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\Proj\port_monitoring\01.data\"/>
    </mc:Choice>
  </mc:AlternateContent>
  <bookViews>
    <workbookView xWindow="0" yWindow="0" windowWidth="28800" windowHeight="9945" firstSheet="1" activeTab="6"/>
  </bookViews>
  <sheets>
    <sheet name="__FDSCACHE__" sheetId="7" state="veryHidden" r:id="rId1"/>
    <sheet name="setting" sheetId="3" r:id="rId2"/>
    <sheet name="financials" sheetId="8" r:id="rId3"/>
    <sheet name="rtn_bm_usd" sheetId="2" r:id="rId4"/>
    <sheet name="rtn_stock_usd" sheetId="5" r:id="rId5"/>
    <sheet name="open" sheetId="9" r:id="rId6"/>
    <sheet name="high" sheetId="10" r:id="rId7"/>
    <sheet name="low" sheetId="11" r:id="rId8"/>
    <sheet name="close" sheetId="12" r:id="rId9"/>
    <sheet name="rtn_bm_krw" sheetId="4" r:id="rId10"/>
    <sheet name="rtn_stock_krw" sheetId="6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9" l="1" a="1"/>
  <c r="P2" i="9" a="1"/>
  <c r="O2" i="9" a="1"/>
  <c r="G2" i="9" a="1"/>
  <c r="I2" i="9" a="1"/>
  <c r="Q2" i="9" a="1"/>
  <c r="J2" i="9" a="1"/>
  <c r="K2" i="9" a="1"/>
  <c r="C2" i="9" a="1"/>
  <c r="D2" i="10" a="1"/>
  <c r="L2" i="9" a="1"/>
  <c r="D2" i="9" a="1"/>
  <c r="M2" i="9" a="1"/>
  <c r="E2" i="9" a="1"/>
  <c r="L2" i="10" a="1"/>
  <c r="N2" i="9" a="1"/>
  <c r="F2" i="9" a="1"/>
  <c r="M2" i="10" a="1"/>
  <c r="E2" i="10" a="1"/>
  <c r="C2" i="11" a="1"/>
  <c r="F2" i="10" a="1"/>
  <c r="G2" i="11" a="1"/>
  <c r="N2" i="10" a="1"/>
  <c r="E2" i="12" a="1"/>
  <c r="O2" i="10" a="1"/>
  <c r="O2" i="11" a="1"/>
  <c r="G2" i="10" a="1"/>
  <c r="P2" i="10" a="1"/>
  <c r="H2" i="10" a="1"/>
  <c r="I2" i="10" a="1"/>
  <c r="K2" i="11" a="1"/>
  <c r="C2" i="10" a="1"/>
  <c r="J2" i="10" a="1"/>
  <c r="P2" i="11" a="1"/>
  <c r="Q2" i="10" a="1"/>
  <c r="H2" i="11" a="1"/>
  <c r="K2" i="10" a="1"/>
  <c r="Q2" i="11" a="1"/>
  <c r="I2" i="11" a="1"/>
  <c r="L2" i="11" a="1"/>
  <c r="J2" i="11" a="1"/>
  <c r="N2" i="11" a="1"/>
  <c r="D2" i="11" a="1"/>
  <c r="F2" i="11" a="1"/>
  <c r="M2" i="11" a="1"/>
  <c r="E2" i="11" a="1"/>
  <c r="D2" i="12" a="1"/>
  <c r="C2" i="12" a="1"/>
  <c r="L2" i="12" a="1"/>
  <c r="K2" i="12" a="1"/>
  <c r="M2" i="12" a="1"/>
  <c r="N2" i="12" a="1"/>
  <c r="P2" i="12" a="1"/>
  <c r="F2" i="12" a="1"/>
  <c r="H2" i="12" a="1"/>
  <c r="O2" i="12" a="1"/>
  <c r="G2" i="12" a="1"/>
  <c r="J2" i="12" a="1"/>
  <c r="Q2" i="12" a="1"/>
  <c r="I2" i="12" a="1"/>
  <c r="N2" i="6" a="1"/>
  <c r="F2" i="6" a="1"/>
  <c r="M2" i="6" a="1"/>
  <c r="E2" i="6" a="1"/>
  <c r="L2" i="6" a="1"/>
  <c r="D2" i="6" a="1"/>
  <c r="K2" i="6" a="1"/>
  <c r="C2" i="6" a="1"/>
  <c r="J2" i="6" a="1"/>
  <c r="B2" i="6" a="1"/>
  <c r="O2" i="6" a="1"/>
  <c r="G2" i="6" a="1"/>
  <c r="H2" i="6" a="1"/>
  <c r="A2" i="4" a="1"/>
  <c r="Q2" i="6" a="1"/>
  <c r="I2" i="6" a="1"/>
  <c r="P2" i="6" a="1"/>
  <c r="A2" i="6" a="1"/>
  <c r="A2" i="12" a="1"/>
  <c r="C2" i="4" a="1"/>
  <c r="B2" i="11" a="1"/>
  <c r="A2" i="11" a="1"/>
  <c r="B2" i="12" a="1"/>
  <c r="B2" i="4" a="1"/>
  <c r="B2" i="10" a="1"/>
  <c r="A2" i="10" a="1"/>
  <c r="B2" i="9" a="1"/>
  <c r="A2" i="9" a="1"/>
  <c r="N2" i="5" a="1"/>
  <c r="F2" i="5" a="1"/>
  <c r="M2" i="5" a="1"/>
  <c r="E2" i="5" a="1"/>
  <c r="L2" i="5" a="1"/>
  <c r="D2" i="5" a="1"/>
  <c r="J2" i="5" a="1"/>
  <c r="B2" i="5" a="1"/>
  <c r="Q2" i="5" a="1"/>
  <c r="I2" i="5" a="1"/>
  <c r="A2" i="5" a="1"/>
  <c r="O2" i="5" a="1"/>
  <c r="G2" i="5" a="1"/>
  <c r="K17" i="8"/>
  <c r="L16" i="8"/>
  <c r="M15" i="8"/>
  <c r="N14" i="8"/>
  <c r="O13" i="8"/>
  <c r="P12" i="8"/>
  <c r="Q11" i="8"/>
  <c r="R10" i="8"/>
  <c r="B10" i="8"/>
  <c r="C9" i="8"/>
  <c r="D8" i="8"/>
  <c r="E7" i="8"/>
  <c r="F6" i="8"/>
  <c r="G5" i="8"/>
  <c r="H4" i="8"/>
  <c r="I3" i="8"/>
  <c r="J2" i="8"/>
  <c r="F2" i="8"/>
  <c r="L10" i="8"/>
  <c r="R4" i="8"/>
  <c r="R2" i="8"/>
  <c r="F9" i="8"/>
  <c r="E9" i="8"/>
  <c r="Q12" i="8"/>
  <c r="J17" i="8"/>
  <c r="K16" i="8"/>
  <c r="L15" i="8"/>
  <c r="M14" i="8"/>
  <c r="N13" i="8"/>
  <c r="O12" i="8"/>
  <c r="P11" i="8"/>
  <c r="Q10" i="8"/>
  <c r="R9" i="8"/>
  <c r="B9" i="8"/>
  <c r="C8" i="8"/>
  <c r="D7" i="8"/>
  <c r="E6" i="8"/>
  <c r="F5" i="8"/>
  <c r="G4" i="8"/>
  <c r="H3" i="8"/>
  <c r="I2" i="8"/>
  <c r="E3" i="8"/>
  <c r="O7" i="8"/>
  <c r="D2" i="8"/>
  <c r="P4" i="8"/>
  <c r="N17" i="8"/>
  <c r="I6" i="8"/>
  <c r="D10" i="8"/>
  <c r="G6" i="8"/>
  <c r="I17" i="8"/>
  <c r="J16" i="8"/>
  <c r="K15" i="8"/>
  <c r="L14" i="8"/>
  <c r="M13" i="8"/>
  <c r="N12" i="8"/>
  <c r="O11" i="8"/>
  <c r="P10" i="8"/>
  <c r="Q9" i="8"/>
  <c r="R8" i="8"/>
  <c r="B8" i="8"/>
  <c r="C7" i="8"/>
  <c r="D6" i="8"/>
  <c r="E5" i="8"/>
  <c r="F4" i="8"/>
  <c r="G3" i="8"/>
  <c r="H2" i="8"/>
  <c r="M9" i="8"/>
  <c r="C3" i="8"/>
  <c r="N6" i="8"/>
  <c r="Q2" i="8"/>
  <c r="E10" i="8"/>
  <c r="R12" i="8"/>
  <c r="P13" i="8"/>
  <c r="I4" i="8"/>
  <c r="H17" i="8"/>
  <c r="I16" i="8"/>
  <c r="J15" i="8"/>
  <c r="K14" i="8"/>
  <c r="L13" i="8"/>
  <c r="M12" i="8"/>
  <c r="N11" i="8"/>
  <c r="O10" i="8"/>
  <c r="P9" i="8"/>
  <c r="Q8" i="8"/>
  <c r="R7" i="8"/>
  <c r="B7" i="8"/>
  <c r="C6" i="8"/>
  <c r="D5" i="8"/>
  <c r="E4" i="8"/>
  <c r="F3" i="8"/>
  <c r="G2" i="8"/>
  <c r="J12" i="8"/>
  <c r="Q5" i="8"/>
  <c r="M7" i="8"/>
  <c r="C12" i="8"/>
  <c r="B12" i="8"/>
  <c r="H6" i="8"/>
  <c r="B11" i="8"/>
  <c r="C2" i="2" a="1"/>
  <c r="G17" i="8"/>
  <c r="H16" i="8"/>
  <c r="I15" i="8"/>
  <c r="J14" i="8"/>
  <c r="K13" i="8"/>
  <c r="L12" i="8"/>
  <c r="M11" i="8"/>
  <c r="N10" i="8"/>
  <c r="O9" i="8"/>
  <c r="P8" i="8"/>
  <c r="Q7" i="8"/>
  <c r="R6" i="8"/>
  <c r="B6" i="8"/>
  <c r="C5" i="8"/>
  <c r="D4" i="8"/>
  <c r="K11" i="8"/>
  <c r="B4" i="8"/>
  <c r="Q3" i="8"/>
  <c r="D11" i="8"/>
  <c r="M2" i="8"/>
  <c r="C11" i="8"/>
  <c r="K3" i="8"/>
  <c r="C10" i="8"/>
  <c r="F17" i="8"/>
  <c r="G16" i="8"/>
  <c r="H15" i="8"/>
  <c r="I14" i="8"/>
  <c r="J13" i="8"/>
  <c r="K12" i="8"/>
  <c r="L11" i="8"/>
  <c r="M10" i="8"/>
  <c r="N9" i="8"/>
  <c r="O8" i="8"/>
  <c r="P7" i="8"/>
  <c r="Q6" i="8"/>
  <c r="R5" i="8"/>
  <c r="B5" i="8"/>
  <c r="C4" i="8"/>
  <c r="D3" i="8"/>
  <c r="E2" i="8"/>
  <c r="I13" i="8"/>
  <c r="P6" i="8"/>
  <c r="K9" i="8"/>
  <c r="B2" i="8"/>
  <c r="O16" i="8"/>
  <c r="L3" i="8"/>
  <c r="L17" i="8"/>
  <c r="H5" i="8"/>
  <c r="B2" i="2" a="1"/>
  <c r="E17" i="8"/>
  <c r="F16" i="8"/>
  <c r="G15" i="8"/>
  <c r="H14" i="8"/>
  <c r="N8" i="8"/>
  <c r="O4" i="8"/>
  <c r="M17" i="8"/>
  <c r="E8" i="8"/>
  <c r="D17" i="8"/>
  <c r="E16" i="8"/>
  <c r="F15" i="8"/>
  <c r="G14" i="8"/>
  <c r="H13" i="8"/>
  <c r="I12" i="8"/>
  <c r="J11" i="8"/>
  <c r="K10" i="8"/>
  <c r="L9" i="8"/>
  <c r="M8" i="8"/>
  <c r="N7" i="8"/>
  <c r="O6" i="8"/>
  <c r="P5" i="8"/>
  <c r="Q4" i="8"/>
  <c r="R3" i="8"/>
  <c r="B3" i="8"/>
  <c r="C2" i="8"/>
  <c r="F14" i="8"/>
  <c r="H12" i="8"/>
  <c r="J10" i="8"/>
  <c r="O5" i="8"/>
  <c r="P15" i="8"/>
  <c r="N16" i="8"/>
  <c r="G7" i="8"/>
  <c r="M16" i="8"/>
  <c r="P2" i="5" a="1"/>
  <c r="A2" i="2" a="1"/>
  <c r="C17" i="8"/>
  <c r="D16" i="8"/>
  <c r="E15" i="8"/>
  <c r="G13" i="8"/>
  <c r="I11" i="8"/>
  <c r="L8" i="8"/>
  <c r="K4" i="8"/>
  <c r="R17" i="8"/>
  <c r="B17" i="8"/>
  <c r="C16" i="8"/>
  <c r="D15" i="8"/>
  <c r="E14" i="8"/>
  <c r="F13" i="8"/>
  <c r="G12" i="8"/>
  <c r="H11" i="8"/>
  <c r="I10" i="8"/>
  <c r="J9" i="8"/>
  <c r="K8" i="8"/>
  <c r="L7" i="8"/>
  <c r="M6" i="8"/>
  <c r="N5" i="8"/>
  <c r="P3" i="8"/>
  <c r="G8" i="8"/>
  <c r="I5" i="8"/>
  <c r="O14" i="8"/>
  <c r="J3" i="8"/>
  <c r="Q17" i="8"/>
  <c r="R16" i="8"/>
  <c r="B16" i="8"/>
  <c r="C15" i="8"/>
  <c r="D14" i="8"/>
  <c r="E13" i="8"/>
  <c r="F12" i="8"/>
  <c r="G11" i="8"/>
  <c r="H10" i="8"/>
  <c r="I9" i="8"/>
  <c r="J8" i="8"/>
  <c r="K7" i="8"/>
  <c r="L6" i="8"/>
  <c r="M5" i="8"/>
  <c r="N4" i="8"/>
  <c r="O3" i="8"/>
  <c r="P2" i="8"/>
  <c r="Q14" i="8"/>
  <c r="Q13" i="8"/>
  <c r="L2" i="8"/>
  <c r="F7" i="8"/>
  <c r="K2" i="5" a="1"/>
  <c r="P17" i="8"/>
  <c r="Q16" i="8"/>
  <c r="R15" i="8"/>
  <c r="B15" i="8"/>
  <c r="C14" i="8"/>
  <c r="D13" i="8"/>
  <c r="E12" i="8"/>
  <c r="F11" i="8"/>
  <c r="G10" i="8"/>
  <c r="H9" i="8"/>
  <c r="I8" i="8"/>
  <c r="J7" i="8"/>
  <c r="K6" i="8"/>
  <c r="L5" i="8"/>
  <c r="M4" i="8"/>
  <c r="N3" i="8"/>
  <c r="O2" i="8"/>
  <c r="M3" i="8"/>
  <c r="R13" i="8"/>
  <c r="F8" i="8"/>
  <c r="C2" i="5" a="1"/>
  <c r="D9" i="8"/>
  <c r="H2" i="5" a="1"/>
  <c r="O17" i="8"/>
  <c r="P16" i="8"/>
  <c r="Q15" i="8"/>
  <c r="R14" i="8"/>
  <c r="B14" i="8"/>
  <c r="C13" i="8"/>
  <c r="D12" i="8"/>
  <c r="E11" i="8"/>
  <c r="F10" i="8"/>
  <c r="G9" i="8"/>
  <c r="H8" i="8"/>
  <c r="I7" i="8"/>
  <c r="J6" i="8"/>
  <c r="K5" i="8"/>
  <c r="L4" i="8"/>
  <c r="N2" i="8"/>
  <c r="B13" i="8"/>
  <c r="J5" i="8"/>
  <c r="P14" i="8"/>
  <c r="J4" i="8"/>
  <c r="N15" i="8"/>
  <c r="H7" i="8"/>
  <c r="O15" i="8"/>
  <c r="R11" i="8"/>
  <c r="K2" i="8"/>
  <c r="I4" i="12" l="1"/>
  <c r="I20" i="12"/>
  <c r="I36" i="12"/>
  <c r="I52" i="12"/>
  <c r="I68" i="12"/>
  <c r="I84" i="12"/>
  <c r="I100" i="12"/>
  <c r="I116" i="12"/>
  <c r="I132" i="12"/>
  <c r="I148" i="12"/>
  <c r="I164" i="12"/>
  <c r="I180" i="12"/>
  <c r="I196" i="12"/>
  <c r="I212" i="12"/>
  <c r="I228" i="12"/>
  <c r="I244" i="12"/>
  <c r="I260" i="12"/>
  <c r="I276" i="12"/>
  <c r="I292" i="12"/>
  <c r="I308" i="12"/>
  <c r="I324" i="12"/>
  <c r="I340" i="12"/>
  <c r="I356" i="12"/>
  <c r="I372" i="12"/>
  <c r="I388" i="12"/>
  <c r="I404" i="12"/>
  <c r="I420" i="12"/>
  <c r="I436" i="12"/>
  <c r="I452" i="12"/>
  <c r="I468" i="12"/>
  <c r="I484" i="12"/>
  <c r="I500" i="12"/>
  <c r="I516" i="12"/>
  <c r="I532" i="12"/>
  <c r="I548" i="12"/>
  <c r="I564" i="12"/>
  <c r="I580" i="12"/>
  <c r="I596" i="12"/>
  <c r="I612" i="12"/>
  <c r="I628" i="12"/>
  <c r="I644" i="12"/>
  <c r="I660" i="12"/>
  <c r="I676" i="12"/>
  <c r="I692" i="12"/>
  <c r="I708" i="12"/>
  <c r="I724" i="12"/>
  <c r="I740" i="12"/>
  <c r="I756" i="12"/>
  <c r="I772" i="12"/>
  <c r="I788" i="12"/>
  <c r="I804" i="12"/>
  <c r="I820" i="12"/>
  <c r="I836" i="12"/>
  <c r="I852" i="12"/>
  <c r="I868" i="12"/>
  <c r="I884" i="12"/>
  <c r="I900" i="12"/>
  <c r="I916" i="12"/>
  <c r="I932" i="12"/>
  <c r="I948" i="12"/>
  <c r="I964" i="12"/>
  <c r="I980" i="12"/>
  <c r="I996" i="12"/>
  <c r="I1012" i="12"/>
  <c r="I1028" i="12"/>
  <c r="I1044" i="12"/>
  <c r="I1060" i="12"/>
  <c r="I1076" i="12"/>
  <c r="I1092" i="12"/>
  <c r="I5" i="12"/>
  <c r="I21" i="12"/>
  <c r="I37" i="12"/>
  <c r="I53" i="12"/>
  <c r="I69" i="12"/>
  <c r="I85" i="12"/>
  <c r="I101" i="12"/>
  <c r="I117" i="12"/>
  <c r="I133" i="12"/>
  <c r="I149" i="12"/>
  <c r="I165" i="12"/>
  <c r="I181" i="12"/>
  <c r="I197" i="12"/>
  <c r="I213" i="12"/>
  <c r="I229" i="12"/>
  <c r="I245" i="12"/>
  <c r="I261" i="12"/>
  <c r="I277" i="12"/>
  <c r="I293" i="12"/>
  <c r="I309" i="12"/>
  <c r="I325" i="12"/>
  <c r="I341" i="12"/>
  <c r="I357" i="12"/>
  <c r="I373" i="12"/>
  <c r="I389" i="12"/>
  <c r="I405" i="12"/>
  <c r="I421" i="12"/>
  <c r="I437" i="12"/>
  <c r="I453" i="12"/>
  <c r="I469" i="12"/>
  <c r="I485" i="12"/>
  <c r="I501" i="12"/>
  <c r="I517" i="12"/>
  <c r="I533" i="12"/>
  <c r="I549" i="12"/>
  <c r="I565" i="12"/>
  <c r="I581" i="12"/>
  <c r="I597" i="12"/>
  <c r="I613" i="12"/>
  <c r="I629" i="12"/>
  <c r="I645" i="12"/>
  <c r="I661" i="12"/>
  <c r="I677" i="12"/>
  <c r="I693" i="12"/>
  <c r="I709" i="12"/>
  <c r="I725" i="12"/>
  <c r="I741" i="12"/>
  <c r="I757" i="12"/>
  <c r="I773" i="12"/>
  <c r="I789" i="12"/>
  <c r="I805" i="12"/>
  <c r="I821" i="12"/>
  <c r="I837" i="12"/>
  <c r="I853" i="12"/>
  <c r="I869" i="12"/>
  <c r="I885" i="12"/>
  <c r="I901" i="12"/>
  <c r="I917" i="12"/>
  <c r="I933" i="12"/>
  <c r="I949" i="12"/>
  <c r="I965" i="12"/>
  <c r="I981" i="12"/>
  <c r="I997" i="12"/>
  <c r="I1013" i="12"/>
  <c r="I1029" i="12"/>
  <c r="I1045" i="12"/>
  <c r="I1061" i="12"/>
  <c r="I1077" i="12"/>
  <c r="I1093" i="12"/>
  <c r="I6" i="12"/>
  <c r="I22" i="12"/>
  <c r="I38" i="12"/>
  <c r="I54" i="12"/>
  <c r="I70" i="12"/>
  <c r="I86" i="12"/>
  <c r="I102" i="12"/>
  <c r="I118" i="12"/>
  <c r="I134" i="12"/>
  <c r="I150" i="12"/>
  <c r="I166" i="12"/>
  <c r="I182" i="12"/>
  <c r="I198" i="12"/>
  <c r="I214" i="12"/>
  <c r="I230" i="12"/>
  <c r="I246" i="12"/>
  <c r="I262" i="12"/>
  <c r="I278" i="12"/>
  <c r="I294" i="12"/>
  <c r="I310" i="12"/>
  <c r="I326" i="12"/>
  <c r="I342" i="12"/>
  <c r="I358" i="12"/>
  <c r="I374" i="12"/>
  <c r="I390" i="12"/>
  <c r="I406" i="12"/>
  <c r="I422" i="12"/>
  <c r="I438" i="12"/>
  <c r="I454" i="12"/>
  <c r="I470" i="12"/>
  <c r="I486" i="12"/>
  <c r="I502" i="12"/>
  <c r="I518" i="12"/>
  <c r="I534" i="12"/>
  <c r="I550" i="12"/>
  <c r="I566" i="12"/>
  <c r="I582" i="12"/>
  <c r="I598" i="12"/>
  <c r="I614" i="12"/>
  <c r="I630" i="12"/>
  <c r="I646" i="12"/>
  <c r="I662" i="12"/>
  <c r="I678" i="12"/>
  <c r="I694" i="12"/>
  <c r="I710" i="12"/>
  <c r="I726" i="12"/>
  <c r="I742" i="12"/>
  <c r="I758" i="12"/>
  <c r="I774" i="12"/>
  <c r="I790" i="12"/>
  <c r="I806" i="12"/>
  <c r="I822" i="12"/>
  <c r="I838" i="12"/>
  <c r="I854" i="12"/>
  <c r="I870" i="12"/>
  <c r="I886" i="12"/>
  <c r="I902" i="12"/>
  <c r="I918" i="12"/>
  <c r="I934" i="12"/>
  <c r="I950" i="12"/>
  <c r="I966" i="12"/>
  <c r="I982" i="12"/>
  <c r="I998" i="12"/>
  <c r="I1014" i="12"/>
  <c r="I1030" i="12"/>
  <c r="I1046" i="12"/>
  <c r="I1062" i="12"/>
  <c r="I1078" i="12"/>
  <c r="I1094" i="12"/>
  <c r="I7" i="12"/>
  <c r="I23" i="12"/>
  <c r="I39" i="12"/>
  <c r="I55" i="12"/>
  <c r="I71" i="12"/>
  <c r="I87" i="12"/>
  <c r="I103" i="12"/>
  <c r="I119" i="12"/>
  <c r="I135" i="12"/>
  <c r="I151" i="12"/>
  <c r="I167" i="12"/>
  <c r="I183" i="12"/>
  <c r="I199" i="12"/>
  <c r="I215" i="12"/>
  <c r="I231" i="12"/>
  <c r="I247" i="12"/>
  <c r="I263" i="12"/>
  <c r="I279" i="12"/>
  <c r="I295" i="12"/>
  <c r="I311" i="12"/>
  <c r="I327" i="12"/>
  <c r="I343" i="12"/>
  <c r="I359" i="12"/>
  <c r="I375" i="12"/>
  <c r="I391" i="12"/>
  <c r="I407" i="12"/>
  <c r="I423" i="12"/>
  <c r="I439" i="12"/>
  <c r="I455" i="12"/>
  <c r="I471" i="12"/>
  <c r="I487" i="12"/>
  <c r="I503" i="12"/>
  <c r="I519" i="12"/>
  <c r="I535" i="12"/>
  <c r="I551" i="12"/>
  <c r="I567" i="12"/>
  <c r="I583" i="12"/>
  <c r="I599" i="12"/>
  <c r="I615" i="12"/>
  <c r="I631" i="12"/>
  <c r="I647" i="12"/>
  <c r="I663" i="12"/>
  <c r="I679" i="12"/>
  <c r="I695" i="12"/>
  <c r="I711" i="12"/>
  <c r="I727" i="12"/>
  <c r="I743" i="12"/>
  <c r="I759" i="12"/>
  <c r="I775" i="12"/>
  <c r="I791" i="12"/>
  <c r="I807" i="12"/>
  <c r="I823" i="12"/>
  <c r="I839" i="12"/>
  <c r="I855" i="12"/>
  <c r="I871" i="12"/>
  <c r="I887" i="12"/>
  <c r="I903" i="12"/>
  <c r="I919" i="12"/>
  <c r="I935" i="12"/>
  <c r="I951" i="12"/>
  <c r="I967" i="12"/>
  <c r="I983" i="12"/>
  <c r="I999" i="12"/>
  <c r="I1015" i="12"/>
  <c r="I1031" i="12"/>
  <c r="I1047" i="12"/>
  <c r="I1063" i="12"/>
  <c r="I1079" i="12"/>
  <c r="I1095" i="12"/>
  <c r="I8" i="12"/>
  <c r="I24" i="12"/>
  <c r="I40" i="12"/>
  <c r="I56" i="12"/>
  <c r="I72" i="12"/>
  <c r="I88" i="12"/>
  <c r="I104" i="12"/>
  <c r="I120" i="12"/>
  <c r="I136" i="12"/>
  <c r="I152" i="12"/>
  <c r="I168" i="12"/>
  <c r="I184" i="12"/>
  <c r="I200" i="12"/>
  <c r="I216" i="12"/>
  <c r="I232" i="12"/>
  <c r="I248" i="12"/>
  <c r="I264" i="12"/>
  <c r="I280" i="12"/>
  <c r="I296" i="12"/>
  <c r="I312" i="12"/>
  <c r="I328" i="12"/>
  <c r="I344" i="12"/>
  <c r="I360" i="12"/>
  <c r="I376" i="12"/>
  <c r="I392" i="12"/>
  <c r="I408" i="12"/>
  <c r="I424" i="12"/>
  <c r="I440" i="12"/>
  <c r="I456" i="12"/>
  <c r="I472" i="12"/>
  <c r="I488" i="12"/>
  <c r="I504" i="12"/>
  <c r="I520" i="12"/>
  <c r="I536" i="12"/>
  <c r="I552" i="12"/>
  <c r="I568" i="12"/>
  <c r="I584" i="12"/>
  <c r="I600" i="12"/>
  <c r="I616" i="12"/>
  <c r="I632" i="12"/>
  <c r="I648" i="12"/>
  <c r="I664" i="12"/>
  <c r="I680" i="12"/>
  <c r="I696" i="12"/>
  <c r="I712" i="12"/>
  <c r="I728" i="12"/>
  <c r="I744" i="12"/>
  <c r="I760" i="12"/>
  <c r="I776" i="12"/>
  <c r="I792" i="12"/>
  <c r="I808" i="12"/>
  <c r="I824" i="12"/>
  <c r="I840" i="12"/>
  <c r="I856" i="12"/>
  <c r="I872" i="12"/>
  <c r="I888" i="12"/>
  <c r="I904" i="12"/>
  <c r="I920" i="12"/>
  <c r="I936" i="12"/>
  <c r="I952" i="12"/>
  <c r="I968" i="12"/>
  <c r="I984" i="12"/>
  <c r="I1000" i="12"/>
  <c r="I1016" i="12"/>
  <c r="I1032" i="12"/>
  <c r="I1048" i="12"/>
  <c r="I1064" i="12"/>
  <c r="I1080" i="12"/>
  <c r="I1096" i="12"/>
  <c r="I9" i="12"/>
  <c r="I25" i="12"/>
  <c r="I41" i="12"/>
  <c r="I57" i="12"/>
  <c r="I73" i="12"/>
  <c r="I89" i="12"/>
  <c r="I105" i="12"/>
  <c r="I121" i="12"/>
  <c r="I137" i="12"/>
  <c r="I153" i="12"/>
  <c r="I169" i="12"/>
  <c r="I185" i="12"/>
  <c r="I201" i="12"/>
  <c r="I217" i="12"/>
  <c r="I233" i="12"/>
  <c r="I249" i="12"/>
  <c r="I265" i="12"/>
  <c r="I281" i="12"/>
  <c r="I297" i="12"/>
  <c r="I313" i="12"/>
  <c r="I329" i="12"/>
  <c r="I345" i="12"/>
  <c r="I361" i="12"/>
  <c r="I377" i="12"/>
  <c r="I393" i="12"/>
  <c r="I409" i="12"/>
  <c r="I425" i="12"/>
  <c r="I441" i="12"/>
  <c r="I457" i="12"/>
  <c r="I473" i="12"/>
  <c r="I489" i="12"/>
  <c r="I505" i="12"/>
  <c r="I521" i="12"/>
  <c r="I537" i="12"/>
  <c r="I553" i="12"/>
  <c r="I569" i="12"/>
  <c r="I585" i="12"/>
  <c r="I601" i="12"/>
  <c r="I617" i="12"/>
  <c r="I633" i="12"/>
  <c r="I649" i="12"/>
  <c r="I665" i="12"/>
  <c r="I681" i="12"/>
  <c r="I697" i="12"/>
  <c r="I713" i="12"/>
  <c r="I729" i="12"/>
  <c r="I745" i="12"/>
  <c r="I761" i="12"/>
  <c r="I777" i="12"/>
  <c r="I793" i="12"/>
  <c r="I809" i="12"/>
  <c r="I825" i="12"/>
  <c r="I841" i="12"/>
  <c r="I857" i="12"/>
  <c r="I873" i="12"/>
  <c r="I889" i="12"/>
  <c r="I905" i="12"/>
  <c r="I921" i="12"/>
  <c r="I937" i="12"/>
  <c r="I953" i="12"/>
  <c r="I969" i="12"/>
  <c r="I985" i="12"/>
  <c r="I1001" i="12"/>
  <c r="I1017" i="12"/>
  <c r="I1033" i="12"/>
  <c r="I1049" i="12"/>
  <c r="I1065" i="12"/>
  <c r="I1081" i="12"/>
  <c r="I1097" i="12"/>
  <c r="I10" i="12"/>
  <c r="I26" i="12"/>
  <c r="I42" i="12"/>
  <c r="I58" i="12"/>
  <c r="I74" i="12"/>
  <c r="I90" i="12"/>
  <c r="I106" i="12"/>
  <c r="I122" i="12"/>
  <c r="I138" i="12"/>
  <c r="I154" i="12"/>
  <c r="I170" i="12"/>
  <c r="I186" i="12"/>
  <c r="I202" i="12"/>
  <c r="I218" i="12"/>
  <c r="I234" i="12"/>
  <c r="I250" i="12"/>
  <c r="I266" i="12"/>
  <c r="I282" i="12"/>
  <c r="I298" i="12"/>
  <c r="I314" i="12"/>
  <c r="I330" i="12"/>
  <c r="I346" i="12"/>
  <c r="I362" i="12"/>
  <c r="I378" i="12"/>
  <c r="I394" i="12"/>
  <c r="I410" i="12"/>
  <c r="I426" i="12"/>
  <c r="I442" i="12"/>
  <c r="I458" i="12"/>
  <c r="I474" i="12"/>
  <c r="I490" i="12"/>
  <c r="I506" i="12"/>
  <c r="I522" i="12"/>
  <c r="I538" i="12"/>
  <c r="I554" i="12"/>
  <c r="I570" i="12"/>
  <c r="I586" i="12"/>
  <c r="I602" i="12"/>
  <c r="I618" i="12"/>
  <c r="I634" i="12"/>
  <c r="I650" i="12"/>
  <c r="I666" i="12"/>
  <c r="I682" i="12"/>
  <c r="I698" i="12"/>
  <c r="I714" i="12"/>
  <c r="I730" i="12"/>
  <c r="I746" i="12"/>
  <c r="I762" i="12"/>
  <c r="I778" i="12"/>
  <c r="I794" i="12"/>
  <c r="I810" i="12"/>
  <c r="I826" i="12"/>
  <c r="I842" i="12"/>
  <c r="I858" i="12"/>
  <c r="I874" i="12"/>
  <c r="I890" i="12"/>
  <c r="I906" i="12"/>
  <c r="I922" i="12"/>
  <c r="I938" i="12"/>
  <c r="I954" i="12"/>
  <c r="I970" i="12"/>
  <c r="I986" i="12"/>
  <c r="I1002" i="12"/>
  <c r="I1018" i="12"/>
  <c r="I1034" i="12"/>
  <c r="I1050" i="12"/>
  <c r="I1066" i="12"/>
  <c r="I1082" i="12"/>
  <c r="I1098" i="12"/>
  <c r="I11" i="12"/>
  <c r="I27" i="12"/>
  <c r="I43" i="12"/>
  <c r="I59" i="12"/>
  <c r="I75" i="12"/>
  <c r="I91" i="12"/>
  <c r="I107" i="12"/>
  <c r="I123" i="12"/>
  <c r="I139" i="12"/>
  <c r="I155" i="12"/>
  <c r="I171" i="12"/>
  <c r="I187" i="12"/>
  <c r="I203" i="12"/>
  <c r="I219" i="12"/>
  <c r="I235" i="12"/>
  <c r="I251" i="12"/>
  <c r="I267" i="12"/>
  <c r="I283" i="12"/>
  <c r="I299" i="12"/>
  <c r="I315" i="12"/>
  <c r="I331" i="12"/>
  <c r="I347" i="12"/>
  <c r="I363" i="12"/>
  <c r="I379" i="12"/>
  <c r="I395" i="12"/>
  <c r="I411" i="12"/>
  <c r="I427" i="12"/>
  <c r="I443" i="12"/>
  <c r="I459" i="12"/>
  <c r="I475" i="12"/>
  <c r="I491" i="12"/>
  <c r="I507" i="12"/>
  <c r="I523" i="12"/>
  <c r="I539" i="12"/>
  <c r="I555" i="12"/>
  <c r="I571" i="12"/>
  <c r="I587" i="12"/>
  <c r="I603" i="12"/>
  <c r="I619" i="12"/>
  <c r="I635" i="12"/>
  <c r="I651" i="12"/>
  <c r="I667" i="12"/>
  <c r="I683" i="12"/>
  <c r="I699" i="12"/>
  <c r="I715" i="12"/>
  <c r="I731" i="12"/>
  <c r="I747" i="12"/>
  <c r="I763" i="12"/>
  <c r="I779" i="12"/>
  <c r="I795" i="12"/>
  <c r="I811" i="12"/>
  <c r="I827" i="12"/>
  <c r="I843" i="12"/>
  <c r="I859" i="12"/>
  <c r="I875" i="12"/>
  <c r="I891" i="12"/>
  <c r="I907" i="12"/>
  <c r="I923" i="12"/>
  <c r="I939" i="12"/>
  <c r="I955" i="12"/>
  <c r="I971" i="12"/>
  <c r="I987" i="12"/>
  <c r="I1003" i="12"/>
  <c r="I1019" i="12"/>
  <c r="I1035" i="12"/>
  <c r="I1051" i="12"/>
  <c r="I1067" i="12"/>
  <c r="I1083" i="12"/>
  <c r="I1099" i="12"/>
  <c r="I12" i="12"/>
  <c r="I28" i="12"/>
  <c r="I44" i="12"/>
  <c r="I60" i="12"/>
  <c r="I76" i="12"/>
  <c r="I92" i="12"/>
  <c r="I108" i="12"/>
  <c r="I124" i="12"/>
  <c r="I140" i="12"/>
  <c r="I156" i="12"/>
  <c r="I172" i="12"/>
  <c r="I188" i="12"/>
  <c r="I204" i="12"/>
  <c r="I220" i="12"/>
  <c r="I236" i="12"/>
  <c r="I252" i="12"/>
  <c r="I268" i="12"/>
  <c r="I284" i="12"/>
  <c r="I300" i="12"/>
  <c r="I316" i="12"/>
  <c r="I332" i="12"/>
  <c r="I348" i="12"/>
  <c r="I364" i="12"/>
  <c r="I380" i="12"/>
  <c r="I396" i="12"/>
  <c r="I412" i="12"/>
  <c r="I428" i="12"/>
  <c r="I444" i="12"/>
  <c r="I460" i="12"/>
  <c r="I476" i="12"/>
  <c r="I492" i="12"/>
  <c r="I508" i="12"/>
  <c r="I524" i="12"/>
  <c r="I540" i="12"/>
  <c r="I556" i="12"/>
  <c r="I572" i="12"/>
  <c r="I588" i="12"/>
  <c r="I604" i="12"/>
  <c r="I620" i="12"/>
  <c r="I636" i="12"/>
  <c r="I652" i="12"/>
  <c r="I668" i="12"/>
  <c r="I684" i="12"/>
  <c r="I700" i="12"/>
  <c r="I716" i="12"/>
  <c r="I732" i="12"/>
  <c r="I748" i="12"/>
  <c r="I764" i="12"/>
  <c r="I780" i="12"/>
  <c r="I796" i="12"/>
  <c r="I812" i="12"/>
  <c r="I828" i="12"/>
  <c r="I844" i="12"/>
  <c r="I860" i="12"/>
  <c r="I876" i="12"/>
  <c r="I892" i="12"/>
  <c r="I908" i="12"/>
  <c r="I924" i="12"/>
  <c r="I940" i="12"/>
  <c r="I956" i="12"/>
  <c r="I972" i="12"/>
  <c r="I988" i="12"/>
  <c r="I1004" i="12"/>
  <c r="I1020" i="12"/>
  <c r="I1036" i="12"/>
  <c r="I1052" i="12"/>
  <c r="I1068" i="12"/>
  <c r="I1084" i="12"/>
  <c r="I1100" i="12"/>
  <c r="I13" i="12"/>
  <c r="I29" i="12"/>
  <c r="I45" i="12"/>
  <c r="I61" i="12"/>
  <c r="I77" i="12"/>
  <c r="I93" i="12"/>
  <c r="I109" i="12"/>
  <c r="I125" i="12"/>
  <c r="I141" i="12"/>
  <c r="I157" i="12"/>
  <c r="I173" i="12"/>
  <c r="I189" i="12"/>
  <c r="I205" i="12"/>
  <c r="I221" i="12"/>
  <c r="I237" i="12"/>
  <c r="I253" i="12"/>
  <c r="I269" i="12"/>
  <c r="I285" i="12"/>
  <c r="I301" i="12"/>
  <c r="I317" i="12"/>
  <c r="I333" i="12"/>
  <c r="I349" i="12"/>
  <c r="I365" i="12"/>
  <c r="I381" i="12"/>
  <c r="I397" i="12"/>
  <c r="I413" i="12"/>
  <c r="I429" i="12"/>
  <c r="I445" i="12"/>
  <c r="I461" i="12"/>
  <c r="I477" i="12"/>
  <c r="I493" i="12"/>
  <c r="I509" i="12"/>
  <c r="I525" i="12"/>
  <c r="I541" i="12"/>
  <c r="I557" i="12"/>
  <c r="I573" i="12"/>
  <c r="I589" i="12"/>
  <c r="I605" i="12"/>
  <c r="I621" i="12"/>
  <c r="I637" i="12"/>
  <c r="I653" i="12"/>
  <c r="I669" i="12"/>
  <c r="I685" i="12"/>
  <c r="I701" i="12"/>
  <c r="I717" i="12"/>
  <c r="I733" i="12"/>
  <c r="I749" i="12"/>
  <c r="I765" i="12"/>
  <c r="I781" i="12"/>
  <c r="I797" i="12"/>
  <c r="I813" i="12"/>
  <c r="I829" i="12"/>
  <c r="I845" i="12"/>
  <c r="I861" i="12"/>
  <c r="I877" i="12"/>
  <c r="I893" i="12"/>
  <c r="I909" i="12"/>
  <c r="I925" i="12"/>
  <c r="I941" i="12"/>
  <c r="I957" i="12"/>
  <c r="I973" i="12"/>
  <c r="I989" i="12"/>
  <c r="I1005" i="12"/>
  <c r="I1021" i="12"/>
  <c r="I1037" i="12"/>
  <c r="I1053" i="12"/>
  <c r="I1069" i="12"/>
  <c r="I1085" i="12"/>
  <c r="I1101" i="12"/>
  <c r="I14" i="12"/>
  <c r="I30" i="12"/>
  <c r="I46" i="12"/>
  <c r="I62" i="12"/>
  <c r="I78" i="12"/>
  <c r="I94" i="12"/>
  <c r="I110" i="12"/>
  <c r="I126" i="12"/>
  <c r="I142" i="12"/>
  <c r="I158" i="12"/>
  <c r="I174" i="12"/>
  <c r="I190" i="12"/>
  <c r="I206" i="12"/>
  <c r="I222" i="12"/>
  <c r="I238" i="12"/>
  <c r="I254" i="12"/>
  <c r="I270" i="12"/>
  <c r="I286" i="12"/>
  <c r="I302" i="12"/>
  <c r="I318" i="12"/>
  <c r="I334" i="12"/>
  <c r="I350" i="12"/>
  <c r="I366" i="12"/>
  <c r="I382" i="12"/>
  <c r="I398" i="12"/>
  <c r="I414" i="12"/>
  <c r="I430" i="12"/>
  <c r="I446" i="12"/>
  <c r="I462" i="12"/>
  <c r="I478" i="12"/>
  <c r="I494" i="12"/>
  <c r="I510" i="12"/>
  <c r="I526" i="12"/>
  <c r="I542" i="12"/>
  <c r="I558" i="12"/>
  <c r="I574" i="12"/>
  <c r="I590" i="12"/>
  <c r="I606" i="12"/>
  <c r="I622" i="12"/>
  <c r="I638" i="12"/>
  <c r="I654" i="12"/>
  <c r="I670" i="12"/>
  <c r="I686" i="12"/>
  <c r="I702" i="12"/>
  <c r="I718" i="12"/>
  <c r="I734" i="12"/>
  <c r="I750" i="12"/>
  <c r="I766" i="12"/>
  <c r="I782" i="12"/>
  <c r="I798" i="12"/>
  <c r="I814" i="12"/>
  <c r="I830" i="12"/>
  <c r="I846" i="12"/>
  <c r="I862" i="12"/>
  <c r="I878" i="12"/>
  <c r="I894" i="12"/>
  <c r="I910" i="12"/>
  <c r="I926" i="12"/>
  <c r="I942" i="12"/>
  <c r="I958" i="12"/>
  <c r="I974" i="12"/>
  <c r="I990" i="12"/>
  <c r="I1006" i="12"/>
  <c r="I1022" i="12"/>
  <c r="I1038" i="12"/>
  <c r="I1054" i="12"/>
  <c r="I1070" i="12"/>
  <c r="I1086" i="12"/>
  <c r="I15" i="12"/>
  <c r="I31" i="12"/>
  <c r="I47" i="12"/>
  <c r="I63" i="12"/>
  <c r="I79" i="12"/>
  <c r="I95" i="12"/>
  <c r="I111" i="12"/>
  <c r="I127" i="12"/>
  <c r="I143" i="12"/>
  <c r="I159" i="12"/>
  <c r="I175" i="12"/>
  <c r="I191" i="12"/>
  <c r="I207" i="12"/>
  <c r="I223" i="12"/>
  <c r="I239" i="12"/>
  <c r="I255" i="12"/>
  <c r="I271" i="12"/>
  <c r="I287" i="12"/>
  <c r="I303" i="12"/>
  <c r="I319" i="12"/>
  <c r="I335" i="12"/>
  <c r="I351" i="12"/>
  <c r="I367" i="12"/>
  <c r="I383" i="12"/>
  <c r="I399" i="12"/>
  <c r="I415" i="12"/>
  <c r="I431" i="12"/>
  <c r="I447" i="12"/>
  <c r="I463" i="12"/>
  <c r="I479" i="12"/>
  <c r="I495" i="12"/>
  <c r="I511" i="12"/>
  <c r="I527" i="12"/>
  <c r="I543" i="12"/>
  <c r="I559" i="12"/>
  <c r="I575" i="12"/>
  <c r="I591" i="12"/>
  <c r="I607" i="12"/>
  <c r="I623" i="12"/>
  <c r="I639" i="12"/>
  <c r="I655" i="12"/>
  <c r="I671" i="12"/>
  <c r="I687" i="12"/>
  <c r="I703" i="12"/>
  <c r="I719" i="12"/>
  <c r="I735" i="12"/>
  <c r="I751" i="12"/>
  <c r="I767" i="12"/>
  <c r="I783" i="12"/>
  <c r="I799" i="12"/>
  <c r="I815" i="12"/>
  <c r="I831" i="12"/>
  <c r="I847" i="12"/>
  <c r="I863" i="12"/>
  <c r="I879" i="12"/>
  <c r="I895" i="12"/>
  <c r="I911" i="12"/>
  <c r="I927" i="12"/>
  <c r="I943" i="12"/>
  <c r="I959" i="12"/>
  <c r="I975" i="12"/>
  <c r="I991" i="12"/>
  <c r="I1007" i="12"/>
  <c r="I1023" i="12"/>
  <c r="I1039" i="12"/>
  <c r="I1055" i="12"/>
  <c r="I1071" i="12"/>
  <c r="I1087" i="12"/>
  <c r="I2" i="12"/>
  <c r="I18" i="12"/>
  <c r="I34" i="12"/>
  <c r="I50" i="12"/>
  <c r="I66" i="12"/>
  <c r="I82" i="12"/>
  <c r="I98" i="12"/>
  <c r="I114" i="12"/>
  <c r="I130" i="12"/>
  <c r="I146" i="12"/>
  <c r="I162" i="12"/>
  <c r="I178" i="12"/>
  <c r="I194" i="12"/>
  <c r="I210" i="12"/>
  <c r="I226" i="12"/>
  <c r="I242" i="12"/>
  <c r="I258" i="12"/>
  <c r="I274" i="12"/>
  <c r="I290" i="12"/>
  <c r="I306" i="12"/>
  <c r="I322" i="12"/>
  <c r="I338" i="12"/>
  <c r="I354" i="12"/>
  <c r="I370" i="12"/>
  <c r="I386" i="12"/>
  <c r="I402" i="12"/>
  <c r="I418" i="12"/>
  <c r="I434" i="12"/>
  <c r="I450" i="12"/>
  <c r="I466" i="12"/>
  <c r="I482" i="12"/>
  <c r="I498" i="12"/>
  <c r="I514" i="12"/>
  <c r="I530" i="12"/>
  <c r="I546" i="12"/>
  <c r="I562" i="12"/>
  <c r="I578" i="12"/>
  <c r="I594" i="12"/>
  <c r="I610" i="12"/>
  <c r="I626" i="12"/>
  <c r="I642" i="12"/>
  <c r="I658" i="12"/>
  <c r="I674" i="12"/>
  <c r="I690" i="12"/>
  <c r="I706" i="12"/>
  <c r="I722" i="12"/>
  <c r="I738" i="12"/>
  <c r="I754" i="12"/>
  <c r="I770" i="12"/>
  <c r="I786" i="12"/>
  <c r="I802" i="12"/>
  <c r="I818" i="12"/>
  <c r="I834" i="12"/>
  <c r="I850" i="12"/>
  <c r="I866" i="12"/>
  <c r="I882" i="12"/>
  <c r="I898" i="12"/>
  <c r="I914" i="12"/>
  <c r="I930" i="12"/>
  <c r="I946" i="12"/>
  <c r="I962" i="12"/>
  <c r="I978" i="12"/>
  <c r="I994" i="12"/>
  <c r="I1010" i="12"/>
  <c r="I1026" i="12"/>
  <c r="I1042" i="12"/>
  <c r="I1058" i="12"/>
  <c r="I1074" i="12"/>
  <c r="I1090" i="12"/>
  <c r="I3" i="12"/>
  <c r="I19" i="12"/>
  <c r="I35" i="12"/>
  <c r="I51" i="12"/>
  <c r="I67" i="12"/>
  <c r="I83" i="12"/>
  <c r="I99" i="12"/>
  <c r="I115" i="12"/>
  <c r="I131" i="12"/>
  <c r="I147" i="12"/>
  <c r="I163" i="12"/>
  <c r="I179" i="12"/>
  <c r="I195" i="12"/>
  <c r="I211" i="12"/>
  <c r="I227" i="12"/>
  <c r="I243" i="12"/>
  <c r="I259" i="12"/>
  <c r="I275" i="12"/>
  <c r="I291" i="12"/>
  <c r="I307" i="12"/>
  <c r="I323" i="12"/>
  <c r="I339" i="12"/>
  <c r="I355" i="12"/>
  <c r="I371" i="12"/>
  <c r="I387" i="12"/>
  <c r="I403" i="12"/>
  <c r="I419" i="12"/>
  <c r="I435" i="12"/>
  <c r="I451" i="12"/>
  <c r="I467" i="12"/>
  <c r="I483" i="12"/>
  <c r="I499" i="12"/>
  <c r="I515" i="12"/>
  <c r="I531" i="12"/>
  <c r="I547" i="12"/>
  <c r="I563" i="12"/>
  <c r="I579" i="12"/>
  <c r="I595" i="12"/>
  <c r="I611" i="12"/>
  <c r="I627" i="12"/>
  <c r="I643" i="12"/>
  <c r="I659" i="12"/>
  <c r="I675" i="12"/>
  <c r="I691" i="12"/>
  <c r="I707" i="12"/>
  <c r="I723" i="12"/>
  <c r="I739" i="12"/>
  <c r="I755" i="12"/>
  <c r="I771" i="12"/>
  <c r="I787" i="12"/>
  <c r="I803" i="12"/>
  <c r="I819" i="12"/>
  <c r="I835" i="12"/>
  <c r="I851" i="12"/>
  <c r="I867" i="12"/>
  <c r="I883" i="12"/>
  <c r="I899" i="12"/>
  <c r="I915" i="12"/>
  <c r="I931" i="12"/>
  <c r="I947" i="12"/>
  <c r="I963" i="12"/>
  <c r="I979" i="12"/>
  <c r="I995" i="12"/>
  <c r="I1011" i="12"/>
  <c r="I1027" i="12"/>
  <c r="I1043" i="12"/>
  <c r="I1059" i="12"/>
  <c r="I1075" i="12"/>
  <c r="I1091" i="12"/>
  <c r="I16" i="12"/>
  <c r="I144" i="12"/>
  <c r="I272" i="12"/>
  <c r="I400" i="12"/>
  <c r="I528" i="12"/>
  <c r="I656" i="12"/>
  <c r="I784" i="12"/>
  <c r="I912" i="12"/>
  <c r="I1040" i="12"/>
  <c r="I241" i="12"/>
  <c r="I1009" i="12"/>
  <c r="I17" i="12"/>
  <c r="I145" i="12"/>
  <c r="I273" i="12"/>
  <c r="I401" i="12"/>
  <c r="I529" i="12"/>
  <c r="I657" i="12"/>
  <c r="I785" i="12"/>
  <c r="I913" i="12"/>
  <c r="I1041" i="12"/>
  <c r="I369" i="12"/>
  <c r="I753" i="12"/>
  <c r="I32" i="12"/>
  <c r="I160" i="12"/>
  <c r="I288" i="12"/>
  <c r="I416" i="12"/>
  <c r="I544" i="12"/>
  <c r="I672" i="12"/>
  <c r="I800" i="12"/>
  <c r="I928" i="12"/>
  <c r="I1056" i="12"/>
  <c r="I33" i="12"/>
  <c r="I161" i="12"/>
  <c r="I289" i="12"/>
  <c r="I417" i="12"/>
  <c r="I545" i="12"/>
  <c r="I673" i="12"/>
  <c r="I801" i="12"/>
  <c r="I929" i="12"/>
  <c r="I1057" i="12"/>
  <c r="I48" i="12"/>
  <c r="I176" i="12"/>
  <c r="I304" i="12"/>
  <c r="I432" i="12"/>
  <c r="I560" i="12"/>
  <c r="I688" i="12"/>
  <c r="I816" i="12"/>
  <c r="I944" i="12"/>
  <c r="I1072" i="12"/>
  <c r="I49" i="12"/>
  <c r="I177" i="12"/>
  <c r="I305" i="12"/>
  <c r="I433" i="12"/>
  <c r="I561" i="12"/>
  <c r="I689" i="12"/>
  <c r="I817" i="12"/>
  <c r="I945" i="12"/>
  <c r="I1073" i="12"/>
  <c r="I64" i="12"/>
  <c r="I192" i="12"/>
  <c r="I320" i="12"/>
  <c r="I448" i="12"/>
  <c r="I576" i="12"/>
  <c r="I704" i="12"/>
  <c r="I832" i="12"/>
  <c r="I960" i="12"/>
  <c r="I1088" i="12"/>
  <c r="I65" i="12"/>
  <c r="I193" i="12"/>
  <c r="I321" i="12"/>
  <c r="I449" i="12"/>
  <c r="I577" i="12"/>
  <c r="I705" i="12"/>
  <c r="I833" i="12"/>
  <c r="I961" i="12"/>
  <c r="I1089" i="12"/>
  <c r="I80" i="12"/>
  <c r="I208" i="12"/>
  <c r="I336" i="12"/>
  <c r="I464" i="12"/>
  <c r="I592" i="12"/>
  <c r="I720" i="12"/>
  <c r="I848" i="12"/>
  <c r="I976" i="12"/>
  <c r="I81" i="12"/>
  <c r="I209" i="12"/>
  <c r="I337" i="12"/>
  <c r="I465" i="12"/>
  <c r="I593" i="12"/>
  <c r="I721" i="12"/>
  <c r="I849" i="12"/>
  <c r="I977" i="12"/>
  <c r="I96" i="12"/>
  <c r="I224" i="12"/>
  <c r="I352" i="12"/>
  <c r="I480" i="12"/>
  <c r="I608" i="12"/>
  <c r="I736" i="12"/>
  <c r="I864" i="12"/>
  <c r="I992" i="12"/>
  <c r="I113" i="12"/>
  <c r="I97" i="12"/>
  <c r="I225" i="12"/>
  <c r="I353" i="12"/>
  <c r="I481" i="12"/>
  <c r="I609" i="12"/>
  <c r="I737" i="12"/>
  <c r="I865" i="12"/>
  <c r="I993" i="12"/>
  <c r="I112" i="12"/>
  <c r="I240" i="12"/>
  <c r="I368" i="12"/>
  <c r="I496" i="12"/>
  <c r="I624" i="12"/>
  <c r="I752" i="12"/>
  <c r="I880" i="12"/>
  <c r="I1008" i="12"/>
  <c r="I497" i="12"/>
  <c r="I625" i="12"/>
  <c r="I881" i="12"/>
  <c r="I128" i="12"/>
  <c r="I256" i="12"/>
  <c r="I384" i="12"/>
  <c r="I512" i="12"/>
  <c r="I640" i="12"/>
  <c r="I768" i="12"/>
  <c r="I896" i="12"/>
  <c r="I1024" i="12"/>
  <c r="I129" i="12"/>
  <c r="I257" i="12"/>
  <c r="I385" i="12"/>
  <c r="I513" i="12"/>
  <c r="I641" i="12"/>
  <c r="I769" i="12"/>
  <c r="I897" i="12"/>
  <c r="I1025" i="12"/>
  <c r="Q7" i="12"/>
  <c r="Q23" i="12"/>
  <c r="Q39" i="12"/>
  <c r="Q55" i="12"/>
  <c r="Q71" i="12"/>
  <c r="Q87" i="12"/>
  <c r="Q103" i="12"/>
  <c r="Q119" i="12"/>
  <c r="Q135" i="12"/>
  <c r="Q151" i="12"/>
  <c r="Q167" i="12"/>
  <c r="Q183" i="12"/>
  <c r="Q199" i="12"/>
  <c r="Q215" i="12"/>
  <c r="Q231" i="12"/>
  <c r="Q247" i="12"/>
  <c r="Q263" i="12"/>
  <c r="Q279" i="12"/>
  <c r="Q295" i="12"/>
  <c r="Q311" i="12"/>
  <c r="Q327" i="12"/>
  <c r="Q343" i="12"/>
  <c r="Q359" i="12"/>
  <c r="Q375" i="12"/>
  <c r="Q391" i="12"/>
  <c r="Q407" i="12"/>
  <c r="Q423" i="12"/>
  <c r="Q439" i="12"/>
  <c r="Q455" i="12"/>
  <c r="Q471" i="12"/>
  <c r="Q487" i="12"/>
  <c r="Q503" i="12"/>
  <c r="Q519" i="12"/>
  <c r="Q535" i="12"/>
  <c r="Q551" i="12"/>
  <c r="Q567" i="12"/>
  <c r="Q583" i="12"/>
  <c r="Q599" i="12"/>
  <c r="Q615" i="12"/>
  <c r="Q631" i="12"/>
  <c r="Q647" i="12"/>
  <c r="Q663" i="12"/>
  <c r="Q679" i="12"/>
  <c r="Q695" i="12"/>
  <c r="Q711" i="12"/>
  <c r="Q727" i="12"/>
  <c r="Q743" i="12"/>
  <c r="Q759" i="12"/>
  <c r="Q775" i="12"/>
  <c r="Q791" i="12"/>
  <c r="Q807" i="12"/>
  <c r="Q823" i="12"/>
  <c r="Q839" i="12"/>
  <c r="Q855" i="12"/>
  <c r="Q871" i="12"/>
  <c r="Q887" i="12"/>
  <c r="Q903" i="12"/>
  <c r="Q919" i="12"/>
  <c r="Q935" i="12"/>
  <c r="Q951" i="12"/>
  <c r="Q967" i="12"/>
  <c r="Q983" i="12"/>
  <c r="Q999" i="12"/>
  <c r="Q1015" i="12"/>
  <c r="Q1031" i="12"/>
  <c r="Q1047" i="12"/>
  <c r="Q1063" i="12"/>
  <c r="Q1079" i="12"/>
  <c r="Q1095" i="12"/>
  <c r="Q8" i="12"/>
  <c r="Q24" i="12"/>
  <c r="Q40" i="12"/>
  <c r="Q56" i="12"/>
  <c r="Q72" i="12"/>
  <c r="Q88" i="12"/>
  <c r="Q104" i="12"/>
  <c r="Q120" i="12"/>
  <c r="Q136" i="12"/>
  <c r="Q152" i="12"/>
  <c r="Q168" i="12"/>
  <c r="Q184" i="12"/>
  <c r="Q200" i="12"/>
  <c r="Q216" i="12"/>
  <c r="Q232" i="12"/>
  <c r="Q248" i="12"/>
  <c r="Q264" i="12"/>
  <c r="Q280" i="12"/>
  <c r="Q296" i="12"/>
  <c r="Q312" i="12"/>
  <c r="Q328" i="12"/>
  <c r="Q344" i="12"/>
  <c r="Q360" i="12"/>
  <c r="Q376" i="12"/>
  <c r="Q392" i="12"/>
  <c r="Q408" i="12"/>
  <c r="Q424" i="12"/>
  <c r="Q440" i="12"/>
  <c r="Q456" i="12"/>
  <c r="Q472" i="12"/>
  <c r="Q488" i="12"/>
  <c r="Q504" i="12"/>
  <c r="Q520" i="12"/>
  <c r="Q536" i="12"/>
  <c r="Q552" i="12"/>
  <c r="Q568" i="12"/>
  <c r="Q584" i="12"/>
  <c r="Q600" i="12"/>
  <c r="Q616" i="12"/>
  <c r="Q632" i="12"/>
  <c r="Q648" i="12"/>
  <c r="Q664" i="12"/>
  <c r="Q680" i="12"/>
  <c r="Q696" i="12"/>
  <c r="Q712" i="12"/>
  <c r="Q728" i="12"/>
  <c r="Q744" i="12"/>
  <c r="Q760" i="12"/>
  <c r="Q776" i="12"/>
  <c r="Q792" i="12"/>
  <c r="Q808" i="12"/>
  <c r="Q824" i="12"/>
  <c r="Q840" i="12"/>
  <c r="Q856" i="12"/>
  <c r="Q872" i="12"/>
  <c r="Q888" i="12"/>
  <c r="Q904" i="12"/>
  <c r="Q920" i="12"/>
  <c r="Q936" i="12"/>
  <c r="Q952" i="12"/>
  <c r="Q968" i="12"/>
  <c r="Q984" i="12"/>
  <c r="Q1000" i="12"/>
  <c r="Q1016" i="12"/>
  <c r="Q1032" i="12"/>
  <c r="Q1048" i="12"/>
  <c r="Q1064" i="12"/>
  <c r="Q1080" i="12"/>
  <c r="Q1096" i="12"/>
  <c r="Q9" i="12"/>
  <c r="Q25" i="12"/>
  <c r="Q41" i="12"/>
  <c r="Q57" i="12"/>
  <c r="Q73" i="12"/>
  <c r="Q89" i="12"/>
  <c r="Q105" i="12"/>
  <c r="Q121" i="12"/>
  <c r="Q137" i="12"/>
  <c r="Q153" i="12"/>
  <c r="Q169" i="12"/>
  <c r="Q185" i="12"/>
  <c r="Q201" i="12"/>
  <c r="Q217" i="12"/>
  <c r="Q233" i="12"/>
  <c r="Q249" i="12"/>
  <c r="Q265" i="12"/>
  <c r="Q281" i="12"/>
  <c r="Q297" i="12"/>
  <c r="Q313" i="12"/>
  <c r="Q329" i="12"/>
  <c r="Q345" i="12"/>
  <c r="Q361" i="12"/>
  <c r="Q377" i="12"/>
  <c r="Q393" i="12"/>
  <c r="Q409" i="12"/>
  <c r="Q425" i="12"/>
  <c r="Q441" i="12"/>
  <c r="Q457" i="12"/>
  <c r="Q473" i="12"/>
  <c r="Q489" i="12"/>
  <c r="Q505" i="12"/>
  <c r="Q521" i="12"/>
  <c r="Q537" i="12"/>
  <c r="Q553" i="12"/>
  <c r="Q569" i="12"/>
  <c r="Q585" i="12"/>
  <c r="Q601" i="12"/>
  <c r="Q617" i="12"/>
  <c r="Q633" i="12"/>
  <c r="Q649" i="12"/>
  <c r="Q665" i="12"/>
  <c r="Q681" i="12"/>
  <c r="Q697" i="12"/>
  <c r="Q713" i="12"/>
  <c r="Q729" i="12"/>
  <c r="Q745" i="12"/>
  <c r="Q761" i="12"/>
  <c r="Q777" i="12"/>
  <c r="Q793" i="12"/>
  <c r="Q809" i="12"/>
  <c r="Q825" i="12"/>
  <c r="Q841" i="12"/>
  <c r="Q857" i="12"/>
  <c r="Q873" i="12"/>
  <c r="Q889" i="12"/>
  <c r="Q905" i="12"/>
  <c r="Q921" i="12"/>
  <c r="Q937" i="12"/>
  <c r="Q953" i="12"/>
  <c r="Q969" i="12"/>
  <c r="Q985" i="12"/>
  <c r="Q1001" i="12"/>
  <c r="Q1017" i="12"/>
  <c r="Q1033" i="12"/>
  <c r="Q1049" i="12"/>
  <c r="Q1065" i="12"/>
  <c r="Q1081" i="12"/>
  <c r="Q1097" i="12"/>
  <c r="Q10" i="12"/>
  <c r="Q26" i="12"/>
  <c r="Q42" i="12"/>
  <c r="Q58" i="12"/>
  <c r="Q74" i="12"/>
  <c r="Q90" i="12"/>
  <c r="Q106" i="12"/>
  <c r="Q122" i="12"/>
  <c r="Q138" i="12"/>
  <c r="Q154" i="12"/>
  <c r="Q170" i="12"/>
  <c r="Q186" i="12"/>
  <c r="Q202" i="12"/>
  <c r="Q218" i="12"/>
  <c r="Q234" i="12"/>
  <c r="Q250" i="12"/>
  <c r="Q266" i="12"/>
  <c r="Q282" i="12"/>
  <c r="Q298" i="12"/>
  <c r="Q314" i="12"/>
  <c r="Q330" i="12"/>
  <c r="Q346" i="12"/>
  <c r="Q362" i="12"/>
  <c r="Q378" i="12"/>
  <c r="Q394" i="12"/>
  <c r="Q410" i="12"/>
  <c r="Q426" i="12"/>
  <c r="Q442" i="12"/>
  <c r="Q458" i="12"/>
  <c r="Q474" i="12"/>
  <c r="Q490" i="12"/>
  <c r="Q506" i="12"/>
  <c r="Q522" i="12"/>
  <c r="Q538" i="12"/>
  <c r="Q554" i="12"/>
  <c r="Q570" i="12"/>
  <c r="Q586" i="12"/>
  <c r="Q602" i="12"/>
  <c r="Q618" i="12"/>
  <c r="Q634" i="12"/>
  <c r="Q650" i="12"/>
  <c r="Q666" i="12"/>
  <c r="Q682" i="12"/>
  <c r="Q698" i="12"/>
  <c r="Q714" i="12"/>
  <c r="Q730" i="12"/>
  <c r="Q746" i="12"/>
  <c r="Q762" i="12"/>
  <c r="Q778" i="12"/>
  <c r="Q794" i="12"/>
  <c r="Q810" i="12"/>
  <c r="Q826" i="12"/>
  <c r="Q842" i="12"/>
  <c r="Q858" i="12"/>
  <c r="Q874" i="12"/>
  <c r="Q890" i="12"/>
  <c r="Q906" i="12"/>
  <c r="Q922" i="12"/>
  <c r="Q938" i="12"/>
  <c r="Q954" i="12"/>
  <c r="Q970" i="12"/>
  <c r="Q986" i="12"/>
  <c r="Q1002" i="12"/>
  <c r="Q1018" i="12"/>
  <c r="Q1034" i="12"/>
  <c r="Q1050" i="12"/>
  <c r="Q1066" i="12"/>
  <c r="Q1082" i="12"/>
  <c r="Q1098" i="12"/>
  <c r="Q11" i="12"/>
  <c r="Q27" i="12"/>
  <c r="Q43" i="12"/>
  <c r="Q59" i="12"/>
  <c r="Q75" i="12"/>
  <c r="Q91" i="12"/>
  <c r="Q107" i="12"/>
  <c r="Q123" i="12"/>
  <c r="Q139" i="12"/>
  <c r="Q155" i="12"/>
  <c r="Q171" i="12"/>
  <c r="Q187" i="12"/>
  <c r="Q203" i="12"/>
  <c r="Q219" i="12"/>
  <c r="Q235" i="12"/>
  <c r="Q251" i="12"/>
  <c r="Q267" i="12"/>
  <c r="Q283" i="12"/>
  <c r="Q299" i="12"/>
  <c r="Q315" i="12"/>
  <c r="Q331" i="12"/>
  <c r="Q347" i="12"/>
  <c r="Q363" i="12"/>
  <c r="Q379" i="12"/>
  <c r="Q395" i="12"/>
  <c r="Q411" i="12"/>
  <c r="Q427" i="12"/>
  <c r="Q443" i="12"/>
  <c r="Q459" i="12"/>
  <c r="Q475" i="12"/>
  <c r="Q491" i="12"/>
  <c r="Q507" i="12"/>
  <c r="Q523" i="12"/>
  <c r="Q539" i="12"/>
  <c r="Q555" i="12"/>
  <c r="Q571" i="12"/>
  <c r="Q587" i="12"/>
  <c r="Q603" i="12"/>
  <c r="Q619" i="12"/>
  <c r="Q635" i="12"/>
  <c r="Q651" i="12"/>
  <c r="Q667" i="12"/>
  <c r="Q683" i="12"/>
  <c r="Q699" i="12"/>
  <c r="Q715" i="12"/>
  <c r="Q731" i="12"/>
  <c r="Q747" i="12"/>
  <c r="Q763" i="12"/>
  <c r="Q779" i="12"/>
  <c r="Q795" i="12"/>
  <c r="Q811" i="12"/>
  <c r="Q827" i="12"/>
  <c r="Q843" i="12"/>
  <c r="Q859" i="12"/>
  <c r="Q875" i="12"/>
  <c r="Q891" i="12"/>
  <c r="Q907" i="12"/>
  <c r="Q923" i="12"/>
  <c r="Q939" i="12"/>
  <c r="Q955" i="12"/>
  <c r="Q971" i="12"/>
  <c r="Q987" i="12"/>
  <c r="Q1003" i="12"/>
  <c r="Q1019" i="12"/>
  <c r="Q1035" i="12"/>
  <c r="Q1051" i="12"/>
  <c r="Q1067" i="12"/>
  <c r="Q1083" i="12"/>
  <c r="Q1099" i="12"/>
  <c r="Q12" i="12"/>
  <c r="Q28" i="12"/>
  <c r="Q44" i="12"/>
  <c r="Q60" i="12"/>
  <c r="Q76" i="12"/>
  <c r="Q92" i="12"/>
  <c r="Q108" i="12"/>
  <c r="Q124" i="12"/>
  <c r="Q140" i="12"/>
  <c r="Q156" i="12"/>
  <c r="Q172" i="12"/>
  <c r="Q188" i="12"/>
  <c r="Q204" i="12"/>
  <c r="Q220" i="12"/>
  <c r="Q236" i="12"/>
  <c r="Q252" i="12"/>
  <c r="Q268" i="12"/>
  <c r="Q284" i="12"/>
  <c r="Q300" i="12"/>
  <c r="Q316" i="12"/>
  <c r="Q332" i="12"/>
  <c r="Q348" i="12"/>
  <c r="Q364" i="12"/>
  <c r="Q380" i="12"/>
  <c r="Q396" i="12"/>
  <c r="Q412" i="12"/>
  <c r="Q428" i="12"/>
  <c r="Q444" i="12"/>
  <c r="Q460" i="12"/>
  <c r="Q476" i="12"/>
  <c r="Q492" i="12"/>
  <c r="Q508" i="12"/>
  <c r="Q524" i="12"/>
  <c r="Q540" i="12"/>
  <c r="Q556" i="12"/>
  <c r="Q572" i="12"/>
  <c r="Q588" i="12"/>
  <c r="Q604" i="12"/>
  <c r="Q620" i="12"/>
  <c r="Q636" i="12"/>
  <c r="Q652" i="12"/>
  <c r="Q668" i="12"/>
  <c r="Q684" i="12"/>
  <c r="Q700" i="12"/>
  <c r="Q716" i="12"/>
  <c r="Q732" i="12"/>
  <c r="Q748" i="12"/>
  <c r="Q764" i="12"/>
  <c r="Q780" i="12"/>
  <c r="Q796" i="12"/>
  <c r="Q812" i="12"/>
  <c r="Q828" i="12"/>
  <c r="Q844" i="12"/>
  <c r="Q860" i="12"/>
  <c r="Q876" i="12"/>
  <c r="Q892" i="12"/>
  <c r="Q908" i="12"/>
  <c r="Q924" i="12"/>
  <c r="Q940" i="12"/>
  <c r="Q956" i="12"/>
  <c r="Q972" i="12"/>
  <c r="Q988" i="12"/>
  <c r="Q1004" i="12"/>
  <c r="Q1020" i="12"/>
  <c r="Q1036" i="12"/>
  <c r="Q1052" i="12"/>
  <c r="Q1068" i="12"/>
  <c r="Q1084" i="12"/>
  <c r="Q1100" i="12"/>
  <c r="Q13" i="12"/>
  <c r="Q29" i="12"/>
  <c r="Q45" i="12"/>
  <c r="Q61" i="12"/>
  <c r="Q77" i="12"/>
  <c r="Q93" i="12"/>
  <c r="Q109" i="12"/>
  <c r="Q125" i="12"/>
  <c r="Q141" i="12"/>
  <c r="Q157" i="12"/>
  <c r="Q173" i="12"/>
  <c r="Q189" i="12"/>
  <c r="Q205" i="12"/>
  <c r="Q221" i="12"/>
  <c r="Q237" i="12"/>
  <c r="Q253" i="12"/>
  <c r="Q269" i="12"/>
  <c r="Q285" i="12"/>
  <c r="Q301" i="12"/>
  <c r="Q317" i="12"/>
  <c r="Q333" i="12"/>
  <c r="Q349" i="12"/>
  <c r="Q365" i="12"/>
  <c r="Q381" i="12"/>
  <c r="Q397" i="12"/>
  <c r="Q413" i="12"/>
  <c r="Q429" i="12"/>
  <c r="Q445" i="12"/>
  <c r="Q461" i="12"/>
  <c r="Q477" i="12"/>
  <c r="Q493" i="12"/>
  <c r="Q509" i="12"/>
  <c r="Q525" i="12"/>
  <c r="Q541" i="12"/>
  <c r="Q557" i="12"/>
  <c r="Q573" i="12"/>
  <c r="Q589" i="12"/>
  <c r="Q605" i="12"/>
  <c r="Q621" i="12"/>
  <c r="Q637" i="12"/>
  <c r="Q653" i="12"/>
  <c r="Q669" i="12"/>
  <c r="Q685" i="12"/>
  <c r="Q701" i="12"/>
  <c r="Q717" i="12"/>
  <c r="Q733" i="12"/>
  <c r="Q749" i="12"/>
  <c r="Q765" i="12"/>
  <c r="Q781" i="12"/>
  <c r="Q797" i="12"/>
  <c r="Q813" i="12"/>
  <c r="Q829" i="12"/>
  <c r="Q845" i="12"/>
  <c r="Q861" i="12"/>
  <c r="Q877" i="12"/>
  <c r="Q893" i="12"/>
  <c r="Q909" i="12"/>
  <c r="Q925" i="12"/>
  <c r="Q941" i="12"/>
  <c r="Q957" i="12"/>
  <c r="Q973" i="12"/>
  <c r="Q989" i="12"/>
  <c r="Q1005" i="12"/>
  <c r="Q1021" i="12"/>
  <c r="Q1037" i="12"/>
  <c r="Q1053" i="12"/>
  <c r="Q1069" i="12"/>
  <c r="Q1085" i="12"/>
  <c r="Q1101" i="12"/>
  <c r="Q14" i="12"/>
  <c r="Q30" i="12"/>
  <c r="Q46" i="12"/>
  <c r="Q62" i="12"/>
  <c r="Q78" i="12"/>
  <c r="Q94" i="12"/>
  <c r="Q110" i="12"/>
  <c r="Q126" i="12"/>
  <c r="Q142" i="12"/>
  <c r="Q158" i="12"/>
  <c r="Q174" i="12"/>
  <c r="Q190" i="12"/>
  <c r="Q206" i="12"/>
  <c r="Q222" i="12"/>
  <c r="Q238" i="12"/>
  <c r="Q254" i="12"/>
  <c r="Q270" i="12"/>
  <c r="Q286" i="12"/>
  <c r="Q302" i="12"/>
  <c r="Q318" i="12"/>
  <c r="Q334" i="12"/>
  <c r="Q350" i="12"/>
  <c r="Q366" i="12"/>
  <c r="Q382" i="12"/>
  <c r="Q398" i="12"/>
  <c r="Q414" i="12"/>
  <c r="Q430" i="12"/>
  <c r="Q446" i="12"/>
  <c r="Q462" i="12"/>
  <c r="Q478" i="12"/>
  <c r="Q494" i="12"/>
  <c r="Q510" i="12"/>
  <c r="Q526" i="12"/>
  <c r="Q542" i="12"/>
  <c r="Q558" i="12"/>
  <c r="Q574" i="12"/>
  <c r="Q590" i="12"/>
  <c r="Q606" i="12"/>
  <c r="Q622" i="12"/>
  <c r="Q638" i="12"/>
  <c r="Q654" i="12"/>
  <c r="Q670" i="12"/>
  <c r="Q686" i="12"/>
  <c r="Q702" i="12"/>
  <c r="Q718" i="12"/>
  <c r="Q734" i="12"/>
  <c r="Q750" i="12"/>
  <c r="Q766" i="12"/>
  <c r="Q782" i="12"/>
  <c r="Q798" i="12"/>
  <c r="Q814" i="12"/>
  <c r="Q830" i="12"/>
  <c r="Q846" i="12"/>
  <c r="Q862" i="12"/>
  <c r="Q878" i="12"/>
  <c r="Q894" i="12"/>
  <c r="Q910" i="12"/>
  <c r="Q926" i="12"/>
  <c r="Q942" i="12"/>
  <c r="Q958" i="12"/>
  <c r="Q974" i="12"/>
  <c r="Q990" i="12"/>
  <c r="Q1006" i="12"/>
  <c r="Q1022" i="12"/>
  <c r="Q1038" i="12"/>
  <c r="Q1054" i="12"/>
  <c r="Q1070" i="12"/>
  <c r="Q1086" i="12"/>
  <c r="Q15" i="12"/>
  <c r="Q31" i="12"/>
  <c r="Q47" i="12"/>
  <c r="Q63" i="12"/>
  <c r="Q79" i="12"/>
  <c r="Q95" i="12"/>
  <c r="Q111" i="12"/>
  <c r="Q127" i="12"/>
  <c r="Q143" i="12"/>
  <c r="Q159" i="12"/>
  <c r="Q175" i="12"/>
  <c r="Q191" i="12"/>
  <c r="Q207" i="12"/>
  <c r="Q223" i="12"/>
  <c r="Q239" i="12"/>
  <c r="Q255" i="12"/>
  <c r="Q271" i="12"/>
  <c r="Q287" i="12"/>
  <c r="Q303" i="12"/>
  <c r="Q319" i="12"/>
  <c r="Q335" i="12"/>
  <c r="Q351" i="12"/>
  <c r="Q367" i="12"/>
  <c r="Q383" i="12"/>
  <c r="Q399" i="12"/>
  <c r="Q415" i="12"/>
  <c r="Q431" i="12"/>
  <c r="Q447" i="12"/>
  <c r="Q463" i="12"/>
  <c r="Q479" i="12"/>
  <c r="Q495" i="12"/>
  <c r="Q511" i="12"/>
  <c r="Q527" i="12"/>
  <c r="Q543" i="12"/>
  <c r="Q559" i="12"/>
  <c r="Q575" i="12"/>
  <c r="Q591" i="12"/>
  <c r="Q607" i="12"/>
  <c r="Q623" i="12"/>
  <c r="Q639" i="12"/>
  <c r="Q655" i="12"/>
  <c r="Q671" i="12"/>
  <c r="Q687" i="12"/>
  <c r="Q703" i="12"/>
  <c r="Q719" i="12"/>
  <c r="Q735" i="12"/>
  <c r="Q751" i="12"/>
  <c r="Q767" i="12"/>
  <c r="Q783" i="12"/>
  <c r="Q799" i="12"/>
  <c r="Q815" i="12"/>
  <c r="Q831" i="12"/>
  <c r="Q847" i="12"/>
  <c r="Q863" i="12"/>
  <c r="Q879" i="12"/>
  <c r="Q895" i="12"/>
  <c r="Q911" i="12"/>
  <c r="Q927" i="12"/>
  <c r="Q943" i="12"/>
  <c r="Q959" i="12"/>
  <c r="Q975" i="12"/>
  <c r="Q991" i="12"/>
  <c r="Q1007" i="12"/>
  <c r="Q1023" i="12"/>
  <c r="Q1039" i="12"/>
  <c r="Q1055" i="12"/>
  <c r="Q1071" i="12"/>
  <c r="Q1087" i="12"/>
  <c r="Q16" i="12"/>
  <c r="Q32" i="12"/>
  <c r="Q48" i="12"/>
  <c r="Q64" i="12"/>
  <c r="Q80" i="12"/>
  <c r="Q96" i="12"/>
  <c r="Q112" i="12"/>
  <c r="Q128" i="12"/>
  <c r="Q144" i="12"/>
  <c r="Q160" i="12"/>
  <c r="Q176" i="12"/>
  <c r="Q192" i="12"/>
  <c r="Q208" i="12"/>
  <c r="Q224" i="12"/>
  <c r="Q240" i="12"/>
  <c r="Q256" i="12"/>
  <c r="Q272" i="12"/>
  <c r="Q288" i="12"/>
  <c r="Q304" i="12"/>
  <c r="Q320" i="12"/>
  <c r="Q336" i="12"/>
  <c r="Q352" i="12"/>
  <c r="Q368" i="12"/>
  <c r="Q384" i="12"/>
  <c r="Q400" i="12"/>
  <c r="Q416" i="12"/>
  <c r="Q432" i="12"/>
  <c r="Q448" i="12"/>
  <c r="Q464" i="12"/>
  <c r="Q480" i="12"/>
  <c r="Q496" i="12"/>
  <c r="Q512" i="12"/>
  <c r="Q528" i="12"/>
  <c r="Q544" i="12"/>
  <c r="Q560" i="12"/>
  <c r="Q576" i="12"/>
  <c r="Q592" i="12"/>
  <c r="Q608" i="12"/>
  <c r="Q624" i="12"/>
  <c r="Q640" i="12"/>
  <c r="Q656" i="12"/>
  <c r="Q672" i="12"/>
  <c r="Q688" i="12"/>
  <c r="Q704" i="12"/>
  <c r="Q720" i="12"/>
  <c r="Q736" i="12"/>
  <c r="Q752" i="12"/>
  <c r="Q768" i="12"/>
  <c r="Q784" i="12"/>
  <c r="Q800" i="12"/>
  <c r="Q816" i="12"/>
  <c r="Q832" i="12"/>
  <c r="Q848" i="12"/>
  <c r="Q864" i="12"/>
  <c r="Q880" i="12"/>
  <c r="Q896" i="12"/>
  <c r="Q912" i="12"/>
  <c r="Q928" i="12"/>
  <c r="Q944" i="12"/>
  <c r="Q960" i="12"/>
  <c r="Q976" i="12"/>
  <c r="Q992" i="12"/>
  <c r="Q1008" i="12"/>
  <c r="Q1024" i="12"/>
  <c r="Q1040" i="12"/>
  <c r="Q1056" i="12"/>
  <c r="Q1072" i="12"/>
  <c r="Q1088" i="12"/>
  <c r="Q17" i="12"/>
  <c r="Q33" i="12"/>
  <c r="Q49" i="12"/>
  <c r="Q65" i="12"/>
  <c r="Q81" i="12"/>
  <c r="Q97" i="12"/>
  <c r="Q113" i="12"/>
  <c r="Q129" i="12"/>
  <c r="Q145" i="12"/>
  <c r="Q161" i="12"/>
  <c r="Q177" i="12"/>
  <c r="Q193" i="12"/>
  <c r="Q209" i="12"/>
  <c r="Q225" i="12"/>
  <c r="Q241" i="12"/>
  <c r="Q257" i="12"/>
  <c r="Q273" i="12"/>
  <c r="Q289" i="12"/>
  <c r="Q305" i="12"/>
  <c r="Q321" i="12"/>
  <c r="Q337" i="12"/>
  <c r="Q353" i="12"/>
  <c r="Q369" i="12"/>
  <c r="Q385" i="12"/>
  <c r="Q401" i="12"/>
  <c r="Q417" i="12"/>
  <c r="Q433" i="12"/>
  <c r="Q449" i="12"/>
  <c r="Q465" i="12"/>
  <c r="Q481" i="12"/>
  <c r="Q497" i="12"/>
  <c r="Q513" i="12"/>
  <c r="Q529" i="12"/>
  <c r="Q545" i="12"/>
  <c r="Q561" i="12"/>
  <c r="Q577" i="12"/>
  <c r="Q593" i="12"/>
  <c r="Q609" i="12"/>
  <c r="Q625" i="12"/>
  <c r="Q641" i="12"/>
  <c r="Q657" i="12"/>
  <c r="Q673" i="12"/>
  <c r="Q689" i="12"/>
  <c r="Q705" i="12"/>
  <c r="Q721" i="12"/>
  <c r="Q737" i="12"/>
  <c r="Q753" i="12"/>
  <c r="Q769" i="12"/>
  <c r="Q785" i="12"/>
  <c r="Q801" i="12"/>
  <c r="Q817" i="12"/>
  <c r="Q833" i="12"/>
  <c r="Q849" i="12"/>
  <c r="Q865" i="12"/>
  <c r="Q881" i="12"/>
  <c r="Q897" i="12"/>
  <c r="Q913" i="12"/>
  <c r="Q929" i="12"/>
  <c r="Q945" i="12"/>
  <c r="Q961" i="12"/>
  <c r="Q977" i="12"/>
  <c r="Q993" i="12"/>
  <c r="Q1009" i="12"/>
  <c r="Q1025" i="12"/>
  <c r="Q1041" i="12"/>
  <c r="Q1057" i="12"/>
  <c r="Q1073" i="12"/>
  <c r="Q1089" i="12"/>
  <c r="Q2" i="12"/>
  <c r="Q18" i="12"/>
  <c r="Q34" i="12"/>
  <c r="Q50" i="12"/>
  <c r="Q66" i="12"/>
  <c r="Q82" i="12"/>
  <c r="Q98" i="12"/>
  <c r="Q114" i="12"/>
  <c r="Q130" i="12"/>
  <c r="Q146" i="12"/>
  <c r="Q162" i="12"/>
  <c r="Q178" i="12"/>
  <c r="Q194" i="12"/>
  <c r="Q210" i="12"/>
  <c r="Q226" i="12"/>
  <c r="Q242" i="12"/>
  <c r="Q258" i="12"/>
  <c r="Q274" i="12"/>
  <c r="Q290" i="12"/>
  <c r="Q306" i="12"/>
  <c r="Q322" i="12"/>
  <c r="Q338" i="12"/>
  <c r="Q354" i="12"/>
  <c r="Q370" i="12"/>
  <c r="Q386" i="12"/>
  <c r="Q402" i="12"/>
  <c r="Q418" i="12"/>
  <c r="Q434" i="12"/>
  <c r="Q450" i="12"/>
  <c r="Q466" i="12"/>
  <c r="Q482" i="12"/>
  <c r="Q498" i="12"/>
  <c r="Q514" i="12"/>
  <c r="Q530" i="12"/>
  <c r="Q546" i="12"/>
  <c r="Q562" i="12"/>
  <c r="Q578" i="12"/>
  <c r="Q594" i="12"/>
  <c r="Q610" i="12"/>
  <c r="Q626" i="12"/>
  <c r="Q642" i="12"/>
  <c r="Q658" i="12"/>
  <c r="Q674" i="12"/>
  <c r="Q690" i="12"/>
  <c r="Q706" i="12"/>
  <c r="Q722" i="12"/>
  <c r="Q738" i="12"/>
  <c r="Q754" i="12"/>
  <c r="Q770" i="12"/>
  <c r="Q786" i="12"/>
  <c r="Q802" i="12"/>
  <c r="Q818" i="12"/>
  <c r="Q834" i="12"/>
  <c r="Q850" i="12"/>
  <c r="Q866" i="12"/>
  <c r="Q882" i="12"/>
  <c r="Q898" i="12"/>
  <c r="Q914" i="12"/>
  <c r="Q930" i="12"/>
  <c r="Q946" i="12"/>
  <c r="Q962" i="12"/>
  <c r="Q978" i="12"/>
  <c r="Q994" i="12"/>
  <c r="Q1010" i="12"/>
  <c r="Q1026" i="12"/>
  <c r="Q1042" i="12"/>
  <c r="Q1058" i="12"/>
  <c r="Q1074" i="12"/>
  <c r="Q1090" i="12"/>
  <c r="Q5" i="12"/>
  <c r="Q21" i="12"/>
  <c r="Q37" i="12"/>
  <c r="Q53" i="12"/>
  <c r="Q69" i="12"/>
  <c r="Q85" i="12"/>
  <c r="Q101" i="12"/>
  <c r="Q117" i="12"/>
  <c r="Q133" i="12"/>
  <c r="Q149" i="12"/>
  <c r="Q165" i="12"/>
  <c r="Q181" i="12"/>
  <c r="Q197" i="12"/>
  <c r="Q213" i="12"/>
  <c r="Q229" i="12"/>
  <c r="Q245" i="12"/>
  <c r="Q261" i="12"/>
  <c r="Q277" i="12"/>
  <c r="Q293" i="12"/>
  <c r="Q309" i="12"/>
  <c r="Q325" i="12"/>
  <c r="Q341" i="12"/>
  <c r="Q357" i="12"/>
  <c r="Q373" i="12"/>
  <c r="Q389" i="12"/>
  <c r="Q405" i="12"/>
  <c r="Q421" i="12"/>
  <c r="Q437" i="12"/>
  <c r="Q453" i="12"/>
  <c r="Q469" i="12"/>
  <c r="Q485" i="12"/>
  <c r="Q501" i="12"/>
  <c r="Q517" i="12"/>
  <c r="Q533" i="12"/>
  <c r="Q549" i="12"/>
  <c r="Q565" i="12"/>
  <c r="Q581" i="12"/>
  <c r="Q597" i="12"/>
  <c r="Q613" i="12"/>
  <c r="Q629" i="12"/>
  <c r="Q645" i="12"/>
  <c r="Q661" i="12"/>
  <c r="Q677" i="12"/>
  <c r="Q693" i="12"/>
  <c r="Q709" i="12"/>
  <c r="Q725" i="12"/>
  <c r="Q741" i="12"/>
  <c r="Q757" i="12"/>
  <c r="Q773" i="12"/>
  <c r="Q789" i="12"/>
  <c r="Q805" i="12"/>
  <c r="Q821" i="12"/>
  <c r="Q837" i="12"/>
  <c r="Q853" i="12"/>
  <c r="Q869" i="12"/>
  <c r="Q885" i="12"/>
  <c r="Q901" i="12"/>
  <c r="Q917" i="12"/>
  <c r="Q933" i="12"/>
  <c r="Q949" i="12"/>
  <c r="Q965" i="12"/>
  <c r="Q981" i="12"/>
  <c r="Q997" i="12"/>
  <c r="Q1013" i="12"/>
  <c r="Q1029" i="12"/>
  <c r="Q1045" i="12"/>
  <c r="Q1061" i="12"/>
  <c r="Q1077" i="12"/>
  <c r="Q1093" i="12"/>
  <c r="Q6" i="12"/>
  <c r="Q22" i="12"/>
  <c r="Q38" i="12"/>
  <c r="Q54" i="12"/>
  <c r="Q70" i="12"/>
  <c r="Q86" i="12"/>
  <c r="Q102" i="12"/>
  <c r="Q118" i="12"/>
  <c r="Q134" i="12"/>
  <c r="Q150" i="12"/>
  <c r="Q166" i="12"/>
  <c r="Q182" i="12"/>
  <c r="Q198" i="12"/>
  <c r="Q214" i="12"/>
  <c r="Q230" i="12"/>
  <c r="Q246" i="12"/>
  <c r="Q262" i="12"/>
  <c r="Q278" i="12"/>
  <c r="Q294" i="12"/>
  <c r="Q310" i="12"/>
  <c r="Q326" i="12"/>
  <c r="Q342" i="12"/>
  <c r="Q358" i="12"/>
  <c r="Q374" i="12"/>
  <c r="Q390" i="12"/>
  <c r="Q422" i="12"/>
  <c r="Q438" i="12"/>
  <c r="Q454" i="12"/>
  <c r="Q470" i="12"/>
  <c r="Q486" i="12"/>
  <c r="Q502" i="12"/>
  <c r="Q518" i="12"/>
  <c r="Q534" i="12"/>
  <c r="Q550" i="12"/>
  <c r="Q566" i="12"/>
  <c r="Q582" i="12"/>
  <c r="Q598" i="12"/>
  <c r="Q614" i="12"/>
  <c r="Q630" i="12"/>
  <c r="Q646" i="12"/>
  <c r="Q662" i="12"/>
  <c r="Q678" i="12"/>
  <c r="Q694" i="12"/>
  <c r="Q710" i="12"/>
  <c r="Q726" i="12"/>
  <c r="Q742" i="12"/>
  <c r="Q67" i="12"/>
  <c r="Q195" i="12"/>
  <c r="Q323" i="12"/>
  <c r="Q436" i="12"/>
  <c r="Q564" i="12"/>
  <c r="Q692" i="12"/>
  <c r="Q803" i="12"/>
  <c r="Q884" i="12"/>
  <c r="Q966" i="12"/>
  <c r="Q1059" i="12"/>
  <c r="Q787" i="12"/>
  <c r="Q68" i="12"/>
  <c r="Q196" i="12"/>
  <c r="Q324" i="12"/>
  <c r="Q451" i="12"/>
  <c r="Q579" i="12"/>
  <c r="Q707" i="12"/>
  <c r="Q804" i="12"/>
  <c r="Q886" i="12"/>
  <c r="Q979" i="12"/>
  <c r="Q1060" i="12"/>
  <c r="Q932" i="12"/>
  <c r="Q36" i="12"/>
  <c r="Q83" i="12"/>
  <c r="Q211" i="12"/>
  <c r="Q339" i="12"/>
  <c r="Q452" i="12"/>
  <c r="Q580" i="12"/>
  <c r="Q708" i="12"/>
  <c r="Q806" i="12"/>
  <c r="Q899" i="12"/>
  <c r="Q980" i="12"/>
  <c r="Q1062" i="12"/>
  <c r="Q1014" i="12"/>
  <c r="Q419" i="12"/>
  <c r="Q84" i="12"/>
  <c r="Q212" i="12"/>
  <c r="Q340" i="12"/>
  <c r="Q467" i="12"/>
  <c r="Q595" i="12"/>
  <c r="Q723" i="12"/>
  <c r="Q819" i="12"/>
  <c r="Q900" i="12"/>
  <c r="Q982" i="12"/>
  <c r="Q1075" i="12"/>
  <c r="Q99" i="12"/>
  <c r="Q227" i="12"/>
  <c r="Q355" i="12"/>
  <c r="Q468" i="12"/>
  <c r="Q596" i="12"/>
  <c r="Q724" i="12"/>
  <c r="Q820" i="12"/>
  <c r="Q902" i="12"/>
  <c r="Q995" i="12"/>
  <c r="Q1076" i="12"/>
  <c r="Q835" i="12"/>
  <c r="Q1091" i="12"/>
  <c r="Q547" i="12"/>
  <c r="Q100" i="12"/>
  <c r="Q228" i="12"/>
  <c r="Q356" i="12"/>
  <c r="Q483" i="12"/>
  <c r="Q611" i="12"/>
  <c r="Q739" i="12"/>
  <c r="Q822" i="12"/>
  <c r="Q915" i="12"/>
  <c r="Q996" i="12"/>
  <c r="Q1078" i="12"/>
  <c r="Q115" i="12"/>
  <c r="Q243" i="12"/>
  <c r="Q371" i="12"/>
  <c r="Q484" i="12"/>
  <c r="Q612" i="12"/>
  <c r="Q740" i="12"/>
  <c r="Q916" i="12"/>
  <c r="Q998" i="12"/>
  <c r="Q116" i="12"/>
  <c r="Q244" i="12"/>
  <c r="Q372" i="12"/>
  <c r="Q499" i="12"/>
  <c r="Q627" i="12"/>
  <c r="Q755" i="12"/>
  <c r="Q836" i="12"/>
  <c r="Q918" i="12"/>
  <c r="Q1011" i="12"/>
  <c r="Q1092" i="12"/>
  <c r="Q758" i="12"/>
  <c r="Q1043" i="12"/>
  <c r="Q3" i="12"/>
  <c r="Q131" i="12"/>
  <c r="Q259" i="12"/>
  <c r="Q387" i="12"/>
  <c r="Q500" i="12"/>
  <c r="Q628" i="12"/>
  <c r="Q756" i="12"/>
  <c r="Q838" i="12"/>
  <c r="Q931" i="12"/>
  <c r="Q1012" i="12"/>
  <c r="Q1094" i="12"/>
  <c r="Q643" i="12"/>
  <c r="Q675" i="12"/>
  <c r="Q4" i="12"/>
  <c r="Q132" i="12"/>
  <c r="Q260" i="12"/>
  <c r="Q388" i="12"/>
  <c r="Q515" i="12"/>
  <c r="Q851" i="12"/>
  <c r="Q868" i="12"/>
  <c r="Q19" i="12"/>
  <c r="Q147" i="12"/>
  <c r="Q275" i="12"/>
  <c r="Q403" i="12"/>
  <c r="Q516" i="12"/>
  <c r="Q644" i="12"/>
  <c r="Q771" i="12"/>
  <c r="Q852" i="12"/>
  <c r="Q934" i="12"/>
  <c r="Q1027" i="12"/>
  <c r="Q148" i="12"/>
  <c r="Q659" i="12"/>
  <c r="Q854" i="12"/>
  <c r="Q947" i="12"/>
  <c r="Q1028" i="12"/>
  <c r="Q292" i="12"/>
  <c r="Q20" i="12"/>
  <c r="Q276" i="12"/>
  <c r="Q404" i="12"/>
  <c r="Q531" i="12"/>
  <c r="Q772" i="12"/>
  <c r="Q35" i="12"/>
  <c r="Q163" i="12"/>
  <c r="Q291" i="12"/>
  <c r="Q406" i="12"/>
  <c r="Q532" i="12"/>
  <c r="Q660" i="12"/>
  <c r="Q774" i="12"/>
  <c r="Q867" i="12"/>
  <c r="Q948" i="12"/>
  <c r="Q1030" i="12"/>
  <c r="Q164" i="12"/>
  <c r="Q950" i="12"/>
  <c r="Q51" i="12"/>
  <c r="Q179" i="12"/>
  <c r="Q307" i="12"/>
  <c r="Q420" i="12"/>
  <c r="Q548" i="12"/>
  <c r="Q676" i="12"/>
  <c r="Q788" i="12"/>
  <c r="Q870" i="12"/>
  <c r="Q963" i="12"/>
  <c r="Q1044" i="12"/>
  <c r="Q52" i="12"/>
  <c r="Q964" i="12"/>
  <c r="Q180" i="12"/>
  <c r="Q308" i="12"/>
  <c r="Q435" i="12"/>
  <c r="Q563" i="12"/>
  <c r="Q691" i="12"/>
  <c r="Q790" i="12"/>
  <c r="Q883" i="12"/>
  <c r="Q1046" i="12"/>
  <c r="J10" i="12"/>
  <c r="J26" i="12"/>
  <c r="J42" i="12"/>
  <c r="J58" i="12"/>
  <c r="J74" i="12"/>
  <c r="J90" i="12"/>
  <c r="J106" i="12"/>
  <c r="J122" i="12"/>
  <c r="J138" i="12"/>
  <c r="J154" i="12"/>
  <c r="J170" i="12"/>
  <c r="J186" i="12"/>
  <c r="J202" i="12"/>
  <c r="J218" i="12"/>
  <c r="J234" i="12"/>
  <c r="J250" i="12"/>
  <c r="J266" i="12"/>
  <c r="J282" i="12"/>
  <c r="J298" i="12"/>
  <c r="J314" i="12"/>
  <c r="J330" i="12"/>
  <c r="J346" i="12"/>
  <c r="J362" i="12"/>
  <c r="J378" i="12"/>
  <c r="J394" i="12"/>
  <c r="J410" i="12"/>
  <c r="J426" i="12"/>
  <c r="J442" i="12"/>
  <c r="J458" i="12"/>
  <c r="J474" i="12"/>
  <c r="J490" i="12"/>
  <c r="J506" i="12"/>
  <c r="J522" i="12"/>
  <c r="J538" i="12"/>
  <c r="J554" i="12"/>
  <c r="J570" i="12"/>
  <c r="J586" i="12"/>
  <c r="J602" i="12"/>
  <c r="J618" i="12"/>
  <c r="J634" i="12"/>
  <c r="J650" i="12"/>
  <c r="J666" i="12"/>
  <c r="J682" i="12"/>
  <c r="J698" i="12"/>
  <c r="J714" i="12"/>
  <c r="J730" i="12"/>
  <c r="J746" i="12"/>
  <c r="J762" i="12"/>
  <c r="J778" i="12"/>
  <c r="J794" i="12"/>
  <c r="J810" i="12"/>
  <c r="J826" i="12"/>
  <c r="J842" i="12"/>
  <c r="J858" i="12"/>
  <c r="J874" i="12"/>
  <c r="J890" i="12"/>
  <c r="J906" i="12"/>
  <c r="J922" i="12"/>
  <c r="J938" i="12"/>
  <c r="J954" i="12"/>
  <c r="J970" i="12"/>
  <c r="J986" i="12"/>
  <c r="J1002" i="12"/>
  <c r="J1018" i="12"/>
  <c r="J1034" i="12"/>
  <c r="J1050" i="12"/>
  <c r="J1066" i="12"/>
  <c r="J1082" i="12"/>
  <c r="J1098" i="12"/>
  <c r="J11" i="12"/>
  <c r="J27" i="12"/>
  <c r="J43" i="12"/>
  <c r="J59" i="12"/>
  <c r="J75" i="12"/>
  <c r="J91" i="12"/>
  <c r="J107" i="12"/>
  <c r="J123" i="12"/>
  <c r="J139" i="12"/>
  <c r="J155" i="12"/>
  <c r="J171" i="12"/>
  <c r="J187" i="12"/>
  <c r="J203" i="12"/>
  <c r="J219" i="12"/>
  <c r="J235" i="12"/>
  <c r="J251" i="12"/>
  <c r="J267" i="12"/>
  <c r="J283" i="12"/>
  <c r="J299" i="12"/>
  <c r="J315" i="12"/>
  <c r="J331" i="12"/>
  <c r="J347" i="12"/>
  <c r="J363" i="12"/>
  <c r="J379" i="12"/>
  <c r="J395" i="12"/>
  <c r="J411" i="12"/>
  <c r="J427" i="12"/>
  <c r="J443" i="12"/>
  <c r="J459" i="12"/>
  <c r="J475" i="12"/>
  <c r="J491" i="12"/>
  <c r="J507" i="12"/>
  <c r="J523" i="12"/>
  <c r="J539" i="12"/>
  <c r="J555" i="12"/>
  <c r="J571" i="12"/>
  <c r="J587" i="12"/>
  <c r="J603" i="12"/>
  <c r="J619" i="12"/>
  <c r="J635" i="12"/>
  <c r="J651" i="12"/>
  <c r="J667" i="12"/>
  <c r="J683" i="12"/>
  <c r="J699" i="12"/>
  <c r="J715" i="12"/>
  <c r="J731" i="12"/>
  <c r="J747" i="12"/>
  <c r="J763" i="12"/>
  <c r="J779" i="12"/>
  <c r="J795" i="12"/>
  <c r="J811" i="12"/>
  <c r="J827" i="12"/>
  <c r="J843" i="12"/>
  <c r="J859" i="12"/>
  <c r="J875" i="12"/>
  <c r="J891" i="12"/>
  <c r="J907" i="12"/>
  <c r="J923" i="12"/>
  <c r="J939" i="12"/>
  <c r="J955" i="12"/>
  <c r="J971" i="12"/>
  <c r="J987" i="12"/>
  <c r="J1003" i="12"/>
  <c r="J1019" i="12"/>
  <c r="J1035" i="12"/>
  <c r="J1051" i="12"/>
  <c r="J1067" i="12"/>
  <c r="J1083" i="12"/>
  <c r="J1099" i="12"/>
  <c r="J12" i="12"/>
  <c r="J28" i="12"/>
  <c r="J44" i="12"/>
  <c r="J60" i="12"/>
  <c r="J76" i="12"/>
  <c r="J92" i="12"/>
  <c r="J108" i="12"/>
  <c r="J124" i="12"/>
  <c r="J140" i="12"/>
  <c r="J156" i="12"/>
  <c r="J172" i="12"/>
  <c r="J188" i="12"/>
  <c r="J204" i="12"/>
  <c r="J220" i="12"/>
  <c r="J236" i="12"/>
  <c r="J252" i="12"/>
  <c r="J268" i="12"/>
  <c r="J284" i="12"/>
  <c r="J300" i="12"/>
  <c r="J316" i="12"/>
  <c r="J332" i="12"/>
  <c r="J348" i="12"/>
  <c r="J364" i="12"/>
  <c r="J380" i="12"/>
  <c r="J396" i="12"/>
  <c r="J412" i="12"/>
  <c r="J428" i="12"/>
  <c r="J444" i="12"/>
  <c r="J460" i="12"/>
  <c r="J476" i="12"/>
  <c r="J492" i="12"/>
  <c r="J508" i="12"/>
  <c r="J524" i="12"/>
  <c r="J540" i="12"/>
  <c r="J556" i="12"/>
  <c r="J572" i="12"/>
  <c r="J588" i="12"/>
  <c r="J604" i="12"/>
  <c r="J620" i="12"/>
  <c r="J636" i="12"/>
  <c r="J652" i="12"/>
  <c r="J668" i="12"/>
  <c r="J684" i="12"/>
  <c r="J700" i="12"/>
  <c r="J716" i="12"/>
  <c r="J732" i="12"/>
  <c r="J748" i="12"/>
  <c r="J764" i="12"/>
  <c r="J780" i="12"/>
  <c r="J796" i="12"/>
  <c r="J812" i="12"/>
  <c r="J828" i="12"/>
  <c r="J844" i="12"/>
  <c r="J860" i="12"/>
  <c r="J876" i="12"/>
  <c r="J892" i="12"/>
  <c r="J908" i="12"/>
  <c r="J924" i="12"/>
  <c r="J940" i="12"/>
  <c r="J956" i="12"/>
  <c r="J972" i="12"/>
  <c r="J988" i="12"/>
  <c r="J1004" i="12"/>
  <c r="J1020" i="12"/>
  <c r="J1036" i="12"/>
  <c r="J1052" i="12"/>
  <c r="J1068" i="12"/>
  <c r="J1084" i="12"/>
  <c r="J1100" i="12"/>
  <c r="J13" i="12"/>
  <c r="J29" i="12"/>
  <c r="J45" i="12"/>
  <c r="J61" i="12"/>
  <c r="J77" i="12"/>
  <c r="J93" i="12"/>
  <c r="J109" i="12"/>
  <c r="J125" i="12"/>
  <c r="J141" i="12"/>
  <c r="J157" i="12"/>
  <c r="J173" i="12"/>
  <c r="J189" i="12"/>
  <c r="J205" i="12"/>
  <c r="J221" i="12"/>
  <c r="J237" i="12"/>
  <c r="J253" i="12"/>
  <c r="J269" i="12"/>
  <c r="J285" i="12"/>
  <c r="J301" i="12"/>
  <c r="J317" i="12"/>
  <c r="J333" i="12"/>
  <c r="J349" i="12"/>
  <c r="J365" i="12"/>
  <c r="J381" i="12"/>
  <c r="J397" i="12"/>
  <c r="J413" i="12"/>
  <c r="J429" i="12"/>
  <c r="J445" i="12"/>
  <c r="J461" i="12"/>
  <c r="J477" i="12"/>
  <c r="J493" i="12"/>
  <c r="J509" i="12"/>
  <c r="J525" i="12"/>
  <c r="J541" i="12"/>
  <c r="J557" i="12"/>
  <c r="J573" i="12"/>
  <c r="J589" i="12"/>
  <c r="J605" i="12"/>
  <c r="J621" i="12"/>
  <c r="J637" i="12"/>
  <c r="J653" i="12"/>
  <c r="J669" i="12"/>
  <c r="J685" i="12"/>
  <c r="J701" i="12"/>
  <c r="J717" i="12"/>
  <c r="J733" i="12"/>
  <c r="J749" i="12"/>
  <c r="J765" i="12"/>
  <c r="J781" i="12"/>
  <c r="J797" i="12"/>
  <c r="J813" i="12"/>
  <c r="J829" i="12"/>
  <c r="J845" i="12"/>
  <c r="J861" i="12"/>
  <c r="J877" i="12"/>
  <c r="J893" i="12"/>
  <c r="J909" i="12"/>
  <c r="J925" i="12"/>
  <c r="J941" i="12"/>
  <c r="J957" i="12"/>
  <c r="J973" i="12"/>
  <c r="J989" i="12"/>
  <c r="J1005" i="12"/>
  <c r="J1021" i="12"/>
  <c r="J1037" i="12"/>
  <c r="J1053" i="12"/>
  <c r="J1069" i="12"/>
  <c r="J1085" i="12"/>
  <c r="J1101" i="12"/>
  <c r="J14" i="12"/>
  <c r="J30" i="12"/>
  <c r="J46" i="12"/>
  <c r="J62" i="12"/>
  <c r="J78" i="12"/>
  <c r="J94" i="12"/>
  <c r="J110" i="12"/>
  <c r="J126" i="12"/>
  <c r="J142" i="12"/>
  <c r="J158" i="12"/>
  <c r="J174" i="12"/>
  <c r="J190" i="12"/>
  <c r="J206" i="12"/>
  <c r="J222" i="12"/>
  <c r="J238" i="12"/>
  <c r="J254" i="12"/>
  <c r="J270" i="12"/>
  <c r="J286" i="12"/>
  <c r="J302" i="12"/>
  <c r="J318" i="12"/>
  <c r="J334" i="12"/>
  <c r="J350" i="12"/>
  <c r="J366" i="12"/>
  <c r="J382" i="12"/>
  <c r="J398" i="12"/>
  <c r="J414" i="12"/>
  <c r="J430" i="12"/>
  <c r="J446" i="12"/>
  <c r="J462" i="12"/>
  <c r="J478" i="12"/>
  <c r="J494" i="12"/>
  <c r="J510" i="12"/>
  <c r="J526" i="12"/>
  <c r="J542" i="12"/>
  <c r="J558" i="12"/>
  <c r="J574" i="12"/>
  <c r="J590" i="12"/>
  <c r="J606" i="12"/>
  <c r="J622" i="12"/>
  <c r="J638" i="12"/>
  <c r="J654" i="12"/>
  <c r="J670" i="12"/>
  <c r="J686" i="12"/>
  <c r="J702" i="12"/>
  <c r="J718" i="12"/>
  <c r="J734" i="12"/>
  <c r="J750" i="12"/>
  <c r="J766" i="12"/>
  <c r="J782" i="12"/>
  <c r="J798" i="12"/>
  <c r="J814" i="12"/>
  <c r="J830" i="12"/>
  <c r="J846" i="12"/>
  <c r="J862" i="12"/>
  <c r="J878" i="12"/>
  <c r="J894" i="12"/>
  <c r="J910" i="12"/>
  <c r="J926" i="12"/>
  <c r="J942" i="12"/>
  <c r="J958" i="12"/>
  <c r="J974" i="12"/>
  <c r="J990" i="12"/>
  <c r="J1006" i="12"/>
  <c r="J1022" i="12"/>
  <c r="J1038" i="12"/>
  <c r="J1054" i="12"/>
  <c r="J1070" i="12"/>
  <c r="J1086" i="12"/>
  <c r="J15" i="12"/>
  <c r="J31" i="12"/>
  <c r="J47" i="12"/>
  <c r="J63" i="12"/>
  <c r="J79" i="12"/>
  <c r="J95" i="12"/>
  <c r="J111" i="12"/>
  <c r="J127" i="12"/>
  <c r="J143" i="12"/>
  <c r="J159" i="12"/>
  <c r="J175" i="12"/>
  <c r="J191" i="12"/>
  <c r="J207" i="12"/>
  <c r="J223" i="12"/>
  <c r="J239" i="12"/>
  <c r="J255" i="12"/>
  <c r="J271" i="12"/>
  <c r="J287" i="12"/>
  <c r="J303" i="12"/>
  <c r="J319" i="12"/>
  <c r="J335" i="12"/>
  <c r="J351" i="12"/>
  <c r="J367" i="12"/>
  <c r="J383" i="12"/>
  <c r="J399" i="12"/>
  <c r="J415" i="12"/>
  <c r="J431" i="12"/>
  <c r="J447" i="12"/>
  <c r="J463" i="12"/>
  <c r="J479" i="12"/>
  <c r="J495" i="12"/>
  <c r="J511" i="12"/>
  <c r="J527" i="12"/>
  <c r="J543" i="12"/>
  <c r="J559" i="12"/>
  <c r="J575" i="12"/>
  <c r="J591" i="12"/>
  <c r="J607" i="12"/>
  <c r="J623" i="12"/>
  <c r="J639" i="12"/>
  <c r="J655" i="12"/>
  <c r="J671" i="12"/>
  <c r="J687" i="12"/>
  <c r="J703" i="12"/>
  <c r="J719" i="12"/>
  <c r="J735" i="12"/>
  <c r="J751" i="12"/>
  <c r="J767" i="12"/>
  <c r="J783" i="12"/>
  <c r="J799" i="12"/>
  <c r="J815" i="12"/>
  <c r="J831" i="12"/>
  <c r="J847" i="12"/>
  <c r="J863" i="12"/>
  <c r="J879" i="12"/>
  <c r="J895" i="12"/>
  <c r="J911" i="12"/>
  <c r="J927" i="12"/>
  <c r="J943" i="12"/>
  <c r="J959" i="12"/>
  <c r="J975" i="12"/>
  <c r="J991" i="12"/>
  <c r="J1007" i="12"/>
  <c r="J1023" i="12"/>
  <c r="J1039" i="12"/>
  <c r="J1055" i="12"/>
  <c r="J1071" i="12"/>
  <c r="J1087" i="12"/>
  <c r="J16" i="12"/>
  <c r="J32" i="12"/>
  <c r="J48" i="12"/>
  <c r="J64" i="12"/>
  <c r="J80" i="12"/>
  <c r="J96" i="12"/>
  <c r="J112" i="12"/>
  <c r="J128" i="12"/>
  <c r="J144" i="12"/>
  <c r="J160" i="12"/>
  <c r="J176" i="12"/>
  <c r="J192" i="12"/>
  <c r="J208" i="12"/>
  <c r="J224" i="12"/>
  <c r="J240" i="12"/>
  <c r="J256" i="12"/>
  <c r="J272" i="12"/>
  <c r="J288" i="12"/>
  <c r="J304" i="12"/>
  <c r="J320" i="12"/>
  <c r="J336" i="12"/>
  <c r="J352" i="12"/>
  <c r="J368" i="12"/>
  <c r="J384" i="12"/>
  <c r="J400" i="12"/>
  <c r="J416" i="12"/>
  <c r="J432" i="12"/>
  <c r="J448" i="12"/>
  <c r="J464" i="12"/>
  <c r="J480" i="12"/>
  <c r="J496" i="12"/>
  <c r="J512" i="12"/>
  <c r="J528" i="12"/>
  <c r="J544" i="12"/>
  <c r="J560" i="12"/>
  <c r="J576" i="12"/>
  <c r="J592" i="12"/>
  <c r="J608" i="12"/>
  <c r="J624" i="12"/>
  <c r="J640" i="12"/>
  <c r="J656" i="12"/>
  <c r="J672" i="12"/>
  <c r="J688" i="12"/>
  <c r="J704" i="12"/>
  <c r="J720" i="12"/>
  <c r="J736" i="12"/>
  <c r="J752" i="12"/>
  <c r="J768" i="12"/>
  <c r="J784" i="12"/>
  <c r="J800" i="12"/>
  <c r="J816" i="12"/>
  <c r="J832" i="12"/>
  <c r="J848" i="12"/>
  <c r="J864" i="12"/>
  <c r="J880" i="12"/>
  <c r="J896" i="12"/>
  <c r="J912" i="12"/>
  <c r="J928" i="12"/>
  <c r="J944" i="12"/>
  <c r="J960" i="12"/>
  <c r="J976" i="12"/>
  <c r="J992" i="12"/>
  <c r="J1008" i="12"/>
  <c r="J1024" i="12"/>
  <c r="J1040" i="12"/>
  <c r="J1056" i="12"/>
  <c r="J1072" i="12"/>
  <c r="J1088" i="12"/>
  <c r="J17" i="12"/>
  <c r="J33" i="12"/>
  <c r="J49" i="12"/>
  <c r="J65" i="12"/>
  <c r="J81" i="12"/>
  <c r="J97" i="12"/>
  <c r="J113" i="12"/>
  <c r="J129" i="12"/>
  <c r="J145" i="12"/>
  <c r="J161" i="12"/>
  <c r="J177" i="12"/>
  <c r="J193" i="12"/>
  <c r="J209" i="12"/>
  <c r="J225" i="12"/>
  <c r="J241" i="12"/>
  <c r="J257" i="12"/>
  <c r="J273" i="12"/>
  <c r="J289" i="12"/>
  <c r="J305" i="12"/>
  <c r="J321" i="12"/>
  <c r="J337" i="12"/>
  <c r="J353" i="12"/>
  <c r="J369" i="12"/>
  <c r="J385" i="12"/>
  <c r="J401" i="12"/>
  <c r="J417" i="12"/>
  <c r="J433" i="12"/>
  <c r="J449" i="12"/>
  <c r="J465" i="12"/>
  <c r="J481" i="12"/>
  <c r="J497" i="12"/>
  <c r="J513" i="12"/>
  <c r="J529" i="12"/>
  <c r="J545" i="12"/>
  <c r="J561" i="12"/>
  <c r="J577" i="12"/>
  <c r="J593" i="12"/>
  <c r="J609" i="12"/>
  <c r="J625" i="12"/>
  <c r="J641" i="12"/>
  <c r="J657" i="12"/>
  <c r="J673" i="12"/>
  <c r="J689" i="12"/>
  <c r="J705" i="12"/>
  <c r="J721" i="12"/>
  <c r="J737" i="12"/>
  <c r="J753" i="12"/>
  <c r="J769" i="12"/>
  <c r="J785" i="12"/>
  <c r="J801" i="12"/>
  <c r="J817" i="12"/>
  <c r="J833" i="12"/>
  <c r="J849" i="12"/>
  <c r="J865" i="12"/>
  <c r="J881" i="12"/>
  <c r="J897" i="12"/>
  <c r="J913" i="12"/>
  <c r="J929" i="12"/>
  <c r="J945" i="12"/>
  <c r="J961" i="12"/>
  <c r="J977" i="12"/>
  <c r="J993" i="12"/>
  <c r="J1009" i="12"/>
  <c r="J1025" i="12"/>
  <c r="J1041" i="12"/>
  <c r="J1057" i="12"/>
  <c r="J1073" i="12"/>
  <c r="J1089" i="12"/>
  <c r="J2" i="12"/>
  <c r="J18" i="12"/>
  <c r="J34" i="12"/>
  <c r="J50" i="12"/>
  <c r="J66" i="12"/>
  <c r="J82" i="12"/>
  <c r="J98" i="12"/>
  <c r="J114" i="12"/>
  <c r="J130" i="12"/>
  <c r="J146" i="12"/>
  <c r="J162" i="12"/>
  <c r="J178" i="12"/>
  <c r="J194" i="12"/>
  <c r="J210" i="12"/>
  <c r="J226" i="12"/>
  <c r="J242" i="12"/>
  <c r="J258" i="12"/>
  <c r="J274" i="12"/>
  <c r="J290" i="12"/>
  <c r="J306" i="12"/>
  <c r="J322" i="12"/>
  <c r="J338" i="12"/>
  <c r="J354" i="12"/>
  <c r="J370" i="12"/>
  <c r="J386" i="12"/>
  <c r="J402" i="12"/>
  <c r="J418" i="12"/>
  <c r="J434" i="12"/>
  <c r="J450" i="12"/>
  <c r="J466" i="12"/>
  <c r="J482" i="12"/>
  <c r="J498" i="12"/>
  <c r="J514" i="12"/>
  <c r="J530" i="12"/>
  <c r="J546" i="12"/>
  <c r="J562" i="12"/>
  <c r="J578" i="12"/>
  <c r="J594" i="12"/>
  <c r="J610" i="12"/>
  <c r="J626" i="12"/>
  <c r="J642" i="12"/>
  <c r="J658" i="12"/>
  <c r="J674" i="12"/>
  <c r="J690" i="12"/>
  <c r="J706" i="12"/>
  <c r="J722" i="12"/>
  <c r="J738" i="12"/>
  <c r="J754" i="12"/>
  <c r="J770" i="12"/>
  <c r="J786" i="12"/>
  <c r="J802" i="12"/>
  <c r="J818" i="12"/>
  <c r="J834" i="12"/>
  <c r="J850" i="12"/>
  <c r="J866" i="12"/>
  <c r="J882" i="12"/>
  <c r="J898" i="12"/>
  <c r="J914" i="12"/>
  <c r="J930" i="12"/>
  <c r="J946" i="12"/>
  <c r="J962" i="12"/>
  <c r="J978" i="12"/>
  <c r="J994" i="12"/>
  <c r="J1010" i="12"/>
  <c r="J1026" i="12"/>
  <c r="J1042" i="12"/>
  <c r="J1058" i="12"/>
  <c r="J1074" i="12"/>
  <c r="J1090" i="12"/>
  <c r="J3" i="12"/>
  <c r="J19" i="12"/>
  <c r="J35" i="12"/>
  <c r="J51" i="12"/>
  <c r="J67" i="12"/>
  <c r="J83" i="12"/>
  <c r="J99" i="12"/>
  <c r="J115" i="12"/>
  <c r="J131" i="12"/>
  <c r="J147" i="12"/>
  <c r="J163" i="12"/>
  <c r="J179" i="12"/>
  <c r="J195" i="12"/>
  <c r="J211" i="12"/>
  <c r="J227" i="12"/>
  <c r="J243" i="12"/>
  <c r="J259" i="12"/>
  <c r="J275" i="12"/>
  <c r="J291" i="12"/>
  <c r="J307" i="12"/>
  <c r="J323" i="12"/>
  <c r="J339" i="12"/>
  <c r="J355" i="12"/>
  <c r="J371" i="12"/>
  <c r="J387" i="12"/>
  <c r="J403" i="12"/>
  <c r="J419" i="12"/>
  <c r="J435" i="12"/>
  <c r="J451" i="12"/>
  <c r="J467" i="12"/>
  <c r="J483" i="12"/>
  <c r="J499" i="12"/>
  <c r="J515" i="12"/>
  <c r="J531" i="12"/>
  <c r="J547" i="12"/>
  <c r="J563" i="12"/>
  <c r="J579" i="12"/>
  <c r="J595" i="12"/>
  <c r="J611" i="12"/>
  <c r="J627" i="12"/>
  <c r="J643" i="12"/>
  <c r="J659" i="12"/>
  <c r="J675" i="12"/>
  <c r="J691" i="12"/>
  <c r="J707" i="12"/>
  <c r="J723" i="12"/>
  <c r="J739" i="12"/>
  <c r="J755" i="12"/>
  <c r="J771" i="12"/>
  <c r="J787" i="12"/>
  <c r="J803" i="12"/>
  <c r="J819" i="12"/>
  <c r="J835" i="12"/>
  <c r="J851" i="12"/>
  <c r="J867" i="12"/>
  <c r="J883" i="12"/>
  <c r="J899" i="12"/>
  <c r="J915" i="12"/>
  <c r="J931" i="12"/>
  <c r="J947" i="12"/>
  <c r="J963" i="12"/>
  <c r="J979" i="12"/>
  <c r="J995" i="12"/>
  <c r="J1011" i="12"/>
  <c r="J1027" i="12"/>
  <c r="J1043" i="12"/>
  <c r="J1059" i="12"/>
  <c r="J1075" i="12"/>
  <c r="J1091" i="12"/>
  <c r="J4" i="12"/>
  <c r="J20" i="12"/>
  <c r="J36" i="12"/>
  <c r="J52" i="12"/>
  <c r="J68" i="12"/>
  <c r="J84" i="12"/>
  <c r="J100" i="12"/>
  <c r="J116" i="12"/>
  <c r="J132" i="12"/>
  <c r="J148" i="12"/>
  <c r="J164" i="12"/>
  <c r="J180" i="12"/>
  <c r="J196" i="12"/>
  <c r="J212" i="12"/>
  <c r="J228" i="12"/>
  <c r="J244" i="12"/>
  <c r="J260" i="12"/>
  <c r="J276" i="12"/>
  <c r="J292" i="12"/>
  <c r="J308" i="12"/>
  <c r="J324" i="12"/>
  <c r="J340" i="12"/>
  <c r="J356" i="12"/>
  <c r="J372" i="12"/>
  <c r="J388" i="12"/>
  <c r="J404" i="12"/>
  <c r="J420" i="12"/>
  <c r="J436" i="12"/>
  <c r="J452" i="12"/>
  <c r="J468" i="12"/>
  <c r="J484" i="12"/>
  <c r="J500" i="12"/>
  <c r="J516" i="12"/>
  <c r="J532" i="12"/>
  <c r="J548" i="12"/>
  <c r="J564" i="12"/>
  <c r="J580" i="12"/>
  <c r="J596" i="12"/>
  <c r="J612" i="12"/>
  <c r="J628" i="12"/>
  <c r="J644" i="12"/>
  <c r="J660" i="12"/>
  <c r="J676" i="12"/>
  <c r="J692" i="12"/>
  <c r="J708" i="12"/>
  <c r="J724" i="12"/>
  <c r="J740" i="12"/>
  <c r="J756" i="12"/>
  <c r="J772" i="12"/>
  <c r="J788" i="12"/>
  <c r="J804" i="12"/>
  <c r="J820" i="12"/>
  <c r="J836" i="12"/>
  <c r="J852" i="12"/>
  <c r="J868" i="12"/>
  <c r="J884" i="12"/>
  <c r="J900" i="12"/>
  <c r="J916" i="12"/>
  <c r="J932" i="12"/>
  <c r="J948" i="12"/>
  <c r="J964" i="12"/>
  <c r="J980" i="12"/>
  <c r="J996" i="12"/>
  <c r="J1012" i="12"/>
  <c r="J1028" i="12"/>
  <c r="J1044" i="12"/>
  <c r="J1060" i="12"/>
  <c r="J1076" i="12"/>
  <c r="J1092" i="12"/>
  <c r="J5" i="12"/>
  <c r="J21" i="12"/>
  <c r="J37" i="12"/>
  <c r="J53" i="12"/>
  <c r="J69" i="12"/>
  <c r="J85" i="12"/>
  <c r="J101" i="12"/>
  <c r="J117" i="12"/>
  <c r="J133" i="12"/>
  <c r="J149" i="12"/>
  <c r="J165" i="12"/>
  <c r="J181" i="12"/>
  <c r="J197" i="12"/>
  <c r="J213" i="12"/>
  <c r="J229" i="12"/>
  <c r="J245" i="12"/>
  <c r="J261" i="12"/>
  <c r="J277" i="12"/>
  <c r="J293" i="12"/>
  <c r="J309" i="12"/>
  <c r="J325" i="12"/>
  <c r="J341" i="12"/>
  <c r="J357" i="12"/>
  <c r="J373" i="12"/>
  <c r="J389" i="12"/>
  <c r="J405" i="12"/>
  <c r="J421" i="12"/>
  <c r="J437" i="12"/>
  <c r="J453" i="12"/>
  <c r="J469" i="12"/>
  <c r="J485" i="12"/>
  <c r="J501" i="12"/>
  <c r="J517" i="12"/>
  <c r="J533" i="12"/>
  <c r="J549" i="12"/>
  <c r="J565" i="12"/>
  <c r="J581" i="12"/>
  <c r="J597" i="12"/>
  <c r="J613" i="12"/>
  <c r="J629" i="12"/>
  <c r="J645" i="12"/>
  <c r="J661" i="12"/>
  <c r="J677" i="12"/>
  <c r="J693" i="12"/>
  <c r="J709" i="12"/>
  <c r="J725" i="12"/>
  <c r="J741" i="12"/>
  <c r="J757" i="12"/>
  <c r="J773" i="12"/>
  <c r="J789" i="12"/>
  <c r="J805" i="12"/>
  <c r="J821" i="12"/>
  <c r="J837" i="12"/>
  <c r="J853" i="12"/>
  <c r="J869" i="12"/>
  <c r="J885" i="12"/>
  <c r="J901" i="12"/>
  <c r="J917" i="12"/>
  <c r="J933" i="12"/>
  <c r="J949" i="12"/>
  <c r="J965" i="12"/>
  <c r="J981" i="12"/>
  <c r="J997" i="12"/>
  <c r="J1013" i="12"/>
  <c r="J1029" i="12"/>
  <c r="J1045" i="12"/>
  <c r="J1061" i="12"/>
  <c r="J1077" i="12"/>
  <c r="J1093" i="12"/>
  <c r="J8" i="12"/>
  <c r="J24" i="12"/>
  <c r="J40" i="12"/>
  <c r="J56" i="12"/>
  <c r="J72" i="12"/>
  <c r="J88" i="12"/>
  <c r="J104" i="12"/>
  <c r="J120" i="12"/>
  <c r="J136" i="12"/>
  <c r="J152" i="12"/>
  <c r="J168" i="12"/>
  <c r="J184" i="12"/>
  <c r="J200" i="12"/>
  <c r="J216" i="12"/>
  <c r="J232" i="12"/>
  <c r="J248" i="12"/>
  <c r="J264" i="12"/>
  <c r="J280" i="12"/>
  <c r="J296" i="12"/>
  <c r="J312" i="12"/>
  <c r="J328" i="12"/>
  <c r="J344" i="12"/>
  <c r="J360" i="12"/>
  <c r="J376" i="12"/>
  <c r="J392" i="12"/>
  <c r="J408" i="12"/>
  <c r="J424" i="12"/>
  <c r="J440" i="12"/>
  <c r="J456" i="12"/>
  <c r="J472" i="12"/>
  <c r="J488" i="12"/>
  <c r="J504" i="12"/>
  <c r="J520" i="12"/>
  <c r="J536" i="12"/>
  <c r="J552" i="12"/>
  <c r="J568" i="12"/>
  <c r="J584" i="12"/>
  <c r="J600" i="12"/>
  <c r="J616" i="12"/>
  <c r="J632" i="12"/>
  <c r="J648" i="12"/>
  <c r="J664" i="12"/>
  <c r="J680" i="12"/>
  <c r="J696" i="12"/>
  <c r="J712" i="12"/>
  <c r="J728" i="12"/>
  <c r="J744" i="12"/>
  <c r="J760" i="12"/>
  <c r="J776" i="12"/>
  <c r="J792" i="12"/>
  <c r="J808" i="12"/>
  <c r="J824" i="12"/>
  <c r="J840" i="12"/>
  <c r="J856" i="12"/>
  <c r="J872" i="12"/>
  <c r="J888" i="12"/>
  <c r="J904" i="12"/>
  <c r="J920" i="12"/>
  <c r="J936" i="12"/>
  <c r="J952" i="12"/>
  <c r="J968" i="12"/>
  <c r="J984" i="12"/>
  <c r="J1000" i="12"/>
  <c r="J1016" i="12"/>
  <c r="J1032" i="12"/>
  <c r="J1048" i="12"/>
  <c r="J1064" i="12"/>
  <c r="J1080" i="12"/>
  <c r="J1096" i="12"/>
  <c r="J39" i="12"/>
  <c r="J121" i="12"/>
  <c r="J214" i="12"/>
  <c r="J295" i="12"/>
  <c r="J377" i="12"/>
  <c r="J470" i="12"/>
  <c r="J551" i="12"/>
  <c r="J633" i="12"/>
  <c r="J726" i="12"/>
  <c r="J807" i="12"/>
  <c r="J889" i="12"/>
  <c r="J982" i="12"/>
  <c r="J1063" i="12"/>
  <c r="J1014" i="12"/>
  <c r="J6" i="12"/>
  <c r="J695" i="12"/>
  <c r="J790" i="12"/>
  <c r="J535" i="12"/>
  <c r="J550" i="12"/>
  <c r="J41" i="12"/>
  <c r="J134" i="12"/>
  <c r="J215" i="12"/>
  <c r="J297" i="12"/>
  <c r="J390" i="12"/>
  <c r="J471" i="12"/>
  <c r="J553" i="12"/>
  <c r="J646" i="12"/>
  <c r="J727" i="12"/>
  <c r="J809" i="12"/>
  <c r="J902" i="12"/>
  <c r="J983" i="12"/>
  <c r="J1065" i="12"/>
  <c r="J599" i="12"/>
  <c r="J777" i="12"/>
  <c r="J615" i="12"/>
  <c r="J105" i="12"/>
  <c r="J1062" i="12"/>
  <c r="J54" i="12"/>
  <c r="J135" i="12"/>
  <c r="J217" i="12"/>
  <c r="J310" i="12"/>
  <c r="J391" i="12"/>
  <c r="J473" i="12"/>
  <c r="J566" i="12"/>
  <c r="J647" i="12"/>
  <c r="J729" i="12"/>
  <c r="J822" i="12"/>
  <c r="J903" i="12"/>
  <c r="J985" i="12"/>
  <c r="J1078" i="12"/>
  <c r="J921" i="12"/>
  <c r="J1030" i="12"/>
  <c r="J951" i="12"/>
  <c r="J534" i="12"/>
  <c r="J454" i="12"/>
  <c r="J457" i="12"/>
  <c r="J55" i="12"/>
  <c r="J137" i="12"/>
  <c r="J230" i="12"/>
  <c r="J311" i="12"/>
  <c r="J393" i="12"/>
  <c r="J486" i="12"/>
  <c r="J567" i="12"/>
  <c r="J649" i="12"/>
  <c r="J742" i="12"/>
  <c r="J823" i="12"/>
  <c r="J905" i="12"/>
  <c r="J998" i="12"/>
  <c r="J1079" i="12"/>
  <c r="J758" i="12"/>
  <c r="J87" i="12"/>
  <c r="J855" i="12"/>
  <c r="J521" i="12"/>
  <c r="J617" i="12"/>
  <c r="J57" i="12"/>
  <c r="J150" i="12"/>
  <c r="J231" i="12"/>
  <c r="J313" i="12"/>
  <c r="J406" i="12"/>
  <c r="J487" i="12"/>
  <c r="J569" i="12"/>
  <c r="J662" i="12"/>
  <c r="J743" i="12"/>
  <c r="J825" i="12"/>
  <c r="J918" i="12"/>
  <c r="J999" i="12"/>
  <c r="J1081" i="12"/>
  <c r="J407" i="12"/>
  <c r="J582" i="12"/>
  <c r="J663" i="12"/>
  <c r="J838" i="12"/>
  <c r="J919" i="12"/>
  <c r="J1001" i="12"/>
  <c r="J1094" i="12"/>
  <c r="J153" i="12"/>
  <c r="J246" i="12"/>
  <c r="J409" i="12"/>
  <c r="J502" i="12"/>
  <c r="J583" i="12"/>
  <c r="J839" i="12"/>
  <c r="J262" i="12"/>
  <c r="J937" i="12"/>
  <c r="J614" i="12"/>
  <c r="J697" i="12"/>
  <c r="J70" i="12"/>
  <c r="J151" i="12"/>
  <c r="J233" i="12"/>
  <c r="J326" i="12"/>
  <c r="J489" i="12"/>
  <c r="J745" i="12"/>
  <c r="J665" i="12"/>
  <c r="J1095" i="12"/>
  <c r="J343" i="12"/>
  <c r="J774" i="12"/>
  <c r="J358" i="12"/>
  <c r="J1033" i="12"/>
  <c r="J361" i="12"/>
  <c r="J71" i="12"/>
  <c r="J327" i="12"/>
  <c r="J1046" i="12"/>
  <c r="J23" i="12"/>
  <c r="J73" i="12"/>
  <c r="J166" i="12"/>
  <c r="J247" i="12"/>
  <c r="J329" i="12"/>
  <c r="J422" i="12"/>
  <c r="J503" i="12"/>
  <c r="J585" i="12"/>
  <c r="J678" i="12"/>
  <c r="J759" i="12"/>
  <c r="J841" i="12"/>
  <c r="J934" i="12"/>
  <c r="J1015" i="12"/>
  <c r="J1097" i="12"/>
  <c r="J169" i="12"/>
  <c r="J681" i="12"/>
  <c r="J439" i="12"/>
  <c r="J953" i="12"/>
  <c r="J86" i="12"/>
  <c r="J167" i="12"/>
  <c r="J249" i="12"/>
  <c r="J342" i="12"/>
  <c r="J423" i="12"/>
  <c r="J505" i="12"/>
  <c r="J598" i="12"/>
  <c r="J679" i="12"/>
  <c r="J761" i="12"/>
  <c r="J854" i="12"/>
  <c r="J935" i="12"/>
  <c r="J1017" i="12"/>
  <c r="J425" i="12"/>
  <c r="J265" i="12"/>
  <c r="J873" i="12"/>
  <c r="J806" i="12"/>
  <c r="J518" i="12"/>
  <c r="J1047" i="12"/>
  <c r="J7" i="12"/>
  <c r="J89" i="12"/>
  <c r="J182" i="12"/>
  <c r="J263" i="12"/>
  <c r="J345" i="12"/>
  <c r="J438" i="12"/>
  <c r="J519" i="12"/>
  <c r="J601" i="12"/>
  <c r="J694" i="12"/>
  <c r="J775" i="12"/>
  <c r="J857" i="12"/>
  <c r="J950" i="12"/>
  <c r="J1031" i="12"/>
  <c r="J9" i="12"/>
  <c r="J102" i="12"/>
  <c r="J870" i="12"/>
  <c r="J198" i="12"/>
  <c r="J966" i="12"/>
  <c r="J294" i="12"/>
  <c r="J183" i="12"/>
  <c r="J279" i="12"/>
  <c r="J791" i="12"/>
  <c r="J38" i="12"/>
  <c r="J375" i="12"/>
  <c r="J969" i="12"/>
  <c r="J22" i="12"/>
  <c r="J103" i="12"/>
  <c r="J185" i="12"/>
  <c r="J278" i="12"/>
  <c r="J359" i="12"/>
  <c r="J441" i="12"/>
  <c r="J871" i="12"/>
  <c r="J710" i="12"/>
  <c r="J631" i="12"/>
  <c r="J25" i="12"/>
  <c r="J118" i="12"/>
  <c r="J199" i="12"/>
  <c r="J281" i="12"/>
  <c r="J374" i="12"/>
  <c r="J455" i="12"/>
  <c r="J537" i="12"/>
  <c r="J630" i="12"/>
  <c r="J711" i="12"/>
  <c r="J793" i="12"/>
  <c r="J886" i="12"/>
  <c r="J967" i="12"/>
  <c r="J1049" i="12"/>
  <c r="J201" i="12"/>
  <c r="J887" i="12"/>
  <c r="J119" i="12"/>
  <c r="J713" i="12"/>
  <c r="G6" i="12"/>
  <c r="G22" i="12"/>
  <c r="G38" i="12"/>
  <c r="G54" i="12"/>
  <c r="G70" i="12"/>
  <c r="G86" i="12"/>
  <c r="G102" i="12"/>
  <c r="G118" i="12"/>
  <c r="G134" i="12"/>
  <c r="G150" i="12"/>
  <c r="G166" i="12"/>
  <c r="G182" i="12"/>
  <c r="G198" i="12"/>
  <c r="G214" i="12"/>
  <c r="G230" i="12"/>
  <c r="G246" i="12"/>
  <c r="G262" i="12"/>
  <c r="G278" i="12"/>
  <c r="G294" i="12"/>
  <c r="G310" i="12"/>
  <c r="G326" i="12"/>
  <c r="G342" i="12"/>
  <c r="G358" i="12"/>
  <c r="G374" i="12"/>
  <c r="G390" i="12"/>
  <c r="G406" i="12"/>
  <c r="G422" i="12"/>
  <c r="G438" i="12"/>
  <c r="G454" i="12"/>
  <c r="G470" i="12"/>
  <c r="G486" i="12"/>
  <c r="G502" i="12"/>
  <c r="G518" i="12"/>
  <c r="G534" i="12"/>
  <c r="G550" i="12"/>
  <c r="G566" i="12"/>
  <c r="G582" i="12"/>
  <c r="G598" i="12"/>
  <c r="G614" i="12"/>
  <c r="G630" i="12"/>
  <c r="G646" i="12"/>
  <c r="G662" i="12"/>
  <c r="G678" i="12"/>
  <c r="G694" i="12"/>
  <c r="G710" i="12"/>
  <c r="G726" i="12"/>
  <c r="G742" i="12"/>
  <c r="G758" i="12"/>
  <c r="G774" i="12"/>
  <c r="G790" i="12"/>
  <c r="G806" i="12"/>
  <c r="G822" i="12"/>
  <c r="G838" i="12"/>
  <c r="G854" i="12"/>
  <c r="G870" i="12"/>
  <c r="G886" i="12"/>
  <c r="G902" i="12"/>
  <c r="G918" i="12"/>
  <c r="G934" i="12"/>
  <c r="G950" i="12"/>
  <c r="G966" i="12"/>
  <c r="G982" i="12"/>
  <c r="G998" i="12"/>
  <c r="G1014" i="12"/>
  <c r="G1030" i="12"/>
  <c r="G1046" i="12"/>
  <c r="G1062" i="12"/>
  <c r="G1078" i="12"/>
  <c r="G1094" i="12"/>
  <c r="G7" i="12"/>
  <c r="G23" i="12"/>
  <c r="G39" i="12"/>
  <c r="G55" i="12"/>
  <c r="G71" i="12"/>
  <c r="G87" i="12"/>
  <c r="G103" i="12"/>
  <c r="G119" i="12"/>
  <c r="G135" i="12"/>
  <c r="G151" i="12"/>
  <c r="G167" i="12"/>
  <c r="G183" i="12"/>
  <c r="G199" i="12"/>
  <c r="G215" i="12"/>
  <c r="G231" i="12"/>
  <c r="G247" i="12"/>
  <c r="G263" i="12"/>
  <c r="G279" i="12"/>
  <c r="G295" i="12"/>
  <c r="G311" i="12"/>
  <c r="G327" i="12"/>
  <c r="G343" i="12"/>
  <c r="G359" i="12"/>
  <c r="G375" i="12"/>
  <c r="G391" i="12"/>
  <c r="G407" i="12"/>
  <c r="G423" i="12"/>
  <c r="G439" i="12"/>
  <c r="G455" i="12"/>
  <c r="G471" i="12"/>
  <c r="G487" i="12"/>
  <c r="G503" i="12"/>
  <c r="G519" i="12"/>
  <c r="G535" i="12"/>
  <c r="G551" i="12"/>
  <c r="G567" i="12"/>
  <c r="G583" i="12"/>
  <c r="G599" i="12"/>
  <c r="G615" i="12"/>
  <c r="G631" i="12"/>
  <c r="G647" i="12"/>
  <c r="G663" i="12"/>
  <c r="G679" i="12"/>
  <c r="G695" i="12"/>
  <c r="G711" i="12"/>
  <c r="G727" i="12"/>
  <c r="G743" i="12"/>
  <c r="G759" i="12"/>
  <c r="G775" i="12"/>
  <c r="G791" i="12"/>
  <c r="G807" i="12"/>
  <c r="G823" i="12"/>
  <c r="G839" i="12"/>
  <c r="G855" i="12"/>
  <c r="G871" i="12"/>
  <c r="G887" i="12"/>
  <c r="G903" i="12"/>
  <c r="G919" i="12"/>
  <c r="G935" i="12"/>
  <c r="G951" i="12"/>
  <c r="G967" i="12"/>
  <c r="G983" i="12"/>
  <c r="G999" i="12"/>
  <c r="G1015" i="12"/>
  <c r="G1031" i="12"/>
  <c r="G1047" i="12"/>
  <c r="G1063" i="12"/>
  <c r="G1079" i="12"/>
  <c r="G1095" i="12"/>
  <c r="G8" i="12"/>
  <c r="G24" i="12"/>
  <c r="G40" i="12"/>
  <c r="G56" i="12"/>
  <c r="G72" i="12"/>
  <c r="G88" i="12"/>
  <c r="G104" i="12"/>
  <c r="G120" i="12"/>
  <c r="G136" i="12"/>
  <c r="G152" i="12"/>
  <c r="G168" i="12"/>
  <c r="G184" i="12"/>
  <c r="G200" i="12"/>
  <c r="G216" i="12"/>
  <c r="G232" i="12"/>
  <c r="G248" i="12"/>
  <c r="G264" i="12"/>
  <c r="G280" i="12"/>
  <c r="G296" i="12"/>
  <c r="G312" i="12"/>
  <c r="G328" i="12"/>
  <c r="G344" i="12"/>
  <c r="G360" i="12"/>
  <c r="G376" i="12"/>
  <c r="G392" i="12"/>
  <c r="G408" i="12"/>
  <c r="G424" i="12"/>
  <c r="G440" i="12"/>
  <c r="G456" i="12"/>
  <c r="G472" i="12"/>
  <c r="G488" i="12"/>
  <c r="G504" i="12"/>
  <c r="G520" i="12"/>
  <c r="G536" i="12"/>
  <c r="G552" i="12"/>
  <c r="G568" i="12"/>
  <c r="G584" i="12"/>
  <c r="G600" i="12"/>
  <c r="G616" i="12"/>
  <c r="G632" i="12"/>
  <c r="G648" i="12"/>
  <c r="G664" i="12"/>
  <c r="G680" i="12"/>
  <c r="G696" i="12"/>
  <c r="G712" i="12"/>
  <c r="G728" i="12"/>
  <c r="G744" i="12"/>
  <c r="G760" i="12"/>
  <c r="G776" i="12"/>
  <c r="G792" i="12"/>
  <c r="G808" i="12"/>
  <c r="G824" i="12"/>
  <c r="G840" i="12"/>
  <c r="G856" i="12"/>
  <c r="G872" i="12"/>
  <c r="G888" i="12"/>
  <c r="G904" i="12"/>
  <c r="G920" i="12"/>
  <c r="G936" i="12"/>
  <c r="G952" i="12"/>
  <c r="G968" i="12"/>
  <c r="G984" i="12"/>
  <c r="G1000" i="12"/>
  <c r="G1016" i="12"/>
  <c r="G1032" i="12"/>
  <c r="G1048" i="12"/>
  <c r="G1064" i="12"/>
  <c r="G1080" i="12"/>
  <c r="G1096" i="12"/>
  <c r="G9" i="12"/>
  <c r="G25" i="12"/>
  <c r="G41" i="12"/>
  <c r="G57" i="12"/>
  <c r="G73" i="12"/>
  <c r="G89" i="12"/>
  <c r="G105" i="12"/>
  <c r="G121" i="12"/>
  <c r="G137" i="12"/>
  <c r="G153" i="12"/>
  <c r="G169" i="12"/>
  <c r="G185" i="12"/>
  <c r="G201" i="12"/>
  <c r="G217" i="12"/>
  <c r="G233" i="12"/>
  <c r="G249" i="12"/>
  <c r="G265" i="12"/>
  <c r="G281" i="12"/>
  <c r="G297" i="12"/>
  <c r="G313" i="12"/>
  <c r="G329" i="12"/>
  <c r="G345" i="12"/>
  <c r="G361" i="12"/>
  <c r="G377" i="12"/>
  <c r="G393" i="12"/>
  <c r="G409" i="12"/>
  <c r="G425" i="12"/>
  <c r="G441" i="12"/>
  <c r="G457" i="12"/>
  <c r="G473" i="12"/>
  <c r="G489" i="12"/>
  <c r="G505" i="12"/>
  <c r="G521" i="12"/>
  <c r="G537" i="12"/>
  <c r="G553" i="12"/>
  <c r="G569" i="12"/>
  <c r="G585" i="12"/>
  <c r="G601" i="12"/>
  <c r="G617" i="12"/>
  <c r="G633" i="12"/>
  <c r="G649" i="12"/>
  <c r="G665" i="12"/>
  <c r="G681" i="12"/>
  <c r="G697" i="12"/>
  <c r="G713" i="12"/>
  <c r="G729" i="12"/>
  <c r="G745" i="12"/>
  <c r="G761" i="12"/>
  <c r="G777" i="12"/>
  <c r="G793" i="12"/>
  <c r="G809" i="12"/>
  <c r="G825" i="12"/>
  <c r="G841" i="12"/>
  <c r="G857" i="12"/>
  <c r="G873" i="12"/>
  <c r="G889" i="12"/>
  <c r="G905" i="12"/>
  <c r="G921" i="12"/>
  <c r="G937" i="12"/>
  <c r="G953" i="12"/>
  <c r="G969" i="12"/>
  <c r="G985" i="12"/>
  <c r="G1001" i="12"/>
  <c r="G1017" i="12"/>
  <c r="G1033" i="12"/>
  <c r="G1049" i="12"/>
  <c r="G1065" i="12"/>
  <c r="G1081" i="12"/>
  <c r="G1097" i="12"/>
  <c r="G10" i="12"/>
  <c r="G26" i="12"/>
  <c r="G42" i="12"/>
  <c r="G58" i="12"/>
  <c r="G74" i="12"/>
  <c r="G90" i="12"/>
  <c r="G106" i="12"/>
  <c r="G122" i="12"/>
  <c r="G138" i="12"/>
  <c r="G154" i="12"/>
  <c r="G170" i="12"/>
  <c r="G186" i="12"/>
  <c r="G202" i="12"/>
  <c r="G218" i="12"/>
  <c r="G234" i="12"/>
  <c r="G250" i="12"/>
  <c r="G266" i="12"/>
  <c r="G282" i="12"/>
  <c r="G298" i="12"/>
  <c r="G314" i="12"/>
  <c r="G330" i="12"/>
  <c r="G346" i="12"/>
  <c r="G362" i="12"/>
  <c r="G378" i="12"/>
  <c r="G394" i="12"/>
  <c r="G410" i="12"/>
  <c r="G426" i="12"/>
  <c r="G442" i="12"/>
  <c r="G458" i="12"/>
  <c r="G474" i="12"/>
  <c r="G490" i="12"/>
  <c r="G506" i="12"/>
  <c r="G522" i="12"/>
  <c r="G538" i="12"/>
  <c r="G554" i="12"/>
  <c r="G570" i="12"/>
  <c r="G586" i="12"/>
  <c r="G602" i="12"/>
  <c r="G618" i="12"/>
  <c r="G634" i="12"/>
  <c r="G650" i="12"/>
  <c r="G666" i="12"/>
  <c r="G682" i="12"/>
  <c r="G698" i="12"/>
  <c r="G714" i="12"/>
  <c r="G730" i="12"/>
  <c r="G746" i="12"/>
  <c r="G762" i="12"/>
  <c r="G778" i="12"/>
  <c r="G794" i="12"/>
  <c r="G810" i="12"/>
  <c r="G826" i="12"/>
  <c r="G842" i="12"/>
  <c r="G858" i="12"/>
  <c r="G874" i="12"/>
  <c r="G890" i="12"/>
  <c r="G906" i="12"/>
  <c r="G922" i="12"/>
  <c r="G938" i="12"/>
  <c r="G954" i="12"/>
  <c r="G970" i="12"/>
  <c r="G986" i="12"/>
  <c r="G1002" i="12"/>
  <c r="G1018" i="12"/>
  <c r="G1034" i="12"/>
  <c r="G1050" i="12"/>
  <c r="G1066" i="12"/>
  <c r="G1082" i="12"/>
  <c r="G1098" i="12"/>
  <c r="G11" i="12"/>
  <c r="G27" i="12"/>
  <c r="G43" i="12"/>
  <c r="G59" i="12"/>
  <c r="G75" i="12"/>
  <c r="G91" i="12"/>
  <c r="G107" i="12"/>
  <c r="G123" i="12"/>
  <c r="G139" i="12"/>
  <c r="G155" i="12"/>
  <c r="G171" i="12"/>
  <c r="G187" i="12"/>
  <c r="G203" i="12"/>
  <c r="G219" i="12"/>
  <c r="G235" i="12"/>
  <c r="G251" i="12"/>
  <c r="G267" i="12"/>
  <c r="G283" i="12"/>
  <c r="G299" i="12"/>
  <c r="G315" i="12"/>
  <c r="G331" i="12"/>
  <c r="G347" i="12"/>
  <c r="G363" i="12"/>
  <c r="G379" i="12"/>
  <c r="G395" i="12"/>
  <c r="G411" i="12"/>
  <c r="G427" i="12"/>
  <c r="G443" i="12"/>
  <c r="G459" i="12"/>
  <c r="G475" i="12"/>
  <c r="G491" i="12"/>
  <c r="G507" i="12"/>
  <c r="G523" i="12"/>
  <c r="G539" i="12"/>
  <c r="G555" i="12"/>
  <c r="G571" i="12"/>
  <c r="G587" i="12"/>
  <c r="G603" i="12"/>
  <c r="G619" i="12"/>
  <c r="G635" i="12"/>
  <c r="G651" i="12"/>
  <c r="G667" i="12"/>
  <c r="G683" i="12"/>
  <c r="G699" i="12"/>
  <c r="G715" i="12"/>
  <c r="G731" i="12"/>
  <c r="G747" i="12"/>
  <c r="G763" i="12"/>
  <c r="G779" i="12"/>
  <c r="G795" i="12"/>
  <c r="G811" i="12"/>
  <c r="G827" i="12"/>
  <c r="G843" i="12"/>
  <c r="G859" i="12"/>
  <c r="G875" i="12"/>
  <c r="G891" i="12"/>
  <c r="G907" i="12"/>
  <c r="G923" i="12"/>
  <c r="G939" i="12"/>
  <c r="G955" i="12"/>
  <c r="G971" i="12"/>
  <c r="G987" i="12"/>
  <c r="G1003" i="12"/>
  <c r="G1019" i="12"/>
  <c r="G1035" i="12"/>
  <c r="G1051" i="12"/>
  <c r="G1067" i="12"/>
  <c r="G1083" i="12"/>
  <c r="G1099" i="12"/>
  <c r="G12" i="12"/>
  <c r="G28" i="12"/>
  <c r="G44" i="12"/>
  <c r="G60" i="12"/>
  <c r="G76" i="12"/>
  <c r="G92" i="12"/>
  <c r="G108" i="12"/>
  <c r="G124" i="12"/>
  <c r="G140" i="12"/>
  <c r="G156" i="12"/>
  <c r="G172" i="12"/>
  <c r="G188" i="12"/>
  <c r="G204" i="12"/>
  <c r="G220" i="12"/>
  <c r="G236" i="12"/>
  <c r="G252" i="12"/>
  <c r="G268" i="12"/>
  <c r="G284" i="12"/>
  <c r="G300" i="12"/>
  <c r="G316" i="12"/>
  <c r="G332" i="12"/>
  <c r="G348" i="12"/>
  <c r="G364" i="12"/>
  <c r="G380" i="12"/>
  <c r="G396" i="12"/>
  <c r="G412" i="12"/>
  <c r="G428" i="12"/>
  <c r="G444" i="12"/>
  <c r="G460" i="12"/>
  <c r="G476" i="12"/>
  <c r="G492" i="12"/>
  <c r="G508" i="12"/>
  <c r="G524" i="12"/>
  <c r="G540" i="12"/>
  <c r="G556" i="12"/>
  <c r="G572" i="12"/>
  <c r="G588" i="12"/>
  <c r="G604" i="12"/>
  <c r="G620" i="12"/>
  <c r="G636" i="12"/>
  <c r="G652" i="12"/>
  <c r="G668" i="12"/>
  <c r="G684" i="12"/>
  <c r="G700" i="12"/>
  <c r="G716" i="12"/>
  <c r="G732" i="12"/>
  <c r="G748" i="12"/>
  <c r="G764" i="12"/>
  <c r="G780" i="12"/>
  <c r="G796" i="12"/>
  <c r="G812" i="12"/>
  <c r="G828" i="12"/>
  <c r="G844" i="12"/>
  <c r="G860" i="12"/>
  <c r="G876" i="12"/>
  <c r="G892" i="12"/>
  <c r="G908" i="12"/>
  <c r="G924" i="12"/>
  <c r="G940" i="12"/>
  <c r="G956" i="12"/>
  <c r="G972" i="12"/>
  <c r="G988" i="12"/>
  <c r="G1004" i="12"/>
  <c r="G1020" i="12"/>
  <c r="G1036" i="12"/>
  <c r="G1052" i="12"/>
  <c r="G1068" i="12"/>
  <c r="G1084" i="12"/>
  <c r="G1100" i="12"/>
  <c r="G13" i="12"/>
  <c r="G29" i="12"/>
  <c r="G45" i="12"/>
  <c r="G61" i="12"/>
  <c r="G77" i="12"/>
  <c r="G93" i="12"/>
  <c r="G109" i="12"/>
  <c r="G125" i="12"/>
  <c r="G141" i="12"/>
  <c r="G157" i="12"/>
  <c r="G173" i="12"/>
  <c r="G189" i="12"/>
  <c r="G205" i="12"/>
  <c r="G221" i="12"/>
  <c r="G237" i="12"/>
  <c r="G253" i="12"/>
  <c r="G269" i="12"/>
  <c r="G285" i="12"/>
  <c r="G301" i="12"/>
  <c r="G317" i="12"/>
  <c r="G333" i="12"/>
  <c r="G349" i="12"/>
  <c r="G365" i="12"/>
  <c r="G381" i="12"/>
  <c r="G397" i="12"/>
  <c r="G413" i="12"/>
  <c r="G429" i="12"/>
  <c r="G445" i="12"/>
  <c r="G461" i="12"/>
  <c r="G477" i="12"/>
  <c r="G493" i="12"/>
  <c r="G509" i="12"/>
  <c r="G525" i="12"/>
  <c r="G541" i="12"/>
  <c r="G557" i="12"/>
  <c r="G573" i="12"/>
  <c r="G589" i="12"/>
  <c r="G605" i="12"/>
  <c r="G621" i="12"/>
  <c r="G637" i="12"/>
  <c r="G653" i="12"/>
  <c r="G669" i="12"/>
  <c r="G685" i="12"/>
  <c r="G701" i="12"/>
  <c r="G717" i="12"/>
  <c r="G733" i="12"/>
  <c r="G749" i="12"/>
  <c r="G765" i="12"/>
  <c r="G781" i="12"/>
  <c r="G797" i="12"/>
  <c r="G813" i="12"/>
  <c r="G829" i="12"/>
  <c r="G845" i="12"/>
  <c r="G861" i="12"/>
  <c r="G877" i="12"/>
  <c r="G893" i="12"/>
  <c r="G909" i="12"/>
  <c r="G925" i="12"/>
  <c r="G941" i="12"/>
  <c r="G957" i="12"/>
  <c r="G973" i="12"/>
  <c r="G989" i="12"/>
  <c r="G1005" i="12"/>
  <c r="G1021" i="12"/>
  <c r="G1037" i="12"/>
  <c r="G1053" i="12"/>
  <c r="G1069" i="12"/>
  <c r="G1085" i="12"/>
  <c r="G1101" i="12"/>
  <c r="G14" i="12"/>
  <c r="G30" i="12"/>
  <c r="G46" i="12"/>
  <c r="G62" i="12"/>
  <c r="G78" i="12"/>
  <c r="G94" i="12"/>
  <c r="G110" i="12"/>
  <c r="G126" i="12"/>
  <c r="G142" i="12"/>
  <c r="G158" i="12"/>
  <c r="G174" i="12"/>
  <c r="G190" i="12"/>
  <c r="G206" i="12"/>
  <c r="G222" i="12"/>
  <c r="G238" i="12"/>
  <c r="G254" i="12"/>
  <c r="G270" i="12"/>
  <c r="G286" i="12"/>
  <c r="G302" i="12"/>
  <c r="G318" i="12"/>
  <c r="G334" i="12"/>
  <c r="G350" i="12"/>
  <c r="G366" i="12"/>
  <c r="G382" i="12"/>
  <c r="G398" i="12"/>
  <c r="G414" i="12"/>
  <c r="G430" i="12"/>
  <c r="G446" i="12"/>
  <c r="G462" i="12"/>
  <c r="G478" i="12"/>
  <c r="G494" i="12"/>
  <c r="G510" i="12"/>
  <c r="G526" i="12"/>
  <c r="G542" i="12"/>
  <c r="G558" i="12"/>
  <c r="G574" i="12"/>
  <c r="G590" i="12"/>
  <c r="G606" i="12"/>
  <c r="G622" i="12"/>
  <c r="G638" i="12"/>
  <c r="G654" i="12"/>
  <c r="G670" i="12"/>
  <c r="G686" i="12"/>
  <c r="G702" i="12"/>
  <c r="G718" i="12"/>
  <c r="G734" i="12"/>
  <c r="G750" i="12"/>
  <c r="G766" i="12"/>
  <c r="G782" i="12"/>
  <c r="G798" i="12"/>
  <c r="G814" i="12"/>
  <c r="G830" i="12"/>
  <c r="G846" i="12"/>
  <c r="G862" i="12"/>
  <c r="G878" i="12"/>
  <c r="G894" i="12"/>
  <c r="G910" i="12"/>
  <c r="G926" i="12"/>
  <c r="G942" i="12"/>
  <c r="G958" i="12"/>
  <c r="G974" i="12"/>
  <c r="G990" i="12"/>
  <c r="G1006" i="12"/>
  <c r="G1022" i="12"/>
  <c r="G1038" i="12"/>
  <c r="G1054" i="12"/>
  <c r="G1070" i="12"/>
  <c r="G1086" i="12"/>
  <c r="G15" i="12"/>
  <c r="G31" i="12"/>
  <c r="G47" i="12"/>
  <c r="G63" i="12"/>
  <c r="G79" i="12"/>
  <c r="G95" i="12"/>
  <c r="G111" i="12"/>
  <c r="G127" i="12"/>
  <c r="G143" i="12"/>
  <c r="G159" i="12"/>
  <c r="G175" i="12"/>
  <c r="G191" i="12"/>
  <c r="G207" i="12"/>
  <c r="G223" i="12"/>
  <c r="G239" i="12"/>
  <c r="G255" i="12"/>
  <c r="G271" i="12"/>
  <c r="G287" i="12"/>
  <c r="G303" i="12"/>
  <c r="G319" i="12"/>
  <c r="G335" i="12"/>
  <c r="G351" i="12"/>
  <c r="G367" i="12"/>
  <c r="G383" i="12"/>
  <c r="G399" i="12"/>
  <c r="G415" i="12"/>
  <c r="G431" i="12"/>
  <c r="G447" i="12"/>
  <c r="G463" i="12"/>
  <c r="G479" i="12"/>
  <c r="G495" i="12"/>
  <c r="G511" i="12"/>
  <c r="G527" i="12"/>
  <c r="G543" i="12"/>
  <c r="G559" i="12"/>
  <c r="G575" i="12"/>
  <c r="G591" i="12"/>
  <c r="G607" i="12"/>
  <c r="G623" i="12"/>
  <c r="G639" i="12"/>
  <c r="G655" i="12"/>
  <c r="G671" i="12"/>
  <c r="G687" i="12"/>
  <c r="G703" i="12"/>
  <c r="G719" i="12"/>
  <c r="G735" i="12"/>
  <c r="G751" i="12"/>
  <c r="G767" i="12"/>
  <c r="G783" i="12"/>
  <c r="G799" i="12"/>
  <c r="G815" i="12"/>
  <c r="G831" i="12"/>
  <c r="G847" i="12"/>
  <c r="G863" i="12"/>
  <c r="G879" i="12"/>
  <c r="G895" i="12"/>
  <c r="G911" i="12"/>
  <c r="G927" i="12"/>
  <c r="G943" i="12"/>
  <c r="G959" i="12"/>
  <c r="G975" i="12"/>
  <c r="G991" i="12"/>
  <c r="G1007" i="12"/>
  <c r="G1023" i="12"/>
  <c r="G1039" i="12"/>
  <c r="G1055" i="12"/>
  <c r="G1071" i="12"/>
  <c r="G1087" i="12"/>
  <c r="G16" i="12"/>
  <c r="G32" i="12"/>
  <c r="G48" i="12"/>
  <c r="G64" i="12"/>
  <c r="G80" i="12"/>
  <c r="G96" i="12"/>
  <c r="G112" i="12"/>
  <c r="G128" i="12"/>
  <c r="G144" i="12"/>
  <c r="G160" i="12"/>
  <c r="G176" i="12"/>
  <c r="G192" i="12"/>
  <c r="G208" i="12"/>
  <c r="G224" i="12"/>
  <c r="G240" i="12"/>
  <c r="G256" i="12"/>
  <c r="G272" i="12"/>
  <c r="G288" i="12"/>
  <c r="G304" i="12"/>
  <c r="G320" i="12"/>
  <c r="G336" i="12"/>
  <c r="G352" i="12"/>
  <c r="G368" i="12"/>
  <c r="G384" i="12"/>
  <c r="G400" i="12"/>
  <c r="G416" i="12"/>
  <c r="G432" i="12"/>
  <c r="G448" i="12"/>
  <c r="G464" i="12"/>
  <c r="G480" i="12"/>
  <c r="G496" i="12"/>
  <c r="G512" i="12"/>
  <c r="G528" i="12"/>
  <c r="G544" i="12"/>
  <c r="G560" i="12"/>
  <c r="G576" i="12"/>
  <c r="G592" i="12"/>
  <c r="G608" i="12"/>
  <c r="G624" i="12"/>
  <c r="G640" i="12"/>
  <c r="G656" i="12"/>
  <c r="G672" i="12"/>
  <c r="G688" i="12"/>
  <c r="G704" i="12"/>
  <c r="G720" i="12"/>
  <c r="G736" i="12"/>
  <c r="G752" i="12"/>
  <c r="G768" i="12"/>
  <c r="G784" i="12"/>
  <c r="G800" i="12"/>
  <c r="G816" i="12"/>
  <c r="G832" i="12"/>
  <c r="G848" i="12"/>
  <c r="G864" i="12"/>
  <c r="G880" i="12"/>
  <c r="G896" i="12"/>
  <c r="G912" i="12"/>
  <c r="G928" i="12"/>
  <c r="G944" i="12"/>
  <c r="G960" i="12"/>
  <c r="G976" i="12"/>
  <c r="G992" i="12"/>
  <c r="G1008" i="12"/>
  <c r="G1024" i="12"/>
  <c r="G1040" i="12"/>
  <c r="G1056" i="12"/>
  <c r="G1072" i="12"/>
  <c r="G1088" i="12"/>
  <c r="G17" i="12"/>
  <c r="G33" i="12"/>
  <c r="G49" i="12"/>
  <c r="G65" i="12"/>
  <c r="G81" i="12"/>
  <c r="G97" i="12"/>
  <c r="G113" i="12"/>
  <c r="G129" i="12"/>
  <c r="G145" i="12"/>
  <c r="G161" i="12"/>
  <c r="G177" i="12"/>
  <c r="G193" i="12"/>
  <c r="G209" i="12"/>
  <c r="G225" i="12"/>
  <c r="G241" i="12"/>
  <c r="G257" i="12"/>
  <c r="G273" i="12"/>
  <c r="G289" i="12"/>
  <c r="G305" i="12"/>
  <c r="G321" i="12"/>
  <c r="G337" i="12"/>
  <c r="G353" i="12"/>
  <c r="G369" i="12"/>
  <c r="G385" i="12"/>
  <c r="G401" i="12"/>
  <c r="G417" i="12"/>
  <c r="G433" i="12"/>
  <c r="G449" i="12"/>
  <c r="G465" i="12"/>
  <c r="G481" i="12"/>
  <c r="G497" i="12"/>
  <c r="G513" i="12"/>
  <c r="G529" i="12"/>
  <c r="G545" i="12"/>
  <c r="G561" i="12"/>
  <c r="G577" i="12"/>
  <c r="G593" i="12"/>
  <c r="G609" i="12"/>
  <c r="G625" i="12"/>
  <c r="G641" i="12"/>
  <c r="G657" i="12"/>
  <c r="G673" i="12"/>
  <c r="G689" i="12"/>
  <c r="G705" i="12"/>
  <c r="G721" i="12"/>
  <c r="G737" i="12"/>
  <c r="G753" i="12"/>
  <c r="G769" i="12"/>
  <c r="G785" i="12"/>
  <c r="G801" i="12"/>
  <c r="G817" i="12"/>
  <c r="G833" i="12"/>
  <c r="G849" i="12"/>
  <c r="G865" i="12"/>
  <c r="G881" i="12"/>
  <c r="G897" i="12"/>
  <c r="G913" i="12"/>
  <c r="G929" i="12"/>
  <c r="G945" i="12"/>
  <c r="G961" i="12"/>
  <c r="G977" i="12"/>
  <c r="G993" i="12"/>
  <c r="G1009" i="12"/>
  <c r="G1025" i="12"/>
  <c r="G1041" i="12"/>
  <c r="G1057" i="12"/>
  <c r="G1073" i="12"/>
  <c r="G1089" i="12"/>
  <c r="G2" i="12"/>
  <c r="G18" i="12"/>
  <c r="G34" i="12"/>
  <c r="G50" i="12"/>
  <c r="G66" i="12"/>
  <c r="G82" i="12"/>
  <c r="G98" i="12"/>
  <c r="G114" i="12"/>
  <c r="G130" i="12"/>
  <c r="G146" i="12"/>
  <c r="G162" i="12"/>
  <c r="G178" i="12"/>
  <c r="G194" i="12"/>
  <c r="G210" i="12"/>
  <c r="G226" i="12"/>
  <c r="G242" i="12"/>
  <c r="G258" i="12"/>
  <c r="G274" i="12"/>
  <c r="G290" i="12"/>
  <c r="G306" i="12"/>
  <c r="G322" i="12"/>
  <c r="G338" i="12"/>
  <c r="G354" i="12"/>
  <c r="G370" i="12"/>
  <c r="G386" i="12"/>
  <c r="G402" i="12"/>
  <c r="G418" i="12"/>
  <c r="G434" i="12"/>
  <c r="G450" i="12"/>
  <c r="G466" i="12"/>
  <c r="G482" i="12"/>
  <c r="G498" i="12"/>
  <c r="G514" i="12"/>
  <c r="G530" i="12"/>
  <c r="G546" i="12"/>
  <c r="G562" i="12"/>
  <c r="G578" i="12"/>
  <c r="G594" i="12"/>
  <c r="G610" i="12"/>
  <c r="G626" i="12"/>
  <c r="G642" i="12"/>
  <c r="G658" i="12"/>
  <c r="G674" i="12"/>
  <c r="G690" i="12"/>
  <c r="G706" i="12"/>
  <c r="G722" i="12"/>
  <c r="G738" i="12"/>
  <c r="G754" i="12"/>
  <c r="G770" i="12"/>
  <c r="G786" i="12"/>
  <c r="G802" i="12"/>
  <c r="G818" i="12"/>
  <c r="G834" i="12"/>
  <c r="G850" i="12"/>
  <c r="G866" i="12"/>
  <c r="G882" i="12"/>
  <c r="G898" i="12"/>
  <c r="G914" i="12"/>
  <c r="G930" i="12"/>
  <c r="G946" i="12"/>
  <c r="G962" i="12"/>
  <c r="G978" i="12"/>
  <c r="G994" i="12"/>
  <c r="G1010" i="12"/>
  <c r="G1026" i="12"/>
  <c r="G1042" i="12"/>
  <c r="G1058" i="12"/>
  <c r="G1074" i="12"/>
  <c r="G1090" i="12"/>
  <c r="G3" i="12"/>
  <c r="G19" i="12"/>
  <c r="G35" i="12"/>
  <c r="G51" i="12"/>
  <c r="G67" i="12"/>
  <c r="G83" i="12"/>
  <c r="G99" i="12"/>
  <c r="G115" i="12"/>
  <c r="G131" i="12"/>
  <c r="G147" i="12"/>
  <c r="G163" i="12"/>
  <c r="G179" i="12"/>
  <c r="G195" i="12"/>
  <c r="G211" i="12"/>
  <c r="G227" i="12"/>
  <c r="G243" i="12"/>
  <c r="G259" i="12"/>
  <c r="G275" i="12"/>
  <c r="G291" i="12"/>
  <c r="G307" i="12"/>
  <c r="G323" i="12"/>
  <c r="G339" i="12"/>
  <c r="G355" i="12"/>
  <c r="G371" i="12"/>
  <c r="G387" i="12"/>
  <c r="G403" i="12"/>
  <c r="G419" i="12"/>
  <c r="G435" i="12"/>
  <c r="G451" i="12"/>
  <c r="G467" i="12"/>
  <c r="G483" i="12"/>
  <c r="G499" i="12"/>
  <c r="G515" i="12"/>
  <c r="G531" i="12"/>
  <c r="G547" i="12"/>
  <c r="G563" i="12"/>
  <c r="G579" i="12"/>
  <c r="G595" i="12"/>
  <c r="G611" i="12"/>
  <c r="G627" i="12"/>
  <c r="G643" i="12"/>
  <c r="G659" i="12"/>
  <c r="G675" i="12"/>
  <c r="G691" i="12"/>
  <c r="G707" i="12"/>
  <c r="G723" i="12"/>
  <c r="G739" i="12"/>
  <c r="G755" i="12"/>
  <c r="G771" i="12"/>
  <c r="G787" i="12"/>
  <c r="G803" i="12"/>
  <c r="G819" i="12"/>
  <c r="G835" i="12"/>
  <c r="G851" i="12"/>
  <c r="G867" i="12"/>
  <c r="G883" i="12"/>
  <c r="G899" i="12"/>
  <c r="G915" i="12"/>
  <c r="G931" i="12"/>
  <c r="G947" i="12"/>
  <c r="G963" i="12"/>
  <c r="G979" i="12"/>
  <c r="G995" i="12"/>
  <c r="G1011" i="12"/>
  <c r="G1027" i="12"/>
  <c r="G1043" i="12"/>
  <c r="G1059" i="12"/>
  <c r="G1075" i="12"/>
  <c r="G1091" i="12"/>
  <c r="G20" i="12"/>
  <c r="G148" i="12"/>
  <c r="G276" i="12"/>
  <c r="G404" i="12"/>
  <c r="G532" i="12"/>
  <c r="G660" i="12"/>
  <c r="G788" i="12"/>
  <c r="G916" i="12"/>
  <c r="G1044" i="12"/>
  <c r="G21" i="12"/>
  <c r="G149" i="12"/>
  <c r="G277" i="12"/>
  <c r="G405" i="12"/>
  <c r="G533" i="12"/>
  <c r="G661" i="12"/>
  <c r="G789" i="12"/>
  <c r="G917" i="12"/>
  <c r="G1045" i="12"/>
  <c r="G36" i="12"/>
  <c r="G164" i="12"/>
  <c r="G292" i="12"/>
  <c r="G420" i="12"/>
  <c r="G548" i="12"/>
  <c r="G676" i="12"/>
  <c r="G804" i="12"/>
  <c r="G932" i="12"/>
  <c r="G1060" i="12"/>
  <c r="G37" i="12"/>
  <c r="G165" i="12"/>
  <c r="G293" i="12"/>
  <c r="G421" i="12"/>
  <c r="G549" i="12"/>
  <c r="G677" i="12"/>
  <c r="G805" i="12"/>
  <c r="G933" i="12"/>
  <c r="G1061" i="12"/>
  <c r="G52" i="12"/>
  <c r="G180" i="12"/>
  <c r="G308" i="12"/>
  <c r="G436" i="12"/>
  <c r="G564" i="12"/>
  <c r="G692" i="12"/>
  <c r="G820" i="12"/>
  <c r="G948" i="12"/>
  <c r="G1076" i="12"/>
  <c r="G53" i="12"/>
  <c r="G181" i="12"/>
  <c r="G309" i="12"/>
  <c r="G437" i="12"/>
  <c r="G565" i="12"/>
  <c r="G693" i="12"/>
  <c r="G821" i="12"/>
  <c r="G949" i="12"/>
  <c r="G1077" i="12"/>
  <c r="G68" i="12"/>
  <c r="G196" i="12"/>
  <c r="G324" i="12"/>
  <c r="G452" i="12"/>
  <c r="G580" i="12"/>
  <c r="G708" i="12"/>
  <c r="G836" i="12"/>
  <c r="G964" i="12"/>
  <c r="G1092" i="12"/>
  <c r="G69" i="12"/>
  <c r="G197" i="12"/>
  <c r="G325" i="12"/>
  <c r="G453" i="12"/>
  <c r="G581" i="12"/>
  <c r="G709" i="12"/>
  <c r="G837" i="12"/>
  <c r="G965" i="12"/>
  <c r="G1093" i="12"/>
  <c r="G84" i="12"/>
  <c r="G212" i="12"/>
  <c r="G340" i="12"/>
  <c r="G468" i="12"/>
  <c r="G596" i="12"/>
  <c r="G724" i="12"/>
  <c r="G852" i="12"/>
  <c r="G980" i="12"/>
  <c r="G85" i="12"/>
  <c r="G213" i="12"/>
  <c r="G341" i="12"/>
  <c r="G469" i="12"/>
  <c r="G597" i="12"/>
  <c r="G725" i="12"/>
  <c r="G853" i="12"/>
  <c r="G981" i="12"/>
  <c r="G100" i="12"/>
  <c r="G228" i="12"/>
  <c r="G356" i="12"/>
  <c r="G484" i="12"/>
  <c r="G612" i="12"/>
  <c r="G740" i="12"/>
  <c r="G868" i="12"/>
  <c r="G996" i="12"/>
  <c r="G101" i="12"/>
  <c r="G229" i="12"/>
  <c r="G357" i="12"/>
  <c r="G485" i="12"/>
  <c r="G613" i="12"/>
  <c r="G741" i="12"/>
  <c r="G869" i="12"/>
  <c r="G997" i="12"/>
  <c r="G4" i="12"/>
  <c r="G132" i="12"/>
  <c r="G260" i="12"/>
  <c r="G388" i="12"/>
  <c r="G516" i="12"/>
  <c r="G644" i="12"/>
  <c r="G772" i="12"/>
  <c r="G900" i="12"/>
  <c r="G1028" i="12"/>
  <c r="G5" i="12"/>
  <c r="G133" i="12"/>
  <c r="G261" i="12"/>
  <c r="G389" i="12"/>
  <c r="G517" i="12"/>
  <c r="G645" i="12"/>
  <c r="G773" i="12"/>
  <c r="G901" i="12"/>
  <c r="G1029" i="12"/>
  <c r="G884" i="12"/>
  <c r="G885" i="12"/>
  <c r="G1012" i="12"/>
  <c r="G1013" i="12"/>
  <c r="G116" i="12"/>
  <c r="G117" i="12"/>
  <c r="G629" i="12"/>
  <c r="G244" i="12"/>
  <c r="G245" i="12"/>
  <c r="G372" i="12"/>
  <c r="G373" i="12"/>
  <c r="G500" i="12"/>
  <c r="G501" i="12"/>
  <c r="G628" i="12"/>
  <c r="G756" i="12"/>
  <c r="G757" i="12"/>
  <c r="O9" i="12"/>
  <c r="O25" i="12"/>
  <c r="O41" i="12"/>
  <c r="O57" i="12"/>
  <c r="O73" i="12"/>
  <c r="O89" i="12"/>
  <c r="O105" i="12"/>
  <c r="O121" i="12"/>
  <c r="O137" i="12"/>
  <c r="O153" i="12"/>
  <c r="O169" i="12"/>
  <c r="O185" i="12"/>
  <c r="O201" i="12"/>
  <c r="O217" i="12"/>
  <c r="O233" i="12"/>
  <c r="O249" i="12"/>
  <c r="O265" i="12"/>
  <c r="O281" i="12"/>
  <c r="O297" i="12"/>
  <c r="O313" i="12"/>
  <c r="O329" i="12"/>
  <c r="O345" i="12"/>
  <c r="O361" i="12"/>
  <c r="O377" i="12"/>
  <c r="O393" i="12"/>
  <c r="O409" i="12"/>
  <c r="O425" i="12"/>
  <c r="O441" i="12"/>
  <c r="O457" i="12"/>
  <c r="O473" i="12"/>
  <c r="O489" i="12"/>
  <c r="O505" i="12"/>
  <c r="O521" i="12"/>
  <c r="O537" i="12"/>
  <c r="O553" i="12"/>
  <c r="O569" i="12"/>
  <c r="O585" i="12"/>
  <c r="O601" i="12"/>
  <c r="O617" i="12"/>
  <c r="O633" i="12"/>
  <c r="O649" i="12"/>
  <c r="O665" i="12"/>
  <c r="O681" i="12"/>
  <c r="O697" i="12"/>
  <c r="O713" i="12"/>
  <c r="O729" i="12"/>
  <c r="O745" i="12"/>
  <c r="O761" i="12"/>
  <c r="O777" i="12"/>
  <c r="O793" i="12"/>
  <c r="O809" i="12"/>
  <c r="O825" i="12"/>
  <c r="O841" i="12"/>
  <c r="O857" i="12"/>
  <c r="O873" i="12"/>
  <c r="O889" i="12"/>
  <c r="O905" i="12"/>
  <c r="O921" i="12"/>
  <c r="O937" i="12"/>
  <c r="O953" i="12"/>
  <c r="O969" i="12"/>
  <c r="O985" i="12"/>
  <c r="O1001" i="12"/>
  <c r="O1017" i="12"/>
  <c r="O1033" i="12"/>
  <c r="O1049" i="12"/>
  <c r="O1065" i="12"/>
  <c r="O1081" i="12"/>
  <c r="O1097" i="12"/>
  <c r="O10" i="12"/>
  <c r="O26" i="12"/>
  <c r="O42" i="12"/>
  <c r="O58" i="12"/>
  <c r="O74" i="12"/>
  <c r="O90" i="12"/>
  <c r="O106" i="12"/>
  <c r="O122" i="12"/>
  <c r="O138" i="12"/>
  <c r="O154" i="12"/>
  <c r="O170" i="12"/>
  <c r="O186" i="12"/>
  <c r="O202" i="12"/>
  <c r="O218" i="12"/>
  <c r="O234" i="12"/>
  <c r="O250" i="12"/>
  <c r="O266" i="12"/>
  <c r="O282" i="12"/>
  <c r="O298" i="12"/>
  <c r="O314" i="12"/>
  <c r="O330" i="12"/>
  <c r="O346" i="12"/>
  <c r="O362" i="12"/>
  <c r="O378" i="12"/>
  <c r="O394" i="12"/>
  <c r="O410" i="12"/>
  <c r="O426" i="12"/>
  <c r="O442" i="12"/>
  <c r="O458" i="12"/>
  <c r="O474" i="12"/>
  <c r="O490" i="12"/>
  <c r="O506" i="12"/>
  <c r="O522" i="12"/>
  <c r="O538" i="12"/>
  <c r="O554" i="12"/>
  <c r="O570" i="12"/>
  <c r="O586" i="12"/>
  <c r="O602" i="12"/>
  <c r="O618" i="12"/>
  <c r="O634" i="12"/>
  <c r="O650" i="12"/>
  <c r="O666" i="12"/>
  <c r="O682" i="12"/>
  <c r="O698" i="12"/>
  <c r="O714" i="12"/>
  <c r="O730" i="12"/>
  <c r="O746" i="12"/>
  <c r="O762" i="12"/>
  <c r="O778" i="12"/>
  <c r="O794" i="12"/>
  <c r="O810" i="12"/>
  <c r="O826" i="12"/>
  <c r="O842" i="12"/>
  <c r="O858" i="12"/>
  <c r="O874" i="12"/>
  <c r="O890" i="12"/>
  <c r="O906" i="12"/>
  <c r="O922" i="12"/>
  <c r="O938" i="12"/>
  <c r="O954" i="12"/>
  <c r="O970" i="12"/>
  <c r="O986" i="12"/>
  <c r="O1002" i="12"/>
  <c r="O1018" i="12"/>
  <c r="O1034" i="12"/>
  <c r="O1050" i="12"/>
  <c r="O1066" i="12"/>
  <c r="O1082" i="12"/>
  <c r="O1098" i="12"/>
  <c r="O11" i="12"/>
  <c r="O27" i="12"/>
  <c r="O43" i="12"/>
  <c r="O59" i="12"/>
  <c r="O75" i="12"/>
  <c r="O91" i="12"/>
  <c r="O107" i="12"/>
  <c r="O123" i="12"/>
  <c r="O139" i="12"/>
  <c r="O155" i="12"/>
  <c r="O171" i="12"/>
  <c r="O187" i="12"/>
  <c r="O203" i="12"/>
  <c r="O219" i="12"/>
  <c r="O235" i="12"/>
  <c r="O251" i="12"/>
  <c r="O267" i="12"/>
  <c r="O283" i="12"/>
  <c r="O299" i="12"/>
  <c r="O315" i="12"/>
  <c r="O331" i="12"/>
  <c r="O347" i="12"/>
  <c r="O363" i="12"/>
  <c r="O379" i="12"/>
  <c r="O395" i="12"/>
  <c r="O411" i="12"/>
  <c r="O427" i="12"/>
  <c r="O443" i="12"/>
  <c r="O459" i="12"/>
  <c r="O475" i="12"/>
  <c r="O491" i="12"/>
  <c r="O507" i="12"/>
  <c r="O523" i="12"/>
  <c r="O539" i="12"/>
  <c r="O555" i="12"/>
  <c r="O571" i="12"/>
  <c r="O587" i="12"/>
  <c r="O603" i="12"/>
  <c r="O619" i="12"/>
  <c r="O635" i="12"/>
  <c r="O651" i="12"/>
  <c r="O667" i="12"/>
  <c r="O683" i="12"/>
  <c r="O699" i="12"/>
  <c r="O715" i="12"/>
  <c r="O731" i="12"/>
  <c r="O747" i="12"/>
  <c r="O763" i="12"/>
  <c r="O779" i="12"/>
  <c r="O795" i="12"/>
  <c r="O811" i="12"/>
  <c r="O827" i="12"/>
  <c r="O843" i="12"/>
  <c r="O859" i="12"/>
  <c r="O875" i="12"/>
  <c r="O891" i="12"/>
  <c r="O907" i="12"/>
  <c r="O923" i="12"/>
  <c r="O939" i="12"/>
  <c r="O955" i="12"/>
  <c r="O971" i="12"/>
  <c r="O987" i="12"/>
  <c r="O1003" i="12"/>
  <c r="O1019" i="12"/>
  <c r="O1035" i="12"/>
  <c r="O1051" i="12"/>
  <c r="O1067" i="12"/>
  <c r="O1083" i="12"/>
  <c r="O1099" i="12"/>
  <c r="O12" i="12"/>
  <c r="O28" i="12"/>
  <c r="O44" i="12"/>
  <c r="O60" i="12"/>
  <c r="O76" i="12"/>
  <c r="O92" i="12"/>
  <c r="O108" i="12"/>
  <c r="O124" i="12"/>
  <c r="O140" i="12"/>
  <c r="O156" i="12"/>
  <c r="O172" i="12"/>
  <c r="O188" i="12"/>
  <c r="O204" i="12"/>
  <c r="O220" i="12"/>
  <c r="O236" i="12"/>
  <c r="O252" i="12"/>
  <c r="O268" i="12"/>
  <c r="O284" i="12"/>
  <c r="O300" i="12"/>
  <c r="O316" i="12"/>
  <c r="O332" i="12"/>
  <c r="O348" i="12"/>
  <c r="O364" i="12"/>
  <c r="O380" i="12"/>
  <c r="O396" i="12"/>
  <c r="O412" i="12"/>
  <c r="O428" i="12"/>
  <c r="O444" i="12"/>
  <c r="O460" i="12"/>
  <c r="O476" i="12"/>
  <c r="O492" i="12"/>
  <c r="O508" i="12"/>
  <c r="O524" i="12"/>
  <c r="O540" i="12"/>
  <c r="O556" i="12"/>
  <c r="O572" i="12"/>
  <c r="O588" i="12"/>
  <c r="O604" i="12"/>
  <c r="O620" i="12"/>
  <c r="O636" i="12"/>
  <c r="O652" i="12"/>
  <c r="O668" i="12"/>
  <c r="O684" i="12"/>
  <c r="O700" i="12"/>
  <c r="O716" i="12"/>
  <c r="O732" i="12"/>
  <c r="O748" i="12"/>
  <c r="O764" i="12"/>
  <c r="O780" i="12"/>
  <c r="O796" i="12"/>
  <c r="O812" i="12"/>
  <c r="O828" i="12"/>
  <c r="O844" i="12"/>
  <c r="O860" i="12"/>
  <c r="O876" i="12"/>
  <c r="O892" i="12"/>
  <c r="O908" i="12"/>
  <c r="O924" i="12"/>
  <c r="O940" i="12"/>
  <c r="O956" i="12"/>
  <c r="O972" i="12"/>
  <c r="O988" i="12"/>
  <c r="O1004" i="12"/>
  <c r="O1020" i="12"/>
  <c r="O1036" i="12"/>
  <c r="O1052" i="12"/>
  <c r="O1068" i="12"/>
  <c r="O1084" i="12"/>
  <c r="O1100" i="12"/>
  <c r="O13" i="12"/>
  <c r="O29" i="12"/>
  <c r="O45" i="12"/>
  <c r="O61" i="12"/>
  <c r="O77" i="12"/>
  <c r="O93" i="12"/>
  <c r="O109" i="12"/>
  <c r="O125" i="12"/>
  <c r="O141" i="12"/>
  <c r="O157" i="12"/>
  <c r="O173" i="12"/>
  <c r="O189" i="12"/>
  <c r="O205" i="12"/>
  <c r="O221" i="12"/>
  <c r="O237" i="12"/>
  <c r="O253" i="12"/>
  <c r="O269" i="12"/>
  <c r="O285" i="12"/>
  <c r="O301" i="12"/>
  <c r="O317" i="12"/>
  <c r="O333" i="12"/>
  <c r="O349" i="12"/>
  <c r="O365" i="12"/>
  <c r="O381" i="12"/>
  <c r="O397" i="12"/>
  <c r="O413" i="12"/>
  <c r="O429" i="12"/>
  <c r="O445" i="12"/>
  <c r="O461" i="12"/>
  <c r="O477" i="12"/>
  <c r="O493" i="12"/>
  <c r="O509" i="12"/>
  <c r="O525" i="12"/>
  <c r="O541" i="12"/>
  <c r="O557" i="12"/>
  <c r="O573" i="12"/>
  <c r="O589" i="12"/>
  <c r="O605" i="12"/>
  <c r="O621" i="12"/>
  <c r="O637" i="12"/>
  <c r="O653" i="12"/>
  <c r="O669" i="12"/>
  <c r="O685" i="12"/>
  <c r="O701" i="12"/>
  <c r="O717" i="12"/>
  <c r="O733" i="12"/>
  <c r="O749" i="12"/>
  <c r="O765" i="12"/>
  <c r="O781" i="12"/>
  <c r="O797" i="12"/>
  <c r="O813" i="12"/>
  <c r="O829" i="12"/>
  <c r="O845" i="12"/>
  <c r="O861" i="12"/>
  <c r="O877" i="12"/>
  <c r="O893" i="12"/>
  <c r="O909" i="12"/>
  <c r="O925" i="12"/>
  <c r="O941" i="12"/>
  <c r="O957" i="12"/>
  <c r="O973" i="12"/>
  <c r="O989" i="12"/>
  <c r="O1005" i="12"/>
  <c r="O1021" i="12"/>
  <c r="O1037" i="12"/>
  <c r="O1053" i="12"/>
  <c r="O1069" i="12"/>
  <c r="O1085" i="12"/>
  <c r="O1101" i="12"/>
  <c r="O14" i="12"/>
  <c r="O30" i="12"/>
  <c r="O46" i="12"/>
  <c r="O62" i="12"/>
  <c r="O78" i="12"/>
  <c r="O94" i="12"/>
  <c r="O110" i="12"/>
  <c r="O126" i="12"/>
  <c r="O142" i="12"/>
  <c r="O158" i="12"/>
  <c r="O174" i="12"/>
  <c r="O190" i="12"/>
  <c r="O206" i="12"/>
  <c r="O222" i="12"/>
  <c r="O238" i="12"/>
  <c r="O254" i="12"/>
  <c r="O270" i="12"/>
  <c r="O286" i="12"/>
  <c r="O302" i="12"/>
  <c r="O318" i="12"/>
  <c r="O334" i="12"/>
  <c r="O350" i="12"/>
  <c r="O366" i="12"/>
  <c r="O382" i="12"/>
  <c r="O398" i="12"/>
  <c r="O414" i="12"/>
  <c r="O430" i="12"/>
  <c r="O446" i="12"/>
  <c r="O462" i="12"/>
  <c r="O478" i="12"/>
  <c r="O494" i="12"/>
  <c r="O510" i="12"/>
  <c r="O526" i="12"/>
  <c r="O542" i="12"/>
  <c r="O558" i="12"/>
  <c r="O574" i="12"/>
  <c r="O590" i="12"/>
  <c r="O606" i="12"/>
  <c r="O622" i="12"/>
  <c r="O638" i="12"/>
  <c r="O654" i="12"/>
  <c r="O670" i="12"/>
  <c r="O686" i="12"/>
  <c r="O702" i="12"/>
  <c r="O718" i="12"/>
  <c r="O734" i="12"/>
  <c r="O750" i="12"/>
  <c r="O766" i="12"/>
  <c r="O782" i="12"/>
  <c r="O798" i="12"/>
  <c r="O814" i="12"/>
  <c r="O830" i="12"/>
  <c r="O846" i="12"/>
  <c r="O862" i="12"/>
  <c r="O878" i="12"/>
  <c r="O894" i="12"/>
  <c r="O910" i="12"/>
  <c r="O926" i="12"/>
  <c r="O942" i="12"/>
  <c r="O958" i="12"/>
  <c r="O974" i="12"/>
  <c r="O990" i="12"/>
  <c r="O1006" i="12"/>
  <c r="O1022" i="12"/>
  <c r="O1038" i="12"/>
  <c r="O1054" i="12"/>
  <c r="O1070" i="12"/>
  <c r="O1086" i="12"/>
  <c r="O15" i="12"/>
  <c r="O31" i="12"/>
  <c r="O47" i="12"/>
  <c r="O63" i="12"/>
  <c r="O79" i="12"/>
  <c r="O95" i="12"/>
  <c r="O111" i="12"/>
  <c r="O127" i="12"/>
  <c r="O143" i="12"/>
  <c r="O159" i="12"/>
  <c r="O175" i="12"/>
  <c r="O191" i="12"/>
  <c r="O207" i="12"/>
  <c r="O223" i="12"/>
  <c r="O239" i="12"/>
  <c r="O255" i="12"/>
  <c r="O271" i="12"/>
  <c r="O287" i="12"/>
  <c r="O303" i="12"/>
  <c r="O319" i="12"/>
  <c r="O335" i="12"/>
  <c r="O351" i="12"/>
  <c r="O367" i="12"/>
  <c r="O383" i="12"/>
  <c r="O399" i="12"/>
  <c r="O415" i="12"/>
  <c r="O431" i="12"/>
  <c r="O447" i="12"/>
  <c r="O463" i="12"/>
  <c r="O479" i="12"/>
  <c r="O495" i="12"/>
  <c r="O511" i="12"/>
  <c r="O527" i="12"/>
  <c r="O543" i="12"/>
  <c r="O559" i="12"/>
  <c r="O575" i="12"/>
  <c r="O591" i="12"/>
  <c r="O607" i="12"/>
  <c r="O623" i="12"/>
  <c r="O639" i="12"/>
  <c r="O655" i="12"/>
  <c r="O671" i="12"/>
  <c r="O687" i="12"/>
  <c r="O703" i="12"/>
  <c r="O719" i="12"/>
  <c r="O735" i="12"/>
  <c r="O751" i="12"/>
  <c r="O767" i="12"/>
  <c r="O783" i="12"/>
  <c r="O799" i="12"/>
  <c r="O815" i="12"/>
  <c r="O831" i="12"/>
  <c r="O847" i="12"/>
  <c r="O863" i="12"/>
  <c r="O879" i="12"/>
  <c r="O895" i="12"/>
  <c r="O911" i="12"/>
  <c r="O927" i="12"/>
  <c r="O943" i="12"/>
  <c r="O959" i="12"/>
  <c r="O975" i="12"/>
  <c r="O991" i="12"/>
  <c r="O1007" i="12"/>
  <c r="O1023" i="12"/>
  <c r="O1039" i="12"/>
  <c r="O1055" i="12"/>
  <c r="O1071" i="12"/>
  <c r="O1087" i="12"/>
  <c r="O16" i="12"/>
  <c r="O32" i="12"/>
  <c r="O48" i="12"/>
  <c r="O64" i="12"/>
  <c r="O80" i="12"/>
  <c r="O96" i="12"/>
  <c r="O112" i="12"/>
  <c r="O128" i="12"/>
  <c r="O144" i="12"/>
  <c r="O160" i="12"/>
  <c r="O176" i="12"/>
  <c r="O192" i="12"/>
  <c r="O208" i="12"/>
  <c r="O224" i="12"/>
  <c r="O240" i="12"/>
  <c r="O256" i="12"/>
  <c r="O272" i="12"/>
  <c r="O288" i="12"/>
  <c r="O304" i="12"/>
  <c r="O320" i="12"/>
  <c r="O336" i="12"/>
  <c r="O352" i="12"/>
  <c r="O368" i="12"/>
  <c r="O384" i="12"/>
  <c r="O400" i="12"/>
  <c r="O416" i="12"/>
  <c r="O432" i="12"/>
  <c r="O448" i="12"/>
  <c r="O464" i="12"/>
  <c r="O480" i="12"/>
  <c r="O496" i="12"/>
  <c r="O512" i="12"/>
  <c r="O528" i="12"/>
  <c r="O544" i="12"/>
  <c r="O560" i="12"/>
  <c r="O576" i="12"/>
  <c r="O592" i="12"/>
  <c r="O608" i="12"/>
  <c r="O624" i="12"/>
  <c r="O640" i="12"/>
  <c r="O656" i="12"/>
  <c r="O672" i="12"/>
  <c r="O688" i="12"/>
  <c r="O704" i="12"/>
  <c r="O720" i="12"/>
  <c r="O736" i="12"/>
  <c r="O752" i="12"/>
  <c r="O768" i="12"/>
  <c r="O784" i="12"/>
  <c r="O800" i="12"/>
  <c r="O816" i="12"/>
  <c r="O832" i="12"/>
  <c r="O848" i="12"/>
  <c r="O864" i="12"/>
  <c r="O880" i="12"/>
  <c r="O896" i="12"/>
  <c r="O912" i="12"/>
  <c r="O928" i="12"/>
  <c r="O944" i="12"/>
  <c r="O960" i="12"/>
  <c r="O976" i="12"/>
  <c r="O992" i="12"/>
  <c r="O1008" i="12"/>
  <c r="O1024" i="12"/>
  <c r="O1040" i="12"/>
  <c r="O1056" i="12"/>
  <c r="O1072" i="12"/>
  <c r="O1088" i="12"/>
  <c r="O17" i="12"/>
  <c r="O33" i="12"/>
  <c r="O49" i="12"/>
  <c r="O65" i="12"/>
  <c r="O81" i="12"/>
  <c r="O97" i="12"/>
  <c r="O113" i="12"/>
  <c r="O129" i="12"/>
  <c r="O145" i="12"/>
  <c r="O161" i="12"/>
  <c r="O177" i="12"/>
  <c r="O193" i="12"/>
  <c r="O209" i="12"/>
  <c r="O225" i="12"/>
  <c r="O241" i="12"/>
  <c r="O257" i="12"/>
  <c r="O273" i="12"/>
  <c r="O289" i="12"/>
  <c r="O305" i="12"/>
  <c r="O321" i="12"/>
  <c r="O337" i="12"/>
  <c r="O353" i="12"/>
  <c r="O369" i="12"/>
  <c r="O385" i="12"/>
  <c r="O401" i="12"/>
  <c r="O417" i="12"/>
  <c r="O433" i="12"/>
  <c r="O449" i="12"/>
  <c r="O465" i="12"/>
  <c r="O481" i="12"/>
  <c r="O497" i="12"/>
  <c r="O513" i="12"/>
  <c r="O529" i="12"/>
  <c r="O545" i="12"/>
  <c r="O561" i="12"/>
  <c r="O577" i="12"/>
  <c r="O593" i="12"/>
  <c r="O609" i="12"/>
  <c r="O625" i="12"/>
  <c r="O641" i="12"/>
  <c r="O657" i="12"/>
  <c r="O673" i="12"/>
  <c r="O689" i="12"/>
  <c r="O705" i="12"/>
  <c r="O721" i="12"/>
  <c r="O737" i="12"/>
  <c r="O753" i="12"/>
  <c r="O769" i="12"/>
  <c r="O785" i="12"/>
  <c r="O801" i="12"/>
  <c r="O817" i="12"/>
  <c r="O833" i="12"/>
  <c r="O849" i="12"/>
  <c r="O865" i="12"/>
  <c r="O881" i="12"/>
  <c r="O897" i="12"/>
  <c r="O913" i="12"/>
  <c r="O929" i="12"/>
  <c r="O945" i="12"/>
  <c r="O961" i="12"/>
  <c r="O977" i="12"/>
  <c r="O993" i="12"/>
  <c r="O1009" i="12"/>
  <c r="O1025" i="12"/>
  <c r="O1041" i="12"/>
  <c r="O1057" i="12"/>
  <c r="O1073" i="12"/>
  <c r="O1089" i="12"/>
  <c r="O2" i="12"/>
  <c r="O18" i="12"/>
  <c r="O34" i="12"/>
  <c r="O50" i="12"/>
  <c r="O66" i="12"/>
  <c r="O82" i="12"/>
  <c r="O98" i="12"/>
  <c r="O114" i="12"/>
  <c r="O130" i="12"/>
  <c r="O146" i="12"/>
  <c r="O162" i="12"/>
  <c r="O178" i="12"/>
  <c r="O194" i="12"/>
  <c r="O210" i="12"/>
  <c r="O226" i="12"/>
  <c r="O242" i="12"/>
  <c r="O258" i="12"/>
  <c r="O274" i="12"/>
  <c r="O290" i="12"/>
  <c r="O306" i="12"/>
  <c r="O322" i="12"/>
  <c r="O338" i="12"/>
  <c r="O354" i="12"/>
  <c r="O370" i="12"/>
  <c r="O386" i="12"/>
  <c r="O402" i="12"/>
  <c r="O418" i="12"/>
  <c r="O434" i="12"/>
  <c r="O450" i="12"/>
  <c r="O466" i="12"/>
  <c r="O482" i="12"/>
  <c r="O498" i="12"/>
  <c r="O514" i="12"/>
  <c r="O530" i="12"/>
  <c r="O546" i="12"/>
  <c r="O562" i="12"/>
  <c r="O578" i="12"/>
  <c r="O594" i="12"/>
  <c r="O610" i="12"/>
  <c r="O626" i="12"/>
  <c r="O642" i="12"/>
  <c r="O658" i="12"/>
  <c r="O674" i="12"/>
  <c r="O690" i="12"/>
  <c r="O706" i="12"/>
  <c r="O722" i="12"/>
  <c r="O738" i="12"/>
  <c r="O754" i="12"/>
  <c r="O770" i="12"/>
  <c r="O786" i="12"/>
  <c r="O802" i="12"/>
  <c r="O818" i="12"/>
  <c r="O834" i="12"/>
  <c r="O850" i="12"/>
  <c r="O866" i="12"/>
  <c r="O882" i="12"/>
  <c r="O898" i="12"/>
  <c r="O914" i="12"/>
  <c r="O930" i="12"/>
  <c r="O946" i="12"/>
  <c r="O962" i="12"/>
  <c r="O978" i="12"/>
  <c r="O994" i="12"/>
  <c r="O1010" i="12"/>
  <c r="O1026" i="12"/>
  <c r="O1042" i="12"/>
  <c r="O1058" i="12"/>
  <c r="O1074" i="12"/>
  <c r="O1090" i="12"/>
  <c r="O3" i="12"/>
  <c r="O19" i="12"/>
  <c r="O35" i="12"/>
  <c r="O51" i="12"/>
  <c r="O67" i="12"/>
  <c r="O83" i="12"/>
  <c r="O99" i="12"/>
  <c r="O115" i="12"/>
  <c r="O131" i="12"/>
  <c r="O147" i="12"/>
  <c r="O163" i="12"/>
  <c r="O179" i="12"/>
  <c r="O195" i="12"/>
  <c r="O211" i="12"/>
  <c r="O227" i="12"/>
  <c r="O243" i="12"/>
  <c r="O259" i="12"/>
  <c r="O275" i="12"/>
  <c r="O291" i="12"/>
  <c r="O307" i="12"/>
  <c r="O323" i="12"/>
  <c r="O339" i="12"/>
  <c r="O355" i="12"/>
  <c r="O371" i="12"/>
  <c r="O387" i="12"/>
  <c r="O403" i="12"/>
  <c r="O419" i="12"/>
  <c r="O435" i="12"/>
  <c r="O451" i="12"/>
  <c r="O467" i="12"/>
  <c r="O483" i="12"/>
  <c r="O499" i="12"/>
  <c r="O515" i="12"/>
  <c r="O531" i="12"/>
  <c r="O547" i="12"/>
  <c r="O563" i="12"/>
  <c r="O579" i="12"/>
  <c r="O595" i="12"/>
  <c r="O611" i="12"/>
  <c r="O627" i="12"/>
  <c r="O643" i="12"/>
  <c r="O659" i="12"/>
  <c r="O675" i="12"/>
  <c r="O691" i="12"/>
  <c r="O707" i="12"/>
  <c r="O723" i="12"/>
  <c r="O739" i="12"/>
  <c r="O755" i="12"/>
  <c r="O771" i="12"/>
  <c r="O787" i="12"/>
  <c r="O803" i="12"/>
  <c r="O819" i="12"/>
  <c r="O835" i="12"/>
  <c r="O851" i="12"/>
  <c r="O867" i="12"/>
  <c r="O883" i="12"/>
  <c r="O899" i="12"/>
  <c r="O915" i="12"/>
  <c r="O931" i="12"/>
  <c r="O947" i="12"/>
  <c r="O963" i="12"/>
  <c r="O979" i="12"/>
  <c r="O995" i="12"/>
  <c r="O1011" i="12"/>
  <c r="O1027" i="12"/>
  <c r="O1043" i="12"/>
  <c r="O1059" i="12"/>
  <c r="O1075" i="12"/>
  <c r="O1091" i="12"/>
  <c r="O4" i="12"/>
  <c r="O20" i="12"/>
  <c r="O36" i="12"/>
  <c r="O52" i="12"/>
  <c r="O68" i="12"/>
  <c r="O84" i="12"/>
  <c r="O100" i="12"/>
  <c r="O116" i="12"/>
  <c r="O132" i="12"/>
  <c r="O148" i="12"/>
  <c r="O164" i="12"/>
  <c r="O180" i="12"/>
  <c r="O196" i="12"/>
  <c r="O212" i="12"/>
  <c r="O228" i="12"/>
  <c r="O244" i="12"/>
  <c r="O260" i="12"/>
  <c r="O276" i="12"/>
  <c r="O292" i="12"/>
  <c r="O308" i="12"/>
  <c r="O324" i="12"/>
  <c r="O340" i="12"/>
  <c r="O356" i="12"/>
  <c r="O372" i="12"/>
  <c r="O388" i="12"/>
  <c r="O404" i="12"/>
  <c r="O420" i="12"/>
  <c r="O436" i="12"/>
  <c r="O452" i="12"/>
  <c r="O468" i="12"/>
  <c r="O484" i="12"/>
  <c r="O500" i="12"/>
  <c r="O516" i="12"/>
  <c r="O532" i="12"/>
  <c r="O548" i="12"/>
  <c r="O564" i="12"/>
  <c r="O580" i="12"/>
  <c r="O596" i="12"/>
  <c r="O612" i="12"/>
  <c r="O628" i="12"/>
  <c r="O644" i="12"/>
  <c r="O660" i="12"/>
  <c r="O676" i="12"/>
  <c r="O692" i="12"/>
  <c r="O708" i="12"/>
  <c r="O724" i="12"/>
  <c r="O740" i="12"/>
  <c r="O756" i="12"/>
  <c r="O772" i="12"/>
  <c r="O788" i="12"/>
  <c r="O804" i="12"/>
  <c r="O820" i="12"/>
  <c r="O836" i="12"/>
  <c r="O852" i="12"/>
  <c r="O868" i="12"/>
  <c r="O884" i="12"/>
  <c r="O900" i="12"/>
  <c r="O916" i="12"/>
  <c r="O932" i="12"/>
  <c r="O948" i="12"/>
  <c r="O964" i="12"/>
  <c r="O980" i="12"/>
  <c r="O996" i="12"/>
  <c r="O1012" i="12"/>
  <c r="O1028" i="12"/>
  <c r="O1044" i="12"/>
  <c r="O1060" i="12"/>
  <c r="O1076" i="12"/>
  <c r="O1092" i="12"/>
  <c r="O5" i="12"/>
  <c r="O21" i="12"/>
  <c r="O37" i="12"/>
  <c r="O53" i="12"/>
  <c r="O69" i="12"/>
  <c r="O85" i="12"/>
  <c r="O101" i="12"/>
  <c r="O117" i="12"/>
  <c r="O133" i="12"/>
  <c r="O149" i="12"/>
  <c r="O165" i="12"/>
  <c r="O181" i="12"/>
  <c r="O197" i="12"/>
  <c r="O213" i="12"/>
  <c r="O229" i="12"/>
  <c r="O245" i="12"/>
  <c r="O261" i="12"/>
  <c r="O277" i="12"/>
  <c r="O293" i="12"/>
  <c r="O309" i="12"/>
  <c r="O325" i="12"/>
  <c r="O341" i="12"/>
  <c r="O357" i="12"/>
  <c r="O373" i="12"/>
  <c r="O389" i="12"/>
  <c r="O405" i="12"/>
  <c r="O421" i="12"/>
  <c r="O437" i="12"/>
  <c r="O453" i="12"/>
  <c r="O469" i="12"/>
  <c r="O485" i="12"/>
  <c r="O501" i="12"/>
  <c r="O517" i="12"/>
  <c r="O533" i="12"/>
  <c r="O549" i="12"/>
  <c r="O565" i="12"/>
  <c r="O581" i="12"/>
  <c r="O597" i="12"/>
  <c r="O613" i="12"/>
  <c r="O629" i="12"/>
  <c r="O645" i="12"/>
  <c r="O661" i="12"/>
  <c r="O677" i="12"/>
  <c r="O693" i="12"/>
  <c r="O709" i="12"/>
  <c r="O725" i="12"/>
  <c r="O741" i="12"/>
  <c r="O757" i="12"/>
  <c r="O773" i="12"/>
  <c r="O789" i="12"/>
  <c r="O805" i="12"/>
  <c r="O821" i="12"/>
  <c r="O837" i="12"/>
  <c r="O853" i="12"/>
  <c r="O869" i="12"/>
  <c r="O885" i="12"/>
  <c r="O901" i="12"/>
  <c r="O917" i="12"/>
  <c r="O933" i="12"/>
  <c r="O949" i="12"/>
  <c r="O965" i="12"/>
  <c r="O981" i="12"/>
  <c r="O997" i="12"/>
  <c r="O1013" i="12"/>
  <c r="O1029" i="12"/>
  <c r="O1045" i="12"/>
  <c r="O1061" i="12"/>
  <c r="O1077" i="12"/>
  <c r="O1093" i="12"/>
  <c r="O6" i="12"/>
  <c r="O22" i="12"/>
  <c r="O38" i="12"/>
  <c r="O54" i="12"/>
  <c r="O70" i="12"/>
  <c r="O86" i="12"/>
  <c r="O102" i="12"/>
  <c r="O118" i="12"/>
  <c r="O134" i="12"/>
  <c r="O150" i="12"/>
  <c r="O166" i="12"/>
  <c r="O182" i="12"/>
  <c r="O198" i="12"/>
  <c r="O214" i="12"/>
  <c r="O230" i="12"/>
  <c r="O246" i="12"/>
  <c r="O262" i="12"/>
  <c r="O278" i="12"/>
  <c r="O294" i="12"/>
  <c r="O310" i="12"/>
  <c r="O326" i="12"/>
  <c r="O342" i="12"/>
  <c r="O358" i="12"/>
  <c r="O374" i="12"/>
  <c r="O390" i="12"/>
  <c r="O406" i="12"/>
  <c r="O422" i="12"/>
  <c r="O438" i="12"/>
  <c r="O454" i="12"/>
  <c r="O470" i="12"/>
  <c r="O486" i="12"/>
  <c r="O502" i="12"/>
  <c r="O518" i="12"/>
  <c r="O534" i="12"/>
  <c r="O550" i="12"/>
  <c r="O566" i="12"/>
  <c r="O582" i="12"/>
  <c r="O598" i="12"/>
  <c r="O614" i="12"/>
  <c r="O630" i="12"/>
  <c r="O646" i="12"/>
  <c r="O662" i="12"/>
  <c r="O678" i="12"/>
  <c r="O694" i="12"/>
  <c r="O710" i="12"/>
  <c r="O726" i="12"/>
  <c r="O742" i="12"/>
  <c r="O758" i="12"/>
  <c r="O774" i="12"/>
  <c r="O790" i="12"/>
  <c r="O806" i="12"/>
  <c r="O822" i="12"/>
  <c r="O838" i="12"/>
  <c r="O854" i="12"/>
  <c r="O870" i="12"/>
  <c r="O886" i="12"/>
  <c r="O902" i="12"/>
  <c r="O918" i="12"/>
  <c r="O934" i="12"/>
  <c r="O950" i="12"/>
  <c r="O966" i="12"/>
  <c r="O982" i="12"/>
  <c r="O998" i="12"/>
  <c r="O1014" i="12"/>
  <c r="O1030" i="12"/>
  <c r="O1046" i="12"/>
  <c r="O1062" i="12"/>
  <c r="O1078" i="12"/>
  <c r="O1094" i="12"/>
  <c r="O71" i="12"/>
  <c r="O199" i="12"/>
  <c r="O327" i="12"/>
  <c r="O455" i="12"/>
  <c r="O583" i="12"/>
  <c r="O711" i="12"/>
  <c r="O839" i="12"/>
  <c r="O967" i="12"/>
  <c r="O1095" i="12"/>
  <c r="O72" i="12"/>
  <c r="O200" i="12"/>
  <c r="O328" i="12"/>
  <c r="O456" i="12"/>
  <c r="O584" i="12"/>
  <c r="O712" i="12"/>
  <c r="O840" i="12"/>
  <c r="O968" i="12"/>
  <c r="O1096" i="12"/>
  <c r="O87" i="12"/>
  <c r="O215" i="12"/>
  <c r="O343" i="12"/>
  <c r="O471" i="12"/>
  <c r="O599" i="12"/>
  <c r="O727" i="12"/>
  <c r="O855" i="12"/>
  <c r="O983" i="12"/>
  <c r="O88" i="12"/>
  <c r="O216" i="12"/>
  <c r="O344" i="12"/>
  <c r="O472" i="12"/>
  <c r="O600" i="12"/>
  <c r="O728" i="12"/>
  <c r="O856" i="12"/>
  <c r="O984" i="12"/>
  <c r="O103" i="12"/>
  <c r="O231" i="12"/>
  <c r="O359" i="12"/>
  <c r="O487" i="12"/>
  <c r="O615" i="12"/>
  <c r="O743" i="12"/>
  <c r="O871" i="12"/>
  <c r="O999" i="12"/>
  <c r="O104" i="12"/>
  <c r="O232" i="12"/>
  <c r="O360" i="12"/>
  <c r="O488" i="12"/>
  <c r="O616" i="12"/>
  <c r="O744" i="12"/>
  <c r="O872" i="12"/>
  <c r="O1000" i="12"/>
  <c r="O119" i="12"/>
  <c r="O247" i="12"/>
  <c r="O375" i="12"/>
  <c r="O503" i="12"/>
  <c r="O631" i="12"/>
  <c r="O759" i="12"/>
  <c r="O887" i="12"/>
  <c r="O1015" i="12"/>
  <c r="O120" i="12"/>
  <c r="O248" i="12"/>
  <c r="O376" i="12"/>
  <c r="O504" i="12"/>
  <c r="O632" i="12"/>
  <c r="O760" i="12"/>
  <c r="O888" i="12"/>
  <c r="O1016" i="12"/>
  <c r="O7" i="12"/>
  <c r="O135" i="12"/>
  <c r="O263" i="12"/>
  <c r="O391" i="12"/>
  <c r="O519" i="12"/>
  <c r="O647" i="12"/>
  <c r="O775" i="12"/>
  <c r="O903" i="12"/>
  <c r="O1031" i="12"/>
  <c r="O8" i="12"/>
  <c r="O136" i="12"/>
  <c r="O264" i="12"/>
  <c r="O392" i="12"/>
  <c r="O520" i="12"/>
  <c r="O648" i="12"/>
  <c r="O776" i="12"/>
  <c r="O904" i="12"/>
  <c r="O1032" i="12"/>
  <c r="O23" i="12"/>
  <c r="O151" i="12"/>
  <c r="O279" i="12"/>
  <c r="O407" i="12"/>
  <c r="O535" i="12"/>
  <c r="O663" i="12"/>
  <c r="O791" i="12"/>
  <c r="O919" i="12"/>
  <c r="O1047" i="12"/>
  <c r="O24" i="12"/>
  <c r="O152" i="12"/>
  <c r="O280" i="12"/>
  <c r="O408" i="12"/>
  <c r="O536" i="12"/>
  <c r="O664" i="12"/>
  <c r="O792" i="12"/>
  <c r="O920" i="12"/>
  <c r="O1048" i="12"/>
  <c r="O55" i="12"/>
  <c r="O183" i="12"/>
  <c r="O311" i="12"/>
  <c r="O439" i="12"/>
  <c r="O567" i="12"/>
  <c r="O695" i="12"/>
  <c r="O823" i="12"/>
  <c r="O951" i="12"/>
  <c r="O1079" i="12"/>
  <c r="O56" i="12"/>
  <c r="O184" i="12"/>
  <c r="O312" i="12"/>
  <c r="O440" i="12"/>
  <c r="O568" i="12"/>
  <c r="O696" i="12"/>
  <c r="O824" i="12"/>
  <c r="O952" i="12"/>
  <c r="O1080" i="12"/>
  <c r="O807" i="12"/>
  <c r="O808" i="12"/>
  <c r="O935" i="12"/>
  <c r="O936" i="12"/>
  <c r="O39" i="12"/>
  <c r="O1063" i="12"/>
  <c r="O552" i="12"/>
  <c r="O40" i="12"/>
  <c r="O1064" i="12"/>
  <c r="O167" i="12"/>
  <c r="O168" i="12"/>
  <c r="O295" i="12"/>
  <c r="O296" i="12"/>
  <c r="O423" i="12"/>
  <c r="O424" i="12"/>
  <c r="O551" i="12"/>
  <c r="O679" i="12"/>
  <c r="O680" i="12"/>
  <c r="H12" i="12"/>
  <c r="H28" i="12"/>
  <c r="H44" i="12"/>
  <c r="H60" i="12"/>
  <c r="H76" i="12"/>
  <c r="H92" i="12"/>
  <c r="H108" i="12"/>
  <c r="H124" i="12"/>
  <c r="H140" i="12"/>
  <c r="H156" i="12"/>
  <c r="H172" i="12"/>
  <c r="H188" i="12"/>
  <c r="H204" i="12"/>
  <c r="H220" i="12"/>
  <c r="H236" i="12"/>
  <c r="H252" i="12"/>
  <c r="H268" i="12"/>
  <c r="H284" i="12"/>
  <c r="H300" i="12"/>
  <c r="H316" i="12"/>
  <c r="H332" i="12"/>
  <c r="H348" i="12"/>
  <c r="H364" i="12"/>
  <c r="H380" i="12"/>
  <c r="H396" i="12"/>
  <c r="H412" i="12"/>
  <c r="H428" i="12"/>
  <c r="H444" i="12"/>
  <c r="H460" i="12"/>
  <c r="H476" i="12"/>
  <c r="H492" i="12"/>
  <c r="H508" i="12"/>
  <c r="H524" i="12"/>
  <c r="H540" i="12"/>
  <c r="H556" i="12"/>
  <c r="H572" i="12"/>
  <c r="H588" i="12"/>
  <c r="H604" i="12"/>
  <c r="H620" i="12"/>
  <c r="H636" i="12"/>
  <c r="H652" i="12"/>
  <c r="H668" i="12"/>
  <c r="H684" i="12"/>
  <c r="H700" i="12"/>
  <c r="H716" i="12"/>
  <c r="H732" i="12"/>
  <c r="H748" i="12"/>
  <c r="H764" i="12"/>
  <c r="H780" i="12"/>
  <c r="H796" i="12"/>
  <c r="H812" i="12"/>
  <c r="H828" i="12"/>
  <c r="H844" i="12"/>
  <c r="H860" i="12"/>
  <c r="H876" i="12"/>
  <c r="H892" i="12"/>
  <c r="H908" i="12"/>
  <c r="H924" i="12"/>
  <c r="H940" i="12"/>
  <c r="H956" i="12"/>
  <c r="H972" i="12"/>
  <c r="H988" i="12"/>
  <c r="H1004" i="12"/>
  <c r="H1020" i="12"/>
  <c r="H1036" i="12"/>
  <c r="H1052" i="12"/>
  <c r="H1068" i="12"/>
  <c r="H1084" i="12"/>
  <c r="H1100" i="12"/>
  <c r="H13" i="12"/>
  <c r="H29" i="12"/>
  <c r="H45" i="12"/>
  <c r="H61" i="12"/>
  <c r="H77" i="12"/>
  <c r="H93" i="12"/>
  <c r="H109" i="12"/>
  <c r="H125" i="12"/>
  <c r="H141" i="12"/>
  <c r="H157" i="12"/>
  <c r="H173" i="12"/>
  <c r="H189" i="12"/>
  <c r="H205" i="12"/>
  <c r="H221" i="12"/>
  <c r="H237" i="12"/>
  <c r="H253" i="12"/>
  <c r="H269" i="12"/>
  <c r="H285" i="12"/>
  <c r="H301" i="12"/>
  <c r="H317" i="12"/>
  <c r="H333" i="12"/>
  <c r="H349" i="12"/>
  <c r="H365" i="12"/>
  <c r="H381" i="12"/>
  <c r="H397" i="12"/>
  <c r="H413" i="12"/>
  <c r="H429" i="12"/>
  <c r="H445" i="12"/>
  <c r="H461" i="12"/>
  <c r="H477" i="12"/>
  <c r="H493" i="12"/>
  <c r="H509" i="12"/>
  <c r="H525" i="12"/>
  <c r="H541" i="12"/>
  <c r="H557" i="12"/>
  <c r="H573" i="12"/>
  <c r="H589" i="12"/>
  <c r="H605" i="12"/>
  <c r="H621" i="12"/>
  <c r="H637" i="12"/>
  <c r="H653" i="12"/>
  <c r="H669" i="12"/>
  <c r="H685" i="12"/>
  <c r="H701" i="12"/>
  <c r="H717" i="12"/>
  <c r="H733" i="12"/>
  <c r="H749" i="12"/>
  <c r="H765" i="12"/>
  <c r="H781" i="12"/>
  <c r="H797" i="12"/>
  <c r="H813" i="12"/>
  <c r="H829" i="12"/>
  <c r="H845" i="12"/>
  <c r="H861" i="12"/>
  <c r="H877" i="12"/>
  <c r="H893" i="12"/>
  <c r="H909" i="12"/>
  <c r="H925" i="12"/>
  <c r="H941" i="12"/>
  <c r="H957" i="12"/>
  <c r="H973" i="12"/>
  <c r="H989" i="12"/>
  <c r="H1005" i="12"/>
  <c r="H1021" i="12"/>
  <c r="H1037" i="12"/>
  <c r="H1053" i="12"/>
  <c r="H1069" i="12"/>
  <c r="H1085" i="12"/>
  <c r="H1101" i="12"/>
  <c r="H14" i="12"/>
  <c r="H30" i="12"/>
  <c r="H46" i="12"/>
  <c r="H62" i="12"/>
  <c r="H78" i="12"/>
  <c r="H94" i="12"/>
  <c r="H110" i="12"/>
  <c r="H126" i="12"/>
  <c r="H142" i="12"/>
  <c r="H158" i="12"/>
  <c r="H174" i="12"/>
  <c r="H190" i="12"/>
  <c r="H206" i="12"/>
  <c r="H222" i="12"/>
  <c r="H238" i="12"/>
  <c r="H254" i="12"/>
  <c r="H270" i="12"/>
  <c r="H286" i="12"/>
  <c r="H302" i="12"/>
  <c r="H318" i="12"/>
  <c r="H334" i="12"/>
  <c r="H350" i="12"/>
  <c r="H366" i="12"/>
  <c r="H382" i="12"/>
  <c r="H398" i="12"/>
  <c r="H414" i="12"/>
  <c r="H430" i="12"/>
  <c r="H446" i="12"/>
  <c r="H462" i="12"/>
  <c r="H478" i="12"/>
  <c r="H494" i="12"/>
  <c r="H510" i="12"/>
  <c r="H526" i="12"/>
  <c r="H542" i="12"/>
  <c r="H558" i="12"/>
  <c r="H574" i="12"/>
  <c r="H590" i="12"/>
  <c r="H606" i="12"/>
  <c r="H622" i="12"/>
  <c r="H638" i="12"/>
  <c r="H654" i="12"/>
  <c r="H670" i="12"/>
  <c r="H686" i="12"/>
  <c r="H702" i="12"/>
  <c r="H718" i="12"/>
  <c r="H734" i="12"/>
  <c r="H750" i="12"/>
  <c r="H766" i="12"/>
  <c r="H782" i="12"/>
  <c r="H798" i="12"/>
  <c r="H814" i="12"/>
  <c r="H830" i="12"/>
  <c r="H846" i="12"/>
  <c r="H862" i="12"/>
  <c r="H878" i="12"/>
  <c r="H894" i="12"/>
  <c r="H910" i="12"/>
  <c r="H926" i="12"/>
  <c r="H942" i="12"/>
  <c r="H958" i="12"/>
  <c r="H974" i="12"/>
  <c r="H990" i="12"/>
  <c r="H1006" i="12"/>
  <c r="H1022" i="12"/>
  <c r="H1038" i="12"/>
  <c r="H1054" i="12"/>
  <c r="H1070" i="12"/>
  <c r="H1086" i="12"/>
  <c r="H15" i="12"/>
  <c r="H31" i="12"/>
  <c r="H47" i="12"/>
  <c r="H63" i="12"/>
  <c r="H79" i="12"/>
  <c r="H95" i="12"/>
  <c r="H111" i="12"/>
  <c r="H127" i="12"/>
  <c r="H143" i="12"/>
  <c r="H159" i="12"/>
  <c r="H175" i="12"/>
  <c r="H191" i="12"/>
  <c r="H207" i="12"/>
  <c r="H223" i="12"/>
  <c r="H239" i="12"/>
  <c r="H255" i="12"/>
  <c r="H271" i="12"/>
  <c r="H287" i="12"/>
  <c r="H303" i="12"/>
  <c r="H319" i="12"/>
  <c r="H335" i="12"/>
  <c r="H351" i="12"/>
  <c r="H367" i="12"/>
  <c r="H383" i="12"/>
  <c r="H399" i="12"/>
  <c r="H415" i="12"/>
  <c r="H431" i="12"/>
  <c r="H447" i="12"/>
  <c r="H463" i="12"/>
  <c r="H479" i="12"/>
  <c r="H495" i="12"/>
  <c r="H511" i="12"/>
  <c r="H527" i="12"/>
  <c r="H543" i="12"/>
  <c r="H559" i="12"/>
  <c r="H575" i="12"/>
  <c r="H591" i="12"/>
  <c r="H607" i="12"/>
  <c r="H623" i="12"/>
  <c r="H639" i="12"/>
  <c r="H655" i="12"/>
  <c r="H671" i="12"/>
  <c r="H687" i="12"/>
  <c r="H703" i="12"/>
  <c r="H719" i="12"/>
  <c r="H735" i="12"/>
  <c r="H751" i="12"/>
  <c r="H767" i="12"/>
  <c r="H783" i="12"/>
  <c r="H799" i="12"/>
  <c r="H815" i="12"/>
  <c r="H831" i="12"/>
  <c r="H847" i="12"/>
  <c r="H863" i="12"/>
  <c r="H879" i="12"/>
  <c r="H895" i="12"/>
  <c r="H911" i="12"/>
  <c r="H927" i="12"/>
  <c r="H943" i="12"/>
  <c r="H959" i="12"/>
  <c r="H975" i="12"/>
  <c r="H991" i="12"/>
  <c r="H1007" i="12"/>
  <c r="H1023" i="12"/>
  <c r="H1039" i="12"/>
  <c r="H1055" i="12"/>
  <c r="H1071" i="12"/>
  <c r="H1087" i="12"/>
  <c r="H16" i="12"/>
  <c r="H32" i="12"/>
  <c r="H48" i="12"/>
  <c r="H64" i="12"/>
  <c r="H80" i="12"/>
  <c r="H96" i="12"/>
  <c r="H112" i="12"/>
  <c r="H128" i="12"/>
  <c r="H144" i="12"/>
  <c r="H160" i="12"/>
  <c r="H176" i="12"/>
  <c r="H192" i="12"/>
  <c r="H208" i="12"/>
  <c r="H224" i="12"/>
  <c r="H240" i="12"/>
  <c r="H256" i="12"/>
  <c r="H272" i="12"/>
  <c r="H288" i="12"/>
  <c r="H304" i="12"/>
  <c r="H320" i="12"/>
  <c r="H336" i="12"/>
  <c r="H352" i="12"/>
  <c r="H368" i="12"/>
  <c r="H384" i="12"/>
  <c r="H400" i="12"/>
  <c r="H416" i="12"/>
  <c r="H432" i="12"/>
  <c r="H448" i="12"/>
  <c r="H464" i="12"/>
  <c r="H480" i="12"/>
  <c r="H496" i="12"/>
  <c r="H512" i="12"/>
  <c r="H528" i="12"/>
  <c r="H544" i="12"/>
  <c r="H560" i="12"/>
  <c r="H576" i="12"/>
  <c r="H592" i="12"/>
  <c r="H608" i="12"/>
  <c r="H624" i="12"/>
  <c r="H640" i="12"/>
  <c r="H656" i="12"/>
  <c r="H672" i="12"/>
  <c r="H688" i="12"/>
  <c r="H704" i="12"/>
  <c r="H720" i="12"/>
  <c r="H736" i="12"/>
  <c r="H752" i="12"/>
  <c r="H768" i="12"/>
  <c r="H784" i="12"/>
  <c r="H800" i="12"/>
  <c r="H816" i="12"/>
  <c r="H832" i="12"/>
  <c r="H848" i="12"/>
  <c r="H864" i="12"/>
  <c r="H880" i="12"/>
  <c r="H896" i="12"/>
  <c r="H912" i="12"/>
  <c r="H928" i="12"/>
  <c r="H944" i="12"/>
  <c r="H960" i="12"/>
  <c r="H976" i="12"/>
  <c r="H992" i="12"/>
  <c r="H1008" i="12"/>
  <c r="H1024" i="12"/>
  <c r="H1040" i="12"/>
  <c r="H1056" i="12"/>
  <c r="H1072" i="12"/>
  <c r="H1088" i="12"/>
  <c r="H17" i="12"/>
  <c r="H33" i="12"/>
  <c r="H49" i="12"/>
  <c r="H65" i="12"/>
  <c r="H81" i="12"/>
  <c r="H97" i="12"/>
  <c r="H113" i="12"/>
  <c r="H129" i="12"/>
  <c r="H145" i="12"/>
  <c r="H161" i="12"/>
  <c r="H177" i="12"/>
  <c r="H193" i="12"/>
  <c r="H209" i="12"/>
  <c r="H225" i="12"/>
  <c r="H241" i="12"/>
  <c r="H257" i="12"/>
  <c r="H273" i="12"/>
  <c r="H289" i="12"/>
  <c r="H305" i="12"/>
  <c r="H321" i="12"/>
  <c r="H337" i="12"/>
  <c r="H353" i="12"/>
  <c r="H369" i="12"/>
  <c r="H385" i="12"/>
  <c r="H401" i="12"/>
  <c r="H417" i="12"/>
  <c r="H433" i="12"/>
  <c r="H449" i="12"/>
  <c r="H465" i="12"/>
  <c r="H481" i="12"/>
  <c r="H497" i="12"/>
  <c r="H513" i="12"/>
  <c r="H529" i="12"/>
  <c r="H545" i="12"/>
  <c r="H561" i="12"/>
  <c r="H577" i="12"/>
  <c r="H593" i="12"/>
  <c r="H609" i="12"/>
  <c r="H625" i="12"/>
  <c r="H641" i="12"/>
  <c r="H657" i="12"/>
  <c r="H673" i="12"/>
  <c r="H689" i="12"/>
  <c r="H705" i="12"/>
  <c r="H721" i="12"/>
  <c r="H737" i="12"/>
  <c r="H753" i="12"/>
  <c r="H769" i="12"/>
  <c r="H785" i="12"/>
  <c r="H801" i="12"/>
  <c r="H817" i="12"/>
  <c r="H833" i="12"/>
  <c r="H849" i="12"/>
  <c r="H865" i="12"/>
  <c r="H881" i="12"/>
  <c r="H897" i="12"/>
  <c r="H913" i="12"/>
  <c r="H929" i="12"/>
  <c r="H945" i="12"/>
  <c r="H961" i="12"/>
  <c r="H977" i="12"/>
  <c r="H993" i="12"/>
  <c r="H1009" i="12"/>
  <c r="H1025" i="12"/>
  <c r="H1041" i="12"/>
  <c r="H1057" i="12"/>
  <c r="H1073" i="12"/>
  <c r="H1089" i="12"/>
  <c r="H2" i="12"/>
  <c r="H18" i="12"/>
  <c r="H34" i="12"/>
  <c r="H50" i="12"/>
  <c r="H66" i="12"/>
  <c r="H82" i="12"/>
  <c r="H98" i="12"/>
  <c r="H114" i="12"/>
  <c r="H130" i="12"/>
  <c r="H146" i="12"/>
  <c r="H162" i="12"/>
  <c r="H178" i="12"/>
  <c r="H194" i="12"/>
  <c r="H210" i="12"/>
  <c r="H226" i="12"/>
  <c r="H242" i="12"/>
  <c r="H258" i="12"/>
  <c r="H274" i="12"/>
  <c r="H290" i="12"/>
  <c r="H306" i="12"/>
  <c r="H322" i="12"/>
  <c r="H338" i="12"/>
  <c r="H354" i="12"/>
  <c r="H370" i="12"/>
  <c r="H386" i="12"/>
  <c r="H402" i="12"/>
  <c r="H418" i="12"/>
  <c r="H434" i="12"/>
  <c r="H450" i="12"/>
  <c r="H466" i="12"/>
  <c r="H482" i="12"/>
  <c r="H498" i="12"/>
  <c r="H514" i="12"/>
  <c r="H530" i="12"/>
  <c r="H546" i="12"/>
  <c r="H562" i="12"/>
  <c r="H578" i="12"/>
  <c r="H594" i="12"/>
  <c r="H610" i="12"/>
  <c r="H626" i="12"/>
  <c r="H642" i="12"/>
  <c r="H658" i="12"/>
  <c r="H674" i="12"/>
  <c r="H690" i="12"/>
  <c r="H706" i="12"/>
  <c r="H722" i="12"/>
  <c r="H738" i="12"/>
  <c r="H754" i="12"/>
  <c r="H770" i="12"/>
  <c r="H786" i="12"/>
  <c r="H802" i="12"/>
  <c r="H818" i="12"/>
  <c r="H834" i="12"/>
  <c r="H850" i="12"/>
  <c r="H866" i="12"/>
  <c r="H882" i="12"/>
  <c r="H898" i="12"/>
  <c r="H914" i="12"/>
  <c r="H930" i="12"/>
  <c r="H946" i="12"/>
  <c r="H962" i="12"/>
  <c r="H978" i="12"/>
  <c r="H994" i="12"/>
  <c r="H1010" i="12"/>
  <c r="H1026" i="12"/>
  <c r="H1042" i="12"/>
  <c r="H1058" i="12"/>
  <c r="H1074" i="12"/>
  <c r="H1090" i="12"/>
  <c r="H3" i="12"/>
  <c r="H19" i="12"/>
  <c r="H35" i="12"/>
  <c r="H51" i="12"/>
  <c r="H67" i="12"/>
  <c r="H83" i="12"/>
  <c r="H99" i="12"/>
  <c r="H115" i="12"/>
  <c r="H131" i="12"/>
  <c r="H147" i="12"/>
  <c r="H163" i="12"/>
  <c r="H179" i="12"/>
  <c r="H195" i="12"/>
  <c r="H211" i="12"/>
  <c r="H227" i="12"/>
  <c r="H243" i="12"/>
  <c r="H259" i="12"/>
  <c r="H275" i="12"/>
  <c r="H291" i="12"/>
  <c r="H307" i="12"/>
  <c r="H323" i="12"/>
  <c r="H339" i="12"/>
  <c r="H355" i="12"/>
  <c r="H371" i="12"/>
  <c r="H387" i="12"/>
  <c r="H403" i="12"/>
  <c r="H419" i="12"/>
  <c r="H435" i="12"/>
  <c r="H451" i="12"/>
  <c r="H467" i="12"/>
  <c r="H483" i="12"/>
  <c r="H499" i="12"/>
  <c r="H515" i="12"/>
  <c r="H531" i="12"/>
  <c r="H547" i="12"/>
  <c r="H563" i="12"/>
  <c r="H579" i="12"/>
  <c r="H595" i="12"/>
  <c r="H611" i="12"/>
  <c r="H627" i="12"/>
  <c r="H643" i="12"/>
  <c r="H659" i="12"/>
  <c r="H675" i="12"/>
  <c r="H691" i="12"/>
  <c r="H707" i="12"/>
  <c r="H723" i="12"/>
  <c r="H739" i="12"/>
  <c r="H755" i="12"/>
  <c r="H771" i="12"/>
  <c r="H787" i="12"/>
  <c r="H803" i="12"/>
  <c r="H819" i="12"/>
  <c r="H835" i="12"/>
  <c r="H851" i="12"/>
  <c r="H867" i="12"/>
  <c r="H883" i="12"/>
  <c r="H899" i="12"/>
  <c r="H915" i="12"/>
  <c r="H931" i="12"/>
  <c r="H947" i="12"/>
  <c r="H963" i="12"/>
  <c r="H979" i="12"/>
  <c r="H995" i="12"/>
  <c r="H1011" i="12"/>
  <c r="H1027" i="12"/>
  <c r="H1043" i="12"/>
  <c r="H1059" i="12"/>
  <c r="H1075" i="12"/>
  <c r="H1091" i="12"/>
  <c r="H4" i="12"/>
  <c r="H20" i="12"/>
  <c r="H36" i="12"/>
  <c r="H52" i="12"/>
  <c r="H68" i="12"/>
  <c r="H84" i="12"/>
  <c r="H100" i="12"/>
  <c r="H116" i="12"/>
  <c r="H132" i="12"/>
  <c r="H148" i="12"/>
  <c r="H164" i="12"/>
  <c r="H180" i="12"/>
  <c r="H196" i="12"/>
  <c r="H212" i="12"/>
  <c r="H228" i="12"/>
  <c r="H244" i="12"/>
  <c r="H260" i="12"/>
  <c r="H276" i="12"/>
  <c r="H292" i="12"/>
  <c r="H308" i="12"/>
  <c r="H324" i="12"/>
  <c r="H340" i="12"/>
  <c r="H356" i="12"/>
  <c r="H372" i="12"/>
  <c r="H388" i="12"/>
  <c r="H404" i="12"/>
  <c r="H420" i="12"/>
  <c r="H436" i="12"/>
  <c r="H452" i="12"/>
  <c r="H468" i="12"/>
  <c r="H484" i="12"/>
  <c r="H500" i="12"/>
  <c r="H516" i="12"/>
  <c r="H532" i="12"/>
  <c r="H548" i="12"/>
  <c r="H564" i="12"/>
  <c r="H580" i="12"/>
  <c r="H596" i="12"/>
  <c r="H612" i="12"/>
  <c r="H628" i="12"/>
  <c r="H644" i="12"/>
  <c r="H660" i="12"/>
  <c r="H676" i="12"/>
  <c r="H692" i="12"/>
  <c r="H708" i="12"/>
  <c r="H724" i="12"/>
  <c r="H740" i="12"/>
  <c r="H756" i="12"/>
  <c r="H772" i="12"/>
  <c r="H788" i="12"/>
  <c r="H804" i="12"/>
  <c r="H820" i="12"/>
  <c r="H836" i="12"/>
  <c r="H852" i="12"/>
  <c r="H868" i="12"/>
  <c r="H884" i="12"/>
  <c r="H900" i="12"/>
  <c r="H916" i="12"/>
  <c r="H932" i="12"/>
  <c r="H948" i="12"/>
  <c r="H964" i="12"/>
  <c r="H980" i="12"/>
  <c r="H996" i="12"/>
  <c r="H1012" i="12"/>
  <c r="H1028" i="12"/>
  <c r="H1044" i="12"/>
  <c r="H1060" i="12"/>
  <c r="H1076" i="12"/>
  <c r="H1092" i="12"/>
  <c r="H5" i="12"/>
  <c r="H21" i="12"/>
  <c r="H37" i="12"/>
  <c r="H53" i="12"/>
  <c r="H69" i="12"/>
  <c r="H85" i="12"/>
  <c r="H101" i="12"/>
  <c r="H117" i="12"/>
  <c r="H133" i="12"/>
  <c r="H149" i="12"/>
  <c r="H165" i="12"/>
  <c r="H181" i="12"/>
  <c r="H197" i="12"/>
  <c r="H213" i="12"/>
  <c r="H229" i="12"/>
  <c r="H245" i="12"/>
  <c r="H261" i="12"/>
  <c r="H277" i="12"/>
  <c r="H293" i="12"/>
  <c r="H309" i="12"/>
  <c r="H325" i="12"/>
  <c r="H341" i="12"/>
  <c r="H357" i="12"/>
  <c r="H373" i="12"/>
  <c r="H389" i="12"/>
  <c r="H405" i="12"/>
  <c r="H421" i="12"/>
  <c r="H437" i="12"/>
  <c r="H453" i="12"/>
  <c r="H469" i="12"/>
  <c r="H485" i="12"/>
  <c r="H501" i="12"/>
  <c r="H517" i="12"/>
  <c r="H533" i="12"/>
  <c r="H549" i="12"/>
  <c r="H565" i="12"/>
  <c r="H581" i="12"/>
  <c r="H597" i="12"/>
  <c r="H613" i="12"/>
  <c r="H629" i="12"/>
  <c r="H645" i="12"/>
  <c r="H661" i="12"/>
  <c r="H677" i="12"/>
  <c r="H693" i="12"/>
  <c r="H709" i="12"/>
  <c r="H725" i="12"/>
  <c r="H741" i="12"/>
  <c r="H757" i="12"/>
  <c r="H773" i="12"/>
  <c r="H789" i="12"/>
  <c r="H805" i="12"/>
  <c r="H821" i="12"/>
  <c r="H837" i="12"/>
  <c r="H853" i="12"/>
  <c r="H869" i="12"/>
  <c r="H885" i="12"/>
  <c r="H901" i="12"/>
  <c r="H917" i="12"/>
  <c r="H933" i="12"/>
  <c r="H949" i="12"/>
  <c r="H965" i="12"/>
  <c r="H981" i="12"/>
  <c r="H997" i="12"/>
  <c r="H1013" i="12"/>
  <c r="H1029" i="12"/>
  <c r="H1045" i="12"/>
  <c r="H1061" i="12"/>
  <c r="H1077" i="12"/>
  <c r="H1093" i="12"/>
  <c r="H6" i="12"/>
  <c r="H22" i="12"/>
  <c r="H38" i="12"/>
  <c r="H54" i="12"/>
  <c r="H70" i="12"/>
  <c r="H86" i="12"/>
  <c r="H102" i="12"/>
  <c r="H118" i="12"/>
  <c r="H134" i="12"/>
  <c r="H150" i="12"/>
  <c r="H166" i="12"/>
  <c r="H182" i="12"/>
  <c r="H198" i="12"/>
  <c r="H214" i="12"/>
  <c r="H230" i="12"/>
  <c r="H246" i="12"/>
  <c r="H262" i="12"/>
  <c r="H278" i="12"/>
  <c r="H294" i="12"/>
  <c r="H310" i="12"/>
  <c r="H326" i="12"/>
  <c r="H342" i="12"/>
  <c r="H358" i="12"/>
  <c r="H374" i="12"/>
  <c r="H390" i="12"/>
  <c r="H406" i="12"/>
  <c r="H422" i="12"/>
  <c r="H438" i="12"/>
  <c r="H454" i="12"/>
  <c r="H470" i="12"/>
  <c r="H486" i="12"/>
  <c r="H502" i="12"/>
  <c r="H518" i="12"/>
  <c r="H534" i="12"/>
  <c r="H550" i="12"/>
  <c r="H566" i="12"/>
  <c r="H582" i="12"/>
  <c r="H598" i="12"/>
  <c r="H614" i="12"/>
  <c r="H630" i="12"/>
  <c r="H646" i="12"/>
  <c r="H662" i="12"/>
  <c r="H678" i="12"/>
  <c r="H694" i="12"/>
  <c r="H710" i="12"/>
  <c r="H726" i="12"/>
  <c r="H742" i="12"/>
  <c r="H758" i="12"/>
  <c r="H774" i="12"/>
  <c r="H790" i="12"/>
  <c r="H806" i="12"/>
  <c r="H822" i="12"/>
  <c r="H838" i="12"/>
  <c r="H854" i="12"/>
  <c r="H870" i="12"/>
  <c r="H886" i="12"/>
  <c r="H902" i="12"/>
  <c r="H918" i="12"/>
  <c r="H934" i="12"/>
  <c r="H950" i="12"/>
  <c r="H966" i="12"/>
  <c r="H982" i="12"/>
  <c r="H998" i="12"/>
  <c r="H1014" i="12"/>
  <c r="H1030" i="12"/>
  <c r="H1046" i="12"/>
  <c r="H1062" i="12"/>
  <c r="H1078" i="12"/>
  <c r="H1094" i="12"/>
  <c r="H7" i="12"/>
  <c r="H23" i="12"/>
  <c r="H39" i="12"/>
  <c r="H55" i="12"/>
  <c r="H71" i="12"/>
  <c r="H87" i="12"/>
  <c r="H103" i="12"/>
  <c r="H119" i="12"/>
  <c r="H135" i="12"/>
  <c r="H151" i="12"/>
  <c r="H167" i="12"/>
  <c r="H183" i="12"/>
  <c r="H199" i="12"/>
  <c r="H215" i="12"/>
  <c r="H231" i="12"/>
  <c r="H247" i="12"/>
  <c r="H263" i="12"/>
  <c r="H279" i="12"/>
  <c r="H295" i="12"/>
  <c r="H311" i="12"/>
  <c r="H327" i="12"/>
  <c r="H343" i="12"/>
  <c r="H359" i="12"/>
  <c r="H375" i="12"/>
  <c r="H391" i="12"/>
  <c r="H407" i="12"/>
  <c r="H423" i="12"/>
  <c r="H439" i="12"/>
  <c r="H455" i="12"/>
  <c r="H471" i="12"/>
  <c r="H487" i="12"/>
  <c r="H503" i="12"/>
  <c r="H519" i="12"/>
  <c r="H535" i="12"/>
  <c r="H551" i="12"/>
  <c r="H567" i="12"/>
  <c r="H583" i="12"/>
  <c r="H599" i="12"/>
  <c r="H615" i="12"/>
  <c r="H631" i="12"/>
  <c r="H647" i="12"/>
  <c r="H663" i="12"/>
  <c r="H679" i="12"/>
  <c r="H695" i="12"/>
  <c r="H711" i="12"/>
  <c r="H727" i="12"/>
  <c r="H743" i="12"/>
  <c r="H759" i="12"/>
  <c r="H775" i="12"/>
  <c r="H791" i="12"/>
  <c r="H807" i="12"/>
  <c r="H823" i="12"/>
  <c r="H839" i="12"/>
  <c r="H855" i="12"/>
  <c r="H871" i="12"/>
  <c r="H887" i="12"/>
  <c r="H903" i="12"/>
  <c r="H919" i="12"/>
  <c r="H935" i="12"/>
  <c r="H951" i="12"/>
  <c r="H967" i="12"/>
  <c r="H983" i="12"/>
  <c r="H999" i="12"/>
  <c r="H1015" i="12"/>
  <c r="H1031" i="12"/>
  <c r="H1047" i="12"/>
  <c r="H1063" i="12"/>
  <c r="H1079" i="12"/>
  <c r="H1095" i="12"/>
  <c r="H8" i="12"/>
  <c r="H24" i="12"/>
  <c r="H40" i="12"/>
  <c r="H56" i="12"/>
  <c r="H72" i="12"/>
  <c r="H88" i="12"/>
  <c r="H104" i="12"/>
  <c r="H120" i="12"/>
  <c r="H136" i="12"/>
  <c r="H152" i="12"/>
  <c r="H168" i="12"/>
  <c r="H184" i="12"/>
  <c r="H200" i="12"/>
  <c r="H216" i="12"/>
  <c r="H232" i="12"/>
  <c r="H248" i="12"/>
  <c r="H264" i="12"/>
  <c r="H280" i="12"/>
  <c r="H296" i="12"/>
  <c r="H312" i="12"/>
  <c r="H328" i="12"/>
  <c r="H344" i="12"/>
  <c r="H360" i="12"/>
  <c r="H376" i="12"/>
  <c r="H392" i="12"/>
  <c r="H408" i="12"/>
  <c r="H424" i="12"/>
  <c r="H440" i="12"/>
  <c r="H456" i="12"/>
  <c r="H472" i="12"/>
  <c r="H488" i="12"/>
  <c r="H504" i="12"/>
  <c r="H520" i="12"/>
  <c r="H536" i="12"/>
  <c r="H552" i="12"/>
  <c r="H568" i="12"/>
  <c r="H584" i="12"/>
  <c r="H600" i="12"/>
  <c r="H616" i="12"/>
  <c r="H632" i="12"/>
  <c r="H648" i="12"/>
  <c r="H664" i="12"/>
  <c r="H680" i="12"/>
  <c r="H696" i="12"/>
  <c r="H712" i="12"/>
  <c r="H728" i="12"/>
  <c r="H744" i="12"/>
  <c r="H760" i="12"/>
  <c r="H776" i="12"/>
  <c r="H792" i="12"/>
  <c r="H808" i="12"/>
  <c r="H824" i="12"/>
  <c r="H840" i="12"/>
  <c r="H856" i="12"/>
  <c r="H872" i="12"/>
  <c r="H888" i="12"/>
  <c r="H904" i="12"/>
  <c r="H920" i="12"/>
  <c r="H936" i="12"/>
  <c r="H952" i="12"/>
  <c r="H968" i="12"/>
  <c r="H984" i="12"/>
  <c r="H1000" i="12"/>
  <c r="H1016" i="12"/>
  <c r="H1032" i="12"/>
  <c r="H1048" i="12"/>
  <c r="H1064" i="12"/>
  <c r="H1080" i="12"/>
  <c r="H1096" i="12"/>
  <c r="H9" i="12"/>
  <c r="H25" i="12"/>
  <c r="H41" i="12"/>
  <c r="H57" i="12"/>
  <c r="H73" i="12"/>
  <c r="H89" i="12"/>
  <c r="H105" i="12"/>
  <c r="H121" i="12"/>
  <c r="H137" i="12"/>
  <c r="H153" i="12"/>
  <c r="H169" i="12"/>
  <c r="H185" i="12"/>
  <c r="H201" i="12"/>
  <c r="H217" i="12"/>
  <c r="H233" i="12"/>
  <c r="H249" i="12"/>
  <c r="H265" i="12"/>
  <c r="H281" i="12"/>
  <c r="H297" i="12"/>
  <c r="H313" i="12"/>
  <c r="H329" i="12"/>
  <c r="H345" i="12"/>
  <c r="H361" i="12"/>
  <c r="H377" i="12"/>
  <c r="H393" i="12"/>
  <c r="H409" i="12"/>
  <c r="H425" i="12"/>
  <c r="H441" i="12"/>
  <c r="H457" i="12"/>
  <c r="H473" i="12"/>
  <c r="H489" i="12"/>
  <c r="H505" i="12"/>
  <c r="H521" i="12"/>
  <c r="H537" i="12"/>
  <c r="H553" i="12"/>
  <c r="H569" i="12"/>
  <c r="H585" i="12"/>
  <c r="H601" i="12"/>
  <c r="H617" i="12"/>
  <c r="H633" i="12"/>
  <c r="H649" i="12"/>
  <c r="H665" i="12"/>
  <c r="H681" i="12"/>
  <c r="H697" i="12"/>
  <c r="H713" i="12"/>
  <c r="H729" i="12"/>
  <c r="H745" i="12"/>
  <c r="H761" i="12"/>
  <c r="H777" i="12"/>
  <c r="H793" i="12"/>
  <c r="H809" i="12"/>
  <c r="H825" i="12"/>
  <c r="H841" i="12"/>
  <c r="H857" i="12"/>
  <c r="H873" i="12"/>
  <c r="H889" i="12"/>
  <c r="H905" i="12"/>
  <c r="H921" i="12"/>
  <c r="H937" i="12"/>
  <c r="H953" i="12"/>
  <c r="H969" i="12"/>
  <c r="H985" i="12"/>
  <c r="H1001" i="12"/>
  <c r="H1017" i="12"/>
  <c r="H1033" i="12"/>
  <c r="H1049" i="12"/>
  <c r="H1065" i="12"/>
  <c r="H1081" i="12"/>
  <c r="H1097" i="12"/>
  <c r="H122" i="12"/>
  <c r="H250" i="12"/>
  <c r="H378" i="12"/>
  <c r="H506" i="12"/>
  <c r="H634" i="12"/>
  <c r="H762" i="12"/>
  <c r="H890" i="12"/>
  <c r="H1018" i="12"/>
  <c r="H123" i="12"/>
  <c r="H251" i="12"/>
  <c r="H379" i="12"/>
  <c r="H507" i="12"/>
  <c r="H635" i="12"/>
  <c r="H763" i="12"/>
  <c r="H891" i="12"/>
  <c r="H1019" i="12"/>
  <c r="H10" i="12"/>
  <c r="H138" i="12"/>
  <c r="H266" i="12"/>
  <c r="H394" i="12"/>
  <c r="H522" i="12"/>
  <c r="H650" i="12"/>
  <c r="H778" i="12"/>
  <c r="H906" i="12"/>
  <c r="H1034" i="12"/>
  <c r="H11" i="12"/>
  <c r="H139" i="12"/>
  <c r="H267" i="12"/>
  <c r="H395" i="12"/>
  <c r="H523" i="12"/>
  <c r="H651" i="12"/>
  <c r="H779" i="12"/>
  <c r="H907" i="12"/>
  <c r="H1035" i="12"/>
  <c r="H26" i="12"/>
  <c r="H154" i="12"/>
  <c r="H282" i="12"/>
  <c r="H410" i="12"/>
  <c r="H538" i="12"/>
  <c r="H666" i="12"/>
  <c r="H794" i="12"/>
  <c r="H922" i="12"/>
  <c r="H1050" i="12"/>
  <c r="H27" i="12"/>
  <c r="H155" i="12"/>
  <c r="H283" i="12"/>
  <c r="H411" i="12"/>
  <c r="H539" i="12"/>
  <c r="H667" i="12"/>
  <c r="H795" i="12"/>
  <c r="H923" i="12"/>
  <c r="H1051" i="12"/>
  <c r="H42" i="12"/>
  <c r="H170" i="12"/>
  <c r="H298" i="12"/>
  <c r="H426" i="12"/>
  <c r="H554" i="12"/>
  <c r="H682" i="12"/>
  <c r="H810" i="12"/>
  <c r="H938" i="12"/>
  <c r="H1066" i="12"/>
  <c r="H43" i="12"/>
  <c r="H171" i="12"/>
  <c r="H299" i="12"/>
  <c r="H427" i="12"/>
  <c r="H555" i="12"/>
  <c r="H683" i="12"/>
  <c r="H811" i="12"/>
  <c r="H939" i="12"/>
  <c r="H1067" i="12"/>
  <c r="H58" i="12"/>
  <c r="H186" i="12"/>
  <c r="H314" i="12"/>
  <c r="H442" i="12"/>
  <c r="H570" i="12"/>
  <c r="H698" i="12"/>
  <c r="H826" i="12"/>
  <c r="H954" i="12"/>
  <c r="H1082" i="12"/>
  <c r="H59" i="12"/>
  <c r="H187" i="12"/>
  <c r="H315" i="12"/>
  <c r="H443" i="12"/>
  <c r="H571" i="12"/>
  <c r="H699" i="12"/>
  <c r="H827" i="12"/>
  <c r="H955" i="12"/>
  <c r="H1083" i="12"/>
  <c r="H74" i="12"/>
  <c r="H202" i="12"/>
  <c r="H330" i="12"/>
  <c r="H458" i="12"/>
  <c r="H586" i="12"/>
  <c r="H714" i="12"/>
  <c r="H842" i="12"/>
  <c r="H970" i="12"/>
  <c r="H1098" i="12"/>
  <c r="H75" i="12"/>
  <c r="H203" i="12"/>
  <c r="H331" i="12"/>
  <c r="H459" i="12"/>
  <c r="H587" i="12"/>
  <c r="H715" i="12"/>
  <c r="H843" i="12"/>
  <c r="H971" i="12"/>
  <c r="H1099" i="12"/>
  <c r="H106" i="12"/>
  <c r="H234" i="12"/>
  <c r="H362" i="12"/>
  <c r="H490" i="12"/>
  <c r="H618" i="12"/>
  <c r="H746" i="12"/>
  <c r="H874" i="12"/>
  <c r="H1002" i="12"/>
  <c r="H107" i="12"/>
  <c r="H235" i="12"/>
  <c r="H363" i="12"/>
  <c r="H491" i="12"/>
  <c r="H619" i="12"/>
  <c r="H747" i="12"/>
  <c r="H875" i="12"/>
  <c r="H1003" i="12"/>
  <c r="H730" i="12"/>
  <c r="H731" i="12"/>
  <c r="H858" i="12"/>
  <c r="H859" i="12"/>
  <c r="H986" i="12"/>
  <c r="H987" i="12"/>
  <c r="H90" i="12"/>
  <c r="H91" i="12"/>
  <c r="H218" i="12"/>
  <c r="H475" i="12"/>
  <c r="H219" i="12"/>
  <c r="H346" i="12"/>
  <c r="H347" i="12"/>
  <c r="H474" i="12"/>
  <c r="H602" i="12"/>
  <c r="H603" i="12"/>
  <c r="F2" i="12"/>
  <c r="F18" i="12"/>
  <c r="F34" i="12"/>
  <c r="F50" i="12"/>
  <c r="F66" i="12"/>
  <c r="F82" i="12"/>
  <c r="F98" i="12"/>
  <c r="F114" i="12"/>
  <c r="F130" i="12"/>
  <c r="F146" i="12"/>
  <c r="F162" i="12"/>
  <c r="F178" i="12"/>
  <c r="F194" i="12"/>
  <c r="F210" i="12"/>
  <c r="F226" i="12"/>
  <c r="F242" i="12"/>
  <c r="F258" i="12"/>
  <c r="F274" i="12"/>
  <c r="F290" i="12"/>
  <c r="F306" i="12"/>
  <c r="F322" i="12"/>
  <c r="F338" i="12"/>
  <c r="F354" i="12"/>
  <c r="F370" i="12"/>
  <c r="F386" i="12"/>
  <c r="F402" i="12"/>
  <c r="F418" i="12"/>
  <c r="F434" i="12"/>
  <c r="F450" i="12"/>
  <c r="F466" i="12"/>
  <c r="F482" i="12"/>
  <c r="F498" i="12"/>
  <c r="F514" i="12"/>
  <c r="F530" i="12"/>
  <c r="F546" i="12"/>
  <c r="F562" i="12"/>
  <c r="F578" i="12"/>
  <c r="F594" i="12"/>
  <c r="F610" i="12"/>
  <c r="F626" i="12"/>
  <c r="F642" i="12"/>
  <c r="F658" i="12"/>
  <c r="F674" i="12"/>
  <c r="F690" i="12"/>
  <c r="F706" i="12"/>
  <c r="F722" i="12"/>
  <c r="F738" i="12"/>
  <c r="F754" i="12"/>
  <c r="F770" i="12"/>
  <c r="F786" i="12"/>
  <c r="F802" i="12"/>
  <c r="F818" i="12"/>
  <c r="F834" i="12"/>
  <c r="F850" i="12"/>
  <c r="F866" i="12"/>
  <c r="F882" i="12"/>
  <c r="F898" i="12"/>
  <c r="F914" i="12"/>
  <c r="F930" i="12"/>
  <c r="F946" i="12"/>
  <c r="F962" i="12"/>
  <c r="F978" i="12"/>
  <c r="F994" i="12"/>
  <c r="F1010" i="12"/>
  <c r="F1026" i="12"/>
  <c r="F1042" i="12"/>
  <c r="F1058" i="12"/>
  <c r="F1074" i="12"/>
  <c r="F1090" i="12"/>
  <c r="F3" i="12"/>
  <c r="F19" i="12"/>
  <c r="F35" i="12"/>
  <c r="F51" i="12"/>
  <c r="F67" i="12"/>
  <c r="F83" i="12"/>
  <c r="F99" i="12"/>
  <c r="F115" i="12"/>
  <c r="F131" i="12"/>
  <c r="F147" i="12"/>
  <c r="F163" i="12"/>
  <c r="F179" i="12"/>
  <c r="F195" i="12"/>
  <c r="F211" i="12"/>
  <c r="F227" i="12"/>
  <c r="F243" i="12"/>
  <c r="F259" i="12"/>
  <c r="F275" i="12"/>
  <c r="F291" i="12"/>
  <c r="F307" i="12"/>
  <c r="F323" i="12"/>
  <c r="F339" i="12"/>
  <c r="F355" i="12"/>
  <c r="F371" i="12"/>
  <c r="F387" i="12"/>
  <c r="F403" i="12"/>
  <c r="F419" i="12"/>
  <c r="F435" i="12"/>
  <c r="F451" i="12"/>
  <c r="F467" i="12"/>
  <c r="F483" i="12"/>
  <c r="F499" i="12"/>
  <c r="F515" i="12"/>
  <c r="F531" i="12"/>
  <c r="F547" i="12"/>
  <c r="F563" i="12"/>
  <c r="F579" i="12"/>
  <c r="F595" i="12"/>
  <c r="F611" i="12"/>
  <c r="F627" i="12"/>
  <c r="F643" i="12"/>
  <c r="F659" i="12"/>
  <c r="F675" i="12"/>
  <c r="F691" i="12"/>
  <c r="F707" i="12"/>
  <c r="F723" i="12"/>
  <c r="F739" i="12"/>
  <c r="F755" i="12"/>
  <c r="F771" i="12"/>
  <c r="F787" i="12"/>
  <c r="F803" i="12"/>
  <c r="F819" i="12"/>
  <c r="F835" i="12"/>
  <c r="F851" i="12"/>
  <c r="F867" i="12"/>
  <c r="F883" i="12"/>
  <c r="F899" i="12"/>
  <c r="F915" i="12"/>
  <c r="F931" i="12"/>
  <c r="F947" i="12"/>
  <c r="F963" i="12"/>
  <c r="F979" i="12"/>
  <c r="F995" i="12"/>
  <c r="F1011" i="12"/>
  <c r="F1027" i="12"/>
  <c r="F1043" i="12"/>
  <c r="F1059" i="12"/>
  <c r="F1075" i="12"/>
  <c r="F1091" i="12"/>
  <c r="F4" i="12"/>
  <c r="F20" i="12"/>
  <c r="F36" i="12"/>
  <c r="F52" i="12"/>
  <c r="F68" i="12"/>
  <c r="F84" i="12"/>
  <c r="F100" i="12"/>
  <c r="F116" i="12"/>
  <c r="F132" i="12"/>
  <c r="F148" i="12"/>
  <c r="F164" i="12"/>
  <c r="F180" i="12"/>
  <c r="F196" i="12"/>
  <c r="F212" i="12"/>
  <c r="F228" i="12"/>
  <c r="F244" i="12"/>
  <c r="F260" i="12"/>
  <c r="F276" i="12"/>
  <c r="F292" i="12"/>
  <c r="F308" i="12"/>
  <c r="F324" i="12"/>
  <c r="F340" i="12"/>
  <c r="F356" i="12"/>
  <c r="F372" i="12"/>
  <c r="F388" i="12"/>
  <c r="F404" i="12"/>
  <c r="F420" i="12"/>
  <c r="F436" i="12"/>
  <c r="F452" i="12"/>
  <c r="F468" i="12"/>
  <c r="F484" i="12"/>
  <c r="F500" i="12"/>
  <c r="F516" i="12"/>
  <c r="F532" i="12"/>
  <c r="F548" i="12"/>
  <c r="F564" i="12"/>
  <c r="F580" i="12"/>
  <c r="F596" i="12"/>
  <c r="F612" i="12"/>
  <c r="F628" i="12"/>
  <c r="F644" i="12"/>
  <c r="F660" i="12"/>
  <c r="F676" i="12"/>
  <c r="F692" i="12"/>
  <c r="F708" i="12"/>
  <c r="F724" i="12"/>
  <c r="F740" i="12"/>
  <c r="F756" i="12"/>
  <c r="F772" i="12"/>
  <c r="F788" i="12"/>
  <c r="F804" i="12"/>
  <c r="F820" i="12"/>
  <c r="F836" i="12"/>
  <c r="F852" i="12"/>
  <c r="F868" i="12"/>
  <c r="F884" i="12"/>
  <c r="F900" i="12"/>
  <c r="F916" i="12"/>
  <c r="F932" i="12"/>
  <c r="F948" i="12"/>
  <c r="F964" i="12"/>
  <c r="F980" i="12"/>
  <c r="F996" i="12"/>
  <c r="F1012" i="12"/>
  <c r="F1028" i="12"/>
  <c r="F1044" i="12"/>
  <c r="F1060" i="12"/>
  <c r="F1076" i="12"/>
  <c r="F1092" i="12"/>
  <c r="F5" i="12"/>
  <c r="F21" i="12"/>
  <c r="F37" i="12"/>
  <c r="F53" i="12"/>
  <c r="F69" i="12"/>
  <c r="F85" i="12"/>
  <c r="F101" i="12"/>
  <c r="F117" i="12"/>
  <c r="F133" i="12"/>
  <c r="F149" i="12"/>
  <c r="F165" i="12"/>
  <c r="F181" i="12"/>
  <c r="F197" i="12"/>
  <c r="F213" i="12"/>
  <c r="F229" i="12"/>
  <c r="F245" i="12"/>
  <c r="F261" i="12"/>
  <c r="F277" i="12"/>
  <c r="F293" i="12"/>
  <c r="F309" i="12"/>
  <c r="F325" i="12"/>
  <c r="F341" i="12"/>
  <c r="F357" i="12"/>
  <c r="F373" i="12"/>
  <c r="F389" i="12"/>
  <c r="F405" i="12"/>
  <c r="F421" i="12"/>
  <c r="F437" i="12"/>
  <c r="F453" i="12"/>
  <c r="F469" i="12"/>
  <c r="F485" i="12"/>
  <c r="F501" i="12"/>
  <c r="F517" i="12"/>
  <c r="F533" i="12"/>
  <c r="F549" i="12"/>
  <c r="F565" i="12"/>
  <c r="F581" i="12"/>
  <c r="F597" i="12"/>
  <c r="F613" i="12"/>
  <c r="F629" i="12"/>
  <c r="F645" i="12"/>
  <c r="F661" i="12"/>
  <c r="F677" i="12"/>
  <c r="F693" i="12"/>
  <c r="F709" i="12"/>
  <c r="F725" i="12"/>
  <c r="F741" i="12"/>
  <c r="F757" i="12"/>
  <c r="F773" i="12"/>
  <c r="F789" i="12"/>
  <c r="F805" i="12"/>
  <c r="F821" i="12"/>
  <c r="F837" i="12"/>
  <c r="F853" i="12"/>
  <c r="F869" i="12"/>
  <c r="F885" i="12"/>
  <c r="F901" i="12"/>
  <c r="F917" i="12"/>
  <c r="F933" i="12"/>
  <c r="F949" i="12"/>
  <c r="F965" i="12"/>
  <c r="F981" i="12"/>
  <c r="F997" i="12"/>
  <c r="F1013" i="12"/>
  <c r="F1029" i="12"/>
  <c r="F1045" i="12"/>
  <c r="F1061" i="12"/>
  <c r="F1077" i="12"/>
  <c r="F1093" i="12"/>
  <c r="F6" i="12"/>
  <c r="F22" i="12"/>
  <c r="F38" i="12"/>
  <c r="F54" i="12"/>
  <c r="F70" i="12"/>
  <c r="F86" i="12"/>
  <c r="F102" i="12"/>
  <c r="F118" i="12"/>
  <c r="F134" i="12"/>
  <c r="F150" i="12"/>
  <c r="F166" i="12"/>
  <c r="F182" i="12"/>
  <c r="F198" i="12"/>
  <c r="F214" i="12"/>
  <c r="F230" i="12"/>
  <c r="F246" i="12"/>
  <c r="F262" i="12"/>
  <c r="F278" i="12"/>
  <c r="F294" i="12"/>
  <c r="F310" i="12"/>
  <c r="F326" i="12"/>
  <c r="F342" i="12"/>
  <c r="F358" i="12"/>
  <c r="F374" i="12"/>
  <c r="F390" i="12"/>
  <c r="F406" i="12"/>
  <c r="F422" i="12"/>
  <c r="F438" i="12"/>
  <c r="F454" i="12"/>
  <c r="F470" i="12"/>
  <c r="F486" i="12"/>
  <c r="F502" i="12"/>
  <c r="F518" i="12"/>
  <c r="F534" i="12"/>
  <c r="F550" i="12"/>
  <c r="F566" i="12"/>
  <c r="F582" i="12"/>
  <c r="F598" i="12"/>
  <c r="F614" i="12"/>
  <c r="F630" i="12"/>
  <c r="F646" i="12"/>
  <c r="F662" i="12"/>
  <c r="F678" i="12"/>
  <c r="F694" i="12"/>
  <c r="F710" i="12"/>
  <c r="F726" i="12"/>
  <c r="F742" i="12"/>
  <c r="F758" i="12"/>
  <c r="F774" i="12"/>
  <c r="F790" i="12"/>
  <c r="F806" i="12"/>
  <c r="F822" i="12"/>
  <c r="F838" i="12"/>
  <c r="F854" i="12"/>
  <c r="F870" i="12"/>
  <c r="F886" i="12"/>
  <c r="F902" i="12"/>
  <c r="F918" i="12"/>
  <c r="F934" i="12"/>
  <c r="F950" i="12"/>
  <c r="F966" i="12"/>
  <c r="F982" i="12"/>
  <c r="F998" i="12"/>
  <c r="F1014" i="12"/>
  <c r="F1030" i="12"/>
  <c r="F1046" i="12"/>
  <c r="F1062" i="12"/>
  <c r="F1078" i="12"/>
  <c r="F1094" i="12"/>
  <c r="F7" i="12"/>
  <c r="F23" i="12"/>
  <c r="F39" i="12"/>
  <c r="F55" i="12"/>
  <c r="F71" i="12"/>
  <c r="F87" i="12"/>
  <c r="F103" i="12"/>
  <c r="F119" i="12"/>
  <c r="F135" i="12"/>
  <c r="F151" i="12"/>
  <c r="F167" i="12"/>
  <c r="F183" i="12"/>
  <c r="F199" i="12"/>
  <c r="F215" i="12"/>
  <c r="F231" i="12"/>
  <c r="F247" i="12"/>
  <c r="F263" i="12"/>
  <c r="F279" i="12"/>
  <c r="F295" i="12"/>
  <c r="F311" i="12"/>
  <c r="F327" i="12"/>
  <c r="F343" i="12"/>
  <c r="F359" i="12"/>
  <c r="F375" i="12"/>
  <c r="F391" i="12"/>
  <c r="F407" i="12"/>
  <c r="F423" i="12"/>
  <c r="F439" i="12"/>
  <c r="F455" i="12"/>
  <c r="F471" i="12"/>
  <c r="F487" i="12"/>
  <c r="F503" i="12"/>
  <c r="F519" i="12"/>
  <c r="F535" i="12"/>
  <c r="F551" i="12"/>
  <c r="F567" i="12"/>
  <c r="F583" i="12"/>
  <c r="F599" i="12"/>
  <c r="F615" i="12"/>
  <c r="F631" i="12"/>
  <c r="F647" i="12"/>
  <c r="F663" i="12"/>
  <c r="F679" i="12"/>
  <c r="F695" i="12"/>
  <c r="F711" i="12"/>
  <c r="F727" i="12"/>
  <c r="F743" i="12"/>
  <c r="F759" i="12"/>
  <c r="F775" i="12"/>
  <c r="F791" i="12"/>
  <c r="F807" i="12"/>
  <c r="F823" i="12"/>
  <c r="F839" i="12"/>
  <c r="F855" i="12"/>
  <c r="F871" i="12"/>
  <c r="F887" i="12"/>
  <c r="F903" i="12"/>
  <c r="F919" i="12"/>
  <c r="F935" i="12"/>
  <c r="F951" i="12"/>
  <c r="F967" i="12"/>
  <c r="F983" i="12"/>
  <c r="F999" i="12"/>
  <c r="F1015" i="12"/>
  <c r="F1031" i="12"/>
  <c r="F1047" i="12"/>
  <c r="F1063" i="12"/>
  <c r="F1079" i="12"/>
  <c r="F1095" i="12"/>
  <c r="F8" i="12"/>
  <c r="F24" i="12"/>
  <c r="F40" i="12"/>
  <c r="F56" i="12"/>
  <c r="F72" i="12"/>
  <c r="F88" i="12"/>
  <c r="F104" i="12"/>
  <c r="F120" i="12"/>
  <c r="F136" i="12"/>
  <c r="F152" i="12"/>
  <c r="F168" i="12"/>
  <c r="F184" i="12"/>
  <c r="F200" i="12"/>
  <c r="F216" i="12"/>
  <c r="F232" i="12"/>
  <c r="F248" i="12"/>
  <c r="F264" i="12"/>
  <c r="F280" i="12"/>
  <c r="F296" i="12"/>
  <c r="F312" i="12"/>
  <c r="F328" i="12"/>
  <c r="F344" i="12"/>
  <c r="F360" i="12"/>
  <c r="F376" i="12"/>
  <c r="F392" i="12"/>
  <c r="F408" i="12"/>
  <c r="F424" i="12"/>
  <c r="F440" i="12"/>
  <c r="F456" i="12"/>
  <c r="F472" i="12"/>
  <c r="F488" i="12"/>
  <c r="F504" i="12"/>
  <c r="F520" i="12"/>
  <c r="F536" i="12"/>
  <c r="F552" i="12"/>
  <c r="F568" i="12"/>
  <c r="F584" i="12"/>
  <c r="F600" i="12"/>
  <c r="F616" i="12"/>
  <c r="F632" i="12"/>
  <c r="F648" i="12"/>
  <c r="F664" i="12"/>
  <c r="F680" i="12"/>
  <c r="F696" i="12"/>
  <c r="F712" i="12"/>
  <c r="F728" i="12"/>
  <c r="F744" i="12"/>
  <c r="F760" i="12"/>
  <c r="F776" i="12"/>
  <c r="F792" i="12"/>
  <c r="F808" i="12"/>
  <c r="F824" i="12"/>
  <c r="F840" i="12"/>
  <c r="F856" i="12"/>
  <c r="F872" i="12"/>
  <c r="F888" i="12"/>
  <c r="F904" i="12"/>
  <c r="F920" i="12"/>
  <c r="F936" i="12"/>
  <c r="F952" i="12"/>
  <c r="F968" i="12"/>
  <c r="F984" i="12"/>
  <c r="F1000" i="12"/>
  <c r="F1016" i="12"/>
  <c r="F1032" i="12"/>
  <c r="F1048" i="12"/>
  <c r="F1064" i="12"/>
  <c r="F1080" i="12"/>
  <c r="F1096" i="12"/>
  <c r="F9" i="12"/>
  <c r="F25" i="12"/>
  <c r="F41" i="12"/>
  <c r="F57" i="12"/>
  <c r="F73" i="12"/>
  <c r="F89" i="12"/>
  <c r="F105" i="12"/>
  <c r="F121" i="12"/>
  <c r="F137" i="12"/>
  <c r="F153" i="12"/>
  <c r="F169" i="12"/>
  <c r="F185" i="12"/>
  <c r="F201" i="12"/>
  <c r="F217" i="12"/>
  <c r="F233" i="12"/>
  <c r="F249" i="12"/>
  <c r="F265" i="12"/>
  <c r="F281" i="12"/>
  <c r="F297" i="12"/>
  <c r="F313" i="12"/>
  <c r="F329" i="12"/>
  <c r="F345" i="12"/>
  <c r="F361" i="12"/>
  <c r="F377" i="12"/>
  <c r="F393" i="12"/>
  <c r="F409" i="12"/>
  <c r="F425" i="12"/>
  <c r="F441" i="12"/>
  <c r="F457" i="12"/>
  <c r="F473" i="12"/>
  <c r="F489" i="12"/>
  <c r="F505" i="12"/>
  <c r="F521" i="12"/>
  <c r="F537" i="12"/>
  <c r="F553" i="12"/>
  <c r="F569" i="12"/>
  <c r="F585" i="12"/>
  <c r="F601" i="12"/>
  <c r="F617" i="12"/>
  <c r="F633" i="12"/>
  <c r="F649" i="12"/>
  <c r="F665" i="12"/>
  <c r="F681" i="12"/>
  <c r="F697" i="12"/>
  <c r="F713" i="12"/>
  <c r="F729" i="12"/>
  <c r="F745" i="12"/>
  <c r="F761" i="12"/>
  <c r="F777" i="12"/>
  <c r="F793" i="12"/>
  <c r="F809" i="12"/>
  <c r="F825" i="12"/>
  <c r="F841" i="12"/>
  <c r="F857" i="12"/>
  <c r="F873" i="12"/>
  <c r="F889" i="12"/>
  <c r="F905" i="12"/>
  <c r="F921" i="12"/>
  <c r="F937" i="12"/>
  <c r="F953" i="12"/>
  <c r="F969" i="12"/>
  <c r="F985" i="12"/>
  <c r="F1001" i="12"/>
  <c r="F1017" i="12"/>
  <c r="F1033" i="12"/>
  <c r="F1049" i="12"/>
  <c r="F1065" i="12"/>
  <c r="F1081" i="12"/>
  <c r="F1097" i="12"/>
  <c r="F10" i="12"/>
  <c r="F26" i="12"/>
  <c r="F42" i="12"/>
  <c r="F58" i="12"/>
  <c r="F74" i="12"/>
  <c r="F90" i="12"/>
  <c r="F106" i="12"/>
  <c r="F122" i="12"/>
  <c r="F138" i="12"/>
  <c r="F154" i="12"/>
  <c r="F170" i="12"/>
  <c r="F186" i="12"/>
  <c r="F202" i="12"/>
  <c r="F218" i="12"/>
  <c r="F234" i="12"/>
  <c r="F250" i="12"/>
  <c r="F266" i="12"/>
  <c r="F282" i="12"/>
  <c r="F298" i="12"/>
  <c r="F314" i="12"/>
  <c r="F330" i="12"/>
  <c r="F346" i="12"/>
  <c r="F362" i="12"/>
  <c r="F378" i="12"/>
  <c r="F394" i="12"/>
  <c r="F410" i="12"/>
  <c r="F426" i="12"/>
  <c r="F442" i="12"/>
  <c r="F458" i="12"/>
  <c r="F474" i="12"/>
  <c r="F490" i="12"/>
  <c r="F506" i="12"/>
  <c r="F522" i="12"/>
  <c r="F538" i="12"/>
  <c r="F554" i="12"/>
  <c r="F570" i="12"/>
  <c r="F586" i="12"/>
  <c r="F602" i="12"/>
  <c r="F618" i="12"/>
  <c r="F634" i="12"/>
  <c r="F650" i="12"/>
  <c r="F666" i="12"/>
  <c r="F682" i="12"/>
  <c r="F698" i="12"/>
  <c r="F714" i="12"/>
  <c r="F730" i="12"/>
  <c r="F746" i="12"/>
  <c r="F762" i="12"/>
  <c r="F778" i="12"/>
  <c r="F794" i="12"/>
  <c r="F810" i="12"/>
  <c r="F826" i="12"/>
  <c r="F842" i="12"/>
  <c r="F858" i="12"/>
  <c r="F874" i="12"/>
  <c r="F890" i="12"/>
  <c r="F906" i="12"/>
  <c r="F922" i="12"/>
  <c r="F938" i="12"/>
  <c r="F954" i="12"/>
  <c r="F970" i="12"/>
  <c r="F986" i="12"/>
  <c r="F1002" i="12"/>
  <c r="F1018" i="12"/>
  <c r="F1034" i="12"/>
  <c r="F1050" i="12"/>
  <c r="F1066" i="12"/>
  <c r="F1082" i="12"/>
  <c r="F1098" i="12"/>
  <c r="F11" i="12"/>
  <c r="F27" i="12"/>
  <c r="F43" i="12"/>
  <c r="F59" i="12"/>
  <c r="F75" i="12"/>
  <c r="F91" i="12"/>
  <c r="F107" i="12"/>
  <c r="F123" i="12"/>
  <c r="F139" i="12"/>
  <c r="F155" i="12"/>
  <c r="F171" i="12"/>
  <c r="F187" i="12"/>
  <c r="F203" i="12"/>
  <c r="F219" i="12"/>
  <c r="F235" i="12"/>
  <c r="F251" i="12"/>
  <c r="F267" i="12"/>
  <c r="F283" i="12"/>
  <c r="F299" i="12"/>
  <c r="F315" i="12"/>
  <c r="F331" i="12"/>
  <c r="F347" i="12"/>
  <c r="F363" i="12"/>
  <c r="F379" i="12"/>
  <c r="F395" i="12"/>
  <c r="F411" i="12"/>
  <c r="F427" i="12"/>
  <c r="F443" i="12"/>
  <c r="F459" i="12"/>
  <c r="F475" i="12"/>
  <c r="F491" i="12"/>
  <c r="F507" i="12"/>
  <c r="F523" i="12"/>
  <c r="F539" i="12"/>
  <c r="F555" i="12"/>
  <c r="F571" i="12"/>
  <c r="F587" i="12"/>
  <c r="F603" i="12"/>
  <c r="F619" i="12"/>
  <c r="F635" i="12"/>
  <c r="F651" i="12"/>
  <c r="F667" i="12"/>
  <c r="F683" i="12"/>
  <c r="F699" i="12"/>
  <c r="F715" i="12"/>
  <c r="F731" i="12"/>
  <c r="F747" i="12"/>
  <c r="F763" i="12"/>
  <c r="F779" i="12"/>
  <c r="F795" i="12"/>
  <c r="F811" i="12"/>
  <c r="F827" i="12"/>
  <c r="F843" i="12"/>
  <c r="F859" i="12"/>
  <c r="F875" i="12"/>
  <c r="F891" i="12"/>
  <c r="F907" i="12"/>
  <c r="F923" i="12"/>
  <c r="F939" i="12"/>
  <c r="F955" i="12"/>
  <c r="F971" i="12"/>
  <c r="F987" i="12"/>
  <c r="F1003" i="12"/>
  <c r="F1019" i="12"/>
  <c r="F1035" i="12"/>
  <c r="F1051" i="12"/>
  <c r="F1067" i="12"/>
  <c r="F1083" i="12"/>
  <c r="F1099" i="12"/>
  <c r="F12" i="12"/>
  <c r="F28" i="12"/>
  <c r="F44" i="12"/>
  <c r="F60" i="12"/>
  <c r="F76" i="12"/>
  <c r="F92" i="12"/>
  <c r="F108" i="12"/>
  <c r="F124" i="12"/>
  <c r="F140" i="12"/>
  <c r="F156" i="12"/>
  <c r="F172" i="12"/>
  <c r="F188" i="12"/>
  <c r="F204" i="12"/>
  <c r="F220" i="12"/>
  <c r="F236" i="12"/>
  <c r="F252" i="12"/>
  <c r="F268" i="12"/>
  <c r="F284" i="12"/>
  <c r="F300" i="12"/>
  <c r="F316" i="12"/>
  <c r="F332" i="12"/>
  <c r="F348" i="12"/>
  <c r="F364" i="12"/>
  <c r="F380" i="12"/>
  <c r="F396" i="12"/>
  <c r="F412" i="12"/>
  <c r="F428" i="12"/>
  <c r="F444" i="12"/>
  <c r="F460" i="12"/>
  <c r="F476" i="12"/>
  <c r="F492" i="12"/>
  <c r="F508" i="12"/>
  <c r="F524" i="12"/>
  <c r="F540" i="12"/>
  <c r="F556" i="12"/>
  <c r="F572" i="12"/>
  <c r="F588" i="12"/>
  <c r="F604" i="12"/>
  <c r="F620" i="12"/>
  <c r="F636" i="12"/>
  <c r="F652" i="12"/>
  <c r="F668" i="12"/>
  <c r="F684" i="12"/>
  <c r="F700" i="12"/>
  <c r="F716" i="12"/>
  <c r="F732" i="12"/>
  <c r="F748" i="12"/>
  <c r="F764" i="12"/>
  <c r="F780" i="12"/>
  <c r="F796" i="12"/>
  <c r="F812" i="12"/>
  <c r="F828" i="12"/>
  <c r="F844" i="12"/>
  <c r="F860" i="12"/>
  <c r="F876" i="12"/>
  <c r="F892" i="12"/>
  <c r="F908" i="12"/>
  <c r="F924" i="12"/>
  <c r="F940" i="12"/>
  <c r="F956" i="12"/>
  <c r="F972" i="12"/>
  <c r="F988" i="12"/>
  <c r="F1004" i="12"/>
  <c r="F1020" i="12"/>
  <c r="F1036" i="12"/>
  <c r="F1052" i="12"/>
  <c r="F1068" i="12"/>
  <c r="F1084" i="12"/>
  <c r="F1100" i="12"/>
  <c r="F13" i="12"/>
  <c r="F29" i="12"/>
  <c r="F45" i="12"/>
  <c r="F61" i="12"/>
  <c r="F77" i="12"/>
  <c r="F93" i="12"/>
  <c r="F109" i="12"/>
  <c r="F125" i="12"/>
  <c r="F141" i="12"/>
  <c r="F157" i="12"/>
  <c r="F173" i="12"/>
  <c r="F189" i="12"/>
  <c r="F205" i="12"/>
  <c r="F221" i="12"/>
  <c r="F237" i="12"/>
  <c r="F253" i="12"/>
  <c r="F269" i="12"/>
  <c r="F285" i="12"/>
  <c r="F301" i="12"/>
  <c r="F317" i="12"/>
  <c r="F333" i="12"/>
  <c r="F349" i="12"/>
  <c r="F365" i="12"/>
  <c r="F381" i="12"/>
  <c r="F397" i="12"/>
  <c r="F413" i="12"/>
  <c r="F429" i="12"/>
  <c r="F445" i="12"/>
  <c r="F461" i="12"/>
  <c r="F477" i="12"/>
  <c r="F493" i="12"/>
  <c r="F509" i="12"/>
  <c r="F525" i="12"/>
  <c r="F541" i="12"/>
  <c r="F557" i="12"/>
  <c r="F573" i="12"/>
  <c r="F589" i="12"/>
  <c r="F605" i="12"/>
  <c r="F621" i="12"/>
  <c r="F637" i="12"/>
  <c r="F653" i="12"/>
  <c r="F669" i="12"/>
  <c r="F685" i="12"/>
  <c r="F701" i="12"/>
  <c r="F717" i="12"/>
  <c r="F733" i="12"/>
  <c r="F749" i="12"/>
  <c r="F765" i="12"/>
  <c r="F781" i="12"/>
  <c r="F797" i="12"/>
  <c r="F813" i="12"/>
  <c r="F829" i="12"/>
  <c r="F845" i="12"/>
  <c r="F861" i="12"/>
  <c r="F877" i="12"/>
  <c r="F893" i="12"/>
  <c r="F909" i="12"/>
  <c r="F925" i="12"/>
  <c r="F941" i="12"/>
  <c r="F957" i="12"/>
  <c r="F973" i="12"/>
  <c r="F989" i="12"/>
  <c r="F1005" i="12"/>
  <c r="F1021" i="12"/>
  <c r="F1037" i="12"/>
  <c r="F1053" i="12"/>
  <c r="F1069" i="12"/>
  <c r="F1085" i="12"/>
  <c r="F1101" i="12"/>
  <c r="F14" i="12"/>
  <c r="F30" i="12"/>
  <c r="F46" i="12"/>
  <c r="F62" i="12"/>
  <c r="F78" i="12"/>
  <c r="F94" i="12"/>
  <c r="F110" i="12"/>
  <c r="F126" i="12"/>
  <c r="F142" i="12"/>
  <c r="F158" i="12"/>
  <c r="F174" i="12"/>
  <c r="F190" i="12"/>
  <c r="F206" i="12"/>
  <c r="F222" i="12"/>
  <c r="F238" i="12"/>
  <c r="F254" i="12"/>
  <c r="F270" i="12"/>
  <c r="F286" i="12"/>
  <c r="F302" i="12"/>
  <c r="F318" i="12"/>
  <c r="F334" i="12"/>
  <c r="F350" i="12"/>
  <c r="F366" i="12"/>
  <c r="F382" i="12"/>
  <c r="F398" i="12"/>
  <c r="F414" i="12"/>
  <c r="F430" i="12"/>
  <c r="F446" i="12"/>
  <c r="F462" i="12"/>
  <c r="F478" i="12"/>
  <c r="F494" i="12"/>
  <c r="F510" i="12"/>
  <c r="F526" i="12"/>
  <c r="F542" i="12"/>
  <c r="F558" i="12"/>
  <c r="F574" i="12"/>
  <c r="F590" i="12"/>
  <c r="F606" i="12"/>
  <c r="F622" i="12"/>
  <c r="F638" i="12"/>
  <c r="F654" i="12"/>
  <c r="F670" i="12"/>
  <c r="F686" i="12"/>
  <c r="F702" i="12"/>
  <c r="F718" i="12"/>
  <c r="F734" i="12"/>
  <c r="F750" i="12"/>
  <c r="F766" i="12"/>
  <c r="F782" i="12"/>
  <c r="F798" i="12"/>
  <c r="F814" i="12"/>
  <c r="F830" i="12"/>
  <c r="F846" i="12"/>
  <c r="F862" i="12"/>
  <c r="F878" i="12"/>
  <c r="F894" i="12"/>
  <c r="F910" i="12"/>
  <c r="F926" i="12"/>
  <c r="F942" i="12"/>
  <c r="F958" i="12"/>
  <c r="F974" i="12"/>
  <c r="F990" i="12"/>
  <c r="F1006" i="12"/>
  <c r="F1022" i="12"/>
  <c r="F1038" i="12"/>
  <c r="F1054" i="12"/>
  <c r="F1070" i="12"/>
  <c r="F1086" i="12"/>
  <c r="F16" i="12"/>
  <c r="F32" i="12"/>
  <c r="F48" i="12"/>
  <c r="F64" i="12"/>
  <c r="F80" i="12"/>
  <c r="F96" i="12"/>
  <c r="F112" i="12"/>
  <c r="F128" i="12"/>
  <c r="F144" i="12"/>
  <c r="F160" i="12"/>
  <c r="F176" i="12"/>
  <c r="F192" i="12"/>
  <c r="F208" i="12"/>
  <c r="F224" i="12"/>
  <c r="F240" i="12"/>
  <c r="F256" i="12"/>
  <c r="F272" i="12"/>
  <c r="F288" i="12"/>
  <c r="F304" i="12"/>
  <c r="F320" i="12"/>
  <c r="F336" i="12"/>
  <c r="F352" i="12"/>
  <c r="F368" i="12"/>
  <c r="F384" i="12"/>
  <c r="F400" i="12"/>
  <c r="F416" i="12"/>
  <c r="F432" i="12"/>
  <c r="F448" i="12"/>
  <c r="F464" i="12"/>
  <c r="F480" i="12"/>
  <c r="F496" i="12"/>
  <c r="F512" i="12"/>
  <c r="F528" i="12"/>
  <c r="F544" i="12"/>
  <c r="F560" i="12"/>
  <c r="F576" i="12"/>
  <c r="F592" i="12"/>
  <c r="F608" i="12"/>
  <c r="F624" i="12"/>
  <c r="F640" i="12"/>
  <c r="F656" i="12"/>
  <c r="F672" i="12"/>
  <c r="F688" i="12"/>
  <c r="F704" i="12"/>
  <c r="F720" i="12"/>
  <c r="F736" i="12"/>
  <c r="F752" i="12"/>
  <c r="F768" i="12"/>
  <c r="F784" i="12"/>
  <c r="F800" i="12"/>
  <c r="F816" i="12"/>
  <c r="F832" i="12"/>
  <c r="F848" i="12"/>
  <c r="F864" i="12"/>
  <c r="F880" i="12"/>
  <c r="F896" i="12"/>
  <c r="F912" i="12"/>
  <c r="F928" i="12"/>
  <c r="F944" i="12"/>
  <c r="F960" i="12"/>
  <c r="F976" i="12"/>
  <c r="F992" i="12"/>
  <c r="F1008" i="12"/>
  <c r="F1024" i="12"/>
  <c r="F1040" i="12"/>
  <c r="F1056" i="12"/>
  <c r="F1072" i="12"/>
  <c r="F1088" i="12"/>
  <c r="F95" i="12"/>
  <c r="F223" i="12"/>
  <c r="F351" i="12"/>
  <c r="F479" i="12"/>
  <c r="F607" i="12"/>
  <c r="F735" i="12"/>
  <c r="F863" i="12"/>
  <c r="F991" i="12"/>
  <c r="F97" i="12"/>
  <c r="F225" i="12"/>
  <c r="F353" i="12"/>
  <c r="F481" i="12"/>
  <c r="F609" i="12"/>
  <c r="F737" i="12"/>
  <c r="F865" i="12"/>
  <c r="F993" i="12"/>
  <c r="F111" i="12"/>
  <c r="F239" i="12"/>
  <c r="F367" i="12"/>
  <c r="F495" i="12"/>
  <c r="F623" i="12"/>
  <c r="F751" i="12"/>
  <c r="F879" i="12"/>
  <c r="F1007" i="12"/>
  <c r="F113" i="12"/>
  <c r="F241" i="12"/>
  <c r="F369" i="12"/>
  <c r="F497" i="12"/>
  <c r="F625" i="12"/>
  <c r="F753" i="12"/>
  <c r="F881" i="12"/>
  <c r="F1009" i="12"/>
  <c r="F127" i="12"/>
  <c r="F255" i="12"/>
  <c r="F383" i="12"/>
  <c r="F511" i="12"/>
  <c r="F639" i="12"/>
  <c r="F767" i="12"/>
  <c r="F895" i="12"/>
  <c r="F1023" i="12"/>
  <c r="F129" i="12"/>
  <c r="F257" i="12"/>
  <c r="F385" i="12"/>
  <c r="F513" i="12"/>
  <c r="F641" i="12"/>
  <c r="F769" i="12"/>
  <c r="F897" i="12"/>
  <c r="F1025" i="12"/>
  <c r="F15" i="12"/>
  <c r="F143" i="12"/>
  <c r="F271" i="12"/>
  <c r="F399" i="12"/>
  <c r="F527" i="12"/>
  <c r="F655" i="12"/>
  <c r="F783" i="12"/>
  <c r="F911" i="12"/>
  <c r="F1039" i="12"/>
  <c r="F17" i="12"/>
  <c r="F145" i="12"/>
  <c r="F273" i="12"/>
  <c r="F401" i="12"/>
  <c r="F529" i="12"/>
  <c r="F657" i="12"/>
  <c r="F785" i="12"/>
  <c r="F913" i="12"/>
  <c r="F1041" i="12"/>
  <c r="F31" i="12"/>
  <c r="F159" i="12"/>
  <c r="F287" i="12"/>
  <c r="F415" i="12"/>
  <c r="F543" i="12"/>
  <c r="F671" i="12"/>
  <c r="F799" i="12"/>
  <c r="F927" i="12"/>
  <c r="F1055" i="12"/>
  <c r="F33" i="12"/>
  <c r="F161" i="12"/>
  <c r="F289" i="12"/>
  <c r="F417" i="12"/>
  <c r="F545" i="12"/>
  <c r="F673" i="12"/>
  <c r="F801" i="12"/>
  <c r="F929" i="12"/>
  <c r="F1057" i="12"/>
  <c r="F47" i="12"/>
  <c r="F175" i="12"/>
  <c r="F303" i="12"/>
  <c r="F431" i="12"/>
  <c r="F559" i="12"/>
  <c r="F687" i="12"/>
  <c r="F815" i="12"/>
  <c r="F943" i="12"/>
  <c r="F1071" i="12"/>
  <c r="F49" i="12"/>
  <c r="F177" i="12"/>
  <c r="F305" i="12"/>
  <c r="F433" i="12"/>
  <c r="F561" i="12"/>
  <c r="F689" i="12"/>
  <c r="F817" i="12"/>
  <c r="F945" i="12"/>
  <c r="F1073" i="12"/>
  <c r="F63" i="12"/>
  <c r="F191" i="12"/>
  <c r="F319" i="12"/>
  <c r="F447" i="12"/>
  <c r="F575" i="12"/>
  <c r="F703" i="12"/>
  <c r="F831" i="12"/>
  <c r="F959" i="12"/>
  <c r="F1087" i="12"/>
  <c r="F65" i="12"/>
  <c r="F193" i="12"/>
  <c r="F321" i="12"/>
  <c r="F449" i="12"/>
  <c r="F577" i="12"/>
  <c r="F705" i="12"/>
  <c r="F833" i="12"/>
  <c r="F961" i="12"/>
  <c r="F1089" i="12"/>
  <c r="F207" i="12"/>
  <c r="F209" i="12"/>
  <c r="F335" i="12"/>
  <c r="F337" i="12"/>
  <c r="F463" i="12"/>
  <c r="F465" i="12"/>
  <c r="F591" i="12"/>
  <c r="F593" i="12"/>
  <c r="F719" i="12"/>
  <c r="F721" i="12"/>
  <c r="F847" i="12"/>
  <c r="F849" i="12"/>
  <c r="F79" i="12"/>
  <c r="F81" i="12"/>
  <c r="F975" i="12"/>
  <c r="F977" i="12"/>
  <c r="P15" i="12"/>
  <c r="P31" i="12"/>
  <c r="P47" i="12"/>
  <c r="P63" i="12"/>
  <c r="P79" i="12"/>
  <c r="P95" i="12"/>
  <c r="P111" i="12"/>
  <c r="P127" i="12"/>
  <c r="P143" i="12"/>
  <c r="P159" i="12"/>
  <c r="P175" i="12"/>
  <c r="P191" i="12"/>
  <c r="P207" i="12"/>
  <c r="P223" i="12"/>
  <c r="P239" i="12"/>
  <c r="P255" i="12"/>
  <c r="P271" i="12"/>
  <c r="P287" i="12"/>
  <c r="P303" i="12"/>
  <c r="P319" i="12"/>
  <c r="P335" i="12"/>
  <c r="P351" i="12"/>
  <c r="P367" i="12"/>
  <c r="P383" i="12"/>
  <c r="P399" i="12"/>
  <c r="P415" i="12"/>
  <c r="P431" i="12"/>
  <c r="P447" i="12"/>
  <c r="P463" i="12"/>
  <c r="P479" i="12"/>
  <c r="P495" i="12"/>
  <c r="P511" i="12"/>
  <c r="P527" i="12"/>
  <c r="P543" i="12"/>
  <c r="P559" i="12"/>
  <c r="P575" i="12"/>
  <c r="P591" i="12"/>
  <c r="P607" i="12"/>
  <c r="P623" i="12"/>
  <c r="P639" i="12"/>
  <c r="P655" i="12"/>
  <c r="P671" i="12"/>
  <c r="P687" i="12"/>
  <c r="P703" i="12"/>
  <c r="P719" i="12"/>
  <c r="P735" i="12"/>
  <c r="P751" i="12"/>
  <c r="P767" i="12"/>
  <c r="P783" i="12"/>
  <c r="P799" i="12"/>
  <c r="P815" i="12"/>
  <c r="P831" i="12"/>
  <c r="P847" i="12"/>
  <c r="P863" i="12"/>
  <c r="P879" i="12"/>
  <c r="P16" i="12"/>
  <c r="P32" i="12"/>
  <c r="P48" i="12"/>
  <c r="P64" i="12"/>
  <c r="P80" i="12"/>
  <c r="P96" i="12"/>
  <c r="P112" i="12"/>
  <c r="P128" i="12"/>
  <c r="P144" i="12"/>
  <c r="P160" i="12"/>
  <c r="P176" i="12"/>
  <c r="P192" i="12"/>
  <c r="P208" i="12"/>
  <c r="P224" i="12"/>
  <c r="P240" i="12"/>
  <c r="P256" i="12"/>
  <c r="P272" i="12"/>
  <c r="P288" i="12"/>
  <c r="P304" i="12"/>
  <c r="P320" i="12"/>
  <c r="P336" i="12"/>
  <c r="P352" i="12"/>
  <c r="P368" i="12"/>
  <c r="P384" i="12"/>
  <c r="P400" i="12"/>
  <c r="P416" i="12"/>
  <c r="P432" i="12"/>
  <c r="P448" i="12"/>
  <c r="P464" i="12"/>
  <c r="P480" i="12"/>
  <c r="P496" i="12"/>
  <c r="P512" i="12"/>
  <c r="P528" i="12"/>
  <c r="P544" i="12"/>
  <c r="P560" i="12"/>
  <c r="P576" i="12"/>
  <c r="P592" i="12"/>
  <c r="P608" i="12"/>
  <c r="P624" i="12"/>
  <c r="P640" i="12"/>
  <c r="P656" i="12"/>
  <c r="P672" i="12"/>
  <c r="P688" i="12"/>
  <c r="P704" i="12"/>
  <c r="P720" i="12"/>
  <c r="P736" i="12"/>
  <c r="P752" i="12"/>
  <c r="P768" i="12"/>
  <c r="P784" i="12"/>
  <c r="P800" i="12"/>
  <c r="P816" i="12"/>
  <c r="P832" i="12"/>
  <c r="P848" i="12"/>
  <c r="P864" i="12"/>
  <c r="P880" i="12"/>
  <c r="P17" i="12"/>
  <c r="P33" i="12"/>
  <c r="P49" i="12"/>
  <c r="P65" i="12"/>
  <c r="P81" i="12"/>
  <c r="P97" i="12"/>
  <c r="P113" i="12"/>
  <c r="P129" i="12"/>
  <c r="P145" i="12"/>
  <c r="P161" i="12"/>
  <c r="P177" i="12"/>
  <c r="P193" i="12"/>
  <c r="P209" i="12"/>
  <c r="P225" i="12"/>
  <c r="P241" i="12"/>
  <c r="P257" i="12"/>
  <c r="P273" i="12"/>
  <c r="P289" i="12"/>
  <c r="P305" i="12"/>
  <c r="P321" i="12"/>
  <c r="P337" i="12"/>
  <c r="P353" i="12"/>
  <c r="P369" i="12"/>
  <c r="P385" i="12"/>
  <c r="P401" i="12"/>
  <c r="P417" i="12"/>
  <c r="P433" i="12"/>
  <c r="P449" i="12"/>
  <c r="P465" i="12"/>
  <c r="P481" i="12"/>
  <c r="P497" i="12"/>
  <c r="P513" i="12"/>
  <c r="P529" i="12"/>
  <c r="P545" i="12"/>
  <c r="P561" i="12"/>
  <c r="P577" i="12"/>
  <c r="P593" i="12"/>
  <c r="P609" i="12"/>
  <c r="P625" i="12"/>
  <c r="P641" i="12"/>
  <c r="P657" i="12"/>
  <c r="P673" i="12"/>
  <c r="P689" i="12"/>
  <c r="P705" i="12"/>
  <c r="P721" i="12"/>
  <c r="P737" i="12"/>
  <c r="P753" i="12"/>
  <c r="P769" i="12"/>
  <c r="P785" i="12"/>
  <c r="P801" i="12"/>
  <c r="P817" i="12"/>
  <c r="P833" i="12"/>
  <c r="P849" i="12"/>
  <c r="P865" i="12"/>
  <c r="P881" i="12"/>
  <c r="P2" i="12"/>
  <c r="P18" i="12"/>
  <c r="P34" i="12"/>
  <c r="P50" i="12"/>
  <c r="P66" i="12"/>
  <c r="P82" i="12"/>
  <c r="P98" i="12"/>
  <c r="P114" i="12"/>
  <c r="P130" i="12"/>
  <c r="P146" i="12"/>
  <c r="P162" i="12"/>
  <c r="P178" i="12"/>
  <c r="P194" i="12"/>
  <c r="P210" i="12"/>
  <c r="P226" i="12"/>
  <c r="P242" i="12"/>
  <c r="P258" i="12"/>
  <c r="P274" i="12"/>
  <c r="P290" i="12"/>
  <c r="P306" i="12"/>
  <c r="P322" i="12"/>
  <c r="P338" i="12"/>
  <c r="P354" i="12"/>
  <c r="P370" i="12"/>
  <c r="P386" i="12"/>
  <c r="P402" i="12"/>
  <c r="P418" i="12"/>
  <c r="P434" i="12"/>
  <c r="P450" i="12"/>
  <c r="P466" i="12"/>
  <c r="P482" i="12"/>
  <c r="P498" i="12"/>
  <c r="P514" i="12"/>
  <c r="P530" i="12"/>
  <c r="P546" i="12"/>
  <c r="P562" i="12"/>
  <c r="P578" i="12"/>
  <c r="P594" i="12"/>
  <c r="P610" i="12"/>
  <c r="P626" i="12"/>
  <c r="P642" i="12"/>
  <c r="P658" i="12"/>
  <c r="P674" i="12"/>
  <c r="P690" i="12"/>
  <c r="P706" i="12"/>
  <c r="P722" i="12"/>
  <c r="P738" i="12"/>
  <c r="P754" i="12"/>
  <c r="P770" i="12"/>
  <c r="P786" i="12"/>
  <c r="P802" i="12"/>
  <c r="P818" i="12"/>
  <c r="P834" i="12"/>
  <c r="P850" i="12"/>
  <c r="P866" i="12"/>
  <c r="P882" i="12"/>
  <c r="P3" i="12"/>
  <c r="P19" i="12"/>
  <c r="P35" i="12"/>
  <c r="P51" i="12"/>
  <c r="P67" i="12"/>
  <c r="P83" i="12"/>
  <c r="P99" i="12"/>
  <c r="P115" i="12"/>
  <c r="P131" i="12"/>
  <c r="P147" i="12"/>
  <c r="P163" i="12"/>
  <c r="P179" i="12"/>
  <c r="P195" i="12"/>
  <c r="P211" i="12"/>
  <c r="P227" i="12"/>
  <c r="P243" i="12"/>
  <c r="P259" i="12"/>
  <c r="P275" i="12"/>
  <c r="P291" i="12"/>
  <c r="P307" i="12"/>
  <c r="P323" i="12"/>
  <c r="P339" i="12"/>
  <c r="P355" i="12"/>
  <c r="P371" i="12"/>
  <c r="P387" i="12"/>
  <c r="P403" i="12"/>
  <c r="P419" i="12"/>
  <c r="P435" i="12"/>
  <c r="P451" i="12"/>
  <c r="P467" i="12"/>
  <c r="P483" i="12"/>
  <c r="P499" i="12"/>
  <c r="P515" i="12"/>
  <c r="P531" i="12"/>
  <c r="P547" i="12"/>
  <c r="P563" i="12"/>
  <c r="P579" i="12"/>
  <c r="P595" i="12"/>
  <c r="P611" i="12"/>
  <c r="P627" i="12"/>
  <c r="P643" i="12"/>
  <c r="P659" i="12"/>
  <c r="P675" i="12"/>
  <c r="P691" i="12"/>
  <c r="P707" i="12"/>
  <c r="P723" i="12"/>
  <c r="P739" i="12"/>
  <c r="P755" i="12"/>
  <c r="P771" i="12"/>
  <c r="P787" i="12"/>
  <c r="P803" i="12"/>
  <c r="P819" i="12"/>
  <c r="P835" i="12"/>
  <c r="P851" i="12"/>
  <c r="P867" i="12"/>
  <c r="P883" i="12"/>
  <c r="P4" i="12"/>
  <c r="P20" i="12"/>
  <c r="P36" i="12"/>
  <c r="P52" i="12"/>
  <c r="P68" i="12"/>
  <c r="P84" i="12"/>
  <c r="P100" i="12"/>
  <c r="P116" i="12"/>
  <c r="P132" i="12"/>
  <c r="P148" i="12"/>
  <c r="P164" i="12"/>
  <c r="P180" i="12"/>
  <c r="P196" i="12"/>
  <c r="P212" i="12"/>
  <c r="P228" i="12"/>
  <c r="P244" i="12"/>
  <c r="P260" i="12"/>
  <c r="P276" i="12"/>
  <c r="P292" i="12"/>
  <c r="P308" i="12"/>
  <c r="P324" i="12"/>
  <c r="P340" i="12"/>
  <c r="P356" i="12"/>
  <c r="P372" i="12"/>
  <c r="P388" i="12"/>
  <c r="P404" i="12"/>
  <c r="P420" i="12"/>
  <c r="P436" i="12"/>
  <c r="P452" i="12"/>
  <c r="P468" i="12"/>
  <c r="P484" i="12"/>
  <c r="P500" i="12"/>
  <c r="P516" i="12"/>
  <c r="P532" i="12"/>
  <c r="P548" i="12"/>
  <c r="P564" i="12"/>
  <c r="P580" i="12"/>
  <c r="P596" i="12"/>
  <c r="P612" i="12"/>
  <c r="P628" i="12"/>
  <c r="P644" i="12"/>
  <c r="P660" i="12"/>
  <c r="P676" i="12"/>
  <c r="P692" i="12"/>
  <c r="P708" i="12"/>
  <c r="P724" i="12"/>
  <c r="P740" i="12"/>
  <c r="P756" i="12"/>
  <c r="P772" i="12"/>
  <c r="P788" i="12"/>
  <c r="P804" i="12"/>
  <c r="P820" i="12"/>
  <c r="P836" i="12"/>
  <c r="P852" i="12"/>
  <c r="P868" i="12"/>
  <c r="P884" i="12"/>
  <c r="P5" i="12"/>
  <c r="P21" i="12"/>
  <c r="P37" i="12"/>
  <c r="P53" i="12"/>
  <c r="P69" i="12"/>
  <c r="P85" i="12"/>
  <c r="P101" i="12"/>
  <c r="P117" i="12"/>
  <c r="P133" i="12"/>
  <c r="P149" i="12"/>
  <c r="P165" i="12"/>
  <c r="P181" i="12"/>
  <c r="P197" i="12"/>
  <c r="P213" i="12"/>
  <c r="P229" i="12"/>
  <c r="P245" i="12"/>
  <c r="P261" i="12"/>
  <c r="P277" i="12"/>
  <c r="P293" i="12"/>
  <c r="P309" i="12"/>
  <c r="P325" i="12"/>
  <c r="P341" i="12"/>
  <c r="P357" i="12"/>
  <c r="P373" i="12"/>
  <c r="P389" i="12"/>
  <c r="P405" i="12"/>
  <c r="P421" i="12"/>
  <c r="P437" i="12"/>
  <c r="P453" i="12"/>
  <c r="P469" i="12"/>
  <c r="P485" i="12"/>
  <c r="P501" i="12"/>
  <c r="P517" i="12"/>
  <c r="P533" i="12"/>
  <c r="P549" i="12"/>
  <c r="P565" i="12"/>
  <c r="P581" i="12"/>
  <c r="P597" i="12"/>
  <c r="P613" i="12"/>
  <c r="P629" i="12"/>
  <c r="P645" i="12"/>
  <c r="P661" i="12"/>
  <c r="P677" i="12"/>
  <c r="P693" i="12"/>
  <c r="P709" i="12"/>
  <c r="P725" i="12"/>
  <c r="P741" i="12"/>
  <c r="P757" i="12"/>
  <c r="P773" i="12"/>
  <c r="P789" i="12"/>
  <c r="P805" i="12"/>
  <c r="P821" i="12"/>
  <c r="P837" i="12"/>
  <c r="P853" i="12"/>
  <c r="P869" i="12"/>
  <c r="P885" i="12"/>
  <c r="P6" i="12"/>
  <c r="P22" i="12"/>
  <c r="P38" i="12"/>
  <c r="P54" i="12"/>
  <c r="P70" i="12"/>
  <c r="P86" i="12"/>
  <c r="P102" i="12"/>
  <c r="P118" i="12"/>
  <c r="P134" i="12"/>
  <c r="P150" i="12"/>
  <c r="P166" i="12"/>
  <c r="P182" i="12"/>
  <c r="P198" i="12"/>
  <c r="P214" i="12"/>
  <c r="P230" i="12"/>
  <c r="P246" i="12"/>
  <c r="P262" i="12"/>
  <c r="P278" i="12"/>
  <c r="P294" i="12"/>
  <c r="P310" i="12"/>
  <c r="P326" i="12"/>
  <c r="P342" i="12"/>
  <c r="P358" i="12"/>
  <c r="P374" i="12"/>
  <c r="P390" i="12"/>
  <c r="P406" i="12"/>
  <c r="P422" i="12"/>
  <c r="P438" i="12"/>
  <c r="P454" i="12"/>
  <c r="P470" i="12"/>
  <c r="P486" i="12"/>
  <c r="P502" i="12"/>
  <c r="P518" i="12"/>
  <c r="P534" i="12"/>
  <c r="P550" i="12"/>
  <c r="P566" i="12"/>
  <c r="P582" i="12"/>
  <c r="P598" i="12"/>
  <c r="P614" i="12"/>
  <c r="P630" i="12"/>
  <c r="P646" i="12"/>
  <c r="P662" i="12"/>
  <c r="P678" i="12"/>
  <c r="P694" i="12"/>
  <c r="P710" i="12"/>
  <c r="P726" i="12"/>
  <c r="P742" i="12"/>
  <c r="P758" i="12"/>
  <c r="P774" i="12"/>
  <c r="P790" i="12"/>
  <c r="P806" i="12"/>
  <c r="P822" i="12"/>
  <c r="P838" i="12"/>
  <c r="P854" i="12"/>
  <c r="P870" i="12"/>
  <c r="P886" i="12"/>
  <c r="P7" i="12"/>
  <c r="P23" i="12"/>
  <c r="P39" i="12"/>
  <c r="P55" i="12"/>
  <c r="P71" i="12"/>
  <c r="P87" i="12"/>
  <c r="P103" i="12"/>
  <c r="P119" i="12"/>
  <c r="P135" i="12"/>
  <c r="P151" i="12"/>
  <c r="P167" i="12"/>
  <c r="P183" i="12"/>
  <c r="P199" i="12"/>
  <c r="P215" i="12"/>
  <c r="P231" i="12"/>
  <c r="P247" i="12"/>
  <c r="P263" i="12"/>
  <c r="P279" i="12"/>
  <c r="P295" i="12"/>
  <c r="P311" i="12"/>
  <c r="P327" i="12"/>
  <c r="P343" i="12"/>
  <c r="P359" i="12"/>
  <c r="P375" i="12"/>
  <c r="P391" i="12"/>
  <c r="P407" i="12"/>
  <c r="P423" i="12"/>
  <c r="P439" i="12"/>
  <c r="P455" i="12"/>
  <c r="P471" i="12"/>
  <c r="P487" i="12"/>
  <c r="P503" i="12"/>
  <c r="P519" i="12"/>
  <c r="P535" i="12"/>
  <c r="P551" i="12"/>
  <c r="P567" i="12"/>
  <c r="P583" i="12"/>
  <c r="P599" i="12"/>
  <c r="P615" i="12"/>
  <c r="P631" i="12"/>
  <c r="P647" i="12"/>
  <c r="P663" i="12"/>
  <c r="P679" i="12"/>
  <c r="P695" i="12"/>
  <c r="P711" i="12"/>
  <c r="P727" i="12"/>
  <c r="P743" i="12"/>
  <c r="P759" i="12"/>
  <c r="P775" i="12"/>
  <c r="P791" i="12"/>
  <c r="P807" i="12"/>
  <c r="P823" i="12"/>
  <c r="P839" i="12"/>
  <c r="P855" i="12"/>
  <c r="P871" i="12"/>
  <c r="P887" i="12"/>
  <c r="P8" i="12"/>
  <c r="P24" i="12"/>
  <c r="P40" i="12"/>
  <c r="P56" i="12"/>
  <c r="P72" i="12"/>
  <c r="P88" i="12"/>
  <c r="P104" i="12"/>
  <c r="P120" i="12"/>
  <c r="P136" i="12"/>
  <c r="P152" i="12"/>
  <c r="P168" i="12"/>
  <c r="P184" i="12"/>
  <c r="P200" i="12"/>
  <c r="P216" i="12"/>
  <c r="P232" i="12"/>
  <c r="P248" i="12"/>
  <c r="P264" i="12"/>
  <c r="P280" i="12"/>
  <c r="P296" i="12"/>
  <c r="P312" i="12"/>
  <c r="P328" i="12"/>
  <c r="P344" i="12"/>
  <c r="P360" i="12"/>
  <c r="P376" i="12"/>
  <c r="P392" i="12"/>
  <c r="P408" i="12"/>
  <c r="P424" i="12"/>
  <c r="P440" i="12"/>
  <c r="P456" i="12"/>
  <c r="P472" i="12"/>
  <c r="P488" i="12"/>
  <c r="P504" i="12"/>
  <c r="P520" i="12"/>
  <c r="P536" i="12"/>
  <c r="P552" i="12"/>
  <c r="P568" i="12"/>
  <c r="P584" i="12"/>
  <c r="P600" i="12"/>
  <c r="P616" i="12"/>
  <c r="P632" i="12"/>
  <c r="P648" i="12"/>
  <c r="P664" i="12"/>
  <c r="P680" i="12"/>
  <c r="P696" i="12"/>
  <c r="P712" i="12"/>
  <c r="P728" i="12"/>
  <c r="P744" i="12"/>
  <c r="P760" i="12"/>
  <c r="P776" i="12"/>
  <c r="P792" i="12"/>
  <c r="P808" i="12"/>
  <c r="P824" i="12"/>
  <c r="P840" i="12"/>
  <c r="P856" i="12"/>
  <c r="P872" i="12"/>
  <c r="P888" i="12"/>
  <c r="P9" i="12"/>
  <c r="P25" i="12"/>
  <c r="P41" i="12"/>
  <c r="P57" i="12"/>
  <c r="P73" i="12"/>
  <c r="P89" i="12"/>
  <c r="P105" i="12"/>
  <c r="P121" i="12"/>
  <c r="P137" i="12"/>
  <c r="P153" i="12"/>
  <c r="P169" i="12"/>
  <c r="P185" i="12"/>
  <c r="P201" i="12"/>
  <c r="P217" i="12"/>
  <c r="P233" i="12"/>
  <c r="P249" i="12"/>
  <c r="P265" i="12"/>
  <c r="P281" i="12"/>
  <c r="P297" i="12"/>
  <c r="P313" i="12"/>
  <c r="P329" i="12"/>
  <c r="P345" i="12"/>
  <c r="P361" i="12"/>
  <c r="P377" i="12"/>
  <c r="P393" i="12"/>
  <c r="P409" i="12"/>
  <c r="P425" i="12"/>
  <c r="P441" i="12"/>
  <c r="P457" i="12"/>
  <c r="P473" i="12"/>
  <c r="P489" i="12"/>
  <c r="P505" i="12"/>
  <c r="P521" i="12"/>
  <c r="P537" i="12"/>
  <c r="P553" i="12"/>
  <c r="P569" i="12"/>
  <c r="P585" i="12"/>
  <c r="P601" i="12"/>
  <c r="P617" i="12"/>
  <c r="P633" i="12"/>
  <c r="P649" i="12"/>
  <c r="P665" i="12"/>
  <c r="P681" i="12"/>
  <c r="P697" i="12"/>
  <c r="P713" i="12"/>
  <c r="P729" i="12"/>
  <c r="P745" i="12"/>
  <c r="P761" i="12"/>
  <c r="P777" i="12"/>
  <c r="P793" i="12"/>
  <c r="P809" i="12"/>
  <c r="P825" i="12"/>
  <c r="P841" i="12"/>
  <c r="P857" i="12"/>
  <c r="P873" i="12"/>
  <c r="P889" i="12"/>
  <c r="P10" i="12"/>
  <c r="P26" i="12"/>
  <c r="P42" i="12"/>
  <c r="P58" i="12"/>
  <c r="P74" i="12"/>
  <c r="P90" i="12"/>
  <c r="P106" i="12"/>
  <c r="P122" i="12"/>
  <c r="P138" i="12"/>
  <c r="P154" i="12"/>
  <c r="P170" i="12"/>
  <c r="P186" i="12"/>
  <c r="P202" i="12"/>
  <c r="P218" i="12"/>
  <c r="P234" i="12"/>
  <c r="P250" i="12"/>
  <c r="P266" i="12"/>
  <c r="P282" i="12"/>
  <c r="P298" i="12"/>
  <c r="P314" i="12"/>
  <c r="P330" i="12"/>
  <c r="P346" i="12"/>
  <c r="P362" i="12"/>
  <c r="P378" i="12"/>
  <c r="P394" i="12"/>
  <c r="P410" i="12"/>
  <c r="P426" i="12"/>
  <c r="P442" i="12"/>
  <c r="P458" i="12"/>
  <c r="P474" i="12"/>
  <c r="P490" i="12"/>
  <c r="P506" i="12"/>
  <c r="P522" i="12"/>
  <c r="P538" i="12"/>
  <c r="P554" i="12"/>
  <c r="P570" i="12"/>
  <c r="P586" i="12"/>
  <c r="P602" i="12"/>
  <c r="P618" i="12"/>
  <c r="P634" i="12"/>
  <c r="P650" i="12"/>
  <c r="P666" i="12"/>
  <c r="P682" i="12"/>
  <c r="P698" i="12"/>
  <c r="P714" i="12"/>
  <c r="P730" i="12"/>
  <c r="P746" i="12"/>
  <c r="P762" i="12"/>
  <c r="P778" i="12"/>
  <c r="P794" i="12"/>
  <c r="P810" i="12"/>
  <c r="P826" i="12"/>
  <c r="P842" i="12"/>
  <c r="P858" i="12"/>
  <c r="P874" i="12"/>
  <c r="P890" i="12"/>
  <c r="P11" i="12"/>
  <c r="P27" i="12"/>
  <c r="P43" i="12"/>
  <c r="P59" i="12"/>
  <c r="P75" i="12"/>
  <c r="P91" i="12"/>
  <c r="P107" i="12"/>
  <c r="P123" i="12"/>
  <c r="P139" i="12"/>
  <c r="P155" i="12"/>
  <c r="P171" i="12"/>
  <c r="P187" i="12"/>
  <c r="P203" i="12"/>
  <c r="P219" i="12"/>
  <c r="P235" i="12"/>
  <c r="P251" i="12"/>
  <c r="P267" i="12"/>
  <c r="P283" i="12"/>
  <c r="P299" i="12"/>
  <c r="P315" i="12"/>
  <c r="P331" i="12"/>
  <c r="P347" i="12"/>
  <c r="P363" i="12"/>
  <c r="P379" i="12"/>
  <c r="P395" i="12"/>
  <c r="P411" i="12"/>
  <c r="P427" i="12"/>
  <c r="P443" i="12"/>
  <c r="P459" i="12"/>
  <c r="P475" i="12"/>
  <c r="P491" i="12"/>
  <c r="P507" i="12"/>
  <c r="P523" i="12"/>
  <c r="P539" i="12"/>
  <c r="P555" i="12"/>
  <c r="P571" i="12"/>
  <c r="P587" i="12"/>
  <c r="P603" i="12"/>
  <c r="P619" i="12"/>
  <c r="P635" i="12"/>
  <c r="P651" i="12"/>
  <c r="P667" i="12"/>
  <c r="P683" i="12"/>
  <c r="P699" i="12"/>
  <c r="P715" i="12"/>
  <c r="P731" i="12"/>
  <c r="P747" i="12"/>
  <c r="P763" i="12"/>
  <c r="P779" i="12"/>
  <c r="P795" i="12"/>
  <c r="P811" i="12"/>
  <c r="P827" i="12"/>
  <c r="P843" i="12"/>
  <c r="P859" i="12"/>
  <c r="P875" i="12"/>
  <c r="P12" i="12"/>
  <c r="P28" i="12"/>
  <c r="P44" i="12"/>
  <c r="P60" i="12"/>
  <c r="P76" i="12"/>
  <c r="P92" i="12"/>
  <c r="P108" i="12"/>
  <c r="P124" i="12"/>
  <c r="P140" i="12"/>
  <c r="P156" i="12"/>
  <c r="P172" i="12"/>
  <c r="P188" i="12"/>
  <c r="P204" i="12"/>
  <c r="P220" i="12"/>
  <c r="P236" i="12"/>
  <c r="P252" i="12"/>
  <c r="P268" i="12"/>
  <c r="P284" i="12"/>
  <c r="P300" i="12"/>
  <c r="P316" i="12"/>
  <c r="P332" i="12"/>
  <c r="P348" i="12"/>
  <c r="P364" i="12"/>
  <c r="P380" i="12"/>
  <c r="P396" i="12"/>
  <c r="P412" i="12"/>
  <c r="P428" i="12"/>
  <c r="P444" i="12"/>
  <c r="P460" i="12"/>
  <c r="P476" i="12"/>
  <c r="P492" i="12"/>
  <c r="P508" i="12"/>
  <c r="P524" i="12"/>
  <c r="P540" i="12"/>
  <c r="P556" i="12"/>
  <c r="P572" i="12"/>
  <c r="P588" i="12"/>
  <c r="P604" i="12"/>
  <c r="P620" i="12"/>
  <c r="P636" i="12"/>
  <c r="P652" i="12"/>
  <c r="P668" i="12"/>
  <c r="P684" i="12"/>
  <c r="P700" i="12"/>
  <c r="P716" i="12"/>
  <c r="P732" i="12"/>
  <c r="P748" i="12"/>
  <c r="P764" i="12"/>
  <c r="P780" i="12"/>
  <c r="P796" i="12"/>
  <c r="P812" i="12"/>
  <c r="P828" i="12"/>
  <c r="P844" i="12"/>
  <c r="P860" i="12"/>
  <c r="P876" i="12"/>
  <c r="P45" i="12"/>
  <c r="P173" i="12"/>
  <c r="P301" i="12"/>
  <c r="P429" i="12"/>
  <c r="P557" i="12"/>
  <c r="P685" i="12"/>
  <c r="P813" i="12"/>
  <c r="P897" i="12"/>
  <c r="P913" i="12"/>
  <c r="P929" i="12"/>
  <c r="P945" i="12"/>
  <c r="P961" i="12"/>
  <c r="P977" i="12"/>
  <c r="P993" i="12"/>
  <c r="P1009" i="12"/>
  <c r="P1025" i="12"/>
  <c r="P1041" i="12"/>
  <c r="P1057" i="12"/>
  <c r="P1073" i="12"/>
  <c r="P1089" i="12"/>
  <c r="P46" i="12"/>
  <c r="P174" i="12"/>
  <c r="P302" i="12"/>
  <c r="P430" i="12"/>
  <c r="P558" i="12"/>
  <c r="P686" i="12"/>
  <c r="P814" i="12"/>
  <c r="P898" i="12"/>
  <c r="P914" i="12"/>
  <c r="P930" i="12"/>
  <c r="P946" i="12"/>
  <c r="P962" i="12"/>
  <c r="P978" i="12"/>
  <c r="P994" i="12"/>
  <c r="P1010" i="12"/>
  <c r="P1026" i="12"/>
  <c r="P1042" i="12"/>
  <c r="P1058" i="12"/>
  <c r="P1074" i="12"/>
  <c r="P1090" i="12"/>
  <c r="P61" i="12"/>
  <c r="P189" i="12"/>
  <c r="P317" i="12"/>
  <c r="P445" i="12"/>
  <c r="P573" i="12"/>
  <c r="P701" i="12"/>
  <c r="P829" i="12"/>
  <c r="P899" i="12"/>
  <c r="P915" i="12"/>
  <c r="P931" i="12"/>
  <c r="P947" i="12"/>
  <c r="P963" i="12"/>
  <c r="P979" i="12"/>
  <c r="P995" i="12"/>
  <c r="P1011" i="12"/>
  <c r="P1027" i="12"/>
  <c r="P1043" i="12"/>
  <c r="P1059" i="12"/>
  <c r="P1075" i="12"/>
  <c r="P1091" i="12"/>
  <c r="P62" i="12"/>
  <c r="P190" i="12"/>
  <c r="P318" i="12"/>
  <c r="P446" i="12"/>
  <c r="P574" i="12"/>
  <c r="P702" i="12"/>
  <c r="P830" i="12"/>
  <c r="P900" i="12"/>
  <c r="P916" i="12"/>
  <c r="P932" i="12"/>
  <c r="P948" i="12"/>
  <c r="P964" i="12"/>
  <c r="P980" i="12"/>
  <c r="P996" i="12"/>
  <c r="P1012" i="12"/>
  <c r="P1028" i="12"/>
  <c r="P1044" i="12"/>
  <c r="P1060" i="12"/>
  <c r="P1076" i="12"/>
  <c r="P1092" i="12"/>
  <c r="P77" i="12"/>
  <c r="P205" i="12"/>
  <c r="P333" i="12"/>
  <c r="P461" i="12"/>
  <c r="P589" i="12"/>
  <c r="P717" i="12"/>
  <c r="P845" i="12"/>
  <c r="P901" i="12"/>
  <c r="P917" i="12"/>
  <c r="P933" i="12"/>
  <c r="P949" i="12"/>
  <c r="P965" i="12"/>
  <c r="P981" i="12"/>
  <c r="P997" i="12"/>
  <c r="P1013" i="12"/>
  <c r="P1029" i="12"/>
  <c r="P1045" i="12"/>
  <c r="P1061" i="12"/>
  <c r="P1077" i="12"/>
  <c r="P1093" i="12"/>
  <c r="P78" i="12"/>
  <c r="P206" i="12"/>
  <c r="P334" i="12"/>
  <c r="P462" i="12"/>
  <c r="P590" i="12"/>
  <c r="P718" i="12"/>
  <c r="P846" i="12"/>
  <c r="P902" i="12"/>
  <c r="P918" i="12"/>
  <c r="P934" i="12"/>
  <c r="P950" i="12"/>
  <c r="P966" i="12"/>
  <c r="P982" i="12"/>
  <c r="P998" i="12"/>
  <c r="P1014" i="12"/>
  <c r="P1030" i="12"/>
  <c r="P1046" i="12"/>
  <c r="P1062" i="12"/>
  <c r="P1078" i="12"/>
  <c r="P1094" i="12"/>
  <c r="P93" i="12"/>
  <c r="P221" i="12"/>
  <c r="P349" i="12"/>
  <c r="P477" i="12"/>
  <c r="P605" i="12"/>
  <c r="P733" i="12"/>
  <c r="P861" i="12"/>
  <c r="P903" i="12"/>
  <c r="P919" i="12"/>
  <c r="P935" i="12"/>
  <c r="P951" i="12"/>
  <c r="P967" i="12"/>
  <c r="P983" i="12"/>
  <c r="P999" i="12"/>
  <c r="P1015" i="12"/>
  <c r="P1031" i="12"/>
  <c r="P1047" i="12"/>
  <c r="P1063" i="12"/>
  <c r="P1079" i="12"/>
  <c r="P1095" i="12"/>
  <c r="P94" i="12"/>
  <c r="P222" i="12"/>
  <c r="P350" i="12"/>
  <c r="P478" i="12"/>
  <c r="P606" i="12"/>
  <c r="P734" i="12"/>
  <c r="P862" i="12"/>
  <c r="P904" i="12"/>
  <c r="P920" i="12"/>
  <c r="P936" i="12"/>
  <c r="P952" i="12"/>
  <c r="P968" i="12"/>
  <c r="P984" i="12"/>
  <c r="P1000" i="12"/>
  <c r="P1016" i="12"/>
  <c r="P1032" i="12"/>
  <c r="P1048" i="12"/>
  <c r="P1064" i="12"/>
  <c r="P1080" i="12"/>
  <c r="P1096" i="12"/>
  <c r="P109" i="12"/>
  <c r="P237" i="12"/>
  <c r="P365" i="12"/>
  <c r="P493" i="12"/>
  <c r="P621" i="12"/>
  <c r="P749" i="12"/>
  <c r="P877" i="12"/>
  <c r="P905" i="12"/>
  <c r="P921" i="12"/>
  <c r="P937" i="12"/>
  <c r="P953" i="12"/>
  <c r="P969" i="12"/>
  <c r="P985" i="12"/>
  <c r="P1001" i="12"/>
  <c r="P1017" i="12"/>
  <c r="P1033" i="12"/>
  <c r="P1049" i="12"/>
  <c r="P1065" i="12"/>
  <c r="P1081" i="12"/>
  <c r="P1097" i="12"/>
  <c r="P110" i="12"/>
  <c r="P238" i="12"/>
  <c r="P366" i="12"/>
  <c r="P494" i="12"/>
  <c r="P622" i="12"/>
  <c r="P750" i="12"/>
  <c r="P878" i="12"/>
  <c r="P906" i="12"/>
  <c r="P922" i="12"/>
  <c r="P938" i="12"/>
  <c r="P954" i="12"/>
  <c r="P970" i="12"/>
  <c r="P986" i="12"/>
  <c r="P1002" i="12"/>
  <c r="P1018" i="12"/>
  <c r="P1034" i="12"/>
  <c r="P1050" i="12"/>
  <c r="P1066" i="12"/>
  <c r="P1082" i="12"/>
  <c r="P1098" i="12"/>
  <c r="P125" i="12"/>
  <c r="P253" i="12"/>
  <c r="P381" i="12"/>
  <c r="P509" i="12"/>
  <c r="P637" i="12"/>
  <c r="P765" i="12"/>
  <c r="P891" i="12"/>
  <c r="P907" i="12"/>
  <c r="P923" i="12"/>
  <c r="P939" i="12"/>
  <c r="P955" i="12"/>
  <c r="P971" i="12"/>
  <c r="P987" i="12"/>
  <c r="P1003" i="12"/>
  <c r="P1019" i="12"/>
  <c r="P1035" i="12"/>
  <c r="P1051" i="12"/>
  <c r="P1067" i="12"/>
  <c r="P1083" i="12"/>
  <c r="P1099" i="12"/>
  <c r="P126" i="12"/>
  <c r="P254" i="12"/>
  <c r="P382" i="12"/>
  <c r="P510" i="12"/>
  <c r="P638" i="12"/>
  <c r="P766" i="12"/>
  <c r="P892" i="12"/>
  <c r="P908" i="12"/>
  <c r="P924" i="12"/>
  <c r="P940" i="12"/>
  <c r="P956" i="12"/>
  <c r="P972" i="12"/>
  <c r="P988" i="12"/>
  <c r="P1004" i="12"/>
  <c r="P1020" i="12"/>
  <c r="P1036" i="12"/>
  <c r="P1052" i="12"/>
  <c r="P1068" i="12"/>
  <c r="P1084" i="12"/>
  <c r="P1100" i="12"/>
  <c r="P29" i="12"/>
  <c r="P157" i="12"/>
  <c r="P285" i="12"/>
  <c r="P413" i="12"/>
  <c r="P541" i="12"/>
  <c r="P669" i="12"/>
  <c r="P797" i="12"/>
  <c r="P895" i="12"/>
  <c r="P911" i="12"/>
  <c r="P927" i="12"/>
  <c r="P943" i="12"/>
  <c r="P959" i="12"/>
  <c r="P975" i="12"/>
  <c r="P991" i="12"/>
  <c r="P1007" i="12"/>
  <c r="P1023" i="12"/>
  <c r="P1039" i="12"/>
  <c r="P1055" i="12"/>
  <c r="P1071" i="12"/>
  <c r="P1087" i="12"/>
  <c r="P30" i="12"/>
  <c r="P158" i="12"/>
  <c r="P286" i="12"/>
  <c r="P414" i="12"/>
  <c r="P542" i="12"/>
  <c r="P670" i="12"/>
  <c r="P798" i="12"/>
  <c r="P896" i="12"/>
  <c r="P912" i="12"/>
  <c r="P928" i="12"/>
  <c r="P944" i="12"/>
  <c r="P960" i="12"/>
  <c r="P976" i="12"/>
  <c r="P992" i="12"/>
  <c r="P1008" i="12"/>
  <c r="P1024" i="12"/>
  <c r="P1040" i="12"/>
  <c r="P1056" i="12"/>
  <c r="P1072" i="12"/>
  <c r="P1088" i="12"/>
  <c r="P653" i="12"/>
  <c r="P989" i="12"/>
  <c r="P654" i="12"/>
  <c r="P990" i="12"/>
  <c r="P781" i="12"/>
  <c r="P1005" i="12"/>
  <c r="P958" i="12"/>
  <c r="P782" i="12"/>
  <c r="P1006" i="12"/>
  <c r="P893" i="12"/>
  <c r="P1021" i="12"/>
  <c r="P894" i="12"/>
  <c r="P1022" i="12"/>
  <c r="P13" i="12"/>
  <c r="P909" i="12"/>
  <c r="P1037" i="12"/>
  <c r="P1086" i="12"/>
  <c r="P14" i="12"/>
  <c r="P910" i="12"/>
  <c r="P1038" i="12"/>
  <c r="P398" i="12"/>
  <c r="P141" i="12"/>
  <c r="P925" i="12"/>
  <c r="P1053" i="12"/>
  <c r="P142" i="12"/>
  <c r="P926" i="12"/>
  <c r="P1054" i="12"/>
  <c r="P269" i="12"/>
  <c r="P941" i="12"/>
  <c r="P1069" i="12"/>
  <c r="P270" i="12"/>
  <c r="P942" i="12"/>
  <c r="P1070" i="12"/>
  <c r="P397" i="12"/>
  <c r="P957" i="12"/>
  <c r="P1085" i="12"/>
  <c r="P525" i="12"/>
  <c r="P973" i="12"/>
  <c r="P1101" i="12"/>
  <c r="P526" i="12"/>
  <c r="P974" i="12"/>
  <c r="N5" i="12"/>
  <c r="N21" i="12"/>
  <c r="N37" i="12"/>
  <c r="N53" i="12"/>
  <c r="N69" i="12"/>
  <c r="N85" i="12"/>
  <c r="N101" i="12"/>
  <c r="N117" i="12"/>
  <c r="N133" i="12"/>
  <c r="N149" i="12"/>
  <c r="N165" i="12"/>
  <c r="N181" i="12"/>
  <c r="N197" i="12"/>
  <c r="N213" i="12"/>
  <c r="N229" i="12"/>
  <c r="N245" i="12"/>
  <c r="N261" i="12"/>
  <c r="N277" i="12"/>
  <c r="N293" i="12"/>
  <c r="N309" i="12"/>
  <c r="N325" i="12"/>
  <c r="N341" i="12"/>
  <c r="N357" i="12"/>
  <c r="N373" i="12"/>
  <c r="N389" i="12"/>
  <c r="N405" i="12"/>
  <c r="N421" i="12"/>
  <c r="N437" i="12"/>
  <c r="N453" i="12"/>
  <c r="N469" i="12"/>
  <c r="N485" i="12"/>
  <c r="N501" i="12"/>
  <c r="N517" i="12"/>
  <c r="N533" i="12"/>
  <c r="N549" i="12"/>
  <c r="N565" i="12"/>
  <c r="N6" i="12"/>
  <c r="N22" i="12"/>
  <c r="N38" i="12"/>
  <c r="N54" i="12"/>
  <c r="N70" i="12"/>
  <c r="N86" i="12"/>
  <c r="N102" i="12"/>
  <c r="N118" i="12"/>
  <c r="N134" i="12"/>
  <c r="N150" i="12"/>
  <c r="N166" i="12"/>
  <c r="N182" i="12"/>
  <c r="N198" i="12"/>
  <c r="N214" i="12"/>
  <c r="N230" i="12"/>
  <c r="N246" i="12"/>
  <c r="N262" i="12"/>
  <c r="N278" i="12"/>
  <c r="N294" i="12"/>
  <c r="N310" i="12"/>
  <c r="N326" i="12"/>
  <c r="N342" i="12"/>
  <c r="N358" i="12"/>
  <c r="N374" i="12"/>
  <c r="N390" i="12"/>
  <c r="N406" i="12"/>
  <c r="N422" i="12"/>
  <c r="N438" i="12"/>
  <c r="N454" i="12"/>
  <c r="N470" i="12"/>
  <c r="N486" i="12"/>
  <c r="N502" i="12"/>
  <c r="N518" i="12"/>
  <c r="N534" i="12"/>
  <c r="N550" i="12"/>
  <c r="N566" i="12"/>
  <c r="N7" i="12"/>
  <c r="N23" i="12"/>
  <c r="N39" i="12"/>
  <c r="N55" i="12"/>
  <c r="N71" i="12"/>
  <c r="N87" i="12"/>
  <c r="N103" i="12"/>
  <c r="N119" i="12"/>
  <c r="N135" i="12"/>
  <c r="N151" i="12"/>
  <c r="N167" i="12"/>
  <c r="N183" i="12"/>
  <c r="N199" i="12"/>
  <c r="N215" i="12"/>
  <c r="N231" i="12"/>
  <c r="N247" i="12"/>
  <c r="N263" i="12"/>
  <c r="N279" i="12"/>
  <c r="N295" i="12"/>
  <c r="N311" i="12"/>
  <c r="N327" i="12"/>
  <c r="N343" i="12"/>
  <c r="N359" i="12"/>
  <c r="N375" i="12"/>
  <c r="N391" i="12"/>
  <c r="N407" i="12"/>
  <c r="N423" i="12"/>
  <c r="N439" i="12"/>
  <c r="N455" i="12"/>
  <c r="N471" i="12"/>
  <c r="N487" i="12"/>
  <c r="N503" i="12"/>
  <c r="N519" i="12"/>
  <c r="N535" i="12"/>
  <c r="N551" i="12"/>
  <c r="N567" i="12"/>
  <c r="N8" i="12"/>
  <c r="N24" i="12"/>
  <c r="N40" i="12"/>
  <c r="N56" i="12"/>
  <c r="N72" i="12"/>
  <c r="N88" i="12"/>
  <c r="N104" i="12"/>
  <c r="N120" i="12"/>
  <c r="N136" i="12"/>
  <c r="N152" i="12"/>
  <c r="N168" i="12"/>
  <c r="N184" i="12"/>
  <c r="N200" i="12"/>
  <c r="N216" i="12"/>
  <c r="N232" i="12"/>
  <c r="N248" i="12"/>
  <c r="N264" i="12"/>
  <c r="N280" i="12"/>
  <c r="N296" i="12"/>
  <c r="N312" i="12"/>
  <c r="N328" i="12"/>
  <c r="N344" i="12"/>
  <c r="N360" i="12"/>
  <c r="N376" i="12"/>
  <c r="N392" i="12"/>
  <c r="N408" i="12"/>
  <c r="N424" i="12"/>
  <c r="N440" i="12"/>
  <c r="N456" i="12"/>
  <c r="N472" i="12"/>
  <c r="N488" i="12"/>
  <c r="N504" i="12"/>
  <c r="N520" i="12"/>
  <c r="N536" i="12"/>
  <c r="N552" i="12"/>
  <c r="N568" i="12"/>
  <c r="N9" i="12"/>
  <c r="N25" i="12"/>
  <c r="N41" i="12"/>
  <c r="N57" i="12"/>
  <c r="N73" i="12"/>
  <c r="N89" i="12"/>
  <c r="N105" i="12"/>
  <c r="N121" i="12"/>
  <c r="N137" i="12"/>
  <c r="N153" i="12"/>
  <c r="N169" i="12"/>
  <c r="N185" i="12"/>
  <c r="N201" i="12"/>
  <c r="N217" i="12"/>
  <c r="N233" i="12"/>
  <c r="N249" i="12"/>
  <c r="N265" i="12"/>
  <c r="N281" i="12"/>
  <c r="N297" i="12"/>
  <c r="N313" i="12"/>
  <c r="N329" i="12"/>
  <c r="N345" i="12"/>
  <c r="N361" i="12"/>
  <c r="N377" i="12"/>
  <c r="N393" i="12"/>
  <c r="N409" i="12"/>
  <c r="N425" i="12"/>
  <c r="N441" i="12"/>
  <c r="N457" i="12"/>
  <c r="N473" i="12"/>
  <c r="N489" i="12"/>
  <c r="N505" i="12"/>
  <c r="N521" i="12"/>
  <c r="N537" i="12"/>
  <c r="N553" i="12"/>
  <c r="N569" i="12"/>
  <c r="N10" i="12"/>
  <c r="N26" i="12"/>
  <c r="N42" i="12"/>
  <c r="N58" i="12"/>
  <c r="N74" i="12"/>
  <c r="N90" i="12"/>
  <c r="N106" i="12"/>
  <c r="N122" i="12"/>
  <c r="N138" i="12"/>
  <c r="N154" i="12"/>
  <c r="N170" i="12"/>
  <c r="N186" i="12"/>
  <c r="N202" i="12"/>
  <c r="N218" i="12"/>
  <c r="N234" i="12"/>
  <c r="N250" i="12"/>
  <c r="N266" i="12"/>
  <c r="N282" i="12"/>
  <c r="N298" i="12"/>
  <c r="N314" i="12"/>
  <c r="N330" i="12"/>
  <c r="N346" i="12"/>
  <c r="N362" i="12"/>
  <c r="N378" i="12"/>
  <c r="N394" i="12"/>
  <c r="N410" i="12"/>
  <c r="N426" i="12"/>
  <c r="N442" i="12"/>
  <c r="N458" i="12"/>
  <c r="N474" i="12"/>
  <c r="N490" i="12"/>
  <c r="N506" i="12"/>
  <c r="N522" i="12"/>
  <c r="N538" i="12"/>
  <c r="N554" i="12"/>
  <c r="N570" i="12"/>
  <c r="N11" i="12"/>
  <c r="N27" i="12"/>
  <c r="N43" i="12"/>
  <c r="N59" i="12"/>
  <c r="N75" i="12"/>
  <c r="N91" i="12"/>
  <c r="N107" i="12"/>
  <c r="N123" i="12"/>
  <c r="N139" i="12"/>
  <c r="N155" i="12"/>
  <c r="N171" i="12"/>
  <c r="N187" i="12"/>
  <c r="N203" i="12"/>
  <c r="N219" i="12"/>
  <c r="N235" i="12"/>
  <c r="N251" i="12"/>
  <c r="N267" i="12"/>
  <c r="N283" i="12"/>
  <c r="N299" i="12"/>
  <c r="N315" i="12"/>
  <c r="N331" i="12"/>
  <c r="N347" i="12"/>
  <c r="N363" i="12"/>
  <c r="N379" i="12"/>
  <c r="N395" i="12"/>
  <c r="N411" i="12"/>
  <c r="N427" i="12"/>
  <c r="N443" i="12"/>
  <c r="N459" i="12"/>
  <c r="N475" i="12"/>
  <c r="N491" i="12"/>
  <c r="N507" i="12"/>
  <c r="N523" i="12"/>
  <c r="N539" i="12"/>
  <c r="N555" i="12"/>
  <c r="N571" i="12"/>
  <c r="N12" i="12"/>
  <c r="N28" i="12"/>
  <c r="N44" i="12"/>
  <c r="N60" i="12"/>
  <c r="N76" i="12"/>
  <c r="N92" i="12"/>
  <c r="N108" i="12"/>
  <c r="N124" i="12"/>
  <c r="N140" i="12"/>
  <c r="N156" i="12"/>
  <c r="N172" i="12"/>
  <c r="N188" i="12"/>
  <c r="N204" i="12"/>
  <c r="N220" i="12"/>
  <c r="N236" i="12"/>
  <c r="N252" i="12"/>
  <c r="N268" i="12"/>
  <c r="N284" i="12"/>
  <c r="N300" i="12"/>
  <c r="N316" i="12"/>
  <c r="N332" i="12"/>
  <c r="N348" i="12"/>
  <c r="N364" i="12"/>
  <c r="N380" i="12"/>
  <c r="N396" i="12"/>
  <c r="N412" i="12"/>
  <c r="N428" i="12"/>
  <c r="N444" i="12"/>
  <c r="N460" i="12"/>
  <c r="N476" i="12"/>
  <c r="N492" i="12"/>
  <c r="N508" i="12"/>
  <c r="N524" i="12"/>
  <c r="N540" i="12"/>
  <c r="N556" i="12"/>
  <c r="N572" i="12"/>
  <c r="N13" i="12"/>
  <c r="N29" i="12"/>
  <c r="N45" i="12"/>
  <c r="N61" i="12"/>
  <c r="N77" i="12"/>
  <c r="N93" i="12"/>
  <c r="N109" i="12"/>
  <c r="N125" i="12"/>
  <c r="N141" i="12"/>
  <c r="N157" i="12"/>
  <c r="N173" i="12"/>
  <c r="N189" i="12"/>
  <c r="N205" i="12"/>
  <c r="N221" i="12"/>
  <c r="N237" i="12"/>
  <c r="N253" i="12"/>
  <c r="N269" i="12"/>
  <c r="N285" i="12"/>
  <c r="N301" i="12"/>
  <c r="N317" i="12"/>
  <c r="N333" i="12"/>
  <c r="N349" i="12"/>
  <c r="N365" i="12"/>
  <c r="N381" i="12"/>
  <c r="N397" i="12"/>
  <c r="N413" i="12"/>
  <c r="N429" i="12"/>
  <c r="N445" i="12"/>
  <c r="N461" i="12"/>
  <c r="N477" i="12"/>
  <c r="N493" i="12"/>
  <c r="N509" i="12"/>
  <c r="N525" i="12"/>
  <c r="N541" i="12"/>
  <c r="N557" i="12"/>
  <c r="N573" i="12"/>
  <c r="N14" i="12"/>
  <c r="N30" i="12"/>
  <c r="N46" i="12"/>
  <c r="N62" i="12"/>
  <c r="N78" i="12"/>
  <c r="N94" i="12"/>
  <c r="N110" i="12"/>
  <c r="N126" i="12"/>
  <c r="N142" i="12"/>
  <c r="N158" i="12"/>
  <c r="N174" i="12"/>
  <c r="N190" i="12"/>
  <c r="N206" i="12"/>
  <c r="N222" i="12"/>
  <c r="N238" i="12"/>
  <c r="N254" i="12"/>
  <c r="N270" i="12"/>
  <c r="N286" i="12"/>
  <c r="N302" i="12"/>
  <c r="N318" i="12"/>
  <c r="N334" i="12"/>
  <c r="N350" i="12"/>
  <c r="N366" i="12"/>
  <c r="N382" i="12"/>
  <c r="N398" i="12"/>
  <c r="N414" i="12"/>
  <c r="N430" i="12"/>
  <c r="N446" i="12"/>
  <c r="N462" i="12"/>
  <c r="N478" i="12"/>
  <c r="N494" i="12"/>
  <c r="N510" i="12"/>
  <c r="N526" i="12"/>
  <c r="N542" i="12"/>
  <c r="N558" i="12"/>
  <c r="N574" i="12"/>
  <c r="N15" i="12"/>
  <c r="N31" i="12"/>
  <c r="N47" i="12"/>
  <c r="N63" i="12"/>
  <c r="N79" i="12"/>
  <c r="N95" i="12"/>
  <c r="N111" i="12"/>
  <c r="N127" i="12"/>
  <c r="N143" i="12"/>
  <c r="N159" i="12"/>
  <c r="N175" i="12"/>
  <c r="N191" i="12"/>
  <c r="N207" i="12"/>
  <c r="N223" i="12"/>
  <c r="N239" i="12"/>
  <c r="N255" i="12"/>
  <c r="N271" i="12"/>
  <c r="N287" i="12"/>
  <c r="N303" i="12"/>
  <c r="N319" i="12"/>
  <c r="N335" i="12"/>
  <c r="N351" i="12"/>
  <c r="N367" i="12"/>
  <c r="N383" i="12"/>
  <c r="N399" i="12"/>
  <c r="N415" i="12"/>
  <c r="N431" i="12"/>
  <c r="N447" i="12"/>
  <c r="N463" i="12"/>
  <c r="N479" i="12"/>
  <c r="N495" i="12"/>
  <c r="N511" i="12"/>
  <c r="N527" i="12"/>
  <c r="N543" i="12"/>
  <c r="N559" i="12"/>
  <c r="N575" i="12"/>
  <c r="N16" i="12"/>
  <c r="N32" i="12"/>
  <c r="N48" i="12"/>
  <c r="N64" i="12"/>
  <c r="N80" i="12"/>
  <c r="N96" i="12"/>
  <c r="N112" i="12"/>
  <c r="N128" i="12"/>
  <c r="N144" i="12"/>
  <c r="N160" i="12"/>
  <c r="N176" i="12"/>
  <c r="N192" i="12"/>
  <c r="N208" i="12"/>
  <c r="N224" i="12"/>
  <c r="N240" i="12"/>
  <c r="N256" i="12"/>
  <c r="N272" i="12"/>
  <c r="N288" i="12"/>
  <c r="N304" i="12"/>
  <c r="N320" i="12"/>
  <c r="N336" i="12"/>
  <c r="N17" i="12"/>
  <c r="N33" i="12"/>
  <c r="N49" i="12"/>
  <c r="N65" i="12"/>
  <c r="N81" i="12"/>
  <c r="N97" i="12"/>
  <c r="N113" i="12"/>
  <c r="N129" i="12"/>
  <c r="N145" i="12"/>
  <c r="N161" i="12"/>
  <c r="N3" i="12"/>
  <c r="N19" i="12"/>
  <c r="N35" i="12"/>
  <c r="N51" i="12"/>
  <c r="N67" i="12"/>
  <c r="N83" i="12"/>
  <c r="N99" i="12"/>
  <c r="N115" i="12"/>
  <c r="N131" i="12"/>
  <c r="N147" i="12"/>
  <c r="N163" i="12"/>
  <c r="N179" i="12"/>
  <c r="N195" i="12"/>
  <c r="N211" i="12"/>
  <c r="N227" i="12"/>
  <c r="N243" i="12"/>
  <c r="N259" i="12"/>
  <c r="N275" i="12"/>
  <c r="N291" i="12"/>
  <c r="N307" i="12"/>
  <c r="N323" i="12"/>
  <c r="N339" i="12"/>
  <c r="N355" i="12"/>
  <c r="N371" i="12"/>
  <c r="N387" i="12"/>
  <c r="N403" i="12"/>
  <c r="N419" i="12"/>
  <c r="N435" i="12"/>
  <c r="N451" i="12"/>
  <c r="N467" i="12"/>
  <c r="N483" i="12"/>
  <c r="N499" i="12"/>
  <c r="N515" i="12"/>
  <c r="N531" i="12"/>
  <c r="N547" i="12"/>
  <c r="N563" i="12"/>
  <c r="N18" i="12"/>
  <c r="N146" i="12"/>
  <c r="N241" i="12"/>
  <c r="N322" i="12"/>
  <c r="N388" i="12"/>
  <c r="N452" i="12"/>
  <c r="N516" i="12"/>
  <c r="N579" i="12"/>
  <c r="N595" i="12"/>
  <c r="N611" i="12"/>
  <c r="N627" i="12"/>
  <c r="N643" i="12"/>
  <c r="N659" i="12"/>
  <c r="N675" i="12"/>
  <c r="N691" i="12"/>
  <c r="N707" i="12"/>
  <c r="N723" i="12"/>
  <c r="N739" i="12"/>
  <c r="N755" i="12"/>
  <c r="N771" i="12"/>
  <c r="N787" i="12"/>
  <c r="N803" i="12"/>
  <c r="N819" i="12"/>
  <c r="N835" i="12"/>
  <c r="N851" i="12"/>
  <c r="N867" i="12"/>
  <c r="N883" i="12"/>
  <c r="N899" i="12"/>
  <c r="N915" i="12"/>
  <c r="N931" i="12"/>
  <c r="N947" i="12"/>
  <c r="N963" i="12"/>
  <c r="N979" i="12"/>
  <c r="N995" i="12"/>
  <c r="N1011" i="12"/>
  <c r="N1027" i="12"/>
  <c r="N1043" i="12"/>
  <c r="N1059" i="12"/>
  <c r="N1075" i="12"/>
  <c r="N1091" i="12"/>
  <c r="N20" i="12"/>
  <c r="N148" i="12"/>
  <c r="N242" i="12"/>
  <c r="N324" i="12"/>
  <c r="N400" i="12"/>
  <c r="N464" i="12"/>
  <c r="N528" i="12"/>
  <c r="N580" i="12"/>
  <c r="N596" i="12"/>
  <c r="N612" i="12"/>
  <c r="N628" i="12"/>
  <c r="N644" i="12"/>
  <c r="N660" i="12"/>
  <c r="N676" i="12"/>
  <c r="N692" i="12"/>
  <c r="N708" i="12"/>
  <c r="N724" i="12"/>
  <c r="N740" i="12"/>
  <c r="N756" i="12"/>
  <c r="N772" i="12"/>
  <c r="N788" i="12"/>
  <c r="N804" i="12"/>
  <c r="N820" i="12"/>
  <c r="N836" i="12"/>
  <c r="N852" i="12"/>
  <c r="N868" i="12"/>
  <c r="N884" i="12"/>
  <c r="N900" i="12"/>
  <c r="N916" i="12"/>
  <c r="N932" i="12"/>
  <c r="N948" i="12"/>
  <c r="N964" i="12"/>
  <c r="N980" i="12"/>
  <c r="N996" i="12"/>
  <c r="N1012" i="12"/>
  <c r="N1028" i="12"/>
  <c r="N1044" i="12"/>
  <c r="N1060" i="12"/>
  <c r="N1076" i="12"/>
  <c r="N1092" i="12"/>
  <c r="N34" i="12"/>
  <c r="N162" i="12"/>
  <c r="N244" i="12"/>
  <c r="N337" i="12"/>
  <c r="N401" i="12"/>
  <c r="N465" i="12"/>
  <c r="N529" i="12"/>
  <c r="N581" i="12"/>
  <c r="N597" i="12"/>
  <c r="N613" i="12"/>
  <c r="N629" i="12"/>
  <c r="N645" i="12"/>
  <c r="N661" i="12"/>
  <c r="N677" i="12"/>
  <c r="N693" i="12"/>
  <c r="N709" i="12"/>
  <c r="N725" i="12"/>
  <c r="N741" i="12"/>
  <c r="N757" i="12"/>
  <c r="N773" i="12"/>
  <c r="N789" i="12"/>
  <c r="N805" i="12"/>
  <c r="N821" i="12"/>
  <c r="N837" i="12"/>
  <c r="N853" i="12"/>
  <c r="N869" i="12"/>
  <c r="N885" i="12"/>
  <c r="N901" i="12"/>
  <c r="N917" i="12"/>
  <c r="N933" i="12"/>
  <c r="N949" i="12"/>
  <c r="N965" i="12"/>
  <c r="N981" i="12"/>
  <c r="N997" i="12"/>
  <c r="N1013" i="12"/>
  <c r="N1029" i="12"/>
  <c r="N1045" i="12"/>
  <c r="N1061" i="12"/>
  <c r="N1077" i="12"/>
  <c r="N1093" i="12"/>
  <c r="N36" i="12"/>
  <c r="N164" i="12"/>
  <c r="N257" i="12"/>
  <c r="N338" i="12"/>
  <c r="N402" i="12"/>
  <c r="N466" i="12"/>
  <c r="N530" i="12"/>
  <c r="N582" i="12"/>
  <c r="N598" i="12"/>
  <c r="N614" i="12"/>
  <c r="N630" i="12"/>
  <c r="N646" i="12"/>
  <c r="N662" i="12"/>
  <c r="N678" i="12"/>
  <c r="N694" i="12"/>
  <c r="N710" i="12"/>
  <c r="N726" i="12"/>
  <c r="N742" i="12"/>
  <c r="N758" i="12"/>
  <c r="N774" i="12"/>
  <c r="N790" i="12"/>
  <c r="N806" i="12"/>
  <c r="N822" i="12"/>
  <c r="N838" i="12"/>
  <c r="N854" i="12"/>
  <c r="N870" i="12"/>
  <c r="N886" i="12"/>
  <c r="N902" i="12"/>
  <c r="N918" i="12"/>
  <c r="N934" i="12"/>
  <c r="N950" i="12"/>
  <c r="N966" i="12"/>
  <c r="N982" i="12"/>
  <c r="N998" i="12"/>
  <c r="N1014" i="12"/>
  <c r="N1030" i="12"/>
  <c r="N1046" i="12"/>
  <c r="N1062" i="12"/>
  <c r="N1078" i="12"/>
  <c r="N1094" i="12"/>
  <c r="N50" i="12"/>
  <c r="N177" i="12"/>
  <c r="N258" i="12"/>
  <c r="N340" i="12"/>
  <c r="N404" i="12"/>
  <c r="N468" i="12"/>
  <c r="N532" i="12"/>
  <c r="N583" i="12"/>
  <c r="N599" i="12"/>
  <c r="N615" i="12"/>
  <c r="N631" i="12"/>
  <c r="N647" i="12"/>
  <c r="N663" i="12"/>
  <c r="N679" i="12"/>
  <c r="N695" i="12"/>
  <c r="N711" i="12"/>
  <c r="N727" i="12"/>
  <c r="N743" i="12"/>
  <c r="N759" i="12"/>
  <c r="N775" i="12"/>
  <c r="N791" i="12"/>
  <c r="N807" i="12"/>
  <c r="N823" i="12"/>
  <c r="N839" i="12"/>
  <c r="N855" i="12"/>
  <c r="N871" i="12"/>
  <c r="N887" i="12"/>
  <c r="N903" i="12"/>
  <c r="N919" i="12"/>
  <c r="N935" i="12"/>
  <c r="N951" i="12"/>
  <c r="N967" i="12"/>
  <c r="N983" i="12"/>
  <c r="N999" i="12"/>
  <c r="N1015" i="12"/>
  <c r="N1031" i="12"/>
  <c r="N1047" i="12"/>
  <c r="N1063" i="12"/>
  <c r="N1079" i="12"/>
  <c r="N1095" i="12"/>
  <c r="N52" i="12"/>
  <c r="N178" i="12"/>
  <c r="N260" i="12"/>
  <c r="N352" i="12"/>
  <c r="N416" i="12"/>
  <c r="N480" i="12"/>
  <c r="N544" i="12"/>
  <c r="N584" i="12"/>
  <c r="N600" i="12"/>
  <c r="N616" i="12"/>
  <c r="N632" i="12"/>
  <c r="N648" i="12"/>
  <c r="N664" i="12"/>
  <c r="N680" i="12"/>
  <c r="N696" i="12"/>
  <c r="N712" i="12"/>
  <c r="N728" i="12"/>
  <c r="N744" i="12"/>
  <c r="N760" i="12"/>
  <c r="N776" i="12"/>
  <c r="N792" i="12"/>
  <c r="N808" i="12"/>
  <c r="N824" i="12"/>
  <c r="N840" i="12"/>
  <c r="N856" i="12"/>
  <c r="N872" i="12"/>
  <c r="N888" i="12"/>
  <c r="N904" i="12"/>
  <c r="N920" i="12"/>
  <c r="N936" i="12"/>
  <c r="N952" i="12"/>
  <c r="N968" i="12"/>
  <c r="N984" i="12"/>
  <c r="N1000" i="12"/>
  <c r="N1016" i="12"/>
  <c r="N1032" i="12"/>
  <c r="N1048" i="12"/>
  <c r="N1064" i="12"/>
  <c r="N1080" i="12"/>
  <c r="N1096" i="12"/>
  <c r="N66" i="12"/>
  <c r="N180" i="12"/>
  <c r="N273" i="12"/>
  <c r="N353" i="12"/>
  <c r="N417" i="12"/>
  <c r="N481" i="12"/>
  <c r="N545" i="12"/>
  <c r="N585" i="12"/>
  <c r="N601" i="12"/>
  <c r="N617" i="12"/>
  <c r="N633" i="12"/>
  <c r="N649" i="12"/>
  <c r="N665" i="12"/>
  <c r="N681" i="12"/>
  <c r="N697" i="12"/>
  <c r="N713" i="12"/>
  <c r="N729" i="12"/>
  <c r="N745" i="12"/>
  <c r="N761" i="12"/>
  <c r="N777" i="12"/>
  <c r="N793" i="12"/>
  <c r="N809" i="12"/>
  <c r="N825" i="12"/>
  <c r="N841" i="12"/>
  <c r="N857" i="12"/>
  <c r="N873" i="12"/>
  <c r="N889" i="12"/>
  <c r="N905" i="12"/>
  <c r="N921" i="12"/>
  <c r="N937" i="12"/>
  <c r="N953" i="12"/>
  <c r="N969" i="12"/>
  <c r="N985" i="12"/>
  <c r="N1001" i="12"/>
  <c r="N1017" i="12"/>
  <c r="N1033" i="12"/>
  <c r="N1049" i="12"/>
  <c r="N1065" i="12"/>
  <c r="N1081" i="12"/>
  <c r="N1097" i="12"/>
  <c r="N68" i="12"/>
  <c r="N193" i="12"/>
  <c r="N274" i="12"/>
  <c r="N354" i="12"/>
  <c r="N418" i="12"/>
  <c r="N482" i="12"/>
  <c r="N546" i="12"/>
  <c r="N586" i="12"/>
  <c r="N602" i="12"/>
  <c r="N618" i="12"/>
  <c r="N634" i="12"/>
  <c r="N650" i="12"/>
  <c r="N666" i="12"/>
  <c r="N682" i="12"/>
  <c r="N698" i="12"/>
  <c r="N714" i="12"/>
  <c r="N730" i="12"/>
  <c r="N746" i="12"/>
  <c r="N762" i="12"/>
  <c r="N778" i="12"/>
  <c r="N794" i="12"/>
  <c r="N810" i="12"/>
  <c r="N826" i="12"/>
  <c r="N842" i="12"/>
  <c r="N858" i="12"/>
  <c r="N874" i="12"/>
  <c r="N890" i="12"/>
  <c r="N906" i="12"/>
  <c r="N922" i="12"/>
  <c r="N938" i="12"/>
  <c r="N954" i="12"/>
  <c r="N970" i="12"/>
  <c r="N986" i="12"/>
  <c r="N1002" i="12"/>
  <c r="N1018" i="12"/>
  <c r="N1034" i="12"/>
  <c r="N1050" i="12"/>
  <c r="N1066" i="12"/>
  <c r="N1082" i="12"/>
  <c r="N1098" i="12"/>
  <c r="N82" i="12"/>
  <c r="N194" i="12"/>
  <c r="N276" i="12"/>
  <c r="N356" i="12"/>
  <c r="N420" i="12"/>
  <c r="N484" i="12"/>
  <c r="N548" i="12"/>
  <c r="N587" i="12"/>
  <c r="N603" i="12"/>
  <c r="N619" i="12"/>
  <c r="N635" i="12"/>
  <c r="N651" i="12"/>
  <c r="N667" i="12"/>
  <c r="N683" i="12"/>
  <c r="N699" i="12"/>
  <c r="N715" i="12"/>
  <c r="N731" i="12"/>
  <c r="N747" i="12"/>
  <c r="N763" i="12"/>
  <c r="N779" i="12"/>
  <c r="N795" i="12"/>
  <c r="N811" i="12"/>
  <c r="N827" i="12"/>
  <c r="N843" i="12"/>
  <c r="N859" i="12"/>
  <c r="N875" i="12"/>
  <c r="N891" i="12"/>
  <c r="N907" i="12"/>
  <c r="N923" i="12"/>
  <c r="N939" i="12"/>
  <c r="N955" i="12"/>
  <c r="N971" i="12"/>
  <c r="N987" i="12"/>
  <c r="N1003" i="12"/>
  <c r="N1019" i="12"/>
  <c r="N1035" i="12"/>
  <c r="N1051" i="12"/>
  <c r="N1067" i="12"/>
  <c r="N1083" i="12"/>
  <c r="N1099" i="12"/>
  <c r="N84" i="12"/>
  <c r="N196" i="12"/>
  <c r="N289" i="12"/>
  <c r="N368" i="12"/>
  <c r="N432" i="12"/>
  <c r="N496" i="12"/>
  <c r="N560" i="12"/>
  <c r="N588" i="12"/>
  <c r="N604" i="12"/>
  <c r="N620" i="12"/>
  <c r="N636" i="12"/>
  <c r="N652" i="12"/>
  <c r="N668" i="12"/>
  <c r="N684" i="12"/>
  <c r="N700" i="12"/>
  <c r="N716" i="12"/>
  <c r="N732" i="12"/>
  <c r="N748" i="12"/>
  <c r="N764" i="12"/>
  <c r="N780" i="12"/>
  <c r="N796" i="12"/>
  <c r="N812" i="12"/>
  <c r="N828" i="12"/>
  <c r="N844" i="12"/>
  <c r="N860" i="12"/>
  <c r="N876" i="12"/>
  <c r="N892" i="12"/>
  <c r="N908" i="12"/>
  <c r="N924" i="12"/>
  <c r="N940" i="12"/>
  <c r="N956" i="12"/>
  <c r="N972" i="12"/>
  <c r="N988" i="12"/>
  <c r="N1004" i="12"/>
  <c r="N1020" i="12"/>
  <c r="N1036" i="12"/>
  <c r="N1052" i="12"/>
  <c r="N1068" i="12"/>
  <c r="N1084" i="12"/>
  <c r="N1100" i="12"/>
  <c r="N98" i="12"/>
  <c r="N209" i="12"/>
  <c r="N290" i="12"/>
  <c r="N369" i="12"/>
  <c r="N433" i="12"/>
  <c r="N497" i="12"/>
  <c r="N561" i="12"/>
  <c r="N589" i="12"/>
  <c r="N605" i="12"/>
  <c r="N621" i="12"/>
  <c r="N637" i="12"/>
  <c r="N653" i="12"/>
  <c r="N669" i="12"/>
  <c r="N685" i="12"/>
  <c r="N701" i="12"/>
  <c r="N717" i="12"/>
  <c r="N733" i="12"/>
  <c r="N749" i="12"/>
  <c r="N765" i="12"/>
  <c r="N781" i="12"/>
  <c r="N797" i="12"/>
  <c r="N813" i="12"/>
  <c r="N829" i="12"/>
  <c r="N845" i="12"/>
  <c r="N861" i="12"/>
  <c r="N877" i="12"/>
  <c r="N893" i="12"/>
  <c r="N909" i="12"/>
  <c r="N925" i="12"/>
  <c r="N941" i="12"/>
  <c r="N957" i="12"/>
  <c r="N973" i="12"/>
  <c r="N989" i="12"/>
  <c r="N1005" i="12"/>
  <c r="N1021" i="12"/>
  <c r="N1037" i="12"/>
  <c r="N1053" i="12"/>
  <c r="N1069" i="12"/>
  <c r="N1085" i="12"/>
  <c r="N1101" i="12"/>
  <c r="N100" i="12"/>
  <c r="N210" i="12"/>
  <c r="N292" i="12"/>
  <c r="N370" i="12"/>
  <c r="N434" i="12"/>
  <c r="N498" i="12"/>
  <c r="N562" i="12"/>
  <c r="N590" i="12"/>
  <c r="N606" i="12"/>
  <c r="N622" i="12"/>
  <c r="N638" i="12"/>
  <c r="N654" i="12"/>
  <c r="N670" i="12"/>
  <c r="N686" i="12"/>
  <c r="N702" i="12"/>
  <c r="N718" i="12"/>
  <c r="N734" i="12"/>
  <c r="N750" i="12"/>
  <c r="N766" i="12"/>
  <c r="N782" i="12"/>
  <c r="N798" i="12"/>
  <c r="N814" i="12"/>
  <c r="N830" i="12"/>
  <c r="N846" i="12"/>
  <c r="N862" i="12"/>
  <c r="N878" i="12"/>
  <c r="N894" i="12"/>
  <c r="N910" i="12"/>
  <c r="N926" i="12"/>
  <c r="N942" i="12"/>
  <c r="N958" i="12"/>
  <c r="N974" i="12"/>
  <c r="N990" i="12"/>
  <c r="N1006" i="12"/>
  <c r="N1022" i="12"/>
  <c r="N1038" i="12"/>
  <c r="N1054" i="12"/>
  <c r="N1070" i="12"/>
  <c r="N1086" i="12"/>
  <c r="N114" i="12"/>
  <c r="N212" i="12"/>
  <c r="N305" i="12"/>
  <c r="N372" i="12"/>
  <c r="N436" i="12"/>
  <c r="N500" i="12"/>
  <c r="N564" i="12"/>
  <c r="N591" i="12"/>
  <c r="N607" i="12"/>
  <c r="N623" i="12"/>
  <c r="N639" i="12"/>
  <c r="N655" i="12"/>
  <c r="N671" i="12"/>
  <c r="N687" i="12"/>
  <c r="N703" i="12"/>
  <c r="N719" i="12"/>
  <c r="N735" i="12"/>
  <c r="N751" i="12"/>
  <c r="N767" i="12"/>
  <c r="N783" i="12"/>
  <c r="N799" i="12"/>
  <c r="N815" i="12"/>
  <c r="N831" i="12"/>
  <c r="N847" i="12"/>
  <c r="N863" i="12"/>
  <c r="N879" i="12"/>
  <c r="N895" i="12"/>
  <c r="N911" i="12"/>
  <c r="N927" i="12"/>
  <c r="N943" i="12"/>
  <c r="N959" i="12"/>
  <c r="N975" i="12"/>
  <c r="N991" i="12"/>
  <c r="N1007" i="12"/>
  <c r="N1023" i="12"/>
  <c r="N1039" i="12"/>
  <c r="N1055" i="12"/>
  <c r="N1071" i="12"/>
  <c r="N1087" i="12"/>
  <c r="N116" i="12"/>
  <c r="N225" i="12"/>
  <c r="N306" i="12"/>
  <c r="N384" i="12"/>
  <c r="N448" i="12"/>
  <c r="N512" i="12"/>
  <c r="N576" i="12"/>
  <c r="N592" i="12"/>
  <c r="N608" i="12"/>
  <c r="N624" i="12"/>
  <c r="N640" i="12"/>
  <c r="N656" i="12"/>
  <c r="N672" i="12"/>
  <c r="N688" i="12"/>
  <c r="N704" i="12"/>
  <c r="N720" i="12"/>
  <c r="N736" i="12"/>
  <c r="N752" i="12"/>
  <c r="N768" i="12"/>
  <c r="N784" i="12"/>
  <c r="N800" i="12"/>
  <c r="N816" i="12"/>
  <c r="N832" i="12"/>
  <c r="N848" i="12"/>
  <c r="N864" i="12"/>
  <c r="N880" i="12"/>
  <c r="N896" i="12"/>
  <c r="N912" i="12"/>
  <c r="N928" i="12"/>
  <c r="N944" i="12"/>
  <c r="N960" i="12"/>
  <c r="N976" i="12"/>
  <c r="N992" i="12"/>
  <c r="N1008" i="12"/>
  <c r="N1024" i="12"/>
  <c r="N1040" i="12"/>
  <c r="N1056" i="12"/>
  <c r="N1072" i="12"/>
  <c r="N1088" i="12"/>
  <c r="N130" i="12"/>
  <c r="N609" i="12"/>
  <c r="N737" i="12"/>
  <c r="N865" i="12"/>
  <c r="N993" i="12"/>
  <c r="N132" i="12"/>
  <c r="N610" i="12"/>
  <c r="N738" i="12"/>
  <c r="N866" i="12"/>
  <c r="N994" i="12"/>
  <c r="N226" i="12"/>
  <c r="N625" i="12"/>
  <c r="N753" i="12"/>
  <c r="N881" i="12"/>
  <c r="N1009" i="12"/>
  <c r="N228" i="12"/>
  <c r="N626" i="12"/>
  <c r="N754" i="12"/>
  <c r="N882" i="12"/>
  <c r="N1010" i="12"/>
  <c r="N308" i="12"/>
  <c r="N641" i="12"/>
  <c r="N769" i="12"/>
  <c r="N897" i="12"/>
  <c r="N1025" i="12"/>
  <c r="N321" i="12"/>
  <c r="N642" i="12"/>
  <c r="N770" i="12"/>
  <c r="N898" i="12"/>
  <c r="N1026" i="12"/>
  <c r="N385" i="12"/>
  <c r="N657" i="12"/>
  <c r="N785" i="12"/>
  <c r="N913" i="12"/>
  <c r="N1041" i="12"/>
  <c r="N386" i="12"/>
  <c r="N658" i="12"/>
  <c r="N786" i="12"/>
  <c r="N914" i="12"/>
  <c r="N1042" i="12"/>
  <c r="N449" i="12"/>
  <c r="N673" i="12"/>
  <c r="N801" i="12"/>
  <c r="N929" i="12"/>
  <c r="N1057" i="12"/>
  <c r="N450" i="12"/>
  <c r="N674" i="12"/>
  <c r="N802" i="12"/>
  <c r="N930" i="12"/>
  <c r="N1058" i="12"/>
  <c r="N513" i="12"/>
  <c r="N689" i="12"/>
  <c r="N817" i="12"/>
  <c r="N945" i="12"/>
  <c r="N1073" i="12"/>
  <c r="N514" i="12"/>
  <c r="N690" i="12"/>
  <c r="N818" i="12"/>
  <c r="N946" i="12"/>
  <c r="N1074" i="12"/>
  <c r="N2" i="12"/>
  <c r="N593" i="12"/>
  <c r="N721" i="12"/>
  <c r="N849" i="12"/>
  <c r="N977" i="12"/>
  <c r="N4" i="12"/>
  <c r="N594" i="12"/>
  <c r="N722" i="12"/>
  <c r="N850" i="12"/>
  <c r="N978" i="12"/>
  <c r="N961" i="12"/>
  <c r="N962" i="12"/>
  <c r="N1089" i="12"/>
  <c r="N1090" i="12"/>
  <c r="N706" i="12"/>
  <c r="N577" i="12"/>
  <c r="N578" i="12"/>
  <c r="N705" i="12"/>
  <c r="N833" i="12"/>
  <c r="N834" i="12"/>
  <c r="M2" i="12"/>
  <c r="M18" i="12"/>
  <c r="M34" i="12"/>
  <c r="M50" i="12"/>
  <c r="M66" i="12"/>
  <c r="M82" i="12"/>
  <c r="M98" i="12"/>
  <c r="M114" i="12"/>
  <c r="M130" i="12"/>
  <c r="M146" i="12"/>
  <c r="M162" i="12"/>
  <c r="M178" i="12"/>
  <c r="M194" i="12"/>
  <c r="M210" i="12"/>
  <c r="M226" i="12"/>
  <c r="M242" i="12"/>
  <c r="M258" i="12"/>
  <c r="M274" i="12"/>
  <c r="M290" i="12"/>
  <c r="M306" i="12"/>
  <c r="M322" i="12"/>
  <c r="M338" i="12"/>
  <c r="M354" i="12"/>
  <c r="M370" i="12"/>
  <c r="M386" i="12"/>
  <c r="M402" i="12"/>
  <c r="M418" i="12"/>
  <c r="M434" i="12"/>
  <c r="M450" i="12"/>
  <c r="M466" i="12"/>
  <c r="M482" i="12"/>
  <c r="M498" i="12"/>
  <c r="M514" i="12"/>
  <c r="M530" i="12"/>
  <c r="M546" i="12"/>
  <c r="M562" i="12"/>
  <c r="M578" i="12"/>
  <c r="M594" i="12"/>
  <c r="M610" i="12"/>
  <c r="M626" i="12"/>
  <c r="M642" i="12"/>
  <c r="M658" i="12"/>
  <c r="M674" i="12"/>
  <c r="M690" i="12"/>
  <c r="M706" i="12"/>
  <c r="M722" i="12"/>
  <c r="M738" i="12"/>
  <c r="M754" i="12"/>
  <c r="M770" i="12"/>
  <c r="M786" i="12"/>
  <c r="M802" i="12"/>
  <c r="M818" i="12"/>
  <c r="M834" i="12"/>
  <c r="M850" i="12"/>
  <c r="M866" i="12"/>
  <c r="M882" i="12"/>
  <c r="M898" i="12"/>
  <c r="M914" i="12"/>
  <c r="M930" i="12"/>
  <c r="M946" i="12"/>
  <c r="M962" i="12"/>
  <c r="M978" i="12"/>
  <c r="M994" i="12"/>
  <c r="M1010" i="12"/>
  <c r="M1026" i="12"/>
  <c r="M1042" i="12"/>
  <c r="M1058" i="12"/>
  <c r="M1074" i="12"/>
  <c r="M1090" i="12"/>
  <c r="M3" i="12"/>
  <c r="M19" i="12"/>
  <c r="M35" i="12"/>
  <c r="M51" i="12"/>
  <c r="M67" i="12"/>
  <c r="M83" i="12"/>
  <c r="M99" i="12"/>
  <c r="M115" i="12"/>
  <c r="M131" i="12"/>
  <c r="M147" i="12"/>
  <c r="M163" i="12"/>
  <c r="M179" i="12"/>
  <c r="M195" i="12"/>
  <c r="M211" i="12"/>
  <c r="M227" i="12"/>
  <c r="M243" i="12"/>
  <c r="M259" i="12"/>
  <c r="M275" i="12"/>
  <c r="M291" i="12"/>
  <c r="M307" i="12"/>
  <c r="M323" i="12"/>
  <c r="M339" i="12"/>
  <c r="M355" i="12"/>
  <c r="M371" i="12"/>
  <c r="M387" i="12"/>
  <c r="M403" i="12"/>
  <c r="M419" i="12"/>
  <c r="M435" i="12"/>
  <c r="M451" i="12"/>
  <c r="M467" i="12"/>
  <c r="M483" i="12"/>
  <c r="M499" i="12"/>
  <c r="M515" i="12"/>
  <c r="M531" i="12"/>
  <c r="M547" i="12"/>
  <c r="M563" i="12"/>
  <c r="M579" i="12"/>
  <c r="M595" i="12"/>
  <c r="M611" i="12"/>
  <c r="M627" i="12"/>
  <c r="M643" i="12"/>
  <c r="M659" i="12"/>
  <c r="M675" i="12"/>
  <c r="M691" i="12"/>
  <c r="M707" i="12"/>
  <c r="M723" i="12"/>
  <c r="M739" i="12"/>
  <c r="M755" i="12"/>
  <c r="M771" i="12"/>
  <c r="M787" i="12"/>
  <c r="M803" i="12"/>
  <c r="M819" i="12"/>
  <c r="M835" i="12"/>
  <c r="M851" i="12"/>
  <c r="M867" i="12"/>
  <c r="M883" i="12"/>
  <c r="M899" i="12"/>
  <c r="M915" i="12"/>
  <c r="M931" i="12"/>
  <c r="M947" i="12"/>
  <c r="M963" i="12"/>
  <c r="M979" i="12"/>
  <c r="M995" i="12"/>
  <c r="M1011" i="12"/>
  <c r="M1027" i="12"/>
  <c r="M1043" i="12"/>
  <c r="M1059" i="12"/>
  <c r="M1075" i="12"/>
  <c r="M1091" i="12"/>
  <c r="M4" i="12"/>
  <c r="M20" i="12"/>
  <c r="M36" i="12"/>
  <c r="M52" i="12"/>
  <c r="M68" i="12"/>
  <c r="M84" i="12"/>
  <c r="M100" i="12"/>
  <c r="M116" i="12"/>
  <c r="M132" i="12"/>
  <c r="M148" i="12"/>
  <c r="M164" i="12"/>
  <c r="M180" i="12"/>
  <c r="M196" i="12"/>
  <c r="M212" i="12"/>
  <c r="M228" i="12"/>
  <c r="M244" i="12"/>
  <c r="M260" i="12"/>
  <c r="M276" i="12"/>
  <c r="M292" i="12"/>
  <c r="M308" i="12"/>
  <c r="M324" i="12"/>
  <c r="M340" i="12"/>
  <c r="M356" i="12"/>
  <c r="M372" i="12"/>
  <c r="M388" i="12"/>
  <c r="M404" i="12"/>
  <c r="M420" i="12"/>
  <c r="M436" i="12"/>
  <c r="M452" i="12"/>
  <c r="M468" i="12"/>
  <c r="M484" i="12"/>
  <c r="M500" i="12"/>
  <c r="M516" i="12"/>
  <c r="M532" i="12"/>
  <c r="M548" i="12"/>
  <c r="M564" i="12"/>
  <c r="M580" i="12"/>
  <c r="M596" i="12"/>
  <c r="M612" i="12"/>
  <c r="M628" i="12"/>
  <c r="M644" i="12"/>
  <c r="M660" i="12"/>
  <c r="M676" i="12"/>
  <c r="M692" i="12"/>
  <c r="M708" i="12"/>
  <c r="M724" i="12"/>
  <c r="M740" i="12"/>
  <c r="M756" i="12"/>
  <c r="M772" i="12"/>
  <c r="M788" i="12"/>
  <c r="M804" i="12"/>
  <c r="M820" i="12"/>
  <c r="M836" i="12"/>
  <c r="M852" i="12"/>
  <c r="M868" i="12"/>
  <c r="M884" i="12"/>
  <c r="M900" i="12"/>
  <c r="M916" i="12"/>
  <c r="M932" i="12"/>
  <c r="M948" i="12"/>
  <c r="M964" i="12"/>
  <c r="M980" i="12"/>
  <c r="M996" i="12"/>
  <c r="M1012" i="12"/>
  <c r="M1028" i="12"/>
  <c r="M1044" i="12"/>
  <c r="M1060" i="12"/>
  <c r="M1076" i="12"/>
  <c r="M1092" i="12"/>
  <c r="M5" i="12"/>
  <c r="M21" i="12"/>
  <c r="M37" i="12"/>
  <c r="M53" i="12"/>
  <c r="M69" i="12"/>
  <c r="M85" i="12"/>
  <c r="M101" i="12"/>
  <c r="M117" i="12"/>
  <c r="M133" i="12"/>
  <c r="M149" i="12"/>
  <c r="M165" i="12"/>
  <c r="M181" i="12"/>
  <c r="M197" i="12"/>
  <c r="M213" i="12"/>
  <c r="M229" i="12"/>
  <c r="M245" i="12"/>
  <c r="M261" i="12"/>
  <c r="M277" i="12"/>
  <c r="M293" i="12"/>
  <c r="M309" i="12"/>
  <c r="M325" i="12"/>
  <c r="M341" i="12"/>
  <c r="M357" i="12"/>
  <c r="M373" i="12"/>
  <c r="M389" i="12"/>
  <c r="M405" i="12"/>
  <c r="M421" i="12"/>
  <c r="M437" i="12"/>
  <c r="M453" i="12"/>
  <c r="M469" i="12"/>
  <c r="M485" i="12"/>
  <c r="M501" i="12"/>
  <c r="M517" i="12"/>
  <c r="M533" i="12"/>
  <c r="M549" i="12"/>
  <c r="M565" i="12"/>
  <c r="M581" i="12"/>
  <c r="M597" i="12"/>
  <c r="M613" i="12"/>
  <c r="M629" i="12"/>
  <c r="M645" i="12"/>
  <c r="M661" i="12"/>
  <c r="M677" i="12"/>
  <c r="M693" i="12"/>
  <c r="M709" i="12"/>
  <c r="M725" i="12"/>
  <c r="M741" i="12"/>
  <c r="M757" i="12"/>
  <c r="M773" i="12"/>
  <c r="M789" i="12"/>
  <c r="M805" i="12"/>
  <c r="M821" i="12"/>
  <c r="M837" i="12"/>
  <c r="M853" i="12"/>
  <c r="M869" i="12"/>
  <c r="M885" i="12"/>
  <c r="M901" i="12"/>
  <c r="M917" i="12"/>
  <c r="M933" i="12"/>
  <c r="M949" i="12"/>
  <c r="M965" i="12"/>
  <c r="M981" i="12"/>
  <c r="M997" i="12"/>
  <c r="M1013" i="12"/>
  <c r="M1029" i="12"/>
  <c r="M1045" i="12"/>
  <c r="M1061" i="12"/>
  <c r="M1077" i="12"/>
  <c r="M1093" i="12"/>
  <c r="M6" i="12"/>
  <c r="M22" i="12"/>
  <c r="M38" i="12"/>
  <c r="M54" i="12"/>
  <c r="M70" i="12"/>
  <c r="M86" i="12"/>
  <c r="M102" i="12"/>
  <c r="M118" i="12"/>
  <c r="M134" i="12"/>
  <c r="M150" i="12"/>
  <c r="M166" i="12"/>
  <c r="M182" i="12"/>
  <c r="M198" i="12"/>
  <c r="M214" i="12"/>
  <c r="M230" i="12"/>
  <c r="M246" i="12"/>
  <c r="M262" i="12"/>
  <c r="M278" i="12"/>
  <c r="M294" i="12"/>
  <c r="M310" i="12"/>
  <c r="M326" i="12"/>
  <c r="M342" i="12"/>
  <c r="M358" i="12"/>
  <c r="M374" i="12"/>
  <c r="M390" i="12"/>
  <c r="M406" i="12"/>
  <c r="M422" i="12"/>
  <c r="M438" i="12"/>
  <c r="M454" i="12"/>
  <c r="M470" i="12"/>
  <c r="M486" i="12"/>
  <c r="M502" i="12"/>
  <c r="M518" i="12"/>
  <c r="M534" i="12"/>
  <c r="M550" i="12"/>
  <c r="M566" i="12"/>
  <c r="M582" i="12"/>
  <c r="M598" i="12"/>
  <c r="M614" i="12"/>
  <c r="M630" i="12"/>
  <c r="M646" i="12"/>
  <c r="M662" i="12"/>
  <c r="M678" i="12"/>
  <c r="M694" i="12"/>
  <c r="M710" i="12"/>
  <c r="M726" i="12"/>
  <c r="M742" i="12"/>
  <c r="M758" i="12"/>
  <c r="M774" i="12"/>
  <c r="M790" i="12"/>
  <c r="M806" i="12"/>
  <c r="M822" i="12"/>
  <c r="M838" i="12"/>
  <c r="M854" i="12"/>
  <c r="M870" i="12"/>
  <c r="M886" i="12"/>
  <c r="M902" i="12"/>
  <c r="M918" i="12"/>
  <c r="M934" i="12"/>
  <c r="M950" i="12"/>
  <c r="M966" i="12"/>
  <c r="M982" i="12"/>
  <c r="M998" i="12"/>
  <c r="M1014" i="12"/>
  <c r="M1030" i="12"/>
  <c r="M1046" i="12"/>
  <c r="M1062" i="12"/>
  <c r="M1078" i="12"/>
  <c r="M1094" i="12"/>
  <c r="M7" i="12"/>
  <c r="M23" i="12"/>
  <c r="M39" i="12"/>
  <c r="M55" i="12"/>
  <c r="M71" i="12"/>
  <c r="M87" i="12"/>
  <c r="M103" i="12"/>
  <c r="M119" i="12"/>
  <c r="M135" i="12"/>
  <c r="M151" i="12"/>
  <c r="M167" i="12"/>
  <c r="M183" i="12"/>
  <c r="M199" i="12"/>
  <c r="M215" i="12"/>
  <c r="M231" i="12"/>
  <c r="M247" i="12"/>
  <c r="M263" i="12"/>
  <c r="M279" i="12"/>
  <c r="M295" i="12"/>
  <c r="M311" i="12"/>
  <c r="M327" i="12"/>
  <c r="M343" i="12"/>
  <c r="M359" i="12"/>
  <c r="M375" i="12"/>
  <c r="M391" i="12"/>
  <c r="M407" i="12"/>
  <c r="M423" i="12"/>
  <c r="M439" i="12"/>
  <c r="M455" i="12"/>
  <c r="M471" i="12"/>
  <c r="M487" i="12"/>
  <c r="M503" i="12"/>
  <c r="M519" i="12"/>
  <c r="M535" i="12"/>
  <c r="M551" i="12"/>
  <c r="M567" i="12"/>
  <c r="M583" i="12"/>
  <c r="M599" i="12"/>
  <c r="M615" i="12"/>
  <c r="M631" i="12"/>
  <c r="M647" i="12"/>
  <c r="M663" i="12"/>
  <c r="M679" i="12"/>
  <c r="M695" i="12"/>
  <c r="M711" i="12"/>
  <c r="M727" i="12"/>
  <c r="M743" i="12"/>
  <c r="M759" i="12"/>
  <c r="M775" i="12"/>
  <c r="M791" i="12"/>
  <c r="M807" i="12"/>
  <c r="M823" i="12"/>
  <c r="M839" i="12"/>
  <c r="M855" i="12"/>
  <c r="M871" i="12"/>
  <c r="M887" i="12"/>
  <c r="M903" i="12"/>
  <c r="M919" i="12"/>
  <c r="M935" i="12"/>
  <c r="M951" i="12"/>
  <c r="M967" i="12"/>
  <c r="M983" i="12"/>
  <c r="M999" i="12"/>
  <c r="M1015" i="12"/>
  <c r="M1031" i="12"/>
  <c r="M1047" i="12"/>
  <c r="M1063" i="12"/>
  <c r="M1079" i="12"/>
  <c r="M1095" i="12"/>
  <c r="M8" i="12"/>
  <c r="M24" i="12"/>
  <c r="M40" i="12"/>
  <c r="M56" i="12"/>
  <c r="M72" i="12"/>
  <c r="M88" i="12"/>
  <c r="M104" i="12"/>
  <c r="M120" i="12"/>
  <c r="M136" i="12"/>
  <c r="M152" i="12"/>
  <c r="M168" i="12"/>
  <c r="M184" i="12"/>
  <c r="M200" i="12"/>
  <c r="M216" i="12"/>
  <c r="M232" i="12"/>
  <c r="M248" i="12"/>
  <c r="M264" i="12"/>
  <c r="M280" i="12"/>
  <c r="M296" i="12"/>
  <c r="M312" i="12"/>
  <c r="M328" i="12"/>
  <c r="M344" i="12"/>
  <c r="M360" i="12"/>
  <c r="M376" i="12"/>
  <c r="M392" i="12"/>
  <c r="M408" i="12"/>
  <c r="M424" i="12"/>
  <c r="M440" i="12"/>
  <c r="M456" i="12"/>
  <c r="M472" i="12"/>
  <c r="M488" i="12"/>
  <c r="M504" i="12"/>
  <c r="M520" i="12"/>
  <c r="M536" i="12"/>
  <c r="M552" i="12"/>
  <c r="M568" i="12"/>
  <c r="M584" i="12"/>
  <c r="M600" i="12"/>
  <c r="M616" i="12"/>
  <c r="M632" i="12"/>
  <c r="M648" i="12"/>
  <c r="M664" i="12"/>
  <c r="M680" i="12"/>
  <c r="M696" i="12"/>
  <c r="M712" i="12"/>
  <c r="M728" i="12"/>
  <c r="M744" i="12"/>
  <c r="M760" i="12"/>
  <c r="M776" i="12"/>
  <c r="M792" i="12"/>
  <c r="M808" i="12"/>
  <c r="M824" i="12"/>
  <c r="M840" i="12"/>
  <c r="M856" i="12"/>
  <c r="M872" i="12"/>
  <c r="M888" i="12"/>
  <c r="M904" i="12"/>
  <c r="M920" i="12"/>
  <c r="M936" i="12"/>
  <c r="M952" i="12"/>
  <c r="M968" i="12"/>
  <c r="M984" i="12"/>
  <c r="M1000" i="12"/>
  <c r="M1016" i="12"/>
  <c r="M1032" i="12"/>
  <c r="M1048" i="12"/>
  <c r="M1064" i="12"/>
  <c r="M1080" i="12"/>
  <c r="M1096" i="12"/>
  <c r="M9" i="12"/>
  <c r="M25" i="12"/>
  <c r="M41" i="12"/>
  <c r="M57" i="12"/>
  <c r="M73" i="12"/>
  <c r="M89" i="12"/>
  <c r="M105" i="12"/>
  <c r="M121" i="12"/>
  <c r="M137" i="12"/>
  <c r="M153" i="12"/>
  <c r="M169" i="12"/>
  <c r="M185" i="12"/>
  <c r="M201" i="12"/>
  <c r="M217" i="12"/>
  <c r="M233" i="12"/>
  <c r="M249" i="12"/>
  <c r="M265" i="12"/>
  <c r="M281" i="12"/>
  <c r="M297" i="12"/>
  <c r="M313" i="12"/>
  <c r="M329" i="12"/>
  <c r="M345" i="12"/>
  <c r="M361" i="12"/>
  <c r="M377" i="12"/>
  <c r="M393" i="12"/>
  <c r="M409" i="12"/>
  <c r="M425" i="12"/>
  <c r="M441" i="12"/>
  <c r="M457" i="12"/>
  <c r="M473" i="12"/>
  <c r="M489" i="12"/>
  <c r="M505" i="12"/>
  <c r="M521" i="12"/>
  <c r="M537" i="12"/>
  <c r="M553" i="12"/>
  <c r="M569" i="12"/>
  <c r="M585" i="12"/>
  <c r="M601" i="12"/>
  <c r="M617" i="12"/>
  <c r="M633" i="12"/>
  <c r="M649" i="12"/>
  <c r="M665" i="12"/>
  <c r="M681" i="12"/>
  <c r="M697" i="12"/>
  <c r="M713" i="12"/>
  <c r="M729" i="12"/>
  <c r="M745" i="12"/>
  <c r="M761" i="12"/>
  <c r="M777" i="12"/>
  <c r="M793" i="12"/>
  <c r="M809" i="12"/>
  <c r="M825" i="12"/>
  <c r="M841" i="12"/>
  <c r="M857" i="12"/>
  <c r="M873" i="12"/>
  <c r="M889" i="12"/>
  <c r="M905" i="12"/>
  <c r="M921" i="12"/>
  <c r="M937" i="12"/>
  <c r="M953" i="12"/>
  <c r="M969" i="12"/>
  <c r="M985" i="12"/>
  <c r="M1001" i="12"/>
  <c r="M1017" i="12"/>
  <c r="M1033" i="12"/>
  <c r="M1049" i="12"/>
  <c r="M1065" i="12"/>
  <c r="M1081" i="12"/>
  <c r="M1097" i="12"/>
  <c r="M10" i="12"/>
  <c r="M26" i="12"/>
  <c r="M42" i="12"/>
  <c r="M58" i="12"/>
  <c r="M74" i="12"/>
  <c r="M90" i="12"/>
  <c r="M106" i="12"/>
  <c r="M122" i="12"/>
  <c r="M138" i="12"/>
  <c r="M154" i="12"/>
  <c r="M170" i="12"/>
  <c r="M186" i="12"/>
  <c r="M202" i="12"/>
  <c r="M218" i="12"/>
  <c r="M234" i="12"/>
  <c r="M250" i="12"/>
  <c r="M266" i="12"/>
  <c r="M282" i="12"/>
  <c r="M298" i="12"/>
  <c r="M314" i="12"/>
  <c r="M330" i="12"/>
  <c r="M346" i="12"/>
  <c r="M362" i="12"/>
  <c r="M378" i="12"/>
  <c r="M394" i="12"/>
  <c r="M410" i="12"/>
  <c r="M426" i="12"/>
  <c r="M442" i="12"/>
  <c r="M458" i="12"/>
  <c r="M474" i="12"/>
  <c r="M490" i="12"/>
  <c r="M506" i="12"/>
  <c r="M522" i="12"/>
  <c r="M538" i="12"/>
  <c r="M554" i="12"/>
  <c r="M570" i="12"/>
  <c r="M586" i="12"/>
  <c r="M602" i="12"/>
  <c r="M618" i="12"/>
  <c r="M634" i="12"/>
  <c r="M650" i="12"/>
  <c r="M666" i="12"/>
  <c r="M682" i="12"/>
  <c r="M698" i="12"/>
  <c r="M714" i="12"/>
  <c r="M730" i="12"/>
  <c r="M746" i="12"/>
  <c r="M762" i="12"/>
  <c r="M778" i="12"/>
  <c r="M794" i="12"/>
  <c r="M810" i="12"/>
  <c r="M826" i="12"/>
  <c r="M842" i="12"/>
  <c r="M858" i="12"/>
  <c r="M874" i="12"/>
  <c r="M890" i="12"/>
  <c r="M906" i="12"/>
  <c r="M922" i="12"/>
  <c r="M938" i="12"/>
  <c r="M954" i="12"/>
  <c r="M970" i="12"/>
  <c r="M986" i="12"/>
  <c r="M1002" i="12"/>
  <c r="M1018" i="12"/>
  <c r="M1034" i="12"/>
  <c r="M1050" i="12"/>
  <c r="M1066" i="12"/>
  <c r="M1082" i="12"/>
  <c r="M1098" i="12"/>
  <c r="M11" i="12"/>
  <c r="M27" i="12"/>
  <c r="M43" i="12"/>
  <c r="M59" i="12"/>
  <c r="M75" i="12"/>
  <c r="M91" i="12"/>
  <c r="M107" i="12"/>
  <c r="M123" i="12"/>
  <c r="M139" i="12"/>
  <c r="M155" i="12"/>
  <c r="M171" i="12"/>
  <c r="M187" i="12"/>
  <c r="M203" i="12"/>
  <c r="M219" i="12"/>
  <c r="M235" i="12"/>
  <c r="M251" i="12"/>
  <c r="M267" i="12"/>
  <c r="M283" i="12"/>
  <c r="M299" i="12"/>
  <c r="M315" i="12"/>
  <c r="M331" i="12"/>
  <c r="M347" i="12"/>
  <c r="M363" i="12"/>
  <c r="M379" i="12"/>
  <c r="M395" i="12"/>
  <c r="M411" i="12"/>
  <c r="M427" i="12"/>
  <c r="M443" i="12"/>
  <c r="M459" i="12"/>
  <c r="M475" i="12"/>
  <c r="M491" i="12"/>
  <c r="M507" i="12"/>
  <c r="M523" i="12"/>
  <c r="M539" i="12"/>
  <c r="M555" i="12"/>
  <c r="M571" i="12"/>
  <c r="M587" i="12"/>
  <c r="M603" i="12"/>
  <c r="M619" i="12"/>
  <c r="M635" i="12"/>
  <c r="M651" i="12"/>
  <c r="M667" i="12"/>
  <c r="M683" i="12"/>
  <c r="M699" i="12"/>
  <c r="M715" i="12"/>
  <c r="M731" i="12"/>
  <c r="M747" i="12"/>
  <c r="M763" i="12"/>
  <c r="M779" i="12"/>
  <c r="M795" i="12"/>
  <c r="M811" i="12"/>
  <c r="M827" i="12"/>
  <c r="M843" i="12"/>
  <c r="M859" i="12"/>
  <c r="M875" i="12"/>
  <c r="M891" i="12"/>
  <c r="M907" i="12"/>
  <c r="M923" i="12"/>
  <c r="M939" i="12"/>
  <c r="M955" i="12"/>
  <c r="M971" i="12"/>
  <c r="M987" i="12"/>
  <c r="M1003" i="12"/>
  <c r="M1019" i="12"/>
  <c r="M1035" i="12"/>
  <c r="M1051" i="12"/>
  <c r="M1067" i="12"/>
  <c r="M1083" i="12"/>
  <c r="M1099" i="12"/>
  <c r="M12" i="12"/>
  <c r="M28" i="12"/>
  <c r="M44" i="12"/>
  <c r="M60" i="12"/>
  <c r="M76" i="12"/>
  <c r="M92" i="12"/>
  <c r="M108" i="12"/>
  <c r="M124" i="12"/>
  <c r="M140" i="12"/>
  <c r="M156" i="12"/>
  <c r="M172" i="12"/>
  <c r="M188" i="12"/>
  <c r="M204" i="12"/>
  <c r="M220" i="12"/>
  <c r="M236" i="12"/>
  <c r="M252" i="12"/>
  <c r="M268" i="12"/>
  <c r="M284" i="12"/>
  <c r="M300" i="12"/>
  <c r="M316" i="12"/>
  <c r="M332" i="12"/>
  <c r="M348" i="12"/>
  <c r="M364" i="12"/>
  <c r="M380" i="12"/>
  <c r="M396" i="12"/>
  <c r="M412" i="12"/>
  <c r="M428" i="12"/>
  <c r="M444" i="12"/>
  <c r="M460" i="12"/>
  <c r="M476" i="12"/>
  <c r="M492" i="12"/>
  <c r="M508" i="12"/>
  <c r="M524" i="12"/>
  <c r="M540" i="12"/>
  <c r="M556" i="12"/>
  <c r="M572" i="12"/>
  <c r="M588" i="12"/>
  <c r="M604" i="12"/>
  <c r="M620" i="12"/>
  <c r="M636" i="12"/>
  <c r="M652" i="12"/>
  <c r="M668" i="12"/>
  <c r="M684" i="12"/>
  <c r="M700" i="12"/>
  <c r="M716" i="12"/>
  <c r="M732" i="12"/>
  <c r="M748" i="12"/>
  <c r="M764" i="12"/>
  <c r="M780" i="12"/>
  <c r="M796" i="12"/>
  <c r="M812" i="12"/>
  <c r="M828" i="12"/>
  <c r="M844" i="12"/>
  <c r="M860" i="12"/>
  <c r="M876" i="12"/>
  <c r="M892" i="12"/>
  <c r="M908" i="12"/>
  <c r="M924" i="12"/>
  <c r="M940" i="12"/>
  <c r="M956" i="12"/>
  <c r="M972" i="12"/>
  <c r="M988" i="12"/>
  <c r="M1004" i="12"/>
  <c r="M1020" i="12"/>
  <c r="M1036" i="12"/>
  <c r="M1052" i="12"/>
  <c r="M1068" i="12"/>
  <c r="M1084" i="12"/>
  <c r="M1100" i="12"/>
  <c r="M17" i="12"/>
  <c r="M77" i="12"/>
  <c r="M126" i="12"/>
  <c r="M175" i="12"/>
  <c r="M224" i="12"/>
  <c r="M273" i="12"/>
  <c r="M333" i="12"/>
  <c r="M382" i="12"/>
  <c r="M431" i="12"/>
  <c r="M480" i="12"/>
  <c r="M529" i="12"/>
  <c r="M589" i="12"/>
  <c r="M638" i="12"/>
  <c r="M687" i="12"/>
  <c r="M736" i="12"/>
  <c r="M785" i="12"/>
  <c r="M845" i="12"/>
  <c r="M894" i="12"/>
  <c r="M943" i="12"/>
  <c r="M992" i="12"/>
  <c r="M1041" i="12"/>
  <c r="M1101" i="12"/>
  <c r="M29" i="12"/>
  <c r="M78" i="12"/>
  <c r="M127" i="12"/>
  <c r="M176" i="12"/>
  <c r="M225" i="12"/>
  <c r="M285" i="12"/>
  <c r="M334" i="12"/>
  <c r="M383" i="12"/>
  <c r="M432" i="12"/>
  <c r="M481" i="12"/>
  <c r="M541" i="12"/>
  <c r="M590" i="12"/>
  <c r="M639" i="12"/>
  <c r="M688" i="12"/>
  <c r="M737" i="12"/>
  <c r="M797" i="12"/>
  <c r="M846" i="12"/>
  <c r="M895" i="12"/>
  <c r="M944" i="12"/>
  <c r="M993" i="12"/>
  <c r="M1053" i="12"/>
  <c r="M30" i="12"/>
  <c r="M79" i="12"/>
  <c r="M128" i="12"/>
  <c r="M177" i="12"/>
  <c r="M237" i="12"/>
  <c r="M286" i="12"/>
  <c r="M335" i="12"/>
  <c r="M384" i="12"/>
  <c r="M433" i="12"/>
  <c r="M493" i="12"/>
  <c r="M542" i="12"/>
  <c r="M591" i="12"/>
  <c r="M640" i="12"/>
  <c r="M689" i="12"/>
  <c r="M749" i="12"/>
  <c r="M798" i="12"/>
  <c r="M847" i="12"/>
  <c r="M896" i="12"/>
  <c r="M945" i="12"/>
  <c r="M1005" i="12"/>
  <c r="M1054" i="12"/>
  <c r="M31" i="12"/>
  <c r="M80" i="12"/>
  <c r="M129" i="12"/>
  <c r="M189" i="12"/>
  <c r="M238" i="12"/>
  <c r="M287" i="12"/>
  <c r="M336" i="12"/>
  <c r="M385" i="12"/>
  <c r="M445" i="12"/>
  <c r="M494" i="12"/>
  <c r="M543" i="12"/>
  <c r="M592" i="12"/>
  <c r="M641" i="12"/>
  <c r="M701" i="12"/>
  <c r="M750" i="12"/>
  <c r="M799" i="12"/>
  <c r="M848" i="12"/>
  <c r="M897" i="12"/>
  <c r="M957" i="12"/>
  <c r="M1006" i="12"/>
  <c r="M1055" i="12"/>
  <c r="M32" i="12"/>
  <c r="M81" i="12"/>
  <c r="M141" i="12"/>
  <c r="M190" i="12"/>
  <c r="M239" i="12"/>
  <c r="M288" i="12"/>
  <c r="M337" i="12"/>
  <c r="M397" i="12"/>
  <c r="M446" i="12"/>
  <c r="M495" i="12"/>
  <c r="M544" i="12"/>
  <c r="M593" i="12"/>
  <c r="M653" i="12"/>
  <c r="M702" i="12"/>
  <c r="M751" i="12"/>
  <c r="M800" i="12"/>
  <c r="M849" i="12"/>
  <c r="M909" i="12"/>
  <c r="M958" i="12"/>
  <c r="M1007" i="12"/>
  <c r="M1056" i="12"/>
  <c r="M33" i="12"/>
  <c r="M93" i="12"/>
  <c r="M142" i="12"/>
  <c r="M191" i="12"/>
  <c r="M240" i="12"/>
  <c r="M289" i="12"/>
  <c r="M349" i="12"/>
  <c r="M398" i="12"/>
  <c r="M447" i="12"/>
  <c r="M496" i="12"/>
  <c r="M545" i="12"/>
  <c r="M605" i="12"/>
  <c r="M654" i="12"/>
  <c r="M703" i="12"/>
  <c r="M752" i="12"/>
  <c r="M801" i="12"/>
  <c r="M861" i="12"/>
  <c r="M910" i="12"/>
  <c r="M959" i="12"/>
  <c r="M1008" i="12"/>
  <c r="M1057" i="12"/>
  <c r="M45" i="12"/>
  <c r="M94" i="12"/>
  <c r="M143" i="12"/>
  <c r="M192" i="12"/>
  <c r="M241" i="12"/>
  <c r="M301" i="12"/>
  <c r="M350" i="12"/>
  <c r="M399" i="12"/>
  <c r="M448" i="12"/>
  <c r="M497" i="12"/>
  <c r="M557" i="12"/>
  <c r="M606" i="12"/>
  <c r="M655" i="12"/>
  <c r="M704" i="12"/>
  <c r="M753" i="12"/>
  <c r="M813" i="12"/>
  <c r="M862" i="12"/>
  <c r="M911" i="12"/>
  <c r="M960" i="12"/>
  <c r="M1009" i="12"/>
  <c r="M1069" i="12"/>
  <c r="M46" i="12"/>
  <c r="M95" i="12"/>
  <c r="M144" i="12"/>
  <c r="M193" i="12"/>
  <c r="M253" i="12"/>
  <c r="M302" i="12"/>
  <c r="M351" i="12"/>
  <c r="M400" i="12"/>
  <c r="M449" i="12"/>
  <c r="M509" i="12"/>
  <c r="M558" i="12"/>
  <c r="M607" i="12"/>
  <c r="M656" i="12"/>
  <c r="M705" i="12"/>
  <c r="M765" i="12"/>
  <c r="M814" i="12"/>
  <c r="M863" i="12"/>
  <c r="M912" i="12"/>
  <c r="M961" i="12"/>
  <c r="M1021" i="12"/>
  <c r="M1070" i="12"/>
  <c r="M47" i="12"/>
  <c r="M96" i="12"/>
  <c r="M145" i="12"/>
  <c r="M205" i="12"/>
  <c r="M254" i="12"/>
  <c r="M303" i="12"/>
  <c r="M352" i="12"/>
  <c r="M401" i="12"/>
  <c r="M461" i="12"/>
  <c r="M510" i="12"/>
  <c r="M559" i="12"/>
  <c r="M608" i="12"/>
  <c r="M657" i="12"/>
  <c r="M717" i="12"/>
  <c r="M766" i="12"/>
  <c r="M815" i="12"/>
  <c r="M864" i="12"/>
  <c r="M913" i="12"/>
  <c r="M973" i="12"/>
  <c r="M1022" i="12"/>
  <c r="M1071" i="12"/>
  <c r="M48" i="12"/>
  <c r="M97" i="12"/>
  <c r="M157" i="12"/>
  <c r="M206" i="12"/>
  <c r="M255" i="12"/>
  <c r="M304" i="12"/>
  <c r="M353" i="12"/>
  <c r="M413" i="12"/>
  <c r="M462" i="12"/>
  <c r="M511" i="12"/>
  <c r="M560" i="12"/>
  <c r="M609" i="12"/>
  <c r="M669" i="12"/>
  <c r="M718" i="12"/>
  <c r="M767" i="12"/>
  <c r="M816" i="12"/>
  <c r="M865" i="12"/>
  <c r="M925" i="12"/>
  <c r="M974" i="12"/>
  <c r="M1023" i="12"/>
  <c r="M1072" i="12"/>
  <c r="M49" i="12"/>
  <c r="M109" i="12"/>
  <c r="M158" i="12"/>
  <c r="M207" i="12"/>
  <c r="M256" i="12"/>
  <c r="M305" i="12"/>
  <c r="M365" i="12"/>
  <c r="M414" i="12"/>
  <c r="M463" i="12"/>
  <c r="M512" i="12"/>
  <c r="M561" i="12"/>
  <c r="M621" i="12"/>
  <c r="M670" i="12"/>
  <c r="M719" i="12"/>
  <c r="M768" i="12"/>
  <c r="M817" i="12"/>
  <c r="M877" i="12"/>
  <c r="M926" i="12"/>
  <c r="M975" i="12"/>
  <c r="M1024" i="12"/>
  <c r="M1073" i="12"/>
  <c r="M61" i="12"/>
  <c r="M110" i="12"/>
  <c r="M159" i="12"/>
  <c r="M208" i="12"/>
  <c r="M257" i="12"/>
  <c r="M317" i="12"/>
  <c r="M366" i="12"/>
  <c r="M415" i="12"/>
  <c r="M464" i="12"/>
  <c r="M513" i="12"/>
  <c r="M573" i="12"/>
  <c r="M622" i="12"/>
  <c r="M671" i="12"/>
  <c r="M720" i="12"/>
  <c r="M769" i="12"/>
  <c r="M829" i="12"/>
  <c r="M878" i="12"/>
  <c r="M927" i="12"/>
  <c r="M976" i="12"/>
  <c r="M1025" i="12"/>
  <c r="M1085" i="12"/>
  <c r="M13" i="12"/>
  <c r="M62" i="12"/>
  <c r="M111" i="12"/>
  <c r="M160" i="12"/>
  <c r="M209" i="12"/>
  <c r="M269" i="12"/>
  <c r="M318" i="12"/>
  <c r="M367" i="12"/>
  <c r="M416" i="12"/>
  <c r="M465" i="12"/>
  <c r="M525" i="12"/>
  <c r="M574" i="12"/>
  <c r="M623" i="12"/>
  <c r="M672" i="12"/>
  <c r="M721" i="12"/>
  <c r="M781" i="12"/>
  <c r="M830" i="12"/>
  <c r="M879" i="12"/>
  <c r="M928" i="12"/>
  <c r="M977" i="12"/>
  <c r="M1037" i="12"/>
  <c r="M1086" i="12"/>
  <c r="M15" i="12"/>
  <c r="M64" i="12"/>
  <c r="M113" i="12"/>
  <c r="M173" i="12"/>
  <c r="M222" i="12"/>
  <c r="M271" i="12"/>
  <c r="M320" i="12"/>
  <c r="M369" i="12"/>
  <c r="M429" i="12"/>
  <c r="M478" i="12"/>
  <c r="M527" i="12"/>
  <c r="M576" i="12"/>
  <c r="M625" i="12"/>
  <c r="M685" i="12"/>
  <c r="M734" i="12"/>
  <c r="M783" i="12"/>
  <c r="M832" i="12"/>
  <c r="M881" i="12"/>
  <c r="M941" i="12"/>
  <c r="M990" i="12"/>
  <c r="M1039" i="12"/>
  <c r="M1088" i="12"/>
  <c r="M270" i="12"/>
  <c r="M673" i="12"/>
  <c r="M1087" i="12"/>
  <c r="M272" i="12"/>
  <c r="M686" i="12"/>
  <c r="M1089" i="12"/>
  <c r="M319" i="12"/>
  <c r="M733" i="12"/>
  <c r="M321" i="12"/>
  <c r="M735" i="12"/>
  <c r="M368" i="12"/>
  <c r="M782" i="12"/>
  <c r="M381" i="12"/>
  <c r="M784" i="12"/>
  <c r="M14" i="12"/>
  <c r="M417" i="12"/>
  <c r="M831" i="12"/>
  <c r="M16" i="12"/>
  <c r="M430" i="12"/>
  <c r="M833" i="12"/>
  <c r="M63" i="12"/>
  <c r="M477" i="12"/>
  <c r="M880" i="12"/>
  <c r="M65" i="12"/>
  <c r="M479" i="12"/>
  <c r="M893" i="12"/>
  <c r="M112" i="12"/>
  <c r="M526" i="12"/>
  <c r="M929" i="12"/>
  <c r="M125" i="12"/>
  <c r="M528" i="12"/>
  <c r="M942" i="12"/>
  <c r="M161" i="12"/>
  <c r="M575" i="12"/>
  <c r="M989" i="12"/>
  <c r="M174" i="12"/>
  <c r="M577" i="12"/>
  <c r="M991" i="12"/>
  <c r="M221" i="12"/>
  <c r="M223" i="12"/>
  <c r="M1038" i="12"/>
  <c r="M1040" i="12"/>
  <c r="M624" i="12"/>
  <c r="M637" i="12"/>
  <c r="K12" i="12"/>
  <c r="K28" i="12"/>
  <c r="K44" i="12"/>
  <c r="K60" i="12"/>
  <c r="K76" i="12"/>
  <c r="K92" i="12"/>
  <c r="K108" i="12"/>
  <c r="K124" i="12"/>
  <c r="K140" i="12"/>
  <c r="K156" i="12"/>
  <c r="K172" i="12"/>
  <c r="K188" i="12"/>
  <c r="K204" i="12"/>
  <c r="K220" i="12"/>
  <c r="K236" i="12"/>
  <c r="K252" i="12"/>
  <c r="K268" i="12"/>
  <c r="K284" i="12"/>
  <c r="K300" i="12"/>
  <c r="K316" i="12"/>
  <c r="K332" i="12"/>
  <c r="K348" i="12"/>
  <c r="K364" i="12"/>
  <c r="K380" i="12"/>
  <c r="K396" i="12"/>
  <c r="K412" i="12"/>
  <c r="K428" i="12"/>
  <c r="K444" i="12"/>
  <c r="K460" i="12"/>
  <c r="K476" i="12"/>
  <c r="K492" i="12"/>
  <c r="K508" i="12"/>
  <c r="K524" i="12"/>
  <c r="K540" i="12"/>
  <c r="K556" i="12"/>
  <c r="K572" i="12"/>
  <c r="K588" i="12"/>
  <c r="K604" i="12"/>
  <c r="K620" i="12"/>
  <c r="K636" i="12"/>
  <c r="K652" i="12"/>
  <c r="K668" i="12"/>
  <c r="K684" i="12"/>
  <c r="K700" i="12"/>
  <c r="K716" i="12"/>
  <c r="K732" i="12"/>
  <c r="K748" i="12"/>
  <c r="K764" i="12"/>
  <c r="K780" i="12"/>
  <c r="K796" i="12"/>
  <c r="K812" i="12"/>
  <c r="K828" i="12"/>
  <c r="K844" i="12"/>
  <c r="K860" i="12"/>
  <c r="K876" i="12"/>
  <c r="K892" i="12"/>
  <c r="K908" i="12"/>
  <c r="K924" i="12"/>
  <c r="K940" i="12"/>
  <c r="K956" i="12"/>
  <c r="K972" i="12"/>
  <c r="K988" i="12"/>
  <c r="K1004" i="12"/>
  <c r="K1020" i="12"/>
  <c r="K1036" i="12"/>
  <c r="K1052" i="12"/>
  <c r="K1068" i="12"/>
  <c r="K1084" i="12"/>
  <c r="K1100" i="12"/>
  <c r="K13" i="12"/>
  <c r="K29" i="12"/>
  <c r="K45" i="12"/>
  <c r="K61" i="12"/>
  <c r="K77" i="12"/>
  <c r="K93" i="12"/>
  <c r="K109" i="12"/>
  <c r="K125" i="12"/>
  <c r="K141" i="12"/>
  <c r="K157" i="12"/>
  <c r="K173" i="12"/>
  <c r="K189" i="12"/>
  <c r="K205" i="12"/>
  <c r="K221" i="12"/>
  <c r="K237" i="12"/>
  <c r="K253" i="12"/>
  <c r="K269" i="12"/>
  <c r="K285" i="12"/>
  <c r="K301" i="12"/>
  <c r="K317" i="12"/>
  <c r="K333" i="12"/>
  <c r="K349" i="12"/>
  <c r="K365" i="12"/>
  <c r="K381" i="12"/>
  <c r="K397" i="12"/>
  <c r="K413" i="12"/>
  <c r="K429" i="12"/>
  <c r="K445" i="12"/>
  <c r="K461" i="12"/>
  <c r="K477" i="12"/>
  <c r="K493" i="12"/>
  <c r="K509" i="12"/>
  <c r="K525" i="12"/>
  <c r="K541" i="12"/>
  <c r="K557" i="12"/>
  <c r="K573" i="12"/>
  <c r="K589" i="12"/>
  <c r="K605" i="12"/>
  <c r="K621" i="12"/>
  <c r="K637" i="12"/>
  <c r="K653" i="12"/>
  <c r="K669" i="12"/>
  <c r="K685" i="12"/>
  <c r="K701" i="12"/>
  <c r="K717" i="12"/>
  <c r="K733" i="12"/>
  <c r="K749" i="12"/>
  <c r="K765" i="12"/>
  <c r="K781" i="12"/>
  <c r="K797" i="12"/>
  <c r="K813" i="12"/>
  <c r="K829" i="12"/>
  <c r="K845" i="12"/>
  <c r="K861" i="12"/>
  <c r="K877" i="12"/>
  <c r="K893" i="12"/>
  <c r="K909" i="12"/>
  <c r="K925" i="12"/>
  <c r="K941" i="12"/>
  <c r="K957" i="12"/>
  <c r="K973" i="12"/>
  <c r="K989" i="12"/>
  <c r="K1005" i="12"/>
  <c r="K1021" i="12"/>
  <c r="K1037" i="12"/>
  <c r="K1053" i="12"/>
  <c r="K1069" i="12"/>
  <c r="K1085" i="12"/>
  <c r="K1101" i="12"/>
  <c r="K14" i="12"/>
  <c r="K30" i="12"/>
  <c r="K46" i="12"/>
  <c r="K62" i="12"/>
  <c r="K78" i="12"/>
  <c r="K94" i="12"/>
  <c r="K110" i="12"/>
  <c r="K126" i="12"/>
  <c r="K142" i="12"/>
  <c r="K158" i="12"/>
  <c r="K174" i="12"/>
  <c r="K190" i="12"/>
  <c r="K206" i="12"/>
  <c r="K222" i="12"/>
  <c r="K238" i="12"/>
  <c r="K254" i="12"/>
  <c r="K270" i="12"/>
  <c r="K286" i="12"/>
  <c r="K302" i="12"/>
  <c r="K318" i="12"/>
  <c r="K334" i="12"/>
  <c r="K350" i="12"/>
  <c r="K366" i="12"/>
  <c r="K382" i="12"/>
  <c r="K398" i="12"/>
  <c r="K414" i="12"/>
  <c r="K430" i="12"/>
  <c r="K446" i="12"/>
  <c r="K462" i="12"/>
  <c r="K478" i="12"/>
  <c r="K494" i="12"/>
  <c r="K510" i="12"/>
  <c r="K526" i="12"/>
  <c r="K542" i="12"/>
  <c r="K558" i="12"/>
  <c r="K574" i="12"/>
  <c r="K590" i="12"/>
  <c r="K606" i="12"/>
  <c r="K622" i="12"/>
  <c r="K638" i="12"/>
  <c r="K654" i="12"/>
  <c r="K670" i="12"/>
  <c r="K686" i="12"/>
  <c r="K702" i="12"/>
  <c r="K718" i="12"/>
  <c r="K734" i="12"/>
  <c r="K750" i="12"/>
  <c r="K766" i="12"/>
  <c r="K782" i="12"/>
  <c r="K798" i="12"/>
  <c r="K814" i="12"/>
  <c r="K830" i="12"/>
  <c r="K846" i="12"/>
  <c r="K862" i="12"/>
  <c r="K878" i="12"/>
  <c r="K894" i="12"/>
  <c r="K910" i="12"/>
  <c r="K926" i="12"/>
  <c r="K942" i="12"/>
  <c r="K958" i="12"/>
  <c r="K974" i="12"/>
  <c r="K990" i="12"/>
  <c r="K1006" i="12"/>
  <c r="K1022" i="12"/>
  <c r="K1038" i="12"/>
  <c r="K1054" i="12"/>
  <c r="K1070" i="12"/>
  <c r="K1086" i="12"/>
  <c r="K15" i="12"/>
  <c r="K31" i="12"/>
  <c r="K47" i="12"/>
  <c r="K63" i="12"/>
  <c r="K79" i="12"/>
  <c r="K95" i="12"/>
  <c r="K111" i="12"/>
  <c r="K127" i="12"/>
  <c r="K143" i="12"/>
  <c r="K159" i="12"/>
  <c r="K175" i="12"/>
  <c r="K191" i="12"/>
  <c r="K207" i="12"/>
  <c r="K223" i="12"/>
  <c r="K239" i="12"/>
  <c r="K255" i="12"/>
  <c r="K271" i="12"/>
  <c r="K287" i="12"/>
  <c r="K303" i="12"/>
  <c r="K319" i="12"/>
  <c r="K335" i="12"/>
  <c r="K351" i="12"/>
  <c r="K367" i="12"/>
  <c r="K383" i="12"/>
  <c r="K399" i="12"/>
  <c r="K415" i="12"/>
  <c r="K431" i="12"/>
  <c r="K447" i="12"/>
  <c r="K463" i="12"/>
  <c r="K479" i="12"/>
  <c r="K495" i="12"/>
  <c r="K511" i="12"/>
  <c r="K527" i="12"/>
  <c r="K543" i="12"/>
  <c r="K559" i="12"/>
  <c r="K575" i="12"/>
  <c r="K591" i="12"/>
  <c r="K607" i="12"/>
  <c r="K623" i="12"/>
  <c r="K639" i="12"/>
  <c r="K655" i="12"/>
  <c r="K671" i="12"/>
  <c r="K687" i="12"/>
  <c r="K703" i="12"/>
  <c r="K719" i="12"/>
  <c r="K735" i="12"/>
  <c r="K751" i="12"/>
  <c r="K767" i="12"/>
  <c r="K783" i="12"/>
  <c r="K799" i="12"/>
  <c r="K815" i="12"/>
  <c r="K831" i="12"/>
  <c r="K847" i="12"/>
  <c r="K863" i="12"/>
  <c r="K879" i="12"/>
  <c r="K895" i="12"/>
  <c r="K911" i="12"/>
  <c r="K927" i="12"/>
  <c r="K943" i="12"/>
  <c r="K959" i="12"/>
  <c r="K975" i="12"/>
  <c r="K991" i="12"/>
  <c r="K1007" i="12"/>
  <c r="K1023" i="12"/>
  <c r="K1039" i="12"/>
  <c r="K1055" i="12"/>
  <c r="K1071" i="12"/>
  <c r="K1087" i="12"/>
  <c r="K16" i="12"/>
  <c r="K32" i="12"/>
  <c r="K48" i="12"/>
  <c r="K64" i="12"/>
  <c r="K80" i="12"/>
  <c r="K96" i="12"/>
  <c r="K112" i="12"/>
  <c r="K128" i="12"/>
  <c r="K144" i="12"/>
  <c r="K160" i="12"/>
  <c r="K176" i="12"/>
  <c r="K192" i="12"/>
  <c r="K208" i="12"/>
  <c r="K224" i="12"/>
  <c r="K240" i="12"/>
  <c r="K256" i="12"/>
  <c r="K272" i="12"/>
  <c r="K288" i="12"/>
  <c r="K304" i="12"/>
  <c r="K320" i="12"/>
  <c r="K336" i="12"/>
  <c r="K352" i="12"/>
  <c r="K368" i="12"/>
  <c r="K384" i="12"/>
  <c r="K400" i="12"/>
  <c r="K416" i="12"/>
  <c r="K432" i="12"/>
  <c r="K448" i="12"/>
  <c r="K464" i="12"/>
  <c r="K480" i="12"/>
  <c r="K496" i="12"/>
  <c r="K512" i="12"/>
  <c r="K528" i="12"/>
  <c r="K544" i="12"/>
  <c r="K560" i="12"/>
  <c r="K576" i="12"/>
  <c r="K592" i="12"/>
  <c r="K608" i="12"/>
  <c r="K624" i="12"/>
  <c r="K640" i="12"/>
  <c r="K656" i="12"/>
  <c r="K672" i="12"/>
  <c r="K688" i="12"/>
  <c r="K704" i="12"/>
  <c r="K720" i="12"/>
  <c r="K736" i="12"/>
  <c r="K752" i="12"/>
  <c r="K768" i="12"/>
  <c r="K784" i="12"/>
  <c r="K800" i="12"/>
  <c r="K816" i="12"/>
  <c r="K832" i="12"/>
  <c r="K848" i="12"/>
  <c r="K864" i="12"/>
  <c r="K880" i="12"/>
  <c r="K896" i="12"/>
  <c r="K912" i="12"/>
  <c r="K928" i="12"/>
  <c r="K944" i="12"/>
  <c r="K960" i="12"/>
  <c r="K976" i="12"/>
  <c r="K992" i="12"/>
  <c r="K1008" i="12"/>
  <c r="K1024" i="12"/>
  <c r="K1040" i="12"/>
  <c r="K1056" i="12"/>
  <c r="K1072" i="12"/>
  <c r="K1088" i="12"/>
  <c r="K17" i="12"/>
  <c r="K33" i="12"/>
  <c r="K49" i="12"/>
  <c r="K65" i="12"/>
  <c r="K81" i="12"/>
  <c r="K97" i="12"/>
  <c r="K113" i="12"/>
  <c r="K129" i="12"/>
  <c r="K145" i="12"/>
  <c r="K161" i="12"/>
  <c r="K177" i="12"/>
  <c r="K193" i="12"/>
  <c r="K209" i="12"/>
  <c r="K225" i="12"/>
  <c r="K241" i="12"/>
  <c r="K257" i="12"/>
  <c r="K273" i="12"/>
  <c r="K289" i="12"/>
  <c r="K305" i="12"/>
  <c r="K321" i="12"/>
  <c r="K337" i="12"/>
  <c r="K353" i="12"/>
  <c r="K369" i="12"/>
  <c r="K385" i="12"/>
  <c r="K401" i="12"/>
  <c r="K417" i="12"/>
  <c r="K433" i="12"/>
  <c r="K449" i="12"/>
  <c r="K465" i="12"/>
  <c r="K481" i="12"/>
  <c r="K497" i="12"/>
  <c r="K513" i="12"/>
  <c r="K529" i="12"/>
  <c r="K545" i="12"/>
  <c r="K561" i="12"/>
  <c r="K577" i="12"/>
  <c r="K593" i="12"/>
  <c r="K609" i="12"/>
  <c r="K625" i="12"/>
  <c r="K641" i="12"/>
  <c r="K657" i="12"/>
  <c r="K673" i="12"/>
  <c r="K689" i="12"/>
  <c r="K705" i="12"/>
  <c r="K721" i="12"/>
  <c r="K737" i="12"/>
  <c r="K753" i="12"/>
  <c r="K769" i="12"/>
  <c r="K785" i="12"/>
  <c r="K801" i="12"/>
  <c r="K817" i="12"/>
  <c r="K833" i="12"/>
  <c r="K849" i="12"/>
  <c r="K865" i="12"/>
  <c r="K881" i="12"/>
  <c r="K897" i="12"/>
  <c r="K913" i="12"/>
  <c r="K929" i="12"/>
  <c r="K945" i="12"/>
  <c r="K961" i="12"/>
  <c r="K977" i="12"/>
  <c r="K993" i="12"/>
  <c r="K1009" i="12"/>
  <c r="K1025" i="12"/>
  <c r="K1041" i="12"/>
  <c r="K1057" i="12"/>
  <c r="K1073" i="12"/>
  <c r="K1089" i="12"/>
  <c r="K2" i="12"/>
  <c r="K18" i="12"/>
  <c r="K34" i="12"/>
  <c r="K50" i="12"/>
  <c r="K66" i="12"/>
  <c r="K82" i="12"/>
  <c r="K98" i="12"/>
  <c r="K114" i="12"/>
  <c r="K130" i="12"/>
  <c r="K146" i="12"/>
  <c r="K162" i="12"/>
  <c r="K178" i="12"/>
  <c r="K194" i="12"/>
  <c r="K210" i="12"/>
  <c r="K226" i="12"/>
  <c r="K242" i="12"/>
  <c r="K258" i="12"/>
  <c r="K274" i="12"/>
  <c r="K290" i="12"/>
  <c r="K306" i="12"/>
  <c r="K322" i="12"/>
  <c r="K338" i="12"/>
  <c r="K354" i="12"/>
  <c r="K370" i="12"/>
  <c r="K386" i="12"/>
  <c r="K402" i="12"/>
  <c r="K418" i="12"/>
  <c r="K434" i="12"/>
  <c r="K450" i="12"/>
  <c r="K466" i="12"/>
  <c r="K482" i="12"/>
  <c r="K498" i="12"/>
  <c r="K514" i="12"/>
  <c r="K530" i="12"/>
  <c r="K546" i="12"/>
  <c r="K562" i="12"/>
  <c r="K578" i="12"/>
  <c r="K594" i="12"/>
  <c r="K610" i="12"/>
  <c r="K626" i="12"/>
  <c r="K642" i="12"/>
  <c r="K658" i="12"/>
  <c r="K674" i="12"/>
  <c r="K690" i="12"/>
  <c r="K706" i="12"/>
  <c r="K722" i="12"/>
  <c r="K738" i="12"/>
  <c r="K754" i="12"/>
  <c r="K770" i="12"/>
  <c r="K786" i="12"/>
  <c r="K802" i="12"/>
  <c r="K818" i="12"/>
  <c r="K834" i="12"/>
  <c r="K850" i="12"/>
  <c r="K866" i="12"/>
  <c r="K882" i="12"/>
  <c r="K898" i="12"/>
  <c r="K914" i="12"/>
  <c r="K930" i="12"/>
  <c r="K946" i="12"/>
  <c r="K962" i="12"/>
  <c r="K978" i="12"/>
  <c r="K994" i="12"/>
  <c r="K1010" i="12"/>
  <c r="K1026" i="12"/>
  <c r="K1042" i="12"/>
  <c r="K1058" i="12"/>
  <c r="K1074" i="12"/>
  <c r="K1090" i="12"/>
  <c r="K3" i="12"/>
  <c r="K19" i="12"/>
  <c r="K35" i="12"/>
  <c r="K51" i="12"/>
  <c r="K67" i="12"/>
  <c r="K83" i="12"/>
  <c r="K99" i="12"/>
  <c r="K115" i="12"/>
  <c r="K131" i="12"/>
  <c r="K147" i="12"/>
  <c r="K163" i="12"/>
  <c r="K179" i="12"/>
  <c r="K195" i="12"/>
  <c r="K211" i="12"/>
  <c r="K227" i="12"/>
  <c r="K243" i="12"/>
  <c r="K259" i="12"/>
  <c r="K275" i="12"/>
  <c r="K291" i="12"/>
  <c r="K307" i="12"/>
  <c r="K323" i="12"/>
  <c r="K339" i="12"/>
  <c r="K355" i="12"/>
  <c r="K371" i="12"/>
  <c r="K387" i="12"/>
  <c r="K403" i="12"/>
  <c r="K419" i="12"/>
  <c r="K435" i="12"/>
  <c r="K451" i="12"/>
  <c r="K467" i="12"/>
  <c r="K483" i="12"/>
  <c r="K499" i="12"/>
  <c r="K515" i="12"/>
  <c r="K531" i="12"/>
  <c r="K547" i="12"/>
  <c r="K563" i="12"/>
  <c r="K579" i="12"/>
  <c r="K595" i="12"/>
  <c r="K611" i="12"/>
  <c r="K627" i="12"/>
  <c r="K643" i="12"/>
  <c r="K659" i="12"/>
  <c r="K675" i="12"/>
  <c r="K691" i="12"/>
  <c r="K707" i="12"/>
  <c r="K723" i="12"/>
  <c r="K739" i="12"/>
  <c r="K755" i="12"/>
  <c r="K771" i="12"/>
  <c r="K787" i="12"/>
  <c r="K803" i="12"/>
  <c r="K819" i="12"/>
  <c r="K835" i="12"/>
  <c r="K851" i="12"/>
  <c r="K867" i="12"/>
  <c r="K883" i="12"/>
  <c r="K899" i="12"/>
  <c r="K915" i="12"/>
  <c r="K931" i="12"/>
  <c r="K947" i="12"/>
  <c r="K963" i="12"/>
  <c r="K979" i="12"/>
  <c r="K995" i="12"/>
  <c r="K1011" i="12"/>
  <c r="K1027" i="12"/>
  <c r="K1043" i="12"/>
  <c r="K1059" i="12"/>
  <c r="K1075" i="12"/>
  <c r="K1091" i="12"/>
  <c r="K4" i="12"/>
  <c r="K20" i="12"/>
  <c r="K36" i="12"/>
  <c r="K52" i="12"/>
  <c r="K68" i="12"/>
  <c r="K84" i="12"/>
  <c r="K100" i="12"/>
  <c r="K116" i="12"/>
  <c r="K132" i="12"/>
  <c r="K148" i="12"/>
  <c r="K164" i="12"/>
  <c r="K180" i="12"/>
  <c r="K196" i="12"/>
  <c r="K212" i="12"/>
  <c r="K228" i="12"/>
  <c r="K244" i="12"/>
  <c r="K260" i="12"/>
  <c r="K276" i="12"/>
  <c r="K292" i="12"/>
  <c r="K308" i="12"/>
  <c r="K324" i="12"/>
  <c r="K340" i="12"/>
  <c r="K356" i="12"/>
  <c r="K372" i="12"/>
  <c r="K388" i="12"/>
  <c r="K404" i="12"/>
  <c r="K420" i="12"/>
  <c r="K436" i="12"/>
  <c r="K452" i="12"/>
  <c r="K468" i="12"/>
  <c r="K484" i="12"/>
  <c r="K500" i="12"/>
  <c r="K516" i="12"/>
  <c r="K532" i="12"/>
  <c r="K548" i="12"/>
  <c r="K564" i="12"/>
  <c r="K580" i="12"/>
  <c r="K596" i="12"/>
  <c r="K612" i="12"/>
  <c r="K628" i="12"/>
  <c r="K644" i="12"/>
  <c r="K660" i="12"/>
  <c r="K676" i="12"/>
  <c r="K692" i="12"/>
  <c r="K708" i="12"/>
  <c r="K724" i="12"/>
  <c r="K740" i="12"/>
  <c r="K756" i="12"/>
  <c r="K772" i="12"/>
  <c r="K788" i="12"/>
  <c r="K804" i="12"/>
  <c r="K820" i="12"/>
  <c r="K836" i="12"/>
  <c r="K852" i="12"/>
  <c r="K868" i="12"/>
  <c r="K884" i="12"/>
  <c r="K900" i="12"/>
  <c r="K916" i="12"/>
  <c r="K932" i="12"/>
  <c r="K948" i="12"/>
  <c r="K964" i="12"/>
  <c r="K980" i="12"/>
  <c r="K996" i="12"/>
  <c r="K1012" i="12"/>
  <c r="K1028" i="12"/>
  <c r="K1044" i="12"/>
  <c r="K1060" i="12"/>
  <c r="K1076" i="12"/>
  <c r="K1092" i="12"/>
  <c r="K5" i="12"/>
  <c r="K21" i="12"/>
  <c r="K37" i="12"/>
  <c r="K53" i="12"/>
  <c r="K69" i="12"/>
  <c r="K85" i="12"/>
  <c r="K101" i="12"/>
  <c r="K117" i="12"/>
  <c r="K133" i="12"/>
  <c r="K149" i="12"/>
  <c r="K165" i="12"/>
  <c r="K181" i="12"/>
  <c r="K197" i="12"/>
  <c r="K213" i="12"/>
  <c r="K229" i="12"/>
  <c r="K245" i="12"/>
  <c r="K261" i="12"/>
  <c r="K277" i="12"/>
  <c r="K293" i="12"/>
  <c r="K309" i="12"/>
  <c r="K325" i="12"/>
  <c r="K341" i="12"/>
  <c r="K357" i="12"/>
  <c r="K373" i="12"/>
  <c r="K389" i="12"/>
  <c r="K405" i="12"/>
  <c r="K421" i="12"/>
  <c r="K437" i="12"/>
  <c r="K453" i="12"/>
  <c r="K469" i="12"/>
  <c r="K485" i="12"/>
  <c r="K501" i="12"/>
  <c r="K517" i="12"/>
  <c r="K533" i="12"/>
  <c r="K549" i="12"/>
  <c r="K565" i="12"/>
  <c r="K581" i="12"/>
  <c r="K597" i="12"/>
  <c r="K613" i="12"/>
  <c r="K629" i="12"/>
  <c r="K645" i="12"/>
  <c r="K661" i="12"/>
  <c r="K677" i="12"/>
  <c r="K693" i="12"/>
  <c r="K709" i="12"/>
  <c r="K725" i="12"/>
  <c r="K741" i="12"/>
  <c r="K757" i="12"/>
  <c r="K773" i="12"/>
  <c r="K789" i="12"/>
  <c r="K805" i="12"/>
  <c r="K821" i="12"/>
  <c r="K837" i="12"/>
  <c r="K853" i="12"/>
  <c r="K869" i="12"/>
  <c r="K885" i="12"/>
  <c r="K901" i="12"/>
  <c r="K917" i="12"/>
  <c r="K933" i="12"/>
  <c r="K949" i="12"/>
  <c r="K965" i="12"/>
  <c r="K981" i="12"/>
  <c r="K997" i="12"/>
  <c r="K1013" i="12"/>
  <c r="K1029" i="12"/>
  <c r="K1045" i="12"/>
  <c r="K1061" i="12"/>
  <c r="K1077" i="12"/>
  <c r="K1093" i="12"/>
  <c r="K6" i="12"/>
  <c r="K22" i="12"/>
  <c r="K38" i="12"/>
  <c r="K54" i="12"/>
  <c r="K70" i="12"/>
  <c r="K86" i="12"/>
  <c r="K102" i="12"/>
  <c r="K118" i="12"/>
  <c r="K134" i="12"/>
  <c r="K150" i="12"/>
  <c r="K166" i="12"/>
  <c r="K182" i="12"/>
  <c r="K198" i="12"/>
  <c r="K214" i="12"/>
  <c r="K230" i="12"/>
  <c r="K246" i="12"/>
  <c r="K262" i="12"/>
  <c r="K278" i="12"/>
  <c r="K294" i="12"/>
  <c r="K310" i="12"/>
  <c r="K326" i="12"/>
  <c r="K342" i="12"/>
  <c r="K358" i="12"/>
  <c r="K374" i="12"/>
  <c r="K390" i="12"/>
  <c r="K406" i="12"/>
  <c r="K422" i="12"/>
  <c r="K438" i="12"/>
  <c r="K454" i="12"/>
  <c r="K470" i="12"/>
  <c r="K486" i="12"/>
  <c r="K502" i="12"/>
  <c r="K518" i="12"/>
  <c r="K534" i="12"/>
  <c r="K550" i="12"/>
  <c r="K566" i="12"/>
  <c r="K582" i="12"/>
  <c r="K598" i="12"/>
  <c r="K614" i="12"/>
  <c r="K630" i="12"/>
  <c r="K646" i="12"/>
  <c r="K662" i="12"/>
  <c r="K678" i="12"/>
  <c r="K694" i="12"/>
  <c r="K710" i="12"/>
  <c r="K726" i="12"/>
  <c r="K742" i="12"/>
  <c r="K758" i="12"/>
  <c r="K774" i="12"/>
  <c r="K790" i="12"/>
  <c r="K806" i="12"/>
  <c r="K822" i="12"/>
  <c r="K838" i="12"/>
  <c r="K854" i="12"/>
  <c r="K870" i="12"/>
  <c r="K886" i="12"/>
  <c r="K902" i="12"/>
  <c r="K918" i="12"/>
  <c r="K934" i="12"/>
  <c r="K950" i="12"/>
  <c r="K966" i="12"/>
  <c r="K982" i="12"/>
  <c r="K998" i="12"/>
  <c r="K1014" i="12"/>
  <c r="K1030" i="12"/>
  <c r="K1046" i="12"/>
  <c r="K1062" i="12"/>
  <c r="K1078" i="12"/>
  <c r="K1094" i="12"/>
  <c r="K7" i="12"/>
  <c r="K23" i="12"/>
  <c r="K39" i="12"/>
  <c r="K55" i="12"/>
  <c r="K71" i="12"/>
  <c r="K87" i="12"/>
  <c r="K103" i="12"/>
  <c r="K119" i="12"/>
  <c r="K135" i="12"/>
  <c r="K151" i="12"/>
  <c r="K167" i="12"/>
  <c r="K183" i="12"/>
  <c r="K199" i="12"/>
  <c r="K215" i="12"/>
  <c r="K231" i="12"/>
  <c r="K247" i="12"/>
  <c r="K263" i="12"/>
  <c r="K279" i="12"/>
  <c r="K295" i="12"/>
  <c r="K311" i="12"/>
  <c r="K327" i="12"/>
  <c r="K343" i="12"/>
  <c r="K359" i="12"/>
  <c r="K375" i="12"/>
  <c r="K391" i="12"/>
  <c r="K407" i="12"/>
  <c r="K423" i="12"/>
  <c r="K439" i="12"/>
  <c r="K455" i="12"/>
  <c r="K471" i="12"/>
  <c r="K487" i="12"/>
  <c r="K503" i="12"/>
  <c r="K519" i="12"/>
  <c r="K535" i="12"/>
  <c r="K551" i="12"/>
  <c r="K567" i="12"/>
  <c r="K583" i="12"/>
  <c r="K599" i="12"/>
  <c r="K615" i="12"/>
  <c r="K631" i="12"/>
  <c r="K647" i="12"/>
  <c r="K663" i="12"/>
  <c r="K679" i="12"/>
  <c r="K695" i="12"/>
  <c r="K711" i="12"/>
  <c r="K727" i="12"/>
  <c r="K743" i="12"/>
  <c r="K759" i="12"/>
  <c r="K775" i="12"/>
  <c r="K791" i="12"/>
  <c r="K807" i="12"/>
  <c r="K823" i="12"/>
  <c r="K839" i="12"/>
  <c r="K855" i="12"/>
  <c r="K871" i="12"/>
  <c r="K887" i="12"/>
  <c r="K903" i="12"/>
  <c r="K919" i="12"/>
  <c r="K935" i="12"/>
  <c r="K951" i="12"/>
  <c r="K967" i="12"/>
  <c r="K983" i="12"/>
  <c r="K999" i="12"/>
  <c r="K1015" i="12"/>
  <c r="K1031" i="12"/>
  <c r="K1047" i="12"/>
  <c r="K1063" i="12"/>
  <c r="K1079" i="12"/>
  <c r="K1095" i="12"/>
  <c r="K8" i="12"/>
  <c r="K24" i="12"/>
  <c r="K40" i="12"/>
  <c r="K56" i="12"/>
  <c r="K72" i="12"/>
  <c r="K88" i="12"/>
  <c r="K104" i="12"/>
  <c r="K120" i="12"/>
  <c r="K136" i="12"/>
  <c r="K152" i="12"/>
  <c r="K168" i="12"/>
  <c r="K184" i="12"/>
  <c r="K200" i="12"/>
  <c r="K216" i="12"/>
  <c r="K232" i="12"/>
  <c r="K248" i="12"/>
  <c r="K264" i="12"/>
  <c r="K280" i="12"/>
  <c r="K296" i="12"/>
  <c r="K312" i="12"/>
  <c r="K328" i="12"/>
  <c r="K344" i="12"/>
  <c r="K360" i="12"/>
  <c r="K376" i="12"/>
  <c r="K392" i="12"/>
  <c r="K408" i="12"/>
  <c r="K424" i="12"/>
  <c r="K440" i="12"/>
  <c r="K456" i="12"/>
  <c r="K472" i="12"/>
  <c r="K488" i="12"/>
  <c r="K504" i="12"/>
  <c r="K520" i="12"/>
  <c r="K536" i="12"/>
  <c r="K552" i="12"/>
  <c r="K568" i="12"/>
  <c r="K584" i="12"/>
  <c r="K600" i="12"/>
  <c r="K616" i="12"/>
  <c r="K632" i="12"/>
  <c r="K648" i="12"/>
  <c r="K664" i="12"/>
  <c r="K680" i="12"/>
  <c r="K696" i="12"/>
  <c r="K712" i="12"/>
  <c r="K728" i="12"/>
  <c r="K744" i="12"/>
  <c r="K760" i="12"/>
  <c r="K776" i="12"/>
  <c r="K792" i="12"/>
  <c r="K808" i="12"/>
  <c r="K824" i="12"/>
  <c r="K840" i="12"/>
  <c r="K856" i="12"/>
  <c r="K872" i="12"/>
  <c r="K888" i="12"/>
  <c r="K904" i="12"/>
  <c r="K920" i="12"/>
  <c r="K936" i="12"/>
  <c r="K952" i="12"/>
  <c r="K968" i="12"/>
  <c r="K984" i="12"/>
  <c r="K1000" i="12"/>
  <c r="K1016" i="12"/>
  <c r="K1032" i="12"/>
  <c r="K1048" i="12"/>
  <c r="K1064" i="12"/>
  <c r="K1080" i="12"/>
  <c r="K1096" i="12"/>
  <c r="K10" i="12"/>
  <c r="K26" i="12"/>
  <c r="K42" i="12"/>
  <c r="K58" i="12"/>
  <c r="K74" i="12"/>
  <c r="K90" i="12"/>
  <c r="K106" i="12"/>
  <c r="K122" i="12"/>
  <c r="K138" i="12"/>
  <c r="K154" i="12"/>
  <c r="K170" i="12"/>
  <c r="K186" i="12"/>
  <c r="K202" i="12"/>
  <c r="K218" i="12"/>
  <c r="K234" i="12"/>
  <c r="K250" i="12"/>
  <c r="K266" i="12"/>
  <c r="K282" i="12"/>
  <c r="K298" i="12"/>
  <c r="K314" i="12"/>
  <c r="K330" i="12"/>
  <c r="K346" i="12"/>
  <c r="K362" i="12"/>
  <c r="K378" i="12"/>
  <c r="K394" i="12"/>
  <c r="K410" i="12"/>
  <c r="K426" i="12"/>
  <c r="K442" i="12"/>
  <c r="K458" i="12"/>
  <c r="K474" i="12"/>
  <c r="K490" i="12"/>
  <c r="K506" i="12"/>
  <c r="K522" i="12"/>
  <c r="K538" i="12"/>
  <c r="K554" i="12"/>
  <c r="K570" i="12"/>
  <c r="K586" i="12"/>
  <c r="K602" i="12"/>
  <c r="K618" i="12"/>
  <c r="K634" i="12"/>
  <c r="K650" i="12"/>
  <c r="K666" i="12"/>
  <c r="K682" i="12"/>
  <c r="K698" i="12"/>
  <c r="K714" i="12"/>
  <c r="K730" i="12"/>
  <c r="K746" i="12"/>
  <c r="K762" i="12"/>
  <c r="K778" i="12"/>
  <c r="K794" i="12"/>
  <c r="K810" i="12"/>
  <c r="K826" i="12"/>
  <c r="K842" i="12"/>
  <c r="K858" i="12"/>
  <c r="K874" i="12"/>
  <c r="K890" i="12"/>
  <c r="K906" i="12"/>
  <c r="K922" i="12"/>
  <c r="K938" i="12"/>
  <c r="K954" i="12"/>
  <c r="K970" i="12"/>
  <c r="K986" i="12"/>
  <c r="K1002" i="12"/>
  <c r="K1018" i="12"/>
  <c r="K1034" i="12"/>
  <c r="K1050" i="12"/>
  <c r="K1066" i="12"/>
  <c r="K1082" i="12"/>
  <c r="K1098" i="12"/>
  <c r="K121" i="12"/>
  <c r="K249" i="12"/>
  <c r="K377" i="12"/>
  <c r="K505" i="12"/>
  <c r="K633" i="12"/>
  <c r="K761" i="12"/>
  <c r="K889" i="12"/>
  <c r="K1017" i="12"/>
  <c r="K123" i="12"/>
  <c r="K251" i="12"/>
  <c r="K379" i="12"/>
  <c r="K507" i="12"/>
  <c r="K635" i="12"/>
  <c r="K763" i="12"/>
  <c r="K891" i="12"/>
  <c r="K1019" i="12"/>
  <c r="K9" i="12"/>
  <c r="K137" i="12"/>
  <c r="K265" i="12"/>
  <c r="K393" i="12"/>
  <c r="K521" i="12"/>
  <c r="K649" i="12"/>
  <c r="K777" i="12"/>
  <c r="K905" i="12"/>
  <c r="K1033" i="12"/>
  <c r="K11" i="12"/>
  <c r="K139" i="12"/>
  <c r="K267" i="12"/>
  <c r="K395" i="12"/>
  <c r="K523" i="12"/>
  <c r="K651" i="12"/>
  <c r="K779" i="12"/>
  <c r="K907" i="12"/>
  <c r="K1035" i="12"/>
  <c r="K25" i="12"/>
  <c r="K153" i="12"/>
  <c r="K281" i="12"/>
  <c r="K409" i="12"/>
  <c r="K537" i="12"/>
  <c r="K665" i="12"/>
  <c r="K793" i="12"/>
  <c r="K921" i="12"/>
  <c r="K1049" i="12"/>
  <c r="K27" i="12"/>
  <c r="K155" i="12"/>
  <c r="K283" i="12"/>
  <c r="K411" i="12"/>
  <c r="K539" i="12"/>
  <c r="K667" i="12"/>
  <c r="K795" i="12"/>
  <c r="K923" i="12"/>
  <c r="K1051" i="12"/>
  <c r="K41" i="12"/>
  <c r="K169" i="12"/>
  <c r="K297" i="12"/>
  <c r="K425" i="12"/>
  <c r="K553" i="12"/>
  <c r="K681" i="12"/>
  <c r="K809" i="12"/>
  <c r="K937" i="12"/>
  <c r="K1065" i="12"/>
  <c r="K43" i="12"/>
  <c r="K171" i="12"/>
  <c r="K299" i="12"/>
  <c r="K427" i="12"/>
  <c r="K555" i="12"/>
  <c r="K683" i="12"/>
  <c r="K811" i="12"/>
  <c r="K939" i="12"/>
  <c r="K1067" i="12"/>
  <c r="K57" i="12"/>
  <c r="K185" i="12"/>
  <c r="K313" i="12"/>
  <c r="K441" i="12"/>
  <c r="K569" i="12"/>
  <c r="K697" i="12"/>
  <c r="K825" i="12"/>
  <c r="K953" i="12"/>
  <c r="K1081" i="12"/>
  <c r="K59" i="12"/>
  <c r="K187" i="12"/>
  <c r="K315" i="12"/>
  <c r="K443" i="12"/>
  <c r="K571" i="12"/>
  <c r="K699" i="12"/>
  <c r="K827" i="12"/>
  <c r="K955" i="12"/>
  <c r="K1083" i="12"/>
  <c r="K73" i="12"/>
  <c r="K201" i="12"/>
  <c r="K329" i="12"/>
  <c r="K457" i="12"/>
  <c r="K585" i="12"/>
  <c r="K713" i="12"/>
  <c r="K841" i="12"/>
  <c r="K969" i="12"/>
  <c r="K1097" i="12"/>
  <c r="K75" i="12"/>
  <c r="K203" i="12"/>
  <c r="K331" i="12"/>
  <c r="K459" i="12"/>
  <c r="K587" i="12"/>
  <c r="K715" i="12"/>
  <c r="K843" i="12"/>
  <c r="K971" i="12"/>
  <c r="K1099" i="12"/>
  <c r="K89" i="12"/>
  <c r="K217" i="12"/>
  <c r="K345" i="12"/>
  <c r="K473" i="12"/>
  <c r="K601" i="12"/>
  <c r="K729" i="12"/>
  <c r="K857" i="12"/>
  <c r="K985" i="12"/>
  <c r="K91" i="12"/>
  <c r="K219" i="12"/>
  <c r="K347" i="12"/>
  <c r="K475" i="12"/>
  <c r="K603" i="12"/>
  <c r="K731" i="12"/>
  <c r="K859" i="12"/>
  <c r="K987" i="12"/>
  <c r="K361" i="12"/>
  <c r="K363" i="12"/>
  <c r="K489" i="12"/>
  <c r="K491" i="12"/>
  <c r="K617" i="12"/>
  <c r="K619" i="12"/>
  <c r="K745" i="12"/>
  <c r="K747" i="12"/>
  <c r="K873" i="12"/>
  <c r="K875" i="12"/>
  <c r="K1001" i="12"/>
  <c r="K1003" i="12"/>
  <c r="K233" i="12"/>
  <c r="K235" i="12"/>
  <c r="K105" i="12"/>
  <c r="K107" i="12"/>
  <c r="L15" i="12"/>
  <c r="L31" i="12"/>
  <c r="L47" i="12"/>
  <c r="L63" i="12"/>
  <c r="L79" i="12"/>
  <c r="L95" i="12"/>
  <c r="L111" i="12"/>
  <c r="L127" i="12"/>
  <c r="L143" i="12"/>
  <c r="L159" i="12"/>
  <c r="L175" i="12"/>
  <c r="L191" i="12"/>
  <c r="L207" i="12"/>
  <c r="L223" i="12"/>
  <c r="L239" i="12"/>
  <c r="L255" i="12"/>
  <c r="L271" i="12"/>
  <c r="L287" i="12"/>
  <c r="L303" i="12"/>
  <c r="L319" i="12"/>
  <c r="L335" i="12"/>
  <c r="L351" i="12"/>
  <c r="L367" i="12"/>
  <c r="L383" i="12"/>
  <c r="L399" i="12"/>
  <c r="L415" i="12"/>
  <c r="L431" i="12"/>
  <c r="L447" i="12"/>
  <c r="L463" i="12"/>
  <c r="L479" i="12"/>
  <c r="L495" i="12"/>
  <c r="L511" i="12"/>
  <c r="L527" i="12"/>
  <c r="L543" i="12"/>
  <c r="L559" i="12"/>
  <c r="L575" i="12"/>
  <c r="L591" i="12"/>
  <c r="L607" i="12"/>
  <c r="L623" i="12"/>
  <c r="L639" i="12"/>
  <c r="L655" i="12"/>
  <c r="L671" i="12"/>
  <c r="L687" i="12"/>
  <c r="L703" i="12"/>
  <c r="L719" i="12"/>
  <c r="L735" i="12"/>
  <c r="L751" i="12"/>
  <c r="L767" i="12"/>
  <c r="L783" i="12"/>
  <c r="L799" i="12"/>
  <c r="L815" i="12"/>
  <c r="L831" i="12"/>
  <c r="L847" i="12"/>
  <c r="L863" i="12"/>
  <c r="L879" i="12"/>
  <c r="L895" i="12"/>
  <c r="L911" i="12"/>
  <c r="L927" i="12"/>
  <c r="L943" i="12"/>
  <c r="L959" i="12"/>
  <c r="L975" i="12"/>
  <c r="L991" i="12"/>
  <c r="L1007" i="12"/>
  <c r="L1023" i="12"/>
  <c r="L1039" i="12"/>
  <c r="L1055" i="12"/>
  <c r="L1071" i="12"/>
  <c r="L1087" i="12"/>
  <c r="L16" i="12"/>
  <c r="L32" i="12"/>
  <c r="L48" i="12"/>
  <c r="L64" i="12"/>
  <c r="L80" i="12"/>
  <c r="L96" i="12"/>
  <c r="L112" i="12"/>
  <c r="L128" i="12"/>
  <c r="L144" i="12"/>
  <c r="L160" i="12"/>
  <c r="L176" i="12"/>
  <c r="L192" i="12"/>
  <c r="L208" i="12"/>
  <c r="L224" i="12"/>
  <c r="L240" i="12"/>
  <c r="L256" i="12"/>
  <c r="L272" i="12"/>
  <c r="L288" i="12"/>
  <c r="L304" i="12"/>
  <c r="L320" i="12"/>
  <c r="L336" i="12"/>
  <c r="L352" i="12"/>
  <c r="L368" i="12"/>
  <c r="L384" i="12"/>
  <c r="L400" i="12"/>
  <c r="L416" i="12"/>
  <c r="L432" i="12"/>
  <c r="L448" i="12"/>
  <c r="L464" i="12"/>
  <c r="L480" i="12"/>
  <c r="L496" i="12"/>
  <c r="L512" i="12"/>
  <c r="L528" i="12"/>
  <c r="L544" i="12"/>
  <c r="L560" i="12"/>
  <c r="L576" i="12"/>
  <c r="L592" i="12"/>
  <c r="L608" i="12"/>
  <c r="L624" i="12"/>
  <c r="L640" i="12"/>
  <c r="L656" i="12"/>
  <c r="L672" i="12"/>
  <c r="L688" i="12"/>
  <c r="L704" i="12"/>
  <c r="L720" i="12"/>
  <c r="L736" i="12"/>
  <c r="L752" i="12"/>
  <c r="L768" i="12"/>
  <c r="L784" i="12"/>
  <c r="L800" i="12"/>
  <c r="L816" i="12"/>
  <c r="L832" i="12"/>
  <c r="L848" i="12"/>
  <c r="L864" i="12"/>
  <c r="L880" i="12"/>
  <c r="L896" i="12"/>
  <c r="L912" i="12"/>
  <c r="L928" i="12"/>
  <c r="L944" i="12"/>
  <c r="L960" i="12"/>
  <c r="L976" i="12"/>
  <c r="L992" i="12"/>
  <c r="L1008" i="12"/>
  <c r="L1024" i="12"/>
  <c r="L1040" i="12"/>
  <c r="L1056" i="12"/>
  <c r="L1072" i="12"/>
  <c r="L1088" i="12"/>
  <c r="L17" i="12"/>
  <c r="L33" i="12"/>
  <c r="L49" i="12"/>
  <c r="L65" i="12"/>
  <c r="L81" i="12"/>
  <c r="L97" i="12"/>
  <c r="L113" i="12"/>
  <c r="L129" i="12"/>
  <c r="L145" i="12"/>
  <c r="L161" i="12"/>
  <c r="L177" i="12"/>
  <c r="L193" i="12"/>
  <c r="L209" i="12"/>
  <c r="L225" i="12"/>
  <c r="L241" i="12"/>
  <c r="L257" i="12"/>
  <c r="L273" i="12"/>
  <c r="L289" i="12"/>
  <c r="L305" i="12"/>
  <c r="L321" i="12"/>
  <c r="L337" i="12"/>
  <c r="L353" i="12"/>
  <c r="L369" i="12"/>
  <c r="L385" i="12"/>
  <c r="L401" i="12"/>
  <c r="L417" i="12"/>
  <c r="L433" i="12"/>
  <c r="L449" i="12"/>
  <c r="L465" i="12"/>
  <c r="L481" i="12"/>
  <c r="L497" i="12"/>
  <c r="L513" i="12"/>
  <c r="L529" i="12"/>
  <c r="L545" i="12"/>
  <c r="L561" i="12"/>
  <c r="L577" i="12"/>
  <c r="L593" i="12"/>
  <c r="L609" i="12"/>
  <c r="L625" i="12"/>
  <c r="L641" i="12"/>
  <c r="L657" i="12"/>
  <c r="L673" i="12"/>
  <c r="L689" i="12"/>
  <c r="L705" i="12"/>
  <c r="L721" i="12"/>
  <c r="L737" i="12"/>
  <c r="L753" i="12"/>
  <c r="L769" i="12"/>
  <c r="L785" i="12"/>
  <c r="L801" i="12"/>
  <c r="L817" i="12"/>
  <c r="L833" i="12"/>
  <c r="L849" i="12"/>
  <c r="L865" i="12"/>
  <c r="L881" i="12"/>
  <c r="L897" i="12"/>
  <c r="L913" i="12"/>
  <c r="L929" i="12"/>
  <c r="L945" i="12"/>
  <c r="L961" i="12"/>
  <c r="L977" i="12"/>
  <c r="L993" i="12"/>
  <c r="L1009" i="12"/>
  <c r="L1025" i="12"/>
  <c r="L1041" i="12"/>
  <c r="L1057" i="12"/>
  <c r="L1073" i="12"/>
  <c r="L1089" i="12"/>
  <c r="L2" i="12"/>
  <c r="L18" i="12"/>
  <c r="L34" i="12"/>
  <c r="L50" i="12"/>
  <c r="L66" i="12"/>
  <c r="L82" i="12"/>
  <c r="L98" i="12"/>
  <c r="L114" i="12"/>
  <c r="L130" i="12"/>
  <c r="L146" i="12"/>
  <c r="L162" i="12"/>
  <c r="L178" i="12"/>
  <c r="L194" i="12"/>
  <c r="L210" i="12"/>
  <c r="L226" i="12"/>
  <c r="L242" i="12"/>
  <c r="L258" i="12"/>
  <c r="L274" i="12"/>
  <c r="L290" i="12"/>
  <c r="L306" i="12"/>
  <c r="L322" i="12"/>
  <c r="L338" i="12"/>
  <c r="L354" i="12"/>
  <c r="L370" i="12"/>
  <c r="L386" i="12"/>
  <c r="L402" i="12"/>
  <c r="L418" i="12"/>
  <c r="L434" i="12"/>
  <c r="L450" i="12"/>
  <c r="L466" i="12"/>
  <c r="L482" i="12"/>
  <c r="L498" i="12"/>
  <c r="L514" i="12"/>
  <c r="L530" i="12"/>
  <c r="L546" i="12"/>
  <c r="L562" i="12"/>
  <c r="L578" i="12"/>
  <c r="L594" i="12"/>
  <c r="L610" i="12"/>
  <c r="L626" i="12"/>
  <c r="L642" i="12"/>
  <c r="L658" i="12"/>
  <c r="L674" i="12"/>
  <c r="L690" i="12"/>
  <c r="L706" i="12"/>
  <c r="L722" i="12"/>
  <c r="L738" i="12"/>
  <c r="L754" i="12"/>
  <c r="L770" i="12"/>
  <c r="L786" i="12"/>
  <c r="L802" i="12"/>
  <c r="L818" i="12"/>
  <c r="L834" i="12"/>
  <c r="L850" i="12"/>
  <c r="L866" i="12"/>
  <c r="L882" i="12"/>
  <c r="L898" i="12"/>
  <c r="L914" i="12"/>
  <c r="L930" i="12"/>
  <c r="L946" i="12"/>
  <c r="L962" i="12"/>
  <c r="L978" i="12"/>
  <c r="L994" i="12"/>
  <c r="L1010" i="12"/>
  <c r="L1026" i="12"/>
  <c r="L1042" i="12"/>
  <c r="L1058" i="12"/>
  <c r="L1074" i="12"/>
  <c r="L1090" i="12"/>
  <c r="L3" i="12"/>
  <c r="L19" i="12"/>
  <c r="L35" i="12"/>
  <c r="L51" i="12"/>
  <c r="L67" i="12"/>
  <c r="L83" i="12"/>
  <c r="L99" i="12"/>
  <c r="L115" i="12"/>
  <c r="L131" i="12"/>
  <c r="L147" i="12"/>
  <c r="L163" i="12"/>
  <c r="L179" i="12"/>
  <c r="L195" i="12"/>
  <c r="L211" i="12"/>
  <c r="L227" i="12"/>
  <c r="L243" i="12"/>
  <c r="L259" i="12"/>
  <c r="L275" i="12"/>
  <c r="L291" i="12"/>
  <c r="L307" i="12"/>
  <c r="L323" i="12"/>
  <c r="L339" i="12"/>
  <c r="L355" i="12"/>
  <c r="L371" i="12"/>
  <c r="L387" i="12"/>
  <c r="L403" i="12"/>
  <c r="L419" i="12"/>
  <c r="L435" i="12"/>
  <c r="L451" i="12"/>
  <c r="L467" i="12"/>
  <c r="L483" i="12"/>
  <c r="L499" i="12"/>
  <c r="L515" i="12"/>
  <c r="L531" i="12"/>
  <c r="L547" i="12"/>
  <c r="L563" i="12"/>
  <c r="L579" i="12"/>
  <c r="L595" i="12"/>
  <c r="L611" i="12"/>
  <c r="L627" i="12"/>
  <c r="L643" i="12"/>
  <c r="L659" i="12"/>
  <c r="L675" i="12"/>
  <c r="L691" i="12"/>
  <c r="L707" i="12"/>
  <c r="L723" i="12"/>
  <c r="L739" i="12"/>
  <c r="L755" i="12"/>
  <c r="L771" i="12"/>
  <c r="L787" i="12"/>
  <c r="L803" i="12"/>
  <c r="L819" i="12"/>
  <c r="L835" i="12"/>
  <c r="L851" i="12"/>
  <c r="L867" i="12"/>
  <c r="L883" i="12"/>
  <c r="L899" i="12"/>
  <c r="L915" i="12"/>
  <c r="L931" i="12"/>
  <c r="L947" i="12"/>
  <c r="L963" i="12"/>
  <c r="L979" i="12"/>
  <c r="L995" i="12"/>
  <c r="L1011" i="12"/>
  <c r="L1027" i="12"/>
  <c r="L1043" i="12"/>
  <c r="L1059" i="12"/>
  <c r="L1075" i="12"/>
  <c r="L1091" i="12"/>
  <c r="L4" i="12"/>
  <c r="L20" i="12"/>
  <c r="L36" i="12"/>
  <c r="L52" i="12"/>
  <c r="L68" i="12"/>
  <c r="L84" i="12"/>
  <c r="L100" i="12"/>
  <c r="L116" i="12"/>
  <c r="L132" i="12"/>
  <c r="L148" i="12"/>
  <c r="L164" i="12"/>
  <c r="L180" i="12"/>
  <c r="L196" i="12"/>
  <c r="L212" i="12"/>
  <c r="L228" i="12"/>
  <c r="L244" i="12"/>
  <c r="L260" i="12"/>
  <c r="L276" i="12"/>
  <c r="L292" i="12"/>
  <c r="L308" i="12"/>
  <c r="L324" i="12"/>
  <c r="L340" i="12"/>
  <c r="L356" i="12"/>
  <c r="L372" i="12"/>
  <c r="L388" i="12"/>
  <c r="L404" i="12"/>
  <c r="L420" i="12"/>
  <c r="L436" i="12"/>
  <c r="L452" i="12"/>
  <c r="L468" i="12"/>
  <c r="L484" i="12"/>
  <c r="L500" i="12"/>
  <c r="L516" i="12"/>
  <c r="L532" i="12"/>
  <c r="L548" i="12"/>
  <c r="L564" i="12"/>
  <c r="L580" i="12"/>
  <c r="L596" i="12"/>
  <c r="L612" i="12"/>
  <c r="L628" i="12"/>
  <c r="L644" i="12"/>
  <c r="L660" i="12"/>
  <c r="L676" i="12"/>
  <c r="L692" i="12"/>
  <c r="L708" i="12"/>
  <c r="L724" i="12"/>
  <c r="L740" i="12"/>
  <c r="L756" i="12"/>
  <c r="L772" i="12"/>
  <c r="L788" i="12"/>
  <c r="L804" i="12"/>
  <c r="L820" i="12"/>
  <c r="L836" i="12"/>
  <c r="L852" i="12"/>
  <c r="L868" i="12"/>
  <c r="L884" i="12"/>
  <c r="L900" i="12"/>
  <c r="L916" i="12"/>
  <c r="L932" i="12"/>
  <c r="L948" i="12"/>
  <c r="L964" i="12"/>
  <c r="L980" i="12"/>
  <c r="L996" i="12"/>
  <c r="L1012" i="12"/>
  <c r="L1028" i="12"/>
  <c r="L1044" i="12"/>
  <c r="L1060" i="12"/>
  <c r="L1076" i="12"/>
  <c r="L1092" i="12"/>
  <c r="L5" i="12"/>
  <c r="L21" i="12"/>
  <c r="L37" i="12"/>
  <c r="L53" i="12"/>
  <c r="L69" i="12"/>
  <c r="L85" i="12"/>
  <c r="L101" i="12"/>
  <c r="L117" i="12"/>
  <c r="L133" i="12"/>
  <c r="L149" i="12"/>
  <c r="L165" i="12"/>
  <c r="L181" i="12"/>
  <c r="L197" i="12"/>
  <c r="L213" i="12"/>
  <c r="L229" i="12"/>
  <c r="L245" i="12"/>
  <c r="L261" i="12"/>
  <c r="L277" i="12"/>
  <c r="L293" i="12"/>
  <c r="L309" i="12"/>
  <c r="L325" i="12"/>
  <c r="L341" i="12"/>
  <c r="L357" i="12"/>
  <c r="L373" i="12"/>
  <c r="L389" i="12"/>
  <c r="L405" i="12"/>
  <c r="L421" i="12"/>
  <c r="L437" i="12"/>
  <c r="L453" i="12"/>
  <c r="L469" i="12"/>
  <c r="L485" i="12"/>
  <c r="L501" i="12"/>
  <c r="L517" i="12"/>
  <c r="L533" i="12"/>
  <c r="L549" i="12"/>
  <c r="L565" i="12"/>
  <c r="L581" i="12"/>
  <c r="L597" i="12"/>
  <c r="L613" i="12"/>
  <c r="L629" i="12"/>
  <c r="L645" i="12"/>
  <c r="L661" i="12"/>
  <c r="L677" i="12"/>
  <c r="L693" i="12"/>
  <c r="L709" i="12"/>
  <c r="L725" i="12"/>
  <c r="L741" i="12"/>
  <c r="L757" i="12"/>
  <c r="L773" i="12"/>
  <c r="L789" i="12"/>
  <c r="L805" i="12"/>
  <c r="L821" i="12"/>
  <c r="L837" i="12"/>
  <c r="L853" i="12"/>
  <c r="L869" i="12"/>
  <c r="L885" i="12"/>
  <c r="L901" i="12"/>
  <c r="L917" i="12"/>
  <c r="L933" i="12"/>
  <c r="L949" i="12"/>
  <c r="L965" i="12"/>
  <c r="L981" i="12"/>
  <c r="L997" i="12"/>
  <c r="L1013" i="12"/>
  <c r="L1029" i="12"/>
  <c r="L1045" i="12"/>
  <c r="L1061" i="12"/>
  <c r="L1077" i="12"/>
  <c r="L1093" i="12"/>
  <c r="L6" i="12"/>
  <c r="L22" i="12"/>
  <c r="L38" i="12"/>
  <c r="L54" i="12"/>
  <c r="L70" i="12"/>
  <c r="L86" i="12"/>
  <c r="L102" i="12"/>
  <c r="L118" i="12"/>
  <c r="L134" i="12"/>
  <c r="L150" i="12"/>
  <c r="L166" i="12"/>
  <c r="L182" i="12"/>
  <c r="L198" i="12"/>
  <c r="L214" i="12"/>
  <c r="L230" i="12"/>
  <c r="L246" i="12"/>
  <c r="L262" i="12"/>
  <c r="L278" i="12"/>
  <c r="L294" i="12"/>
  <c r="L310" i="12"/>
  <c r="L326" i="12"/>
  <c r="L342" i="12"/>
  <c r="L358" i="12"/>
  <c r="L374" i="12"/>
  <c r="L390" i="12"/>
  <c r="L406" i="12"/>
  <c r="L422" i="12"/>
  <c r="L438" i="12"/>
  <c r="L454" i="12"/>
  <c r="L470" i="12"/>
  <c r="L486" i="12"/>
  <c r="L502" i="12"/>
  <c r="L518" i="12"/>
  <c r="L534" i="12"/>
  <c r="L550" i="12"/>
  <c r="L566" i="12"/>
  <c r="L582" i="12"/>
  <c r="L598" i="12"/>
  <c r="L614" i="12"/>
  <c r="L630" i="12"/>
  <c r="L646" i="12"/>
  <c r="L662" i="12"/>
  <c r="L678" i="12"/>
  <c r="L694" i="12"/>
  <c r="L710" i="12"/>
  <c r="L726" i="12"/>
  <c r="L742" i="12"/>
  <c r="L758" i="12"/>
  <c r="L774" i="12"/>
  <c r="L790" i="12"/>
  <c r="L806" i="12"/>
  <c r="L822" i="12"/>
  <c r="L838" i="12"/>
  <c r="L854" i="12"/>
  <c r="L870" i="12"/>
  <c r="L886" i="12"/>
  <c r="L902" i="12"/>
  <c r="L918" i="12"/>
  <c r="L934" i="12"/>
  <c r="L950" i="12"/>
  <c r="L966" i="12"/>
  <c r="L982" i="12"/>
  <c r="L998" i="12"/>
  <c r="L1014" i="12"/>
  <c r="L1030" i="12"/>
  <c r="L1046" i="12"/>
  <c r="L1062" i="12"/>
  <c r="L1078" i="12"/>
  <c r="L1094" i="12"/>
  <c r="L7" i="12"/>
  <c r="L23" i="12"/>
  <c r="L39" i="12"/>
  <c r="L55" i="12"/>
  <c r="L71" i="12"/>
  <c r="L87" i="12"/>
  <c r="L103" i="12"/>
  <c r="L119" i="12"/>
  <c r="L135" i="12"/>
  <c r="L151" i="12"/>
  <c r="L167" i="12"/>
  <c r="L183" i="12"/>
  <c r="L199" i="12"/>
  <c r="L215" i="12"/>
  <c r="L231" i="12"/>
  <c r="L247" i="12"/>
  <c r="L263" i="12"/>
  <c r="L279" i="12"/>
  <c r="L295" i="12"/>
  <c r="L311" i="12"/>
  <c r="L327" i="12"/>
  <c r="L343" i="12"/>
  <c r="L359" i="12"/>
  <c r="L375" i="12"/>
  <c r="L391" i="12"/>
  <c r="L407" i="12"/>
  <c r="L423" i="12"/>
  <c r="L439" i="12"/>
  <c r="L455" i="12"/>
  <c r="L471" i="12"/>
  <c r="L487" i="12"/>
  <c r="L503" i="12"/>
  <c r="L519" i="12"/>
  <c r="L535" i="12"/>
  <c r="L551" i="12"/>
  <c r="L567" i="12"/>
  <c r="L583" i="12"/>
  <c r="L599" i="12"/>
  <c r="L615" i="12"/>
  <c r="L631" i="12"/>
  <c r="L647" i="12"/>
  <c r="L663" i="12"/>
  <c r="L679" i="12"/>
  <c r="L695" i="12"/>
  <c r="L711" i="12"/>
  <c r="L727" i="12"/>
  <c r="L743" i="12"/>
  <c r="L759" i="12"/>
  <c r="L775" i="12"/>
  <c r="L791" i="12"/>
  <c r="L807" i="12"/>
  <c r="L823" i="12"/>
  <c r="L839" i="12"/>
  <c r="L855" i="12"/>
  <c r="L871" i="12"/>
  <c r="L887" i="12"/>
  <c r="L903" i="12"/>
  <c r="L919" i="12"/>
  <c r="L935" i="12"/>
  <c r="L951" i="12"/>
  <c r="L967" i="12"/>
  <c r="L983" i="12"/>
  <c r="L999" i="12"/>
  <c r="L1015" i="12"/>
  <c r="L1031" i="12"/>
  <c r="L1047" i="12"/>
  <c r="L1063" i="12"/>
  <c r="L1079" i="12"/>
  <c r="L1095" i="12"/>
  <c r="L8" i="12"/>
  <c r="L24" i="12"/>
  <c r="L40" i="12"/>
  <c r="L56" i="12"/>
  <c r="L72" i="12"/>
  <c r="L88" i="12"/>
  <c r="L104" i="12"/>
  <c r="L120" i="12"/>
  <c r="L136" i="12"/>
  <c r="L152" i="12"/>
  <c r="L168" i="12"/>
  <c r="L184" i="12"/>
  <c r="L200" i="12"/>
  <c r="L216" i="12"/>
  <c r="L232" i="12"/>
  <c r="L248" i="12"/>
  <c r="L264" i="12"/>
  <c r="L280" i="12"/>
  <c r="L296" i="12"/>
  <c r="L312" i="12"/>
  <c r="L328" i="12"/>
  <c r="L344" i="12"/>
  <c r="L360" i="12"/>
  <c r="L376" i="12"/>
  <c r="L392" i="12"/>
  <c r="L408" i="12"/>
  <c r="L424" i="12"/>
  <c r="L440" i="12"/>
  <c r="L456" i="12"/>
  <c r="L472" i="12"/>
  <c r="L488" i="12"/>
  <c r="L504" i="12"/>
  <c r="L520" i="12"/>
  <c r="L536" i="12"/>
  <c r="L552" i="12"/>
  <c r="L568" i="12"/>
  <c r="L584" i="12"/>
  <c r="L600" i="12"/>
  <c r="L616" i="12"/>
  <c r="L632" i="12"/>
  <c r="L648" i="12"/>
  <c r="L664" i="12"/>
  <c r="L680" i="12"/>
  <c r="L696" i="12"/>
  <c r="L712" i="12"/>
  <c r="L728" i="12"/>
  <c r="L744" i="12"/>
  <c r="L760" i="12"/>
  <c r="L776" i="12"/>
  <c r="L792" i="12"/>
  <c r="L808" i="12"/>
  <c r="L824" i="12"/>
  <c r="L840" i="12"/>
  <c r="L856" i="12"/>
  <c r="L872" i="12"/>
  <c r="L888" i="12"/>
  <c r="L904" i="12"/>
  <c r="L920" i="12"/>
  <c r="L936" i="12"/>
  <c r="L952" i="12"/>
  <c r="L968" i="12"/>
  <c r="L984" i="12"/>
  <c r="L1000" i="12"/>
  <c r="L1016" i="12"/>
  <c r="L1032" i="12"/>
  <c r="L1048" i="12"/>
  <c r="L1064" i="12"/>
  <c r="L1080" i="12"/>
  <c r="L1096" i="12"/>
  <c r="L9" i="12"/>
  <c r="L25" i="12"/>
  <c r="L41" i="12"/>
  <c r="L57" i="12"/>
  <c r="L73" i="12"/>
  <c r="L89" i="12"/>
  <c r="L105" i="12"/>
  <c r="L121" i="12"/>
  <c r="L137" i="12"/>
  <c r="L153" i="12"/>
  <c r="L169" i="12"/>
  <c r="L185" i="12"/>
  <c r="L201" i="12"/>
  <c r="L217" i="12"/>
  <c r="L233" i="12"/>
  <c r="L249" i="12"/>
  <c r="L265" i="12"/>
  <c r="L281" i="12"/>
  <c r="L297" i="12"/>
  <c r="L313" i="12"/>
  <c r="L329" i="12"/>
  <c r="L345" i="12"/>
  <c r="L361" i="12"/>
  <c r="L377" i="12"/>
  <c r="L393" i="12"/>
  <c r="L409" i="12"/>
  <c r="L425" i="12"/>
  <c r="L441" i="12"/>
  <c r="L457" i="12"/>
  <c r="L473" i="12"/>
  <c r="L489" i="12"/>
  <c r="L505" i="12"/>
  <c r="L521" i="12"/>
  <c r="L537" i="12"/>
  <c r="L553" i="12"/>
  <c r="L569" i="12"/>
  <c r="L585" i="12"/>
  <c r="L601" i="12"/>
  <c r="L617" i="12"/>
  <c r="L633" i="12"/>
  <c r="L649" i="12"/>
  <c r="L665" i="12"/>
  <c r="L681" i="12"/>
  <c r="L697" i="12"/>
  <c r="L713" i="12"/>
  <c r="L729" i="12"/>
  <c r="L745" i="12"/>
  <c r="L761" i="12"/>
  <c r="L777" i="12"/>
  <c r="L793" i="12"/>
  <c r="L809" i="12"/>
  <c r="L825" i="12"/>
  <c r="L841" i="12"/>
  <c r="L857" i="12"/>
  <c r="L873" i="12"/>
  <c r="L889" i="12"/>
  <c r="L905" i="12"/>
  <c r="L921" i="12"/>
  <c r="L937" i="12"/>
  <c r="L953" i="12"/>
  <c r="L969" i="12"/>
  <c r="L985" i="12"/>
  <c r="L1001" i="12"/>
  <c r="L1017" i="12"/>
  <c r="L1033" i="12"/>
  <c r="L1049" i="12"/>
  <c r="L1065" i="12"/>
  <c r="L1081" i="12"/>
  <c r="L1097" i="12"/>
  <c r="L10" i="12"/>
  <c r="L26" i="12"/>
  <c r="L42" i="12"/>
  <c r="L58" i="12"/>
  <c r="L74" i="12"/>
  <c r="L90" i="12"/>
  <c r="L106" i="12"/>
  <c r="L122" i="12"/>
  <c r="L138" i="12"/>
  <c r="L154" i="12"/>
  <c r="L170" i="12"/>
  <c r="L186" i="12"/>
  <c r="L202" i="12"/>
  <c r="L218" i="12"/>
  <c r="L234" i="12"/>
  <c r="L250" i="12"/>
  <c r="L266" i="12"/>
  <c r="L282" i="12"/>
  <c r="L298" i="12"/>
  <c r="L314" i="12"/>
  <c r="L330" i="12"/>
  <c r="L346" i="12"/>
  <c r="L362" i="12"/>
  <c r="L378" i="12"/>
  <c r="L394" i="12"/>
  <c r="L410" i="12"/>
  <c r="L426" i="12"/>
  <c r="L442" i="12"/>
  <c r="L458" i="12"/>
  <c r="L474" i="12"/>
  <c r="L490" i="12"/>
  <c r="L506" i="12"/>
  <c r="L522" i="12"/>
  <c r="L538" i="12"/>
  <c r="L554" i="12"/>
  <c r="L570" i="12"/>
  <c r="L586" i="12"/>
  <c r="L602" i="12"/>
  <c r="L618" i="12"/>
  <c r="L634" i="12"/>
  <c r="L650" i="12"/>
  <c r="L666" i="12"/>
  <c r="L682" i="12"/>
  <c r="L698" i="12"/>
  <c r="L714" i="12"/>
  <c r="L730" i="12"/>
  <c r="L746" i="12"/>
  <c r="L762" i="12"/>
  <c r="L778" i="12"/>
  <c r="L794" i="12"/>
  <c r="L810" i="12"/>
  <c r="L826" i="12"/>
  <c r="L842" i="12"/>
  <c r="L858" i="12"/>
  <c r="L874" i="12"/>
  <c r="L890" i="12"/>
  <c r="L906" i="12"/>
  <c r="L922" i="12"/>
  <c r="L938" i="12"/>
  <c r="L954" i="12"/>
  <c r="L970" i="12"/>
  <c r="L986" i="12"/>
  <c r="L1002" i="12"/>
  <c r="L1018" i="12"/>
  <c r="L1034" i="12"/>
  <c r="L1050" i="12"/>
  <c r="L1066" i="12"/>
  <c r="L1082" i="12"/>
  <c r="L1098" i="12"/>
  <c r="L11" i="12"/>
  <c r="L27" i="12"/>
  <c r="L43" i="12"/>
  <c r="L59" i="12"/>
  <c r="L75" i="12"/>
  <c r="L91" i="12"/>
  <c r="L107" i="12"/>
  <c r="L123" i="12"/>
  <c r="L139" i="12"/>
  <c r="L155" i="12"/>
  <c r="L171" i="12"/>
  <c r="L187" i="12"/>
  <c r="L203" i="12"/>
  <c r="L219" i="12"/>
  <c r="L235" i="12"/>
  <c r="L251" i="12"/>
  <c r="L267" i="12"/>
  <c r="L283" i="12"/>
  <c r="L299" i="12"/>
  <c r="L315" i="12"/>
  <c r="L331" i="12"/>
  <c r="L347" i="12"/>
  <c r="L363" i="12"/>
  <c r="L379" i="12"/>
  <c r="L395" i="12"/>
  <c r="L411" i="12"/>
  <c r="L427" i="12"/>
  <c r="L443" i="12"/>
  <c r="L459" i="12"/>
  <c r="L475" i="12"/>
  <c r="L491" i="12"/>
  <c r="L507" i="12"/>
  <c r="L523" i="12"/>
  <c r="L539" i="12"/>
  <c r="L555" i="12"/>
  <c r="L571" i="12"/>
  <c r="L587" i="12"/>
  <c r="L603" i="12"/>
  <c r="L619" i="12"/>
  <c r="L635" i="12"/>
  <c r="L651" i="12"/>
  <c r="L667" i="12"/>
  <c r="L683" i="12"/>
  <c r="L699" i="12"/>
  <c r="L715" i="12"/>
  <c r="L731" i="12"/>
  <c r="L747" i="12"/>
  <c r="L763" i="12"/>
  <c r="L779" i="12"/>
  <c r="L795" i="12"/>
  <c r="L811" i="12"/>
  <c r="L827" i="12"/>
  <c r="L843" i="12"/>
  <c r="L859" i="12"/>
  <c r="L875" i="12"/>
  <c r="L891" i="12"/>
  <c r="L907" i="12"/>
  <c r="L923" i="12"/>
  <c r="L939" i="12"/>
  <c r="L955" i="12"/>
  <c r="L971" i="12"/>
  <c r="L987" i="12"/>
  <c r="L1003" i="12"/>
  <c r="L1019" i="12"/>
  <c r="L1035" i="12"/>
  <c r="L1051" i="12"/>
  <c r="L1067" i="12"/>
  <c r="L1083" i="12"/>
  <c r="L1099" i="12"/>
  <c r="L13" i="12"/>
  <c r="L29" i="12"/>
  <c r="L45" i="12"/>
  <c r="L61" i="12"/>
  <c r="L77" i="12"/>
  <c r="L93" i="12"/>
  <c r="L109" i="12"/>
  <c r="L125" i="12"/>
  <c r="L141" i="12"/>
  <c r="L157" i="12"/>
  <c r="L173" i="12"/>
  <c r="L189" i="12"/>
  <c r="L205" i="12"/>
  <c r="L221" i="12"/>
  <c r="L237" i="12"/>
  <c r="L253" i="12"/>
  <c r="L269" i="12"/>
  <c r="L285" i="12"/>
  <c r="L301" i="12"/>
  <c r="L317" i="12"/>
  <c r="L333" i="12"/>
  <c r="L349" i="12"/>
  <c r="L365" i="12"/>
  <c r="L381" i="12"/>
  <c r="L397" i="12"/>
  <c r="L413" i="12"/>
  <c r="L429" i="12"/>
  <c r="L445" i="12"/>
  <c r="L461" i="12"/>
  <c r="L477" i="12"/>
  <c r="L493" i="12"/>
  <c r="L509" i="12"/>
  <c r="L525" i="12"/>
  <c r="L541" i="12"/>
  <c r="L557" i="12"/>
  <c r="L573" i="12"/>
  <c r="L589" i="12"/>
  <c r="L605" i="12"/>
  <c r="L621" i="12"/>
  <c r="L637" i="12"/>
  <c r="L653" i="12"/>
  <c r="L669" i="12"/>
  <c r="L685" i="12"/>
  <c r="L701" i="12"/>
  <c r="L717" i="12"/>
  <c r="L733" i="12"/>
  <c r="L749" i="12"/>
  <c r="L765" i="12"/>
  <c r="L781" i="12"/>
  <c r="L797" i="12"/>
  <c r="L813" i="12"/>
  <c r="L829" i="12"/>
  <c r="L845" i="12"/>
  <c r="L861" i="12"/>
  <c r="L877" i="12"/>
  <c r="L893" i="12"/>
  <c r="L909" i="12"/>
  <c r="L925" i="12"/>
  <c r="L941" i="12"/>
  <c r="L957" i="12"/>
  <c r="L973" i="12"/>
  <c r="L989" i="12"/>
  <c r="L1005" i="12"/>
  <c r="L1021" i="12"/>
  <c r="L1037" i="12"/>
  <c r="L1053" i="12"/>
  <c r="L1069" i="12"/>
  <c r="L1085" i="12"/>
  <c r="L1101" i="12"/>
  <c r="L44" i="12"/>
  <c r="L172" i="12"/>
  <c r="L300" i="12"/>
  <c r="L428" i="12"/>
  <c r="L556" i="12"/>
  <c r="L684" i="12"/>
  <c r="L812" i="12"/>
  <c r="L940" i="12"/>
  <c r="L1068" i="12"/>
  <c r="L46" i="12"/>
  <c r="L174" i="12"/>
  <c r="L302" i="12"/>
  <c r="L430" i="12"/>
  <c r="L558" i="12"/>
  <c r="L686" i="12"/>
  <c r="L814" i="12"/>
  <c r="L942" i="12"/>
  <c r="L1070" i="12"/>
  <c r="L60" i="12"/>
  <c r="L188" i="12"/>
  <c r="L316" i="12"/>
  <c r="L444" i="12"/>
  <c r="L572" i="12"/>
  <c r="L700" i="12"/>
  <c r="L828" i="12"/>
  <c r="L956" i="12"/>
  <c r="L1084" i="12"/>
  <c r="L62" i="12"/>
  <c r="L190" i="12"/>
  <c r="L318" i="12"/>
  <c r="L446" i="12"/>
  <c r="L574" i="12"/>
  <c r="L702" i="12"/>
  <c r="L830" i="12"/>
  <c r="L958" i="12"/>
  <c r="L1086" i="12"/>
  <c r="L76" i="12"/>
  <c r="L204" i="12"/>
  <c r="L332" i="12"/>
  <c r="L460" i="12"/>
  <c r="L588" i="12"/>
  <c r="L716" i="12"/>
  <c r="L844" i="12"/>
  <c r="L972" i="12"/>
  <c r="L1100" i="12"/>
  <c r="L78" i="12"/>
  <c r="L206" i="12"/>
  <c r="L334" i="12"/>
  <c r="L462" i="12"/>
  <c r="L590" i="12"/>
  <c r="L718" i="12"/>
  <c r="L846" i="12"/>
  <c r="L974" i="12"/>
  <c r="L92" i="12"/>
  <c r="L220" i="12"/>
  <c r="L348" i="12"/>
  <c r="L476" i="12"/>
  <c r="L604" i="12"/>
  <c r="L732" i="12"/>
  <c r="L860" i="12"/>
  <c r="L988" i="12"/>
  <c r="L94" i="12"/>
  <c r="L222" i="12"/>
  <c r="L350" i="12"/>
  <c r="L478" i="12"/>
  <c r="L606" i="12"/>
  <c r="L734" i="12"/>
  <c r="L862" i="12"/>
  <c r="L990" i="12"/>
  <c r="L108" i="12"/>
  <c r="L236" i="12"/>
  <c r="L364" i="12"/>
  <c r="L492" i="12"/>
  <c r="L620" i="12"/>
  <c r="L748" i="12"/>
  <c r="L876" i="12"/>
  <c r="L1004" i="12"/>
  <c r="L110" i="12"/>
  <c r="L238" i="12"/>
  <c r="L366" i="12"/>
  <c r="L494" i="12"/>
  <c r="L622" i="12"/>
  <c r="L750" i="12"/>
  <c r="L878" i="12"/>
  <c r="L1006" i="12"/>
  <c r="L124" i="12"/>
  <c r="L252" i="12"/>
  <c r="L380" i="12"/>
  <c r="L508" i="12"/>
  <c r="L636" i="12"/>
  <c r="L764" i="12"/>
  <c r="L892" i="12"/>
  <c r="L1020" i="12"/>
  <c r="L126" i="12"/>
  <c r="L254" i="12"/>
  <c r="L382" i="12"/>
  <c r="L510" i="12"/>
  <c r="L638" i="12"/>
  <c r="L766" i="12"/>
  <c r="L894" i="12"/>
  <c r="L1022" i="12"/>
  <c r="L12" i="12"/>
  <c r="L140" i="12"/>
  <c r="L268" i="12"/>
  <c r="L396" i="12"/>
  <c r="L524" i="12"/>
  <c r="L652" i="12"/>
  <c r="L780" i="12"/>
  <c r="L908" i="12"/>
  <c r="L1036" i="12"/>
  <c r="L14" i="12"/>
  <c r="L142" i="12"/>
  <c r="L270" i="12"/>
  <c r="L398" i="12"/>
  <c r="L526" i="12"/>
  <c r="L654" i="12"/>
  <c r="L782" i="12"/>
  <c r="L910" i="12"/>
  <c r="L1038" i="12"/>
  <c r="L284" i="12"/>
  <c r="L286" i="12"/>
  <c r="L412" i="12"/>
  <c r="L414" i="12"/>
  <c r="L540" i="12"/>
  <c r="L542" i="12"/>
  <c r="L668" i="12"/>
  <c r="L670" i="12"/>
  <c r="L796" i="12"/>
  <c r="L798" i="12"/>
  <c r="L924" i="12"/>
  <c r="L926" i="12"/>
  <c r="L156" i="12"/>
  <c r="L158" i="12"/>
  <c r="L28" i="12"/>
  <c r="L30" i="12"/>
  <c r="L1052" i="12"/>
  <c r="L1054" i="12"/>
  <c r="C5" i="12"/>
  <c r="C21" i="12"/>
  <c r="C37" i="12"/>
  <c r="C53" i="12"/>
  <c r="C69" i="12"/>
  <c r="C85" i="12"/>
  <c r="C101" i="12"/>
  <c r="C117" i="12"/>
  <c r="C133" i="12"/>
  <c r="C149" i="12"/>
  <c r="C165" i="12"/>
  <c r="C181" i="12"/>
  <c r="C197" i="12"/>
  <c r="C213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421" i="12"/>
  <c r="C437" i="12"/>
  <c r="C453" i="12"/>
  <c r="C469" i="12"/>
  <c r="C485" i="12"/>
  <c r="C501" i="12"/>
  <c r="C517" i="12"/>
  <c r="C533" i="12"/>
  <c r="C549" i="12"/>
  <c r="C565" i="12"/>
  <c r="C581" i="12"/>
  <c r="C597" i="12"/>
  <c r="C613" i="12"/>
  <c r="C629" i="12"/>
  <c r="C645" i="12"/>
  <c r="C661" i="12"/>
  <c r="C677" i="12"/>
  <c r="C693" i="12"/>
  <c r="C709" i="12"/>
  <c r="C725" i="12"/>
  <c r="C741" i="12"/>
  <c r="C757" i="12"/>
  <c r="C773" i="12"/>
  <c r="C789" i="12"/>
  <c r="C805" i="12"/>
  <c r="C821" i="12"/>
  <c r="C837" i="12"/>
  <c r="C853" i="12"/>
  <c r="C869" i="12"/>
  <c r="C885" i="12"/>
  <c r="C901" i="12"/>
  <c r="C917" i="12"/>
  <c r="C933" i="12"/>
  <c r="C949" i="12"/>
  <c r="C965" i="12"/>
  <c r="C981" i="12"/>
  <c r="C997" i="12"/>
  <c r="C1013" i="12"/>
  <c r="C1029" i="12"/>
  <c r="C1045" i="12"/>
  <c r="C1061" i="12"/>
  <c r="C1077" i="12"/>
  <c r="C1093" i="12"/>
  <c r="C6" i="12"/>
  <c r="C22" i="12"/>
  <c r="C38" i="12"/>
  <c r="C54" i="12"/>
  <c r="C70" i="12"/>
  <c r="C86" i="12"/>
  <c r="C102" i="12"/>
  <c r="C118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406" i="12"/>
  <c r="C422" i="12"/>
  <c r="C438" i="12"/>
  <c r="C454" i="12"/>
  <c r="C470" i="12"/>
  <c r="C486" i="12"/>
  <c r="C502" i="12"/>
  <c r="C518" i="12"/>
  <c r="C534" i="12"/>
  <c r="C550" i="12"/>
  <c r="C566" i="12"/>
  <c r="C582" i="12"/>
  <c r="C598" i="12"/>
  <c r="C614" i="12"/>
  <c r="C630" i="12"/>
  <c r="C646" i="12"/>
  <c r="C662" i="12"/>
  <c r="C678" i="12"/>
  <c r="C694" i="12"/>
  <c r="C710" i="12"/>
  <c r="C726" i="12"/>
  <c r="C742" i="12"/>
  <c r="C758" i="12"/>
  <c r="C774" i="12"/>
  <c r="C790" i="12"/>
  <c r="C806" i="12"/>
  <c r="C822" i="12"/>
  <c r="C838" i="12"/>
  <c r="C854" i="12"/>
  <c r="C870" i="12"/>
  <c r="C886" i="12"/>
  <c r="C902" i="12"/>
  <c r="C918" i="12"/>
  <c r="C934" i="12"/>
  <c r="C950" i="12"/>
  <c r="C966" i="12"/>
  <c r="C982" i="12"/>
  <c r="C998" i="12"/>
  <c r="C1014" i="12"/>
  <c r="C1030" i="12"/>
  <c r="C1046" i="12"/>
  <c r="C1062" i="12"/>
  <c r="C1078" i="12"/>
  <c r="C1094" i="12"/>
  <c r="C7" i="12"/>
  <c r="C23" i="12"/>
  <c r="C39" i="12"/>
  <c r="C55" i="12"/>
  <c r="C71" i="12"/>
  <c r="C87" i="12"/>
  <c r="C103" i="12"/>
  <c r="C119" i="12"/>
  <c r="C135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407" i="12"/>
  <c r="C423" i="12"/>
  <c r="C439" i="12"/>
  <c r="C455" i="12"/>
  <c r="C471" i="12"/>
  <c r="C487" i="12"/>
  <c r="C503" i="12"/>
  <c r="C519" i="12"/>
  <c r="C535" i="12"/>
  <c r="C551" i="12"/>
  <c r="C567" i="12"/>
  <c r="C583" i="12"/>
  <c r="C599" i="12"/>
  <c r="C615" i="12"/>
  <c r="C631" i="12"/>
  <c r="C647" i="12"/>
  <c r="C663" i="12"/>
  <c r="C679" i="12"/>
  <c r="C695" i="12"/>
  <c r="C711" i="12"/>
  <c r="C727" i="12"/>
  <c r="C743" i="12"/>
  <c r="C759" i="12"/>
  <c r="C775" i="12"/>
  <c r="C791" i="12"/>
  <c r="C807" i="12"/>
  <c r="C823" i="12"/>
  <c r="C839" i="12"/>
  <c r="C855" i="12"/>
  <c r="C871" i="12"/>
  <c r="C887" i="12"/>
  <c r="C903" i="12"/>
  <c r="C919" i="12"/>
  <c r="C935" i="12"/>
  <c r="C951" i="12"/>
  <c r="C967" i="12"/>
  <c r="C983" i="12"/>
  <c r="C999" i="12"/>
  <c r="C1015" i="12"/>
  <c r="C1031" i="12"/>
  <c r="C1047" i="12"/>
  <c r="C1063" i="12"/>
  <c r="C1079" i="12"/>
  <c r="C109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408" i="12"/>
  <c r="C424" i="12"/>
  <c r="C440" i="12"/>
  <c r="C456" i="12"/>
  <c r="C472" i="12"/>
  <c r="C488" i="12"/>
  <c r="C504" i="12"/>
  <c r="C520" i="12"/>
  <c r="C536" i="12"/>
  <c r="C552" i="12"/>
  <c r="C568" i="12"/>
  <c r="C584" i="12"/>
  <c r="C600" i="12"/>
  <c r="C616" i="12"/>
  <c r="C632" i="12"/>
  <c r="C648" i="12"/>
  <c r="C664" i="12"/>
  <c r="C680" i="12"/>
  <c r="C696" i="12"/>
  <c r="C712" i="12"/>
  <c r="C728" i="12"/>
  <c r="C744" i="12"/>
  <c r="C760" i="12"/>
  <c r="C776" i="12"/>
  <c r="C792" i="12"/>
  <c r="C808" i="12"/>
  <c r="C824" i="12"/>
  <c r="C840" i="12"/>
  <c r="C856" i="12"/>
  <c r="C872" i="12"/>
  <c r="C888" i="12"/>
  <c r="C904" i="12"/>
  <c r="C920" i="12"/>
  <c r="C936" i="12"/>
  <c r="C952" i="12"/>
  <c r="C968" i="12"/>
  <c r="C984" i="12"/>
  <c r="C1000" i="12"/>
  <c r="C1016" i="12"/>
  <c r="C1032" i="12"/>
  <c r="C1048" i="12"/>
  <c r="C1064" i="12"/>
  <c r="C1080" i="12"/>
  <c r="C1096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409" i="12"/>
  <c r="C425" i="12"/>
  <c r="C441" i="12"/>
  <c r="C457" i="12"/>
  <c r="C473" i="12"/>
  <c r="C489" i="12"/>
  <c r="C505" i="12"/>
  <c r="C521" i="12"/>
  <c r="C537" i="12"/>
  <c r="C553" i="12"/>
  <c r="C569" i="12"/>
  <c r="C585" i="12"/>
  <c r="C601" i="12"/>
  <c r="C617" i="12"/>
  <c r="C633" i="12"/>
  <c r="C649" i="12"/>
  <c r="C665" i="12"/>
  <c r="C681" i="12"/>
  <c r="C697" i="12"/>
  <c r="C713" i="12"/>
  <c r="C729" i="12"/>
  <c r="C745" i="12"/>
  <c r="C761" i="12"/>
  <c r="C777" i="12"/>
  <c r="C793" i="12"/>
  <c r="C809" i="12"/>
  <c r="C825" i="12"/>
  <c r="C841" i="12"/>
  <c r="C857" i="12"/>
  <c r="C873" i="12"/>
  <c r="C889" i="12"/>
  <c r="C905" i="12"/>
  <c r="C921" i="12"/>
  <c r="C937" i="12"/>
  <c r="C953" i="12"/>
  <c r="C969" i="12"/>
  <c r="C985" i="12"/>
  <c r="C1001" i="12"/>
  <c r="C1017" i="12"/>
  <c r="C1033" i="12"/>
  <c r="C1049" i="12"/>
  <c r="C1065" i="12"/>
  <c r="C1081" i="12"/>
  <c r="C1097" i="12"/>
  <c r="C10" i="12"/>
  <c r="C26" i="12"/>
  <c r="C42" i="12"/>
  <c r="C58" i="12"/>
  <c r="C74" i="12"/>
  <c r="C90" i="12"/>
  <c r="C106" i="12"/>
  <c r="C122" i="12"/>
  <c r="C138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410" i="12"/>
  <c r="C426" i="12"/>
  <c r="C442" i="12"/>
  <c r="C458" i="12"/>
  <c r="C474" i="12"/>
  <c r="C490" i="12"/>
  <c r="C506" i="12"/>
  <c r="C522" i="12"/>
  <c r="C538" i="12"/>
  <c r="C554" i="12"/>
  <c r="C570" i="12"/>
  <c r="C586" i="12"/>
  <c r="C602" i="12"/>
  <c r="C618" i="12"/>
  <c r="C634" i="12"/>
  <c r="C650" i="12"/>
  <c r="C666" i="12"/>
  <c r="C682" i="12"/>
  <c r="C698" i="12"/>
  <c r="C714" i="12"/>
  <c r="C730" i="12"/>
  <c r="C746" i="12"/>
  <c r="C762" i="12"/>
  <c r="C778" i="12"/>
  <c r="C794" i="12"/>
  <c r="C810" i="12"/>
  <c r="C826" i="12"/>
  <c r="C842" i="12"/>
  <c r="C858" i="12"/>
  <c r="C874" i="12"/>
  <c r="C890" i="12"/>
  <c r="C906" i="12"/>
  <c r="C922" i="12"/>
  <c r="C938" i="12"/>
  <c r="C954" i="12"/>
  <c r="C970" i="12"/>
  <c r="C986" i="12"/>
  <c r="C1002" i="12"/>
  <c r="C1018" i="12"/>
  <c r="C1034" i="12"/>
  <c r="C1050" i="12"/>
  <c r="C1066" i="12"/>
  <c r="C1082" i="12"/>
  <c r="C109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411" i="12"/>
  <c r="C427" i="12"/>
  <c r="C443" i="12"/>
  <c r="C459" i="12"/>
  <c r="C475" i="12"/>
  <c r="C491" i="12"/>
  <c r="C507" i="12"/>
  <c r="C523" i="12"/>
  <c r="C539" i="12"/>
  <c r="C555" i="12"/>
  <c r="C571" i="12"/>
  <c r="C587" i="12"/>
  <c r="C603" i="12"/>
  <c r="C619" i="12"/>
  <c r="C635" i="12"/>
  <c r="C651" i="12"/>
  <c r="C667" i="12"/>
  <c r="C683" i="12"/>
  <c r="C699" i="12"/>
  <c r="C715" i="12"/>
  <c r="C731" i="12"/>
  <c r="C747" i="12"/>
  <c r="C763" i="12"/>
  <c r="C779" i="12"/>
  <c r="C795" i="12"/>
  <c r="C811" i="12"/>
  <c r="C827" i="12"/>
  <c r="C843" i="12"/>
  <c r="C859" i="12"/>
  <c r="C875" i="12"/>
  <c r="C891" i="12"/>
  <c r="C907" i="12"/>
  <c r="C923" i="12"/>
  <c r="C939" i="12"/>
  <c r="C955" i="12"/>
  <c r="C971" i="12"/>
  <c r="C987" i="12"/>
  <c r="C1003" i="12"/>
  <c r="C1019" i="12"/>
  <c r="C1035" i="12"/>
  <c r="C1051" i="12"/>
  <c r="C1067" i="12"/>
  <c r="C1083" i="12"/>
  <c r="C1099" i="12"/>
  <c r="C12" i="12"/>
  <c r="C28" i="12"/>
  <c r="C44" i="12"/>
  <c r="C60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412" i="12"/>
  <c r="C428" i="12"/>
  <c r="C444" i="12"/>
  <c r="C460" i="12"/>
  <c r="C476" i="12"/>
  <c r="C492" i="12"/>
  <c r="C508" i="12"/>
  <c r="C524" i="12"/>
  <c r="C540" i="12"/>
  <c r="C556" i="12"/>
  <c r="C572" i="12"/>
  <c r="C588" i="12"/>
  <c r="C604" i="12"/>
  <c r="C620" i="12"/>
  <c r="C636" i="12"/>
  <c r="C652" i="12"/>
  <c r="C668" i="12"/>
  <c r="C684" i="12"/>
  <c r="C700" i="12"/>
  <c r="C716" i="12"/>
  <c r="C732" i="12"/>
  <c r="C748" i="12"/>
  <c r="C764" i="12"/>
  <c r="C780" i="12"/>
  <c r="C796" i="12"/>
  <c r="C812" i="12"/>
  <c r="C828" i="12"/>
  <c r="C844" i="12"/>
  <c r="C860" i="12"/>
  <c r="C876" i="12"/>
  <c r="C892" i="12"/>
  <c r="C908" i="12"/>
  <c r="C924" i="12"/>
  <c r="C940" i="12"/>
  <c r="C956" i="12"/>
  <c r="C972" i="12"/>
  <c r="C988" i="12"/>
  <c r="C1004" i="12"/>
  <c r="C1020" i="12"/>
  <c r="C1036" i="12"/>
  <c r="C1052" i="12"/>
  <c r="C1068" i="12"/>
  <c r="C1084" i="12"/>
  <c r="C1100" i="12"/>
  <c r="C13" i="12"/>
  <c r="C29" i="12"/>
  <c r="C45" i="12"/>
  <c r="C61" i="12"/>
  <c r="C77" i="12"/>
  <c r="C93" i="12"/>
  <c r="C109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413" i="12"/>
  <c r="C429" i="12"/>
  <c r="C445" i="12"/>
  <c r="C461" i="12"/>
  <c r="C477" i="12"/>
  <c r="C493" i="12"/>
  <c r="C509" i="12"/>
  <c r="C525" i="12"/>
  <c r="C541" i="12"/>
  <c r="C557" i="12"/>
  <c r="C573" i="12"/>
  <c r="C589" i="12"/>
  <c r="C605" i="12"/>
  <c r="C621" i="12"/>
  <c r="C637" i="12"/>
  <c r="C653" i="12"/>
  <c r="C669" i="12"/>
  <c r="C685" i="12"/>
  <c r="C701" i="12"/>
  <c r="C717" i="12"/>
  <c r="C733" i="12"/>
  <c r="C749" i="12"/>
  <c r="C765" i="12"/>
  <c r="C781" i="12"/>
  <c r="C797" i="12"/>
  <c r="C813" i="12"/>
  <c r="C829" i="12"/>
  <c r="C845" i="12"/>
  <c r="C861" i="12"/>
  <c r="C877" i="12"/>
  <c r="C893" i="12"/>
  <c r="C909" i="12"/>
  <c r="C925" i="12"/>
  <c r="C941" i="12"/>
  <c r="C957" i="12"/>
  <c r="C973" i="12"/>
  <c r="C989" i="12"/>
  <c r="C1005" i="12"/>
  <c r="C1021" i="12"/>
  <c r="C1037" i="12"/>
  <c r="C1053" i="12"/>
  <c r="C1069" i="12"/>
  <c r="C1085" i="12"/>
  <c r="C1101" i="12"/>
  <c r="C14" i="12"/>
  <c r="C30" i="12"/>
  <c r="C46" i="12"/>
  <c r="C62" i="12"/>
  <c r="C78" i="12"/>
  <c r="C94" i="12"/>
  <c r="C110" i="12"/>
  <c r="C126" i="12"/>
  <c r="C142" i="12"/>
  <c r="C158" i="12"/>
  <c r="C174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414" i="12"/>
  <c r="C430" i="12"/>
  <c r="C446" i="12"/>
  <c r="C462" i="12"/>
  <c r="C478" i="12"/>
  <c r="C494" i="12"/>
  <c r="C510" i="12"/>
  <c r="C526" i="12"/>
  <c r="C542" i="12"/>
  <c r="C558" i="12"/>
  <c r="C574" i="12"/>
  <c r="C590" i="12"/>
  <c r="C606" i="12"/>
  <c r="C622" i="12"/>
  <c r="C638" i="12"/>
  <c r="C654" i="12"/>
  <c r="C670" i="12"/>
  <c r="C686" i="12"/>
  <c r="C702" i="12"/>
  <c r="C718" i="12"/>
  <c r="C734" i="12"/>
  <c r="C750" i="12"/>
  <c r="C766" i="12"/>
  <c r="C782" i="12"/>
  <c r="C798" i="12"/>
  <c r="C814" i="12"/>
  <c r="C830" i="12"/>
  <c r="C846" i="12"/>
  <c r="C862" i="12"/>
  <c r="C878" i="12"/>
  <c r="C894" i="12"/>
  <c r="C910" i="12"/>
  <c r="C926" i="12"/>
  <c r="C942" i="12"/>
  <c r="C958" i="12"/>
  <c r="C974" i="12"/>
  <c r="C990" i="12"/>
  <c r="C1006" i="12"/>
  <c r="C1022" i="12"/>
  <c r="C1038" i="12"/>
  <c r="C1054" i="12"/>
  <c r="C1070" i="12"/>
  <c r="C1086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C415" i="12"/>
  <c r="C431" i="12"/>
  <c r="C447" i="12"/>
  <c r="C463" i="12"/>
  <c r="C479" i="12"/>
  <c r="C495" i="12"/>
  <c r="C511" i="12"/>
  <c r="C527" i="12"/>
  <c r="C543" i="12"/>
  <c r="C559" i="12"/>
  <c r="C575" i="12"/>
  <c r="C591" i="12"/>
  <c r="C607" i="12"/>
  <c r="C623" i="12"/>
  <c r="C639" i="12"/>
  <c r="C655" i="12"/>
  <c r="C671" i="12"/>
  <c r="C687" i="12"/>
  <c r="C703" i="12"/>
  <c r="C719" i="12"/>
  <c r="C735" i="12"/>
  <c r="C751" i="12"/>
  <c r="C767" i="12"/>
  <c r="C783" i="12"/>
  <c r="C799" i="12"/>
  <c r="C815" i="12"/>
  <c r="C831" i="12"/>
  <c r="C847" i="12"/>
  <c r="C863" i="12"/>
  <c r="C879" i="12"/>
  <c r="C895" i="12"/>
  <c r="C911" i="12"/>
  <c r="C927" i="12"/>
  <c r="C943" i="12"/>
  <c r="C959" i="12"/>
  <c r="C975" i="12"/>
  <c r="C991" i="12"/>
  <c r="C1007" i="12"/>
  <c r="C1023" i="12"/>
  <c r="C1039" i="12"/>
  <c r="C1055" i="12"/>
  <c r="C1071" i="12"/>
  <c r="C1087" i="12"/>
  <c r="C49" i="12"/>
  <c r="C98" i="12"/>
  <c r="C147" i="12"/>
  <c r="C196" i="12"/>
  <c r="C256" i="12"/>
  <c r="C305" i="12"/>
  <c r="C354" i="12"/>
  <c r="C403" i="12"/>
  <c r="C452" i="12"/>
  <c r="C512" i="12"/>
  <c r="C561" i="12"/>
  <c r="C610" i="12"/>
  <c r="C659" i="12"/>
  <c r="C708" i="12"/>
  <c r="C768" i="12"/>
  <c r="C817" i="12"/>
  <c r="C866" i="12"/>
  <c r="C915" i="12"/>
  <c r="C964" i="12"/>
  <c r="C1024" i="12"/>
  <c r="C1073" i="12"/>
  <c r="C50" i="12"/>
  <c r="C99" i="12"/>
  <c r="C148" i="12"/>
  <c r="C208" i="12"/>
  <c r="C257" i="12"/>
  <c r="C306" i="12"/>
  <c r="C355" i="12"/>
  <c r="C404" i="12"/>
  <c r="C464" i="12"/>
  <c r="C513" i="12"/>
  <c r="C562" i="12"/>
  <c r="C611" i="12"/>
  <c r="C660" i="12"/>
  <c r="C720" i="12"/>
  <c r="C769" i="12"/>
  <c r="C818" i="12"/>
  <c r="C867" i="12"/>
  <c r="C916" i="12"/>
  <c r="C976" i="12"/>
  <c r="C1025" i="12"/>
  <c r="C1074" i="12"/>
  <c r="C2" i="12"/>
  <c r="C51" i="12"/>
  <c r="C100" i="12"/>
  <c r="C160" i="12"/>
  <c r="C209" i="12"/>
  <c r="C258" i="12"/>
  <c r="C307" i="12"/>
  <c r="C356" i="12"/>
  <c r="C416" i="12"/>
  <c r="C465" i="12"/>
  <c r="C514" i="12"/>
  <c r="C563" i="12"/>
  <c r="C612" i="12"/>
  <c r="C672" i="12"/>
  <c r="C721" i="12"/>
  <c r="C770" i="12"/>
  <c r="C819" i="12"/>
  <c r="C868" i="12"/>
  <c r="C928" i="12"/>
  <c r="C977" i="12"/>
  <c r="C1026" i="12"/>
  <c r="C1075" i="12"/>
  <c r="C3" i="12"/>
  <c r="C52" i="12"/>
  <c r="C112" i="12"/>
  <c r="C161" i="12"/>
  <c r="C210" i="12"/>
  <c r="C259" i="12"/>
  <c r="C308" i="12"/>
  <c r="C368" i="12"/>
  <c r="C417" i="12"/>
  <c r="C466" i="12"/>
  <c r="C515" i="12"/>
  <c r="C564" i="12"/>
  <c r="C624" i="12"/>
  <c r="C673" i="12"/>
  <c r="C722" i="12"/>
  <c r="C771" i="12"/>
  <c r="C820" i="12"/>
  <c r="C880" i="12"/>
  <c r="C929" i="12"/>
  <c r="C978" i="12"/>
  <c r="C1027" i="12"/>
  <c r="C1076" i="12"/>
  <c r="C4" i="12"/>
  <c r="C64" i="12"/>
  <c r="C113" i="12"/>
  <c r="C162" i="12"/>
  <c r="C211" i="12"/>
  <c r="C260" i="12"/>
  <c r="C320" i="12"/>
  <c r="C369" i="12"/>
  <c r="C418" i="12"/>
  <c r="C467" i="12"/>
  <c r="C516" i="12"/>
  <c r="C576" i="12"/>
  <c r="C625" i="12"/>
  <c r="C674" i="12"/>
  <c r="C723" i="12"/>
  <c r="C772" i="12"/>
  <c r="C832" i="12"/>
  <c r="C881" i="12"/>
  <c r="C930" i="12"/>
  <c r="C979" i="12"/>
  <c r="C1028" i="12"/>
  <c r="C1088" i="12"/>
  <c r="C16" i="12"/>
  <c r="C65" i="12"/>
  <c r="C114" i="12"/>
  <c r="C163" i="12"/>
  <c r="C212" i="12"/>
  <c r="C272" i="12"/>
  <c r="C321" i="12"/>
  <c r="C370" i="12"/>
  <c r="C419" i="12"/>
  <c r="C468" i="12"/>
  <c r="C528" i="12"/>
  <c r="C577" i="12"/>
  <c r="C626" i="12"/>
  <c r="C675" i="12"/>
  <c r="C724" i="12"/>
  <c r="C784" i="12"/>
  <c r="C833" i="12"/>
  <c r="C882" i="12"/>
  <c r="C931" i="12"/>
  <c r="C980" i="12"/>
  <c r="C1040" i="12"/>
  <c r="C1089" i="12"/>
  <c r="C17" i="12"/>
  <c r="C66" i="12"/>
  <c r="C115" i="12"/>
  <c r="C164" i="12"/>
  <c r="C224" i="12"/>
  <c r="C273" i="12"/>
  <c r="C322" i="12"/>
  <c r="C371" i="12"/>
  <c r="C420" i="12"/>
  <c r="C480" i="12"/>
  <c r="C529" i="12"/>
  <c r="C578" i="12"/>
  <c r="C627" i="12"/>
  <c r="C676" i="12"/>
  <c r="C736" i="12"/>
  <c r="C785" i="12"/>
  <c r="C834" i="12"/>
  <c r="C883" i="12"/>
  <c r="C932" i="12"/>
  <c r="C992" i="12"/>
  <c r="C1041" i="12"/>
  <c r="C1090" i="12"/>
  <c r="C18" i="12"/>
  <c r="C67" i="12"/>
  <c r="C116" i="12"/>
  <c r="C176" i="12"/>
  <c r="C225" i="12"/>
  <c r="C274" i="12"/>
  <c r="C323" i="12"/>
  <c r="C372" i="12"/>
  <c r="C432" i="12"/>
  <c r="C481" i="12"/>
  <c r="C530" i="12"/>
  <c r="C579" i="12"/>
  <c r="C628" i="12"/>
  <c r="C688" i="12"/>
  <c r="C737" i="12"/>
  <c r="C786" i="12"/>
  <c r="C835" i="12"/>
  <c r="C884" i="12"/>
  <c r="C944" i="12"/>
  <c r="C993" i="12"/>
  <c r="C1042" i="12"/>
  <c r="C1091" i="12"/>
  <c r="C19" i="12"/>
  <c r="C68" i="12"/>
  <c r="C128" i="12"/>
  <c r="C177" i="12"/>
  <c r="C226" i="12"/>
  <c r="C275" i="12"/>
  <c r="C324" i="12"/>
  <c r="C384" i="12"/>
  <c r="C433" i="12"/>
  <c r="C482" i="12"/>
  <c r="C531" i="12"/>
  <c r="C580" i="12"/>
  <c r="C640" i="12"/>
  <c r="C689" i="12"/>
  <c r="C738" i="12"/>
  <c r="C787" i="12"/>
  <c r="C836" i="12"/>
  <c r="C896" i="12"/>
  <c r="C945" i="12"/>
  <c r="C994" i="12"/>
  <c r="C1043" i="12"/>
  <c r="C1092" i="12"/>
  <c r="C20" i="12"/>
  <c r="C80" i="12"/>
  <c r="C129" i="12"/>
  <c r="C178" i="12"/>
  <c r="C227" i="12"/>
  <c r="C276" i="12"/>
  <c r="C336" i="12"/>
  <c r="C385" i="12"/>
  <c r="C434" i="12"/>
  <c r="C483" i="12"/>
  <c r="C532" i="12"/>
  <c r="C592" i="12"/>
  <c r="C641" i="12"/>
  <c r="C690" i="12"/>
  <c r="C739" i="12"/>
  <c r="C788" i="12"/>
  <c r="C848" i="12"/>
  <c r="C897" i="12"/>
  <c r="C946" i="12"/>
  <c r="C995" i="12"/>
  <c r="C1044" i="12"/>
  <c r="C32" i="12"/>
  <c r="C81" i="12"/>
  <c r="C130" i="12"/>
  <c r="C179" i="12"/>
  <c r="C228" i="12"/>
  <c r="C288" i="12"/>
  <c r="C337" i="12"/>
  <c r="C386" i="12"/>
  <c r="C435" i="12"/>
  <c r="C484" i="12"/>
  <c r="C544" i="12"/>
  <c r="C593" i="12"/>
  <c r="C642" i="12"/>
  <c r="C691" i="12"/>
  <c r="C740" i="12"/>
  <c r="C800" i="12"/>
  <c r="C849" i="12"/>
  <c r="C898" i="12"/>
  <c r="C947" i="12"/>
  <c r="C996" i="12"/>
  <c r="C1056" i="12"/>
  <c r="C33" i="12"/>
  <c r="C82" i="12"/>
  <c r="C131" i="12"/>
  <c r="C180" i="12"/>
  <c r="C240" i="12"/>
  <c r="C289" i="12"/>
  <c r="C338" i="12"/>
  <c r="C387" i="12"/>
  <c r="C436" i="12"/>
  <c r="C496" i="12"/>
  <c r="C545" i="12"/>
  <c r="C594" i="12"/>
  <c r="C643" i="12"/>
  <c r="C692" i="12"/>
  <c r="C752" i="12"/>
  <c r="C801" i="12"/>
  <c r="C850" i="12"/>
  <c r="C899" i="12"/>
  <c r="C948" i="12"/>
  <c r="C1008" i="12"/>
  <c r="C1057" i="12"/>
  <c r="C34" i="12"/>
  <c r="C83" i="12"/>
  <c r="C132" i="12"/>
  <c r="C192" i="12"/>
  <c r="C241" i="12"/>
  <c r="C290" i="12"/>
  <c r="C339" i="12"/>
  <c r="C388" i="12"/>
  <c r="C448" i="12"/>
  <c r="C497" i="12"/>
  <c r="C546" i="12"/>
  <c r="C595" i="12"/>
  <c r="C644" i="12"/>
  <c r="C704" i="12"/>
  <c r="C753" i="12"/>
  <c r="C802" i="12"/>
  <c r="C851" i="12"/>
  <c r="C900" i="12"/>
  <c r="C960" i="12"/>
  <c r="C1009" i="12"/>
  <c r="C1058" i="12"/>
  <c r="C36" i="12"/>
  <c r="C96" i="12"/>
  <c r="C145" i="12"/>
  <c r="C194" i="12"/>
  <c r="C243" i="12"/>
  <c r="C292" i="12"/>
  <c r="C352" i="12"/>
  <c r="C401" i="12"/>
  <c r="C450" i="12"/>
  <c r="C499" i="12"/>
  <c r="C548" i="12"/>
  <c r="C608" i="12"/>
  <c r="C657" i="12"/>
  <c r="C706" i="12"/>
  <c r="C755" i="12"/>
  <c r="C804" i="12"/>
  <c r="C864" i="12"/>
  <c r="C913" i="12"/>
  <c r="C962" i="12"/>
  <c r="C1011" i="12"/>
  <c r="C1060" i="12"/>
  <c r="C400" i="12"/>
  <c r="C803" i="12"/>
  <c r="C402" i="12"/>
  <c r="C816" i="12"/>
  <c r="C35" i="12"/>
  <c r="C449" i="12"/>
  <c r="C852" i="12"/>
  <c r="C48" i="12"/>
  <c r="C451" i="12"/>
  <c r="C865" i="12"/>
  <c r="C84" i="12"/>
  <c r="C498" i="12"/>
  <c r="C912" i="12"/>
  <c r="C97" i="12"/>
  <c r="C500" i="12"/>
  <c r="C914" i="12"/>
  <c r="C144" i="12"/>
  <c r="C547" i="12"/>
  <c r="C961" i="12"/>
  <c r="C146" i="12"/>
  <c r="C560" i="12"/>
  <c r="C963" i="12"/>
  <c r="C193" i="12"/>
  <c r="C596" i="12"/>
  <c r="C1010" i="12"/>
  <c r="C195" i="12"/>
  <c r="C609" i="12"/>
  <c r="C1012" i="12"/>
  <c r="C242" i="12"/>
  <c r="C656" i="12"/>
  <c r="C1059" i="12"/>
  <c r="C244" i="12"/>
  <c r="C658" i="12"/>
  <c r="C1072" i="12"/>
  <c r="C291" i="12"/>
  <c r="C705" i="12"/>
  <c r="C304" i="12"/>
  <c r="C707" i="12"/>
  <c r="C340" i="12"/>
  <c r="C353" i="12"/>
  <c r="C754" i="12"/>
  <c r="C756" i="12"/>
  <c r="D8" i="12"/>
  <c r="D24" i="12"/>
  <c r="D40" i="12"/>
  <c r="D56" i="12"/>
  <c r="D72" i="12"/>
  <c r="D88" i="12"/>
  <c r="D104" i="12"/>
  <c r="D120" i="12"/>
  <c r="D136" i="12"/>
  <c r="D152" i="12"/>
  <c r="D168" i="12"/>
  <c r="D184" i="12"/>
  <c r="D200" i="12"/>
  <c r="D216" i="12"/>
  <c r="D232" i="12"/>
  <c r="D248" i="12"/>
  <c r="D264" i="12"/>
  <c r="D280" i="12"/>
  <c r="D296" i="12"/>
  <c r="D312" i="12"/>
  <c r="D328" i="12"/>
  <c r="D344" i="12"/>
  <c r="D360" i="12"/>
  <c r="D376" i="12"/>
  <c r="D392" i="12"/>
  <c r="D408" i="12"/>
  <c r="D424" i="12"/>
  <c r="D440" i="12"/>
  <c r="D456" i="12"/>
  <c r="D472" i="12"/>
  <c r="D488" i="12"/>
  <c r="D504" i="12"/>
  <c r="D520" i="12"/>
  <c r="D536" i="12"/>
  <c r="D552" i="12"/>
  <c r="D568" i="12"/>
  <c r="D584" i="12"/>
  <c r="D600" i="12"/>
  <c r="D616" i="12"/>
  <c r="D632" i="12"/>
  <c r="D648" i="12"/>
  <c r="D664" i="12"/>
  <c r="D680" i="12"/>
  <c r="D696" i="12"/>
  <c r="D712" i="12"/>
  <c r="D728" i="12"/>
  <c r="D744" i="12"/>
  <c r="D760" i="12"/>
  <c r="D776" i="12"/>
  <c r="D792" i="12"/>
  <c r="D808" i="12"/>
  <c r="D824" i="12"/>
  <c r="D840" i="12"/>
  <c r="D856" i="12"/>
  <c r="D872" i="12"/>
  <c r="D888" i="12"/>
  <c r="D904" i="12"/>
  <c r="D920" i="12"/>
  <c r="D936" i="12"/>
  <c r="D952" i="12"/>
  <c r="D968" i="12"/>
  <c r="D984" i="12"/>
  <c r="D1000" i="12"/>
  <c r="D1016" i="12"/>
  <c r="D9" i="12"/>
  <c r="D25" i="12"/>
  <c r="D41" i="12"/>
  <c r="D57" i="12"/>
  <c r="D73" i="12"/>
  <c r="D89" i="12"/>
  <c r="D105" i="12"/>
  <c r="D121" i="12"/>
  <c r="D137" i="12"/>
  <c r="D153" i="12"/>
  <c r="D169" i="12"/>
  <c r="D185" i="12"/>
  <c r="D201" i="12"/>
  <c r="D217" i="12"/>
  <c r="D233" i="12"/>
  <c r="D249" i="12"/>
  <c r="D265" i="12"/>
  <c r="D281" i="12"/>
  <c r="D297" i="12"/>
  <c r="D313" i="12"/>
  <c r="D329" i="12"/>
  <c r="D345" i="12"/>
  <c r="D361" i="12"/>
  <c r="D377" i="12"/>
  <c r="D393" i="12"/>
  <c r="D409" i="12"/>
  <c r="D425" i="12"/>
  <c r="D441" i="12"/>
  <c r="D457" i="12"/>
  <c r="D473" i="12"/>
  <c r="D489" i="12"/>
  <c r="D505" i="12"/>
  <c r="D521" i="12"/>
  <c r="D537" i="12"/>
  <c r="D553" i="12"/>
  <c r="D569" i="12"/>
  <c r="D585" i="12"/>
  <c r="D601" i="12"/>
  <c r="D617" i="12"/>
  <c r="D633" i="12"/>
  <c r="D649" i="12"/>
  <c r="D665" i="12"/>
  <c r="D681" i="12"/>
  <c r="D697" i="12"/>
  <c r="D713" i="12"/>
  <c r="D729" i="12"/>
  <c r="D745" i="12"/>
  <c r="D761" i="12"/>
  <c r="D777" i="12"/>
  <c r="D793" i="12"/>
  <c r="D809" i="12"/>
  <c r="D825" i="12"/>
  <c r="D841" i="12"/>
  <c r="D857" i="12"/>
  <c r="D873" i="12"/>
  <c r="D889" i="12"/>
  <c r="D905" i="12"/>
  <c r="D921" i="12"/>
  <c r="D937" i="12"/>
  <c r="D953" i="12"/>
  <c r="D969" i="12"/>
  <c r="D985" i="12"/>
  <c r="D1001" i="12"/>
  <c r="D1017" i="12"/>
  <c r="D10" i="12"/>
  <c r="D26" i="12"/>
  <c r="D42" i="12"/>
  <c r="D58" i="12"/>
  <c r="D74" i="12"/>
  <c r="D90" i="12"/>
  <c r="D106" i="12"/>
  <c r="D122" i="12"/>
  <c r="D138" i="12"/>
  <c r="D154" i="12"/>
  <c r="D170" i="12"/>
  <c r="D186" i="12"/>
  <c r="D202" i="12"/>
  <c r="D218" i="12"/>
  <c r="D234" i="12"/>
  <c r="D250" i="12"/>
  <c r="D266" i="12"/>
  <c r="D282" i="12"/>
  <c r="D298" i="12"/>
  <c r="D314" i="12"/>
  <c r="D330" i="12"/>
  <c r="D346" i="12"/>
  <c r="D362" i="12"/>
  <c r="D378" i="12"/>
  <c r="D394" i="12"/>
  <c r="D410" i="12"/>
  <c r="D426" i="12"/>
  <c r="D442" i="12"/>
  <c r="D458" i="12"/>
  <c r="D474" i="12"/>
  <c r="D490" i="12"/>
  <c r="D506" i="12"/>
  <c r="D522" i="12"/>
  <c r="D538" i="12"/>
  <c r="D554" i="12"/>
  <c r="D570" i="12"/>
  <c r="D586" i="12"/>
  <c r="D602" i="12"/>
  <c r="D618" i="12"/>
  <c r="D634" i="12"/>
  <c r="D650" i="12"/>
  <c r="D666" i="12"/>
  <c r="D682" i="12"/>
  <c r="D698" i="12"/>
  <c r="D714" i="12"/>
  <c r="D730" i="12"/>
  <c r="D746" i="12"/>
  <c r="D762" i="12"/>
  <c r="D778" i="12"/>
  <c r="D794" i="12"/>
  <c r="D810" i="12"/>
  <c r="D826" i="12"/>
  <c r="D842" i="12"/>
  <c r="D858" i="12"/>
  <c r="D874" i="12"/>
  <c r="D890" i="12"/>
  <c r="D906" i="12"/>
  <c r="D922" i="12"/>
  <c r="D938" i="12"/>
  <c r="D954" i="12"/>
  <c r="D970" i="12"/>
  <c r="D986" i="12"/>
  <c r="D1002" i="12"/>
  <c r="D1018" i="12"/>
  <c r="D11" i="12"/>
  <c r="D27" i="12"/>
  <c r="D43" i="12"/>
  <c r="D59" i="12"/>
  <c r="D75" i="12"/>
  <c r="D91" i="12"/>
  <c r="D107" i="12"/>
  <c r="D123" i="12"/>
  <c r="D139" i="12"/>
  <c r="D155" i="12"/>
  <c r="D171" i="12"/>
  <c r="D187" i="12"/>
  <c r="D203" i="12"/>
  <c r="D219" i="12"/>
  <c r="D235" i="12"/>
  <c r="D251" i="12"/>
  <c r="D267" i="12"/>
  <c r="D283" i="12"/>
  <c r="D299" i="12"/>
  <c r="D315" i="12"/>
  <c r="D331" i="12"/>
  <c r="D347" i="12"/>
  <c r="D363" i="12"/>
  <c r="D379" i="12"/>
  <c r="D395" i="12"/>
  <c r="D411" i="12"/>
  <c r="D427" i="12"/>
  <c r="D443" i="12"/>
  <c r="D459" i="12"/>
  <c r="D475" i="12"/>
  <c r="D491" i="12"/>
  <c r="D507" i="12"/>
  <c r="D523" i="12"/>
  <c r="D539" i="12"/>
  <c r="D555" i="12"/>
  <c r="D571" i="12"/>
  <c r="D587" i="12"/>
  <c r="D603" i="12"/>
  <c r="D619" i="12"/>
  <c r="D635" i="12"/>
  <c r="D651" i="12"/>
  <c r="D667" i="12"/>
  <c r="D683" i="12"/>
  <c r="D699" i="12"/>
  <c r="D715" i="12"/>
  <c r="D731" i="12"/>
  <c r="D747" i="12"/>
  <c r="D763" i="12"/>
  <c r="D779" i="12"/>
  <c r="D795" i="12"/>
  <c r="D811" i="12"/>
  <c r="D827" i="12"/>
  <c r="D843" i="12"/>
  <c r="D859" i="12"/>
  <c r="D875" i="12"/>
  <c r="D891" i="12"/>
  <c r="D907" i="12"/>
  <c r="D923" i="12"/>
  <c r="D939" i="12"/>
  <c r="D955" i="12"/>
  <c r="D971" i="12"/>
  <c r="D987" i="12"/>
  <c r="D1003" i="12"/>
  <c r="D1019" i="12"/>
  <c r="D1035" i="12"/>
  <c r="D12" i="12"/>
  <c r="D28" i="12"/>
  <c r="D44" i="12"/>
  <c r="D60" i="12"/>
  <c r="D76" i="12"/>
  <c r="D92" i="12"/>
  <c r="D108" i="12"/>
  <c r="D124" i="12"/>
  <c r="D140" i="12"/>
  <c r="D156" i="12"/>
  <c r="D172" i="12"/>
  <c r="D188" i="12"/>
  <c r="D204" i="12"/>
  <c r="D220" i="12"/>
  <c r="D236" i="12"/>
  <c r="D252" i="12"/>
  <c r="D268" i="12"/>
  <c r="D284" i="12"/>
  <c r="D300" i="12"/>
  <c r="D316" i="12"/>
  <c r="D332" i="12"/>
  <c r="D348" i="12"/>
  <c r="D364" i="12"/>
  <c r="D380" i="12"/>
  <c r="D396" i="12"/>
  <c r="D412" i="12"/>
  <c r="D428" i="12"/>
  <c r="D444" i="12"/>
  <c r="D460" i="12"/>
  <c r="D476" i="12"/>
  <c r="D492" i="12"/>
  <c r="D508" i="12"/>
  <c r="D524" i="12"/>
  <c r="D540" i="12"/>
  <c r="D556" i="12"/>
  <c r="D572" i="12"/>
  <c r="D588" i="12"/>
  <c r="D604" i="12"/>
  <c r="D620" i="12"/>
  <c r="D636" i="12"/>
  <c r="D652" i="12"/>
  <c r="D668" i="12"/>
  <c r="D684" i="12"/>
  <c r="D700" i="12"/>
  <c r="D716" i="12"/>
  <c r="D732" i="12"/>
  <c r="D748" i="12"/>
  <c r="D764" i="12"/>
  <c r="D780" i="12"/>
  <c r="D796" i="12"/>
  <c r="D812" i="12"/>
  <c r="D828" i="12"/>
  <c r="D844" i="12"/>
  <c r="D860" i="12"/>
  <c r="D876" i="12"/>
  <c r="D892" i="12"/>
  <c r="D908" i="12"/>
  <c r="D924" i="12"/>
  <c r="D940" i="12"/>
  <c r="D956" i="12"/>
  <c r="D972" i="12"/>
  <c r="D988" i="12"/>
  <c r="D1004" i="12"/>
  <c r="D1020" i="12"/>
  <c r="D13" i="12"/>
  <c r="D29" i="12"/>
  <c r="D45" i="12"/>
  <c r="D61" i="12"/>
  <c r="D77" i="12"/>
  <c r="D93" i="12"/>
  <c r="D109" i="12"/>
  <c r="D125" i="12"/>
  <c r="D141" i="12"/>
  <c r="D157" i="12"/>
  <c r="D173" i="12"/>
  <c r="D189" i="12"/>
  <c r="D205" i="12"/>
  <c r="D221" i="12"/>
  <c r="D237" i="12"/>
  <c r="D253" i="12"/>
  <c r="D269" i="12"/>
  <c r="D285" i="12"/>
  <c r="D301" i="12"/>
  <c r="D317" i="12"/>
  <c r="D333" i="12"/>
  <c r="D349" i="12"/>
  <c r="D365" i="12"/>
  <c r="D381" i="12"/>
  <c r="D397" i="12"/>
  <c r="D413" i="12"/>
  <c r="D429" i="12"/>
  <c r="D445" i="12"/>
  <c r="D461" i="12"/>
  <c r="D477" i="12"/>
  <c r="D493" i="12"/>
  <c r="D509" i="12"/>
  <c r="D525" i="12"/>
  <c r="D541" i="12"/>
  <c r="D557" i="12"/>
  <c r="D573" i="12"/>
  <c r="D589" i="12"/>
  <c r="D605" i="12"/>
  <c r="D621" i="12"/>
  <c r="D637" i="12"/>
  <c r="D653" i="12"/>
  <c r="D669" i="12"/>
  <c r="D685" i="12"/>
  <c r="D701" i="12"/>
  <c r="D717" i="12"/>
  <c r="D733" i="12"/>
  <c r="D749" i="12"/>
  <c r="D765" i="12"/>
  <c r="D781" i="12"/>
  <c r="D797" i="12"/>
  <c r="D813" i="12"/>
  <c r="D829" i="12"/>
  <c r="D845" i="12"/>
  <c r="D861" i="12"/>
  <c r="D877" i="12"/>
  <c r="D893" i="12"/>
  <c r="D909" i="12"/>
  <c r="D925" i="12"/>
  <c r="D941" i="12"/>
  <c r="D957" i="12"/>
  <c r="D973" i="12"/>
  <c r="D989" i="12"/>
  <c r="D1005" i="12"/>
  <c r="D1021" i="12"/>
  <c r="D14" i="12"/>
  <c r="D30" i="12"/>
  <c r="D46" i="12"/>
  <c r="D62" i="12"/>
  <c r="D78" i="12"/>
  <c r="D94" i="12"/>
  <c r="D110" i="12"/>
  <c r="D126" i="12"/>
  <c r="D142" i="12"/>
  <c r="D158" i="12"/>
  <c r="D174" i="12"/>
  <c r="D190" i="12"/>
  <c r="D206" i="12"/>
  <c r="D222" i="12"/>
  <c r="D238" i="12"/>
  <c r="D254" i="12"/>
  <c r="D270" i="12"/>
  <c r="D286" i="12"/>
  <c r="D302" i="12"/>
  <c r="D318" i="12"/>
  <c r="D334" i="12"/>
  <c r="D350" i="12"/>
  <c r="D366" i="12"/>
  <c r="D382" i="12"/>
  <c r="D398" i="12"/>
  <c r="D414" i="12"/>
  <c r="D430" i="12"/>
  <c r="D446" i="12"/>
  <c r="D462" i="12"/>
  <c r="D478" i="12"/>
  <c r="D494" i="12"/>
  <c r="D510" i="12"/>
  <c r="D526" i="12"/>
  <c r="D542" i="12"/>
  <c r="D558" i="12"/>
  <c r="D574" i="12"/>
  <c r="D590" i="12"/>
  <c r="D606" i="12"/>
  <c r="D622" i="12"/>
  <c r="D638" i="12"/>
  <c r="D654" i="12"/>
  <c r="D670" i="12"/>
  <c r="D686" i="12"/>
  <c r="D702" i="12"/>
  <c r="D718" i="12"/>
  <c r="D734" i="12"/>
  <c r="D750" i="12"/>
  <c r="D766" i="12"/>
  <c r="D782" i="12"/>
  <c r="D798" i="12"/>
  <c r="D814" i="12"/>
  <c r="D830" i="12"/>
  <c r="D846" i="12"/>
  <c r="D862" i="12"/>
  <c r="D878" i="12"/>
  <c r="D894" i="12"/>
  <c r="D910" i="12"/>
  <c r="D926" i="12"/>
  <c r="D942" i="12"/>
  <c r="D958" i="12"/>
  <c r="D974" i="12"/>
  <c r="D990" i="12"/>
  <c r="D1006" i="12"/>
  <c r="D1022" i="12"/>
  <c r="D15" i="12"/>
  <c r="D31" i="12"/>
  <c r="D47" i="12"/>
  <c r="D63" i="12"/>
  <c r="D79" i="12"/>
  <c r="D95" i="12"/>
  <c r="D111" i="12"/>
  <c r="D127" i="12"/>
  <c r="D143" i="12"/>
  <c r="D159" i="12"/>
  <c r="D175" i="12"/>
  <c r="D191" i="12"/>
  <c r="D207" i="12"/>
  <c r="D223" i="12"/>
  <c r="D239" i="12"/>
  <c r="D255" i="12"/>
  <c r="D271" i="12"/>
  <c r="D287" i="12"/>
  <c r="D303" i="12"/>
  <c r="D319" i="12"/>
  <c r="D335" i="12"/>
  <c r="D351" i="12"/>
  <c r="D367" i="12"/>
  <c r="D383" i="12"/>
  <c r="D399" i="12"/>
  <c r="D415" i="12"/>
  <c r="D431" i="12"/>
  <c r="D447" i="12"/>
  <c r="D463" i="12"/>
  <c r="D479" i="12"/>
  <c r="D495" i="12"/>
  <c r="D511" i="12"/>
  <c r="D527" i="12"/>
  <c r="D543" i="12"/>
  <c r="D559" i="12"/>
  <c r="D575" i="12"/>
  <c r="D591" i="12"/>
  <c r="D607" i="12"/>
  <c r="D623" i="12"/>
  <c r="D639" i="12"/>
  <c r="D655" i="12"/>
  <c r="D671" i="12"/>
  <c r="D687" i="12"/>
  <c r="D703" i="12"/>
  <c r="D719" i="12"/>
  <c r="D735" i="12"/>
  <c r="D751" i="12"/>
  <c r="D767" i="12"/>
  <c r="D783" i="12"/>
  <c r="D799" i="12"/>
  <c r="D815" i="12"/>
  <c r="D831" i="12"/>
  <c r="D847" i="12"/>
  <c r="D863" i="12"/>
  <c r="D879" i="12"/>
  <c r="D895" i="12"/>
  <c r="D911" i="12"/>
  <c r="D927" i="12"/>
  <c r="D943" i="12"/>
  <c r="D959" i="12"/>
  <c r="D975" i="12"/>
  <c r="D991" i="12"/>
  <c r="D1007" i="12"/>
  <c r="D1023" i="12"/>
  <c r="D16" i="12"/>
  <c r="D32" i="12"/>
  <c r="D48" i="12"/>
  <c r="D64" i="12"/>
  <c r="D80" i="12"/>
  <c r="D96" i="12"/>
  <c r="D112" i="12"/>
  <c r="D128" i="12"/>
  <c r="D144" i="12"/>
  <c r="D160" i="12"/>
  <c r="D176" i="12"/>
  <c r="D192" i="12"/>
  <c r="D208" i="12"/>
  <c r="D224" i="12"/>
  <c r="D240" i="12"/>
  <c r="D256" i="12"/>
  <c r="D272" i="12"/>
  <c r="D288" i="12"/>
  <c r="D304" i="12"/>
  <c r="D320" i="12"/>
  <c r="D336" i="12"/>
  <c r="D352" i="12"/>
  <c r="D368" i="12"/>
  <c r="D384" i="12"/>
  <c r="D400" i="12"/>
  <c r="D416" i="12"/>
  <c r="D432" i="12"/>
  <c r="D448" i="12"/>
  <c r="D464" i="12"/>
  <c r="D480" i="12"/>
  <c r="D496" i="12"/>
  <c r="D512" i="12"/>
  <c r="D528" i="12"/>
  <c r="D544" i="12"/>
  <c r="D560" i="12"/>
  <c r="D576" i="12"/>
  <c r="D592" i="12"/>
  <c r="D608" i="12"/>
  <c r="D624" i="12"/>
  <c r="D640" i="12"/>
  <c r="D656" i="12"/>
  <c r="D672" i="12"/>
  <c r="D688" i="12"/>
  <c r="D704" i="12"/>
  <c r="D720" i="12"/>
  <c r="D736" i="12"/>
  <c r="D752" i="12"/>
  <c r="D768" i="12"/>
  <c r="D784" i="12"/>
  <c r="D800" i="12"/>
  <c r="D816" i="12"/>
  <c r="D832" i="12"/>
  <c r="D848" i="12"/>
  <c r="D864" i="12"/>
  <c r="D880" i="12"/>
  <c r="D896" i="12"/>
  <c r="D912" i="12"/>
  <c r="D928" i="12"/>
  <c r="D944" i="12"/>
  <c r="D960" i="12"/>
  <c r="D976" i="12"/>
  <c r="D992" i="12"/>
  <c r="D1008" i="12"/>
  <c r="D17" i="12"/>
  <c r="D33" i="12"/>
  <c r="D49" i="12"/>
  <c r="D65" i="12"/>
  <c r="D81" i="12"/>
  <c r="D97" i="12"/>
  <c r="D113" i="12"/>
  <c r="D129" i="12"/>
  <c r="D145" i="12"/>
  <c r="D161" i="12"/>
  <c r="D177" i="12"/>
  <c r="D193" i="12"/>
  <c r="D209" i="12"/>
  <c r="D225" i="12"/>
  <c r="D241" i="12"/>
  <c r="D257" i="12"/>
  <c r="D273" i="12"/>
  <c r="D289" i="12"/>
  <c r="D305" i="12"/>
  <c r="D321" i="12"/>
  <c r="D337" i="12"/>
  <c r="D353" i="12"/>
  <c r="D369" i="12"/>
  <c r="D385" i="12"/>
  <c r="D401" i="12"/>
  <c r="D417" i="12"/>
  <c r="D433" i="12"/>
  <c r="D449" i="12"/>
  <c r="D465" i="12"/>
  <c r="D481" i="12"/>
  <c r="D497" i="12"/>
  <c r="D2" i="12"/>
  <c r="D18" i="12"/>
  <c r="D34" i="12"/>
  <c r="D50" i="12"/>
  <c r="D66" i="12"/>
  <c r="D82" i="12"/>
  <c r="D98" i="12"/>
  <c r="D114" i="12"/>
  <c r="D130" i="12"/>
  <c r="D146" i="12"/>
  <c r="D162" i="12"/>
  <c r="D178" i="12"/>
  <c r="D194" i="12"/>
  <c r="D210" i="12"/>
  <c r="D226" i="12"/>
  <c r="D242" i="12"/>
  <c r="D258" i="12"/>
  <c r="D274" i="12"/>
  <c r="D290" i="12"/>
  <c r="D306" i="12"/>
  <c r="D322" i="12"/>
  <c r="D338" i="12"/>
  <c r="D354" i="12"/>
  <c r="D370" i="12"/>
  <c r="D386" i="12"/>
  <c r="D402" i="12"/>
  <c r="D418" i="12"/>
  <c r="D434" i="12"/>
  <c r="D450" i="12"/>
  <c r="D466" i="12"/>
  <c r="D482" i="12"/>
  <c r="D498" i="12"/>
  <c r="D514" i="12"/>
  <c r="D530" i="12"/>
  <c r="D546" i="12"/>
  <c r="D562" i="12"/>
  <c r="D578" i="12"/>
  <c r="D594" i="12"/>
  <c r="D610" i="12"/>
  <c r="D626" i="12"/>
  <c r="D642" i="12"/>
  <c r="D658" i="12"/>
  <c r="D674" i="12"/>
  <c r="D690" i="12"/>
  <c r="D706" i="12"/>
  <c r="D722" i="12"/>
  <c r="D738" i="12"/>
  <c r="D754" i="12"/>
  <c r="D770" i="12"/>
  <c r="D786" i="12"/>
  <c r="D802" i="12"/>
  <c r="D818" i="12"/>
  <c r="D834" i="12"/>
  <c r="D850" i="12"/>
  <c r="D866" i="12"/>
  <c r="D882" i="12"/>
  <c r="D898" i="12"/>
  <c r="D914" i="12"/>
  <c r="D930" i="12"/>
  <c r="D946" i="12"/>
  <c r="D962" i="12"/>
  <c r="D978" i="12"/>
  <c r="D994" i="12"/>
  <c r="D1010" i="12"/>
  <c r="D1026" i="12"/>
  <c r="D21" i="12"/>
  <c r="D70" i="12"/>
  <c r="D119" i="12"/>
  <c r="D179" i="12"/>
  <c r="D228" i="12"/>
  <c r="D277" i="12"/>
  <c r="D326" i="12"/>
  <c r="D375" i="12"/>
  <c r="D435" i="12"/>
  <c r="D484" i="12"/>
  <c r="D531" i="12"/>
  <c r="D567" i="12"/>
  <c r="D613" i="12"/>
  <c r="D659" i="12"/>
  <c r="D695" i="12"/>
  <c r="D741" i="12"/>
  <c r="D787" i="12"/>
  <c r="D823" i="12"/>
  <c r="D869" i="12"/>
  <c r="D915" i="12"/>
  <c r="D951" i="12"/>
  <c r="D997" i="12"/>
  <c r="D1032" i="12"/>
  <c r="D1049" i="12"/>
  <c r="D1065" i="12"/>
  <c r="D1081" i="12"/>
  <c r="D1097" i="12"/>
  <c r="D22" i="12"/>
  <c r="D71" i="12"/>
  <c r="D131" i="12"/>
  <c r="D180" i="12"/>
  <c r="D229" i="12"/>
  <c r="D278" i="12"/>
  <c r="D327" i="12"/>
  <c r="D387" i="12"/>
  <c r="D436" i="12"/>
  <c r="D485" i="12"/>
  <c r="D532" i="12"/>
  <c r="D577" i="12"/>
  <c r="D614" i="12"/>
  <c r="D660" i="12"/>
  <c r="D705" i="12"/>
  <c r="D742" i="12"/>
  <c r="D788" i="12"/>
  <c r="D833" i="12"/>
  <c r="D870" i="12"/>
  <c r="D916" i="12"/>
  <c r="D961" i="12"/>
  <c r="D998" i="12"/>
  <c r="D1033" i="12"/>
  <c r="D1050" i="12"/>
  <c r="D1066" i="12"/>
  <c r="D1082" i="12"/>
  <c r="D1098" i="12"/>
  <c r="D23" i="12"/>
  <c r="D83" i="12"/>
  <c r="D132" i="12"/>
  <c r="D181" i="12"/>
  <c r="D230" i="12"/>
  <c r="D279" i="12"/>
  <c r="D339" i="12"/>
  <c r="D388" i="12"/>
  <c r="D437" i="12"/>
  <c r="D486" i="12"/>
  <c r="D533" i="12"/>
  <c r="D579" i="12"/>
  <c r="D615" i="12"/>
  <c r="D661" i="12"/>
  <c r="D707" i="12"/>
  <c r="D743" i="12"/>
  <c r="D789" i="12"/>
  <c r="D835" i="12"/>
  <c r="D871" i="12"/>
  <c r="D917" i="12"/>
  <c r="D963" i="12"/>
  <c r="D999" i="12"/>
  <c r="D1034" i="12"/>
  <c r="D1051" i="12"/>
  <c r="D1067" i="12"/>
  <c r="D1083" i="12"/>
  <c r="D1099" i="12"/>
  <c r="D35" i="12"/>
  <c r="D84" i="12"/>
  <c r="D133" i="12"/>
  <c r="D182" i="12"/>
  <c r="D231" i="12"/>
  <c r="D291" i="12"/>
  <c r="D340" i="12"/>
  <c r="D389" i="12"/>
  <c r="D438" i="12"/>
  <c r="D487" i="12"/>
  <c r="D534" i="12"/>
  <c r="D580" i="12"/>
  <c r="D625" i="12"/>
  <c r="D662" i="12"/>
  <c r="D708" i="12"/>
  <c r="D753" i="12"/>
  <c r="D790" i="12"/>
  <c r="D836" i="12"/>
  <c r="D881" i="12"/>
  <c r="D918" i="12"/>
  <c r="D964" i="12"/>
  <c r="D1009" i="12"/>
  <c r="D1036" i="12"/>
  <c r="D1052" i="12"/>
  <c r="D1068" i="12"/>
  <c r="D1084" i="12"/>
  <c r="D1100" i="12"/>
  <c r="D36" i="12"/>
  <c r="D85" i="12"/>
  <c r="D134" i="12"/>
  <c r="D183" i="12"/>
  <c r="D243" i="12"/>
  <c r="D292" i="12"/>
  <c r="D341" i="12"/>
  <c r="D390" i="12"/>
  <c r="D439" i="12"/>
  <c r="D499" i="12"/>
  <c r="D535" i="12"/>
  <c r="D581" i="12"/>
  <c r="D627" i="12"/>
  <c r="D663" i="12"/>
  <c r="D709" i="12"/>
  <c r="D755" i="12"/>
  <c r="D791" i="12"/>
  <c r="D837" i="12"/>
  <c r="D883" i="12"/>
  <c r="D919" i="12"/>
  <c r="D965" i="12"/>
  <c r="D1011" i="12"/>
  <c r="D1037" i="12"/>
  <c r="D1053" i="12"/>
  <c r="D1069" i="12"/>
  <c r="D1085" i="12"/>
  <c r="D1101" i="12"/>
  <c r="D37" i="12"/>
  <c r="D86" i="12"/>
  <c r="D135" i="12"/>
  <c r="D195" i="12"/>
  <c r="D244" i="12"/>
  <c r="D293" i="12"/>
  <c r="D342" i="12"/>
  <c r="D391" i="12"/>
  <c r="D451" i="12"/>
  <c r="D500" i="12"/>
  <c r="D545" i="12"/>
  <c r="D582" i="12"/>
  <c r="D628" i="12"/>
  <c r="D673" i="12"/>
  <c r="D710" i="12"/>
  <c r="D756" i="12"/>
  <c r="D801" i="12"/>
  <c r="D838" i="12"/>
  <c r="D884" i="12"/>
  <c r="D929" i="12"/>
  <c r="D966" i="12"/>
  <c r="D1012" i="12"/>
  <c r="D1038" i="12"/>
  <c r="D1054" i="12"/>
  <c r="D1070" i="12"/>
  <c r="D1086" i="12"/>
  <c r="D38" i="12"/>
  <c r="D87" i="12"/>
  <c r="D147" i="12"/>
  <c r="D196" i="12"/>
  <c r="D245" i="12"/>
  <c r="D294" i="12"/>
  <c r="D343" i="12"/>
  <c r="D403" i="12"/>
  <c r="D452" i="12"/>
  <c r="D501" i="12"/>
  <c r="D547" i="12"/>
  <c r="D583" i="12"/>
  <c r="D629" i="12"/>
  <c r="D675" i="12"/>
  <c r="D711" i="12"/>
  <c r="D757" i="12"/>
  <c r="D803" i="12"/>
  <c r="D839" i="12"/>
  <c r="D885" i="12"/>
  <c r="D931" i="12"/>
  <c r="D967" i="12"/>
  <c r="D1013" i="12"/>
  <c r="D1039" i="12"/>
  <c r="D1055" i="12"/>
  <c r="D1071" i="12"/>
  <c r="D1087" i="12"/>
  <c r="D39" i="12"/>
  <c r="D99" i="12"/>
  <c r="D148" i="12"/>
  <c r="D197" i="12"/>
  <c r="D246" i="12"/>
  <c r="D295" i="12"/>
  <c r="D355" i="12"/>
  <c r="D404" i="12"/>
  <c r="D453" i="12"/>
  <c r="D502" i="12"/>
  <c r="D548" i="12"/>
  <c r="D593" i="12"/>
  <c r="D630" i="12"/>
  <c r="D676" i="12"/>
  <c r="D721" i="12"/>
  <c r="D758" i="12"/>
  <c r="D804" i="12"/>
  <c r="D849" i="12"/>
  <c r="D886" i="12"/>
  <c r="D932" i="12"/>
  <c r="D977" i="12"/>
  <c r="D1014" i="12"/>
  <c r="D1040" i="12"/>
  <c r="D1056" i="12"/>
  <c r="D1072" i="12"/>
  <c r="D1088" i="12"/>
  <c r="D51" i="12"/>
  <c r="D100" i="12"/>
  <c r="D149" i="12"/>
  <c r="D198" i="12"/>
  <c r="D247" i="12"/>
  <c r="D307" i="12"/>
  <c r="D356" i="12"/>
  <c r="D405" i="12"/>
  <c r="D454" i="12"/>
  <c r="D503" i="12"/>
  <c r="D549" i="12"/>
  <c r="D595" i="12"/>
  <c r="D631" i="12"/>
  <c r="D677" i="12"/>
  <c r="D723" i="12"/>
  <c r="D759" i="12"/>
  <c r="D805" i="12"/>
  <c r="D851" i="12"/>
  <c r="D887" i="12"/>
  <c r="D933" i="12"/>
  <c r="D979" i="12"/>
  <c r="D1015" i="12"/>
  <c r="D1041" i="12"/>
  <c r="D1057" i="12"/>
  <c r="D1073" i="12"/>
  <c r="D1089" i="12"/>
  <c r="D3" i="12"/>
  <c r="D52" i="12"/>
  <c r="D101" i="12"/>
  <c r="D150" i="12"/>
  <c r="D199" i="12"/>
  <c r="D259" i="12"/>
  <c r="D308" i="12"/>
  <c r="D357" i="12"/>
  <c r="D406" i="12"/>
  <c r="D455" i="12"/>
  <c r="D513" i="12"/>
  <c r="D550" i="12"/>
  <c r="D596" i="12"/>
  <c r="D641" i="12"/>
  <c r="D678" i="12"/>
  <c r="D724" i="12"/>
  <c r="D769" i="12"/>
  <c r="D806" i="12"/>
  <c r="D852" i="12"/>
  <c r="D897" i="12"/>
  <c r="D934" i="12"/>
  <c r="D980" i="12"/>
  <c r="D1024" i="12"/>
  <c r="D1042" i="12"/>
  <c r="D1058" i="12"/>
  <c r="D1074" i="12"/>
  <c r="D1090" i="12"/>
  <c r="D4" i="12"/>
  <c r="D53" i="12"/>
  <c r="D102" i="12"/>
  <c r="D151" i="12"/>
  <c r="D211" i="12"/>
  <c r="D260" i="12"/>
  <c r="D309" i="12"/>
  <c r="D358" i="12"/>
  <c r="D407" i="12"/>
  <c r="D467" i="12"/>
  <c r="D515" i="12"/>
  <c r="D551" i="12"/>
  <c r="D597" i="12"/>
  <c r="D643" i="12"/>
  <c r="D679" i="12"/>
  <c r="D725" i="12"/>
  <c r="D771" i="12"/>
  <c r="D807" i="12"/>
  <c r="D853" i="12"/>
  <c r="D899" i="12"/>
  <c r="D935" i="12"/>
  <c r="D981" i="12"/>
  <c r="D1025" i="12"/>
  <c r="D1043" i="12"/>
  <c r="D1059" i="12"/>
  <c r="D1075" i="12"/>
  <c r="D1091" i="12"/>
  <c r="D5" i="12"/>
  <c r="D54" i="12"/>
  <c r="D103" i="12"/>
  <c r="D163" i="12"/>
  <c r="D212" i="12"/>
  <c r="D261" i="12"/>
  <c r="D310" i="12"/>
  <c r="D359" i="12"/>
  <c r="D419" i="12"/>
  <c r="D468" i="12"/>
  <c r="D516" i="12"/>
  <c r="D561" i="12"/>
  <c r="D598" i="12"/>
  <c r="D644" i="12"/>
  <c r="D689" i="12"/>
  <c r="D726" i="12"/>
  <c r="D772" i="12"/>
  <c r="D817" i="12"/>
  <c r="D854" i="12"/>
  <c r="D900" i="12"/>
  <c r="D945" i="12"/>
  <c r="D982" i="12"/>
  <c r="D1027" i="12"/>
  <c r="D1044" i="12"/>
  <c r="D1060" i="12"/>
  <c r="D1076" i="12"/>
  <c r="D1092" i="12"/>
  <c r="D6" i="12"/>
  <c r="D55" i="12"/>
  <c r="D115" i="12"/>
  <c r="D164" i="12"/>
  <c r="D213" i="12"/>
  <c r="D262" i="12"/>
  <c r="D311" i="12"/>
  <c r="D371" i="12"/>
  <c r="D420" i="12"/>
  <c r="D469" i="12"/>
  <c r="D517" i="12"/>
  <c r="D563" i="12"/>
  <c r="D599" i="12"/>
  <c r="D645" i="12"/>
  <c r="D691" i="12"/>
  <c r="D727" i="12"/>
  <c r="D773" i="12"/>
  <c r="D819" i="12"/>
  <c r="D855" i="12"/>
  <c r="D901" i="12"/>
  <c r="D947" i="12"/>
  <c r="D983" i="12"/>
  <c r="D1028" i="12"/>
  <c r="D1045" i="12"/>
  <c r="D1061" i="12"/>
  <c r="D1077" i="12"/>
  <c r="D1093" i="12"/>
  <c r="D19" i="12"/>
  <c r="D68" i="12"/>
  <c r="D117" i="12"/>
  <c r="D166" i="12"/>
  <c r="D215" i="12"/>
  <c r="D275" i="12"/>
  <c r="D324" i="12"/>
  <c r="D373" i="12"/>
  <c r="D422" i="12"/>
  <c r="D471" i="12"/>
  <c r="D519" i="12"/>
  <c r="D565" i="12"/>
  <c r="D611" i="12"/>
  <c r="D647" i="12"/>
  <c r="D693" i="12"/>
  <c r="D739" i="12"/>
  <c r="D775" i="12"/>
  <c r="D821" i="12"/>
  <c r="D867" i="12"/>
  <c r="D903" i="12"/>
  <c r="D949" i="12"/>
  <c r="D995" i="12"/>
  <c r="D1030" i="12"/>
  <c r="D1047" i="12"/>
  <c r="D1063" i="12"/>
  <c r="D1079" i="12"/>
  <c r="D1095" i="12"/>
  <c r="D116" i="12"/>
  <c r="D518" i="12"/>
  <c r="D865" i="12"/>
  <c r="D1094" i="12"/>
  <c r="D118" i="12"/>
  <c r="D529" i="12"/>
  <c r="D868" i="12"/>
  <c r="D1096" i="12"/>
  <c r="D165" i="12"/>
  <c r="D564" i="12"/>
  <c r="D902" i="12"/>
  <c r="D167" i="12"/>
  <c r="D566" i="12"/>
  <c r="D913" i="12"/>
  <c r="D214" i="12"/>
  <c r="D609" i="12"/>
  <c r="D948" i="12"/>
  <c r="D227" i="12"/>
  <c r="D612" i="12"/>
  <c r="D950" i="12"/>
  <c r="D263" i="12"/>
  <c r="D646" i="12"/>
  <c r="D993" i="12"/>
  <c r="D276" i="12"/>
  <c r="D657" i="12"/>
  <c r="D996" i="12"/>
  <c r="D323" i="12"/>
  <c r="D692" i="12"/>
  <c r="D1029" i="12"/>
  <c r="D325" i="12"/>
  <c r="D694" i="12"/>
  <c r="D1031" i="12"/>
  <c r="D372" i="12"/>
  <c r="D737" i="12"/>
  <c r="D1046" i="12"/>
  <c r="D374" i="12"/>
  <c r="D740" i="12"/>
  <c r="D1048" i="12"/>
  <c r="D7" i="12"/>
  <c r="D421" i="12"/>
  <c r="D774" i="12"/>
  <c r="D1062" i="12"/>
  <c r="D20" i="12"/>
  <c r="D423" i="12"/>
  <c r="D785" i="12"/>
  <c r="D1064" i="12"/>
  <c r="D67" i="12"/>
  <c r="D69" i="12"/>
  <c r="D470" i="12"/>
  <c r="D483" i="12"/>
  <c r="D820" i="12"/>
  <c r="D822" i="12"/>
  <c r="D1078" i="12"/>
  <c r="D1080" i="12"/>
  <c r="E3" i="11"/>
  <c r="E19" i="11"/>
  <c r="E35" i="11"/>
  <c r="E51" i="11"/>
  <c r="E67" i="11"/>
  <c r="E83" i="11"/>
  <c r="E99" i="11"/>
  <c r="E115" i="11"/>
  <c r="E131" i="11"/>
  <c r="E147" i="11"/>
  <c r="E163" i="11"/>
  <c r="E179" i="11"/>
  <c r="E195" i="11"/>
  <c r="E211" i="11"/>
  <c r="E227" i="11"/>
  <c r="E243" i="11"/>
  <c r="E259" i="11"/>
  <c r="E275" i="11"/>
  <c r="E291" i="11"/>
  <c r="E307" i="11"/>
  <c r="E323" i="11"/>
  <c r="E339" i="11"/>
  <c r="E355" i="11"/>
  <c r="E371" i="11"/>
  <c r="E387" i="11"/>
  <c r="E403" i="11"/>
  <c r="E419" i="11"/>
  <c r="E435" i="11"/>
  <c r="E451" i="11"/>
  <c r="E467" i="11"/>
  <c r="E483" i="11"/>
  <c r="E499" i="11"/>
  <c r="E515" i="11"/>
  <c r="E531" i="11"/>
  <c r="E547" i="11"/>
  <c r="E563" i="11"/>
  <c r="E579" i="11"/>
  <c r="E595" i="11"/>
  <c r="E611" i="11"/>
  <c r="E627" i="11"/>
  <c r="E643" i="11"/>
  <c r="E659" i="11"/>
  <c r="E675" i="11"/>
  <c r="E691" i="11"/>
  <c r="E707" i="11"/>
  <c r="E723" i="11"/>
  <c r="E739" i="11"/>
  <c r="E755" i="11"/>
  <c r="E771" i="11"/>
  <c r="E787" i="11"/>
  <c r="E803" i="11"/>
  <c r="E819" i="11"/>
  <c r="E835" i="11"/>
  <c r="E851" i="11"/>
  <c r="E867" i="11"/>
  <c r="E883" i="11"/>
  <c r="E899" i="11"/>
  <c r="E915" i="11"/>
  <c r="E931" i="11"/>
  <c r="E947" i="11"/>
  <c r="E963" i="11"/>
  <c r="E979" i="11"/>
  <c r="E995" i="11"/>
  <c r="E1011" i="11"/>
  <c r="E1027" i="11"/>
  <c r="E1043" i="11"/>
  <c r="E1059" i="11"/>
  <c r="E1075" i="11"/>
  <c r="E1091" i="11"/>
  <c r="E4" i="11"/>
  <c r="E20" i="11"/>
  <c r="E36" i="11"/>
  <c r="E52" i="11"/>
  <c r="E68" i="11"/>
  <c r="E84" i="11"/>
  <c r="E100" i="11"/>
  <c r="E116" i="11"/>
  <c r="E132" i="11"/>
  <c r="E148" i="11"/>
  <c r="E164" i="11"/>
  <c r="E180" i="11"/>
  <c r="E196" i="11"/>
  <c r="E212" i="11"/>
  <c r="E228" i="11"/>
  <c r="E244" i="11"/>
  <c r="E260" i="11"/>
  <c r="E276" i="11"/>
  <c r="E292" i="11"/>
  <c r="E308" i="11"/>
  <c r="E324" i="11"/>
  <c r="E340" i="11"/>
  <c r="E356" i="11"/>
  <c r="E372" i="11"/>
  <c r="E388" i="11"/>
  <c r="E404" i="11"/>
  <c r="E420" i="11"/>
  <c r="E436" i="11"/>
  <c r="E452" i="11"/>
  <c r="E468" i="11"/>
  <c r="E484" i="11"/>
  <c r="E500" i="11"/>
  <c r="E516" i="11"/>
  <c r="E532" i="11"/>
  <c r="E548" i="11"/>
  <c r="E564" i="11"/>
  <c r="E580" i="11"/>
  <c r="E596" i="11"/>
  <c r="E612" i="11"/>
  <c r="E628" i="11"/>
  <c r="E644" i="11"/>
  <c r="E660" i="11"/>
  <c r="E676" i="11"/>
  <c r="E692" i="11"/>
  <c r="E708" i="11"/>
  <c r="E724" i="11"/>
  <c r="E740" i="11"/>
  <c r="E756" i="11"/>
  <c r="E772" i="11"/>
  <c r="E788" i="11"/>
  <c r="E804" i="11"/>
  <c r="E820" i="11"/>
  <c r="E836" i="11"/>
  <c r="E852" i="11"/>
  <c r="E868" i="11"/>
  <c r="E884" i="11"/>
  <c r="E900" i="11"/>
  <c r="E916" i="11"/>
  <c r="E932" i="11"/>
  <c r="E948" i="11"/>
  <c r="E964" i="11"/>
  <c r="E980" i="11"/>
  <c r="E996" i="11"/>
  <c r="E1012" i="11"/>
  <c r="E1028" i="11"/>
  <c r="E1044" i="11"/>
  <c r="E1060" i="11"/>
  <c r="E1076" i="11"/>
  <c r="E1092" i="11"/>
  <c r="E5" i="11"/>
  <c r="E21" i="11"/>
  <c r="E37" i="11"/>
  <c r="E53" i="11"/>
  <c r="E69" i="11"/>
  <c r="E85" i="11"/>
  <c r="E101" i="11"/>
  <c r="E117" i="11"/>
  <c r="E133" i="11"/>
  <c r="E149" i="11"/>
  <c r="E165" i="11"/>
  <c r="E181" i="11"/>
  <c r="E197" i="11"/>
  <c r="E213" i="11"/>
  <c r="E229" i="11"/>
  <c r="E245" i="11"/>
  <c r="E261" i="11"/>
  <c r="E277" i="11"/>
  <c r="E293" i="11"/>
  <c r="E309" i="11"/>
  <c r="E325" i="11"/>
  <c r="E341" i="11"/>
  <c r="E357" i="11"/>
  <c r="E373" i="11"/>
  <c r="E389" i="11"/>
  <c r="E405" i="11"/>
  <c r="E421" i="11"/>
  <c r="E437" i="11"/>
  <c r="E453" i="11"/>
  <c r="E469" i="11"/>
  <c r="E485" i="11"/>
  <c r="E501" i="11"/>
  <c r="E517" i="11"/>
  <c r="E533" i="11"/>
  <c r="E549" i="11"/>
  <c r="E565" i="11"/>
  <c r="E581" i="11"/>
  <c r="E597" i="11"/>
  <c r="E613" i="11"/>
  <c r="E629" i="11"/>
  <c r="E645" i="11"/>
  <c r="E661" i="11"/>
  <c r="E677" i="11"/>
  <c r="E693" i="11"/>
  <c r="E709" i="11"/>
  <c r="E725" i="11"/>
  <c r="E741" i="11"/>
  <c r="E757" i="11"/>
  <c r="E773" i="11"/>
  <c r="E789" i="11"/>
  <c r="E805" i="11"/>
  <c r="E821" i="11"/>
  <c r="E837" i="11"/>
  <c r="E853" i="11"/>
  <c r="E869" i="11"/>
  <c r="E885" i="11"/>
  <c r="E901" i="11"/>
  <c r="E917" i="11"/>
  <c r="E933" i="11"/>
  <c r="E949" i="11"/>
  <c r="E965" i="11"/>
  <c r="E981" i="11"/>
  <c r="E997" i="11"/>
  <c r="E1013" i="11"/>
  <c r="E1029" i="11"/>
  <c r="E1045" i="11"/>
  <c r="E1061" i="11"/>
  <c r="E1077" i="11"/>
  <c r="E1093" i="11"/>
  <c r="E7" i="11"/>
  <c r="E23" i="11"/>
  <c r="E39" i="11"/>
  <c r="E55" i="11"/>
  <c r="E71" i="11"/>
  <c r="E87" i="11"/>
  <c r="E103" i="11"/>
  <c r="E119" i="11"/>
  <c r="E135" i="11"/>
  <c r="E151" i="11"/>
  <c r="E167" i="11"/>
  <c r="E183" i="11"/>
  <c r="E199" i="11"/>
  <c r="E215" i="11"/>
  <c r="E231" i="11"/>
  <c r="E247" i="11"/>
  <c r="E263" i="11"/>
  <c r="E279" i="11"/>
  <c r="E295" i="11"/>
  <c r="E311" i="11"/>
  <c r="E327" i="11"/>
  <c r="E343" i="11"/>
  <c r="E359" i="11"/>
  <c r="E375" i="11"/>
  <c r="E391" i="11"/>
  <c r="E407" i="11"/>
  <c r="E423" i="11"/>
  <c r="E439" i="11"/>
  <c r="E455" i="11"/>
  <c r="E471" i="11"/>
  <c r="E487" i="11"/>
  <c r="E503" i="11"/>
  <c r="E519" i="11"/>
  <c r="E535" i="11"/>
  <c r="E551" i="11"/>
  <c r="E567" i="11"/>
  <c r="E583" i="11"/>
  <c r="E599" i="11"/>
  <c r="E615" i="11"/>
  <c r="E631" i="11"/>
  <c r="E647" i="11"/>
  <c r="E663" i="11"/>
  <c r="E679" i="11"/>
  <c r="E695" i="11"/>
  <c r="E711" i="11"/>
  <c r="E727" i="11"/>
  <c r="E743" i="11"/>
  <c r="E759" i="11"/>
  <c r="E775" i="11"/>
  <c r="E791" i="11"/>
  <c r="E807" i="11"/>
  <c r="E823" i="11"/>
  <c r="E839" i="11"/>
  <c r="E855" i="11"/>
  <c r="E871" i="11"/>
  <c r="E887" i="11"/>
  <c r="E903" i="11"/>
  <c r="E919" i="11"/>
  <c r="E935" i="11"/>
  <c r="E951" i="11"/>
  <c r="E967" i="11"/>
  <c r="E983" i="11"/>
  <c r="E999" i="11"/>
  <c r="E1015" i="11"/>
  <c r="E1031" i="11"/>
  <c r="E1047" i="11"/>
  <c r="E1063" i="11"/>
  <c r="E1079" i="11"/>
  <c r="E1095" i="11"/>
  <c r="E8" i="11"/>
  <c r="E24" i="11"/>
  <c r="E40" i="11"/>
  <c r="E56" i="11"/>
  <c r="E72" i="11"/>
  <c r="E88" i="11"/>
  <c r="E104" i="11"/>
  <c r="E120" i="11"/>
  <c r="E136" i="11"/>
  <c r="E152" i="11"/>
  <c r="E168" i="11"/>
  <c r="E184" i="11"/>
  <c r="E200" i="11"/>
  <c r="E216" i="11"/>
  <c r="E232" i="11"/>
  <c r="E248" i="11"/>
  <c r="E264" i="11"/>
  <c r="E280" i="11"/>
  <c r="E296" i="11"/>
  <c r="E312" i="11"/>
  <c r="E328" i="11"/>
  <c r="E344" i="11"/>
  <c r="E360" i="11"/>
  <c r="E376" i="11"/>
  <c r="E392" i="11"/>
  <c r="E408" i="11"/>
  <c r="E424" i="11"/>
  <c r="E440" i="11"/>
  <c r="E456" i="11"/>
  <c r="E472" i="11"/>
  <c r="E488" i="11"/>
  <c r="E504" i="11"/>
  <c r="E520" i="11"/>
  <c r="E536" i="11"/>
  <c r="E552" i="11"/>
  <c r="E568" i="11"/>
  <c r="E584" i="11"/>
  <c r="E600" i="11"/>
  <c r="E616" i="11"/>
  <c r="E632" i="11"/>
  <c r="E648" i="11"/>
  <c r="E664" i="11"/>
  <c r="E680" i="11"/>
  <c r="E696" i="11"/>
  <c r="E712" i="11"/>
  <c r="E728" i="11"/>
  <c r="E744" i="11"/>
  <c r="E760" i="11"/>
  <c r="E776" i="11"/>
  <c r="E792" i="11"/>
  <c r="E808" i="11"/>
  <c r="E824" i="11"/>
  <c r="E840" i="11"/>
  <c r="E856" i="11"/>
  <c r="E872" i="11"/>
  <c r="E888" i="11"/>
  <c r="E904" i="11"/>
  <c r="E920" i="11"/>
  <c r="E936" i="11"/>
  <c r="E952" i="11"/>
  <c r="E968" i="11"/>
  <c r="E984" i="11"/>
  <c r="E1000" i="11"/>
  <c r="E1016" i="11"/>
  <c r="E1032" i="11"/>
  <c r="E1048" i="11"/>
  <c r="E1064" i="11"/>
  <c r="E1080" i="11"/>
  <c r="E1096" i="11"/>
  <c r="E9" i="11"/>
  <c r="E25" i="11"/>
  <c r="E41" i="11"/>
  <c r="E57" i="11"/>
  <c r="E73" i="11"/>
  <c r="E89" i="11"/>
  <c r="E105" i="11"/>
  <c r="E121" i="11"/>
  <c r="E137" i="11"/>
  <c r="E153" i="11"/>
  <c r="E169" i="11"/>
  <c r="E185" i="11"/>
  <c r="E201" i="11"/>
  <c r="E217" i="11"/>
  <c r="E233" i="11"/>
  <c r="E249" i="11"/>
  <c r="E265" i="11"/>
  <c r="E281" i="11"/>
  <c r="E297" i="11"/>
  <c r="E313" i="11"/>
  <c r="E329" i="11"/>
  <c r="E345" i="11"/>
  <c r="E361" i="11"/>
  <c r="E377" i="11"/>
  <c r="E393" i="11"/>
  <c r="E409" i="11"/>
  <c r="E425" i="11"/>
  <c r="E441" i="11"/>
  <c r="E457" i="11"/>
  <c r="E473" i="11"/>
  <c r="E489" i="11"/>
  <c r="E505" i="11"/>
  <c r="E521" i="11"/>
  <c r="E537" i="11"/>
  <c r="E553" i="11"/>
  <c r="E569" i="11"/>
  <c r="E585" i="11"/>
  <c r="E601" i="11"/>
  <c r="E617" i="11"/>
  <c r="E633" i="11"/>
  <c r="E649" i="11"/>
  <c r="E665" i="11"/>
  <c r="E681" i="11"/>
  <c r="E697" i="11"/>
  <c r="E713" i="11"/>
  <c r="E729" i="11"/>
  <c r="E745" i="11"/>
  <c r="E761" i="11"/>
  <c r="E777" i="11"/>
  <c r="E793" i="11"/>
  <c r="E809" i="11"/>
  <c r="E825" i="11"/>
  <c r="E841" i="11"/>
  <c r="E857" i="11"/>
  <c r="E873" i="11"/>
  <c r="E889" i="11"/>
  <c r="E905" i="11"/>
  <c r="E921" i="11"/>
  <c r="E937" i="11"/>
  <c r="E953" i="11"/>
  <c r="E969" i="11"/>
  <c r="E985" i="11"/>
  <c r="E1001" i="11"/>
  <c r="E1017" i="11"/>
  <c r="E1033" i="11"/>
  <c r="E1049" i="11"/>
  <c r="E1065" i="11"/>
  <c r="E1081" i="11"/>
  <c r="E1097" i="11"/>
  <c r="E10" i="11"/>
  <c r="E26" i="11"/>
  <c r="E42" i="11"/>
  <c r="E58" i="11"/>
  <c r="E74" i="11"/>
  <c r="E90" i="11"/>
  <c r="E106" i="11"/>
  <c r="E122" i="11"/>
  <c r="E138" i="11"/>
  <c r="E154" i="11"/>
  <c r="E170" i="11"/>
  <c r="E186" i="11"/>
  <c r="E202" i="11"/>
  <c r="E218" i="11"/>
  <c r="E234" i="11"/>
  <c r="E250" i="11"/>
  <c r="E266" i="11"/>
  <c r="E282" i="11"/>
  <c r="E298" i="11"/>
  <c r="E314" i="11"/>
  <c r="E330" i="11"/>
  <c r="E346" i="11"/>
  <c r="E362" i="11"/>
  <c r="E378" i="11"/>
  <c r="E394" i="11"/>
  <c r="E410" i="11"/>
  <c r="E426" i="11"/>
  <c r="E442" i="11"/>
  <c r="E458" i="11"/>
  <c r="E474" i="11"/>
  <c r="E490" i="11"/>
  <c r="E506" i="11"/>
  <c r="E522" i="11"/>
  <c r="E538" i="11"/>
  <c r="E554" i="11"/>
  <c r="E570" i="11"/>
  <c r="E586" i="11"/>
  <c r="E602" i="11"/>
  <c r="E618" i="11"/>
  <c r="E634" i="11"/>
  <c r="E650" i="11"/>
  <c r="E666" i="11"/>
  <c r="E682" i="11"/>
  <c r="E698" i="11"/>
  <c r="E714" i="11"/>
  <c r="E730" i="11"/>
  <c r="E746" i="11"/>
  <c r="E762" i="11"/>
  <c r="E778" i="11"/>
  <c r="E794" i="11"/>
  <c r="E810" i="11"/>
  <c r="E826" i="11"/>
  <c r="E842" i="11"/>
  <c r="E858" i="11"/>
  <c r="E874" i="11"/>
  <c r="E890" i="11"/>
  <c r="E906" i="11"/>
  <c r="E922" i="11"/>
  <c r="E938" i="11"/>
  <c r="E954" i="11"/>
  <c r="E970" i="11"/>
  <c r="E986" i="11"/>
  <c r="E1002" i="11"/>
  <c r="E1018" i="11"/>
  <c r="E1034" i="11"/>
  <c r="E1050" i="11"/>
  <c r="E1066" i="11"/>
  <c r="E1082" i="11"/>
  <c r="E1098" i="11"/>
  <c r="E11" i="11"/>
  <c r="E27" i="11"/>
  <c r="E43" i="11"/>
  <c r="E59" i="11"/>
  <c r="E75" i="11"/>
  <c r="E91" i="11"/>
  <c r="E107" i="11"/>
  <c r="E123" i="11"/>
  <c r="E139" i="11"/>
  <c r="E155" i="11"/>
  <c r="E171" i="11"/>
  <c r="E187" i="11"/>
  <c r="E203" i="11"/>
  <c r="E219" i="11"/>
  <c r="E235" i="11"/>
  <c r="E251" i="11"/>
  <c r="E267" i="11"/>
  <c r="E283" i="11"/>
  <c r="E299" i="11"/>
  <c r="E315" i="11"/>
  <c r="E331" i="11"/>
  <c r="E347" i="11"/>
  <c r="E363" i="11"/>
  <c r="E379" i="11"/>
  <c r="E395" i="11"/>
  <c r="E411" i="11"/>
  <c r="E427" i="11"/>
  <c r="E443" i="11"/>
  <c r="E459" i="11"/>
  <c r="E475" i="11"/>
  <c r="E491" i="11"/>
  <c r="E507" i="11"/>
  <c r="E523" i="11"/>
  <c r="E539" i="11"/>
  <c r="E555" i="11"/>
  <c r="E571" i="11"/>
  <c r="E587" i="11"/>
  <c r="E603" i="11"/>
  <c r="E619" i="11"/>
  <c r="E635" i="11"/>
  <c r="E651" i="11"/>
  <c r="E667" i="11"/>
  <c r="E683" i="11"/>
  <c r="E699" i="11"/>
  <c r="E715" i="11"/>
  <c r="E731" i="11"/>
  <c r="E747" i="11"/>
  <c r="E763" i="11"/>
  <c r="E779" i="11"/>
  <c r="E795" i="11"/>
  <c r="E811" i="11"/>
  <c r="E827" i="11"/>
  <c r="E843" i="11"/>
  <c r="E859" i="11"/>
  <c r="E875" i="11"/>
  <c r="E891" i="11"/>
  <c r="E907" i="11"/>
  <c r="E923" i="11"/>
  <c r="E939" i="11"/>
  <c r="E955" i="11"/>
  <c r="E971" i="11"/>
  <c r="E987" i="11"/>
  <c r="E1003" i="11"/>
  <c r="E1019" i="11"/>
  <c r="E1035" i="11"/>
  <c r="E1051" i="11"/>
  <c r="E1067" i="11"/>
  <c r="E1083" i="11"/>
  <c r="E1099" i="11"/>
  <c r="E12" i="11"/>
  <c r="E28" i="11"/>
  <c r="E44" i="11"/>
  <c r="E60" i="11"/>
  <c r="E76" i="11"/>
  <c r="E92" i="11"/>
  <c r="E108" i="11"/>
  <c r="E124" i="11"/>
  <c r="E140" i="11"/>
  <c r="E156" i="11"/>
  <c r="E172" i="11"/>
  <c r="E188" i="11"/>
  <c r="E204" i="11"/>
  <c r="E220" i="11"/>
  <c r="E236" i="11"/>
  <c r="E252" i="11"/>
  <c r="E268" i="11"/>
  <c r="E284" i="11"/>
  <c r="E300" i="11"/>
  <c r="E316" i="11"/>
  <c r="E332" i="11"/>
  <c r="E348" i="11"/>
  <c r="E364" i="11"/>
  <c r="E380" i="11"/>
  <c r="E396" i="11"/>
  <c r="E412" i="11"/>
  <c r="E428" i="11"/>
  <c r="E444" i="11"/>
  <c r="E460" i="11"/>
  <c r="E476" i="11"/>
  <c r="E492" i="11"/>
  <c r="E508" i="11"/>
  <c r="E524" i="11"/>
  <c r="E540" i="11"/>
  <c r="E556" i="11"/>
  <c r="E572" i="11"/>
  <c r="E588" i="11"/>
  <c r="E604" i="11"/>
  <c r="E620" i="11"/>
  <c r="E636" i="11"/>
  <c r="E652" i="11"/>
  <c r="E668" i="11"/>
  <c r="E684" i="11"/>
  <c r="E700" i="11"/>
  <c r="E716" i="11"/>
  <c r="E732" i="11"/>
  <c r="E748" i="11"/>
  <c r="E764" i="11"/>
  <c r="E780" i="11"/>
  <c r="E796" i="11"/>
  <c r="E812" i="11"/>
  <c r="E828" i="11"/>
  <c r="E844" i="11"/>
  <c r="E860" i="11"/>
  <c r="E876" i="11"/>
  <c r="E892" i="11"/>
  <c r="E908" i="11"/>
  <c r="E924" i="11"/>
  <c r="E940" i="11"/>
  <c r="E956" i="11"/>
  <c r="E972" i="11"/>
  <c r="E988" i="11"/>
  <c r="E1004" i="11"/>
  <c r="E1020" i="11"/>
  <c r="E1036" i="11"/>
  <c r="E1052" i="11"/>
  <c r="E1068" i="11"/>
  <c r="E1084" i="11"/>
  <c r="E1100" i="11"/>
  <c r="E13" i="11"/>
  <c r="E29" i="11"/>
  <c r="E45" i="11"/>
  <c r="E61" i="11"/>
  <c r="E77" i="11"/>
  <c r="E93" i="11"/>
  <c r="E109" i="11"/>
  <c r="E125" i="11"/>
  <c r="E141" i="11"/>
  <c r="E157" i="11"/>
  <c r="E173" i="11"/>
  <c r="E189" i="11"/>
  <c r="E205" i="11"/>
  <c r="E221" i="11"/>
  <c r="E237" i="11"/>
  <c r="E253" i="11"/>
  <c r="E269" i="11"/>
  <c r="E285" i="11"/>
  <c r="E301" i="11"/>
  <c r="E317" i="11"/>
  <c r="E333" i="11"/>
  <c r="E349" i="11"/>
  <c r="E365" i="11"/>
  <c r="E381" i="11"/>
  <c r="E397" i="11"/>
  <c r="E413" i="11"/>
  <c r="E429" i="11"/>
  <c r="E445" i="11"/>
  <c r="E461" i="11"/>
  <c r="E477" i="11"/>
  <c r="E493" i="11"/>
  <c r="E509" i="11"/>
  <c r="E525" i="11"/>
  <c r="E541" i="11"/>
  <c r="E557" i="11"/>
  <c r="E573" i="11"/>
  <c r="E589" i="11"/>
  <c r="E605" i="11"/>
  <c r="E621" i="11"/>
  <c r="E637" i="11"/>
  <c r="E653" i="11"/>
  <c r="E669" i="11"/>
  <c r="E685" i="11"/>
  <c r="E701" i="11"/>
  <c r="E717" i="11"/>
  <c r="E733" i="11"/>
  <c r="E749" i="11"/>
  <c r="E765" i="11"/>
  <c r="E781" i="11"/>
  <c r="E797" i="11"/>
  <c r="E813" i="11"/>
  <c r="E829" i="11"/>
  <c r="E845" i="11"/>
  <c r="E861" i="11"/>
  <c r="E877" i="11"/>
  <c r="E893" i="11"/>
  <c r="E909" i="11"/>
  <c r="E925" i="11"/>
  <c r="E941" i="11"/>
  <c r="E957" i="11"/>
  <c r="E973" i="11"/>
  <c r="E989" i="11"/>
  <c r="E1005" i="11"/>
  <c r="E1021" i="11"/>
  <c r="E1037" i="11"/>
  <c r="E1053" i="11"/>
  <c r="E1069" i="11"/>
  <c r="E1085" i="11"/>
  <c r="E1101" i="11"/>
  <c r="E14" i="11"/>
  <c r="E30" i="11"/>
  <c r="E46" i="11"/>
  <c r="E62" i="11"/>
  <c r="E78" i="11"/>
  <c r="E94" i="11"/>
  <c r="E110" i="11"/>
  <c r="E126" i="11"/>
  <c r="E142" i="11"/>
  <c r="E158" i="11"/>
  <c r="E174" i="11"/>
  <c r="E190" i="11"/>
  <c r="E206" i="11"/>
  <c r="E222" i="11"/>
  <c r="E238" i="11"/>
  <c r="E254" i="11"/>
  <c r="E270" i="11"/>
  <c r="E286" i="11"/>
  <c r="E302" i="11"/>
  <c r="E318" i="11"/>
  <c r="E334" i="11"/>
  <c r="E350" i="11"/>
  <c r="E366" i="11"/>
  <c r="E382" i="11"/>
  <c r="E398" i="11"/>
  <c r="E414" i="11"/>
  <c r="E430" i="11"/>
  <c r="E446" i="11"/>
  <c r="E462" i="11"/>
  <c r="E478" i="11"/>
  <c r="E494" i="11"/>
  <c r="E510" i="11"/>
  <c r="E526" i="11"/>
  <c r="E542" i="11"/>
  <c r="E558" i="11"/>
  <c r="E574" i="11"/>
  <c r="E590" i="11"/>
  <c r="E606" i="11"/>
  <c r="E622" i="11"/>
  <c r="E638" i="11"/>
  <c r="E654" i="11"/>
  <c r="E670" i="11"/>
  <c r="E686" i="11"/>
  <c r="E702" i="11"/>
  <c r="E718" i="11"/>
  <c r="E734" i="11"/>
  <c r="E750" i="11"/>
  <c r="E766" i="11"/>
  <c r="E782" i="11"/>
  <c r="E798" i="11"/>
  <c r="E814" i="11"/>
  <c r="E830" i="11"/>
  <c r="E846" i="11"/>
  <c r="E862" i="11"/>
  <c r="E878" i="11"/>
  <c r="E894" i="11"/>
  <c r="E910" i="11"/>
  <c r="E926" i="11"/>
  <c r="E942" i="11"/>
  <c r="E958" i="11"/>
  <c r="E974" i="11"/>
  <c r="E990" i="11"/>
  <c r="E1006" i="11"/>
  <c r="E1022" i="11"/>
  <c r="E1038" i="11"/>
  <c r="E1054" i="11"/>
  <c r="E1070" i="11"/>
  <c r="E1086" i="11"/>
  <c r="E17" i="11"/>
  <c r="E33" i="11"/>
  <c r="E49" i="11"/>
  <c r="E65" i="11"/>
  <c r="E81" i="11"/>
  <c r="E97" i="11"/>
  <c r="E113" i="11"/>
  <c r="E129" i="11"/>
  <c r="E145" i="11"/>
  <c r="E161" i="11"/>
  <c r="E177" i="11"/>
  <c r="E193" i="11"/>
  <c r="E209" i="11"/>
  <c r="E225" i="11"/>
  <c r="E241" i="11"/>
  <c r="E257" i="11"/>
  <c r="E273" i="11"/>
  <c r="E289" i="11"/>
  <c r="E305" i="11"/>
  <c r="E321" i="11"/>
  <c r="E337" i="11"/>
  <c r="E353" i="11"/>
  <c r="E369" i="11"/>
  <c r="E385" i="11"/>
  <c r="E401" i="11"/>
  <c r="E417" i="11"/>
  <c r="E433" i="11"/>
  <c r="E449" i="11"/>
  <c r="E465" i="11"/>
  <c r="E481" i="11"/>
  <c r="E497" i="11"/>
  <c r="E513" i="11"/>
  <c r="E529" i="11"/>
  <c r="E545" i="11"/>
  <c r="E561" i="11"/>
  <c r="E577" i="11"/>
  <c r="E593" i="11"/>
  <c r="E609" i="11"/>
  <c r="E625" i="11"/>
  <c r="E641" i="11"/>
  <c r="E657" i="11"/>
  <c r="E673" i="11"/>
  <c r="E689" i="11"/>
  <c r="E705" i="11"/>
  <c r="E721" i="11"/>
  <c r="E737" i="11"/>
  <c r="E753" i="11"/>
  <c r="E769" i="11"/>
  <c r="E785" i="11"/>
  <c r="E801" i="11"/>
  <c r="E817" i="11"/>
  <c r="E833" i="11"/>
  <c r="E849" i="11"/>
  <c r="E865" i="11"/>
  <c r="E881" i="11"/>
  <c r="E897" i="11"/>
  <c r="E913" i="11"/>
  <c r="E929" i="11"/>
  <c r="E945" i="11"/>
  <c r="E961" i="11"/>
  <c r="E977" i="11"/>
  <c r="E993" i="11"/>
  <c r="E1009" i="11"/>
  <c r="E1025" i="11"/>
  <c r="E1041" i="11"/>
  <c r="E1057" i="11"/>
  <c r="E1073" i="11"/>
  <c r="E1089" i="11"/>
  <c r="E63" i="11"/>
  <c r="E127" i="11"/>
  <c r="E191" i="11"/>
  <c r="E255" i="11"/>
  <c r="E319" i="11"/>
  <c r="E383" i="11"/>
  <c r="E447" i="11"/>
  <c r="E511" i="11"/>
  <c r="E575" i="11"/>
  <c r="E639" i="11"/>
  <c r="E703" i="11"/>
  <c r="E767" i="11"/>
  <c r="E831" i="11"/>
  <c r="E895" i="11"/>
  <c r="E959" i="11"/>
  <c r="E1023" i="11"/>
  <c r="E1087" i="11"/>
  <c r="E64" i="11"/>
  <c r="E128" i="11"/>
  <c r="E192" i="11"/>
  <c r="E256" i="11"/>
  <c r="E320" i="11"/>
  <c r="E384" i="11"/>
  <c r="E448" i="11"/>
  <c r="E512" i="11"/>
  <c r="E576" i="11"/>
  <c r="E640" i="11"/>
  <c r="E704" i="11"/>
  <c r="E768" i="11"/>
  <c r="E832" i="11"/>
  <c r="E896" i="11"/>
  <c r="E960" i="11"/>
  <c r="E1024" i="11"/>
  <c r="E1088" i="11"/>
  <c r="E2" i="11"/>
  <c r="E66" i="11"/>
  <c r="E130" i="11"/>
  <c r="E194" i="11"/>
  <c r="E258" i="11"/>
  <c r="E322" i="11"/>
  <c r="E386" i="11"/>
  <c r="E450" i="11"/>
  <c r="E514" i="11"/>
  <c r="E578" i="11"/>
  <c r="E642" i="11"/>
  <c r="E706" i="11"/>
  <c r="E770" i="11"/>
  <c r="E834" i="11"/>
  <c r="E898" i="11"/>
  <c r="E962" i="11"/>
  <c r="E1026" i="11"/>
  <c r="E1090" i="11"/>
  <c r="E6" i="11"/>
  <c r="E70" i="11"/>
  <c r="E134" i="11"/>
  <c r="E198" i="11"/>
  <c r="E262" i="11"/>
  <c r="E326" i="11"/>
  <c r="E390" i="11"/>
  <c r="E454" i="11"/>
  <c r="E518" i="11"/>
  <c r="E582" i="11"/>
  <c r="E646" i="11"/>
  <c r="E710" i="11"/>
  <c r="E774" i="11"/>
  <c r="E838" i="11"/>
  <c r="E902" i="11"/>
  <c r="E966" i="11"/>
  <c r="E1030" i="11"/>
  <c r="E1094" i="11"/>
  <c r="E15" i="11"/>
  <c r="E79" i="11"/>
  <c r="E143" i="11"/>
  <c r="E207" i="11"/>
  <c r="E271" i="11"/>
  <c r="E335" i="11"/>
  <c r="E399" i="11"/>
  <c r="E463" i="11"/>
  <c r="E527" i="11"/>
  <c r="E591" i="11"/>
  <c r="E655" i="11"/>
  <c r="E719" i="11"/>
  <c r="E783" i="11"/>
  <c r="E847" i="11"/>
  <c r="E911" i="11"/>
  <c r="E975" i="11"/>
  <c r="E1039" i="11"/>
  <c r="E16" i="11"/>
  <c r="E80" i="11"/>
  <c r="E144" i="11"/>
  <c r="E208" i="11"/>
  <c r="E272" i="11"/>
  <c r="E336" i="11"/>
  <c r="E400" i="11"/>
  <c r="E464" i="11"/>
  <c r="E528" i="11"/>
  <c r="E592" i="11"/>
  <c r="E656" i="11"/>
  <c r="E720" i="11"/>
  <c r="E784" i="11"/>
  <c r="E848" i="11"/>
  <c r="E912" i="11"/>
  <c r="E976" i="11"/>
  <c r="E1040" i="11"/>
  <c r="E18" i="11"/>
  <c r="E82" i="11"/>
  <c r="E146" i="11"/>
  <c r="E210" i="11"/>
  <c r="E274" i="11"/>
  <c r="E338" i="11"/>
  <c r="E402" i="11"/>
  <c r="E466" i="11"/>
  <c r="E530" i="11"/>
  <c r="E594" i="11"/>
  <c r="E658" i="11"/>
  <c r="E722" i="11"/>
  <c r="E786" i="11"/>
  <c r="E850" i="11"/>
  <c r="E914" i="11"/>
  <c r="E978" i="11"/>
  <c r="E1042" i="11"/>
  <c r="E22" i="11"/>
  <c r="E86" i="11"/>
  <c r="E150" i="11"/>
  <c r="E214" i="11"/>
  <c r="E278" i="11"/>
  <c r="E342" i="11"/>
  <c r="E406" i="11"/>
  <c r="E470" i="11"/>
  <c r="E534" i="11"/>
  <c r="E598" i="11"/>
  <c r="E662" i="11"/>
  <c r="E726" i="11"/>
  <c r="E790" i="11"/>
  <c r="E854" i="11"/>
  <c r="E918" i="11"/>
  <c r="E982" i="11"/>
  <c r="E1046" i="11"/>
  <c r="E31" i="11"/>
  <c r="E95" i="11"/>
  <c r="E159" i="11"/>
  <c r="E223" i="11"/>
  <c r="E287" i="11"/>
  <c r="E351" i="11"/>
  <c r="E415" i="11"/>
  <c r="E479" i="11"/>
  <c r="E543" i="11"/>
  <c r="E607" i="11"/>
  <c r="E671" i="11"/>
  <c r="E735" i="11"/>
  <c r="E799" i="11"/>
  <c r="E863" i="11"/>
  <c r="E927" i="11"/>
  <c r="E991" i="11"/>
  <c r="E1055" i="11"/>
  <c r="E32" i="11"/>
  <c r="E96" i="11"/>
  <c r="E160" i="11"/>
  <c r="E224" i="11"/>
  <c r="E288" i="11"/>
  <c r="E352" i="11"/>
  <c r="E416" i="11"/>
  <c r="E480" i="11"/>
  <c r="E544" i="11"/>
  <c r="E608" i="11"/>
  <c r="E672" i="11"/>
  <c r="E736" i="11"/>
  <c r="E800" i="11"/>
  <c r="E864" i="11"/>
  <c r="E928" i="11"/>
  <c r="E992" i="11"/>
  <c r="E1056" i="11"/>
  <c r="E34" i="11"/>
  <c r="E98" i="11"/>
  <c r="E162" i="11"/>
  <c r="E226" i="11"/>
  <c r="E290" i="11"/>
  <c r="E354" i="11"/>
  <c r="E418" i="11"/>
  <c r="E482" i="11"/>
  <c r="E546" i="11"/>
  <c r="E610" i="11"/>
  <c r="E674" i="11"/>
  <c r="E738" i="11"/>
  <c r="E802" i="11"/>
  <c r="E866" i="11"/>
  <c r="E930" i="11"/>
  <c r="E994" i="11"/>
  <c r="E1058" i="11"/>
  <c r="E182" i="11"/>
  <c r="E422" i="11"/>
  <c r="E623" i="11"/>
  <c r="E816" i="11"/>
  <c r="E1010" i="11"/>
  <c r="E230" i="11"/>
  <c r="E431" i="11"/>
  <c r="E624" i="11"/>
  <c r="E818" i="11"/>
  <c r="E1014" i="11"/>
  <c r="E38" i="11"/>
  <c r="E239" i="11"/>
  <c r="E432" i="11"/>
  <c r="E626" i="11"/>
  <c r="E822" i="11"/>
  <c r="E1062" i="11"/>
  <c r="E47" i="11"/>
  <c r="E240" i="11"/>
  <c r="E434" i="11"/>
  <c r="E630" i="11"/>
  <c r="E870" i="11"/>
  <c r="E1071" i="11"/>
  <c r="E48" i="11"/>
  <c r="E242" i="11"/>
  <c r="E438" i="11"/>
  <c r="E678" i="11"/>
  <c r="E879" i="11"/>
  <c r="E1072" i="11"/>
  <c r="E50" i="11"/>
  <c r="E246" i="11"/>
  <c r="E486" i="11"/>
  <c r="E687" i="11"/>
  <c r="E880" i="11"/>
  <c r="E1074" i="11"/>
  <c r="E54" i="11"/>
  <c r="E294" i="11"/>
  <c r="E495" i="11"/>
  <c r="E688" i="11"/>
  <c r="E882" i="11"/>
  <c r="E1078" i="11"/>
  <c r="E102" i="11"/>
  <c r="E303" i="11"/>
  <c r="E496" i="11"/>
  <c r="E690" i="11"/>
  <c r="E886" i="11"/>
  <c r="E111" i="11"/>
  <c r="E304" i="11"/>
  <c r="E498" i="11"/>
  <c r="E694" i="11"/>
  <c r="E934" i="11"/>
  <c r="E112" i="11"/>
  <c r="E306" i="11"/>
  <c r="E502" i="11"/>
  <c r="E742" i="11"/>
  <c r="E943" i="11"/>
  <c r="E114" i="11"/>
  <c r="E310" i="11"/>
  <c r="E550" i="11"/>
  <c r="E751" i="11"/>
  <c r="E944" i="11"/>
  <c r="E118" i="11"/>
  <c r="E358" i="11"/>
  <c r="E559" i="11"/>
  <c r="E752" i="11"/>
  <c r="E946" i="11"/>
  <c r="E166" i="11"/>
  <c r="E367" i="11"/>
  <c r="E560" i="11"/>
  <c r="E754" i="11"/>
  <c r="E950" i="11"/>
  <c r="E176" i="11"/>
  <c r="E370" i="11"/>
  <c r="E566" i="11"/>
  <c r="E806" i="11"/>
  <c r="E1007" i="11"/>
  <c r="E175" i="11"/>
  <c r="E178" i="11"/>
  <c r="E368" i="11"/>
  <c r="E374" i="11"/>
  <c r="E562" i="11"/>
  <c r="E614" i="11"/>
  <c r="E758" i="11"/>
  <c r="E815" i="11"/>
  <c r="E998" i="11"/>
  <c r="E1008" i="11"/>
  <c r="M6" i="11"/>
  <c r="M22" i="11"/>
  <c r="M38" i="11"/>
  <c r="M54" i="11"/>
  <c r="M70" i="11"/>
  <c r="M86" i="11"/>
  <c r="M102" i="11"/>
  <c r="M118" i="11"/>
  <c r="M134" i="11"/>
  <c r="M150" i="11"/>
  <c r="M166" i="11"/>
  <c r="M182" i="11"/>
  <c r="M198" i="11"/>
  <c r="M214" i="11"/>
  <c r="M230" i="11"/>
  <c r="M246" i="11"/>
  <c r="M262" i="11"/>
  <c r="M278" i="11"/>
  <c r="M294" i="11"/>
  <c r="M310" i="11"/>
  <c r="M326" i="11"/>
  <c r="M342" i="11"/>
  <c r="M358" i="11"/>
  <c r="M374" i="11"/>
  <c r="M390" i="11"/>
  <c r="M406" i="11"/>
  <c r="M422" i="11"/>
  <c r="M438" i="11"/>
  <c r="M454" i="11"/>
  <c r="M470" i="11"/>
  <c r="M486" i="11"/>
  <c r="M502" i="11"/>
  <c r="M518" i="11"/>
  <c r="M534" i="11"/>
  <c r="M550" i="11"/>
  <c r="M566" i="11"/>
  <c r="M582" i="11"/>
  <c r="M598" i="11"/>
  <c r="M614" i="11"/>
  <c r="M630" i="11"/>
  <c r="M646" i="11"/>
  <c r="M662" i="11"/>
  <c r="M678" i="11"/>
  <c r="M694" i="11"/>
  <c r="M710" i="11"/>
  <c r="M726" i="11"/>
  <c r="M742" i="11"/>
  <c r="M758" i="11"/>
  <c r="M774" i="11"/>
  <c r="M790" i="11"/>
  <c r="M806" i="11"/>
  <c r="M822" i="11"/>
  <c r="M838" i="11"/>
  <c r="M854" i="11"/>
  <c r="M870" i="11"/>
  <c r="M886" i="11"/>
  <c r="M902" i="11"/>
  <c r="M918" i="11"/>
  <c r="M934" i="11"/>
  <c r="M950" i="11"/>
  <c r="M966" i="11"/>
  <c r="M982" i="11"/>
  <c r="M998" i="11"/>
  <c r="M1014" i="11"/>
  <c r="M1030" i="11"/>
  <c r="M1046" i="11"/>
  <c r="M1062" i="11"/>
  <c r="M1078" i="11"/>
  <c r="M1094" i="11"/>
  <c r="M7" i="11"/>
  <c r="M23" i="11"/>
  <c r="M39" i="11"/>
  <c r="M55" i="11"/>
  <c r="M71" i="11"/>
  <c r="M87" i="11"/>
  <c r="M103" i="11"/>
  <c r="M119" i="11"/>
  <c r="M135" i="11"/>
  <c r="M151" i="11"/>
  <c r="M167" i="11"/>
  <c r="M183" i="11"/>
  <c r="M199" i="11"/>
  <c r="M215" i="11"/>
  <c r="M231" i="11"/>
  <c r="M247" i="11"/>
  <c r="M263" i="11"/>
  <c r="M279" i="11"/>
  <c r="M295" i="11"/>
  <c r="M311" i="11"/>
  <c r="M327" i="11"/>
  <c r="M343" i="11"/>
  <c r="M359" i="11"/>
  <c r="M375" i="11"/>
  <c r="M391" i="11"/>
  <c r="M407" i="11"/>
  <c r="M423" i="11"/>
  <c r="M439" i="11"/>
  <c r="M455" i="11"/>
  <c r="M471" i="11"/>
  <c r="M487" i="11"/>
  <c r="M503" i="11"/>
  <c r="M519" i="11"/>
  <c r="M535" i="11"/>
  <c r="M551" i="11"/>
  <c r="M567" i="11"/>
  <c r="M583" i="11"/>
  <c r="M599" i="11"/>
  <c r="M615" i="11"/>
  <c r="M631" i="11"/>
  <c r="M647" i="11"/>
  <c r="M663" i="11"/>
  <c r="M679" i="11"/>
  <c r="M695" i="11"/>
  <c r="M711" i="11"/>
  <c r="M727" i="11"/>
  <c r="M743" i="11"/>
  <c r="M759" i="11"/>
  <c r="M775" i="11"/>
  <c r="M791" i="11"/>
  <c r="M807" i="11"/>
  <c r="M823" i="11"/>
  <c r="M839" i="11"/>
  <c r="M855" i="11"/>
  <c r="M871" i="11"/>
  <c r="M887" i="11"/>
  <c r="M903" i="11"/>
  <c r="M919" i="11"/>
  <c r="M935" i="11"/>
  <c r="M951" i="11"/>
  <c r="M967" i="11"/>
  <c r="M983" i="11"/>
  <c r="M999" i="11"/>
  <c r="M1015" i="11"/>
  <c r="M1031" i="11"/>
  <c r="M1047" i="11"/>
  <c r="M1063" i="11"/>
  <c r="M1079" i="11"/>
  <c r="M1095" i="11"/>
  <c r="M8" i="11"/>
  <c r="M24" i="11"/>
  <c r="M40" i="11"/>
  <c r="M56" i="11"/>
  <c r="M72" i="11"/>
  <c r="M88" i="11"/>
  <c r="M104" i="11"/>
  <c r="M120" i="11"/>
  <c r="M136" i="11"/>
  <c r="M152" i="11"/>
  <c r="M168" i="11"/>
  <c r="M184" i="11"/>
  <c r="M200" i="11"/>
  <c r="M216" i="11"/>
  <c r="M232" i="11"/>
  <c r="M248" i="11"/>
  <c r="M264" i="11"/>
  <c r="M280" i="11"/>
  <c r="M296" i="11"/>
  <c r="M312" i="11"/>
  <c r="M328" i="11"/>
  <c r="M344" i="11"/>
  <c r="M360" i="11"/>
  <c r="M376" i="11"/>
  <c r="M392" i="11"/>
  <c r="M408" i="11"/>
  <c r="M424" i="11"/>
  <c r="M440" i="11"/>
  <c r="M456" i="11"/>
  <c r="M472" i="11"/>
  <c r="M488" i="11"/>
  <c r="M504" i="11"/>
  <c r="M520" i="11"/>
  <c r="M536" i="11"/>
  <c r="M552" i="11"/>
  <c r="M568" i="11"/>
  <c r="M584" i="11"/>
  <c r="M600" i="11"/>
  <c r="M616" i="11"/>
  <c r="M632" i="11"/>
  <c r="M648" i="11"/>
  <c r="M664" i="11"/>
  <c r="M680" i="11"/>
  <c r="M696" i="11"/>
  <c r="M712" i="11"/>
  <c r="M728" i="11"/>
  <c r="M744" i="11"/>
  <c r="M760" i="11"/>
  <c r="M776" i="11"/>
  <c r="M792" i="11"/>
  <c r="M808" i="11"/>
  <c r="M824" i="11"/>
  <c r="M840" i="11"/>
  <c r="M856" i="11"/>
  <c r="M872" i="11"/>
  <c r="M888" i="11"/>
  <c r="M904" i="11"/>
  <c r="M920" i="11"/>
  <c r="M936" i="11"/>
  <c r="M952" i="11"/>
  <c r="M968" i="11"/>
  <c r="M984" i="11"/>
  <c r="M1000" i="11"/>
  <c r="M1016" i="11"/>
  <c r="M1032" i="11"/>
  <c r="M1048" i="11"/>
  <c r="M1064" i="11"/>
  <c r="M1080" i="11"/>
  <c r="M1096" i="11"/>
  <c r="M10" i="11"/>
  <c r="M26" i="11"/>
  <c r="M42" i="11"/>
  <c r="M58" i="11"/>
  <c r="M74" i="11"/>
  <c r="M90" i="11"/>
  <c r="M106" i="11"/>
  <c r="M122" i="11"/>
  <c r="M138" i="11"/>
  <c r="M154" i="11"/>
  <c r="M170" i="11"/>
  <c r="M186" i="11"/>
  <c r="M202" i="11"/>
  <c r="M218" i="11"/>
  <c r="M234" i="11"/>
  <c r="M250" i="11"/>
  <c r="M266" i="11"/>
  <c r="M282" i="11"/>
  <c r="M298" i="11"/>
  <c r="M314" i="11"/>
  <c r="M330" i="11"/>
  <c r="M346" i="11"/>
  <c r="M362" i="11"/>
  <c r="M378" i="11"/>
  <c r="M394" i="11"/>
  <c r="M410" i="11"/>
  <c r="M426" i="11"/>
  <c r="M442" i="11"/>
  <c r="M458" i="11"/>
  <c r="M474" i="11"/>
  <c r="M490" i="11"/>
  <c r="M506" i="11"/>
  <c r="M522" i="11"/>
  <c r="M538" i="11"/>
  <c r="M554" i="11"/>
  <c r="M570" i="11"/>
  <c r="M586" i="11"/>
  <c r="M602" i="11"/>
  <c r="M618" i="11"/>
  <c r="M634" i="11"/>
  <c r="M650" i="11"/>
  <c r="M666" i="11"/>
  <c r="M682" i="11"/>
  <c r="M698" i="11"/>
  <c r="M714" i="11"/>
  <c r="M730" i="11"/>
  <c r="M746" i="11"/>
  <c r="M762" i="11"/>
  <c r="M778" i="11"/>
  <c r="M794" i="11"/>
  <c r="M810" i="11"/>
  <c r="M826" i="11"/>
  <c r="M842" i="11"/>
  <c r="M858" i="11"/>
  <c r="M874" i="11"/>
  <c r="M890" i="11"/>
  <c r="M906" i="11"/>
  <c r="M922" i="11"/>
  <c r="M938" i="11"/>
  <c r="M954" i="11"/>
  <c r="M970" i="11"/>
  <c r="M986" i="11"/>
  <c r="M1002" i="11"/>
  <c r="M1018" i="11"/>
  <c r="M1034" i="11"/>
  <c r="M1050" i="11"/>
  <c r="M1066" i="11"/>
  <c r="M1082" i="11"/>
  <c r="M1098" i="11"/>
  <c r="M11" i="11"/>
  <c r="M27" i="11"/>
  <c r="M43" i="11"/>
  <c r="M59" i="11"/>
  <c r="M75" i="11"/>
  <c r="M91" i="11"/>
  <c r="M107" i="11"/>
  <c r="M123" i="11"/>
  <c r="M139" i="11"/>
  <c r="M155" i="11"/>
  <c r="M171" i="11"/>
  <c r="M187" i="11"/>
  <c r="M203" i="11"/>
  <c r="M219" i="11"/>
  <c r="M235" i="11"/>
  <c r="M251" i="11"/>
  <c r="M267" i="11"/>
  <c r="M283" i="11"/>
  <c r="M299" i="11"/>
  <c r="M315" i="11"/>
  <c r="M331" i="11"/>
  <c r="M347" i="11"/>
  <c r="M363" i="11"/>
  <c r="M379" i="11"/>
  <c r="M395" i="11"/>
  <c r="M411" i="11"/>
  <c r="M427" i="11"/>
  <c r="M443" i="11"/>
  <c r="M459" i="11"/>
  <c r="M475" i="11"/>
  <c r="M491" i="11"/>
  <c r="M507" i="11"/>
  <c r="M523" i="11"/>
  <c r="M539" i="11"/>
  <c r="M555" i="11"/>
  <c r="M571" i="11"/>
  <c r="M587" i="11"/>
  <c r="M603" i="11"/>
  <c r="M619" i="11"/>
  <c r="M635" i="11"/>
  <c r="M651" i="11"/>
  <c r="M667" i="11"/>
  <c r="M683" i="11"/>
  <c r="M699" i="11"/>
  <c r="M715" i="11"/>
  <c r="M731" i="11"/>
  <c r="M747" i="11"/>
  <c r="M763" i="11"/>
  <c r="M779" i="11"/>
  <c r="M795" i="11"/>
  <c r="M811" i="11"/>
  <c r="M827" i="11"/>
  <c r="M843" i="11"/>
  <c r="M859" i="11"/>
  <c r="M875" i="11"/>
  <c r="M891" i="11"/>
  <c r="M907" i="11"/>
  <c r="M923" i="11"/>
  <c r="M939" i="11"/>
  <c r="M955" i="11"/>
  <c r="M971" i="11"/>
  <c r="M987" i="11"/>
  <c r="M1003" i="11"/>
  <c r="M1019" i="11"/>
  <c r="M1035" i="11"/>
  <c r="M1051" i="11"/>
  <c r="M1067" i="11"/>
  <c r="M1083" i="11"/>
  <c r="M1099" i="11"/>
  <c r="M12" i="11"/>
  <c r="M28" i="11"/>
  <c r="M44" i="11"/>
  <c r="M60" i="11"/>
  <c r="M76" i="11"/>
  <c r="M92" i="11"/>
  <c r="M108" i="11"/>
  <c r="M124" i="11"/>
  <c r="M140" i="11"/>
  <c r="M156" i="11"/>
  <c r="M172" i="11"/>
  <c r="M188" i="11"/>
  <c r="M204" i="11"/>
  <c r="M220" i="11"/>
  <c r="M236" i="11"/>
  <c r="M252" i="11"/>
  <c r="M268" i="11"/>
  <c r="M284" i="11"/>
  <c r="M300" i="11"/>
  <c r="M316" i="11"/>
  <c r="M332" i="11"/>
  <c r="M348" i="11"/>
  <c r="M364" i="11"/>
  <c r="M380" i="11"/>
  <c r="M396" i="11"/>
  <c r="M412" i="11"/>
  <c r="M428" i="11"/>
  <c r="M444" i="11"/>
  <c r="M460" i="11"/>
  <c r="M476" i="11"/>
  <c r="M492" i="11"/>
  <c r="M508" i="11"/>
  <c r="M524" i="11"/>
  <c r="M540" i="11"/>
  <c r="M556" i="11"/>
  <c r="M572" i="11"/>
  <c r="M588" i="11"/>
  <c r="M604" i="11"/>
  <c r="M620" i="11"/>
  <c r="M636" i="11"/>
  <c r="M652" i="11"/>
  <c r="M668" i="11"/>
  <c r="M684" i="11"/>
  <c r="M700" i="11"/>
  <c r="M716" i="11"/>
  <c r="M732" i="11"/>
  <c r="M748" i="11"/>
  <c r="M764" i="11"/>
  <c r="M780" i="11"/>
  <c r="M796" i="11"/>
  <c r="M812" i="11"/>
  <c r="M828" i="11"/>
  <c r="M844" i="11"/>
  <c r="M860" i="11"/>
  <c r="M876" i="11"/>
  <c r="M892" i="11"/>
  <c r="M908" i="11"/>
  <c r="M924" i="11"/>
  <c r="M940" i="11"/>
  <c r="M956" i="11"/>
  <c r="M972" i="11"/>
  <c r="M988" i="11"/>
  <c r="M1004" i="11"/>
  <c r="M1020" i="11"/>
  <c r="M1036" i="11"/>
  <c r="M1052" i="11"/>
  <c r="M1068" i="11"/>
  <c r="M1084" i="11"/>
  <c r="M1100" i="11"/>
  <c r="M13" i="11"/>
  <c r="M29" i="11"/>
  <c r="M45" i="11"/>
  <c r="M61" i="11"/>
  <c r="M77" i="11"/>
  <c r="M93" i="11"/>
  <c r="M109" i="11"/>
  <c r="M125" i="11"/>
  <c r="M141" i="11"/>
  <c r="M157" i="11"/>
  <c r="M173" i="11"/>
  <c r="M189" i="11"/>
  <c r="M205" i="11"/>
  <c r="M221" i="11"/>
  <c r="M237" i="11"/>
  <c r="M253" i="11"/>
  <c r="M269" i="11"/>
  <c r="M285" i="11"/>
  <c r="M301" i="11"/>
  <c r="M317" i="11"/>
  <c r="M333" i="11"/>
  <c r="M349" i="11"/>
  <c r="M365" i="11"/>
  <c r="M381" i="11"/>
  <c r="M397" i="11"/>
  <c r="M413" i="11"/>
  <c r="M429" i="11"/>
  <c r="M445" i="11"/>
  <c r="M461" i="11"/>
  <c r="M477" i="11"/>
  <c r="M493" i="11"/>
  <c r="M509" i="11"/>
  <c r="M525" i="11"/>
  <c r="M541" i="11"/>
  <c r="M557" i="11"/>
  <c r="M573" i="11"/>
  <c r="M589" i="11"/>
  <c r="M605" i="11"/>
  <c r="M621" i="11"/>
  <c r="M637" i="11"/>
  <c r="M653" i="11"/>
  <c r="M669" i="11"/>
  <c r="M685" i="11"/>
  <c r="M701" i="11"/>
  <c r="M717" i="11"/>
  <c r="M733" i="11"/>
  <c r="M749" i="11"/>
  <c r="M765" i="11"/>
  <c r="M781" i="11"/>
  <c r="M797" i="11"/>
  <c r="M813" i="11"/>
  <c r="M829" i="11"/>
  <c r="M845" i="11"/>
  <c r="M861" i="11"/>
  <c r="M877" i="11"/>
  <c r="M893" i="11"/>
  <c r="M909" i="11"/>
  <c r="M925" i="11"/>
  <c r="M941" i="11"/>
  <c r="M957" i="11"/>
  <c r="M973" i="11"/>
  <c r="M989" i="11"/>
  <c r="M1005" i="11"/>
  <c r="M1021" i="11"/>
  <c r="M1037" i="11"/>
  <c r="M1053" i="11"/>
  <c r="M1069" i="11"/>
  <c r="M1085" i="11"/>
  <c r="M1101" i="11"/>
  <c r="M14" i="11"/>
  <c r="M30" i="11"/>
  <c r="M46" i="11"/>
  <c r="M62" i="11"/>
  <c r="M78" i="11"/>
  <c r="M94" i="11"/>
  <c r="M110" i="11"/>
  <c r="M126" i="11"/>
  <c r="M142" i="11"/>
  <c r="M158" i="11"/>
  <c r="M174" i="11"/>
  <c r="M190" i="11"/>
  <c r="M206" i="11"/>
  <c r="M222" i="11"/>
  <c r="M238" i="11"/>
  <c r="M254" i="11"/>
  <c r="M270" i="11"/>
  <c r="M286" i="11"/>
  <c r="M302" i="11"/>
  <c r="M318" i="11"/>
  <c r="M334" i="11"/>
  <c r="M350" i="11"/>
  <c r="M366" i="11"/>
  <c r="M382" i="11"/>
  <c r="M398" i="11"/>
  <c r="M414" i="11"/>
  <c r="M430" i="11"/>
  <c r="M446" i="11"/>
  <c r="M462" i="11"/>
  <c r="M478" i="11"/>
  <c r="M494" i="11"/>
  <c r="M510" i="11"/>
  <c r="M526" i="11"/>
  <c r="M542" i="11"/>
  <c r="M558" i="11"/>
  <c r="M574" i="11"/>
  <c r="M590" i="11"/>
  <c r="M606" i="11"/>
  <c r="M622" i="11"/>
  <c r="M638" i="11"/>
  <c r="M654" i="11"/>
  <c r="M670" i="11"/>
  <c r="M686" i="11"/>
  <c r="M702" i="11"/>
  <c r="M718" i="11"/>
  <c r="M734" i="11"/>
  <c r="M750" i="11"/>
  <c r="M766" i="11"/>
  <c r="M782" i="11"/>
  <c r="M798" i="11"/>
  <c r="M814" i="11"/>
  <c r="M830" i="11"/>
  <c r="M846" i="11"/>
  <c r="M862" i="11"/>
  <c r="M878" i="11"/>
  <c r="M894" i="11"/>
  <c r="M910" i="11"/>
  <c r="M926" i="11"/>
  <c r="M942" i="11"/>
  <c r="M958" i="11"/>
  <c r="M974" i="11"/>
  <c r="M990" i="11"/>
  <c r="M1006" i="11"/>
  <c r="M1022" i="11"/>
  <c r="M1038" i="11"/>
  <c r="M1054" i="11"/>
  <c r="M1070" i="11"/>
  <c r="M1086" i="11"/>
  <c r="M15" i="11"/>
  <c r="M31" i="11"/>
  <c r="M47" i="11"/>
  <c r="M63" i="11"/>
  <c r="M79" i="11"/>
  <c r="M95" i="11"/>
  <c r="M111" i="11"/>
  <c r="M127" i="11"/>
  <c r="M143" i="11"/>
  <c r="M159" i="11"/>
  <c r="M175" i="11"/>
  <c r="M191" i="11"/>
  <c r="M207" i="11"/>
  <c r="M223" i="11"/>
  <c r="M239" i="11"/>
  <c r="M255" i="11"/>
  <c r="M271" i="11"/>
  <c r="M287" i="11"/>
  <c r="M303" i="11"/>
  <c r="M319" i="11"/>
  <c r="M335" i="11"/>
  <c r="M351" i="11"/>
  <c r="M367" i="11"/>
  <c r="M383" i="11"/>
  <c r="M399" i="11"/>
  <c r="M415" i="11"/>
  <c r="M431" i="11"/>
  <c r="M447" i="11"/>
  <c r="M463" i="11"/>
  <c r="M479" i="11"/>
  <c r="M495" i="11"/>
  <c r="M511" i="11"/>
  <c r="M527" i="11"/>
  <c r="M543" i="11"/>
  <c r="M559" i="11"/>
  <c r="M575" i="11"/>
  <c r="M591" i="11"/>
  <c r="M607" i="11"/>
  <c r="M623" i="11"/>
  <c r="M639" i="11"/>
  <c r="M655" i="11"/>
  <c r="M671" i="11"/>
  <c r="M687" i="11"/>
  <c r="M703" i="11"/>
  <c r="M719" i="11"/>
  <c r="M735" i="11"/>
  <c r="M751" i="11"/>
  <c r="M767" i="11"/>
  <c r="M783" i="11"/>
  <c r="M799" i="11"/>
  <c r="M815" i="11"/>
  <c r="M831" i="11"/>
  <c r="M847" i="11"/>
  <c r="M863" i="11"/>
  <c r="M879" i="11"/>
  <c r="M895" i="11"/>
  <c r="M911" i="11"/>
  <c r="M927" i="11"/>
  <c r="M943" i="11"/>
  <c r="M959" i="11"/>
  <c r="M975" i="11"/>
  <c r="M991" i="11"/>
  <c r="M1007" i="11"/>
  <c r="M1023" i="11"/>
  <c r="M1039" i="11"/>
  <c r="M1055" i="11"/>
  <c r="M1071" i="11"/>
  <c r="M1087" i="11"/>
  <c r="M16" i="11"/>
  <c r="M32" i="11"/>
  <c r="M48" i="11"/>
  <c r="M64" i="11"/>
  <c r="M80" i="11"/>
  <c r="M96" i="11"/>
  <c r="M112" i="11"/>
  <c r="M128" i="11"/>
  <c r="M144" i="11"/>
  <c r="M160" i="11"/>
  <c r="M176" i="11"/>
  <c r="M192" i="11"/>
  <c r="M208" i="11"/>
  <c r="M224" i="11"/>
  <c r="M240" i="11"/>
  <c r="M256" i="11"/>
  <c r="M272" i="11"/>
  <c r="M288" i="11"/>
  <c r="M304" i="11"/>
  <c r="M320" i="11"/>
  <c r="M336" i="11"/>
  <c r="M352" i="11"/>
  <c r="M368" i="11"/>
  <c r="M384" i="11"/>
  <c r="M400" i="11"/>
  <c r="M416" i="11"/>
  <c r="M432" i="11"/>
  <c r="M448" i="11"/>
  <c r="M464" i="11"/>
  <c r="M480" i="11"/>
  <c r="M496" i="11"/>
  <c r="M512" i="11"/>
  <c r="M528" i="11"/>
  <c r="M544" i="11"/>
  <c r="M560" i="11"/>
  <c r="M576" i="11"/>
  <c r="M592" i="11"/>
  <c r="M608" i="11"/>
  <c r="M624" i="11"/>
  <c r="M640" i="11"/>
  <c r="M656" i="11"/>
  <c r="M672" i="11"/>
  <c r="M688" i="11"/>
  <c r="M704" i="11"/>
  <c r="M720" i="11"/>
  <c r="M736" i="11"/>
  <c r="M752" i="11"/>
  <c r="M768" i="11"/>
  <c r="M784" i="11"/>
  <c r="M800" i="11"/>
  <c r="M816" i="11"/>
  <c r="M832" i="11"/>
  <c r="M848" i="11"/>
  <c r="M864" i="11"/>
  <c r="M880" i="11"/>
  <c r="M896" i="11"/>
  <c r="M912" i="11"/>
  <c r="M928" i="11"/>
  <c r="M944" i="11"/>
  <c r="M960" i="11"/>
  <c r="M976" i="11"/>
  <c r="M992" i="11"/>
  <c r="M1008" i="11"/>
  <c r="M1024" i="11"/>
  <c r="M1040" i="11"/>
  <c r="M1056" i="11"/>
  <c r="M1072" i="11"/>
  <c r="M1088" i="11"/>
  <c r="M17" i="11"/>
  <c r="M33" i="11"/>
  <c r="M49" i="11"/>
  <c r="M65" i="11"/>
  <c r="M81" i="11"/>
  <c r="M97" i="11"/>
  <c r="M113" i="11"/>
  <c r="M129" i="11"/>
  <c r="M145" i="11"/>
  <c r="M161" i="11"/>
  <c r="M177" i="11"/>
  <c r="M193" i="11"/>
  <c r="M209" i="11"/>
  <c r="M225" i="11"/>
  <c r="M241" i="11"/>
  <c r="M257" i="11"/>
  <c r="M273" i="11"/>
  <c r="M289" i="11"/>
  <c r="M305" i="11"/>
  <c r="M321" i="11"/>
  <c r="M337" i="11"/>
  <c r="M353" i="11"/>
  <c r="M369" i="11"/>
  <c r="M385" i="11"/>
  <c r="M401" i="11"/>
  <c r="M417" i="11"/>
  <c r="M433" i="11"/>
  <c r="M449" i="11"/>
  <c r="M465" i="11"/>
  <c r="M481" i="11"/>
  <c r="M497" i="11"/>
  <c r="M513" i="11"/>
  <c r="M529" i="11"/>
  <c r="M545" i="11"/>
  <c r="M561" i="11"/>
  <c r="M577" i="11"/>
  <c r="M593" i="11"/>
  <c r="M609" i="11"/>
  <c r="M625" i="11"/>
  <c r="M641" i="11"/>
  <c r="M657" i="11"/>
  <c r="M673" i="11"/>
  <c r="M689" i="11"/>
  <c r="M705" i="11"/>
  <c r="M721" i="11"/>
  <c r="M737" i="11"/>
  <c r="M753" i="11"/>
  <c r="M769" i="11"/>
  <c r="M785" i="11"/>
  <c r="M801" i="11"/>
  <c r="M817" i="11"/>
  <c r="M833" i="11"/>
  <c r="M849" i="11"/>
  <c r="M865" i="11"/>
  <c r="M881" i="11"/>
  <c r="M897" i="11"/>
  <c r="M913" i="11"/>
  <c r="M929" i="11"/>
  <c r="M945" i="11"/>
  <c r="M961" i="11"/>
  <c r="M977" i="11"/>
  <c r="M993" i="11"/>
  <c r="M1009" i="11"/>
  <c r="M1025" i="11"/>
  <c r="M1041" i="11"/>
  <c r="M1057" i="11"/>
  <c r="M1073" i="11"/>
  <c r="M1089" i="11"/>
  <c r="M4" i="11"/>
  <c r="M20" i="11"/>
  <c r="M36" i="11"/>
  <c r="M52" i="11"/>
  <c r="M68" i="11"/>
  <c r="M84" i="11"/>
  <c r="M100" i="11"/>
  <c r="M116" i="11"/>
  <c r="M132" i="11"/>
  <c r="M148" i="11"/>
  <c r="M164" i="11"/>
  <c r="M180" i="11"/>
  <c r="M196" i="11"/>
  <c r="M212" i="11"/>
  <c r="M228" i="11"/>
  <c r="M244" i="11"/>
  <c r="M260" i="11"/>
  <c r="M276" i="11"/>
  <c r="M292" i="11"/>
  <c r="M308" i="11"/>
  <c r="M324" i="11"/>
  <c r="M340" i="11"/>
  <c r="M356" i="11"/>
  <c r="M372" i="11"/>
  <c r="M388" i="11"/>
  <c r="M404" i="11"/>
  <c r="M420" i="11"/>
  <c r="M436" i="11"/>
  <c r="M452" i="11"/>
  <c r="M468" i="11"/>
  <c r="M484" i="11"/>
  <c r="M500" i="11"/>
  <c r="M516" i="11"/>
  <c r="M532" i="11"/>
  <c r="M548" i="11"/>
  <c r="M564" i="11"/>
  <c r="M580" i="11"/>
  <c r="M596" i="11"/>
  <c r="M612" i="11"/>
  <c r="M628" i="11"/>
  <c r="M644" i="11"/>
  <c r="M660" i="11"/>
  <c r="M676" i="11"/>
  <c r="M692" i="11"/>
  <c r="M708" i="11"/>
  <c r="M724" i="11"/>
  <c r="M740" i="11"/>
  <c r="M756" i="11"/>
  <c r="M772" i="11"/>
  <c r="M788" i="11"/>
  <c r="M804" i="11"/>
  <c r="M820" i="11"/>
  <c r="M836" i="11"/>
  <c r="M852" i="11"/>
  <c r="M868" i="11"/>
  <c r="M884" i="11"/>
  <c r="M900" i="11"/>
  <c r="M916" i="11"/>
  <c r="M932" i="11"/>
  <c r="M948" i="11"/>
  <c r="M964" i="11"/>
  <c r="M980" i="11"/>
  <c r="M996" i="11"/>
  <c r="M1012" i="11"/>
  <c r="M1028" i="11"/>
  <c r="M1044" i="11"/>
  <c r="M1060" i="11"/>
  <c r="M1076" i="11"/>
  <c r="M1092" i="11"/>
  <c r="M50" i="11"/>
  <c r="M114" i="11"/>
  <c r="M178" i="11"/>
  <c r="M242" i="11"/>
  <c r="M306" i="11"/>
  <c r="M370" i="11"/>
  <c r="M434" i="11"/>
  <c r="M498" i="11"/>
  <c r="M562" i="11"/>
  <c r="M626" i="11"/>
  <c r="M690" i="11"/>
  <c r="M754" i="11"/>
  <c r="M818" i="11"/>
  <c r="M882" i="11"/>
  <c r="M946" i="11"/>
  <c r="M1010" i="11"/>
  <c r="M1074" i="11"/>
  <c r="M51" i="11"/>
  <c r="M115" i="11"/>
  <c r="M179" i="11"/>
  <c r="M243" i="11"/>
  <c r="M307" i="11"/>
  <c r="M371" i="11"/>
  <c r="M435" i="11"/>
  <c r="M499" i="11"/>
  <c r="M563" i="11"/>
  <c r="M627" i="11"/>
  <c r="M691" i="11"/>
  <c r="M755" i="11"/>
  <c r="M819" i="11"/>
  <c r="M883" i="11"/>
  <c r="M947" i="11"/>
  <c r="M1011" i="11"/>
  <c r="M1075" i="11"/>
  <c r="M53" i="11"/>
  <c r="M117" i="11"/>
  <c r="M181" i="11"/>
  <c r="M245" i="11"/>
  <c r="M309" i="11"/>
  <c r="M373" i="11"/>
  <c r="M437" i="11"/>
  <c r="M501" i="11"/>
  <c r="M565" i="11"/>
  <c r="M629" i="11"/>
  <c r="M693" i="11"/>
  <c r="M757" i="11"/>
  <c r="M821" i="11"/>
  <c r="M885" i="11"/>
  <c r="M949" i="11"/>
  <c r="M1013" i="11"/>
  <c r="M1077" i="11"/>
  <c r="M57" i="11"/>
  <c r="M121" i="11"/>
  <c r="M185" i="11"/>
  <c r="M249" i="11"/>
  <c r="M313" i="11"/>
  <c r="M377" i="11"/>
  <c r="M441" i="11"/>
  <c r="M505" i="11"/>
  <c r="M569" i="11"/>
  <c r="M633" i="11"/>
  <c r="M697" i="11"/>
  <c r="M761" i="11"/>
  <c r="M825" i="11"/>
  <c r="M889" i="11"/>
  <c r="M953" i="11"/>
  <c r="M1017" i="11"/>
  <c r="M1081" i="11"/>
  <c r="M2" i="11"/>
  <c r="M66" i="11"/>
  <c r="M130" i="11"/>
  <c r="M194" i="11"/>
  <c r="M258" i="11"/>
  <c r="M322" i="11"/>
  <c r="M386" i="11"/>
  <c r="M450" i="11"/>
  <c r="M514" i="11"/>
  <c r="M578" i="11"/>
  <c r="M642" i="11"/>
  <c r="M706" i="11"/>
  <c r="M770" i="11"/>
  <c r="M834" i="11"/>
  <c r="M898" i="11"/>
  <c r="M962" i="11"/>
  <c r="M1026" i="11"/>
  <c r="M1090" i="11"/>
  <c r="M3" i="11"/>
  <c r="M67" i="11"/>
  <c r="M131" i="11"/>
  <c r="M195" i="11"/>
  <c r="M259" i="11"/>
  <c r="M323" i="11"/>
  <c r="M387" i="11"/>
  <c r="M451" i="11"/>
  <c r="M515" i="11"/>
  <c r="M579" i="11"/>
  <c r="M643" i="11"/>
  <c r="M707" i="11"/>
  <c r="M771" i="11"/>
  <c r="M835" i="11"/>
  <c r="M899" i="11"/>
  <c r="M963" i="11"/>
  <c r="M1027" i="11"/>
  <c r="M1091" i="11"/>
  <c r="M5" i="11"/>
  <c r="M69" i="11"/>
  <c r="M133" i="11"/>
  <c r="M197" i="11"/>
  <c r="M261" i="11"/>
  <c r="M325" i="11"/>
  <c r="M389" i="11"/>
  <c r="M453" i="11"/>
  <c r="M517" i="11"/>
  <c r="M581" i="11"/>
  <c r="M645" i="11"/>
  <c r="M709" i="11"/>
  <c r="M773" i="11"/>
  <c r="M837" i="11"/>
  <c r="M901" i="11"/>
  <c r="M965" i="11"/>
  <c r="M1029" i="11"/>
  <c r="M1093" i="11"/>
  <c r="M9" i="11"/>
  <c r="M73" i="11"/>
  <c r="M137" i="11"/>
  <c r="M201" i="11"/>
  <c r="M265" i="11"/>
  <c r="M329" i="11"/>
  <c r="M393" i="11"/>
  <c r="M457" i="11"/>
  <c r="M521" i="11"/>
  <c r="M585" i="11"/>
  <c r="M649" i="11"/>
  <c r="M713" i="11"/>
  <c r="M777" i="11"/>
  <c r="M841" i="11"/>
  <c r="M905" i="11"/>
  <c r="M969" i="11"/>
  <c r="M1033" i="11"/>
  <c r="M1097" i="11"/>
  <c r="M18" i="11"/>
  <c r="M82" i="11"/>
  <c r="M146" i="11"/>
  <c r="M210" i="11"/>
  <c r="M274" i="11"/>
  <c r="M338" i="11"/>
  <c r="M402" i="11"/>
  <c r="M466" i="11"/>
  <c r="M530" i="11"/>
  <c r="M594" i="11"/>
  <c r="M658" i="11"/>
  <c r="M722" i="11"/>
  <c r="M786" i="11"/>
  <c r="M850" i="11"/>
  <c r="M914" i="11"/>
  <c r="M978" i="11"/>
  <c r="M1042" i="11"/>
  <c r="M19" i="11"/>
  <c r="M83" i="11"/>
  <c r="M147" i="11"/>
  <c r="M211" i="11"/>
  <c r="M275" i="11"/>
  <c r="M339" i="11"/>
  <c r="M403" i="11"/>
  <c r="M467" i="11"/>
  <c r="M531" i="11"/>
  <c r="M595" i="11"/>
  <c r="M659" i="11"/>
  <c r="M723" i="11"/>
  <c r="M787" i="11"/>
  <c r="M851" i="11"/>
  <c r="M915" i="11"/>
  <c r="M979" i="11"/>
  <c r="M1043" i="11"/>
  <c r="M21" i="11"/>
  <c r="M85" i="11"/>
  <c r="M149" i="11"/>
  <c r="M213" i="11"/>
  <c r="M277" i="11"/>
  <c r="M341" i="11"/>
  <c r="M405" i="11"/>
  <c r="M469" i="11"/>
  <c r="M533" i="11"/>
  <c r="M597" i="11"/>
  <c r="M661" i="11"/>
  <c r="M725" i="11"/>
  <c r="M789" i="11"/>
  <c r="M853" i="11"/>
  <c r="M917" i="11"/>
  <c r="M981" i="11"/>
  <c r="M1045" i="11"/>
  <c r="M105" i="11"/>
  <c r="M345" i="11"/>
  <c r="M546" i="11"/>
  <c r="M739" i="11"/>
  <c r="M933" i="11"/>
  <c r="M153" i="11"/>
  <c r="M354" i="11"/>
  <c r="M547" i="11"/>
  <c r="M741" i="11"/>
  <c r="M937" i="11"/>
  <c r="M162" i="11"/>
  <c r="M355" i="11"/>
  <c r="M549" i="11"/>
  <c r="M745" i="11"/>
  <c r="M985" i="11"/>
  <c r="M163" i="11"/>
  <c r="M357" i="11"/>
  <c r="M553" i="11"/>
  <c r="M793" i="11"/>
  <c r="M994" i="11"/>
  <c r="M165" i="11"/>
  <c r="M361" i="11"/>
  <c r="M601" i="11"/>
  <c r="M802" i="11"/>
  <c r="M995" i="11"/>
  <c r="M169" i="11"/>
  <c r="M409" i="11"/>
  <c r="M610" i="11"/>
  <c r="M803" i="11"/>
  <c r="M997" i="11"/>
  <c r="M217" i="11"/>
  <c r="M418" i="11"/>
  <c r="M611" i="11"/>
  <c r="M805" i="11"/>
  <c r="M1001" i="11"/>
  <c r="M25" i="11"/>
  <c r="M226" i="11"/>
  <c r="M419" i="11"/>
  <c r="M613" i="11"/>
  <c r="M809" i="11"/>
  <c r="M1049" i="11"/>
  <c r="M34" i="11"/>
  <c r="M227" i="11"/>
  <c r="M421" i="11"/>
  <c r="M617" i="11"/>
  <c r="M857" i="11"/>
  <c r="M1058" i="11"/>
  <c r="M35" i="11"/>
  <c r="M229" i="11"/>
  <c r="M425" i="11"/>
  <c r="M665" i="11"/>
  <c r="M866" i="11"/>
  <c r="M1059" i="11"/>
  <c r="M37" i="11"/>
  <c r="M233" i="11"/>
  <c r="M473" i="11"/>
  <c r="M674" i="11"/>
  <c r="M867" i="11"/>
  <c r="M1061" i="11"/>
  <c r="M41" i="11"/>
  <c r="M281" i="11"/>
  <c r="M482" i="11"/>
  <c r="M675" i="11"/>
  <c r="M869" i="11"/>
  <c r="M1065" i="11"/>
  <c r="M89" i="11"/>
  <c r="M290" i="11"/>
  <c r="M483" i="11"/>
  <c r="M677" i="11"/>
  <c r="M873" i="11"/>
  <c r="M99" i="11"/>
  <c r="M293" i="11"/>
  <c r="M489" i="11"/>
  <c r="M729" i="11"/>
  <c r="M930" i="11"/>
  <c r="M681" i="11"/>
  <c r="M738" i="11"/>
  <c r="M921" i="11"/>
  <c r="M931" i="11"/>
  <c r="M98" i="11"/>
  <c r="M101" i="11"/>
  <c r="M291" i="11"/>
  <c r="M297" i="11"/>
  <c r="M485" i="11"/>
  <c r="M537" i="11"/>
  <c r="F9" i="11"/>
  <c r="F25" i="11"/>
  <c r="F41" i="11"/>
  <c r="F57" i="11"/>
  <c r="F73" i="11"/>
  <c r="F89" i="11"/>
  <c r="F105" i="11"/>
  <c r="F121" i="11"/>
  <c r="F137" i="11"/>
  <c r="F153" i="11"/>
  <c r="F169" i="11"/>
  <c r="F185" i="11"/>
  <c r="F201" i="11"/>
  <c r="F217" i="11"/>
  <c r="F233" i="11"/>
  <c r="F249" i="11"/>
  <c r="F265" i="11"/>
  <c r="F281" i="11"/>
  <c r="F297" i="11"/>
  <c r="F313" i="11"/>
  <c r="F329" i="11"/>
  <c r="F345" i="11"/>
  <c r="F361" i="11"/>
  <c r="F377" i="11"/>
  <c r="F393" i="11"/>
  <c r="F409" i="11"/>
  <c r="F425" i="11"/>
  <c r="F441" i="11"/>
  <c r="F457" i="11"/>
  <c r="F473" i="11"/>
  <c r="F489" i="11"/>
  <c r="F505" i="11"/>
  <c r="F521" i="11"/>
  <c r="F537" i="11"/>
  <c r="F553" i="11"/>
  <c r="F569" i="11"/>
  <c r="F585" i="11"/>
  <c r="F601" i="11"/>
  <c r="F617" i="11"/>
  <c r="F633" i="11"/>
  <c r="F649" i="11"/>
  <c r="F665" i="11"/>
  <c r="F681" i="11"/>
  <c r="F697" i="11"/>
  <c r="F713" i="11"/>
  <c r="F729" i="11"/>
  <c r="F745" i="11"/>
  <c r="F761" i="11"/>
  <c r="F777" i="11"/>
  <c r="F793" i="11"/>
  <c r="F809" i="11"/>
  <c r="F825" i="11"/>
  <c r="F841" i="11"/>
  <c r="F857" i="11"/>
  <c r="F873" i="11"/>
  <c r="F889" i="11"/>
  <c r="F905" i="11"/>
  <c r="F921" i="11"/>
  <c r="F937" i="11"/>
  <c r="F953" i="11"/>
  <c r="F969" i="11"/>
  <c r="F985" i="11"/>
  <c r="F1001" i="11"/>
  <c r="F1017" i="11"/>
  <c r="F1033" i="11"/>
  <c r="F1049" i="11"/>
  <c r="F1065" i="11"/>
  <c r="F1081" i="11"/>
  <c r="F1097" i="11"/>
  <c r="F10" i="11"/>
  <c r="F26" i="11"/>
  <c r="F42" i="11"/>
  <c r="F58" i="11"/>
  <c r="F74" i="11"/>
  <c r="F90" i="11"/>
  <c r="F106" i="11"/>
  <c r="F122" i="11"/>
  <c r="F138" i="11"/>
  <c r="F154" i="11"/>
  <c r="F170" i="11"/>
  <c r="F186" i="11"/>
  <c r="F202" i="11"/>
  <c r="F218" i="11"/>
  <c r="F234" i="11"/>
  <c r="F250" i="11"/>
  <c r="F266" i="11"/>
  <c r="F282" i="11"/>
  <c r="F298" i="11"/>
  <c r="F314" i="11"/>
  <c r="F330" i="11"/>
  <c r="F346" i="11"/>
  <c r="F362" i="11"/>
  <c r="F378" i="11"/>
  <c r="F394" i="11"/>
  <c r="F410" i="11"/>
  <c r="F426" i="11"/>
  <c r="F442" i="11"/>
  <c r="F458" i="11"/>
  <c r="F474" i="11"/>
  <c r="F490" i="11"/>
  <c r="F506" i="11"/>
  <c r="F522" i="11"/>
  <c r="F538" i="11"/>
  <c r="F554" i="11"/>
  <c r="F570" i="11"/>
  <c r="F586" i="11"/>
  <c r="F602" i="11"/>
  <c r="F618" i="11"/>
  <c r="F634" i="11"/>
  <c r="F650" i="11"/>
  <c r="F666" i="11"/>
  <c r="F682" i="11"/>
  <c r="F698" i="11"/>
  <c r="F714" i="11"/>
  <c r="F730" i="11"/>
  <c r="F746" i="11"/>
  <c r="F762" i="11"/>
  <c r="F778" i="11"/>
  <c r="F794" i="11"/>
  <c r="F810" i="11"/>
  <c r="F826" i="11"/>
  <c r="F842" i="11"/>
  <c r="F858" i="11"/>
  <c r="F874" i="11"/>
  <c r="F890" i="11"/>
  <c r="F906" i="11"/>
  <c r="F922" i="11"/>
  <c r="F938" i="11"/>
  <c r="F954" i="11"/>
  <c r="F970" i="11"/>
  <c r="F986" i="11"/>
  <c r="F1002" i="11"/>
  <c r="F1018" i="11"/>
  <c r="F1034" i="11"/>
  <c r="F1050" i="11"/>
  <c r="F1066" i="11"/>
  <c r="F1082" i="11"/>
  <c r="F1098" i="11"/>
  <c r="F11" i="11"/>
  <c r="F27" i="11"/>
  <c r="F43" i="11"/>
  <c r="F59" i="11"/>
  <c r="F75" i="11"/>
  <c r="F91" i="11"/>
  <c r="F107" i="11"/>
  <c r="F123" i="11"/>
  <c r="F139" i="11"/>
  <c r="F155" i="11"/>
  <c r="F171" i="11"/>
  <c r="F187" i="11"/>
  <c r="F203" i="11"/>
  <c r="F219" i="11"/>
  <c r="F235" i="11"/>
  <c r="F251" i="11"/>
  <c r="F267" i="11"/>
  <c r="F283" i="11"/>
  <c r="F299" i="11"/>
  <c r="F315" i="11"/>
  <c r="F331" i="11"/>
  <c r="F347" i="11"/>
  <c r="F363" i="11"/>
  <c r="F379" i="11"/>
  <c r="F395" i="11"/>
  <c r="F411" i="11"/>
  <c r="F427" i="11"/>
  <c r="F443" i="11"/>
  <c r="F459" i="11"/>
  <c r="F475" i="11"/>
  <c r="F491" i="11"/>
  <c r="F507" i="11"/>
  <c r="F523" i="11"/>
  <c r="F539" i="11"/>
  <c r="F555" i="11"/>
  <c r="F571" i="11"/>
  <c r="F587" i="11"/>
  <c r="F603" i="11"/>
  <c r="F619" i="11"/>
  <c r="F635" i="11"/>
  <c r="F651" i="11"/>
  <c r="F667" i="11"/>
  <c r="F683" i="11"/>
  <c r="F699" i="11"/>
  <c r="F715" i="11"/>
  <c r="F731" i="11"/>
  <c r="F747" i="11"/>
  <c r="F763" i="11"/>
  <c r="F779" i="11"/>
  <c r="F795" i="11"/>
  <c r="F811" i="11"/>
  <c r="F827" i="11"/>
  <c r="F843" i="11"/>
  <c r="F859" i="11"/>
  <c r="F875" i="11"/>
  <c r="F891" i="11"/>
  <c r="F907" i="11"/>
  <c r="F923" i="11"/>
  <c r="F939" i="11"/>
  <c r="F955" i="11"/>
  <c r="F971" i="11"/>
  <c r="F987" i="11"/>
  <c r="F1003" i="11"/>
  <c r="F1019" i="11"/>
  <c r="F1035" i="11"/>
  <c r="F1051" i="11"/>
  <c r="F1067" i="11"/>
  <c r="F1083" i="11"/>
  <c r="F1099" i="11"/>
  <c r="F13" i="11"/>
  <c r="F29" i="11"/>
  <c r="F45" i="11"/>
  <c r="F61" i="11"/>
  <c r="F77" i="11"/>
  <c r="F93" i="11"/>
  <c r="F109" i="11"/>
  <c r="F125" i="11"/>
  <c r="F141" i="11"/>
  <c r="F157" i="11"/>
  <c r="F173" i="11"/>
  <c r="F189" i="11"/>
  <c r="F205" i="11"/>
  <c r="F221" i="11"/>
  <c r="F237" i="11"/>
  <c r="F253" i="11"/>
  <c r="F269" i="11"/>
  <c r="F285" i="11"/>
  <c r="F301" i="11"/>
  <c r="F317" i="11"/>
  <c r="F333" i="11"/>
  <c r="F349" i="11"/>
  <c r="F365" i="11"/>
  <c r="F381" i="11"/>
  <c r="F397" i="11"/>
  <c r="F413" i="11"/>
  <c r="F429" i="11"/>
  <c r="F445" i="11"/>
  <c r="F461" i="11"/>
  <c r="F477" i="11"/>
  <c r="F493" i="11"/>
  <c r="F509" i="11"/>
  <c r="F525" i="11"/>
  <c r="F541" i="11"/>
  <c r="F557" i="11"/>
  <c r="F573" i="11"/>
  <c r="F589" i="11"/>
  <c r="F605" i="11"/>
  <c r="F621" i="11"/>
  <c r="F637" i="11"/>
  <c r="F653" i="11"/>
  <c r="F669" i="11"/>
  <c r="F685" i="11"/>
  <c r="F701" i="11"/>
  <c r="F717" i="11"/>
  <c r="F733" i="11"/>
  <c r="F749" i="11"/>
  <c r="F765" i="11"/>
  <c r="F781" i="11"/>
  <c r="F797" i="11"/>
  <c r="F813" i="11"/>
  <c r="F829" i="11"/>
  <c r="F845" i="11"/>
  <c r="F861" i="11"/>
  <c r="F877" i="11"/>
  <c r="F893" i="11"/>
  <c r="F909" i="11"/>
  <c r="F925" i="11"/>
  <c r="F941" i="11"/>
  <c r="F957" i="11"/>
  <c r="F973" i="11"/>
  <c r="F989" i="11"/>
  <c r="F1005" i="11"/>
  <c r="F1021" i="11"/>
  <c r="F1037" i="11"/>
  <c r="F1053" i="11"/>
  <c r="F1069" i="11"/>
  <c r="F1085" i="11"/>
  <c r="F1101" i="11"/>
  <c r="F14" i="11"/>
  <c r="F30" i="11"/>
  <c r="F46" i="11"/>
  <c r="F62" i="11"/>
  <c r="F78" i="11"/>
  <c r="F94" i="11"/>
  <c r="F110" i="11"/>
  <c r="F126" i="11"/>
  <c r="F142" i="11"/>
  <c r="F158" i="11"/>
  <c r="F174" i="11"/>
  <c r="F190" i="11"/>
  <c r="F206" i="11"/>
  <c r="F222" i="11"/>
  <c r="F238" i="11"/>
  <c r="F254" i="11"/>
  <c r="F270" i="11"/>
  <c r="F286" i="11"/>
  <c r="F302" i="11"/>
  <c r="F318" i="11"/>
  <c r="F334" i="11"/>
  <c r="F350" i="11"/>
  <c r="F366" i="11"/>
  <c r="F382" i="11"/>
  <c r="F398" i="11"/>
  <c r="F414" i="11"/>
  <c r="F430" i="11"/>
  <c r="F446" i="11"/>
  <c r="F462" i="11"/>
  <c r="F478" i="11"/>
  <c r="F494" i="11"/>
  <c r="F510" i="11"/>
  <c r="F526" i="11"/>
  <c r="F542" i="11"/>
  <c r="F558" i="11"/>
  <c r="F574" i="11"/>
  <c r="F590" i="11"/>
  <c r="F606" i="11"/>
  <c r="F622" i="11"/>
  <c r="F638" i="11"/>
  <c r="F654" i="11"/>
  <c r="F670" i="11"/>
  <c r="F686" i="11"/>
  <c r="F702" i="11"/>
  <c r="F718" i="11"/>
  <c r="F734" i="11"/>
  <c r="F750" i="11"/>
  <c r="F766" i="11"/>
  <c r="F782" i="11"/>
  <c r="F798" i="11"/>
  <c r="F814" i="11"/>
  <c r="F830" i="11"/>
  <c r="F846" i="11"/>
  <c r="F862" i="11"/>
  <c r="F878" i="11"/>
  <c r="F894" i="11"/>
  <c r="F910" i="11"/>
  <c r="F926" i="11"/>
  <c r="F942" i="11"/>
  <c r="F958" i="11"/>
  <c r="F974" i="11"/>
  <c r="F990" i="11"/>
  <c r="F1006" i="11"/>
  <c r="F1022" i="11"/>
  <c r="F1038" i="11"/>
  <c r="F1054" i="11"/>
  <c r="F1070" i="11"/>
  <c r="F1086" i="11"/>
  <c r="F15" i="11"/>
  <c r="F31" i="11"/>
  <c r="F47" i="11"/>
  <c r="F63" i="11"/>
  <c r="F79" i="11"/>
  <c r="F95" i="11"/>
  <c r="F111" i="11"/>
  <c r="F127" i="11"/>
  <c r="F143" i="11"/>
  <c r="F159" i="11"/>
  <c r="F175" i="11"/>
  <c r="F191" i="11"/>
  <c r="F207" i="11"/>
  <c r="F223" i="11"/>
  <c r="F239" i="11"/>
  <c r="F255" i="11"/>
  <c r="F271" i="11"/>
  <c r="F287" i="11"/>
  <c r="F303" i="11"/>
  <c r="F319" i="11"/>
  <c r="F335" i="11"/>
  <c r="F351" i="11"/>
  <c r="F367" i="11"/>
  <c r="F383" i="11"/>
  <c r="F399" i="11"/>
  <c r="F415" i="11"/>
  <c r="F431" i="11"/>
  <c r="F447" i="11"/>
  <c r="F463" i="11"/>
  <c r="F479" i="11"/>
  <c r="F495" i="11"/>
  <c r="F511" i="11"/>
  <c r="F527" i="11"/>
  <c r="F543" i="11"/>
  <c r="F559" i="11"/>
  <c r="F575" i="11"/>
  <c r="F591" i="11"/>
  <c r="F607" i="11"/>
  <c r="F623" i="11"/>
  <c r="F639" i="11"/>
  <c r="F655" i="11"/>
  <c r="F671" i="11"/>
  <c r="F687" i="11"/>
  <c r="F703" i="11"/>
  <c r="F719" i="11"/>
  <c r="F735" i="11"/>
  <c r="F751" i="11"/>
  <c r="F767" i="11"/>
  <c r="F783" i="11"/>
  <c r="F799" i="11"/>
  <c r="F815" i="11"/>
  <c r="F831" i="11"/>
  <c r="F847" i="11"/>
  <c r="F863" i="11"/>
  <c r="F879" i="11"/>
  <c r="F895" i="11"/>
  <c r="F911" i="11"/>
  <c r="F927" i="11"/>
  <c r="F943" i="11"/>
  <c r="F959" i="11"/>
  <c r="F975" i="11"/>
  <c r="F991" i="11"/>
  <c r="F1007" i="11"/>
  <c r="F1023" i="11"/>
  <c r="F1039" i="11"/>
  <c r="F1055" i="11"/>
  <c r="F1071" i="11"/>
  <c r="F1087" i="11"/>
  <c r="F16" i="11"/>
  <c r="F32" i="11"/>
  <c r="F48" i="11"/>
  <c r="F64" i="11"/>
  <c r="F80" i="11"/>
  <c r="F96" i="11"/>
  <c r="F112" i="11"/>
  <c r="F128" i="11"/>
  <c r="F144" i="11"/>
  <c r="F160" i="11"/>
  <c r="F176" i="11"/>
  <c r="F192" i="11"/>
  <c r="F208" i="11"/>
  <c r="F224" i="11"/>
  <c r="F240" i="11"/>
  <c r="F256" i="11"/>
  <c r="F272" i="11"/>
  <c r="F288" i="11"/>
  <c r="F304" i="11"/>
  <c r="F320" i="11"/>
  <c r="F336" i="11"/>
  <c r="F352" i="11"/>
  <c r="F368" i="11"/>
  <c r="F384" i="11"/>
  <c r="F400" i="11"/>
  <c r="F416" i="11"/>
  <c r="F432" i="11"/>
  <c r="F448" i="11"/>
  <c r="F464" i="11"/>
  <c r="F480" i="11"/>
  <c r="F496" i="11"/>
  <c r="F512" i="11"/>
  <c r="F528" i="11"/>
  <c r="F544" i="11"/>
  <c r="F560" i="11"/>
  <c r="F576" i="11"/>
  <c r="F592" i="11"/>
  <c r="F608" i="11"/>
  <c r="F624" i="11"/>
  <c r="F640" i="11"/>
  <c r="F656" i="11"/>
  <c r="F672" i="11"/>
  <c r="F688" i="11"/>
  <c r="F704" i="11"/>
  <c r="F720" i="11"/>
  <c r="F736" i="11"/>
  <c r="F752" i="11"/>
  <c r="F768" i="11"/>
  <c r="F784" i="11"/>
  <c r="F800" i="11"/>
  <c r="F816" i="11"/>
  <c r="F832" i="11"/>
  <c r="F848" i="11"/>
  <c r="F864" i="11"/>
  <c r="F880" i="11"/>
  <c r="F896" i="11"/>
  <c r="F912" i="11"/>
  <c r="F928" i="11"/>
  <c r="F944" i="11"/>
  <c r="F960" i="11"/>
  <c r="F976" i="11"/>
  <c r="F992" i="11"/>
  <c r="F1008" i="11"/>
  <c r="F1024" i="11"/>
  <c r="F1040" i="11"/>
  <c r="F1056" i="11"/>
  <c r="F1072" i="11"/>
  <c r="F1088" i="11"/>
  <c r="F17" i="11"/>
  <c r="F33" i="11"/>
  <c r="F49" i="11"/>
  <c r="F65" i="11"/>
  <c r="F81" i="11"/>
  <c r="F97" i="11"/>
  <c r="F113" i="11"/>
  <c r="F129" i="11"/>
  <c r="F145" i="11"/>
  <c r="F161" i="11"/>
  <c r="F177" i="11"/>
  <c r="F193" i="11"/>
  <c r="F209" i="11"/>
  <c r="F225" i="11"/>
  <c r="F241" i="11"/>
  <c r="F257" i="11"/>
  <c r="F273" i="11"/>
  <c r="F289" i="11"/>
  <c r="F305" i="11"/>
  <c r="F321" i="11"/>
  <c r="F337" i="11"/>
  <c r="F353" i="11"/>
  <c r="F369" i="11"/>
  <c r="F385" i="11"/>
  <c r="F401" i="11"/>
  <c r="F417" i="11"/>
  <c r="F433" i="11"/>
  <c r="F449" i="11"/>
  <c r="F465" i="11"/>
  <c r="F481" i="11"/>
  <c r="F497" i="11"/>
  <c r="F513" i="11"/>
  <c r="F529" i="11"/>
  <c r="F545" i="11"/>
  <c r="F561" i="11"/>
  <c r="F577" i="11"/>
  <c r="F593" i="11"/>
  <c r="F609" i="11"/>
  <c r="F625" i="11"/>
  <c r="F641" i="11"/>
  <c r="F657" i="11"/>
  <c r="F673" i="11"/>
  <c r="F689" i="11"/>
  <c r="F705" i="11"/>
  <c r="F721" i="11"/>
  <c r="F737" i="11"/>
  <c r="F753" i="11"/>
  <c r="F769" i="11"/>
  <c r="F785" i="11"/>
  <c r="F801" i="11"/>
  <c r="F817" i="11"/>
  <c r="F833" i="11"/>
  <c r="F849" i="11"/>
  <c r="F865" i="11"/>
  <c r="F881" i="11"/>
  <c r="F897" i="11"/>
  <c r="F913" i="11"/>
  <c r="F929" i="11"/>
  <c r="F945" i="11"/>
  <c r="F961" i="11"/>
  <c r="F977" i="11"/>
  <c r="F993" i="11"/>
  <c r="F1009" i="11"/>
  <c r="F1025" i="11"/>
  <c r="F1041" i="11"/>
  <c r="F1057" i="11"/>
  <c r="F1073" i="11"/>
  <c r="F1089" i="11"/>
  <c r="F2" i="11"/>
  <c r="F18" i="11"/>
  <c r="F34" i="11"/>
  <c r="F50" i="11"/>
  <c r="F66" i="11"/>
  <c r="F82" i="11"/>
  <c r="F98" i="11"/>
  <c r="F114" i="11"/>
  <c r="F130" i="11"/>
  <c r="F146" i="11"/>
  <c r="F162" i="11"/>
  <c r="F178" i="11"/>
  <c r="F194" i="11"/>
  <c r="F210" i="11"/>
  <c r="F226" i="11"/>
  <c r="F242" i="11"/>
  <c r="F258" i="11"/>
  <c r="F274" i="11"/>
  <c r="F290" i="11"/>
  <c r="F306" i="11"/>
  <c r="F322" i="11"/>
  <c r="F338" i="11"/>
  <c r="F354" i="11"/>
  <c r="F370" i="11"/>
  <c r="F386" i="11"/>
  <c r="F402" i="11"/>
  <c r="F418" i="11"/>
  <c r="F434" i="11"/>
  <c r="F450" i="11"/>
  <c r="F466" i="11"/>
  <c r="F482" i="11"/>
  <c r="F498" i="11"/>
  <c r="F514" i="11"/>
  <c r="F530" i="11"/>
  <c r="F546" i="11"/>
  <c r="F562" i="11"/>
  <c r="F578" i="11"/>
  <c r="F594" i="11"/>
  <c r="F610" i="11"/>
  <c r="F626" i="11"/>
  <c r="F642" i="11"/>
  <c r="F658" i="11"/>
  <c r="F674" i="11"/>
  <c r="F690" i="11"/>
  <c r="F706" i="11"/>
  <c r="F722" i="11"/>
  <c r="F738" i="11"/>
  <c r="F754" i="11"/>
  <c r="F770" i="11"/>
  <c r="F786" i="11"/>
  <c r="F802" i="11"/>
  <c r="F818" i="11"/>
  <c r="F834" i="11"/>
  <c r="F850" i="11"/>
  <c r="F866" i="11"/>
  <c r="F882" i="11"/>
  <c r="F898" i="11"/>
  <c r="F914" i="11"/>
  <c r="F930" i="11"/>
  <c r="F946" i="11"/>
  <c r="F962" i="11"/>
  <c r="F978" i="11"/>
  <c r="F994" i="11"/>
  <c r="F1010" i="11"/>
  <c r="F1026" i="11"/>
  <c r="F1042" i="11"/>
  <c r="F1058" i="11"/>
  <c r="F1074" i="11"/>
  <c r="F1090" i="11"/>
  <c r="F3" i="11"/>
  <c r="F19" i="11"/>
  <c r="F35" i="11"/>
  <c r="F51" i="11"/>
  <c r="F67" i="11"/>
  <c r="F83" i="11"/>
  <c r="F99" i="11"/>
  <c r="F115" i="11"/>
  <c r="F131" i="11"/>
  <c r="F147" i="11"/>
  <c r="F163" i="11"/>
  <c r="F179" i="11"/>
  <c r="F195" i="11"/>
  <c r="F211" i="11"/>
  <c r="F227" i="11"/>
  <c r="F243" i="11"/>
  <c r="F259" i="11"/>
  <c r="F275" i="11"/>
  <c r="F291" i="11"/>
  <c r="F307" i="11"/>
  <c r="F323" i="11"/>
  <c r="F339" i="11"/>
  <c r="F355" i="11"/>
  <c r="F371" i="11"/>
  <c r="F387" i="11"/>
  <c r="F403" i="11"/>
  <c r="F419" i="11"/>
  <c r="F435" i="11"/>
  <c r="F451" i="11"/>
  <c r="F467" i="11"/>
  <c r="F483" i="11"/>
  <c r="F499" i="11"/>
  <c r="F515" i="11"/>
  <c r="F531" i="11"/>
  <c r="F547" i="11"/>
  <c r="F563" i="11"/>
  <c r="F579" i="11"/>
  <c r="F595" i="11"/>
  <c r="F611" i="11"/>
  <c r="F627" i="11"/>
  <c r="F643" i="11"/>
  <c r="F659" i="11"/>
  <c r="F675" i="11"/>
  <c r="F691" i="11"/>
  <c r="F707" i="11"/>
  <c r="F723" i="11"/>
  <c r="F739" i="11"/>
  <c r="F755" i="11"/>
  <c r="F771" i="11"/>
  <c r="F787" i="11"/>
  <c r="F803" i="11"/>
  <c r="F819" i="11"/>
  <c r="F835" i="11"/>
  <c r="F851" i="11"/>
  <c r="F867" i="11"/>
  <c r="F883" i="11"/>
  <c r="F899" i="11"/>
  <c r="F915" i="11"/>
  <c r="F931" i="11"/>
  <c r="F947" i="11"/>
  <c r="F963" i="11"/>
  <c r="F979" i="11"/>
  <c r="F995" i="11"/>
  <c r="F1011" i="11"/>
  <c r="F1027" i="11"/>
  <c r="F1043" i="11"/>
  <c r="F1059" i="11"/>
  <c r="F1075" i="11"/>
  <c r="F1091" i="11"/>
  <c r="F4" i="11"/>
  <c r="F20" i="11"/>
  <c r="F36" i="11"/>
  <c r="F52" i="11"/>
  <c r="F68" i="11"/>
  <c r="F84" i="11"/>
  <c r="F100" i="11"/>
  <c r="F116" i="11"/>
  <c r="F132" i="11"/>
  <c r="F148" i="11"/>
  <c r="F164" i="11"/>
  <c r="F180" i="11"/>
  <c r="F196" i="11"/>
  <c r="F212" i="11"/>
  <c r="F228" i="11"/>
  <c r="F244" i="11"/>
  <c r="F260" i="11"/>
  <c r="F276" i="11"/>
  <c r="F292" i="11"/>
  <c r="F308" i="11"/>
  <c r="F324" i="11"/>
  <c r="F340" i="11"/>
  <c r="F356" i="11"/>
  <c r="F372" i="11"/>
  <c r="F388" i="11"/>
  <c r="F404" i="11"/>
  <c r="F420" i="11"/>
  <c r="F436" i="11"/>
  <c r="F452" i="11"/>
  <c r="F468" i="11"/>
  <c r="F484" i="11"/>
  <c r="F500" i="11"/>
  <c r="F516" i="11"/>
  <c r="F532" i="11"/>
  <c r="F548" i="11"/>
  <c r="F564" i="11"/>
  <c r="F580" i="11"/>
  <c r="F596" i="11"/>
  <c r="F612" i="11"/>
  <c r="F628" i="11"/>
  <c r="F644" i="11"/>
  <c r="F660" i="11"/>
  <c r="F676" i="11"/>
  <c r="F692" i="11"/>
  <c r="F708" i="11"/>
  <c r="F724" i="11"/>
  <c r="F740" i="11"/>
  <c r="F756" i="11"/>
  <c r="F772" i="11"/>
  <c r="F788" i="11"/>
  <c r="F804" i="11"/>
  <c r="F820" i="11"/>
  <c r="F836" i="11"/>
  <c r="F852" i="11"/>
  <c r="F868" i="11"/>
  <c r="F884" i="11"/>
  <c r="F900" i="11"/>
  <c r="F916" i="11"/>
  <c r="F932" i="11"/>
  <c r="F948" i="11"/>
  <c r="F964" i="11"/>
  <c r="F7" i="11"/>
  <c r="F23" i="11"/>
  <c r="F39" i="11"/>
  <c r="F55" i="11"/>
  <c r="F71" i="11"/>
  <c r="F87" i="11"/>
  <c r="F103" i="11"/>
  <c r="F119" i="11"/>
  <c r="F135" i="11"/>
  <c r="F151" i="11"/>
  <c r="F167" i="11"/>
  <c r="F183" i="11"/>
  <c r="F199" i="11"/>
  <c r="F215" i="11"/>
  <c r="F231" i="11"/>
  <c r="F247" i="11"/>
  <c r="F263" i="11"/>
  <c r="F279" i="11"/>
  <c r="F295" i="11"/>
  <c r="F311" i="11"/>
  <c r="F327" i="11"/>
  <c r="F343" i="11"/>
  <c r="F359" i="11"/>
  <c r="F375" i="11"/>
  <c r="F391" i="11"/>
  <c r="F407" i="11"/>
  <c r="F423" i="11"/>
  <c r="F439" i="11"/>
  <c r="F455" i="11"/>
  <c r="F471" i="11"/>
  <c r="F487" i="11"/>
  <c r="F503" i="11"/>
  <c r="F519" i="11"/>
  <c r="F535" i="11"/>
  <c r="F551" i="11"/>
  <c r="F567" i="11"/>
  <c r="F583" i="11"/>
  <c r="F599" i="11"/>
  <c r="F615" i="11"/>
  <c r="F631" i="11"/>
  <c r="F647" i="11"/>
  <c r="F663" i="11"/>
  <c r="F679" i="11"/>
  <c r="F695" i="11"/>
  <c r="F711" i="11"/>
  <c r="F727" i="11"/>
  <c r="F743" i="11"/>
  <c r="F759" i="11"/>
  <c r="F775" i="11"/>
  <c r="F791" i="11"/>
  <c r="F807" i="11"/>
  <c r="F823" i="11"/>
  <c r="F839" i="11"/>
  <c r="F855" i="11"/>
  <c r="F871" i="11"/>
  <c r="F887" i="11"/>
  <c r="F903" i="11"/>
  <c r="F919" i="11"/>
  <c r="F935" i="11"/>
  <c r="F951" i="11"/>
  <c r="F967" i="11"/>
  <c r="F983" i="11"/>
  <c r="F999" i="11"/>
  <c r="F1015" i="11"/>
  <c r="F1031" i="11"/>
  <c r="F1047" i="11"/>
  <c r="F1063" i="11"/>
  <c r="F1079" i="11"/>
  <c r="F1095" i="11"/>
  <c r="F37" i="11"/>
  <c r="F101" i="11"/>
  <c r="F165" i="11"/>
  <c r="F229" i="11"/>
  <c r="F293" i="11"/>
  <c r="F357" i="11"/>
  <c r="F421" i="11"/>
  <c r="F485" i="11"/>
  <c r="F549" i="11"/>
  <c r="F613" i="11"/>
  <c r="F677" i="11"/>
  <c r="F741" i="11"/>
  <c r="F805" i="11"/>
  <c r="F869" i="11"/>
  <c r="F933" i="11"/>
  <c r="F988" i="11"/>
  <c r="F1044" i="11"/>
  <c r="F1093" i="11"/>
  <c r="F38" i="11"/>
  <c r="F102" i="11"/>
  <c r="F166" i="11"/>
  <c r="F230" i="11"/>
  <c r="F294" i="11"/>
  <c r="F358" i="11"/>
  <c r="F422" i="11"/>
  <c r="F486" i="11"/>
  <c r="F550" i="11"/>
  <c r="F614" i="11"/>
  <c r="F678" i="11"/>
  <c r="F742" i="11"/>
  <c r="F806" i="11"/>
  <c r="F870" i="11"/>
  <c r="F934" i="11"/>
  <c r="F996" i="11"/>
  <c r="F1045" i="11"/>
  <c r="F1094" i="11"/>
  <c r="F40" i="11"/>
  <c r="F104" i="11"/>
  <c r="F168" i="11"/>
  <c r="F232" i="11"/>
  <c r="F296" i="11"/>
  <c r="F360" i="11"/>
  <c r="F424" i="11"/>
  <c r="F488" i="11"/>
  <c r="F552" i="11"/>
  <c r="F616" i="11"/>
  <c r="F680" i="11"/>
  <c r="F744" i="11"/>
  <c r="F808" i="11"/>
  <c r="F872" i="11"/>
  <c r="F936" i="11"/>
  <c r="F997" i="11"/>
  <c r="F1046" i="11"/>
  <c r="F1096" i="11"/>
  <c r="F44" i="11"/>
  <c r="F108" i="11"/>
  <c r="F172" i="11"/>
  <c r="F236" i="11"/>
  <c r="F300" i="11"/>
  <c r="F364" i="11"/>
  <c r="F428" i="11"/>
  <c r="F492" i="11"/>
  <c r="F556" i="11"/>
  <c r="F620" i="11"/>
  <c r="F684" i="11"/>
  <c r="F748" i="11"/>
  <c r="F812" i="11"/>
  <c r="F876" i="11"/>
  <c r="F940" i="11"/>
  <c r="F998" i="11"/>
  <c r="F1048" i="11"/>
  <c r="F1100" i="11"/>
  <c r="F53" i="11"/>
  <c r="F117" i="11"/>
  <c r="F181" i="11"/>
  <c r="F245" i="11"/>
  <c r="F309" i="11"/>
  <c r="F373" i="11"/>
  <c r="F437" i="11"/>
  <c r="F501" i="11"/>
  <c r="F565" i="11"/>
  <c r="F629" i="11"/>
  <c r="F693" i="11"/>
  <c r="F757" i="11"/>
  <c r="F821" i="11"/>
  <c r="F885" i="11"/>
  <c r="F949" i="11"/>
  <c r="F1000" i="11"/>
  <c r="F1052" i="11"/>
  <c r="F54" i="11"/>
  <c r="F118" i="11"/>
  <c r="F182" i="11"/>
  <c r="F246" i="11"/>
  <c r="F310" i="11"/>
  <c r="F374" i="11"/>
  <c r="F438" i="11"/>
  <c r="F502" i="11"/>
  <c r="F566" i="11"/>
  <c r="F630" i="11"/>
  <c r="F694" i="11"/>
  <c r="F758" i="11"/>
  <c r="F822" i="11"/>
  <c r="F886" i="11"/>
  <c r="F950" i="11"/>
  <c r="F1004" i="11"/>
  <c r="F1060" i="11"/>
  <c r="F56" i="11"/>
  <c r="F120" i="11"/>
  <c r="F184" i="11"/>
  <c r="F248" i="11"/>
  <c r="F312" i="11"/>
  <c r="F376" i="11"/>
  <c r="F440" i="11"/>
  <c r="F504" i="11"/>
  <c r="F568" i="11"/>
  <c r="F632" i="11"/>
  <c r="F696" i="11"/>
  <c r="F760" i="11"/>
  <c r="F824" i="11"/>
  <c r="F888" i="11"/>
  <c r="F952" i="11"/>
  <c r="F1012" i="11"/>
  <c r="F1061" i="11"/>
  <c r="F60" i="11"/>
  <c r="F124" i="11"/>
  <c r="F188" i="11"/>
  <c r="F252" i="11"/>
  <c r="F316" i="11"/>
  <c r="F380" i="11"/>
  <c r="F444" i="11"/>
  <c r="F508" i="11"/>
  <c r="F572" i="11"/>
  <c r="F636" i="11"/>
  <c r="F700" i="11"/>
  <c r="F764" i="11"/>
  <c r="F828" i="11"/>
  <c r="F892" i="11"/>
  <c r="F956" i="11"/>
  <c r="F1013" i="11"/>
  <c r="F1062" i="11"/>
  <c r="F5" i="11"/>
  <c r="F69" i="11"/>
  <c r="F133" i="11"/>
  <c r="F197" i="11"/>
  <c r="F261" i="11"/>
  <c r="F325" i="11"/>
  <c r="F389" i="11"/>
  <c r="F453" i="11"/>
  <c r="F517" i="11"/>
  <c r="F581" i="11"/>
  <c r="F645" i="11"/>
  <c r="F709" i="11"/>
  <c r="F773" i="11"/>
  <c r="F837" i="11"/>
  <c r="F901" i="11"/>
  <c r="F965" i="11"/>
  <c r="F1014" i="11"/>
  <c r="F1064" i="11"/>
  <c r="F6" i="11"/>
  <c r="F70" i="11"/>
  <c r="F134" i="11"/>
  <c r="F198" i="11"/>
  <c r="F262" i="11"/>
  <c r="F326" i="11"/>
  <c r="F390" i="11"/>
  <c r="F454" i="11"/>
  <c r="F518" i="11"/>
  <c r="F582" i="11"/>
  <c r="F646" i="11"/>
  <c r="F710" i="11"/>
  <c r="F774" i="11"/>
  <c r="F838" i="11"/>
  <c r="F902" i="11"/>
  <c r="F966" i="11"/>
  <c r="F1016" i="11"/>
  <c r="F1068" i="11"/>
  <c r="F8" i="11"/>
  <c r="F72" i="11"/>
  <c r="F136" i="11"/>
  <c r="F200" i="11"/>
  <c r="F264" i="11"/>
  <c r="F328" i="11"/>
  <c r="F392" i="11"/>
  <c r="F456" i="11"/>
  <c r="F520" i="11"/>
  <c r="F584" i="11"/>
  <c r="F648" i="11"/>
  <c r="F712" i="11"/>
  <c r="F776" i="11"/>
  <c r="F840" i="11"/>
  <c r="F904" i="11"/>
  <c r="F968" i="11"/>
  <c r="F1020" i="11"/>
  <c r="F1076" i="11"/>
  <c r="F28" i="11"/>
  <c r="F268" i="11"/>
  <c r="F469" i="11"/>
  <c r="F662" i="11"/>
  <c r="F856" i="11"/>
  <c r="F1036" i="11"/>
  <c r="F76" i="11"/>
  <c r="F277" i="11"/>
  <c r="F470" i="11"/>
  <c r="F664" i="11"/>
  <c r="F860" i="11"/>
  <c r="F1077" i="11"/>
  <c r="F85" i="11"/>
  <c r="F278" i="11"/>
  <c r="F472" i="11"/>
  <c r="F668" i="11"/>
  <c r="F908" i="11"/>
  <c r="F1078" i="11"/>
  <c r="F86" i="11"/>
  <c r="F280" i="11"/>
  <c r="F476" i="11"/>
  <c r="F716" i="11"/>
  <c r="F917" i="11"/>
  <c r="F1080" i="11"/>
  <c r="F88" i="11"/>
  <c r="F284" i="11"/>
  <c r="F524" i="11"/>
  <c r="F725" i="11"/>
  <c r="F918" i="11"/>
  <c r="F1084" i="11"/>
  <c r="F92" i="11"/>
  <c r="F332" i="11"/>
  <c r="F533" i="11"/>
  <c r="F726" i="11"/>
  <c r="F920" i="11"/>
  <c r="F1092" i="11"/>
  <c r="F140" i="11"/>
  <c r="F341" i="11"/>
  <c r="F534" i="11"/>
  <c r="F728" i="11"/>
  <c r="F924" i="11"/>
  <c r="F149" i="11"/>
  <c r="F342" i="11"/>
  <c r="F536" i="11"/>
  <c r="F732" i="11"/>
  <c r="F972" i="11"/>
  <c r="F150" i="11"/>
  <c r="F344" i="11"/>
  <c r="F540" i="11"/>
  <c r="F780" i="11"/>
  <c r="F980" i="11"/>
  <c r="F152" i="11"/>
  <c r="F348" i="11"/>
  <c r="F588" i="11"/>
  <c r="F789" i="11"/>
  <c r="F981" i="11"/>
  <c r="F156" i="11"/>
  <c r="F396" i="11"/>
  <c r="F597" i="11"/>
  <c r="F790" i="11"/>
  <c r="F982" i="11"/>
  <c r="F204" i="11"/>
  <c r="F405" i="11"/>
  <c r="F598" i="11"/>
  <c r="F792" i="11"/>
  <c r="F984" i="11"/>
  <c r="F12" i="11"/>
  <c r="F213" i="11"/>
  <c r="F406" i="11"/>
  <c r="F600" i="11"/>
  <c r="F796" i="11"/>
  <c r="F1028" i="11"/>
  <c r="F22" i="11"/>
  <c r="F216" i="11"/>
  <c r="F412" i="11"/>
  <c r="F652" i="11"/>
  <c r="F853" i="11"/>
  <c r="F1030" i="11"/>
  <c r="F21" i="11"/>
  <c r="F24" i="11"/>
  <c r="F214" i="11"/>
  <c r="F220" i="11"/>
  <c r="F408" i="11"/>
  <c r="F460" i="11"/>
  <c r="F604" i="11"/>
  <c r="F661" i="11"/>
  <c r="F844" i="11"/>
  <c r="F854" i="11"/>
  <c r="F1029" i="11"/>
  <c r="F1032" i="11"/>
  <c r="D6" i="11"/>
  <c r="D22" i="11"/>
  <c r="D38" i="11"/>
  <c r="D54" i="11"/>
  <c r="D70" i="11"/>
  <c r="D86" i="11"/>
  <c r="D102" i="11"/>
  <c r="D118" i="11"/>
  <c r="D134" i="11"/>
  <c r="D150" i="11"/>
  <c r="D166" i="11"/>
  <c r="D182" i="11"/>
  <c r="D198" i="11"/>
  <c r="D214" i="11"/>
  <c r="D230" i="11"/>
  <c r="D246" i="11"/>
  <c r="D262" i="11"/>
  <c r="D278" i="11"/>
  <c r="D294" i="11"/>
  <c r="D310" i="11"/>
  <c r="D326" i="11"/>
  <c r="D342" i="11"/>
  <c r="D358" i="11"/>
  <c r="D374" i="11"/>
  <c r="D390" i="11"/>
  <c r="D406" i="11"/>
  <c r="D422" i="11"/>
  <c r="D438" i="11"/>
  <c r="D454" i="11"/>
  <c r="D470" i="11"/>
  <c r="D486" i="11"/>
  <c r="D502" i="11"/>
  <c r="D518" i="11"/>
  <c r="D534" i="11"/>
  <c r="D550" i="11"/>
  <c r="D566" i="11"/>
  <c r="D582" i="11"/>
  <c r="D598" i="11"/>
  <c r="D614" i="11"/>
  <c r="D630" i="11"/>
  <c r="D646" i="11"/>
  <c r="D662" i="11"/>
  <c r="D678" i="11"/>
  <c r="D694" i="11"/>
  <c r="D710" i="11"/>
  <c r="D726" i="11"/>
  <c r="D742" i="11"/>
  <c r="D758" i="11"/>
  <c r="D774" i="11"/>
  <c r="D790" i="11"/>
  <c r="D806" i="11"/>
  <c r="D822" i="11"/>
  <c r="D838" i="11"/>
  <c r="D854" i="11"/>
  <c r="D870" i="11"/>
  <c r="D886" i="11"/>
  <c r="D902" i="11"/>
  <c r="D918" i="11"/>
  <c r="D934" i="11"/>
  <c r="D950" i="11"/>
  <c r="D966" i="11"/>
  <c r="D982" i="11"/>
  <c r="D998" i="11"/>
  <c r="D1014" i="11"/>
  <c r="D1030" i="11"/>
  <c r="D1046" i="11"/>
  <c r="D1062" i="11"/>
  <c r="D1078" i="11"/>
  <c r="D1094" i="11"/>
  <c r="D7" i="11"/>
  <c r="D23" i="11"/>
  <c r="D39" i="11"/>
  <c r="D55" i="11"/>
  <c r="D71" i="11"/>
  <c r="D87" i="11"/>
  <c r="D103" i="11"/>
  <c r="D119" i="11"/>
  <c r="D135" i="11"/>
  <c r="D151" i="11"/>
  <c r="D167" i="11"/>
  <c r="D183" i="11"/>
  <c r="D199" i="11"/>
  <c r="D215" i="11"/>
  <c r="D231" i="11"/>
  <c r="D247" i="11"/>
  <c r="D263" i="11"/>
  <c r="D279" i="11"/>
  <c r="D295" i="11"/>
  <c r="D311" i="11"/>
  <c r="D327" i="11"/>
  <c r="D343" i="11"/>
  <c r="D359" i="11"/>
  <c r="D375" i="11"/>
  <c r="D391" i="11"/>
  <c r="D407" i="11"/>
  <c r="D423" i="11"/>
  <c r="D439" i="11"/>
  <c r="D455" i="11"/>
  <c r="D471" i="11"/>
  <c r="D487" i="11"/>
  <c r="D503" i="11"/>
  <c r="D519" i="11"/>
  <c r="D535" i="11"/>
  <c r="D551" i="11"/>
  <c r="D567" i="11"/>
  <c r="D583" i="11"/>
  <c r="D599" i="11"/>
  <c r="D615" i="11"/>
  <c r="D631" i="11"/>
  <c r="D647" i="11"/>
  <c r="D663" i="11"/>
  <c r="D679" i="11"/>
  <c r="D695" i="11"/>
  <c r="D711" i="11"/>
  <c r="D727" i="11"/>
  <c r="D743" i="11"/>
  <c r="D759" i="11"/>
  <c r="D775" i="11"/>
  <c r="D791" i="11"/>
  <c r="D807" i="11"/>
  <c r="D823" i="11"/>
  <c r="D839" i="11"/>
  <c r="D855" i="11"/>
  <c r="D871" i="11"/>
  <c r="D887" i="11"/>
  <c r="D903" i="11"/>
  <c r="D919" i="11"/>
  <c r="D935" i="11"/>
  <c r="D951" i="11"/>
  <c r="D967" i="11"/>
  <c r="D983" i="11"/>
  <c r="D999" i="11"/>
  <c r="D1015" i="11"/>
  <c r="D1031" i="11"/>
  <c r="D1047" i="11"/>
  <c r="D1063" i="11"/>
  <c r="D1079" i="11"/>
  <c r="D1095" i="11"/>
  <c r="D8" i="11"/>
  <c r="D24" i="11"/>
  <c r="D40" i="11"/>
  <c r="D56" i="11"/>
  <c r="D72" i="11"/>
  <c r="D88" i="11"/>
  <c r="D104" i="11"/>
  <c r="D120" i="11"/>
  <c r="D136" i="11"/>
  <c r="D152" i="11"/>
  <c r="D168" i="11"/>
  <c r="D184" i="11"/>
  <c r="D200" i="11"/>
  <c r="D216" i="11"/>
  <c r="D232" i="11"/>
  <c r="D248" i="11"/>
  <c r="D264" i="11"/>
  <c r="D280" i="11"/>
  <c r="D296" i="11"/>
  <c r="D312" i="11"/>
  <c r="D328" i="11"/>
  <c r="D344" i="11"/>
  <c r="D360" i="11"/>
  <c r="D376" i="11"/>
  <c r="D392" i="11"/>
  <c r="D408" i="11"/>
  <c r="D424" i="11"/>
  <c r="D440" i="11"/>
  <c r="D456" i="11"/>
  <c r="D472" i="11"/>
  <c r="D488" i="11"/>
  <c r="D504" i="11"/>
  <c r="D520" i="11"/>
  <c r="D536" i="11"/>
  <c r="D552" i="11"/>
  <c r="D568" i="11"/>
  <c r="D584" i="11"/>
  <c r="D600" i="11"/>
  <c r="D616" i="11"/>
  <c r="D632" i="11"/>
  <c r="D648" i="11"/>
  <c r="D664" i="11"/>
  <c r="D680" i="11"/>
  <c r="D696" i="11"/>
  <c r="D712" i="11"/>
  <c r="D728" i="11"/>
  <c r="D744" i="11"/>
  <c r="D760" i="11"/>
  <c r="D776" i="11"/>
  <c r="D792" i="11"/>
  <c r="D808" i="11"/>
  <c r="D824" i="11"/>
  <c r="D840" i="11"/>
  <c r="D856" i="11"/>
  <c r="D872" i="11"/>
  <c r="D888" i="11"/>
  <c r="D904" i="11"/>
  <c r="D920" i="11"/>
  <c r="D936" i="11"/>
  <c r="D952" i="11"/>
  <c r="D968" i="11"/>
  <c r="D984" i="11"/>
  <c r="D1000" i="11"/>
  <c r="D1016" i="11"/>
  <c r="D1032" i="11"/>
  <c r="D1048" i="11"/>
  <c r="D1064" i="11"/>
  <c r="D1080" i="11"/>
  <c r="D1096" i="11"/>
  <c r="D9" i="11"/>
  <c r="D25" i="11"/>
  <c r="D41" i="11"/>
  <c r="D57" i="11"/>
  <c r="D73" i="11"/>
  <c r="D89" i="11"/>
  <c r="D105" i="11"/>
  <c r="D121" i="11"/>
  <c r="D137" i="11"/>
  <c r="D153" i="11"/>
  <c r="D169" i="11"/>
  <c r="D185" i="11"/>
  <c r="D201" i="11"/>
  <c r="D217" i="11"/>
  <c r="D233" i="11"/>
  <c r="D249" i="11"/>
  <c r="D265" i="11"/>
  <c r="D281" i="11"/>
  <c r="D297" i="11"/>
  <c r="D313" i="11"/>
  <c r="D329" i="11"/>
  <c r="D345" i="11"/>
  <c r="D361" i="11"/>
  <c r="D377" i="11"/>
  <c r="D393" i="11"/>
  <c r="D409" i="11"/>
  <c r="D425" i="11"/>
  <c r="D441" i="11"/>
  <c r="D457" i="11"/>
  <c r="D473" i="11"/>
  <c r="D489" i="11"/>
  <c r="D505" i="11"/>
  <c r="D521" i="11"/>
  <c r="D537" i="11"/>
  <c r="D553" i="11"/>
  <c r="D569" i="11"/>
  <c r="D585" i="11"/>
  <c r="D601" i="11"/>
  <c r="D617" i="11"/>
  <c r="D633" i="11"/>
  <c r="D649" i="11"/>
  <c r="D665" i="11"/>
  <c r="D681" i="11"/>
  <c r="D697" i="11"/>
  <c r="D713" i="11"/>
  <c r="D729" i="11"/>
  <c r="D745" i="11"/>
  <c r="D761" i="11"/>
  <c r="D777" i="11"/>
  <c r="D793" i="11"/>
  <c r="D809" i="11"/>
  <c r="D825" i="11"/>
  <c r="D841" i="11"/>
  <c r="D857" i="11"/>
  <c r="D873" i="11"/>
  <c r="D889" i="11"/>
  <c r="D905" i="11"/>
  <c r="D921" i="11"/>
  <c r="D937" i="11"/>
  <c r="D953" i="11"/>
  <c r="D969" i="11"/>
  <c r="D985" i="11"/>
  <c r="D1001" i="11"/>
  <c r="D1017" i="11"/>
  <c r="D1033" i="11"/>
  <c r="D1049" i="11"/>
  <c r="D1065" i="11"/>
  <c r="D1081" i="11"/>
  <c r="D1097" i="11"/>
  <c r="D10" i="11"/>
  <c r="D26" i="11"/>
  <c r="D42" i="11"/>
  <c r="D58" i="11"/>
  <c r="D74" i="11"/>
  <c r="D90" i="11"/>
  <c r="D106" i="11"/>
  <c r="D122" i="11"/>
  <c r="D138" i="11"/>
  <c r="D154" i="11"/>
  <c r="D170" i="11"/>
  <c r="D186" i="11"/>
  <c r="D202" i="11"/>
  <c r="D218" i="11"/>
  <c r="D234" i="11"/>
  <c r="D250" i="11"/>
  <c r="D266" i="11"/>
  <c r="D282" i="11"/>
  <c r="D298" i="11"/>
  <c r="D314" i="11"/>
  <c r="D330" i="11"/>
  <c r="D346" i="11"/>
  <c r="D362" i="11"/>
  <c r="D378" i="11"/>
  <c r="D394" i="11"/>
  <c r="D410" i="11"/>
  <c r="D426" i="11"/>
  <c r="D442" i="11"/>
  <c r="D458" i="11"/>
  <c r="D474" i="11"/>
  <c r="D490" i="11"/>
  <c r="D506" i="11"/>
  <c r="D522" i="11"/>
  <c r="D538" i="11"/>
  <c r="D554" i="11"/>
  <c r="D570" i="11"/>
  <c r="D586" i="11"/>
  <c r="D602" i="11"/>
  <c r="D618" i="11"/>
  <c r="D634" i="11"/>
  <c r="D650" i="11"/>
  <c r="D666" i="11"/>
  <c r="D682" i="11"/>
  <c r="D698" i="11"/>
  <c r="D714" i="11"/>
  <c r="D730" i="11"/>
  <c r="D746" i="11"/>
  <c r="D762" i="11"/>
  <c r="D778" i="11"/>
  <c r="D794" i="11"/>
  <c r="D810" i="11"/>
  <c r="D826" i="11"/>
  <c r="D842" i="11"/>
  <c r="D858" i="11"/>
  <c r="D874" i="11"/>
  <c r="D890" i="11"/>
  <c r="D906" i="11"/>
  <c r="D922" i="11"/>
  <c r="D938" i="11"/>
  <c r="D954" i="11"/>
  <c r="D970" i="11"/>
  <c r="D986" i="11"/>
  <c r="D1002" i="11"/>
  <c r="D1018" i="11"/>
  <c r="D1034" i="11"/>
  <c r="D1050" i="11"/>
  <c r="D1066" i="11"/>
  <c r="D1082" i="11"/>
  <c r="D1098" i="11"/>
  <c r="D11" i="11"/>
  <c r="D27" i="11"/>
  <c r="D43" i="11"/>
  <c r="D59" i="11"/>
  <c r="D75" i="11"/>
  <c r="D91" i="11"/>
  <c r="D107" i="11"/>
  <c r="D123" i="11"/>
  <c r="D139" i="11"/>
  <c r="D155" i="11"/>
  <c r="D171" i="11"/>
  <c r="D187" i="11"/>
  <c r="D203" i="11"/>
  <c r="D219" i="11"/>
  <c r="D235" i="11"/>
  <c r="D251" i="11"/>
  <c r="D267" i="11"/>
  <c r="D283" i="11"/>
  <c r="D299" i="11"/>
  <c r="D315" i="11"/>
  <c r="D331" i="11"/>
  <c r="D347" i="11"/>
  <c r="D363" i="11"/>
  <c r="D379" i="11"/>
  <c r="D395" i="11"/>
  <c r="D411" i="11"/>
  <c r="D427" i="11"/>
  <c r="D443" i="11"/>
  <c r="D459" i="11"/>
  <c r="D475" i="11"/>
  <c r="D491" i="11"/>
  <c r="D507" i="11"/>
  <c r="D523" i="11"/>
  <c r="D539" i="11"/>
  <c r="D555" i="11"/>
  <c r="D571" i="11"/>
  <c r="D587" i="11"/>
  <c r="D603" i="11"/>
  <c r="D619" i="11"/>
  <c r="D635" i="11"/>
  <c r="D651" i="11"/>
  <c r="D667" i="11"/>
  <c r="D683" i="11"/>
  <c r="D699" i="11"/>
  <c r="D715" i="11"/>
  <c r="D731" i="11"/>
  <c r="D747" i="11"/>
  <c r="D763" i="11"/>
  <c r="D779" i="11"/>
  <c r="D795" i="11"/>
  <c r="D811" i="11"/>
  <c r="D827" i="11"/>
  <c r="D843" i="11"/>
  <c r="D859" i="11"/>
  <c r="D875" i="11"/>
  <c r="D891" i="11"/>
  <c r="D907" i="11"/>
  <c r="D923" i="11"/>
  <c r="D939" i="11"/>
  <c r="D955" i="11"/>
  <c r="D971" i="11"/>
  <c r="D987" i="11"/>
  <c r="D1003" i="11"/>
  <c r="D1019" i="11"/>
  <c r="D1035" i="11"/>
  <c r="D1051" i="11"/>
  <c r="D1067" i="11"/>
  <c r="D1083" i="11"/>
  <c r="D1099" i="11"/>
  <c r="D12" i="11"/>
  <c r="D28" i="11"/>
  <c r="D44" i="11"/>
  <c r="D60" i="11"/>
  <c r="D76" i="11"/>
  <c r="D92" i="11"/>
  <c r="D108" i="11"/>
  <c r="D124" i="11"/>
  <c r="D13" i="11"/>
  <c r="D29" i="11"/>
  <c r="D45" i="11"/>
  <c r="D61" i="11"/>
  <c r="D77" i="11"/>
  <c r="D93" i="11"/>
  <c r="D109" i="11"/>
  <c r="D125" i="11"/>
  <c r="D141" i="11"/>
  <c r="D157" i="11"/>
  <c r="D173" i="11"/>
  <c r="D189" i="11"/>
  <c r="D205" i="11"/>
  <c r="D221" i="11"/>
  <c r="D237" i="11"/>
  <c r="D253" i="11"/>
  <c r="D269" i="11"/>
  <c r="D285" i="11"/>
  <c r="D301" i="11"/>
  <c r="D317" i="11"/>
  <c r="D333" i="11"/>
  <c r="D349" i="11"/>
  <c r="D365" i="11"/>
  <c r="D381" i="11"/>
  <c r="D397" i="11"/>
  <c r="D413" i="11"/>
  <c r="D429" i="11"/>
  <c r="D445" i="11"/>
  <c r="D461" i="11"/>
  <c r="D477" i="11"/>
  <c r="D493" i="11"/>
  <c r="D509" i="11"/>
  <c r="D525" i="11"/>
  <c r="D541" i="11"/>
  <c r="D557" i="11"/>
  <c r="D573" i="11"/>
  <c r="D589" i="11"/>
  <c r="D605" i="11"/>
  <c r="D621" i="11"/>
  <c r="D637" i="11"/>
  <c r="D653" i="11"/>
  <c r="D669" i="11"/>
  <c r="D685" i="11"/>
  <c r="D701" i="11"/>
  <c r="D717" i="11"/>
  <c r="D733" i="11"/>
  <c r="D749" i="11"/>
  <c r="D765" i="11"/>
  <c r="D781" i="11"/>
  <c r="D797" i="11"/>
  <c r="D813" i="11"/>
  <c r="D829" i="11"/>
  <c r="D845" i="11"/>
  <c r="D861" i="11"/>
  <c r="D877" i="11"/>
  <c r="D893" i="11"/>
  <c r="D909" i="11"/>
  <c r="D925" i="11"/>
  <c r="D941" i="11"/>
  <c r="D957" i="11"/>
  <c r="D973" i="11"/>
  <c r="D989" i="11"/>
  <c r="D1005" i="11"/>
  <c r="D1021" i="11"/>
  <c r="D1037" i="11"/>
  <c r="D1053" i="11"/>
  <c r="D1069" i="11"/>
  <c r="D1085" i="11"/>
  <c r="D1101" i="11"/>
  <c r="D14" i="11"/>
  <c r="D30" i="11"/>
  <c r="D46" i="11"/>
  <c r="D62" i="11"/>
  <c r="D78" i="11"/>
  <c r="D94" i="11"/>
  <c r="D110" i="11"/>
  <c r="D126" i="11"/>
  <c r="D142" i="11"/>
  <c r="D158" i="11"/>
  <c r="D174" i="11"/>
  <c r="D190" i="11"/>
  <c r="D206" i="11"/>
  <c r="D222" i="11"/>
  <c r="D238" i="11"/>
  <c r="D254" i="11"/>
  <c r="D270" i="11"/>
  <c r="D286" i="11"/>
  <c r="D302" i="11"/>
  <c r="D318" i="11"/>
  <c r="D334" i="11"/>
  <c r="D350" i="11"/>
  <c r="D366" i="11"/>
  <c r="D382" i="11"/>
  <c r="D398" i="11"/>
  <c r="D414" i="11"/>
  <c r="D430" i="11"/>
  <c r="D446" i="11"/>
  <c r="D462" i="11"/>
  <c r="D478" i="11"/>
  <c r="D494" i="11"/>
  <c r="D510" i="11"/>
  <c r="D526" i="11"/>
  <c r="D542" i="11"/>
  <c r="D558" i="11"/>
  <c r="D574" i="11"/>
  <c r="D590" i="11"/>
  <c r="D606" i="11"/>
  <c r="D622" i="11"/>
  <c r="D638" i="11"/>
  <c r="D654" i="11"/>
  <c r="D670" i="11"/>
  <c r="D686" i="11"/>
  <c r="D702" i="11"/>
  <c r="D718" i="11"/>
  <c r="D734" i="11"/>
  <c r="D750" i="11"/>
  <c r="D766" i="11"/>
  <c r="D782" i="11"/>
  <c r="D798" i="11"/>
  <c r="D814" i="11"/>
  <c r="D830" i="11"/>
  <c r="D846" i="11"/>
  <c r="D862" i="11"/>
  <c r="D878" i="11"/>
  <c r="D894" i="11"/>
  <c r="D910" i="11"/>
  <c r="D926" i="11"/>
  <c r="D942" i="11"/>
  <c r="D958" i="11"/>
  <c r="D974" i="11"/>
  <c r="D990" i="11"/>
  <c r="D1006" i="11"/>
  <c r="D1022" i="11"/>
  <c r="D1038" i="11"/>
  <c r="D1054" i="11"/>
  <c r="D1070" i="11"/>
  <c r="D1086" i="11"/>
  <c r="D15" i="11"/>
  <c r="D31" i="11"/>
  <c r="D47" i="11"/>
  <c r="D63" i="11"/>
  <c r="D79" i="11"/>
  <c r="D95" i="11"/>
  <c r="D111" i="11"/>
  <c r="D127" i="11"/>
  <c r="D143" i="11"/>
  <c r="D159" i="11"/>
  <c r="D175" i="11"/>
  <c r="D191" i="11"/>
  <c r="D207" i="11"/>
  <c r="D223" i="11"/>
  <c r="D239" i="11"/>
  <c r="D255" i="11"/>
  <c r="D271" i="11"/>
  <c r="D287" i="11"/>
  <c r="D303" i="11"/>
  <c r="D319" i="11"/>
  <c r="D335" i="11"/>
  <c r="D351" i="11"/>
  <c r="D367" i="11"/>
  <c r="D383" i="11"/>
  <c r="D399" i="11"/>
  <c r="D415" i="11"/>
  <c r="D431" i="11"/>
  <c r="D447" i="11"/>
  <c r="D463" i="11"/>
  <c r="D479" i="11"/>
  <c r="D495" i="11"/>
  <c r="D511" i="11"/>
  <c r="D527" i="11"/>
  <c r="D543" i="11"/>
  <c r="D559" i="11"/>
  <c r="D575" i="11"/>
  <c r="D591" i="11"/>
  <c r="D607" i="11"/>
  <c r="D623" i="11"/>
  <c r="D639" i="11"/>
  <c r="D655" i="11"/>
  <c r="D671" i="11"/>
  <c r="D687" i="11"/>
  <c r="D703" i="11"/>
  <c r="D719" i="11"/>
  <c r="D735" i="11"/>
  <c r="D751" i="11"/>
  <c r="D767" i="11"/>
  <c r="D783" i="11"/>
  <c r="D799" i="11"/>
  <c r="D815" i="11"/>
  <c r="D831" i="11"/>
  <c r="D847" i="11"/>
  <c r="D863" i="11"/>
  <c r="D879" i="11"/>
  <c r="D895" i="11"/>
  <c r="D911" i="11"/>
  <c r="D927" i="11"/>
  <c r="D943" i="11"/>
  <c r="D959" i="11"/>
  <c r="D975" i="11"/>
  <c r="D991" i="11"/>
  <c r="D1007" i="11"/>
  <c r="D1023" i="11"/>
  <c r="D1039" i="11"/>
  <c r="D1055" i="11"/>
  <c r="D1071" i="11"/>
  <c r="D1087" i="11"/>
  <c r="D16" i="11"/>
  <c r="D32" i="11"/>
  <c r="D48" i="11"/>
  <c r="D64" i="11"/>
  <c r="D80" i="11"/>
  <c r="D96" i="11"/>
  <c r="D112" i="11"/>
  <c r="D128" i="11"/>
  <c r="D144" i="11"/>
  <c r="D160" i="11"/>
  <c r="D176" i="11"/>
  <c r="D192" i="11"/>
  <c r="D208" i="11"/>
  <c r="D224" i="11"/>
  <c r="D240" i="11"/>
  <c r="D256" i="11"/>
  <c r="D272" i="11"/>
  <c r="D288" i="11"/>
  <c r="D304" i="11"/>
  <c r="D320" i="11"/>
  <c r="D336" i="11"/>
  <c r="D352" i="11"/>
  <c r="D368" i="11"/>
  <c r="D384" i="11"/>
  <c r="D400" i="11"/>
  <c r="D416" i="11"/>
  <c r="D432" i="11"/>
  <c r="D448" i="11"/>
  <c r="D464" i="11"/>
  <c r="D480" i="11"/>
  <c r="D496" i="11"/>
  <c r="D512" i="11"/>
  <c r="D528" i="11"/>
  <c r="D544" i="11"/>
  <c r="D560" i="11"/>
  <c r="D576" i="11"/>
  <c r="D592" i="11"/>
  <c r="D608" i="11"/>
  <c r="D624" i="11"/>
  <c r="D640" i="11"/>
  <c r="D656" i="11"/>
  <c r="D672" i="11"/>
  <c r="D688" i="11"/>
  <c r="D704" i="11"/>
  <c r="D720" i="11"/>
  <c r="D736" i="11"/>
  <c r="D752" i="11"/>
  <c r="D768" i="11"/>
  <c r="D784" i="11"/>
  <c r="D800" i="11"/>
  <c r="D816" i="11"/>
  <c r="D832" i="11"/>
  <c r="D848" i="11"/>
  <c r="D864" i="11"/>
  <c r="D880" i="11"/>
  <c r="D896" i="11"/>
  <c r="D912" i="11"/>
  <c r="D928" i="11"/>
  <c r="D944" i="11"/>
  <c r="D960" i="11"/>
  <c r="D976" i="11"/>
  <c r="D992" i="11"/>
  <c r="D1008" i="11"/>
  <c r="D1024" i="11"/>
  <c r="D1040" i="11"/>
  <c r="D1056" i="11"/>
  <c r="D1072" i="11"/>
  <c r="D1088" i="11"/>
  <c r="D4" i="11"/>
  <c r="D20" i="11"/>
  <c r="D36" i="11"/>
  <c r="D52" i="11"/>
  <c r="D68" i="11"/>
  <c r="D84" i="11"/>
  <c r="D100" i="11"/>
  <c r="D116" i="11"/>
  <c r="D132" i="11"/>
  <c r="D148" i="11"/>
  <c r="D164" i="11"/>
  <c r="D180" i="11"/>
  <c r="D196" i="11"/>
  <c r="D212" i="11"/>
  <c r="D228" i="11"/>
  <c r="D244" i="11"/>
  <c r="D260" i="11"/>
  <c r="D276" i="11"/>
  <c r="D292" i="11"/>
  <c r="D308" i="11"/>
  <c r="D324" i="11"/>
  <c r="D340" i="11"/>
  <c r="D356" i="11"/>
  <c r="D372" i="11"/>
  <c r="D388" i="11"/>
  <c r="D404" i="11"/>
  <c r="D420" i="11"/>
  <c r="D436" i="11"/>
  <c r="D452" i="11"/>
  <c r="D468" i="11"/>
  <c r="D484" i="11"/>
  <c r="D500" i="11"/>
  <c r="D516" i="11"/>
  <c r="D532" i="11"/>
  <c r="D548" i="11"/>
  <c r="D564" i="11"/>
  <c r="D580" i="11"/>
  <c r="D596" i="11"/>
  <c r="D612" i="11"/>
  <c r="D628" i="11"/>
  <c r="D644" i="11"/>
  <c r="D660" i="11"/>
  <c r="D676" i="11"/>
  <c r="D692" i="11"/>
  <c r="D708" i="11"/>
  <c r="D724" i="11"/>
  <c r="D740" i="11"/>
  <c r="D756" i="11"/>
  <c r="D772" i="11"/>
  <c r="D788" i="11"/>
  <c r="D804" i="11"/>
  <c r="D820" i="11"/>
  <c r="D836" i="11"/>
  <c r="D852" i="11"/>
  <c r="D868" i="11"/>
  <c r="D884" i="11"/>
  <c r="D900" i="11"/>
  <c r="D916" i="11"/>
  <c r="D932" i="11"/>
  <c r="D948" i="11"/>
  <c r="D964" i="11"/>
  <c r="D980" i="11"/>
  <c r="D996" i="11"/>
  <c r="D1012" i="11"/>
  <c r="D1028" i="11"/>
  <c r="D1044" i="11"/>
  <c r="D1060" i="11"/>
  <c r="D1076" i="11"/>
  <c r="D1092" i="11"/>
  <c r="D33" i="11"/>
  <c r="D97" i="11"/>
  <c r="D149" i="11"/>
  <c r="D204" i="11"/>
  <c r="D257" i="11"/>
  <c r="D306" i="11"/>
  <c r="D355" i="11"/>
  <c r="D405" i="11"/>
  <c r="D460" i="11"/>
  <c r="D513" i="11"/>
  <c r="D562" i="11"/>
  <c r="D611" i="11"/>
  <c r="D661" i="11"/>
  <c r="D716" i="11"/>
  <c r="D769" i="11"/>
  <c r="D818" i="11"/>
  <c r="D867" i="11"/>
  <c r="D917" i="11"/>
  <c r="D972" i="11"/>
  <c r="D1025" i="11"/>
  <c r="D1074" i="11"/>
  <c r="D34" i="11"/>
  <c r="D98" i="11"/>
  <c r="D156" i="11"/>
  <c r="D209" i="11"/>
  <c r="D258" i="11"/>
  <c r="D307" i="11"/>
  <c r="D357" i="11"/>
  <c r="D412" i="11"/>
  <c r="D465" i="11"/>
  <c r="D514" i="11"/>
  <c r="D563" i="11"/>
  <c r="D613" i="11"/>
  <c r="D668" i="11"/>
  <c r="D721" i="11"/>
  <c r="D770" i="11"/>
  <c r="D819" i="11"/>
  <c r="D869" i="11"/>
  <c r="D924" i="11"/>
  <c r="D977" i="11"/>
  <c r="D1026" i="11"/>
  <c r="D1075" i="11"/>
  <c r="D35" i="11"/>
  <c r="D99" i="11"/>
  <c r="D161" i="11"/>
  <c r="D210" i="11"/>
  <c r="D259" i="11"/>
  <c r="D309" i="11"/>
  <c r="D364" i="11"/>
  <c r="D417" i="11"/>
  <c r="D466" i="11"/>
  <c r="D515" i="11"/>
  <c r="D565" i="11"/>
  <c r="D620" i="11"/>
  <c r="D673" i="11"/>
  <c r="D722" i="11"/>
  <c r="D771" i="11"/>
  <c r="D821" i="11"/>
  <c r="D876" i="11"/>
  <c r="D929" i="11"/>
  <c r="D978" i="11"/>
  <c r="D1027" i="11"/>
  <c r="D1077" i="11"/>
  <c r="D37" i="11"/>
  <c r="D101" i="11"/>
  <c r="D162" i="11"/>
  <c r="D211" i="11"/>
  <c r="D261" i="11"/>
  <c r="D316" i="11"/>
  <c r="D369" i="11"/>
  <c r="D418" i="11"/>
  <c r="D467" i="11"/>
  <c r="D517" i="11"/>
  <c r="D572" i="11"/>
  <c r="D625" i="11"/>
  <c r="D674" i="11"/>
  <c r="D723" i="11"/>
  <c r="D773" i="11"/>
  <c r="D828" i="11"/>
  <c r="D881" i="11"/>
  <c r="D930" i="11"/>
  <c r="D49" i="11"/>
  <c r="D113" i="11"/>
  <c r="D163" i="11"/>
  <c r="D213" i="11"/>
  <c r="D268" i="11"/>
  <c r="D321" i="11"/>
  <c r="D370" i="11"/>
  <c r="D419" i="11"/>
  <c r="D469" i="11"/>
  <c r="D524" i="11"/>
  <c r="D577" i="11"/>
  <c r="D626" i="11"/>
  <c r="D675" i="11"/>
  <c r="D725" i="11"/>
  <c r="D780" i="11"/>
  <c r="D833" i="11"/>
  <c r="D882" i="11"/>
  <c r="D931" i="11"/>
  <c r="D981" i="11"/>
  <c r="D1036" i="11"/>
  <c r="D1089" i="11"/>
  <c r="D50" i="11"/>
  <c r="D114" i="11"/>
  <c r="D165" i="11"/>
  <c r="D220" i="11"/>
  <c r="D273" i="11"/>
  <c r="D322" i="11"/>
  <c r="D371" i="11"/>
  <c r="D421" i="11"/>
  <c r="D476" i="11"/>
  <c r="D529" i="11"/>
  <c r="D578" i="11"/>
  <c r="D627" i="11"/>
  <c r="D677" i="11"/>
  <c r="D732" i="11"/>
  <c r="D785" i="11"/>
  <c r="D834" i="11"/>
  <c r="D883" i="11"/>
  <c r="D933" i="11"/>
  <c r="D988" i="11"/>
  <c r="D1041" i="11"/>
  <c r="D1090" i="11"/>
  <c r="D51" i="11"/>
  <c r="D115" i="11"/>
  <c r="D172" i="11"/>
  <c r="D225" i="11"/>
  <c r="D274" i="11"/>
  <c r="D323" i="11"/>
  <c r="D373" i="11"/>
  <c r="D428" i="11"/>
  <c r="D481" i="11"/>
  <c r="D530" i="11"/>
  <c r="D579" i="11"/>
  <c r="D629" i="11"/>
  <c r="D684" i="11"/>
  <c r="D737" i="11"/>
  <c r="D786" i="11"/>
  <c r="D835" i="11"/>
  <c r="D885" i="11"/>
  <c r="D940" i="11"/>
  <c r="D993" i="11"/>
  <c r="D1042" i="11"/>
  <c r="D1091" i="11"/>
  <c r="D53" i="11"/>
  <c r="D117" i="11"/>
  <c r="D177" i="11"/>
  <c r="D226" i="11"/>
  <c r="D275" i="11"/>
  <c r="D325" i="11"/>
  <c r="D380" i="11"/>
  <c r="D433" i="11"/>
  <c r="D482" i="11"/>
  <c r="D531" i="11"/>
  <c r="D581" i="11"/>
  <c r="D636" i="11"/>
  <c r="D689" i="11"/>
  <c r="D738" i="11"/>
  <c r="D787" i="11"/>
  <c r="D837" i="11"/>
  <c r="D892" i="11"/>
  <c r="D945" i="11"/>
  <c r="D994" i="11"/>
  <c r="D1043" i="11"/>
  <c r="D1093" i="11"/>
  <c r="D65" i="11"/>
  <c r="D129" i="11"/>
  <c r="D178" i="11"/>
  <c r="D227" i="11"/>
  <c r="D277" i="11"/>
  <c r="D332" i="11"/>
  <c r="D385" i="11"/>
  <c r="D434" i="11"/>
  <c r="D483" i="11"/>
  <c r="D533" i="11"/>
  <c r="D588" i="11"/>
  <c r="D641" i="11"/>
  <c r="D690" i="11"/>
  <c r="D739" i="11"/>
  <c r="D789" i="11"/>
  <c r="D844" i="11"/>
  <c r="D897" i="11"/>
  <c r="D946" i="11"/>
  <c r="D995" i="11"/>
  <c r="D1045" i="11"/>
  <c r="D1100" i="11"/>
  <c r="D2" i="11"/>
  <c r="D66" i="11"/>
  <c r="D130" i="11"/>
  <c r="D179" i="11"/>
  <c r="D229" i="11"/>
  <c r="D284" i="11"/>
  <c r="D337" i="11"/>
  <c r="D386" i="11"/>
  <c r="D435" i="11"/>
  <c r="D485" i="11"/>
  <c r="D540" i="11"/>
  <c r="D593" i="11"/>
  <c r="D642" i="11"/>
  <c r="D691" i="11"/>
  <c r="D741" i="11"/>
  <c r="D796" i="11"/>
  <c r="D849" i="11"/>
  <c r="D898" i="11"/>
  <c r="D947" i="11"/>
  <c r="D997" i="11"/>
  <c r="D1052" i="11"/>
  <c r="D3" i="11"/>
  <c r="D67" i="11"/>
  <c r="D131" i="11"/>
  <c r="D181" i="11"/>
  <c r="D236" i="11"/>
  <c r="D289" i="11"/>
  <c r="D338" i="11"/>
  <c r="D387" i="11"/>
  <c r="D437" i="11"/>
  <c r="D492" i="11"/>
  <c r="D545" i="11"/>
  <c r="D594" i="11"/>
  <c r="D643" i="11"/>
  <c r="D693" i="11"/>
  <c r="D748" i="11"/>
  <c r="D801" i="11"/>
  <c r="D850" i="11"/>
  <c r="D899" i="11"/>
  <c r="D949" i="11"/>
  <c r="D1004" i="11"/>
  <c r="D1057" i="11"/>
  <c r="D5" i="11"/>
  <c r="D69" i="11"/>
  <c r="D133" i="11"/>
  <c r="D188" i="11"/>
  <c r="D241" i="11"/>
  <c r="D290" i="11"/>
  <c r="D339" i="11"/>
  <c r="D389" i="11"/>
  <c r="D444" i="11"/>
  <c r="D497" i="11"/>
  <c r="D546" i="11"/>
  <c r="D595" i="11"/>
  <c r="D645" i="11"/>
  <c r="D700" i="11"/>
  <c r="D753" i="11"/>
  <c r="D802" i="11"/>
  <c r="D851" i="11"/>
  <c r="D901" i="11"/>
  <c r="D956" i="11"/>
  <c r="D1009" i="11"/>
  <c r="D1058" i="11"/>
  <c r="D19" i="11"/>
  <c r="D83" i="11"/>
  <c r="D146" i="11"/>
  <c r="D195" i="11"/>
  <c r="D245" i="11"/>
  <c r="D300" i="11"/>
  <c r="D353" i="11"/>
  <c r="D402" i="11"/>
  <c r="D451" i="11"/>
  <c r="D501" i="11"/>
  <c r="D556" i="11"/>
  <c r="D609" i="11"/>
  <c r="D658" i="11"/>
  <c r="D707" i="11"/>
  <c r="D757" i="11"/>
  <c r="D812" i="11"/>
  <c r="D865" i="11"/>
  <c r="D914" i="11"/>
  <c r="D963" i="11"/>
  <c r="D1013" i="11"/>
  <c r="D1068" i="11"/>
  <c r="D21" i="11"/>
  <c r="D341" i="11"/>
  <c r="D604" i="11"/>
  <c r="D866" i="11"/>
  <c r="D81" i="11"/>
  <c r="D348" i="11"/>
  <c r="D610" i="11"/>
  <c r="D908" i="11"/>
  <c r="D82" i="11"/>
  <c r="D354" i="11"/>
  <c r="D652" i="11"/>
  <c r="D913" i="11"/>
  <c r="D85" i="11"/>
  <c r="D396" i="11"/>
  <c r="D657" i="11"/>
  <c r="D915" i="11"/>
  <c r="D140" i="11"/>
  <c r="D401" i="11"/>
  <c r="D659" i="11"/>
  <c r="D961" i="11"/>
  <c r="D145" i="11"/>
  <c r="D403" i="11"/>
  <c r="D705" i="11"/>
  <c r="D962" i="11"/>
  <c r="D147" i="11"/>
  <c r="D449" i="11"/>
  <c r="D706" i="11"/>
  <c r="D965" i="11"/>
  <c r="D193" i="11"/>
  <c r="D450" i="11"/>
  <c r="D709" i="11"/>
  <c r="D979" i="11"/>
  <c r="D194" i="11"/>
  <c r="D453" i="11"/>
  <c r="D754" i="11"/>
  <c r="D1010" i="11"/>
  <c r="D197" i="11"/>
  <c r="D498" i="11"/>
  <c r="D755" i="11"/>
  <c r="D1011" i="11"/>
  <c r="D242" i="11"/>
  <c r="D499" i="11"/>
  <c r="D764" i="11"/>
  <c r="D1020" i="11"/>
  <c r="D597" i="11"/>
  <c r="D803" i="11"/>
  <c r="D805" i="11"/>
  <c r="D817" i="11"/>
  <c r="D853" i="11"/>
  <c r="D17" i="11"/>
  <c r="D860" i="11"/>
  <c r="D18" i="11"/>
  <c r="D1029" i="11"/>
  <c r="D243" i="11"/>
  <c r="D1059" i="11"/>
  <c r="D252" i="11"/>
  <c r="D1061" i="11"/>
  <c r="D291" i="11"/>
  <c r="D1073" i="11"/>
  <c r="D293" i="11"/>
  <c r="D1084" i="11"/>
  <c r="D305" i="11"/>
  <c r="D508" i="11"/>
  <c r="D549" i="11"/>
  <c r="D547" i="11"/>
  <c r="D561" i="11"/>
  <c r="N12" i="11"/>
  <c r="N28" i="11"/>
  <c r="N44" i="11"/>
  <c r="N60" i="11"/>
  <c r="N76" i="11"/>
  <c r="N92" i="11"/>
  <c r="N108" i="11"/>
  <c r="N124" i="11"/>
  <c r="N140" i="11"/>
  <c r="N156" i="11"/>
  <c r="N172" i="11"/>
  <c r="N188" i="11"/>
  <c r="N13" i="11"/>
  <c r="N29" i="11"/>
  <c r="N45" i="11"/>
  <c r="N61" i="11"/>
  <c r="N77" i="11"/>
  <c r="N93" i="11"/>
  <c r="N109" i="11"/>
  <c r="N125" i="11"/>
  <c r="N141" i="11"/>
  <c r="N157" i="11"/>
  <c r="N173" i="11"/>
  <c r="N14" i="11"/>
  <c r="N30" i="11"/>
  <c r="N46" i="11"/>
  <c r="N62" i="11"/>
  <c r="N78" i="11"/>
  <c r="N94" i="11"/>
  <c r="N110" i="11"/>
  <c r="N126" i="11"/>
  <c r="N142" i="11"/>
  <c r="N158" i="11"/>
  <c r="N174" i="11"/>
  <c r="N16" i="11"/>
  <c r="N32" i="11"/>
  <c r="N48" i="11"/>
  <c r="N64" i="11"/>
  <c r="N80" i="11"/>
  <c r="N96" i="11"/>
  <c r="N112" i="11"/>
  <c r="N128" i="11"/>
  <c r="N144" i="11"/>
  <c r="N160" i="11"/>
  <c r="N176" i="11"/>
  <c r="N2" i="11"/>
  <c r="N18" i="11"/>
  <c r="N34" i="11"/>
  <c r="N50" i="11"/>
  <c r="N66" i="11"/>
  <c r="N82" i="11"/>
  <c r="N98" i="11"/>
  <c r="N114" i="11"/>
  <c r="N130" i="11"/>
  <c r="N146" i="11"/>
  <c r="N162" i="11"/>
  <c r="N3" i="11"/>
  <c r="N19" i="11"/>
  <c r="N35" i="11"/>
  <c r="N51" i="11"/>
  <c r="N67" i="11"/>
  <c r="N83" i="11"/>
  <c r="N99" i="11"/>
  <c r="N115" i="11"/>
  <c r="N131" i="11"/>
  <c r="N147" i="11"/>
  <c r="N163" i="11"/>
  <c r="N179" i="11"/>
  <c r="N4" i="11"/>
  <c r="N20" i="11"/>
  <c r="N36" i="11"/>
  <c r="N52" i="11"/>
  <c r="N68" i="11"/>
  <c r="N84" i="11"/>
  <c r="N100" i="11"/>
  <c r="N116" i="11"/>
  <c r="N132" i="11"/>
  <c r="N148" i="11"/>
  <c r="N164" i="11"/>
  <c r="N180" i="11"/>
  <c r="N5" i="11"/>
  <c r="N21" i="11"/>
  <c r="N37" i="11"/>
  <c r="N53" i="11"/>
  <c r="N69" i="11"/>
  <c r="N85" i="11"/>
  <c r="N101" i="11"/>
  <c r="N117" i="11"/>
  <c r="N133" i="11"/>
  <c r="N149" i="11"/>
  <c r="N165" i="11"/>
  <c r="N6" i="11"/>
  <c r="N22" i="11"/>
  <c r="N38" i="11"/>
  <c r="N54" i="11"/>
  <c r="N70" i="11"/>
  <c r="N86" i="11"/>
  <c r="N102" i="11"/>
  <c r="N118" i="11"/>
  <c r="N134" i="11"/>
  <c r="N150" i="11"/>
  <c r="N166" i="11"/>
  <c r="N10" i="11"/>
  <c r="N26" i="11"/>
  <c r="N42" i="11"/>
  <c r="N58" i="11"/>
  <c r="N74" i="11"/>
  <c r="N90" i="11"/>
  <c r="N106" i="11"/>
  <c r="N122" i="11"/>
  <c r="N138" i="11"/>
  <c r="N154" i="11"/>
  <c r="N170" i="11"/>
  <c r="N39" i="11"/>
  <c r="N79" i="11"/>
  <c r="N121" i="11"/>
  <c r="N167" i="11"/>
  <c r="N191" i="11"/>
  <c r="N207" i="11"/>
  <c r="N223" i="11"/>
  <c r="N239" i="11"/>
  <c r="N255" i="11"/>
  <c r="N271" i="11"/>
  <c r="N287" i="11"/>
  <c r="N303" i="11"/>
  <c r="N319" i="11"/>
  <c r="N335" i="11"/>
  <c r="N351" i="11"/>
  <c r="N367" i="11"/>
  <c r="N383" i="11"/>
  <c r="N399" i="11"/>
  <c r="N415" i="11"/>
  <c r="N431" i="11"/>
  <c r="N447" i="11"/>
  <c r="N463" i="11"/>
  <c r="N479" i="11"/>
  <c r="N495" i="11"/>
  <c r="N511" i="11"/>
  <c r="N527" i="11"/>
  <c r="N543" i="11"/>
  <c r="N559" i="11"/>
  <c r="N575" i="11"/>
  <c r="N591" i="11"/>
  <c r="N607" i="11"/>
  <c r="N623" i="11"/>
  <c r="N639" i="11"/>
  <c r="N655" i="11"/>
  <c r="N671" i="11"/>
  <c r="N687" i="11"/>
  <c r="N703" i="11"/>
  <c r="N719" i="11"/>
  <c r="N735" i="11"/>
  <c r="N751" i="11"/>
  <c r="N767" i="11"/>
  <c r="N783" i="11"/>
  <c r="N799" i="11"/>
  <c r="N815" i="11"/>
  <c r="N831" i="11"/>
  <c r="N847" i="11"/>
  <c r="N863" i="11"/>
  <c r="N879" i="11"/>
  <c r="N895" i="11"/>
  <c r="N911" i="11"/>
  <c r="N927" i="11"/>
  <c r="N943" i="11"/>
  <c r="N959" i="11"/>
  <c r="N975" i="11"/>
  <c r="N991" i="11"/>
  <c r="N1007" i="11"/>
  <c r="N1023" i="11"/>
  <c r="N1039" i="11"/>
  <c r="N1055" i="11"/>
  <c r="N1071" i="11"/>
  <c r="N1087" i="11"/>
  <c r="N40" i="11"/>
  <c r="N81" i="11"/>
  <c r="N123" i="11"/>
  <c r="N168" i="11"/>
  <c r="N192" i="11"/>
  <c r="N208" i="11"/>
  <c r="N224" i="11"/>
  <c r="N240" i="11"/>
  <c r="N256" i="11"/>
  <c r="N272" i="11"/>
  <c r="N288" i="11"/>
  <c r="N304" i="11"/>
  <c r="N320" i="11"/>
  <c r="N336" i="11"/>
  <c r="N352" i="11"/>
  <c r="N368" i="11"/>
  <c r="N384" i="11"/>
  <c r="N400" i="11"/>
  <c r="N416" i="11"/>
  <c r="N432" i="11"/>
  <c r="N448" i="11"/>
  <c r="N464" i="11"/>
  <c r="N480" i="11"/>
  <c r="N496" i="11"/>
  <c r="N512" i="11"/>
  <c r="N528" i="11"/>
  <c r="N544" i="11"/>
  <c r="N560" i="11"/>
  <c r="N576" i="11"/>
  <c r="N592" i="11"/>
  <c r="N608" i="11"/>
  <c r="N624" i="11"/>
  <c r="N640" i="11"/>
  <c r="N656" i="11"/>
  <c r="N672" i="11"/>
  <c r="N688" i="11"/>
  <c r="N704" i="11"/>
  <c r="N720" i="11"/>
  <c r="N736" i="11"/>
  <c r="N752" i="11"/>
  <c r="N768" i="11"/>
  <c r="N784" i="11"/>
  <c r="N800" i="11"/>
  <c r="N816" i="11"/>
  <c r="N832" i="11"/>
  <c r="N848" i="11"/>
  <c r="N864" i="11"/>
  <c r="N880" i="11"/>
  <c r="N896" i="11"/>
  <c r="N912" i="11"/>
  <c r="N928" i="11"/>
  <c r="N944" i="11"/>
  <c r="N960" i="11"/>
  <c r="N976" i="11"/>
  <c r="N992" i="11"/>
  <c r="N1008" i="11"/>
  <c r="N1024" i="11"/>
  <c r="N1040" i="11"/>
  <c r="N1056" i="11"/>
  <c r="N1072" i="11"/>
  <c r="N1088" i="11"/>
  <c r="N41" i="11"/>
  <c r="N87" i="11"/>
  <c r="N127" i="11"/>
  <c r="N169" i="11"/>
  <c r="N193" i="11"/>
  <c r="N209" i="11"/>
  <c r="N225" i="11"/>
  <c r="N241" i="11"/>
  <c r="N257" i="11"/>
  <c r="N273" i="11"/>
  <c r="N289" i="11"/>
  <c r="N305" i="11"/>
  <c r="N321" i="11"/>
  <c r="N337" i="11"/>
  <c r="N353" i="11"/>
  <c r="N369" i="11"/>
  <c r="N385" i="11"/>
  <c r="N401" i="11"/>
  <c r="N417" i="11"/>
  <c r="N433" i="11"/>
  <c r="N449" i="11"/>
  <c r="N465" i="11"/>
  <c r="N481" i="11"/>
  <c r="N497" i="11"/>
  <c r="N513" i="11"/>
  <c r="N529" i="11"/>
  <c r="N545" i="11"/>
  <c r="N561" i="11"/>
  <c r="N577" i="11"/>
  <c r="N593" i="11"/>
  <c r="N609" i="11"/>
  <c r="N625" i="11"/>
  <c r="N641" i="11"/>
  <c r="N657" i="11"/>
  <c r="N673" i="11"/>
  <c r="N689" i="11"/>
  <c r="N705" i="11"/>
  <c r="N721" i="11"/>
  <c r="N737" i="11"/>
  <c r="N753" i="11"/>
  <c r="N769" i="11"/>
  <c r="N785" i="11"/>
  <c r="N801" i="11"/>
  <c r="N817" i="11"/>
  <c r="N833" i="11"/>
  <c r="N849" i="11"/>
  <c r="N865" i="11"/>
  <c r="N881" i="11"/>
  <c r="N897" i="11"/>
  <c r="N913" i="11"/>
  <c r="N929" i="11"/>
  <c r="N945" i="11"/>
  <c r="N961" i="11"/>
  <c r="N977" i="11"/>
  <c r="N993" i="11"/>
  <c r="N1009" i="11"/>
  <c r="N1025" i="11"/>
  <c r="N1041" i="11"/>
  <c r="N1057" i="11"/>
  <c r="N1073" i="11"/>
  <c r="N1089" i="11"/>
  <c r="N43" i="11"/>
  <c r="N88" i="11"/>
  <c r="N129" i="11"/>
  <c r="N171" i="11"/>
  <c r="N194" i="11"/>
  <c r="N210" i="11"/>
  <c r="N226" i="11"/>
  <c r="N242" i="11"/>
  <c r="N258" i="11"/>
  <c r="N274" i="11"/>
  <c r="N290" i="11"/>
  <c r="N306" i="11"/>
  <c r="N322" i="11"/>
  <c r="N338" i="11"/>
  <c r="N354" i="11"/>
  <c r="N370" i="11"/>
  <c r="N386" i="11"/>
  <c r="N402" i="11"/>
  <c r="N418" i="11"/>
  <c r="N434" i="11"/>
  <c r="N450" i="11"/>
  <c r="N466" i="11"/>
  <c r="N482" i="11"/>
  <c r="N498" i="11"/>
  <c r="N514" i="11"/>
  <c r="N530" i="11"/>
  <c r="N546" i="11"/>
  <c r="N562" i="11"/>
  <c r="N578" i="11"/>
  <c r="N594" i="11"/>
  <c r="N610" i="11"/>
  <c r="N626" i="11"/>
  <c r="N642" i="11"/>
  <c r="N658" i="11"/>
  <c r="N674" i="11"/>
  <c r="N690" i="11"/>
  <c r="N706" i="11"/>
  <c r="N722" i="11"/>
  <c r="N738" i="11"/>
  <c r="N754" i="11"/>
  <c r="N770" i="11"/>
  <c r="N786" i="11"/>
  <c r="N802" i="11"/>
  <c r="N818" i="11"/>
  <c r="N834" i="11"/>
  <c r="N850" i="11"/>
  <c r="N866" i="11"/>
  <c r="N882" i="11"/>
  <c r="N898" i="11"/>
  <c r="N914" i="11"/>
  <c r="N930" i="11"/>
  <c r="N946" i="11"/>
  <c r="N962" i="11"/>
  <c r="N978" i="11"/>
  <c r="N994" i="11"/>
  <c r="N1010" i="11"/>
  <c r="N1026" i="11"/>
  <c r="N1042" i="11"/>
  <c r="N1058" i="11"/>
  <c r="N1074" i="11"/>
  <c r="N1090" i="11"/>
  <c r="N7" i="11"/>
  <c r="N47" i="11"/>
  <c r="N89" i="11"/>
  <c r="N135" i="11"/>
  <c r="N175" i="11"/>
  <c r="N195" i="11"/>
  <c r="N211" i="11"/>
  <c r="N227" i="11"/>
  <c r="N243" i="11"/>
  <c r="N259" i="11"/>
  <c r="N275" i="11"/>
  <c r="N291" i="11"/>
  <c r="N307" i="11"/>
  <c r="N323" i="11"/>
  <c r="N339" i="11"/>
  <c r="N355" i="11"/>
  <c r="N371" i="11"/>
  <c r="N387" i="11"/>
  <c r="N403" i="11"/>
  <c r="N419" i="11"/>
  <c r="N435" i="11"/>
  <c r="N451" i="11"/>
  <c r="N467" i="11"/>
  <c r="N483" i="11"/>
  <c r="N499" i="11"/>
  <c r="N515" i="11"/>
  <c r="N531" i="11"/>
  <c r="N547" i="11"/>
  <c r="N563" i="11"/>
  <c r="N579" i="11"/>
  <c r="N595" i="11"/>
  <c r="N611" i="11"/>
  <c r="N627" i="11"/>
  <c r="N643" i="11"/>
  <c r="N659" i="11"/>
  <c r="N675" i="11"/>
  <c r="N691" i="11"/>
  <c r="N707" i="11"/>
  <c r="N723" i="11"/>
  <c r="N739" i="11"/>
  <c r="N755" i="11"/>
  <c r="N771" i="11"/>
  <c r="N787" i="11"/>
  <c r="N803" i="11"/>
  <c r="N819" i="11"/>
  <c r="N835" i="11"/>
  <c r="N851" i="11"/>
  <c r="N867" i="11"/>
  <c r="N883" i="11"/>
  <c r="N899" i="11"/>
  <c r="N915" i="11"/>
  <c r="N931" i="11"/>
  <c r="N947" i="11"/>
  <c r="N963" i="11"/>
  <c r="N979" i="11"/>
  <c r="N995" i="11"/>
  <c r="N1011" i="11"/>
  <c r="N1027" i="11"/>
  <c r="N1043" i="11"/>
  <c r="N1059" i="11"/>
  <c r="N1075" i="11"/>
  <c r="N1091" i="11"/>
  <c r="N8" i="11"/>
  <c r="N49" i="11"/>
  <c r="N91" i="11"/>
  <c r="N136" i="11"/>
  <c r="N177" i="11"/>
  <c r="N196" i="11"/>
  <c r="N212" i="11"/>
  <c r="N228" i="11"/>
  <c r="N244" i="11"/>
  <c r="N260" i="11"/>
  <c r="N276" i="11"/>
  <c r="N292" i="11"/>
  <c r="N308" i="11"/>
  <c r="N324" i="11"/>
  <c r="N340" i="11"/>
  <c r="N356" i="11"/>
  <c r="N372" i="11"/>
  <c r="N388" i="11"/>
  <c r="N404" i="11"/>
  <c r="N420" i="11"/>
  <c r="N436" i="11"/>
  <c r="N452" i="11"/>
  <c r="N468" i="11"/>
  <c r="N484" i="11"/>
  <c r="N500" i="11"/>
  <c r="N516" i="11"/>
  <c r="N532" i="11"/>
  <c r="N548" i="11"/>
  <c r="N564" i="11"/>
  <c r="N580" i="11"/>
  <c r="N596" i="11"/>
  <c r="N612" i="11"/>
  <c r="N628" i="11"/>
  <c r="N644" i="11"/>
  <c r="N660" i="11"/>
  <c r="N676" i="11"/>
  <c r="N692" i="11"/>
  <c r="N708" i="11"/>
  <c r="N724" i="11"/>
  <c r="N740" i="11"/>
  <c r="N756" i="11"/>
  <c r="N772" i="11"/>
  <c r="N788" i="11"/>
  <c r="N804" i="11"/>
  <c r="N820" i="11"/>
  <c r="N836" i="11"/>
  <c r="N852" i="11"/>
  <c r="N868" i="11"/>
  <c r="N884" i="11"/>
  <c r="N900" i="11"/>
  <c r="N916" i="11"/>
  <c r="N932" i="11"/>
  <c r="N948" i="11"/>
  <c r="N964" i="11"/>
  <c r="N980" i="11"/>
  <c r="N996" i="11"/>
  <c r="N1012" i="11"/>
  <c r="N1028" i="11"/>
  <c r="N1044" i="11"/>
  <c r="N1060" i="11"/>
  <c r="N1076" i="11"/>
  <c r="N1092" i="11"/>
  <c r="N9" i="11"/>
  <c r="N55" i="11"/>
  <c r="N95" i="11"/>
  <c r="N137" i="11"/>
  <c r="N178" i="11"/>
  <c r="N197" i="11"/>
  <c r="N213" i="11"/>
  <c r="N229" i="11"/>
  <c r="N245" i="11"/>
  <c r="N261" i="11"/>
  <c r="N277" i="11"/>
  <c r="N293" i="11"/>
  <c r="N309" i="11"/>
  <c r="N325" i="11"/>
  <c r="N341" i="11"/>
  <c r="N357" i="11"/>
  <c r="N373" i="11"/>
  <c r="N389" i="11"/>
  <c r="N405" i="11"/>
  <c r="N421" i="11"/>
  <c r="N437" i="11"/>
  <c r="N453" i="11"/>
  <c r="N469" i="11"/>
  <c r="N485" i="11"/>
  <c r="N501" i="11"/>
  <c r="N517" i="11"/>
  <c r="N533" i="11"/>
  <c r="N549" i="11"/>
  <c r="N565" i="11"/>
  <c r="N581" i="11"/>
  <c r="N597" i="11"/>
  <c r="N613" i="11"/>
  <c r="N629" i="11"/>
  <c r="N645" i="11"/>
  <c r="N661" i="11"/>
  <c r="N677" i="11"/>
  <c r="N693" i="11"/>
  <c r="N709" i="11"/>
  <c r="N725" i="11"/>
  <c r="N741" i="11"/>
  <c r="N757" i="11"/>
  <c r="N773" i="11"/>
  <c r="N789" i="11"/>
  <c r="N805" i="11"/>
  <c r="N821" i="11"/>
  <c r="N837" i="11"/>
  <c r="N853" i="11"/>
  <c r="N869" i="11"/>
  <c r="N885" i="11"/>
  <c r="N901" i="11"/>
  <c r="N917" i="11"/>
  <c r="N933" i="11"/>
  <c r="N949" i="11"/>
  <c r="N965" i="11"/>
  <c r="N981" i="11"/>
  <c r="N997" i="11"/>
  <c r="N1013" i="11"/>
  <c r="N1029" i="11"/>
  <c r="N1045" i="11"/>
  <c r="N1061" i="11"/>
  <c r="N1077" i="11"/>
  <c r="N1093" i="11"/>
  <c r="N11" i="11"/>
  <c r="N56" i="11"/>
  <c r="N97" i="11"/>
  <c r="N139" i="11"/>
  <c r="N181" i="11"/>
  <c r="N198" i="11"/>
  <c r="N214" i="11"/>
  <c r="N230" i="11"/>
  <c r="N246" i="11"/>
  <c r="N262" i="11"/>
  <c r="N278" i="11"/>
  <c r="N294" i="11"/>
  <c r="N310" i="11"/>
  <c r="N326" i="11"/>
  <c r="N342" i="11"/>
  <c r="N358" i="11"/>
  <c r="N374" i="11"/>
  <c r="N390" i="11"/>
  <c r="N406" i="11"/>
  <c r="N422" i="11"/>
  <c r="N438" i="11"/>
  <c r="N454" i="11"/>
  <c r="N470" i="11"/>
  <c r="N486" i="11"/>
  <c r="N502" i="11"/>
  <c r="N518" i="11"/>
  <c r="N534" i="11"/>
  <c r="N550" i="11"/>
  <c r="N566" i="11"/>
  <c r="N582" i="11"/>
  <c r="N598" i="11"/>
  <c r="N614" i="11"/>
  <c r="N630" i="11"/>
  <c r="N646" i="11"/>
  <c r="N662" i="11"/>
  <c r="N678" i="11"/>
  <c r="N694" i="11"/>
  <c r="N710" i="11"/>
  <c r="N726" i="11"/>
  <c r="N742" i="11"/>
  <c r="N758" i="11"/>
  <c r="N774" i="11"/>
  <c r="N790" i="11"/>
  <c r="N806" i="11"/>
  <c r="N822" i="11"/>
  <c r="N838" i="11"/>
  <c r="N854" i="11"/>
  <c r="N870" i="11"/>
  <c r="N886" i="11"/>
  <c r="N902" i="11"/>
  <c r="N918" i="11"/>
  <c r="N934" i="11"/>
  <c r="N950" i="11"/>
  <c r="N966" i="11"/>
  <c r="N982" i="11"/>
  <c r="N998" i="11"/>
  <c r="N1014" i="11"/>
  <c r="N1030" i="11"/>
  <c r="N1046" i="11"/>
  <c r="N1062" i="11"/>
  <c r="N1078" i="11"/>
  <c r="N1094" i="11"/>
  <c r="N15" i="11"/>
  <c r="N57" i="11"/>
  <c r="N103" i="11"/>
  <c r="N143" i="11"/>
  <c r="N182" i="11"/>
  <c r="N199" i="11"/>
  <c r="N215" i="11"/>
  <c r="N231" i="11"/>
  <c r="N247" i="11"/>
  <c r="N263" i="11"/>
  <c r="N279" i="11"/>
  <c r="N295" i="11"/>
  <c r="N311" i="11"/>
  <c r="N327" i="11"/>
  <c r="N343" i="11"/>
  <c r="N359" i="11"/>
  <c r="N375" i="11"/>
  <c r="N391" i="11"/>
  <c r="N407" i="11"/>
  <c r="N423" i="11"/>
  <c r="N439" i="11"/>
  <c r="N455" i="11"/>
  <c r="N471" i="11"/>
  <c r="N487" i="11"/>
  <c r="N503" i="11"/>
  <c r="N519" i="11"/>
  <c r="N535" i="11"/>
  <c r="N551" i="11"/>
  <c r="N567" i="11"/>
  <c r="N583" i="11"/>
  <c r="N599" i="11"/>
  <c r="N615" i="11"/>
  <c r="N631" i="11"/>
  <c r="N647" i="11"/>
  <c r="N663" i="11"/>
  <c r="N679" i="11"/>
  <c r="N695" i="11"/>
  <c r="N711" i="11"/>
  <c r="N727" i="11"/>
  <c r="N743" i="11"/>
  <c r="N759" i="11"/>
  <c r="N775" i="11"/>
  <c r="N791" i="11"/>
  <c r="N807" i="11"/>
  <c r="N823" i="11"/>
  <c r="N839" i="11"/>
  <c r="N855" i="11"/>
  <c r="N871" i="11"/>
  <c r="N887" i="11"/>
  <c r="N903" i="11"/>
  <c r="N919" i="11"/>
  <c r="N935" i="11"/>
  <c r="N951" i="11"/>
  <c r="N967" i="11"/>
  <c r="N983" i="11"/>
  <c r="N999" i="11"/>
  <c r="N1015" i="11"/>
  <c r="N1031" i="11"/>
  <c r="N1047" i="11"/>
  <c r="N1063" i="11"/>
  <c r="N1079" i="11"/>
  <c r="N1095" i="11"/>
  <c r="N17" i="11"/>
  <c r="N59" i="11"/>
  <c r="N104" i="11"/>
  <c r="N145" i="11"/>
  <c r="N183" i="11"/>
  <c r="N200" i="11"/>
  <c r="N216" i="11"/>
  <c r="N232" i="11"/>
  <c r="N248" i="11"/>
  <c r="N264" i="11"/>
  <c r="N280" i="11"/>
  <c r="N296" i="11"/>
  <c r="N312" i="11"/>
  <c r="N328" i="11"/>
  <c r="N344" i="11"/>
  <c r="N360" i="11"/>
  <c r="N376" i="11"/>
  <c r="N392" i="11"/>
  <c r="N408" i="11"/>
  <c r="N424" i="11"/>
  <c r="N440" i="11"/>
  <c r="N456" i="11"/>
  <c r="N472" i="11"/>
  <c r="N488" i="11"/>
  <c r="N504" i="11"/>
  <c r="N520" i="11"/>
  <c r="N536" i="11"/>
  <c r="N552" i="11"/>
  <c r="N568" i="11"/>
  <c r="N584" i="11"/>
  <c r="N600" i="11"/>
  <c r="N616" i="11"/>
  <c r="N632" i="11"/>
  <c r="N648" i="11"/>
  <c r="N664" i="11"/>
  <c r="N680" i="11"/>
  <c r="N696" i="11"/>
  <c r="N712" i="11"/>
  <c r="N728" i="11"/>
  <c r="N744" i="11"/>
  <c r="N760" i="11"/>
  <c r="N776" i="11"/>
  <c r="N792" i="11"/>
  <c r="N808" i="11"/>
  <c r="N824" i="11"/>
  <c r="N840" i="11"/>
  <c r="N856" i="11"/>
  <c r="N872" i="11"/>
  <c r="N888" i="11"/>
  <c r="N904" i="11"/>
  <c r="N920" i="11"/>
  <c r="N936" i="11"/>
  <c r="N952" i="11"/>
  <c r="N968" i="11"/>
  <c r="N984" i="11"/>
  <c r="N1000" i="11"/>
  <c r="N1016" i="11"/>
  <c r="N1032" i="11"/>
  <c r="N1048" i="11"/>
  <c r="N1064" i="11"/>
  <c r="N1080" i="11"/>
  <c r="N1096" i="11"/>
  <c r="N23" i="11"/>
  <c r="N63" i="11"/>
  <c r="N105" i="11"/>
  <c r="N151" i="11"/>
  <c r="N184" i="11"/>
  <c r="N201" i="11"/>
  <c r="N217" i="11"/>
  <c r="N233" i="11"/>
  <c r="N249" i="11"/>
  <c r="N265" i="11"/>
  <c r="N281" i="11"/>
  <c r="N297" i="11"/>
  <c r="N313" i="11"/>
  <c r="N329" i="11"/>
  <c r="N345" i="11"/>
  <c r="N361" i="11"/>
  <c r="N377" i="11"/>
  <c r="N393" i="11"/>
  <c r="N409" i="11"/>
  <c r="N425" i="11"/>
  <c r="N441" i="11"/>
  <c r="N457" i="11"/>
  <c r="N473" i="11"/>
  <c r="N489" i="11"/>
  <c r="N505" i="11"/>
  <c r="N521" i="11"/>
  <c r="N537" i="11"/>
  <c r="N553" i="11"/>
  <c r="N569" i="11"/>
  <c r="N585" i="11"/>
  <c r="N601" i="11"/>
  <c r="N617" i="11"/>
  <c r="N633" i="11"/>
  <c r="N649" i="11"/>
  <c r="N665" i="11"/>
  <c r="N681" i="11"/>
  <c r="N697" i="11"/>
  <c r="N713" i="11"/>
  <c r="N729" i="11"/>
  <c r="N745" i="11"/>
  <c r="N761" i="11"/>
  <c r="N777" i="11"/>
  <c r="N793" i="11"/>
  <c r="N809" i="11"/>
  <c r="N825" i="11"/>
  <c r="N841" i="11"/>
  <c r="N857" i="11"/>
  <c r="N873" i="11"/>
  <c r="N889" i="11"/>
  <c r="N905" i="11"/>
  <c r="N921" i="11"/>
  <c r="N937" i="11"/>
  <c r="N953" i="11"/>
  <c r="N969" i="11"/>
  <c r="N985" i="11"/>
  <c r="N1001" i="11"/>
  <c r="N1017" i="11"/>
  <c r="N1033" i="11"/>
  <c r="N1049" i="11"/>
  <c r="N1065" i="11"/>
  <c r="N1081" i="11"/>
  <c r="N1097" i="11"/>
  <c r="N107" i="11"/>
  <c r="N203" i="11"/>
  <c r="N252" i="11"/>
  <c r="N301" i="11"/>
  <c r="N350" i="11"/>
  <c r="N410" i="11"/>
  <c r="N459" i="11"/>
  <c r="N508" i="11"/>
  <c r="N557" i="11"/>
  <c r="N606" i="11"/>
  <c r="N666" i="11"/>
  <c r="N715" i="11"/>
  <c r="N764" i="11"/>
  <c r="N813" i="11"/>
  <c r="N862" i="11"/>
  <c r="N922" i="11"/>
  <c r="N971" i="11"/>
  <c r="N1020" i="11"/>
  <c r="N1069" i="11"/>
  <c r="N111" i="11"/>
  <c r="N204" i="11"/>
  <c r="N253" i="11"/>
  <c r="N302" i="11"/>
  <c r="N362" i="11"/>
  <c r="N411" i="11"/>
  <c r="N460" i="11"/>
  <c r="N509" i="11"/>
  <c r="N558" i="11"/>
  <c r="N618" i="11"/>
  <c r="N667" i="11"/>
  <c r="N716" i="11"/>
  <c r="N765" i="11"/>
  <c r="N814" i="11"/>
  <c r="N874" i="11"/>
  <c r="N923" i="11"/>
  <c r="N972" i="11"/>
  <c r="N1021" i="11"/>
  <c r="N1070" i="11"/>
  <c r="N113" i="11"/>
  <c r="N205" i="11"/>
  <c r="N254" i="11"/>
  <c r="N314" i="11"/>
  <c r="N363" i="11"/>
  <c r="N412" i="11"/>
  <c r="N461" i="11"/>
  <c r="N510" i="11"/>
  <c r="N570" i="11"/>
  <c r="N619" i="11"/>
  <c r="N668" i="11"/>
  <c r="N717" i="11"/>
  <c r="N766" i="11"/>
  <c r="N826" i="11"/>
  <c r="N875" i="11"/>
  <c r="N924" i="11"/>
  <c r="N973" i="11"/>
  <c r="N1022" i="11"/>
  <c r="N1082" i="11"/>
  <c r="N119" i="11"/>
  <c r="N206" i="11"/>
  <c r="N266" i="11"/>
  <c r="N315" i="11"/>
  <c r="N364" i="11"/>
  <c r="N413" i="11"/>
  <c r="N462" i="11"/>
  <c r="N522" i="11"/>
  <c r="N571" i="11"/>
  <c r="N620" i="11"/>
  <c r="N669" i="11"/>
  <c r="N718" i="11"/>
  <c r="N778" i="11"/>
  <c r="N827" i="11"/>
  <c r="N876" i="11"/>
  <c r="N925" i="11"/>
  <c r="N974" i="11"/>
  <c r="N1034" i="11"/>
  <c r="N1083" i="11"/>
  <c r="N120" i="11"/>
  <c r="N218" i="11"/>
  <c r="N267" i="11"/>
  <c r="N316" i="11"/>
  <c r="N365" i="11"/>
  <c r="N414" i="11"/>
  <c r="N474" i="11"/>
  <c r="N523" i="11"/>
  <c r="N572" i="11"/>
  <c r="N621" i="11"/>
  <c r="N670" i="11"/>
  <c r="N730" i="11"/>
  <c r="N779" i="11"/>
  <c r="N828" i="11"/>
  <c r="N877" i="11"/>
  <c r="N926" i="11"/>
  <c r="N986" i="11"/>
  <c r="N1035" i="11"/>
  <c r="N1084" i="11"/>
  <c r="N152" i="11"/>
  <c r="N219" i="11"/>
  <c r="N268" i="11"/>
  <c r="N317" i="11"/>
  <c r="N366" i="11"/>
  <c r="N426" i="11"/>
  <c r="N475" i="11"/>
  <c r="N524" i="11"/>
  <c r="N573" i="11"/>
  <c r="N622" i="11"/>
  <c r="N682" i="11"/>
  <c r="N731" i="11"/>
  <c r="N780" i="11"/>
  <c r="N829" i="11"/>
  <c r="N878" i="11"/>
  <c r="N938" i="11"/>
  <c r="N987" i="11"/>
  <c r="N1036" i="11"/>
  <c r="N1085" i="11"/>
  <c r="N24" i="11"/>
  <c r="N153" i="11"/>
  <c r="N220" i="11"/>
  <c r="N269" i="11"/>
  <c r="N318" i="11"/>
  <c r="N378" i="11"/>
  <c r="N427" i="11"/>
  <c r="N476" i="11"/>
  <c r="N525" i="11"/>
  <c r="N574" i="11"/>
  <c r="N634" i="11"/>
  <c r="N683" i="11"/>
  <c r="N732" i="11"/>
  <c r="N781" i="11"/>
  <c r="N830" i="11"/>
  <c r="N890" i="11"/>
  <c r="N939" i="11"/>
  <c r="N988" i="11"/>
  <c r="N1037" i="11"/>
  <c r="N1086" i="11"/>
  <c r="N25" i="11"/>
  <c r="N155" i="11"/>
  <c r="N221" i="11"/>
  <c r="N270" i="11"/>
  <c r="N330" i="11"/>
  <c r="N379" i="11"/>
  <c r="N428" i="11"/>
  <c r="N477" i="11"/>
  <c r="N526" i="11"/>
  <c r="N586" i="11"/>
  <c r="N635" i="11"/>
  <c r="N684" i="11"/>
  <c r="N733" i="11"/>
  <c r="N782" i="11"/>
  <c r="N842" i="11"/>
  <c r="N891" i="11"/>
  <c r="N940" i="11"/>
  <c r="N989" i="11"/>
  <c r="N1038" i="11"/>
  <c r="N1098" i="11"/>
  <c r="N27" i="11"/>
  <c r="N159" i="11"/>
  <c r="N222" i="11"/>
  <c r="N282" i="11"/>
  <c r="N331" i="11"/>
  <c r="N380" i="11"/>
  <c r="N429" i="11"/>
  <c r="N478" i="11"/>
  <c r="N538" i="11"/>
  <c r="N587" i="11"/>
  <c r="N636" i="11"/>
  <c r="N685" i="11"/>
  <c r="N734" i="11"/>
  <c r="N794" i="11"/>
  <c r="N843" i="11"/>
  <c r="N892" i="11"/>
  <c r="N941" i="11"/>
  <c r="N990" i="11"/>
  <c r="N1050" i="11"/>
  <c r="N1099" i="11"/>
  <c r="N31" i="11"/>
  <c r="N161" i="11"/>
  <c r="N234" i="11"/>
  <c r="N283" i="11"/>
  <c r="N332" i="11"/>
  <c r="N381" i="11"/>
  <c r="N430" i="11"/>
  <c r="N490" i="11"/>
  <c r="N539" i="11"/>
  <c r="N588" i="11"/>
  <c r="N637" i="11"/>
  <c r="N686" i="11"/>
  <c r="N746" i="11"/>
  <c r="N795" i="11"/>
  <c r="N844" i="11"/>
  <c r="N893" i="11"/>
  <c r="N942" i="11"/>
  <c r="N1002" i="11"/>
  <c r="N1051" i="11"/>
  <c r="N1100" i="11"/>
  <c r="N33" i="11"/>
  <c r="N185" i="11"/>
  <c r="N235" i="11"/>
  <c r="N284" i="11"/>
  <c r="N333" i="11"/>
  <c r="N382" i="11"/>
  <c r="N442" i="11"/>
  <c r="N491" i="11"/>
  <c r="N540" i="11"/>
  <c r="N589" i="11"/>
  <c r="N638" i="11"/>
  <c r="N698" i="11"/>
  <c r="N747" i="11"/>
  <c r="N796" i="11"/>
  <c r="N845" i="11"/>
  <c r="N894" i="11"/>
  <c r="N954" i="11"/>
  <c r="N1003" i="11"/>
  <c r="N1052" i="11"/>
  <c r="N1101" i="11"/>
  <c r="N65" i="11"/>
  <c r="N186" i="11"/>
  <c r="N236" i="11"/>
  <c r="N285" i="11"/>
  <c r="N334" i="11"/>
  <c r="N394" i="11"/>
  <c r="N443" i="11"/>
  <c r="N492" i="11"/>
  <c r="N541" i="11"/>
  <c r="N590" i="11"/>
  <c r="N650" i="11"/>
  <c r="N699" i="11"/>
  <c r="N748" i="11"/>
  <c r="N797" i="11"/>
  <c r="N846" i="11"/>
  <c r="N906" i="11"/>
  <c r="N955" i="11"/>
  <c r="N1004" i="11"/>
  <c r="N1053" i="11"/>
  <c r="N71" i="11"/>
  <c r="N187" i="11"/>
  <c r="N237" i="11"/>
  <c r="N286" i="11"/>
  <c r="N346" i="11"/>
  <c r="N395" i="11"/>
  <c r="N444" i="11"/>
  <c r="N493" i="11"/>
  <c r="N542" i="11"/>
  <c r="N602" i="11"/>
  <c r="N651" i="11"/>
  <c r="N700" i="11"/>
  <c r="N749" i="11"/>
  <c r="N798" i="11"/>
  <c r="N858" i="11"/>
  <c r="N907" i="11"/>
  <c r="N956" i="11"/>
  <c r="N1005" i="11"/>
  <c r="N1054" i="11"/>
  <c r="N73" i="11"/>
  <c r="N190" i="11"/>
  <c r="N250" i="11"/>
  <c r="N299" i="11"/>
  <c r="N348" i="11"/>
  <c r="N397" i="11"/>
  <c r="N446" i="11"/>
  <c r="N506" i="11"/>
  <c r="N555" i="11"/>
  <c r="N604" i="11"/>
  <c r="N653" i="11"/>
  <c r="N702" i="11"/>
  <c r="N762" i="11"/>
  <c r="N811" i="11"/>
  <c r="N860" i="11"/>
  <c r="N909" i="11"/>
  <c r="N958" i="11"/>
  <c r="N1018" i="11"/>
  <c r="N1067" i="11"/>
  <c r="N72" i="11"/>
  <c r="N554" i="11"/>
  <c r="N957" i="11"/>
  <c r="N75" i="11"/>
  <c r="N556" i="11"/>
  <c r="N970" i="11"/>
  <c r="N189" i="11"/>
  <c r="N603" i="11"/>
  <c r="N1006" i="11"/>
  <c r="N202" i="11"/>
  <c r="N605" i="11"/>
  <c r="N1019" i="11"/>
  <c r="N238" i="11"/>
  <c r="N652" i="11"/>
  <c r="N1066" i="11"/>
  <c r="N251" i="11"/>
  <c r="N654" i="11"/>
  <c r="N1068" i="11"/>
  <c r="N298" i="11"/>
  <c r="N701" i="11"/>
  <c r="N300" i="11"/>
  <c r="N714" i="11"/>
  <c r="N347" i="11"/>
  <c r="N750" i="11"/>
  <c r="N349" i="11"/>
  <c r="N763" i="11"/>
  <c r="N396" i="11"/>
  <c r="N810" i="11"/>
  <c r="N398" i="11"/>
  <c r="N812" i="11"/>
  <c r="N445" i="11"/>
  <c r="N859" i="11"/>
  <c r="N458" i="11"/>
  <c r="N861" i="11"/>
  <c r="N494" i="11"/>
  <c r="N507" i="11"/>
  <c r="N908" i="11"/>
  <c r="N910" i="11"/>
  <c r="J3" i="11"/>
  <c r="J19" i="11"/>
  <c r="J35" i="11"/>
  <c r="J51" i="11"/>
  <c r="J67" i="11"/>
  <c r="J83" i="11"/>
  <c r="J99" i="11"/>
  <c r="J115" i="11"/>
  <c r="J131" i="11"/>
  <c r="J147" i="11"/>
  <c r="J163" i="11"/>
  <c r="J179" i="11"/>
  <c r="J195" i="11"/>
  <c r="J211" i="11"/>
  <c r="J227" i="11"/>
  <c r="J243" i="11"/>
  <c r="J259" i="11"/>
  <c r="J275" i="11"/>
  <c r="J291" i="11"/>
  <c r="J307" i="11"/>
  <c r="J323" i="11"/>
  <c r="J339" i="11"/>
  <c r="J355" i="11"/>
  <c r="J371" i="11"/>
  <c r="J387" i="11"/>
  <c r="J403" i="11"/>
  <c r="J419" i="11"/>
  <c r="J435" i="11"/>
  <c r="J451" i="11"/>
  <c r="J467" i="11"/>
  <c r="J483" i="11"/>
  <c r="J499" i="11"/>
  <c r="J515" i="11"/>
  <c r="J531" i="11"/>
  <c r="J547" i="11"/>
  <c r="J563" i="11"/>
  <c r="J579" i="11"/>
  <c r="J595" i="11"/>
  <c r="J611" i="11"/>
  <c r="J627" i="11"/>
  <c r="J643" i="11"/>
  <c r="J659" i="11"/>
  <c r="J675" i="11"/>
  <c r="J691" i="11"/>
  <c r="J707" i="11"/>
  <c r="J723" i="11"/>
  <c r="J739" i="11"/>
  <c r="J755" i="11"/>
  <c r="J771" i="11"/>
  <c r="J787" i="11"/>
  <c r="J803" i="11"/>
  <c r="J819" i="11"/>
  <c r="J835" i="11"/>
  <c r="J851" i="11"/>
  <c r="J867" i="11"/>
  <c r="J883" i="11"/>
  <c r="J899" i="11"/>
  <c r="J915" i="11"/>
  <c r="J931" i="11"/>
  <c r="J947" i="11"/>
  <c r="J963" i="11"/>
  <c r="J979" i="11"/>
  <c r="J995" i="11"/>
  <c r="J1011" i="11"/>
  <c r="J1027" i="11"/>
  <c r="J1043" i="11"/>
  <c r="J1059" i="11"/>
  <c r="J1075" i="11"/>
  <c r="J1091" i="11"/>
  <c r="J4" i="11"/>
  <c r="J20" i="11"/>
  <c r="J36" i="11"/>
  <c r="J52" i="11"/>
  <c r="J68" i="11"/>
  <c r="J84" i="11"/>
  <c r="J100" i="11"/>
  <c r="J116" i="11"/>
  <c r="J132" i="11"/>
  <c r="J148" i="11"/>
  <c r="J164" i="11"/>
  <c r="J180" i="11"/>
  <c r="J196" i="11"/>
  <c r="J212" i="11"/>
  <c r="J228" i="11"/>
  <c r="J244" i="11"/>
  <c r="J260" i="11"/>
  <c r="J276" i="11"/>
  <c r="J292" i="11"/>
  <c r="J308" i="11"/>
  <c r="J324" i="11"/>
  <c r="J340" i="11"/>
  <c r="J356" i="11"/>
  <c r="J372" i="11"/>
  <c r="J388" i="11"/>
  <c r="J404" i="11"/>
  <c r="J420" i="11"/>
  <c r="J436" i="11"/>
  <c r="J452" i="11"/>
  <c r="J468" i="11"/>
  <c r="J484" i="11"/>
  <c r="J500" i="11"/>
  <c r="J516" i="11"/>
  <c r="J532" i="11"/>
  <c r="J548" i="11"/>
  <c r="J564" i="11"/>
  <c r="J580" i="11"/>
  <c r="J596" i="11"/>
  <c r="J612" i="11"/>
  <c r="J628" i="11"/>
  <c r="J644" i="11"/>
  <c r="J660" i="11"/>
  <c r="J676" i="11"/>
  <c r="J692" i="11"/>
  <c r="J708" i="11"/>
  <c r="J724" i="11"/>
  <c r="J740" i="11"/>
  <c r="J756" i="11"/>
  <c r="J772" i="11"/>
  <c r="J788" i="11"/>
  <c r="J804" i="11"/>
  <c r="J820" i="11"/>
  <c r="J836" i="11"/>
  <c r="J852" i="11"/>
  <c r="J868" i="11"/>
  <c r="J884" i="11"/>
  <c r="J900" i="11"/>
  <c r="J916" i="11"/>
  <c r="J932" i="11"/>
  <c r="J948" i="11"/>
  <c r="J964" i="11"/>
  <c r="J980" i="11"/>
  <c r="J996" i="11"/>
  <c r="J1012" i="11"/>
  <c r="J1028" i="11"/>
  <c r="J1044" i="11"/>
  <c r="J1060" i="11"/>
  <c r="J1076" i="11"/>
  <c r="J1092" i="11"/>
  <c r="J5" i="11"/>
  <c r="J21" i="11"/>
  <c r="J37" i="11"/>
  <c r="J53" i="11"/>
  <c r="J69" i="11"/>
  <c r="J85" i="11"/>
  <c r="J101" i="11"/>
  <c r="J117" i="11"/>
  <c r="J133" i="11"/>
  <c r="J149" i="11"/>
  <c r="J165" i="11"/>
  <c r="J181" i="11"/>
  <c r="J197" i="11"/>
  <c r="J213" i="11"/>
  <c r="J229" i="11"/>
  <c r="J245" i="11"/>
  <c r="J261" i="11"/>
  <c r="J277" i="11"/>
  <c r="J293" i="11"/>
  <c r="J309" i="11"/>
  <c r="J325" i="11"/>
  <c r="J341" i="11"/>
  <c r="J357" i="11"/>
  <c r="J373" i="11"/>
  <c r="J389" i="11"/>
  <c r="J405" i="11"/>
  <c r="J421" i="11"/>
  <c r="J437" i="11"/>
  <c r="J453" i="11"/>
  <c r="J469" i="11"/>
  <c r="J485" i="11"/>
  <c r="J501" i="11"/>
  <c r="J517" i="11"/>
  <c r="J533" i="11"/>
  <c r="J549" i="11"/>
  <c r="J565" i="11"/>
  <c r="J581" i="11"/>
  <c r="J597" i="11"/>
  <c r="J613" i="11"/>
  <c r="J629" i="11"/>
  <c r="J645" i="11"/>
  <c r="J661" i="11"/>
  <c r="J677" i="11"/>
  <c r="J693" i="11"/>
  <c r="J709" i="11"/>
  <c r="J725" i="11"/>
  <c r="J741" i="11"/>
  <c r="J757" i="11"/>
  <c r="J773" i="11"/>
  <c r="J789" i="11"/>
  <c r="J805" i="11"/>
  <c r="J821" i="11"/>
  <c r="J837" i="11"/>
  <c r="J853" i="11"/>
  <c r="J869" i="11"/>
  <c r="J885" i="11"/>
  <c r="J901" i="11"/>
  <c r="J917" i="11"/>
  <c r="J933" i="11"/>
  <c r="J949" i="11"/>
  <c r="J965" i="11"/>
  <c r="J981" i="11"/>
  <c r="J997" i="11"/>
  <c r="J1013" i="11"/>
  <c r="J1029" i="11"/>
  <c r="J1045" i="11"/>
  <c r="J1061" i="11"/>
  <c r="J1077" i="11"/>
  <c r="J1093" i="11"/>
  <c r="J6" i="11"/>
  <c r="J22" i="11"/>
  <c r="J38" i="11"/>
  <c r="J54" i="11"/>
  <c r="J70" i="11"/>
  <c r="J86" i="11"/>
  <c r="J102" i="11"/>
  <c r="J118" i="11"/>
  <c r="J134" i="11"/>
  <c r="J150" i="11"/>
  <c r="J166" i="11"/>
  <c r="J182" i="11"/>
  <c r="J198" i="11"/>
  <c r="J214" i="11"/>
  <c r="J230" i="11"/>
  <c r="J246" i="11"/>
  <c r="J262" i="11"/>
  <c r="J278" i="11"/>
  <c r="J294" i="11"/>
  <c r="J310" i="11"/>
  <c r="J326" i="11"/>
  <c r="J342" i="11"/>
  <c r="J358" i="11"/>
  <c r="J374" i="11"/>
  <c r="J390" i="11"/>
  <c r="J406" i="11"/>
  <c r="J422" i="11"/>
  <c r="J438" i="11"/>
  <c r="J454" i="11"/>
  <c r="J470" i="11"/>
  <c r="J486" i="11"/>
  <c r="J502" i="11"/>
  <c r="J518" i="11"/>
  <c r="J534" i="11"/>
  <c r="J550" i="11"/>
  <c r="J566" i="11"/>
  <c r="J582" i="11"/>
  <c r="J598" i="11"/>
  <c r="J614" i="11"/>
  <c r="J630" i="11"/>
  <c r="J646" i="11"/>
  <c r="J662" i="11"/>
  <c r="J678" i="11"/>
  <c r="J694" i="11"/>
  <c r="J710" i="11"/>
  <c r="J726" i="11"/>
  <c r="J742" i="11"/>
  <c r="J758" i="11"/>
  <c r="J774" i="11"/>
  <c r="J790" i="11"/>
  <c r="J806" i="11"/>
  <c r="J822" i="11"/>
  <c r="J838" i="11"/>
  <c r="J854" i="11"/>
  <c r="J870" i="11"/>
  <c r="J886" i="11"/>
  <c r="J902" i="11"/>
  <c r="J918" i="11"/>
  <c r="J934" i="11"/>
  <c r="J950" i="11"/>
  <c r="J966" i="11"/>
  <c r="J982" i="11"/>
  <c r="J998" i="11"/>
  <c r="J1014" i="11"/>
  <c r="J1030" i="11"/>
  <c r="J1046" i="11"/>
  <c r="J1062" i="11"/>
  <c r="J1078" i="11"/>
  <c r="J1094" i="11"/>
  <c r="J7" i="11"/>
  <c r="J23" i="11"/>
  <c r="J39" i="11"/>
  <c r="J55" i="11"/>
  <c r="J71" i="11"/>
  <c r="J87" i="11"/>
  <c r="J103" i="11"/>
  <c r="J119" i="11"/>
  <c r="J135" i="11"/>
  <c r="J151" i="11"/>
  <c r="J167" i="11"/>
  <c r="J183" i="11"/>
  <c r="J199" i="11"/>
  <c r="J215" i="11"/>
  <c r="J231" i="11"/>
  <c r="J247" i="11"/>
  <c r="J263" i="11"/>
  <c r="J279" i="11"/>
  <c r="J295" i="11"/>
  <c r="J311" i="11"/>
  <c r="J327" i="11"/>
  <c r="J343" i="11"/>
  <c r="J359" i="11"/>
  <c r="J375" i="11"/>
  <c r="J391" i="11"/>
  <c r="J407" i="11"/>
  <c r="J423" i="11"/>
  <c r="J439" i="11"/>
  <c r="J455" i="11"/>
  <c r="J471" i="11"/>
  <c r="J487" i="11"/>
  <c r="J503" i="11"/>
  <c r="J519" i="11"/>
  <c r="J535" i="11"/>
  <c r="J551" i="11"/>
  <c r="J567" i="11"/>
  <c r="J583" i="11"/>
  <c r="J599" i="11"/>
  <c r="J615" i="11"/>
  <c r="J631" i="11"/>
  <c r="J647" i="11"/>
  <c r="J663" i="11"/>
  <c r="J679" i="11"/>
  <c r="J695" i="11"/>
  <c r="J711" i="11"/>
  <c r="J727" i="11"/>
  <c r="J743" i="11"/>
  <c r="J759" i="11"/>
  <c r="J775" i="11"/>
  <c r="J791" i="11"/>
  <c r="J807" i="11"/>
  <c r="J823" i="11"/>
  <c r="J839" i="11"/>
  <c r="J855" i="11"/>
  <c r="J871" i="11"/>
  <c r="J887" i="11"/>
  <c r="J903" i="11"/>
  <c r="J919" i="11"/>
  <c r="J935" i="11"/>
  <c r="J951" i="11"/>
  <c r="J967" i="11"/>
  <c r="J983" i="11"/>
  <c r="J999" i="11"/>
  <c r="J1015" i="11"/>
  <c r="J1031" i="11"/>
  <c r="J1047" i="11"/>
  <c r="J1063" i="11"/>
  <c r="J1079" i="11"/>
  <c r="J1095" i="11"/>
  <c r="J8" i="11"/>
  <c r="J24" i="11"/>
  <c r="J40" i="11"/>
  <c r="J56" i="11"/>
  <c r="J72" i="11"/>
  <c r="J88" i="11"/>
  <c r="J104" i="11"/>
  <c r="J120" i="11"/>
  <c r="J136" i="11"/>
  <c r="J152" i="11"/>
  <c r="J168" i="11"/>
  <c r="J184" i="11"/>
  <c r="J200" i="11"/>
  <c r="J216" i="11"/>
  <c r="J232" i="11"/>
  <c r="J248" i="11"/>
  <c r="J264" i="11"/>
  <c r="J280" i="11"/>
  <c r="J296" i="11"/>
  <c r="J312" i="11"/>
  <c r="J328" i="11"/>
  <c r="J344" i="11"/>
  <c r="J360" i="11"/>
  <c r="J376" i="11"/>
  <c r="J392" i="11"/>
  <c r="J408" i="11"/>
  <c r="J424" i="11"/>
  <c r="J440" i="11"/>
  <c r="J456" i="11"/>
  <c r="J472" i="11"/>
  <c r="J488" i="11"/>
  <c r="J504" i="11"/>
  <c r="J520" i="11"/>
  <c r="J536" i="11"/>
  <c r="J552" i="11"/>
  <c r="J568" i="11"/>
  <c r="J584" i="11"/>
  <c r="J600" i="11"/>
  <c r="J616" i="11"/>
  <c r="J632" i="11"/>
  <c r="J648" i="11"/>
  <c r="J664" i="11"/>
  <c r="J680" i="11"/>
  <c r="J696" i="11"/>
  <c r="J712" i="11"/>
  <c r="J728" i="11"/>
  <c r="J744" i="11"/>
  <c r="J760" i="11"/>
  <c r="J776" i="11"/>
  <c r="J792" i="11"/>
  <c r="J808" i="11"/>
  <c r="J824" i="11"/>
  <c r="J840" i="11"/>
  <c r="J856" i="11"/>
  <c r="J872" i="11"/>
  <c r="J888" i="11"/>
  <c r="J904" i="11"/>
  <c r="J920" i="11"/>
  <c r="J936" i="11"/>
  <c r="J952" i="11"/>
  <c r="J968" i="11"/>
  <c r="J984" i="11"/>
  <c r="J1000" i="11"/>
  <c r="J1016" i="11"/>
  <c r="J1032" i="11"/>
  <c r="J1048" i="11"/>
  <c r="J1064" i="11"/>
  <c r="J1080" i="11"/>
  <c r="J1096" i="11"/>
  <c r="J9" i="11"/>
  <c r="J25" i="11"/>
  <c r="J41" i="11"/>
  <c r="J57" i="11"/>
  <c r="J73" i="11"/>
  <c r="J89" i="11"/>
  <c r="J105" i="11"/>
  <c r="J121" i="11"/>
  <c r="J137" i="11"/>
  <c r="J153" i="11"/>
  <c r="J169" i="11"/>
  <c r="J185" i="11"/>
  <c r="J201" i="11"/>
  <c r="J217" i="11"/>
  <c r="J233" i="11"/>
  <c r="J249" i="11"/>
  <c r="J265" i="11"/>
  <c r="J281" i="11"/>
  <c r="J297" i="11"/>
  <c r="J313" i="11"/>
  <c r="J329" i="11"/>
  <c r="J345" i="11"/>
  <c r="J361" i="11"/>
  <c r="J377" i="11"/>
  <c r="J393" i="11"/>
  <c r="J409" i="11"/>
  <c r="J425" i="11"/>
  <c r="J441" i="11"/>
  <c r="J457" i="11"/>
  <c r="J473" i="11"/>
  <c r="J489" i="11"/>
  <c r="J505" i="11"/>
  <c r="J521" i="11"/>
  <c r="J537" i="11"/>
  <c r="J553" i="11"/>
  <c r="J569" i="11"/>
  <c r="J585" i="11"/>
  <c r="J601" i="11"/>
  <c r="J617" i="11"/>
  <c r="J633" i="11"/>
  <c r="J649" i="11"/>
  <c r="J665" i="11"/>
  <c r="J681" i="11"/>
  <c r="J697" i="11"/>
  <c r="J713" i="11"/>
  <c r="J729" i="11"/>
  <c r="J745" i="11"/>
  <c r="J761" i="11"/>
  <c r="J777" i="11"/>
  <c r="J793" i="11"/>
  <c r="J809" i="11"/>
  <c r="J825" i="11"/>
  <c r="J841" i="11"/>
  <c r="J857" i="11"/>
  <c r="J873" i="11"/>
  <c r="J889" i="11"/>
  <c r="J905" i="11"/>
  <c r="J921" i="11"/>
  <c r="J937" i="11"/>
  <c r="J953" i="11"/>
  <c r="J969" i="11"/>
  <c r="J985" i="11"/>
  <c r="J1001" i="11"/>
  <c r="J1017" i="11"/>
  <c r="J1033" i="11"/>
  <c r="J1049" i="11"/>
  <c r="J1065" i="11"/>
  <c r="J1081" i="11"/>
  <c r="J1097" i="11"/>
  <c r="J10" i="11"/>
  <c r="J26" i="11"/>
  <c r="J42" i="11"/>
  <c r="J58" i="11"/>
  <c r="J74" i="11"/>
  <c r="J90" i="11"/>
  <c r="J106" i="11"/>
  <c r="J122" i="11"/>
  <c r="J138" i="11"/>
  <c r="J154" i="11"/>
  <c r="J170" i="11"/>
  <c r="J186" i="11"/>
  <c r="J202" i="11"/>
  <c r="J218" i="11"/>
  <c r="J234" i="11"/>
  <c r="J250" i="11"/>
  <c r="J266" i="11"/>
  <c r="J282" i="11"/>
  <c r="J298" i="11"/>
  <c r="J314" i="11"/>
  <c r="J330" i="11"/>
  <c r="J346" i="11"/>
  <c r="J362" i="11"/>
  <c r="J378" i="11"/>
  <c r="J394" i="11"/>
  <c r="J410" i="11"/>
  <c r="J426" i="11"/>
  <c r="J442" i="11"/>
  <c r="J458" i="11"/>
  <c r="J474" i="11"/>
  <c r="J490" i="11"/>
  <c r="J506" i="11"/>
  <c r="J522" i="11"/>
  <c r="J538" i="11"/>
  <c r="J554" i="11"/>
  <c r="J570" i="11"/>
  <c r="J586" i="11"/>
  <c r="J602" i="11"/>
  <c r="J618" i="11"/>
  <c r="J634" i="11"/>
  <c r="J650" i="11"/>
  <c r="J666" i="11"/>
  <c r="J682" i="11"/>
  <c r="J698" i="11"/>
  <c r="J714" i="11"/>
  <c r="J730" i="11"/>
  <c r="J746" i="11"/>
  <c r="J762" i="11"/>
  <c r="J778" i="11"/>
  <c r="J794" i="11"/>
  <c r="J810" i="11"/>
  <c r="J826" i="11"/>
  <c r="J842" i="11"/>
  <c r="J858" i="11"/>
  <c r="J874" i="11"/>
  <c r="J890" i="11"/>
  <c r="J906" i="11"/>
  <c r="J922" i="11"/>
  <c r="J938" i="11"/>
  <c r="J954" i="11"/>
  <c r="J970" i="11"/>
  <c r="J986" i="11"/>
  <c r="J1002" i="11"/>
  <c r="J1018" i="11"/>
  <c r="J1034" i="11"/>
  <c r="J1050" i="11"/>
  <c r="J1066" i="11"/>
  <c r="J1082" i="11"/>
  <c r="J1098" i="11"/>
  <c r="J11" i="11"/>
  <c r="J27" i="11"/>
  <c r="J43" i="11"/>
  <c r="J59" i="11"/>
  <c r="J75" i="11"/>
  <c r="J91" i="11"/>
  <c r="J107" i="11"/>
  <c r="J123" i="11"/>
  <c r="J139" i="11"/>
  <c r="J155" i="11"/>
  <c r="J171" i="11"/>
  <c r="J187" i="11"/>
  <c r="J203" i="11"/>
  <c r="J219" i="11"/>
  <c r="J235" i="11"/>
  <c r="J251" i="11"/>
  <c r="J267" i="11"/>
  <c r="J283" i="11"/>
  <c r="J299" i="11"/>
  <c r="J315" i="11"/>
  <c r="J331" i="11"/>
  <c r="J347" i="11"/>
  <c r="J363" i="11"/>
  <c r="J379" i="11"/>
  <c r="J395" i="11"/>
  <c r="J411" i="11"/>
  <c r="J427" i="11"/>
  <c r="J443" i="11"/>
  <c r="J459" i="11"/>
  <c r="J475" i="11"/>
  <c r="J491" i="11"/>
  <c r="J507" i="11"/>
  <c r="J523" i="11"/>
  <c r="J539" i="11"/>
  <c r="J555" i="11"/>
  <c r="J571" i="11"/>
  <c r="J587" i="11"/>
  <c r="J603" i="11"/>
  <c r="J619" i="11"/>
  <c r="J635" i="11"/>
  <c r="J651" i="11"/>
  <c r="J667" i="11"/>
  <c r="J683" i="11"/>
  <c r="J699" i="11"/>
  <c r="J715" i="11"/>
  <c r="J731" i="11"/>
  <c r="J747" i="11"/>
  <c r="J763" i="11"/>
  <c r="J779" i="11"/>
  <c r="J795" i="11"/>
  <c r="J811" i="11"/>
  <c r="J827" i="11"/>
  <c r="J843" i="11"/>
  <c r="J859" i="11"/>
  <c r="J875" i="11"/>
  <c r="J891" i="11"/>
  <c r="J907" i="11"/>
  <c r="J923" i="11"/>
  <c r="J939" i="11"/>
  <c r="J955" i="11"/>
  <c r="J971" i="11"/>
  <c r="J987" i="11"/>
  <c r="J1003" i="11"/>
  <c r="J1019" i="11"/>
  <c r="J1035" i="11"/>
  <c r="J1051" i="11"/>
  <c r="J1067" i="11"/>
  <c r="J1083" i="11"/>
  <c r="J1099" i="11"/>
  <c r="J12" i="11"/>
  <c r="J28" i="11"/>
  <c r="J44" i="11"/>
  <c r="J60" i="11"/>
  <c r="J76" i="11"/>
  <c r="J92" i="11"/>
  <c r="J108" i="11"/>
  <c r="J124" i="11"/>
  <c r="J140" i="11"/>
  <c r="J156" i="11"/>
  <c r="J172" i="11"/>
  <c r="J188" i="11"/>
  <c r="J204" i="11"/>
  <c r="J220" i="11"/>
  <c r="J236" i="11"/>
  <c r="J252" i="11"/>
  <c r="J268" i="11"/>
  <c r="J284" i="11"/>
  <c r="J300" i="11"/>
  <c r="J316" i="11"/>
  <c r="J332" i="11"/>
  <c r="J348" i="11"/>
  <c r="J364" i="11"/>
  <c r="J380" i="11"/>
  <c r="J396" i="11"/>
  <c r="J412" i="11"/>
  <c r="J428" i="11"/>
  <c r="J444" i="11"/>
  <c r="J460" i="11"/>
  <c r="J476" i="11"/>
  <c r="J492" i="11"/>
  <c r="J508" i="11"/>
  <c r="J524" i="11"/>
  <c r="J540" i="11"/>
  <c r="J556" i="11"/>
  <c r="J572" i="11"/>
  <c r="J588" i="11"/>
  <c r="J604" i="11"/>
  <c r="J620" i="11"/>
  <c r="J636" i="11"/>
  <c r="J652" i="11"/>
  <c r="J668" i="11"/>
  <c r="J684" i="11"/>
  <c r="J700" i="11"/>
  <c r="J716" i="11"/>
  <c r="J732" i="11"/>
  <c r="J748" i="11"/>
  <c r="J764" i="11"/>
  <c r="J780" i="11"/>
  <c r="J796" i="11"/>
  <c r="J812" i="11"/>
  <c r="J828" i="11"/>
  <c r="J844" i="11"/>
  <c r="J860" i="11"/>
  <c r="J876" i="11"/>
  <c r="J892" i="11"/>
  <c r="J908" i="11"/>
  <c r="J924" i="11"/>
  <c r="J940" i="11"/>
  <c r="J956" i="11"/>
  <c r="J972" i="11"/>
  <c r="J988" i="11"/>
  <c r="J1004" i="11"/>
  <c r="J1020" i="11"/>
  <c r="J1036" i="11"/>
  <c r="J1052" i="11"/>
  <c r="J1068" i="11"/>
  <c r="J1084" i="11"/>
  <c r="J1100" i="11"/>
  <c r="J13" i="11"/>
  <c r="J29" i="11"/>
  <c r="J45" i="11"/>
  <c r="J61" i="11"/>
  <c r="J77" i="11"/>
  <c r="J93" i="11"/>
  <c r="J109" i="11"/>
  <c r="J125" i="11"/>
  <c r="J141" i="11"/>
  <c r="J157" i="11"/>
  <c r="J173" i="11"/>
  <c r="J189" i="11"/>
  <c r="J205" i="11"/>
  <c r="J221" i="11"/>
  <c r="J237" i="11"/>
  <c r="J253" i="11"/>
  <c r="J269" i="11"/>
  <c r="J285" i="11"/>
  <c r="J301" i="11"/>
  <c r="J317" i="11"/>
  <c r="J333" i="11"/>
  <c r="J349" i="11"/>
  <c r="J365" i="11"/>
  <c r="J381" i="11"/>
  <c r="J397" i="11"/>
  <c r="J413" i="11"/>
  <c r="J429" i="11"/>
  <c r="J445" i="11"/>
  <c r="J461" i="11"/>
  <c r="J477" i="11"/>
  <c r="J493" i="11"/>
  <c r="J509" i="11"/>
  <c r="J525" i="11"/>
  <c r="J541" i="11"/>
  <c r="J557" i="11"/>
  <c r="J573" i="11"/>
  <c r="J589" i="11"/>
  <c r="J605" i="11"/>
  <c r="J621" i="11"/>
  <c r="J637" i="11"/>
  <c r="J653" i="11"/>
  <c r="J669" i="11"/>
  <c r="J685" i="11"/>
  <c r="J701" i="11"/>
  <c r="J717" i="11"/>
  <c r="J733" i="11"/>
  <c r="J749" i="11"/>
  <c r="J765" i="11"/>
  <c r="J781" i="11"/>
  <c r="J797" i="11"/>
  <c r="J813" i="11"/>
  <c r="J829" i="11"/>
  <c r="J845" i="11"/>
  <c r="J861" i="11"/>
  <c r="J877" i="11"/>
  <c r="J893" i="11"/>
  <c r="J909" i="11"/>
  <c r="J925" i="11"/>
  <c r="J941" i="11"/>
  <c r="J957" i="11"/>
  <c r="J973" i="11"/>
  <c r="J989" i="11"/>
  <c r="J1005" i="11"/>
  <c r="J1021" i="11"/>
  <c r="J1037" i="11"/>
  <c r="J1053" i="11"/>
  <c r="J1069" i="11"/>
  <c r="J1085" i="11"/>
  <c r="J1101" i="11"/>
  <c r="J17" i="11"/>
  <c r="J33" i="11"/>
  <c r="J49" i="11"/>
  <c r="J65" i="11"/>
  <c r="J81" i="11"/>
  <c r="J97" i="11"/>
  <c r="J113" i="11"/>
  <c r="J129" i="11"/>
  <c r="J145" i="11"/>
  <c r="J161" i="11"/>
  <c r="J177" i="11"/>
  <c r="J193" i="11"/>
  <c r="J209" i="11"/>
  <c r="J225" i="11"/>
  <c r="J241" i="11"/>
  <c r="J257" i="11"/>
  <c r="J273" i="11"/>
  <c r="J289" i="11"/>
  <c r="J305" i="11"/>
  <c r="J321" i="11"/>
  <c r="J337" i="11"/>
  <c r="J353" i="11"/>
  <c r="J369" i="11"/>
  <c r="J385" i="11"/>
  <c r="J401" i="11"/>
  <c r="J417" i="11"/>
  <c r="J433" i="11"/>
  <c r="J449" i="11"/>
  <c r="J465" i="11"/>
  <c r="J481" i="11"/>
  <c r="J497" i="11"/>
  <c r="J513" i="11"/>
  <c r="J529" i="11"/>
  <c r="J545" i="11"/>
  <c r="J561" i="11"/>
  <c r="J577" i="11"/>
  <c r="J593" i="11"/>
  <c r="J609" i="11"/>
  <c r="J625" i="11"/>
  <c r="J641" i="11"/>
  <c r="J657" i="11"/>
  <c r="J673" i="11"/>
  <c r="J689" i="11"/>
  <c r="J705" i="11"/>
  <c r="J721" i="11"/>
  <c r="J737" i="11"/>
  <c r="J753" i="11"/>
  <c r="J769" i="11"/>
  <c r="J785" i="11"/>
  <c r="J801" i="11"/>
  <c r="J817" i="11"/>
  <c r="J833" i="11"/>
  <c r="J849" i="11"/>
  <c r="J865" i="11"/>
  <c r="J881" i="11"/>
  <c r="J897" i="11"/>
  <c r="J913" i="11"/>
  <c r="J929" i="11"/>
  <c r="J945" i="11"/>
  <c r="J961" i="11"/>
  <c r="J977" i="11"/>
  <c r="J993" i="11"/>
  <c r="J1009" i="11"/>
  <c r="J1025" i="11"/>
  <c r="J1041" i="11"/>
  <c r="J1057" i="11"/>
  <c r="J1073" i="11"/>
  <c r="J1089" i="11"/>
  <c r="J46" i="11"/>
  <c r="J110" i="11"/>
  <c r="J174" i="11"/>
  <c r="J238" i="11"/>
  <c r="J302" i="11"/>
  <c r="J366" i="11"/>
  <c r="J430" i="11"/>
  <c r="J494" i="11"/>
  <c r="J558" i="11"/>
  <c r="J622" i="11"/>
  <c r="J686" i="11"/>
  <c r="J750" i="11"/>
  <c r="J814" i="11"/>
  <c r="J878" i="11"/>
  <c r="J942" i="11"/>
  <c r="J1006" i="11"/>
  <c r="J1070" i="11"/>
  <c r="J47" i="11"/>
  <c r="J111" i="11"/>
  <c r="J175" i="11"/>
  <c r="J239" i="11"/>
  <c r="J303" i="11"/>
  <c r="J367" i="11"/>
  <c r="J431" i="11"/>
  <c r="J495" i="11"/>
  <c r="J559" i="11"/>
  <c r="J623" i="11"/>
  <c r="J687" i="11"/>
  <c r="J751" i="11"/>
  <c r="J815" i="11"/>
  <c r="J879" i="11"/>
  <c r="J943" i="11"/>
  <c r="J1007" i="11"/>
  <c r="J1071" i="11"/>
  <c r="J48" i="11"/>
  <c r="J112" i="11"/>
  <c r="J176" i="11"/>
  <c r="J240" i="11"/>
  <c r="J304" i="11"/>
  <c r="J368" i="11"/>
  <c r="J432" i="11"/>
  <c r="J496" i="11"/>
  <c r="J560" i="11"/>
  <c r="J624" i="11"/>
  <c r="J688" i="11"/>
  <c r="J752" i="11"/>
  <c r="J816" i="11"/>
  <c r="J880" i="11"/>
  <c r="J944" i="11"/>
  <c r="J1008" i="11"/>
  <c r="J1072" i="11"/>
  <c r="J50" i="11"/>
  <c r="J114" i="11"/>
  <c r="J178" i="11"/>
  <c r="J242" i="11"/>
  <c r="J306" i="11"/>
  <c r="J370" i="11"/>
  <c r="J434" i="11"/>
  <c r="J498" i="11"/>
  <c r="J562" i="11"/>
  <c r="J626" i="11"/>
  <c r="J690" i="11"/>
  <c r="J754" i="11"/>
  <c r="J818" i="11"/>
  <c r="J882" i="11"/>
  <c r="J946" i="11"/>
  <c r="J1010" i="11"/>
  <c r="J1074" i="11"/>
  <c r="J62" i="11"/>
  <c r="J126" i="11"/>
  <c r="J190" i="11"/>
  <c r="J254" i="11"/>
  <c r="J318" i="11"/>
  <c r="J382" i="11"/>
  <c r="J446" i="11"/>
  <c r="J510" i="11"/>
  <c r="J574" i="11"/>
  <c r="J638" i="11"/>
  <c r="J702" i="11"/>
  <c r="J766" i="11"/>
  <c r="J830" i="11"/>
  <c r="J894" i="11"/>
  <c r="J958" i="11"/>
  <c r="J1022" i="11"/>
  <c r="J1086" i="11"/>
  <c r="J63" i="11"/>
  <c r="J127" i="11"/>
  <c r="J191" i="11"/>
  <c r="J255" i="11"/>
  <c r="J319" i="11"/>
  <c r="J383" i="11"/>
  <c r="J447" i="11"/>
  <c r="J511" i="11"/>
  <c r="J575" i="11"/>
  <c r="J639" i="11"/>
  <c r="J703" i="11"/>
  <c r="J767" i="11"/>
  <c r="J831" i="11"/>
  <c r="J895" i="11"/>
  <c r="J959" i="11"/>
  <c r="J1023" i="11"/>
  <c r="J1087" i="11"/>
  <c r="J64" i="11"/>
  <c r="J128" i="11"/>
  <c r="J192" i="11"/>
  <c r="J256" i="11"/>
  <c r="J320" i="11"/>
  <c r="J384" i="11"/>
  <c r="J448" i="11"/>
  <c r="J512" i="11"/>
  <c r="J576" i="11"/>
  <c r="J640" i="11"/>
  <c r="J704" i="11"/>
  <c r="J768" i="11"/>
  <c r="J832" i="11"/>
  <c r="J896" i="11"/>
  <c r="J960" i="11"/>
  <c r="J1024" i="11"/>
  <c r="J1088" i="11"/>
  <c r="J2" i="11"/>
  <c r="J66" i="11"/>
  <c r="J130" i="11"/>
  <c r="J194" i="11"/>
  <c r="J258" i="11"/>
  <c r="J322" i="11"/>
  <c r="J386" i="11"/>
  <c r="J450" i="11"/>
  <c r="J514" i="11"/>
  <c r="J578" i="11"/>
  <c r="J642" i="11"/>
  <c r="J706" i="11"/>
  <c r="J770" i="11"/>
  <c r="J834" i="11"/>
  <c r="J898" i="11"/>
  <c r="J962" i="11"/>
  <c r="J1026" i="11"/>
  <c r="J1090" i="11"/>
  <c r="J14" i="11"/>
  <c r="J78" i="11"/>
  <c r="J142" i="11"/>
  <c r="J206" i="11"/>
  <c r="J270" i="11"/>
  <c r="J334" i="11"/>
  <c r="J398" i="11"/>
  <c r="J462" i="11"/>
  <c r="J526" i="11"/>
  <c r="J590" i="11"/>
  <c r="J654" i="11"/>
  <c r="J718" i="11"/>
  <c r="J782" i="11"/>
  <c r="J846" i="11"/>
  <c r="J910" i="11"/>
  <c r="J974" i="11"/>
  <c r="J1038" i="11"/>
  <c r="J15" i="11"/>
  <c r="J79" i="11"/>
  <c r="J143" i="11"/>
  <c r="J207" i="11"/>
  <c r="J271" i="11"/>
  <c r="J335" i="11"/>
  <c r="J399" i="11"/>
  <c r="J463" i="11"/>
  <c r="J527" i="11"/>
  <c r="J591" i="11"/>
  <c r="J655" i="11"/>
  <c r="J719" i="11"/>
  <c r="J783" i="11"/>
  <c r="J847" i="11"/>
  <c r="J911" i="11"/>
  <c r="J975" i="11"/>
  <c r="J1039" i="11"/>
  <c r="J16" i="11"/>
  <c r="J80" i="11"/>
  <c r="J144" i="11"/>
  <c r="J208" i="11"/>
  <c r="J272" i="11"/>
  <c r="J336" i="11"/>
  <c r="J400" i="11"/>
  <c r="J464" i="11"/>
  <c r="J528" i="11"/>
  <c r="J592" i="11"/>
  <c r="J656" i="11"/>
  <c r="J720" i="11"/>
  <c r="J784" i="11"/>
  <c r="J848" i="11"/>
  <c r="J912" i="11"/>
  <c r="J976" i="11"/>
  <c r="J1040" i="11"/>
  <c r="J18" i="11"/>
  <c r="J82" i="11"/>
  <c r="J146" i="11"/>
  <c r="J210" i="11"/>
  <c r="J274" i="11"/>
  <c r="J338" i="11"/>
  <c r="J402" i="11"/>
  <c r="J466" i="11"/>
  <c r="J530" i="11"/>
  <c r="J594" i="11"/>
  <c r="J658" i="11"/>
  <c r="J722" i="11"/>
  <c r="J786" i="11"/>
  <c r="J850" i="11"/>
  <c r="J914" i="11"/>
  <c r="J978" i="11"/>
  <c r="J1042" i="11"/>
  <c r="J32" i="11"/>
  <c r="J96" i="11"/>
  <c r="J160" i="11"/>
  <c r="J224" i="11"/>
  <c r="J288" i="11"/>
  <c r="J352" i="11"/>
  <c r="J416" i="11"/>
  <c r="J480" i="11"/>
  <c r="J544" i="11"/>
  <c r="J608" i="11"/>
  <c r="J672" i="11"/>
  <c r="J736" i="11"/>
  <c r="J800" i="11"/>
  <c r="J864" i="11"/>
  <c r="J928" i="11"/>
  <c r="J992" i="11"/>
  <c r="J1056" i="11"/>
  <c r="J98" i="11"/>
  <c r="J478" i="11"/>
  <c r="J799" i="11"/>
  <c r="J158" i="11"/>
  <c r="J479" i="11"/>
  <c r="J802" i="11"/>
  <c r="J159" i="11"/>
  <c r="J482" i="11"/>
  <c r="J862" i="11"/>
  <c r="J162" i="11"/>
  <c r="J542" i="11"/>
  <c r="J863" i="11"/>
  <c r="J222" i="11"/>
  <c r="J543" i="11"/>
  <c r="J866" i="11"/>
  <c r="J223" i="11"/>
  <c r="J546" i="11"/>
  <c r="J926" i="11"/>
  <c r="J226" i="11"/>
  <c r="J606" i="11"/>
  <c r="J927" i="11"/>
  <c r="J286" i="11"/>
  <c r="J607" i="11"/>
  <c r="J930" i="11"/>
  <c r="J287" i="11"/>
  <c r="J610" i="11"/>
  <c r="J990" i="11"/>
  <c r="J290" i="11"/>
  <c r="J670" i="11"/>
  <c r="J991" i="11"/>
  <c r="J350" i="11"/>
  <c r="J671" i="11"/>
  <c r="J994" i="11"/>
  <c r="J738" i="11"/>
  <c r="J798" i="11"/>
  <c r="J1054" i="11"/>
  <c r="J30" i="11"/>
  <c r="J1055" i="11"/>
  <c r="J31" i="11"/>
  <c r="J1058" i="11"/>
  <c r="J34" i="11"/>
  <c r="J94" i="11"/>
  <c r="J95" i="11"/>
  <c r="J351" i="11"/>
  <c r="J354" i="11"/>
  <c r="J414" i="11"/>
  <c r="J415" i="11"/>
  <c r="J418" i="11"/>
  <c r="J734" i="11"/>
  <c r="J674" i="11"/>
  <c r="J735" i="11"/>
  <c r="L9" i="11"/>
  <c r="L25" i="11"/>
  <c r="L41" i="11"/>
  <c r="L57" i="11"/>
  <c r="L73" i="11"/>
  <c r="L89" i="11"/>
  <c r="L105" i="11"/>
  <c r="L121" i="11"/>
  <c r="L137" i="11"/>
  <c r="L153" i="11"/>
  <c r="L169" i="11"/>
  <c r="L185" i="11"/>
  <c r="L201" i="11"/>
  <c r="L217" i="11"/>
  <c r="L233" i="11"/>
  <c r="L249" i="11"/>
  <c r="L265" i="11"/>
  <c r="L281" i="11"/>
  <c r="L297" i="11"/>
  <c r="L313" i="11"/>
  <c r="L329" i="11"/>
  <c r="L345" i="11"/>
  <c r="L361" i="11"/>
  <c r="L377" i="11"/>
  <c r="L393" i="11"/>
  <c r="L409" i="11"/>
  <c r="L425" i="11"/>
  <c r="L441" i="11"/>
  <c r="L457" i="11"/>
  <c r="L473" i="11"/>
  <c r="L489" i="11"/>
  <c r="L505" i="11"/>
  <c r="L521" i="11"/>
  <c r="L537" i="11"/>
  <c r="L553" i="11"/>
  <c r="L569" i="11"/>
  <c r="L585" i="11"/>
  <c r="L601" i="11"/>
  <c r="L10" i="11"/>
  <c r="L26" i="11"/>
  <c r="L42" i="11"/>
  <c r="L58" i="11"/>
  <c r="L74" i="11"/>
  <c r="L90" i="11"/>
  <c r="L106" i="11"/>
  <c r="L122" i="11"/>
  <c r="L138" i="11"/>
  <c r="L154" i="11"/>
  <c r="L170" i="11"/>
  <c r="L186" i="11"/>
  <c r="L202" i="11"/>
  <c r="L218" i="11"/>
  <c r="L234" i="11"/>
  <c r="L250" i="11"/>
  <c r="L266" i="11"/>
  <c r="L282" i="11"/>
  <c r="L298" i="11"/>
  <c r="L314" i="11"/>
  <c r="L330" i="11"/>
  <c r="L346" i="11"/>
  <c r="L362" i="11"/>
  <c r="L378" i="11"/>
  <c r="L394" i="11"/>
  <c r="L410" i="11"/>
  <c r="L426" i="11"/>
  <c r="L442" i="11"/>
  <c r="L458" i="11"/>
  <c r="L474" i="11"/>
  <c r="L490" i="11"/>
  <c r="L506" i="11"/>
  <c r="L522" i="11"/>
  <c r="L538" i="11"/>
  <c r="L554" i="11"/>
  <c r="L570" i="11"/>
  <c r="L586" i="11"/>
  <c r="L602" i="11"/>
  <c r="L11" i="11"/>
  <c r="L27" i="11"/>
  <c r="L43" i="11"/>
  <c r="L59" i="11"/>
  <c r="L75" i="11"/>
  <c r="L91" i="11"/>
  <c r="L107" i="11"/>
  <c r="L123" i="11"/>
  <c r="L139" i="11"/>
  <c r="L155" i="11"/>
  <c r="L171" i="11"/>
  <c r="L187" i="11"/>
  <c r="L203" i="11"/>
  <c r="L219" i="11"/>
  <c r="L235" i="11"/>
  <c r="L251" i="11"/>
  <c r="L267" i="11"/>
  <c r="L283" i="11"/>
  <c r="L299" i="11"/>
  <c r="L315" i="11"/>
  <c r="L331" i="11"/>
  <c r="L347" i="11"/>
  <c r="L363" i="11"/>
  <c r="L379" i="11"/>
  <c r="L395" i="11"/>
  <c r="L411" i="11"/>
  <c r="L427" i="11"/>
  <c r="L443" i="11"/>
  <c r="L459" i="11"/>
  <c r="L475" i="11"/>
  <c r="L491" i="11"/>
  <c r="L507" i="11"/>
  <c r="L523" i="11"/>
  <c r="L539" i="11"/>
  <c r="L555" i="11"/>
  <c r="L571" i="11"/>
  <c r="L587" i="11"/>
  <c r="L603" i="11"/>
  <c r="L12" i="11"/>
  <c r="L28" i="11"/>
  <c r="L44" i="11"/>
  <c r="L60" i="11"/>
  <c r="L76" i="11"/>
  <c r="L92" i="11"/>
  <c r="L108" i="11"/>
  <c r="L124" i="11"/>
  <c r="L140" i="11"/>
  <c r="L156" i="11"/>
  <c r="L172" i="11"/>
  <c r="L188" i="11"/>
  <c r="L204" i="11"/>
  <c r="L220" i="11"/>
  <c r="L236" i="11"/>
  <c r="L252" i="11"/>
  <c r="L268" i="11"/>
  <c r="L284" i="11"/>
  <c r="L300" i="11"/>
  <c r="L316" i="11"/>
  <c r="L332" i="11"/>
  <c r="L348" i="11"/>
  <c r="L364" i="11"/>
  <c r="L380" i="11"/>
  <c r="L396" i="11"/>
  <c r="L412" i="11"/>
  <c r="L428" i="11"/>
  <c r="L444" i="11"/>
  <c r="L460" i="11"/>
  <c r="L476" i="11"/>
  <c r="L492" i="11"/>
  <c r="L508" i="11"/>
  <c r="L524" i="11"/>
  <c r="L540" i="11"/>
  <c r="L556" i="11"/>
  <c r="L572" i="11"/>
  <c r="L588" i="11"/>
  <c r="L604" i="11"/>
  <c r="L13" i="11"/>
  <c r="L29" i="11"/>
  <c r="L45" i="11"/>
  <c r="L61" i="11"/>
  <c r="L77" i="11"/>
  <c r="L93" i="11"/>
  <c r="L109" i="11"/>
  <c r="L125" i="11"/>
  <c r="L141" i="11"/>
  <c r="L157" i="11"/>
  <c r="L173" i="11"/>
  <c r="L189" i="11"/>
  <c r="L205" i="11"/>
  <c r="L221" i="11"/>
  <c r="L237" i="11"/>
  <c r="L253" i="11"/>
  <c r="L269" i="11"/>
  <c r="L285" i="11"/>
  <c r="L301" i="11"/>
  <c r="L317" i="11"/>
  <c r="L333" i="11"/>
  <c r="L349" i="11"/>
  <c r="L365" i="11"/>
  <c r="L381" i="11"/>
  <c r="L397" i="11"/>
  <c r="L413" i="11"/>
  <c r="L429" i="11"/>
  <c r="L445" i="11"/>
  <c r="L461" i="11"/>
  <c r="L477" i="11"/>
  <c r="L493" i="11"/>
  <c r="L509" i="11"/>
  <c r="L525" i="11"/>
  <c r="L541" i="11"/>
  <c r="L557" i="11"/>
  <c r="L573" i="11"/>
  <c r="L589" i="11"/>
  <c r="L605" i="11"/>
  <c r="L14" i="11"/>
  <c r="L30" i="11"/>
  <c r="L46" i="11"/>
  <c r="L62" i="11"/>
  <c r="L78" i="11"/>
  <c r="L94" i="11"/>
  <c r="L110" i="11"/>
  <c r="L126" i="11"/>
  <c r="L142" i="11"/>
  <c r="L158" i="11"/>
  <c r="L174" i="11"/>
  <c r="L190" i="11"/>
  <c r="L206" i="11"/>
  <c r="L222" i="11"/>
  <c r="L238" i="11"/>
  <c r="L254" i="11"/>
  <c r="L270" i="11"/>
  <c r="L286" i="11"/>
  <c r="L302" i="11"/>
  <c r="L318" i="11"/>
  <c r="L334" i="11"/>
  <c r="L350" i="11"/>
  <c r="L366" i="11"/>
  <c r="L382" i="11"/>
  <c r="L398" i="11"/>
  <c r="L414" i="11"/>
  <c r="L430" i="11"/>
  <c r="L446" i="11"/>
  <c r="L462" i="11"/>
  <c r="L478" i="11"/>
  <c r="L494" i="11"/>
  <c r="L510" i="11"/>
  <c r="L526" i="11"/>
  <c r="L542" i="11"/>
  <c r="L558" i="11"/>
  <c r="L574" i="11"/>
  <c r="L590" i="11"/>
  <c r="L16" i="11"/>
  <c r="L32" i="11"/>
  <c r="L48" i="11"/>
  <c r="L64" i="11"/>
  <c r="L80" i="11"/>
  <c r="L96" i="11"/>
  <c r="L112" i="11"/>
  <c r="L128" i="11"/>
  <c r="L144" i="11"/>
  <c r="L160" i="11"/>
  <c r="L176" i="11"/>
  <c r="L192" i="11"/>
  <c r="L208" i="11"/>
  <c r="L224" i="11"/>
  <c r="L240" i="11"/>
  <c r="L256" i="11"/>
  <c r="L272" i="11"/>
  <c r="L288" i="11"/>
  <c r="L304" i="11"/>
  <c r="L320" i="11"/>
  <c r="L336" i="11"/>
  <c r="L352" i="11"/>
  <c r="L368" i="11"/>
  <c r="L384" i="11"/>
  <c r="L400" i="11"/>
  <c r="L416" i="11"/>
  <c r="L432" i="11"/>
  <c r="L448" i="11"/>
  <c r="L464" i="11"/>
  <c r="L480" i="11"/>
  <c r="L496" i="11"/>
  <c r="L512" i="11"/>
  <c r="L528" i="11"/>
  <c r="L544" i="11"/>
  <c r="L560" i="11"/>
  <c r="L576" i="11"/>
  <c r="L592" i="11"/>
  <c r="L608" i="11"/>
  <c r="L17" i="11"/>
  <c r="L33" i="11"/>
  <c r="L49" i="11"/>
  <c r="L65" i="11"/>
  <c r="L81" i="11"/>
  <c r="L97" i="11"/>
  <c r="L113" i="11"/>
  <c r="L129" i="11"/>
  <c r="L145" i="11"/>
  <c r="L161" i="11"/>
  <c r="L177" i="11"/>
  <c r="L193" i="11"/>
  <c r="L2" i="11"/>
  <c r="L18" i="11"/>
  <c r="L34" i="11"/>
  <c r="L50" i="11"/>
  <c r="L66" i="11"/>
  <c r="L82" i="11"/>
  <c r="L98" i="11"/>
  <c r="L114" i="11"/>
  <c r="L130" i="11"/>
  <c r="L146" i="11"/>
  <c r="L162" i="11"/>
  <c r="L178" i="11"/>
  <c r="L194" i="11"/>
  <c r="L210" i="11"/>
  <c r="L226" i="11"/>
  <c r="L242" i="11"/>
  <c r="L258" i="11"/>
  <c r="L274" i="11"/>
  <c r="L290" i="11"/>
  <c r="L306" i="11"/>
  <c r="L322" i="11"/>
  <c r="L338" i="11"/>
  <c r="L354" i="11"/>
  <c r="L370" i="11"/>
  <c r="L386" i="11"/>
  <c r="L402" i="11"/>
  <c r="L418" i="11"/>
  <c r="L434" i="11"/>
  <c r="L450" i="11"/>
  <c r="L466" i="11"/>
  <c r="L482" i="11"/>
  <c r="L498" i="11"/>
  <c r="L514" i="11"/>
  <c r="L530" i="11"/>
  <c r="L546" i="11"/>
  <c r="L562" i="11"/>
  <c r="L578" i="11"/>
  <c r="L594" i="11"/>
  <c r="L3" i="11"/>
  <c r="L19" i="11"/>
  <c r="L35" i="11"/>
  <c r="L51" i="11"/>
  <c r="L67" i="11"/>
  <c r="L83" i="11"/>
  <c r="L99" i="11"/>
  <c r="L115" i="11"/>
  <c r="L131" i="11"/>
  <c r="L147" i="11"/>
  <c r="L163" i="11"/>
  <c r="L179" i="11"/>
  <c r="L195" i="11"/>
  <c r="L211" i="11"/>
  <c r="L227" i="11"/>
  <c r="L243" i="11"/>
  <c r="L259" i="11"/>
  <c r="L275" i="11"/>
  <c r="L291" i="11"/>
  <c r="L307" i="11"/>
  <c r="L323" i="11"/>
  <c r="L339" i="11"/>
  <c r="L355" i="11"/>
  <c r="L371" i="11"/>
  <c r="L387" i="11"/>
  <c r="L403" i="11"/>
  <c r="L419" i="11"/>
  <c r="L435" i="11"/>
  <c r="L451" i="11"/>
  <c r="L467" i="11"/>
  <c r="L483" i="11"/>
  <c r="L499" i="11"/>
  <c r="L515" i="11"/>
  <c r="L531" i="11"/>
  <c r="L547" i="11"/>
  <c r="L563" i="11"/>
  <c r="L579" i="11"/>
  <c r="L595" i="11"/>
  <c r="L7" i="11"/>
  <c r="L23" i="11"/>
  <c r="L39" i="11"/>
  <c r="L55" i="11"/>
  <c r="L71" i="11"/>
  <c r="L87" i="11"/>
  <c r="L103" i="11"/>
  <c r="L119" i="11"/>
  <c r="L135" i="11"/>
  <c r="L151" i="11"/>
  <c r="L167" i="11"/>
  <c r="L183" i="11"/>
  <c r="L199" i="11"/>
  <c r="L215" i="11"/>
  <c r="L231" i="11"/>
  <c r="L247" i="11"/>
  <c r="L263" i="11"/>
  <c r="L279" i="11"/>
  <c r="L295" i="11"/>
  <c r="L311" i="11"/>
  <c r="L327" i="11"/>
  <c r="L343" i="11"/>
  <c r="L359" i="11"/>
  <c r="L375" i="11"/>
  <c r="L391" i="11"/>
  <c r="L407" i="11"/>
  <c r="L423" i="11"/>
  <c r="L439" i="11"/>
  <c r="L455" i="11"/>
  <c r="L471" i="11"/>
  <c r="L487" i="11"/>
  <c r="L503" i="11"/>
  <c r="L519" i="11"/>
  <c r="L535" i="11"/>
  <c r="L551" i="11"/>
  <c r="L567" i="11"/>
  <c r="L583" i="11"/>
  <c r="L599" i="11"/>
  <c r="L22" i="11"/>
  <c r="L72" i="11"/>
  <c r="L127" i="11"/>
  <c r="L180" i="11"/>
  <c r="L225" i="11"/>
  <c r="L264" i="11"/>
  <c r="L309" i="11"/>
  <c r="L353" i="11"/>
  <c r="L392" i="11"/>
  <c r="L437" i="11"/>
  <c r="L481" i="11"/>
  <c r="L520" i="11"/>
  <c r="L565" i="11"/>
  <c r="L607" i="11"/>
  <c r="L624" i="11"/>
  <c r="L640" i="11"/>
  <c r="L656" i="11"/>
  <c r="L672" i="11"/>
  <c r="L688" i="11"/>
  <c r="L704" i="11"/>
  <c r="L720" i="11"/>
  <c r="L736" i="11"/>
  <c r="L752" i="11"/>
  <c r="L768" i="11"/>
  <c r="L784" i="11"/>
  <c r="L800" i="11"/>
  <c r="L816" i="11"/>
  <c r="L832" i="11"/>
  <c r="L848" i="11"/>
  <c r="L864" i="11"/>
  <c r="L880" i="11"/>
  <c r="L896" i="11"/>
  <c r="L912" i="11"/>
  <c r="L928" i="11"/>
  <c r="L944" i="11"/>
  <c r="L960" i="11"/>
  <c r="L976" i="11"/>
  <c r="L992" i="11"/>
  <c r="L1008" i="11"/>
  <c r="L1024" i="11"/>
  <c r="L1040" i="11"/>
  <c r="L1056" i="11"/>
  <c r="L1072" i="11"/>
  <c r="L1088" i="11"/>
  <c r="L24" i="11"/>
  <c r="L79" i="11"/>
  <c r="L132" i="11"/>
  <c r="L181" i="11"/>
  <c r="L228" i="11"/>
  <c r="L271" i="11"/>
  <c r="L310" i="11"/>
  <c r="L356" i="11"/>
  <c r="L399" i="11"/>
  <c r="L438" i="11"/>
  <c r="L484" i="11"/>
  <c r="L527" i="11"/>
  <c r="L566" i="11"/>
  <c r="L609" i="11"/>
  <c r="L625" i="11"/>
  <c r="L641" i="11"/>
  <c r="L657" i="11"/>
  <c r="L673" i="11"/>
  <c r="L689" i="11"/>
  <c r="L705" i="11"/>
  <c r="L721" i="11"/>
  <c r="L737" i="11"/>
  <c r="L753" i="11"/>
  <c r="L769" i="11"/>
  <c r="L785" i="11"/>
  <c r="L801" i="11"/>
  <c r="L817" i="11"/>
  <c r="L833" i="11"/>
  <c r="L849" i="11"/>
  <c r="L865" i="11"/>
  <c r="L881" i="11"/>
  <c r="L897" i="11"/>
  <c r="L913" i="11"/>
  <c r="L929" i="11"/>
  <c r="L945" i="11"/>
  <c r="L961" i="11"/>
  <c r="L977" i="11"/>
  <c r="L993" i="11"/>
  <c r="L1009" i="11"/>
  <c r="L1025" i="11"/>
  <c r="L1041" i="11"/>
  <c r="L1057" i="11"/>
  <c r="L1073" i="11"/>
  <c r="L1089" i="11"/>
  <c r="L31" i="11"/>
  <c r="L84" i="11"/>
  <c r="L133" i="11"/>
  <c r="L182" i="11"/>
  <c r="L229" i="11"/>
  <c r="L273" i="11"/>
  <c r="L312" i="11"/>
  <c r="L357" i="11"/>
  <c r="L401" i="11"/>
  <c r="L440" i="11"/>
  <c r="L485" i="11"/>
  <c r="L529" i="11"/>
  <c r="L568" i="11"/>
  <c r="L610" i="11"/>
  <c r="L626" i="11"/>
  <c r="L642" i="11"/>
  <c r="L658" i="11"/>
  <c r="L674" i="11"/>
  <c r="L690" i="11"/>
  <c r="L706" i="11"/>
  <c r="L722" i="11"/>
  <c r="L738" i="11"/>
  <c r="L754" i="11"/>
  <c r="L770" i="11"/>
  <c r="L786" i="11"/>
  <c r="L802" i="11"/>
  <c r="L818" i="11"/>
  <c r="L834" i="11"/>
  <c r="L850" i="11"/>
  <c r="L866" i="11"/>
  <c r="L882" i="11"/>
  <c r="L898" i="11"/>
  <c r="L914" i="11"/>
  <c r="L930" i="11"/>
  <c r="L946" i="11"/>
  <c r="L962" i="11"/>
  <c r="L978" i="11"/>
  <c r="L994" i="11"/>
  <c r="L1010" i="11"/>
  <c r="L1026" i="11"/>
  <c r="L1042" i="11"/>
  <c r="L1058" i="11"/>
  <c r="L1074" i="11"/>
  <c r="L1090" i="11"/>
  <c r="L37" i="11"/>
  <c r="L86" i="11"/>
  <c r="L136" i="11"/>
  <c r="L191" i="11"/>
  <c r="L232" i="11"/>
  <c r="L277" i="11"/>
  <c r="L321" i="11"/>
  <c r="L360" i="11"/>
  <c r="L405" i="11"/>
  <c r="L449" i="11"/>
  <c r="L488" i="11"/>
  <c r="L533" i="11"/>
  <c r="L577" i="11"/>
  <c r="L612" i="11"/>
  <c r="L628" i="11"/>
  <c r="L644" i="11"/>
  <c r="L660" i="11"/>
  <c r="L676" i="11"/>
  <c r="L692" i="11"/>
  <c r="L708" i="11"/>
  <c r="L724" i="11"/>
  <c r="L740" i="11"/>
  <c r="L756" i="11"/>
  <c r="L772" i="11"/>
  <c r="L788" i="11"/>
  <c r="L804" i="11"/>
  <c r="L820" i="11"/>
  <c r="L836" i="11"/>
  <c r="L852" i="11"/>
  <c r="L868" i="11"/>
  <c r="L884" i="11"/>
  <c r="L900" i="11"/>
  <c r="L916" i="11"/>
  <c r="L932" i="11"/>
  <c r="L948" i="11"/>
  <c r="L964" i="11"/>
  <c r="L980" i="11"/>
  <c r="L996" i="11"/>
  <c r="L1012" i="11"/>
  <c r="L1028" i="11"/>
  <c r="L1044" i="11"/>
  <c r="L1060" i="11"/>
  <c r="L1076" i="11"/>
  <c r="L1092" i="11"/>
  <c r="L38" i="11"/>
  <c r="L88" i="11"/>
  <c r="L143" i="11"/>
  <c r="L196" i="11"/>
  <c r="L239" i="11"/>
  <c r="L278" i="11"/>
  <c r="L324" i="11"/>
  <c r="L367" i="11"/>
  <c r="L406" i="11"/>
  <c r="L452" i="11"/>
  <c r="L495" i="11"/>
  <c r="L534" i="11"/>
  <c r="L580" i="11"/>
  <c r="L613" i="11"/>
  <c r="L629" i="11"/>
  <c r="L645" i="11"/>
  <c r="L661" i="11"/>
  <c r="L677" i="11"/>
  <c r="L693" i="11"/>
  <c r="L709" i="11"/>
  <c r="L725" i="11"/>
  <c r="L741" i="11"/>
  <c r="L757" i="11"/>
  <c r="L773" i="11"/>
  <c r="L789" i="11"/>
  <c r="L805" i="11"/>
  <c r="L821" i="11"/>
  <c r="L837" i="11"/>
  <c r="L853" i="11"/>
  <c r="L869" i="11"/>
  <c r="L885" i="11"/>
  <c r="L901" i="11"/>
  <c r="L917" i="11"/>
  <c r="L933" i="11"/>
  <c r="L949" i="11"/>
  <c r="L965" i="11"/>
  <c r="L981" i="11"/>
  <c r="L997" i="11"/>
  <c r="L1013" i="11"/>
  <c r="L1029" i="11"/>
  <c r="L1045" i="11"/>
  <c r="L1061" i="11"/>
  <c r="L1077" i="11"/>
  <c r="L1093" i="11"/>
  <c r="L40" i="11"/>
  <c r="L95" i="11"/>
  <c r="L148" i="11"/>
  <c r="L197" i="11"/>
  <c r="L241" i="11"/>
  <c r="L280" i="11"/>
  <c r="L325" i="11"/>
  <c r="L369" i="11"/>
  <c r="L408" i="11"/>
  <c r="L453" i="11"/>
  <c r="L497" i="11"/>
  <c r="L536" i="11"/>
  <c r="L581" i="11"/>
  <c r="L614" i="11"/>
  <c r="L630" i="11"/>
  <c r="L646" i="11"/>
  <c r="L662" i="11"/>
  <c r="L678" i="11"/>
  <c r="L694" i="11"/>
  <c r="L710" i="11"/>
  <c r="L726" i="11"/>
  <c r="L742" i="11"/>
  <c r="L758" i="11"/>
  <c r="L774" i="11"/>
  <c r="L790" i="11"/>
  <c r="L806" i="11"/>
  <c r="L822" i="11"/>
  <c r="L838" i="11"/>
  <c r="L854" i="11"/>
  <c r="L870" i="11"/>
  <c r="L886" i="11"/>
  <c r="L902" i="11"/>
  <c r="L918" i="11"/>
  <c r="L934" i="11"/>
  <c r="L950" i="11"/>
  <c r="L966" i="11"/>
  <c r="L982" i="11"/>
  <c r="L998" i="11"/>
  <c r="L1014" i="11"/>
  <c r="L1030" i="11"/>
  <c r="L1046" i="11"/>
  <c r="L1062" i="11"/>
  <c r="L1078" i="11"/>
  <c r="L1094" i="11"/>
  <c r="L47" i="11"/>
  <c r="L100" i="11"/>
  <c r="L149" i="11"/>
  <c r="L198" i="11"/>
  <c r="L244" i="11"/>
  <c r="L287" i="11"/>
  <c r="L326" i="11"/>
  <c r="L372" i="11"/>
  <c r="L415" i="11"/>
  <c r="L454" i="11"/>
  <c r="L500" i="11"/>
  <c r="L543" i="11"/>
  <c r="L582" i="11"/>
  <c r="L615" i="11"/>
  <c r="L631" i="11"/>
  <c r="L647" i="11"/>
  <c r="L663" i="11"/>
  <c r="L679" i="11"/>
  <c r="L695" i="11"/>
  <c r="L711" i="11"/>
  <c r="L727" i="11"/>
  <c r="L743" i="11"/>
  <c r="L759" i="11"/>
  <c r="L775" i="11"/>
  <c r="L791" i="11"/>
  <c r="L807" i="11"/>
  <c r="L823" i="11"/>
  <c r="L839" i="11"/>
  <c r="L855" i="11"/>
  <c r="L871" i="11"/>
  <c r="L887" i="11"/>
  <c r="L903" i="11"/>
  <c r="L919" i="11"/>
  <c r="L935" i="11"/>
  <c r="L951" i="11"/>
  <c r="L967" i="11"/>
  <c r="L983" i="11"/>
  <c r="L999" i="11"/>
  <c r="L1015" i="11"/>
  <c r="L1031" i="11"/>
  <c r="L1047" i="11"/>
  <c r="L1063" i="11"/>
  <c r="L1079" i="11"/>
  <c r="L1095" i="11"/>
  <c r="L52" i="11"/>
  <c r="L101" i="11"/>
  <c r="L150" i="11"/>
  <c r="L200" i="11"/>
  <c r="L245" i="11"/>
  <c r="L289" i="11"/>
  <c r="L328" i="11"/>
  <c r="L373" i="11"/>
  <c r="L417" i="11"/>
  <c r="L456" i="11"/>
  <c r="L501" i="11"/>
  <c r="L545" i="11"/>
  <c r="L584" i="11"/>
  <c r="L616" i="11"/>
  <c r="L632" i="11"/>
  <c r="L648" i="11"/>
  <c r="L664" i="11"/>
  <c r="L680" i="11"/>
  <c r="L696" i="11"/>
  <c r="L712" i="11"/>
  <c r="L728" i="11"/>
  <c r="L744" i="11"/>
  <c r="L760" i="11"/>
  <c r="L776" i="11"/>
  <c r="L792" i="11"/>
  <c r="L808" i="11"/>
  <c r="L824" i="11"/>
  <c r="L840" i="11"/>
  <c r="L856" i="11"/>
  <c r="L872" i="11"/>
  <c r="L888" i="11"/>
  <c r="L904" i="11"/>
  <c r="L920" i="11"/>
  <c r="L936" i="11"/>
  <c r="L952" i="11"/>
  <c r="L968" i="11"/>
  <c r="L984" i="11"/>
  <c r="L1000" i="11"/>
  <c r="L1016" i="11"/>
  <c r="L1032" i="11"/>
  <c r="L1048" i="11"/>
  <c r="L1064" i="11"/>
  <c r="L1080" i="11"/>
  <c r="L1096" i="11"/>
  <c r="L4" i="11"/>
  <c r="L53" i="11"/>
  <c r="L102" i="11"/>
  <c r="L152" i="11"/>
  <c r="L207" i="11"/>
  <c r="L246" i="11"/>
  <c r="L292" i="11"/>
  <c r="L335" i="11"/>
  <c r="L374" i="11"/>
  <c r="L420" i="11"/>
  <c r="L463" i="11"/>
  <c r="L502" i="11"/>
  <c r="L548" i="11"/>
  <c r="L591" i="11"/>
  <c r="L617" i="11"/>
  <c r="L633" i="11"/>
  <c r="L649" i="11"/>
  <c r="L665" i="11"/>
  <c r="L681" i="11"/>
  <c r="L697" i="11"/>
  <c r="L713" i="11"/>
  <c r="L729" i="11"/>
  <c r="L745" i="11"/>
  <c r="L761" i="11"/>
  <c r="L777" i="11"/>
  <c r="L793" i="11"/>
  <c r="L809" i="11"/>
  <c r="L825" i="11"/>
  <c r="L841" i="11"/>
  <c r="L857" i="11"/>
  <c r="L873" i="11"/>
  <c r="L889" i="11"/>
  <c r="L905" i="11"/>
  <c r="L921" i="11"/>
  <c r="L937" i="11"/>
  <c r="L953" i="11"/>
  <c r="L969" i="11"/>
  <c r="L985" i="11"/>
  <c r="L1001" i="11"/>
  <c r="L1017" i="11"/>
  <c r="L1033" i="11"/>
  <c r="L1049" i="11"/>
  <c r="L1065" i="11"/>
  <c r="L1081" i="11"/>
  <c r="L1097" i="11"/>
  <c r="L5" i="11"/>
  <c r="L54" i="11"/>
  <c r="L104" i="11"/>
  <c r="L159" i="11"/>
  <c r="L209" i="11"/>
  <c r="L248" i="11"/>
  <c r="L293" i="11"/>
  <c r="L337" i="11"/>
  <c r="L376" i="11"/>
  <c r="L421" i="11"/>
  <c r="L465" i="11"/>
  <c r="L504" i="11"/>
  <c r="L549" i="11"/>
  <c r="L593" i="11"/>
  <c r="L618" i="11"/>
  <c r="L634" i="11"/>
  <c r="L650" i="11"/>
  <c r="L666" i="11"/>
  <c r="L682" i="11"/>
  <c r="L698" i="11"/>
  <c r="L714" i="11"/>
  <c r="L730" i="11"/>
  <c r="L746" i="11"/>
  <c r="L762" i="11"/>
  <c r="L778" i="11"/>
  <c r="L794" i="11"/>
  <c r="L810" i="11"/>
  <c r="L826" i="11"/>
  <c r="L842" i="11"/>
  <c r="L858" i="11"/>
  <c r="L874" i="11"/>
  <c r="L890" i="11"/>
  <c r="L906" i="11"/>
  <c r="L922" i="11"/>
  <c r="L938" i="11"/>
  <c r="L954" i="11"/>
  <c r="L970" i="11"/>
  <c r="L986" i="11"/>
  <c r="L1002" i="11"/>
  <c r="L1018" i="11"/>
  <c r="L1034" i="11"/>
  <c r="L1050" i="11"/>
  <c r="L1066" i="11"/>
  <c r="L1082" i="11"/>
  <c r="L1098" i="11"/>
  <c r="L6" i="11"/>
  <c r="L56" i="11"/>
  <c r="L111" i="11"/>
  <c r="L164" i="11"/>
  <c r="L212" i="11"/>
  <c r="L255" i="11"/>
  <c r="L294" i="11"/>
  <c r="L340" i="11"/>
  <c r="L383" i="11"/>
  <c r="L422" i="11"/>
  <c r="L468" i="11"/>
  <c r="L511" i="11"/>
  <c r="L550" i="11"/>
  <c r="L596" i="11"/>
  <c r="L619" i="11"/>
  <c r="L635" i="11"/>
  <c r="L651" i="11"/>
  <c r="L667" i="11"/>
  <c r="L683" i="11"/>
  <c r="L699" i="11"/>
  <c r="L715" i="11"/>
  <c r="L731" i="11"/>
  <c r="L747" i="11"/>
  <c r="L763" i="11"/>
  <c r="L779" i="11"/>
  <c r="L795" i="11"/>
  <c r="L811" i="11"/>
  <c r="L827" i="11"/>
  <c r="L843" i="11"/>
  <c r="L859" i="11"/>
  <c r="L875" i="11"/>
  <c r="L891" i="11"/>
  <c r="L907" i="11"/>
  <c r="L923" i="11"/>
  <c r="L939" i="11"/>
  <c r="L955" i="11"/>
  <c r="L971" i="11"/>
  <c r="L987" i="11"/>
  <c r="L1003" i="11"/>
  <c r="L1019" i="11"/>
  <c r="L1035" i="11"/>
  <c r="L1051" i="11"/>
  <c r="L1067" i="11"/>
  <c r="L1083" i="11"/>
  <c r="L1099" i="11"/>
  <c r="L20" i="11"/>
  <c r="L69" i="11"/>
  <c r="L118" i="11"/>
  <c r="L168" i="11"/>
  <c r="L216" i="11"/>
  <c r="L261" i="11"/>
  <c r="L305" i="11"/>
  <c r="L344" i="11"/>
  <c r="L389" i="11"/>
  <c r="L433" i="11"/>
  <c r="L472" i="11"/>
  <c r="L517" i="11"/>
  <c r="L561" i="11"/>
  <c r="L600" i="11"/>
  <c r="L622" i="11"/>
  <c r="L638" i="11"/>
  <c r="L654" i="11"/>
  <c r="L670" i="11"/>
  <c r="L686" i="11"/>
  <c r="L702" i="11"/>
  <c r="L718" i="11"/>
  <c r="L734" i="11"/>
  <c r="L750" i="11"/>
  <c r="L766" i="11"/>
  <c r="L782" i="11"/>
  <c r="L798" i="11"/>
  <c r="L814" i="11"/>
  <c r="L830" i="11"/>
  <c r="L846" i="11"/>
  <c r="L862" i="11"/>
  <c r="L878" i="11"/>
  <c r="L894" i="11"/>
  <c r="L910" i="11"/>
  <c r="L926" i="11"/>
  <c r="L942" i="11"/>
  <c r="L958" i="11"/>
  <c r="L974" i="11"/>
  <c r="L990" i="11"/>
  <c r="L1006" i="11"/>
  <c r="L1022" i="11"/>
  <c r="L1038" i="11"/>
  <c r="L1054" i="11"/>
  <c r="L1070" i="11"/>
  <c r="L1086" i="11"/>
  <c r="L8" i="11"/>
  <c r="L213" i="11"/>
  <c r="L385" i="11"/>
  <c r="L552" i="11"/>
  <c r="L652" i="11"/>
  <c r="L716" i="11"/>
  <c r="L780" i="11"/>
  <c r="L844" i="11"/>
  <c r="L908" i="11"/>
  <c r="L972" i="11"/>
  <c r="L1036" i="11"/>
  <c r="L1100" i="11"/>
  <c r="L15" i="11"/>
  <c r="L214" i="11"/>
  <c r="L388" i="11"/>
  <c r="L559" i="11"/>
  <c r="L653" i="11"/>
  <c r="L717" i="11"/>
  <c r="L781" i="11"/>
  <c r="L845" i="11"/>
  <c r="L909" i="11"/>
  <c r="L973" i="11"/>
  <c r="L1037" i="11"/>
  <c r="L1101" i="11"/>
  <c r="L21" i="11"/>
  <c r="L223" i="11"/>
  <c r="L390" i="11"/>
  <c r="L564" i="11"/>
  <c r="L655" i="11"/>
  <c r="L719" i="11"/>
  <c r="L783" i="11"/>
  <c r="L847" i="11"/>
  <c r="L911" i="11"/>
  <c r="L975" i="11"/>
  <c r="L1039" i="11"/>
  <c r="L36" i="11"/>
  <c r="L230" i="11"/>
  <c r="L404" i="11"/>
  <c r="L575" i="11"/>
  <c r="L659" i="11"/>
  <c r="L723" i="11"/>
  <c r="L787" i="11"/>
  <c r="L851" i="11"/>
  <c r="L915" i="11"/>
  <c r="L979" i="11"/>
  <c r="L1043" i="11"/>
  <c r="L63" i="11"/>
  <c r="L257" i="11"/>
  <c r="L424" i="11"/>
  <c r="L597" i="11"/>
  <c r="L668" i="11"/>
  <c r="L732" i="11"/>
  <c r="L796" i="11"/>
  <c r="L860" i="11"/>
  <c r="L924" i="11"/>
  <c r="L988" i="11"/>
  <c r="L1052" i="11"/>
  <c r="L68" i="11"/>
  <c r="L260" i="11"/>
  <c r="L431" i="11"/>
  <c r="L598" i="11"/>
  <c r="L669" i="11"/>
  <c r="L733" i="11"/>
  <c r="L797" i="11"/>
  <c r="L861" i="11"/>
  <c r="L925" i="11"/>
  <c r="L989" i="11"/>
  <c r="L1053" i="11"/>
  <c r="L70" i="11"/>
  <c r="L262" i="11"/>
  <c r="L436" i="11"/>
  <c r="L606" i="11"/>
  <c r="L671" i="11"/>
  <c r="L735" i="11"/>
  <c r="L799" i="11"/>
  <c r="L863" i="11"/>
  <c r="L927" i="11"/>
  <c r="L991" i="11"/>
  <c r="L1055" i="11"/>
  <c r="L85" i="11"/>
  <c r="L276" i="11"/>
  <c r="L447" i="11"/>
  <c r="L611" i="11"/>
  <c r="L675" i="11"/>
  <c r="L739" i="11"/>
  <c r="L803" i="11"/>
  <c r="L867" i="11"/>
  <c r="L931" i="11"/>
  <c r="L995" i="11"/>
  <c r="L1059" i="11"/>
  <c r="L116" i="11"/>
  <c r="L296" i="11"/>
  <c r="L469" i="11"/>
  <c r="L620" i="11"/>
  <c r="L684" i="11"/>
  <c r="L748" i="11"/>
  <c r="L812" i="11"/>
  <c r="L876" i="11"/>
  <c r="L940" i="11"/>
  <c r="L1004" i="11"/>
  <c r="L1068" i="11"/>
  <c r="L117" i="11"/>
  <c r="L303" i="11"/>
  <c r="L470" i="11"/>
  <c r="L621" i="11"/>
  <c r="L685" i="11"/>
  <c r="L749" i="11"/>
  <c r="L813" i="11"/>
  <c r="L877" i="11"/>
  <c r="L941" i="11"/>
  <c r="L1005" i="11"/>
  <c r="L1069" i="11"/>
  <c r="L120" i="11"/>
  <c r="L308" i="11"/>
  <c r="L479" i="11"/>
  <c r="L623" i="11"/>
  <c r="L687" i="11"/>
  <c r="L751" i="11"/>
  <c r="L815" i="11"/>
  <c r="L879" i="11"/>
  <c r="L943" i="11"/>
  <c r="L1007" i="11"/>
  <c r="L1071" i="11"/>
  <c r="L319" i="11"/>
  <c r="L700" i="11"/>
  <c r="L893" i="11"/>
  <c r="L1087" i="11"/>
  <c r="L341" i="11"/>
  <c r="L701" i="11"/>
  <c r="L895" i="11"/>
  <c r="L1091" i="11"/>
  <c r="L342" i="11"/>
  <c r="L703" i="11"/>
  <c r="L899" i="11"/>
  <c r="L351" i="11"/>
  <c r="L707" i="11"/>
  <c r="L947" i="11"/>
  <c r="L358" i="11"/>
  <c r="L755" i="11"/>
  <c r="L956" i="11"/>
  <c r="L486" i="11"/>
  <c r="L764" i="11"/>
  <c r="L957" i="11"/>
  <c r="L513" i="11"/>
  <c r="L765" i="11"/>
  <c r="L959" i="11"/>
  <c r="L516" i="11"/>
  <c r="L767" i="11"/>
  <c r="L963" i="11"/>
  <c r="L518" i="11"/>
  <c r="L771" i="11"/>
  <c r="L1011" i="11"/>
  <c r="L532" i="11"/>
  <c r="L819" i="11"/>
  <c r="L1020" i="11"/>
  <c r="L627" i="11"/>
  <c r="L828" i="11"/>
  <c r="L1021" i="11"/>
  <c r="L134" i="11"/>
  <c r="L636" i="11"/>
  <c r="L829" i="11"/>
  <c r="L1023" i="11"/>
  <c r="L165" i="11"/>
  <c r="L637" i="11"/>
  <c r="L831" i="11"/>
  <c r="L1027" i="11"/>
  <c r="L175" i="11"/>
  <c r="L643" i="11"/>
  <c r="L883" i="11"/>
  <c r="L1084" i="11"/>
  <c r="L166" i="11"/>
  <c r="L184" i="11"/>
  <c r="L639" i="11"/>
  <c r="L691" i="11"/>
  <c r="L835" i="11"/>
  <c r="L892" i="11"/>
  <c r="L1075" i="11"/>
  <c r="L1085" i="11"/>
  <c r="I3" i="11"/>
  <c r="I19" i="11"/>
  <c r="I35" i="11"/>
  <c r="I51" i="11"/>
  <c r="I67" i="11"/>
  <c r="I83" i="11"/>
  <c r="I99" i="11"/>
  <c r="I115" i="11"/>
  <c r="I131" i="11"/>
  <c r="I147" i="11"/>
  <c r="I163" i="11"/>
  <c r="I179" i="11"/>
  <c r="I195" i="11"/>
  <c r="I211" i="11"/>
  <c r="I227" i="11"/>
  <c r="I243" i="11"/>
  <c r="I259" i="11"/>
  <c r="I275" i="11"/>
  <c r="I291" i="11"/>
  <c r="I307" i="11"/>
  <c r="I323" i="11"/>
  <c r="I339" i="11"/>
  <c r="I355" i="11"/>
  <c r="I371" i="11"/>
  <c r="I387" i="11"/>
  <c r="I403" i="11"/>
  <c r="I419" i="11"/>
  <c r="I435" i="11"/>
  <c r="I451" i="11"/>
  <c r="I467" i="11"/>
  <c r="I483" i="11"/>
  <c r="I499" i="11"/>
  <c r="I515" i="11"/>
  <c r="I531" i="11"/>
  <c r="I547" i="11"/>
  <c r="I563" i="11"/>
  <c r="I579" i="11"/>
  <c r="I595" i="11"/>
  <c r="I611" i="11"/>
  <c r="I627" i="11"/>
  <c r="I643" i="11"/>
  <c r="I659" i="11"/>
  <c r="I675" i="11"/>
  <c r="I691" i="11"/>
  <c r="I707" i="11"/>
  <c r="I4" i="11"/>
  <c r="I20" i="11"/>
  <c r="I36" i="11"/>
  <c r="I52" i="11"/>
  <c r="I68" i="11"/>
  <c r="I84" i="11"/>
  <c r="I100" i="11"/>
  <c r="I116" i="11"/>
  <c r="I132" i="11"/>
  <c r="I148" i="11"/>
  <c r="I164" i="11"/>
  <c r="I180" i="11"/>
  <c r="I196" i="11"/>
  <c r="I212" i="11"/>
  <c r="I228" i="11"/>
  <c r="I244" i="11"/>
  <c r="I260" i="11"/>
  <c r="I276" i="11"/>
  <c r="I292" i="11"/>
  <c r="I308" i="11"/>
  <c r="I324" i="11"/>
  <c r="I340" i="11"/>
  <c r="I356" i="11"/>
  <c r="I372" i="11"/>
  <c r="I388" i="11"/>
  <c r="I404" i="11"/>
  <c r="I420" i="11"/>
  <c r="I436" i="11"/>
  <c r="I452" i="11"/>
  <c r="I468" i="11"/>
  <c r="I484" i="11"/>
  <c r="I500" i="11"/>
  <c r="I516" i="11"/>
  <c r="I532" i="11"/>
  <c r="I548" i="11"/>
  <c r="I564" i="11"/>
  <c r="I580" i="11"/>
  <c r="I596" i="11"/>
  <c r="I612" i="11"/>
  <c r="I628" i="11"/>
  <c r="I644" i="11"/>
  <c r="I660" i="11"/>
  <c r="I676" i="11"/>
  <c r="I692" i="11"/>
  <c r="I708" i="11"/>
  <c r="I5" i="11"/>
  <c r="I21" i="11"/>
  <c r="I37" i="11"/>
  <c r="I53" i="11"/>
  <c r="I69" i="11"/>
  <c r="I85" i="11"/>
  <c r="I101" i="11"/>
  <c r="I117" i="11"/>
  <c r="I133" i="11"/>
  <c r="I149" i="11"/>
  <c r="I165" i="11"/>
  <c r="I181" i="11"/>
  <c r="I197" i="11"/>
  <c r="I213" i="11"/>
  <c r="I229" i="11"/>
  <c r="I245" i="11"/>
  <c r="I261" i="11"/>
  <c r="I277" i="11"/>
  <c r="I293" i="11"/>
  <c r="I309" i="11"/>
  <c r="I325" i="11"/>
  <c r="I341" i="11"/>
  <c r="I357" i="11"/>
  <c r="I373" i="11"/>
  <c r="I389" i="11"/>
  <c r="I405" i="11"/>
  <c r="I421" i="11"/>
  <c r="I437" i="11"/>
  <c r="I453" i="11"/>
  <c r="I469" i="11"/>
  <c r="I485" i="11"/>
  <c r="I501" i="11"/>
  <c r="I517" i="11"/>
  <c r="I533" i="11"/>
  <c r="I549" i="11"/>
  <c r="I565" i="11"/>
  <c r="I581" i="11"/>
  <c r="I597" i="11"/>
  <c r="I613" i="11"/>
  <c r="I629" i="11"/>
  <c r="I645" i="11"/>
  <c r="I661" i="11"/>
  <c r="I677" i="11"/>
  <c r="I693" i="11"/>
  <c r="I709" i="11"/>
  <c r="I6" i="11"/>
  <c r="I22" i="11"/>
  <c r="I38" i="11"/>
  <c r="I54" i="11"/>
  <c r="I70" i="11"/>
  <c r="I86" i="11"/>
  <c r="I102" i="11"/>
  <c r="I118" i="11"/>
  <c r="I134" i="11"/>
  <c r="I150" i="11"/>
  <c r="I166" i="11"/>
  <c r="I182" i="11"/>
  <c r="I198" i="11"/>
  <c r="I214" i="11"/>
  <c r="I230" i="11"/>
  <c r="I246" i="11"/>
  <c r="I262" i="11"/>
  <c r="I278" i="11"/>
  <c r="I294" i="11"/>
  <c r="I310" i="11"/>
  <c r="I326" i="11"/>
  <c r="I342" i="11"/>
  <c r="I358" i="11"/>
  <c r="I374" i="11"/>
  <c r="I390" i="11"/>
  <c r="I406" i="11"/>
  <c r="I422" i="11"/>
  <c r="I438" i="11"/>
  <c r="I454" i="11"/>
  <c r="I470" i="11"/>
  <c r="I486" i="11"/>
  <c r="I502" i="11"/>
  <c r="I518" i="11"/>
  <c r="I534" i="11"/>
  <c r="I550" i="11"/>
  <c r="I566" i="11"/>
  <c r="I582" i="11"/>
  <c r="I598" i="11"/>
  <c r="I614" i="11"/>
  <c r="I630" i="11"/>
  <c r="I646" i="11"/>
  <c r="I662" i="11"/>
  <c r="I678" i="11"/>
  <c r="I694" i="11"/>
  <c r="I7" i="11"/>
  <c r="I23" i="11"/>
  <c r="I39" i="11"/>
  <c r="I55" i="11"/>
  <c r="I71" i="11"/>
  <c r="I87" i="11"/>
  <c r="I103" i="11"/>
  <c r="I119" i="11"/>
  <c r="I135" i="11"/>
  <c r="I151" i="11"/>
  <c r="I167" i="11"/>
  <c r="I183" i="11"/>
  <c r="I199" i="11"/>
  <c r="I215" i="11"/>
  <c r="I231" i="11"/>
  <c r="I247" i="11"/>
  <c r="I263" i="11"/>
  <c r="I279" i="11"/>
  <c r="I295" i="11"/>
  <c r="I311" i="11"/>
  <c r="I327" i="11"/>
  <c r="I343" i="11"/>
  <c r="I359" i="11"/>
  <c r="I375" i="11"/>
  <c r="I391" i="11"/>
  <c r="I407" i="11"/>
  <c r="I423" i="11"/>
  <c r="I439" i="11"/>
  <c r="I455" i="11"/>
  <c r="I471" i="11"/>
  <c r="I487" i="11"/>
  <c r="I503" i="11"/>
  <c r="I519" i="11"/>
  <c r="I535" i="11"/>
  <c r="I551" i="11"/>
  <c r="I567" i="11"/>
  <c r="I583" i="11"/>
  <c r="I599" i="11"/>
  <c r="I615" i="11"/>
  <c r="I631" i="11"/>
  <c r="I647" i="11"/>
  <c r="I663" i="11"/>
  <c r="I679" i="11"/>
  <c r="I695" i="11"/>
  <c r="I8" i="11"/>
  <c r="I24" i="11"/>
  <c r="I40" i="11"/>
  <c r="I56" i="11"/>
  <c r="I72" i="11"/>
  <c r="I88" i="11"/>
  <c r="I104" i="11"/>
  <c r="I120" i="11"/>
  <c r="I136" i="11"/>
  <c r="I152" i="11"/>
  <c r="I168" i="11"/>
  <c r="I184" i="11"/>
  <c r="I200" i="11"/>
  <c r="I216" i="11"/>
  <c r="I232" i="11"/>
  <c r="I248" i="11"/>
  <c r="I264" i="11"/>
  <c r="I280" i="11"/>
  <c r="I296" i="11"/>
  <c r="I312" i="11"/>
  <c r="I328" i="11"/>
  <c r="I344" i="11"/>
  <c r="I360" i="11"/>
  <c r="I376" i="11"/>
  <c r="I392" i="11"/>
  <c r="I408" i="11"/>
  <c r="I424" i="11"/>
  <c r="I440" i="11"/>
  <c r="I456" i="11"/>
  <c r="I472" i="11"/>
  <c r="I488" i="11"/>
  <c r="I504" i="11"/>
  <c r="I520" i="11"/>
  <c r="I536" i="11"/>
  <c r="I552" i="11"/>
  <c r="I568" i="11"/>
  <c r="I584" i="11"/>
  <c r="I600" i="11"/>
  <c r="I616" i="11"/>
  <c r="I632" i="11"/>
  <c r="I648" i="11"/>
  <c r="I664" i="11"/>
  <c r="I680" i="11"/>
  <c r="I696" i="11"/>
  <c r="I10" i="11"/>
  <c r="I26" i="11"/>
  <c r="I42" i="11"/>
  <c r="I58" i="11"/>
  <c r="I74" i="11"/>
  <c r="I90" i="11"/>
  <c r="I106" i="11"/>
  <c r="I122" i="11"/>
  <c r="I138" i="11"/>
  <c r="I154" i="11"/>
  <c r="I170" i="11"/>
  <c r="I186" i="11"/>
  <c r="I202" i="11"/>
  <c r="I218" i="11"/>
  <c r="I234" i="11"/>
  <c r="I250" i="11"/>
  <c r="I266" i="11"/>
  <c r="I282" i="11"/>
  <c r="I298" i="11"/>
  <c r="I314" i="11"/>
  <c r="I330" i="11"/>
  <c r="I346" i="11"/>
  <c r="I362" i="11"/>
  <c r="I378" i="11"/>
  <c r="I394" i="11"/>
  <c r="I410" i="11"/>
  <c r="I426" i="11"/>
  <c r="I442" i="11"/>
  <c r="I458" i="11"/>
  <c r="I474" i="11"/>
  <c r="I490" i="11"/>
  <c r="I506" i="11"/>
  <c r="I522" i="11"/>
  <c r="I538" i="11"/>
  <c r="I554" i="11"/>
  <c r="I570" i="11"/>
  <c r="I586" i="11"/>
  <c r="I602" i="11"/>
  <c r="I618" i="11"/>
  <c r="I634" i="11"/>
  <c r="I650" i="11"/>
  <c r="I666" i="11"/>
  <c r="I682" i="11"/>
  <c r="I698" i="11"/>
  <c r="I11" i="11"/>
  <c r="I27" i="11"/>
  <c r="I43" i="11"/>
  <c r="I59" i="11"/>
  <c r="I75" i="11"/>
  <c r="I91" i="11"/>
  <c r="I107" i="11"/>
  <c r="I123" i="11"/>
  <c r="I139" i="11"/>
  <c r="I155" i="11"/>
  <c r="I171" i="11"/>
  <c r="I187" i="11"/>
  <c r="I203" i="11"/>
  <c r="I219" i="11"/>
  <c r="I235" i="11"/>
  <c r="I251" i="11"/>
  <c r="I267" i="11"/>
  <c r="I283" i="11"/>
  <c r="I299" i="11"/>
  <c r="I315" i="11"/>
  <c r="I331" i="11"/>
  <c r="I347" i="11"/>
  <c r="I363" i="11"/>
  <c r="I379" i="11"/>
  <c r="I395" i="11"/>
  <c r="I411" i="11"/>
  <c r="I427" i="11"/>
  <c r="I443" i="11"/>
  <c r="I459" i="11"/>
  <c r="I475" i="11"/>
  <c r="I491" i="11"/>
  <c r="I507" i="11"/>
  <c r="I523" i="11"/>
  <c r="I539" i="11"/>
  <c r="I555" i="11"/>
  <c r="I571" i="11"/>
  <c r="I587" i="11"/>
  <c r="I603" i="11"/>
  <c r="I619" i="11"/>
  <c r="I635" i="11"/>
  <c r="I651" i="11"/>
  <c r="I667" i="11"/>
  <c r="I683" i="11"/>
  <c r="I699" i="11"/>
  <c r="I12" i="11"/>
  <c r="I28" i="11"/>
  <c r="I44" i="11"/>
  <c r="I60" i="11"/>
  <c r="I76" i="11"/>
  <c r="I92" i="11"/>
  <c r="I108" i="11"/>
  <c r="I124" i="11"/>
  <c r="I140" i="11"/>
  <c r="I156" i="11"/>
  <c r="I172" i="11"/>
  <c r="I188" i="11"/>
  <c r="I204" i="11"/>
  <c r="I220" i="11"/>
  <c r="I236" i="11"/>
  <c r="I252" i="11"/>
  <c r="I268" i="11"/>
  <c r="I284" i="11"/>
  <c r="I300" i="11"/>
  <c r="I316" i="11"/>
  <c r="I332" i="11"/>
  <c r="I348" i="11"/>
  <c r="I364" i="11"/>
  <c r="I380" i="11"/>
  <c r="I396" i="11"/>
  <c r="I412" i="11"/>
  <c r="I428" i="11"/>
  <c r="I444" i="11"/>
  <c r="I460" i="11"/>
  <c r="I476" i="11"/>
  <c r="I492" i="11"/>
  <c r="I508" i="11"/>
  <c r="I524" i="11"/>
  <c r="I540" i="11"/>
  <c r="I556" i="11"/>
  <c r="I572" i="11"/>
  <c r="I588" i="11"/>
  <c r="I604" i="11"/>
  <c r="I620" i="11"/>
  <c r="I636" i="11"/>
  <c r="I652" i="11"/>
  <c r="I668" i="11"/>
  <c r="I684" i="11"/>
  <c r="I700" i="11"/>
  <c r="I13" i="11"/>
  <c r="I29" i="11"/>
  <c r="I45" i="11"/>
  <c r="I61" i="11"/>
  <c r="I77" i="11"/>
  <c r="I93" i="11"/>
  <c r="I109" i="11"/>
  <c r="I125" i="11"/>
  <c r="I141" i="11"/>
  <c r="I157" i="11"/>
  <c r="I173" i="11"/>
  <c r="I189" i="11"/>
  <c r="I205" i="11"/>
  <c r="I221" i="11"/>
  <c r="I237" i="11"/>
  <c r="I253" i="11"/>
  <c r="I269" i="11"/>
  <c r="I285" i="11"/>
  <c r="I301" i="11"/>
  <c r="I317" i="11"/>
  <c r="I333" i="11"/>
  <c r="I349" i="11"/>
  <c r="I365" i="11"/>
  <c r="I381" i="11"/>
  <c r="I397" i="11"/>
  <c r="I413" i="11"/>
  <c r="I429" i="11"/>
  <c r="I445" i="11"/>
  <c r="I461" i="11"/>
  <c r="I477" i="11"/>
  <c r="I493" i="11"/>
  <c r="I509" i="11"/>
  <c r="I525" i="11"/>
  <c r="I541" i="11"/>
  <c r="I557" i="11"/>
  <c r="I573" i="11"/>
  <c r="I589" i="11"/>
  <c r="I605" i="11"/>
  <c r="I621" i="11"/>
  <c r="I637" i="11"/>
  <c r="I653" i="11"/>
  <c r="I669" i="11"/>
  <c r="I685" i="11"/>
  <c r="I701" i="11"/>
  <c r="I14" i="11"/>
  <c r="I30" i="11"/>
  <c r="I46" i="11"/>
  <c r="I62" i="11"/>
  <c r="I78" i="11"/>
  <c r="I94" i="11"/>
  <c r="I110" i="11"/>
  <c r="I126" i="11"/>
  <c r="I142" i="11"/>
  <c r="I158" i="11"/>
  <c r="I174" i="11"/>
  <c r="I190" i="11"/>
  <c r="I206" i="11"/>
  <c r="I222" i="11"/>
  <c r="I238" i="11"/>
  <c r="I254" i="11"/>
  <c r="I270" i="11"/>
  <c r="I286" i="11"/>
  <c r="I302" i="11"/>
  <c r="I318" i="11"/>
  <c r="I334" i="11"/>
  <c r="I350" i="11"/>
  <c r="I366" i="11"/>
  <c r="I382" i="11"/>
  <c r="I398" i="11"/>
  <c r="I414" i="11"/>
  <c r="I430" i="11"/>
  <c r="I446" i="11"/>
  <c r="I462" i="11"/>
  <c r="I478" i="11"/>
  <c r="I494" i="11"/>
  <c r="I510" i="11"/>
  <c r="I526" i="11"/>
  <c r="I542" i="11"/>
  <c r="I558" i="11"/>
  <c r="I574" i="11"/>
  <c r="I590" i="11"/>
  <c r="I606" i="11"/>
  <c r="I622" i="11"/>
  <c r="I638" i="11"/>
  <c r="I654" i="11"/>
  <c r="I670" i="11"/>
  <c r="I686" i="11"/>
  <c r="I702" i="11"/>
  <c r="I15" i="11"/>
  <c r="I31" i="11"/>
  <c r="I47" i="11"/>
  <c r="I63" i="11"/>
  <c r="I79" i="11"/>
  <c r="I95" i="11"/>
  <c r="I111" i="11"/>
  <c r="I127" i="11"/>
  <c r="I143" i="11"/>
  <c r="I159" i="11"/>
  <c r="I175" i="11"/>
  <c r="I191" i="11"/>
  <c r="I207" i="11"/>
  <c r="I223" i="11"/>
  <c r="I239" i="11"/>
  <c r="I255" i="11"/>
  <c r="I271" i="11"/>
  <c r="I287" i="11"/>
  <c r="I303" i="11"/>
  <c r="I319" i="11"/>
  <c r="I335" i="11"/>
  <c r="I351" i="11"/>
  <c r="I367" i="11"/>
  <c r="I383" i="11"/>
  <c r="I399" i="11"/>
  <c r="I415" i="11"/>
  <c r="I431" i="11"/>
  <c r="I447" i="11"/>
  <c r="I463" i="11"/>
  <c r="I479" i="11"/>
  <c r="I495" i="11"/>
  <c r="I511" i="11"/>
  <c r="I527" i="11"/>
  <c r="I543" i="11"/>
  <c r="I559" i="11"/>
  <c r="I575" i="11"/>
  <c r="I591" i="11"/>
  <c r="I607" i="11"/>
  <c r="I623" i="11"/>
  <c r="I639" i="11"/>
  <c r="I655" i="11"/>
  <c r="I671" i="11"/>
  <c r="I687" i="11"/>
  <c r="I703" i="11"/>
  <c r="I34" i="11"/>
  <c r="I98" i="11"/>
  <c r="I162" i="11"/>
  <c r="I226" i="11"/>
  <c r="I290" i="11"/>
  <c r="I354" i="11"/>
  <c r="I418" i="11"/>
  <c r="I482" i="11"/>
  <c r="I546" i="11"/>
  <c r="I610" i="11"/>
  <c r="I674" i="11"/>
  <c r="I717" i="11"/>
  <c r="I733" i="11"/>
  <c r="I749" i="11"/>
  <c r="I765" i="11"/>
  <c r="I781" i="11"/>
  <c r="I797" i="11"/>
  <c r="I813" i="11"/>
  <c r="I829" i="11"/>
  <c r="I845" i="11"/>
  <c r="I861" i="11"/>
  <c r="I877" i="11"/>
  <c r="I893" i="11"/>
  <c r="I909" i="11"/>
  <c r="I925" i="11"/>
  <c r="I941" i="11"/>
  <c r="I957" i="11"/>
  <c r="I973" i="11"/>
  <c r="I989" i="11"/>
  <c r="I1005" i="11"/>
  <c r="I1021" i="11"/>
  <c r="I1037" i="11"/>
  <c r="I1053" i="11"/>
  <c r="I1069" i="11"/>
  <c r="I1085" i="11"/>
  <c r="I1101" i="11"/>
  <c r="I41" i="11"/>
  <c r="I105" i="11"/>
  <c r="I169" i="11"/>
  <c r="I233" i="11"/>
  <c r="I297" i="11"/>
  <c r="I361" i="11"/>
  <c r="I425" i="11"/>
  <c r="I489" i="11"/>
  <c r="I553" i="11"/>
  <c r="I617" i="11"/>
  <c r="I681" i="11"/>
  <c r="I718" i="11"/>
  <c r="I734" i="11"/>
  <c r="I750" i="11"/>
  <c r="I766" i="11"/>
  <c r="I782" i="11"/>
  <c r="I798" i="11"/>
  <c r="I814" i="11"/>
  <c r="I830" i="11"/>
  <c r="I846" i="11"/>
  <c r="I862" i="11"/>
  <c r="I878" i="11"/>
  <c r="I894" i="11"/>
  <c r="I910" i="11"/>
  <c r="I926" i="11"/>
  <c r="I942" i="11"/>
  <c r="I958" i="11"/>
  <c r="I974" i="11"/>
  <c r="I990" i="11"/>
  <c r="I1006" i="11"/>
  <c r="I1022" i="11"/>
  <c r="I1038" i="11"/>
  <c r="I1054" i="11"/>
  <c r="I1070" i="11"/>
  <c r="I1086" i="11"/>
  <c r="I48" i="11"/>
  <c r="I112" i="11"/>
  <c r="I176" i="11"/>
  <c r="I240" i="11"/>
  <c r="I304" i="11"/>
  <c r="I368" i="11"/>
  <c r="I432" i="11"/>
  <c r="I496" i="11"/>
  <c r="I560" i="11"/>
  <c r="I624" i="11"/>
  <c r="I688" i="11"/>
  <c r="I719" i="11"/>
  <c r="I735" i="11"/>
  <c r="I751" i="11"/>
  <c r="I767" i="11"/>
  <c r="I783" i="11"/>
  <c r="I799" i="11"/>
  <c r="I815" i="11"/>
  <c r="I831" i="11"/>
  <c r="I847" i="11"/>
  <c r="I863" i="11"/>
  <c r="I879" i="11"/>
  <c r="I895" i="11"/>
  <c r="I911" i="11"/>
  <c r="I927" i="11"/>
  <c r="I943" i="11"/>
  <c r="I959" i="11"/>
  <c r="I975" i="11"/>
  <c r="I991" i="11"/>
  <c r="I1007" i="11"/>
  <c r="I1023" i="11"/>
  <c r="I1039" i="11"/>
  <c r="I1055" i="11"/>
  <c r="I1071" i="11"/>
  <c r="I1087" i="11"/>
  <c r="I49" i="11"/>
  <c r="I113" i="11"/>
  <c r="I177" i="11"/>
  <c r="I241" i="11"/>
  <c r="I305" i="11"/>
  <c r="I369" i="11"/>
  <c r="I433" i="11"/>
  <c r="I497" i="11"/>
  <c r="I561" i="11"/>
  <c r="I625" i="11"/>
  <c r="I689" i="11"/>
  <c r="I720" i="11"/>
  <c r="I736" i="11"/>
  <c r="I752" i="11"/>
  <c r="I768" i="11"/>
  <c r="I784" i="11"/>
  <c r="I800" i="11"/>
  <c r="I816" i="11"/>
  <c r="I832" i="11"/>
  <c r="I848" i="11"/>
  <c r="I864" i="11"/>
  <c r="I880" i="11"/>
  <c r="I896" i="11"/>
  <c r="I912" i="11"/>
  <c r="I928" i="11"/>
  <c r="I944" i="11"/>
  <c r="I960" i="11"/>
  <c r="I976" i="11"/>
  <c r="I992" i="11"/>
  <c r="I1008" i="11"/>
  <c r="I1024" i="11"/>
  <c r="I1040" i="11"/>
  <c r="I1056" i="11"/>
  <c r="I1072" i="11"/>
  <c r="I1088" i="11"/>
  <c r="I50" i="11"/>
  <c r="I114" i="11"/>
  <c r="I178" i="11"/>
  <c r="I242" i="11"/>
  <c r="I306" i="11"/>
  <c r="I370" i="11"/>
  <c r="I434" i="11"/>
  <c r="I498" i="11"/>
  <c r="I562" i="11"/>
  <c r="I626" i="11"/>
  <c r="I690" i="11"/>
  <c r="I721" i="11"/>
  <c r="I737" i="11"/>
  <c r="I753" i="11"/>
  <c r="I769" i="11"/>
  <c r="I785" i="11"/>
  <c r="I801" i="11"/>
  <c r="I817" i="11"/>
  <c r="I833" i="11"/>
  <c r="I849" i="11"/>
  <c r="I865" i="11"/>
  <c r="I881" i="11"/>
  <c r="I897" i="11"/>
  <c r="I913" i="11"/>
  <c r="I929" i="11"/>
  <c r="I945" i="11"/>
  <c r="I961" i="11"/>
  <c r="I977" i="11"/>
  <c r="I993" i="11"/>
  <c r="I1009" i="11"/>
  <c r="I1025" i="11"/>
  <c r="I1041" i="11"/>
  <c r="I1057" i="11"/>
  <c r="I1073" i="11"/>
  <c r="I1089" i="11"/>
  <c r="I57" i="11"/>
  <c r="I121" i="11"/>
  <c r="I185" i="11"/>
  <c r="I249" i="11"/>
  <c r="I313" i="11"/>
  <c r="I377" i="11"/>
  <c r="I441" i="11"/>
  <c r="I505" i="11"/>
  <c r="I569" i="11"/>
  <c r="I633" i="11"/>
  <c r="I697" i="11"/>
  <c r="I722" i="11"/>
  <c r="I738" i="11"/>
  <c r="I754" i="11"/>
  <c r="I770" i="11"/>
  <c r="I786" i="11"/>
  <c r="I802" i="11"/>
  <c r="I818" i="11"/>
  <c r="I834" i="11"/>
  <c r="I850" i="11"/>
  <c r="I866" i="11"/>
  <c r="I882" i="11"/>
  <c r="I898" i="11"/>
  <c r="I914" i="11"/>
  <c r="I930" i="11"/>
  <c r="I946" i="11"/>
  <c r="I962" i="11"/>
  <c r="I978" i="11"/>
  <c r="I994" i="11"/>
  <c r="I1010" i="11"/>
  <c r="I1026" i="11"/>
  <c r="I1042" i="11"/>
  <c r="I1058" i="11"/>
  <c r="I1074" i="11"/>
  <c r="I1090" i="11"/>
  <c r="I64" i="11"/>
  <c r="I128" i="11"/>
  <c r="I192" i="11"/>
  <c r="I256" i="11"/>
  <c r="I320" i="11"/>
  <c r="I384" i="11"/>
  <c r="I448" i="11"/>
  <c r="I512" i="11"/>
  <c r="I576" i="11"/>
  <c r="I640" i="11"/>
  <c r="I704" i="11"/>
  <c r="I723" i="11"/>
  <c r="I739" i="11"/>
  <c r="I755" i="11"/>
  <c r="I771" i="11"/>
  <c r="I787" i="11"/>
  <c r="I803" i="11"/>
  <c r="I819" i="11"/>
  <c r="I835" i="11"/>
  <c r="I851" i="11"/>
  <c r="I867" i="11"/>
  <c r="I883" i="11"/>
  <c r="I899" i="11"/>
  <c r="I915" i="11"/>
  <c r="I931" i="11"/>
  <c r="I947" i="11"/>
  <c r="I963" i="11"/>
  <c r="I979" i="11"/>
  <c r="I995" i="11"/>
  <c r="I1011" i="11"/>
  <c r="I1027" i="11"/>
  <c r="I1043" i="11"/>
  <c r="I1059" i="11"/>
  <c r="I1075" i="11"/>
  <c r="I1091" i="11"/>
  <c r="I65" i="11"/>
  <c r="I129" i="11"/>
  <c r="I193" i="11"/>
  <c r="I257" i="11"/>
  <c r="I321" i="11"/>
  <c r="I385" i="11"/>
  <c r="I449" i="11"/>
  <c r="I513" i="11"/>
  <c r="I577" i="11"/>
  <c r="I641" i="11"/>
  <c r="I705" i="11"/>
  <c r="I724" i="11"/>
  <c r="I740" i="11"/>
  <c r="I756" i="11"/>
  <c r="I772" i="11"/>
  <c r="I788" i="11"/>
  <c r="I804" i="11"/>
  <c r="I820" i="11"/>
  <c r="I836" i="11"/>
  <c r="I852" i="11"/>
  <c r="I868" i="11"/>
  <c r="I884" i="11"/>
  <c r="I900" i="11"/>
  <c r="I916" i="11"/>
  <c r="I932" i="11"/>
  <c r="I948" i="11"/>
  <c r="I964" i="11"/>
  <c r="I980" i="11"/>
  <c r="I996" i="11"/>
  <c r="I1012" i="11"/>
  <c r="I1028" i="11"/>
  <c r="I1044" i="11"/>
  <c r="I1060" i="11"/>
  <c r="I1076" i="11"/>
  <c r="I1092" i="11"/>
  <c r="I2" i="11"/>
  <c r="I66" i="11"/>
  <c r="I130" i="11"/>
  <c r="I194" i="11"/>
  <c r="I258" i="11"/>
  <c r="I322" i="11"/>
  <c r="I386" i="11"/>
  <c r="I450" i="11"/>
  <c r="I514" i="11"/>
  <c r="I578" i="11"/>
  <c r="I642" i="11"/>
  <c r="I706" i="11"/>
  <c r="I725" i="11"/>
  <c r="I741" i="11"/>
  <c r="I757" i="11"/>
  <c r="I773" i="11"/>
  <c r="I789" i="11"/>
  <c r="I805" i="11"/>
  <c r="I821" i="11"/>
  <c r="I837" i="11"/>
  <c r="I853" i="11"/>
  <c r="I869" i="11"/>
  <c r="I885" i="11"/>
  <c r="I901" i="11"/>
  <c r="I917" i="11"/>
  <c r="I933" i="11"/>
  <c r="I949" i="11"/>
  <c r="I965" i="11"/>
  <c r="I981" i="11"/>
  <c r="I997" i="11"/>
  <c r="I1013" i="11"/>
  <c r="I1029" i="11"/>
  <c r="I1045" i="11"/>
  <c r="I1061" i="11"/>
  <c r="I1077" i="11"/>
  <c r="I1093" i="11"/>
  <c r="I9" i="11"/>
  <c r="I73" i="11"/>
  <c r="I137" i="11"/>
  <c r="I201" i="11"/>
  <c r="I265" i="11"/>
  <c r="I329" i="11"/>
  <c r="I393" i="11"/>
  <c r="I457" i="11"/>
  <c r="I521" i="11"/>
  <c r="I585" i="11"/>
  <c r="I649" i="11"/>
  <c r="I710" i="11"/>
  <c r="I726" i="11"/>
  <c r="I742" i="11"/>
  <c r="I758" i="11"/>
  <c r="I774" i="11"/>
  <c r="I790" i="11"/>
  <c r="I806" i="11"/>
  <c r="I822" i="11"/>
  <c r="I838" i="11"/>
  <c r="I854" i="11"/>
  <c r="I870" i="11"/>
  <c r="I886" i="11"/>
  <c r="I902" i="11"/>
  <c r="I918" i="11"/>
  <c r="I934" i="11"/>
  <c r="I950" i="11"/>
  <c r="I966" i="11"/>
  <c r="I982" i="11"/>
  <c r="I998" i="11"/>
  <c r="I1014" i="11"/>
  <c r="I1030" i="11"/>
  <c r="I1046" i="11"/>
  <c r="I1062" i="11"/>
  <c r="I1078" i="11"/>
  <c r="I1094" i="11"/>
  <c r="I16" i="11"/>
  <c r="I80" i="11"/>
  <c r="I144" i="11"/>
  <c r="I208" i="11"/>
  <c r="I272" i="11"/>
  <c r="I336" i="11"/>
  <c r="I400" i="11"/>
  <c r="I464" i="11"/>
  <c r="I528" i="11"/>
  <c r="I592" i="11"/>
  <c r="I656" i="11"/>
  <c r="I711" i="11"/>
  <c r="I727" i="11"/>
  <c r="I743" i="11"/>
  <c r="I759" i="11"/>
  <c r="I775" i="11"/>
  <c r="I791" i="11"/>
  <c r="I807" i="11"/>
  <c r="I823" i="11"/>
  <c r="I839" i="11"/>
  <c r="I855" i="11"/>
  <c r="I871" i="11"/>
  <c r="I887" i="11"/>
  <c r="I903" i="11"/>
  <c r="I919" i="11"/>
  <c r="I935" i="11"/>
  <c r="I951" i="11"/>
  <c r="I967" i="11"/>
  <c r="I983" i="11"/>
  <c r="I999" i="11"/>
  <c r="I1015" i="11"/>
  <c r="I1031" i="11"/>
  <c r="I1047" i="11"/>
  <c r="I1063" i="11"/>
  <c r="I1079" i="11"/>
  <c r="I1095" i="11"/>
  <c r="I32" i="11"/>
  <c r="I96" i="11"/>
  <c r="I160" i="11"/>
  <c r="I224" i="11"/>
  <c r="I288" i="11"/>
  <c r="I352" i="11"/>
  <c r="I416" i="11"/>
  <c r="I480" i="11"/>
  <c r="I544" i="11"/>
  <c r="I608" i="11"/>
  <c r="I672" i="11"/>
  <c r="I715" i="11"/>
  <c r="I731" i="11"/>
  <c r="I747" i="11"/>
  <c r="I763" i="11"/>
  <c r="I779" i="11"/>
  <c r="I795" i="11"/>
  <c r="I811" i="11"/>
  <c r="I827" i="11"/>
  <c r="I843" i="11"/>
  <c r="I859" i="11"/>
  <c r="I875" i="11"/>
  <c r="I891" i="11"/>
  <c r="I907" i="11"/>
  <c r="I923" i="11"/>
  <c r="I939" i="11"/>
  <c r="I955" i="11"/>
  <c r="I971" i="11"/>
  <c r="I987" i="11"/>
  <c r="I1003" i="11"/>
  <c r="I1019" i="11"/>
  <c r="I1035" i="11"/>
  <c r="I1051" i="11"/>
  <c r="I1067" i="11"/>
  <c r="I1083" i="11"/>
  <c r="I1099" i="11"/>
  <c r="I209" i="11"/>
  <c r="I465" i="11"/>
  <c r="I712" i="11"/>
  <c r="I776" i="11"/>
  <c r="I840" i="11"/>
  <c r="I904" i="11"/>
  <c r="I968" i="11"/>
  <c r="I1032" i="11"/>
  <c r="I1096" i="11"/>
  <c r="I210" i="11"/>
  <c r="I466" i="11"/>
  <c r="I713" i="11"/>
  <c r="I777" i="11"/>
  <c r="I841" i="11"/>
  <c r="I905" i="11"/>
  <c r="I969" i="11"/>
  <c r="I1033" i="11"/>
  <c r="I1097" i="11"/>
  <c r="I217" i="11"/>
  <c r="I473" i="11"/>
  <c r="I714" i="11"/>
  <c r="I778" i="11"/>
  <c r="I842" i="11"/>
  <c r="I906" i="11"/>
  <c r="I970" i="11"/>
  <c r="I1034" i="11"/>
  <c r="I1098" i="11"/>
  <c r="I225" i="11"/>
  <c r="I481" i="11"/>
  <c r="I716" i="11"/>
  <c r="I780" i="11"/>
  <c r="I844" i="11"/>
  <c r="I908" i="11"/>
  <c r="I972" i="11"/>
  <c r="I1036" i="11"/>
  <c r="I1100" i="11"/>
  <c r="I17" i="11"/>
  <c r="I273" i="11"/>
  <c r="I529" i="11"/>
  <c r="I728" i="11"/>
  <c r="I792" i="11"/>
  <c r="I856" i="11"/>
  <c r="I920" i="11"/>
  <c r="I984" i="11"/>
  <c r="I1048" i="11"/>
  <c r="I18" i="11"/>
  <c r="I274" i="11"/>
  <c r="I530" i="11"/>
  <c r="I729" i="11"/>
  <c r="I793" i="11"/>
  <c r="I857" i="11"/>
  <c r="I921" i="11"/>
  <c r="I985" i="11"/>
  <c r="I1049" i="11"/>
  <c r="I25" i="11"/>
  <c r="I281" i="11"/>
  <c r="I537" i="11"/>
  <c r="I730" i="11"/>
  <c r="I794" i="11"/>
  <c r="I858" i="11"/>
  <c r="I922" i="11"/>
  <c r="I986" i="11"/>
  <c r="I1050" i="11"/>
  <c r="I33" i="11"/>
  <c r="I289" i="11"/>
  <c r="I545" i="11"/>
  <c r="I732" i="11"/>
  <c r="I796" i="11"/>
  <c r="I860" i="11"/>
  <c r="I924" i="11"/>
  <c r="I988" i="11"/>
  <c r="I1052" i="11"/>
  <c r="I81" i="11"/>
  <c r="I337" i="11"/>
  <c r="I593" i="11"/>
  <c r="I744" i="11"/>
  <c r="I808" i="11"/>
  <c r="I872" i="11"/>
  <c r="I936" i="11"/>
  <c r="I1000" i="11"/>
  <c r="I1064" i="11"/>
  <c r="I82" i="11"/>
  <c r="I338" i="11"/>
  <c r="I594" i="11"/>
  <c r="I745" i="11"/>
  <c r="I809" i="11"/>
  <c r="I873" i="11"/>
  <c r="I937" i="11"/>
  <c r="I1001" i="11"/>
  <c r="I1065" i="11"/>
  <c r="I89" i="11"/>
  <c r="I345" i="11"/>
  <c r="I601" i="11"/>
  <c r="I746" i="11"/>
  <c r="I810" i="11"/>
  <c r="I874" i="11"/>
  <c r="I938" i="11"/>
  <c r="I1002" i="11"/>
  <c r="I1066" i="11"/>
  <c r="I97" i="11"/>
  <c r="I353" i="11"/>
  <c r="I609" i="11"/>
  <c r="I748" i="11"/>
  <c r="I812" i="11"/>
  <c r="I876" i="11"/>
  <c r="I940" i="11"/>
  <c r="I1004" i="11"/>
  <c r="I1068" i="11"/>
  <c r="I153" i="11"/>
  <c r="I409" i="11"/>
  <c r="I665" i="11"/>
  <c r="I762" i="11"/>
  <c r="I826" i="11"/>
  <c r="I890" i="11"/>
  <c r="I954" i="11"/>
  <c r="I1018" i="11"/>
  <c r="I1082" i="11"/>
  <c r="I401" i="11"/>
  <c r="I953" i="11"/>
  <c r="I402" i="11"/>
  <c r="I956" i="11"/>
  <c r="I417" i="11"/>
  <c r="I1016" i="11"/>
  <c r="I657" i="11"/>
  <c r="I1017" i="11"/>
  <c r="I658" i="11"/>
  <c r="I1020" i="11"/>
  <c r="I673" i="11"/>
  <c r="I1080" i="11"/>
  <c r="I760" i="11"/>
  <c r="I1081" i="11"/>
  <c r="I761" i="11"/>
  <c r="I1084" i="11"/>
  <c r="I764" i="11"/>
  <c r="I824" i="11"/>
  <c r="I825" i="11"/>
  <c r="I888" i="11"/>
  <c r="I889" i="11"/>
  <c r="I892" i="11"/>
  <c r="I952" i="11"/>
  <c r="I145" i="11"/>
  <c r="I161" i="11"/>
  <c r="I146" i="11"/>
  <c r="I828" i="11"/>
  <c r="Q16" i="11"/>
  <c r="Q32" i="11"/>
  <c r="Q48" i="11"/>
  <c r="Q64" i="11"/>
  <c r="Q80" i="11"/>
  <c r="Q96" i="11"/>
  <c r="Q112" i="11"/>
  <c r="Q128" i="11"/>
  <c r="Q144" i="11"/>
  <c r="Q160" i="11"/>
  <c r="Q176" i="11"/>
  <c r="Q192" i="11"/>
  <c r="Q208" i="11"/>
  <c r="Q224" i="11"/>
  <c r="Q240" i="11"/>
  <c r="Q256" i="11"/>
  <c r="Q272" i="11"/>
  <c r="Q288" i="11"/>
  <c r="Q304" i="11"/>
  <c r="Q320" i="11"/>
  <c r="Q336" i="11"/>
  <c r="Q352" i="11"/>
  <c r="Q368" i="11"/>
  <c r="Q384" i="11"/>
  <c r="Q400" i="11"/>
  <c r="Q416" i="11"/>
  <c r="Q432" i="11"/>
  <c r="Q448" i="11"/>
  <c r="Q464" i="11"/>
  <c r="Q480" i="11"/>
  <c r="Q496" i="11"/>
  <c r="Q512" i="11"/>
  <c r="Q528" i="11"/>
  <c r="Q544" i="11"/>
  <c r="Q560" i="11"/>
  <c r="Q576" i="11"/>
  <c r="Q592" i="11"/>
  <c r="Q608" i="11"/>
  <c r="Q624" i="11"/>
  <c r="Q640" i="11"/>
  <c r="Q656" i="11"/>
  <c r="Q672" i="11"/>
  <c r="Q688" i="11"/>
  <c r="Q704" i="11"/>
  <c r="Q720" i="11"/>
  <c r="Q736" i="11"/>
  <c r="Q752" i="11"/>
  <c r="Q768" i="11"/>
  <c r="Q784" i="11"/>
  <c r="Q800" i="11"/>
  <c r="Q816" i="11"/>
  <c r="Q832" i="11"/>
  <c r="Q848" i="11"/>
  <c r="Q864" i="11"/>
  <c r="Q880" i="11"/>
  <c r="Q896" i="11"/>
  <c r="Q912" i="11"/>
  <c r="Q928" i="11"/>
  <c r="Q944" i="11"/>
  <c r="Q960" i="11"/>
  <c r="Q976" i="11"/>
  <c r="Q992" i="11"/>
  <c r="Q1008" i="11"/>
  <c r="Q1024" i="11"/>
  <c r="Q1040" i="11"/>
  <c r="Q1056" i="11"/>
  <c r="Q1072" i="11"/>
  <c r="Q1088" i="11"/>
  <c r="Q17" i="11"/>
  <c r="Q33" i="11"/>
  <c r="Q49" i="11"/>
  <c r="Q65" i="11"/>
  <c r="Q81" i="11"/>
  <c r="Q97" i="11"/>
  <c r="Q113" i="11"/>
  <c r="Q129" i="11"/>
  <c r="Q145" i="11"/>
  <c r="Q161" i="11"/>
  <c r="Q177" i="11"/>
  <c r="Q193" i="11"/>
  <c r="Q209" i="11"/>
  <c r="Q225" i="11"/>
  <c r="Q241" i="11"/>
  <c r="Q257" i="11"/>
  <c r="Q273" i="11"/>
  <c r="Q289" i="11"/>
  <c r="Q305" i="11"/>
  <c r="Q321" i="11"/>
  <c r="Q337" i="11"/>
  <c r="Q353" i="11"/>
  <c r="Q369" i="11"/>
  <c r="Q385" i="11"/>
  <c r="Q401" i="11"/>
  <c r="Q417" i="11"/>
  <c r="Q433" i="11"/>
  <c r="Q449" i="11"/>
  <c r="Q465" i="11"/>
  <c r="Q481" i="11"/>
  <c r="Q497" i="11"/>
  <c r="Q513" i="11"/>
  <c r="Q529" i="11"/>
  <c r="Q545" i="11"/>
  <c r="Q561" i="11"/>
  <c r="Q577" i="11"/>
  <c r="Q593" i="11"/>
  <c r="Q609" i="11"/>
  <c r="Q625" i="11"/>
  <c r="Q641" i="11"/>
  <c r="Q657" i="11"/>
  <c r="Q673" i="11"/>
  <c r="Q689" i="11"/>
  <c r="Q705" i="11"/>
  <c r="Q721" i="11"/>
  <c r="Q737" i="11"/>
  <c r="Q753" i="11"/>
  <c r="Q769" i="11"/>
  <c r="Q785" i="11"/>
  <c r="Q801" i="11"/>
  <c r="Q817" i="11"/>
  <c r="Q833" i="11"/>
  <c r="Q849" i="11"/>
  <c r="Q865" i="11"/>
  <c r="Q881" i="11"/>
  <c r="Q897" i="11"/>
  <c r="Q913" i="11"/>
  <c r="Q929" i="11"/>
  <c r="Q945" i="11"/>
  <c r="Q961" i="11"/>
  <c r="Q977" i="11"/>
  <c r="Q993" i="11"/>
  <c r="Q1009" i="11"/>
  <c r="Q1025" i="11"/>
  <c r="Q1041" i="11"/>
  <c r="Q1057" i="11"/>
  <c r="Q1073" i="11"/>
  <c r="Q1089" i="11"/>
  <c r="Q2" i="11"/>
  <c r="Q18" i="11"/>
  <c r="Q34" i="11"/>
  <c r="Q50" i="11"/>
  <c r="Q66" i="11"/>
  <c r="Q82" i="11"/>
  <c r="Q98" i="11"/>
  <c r="Q114" i="11"/>
  <c r="Q130" i="11"/>
  <c r="Q146" i="11"/>
  <c r="Q162" i="11"/>
  <c r="Q178" i="11"/>
  <c r="Q194" i="11"/>
  <c r="Q210" i="11"/>
  <c r="Q226" i="11"/>
  <c r="Q242" i="11"/>
  <c r="Q258" i="11"/>
  <c r="Q274" i="11"/>
  <c r="Q290" i="11"/>
  <c r="Q306" i="11"/>
  <c r="Q322" i="11"/>
  <c r="Q338" i="11"/>
  <c r="Q354" i="11"/>
  <c r="Q370" i="11"/>
  <c r="Q386" i="11"/>
  <c r="Q402" i="11"/>
  <c r="Q418" i="11"/>
  <c r="Q434" i="11"/>
  <c r="Q450" i="11"/>
  <c r="Q466" i="11"/>
  <c r="Q482" i="11"/>
  <c r="Q498" i="11"/>
  <c r="Q514" i="11"/>
  <c r="Q530" i="11"/>
  <c r="Q546" i="11"/>
  <c r="Q562" i="11"/>
  <c r="Q578" i="11"/>
  <c r="Q594" i="11"/>
  <c r="Q610" i="11"/>
  <c r="Q626" i="11"/>
  <c r="Q642" i="11"/>
  <c r="Q658" i="11"/>
  <c r="Q674" i="11"/>
  <c r="Q690" i="11"/>
  <c r="Q706" i="11"/>
  <c r="Q722" i="11"/>
  <c r="Q738" i="11"/>
  <c r="Q754" i="11"/>
  <c r="Q770" i="11"/>
  <c r="Q786" i="11"/>
  <c r="Q802" i="11"/>
  <c r="Q818" i="11"/>
  <c r="Q834" i="11"/>
  <c r="Q850" i="11"/>
  <c r="Q866" i="11"/>
  <c r="Q882" i="11"/>
  <c r="Q898" i="11"/>
  <c r="Q914" i="11"/>
  <c r="Q930" i="11"/>
  <c r="Q946" i="11"/>
  <c r="Q962" i="11"/>
  <c r="Q978" i="11"/>
  <c r="Q994" i="11"/>
  <c r="Q1010" i="11"/>
  <c r="Q1026" i="11"/>
  <c r="Q1042" i="11"/>
  <c r="Q1058" i="11"/>
  <c r="Q1074" i="11"/>
  <c r="Q1090" i="11"/>
  <c r="Q3" i="11"/>
  <c r="Q19" i="11"/>
  <c r="Q35" i="11"/>
  <c r="Q51" i="11"/>
  <c r="Q67" i="11"/>
  <c r="Q83" i="11"/>
  <c r="Q99" i="11"/>
  <c r="Q115" i="11"/>
  <c r="Q131" i="11"/>
  <c r="Q147" i="11"/>
  <c r="Q163" i="11"/>
  <c r="Q179" i="11"/>
  <c r="Q195" i="11"/>
  <c r="Q211" i="11"/>
  <c r="Q227" i="11"/>
  <c r="Q243" i="11"/>
  <c r="Q259" i="11"/>
  <c r="Q275" i="11"/>
  <c r="Q291" i="11"/>
  <c r="Q307" i="11"/>
  <c r="Q323" i="11"/>
  <c r="Q339" i="11"/>
  <c r="Q355" i="11"/>
  <c r="Q371" i="11"/>
  <c r="Q387" i="11"/>
  <c r="Q403" i="11"/>
  <c r="Q419" i="11"/>
  <c r="Q435" i="11"/>
  <c r="Q451" i="11"/>
  <c r="Q467" i="11"/>
  <c r="Q483" i="11"/>
  <c r="Q499" i="11"/>
  <c r="Q515" i="11"/>
  <c r="Q531" i="11"/>
  <c r="Q547" i="11"/>
  <c r="Q563" i="11"/>
  <c r="Q579" i="11"/>
  <c r="Q595" i="11"/>
  <c r="Q611" i="11"/>
  <c r="Q627" i="11"/>
  <c r="Q643" i="11"/>
  <c r="Q659" i="11"/>
  <c r="Q675" i="11"/>
  <c r="Q691" i="11"/>
  <c r="Q707" i="11"/>
  <c r="Q723" i="11"/>
  <c r="Q739" i="11"/>
  <c r="Q755" i="11"/>
  <c r="Q771" i="11"/>
  <c r="Q787" i="11"/>
  <c r="Q803" i="11"/>
  <c r="Q819" i="11"/>
  <c r="Q835" i="11"/>
  <c r="Q851" i="11"/>
  <c r="Q867" i="11"/>
  <c r="Q883" i="11"/>
  <c r="Q899" i="11"/>
  <c r="Q915" i="11"/>
  <c r="Q931" i="11"/>
  <c r="Q947" i="11"/>
  <c r="Q963" i="11"/>
  <c r="Q979" i="11"/>
  <c r="Q995" i="11"/>
  <c r="Q1011" i="11"/>
  <c r="Q1027" i="11"/>
  <c r="Q1043" i="11"/>
  <c r="Q1059" i="11"/>
  <c r="Q1075" i="11"/>
  <c r="Q1091" i="11"/>
  <c r="Q4" i="11"/>
  <c r="Q20" i="11"/>
  <c r="Q36" i="11"/>
  <c r="Q52" i="11"/>
  <c r="Q68" i="11"/>
  <c r="Q84" i="11"/>
  <c r="Q100" i="11"/>
  <c r="Q116" i="11"/>
  <c r="Q132" i="11"/>
  <c r="Q148" i="11"/>
  <c r="Q164" i="11"/>
  <c r="Q180" i="11"/>
  <c r="Q196" i="11"/>
  <c r="Q212" i="11"/>
  <c r="Q228" i="11"/>
  <c r="Q244" i="11"/>
  <c r="Q260" i="11"/>
  <c r="Q276" i="11"/>
  <c r="Q292" i="11"/>
  <c r="Q308" i="11"/>
  <c r="Q324" i="11"/>
  <c r="Q340" i="11"/>
  <c r="Q356" i="11"/>
  <c r="Q372" i="11"/>
  <c r="Q388" i="11"/>
  <c r="Q404" i="11"/>
  <c r="Q420" i="11"/>
  <c r="Q436" i="11"/>
  <c r="Q452" i="11"/>
  <c r="Q468" i="11"/>
  <c r="Q484" i="11"/>
  <c r="Q500" i="11"/>
  <c r="Q516" i="11"/>
  <c r="Q532" i="11"/>
  <c r="Q548" i="11"/>
  <c r="Q564" i="11"/>
  <c r="Q580" i="11"/>
  <c r="Q596" i="11"/>
  <c r="Q612" i="11"/>
  <c r="Q628" i="11"/>
  <c r="Q644" i="11"/>
  <c r="Q660" i="11"/>
  <c r="Q676" i="11"/>
  <c r="Q692" i="11"/>
  <c r="Q708" i="11"/>
  <c r="Q724" i="11"/>
  <c r="Q740" i="11"/>
  <c r="Q756" i="11"/>
  <c r="Q772" i="11"/>
  <c r="Q788" i="11"/>
  <c r="Q804" i="11"/>
  <c r="Q820" i="11"/>
  <c r="Q836" i="11"/>
  <c r="Q852" i="11"/>
  <c r="Q868" i="11"/>
  <c r="Q884" i="11"/>
  <c r="Q900" i="11"/>
  <c r="Q916" i="11"/>
  <c r="Q932" i="11"/>
  <c r="Q948" i="11"/>
  <c r="Q964" i="11"/>
  <c r="Q980" i="11"/>
  <c r="Q996" i="11"/>
  <c r="Q1012" i="11"/>
  <c r="Q1028" i="11"/>
  <c r="Q1044" i="11"/>
  <c r="Q1060" i="11"/>
  <c r="Q1076" i="11"/>
  <c r="Q1092" i="11"/>
  <c r="Q5" i="11"/>
  <c r="Q21" i="11"/>
  <c r="Q37" i="11"/>
  <c r="Q53" i="11"/>
  <c r="Q69" i="11"/>
  <c r="Q85" i="11"/>
  <c r="Q101" i="11"/>
  <c r="Q117" i="11"/>
  <c r="Q133" i="11"/>
  <c r="Q149" i="11"/>
  <c r="Q165" i="11"/>
  <c r="Q181" i="11"/>
  <c r="Q197" i="11"/>
  <c r="Q213" i="11"/>
  <c r="Q229" i="11"/>
  <c r="Q245" i="11"/>
  <c r="Q261" i="11"/>
  <c r="Q277" i="11"/>
  <c r="Q293" i="11"/>
  <c r="Q309" i="11"/>
  <c r="Q325" i="11"/>
  <c r="Q341" i="11"/>
  <c r="Q357" i="11"/>
  <c r="Q373" i="11"/>
  <c r="Q389" i="11"/>
  <c r="Q405" i="11"/>
  <c r="Q421" i="11"/>
  <c r="Q437" i="11"/>
  <c r="Q453" i="11"/>
  <c r="Q469" i="11"/>
  <c r="Q485" i="11"/>
  <c r="Q501" i="11"/>
  <c r="Q517" i="11"/>
  <c r="Q533" i="11"/>
  <c r="Q549" i="11"/>
  <c r="Q565" i="11"/>
  <c r="Q581" i="11"/>
  <c r="Q597" i="11"/>
  <c r="Q613" i="11"/>
  <c r="Q629" i="11"/>
  <c r="Q645" i="11"/>
  <c r="Q661" i="11"/>
  <c r="Q677" i="11"/>
  <c r="Q693" i="11"/>
  <c r="Q709" i="11"/>
  <c r="Q725" i="11"/>
  <c r="Q741" i="11"/>
  <c r="Q757" i="11"/>
  <c r="Q773" i="11"/>
  <c r="Q789" i="11"/>
  <c r="Q805" i="11"/>
  <c r="Q821" i="11"/>
  <c r="Q837" i="11"/>
  <c r="Q853" i="11"/>
  <c r="Q869" i="11"/>
  <c r="Q885" i="11"/>
  <c r="Q901" i="11"/>
  <c r="Q917" i="11"/>
  <c r="Q933" i="11"/>
  <c r="Q949" i="11"/>
  <c r="Q965" i="11"/>
  <c r="Q981" i="11"/>
  <c r="Q997" i="11"/>
  <c r="Q1013" i="11"/>
  <c r="Q1029" i="11"/>
  <c r="Q1045" i="11"/>
  <c r="Q1061" i="11"/>
  <c r="Q1077" i="11"/>
  <c r="Q1093" i="11"/>
  <c r="Q6" i="11"/>
  <c r="Q22" i="11"/>
  <c r="Q38" i="11"/>
  <c r="Q54" i="11"/>
  <c r="Q70" i="11"/>
  <c r="Q86" i="11"/>
  <c r="Q102" i="11"/>
  <c r="Q118" i="11"/>
  <c r="Q134" i="11"/>
  <c r="Q150" i="11"/>
  <c r="Q166" i="11"/>
  <c r="Q182" i="11"/>
  <c r="Q198" i="11"/>
  <c r="Q214" i="11"/>
  <c r="Q230" i="11"/>
  <c r="Q246" i="11"/>
  <c r="Q262" i="11"/>
  <c r="Q278" i="11"/>
  <c r="Q294" i="11"/>
  <c r="Q310" i="11"/>
  <c r="Q326" i="11"/>
  <c r="Q342" i="11"/>
  <c r="Q358" i="11"/>
  <c r="Q374" i="11"/>
  <c r="Q390" i="11"/>
  <c r="Q406" i="11"/>
  <c r="Q422" i="11"/>
  <c r="Q438" i="11"/>
  <c r="Q454" i="11"/>
  <c r="Q470" i="11"/>
  <c r="Q486" i="11"/>
  <c r="Q502" i="11"/>
  <c r="Q518" i="11"/>
  <c r="Q534" i="11"/>
  <c r="Q550" i="11"/>
  <c r="Q566" i="11"/>
  <c r="Q582" i="11"/>
  <c r="Q598" i="11"/>
  <c r="Q614" i="11"/>
  <c r="Q630" i="11"/>
  <c r="Q646" i="11"/>
  <c r="Q662" i="11"/>
  <c r="Q678" i="11"/>
  <c r="Q694" i="11"/>
  <c r="Q710" i="11"/>
  <c r="Q726" i="11"/>
  <c r="Q742" i="11"/>
  <c r="Q758" i="11"/>
  <c r="Q774" i="11"/>
  <c r="Q790" i="11"/>
  <c r="Q806" i="11"/>
  <c r="Q822" i="11"/>
  <c r="Q838" i="11"/>
  <c r="Q854" i="11"/>
  <c r="Q870" i="11"/>
  <c r="Q886" i="11"/>
  <c r="Q902" i="11"/>
  <c r="Q918" i="11"/>
  <c r="Q934" i="11"/>
  <c r="Q950" i="11"/>
  <c r="Q966" i="11"/>
  <c r="Q982" i="11"/>
  <c r="Q998" i="11"/>
  <c r="Q1014" i="11"/>
  <c r="Q1030" i="11"/>
  <c r="Q1046" i="11"/>
  <c r="Q1062" i="11"/>
  <c r="Q1078" i="11"/>
  <c r="Q1094" i="11"/>
  <c r="Q7" i="11"/>
  <c r="Q23" i="11"/>
  <c r="Q39" i="11"/>
  <c r="Q55" i="11"/>
  <c r="Q71" i="11"/>
  <c r="Q87" i="11"/>
  <c r="Q103" i="11"/>
  <c r="Q119" i="11"/>
  <c r="Q135" i="11"/>
  <c r="Q151" i="11"/>
  <c r="Q167" i="11"/>
  <c r="Q183" i="11"/>
  <c r="Q199" i="11"/>
  <c r="Q215" i="11"/>
  <c r="Q231" i="11"/>
  <c r="Q247" i="11"/>
  <c r="Q263" i="11"/>
  <c r="Q279" i="11"/>
  <c r="Q295" i="11"/>
  <c r="Q311" i="11"/>
  <c r="Q327" i="11"/>
  <c r="Q343" i="11"/>
  <c r="Q359" i="11"/>
  <c r="Q375" i="11"/>
  <c r="Q391" i="11"/>
  <c r="Q407" i="11"/>
  <c r="Q423" i="11"/>
  <c r="Q439" i="11"/>
  <c r="Q455" i="11"/>
  <c r="Q471" i="11"/>
  <c r="Q487" i="11"/>
  <c r="Q503" i="11"/>
  <c r="Q519" i="11"/>
  <c r="Q535" i="11"/>
  <c r="Q551" i="11"/>
  <c r="Q567" i="11"/>
  <c r="Q583" i="11"/>
  <c r="Q599" i="11"/>
  <c r="Q615" i="11"/>
  <c r="Q631" i="11"/>
  <c r="Q647" i="11"/>
  <c r="Q663" i="11"/>
  <c r="Q679" i="11"/>
  <c r="Q695" i="11"/>
  <c r="Q711" i="11"/>
  <c r="Q727" i="11"/>
  <c r="Q743" i="11"/>
  <c r="Q759" i="11"/>
  <c r="Q775" i="11"/>
  <c r="Q791" i="11"/>
  <c r="Q807" i="11"/>
  <c r="Q823" i="11"/>
  <c r="Q839" i="11"/>
  <c r="Q855" i="11"/>
  <c r="Q871" i="11"/>
  <c r="Q887" i="11"/>
  <c r="Q903" i="11"/>
  <c r="Q919" i="11"/>
  <c r="Q935" i="11"/>
  <c r="Q951" i="11"/>
  <c r="Q967" i="11"/>
  <c r="Q983" i="11"/>
  <c r="Q999" i="11"/>
  <c r="Q1015" i="11"/>
  <c r="Q1031" i="11"/>
  <c r="Q1047" i="11"/>
  <c r="Q1063" i="11"/>
  <c r="Q1079" i="11"/>
  <c r="Q1095" i="11"/>
  <c r="Q8" i="11"/>
  <c r="Q24" i="11"/>
  <c r="Q40" i="11"/>
  <c r="Q56" i="11"/>
  <c r="Q72" i="11"/>
  <c r="Q88" i="11"/>
  <c r="Q104" i="11"/>
  <c r="Q120" i="11"/>
  <c r="Q136" i="11"/>
  <c r="Q152" i="11"/>
  <c r="Q168" i="11"/>
  <c r="Q184" i="11"/>
  <c r="Q200" i="11"/>
  <c r="Q216" i="11"/>
  <c r="Q232" i="11"/>
  <c r="Q248" i="11"/>
  <c r="Q264" i="11"/>
  <c r="Q280" i="11"/>
  <c r="Q296" i="11"/>
  <c r="Q312" i="11"/>
  <c r="Q328" i="11"/>
  <c r="Q344" i="11"/>
  <c r="Q360" i="11"/>
  <c r="Q376" i="11"/>
  <c r="Q392" i="11"/>
  <c r="Q408" i="11"/>
  <c r="Q424" i="11"/>
  <c r="Q440" i="11"/>
  <c r="Q456" i="11"/>
  <c r="Q472" i="11"/>
  <c r="Q488" i="11"/>
  <c r="Q504" i="11"/>
  <c r="Q520" i="11"/>
  <c r="Q536" i="11"/>
  <c r="Q552" i="11"/>
  <c r="Q568" i="11"/>
  <c r="Q584" i="11"/>
  <c r="Q600" i="11"/>
  <c r="Q616" i="11"/>
  <c r="Q632" i="11"/>
  <c r="Q648" i="11"/>
  <c r="Q664" i="11"/>
  <c r="Q680" i="11"/>
  <c r="Q696" i="11"/>
  <c r="Q712" i="11"/>
  <c r="Q728" i="11"/>
  <c r="Q744" i="11"/>
  <c r="Q760" i="11"/>
  <c r="Q776" i="11"/>
  <c r="Q792" i="11"/>
  <c r="Q808" i="11"/>
  <c r="Q824" i="11"/>
  <c r="Q840" i="11"/>
  <c r="Q856" i="11"/>
  <c r="Q872" i="11"/>
  <c r="Q888" i="11"/>
  <c r="Q904" i="11"/>
  <c r="Q920" i="11"/>
  <c r="Q936" i="11"/>
  <c r="Q952" i="11"/>
  <c r="Q968" i="11"/>
  <c r="Q984" i="11"/>
  <c r="Q1000" i="11"/>
  <c r="Q1016" i="11"/>
  <c r="Q1032" i="11"/>
  <c r="Q1048" i="11"/>
  <c r="Q1064" i="11"/>
  <c r="Q1080" i="11"/>
  <c r="Q1096" i="11"/>
  <c r="Q9" i="11"/>
  <c r="Q25" i="11"/>
  <c r="Q41" i="11"/>
  <c r="Q57" i="11"/>
  <c r="Q73" i="11"/>
  <c r="Q89" i="11"/>
  <c r="Q105" i="11"/>
  <c r="Q121" i="11"/>
  <c r="Q137" i="11"/>
  <c r="Q153" i="11"/>
  <c r="Q169" i="11"/>
  <c r="Q185" i="11"/>
  <c r="Q201" i="11"/>
  <c r="Q217" i="11"/>
  <c r="Q233" i="11"/>
  <c r="Q249" i="11"/>
  <c r="Q265" i="11"/>
  <c r="Q281" i="11"/>
  <c r="Q297" i="11"/>
  <c r="Q313" i="11"/>
  <c r="Q329" i="11"/>
  <c r="Q345" i="11"/>
  <c r="Q361" i="11"/>
  <c r="Q377" i="11"/>
  <c r="Q393" i="11"/>
  <c r="Q409" i="11"/>
  <c r="Q425" i="11"/>
  <c r="Q441" i="11"/>
  <c r="Q457" i="11"/>
  <c r="Q473" i="11"/>
  <c r="Q489" i="11"/>
  <c r="Q505" i="11"/>
  <c r="Q521" i="11"/>
  <c r="Q537" i="11"/>
  <c r="Q553" i="11"/>
  <c r="Q569" i="11"/>
  <c r="Q585" i="11"/>
  <c r="Q601" i="11"/>
  <c r="Q617" i="11"/>
  <c r="Q633" i="11"/>
  <c r="Q649" i="11"/>
  <c r="Q665" i="11"/>
  <c r="Q681" i="11"/>
  <c r="Q697" i="11"/>
  <c r="Q713" i="11"/>
  <c r="Q729" i="11"/>
  <c r="Q745" i="11"/>
  <c r="Q761" i="11"/>
  <c r="Q777" i="11"/>
  <c r="Q793" i="11"/>
  <c r="Q809" i="11"/>
  <c r="Q825" i="11"/>
  <c r="Q841" i="11"/>
  <c r="Q857" i="11"/>
  <c r="Q873" i="11"/>
  <c r="Q889" i="11"/>
  <c r="Q905" i="11"/>
  <c r="Q921" i="11"/>
  <c r="Q937" i="11"/>
  <c r="Q953" i="11"/>
  <c r="Q969" i="11"/>
  <c r="Q985" i="11"/>
  <c r="Q1001" i="11"/>
  <c r="Q1017" i="11"/>
  <c r="Q1033" i="11"/>
  <c r="Q1049" i="11"/>
  <c r="Q1065" i="11"/>
  <c r="Q1081" i="11"/>
  <c r="Q1097" i="11"/>
  <c r="Q10" i="11"/>
  <c r="Q26" i="11"/>
  <c r="Q42" i="11"/>
  <c r="Q58" i="11"/>
  <c r="Q74" i="11"/>
  <c r="Q90" i="11"/>
  <c r="Q106" i="11"/>
  <c r="Q122" i="11"/>
  <c r="Q138" i="11"/>
  <c r="Q154" i="11"/>
  <c r="Q170" i="11"/>
  <c r="Q186" i="11"/>
  <c r="Q202" i="11"/>
  <c r="Q218" i="11"/>
  <c r="Q234" i="11"/>
  <c r="Q250" i="11"/>
  <c r="Q266" i="11"/>
  <c r="Q282" i="11"/>
  <c r="Q298" i="11"/>
  <c r="Q314" i="11"/>
  <c r="Q330" i="11"/>
  <c r="Q346" i="11"/>
  <c r="Q362" i="11"/>
  <c r="Q378" i="11"/>
  <c r="Q394" i="11"/>
  <c r="Q410" i="11"/>
  <c r="Q426" i="11"/>
  <c r="Q442" i="11"/>
  <c r="Q458" i="11"/>
  <c r="Q474" i="11"/>
  <c r="Q490" i="11"/>
  <c r="Q506" i="11"/>
  <c r="Q522" i="11"/>
  <c r="Q538" i="11"/>
  <c r="Q554" i="11"/>
  <c r="Q570" i="11"/>
  <c r="Q586" i="11"/>
  <c r="Q602" i="11"/>
  <c r="Q618" i="11"/>
  <c r="Q634" i="11"/>
  <c r="Q650" i="11"/>
  <c r="Q666" i="11"/>
  <c r="Q682" i="11"/>
  <c r="Q698" i="11"/>
  <c r="Q714" i="11"/>
  <c r="Q730" i="11"/>
  <c r="Q746" i="11"/>
  <c r="Q762" i="11"/>
  <c r="Q778" i="11"/>
  <c r="Q794" i="11"/>
  <c r="Q810" i="11"/>
  <c r="Q826" i="11"/>
  <c r="Q842" i="11"/>
  <c r="Q858" i="11"/>
  <c r="Q874" i="11"/>
  <c r="Q890" i="11"/>
  <c r="Q906" i="11"/>
  <c r="Q922" i="11"/>
  <c r="Q938" i="11"/>
  <c r="Q954" i="11"/>
  <c r="Q970" i="11"/>
  <c r="Q986" i="11"/>
  <c r="Q1002" i="11"/>
  <c r="Q1018" i="11"/>
  <c r="Q1034" i="11"/>
  <c r="Q1050" i="11"/>
  <c r="Q1066" i="11"/>
  <c r="Q1082" i="11"/>
  <c r="Q1098" i="11"/>
  <c r="Q14" i="11"/>
  <c r="Q30" i="11"/>
  <c r="Q46" i="11"/>
  <c r="Q62" i="11"/>
  <c r="Q78" i="11"/>
  <c r="Q94" i="11"/>
  <c r="Q110" i="11"/>
  <c r="Q126" i="11"/>
  <c r="Q142" i="11"/>
  <c r="Q158" i="11"/>
  <c r="Q174" i="11"/>
  <c r="Q190" i="11"/>
  <c r="Q206" i="11"/>
  <c r="Q222" i="11"/>
  <c r="Q238" i="11"/>
  <c r="Q254" i="11"/>
  <c r="Q270" i="11"/>
  <c r="Q286" i="11"/>
  <c r="Q302" i="11"/>
  <c r="Q318" i="11"/>
  <c r="Q334" i="11"/>
  <c r="Q350" i="11"/>
  <c r="Q366" i="11"/>
  <c r="Q382" i="11"/>
  <c r="Q398" i="11"/>
  <c r="Q414" i="11"/>
  <c r="Q430" i="11"/>
  <c r="Q446" i="11"/>
  <c r="Q462" i="11"/>
  <c r="Q478" i="11"/>
  <c r="Q494" i="11"/>
  <c r="Q510" i="11"/>
  <c r="Q526" i="11"/>
  <c r="Q542" i="11"/>
  <c r="Q558" i="11"/>
  <c r="Q574" i="11"/>
  <c r="Q590" i="11"/>
  <c r="Q606" i="11"/>
  <c r="Q622" i="11"/>
  <c r="Q638" i="11"/>
  <c r="Q654" i="11"/>
  <c r="Q670" i="11"/>
  <c r="Q686" i="11"/>
  <c r="Q702" i="11"/>
  <c r="Q718" i="11"/>
  <c r="Q734" i="11"/>
  <c r="Q750" i="11"/>
  <c r="Q766" i="11"/>
  <c r="Q782" i="11"/>
  <c r="Q798" i="11"/>
  <c r="Q814" i="11"/>
  <c r="Q830" i="11"/>
  <c r="Q846" i="11"/>
  <c r="Q862" i="11"/>
  <c r="Q878" i="11"/>
  <c r="Q894" i="11"/>
  <c r="Q910" i="11"/>
  <c r="Q926" i="11"/>
  <c r="Q942" i="11"/>
  <c r="Q958" i="11"/>
  <c r="Q974" i="11"/>
  <c r="Q990" i="11"/>
  <c r="Q1006" i="11"/>
  <c r="Q1022" i="11"/>
  <c r="Q1038" i="11"/>
  <c r="Q1054" i="11"/>
  <c r="Q1070" i="11"/>
  <c r="Q1086" i="11"/>
  <c r="Q59" i="11"/>
  <c r="Q123" i="11"/>
  <c r="Q187" i="11"/>
  <c r="Q251" i="11"/>
  <c r="Q315" i="11"/>
  <c r="Q379" i="11"/>
  <c r="Q443" i="11"/>
  <c r="Q507" i="11"/>
  <c r="Q571" i="11"/>
  <c r="Q635" i="11"/>
  <c r="Q699" i="11"/>
  <c r="Q763" i="11"/>
  <c r="Q827" i="11"/>
  <c r="Q891" i="11"/>
  <c r="Q955" i="11"/>
  <c r="Q1019" i="11"/>
  <c r="Q1083" i="11"/>
  <c r="Q60" i="11"/>
  <c r="Q124" i="11"/>
  <c r="Q188" i="11"/>
  <c r="Q252" i="11"/>
  <c r="Q316" i="11"/>
  <c r="Q380" i="11"/>
  <c r="Q444" i="11"/>
  <c r="Q508" i="11"/>
  <c r="Q572" i="11"/>
  <c r="Q636" i="11"/>
  <c r="Q700" i="11"/>
  <c r="Q764" i="11"/>
  <c r="Q828" i="11"/>
  <c r="Q892" i="11"/>
  <c r="Q956" i="11"/>
  <c r="Q1020" i="11"/>
  <c r="Q1084" i="11"/>
  <c r="Q61" i="11"/>
  <c r="Q125" i="11"/>
  <c r="Q189" i="11"/>
  <c r="Q253" i="11"/>
  <c r="Q317" i="11"/>
  <c r="Q381" i="11"/>
  <c r="Q445" i="11"/>
  <c r="Q509" i="11"/>
  <c r="Q573" i="11"/>
  <c r="Q637" i="11"/>
  <c r="Q701" i="11"/>
  <c r="Q765" i="11"/>
  <c r="Q829" i="11"/>
  <c r="Q893" i="11"/>
  <c r="Q957" i="11"/>
  <c r="Q1021" i="11"/>
  <c r="Q1085" i="11"/>
  <c r="Q63" i="11"/>
  <c r="Q127" i="11"/>
  <c r="Q191" i="11"/>
  <c r="Q255" i="11"/>
  <c r="Q319" i="11"/>
  <c r="Q383" i="11"/>
  <c r="Q447" i="11"/>
  <c r="Q511" i="11"/>
  <c r="Q575" i="11"/>
  <c r="Q639" i="11"/>
  <c r="Q703" i="11"/>
  <c r="Q767" i="11"/>
  <c r="Q831" i="11"/>
  <c r="Q895" i="11"/>
  <c r="Q959" i="11"/>
  <c r="Q1023" i="11"/>
  <c r="Q1087" i="11"/>
  <c r="Q11" i="11"/>
  <c r="Q75" i="11"/>
  <c r="Q139" i="11"/>
  <c r="Q203" i="11"/>
  <c r="Q267" i="11"/>
  <c r="Q331" i="11"/>
  <c r="Q395" i="11"/>
  <c r="Q459" i="11"/>
  <c r="Q523" i="11"/>
  <c r="Q587" i="11"/>
  <c r="Q651" i="11"/>
  <c r="Q715" i="11"/>
  <c r="Q779" i="11"/>
  <c r="Q843" i="11"/>
  <c r="Q907" i="11"/>
  <c r="Q971" i="11"/>
  <c r="Q1035" i="11"/>
  <c r="Q1099" i="11"/>
  <c r="Q12" i="11"/>
  <c r="Q76" i="11"/>
  <c r="Q140" i="11"/>
  <c r="Q204" i="11"/>
  <c r="Q268" i="11"/>
  <c r="Q332" i="11"/>
  <c r="Q396" i="11"/>
  <c r="Q460" i="11"/>
  <c r="Q524" i="11"/>
  <c r="Q588" i="11"/>
  <c r="Q652" i="11"/>
  <c r="Q716" i="11"/>
  <c r="Q780" i="11"/>
  <c r="Q844" i="11"/>
  <c r="Q908" i="11"/>
  <c r="Q972" i="11"/>
  <c r="Q1036" i="11"/>
  <c r="Q1100" i="11"/>
  <c r="Q13" i="11"/>
  <c r="Q77" i="11"/>
  <c r="Q141" i="11"/>
  <c r="Q205" i="11"/>
  <c r="Q269" i="11"/>
  <c r="Q333" i="11"/>
  <c r="Q397" i="11"/>
  <c r="Q461" i="11"/>
  <c r="Q525" i="11"/>
  <c r="Q589" i="11"/>
  <c r="Q653" i="11"/>
  <c r="Q717" i="11"/>
  <c r="Q781" i="11"/>
  <c r="Q845" i="11"/>
  <c r="Q909" i="11"/>
  <c r="Q973" i="11"/>
  <c r="Q1037" i="11"/>
  <c r="Q1101" i="11"/>
  <c r="Q15" i="11"/>
  <c r="Q79" i="11"/>
  <c r="Q143" i="11"/>
  <c r="Q207" i="11"/>
  <c r="Q271" i="11"/>
  <c r="Q335" i="11"/>
  <c r="Q399" i="11"/>
  <c r="Q463" i="11"/>
  <c r="Q527" i="11"/>
  <c r="Q591" i="11"/>
  <c r="Q655" i="11"/>
  <c r="Q719" i="11"/>
  <c r="Q783" i="11"/>
  <c r="Q847" i="11"/>
  <c r="Q911" i="11"/>
  <c r="Q975" i="11"/>
  <c r="Q1039" i="11"/>
  <c r="Q27" i="11"/>
  <c r="Q91" i="11"/>
  <c r="Q155" i="11"/>
  <c r="Q219" i="11"/>
  <c r="Q283" i="11"/>
  <c r="Q347" i="11"/>
  <c r="Q411" i="11"/>
  <c r="Q475" i="11"/>
  <c r="Q539" i="11"/>
  <c r="Q603" i="11"/>
  <c r="Q667" i="11"/>
  <c r="Q731" i="11"/>
  <c r="Q795" i="11"/>
  <c r="Q859" i="11"/>
  <c r="Q923" i="11"/>
  <c r="Q987" i="11"/>
  <c r="Q1051" i="11"/>
  <c r="Q28" i="11"/>
  <c r="Q92" i="11"/>
  <c r="Q156" i="11"/>
  <c r="Q220" i="11"/>
  <c r="Q284" i="11"/>
  <c r="Q348" i="11"/>
  <c r="Q412" i="11"/>
  <c r="Q476" i="11"/>
  <c r="Q540" i="11"/>
  <c r="Q604" i="11"/>
  <c r="Q668" i="11"/>
  <c r="Q732" i="11"/>
  <c r="Q796" i="11"/>
  <c r="Q860" i="11"/>
  <c r="Q924" i="11"/>
  <c r="Q988" i="11"/>
  <c r="Q1052" i="11"/>
  <c r="Q29" i="11"/>
  <c r="Q93" i="11"/>
  <c r="Q157" i="11"/>
  <c r="Q221" i="11"/>
  <c r="Q285" i="11"/>
  <c r="Q349" i="11"/>
  <c r="Q413" i="11"/>
  <c r="Q477" i="11"/>
  <c r="Q541" i="11"/>
  <c r="Q605" i="11"/>
  <c r="Q669" i="11"/>
  <c r="Q733" i="11"/>
  <c r="Q797" i="11"/>
  <c r="Q861" i="11"/>
  <c r="Q925" i="11"/>
  <c r="Q989" i="11"/>
  <c r="Q1053" i="11"/>
  <c r="Q31" i="11"/>
  <c r="Q95" i="11"/>
  <c r="Q159" i="11"/>
  <c r="Q223" i="11"/>
  <c r="Q287" i="11"/>
  <c r="Q351" i="11"/>
  <c r="Q415" i="11"/>
  <c r="Q479" i="11"/>
  <c r="Q543" i="11"/>
  <c r="Q607" i="11"/>
  <c r="Q671" i="11"/>
  <c r="Q735" i="11"/>
  <c r="Q799" i="11"/>
  <c r="Q863" i="11"/>
  <c r="Q927" i="11"/>
  <c r="Q991" i="11"/>
  <c r="Q1055" i="11"/>
  <c r="Q45" i="11"/>
  <c r="Q109" i="11"/>
  <c r="Q173" i="11"/>
  <c r="Q237" i="11"/>
  <c r="Q301" i="11"/>
  <c r="Q365" i="11"/>
  <c r="Q429" i="11"/>
  <c r="Q493" i="11"/>
  <c r="Q557" i="11"/>
  <c r="Q621" i="11"/>
  <c r="Q685" i="11"/>
  <c r="Q749" i="11"/>
  <c r="Q813" i="11"/>
  <c r="Q877" i="11"/>
  <c r="Q941" i="11"/>
  <c r="Q1005" i="11"/>
  <c r="Q1069" i="11"/>
  <c r="Q175" i="11"/>
  <c r="Q555" i="11"/>
  <c r="Q876" i="11"/>
  <c r="Q235" i="11"/>
  <c r="Q556" i="11"/>
  <c r="Q879" i="11"/>
  <c r="Q236" i="11"/>
  <c r="Q559" i="11"/>
  <c r="Q939" i="11"/>
  <c r="Q239" i="11"/>
  <c r="Q619" i="11"/>
  <c r="Q940" i="11"/>
  <c r="Q299" i="11"/>
  <c r="Q620" i="11"/>
  <c r="Q943" i="11"/>
  <c r="Q300" i="11"/>
  <c r="Q623" i="11"/>
  <c r="Q1003" i="11"/>
  <c r="Q303" i="11"/>
  <c r="Q683" i="11"/>
  <c r="Q1004" i="11"/>
  <c r="Q363" i="11"/>
  <c r="Q684" i="11"/>
  <c r="Q1007" i="11"/>
  <c r="Q43" i="11"/>
  <c r="Q364" i="11"/>
  <c r="Q687" i="11"/>
  <c r="Q1067" i="11"/>
  <c r="Q44" i="11"/>
  <c r="Q367" i="11"/>
  <c r="Q747" i="11"/>
  <c r="Q1068" i="11"/>
  <c r="Q47" i="11"/>
  <c r="Q427" i="11"/>
  <c r="Q748" i="11"/>
  <c r="Q1071" i="11"/>
  <c r="Q812" i="11"/>
  <c r="Q815" i="11"/>
  <c r="Q875" i="11"/>
  <c r="Q107" i="11"/>
  <c r="Q108" i="11"/>
  <c r="Q111" i="11"/>
  <c r="Q171" i="11"/>
  <c r="Q172" i="11"/>
  <c r="Q428" i="11"/>
  <c r="Q431" i="11"/>
  <c r="Q491" i="11"/>
  <c r="Q492" i="11"/>
  <c r="Q751" i="11"/>
  <c r="Q495" i="11"/>
  <c r="Q811" i="11"/>
  <c r="K10" i="10"/>
  <c r="K26" i="10"/>
  <c r="K42" i="10"/>
  <c r="K58" i="10"/>
  <c r="K74" i="10"/>
  <c r="K90" i="10"/>
  <c r="K106" i="10"/>
  <c r="K122" i="10"/>
  <c r="K138" i="10"/>
  <c r="K154" i="10"/>
  <c r="K170" i="10"/>
  <c r="K186" i="10"/>
  <c r="K202" i="10"/>
  <c r="K218" i="10"/>
  <c r="K234" i="10"/>
  <c r="K250" i="10"/>
  <c r="K266" i="10"/>
  <c r="K282" i="10"/>
  <c r="K298" i="10"/>
  <c r="K314" i="10"/>
  <c r="K330" i="10"/>
  <c r="K346" i="10"/>
  <c r="K362" i="10"/>
  <c r="K378" i="10"/>
  <c r="K394" i="10"/>
  <c r="K410" i="10"/>
  <c r="K426" i="10"/>
  <c r="K442" i="10"/>
  <c r="K458" i="10"/>
  <c r="K474" i="10"/>
  <c r="K490" i="10"/>
  <c r="K506" i="10"/>
  <c r="K522" i="10"/>
  <c r="K538" i="10"/>
  <c r="K554" i="10"/>
  <c r="K570" i="10"/>
  <c r="K586" i="10"/>
  <c r="K602" i="10"/>
  <c r="K618" i="10"/>
  <c r="K634" i="10"/>
  <c r="K650" i="10"/>
  <c r="K666" i="10"/>
  <c r="K682" i="10"/>
  <c r="K698" i="10"/>
  <c r="K714" i="10"/>
  <c r="K730" i="10"/>
  <c r="K746" i="10"/>
  <c r="K762" i="10"/>
  <c r="K778" i="10"/>
  <c r="K794" i="10"/>
  <c r="K810" i="10"/>
  <c r="K826" i="10"/>
  <c r="K842" i="10"/>
  <c r="K858" i="10"/>
  <c r="K874" i="10"/>
  <c r="K890" i="10"/>
  <c r="K906" i="10"/>
  <c r="K922" i="10"/>
  <c r="K938" i="10"/>
  <c r="K954" i="10"/>
  <c r="K970" i="10"/>
  <c r="K986" i="10"/>
  <c r="K1002" i="10"/>
  <c r="K1018" i="10"/>
  <c r="K1034" i="10"/>
  <c r="K1050" i="10"/>
  <c r="K1066" i="10"/>
  <c r="K1082" i="10"/>
  <c r="K1098" i="10"/>
  <c r="K11" i="10"/>
  <c r="K27" i="10"/>
  <c r="K43" i="10"/>
  <c r="K59" i="10"/>
  <c r="K75" i="10"/>
  <c r="K91" i="10"/>
  <c r="K107" i="10"/>
  <c r="K123" i="10"/>
  <c r="K139" i="10"/>
  <c r="K155" i="10"/>
  <c r="K171" i="10"/>
  <c r="K187" i="10"/>
  <c r="K203" i="10"/>
  <c r="K219" i="10"/>
  <c r="K235" i="10"/>
  <c r="K251" i="10"/>
  <c r="K267" i="10"/>
  <c r="K283" i="10"/>
  <c r="K299" i="10"/>
  <c r="K315" i="10"/>
  <c r="K331" i="10"/>
  <c r="K347" i="10"/>
  <c r="K363" i="10"/>
  <c r="K379" i="10"/>
  <c r="K395" i="10"/>
  <c r="K411" i="10"/>
  <c r="K427" i="10"/>
  <c r="K443" i="10"/>
  <c r="K459" i="10"/>
  <c r="K475" i="10"/>
  <c r="K491" i="10"/>
  <c r="K507" i="10"/>
  <c r="K523" i="10"/>
  <c r="K539" i="10"/>
  <c r="K555" i="10"/>
  <c r="K571" i="10"/>
  <c r="K587" i="10"/>
  <c r="K603" i="10"/>
  <c r="K619" i="10"/>
  <c r="K635" i="10"/>
  <c r="K651" i="10"/>
  <c r="K667" i="10"/>
  <c r="K683" i="10"/>
  <c r="K699" i="10"/>
  <c r="K715" i="10"/>
  <c r="K731" i="10"/>
  <c r="K747" i="10"/>
  <c r="K763" i="10"/>
  <c r="K779" i="10"/>
  <c r="K795" i="10"/>
  <c r="K811" i="10"/>
  <c r="K827" i="10"/>
  <c r="K843" i="10"/>
  <c r="K859" i="10"/>
  <c r="K875" i="10"/>
  <c r="K891" i="10"/>
  <c r="K907" i="10"/>
  <c r="K923" i="10"/>
  <c r="K939" i="10"/>
  <c r="K955" i="10"/>
  <c r="K971" i="10"/>
  <c r="K987" i="10"/>
  <c r="K1003" i="10"/>
  <c r="K1019" i="10"/>
  <c r="K1035" i="10"/>
  <c r="K1051" i="10"/>
  <c r="K1067" i="10"/>
  <c r="K1083" i="10"/>
  <c r="K1099" i="10"/>
  <c r="K12" i="10"/>
  <c r="K28" i="10"/>
  <c r="K44" i="10"/>
  <c r="K60" i="10"/>
  <c r="K76" i="10"/>
  <c r="K92" i="10"/>
  <c r="K108" i="10"/>
  <c r="K124" i="10"/>
  <c r="K140" i="10"/>
  <c r="K156" i="10"/>
  <c r="K172" i="10"/>
  <c r="K188" i="10"/>
  <c r="K204" i="10"/>
  <c r="K220" i="10"/>
  <c r="K236" i="10"/>
  <c r="K252" i="10"/>
  <c r="K268" i="10"/>
  <c r="K284" i="10"/>
  <c r="K300" i="10"/>
  <c r="K316" i="10"/>
  <c r="K332" i="10"/>
  <c r="K348" i="10"/>
  <c r="K364" i="10"/>
  <c r="K380" i="10"/>
  <c r="K396" i="10"/>
  <c r="K412" i="10"/>
  <c r="K428" i="10"/>
  <c r="K444" i="10"/>
  <c r="K460" i="10"/>
  <c r="K476" i="10"/>
  <c r="K492" i="10"/>
  <c r="K508" i="10"/>
  <c r="K524" i="10"/>
  <c r="K540" i="10"/>
  <c r="K556" i="10"/>
  <c r="K572" i="10"/>
  <c r="K588" i="10"/>
  <c r="K604" i="10"/>
  <c r="K620" i="10"/>
  <c r="K636" i="10"/>
  <c r="K652" i="10"/>
  <c r="K668" i="10"/>
  <c r="K684" i="10"/>
  <c r="K700" i="10"/>
  <c r="K716" i="10"/>
  <c r="K732" i="10"/>
  <c r="K748" i="10"/>
  <c r="K764" i="10"/>
  <c r="K780" i="10"/>
  <c r="K796" i="10"/>
  <c r="K812" i="10"/>
  <c r="K828" i="10"/>
  <c r="K844" i="10"/>
  <c r="K860" i="10"/>
  <c r="K876" i="10"/>
  <c r="K892" i="10"/>
  <c r="K908" i="10"/>
  <c r="K924" i="10"/>
  <c r="K940" i="10"/>
  <c r="K956" i="10"/>
  <c r="K972" i="10"/>
  <c r="K988" i="10"/>
  <c r="K1004" i="10"/>
  <c r="K1020" i="10"/>
  <c r="K1036" i="10"/>
  <c r="K1052" i="10"/>
  <c r="K1068" i="10"/>
  <c r="K1084" i="10"/>
  <c r="K1100" i="10"/>
  <c r="K13" i="10"/>
  <c r="K29" i="10"/>
  <c r="K45" i="10"/>
  <c r="K61" i="10"/>
  <c r="K77" i="10"/>
  <c r="K93" i="10"/>
  <c r="K109" i="10"/>
  <c r="K125" i="10"/>
  <c r="K141" i="10"/>
  <c r="K157" i="10"/>
  <c r="K173" i="10"/>
  <c r="K189" i="10"/>
  <c r="K205" i="10"/>
  <c r="K221" i="10"/>
  <c r="K237" i="10"/>
  <c r="K253" i="10"/>
  <c r="K269" i="10"/>
  <c r="K285" i="10"/>
  <c r="K301" i="10"/>
  <c r="K317" i="10"/>
  <c r="K333" i="10"/>
  <c r="K349" i="10"/>
  <c r="K365" i="10"/>
  <c r="K381" i="10"/>
  <c r="K397" i="10"/>
  <c r="K413" i="10"/>
  <c r="K429" i="10"/>
  <c r="K445" i="10"/>
  <c r="K461" i="10"/>
  <c r="K477" i="10"/>
  <c r="K493" i="10"/>
  <c r="K509" i="10"/>
  <c r="K525" i="10"/>
  <c r="K541" i="10"/>
  <c r="K557" i="10"/>
  <c r="K573" i="10"/>
  <c r="K589" i="10"/>
  <c r="K605" i="10"/>
  <c r="K621" i="10"/>
  <c r="K637" i="10"/>
  <c r="K653" i="10"/>
  <c r="K669" i="10"/>
  <c r="K685" i="10"/>
  <c r="K701" i="10"/>
  <c r="K717" i="10"/>
  <c r="K733" i="10"/>
  <c r="K749" i="10"/>
  <c r="K765" i="10"/>
  <c r="K781" i="10"/>
  <c r="K797" i="10"/>
  <c r="K813" i="10"/>
  <c r="K829" i="10"/>
  <c r="K845" i="10"/>
  <c r="K861" i="10"/>
  <c r="K877" i="10"/>
  <c r="K893" i="10"/>
  <c r="K909" i="10"/>
  <c r="K925" i="10"/>
  <c r="K941" i="10"/>
  <c r="K957" i="10"/>
  <c r="K973" i="10"/>
  <c r="K989" i="10"/>
  <c r="K1005" i="10"/>
  <c r="K1021" i="10"/>
  <c r="K1037" i="10"/>
  <c r="K1053" i="10"/>
  <c r="K1069" i="10"/>
  <c r="K1085" i="10"/>
  <c r="K1101" i="10"/>
  <c r="K14" i="10"/>
  <c r="K30" i="10"/>
  <c r="K46" i="10"/>
  <c r="K62" i="10"/>
  <c r="K78" i="10"/>
  <c r="K94" i="10"/>
  <c r="K110" i="10"/>
  <c r="K126" i="10"/>
  <c r="K142" i="10"/>
  <c r="K158" i="10"/>
  <c r="K174" i="10"/>
  <c r="K190" i="10"/>
  <c r="K206" i="10"/>
  <c r="K222" i="10"/>
  <c r="K238" i="10"/>
  <c r="K254" i="10"/>
  <c r="K270" i="10"/>
  <c r="K286" i="10"/>
  <c r="K302" i="10"/>
  <c r="K318" i="10"/>
  <c r="K334" i="10"/>
  <c r="K350" i="10"/>
  <c r="K366" i="10"/>
  <c r="K382" i="10"/>
  <c r="K398" i="10"/>
  <c r="K414" i="10"/>
  <c r="K430" i="10"/>
  <c r="K446" i="10"/>
  <c r="K462" i="10"/>
  <c r="K478" i="10"/>
  <c r="K494" i="10"/>
  <c r="K510" i="10"/>
  <c r="K526" i="10"/>
  <c r="K542" i="10"/>
  <c r="K558" i="10"/>
  <c r="K574" i="10"/>
  <c r="K590" i="10"/>
  <c r="K606" i="10"/>
  <c r="K622" i="10"/>
  <c r="K638" i="10"/>
  <c r="K654" i="10"/>
  <c r="K670" i="10"/>
  <c r="K686" i="10"/>
  <c r="K702" i="10"/>
  <c r="K718" i="10"/>
  <c r="K734" i="10"/>
  <c r="K750" i="10"/>
  <c r="K766" i="10"/>
  <c r="K782" i="10"/>
  <c r="K798" i="10"/>
  <c r="K814" i="10"/>
  <c r="K830" i="10"/>
  <c r="K846" i="10"/>
  <c r="K862" i="10"/>
  <c r="K878" i="10"/>
  <c r="K894" i="10"/>
  <c r="K910" i="10"/>
  <c r="K926" i="10"/>
  <c r="K942" i="10"/>
  <c r="K958" i="10"/>
  <c r="K974" i="10"/>
  <c r="K990" i="10"/>
  <c r="K1006" i="10"/>
  <c r="K1022" i="10"/>
  <c r="K1038" i="10"/>
  <c r="K1054" i="10"/>
  <c r="K1070" i="10"/>
  <c r="K1086" i="10"/>
  <c r="K15" i="10"/>
  <c r="K31" i="10"/>
  <c r="K47" i="10"/>
  <c r="K63" i="10"/>
  <c r="K79" i="10"/>
  <c r="K95" i="10"/>
  <c r="K111" i="10"/>
  <c r="K127" i="10"/>
  <c r="K143" i="10"/>
  <c r="K159" i="10"/>
  <c r="K175" i="10"/>
  <c r="K191" i="10"/>
  <c r="K207" i="10"/>
  <c r="K223" i="10"/>
  <c r="K239" i="10"/>
  <c r="K255" i="10"/>
  <c r="K271" i="10"/>
  <c r="K287" i="10"/>
  <c r="K303" i="10"/>
  <c r="K319" i="10"/>
  <c r="K335" i="10"/>
  <c r="K351" i="10"/>
  <c r="K367" i="10"/>
  <c r="K383" i="10"/>
  <c r="K399" i="10"/>
  <c r="K415" i="10"/>
  <c r="K431" i="10"/>
  <c r="K447" i="10"/>
  <c r="K463" i="10"/>
  <c r="K479" i="10"/>
  <c r="K495" i="10"/>
  <c r="K511" i="10"/>
  <c r="K527" i="10"/>
  <c r="K543" i="10"/>
  <c r="K559" i="10"/>
  <c r="K575" i="10"/>
  <c r="K591" i="10"/>
  <c r="K607" i="10"/>
  <c r="K623" i="10"/>
  <c r="K639" i="10"/>
  <c r="K655" i="10"/>
  <c r="K671" i="10"/>
  <c r="K687" i="10"/>
  <c r="K703" i="10"/>
  <c r="K719" i="10"/>
  <c r="K735" i="10"/>
  <c r="K751" i="10"/>
  <c r="K767" i="10"/>
  <c r="K783" i="10"/>
  <c r="K799" i="10"/>
  <c r="K815" i="10"/>
  <c r="K831" i="10"/>
  <c r="K847" i="10"/>
  <c r="K863" i="10"/>
  <c r="K879" i="10"/>
  <c r="K895" i="10"/>
  <c r="K911" i="10"/>
  <c r="K927" i="10"/>
  <c r="K943" i="10"/>
  <c r="K959" i="10"/>
  <c r="K975" i="10"/>
  <c r="K991" i="10"/>
  <c r="K1007" i="10"/>
  <c r="K1023" i="10"/>
  <c r="K1039" i="10"/>
  <c r="K1055" i="10"/>
  <c r="K1071" i="10"/>
  <c r="K1087" i="10"/>
  <c r="K16" i="10"/>
  <c r="K32" i="10"/>
  <c r="K48" i="10"/>
  <c r="K64" i="10"/>
  <c r="K80" i="10"/>
  <c r="K96" i="10"/>
  <c r="K112" i="10"/>
  <c r="K128" i="10"/>
  <c r="K144" i="10"/>
  <c r="K160" i="10"/>
  <c r="K176" i="10"/>
  <c r="K192" i="10"/>
  <c r="K208" i="10"/>
  <c r="K224" i="10"/>
  <c r="K240" i="10"/>
  <c r="K256" i="10"/>
  <c r="K272" i="10"/>
  <c r="K288" i="10"/>
  <c r="K304" i="10"/>
  <c r="K320" i="10"/>
  <c r="K336" i="10"/>
  <c r="K352" i="10"/>
  <c r="K368" i="10"/>
  <c r="K384" i="10"/>
  <c r="K400" i="10"/>
  <c r="K416" i="10"/>
  <c r="K432" i="10"/>
  <c r="K448" i="10"/>
  <c r="K464" i="10"/>
  <c r="K480" i="10"/>
  <c r="K496" i="10"/>
  <c r="K512" i="10"/>
  <c r="K528" i="10"/>
  <c r="K544" i="10"/>
  <c r="K560" i="10"/>
  <c r="K576" i="10"/>
  <c r="K592" i="10"/>
  <c r="K608" i="10"/>
  <c r="K624" i="10"/>
  <c r="K640" i="10"/>
  <c r="K656" i="10"/>
  <c r="K672" i="10"/>
  <c r="K688" i="10"/>
  <c r="K704" i="10"/>
  <c r="K720" i="10"/>
  <c r="K736" i="10"/>
  <c r="K752" i="10"/>
  <c r="K768" i="10"/>
  <c r="K784" i="10"/>
  <c r="K800" i="10"/>
  <c r="K816" i="10"/>
  <c r="K832" i="10"/>
  <c r="K848" i="10"/>
  <c r="K864" i="10"/>
  <c r="K880" i="10"/>
  <c r="K896" i="10"/>
  <c r="K912" i="10"/>
  <c r="K928" i="10"/>
  <c r="K944" i="10"/>
  <c r="K960" i="10"/>
  <c r="K976" i="10"/>
  <c r="K992" i="10"/>
  <c r="K1008" i="10"/>
  <c r="K1024" i="10"/>
  <c r="K1040" i="10"/>
  <c r="K1056" i="10"/>
  <c r="K1072" i="10"/>
  <c r="K1088" i="10"/>
  <c r="K17" i="10"/>
  <c r="K33" i="10"/>
  <c r="K49" i="10"/>
  <c r="K65" i="10"/>
  <c r="K81" i="10"/>
  <c r="K97" i="10"/>
  <c r="K113" i="10"/>
  <c r="K129" i="10"/>
  <c r="K145" i="10"/>
  <c r="K161" i="10"/>
  <c r="K177" i="10"/>
  <c r="K193" i="10"/>
  <c r="K209" i="10"/>
  <c r="K225" i="10"/>
  <c r="K241" i="10"/>
  <c r="K257" i="10"/>
  <c r="K273" i="10"/>
  <c r="K289" i="10"/>
  <c r="K305" i="10"/>
  <c r="K321" i="10"/>
  <c r="K337" i="10"/>
  <c r="K353" i="10"/>
  <c r="K369" i="10"/>
  <c r="K385" i="10"/>
  <c r="K401" i="10"/>
  <c r="K417" i="10"/>
  <c r="K433" i="10"/>
  <c r="K449" i="10"/>
  <c r="K465" i="10"/>
  <c r="K481" i="10"/>
  <c r="K497" i="10"/>
  <c r="K513" i="10"/>
  <c r="K529" i="10"/>
  <c r="K545" i="10"/>
  <c r="K561" i="10"/>
  <c r="K577" i="10"/>
  <c r="K593" i="10"/>
  <c r="K609" i="10"/>
  <c r="K625" i="10"/>
  <c r="K641" i="10"/>
  <c r="K657" i="10"/>
  <c r="K673" i="10"/>
  <c r="K689" i="10"/>
  <c r="K705" i="10"/>
  <c r="K721" i="10"/>
  <c r="K737" i="10"/>
  <c r="K753" i="10"/>
  <c r="K769" i="10"/>
  <c r="K785" i="10"/>
  <c r="K801" i="10"/>
  <c r="K817" i="10"/>
  <c r="K833" i="10"/>
  <c r="K849" i="10"/>
  <c r="K865" i="10"/>
  <c r="K881" i="10"/>
  <c r="K897" i="10"/>
  <c r="K913" i="10"/>
  <c r="K929" i="10"/>
  <c r="K945" i="10"/>
  <c r="K961" i="10"/>
  <c r="K977" i="10"/>
  <c r="K993" i="10"/>
  <c r="K1009" i="10"/>
  <c r="K1025" i="10"/>
  <c r="K1041" i="10"/>
  <c r="K1057" i="10"/>
  <c r="K1073" i="10"/>
  <c r="K1089" i="10"/>
  <c r="K2" i="10"/>
  <c r="K18" i="10"/>
  <c r="K34" i="10"/>
  <c r="K50" i="10"/>
  <c r="K66" i="10"/>
  <c r="K82" i="10"/>
  <c r="K98" i="10"/>
  <c r="K114" i="10"/>
  <c r="K130" i="10"/>
  <c r="K146" i="10"/>
  <c r="K162" i="10"/>
  <c r="K178" i="10"/>
  <c r="K194" i="10"/>
  <c r="K210" i="10"/>
  <c r="K226" i="10"/>
  <c r="K242" i="10"/>
  <c r="K258" i="10"/>
  <c r="K274" i="10"/>
  <c r="K290" i="10"/>
  <c r="K306" i="10"/>
  <c r="K322" i="10"/>
  <c r="K338" i="10"/>
  <c r="K354" i="10"/>
  <c r="K370" i="10"/>
  <c r="K386" i="10"/>
  <c r="K402" i="10"/>
  <c r="K418" i="10"/>
  <c r="K434" i="10"/>
  <c r="K450" i="10"/>
  <c r="K466" i="10"/>
  <c r="K482" i="10"/>
  <c r="K498" i="10"/>
  <c r="K514" i="10"/>
  <c r="K530" i="10"/>
  <c r="K546" i="10"/>
  <c r="K562" i="10"/>
  <c r="K578" i="10"/>
  <c r="K594" i="10"/>
  <c r="K610" i="10"/>
  <c r="K626" i="10"/>
  <c r="K642" i="10"/>
  <c r="K658" i="10"/>
  <c r="K674" i="10"/>
  <c r="K690" i="10"/>
  <c r="K706" i="10"/>
  <c r="K722" i="10"/>
  <c r="K738" i="10"/>
  <c r="K754" i="10"/>
  <c r="K770" i="10"/>
  <c r="K786" i="10"/>
  <c r="K802" i="10"/>
  <c r="K818" i="10"/>
  <c r="K834" i="10"/>
  <c r="K850" i="10"/>
  <c r="K866" i="10"/>
  <c r="K882" i="10"/>
  <c r="K898" i="10"/>
  <c r="K914" i="10"/>
  <c r="K930" i="10"/>
  <c r="K946" i="10"/>
  <c r="K962" i="10"/>
  <c r="K978" i="10"/>
  <c r="K994" i="10"/>
  <c r="K1010" i="10"/>
  <c r="K1026" i="10"/>
  <c r="K1042" i="10"/>
  <c r="K1058" i="10"/>
  <c r="K1074" i="10"/>
  <c r="K1090" i="10"/>
  <c r="K3" i="10"/>
  <c r="K19" i="10"/>
  <c r="K35" i="10"/>
  <c r="K51" i="10"/>
  <c r="K67" i="10"/>
  <c r="K83" i="10"/>
  <c r="K99" i="10"/>
  <c r="K115" i="10"/>
  <c r="K131" i="10"/>
  <c r="K147" i="10"/>
  <c r="K163" i="10"/>
  <c r="K179" i="10"/>
  <c r="K195" i="10"/>
  <c r="K211" i="10"/>
  <c r="K227" i="10"/>
  <c r="K243" i="10"/>
  <c r="K259" i="10"/>
  <c r="K275" i="10"/>
  <c r="K291" i="10"/>
  <c r="K307" i="10"/>
  <c r="K323" i="10"/>
  <c r="K339" i="10"/>
  <c r="K355" i="10"/>
  <c r="K371" i="10"/>
  <c r="K387" i="10"/>
  <c r="K403" i="10"/>
  <c r="K419" i="10"/>
  <c r="K435" i="10"/>
  <c r="K451" i="10"/>
  <c r="K467" i="10"/>
  <c r="K483" i="10"/>
  <c r="K499" i="10"/>
  <c r="K515" i="10"/>
  <c r="K531" i="10"/>
  <c r="K547" i="10"/>
  <c r="K563" i="10"/>
  <c r="K579" i="10"/>
  <c r="K595" i="10"/>
  <c r="K611" i="10"/>
  <c r="K627" i="10"/>
  <c r="K643" i="10"/>
  <c r="K659" i="10"/>
  <c r="K675" i="10"/>
  <c r="K691" i="10"/>
  <c r="K707" i="10"/>
  <c r="K723" i="10"/>
  <c r="K739" i="10"/>
  <c r="K755" i="10"/>
  <c r="K771" i="10"/>
  <c r="K787" i="10"/>
  <c r="K803" i="10"/>
  <c r="K819" i="10"/>
  <c r="K835" i="10"/>
  <c r="K851" i="10"/>
  <c r="K867" i="10"/>
  <c r="K883" i="10"/>
  <c r="K899" i="10"/>
  <c r="K915" i="10"/>
  <c r="K931" i="10"/>
  <c r="K947" i="10"/>
  <c r="K963" i="10"/>
  <c r="K979" i="10"/>
  <c r="K995" i="10"/>
  <c r="K1011" i="10"/>
  <c r="K1027" i="10"/>
  <c r="K1043" i="10"/>
  <c r="K1059" i="10"/>
  <c r="K1075" i="10"/>
  <c r="K1091" i="10"/>
  <c r="K4" i="10"/>
  <c r="K20" i="10"/>
  <c r="K36" i="10"/>
  <c r="K52" i="10"/>
  <c r="K68" i="10"/>
  <c r="K84" i="10"/>
  <c r="K100" i="10"/>
  <c r="K116" i="10"/>
  <c r="K132" i="10"/>
  <c r="K148" i="10"/>
  <c r="K164" i="10"/>
  <c r="K180" i="10"/>
  <c r="K196" i="10"/>
  <c r="K212" i="10"/>
  <c r="K228" i="10"/>
  <c r="K244" i="10"/>
  <c r="K260" i="10"/>
  <c r="K276" i="10"/>
  <c r="K292" i="10"/>
  <c r="K308" i="10"/>
  <c r="K324" i="10"/>
  <c r="K340" i="10"/>
  <c r="K356" i="10"/>
  <c r="K372" i="10"/>
  <c r="K388" i="10"/>
  <c r="K404" i="10"/>
  <c r="K420" i="10"/>
  <c r="K436" i="10"/>
  <c r="K452" i="10"/>
  <c r="K468" i="10"/>
  <c r="K484" i="10"/>
  <c r="K500" i="10"/>
  <c r="K516" i="10"/>
  <c r="K532" i="10"/>
  <c r="K548" i="10"/>
  <c r="K564" i="10"/>
  <c r="K580" i="10"/>
  <c r="K596" i="10"/>
  <c r="K612" i="10"/>
  <c r="K628" i="10"/>
  <c r="K644" i="10"/>
  <c r="K660" i="10"/>
  <c r="K676" i="10"/>
  <c r="K692" i="10"/>
  <c r="K708" i="10"/>
  <c r="K724" i="10"/>
  <c r="K740" i="10"/>
  <c r="K756" i="10"/>
  <c r="K772" i="10"/>
  <c r="K788" i="10"/>
  <c r="K804" i="10"/>
  <c r="K820" i="10"/>
  <c r="K836" i="10"/>
  <c r="K852" i="10"/>
  <c r="K868" i="10"/>
  <c r="K884" i="10"/>
  <c r="K900" i="10"/>
  <c r="K916" i="10"/>
  <c r="K932" i="10"/>
  <c r="K948" i="10"/>
  <c r="K964" i="10"/>
  <c r="K980" i="10"/>
  <c r="K996" i="10"/>
  <c r="K1012" i="10"/>
  <c r="K1028" i="10"/>
  <c r="K1044" i="10"/>
  <c r="K1060" i="10"/>
  <c r="K1076" i="10"/>
  <c r="K1092" i="10"/>
  <c r="K5" i="10"/>
  <c r="K21" i="10"/>
  <c r="K37" i="10"/>
  <c r="K53" i="10"/>
  <c r="K69" i="10"/>
  <c r="K85" i="10"/>
  <c r="K101" i="10"/>
  <c r="K117" i="10"/>
  <c r="K133" i="10"/>
  <c r="K149" i="10"/>
  <c r="K165" i="10"/>
  <c r="K181" i="10"/>
  <c r="K197" i="10"/>
  <c r="K213" i="10"/>
  <c r="K229" i="10"/>
  <c r="K245" i="10"/>
  <c r="K261" i="10"/>
  <c r="K277" i="10"/>
  <c r="K293" i="10"/>
  <c r="K309" i="10"/>
  <c r="K325" i="10"/>
  <c r="K341" i="10"/>
  <c r="K357" i="10"/>
  <c r="K373" i="10"/>
  <c r="K389" i="10"/>
  <c r="K405" i="10"/>
  <c r="K421" i="10"/>
  <c r="K437" i="10"/>
  <c r="K453" i="10"/>
  <c r="K469" i="10"/>
  <c r="K485" i="10"/>
  <c r="K501" i="10"/>
  <c r="K517" i="10"/>
  <c r="K533" i="10"/>
  <c r="K549" i="10"/>
  <c r="K565" i="10"/>
  <c r="K581" i="10"/>
  <c r="K597" i="10"/>
  <c r="K613" i="10"/>
  <c r="K629" i="10"/>
  <c r="K645" i="10"/>
  <c r="K661" i="10"/>
  <c r="K677" i="10"/>
  <c r="K693" i="10"/>
  <c r="K709" i="10"/>
  <c r="K725" i="10"/>
  <c r="K741" i="10"/>
  <c r="K757" i="10"/>
  <c r="K773" i="10"/>
  <c r="K789" i="10"/>
  <c r="K805" i="10"/>
  <c r="K821" i="10"/>
  <c r="K837" i="10"/>
  <c r="K853" i="10"/>
  <c r="K869" i="10"/>
  <c r="K885" i="10"/>
  <c r="K901" i="10"/>
  <c r="K917" i="10"/>
  <c r="K933" i="10"/>
  <c r="K949" i="10"/>
  <c r="K965" i="10"/>
  <c r="K981" i="10"/>
  <c r="K997" i="10"/>
  <c r="K1013" i="10"/>
  <c r="K1029" i="10"/>
  <c r="K1045" i="10"/>
  <c r="K1061" i="10"/>
  <c r="K1077" i="10"/>
  <c r="K1093" i="10"/>
  <c r="K6" i="10"/>
  <c r="K22" i="10"/>
  <c r="K38" i="10"/>
  <c r="K54" i="10"/>
  <c r="K70" i="10"/>
  <c r="K86" i="10"/>
  <c r="K102" i="10"/>
  <c r="K118" i="10"/>
  <c r="K134" i="10"/>
  <c r="K150" i="10"/>
  <c r="K166" i="10"/>
  <c r="K182" i="10"/>
  <c r="K198" i="10"/>
  <c r="K214" i="10"/>
  <c r="K230" i="10"/>
  <c r="K246" i="10"/>
  <c r="K262" i="10"/>
  <c r="K278" i="10"/>
  <c r="K294" i="10"/>
  <c r="K310" i="10"/>
  <c r="K326" i="10"/>
  <c r="K342" i="10"/>
  <c r="K358" i="10"/>
  <c r="K374" i="10"/>
  <c r="K390" i="10"/>
  <c r="K406" i="10"/>
  <c r="K422" i="10"/>
  <c r="K438" i="10"/>
  <c r="K454" i="10"/>
  <c r="K470" i="10"/>
  <c r="K486" i="10"/>
  <c r="K502" i="10"/>
  <c r="K518" i="10"/>
  <c r="K534" i="10"/>
  <c r="K550" i="10"/>
  <c r="K566" i="10"/>
  <c r="K582" i="10"/>
  <c r="K598" i="10"/>
  <c r="K614" i="10"/>
  <c r="K630" i="10"/>
  <c r="K646" i="10"/>
  <c r="K662" i="10"/>
  <c r="K678" i="10"/>
  <c r="K694" i="10"/>
  <c r="K710" i="10"/>
  <c r="K726" i="10"/>
  <c r="K742" i="10"/>
  <c r="K758" i="10"/>
  <c r="K774" i="10"/>
  <c r="K790" i="10"/>
  <c r="K806" i="10"/>
  <c r="K822" i="10"/>
  <c r="K838" i="10"/>
  <c r="K854" i="10"/>
  <c r="K870" i="10"/>
  <c r="K886" i="10"/>
  <c r="K902" i="10"/>
  <c r="K918" i="10"/>
  <c r="K934" i="10"/>
  <c r="K950" i="10"/>
  <c r="K966" i="10"/>
  <c r="K982" i="10"/>
  <c r="K998" i="10"/>
  <c r="K1014" i="10"/>
  <c r="K1030" i="10"/>
  <c r="K1046" i="10"/>
  <c r="K1062" i="10"/>
  <c r="K1078" i="10"/>
  <c r="K1094" i="10"/>
  <c r="K9" i="10"/>
  <c r="K103" i="10"/>
  <c r="K184" i="10"/>
  <c r="K265" i="10"/>
  <c r="K359" i="10"/>
  <c r="K440" i="10"/>
  <c r="K521" i="10"/>
  <c r="K615" i="10"/>
  <c r="K696" i="10"/>
  <c r="K777" i="10"/>
  <c r="K871" i="10"/>
  <c r="K952" i="10"/>
  <c r="K1033" i="10"/>
  <c r="K23" i="10"/>
  <c r="K104" i="10"/>
  <c r="K185" i="10"/>
  <c r="K279" i="10"/>
  <c r="K360" i="10"/>
  <c r="K441" i="10"/>
  <c r="K535" i="10"/>
  <c r="K616" i="10"/>
  <c r="K697" i="10"/>
  <c r="K791" i="10"/>
  <c r="K872" i="10"/>
  <c r="K953" i="10"/>
  <c r="K1047" i="10"/>
  <c r="K24" i="10"/>
  <c r="K105" i="10"/>
  <c r="K199" i="10"/>
  <c r="K280" i="10"/>
  <c r="K361" i="10"/>
  <c r="K455" i="10"/>
  <c r="K536" i="10"/>
  <c r="K617" i="10"/>
  <c r="K711" i="10"/>
  <c r="K792" i="10"/>
  <c r="K873" i="10"/>
  <c r="K967" i="10"/>
  <c r="K1048" i="10"/>
  <c r="K25" i="10"/>
  <c r="K119" i="10"/>
  <c r="K200" i="10"/>
  <c r="K281" i="10"/>
  <c r="K375" i="10"/>
  <c r="K456" i="10"/>
  <c r="K537" i="10"/>
  <c r="K631" i="10"/>
  <c r="K712" i="10"/>
  <c r="K793" i="10"/>
  <c r="K887" i="10"/>
  <c r="K968" i="10"/>
  <c r="K1049" i="10"/>
  <c r="K39" i="10"/>
  <c r="K120" i="10"/>
  <c r="K201" i="10"/>
  <c r="K295" i="10"/>
  <c r="K376" i="10"/>
  <c r="K457" i="10"/>
  <c r="K551" i="10"/>
  <c r="K632" i="10"/>
  <c r="K713" i="10"/>
  <c r="K807" i="10"/>
  <c r="K888" i="10"/>
  <c r="K969" i="10"/>
  <c r="K1063" i="10"/>
  <c r="K40" i="10"/>
  <c r="K121" i="10"/>
  <c r="K215" i="10"/>
  <c r="K296" i="10"/>
  <c r="K377" i="10"/>
  <c r="K471" i="10"/>
  <c r="K552" i="10"/>
  <c r="K633" i="10"/>
  <c r="K727" i="10"/>
  <c r="K808" i="10"/>
  <c r="K889" i="10"/>
  <c r="K983" i="10"/>
  <c r="K1064" i="10"/>
  <c r="K41" i="10"/>
  <c r="K135" i="10"/>
  <c r="K216" i="10"/>
  <c r="K297" i="10"/>
  <c r="K391" i="10"/>
  <c r="K472" i="10"/>
  <c r="K553" i="10"/>
  <c r="K647" i="10"/>
  <c r="K728" i="10"/>
  <c r="K809" i="10"/>
  <c r="K903" i="10"/>
  <c r="K984" i="10"/>
  <c r="K1065" i="10"/>
  <c r="K55" i="10"/>
  <c r="K136" i="10"/>
  <c r="K217" i="10"/>
  <c r="K311" i="10"/>
  <c r="K392" i="10"/>
  <c r="K473" i="10"/>
  <c r="K567" i="10"/>
  <c r="K648" i="10"/>
  <c r="K729" i="10"/>
  <c r="K823" i="10"/>
  <c r="K904" i="10"/>
  <c r="K985" i="10"/>
  <c r="K1079" i="10"/>
  <c r="K56" i="10"/>
  <c r="K137" i="10"/>
  <c r="K231" i="10"/>
  <c r="K312" i="10"/>
  <c r="K393" i="10"/>
  <c r="K487" i="10"/>
  <c r="K568" i="10"/>
  <c r="K649" i="10"/>
  <c r="K743" i="10"/>
  <c r="K824" i="10"/>
  <c r="K905" i="10"/>
  <c r="K999" i="10"/>
  <c r="K1080" i="10"/>
  <c r="K57" i="10"/>
  <c r="K151" i="10"/>
  <c r="K232" i="10"/>
  <c r="K313" i="10"/>
  <c r="K407" i="10"/>
  <c r="K488" i="10"/>
  <c r="K569" i="10"/>
  <c r="K663" i="10"/>
  <c r="K744" i="10"/>
  <c r="K825" i="10"/>
  <c r="K919" i="10"/>
  <c r="K1000" i="10"/>
  <c r="K1081" i="10"/>
  <c r="K71" i="10"/>
  <c r="K152" i="10"/>
  <c r="K233" i="10"/>
  <c r="K327" i="10"/>
  <c r="K408" i="10"/>
  <c r="K489" i="10"/>
  <c r="K583" i="10"/>
  <c r="K664" i="10"/>
  <c r="K745" i="10"/>
  <c r="K839" i="10"/>
  <c r="K920" i="10"/>
  <c r="K1001" i="10"/>
  <c r="K1095" i="10"/>
  <c r="K7" i="10"/>
  <c r="K88" i="10"/>
  <c r="K169" i="10"/>
  <c r="K263" i="10"/>
  <c r="K344" i="10"/>
  <c r="K425" i="10"/>
  <c r="K519" i="10"/>
  <c r="K600" i="10"/>
  <c r="K681" i="10"/>
  <c r="K775" i="10"/>
  <c r="K856" i="10"/>
  <c r="K937" i="10"/>
  <c r="K1031" i="10"/>
  <c r="K328" i="10"/>
  <c r="K665" i="10"/>
  <c r="K1015" i="10"/>
  <c r="K329" i="10"/>
  <c r="K679" i="10"/>
  <c r="K1016" i="10"/>
  <c r="K343" i="10"/>
  <c r="K680" i="10"/>
  <c r="K1017" i="10"/>
  <c r="K8" i="10"/>
  <c r="K345" i="10"/>
  <c r="K695" i="10"/>
  <c r="K1032" i="10"/>
  <c r="K72" i="10"/>
  <c r="K409" i="10"/>
  <c r="K759" i="10"/>
  <c r="K1096" i="10"/>
  <c r="K73" i="10"/>
  <c r="K423" i="10"/>
  <c r="K760" i="10"/>
  <c r="K1097" i="10"/>
  <c r="K87" i="10"/>
  <c r="K424" i="10"/>
  <c r="K761" i="10"/>
  <c r="K89" i="10"/>
  <c r="K439" i="10"/>
  <c r="K776" i="10"/>
  <c r="K153" i="10"/>
  <c r="K503" i="10"/>
  <c r="K840" i="10"/>
  <c r="K167" i="10"/>
  <c r="K504" i="10"/>
  <c r="K841" i="10"/>
  <c r="K168" i="10"/>
  <c r="K505" i="10"/>
  <c r="K855" i="10"/>
  <c r="K183" i="10"/>
  <c r="K520" i="10"/>
  <c r="K857" i="10"/>
  <c r="K249" i="10"/>
  <c r="K599" i="10"/>
  <c r="K936" i="10"/>
  <c r="K585" i="10"/>
  <c r="K601" i="10"/>
  <c r="K921" i="10"/>
  <c r="K935" i="10"/>
  <c r="K951" i="10"/>
  <c r="K247" i="10"/>
  <c r="K248" i="10"/>
  <c r="K264" i="10"/>
  <c r="K584" i="10"/>
  <c r="H13" i="11"/>
  <c r="H29" i="11"/>
  <c r="H45" i="11"/>
  <c r="H61" i="11"/>
  <c r="H77" i="11"/>
  <c r="H93" i="11"/>
  <c r="H109" i="11"/>
  <c r="H125" i="11"/>
  <c r="H141" i="11"/>
  <c r="H157" i="11"/>
  <c r="H173" i="11"/>
  <c r="H189" i="11"/>
  <c r="H205" i="11"/>
  <c r="H221" i="11"/>
  <c r="H237" i="11"/>
  <c r="H253" i="11"/>
  <c r="H269" i="11"/>
  <c r="H285" i="11"/>
  <c r="H301" i="11"/>
  <c r="H317" i="11"/>
  <c r="H333" i="11"/>
  <c r="H349" i="11"/>
  <c r="H365" i="11"/>
  <c r="H381" i="11"/>
  <c r="H397" i="11"/>
  <c r="H413" i="11"/>
  <c r="H429" i="11"/>
  <c r="H445" i="11"/>
  <c r="H461" i="11"/>
  <c r="H477" i="11"/>
  <c r="H493" i="11"/>
  <c r="H509" i="11"/>
  <c r="H525" i="11"/>
  <c r="H541" i="11"/>
  <c r="H557" i="11"/>
  <c r="H573" i="11"/>
  <c r="H589" i="11"/>
  <c r="H605" i="11"/>
  <c r="H621" i="11"/>
  <c r="H637" i="11"/>
  <c r="H653" i="11"/>
  <c r="H669" i="11"/>
  <c r="H685" i="11"/>
  <c r="H701" i="11"/>
  <c r="H717" i="11"/>
  <c r="H733" i="11"/>
  <c r="H749" i="11"/>
  <c r="H765" i="11"/>
  <c r="H781" i="11"/>
  <c r="H797" i="11"/>
  <c r="H813" i="11"/>
  <c r="H829" i="11"/>
  <c r="H845" i="11"/>
  <c r="H861" i="11"/>
  <c r="H877" i="11"/>
  <c r="H893" i="11"/>
  <c r="H909" i="11"/>
  <c r="H925" i="11"/>
  <c r="H941" i="11"/>
  <c r="H957" i="11"/>
  <c r="H973" i="11"/>
  <c r="H989" i="11"/>
  <c r="H1005" i="11"/>
  <c r="H1021" i="11"/>
  <c r="H1037" i="11"/>
  <c r="H1053" i="11"/>
  <c r="H1069" i="11"/>
  <c r="H1085" i="11"/>
  <c r="H1101" i="11"/>
  <c r="H14" i="11"/>
  <c r="H30" i="11"/>
  <c r="H46" i="11"/>
  <c r="H62" i="11"/>
  <c r="H78" i="11"/>
  <c r="H94" i="11"/>
  <c r="H110" i="11"/>
  <c r="H126" i="11"/>
  <c r="H142" i="11"/>
  <c r="H158" i="11"/>
  <c r="H174" i="11"/>
  <c r="H190" i="11"/>
  <c r="H206" i="11"/>
  <c r="H222" i="11"/>
  <c r="H238" i="11"/>
  <c r="H254" i="11"/>
  <c r="H270" i="11"/>
  <c r="H286" i="11"/>
  <c r="H302" i="11"/>
  <c r="H318" i="11"/>
  <c r="H334" i="11"/>
  <c r="H350" i="11"/>
  <c r="H366" i="11"/>
  <c r="H382" i="11"/>
  <c r="H398" i="11"/>
  <c r="H414" i="11"/>
  <c r="H430" i="11"/>
  <c r="H446" i="11"/>
  <c r="H462" i="11"/>
  <c r="H478" i="11"/>
  <c r="H494" i="11"/>
  <c r="H510" i="11"/>
  <c r="H526" i="11"/>
  <c r="H542" i="11"/>
  <c r="H558" i="11"/>
  <c r="H574" i="11"/>
  <c r="H590" i="11"/>
  <c r="H606" i="11"/>
  <c r="H622" i="11"/>
  <c r="H638" i="11"/>
  <c r="H654" i="11"/>
  <c r="H670" i="11"/>
  <c r="H686" i="11"/>
  <c r="H702" i="11"/>
  <c r="H718" i="11"/>
  <c r="H734" i="11"/>
  <c r="H750" i="11"/>
  <c r="H766" i="11"/>
  <c r="H782" i="11"/>
  <c r="H798" i="11"/>
  <c r="H814" i="11"/>
  <c r="H830" i="11"/>
  <c r="H846" i="11"/>
  <c r="H862" i="11"/>
  <c r="H878" i="11"/>
  <c r="H894" i="11"/>
  <c r="H910" i="11"/>
  <c r="H926" i="11"/>
  <c r="H942" i="11"/>
  <c r="H958" i="11"/>
  <c r="H974" i="11"/>
  <c r="H990" i="11"/>
  <c r="H1006" i="11"/>
  <c r="H1022" i="11"/>
  <c r="H1038" i="11"/>
  <c r="H1054" i="11"/>
  <c r="H1070" i="11"/>
  <c r="H1086" i="11"/>
  <c r="H15" i="11"/>
  <c r="H31" i="11"/>
  <c r="H47" i="11"/>
  <c r="H63" i="11"/>
  <c r="H79" i="11"/>
  <c r="H95" i="11"/>
  <c r="H111" i="11"/>
  <c r="H127" i="11"/>
  <c r="H143" i="11"/>
  <c r="H159" i="11"/>
  <c r="H175" i="11"/>
  <c r="H191" i="11"/>
  <c r="H207" i="11"/>
  <c r="H223" i="11"/>
  <c r="H239" i="11"/>
  <c r="H255" i="11"/>
  <c r="H271" i="11"/>
  <c r="H287" i="11"/>
  <c r="H303" i="11"/>
  <c r="H319" i="11"/>
  <c r="H335" i="11"/>
  <c r="H351" i="11"/>
  <c r="H367" i="11"/>
  <c r="H383" i="11"/>
  <c r="H399" i="11"/>
  <c r="H415" i="11"/>
  <c r="H431" i="11"/>
  <c r="H447" i="11"/>
  <c r="H463" i="11"/>
  <c r="H479" i="11"/>
  <c r="H495" i="11"/>
  <c r="H511" i="11"/>
  <c r="H527" i="11"/>
  <c r="H543" i="11"/>
  <c r="H559" i="11"/>
  <c r="H575" i="11"/>
  <c r="H591" i="11"/>
  <c r="H607" i="11"/>
  <c r="H623" i="11"/>
  <c r="H639" i="11"/>
  <c r="H655" i="11"/>
  <c r="H671" i="11"/>
  <c r="H687" i="11"/>
  <c r="H703" i="11"/>
  <c r="H719" i="11"/>
  <c r="H735" i="11"/>
  <c r="H751" i="11"/>
  <c r="H767" i="11"/>
  <c r="H783" i="11"/>
  <c r="H799" i="11"/>
  <c r="H815" i="11"/>
  <c r="H831" i="11"/>
  <c r="H847" i="11"/>
  <c r="H863" i="11"/>
  <c r="H879" i="11"/>
  <c r="H895" i="11"/>
  <c r="H911" i="11"/>
  <c r="H927" i="11"/>
  <c r="H943" i="11"/>
  <c r="H959" i="11"/>
  <c r="H975" i="11"/>
  <c r="H991" i="11"/>
  <c r="H1007" i="11"/>
  <c r="H1023" i="11"/>
  <c r="H1039" i="11"/>
  <c r="H1055" i="11"/>
  <c r="H1071" i="11"/>
  <c r="H1087" i="11"/>
  <c r="H16" i="11"/>
  <c r="H32" i="11"/>
  <c r="H48" i="11"/>
  <c r="H64" i="11"/>
  <c r="H80" i="11"/>
  <c r="H96" i="11"/>
  <c r="H112" i="11"/>
  <c r="H128" i="11"/>
  <c r="H144" i="11"/>
  <c r="H160" i="11"/>
  <c r="H176" i="11"/>
  <c r="H192" i="11"/>
  <c r="H208" i="11"/>
  <c r="H224" i="11"/>
  <c r="H240" i="11"/>
  <c r="H256" i="11"/>
  <c r="H272" i="11"/>
  <c r="H288" i="11"/>
  <c r="H304" i="11"/>
  <c r="H320" i="11"/>
  <c r="H336" i="11"/>
  <c r="H352" i="11"/>
  <c r="H368" i="11"/>
  <c r="H384" i="11"/>
  <c r="H400" i="11"/>
  <c r="H416" i="11"/>
  <c r="H432" i="11"/>
  <c r="H448" i="11"/>
  <c r="H464" i="11"/>
  <c r="H480" i="11"/>
  <c r="H496" i="11"/>
  <c r="H512" i="11"/>
  <c r="H528" i="11"/>
  <c r="H544" i="11"/>
  <c r="H560" i="11"/>
  <c r="H576" i="11"/>
  <c r="H592" i="11"/>
  <c r="H608" i="11"/>
  <c r="H624" i="11"/>
  <c r="H640" i="11"/>
  <c r="H656" i="11"/>
  <c r="H672" i="11"/>
  <c r="H688" i="11"/>
  <c r="H704" i="11"/>
  <c r="H720" i="11"/>
  <c r="H736" i="11"/>
  <c r="H752" i="11"/>
  <c r="H768" i="11"/>
  <c r="H784" i="11"/>
  <c r="H800" i="11"/>
  <c r="H816" i="11"/>
  <c r="H832" i="11"/>
  <c r="H848" i="11"/>
  <c r="H864" i="11"/>
  <c r="H880" i="11"/>
  <c r="H896" i="11"/>
  <c r="H912" i="11"/>
  <c r="H928" i="11"/>
  <c r="H944" i="11"/>
  <c r="H960" i="11"/>
  <c r="H976" i="11"/>
  <c r="H992" i="11"/>
  <c r="H1008" i="11"/>
  <c r="H1024" i="11"/>
  <c r="H1040" i="11"/>
  <c r="H1056" i="11"/>
  <c r="H1072" i="11"/>
  <c r="H1088" i="11"/>
  <c r="H17" i="11"/>
  <c r="H33" i="11"/>
  <c r="H49" i="11"/>
  <c r="H65" i="11"/>
  <c r="H81" i="11"/>
  <c r="H97" i="11"/>
  <c r="H113" i="11"/>
  <c r="H129" i="11"/>
  <c r="H145" i="11"/>
  <c r="H161" i="11"/>
  <c r="H177" i="11"/>
  <c r="H193" i="11"/>
  <c r="H209" i="11"/>
  <c r="H225" i="11"/>
  <c r="H241" i="11"/>
  <c r="H257" i="11"/>
  <c r="H273" i="11"/>
  <c r="H289" i="11"/>
  <c r="H305" i="11"/>
  <c r="H321" i="11"/>
  <c r="H337" i="11"/>
  <c r="H353" i="11"/>
  <c r="H369" i="11"/>
  <c r="H385" i="11"/>
  <c r="H401" i="11"/>
  <c r="H417" i="11"/>
  <c r="H433" i="11"/>
  <c r="H449" i="11"/>
  <c r="H465" i="11"/>
  <c r="H481" i="11"/>
  <c r="H497" i="11"/>
  <c r="H513" i="11"/>
  <c r="H529" i="11"/>
  <c r="H545" i="11"/>
  <c r="H561" i="11"/>
  <c r="H577" i="11"/>
  <c r="H593" i="11"/>
  <c r="H609" i="11"/>
  <c r="H625" i="11"/>
  <c r="H641" i="11"/>
  <c r="H657" i="11"/>
  <c r="H673" i="11"/>
  <c r="H689" i="11"/>
  <c r="H705" i="11"/>
  <c r="H721" i="11"/>
  <c r="H737" i="11"/>
  <c r="H753" i="11"/>
  <c r="H769" i="11"/>
  <c r="H785" i="11"/>
  <c r="H801" i="11"/>
  <c r="H817" i="11"/>
  <c r="H833" i="11"/>
  <c r="H849" i="11"/>
  <c r="H865" i="11"/>
  <c r="H881" i="11"/>
  <c r="H897" i="11"/>
  <c r="H913" i="11"/>
  <c r="H929" i="11"/>
  <c r="H945" i="11"/>
  <c r="H961" i="11"/>
  <c r="H977" i="11"/>
  <c r="H993" i="11"/>
  <c r="H1009" i="11"/>
  <c r="H1025" i="11"/>
  <c r="H1041" i="11"/>
  <c r="H1057" i="11"/>
  <c r="H1073" i="11"/>
  <c r="H1089" i="11"/>
  <c r="H2" i="11"/>
  <c r="H18" i="11"/>
  <c r="H34" i="11"/>
  <c r="H50" i="11"/>
  <c r="H66" i="11"/>
  <c r="H82" i="11"/>
  <c r="H98" i="11"/>
  <c r="H114" i="11"/>
  <c r="H130" i="11"/>
  <c r="H146" i="11"/>
  <c r="H162" i="11"/>
  <c r="H178" i="11"/>
  <c r="H194" i="11"/>
  <c r="H210" i="11"/>
  <c r="H226" i="11"/>
  <c r="H242" i="11"/>
  <c r="H258" i="11"/>
  <c r="H274" i="11"/>
  <c r="H290" i="11"/>
  <c r="H306" i="11"/>
  <c r="H322" i="11"/>
  <c r="H338" i="11"/>
  <c r="H354" i="11"/>
  <c r="H370" i="11"/>
  <c r="H386" i="11"/>
  <c r="H402" i="11"/>
  <c r="H418" i="11"/>
  <c r="H434" i="11"/>
  <c r="H450" i="11"/>
  <c r="H466" i="11"/>
  <c r="H482" i="11"/>
  <c r="H498" i="11"/>
  <c r="H514" i="11"/>
  <c r="H530" i="11"/>
  <c r="H546" i="11"/>
  <c r="H562" i="11"/>
  <c r="H578" i="11"/>
  <c r="H594" i="11"/>
  <c r="H610" i="11"/>
  <c r="H626" i="11"/>
  <c r="H642" i="11"/>
  <c r="H658" i="11"/>
  <c r="H674" i="11"/>
  <c r="H690" i="11"/>
  <c r="H706" i="11"/>
  <c r="H722" i="11"/>
  <c r="H738" i="11"/>
  <c r="H754" i="11"/>
  <c r="H770" i="11"/>
  <c r="H786" i="11"/>
  <c r="H802" i="11"/>
  <c r="H818" i="11"/>
  <c r="H834" i="11"/>
  <c r="H850" i="11"/>
  <c r="H866" i="11"/>
  <c r="H882" i="11"/>
  <c r="H898" i="11"/>
  <c r="H914" i="11"/>
  <c r="H930" i="11"/>
  <c r="H946" i="11"/>
  <c r="H962" i="11"/>
  <c r="H978" i="11"/>
  <c r="H994" i="11"/>
  <c r="H1010" i="11"/>
  <c r="H1026" i="11"/>
  <c r="H1042" i="11"/>
  <c r="H1058" i="11"/>
  <c r="H1074" i="11"/>
  <c r="H1090" i="11"/>
  <c r="H3" i="11"/>
  <c r="H19" i="11"/>
  <c r="H35" i="11"/>
  <c r="H51" i="11"/>
  <c r="H67" i="11"/>
  <c r="H83" i="11"/>
  <c r="H99" i="11"/>
  <c r="H115" i="11"/>
  <c r="H131" i="11"/>
  <c r="H147" i="11"/>
  <c r="H163" i="11"/>
  <c r="H179" i="11"/>
  <c r="H195" i="11"/>
  <c r="H211" i="11"/>
  <c r="H227" i="11"/>
  <c r="H243" i="11"/>
  <c r="H259" i="11"/>
  <c r="H275" i="11"/>
  <c r="H291" i="11"/>
  <c r="H307" i="11"/>
  <c r="H323" i="11"/>
  <c r="H339" i="11"/>
  <c r="H355" i="11"/>
  <c r="H371" i="11"/>
  <c r="H387" i="11"/>
  <c r="H403" i="11"/>
  <c r="H419" i="11"/>
  <c r="H435" i="11"/>
  <c r="H451" i="11"/>
  <c r="H467" i="11"/>
  <c r="H483" i="11"/>
  <c r="H499" i="11"/>
  <c r="H515" i="11"/>
  <c r="H531" i="11"/>
  <c r="H547" i="11"/>
  <c r="H563" i="11"/>
  <c r="H579" i="11"/>
  <c r="H595" i="11"/>
  <c r="H611" i="11"/>
  <c r="H627" i="11"/>
  <c r="H643" i="11"/>
  <c r="H659" i="11"/>
  <c r="H675" i="11"/>
  <c r="H691" i="11"/>
  <c r="H4" i="11"/>
  <c r="H20" i="11"/>
  <c r="H36" i="11"/>
  <c r="H52" i="11"/>
  <c r="H68" i="11"/>
  <c r="H84" i="11"/>
  <c r="H100" i="11"/>
  <c r="H116" i="11"/>
  <c r="H132" i="11"/>
  <c r="H148" i="11"/>
  <c r="H164" i="11"/>
  <c r="H180" i="11"/>
  <c r="H196" i="11"/>
  <c r="H212" i="11"/>
  <c r="H228" i="11"/>
  <c r="H244" i="11"/>
  <c r="H260" i="11"/>
  <c r="H276" i="11"/>
  <c r="H292" i="11"/>
  <c r="H308" i="11"/>
  <c r="H324" i="11"/>
  <c r="H340" i="11"/>
  <c r="H356" i="11"/>
  <c r="H372" i="11"/>
  <c r="H388" i="11"/>
  <c r="H404" i="11"/>
  <c r="H420" i="11"/>
  <c r="H436" i="11"/>
  <c r="H452" i="11"/>
  <c r="H468" i="11"/>
  <c r="H484" i="11"/>
  <c r="H500" i="11"/>
  <c r="H516" i="11"/>
  <c r="H532" i="11"/>
  <c r="H548" i="11"/>
  <c r="H564" i="11"/>
  <c r="H580" i="11"/>
  <c r="H596" i="11"/>
  <c r="H612" i="11"/>
  <c r="H628" i="11"/>
  <c r="H644" i="11"/>
  <c r="H660" i="11"/>
  <c r="H676" i="11"/>
  <c r="H692" i="11"/>
  <c r="H708" i="11"/>
  <c r="H724" i="11"/>
  <c r="H740" i="11"/>
  <c r="H756" i="11"/>
  <c r="H772" i="11"/>
  <c r="H788" i="11"/>
  <c r="H804" i="11"/>
  <c r="H820" i="11"/>
  <c r="H836" i="11"/>
  <c r="H852" i="11"/>
  <c r="H868" i="11"/>
  <c r="H884" i="11"/>
  <c r="H900" i="11"/>
  <c r="H916" i="11"/>
  <c r="H932" i="11"/>
  <c r="H948" i="11"/>
  <c r="H964" i="11"/>
  <c r="H980" i="11"/>
  <c r="H996" i="11"/>
  <c r="H1012" i="11"/>
  <c r="H1028" i="11"/>
  <c r="H1044" i="11"/>
  <c r="H1060" i="11"/>
  <c r="H1076" i="11"/>
  <c r="H1092" i="11"/>
  <c r="H5" i="11"/>
  <c r="H21" i="11"/>
  <c r="H37" i="11"/>
  <c r="H53" i="11"/>
  <c r="H69" i="11"/>
  <c r="H85" i="11"/>
  <c r="H101" i="11"/>
  <c r="H117" i="11"/>
  <c r="H133" i="11"/>
  <c r="H149" i="11"/>
  <c r="H165" i="11"/>
  <c r="H181" i="11"/>
  <c r="H197" i="11"/>
  <c r="H213" i="11"/>
  <c r="H229" i="11"/>
  <c r="H245" i="11"/>
  <c r="H261" i="11"/>
  <c r="H277" i="11"/>
  <c r="H293" i="11"/>
  <c r="H309" i="11"/>
  <c r="H325" i="11"/>
  <c r="H341" i="11"/>
  <c r="H357" i="11"/>
  <c r="H373" i="11"/>
  <c r="H389" i="11"/>
  <c r="H405" i="11"/>
  <c r="H421" i="11"/>
  <c r="H437" i="11"/>
  <c r="H453" i="11"/>
  <c r="H469" i="11"/>
  <c r="H485" i="11"/>
  <c r="H501" i="11"/>
  <c r="H517" i="11"/>
  <c r="H533" i="11"/>
  <c r="H549" i="11"/>
  <c r="H565" i="11"/>
  <c r="H581" i="11"/>
  <c r="H597" i="11"/>
  <c r="H613" i="11"/>
  <c r="H629" i="11"/>
  <c r="H645" i="11"/>
  <c r="H661" i="11"/>
  <c r="H677" i="11"/>
  <c r="H693" i="11"/>
  <c r="H709" i="11"/>
  <c r="H725" i="11"/>
  <c r="H741" i="11"/>
  <c r="H757" i="11"/>
  <c r="H773" i="11"/>
  <c r="H789" i="11"/>
  <c r="H805" i="11"/>
  <c r="H821" i="11"/>
  <c r="H837" i="11"/>
  <c r="H853" i="11"/>
  <c r="H869" i="11"/>
  <c r="H885" i="11"/>
  <c r="H901" i="11"/>
  <c r="H917" i="11"/>
  <c r="H933" i="11"/>
  <c r="H949" i="11"/>
  <c r="H965" i="11"/>
  <c r="H981" i="11"/>
  <c r="H997" i="11"/>
  <c r="H1013" i="11"/>
  <c r="H1029" i="11"/>
  <c r="H1045" i="11"/>
  <c r="H1061" i="11"/>
  <c r="H1077" i="11"/>
  <c r="H1093" i="11"/>
  <c r="H6" i="11"/>
  <c r="H22" i="11"/>
  <c r="H38" i="11"/>
  <c r="H54" i="11"/>
  <c r="H70" i="11"/>
  <c r="H86" i="11"/>
  <c r="H102" i="11"/>
  <c r="H118" i="11"/>
  <c r="H134" i="11"/>
  <c r="H150" i="11"/>
  <c r="H166" i="11"/>
  <c r="H182" i="11"/>
  <c r="H198" i="11"/>
  <c r="H214" i="11"/>
  <c r="H230" i="11"/>
  <c r="H246" i="11"/>
  <c r="H262" i="11"/>
  <c r="H278" i="11"/>
  <c r="H294" i="11"/>
  <c r="H310" i="11"/>
  <c r="H326" i="11"/>
  <c r="H342" i="11"/>
  <c r="H358" i="11"/>
  <c r="H374" i="11"/>
  <c r="H390" i="11"/>
  <c r="H406" i="11"/>
  <c r="H422" i="11"/>
  <c r="H438" i="11"/>
  <c r="H454" i="11"/>
  <c r="H470" i="11"/>
  <c r="H486" i="11"/>
  <c r="H502" i="11"/>
  <c r="H518" i="11"/>
  <c r="H534" i="11"/>
  <c r="H550" i="11"/>
  <c r="H566" i="11"/>
  <c r="H582" i="11"/>
  <c r="H598" i="11"/>
  <c r="H614" i="11"/>
  <c r="H630" i="11"/>
  <c r="H646" i="11"/>
  <c r="H662" i="11"/>
  <c r="H678" i="11"/>
  <c r="H694" i="11"/>
  <c r="H710" i="11"/>
  <c r="H726" i="11"/>
  <c r="H742" i="11"/>
  <c r="H758" i="11"/>
  <c r="H774" i="11"/>
  <c r="H790" i="11"/>
  <c r="H806" i="11"/>
  <c r="H822" i="11"/>
  <c r="H838" i="11"/>
  <c r="H854" i="11"/>
  <c r="H870" i="11"/>
  <c r="H886" i="11"/>
  <c r="H902" i="11"/>
  <c r="H918" i="11"/>
  <c r="H934" i="11"/>
  <c r="H950" i="11"/>
  <c r="H966" i="11"/>
  <c r="H982" i="11"/>
  <c r="H998" i="11"/>
  <c r="H1014" i="11"/>
  <c r="H1030" i="11"/>
  <c r="H1046" i="11"/>
  <c r="H1062" i="11"/>
  <c r="H1078" i="11"/>
  <c r="H1094" i="11"/>
  <c r="H7" i="11"/>
  <c r="H23" i="11"/>
  <c r="H39" i="11"/>
  <c r="H55" i="11"/>
  <c r="H71" i="11"/>
  <c r="H87" i="11"/>
  <c r="H103" i="11"/>
  <c r="H119" i="11"/>
  <c r="H135" i="11"/>
  <c r="H151" i="11"/>
  <c r="H167" i="11"/>
  <c r="H183" i="11"/>
  <c r="H199" i="11"/>
  <c r="H215" i="11"/>
  <c r="H231" i="11"/>
  <c r="H247" i="11"/>
  <c r="H263" i="11"/>
  <c r="H279" i="11"/>
  <c r="H295" i="11"/>
  <c r="H311" i="11"/>
  <c r="H327" i="11"/>
  <c r="H343" i="11"/>
  <c r="H359" i="11"/>
  <c r="H375" i="11"/>
  <c r="H391" i="11"/>
  <c r="H407" i="11"/>
  <c r="H423" i="11"/>
  <c r="H439" i="11"/>
  <c r="H455" i="11"/>
  <c r="H471" i="11"/>
  <c r="H487" i="11"/>
  <c r="H503" i="11"/>
  <c r="H519" i="11"/>
  <c r="H535" i="11"/>
  <c r="H551" i="11"/>
  <c r="H567" i="11"/>
  <c r="H583" i="11"/>
  <c r="H599" i="11"/>
  <c r="H615" i="11"/>
  <c r="H631" i="11"/>
  <c r="H647" i="11"/>
  <c r="H663" i="11"/>
  <c r="H679" i="11"/>
  <c r="H695" i="11"/>
  <c r="H711" i="11"/>
  <c r="H727" i="11"/>
  <c r="H743" i="11"/>
  <c r="H759" i="11"/>
  <c r="H775" i="11"/>
  <c r="H791" i="11"/>
  <c r="H807" i="11"/>
  <c r="H823" i="11"/>
  <c r="H839" i="11"/>
  <c r="H855" i="11"/>
  <c r="H871" i="11"/>
  <c r="H887" i="11"/>
  <c r="H903" i="11"/>
  <c r="H919" i="11"/>
  <c r="H935" i="11"/>
  <c r="H951" i="11"/>
  <c r="H967" i="11"/>
  <c r="H983" i="11"/>
  <c r="H999" i="11"/>
  <c r="H1015" i="11"/>
  <c r="H1031" i="11"/>
  <c r="H1047" i="11"/>
  <c r="H1063" i="11"/>
  <c r="H1079" i="11"/>
  <c r="H1095" i="11"/>
  <c r="H8" i="11"/>
  <c r="H24" i="11"/>
  <c r="H40" i="11"/>
  <c r="H56" i="11"/>
  <c r="H72" i="11"/>
  <c r="H88" i="11"/>
  <c r="H104" i="11"/>
  <c r="H120" i="11"/>
  <c r="H136" i="11"/>
  <c r="H152" i="11"/>
  <c r="H168" i="11"/>
  <c r="H184" i="11"/>
  <c r="H200" i="11"/>
  <c r="H216" i="11"/>
  <c r="H232" i="11"/>
  <c r="H248" i="11"/>
  <c r="H264" i="11"/>
  <c r="H280" i="11"/>
  <c r="H296" i="11"/>
  <c r="H312" i="11"/>
  <c r="H328" i="11"/>
  <c r="H344" i="11"/>
  <c r="H360" i="11"/>
  <c r="H376" i="11"/>
  <c r="H392" i="11"/>
  <c r="H408" i="11"/>
  <c r="H424" i="11"/>
  <c r="H440" i="11"/>
  <c r="H456" i="11"/>
  <c r="H472" i="11"/>
  <c r="H488" i="11"/>
  <c r="H504" i="11"/>
  <c r="H520" i="11"/>
  <c r="H536" i="11"/>
  <c r="H552" i="11"/>
  <c r="H568" i="11"/>
  <c r="H584" i="11"/>
  <c r="H600" i="11"/>
  <c r="H616" i="11"/>
  <c r="H632" i="11"/>
  <c r="H648" i="11"/>
  <c r="H664" i="11"/>
  <c r="H680" i="11"/>
  <c r="H696" i="11"/>
  <c r="H712" i="11"/>
  <c r="H728" i="11"/>
  <c r="H744" i="11"/>
  <c r="H760" i="11"/>
  <c r="H776" i="11"/>
  <c r="H792" i="11"/>
  <c r="H808" i="11"/>
  <c r="H824" i="11"/>
  <c r="H840" i="11"/>
  <c r="H856" i="11"/>
  <c r="H872" i="11"/>
  <c r="H888" i="11"/>
  <c r="H904" i="11"/>
  <c r="H920" i="11"/>
  <c r="H936" i="11"/>
  <c r="H952" i="11"/>
  <c r="H968" i="11"/>
  <c r="H984" i="11"/>
  <c r="H1000" i="11"/>
  <c r="H1016" i="11"/>
  <c r="H1032" i="11"/>
  <c r="H1048" i="11"/>
  <c r="H1064" i="11"/>
  <c r="H1080" i="11"/>
  <c r="H1096" i="11"/>
  <c r="H9" i="11"/>
  <c r="H25" i="11"/>
  <c r="H41" i="11"/>
  <c r="H57" i="11"/>
  <c r="H73" i="11"/>
  <c r="H89" i="11"/>
  <c r="H105" i="11"/>
  <c r="H121" i="11"/>
  <c r="H137" i="11"/>
  <c r="H153" i="11"/>
  <c r="H169" i="11"/>
  <c r="H185" i="11"/>
  <c r="H201" i="11"/>
  <c r="H217" i="11"/>
  <c r="H233" i="11"/>
  <c r="H249" i="11"/>
  <c r="H265" i="11"/>
  <c r="H281" i="11"/>
  <c r="H297" i="11"/>
  <c r="H313" i="11"/>
  <c r="H329" i="11"/>
  <c r="H345" i="11"/>
  <c r="H361" i="11"/>
  <c r="H377" i="11"/>
  <c r="H393" i="11"/>
  <c r="H409" i="11"/>
  <c r="H425" i="11"/>
  <c r="H441" i="11"/>
  <c r="H457" i="11"/>
  <c r="H473" i="11"/>
  <c r="H489" i="11"/>
  <c r="H505" i="11"/>
  <c r="H521" i="11"/>
  <c r="H537" i="11"/>
  <c r="H553" i="11"/>
  <c r="H569" i="11"/>
  <c r="H585" i="11"/>
  <c r="H601" i="11"/>
  <c r="H617" i="11"/>
  <c r="H633" i="11"/>
  <c r="H649" i="11"/>
  <c r="H665" i="11"/>
  <c r="H681" i="11"/>
  <c r="H697" i="11"/>
  <c r="H713" i="11"/>
  <c r="H729" i="11"/>
  <c r="H745" i="11"/>
  <c r="H761" i="11"/>
  <c r="H777" i="11"/>
  <c r="H793" i="11"/>
  <c r="H809" i="11"/>
  <c r="H825" i="11"/>
  <c r="H841" i="11"/>
  <c r="H857" i="11"/>
  <c r="H873" i="11"/>
  <c r="H889" i="11"/>
  <c r="H905" i="11"/>
  <c r="H921" i="11"/>
  <c r="H937" i="11"/>
  <c r="H953" i="11"/>
  <c r="H969" i="11"/>
  <c r="H985" i="11"/>
  <c r="H1001" i="11"/>
  <c r="H1017" i="11"/>
  <c r="H1033" i="11"/>
  <c r="H1049" i="11"/>
  <c r="H1065" i="11"/>
  <c r="H1081" i="11"/>
  <c r="H1097" i="11"/>
  <c r="H26" i="11"/>
  <c r="H107" i="11"/>
  <c r="H188" i="11"/>
  <c r="H282" i="11"/>
  <c r="H363" i="11"/>
  <c r="H444" i="11"/>
  <c r="H538" i="11"/>
  <c r="H619" i="11"/>
  <c r="H700" i="11"/>
  <c r="H764" i="11"/>
  <c r="H828" i="11"/>
  <c r="H892" i="11"/>
  <c r="H956" i="11"/>
  <c r="H1020" i="11"/>
  <c r="H1084" i="11"/>
  <c r="H27" i="11"/>
  <c r="H108" i="11"/>
  <c r="H202" i="11"/>
  <c r="H283" i="11"/>
  <c r="H364" i="11"/>
  <c r="H458" i="11"/>
  <c r="H539" i="11"/>
  <c r="H620" i="11"/>
  <c r="H707" i="11"/>
  <c r="H771" i="11"/>
  <c r="H835" i="11"/>
  <c r="H899" i="11"/>
  <c r="H963" i="11"/>
  <c r="H1027" i="11"/>
  <c r="H1091" i="11"/>
  <c r="H28" i="11"/>
  <c r="H122" i="11"/>
  <c r="H203" i="11"/>
  <c r="H284" i="11"/>
  <c r="H378" i="11"/>
  <c r="H459" i="11"/>
  <c r="H540" i="11"/>
  <c r="H634" i="11"/>
  <c r="H714" i="11"/>
  <c r="H778" i="11"/>
  <c r="H842" i="11"/>
  <c r="H906" i="11"/>
  <c r="H970" i="11"/>
  <c r="H1034" i="11"/>
  <c r="H1098" i="11"/>
  <c r="H42" i="11"/>
  <c r="H123" i="11"/>
  <c r="H204" i="11"/>
  <c r="H298" i="11"/>
  <c r="H379" i="11"/>
  <c r="H460" i="11"/>
  <c r="H554" i="11"/>
  <c r="H635" i="11"/>
  <c r="H715" i="11"/>
  <c r="H779" i="11"/>
  <c r="H843" i="11"/>
  <c r="H907" i="11"/>
  <c r="H971" i="11"/>
  <c r="H1035" i="11"/>
  <c r="H1099" i="11"/>
  <c r="H43" i="11"/>
  <c r="H124" i="11"/>
  <c r="H218" i="11"/>
  <c r="H299" i="11"/>
  <c r="H380" i="11"/>
  <c r="H474" i="11"/>
  <c r="H555" i="11"/>
  <c r="H636" i="11"/>
  <c r="H716" i="11"/>
  <c r="H780" i="11"/>
  <c r="H844" i="11"/>
  <c r="H908" i="11"/>
  <c r="H972" i="11"/>
  <c r="H1036" i="11"/>
  <c r="H1100" i="11"/>
  <c r="H44" i="11"/>
  <c r="H138" i="11"/>
  <c r="H219" i="11"/>
  <c r="H300" i="11"/>
  <c r="H394" i="11"/>
  <c r="H475" i="11"/>
  <c r="H556" i="11"/>
  <c r="H650" i="11"/>
  <c r="H723" i="11"/>
  <c r="H787" i="11"/>
  <c r="H851" i="11"/>
  <c r="H915" i="11"/>
  <c r="H979" i="11"/>
  <c r="H1043" i="11"/>
  <c r="H58" i="11"/>
  <c r="H139" i="11"/>
  <c r="H220" i="11"/>
  <c r="H314" i="11"/>
  <c r="H395" i="11"/>
  <c r="H476" i="11"/>
  <c r="H570" i="11"/>
  <c r="H651" i="11"/>
  <c r="H730" i="11"/>
  <c r="H794" i="11"/>
  <c r="H858" i="11"/>
  <c r="H922" i="11"/>
  <c r="H986" i="11"/>
  <c r="H1050" i="11"/>
  <c r="H59" i="11"/>
  <c r="H140" i="11"/>
  <c r="H234" i="11"/>
  <c r="H315" i="11"/>
  <c r="H396" i="11"/>
  <c r="H490" i="11"/>
  <c r="H571" i="11"/>
  <c r="H652" i="11"/>
  <c r="H731" i="11"/>
  <c r="H795" i="11"/>
  <c r="H859" i="11"/>
  <c r="H923" i="11"/>
  <c r="H987" i="11"/>
  <c r="H1051" i="11"/>
  <c r="H60" i="11"/>
  <c r="H154" i="11"/>
  <c r="H235" i="11"/>
  <c r="H316" i="11"/>
  <c r="H410" i="11"/>
  <c r="H491" i="11"/>
  <c r="H572" i="11"/>
  <c r="H666" i="11"/>
  <c r="H732" i="11"/>
  <c r="H796" i="11"/>
  <c r="H860" i="11"/>
  <c r="H924" i="11"/>
  <c r="H988" i="11"/>
  <c r="H1052" i="11"/>
  <c r="H74" i="11"/>
  <c r="H155" i="11"/>
  <c r="H236" i="11"/>
  <c r="H330" i="11"/>
  <c r="H411" i="11"/>
  <c r="H492" i="11"/>
  <c r="H586" i="11"/>
  <c r="H667" i="11"/>
  <c r="H739" i="11"/>
  <c r="H803" i="11"/>
  <c r="H867" i="11"/>
  <c r="H931" i="11"/>
  <c r="H995" i="11"/>
  <c r="H1059" i="11"/>
  <c r="H75" i="11"/>
  <c r="H156" i="11"/>
  <c r="H250" i="11"/>
  <c r="H331" i="11"/>
  <c r="H412" i="11"/>
  <c r="H506" i="11"/>
  <c r="H587" i="11"/>
  <c r="H668" i="11"/>
  <c r="H746" i="11"/>
  <c r="H810" i="11"/>
  <c r="H874" i="11"/>
  <c r="H938" i="11"/>
  <c r="H1002" i="11"/>
  <c r="H1066" i="11"/>
  <c r="H11" i="11"/>
  <c r="H92" i="11"/>
  <c r="H186" i="11"/>
  <c r="H267" i="11"/>
  <c r="H348" i="11"/>
  <c r="H442" i="11"/>
  <c r="H523" i="11"/>
  <c r="H604" i="11"/>
  <c r="H698" i="11"/>
  <c r="H762" i="11"/>
  <c r="H826" i="11"/>
  <c r="H890" i="11"/>
  <c r="H954" i="11"/>
  <c r="H1018" i="11"/>
  <c r="H1082" i="11"/>
  <c r="H251" i="11"/>
  <c r="H588" i="11"/>
  <c r="H875" i="11"/>
  <c r="H252" i="11"/>
  <c r="H602" i="11"/>
  <c r="H876" i="11"/>
  <c r="H266" i="11"/>
  <c r="H603" i="11"/>
  <c r="H883" i="11"/>
  <c r="H268" i="11"/>
  <c r="H618" i="11"/>
  <c r="H891" i="11"/>
  <c r="H332" i="11"/>
  <c r="H682" i="11"/>
  <c r="H939" i="11"/>
  <c r="H346" i="11"/>
  <c r="H683" i="11"/>
  <c r="H940" i="11"/>
  <c r="H10" i="11"/>
  <c r="H347" i="11"/>
  <c r="H684" i="11"/>
  <c r="H947" i="11"/>
  <c r="H12" i="11"/>
  <c r="H362" i="11"/>
  <c r="H699" i="11"/>
  <c r="H955" i="11"/>
  <c r="H76" i="11"/>
  <c r="H426" i="11"/>
  <c r="H747" i="11"/>
  <c r="H1003" i="11"/>
  <c r="H90" i="11"/>
  <c r="H427" i="11"/>
  <c r="H748" i="11"/>
  <c r="H1004" i="11"/>
  <c r="H91" i="11"/>
  <c r="H428" i="11"/>
  <c r="H755" i="11"/>
  <c r="H1011" i="11"/>
  <c r="H106" i="11"/>
  <c r="H443" i="11"/>
  <c r="H763" i="11"/>
  <c r="H1019" i="11"/>
  <c r="H172" i="11"/>
  <c r="H522" i="11"/>
  <c r="H819" i="11"/>
  <c r="H1075" i="11"/>
  <c r="H1083" i="11"/>
  <c r="H170" i="11"/>
  <c r="H171" i="11"/>
  <c r="H187" i="11"/>
  <c r="H507" i="11"/>
  <c r="H508" i="11"/>
  <c r="H524" i="11"/>
  <c r="H811" i="11"/>
  <c r="H812" i="11"/>
  <c r="H827" i="11"/>
  <c r="H1067" i="11"/>
  <c r="H1068" i="11"/>
  <c r="Q2" i="10"/>
  <c r="Q18" i="10"/>
  <c r="Q34" i="10"/>
  <c r="Q50" i="10"/>
  <c r="Q66" i="10"/>
  <c r="Q82" i="10"/>
  <c r="Q98" i="10"/>
  <c r="Q114" i="10"/>
  <c r="Q130" i="10"/>
  <c r="Q146" i="10"/>
  <c r="Q162" i="10"/>
  <c r="Q178" i="10"/>
  <c r="Q194" i="10"/>
  <c r="Q210" i="10"/>
  <c r="Q226" i="10"/>
  <c r="Q242" i="10"/>
  <c r="Q258" i="10"/>
  <c r="Q274" i="10"/>
  <c r="Q290" i="10"/>
  <c r="Q306" i="10"/>
  <c r="Q322" i="10"/>
  <c r="Q338" i="10"/>
  <c r="Q354" i="10"/>
  <c r="Q370" i="10"/>
  <c r="Q386" i="10"/>
  <c r="Q402" i="10"/>
  <c r="Q418" i="10"/>
  <c r="Q434" i="10"/>
  <c r="Q450" i="10"/>
  <c r="Q466" i="10"/>
  <c r="Q482" i="10"/>
  <c r="Q498" i="10"/>
  <c r="Q514" i="10"/>
  <c r="Q530" i="10"/>
  <c r="Q546" i="10"/>
  <c r="Q562" i="10"/>
  <c r="Q578" i="10"/>
  <c r="Q594" i="10"/>
  <c r="Q610" i="10"/>
  <c r="Q626" i="10"/>
  <c r="Q642" i="10"/>
  <c r="Q658" i="10"/>
  <c r="Q674" i="10"/>
  <c r="Q690" i="10"/>
  <c r="Q706" i="10"/>
  <c r="Q722" i="10"/>
  <c r="Q738" i="10"/>
  <c r="Q754" i="10"/>
  <c r="Q770" i="10"/>
  <c r="Q786" i="10"/>
  <c r="Q802" i="10"/>
  <c r="Q818" i="10"/>
  <c r="Q834" i="10"/>
  <c r="Q850" i="10"/>
  <c r="Q866" i="10"/>
  <c r="Q882" i="10"/>
  <c r="Q898" i="10"/>
  <c r="Q914" i="10"/>
  <c r="Q930" i="10"/>
  <c r="Q946" i="10"/>
  <c r="Q962" i="10"/>
  <c r="Q978" i="10"/>
  <c r="Q994" i="10"/>
  <c r="Q1010" i="10"/>
  <c r="Q1026" i="10"/>
  <c r="Q1042" i="10"/>
  <c r="Q1058" i="10"/>
  <c r="Q1074" i="10"/>
  <c r="Q1090" i="10"/>
  <c r="Q3" i="10"/>
  <c r="Q19" i="10"/>
  <c r="Q35" i="10"/>
  <c r="Q51" i="10"/>
  <c r="Q67" i="10"/>
  <c r="Q83" i="10"/>
  <c r="Q99" i="10"/>
  <c r="Q115" i="10"/>
  <c r="Q131" i="10"/>
  <c r="Q147" i="10"/>
  <c r="Q163" i="10"/>
  <c r="Q179" i="10"/>
  <c r="Q195" i="10"/>
  <c r="Q211" i="10"/>
  <c r="Q227" i="10"/>
  <c r="Q243" i="10"/>
  <c r="Q259" i="10"/>
  <c r="Q275" i="10"/>
  <c r="Q291" i="10"/>
  <c r="Q307" i="10"/>
  <c r="Q323" i="10"/>
  <c r="Q339" i="10"/>
  <c r="Q355" i="10"/>
  <c r="Q371" i="10"/>
  <c r="Q387" i="10"/>
  <c r="Q403" i="10"/>
  <c r="Q419" i="10"/>
  <c r="Q435" i="10"/>
  <c r="Q451" i="10"/>
  <c r="Q467" i="10"/>
  <c r="Q483" i="10"/>
  <c r="Q499" i="10"/>
  <c r="Q515" i="10"/>
  <c r="Q531" i="10"/>
  <c r="Q547" i="10"/>
  <c r="Q563" i="10"/>
  <c r="Q579" i="10"/>
  <c r="Q595" i="10"/>
  <c r="Q611" i="10"/>
  <c r="Q627" i="10"/>
  <c r="Q643" i="10"/>
  <c r="Q659" i="10"/>
  <c r="Q675" i="10"/>
  <c r="Q691" i="10"/>
  <c r="Q707" i="10"/>
  <c r="Q723" i="10"/>
  <c r="Q739" i="10"/>
  <c r="Q755" i="10"/>
  <c r="Q771" i="10"/>
  <c r="Q787" i="10"/>
  <c r="Q803" i="10"/>
  <c r="Q819" i="10"/>
  <c r="Q835" i="10"/>
  <c r="Q851" i="10"/>
  <c r="Q867" i="10"/>
  <c r="Q883" i="10"/>
  <c r="Q899" i="10"/>
  <c r="Q915" i="10"/>
  <c r="Q931" i="10"/>
  <c r="Q947" i="10"/>
  <c r="Q963" i="10"/>
  <c r="Q979" i="10"/>
  <c r="Q995" i="10"/>
  <c r="Q1011" i="10"/>
  <c r="Q1027" i="10"/>
  <c r="Q1043" i="10"/>
  <c r="Q1059" i="10"/>
  <c r="Q1075" i="10"/>
  <c r="Q1091" i="10"/>
  <c r="Q4" i="10"/>
  <c r="Q20" i="10"/>
  <c r="Q36" i="10"/>
  <c r="Q52" i="10"/>
  <c r="Q68" i="10"/>
  <c r="Q84" i="10"/>
  <c r="Q100" i="10"/>
  <c r="Q116" i="10"/>
  <c r="Q132" i="10"/>
  <c r="Q148" i="10"/>
  <c r="Q164" i="10"/>
  <c r="Q180" i="10"/>
  <c r="Q196" i="10"/>
  <c r="Q212" i="10"/>
  <c r="Q228" i="10"/>
  <c r="Q244" i="10"/>
  <c r="Q260" i="10"/>
  <c r="Q276" i="10"/>
  <c r="Q292" i="10"/>
  <c r="Q308" i="10"/>
  <c r="Q324" i="10"/>
  <c r="Q340" i="10"/>
  <c r="Q356" i="10"/>
  <c r="Q372" i="10"/>
  <c r="Q388" i="10"/>
  <c r="Q404" i="10"/>
  <c r="Q420" i="10"/>
  <c r="Q436" i="10"/>
  <c r="Q452" i="10"/>
  <c r="Q468" i="10"/>
  <c r="Q484" i="10"/>
  <c r="Q500" i="10"/>
  <c r="Q516" i="10"/>
  <c r="Q532" i="10"/>
  <c r="Q548" i="10"/>
  <c r="Q564" i="10"/>
  <c r="Q580" i="10"/>
  <c r="Q596" i="10"/>
  <c r="Q612" i="10"/>
  <c r="Q628" i="10"/>
  <c r="Q644" i="10"/>
  <c r="Q660" i="10"/>
  <c r="Q676" i="10"/>
  <c r="Q692" i="10"/>
  <c r="Q708" i="10"/>
  <c r="Q724" i="10"/>
  <c r="Q740" i="10"/>
  <c r="Q756" i="10"/>
  <c r="Q772" i="10"/>
  <c r="Q788" i="10"/>
  <c r="Q804" i="10"/>
  <c r="Q820" i="10"/>
  <c r="Q836" i="10"/>
  <c r="Q852" i="10"/>
  <c r="Q868" i="10"/>
  <c r="Q884" i="10"/>
  <c r="Q900" i="10"/>
  <c r="Q916" i="10"/>
  <c r="Q932" i="10"/>
  <c r="Q948" i="10"/>
  <c r="Q964" i="10"/>
  <c r="Q980" i="10"/>
  <c r="Q996" i="10"/>
  <c r="Q1012" i="10"/>
  <c r="Q1028" i="10"/>
  <c r="Q1044" i="10"/>
  <c r="Q1060" i="10"/>
  <c r="Q1076" i="10"/>
  <c r="Q1092" i="10"/>
  <c r="Q5" i="10"/>
  <c r="Q21" i="10"/>
  <c r="Q37" i="10"/>
  <c r="Q53" i="10"/>
  <c r="Q69" i="10"/>
  <c r="Q85" i="10"/>
  <c r="Q101" i="10"/>
  <c r="Q117" i="10"/>
  <c r="Q133" i="10"/>
  <c r="Q149" i="10"/>
  <c r="Q165" i="10"/>
  <c r="Q181" i="10"/>
  <c r="Q197" i="10"/>
  <c r="Q213" i="10"/>
  <c r="Q229" i="10"/>
  <c r="Q245" i="10"/>
  <c r="Q261" i="10"/>
  <c r="Q277" i="10"/>
  <c r="Q293" i="10"/>
  <c r="Q309" i="10"/>
  <c r="Q325" i="10"/>
  <c r="Q341" i="10"/>
  <c r="Q357" i="10"/>
  <c r="Q373" i="10"/>
  <c r="Q389" i="10"/>
  <c r="Q405" i="10"/>
  <c r="Q421" i="10"/>
  <c r="Q437" i="10"/>
  <c r="Q453" i="10"/>
  <c r="Q469" i="10"/>
  <c r="Q485" i="10"/>
  <c r="Q501" i="10"/>
  <c r="Q517" i="10"/>
  <c r="Q533" i="10"/>
  <c r="Q549" i="10"/>
  <c r="Q565" i="10"/>
  <c r="Q581" i="10"/>
  <c r="Q597" i="10"/>
  <c r="Q613" i="10"/>
  <c r="Q629" i="10"/>
  <c r="Q645" i="10"/>
  <c r="Q661" i="10"/>
  <c r="Q677" i="10"/>
  <c r="Q693" i="10"/>
  <c r="Q709" i="10"/>
  <c r="Q725" i="10"/>
  <c r="Q741" i="10"/>
  <c r="Q757" i="10"/>
  <c r="Q773" i="10"/>
  <c r="Q789" i="10"/>
  <c r="Q805" i="10"/>
  <c r="Q821" i="10"/>
  <c r="Q837" i="10"/>
  <c r="Q853" i="10"/>
  <c r="Q869" i="10"/>
  <c r="Q885" i="10"/>
  <c r="Q901" i="10"/>
  <c r="Q917" i="10"/>
  <c r="Q933" i="10"/>
  <c r="Q949" i="10"/>
  <c r="Q965" i="10"/>
  <c r="Q981" i="10"/>
  <c r="Q997" i="10"/>
  <c r="Q1013" i="10"/>
  <c r="Q1029" i="10"/>
  <c r="Q1045" i="10"/>
  <c r="Q1061" i="10"/>
  <c r="Q1077" i="10"/>
  <c r="Q1093" i="10"/>
  <c r="Q6" i="10"/>
  <c r="Q22" i="10"/>
  <c r="Q38" i="10"/>
  <c r="Q54" i="10"/>
  <c r="Q70" i="10"/>
  <c r="Q86" i="10"/>
  <c r="Q102" i="10"/>
  <c r="Q118" i="10"/>
  <c r="Q134" i="10"/>
  <c r="Q150" i="10"/>
  <c r="Q166" i="10"/>
  <c r="Q182" i="10"/>
  <c r="Q198" i="10"/>
  <c r="Q214" i="10"/>
  <c r="Q230" i="10"/>
  <c r="Q246" i="10"/>
  <c r="Q262" i="10"/>
  <c r="Q278" i="10"/>
  <c r="Q294" i="10"/>
  <c r="Q310" i="10"/>
  <c r="Q326" i="10"/>
  <c r="Q342" i="10"/>
  <c r="Q358" i="10"/>
  <c r="Q374" i="10"/>
  <c r="Q390" i="10"/>
  <c r="Q406" i="10"/>
  <c r="Q422" i="10"/>
  <c r="Q438" i="10"/>
  <c r="Q454" i="10"/>
  <c r="Q470" i="10"/>
  <c r="Q486" i="10"/>
  <c r="Q502" i="10"/>
  <c r="Q518" i="10"/>
  <c r="Q534" i="10"/>
  <c r="Q550" i="10"/>
  <c r="Q566" i="10"/>
  <c r="Q582" i="10"/>
  <c r="Q598" i="10"/>
  <c r="Q614" i="10"/>
  <c r="Q630" i="10"/>
  <c r="Q646" i="10"/>
  <c r="Q662" i="10"/>
  <c r="Q678" i="10"/>
  <c r="Q694" i="10"/>
  <c r="Q710" i="10"/>
  <c r="Q726" i="10"/>
  <c r="Q742" i="10"/>
  <c r="Q758" i="10"/>
  <c r="Q774" i="10"/>
  <c r="Q790" i="10"/>
  <c r="Q806" i="10"/>
  <c r="Q822" i="10"/>
  <c r="Q838" i="10"/>
  <c r="Q854" i="10"/>
  <c r="Q870" i="10"/>
  <c r="Q886" i="10"/>
  <c r="Q902" i="10"/>
  <c r="Q918" i="10"/>
  <c r="Q934" i="10"/>
  <c r="Q950" i="10"/>
  <c r="Q966" i="10"/>
  <c r="Q982" i="10"/>
  <c r="Q998" i="10"/>
  <c r="Q1014" i="10"/>
  <c r="Q1030" i="10"/>
  <c r="Q1046" i="10"/>
  <c r="Q1062" i="10"/>
  <c r="Q1078" i="10"/>
  <c r="Q1094" i="10"/>
  <c r="Q7" i="10"/>
  <c r="Q23" i="10"/>
  <c r="Q39" i="10"/>
  <c r="Q55" i="10"/>
  <c r="Q71" i="10"/>
  <c r="Q87" i="10"/>
  <c r="Q103" i="10"/>
  <c r="Q119" i="10"/>
  <c r="Q135" i="10"/>
  <c r="Q151" i="10"/>
  <c r="Q167" i="10"/>
  <c r="Q183" i="10"/>
  <c r="Q199" i="10"/>
  <c r="Q215" i="10"/>
  <c r="Q231" i="10"/>
  <c r="Q247" i="10"/>
  <c r="Q263" i="10"/>
  <c r="Q279" i="10"/>
  <c r="Q295" i="10"/>
  <c r="Q311" i="10"/>
  <c r="Q327" i="10"/>
  <c r="Q343" i="10"/>
  <c r="Q359" i="10"/>
  <c r="Q375" i="10"/>
  <c r="Q391" i="10"/>
  <c r="Q407" i="10"/>
  <c r="Q423" i="10"/>
  <c r="Q439" i="10"/>
  <c r="Q455" i="10"/>
  <c r="Q471" i="10"/>
  <c r="Q487" i="10"/>
  <c r="Q503" i="10"/>
  <c r="Q519" i="10"/>
  <c r="Q535" i="10"/>
  <c r="Q551" i="10"/>
  <c r="Q567" i="10"/>
  <c r="Q583" i="10"/>
  <c r="Q599" i="10"/>
  <c r="Q615" i="10"/>
  <c r="Q631" i="10"/>
  <c r="Q647" i="10"/>
  <c r="Q663" i="10"/>
  <c r="Q679" i="10"/>
  <c r="Q695" i="10"/>
  <c r="Q711" i="10"/>
  <c r="Q727" i="10"/>
  <c r="Q743" i="10"/>
  <c r="Q759" i="10"/>
  <c r="Q775" i="10"/>
  <c r="Q791" i="10"/>
  <c r="Q807" i="10"/>
  <c r="Q823" i="10"/>
  <c r="Q839" i="10"/>
  <c r="Q855" i="10"/>
  <c r="Q871" i="10"/>
  <c r="Q887" i="10"/>
  <c r="Q903" i="10"/>
  <c r="Q919" i="10"/>
  <c r="Q935" i="10"/>
  <c r="Q951" i="10"/>
  <c r="Q967" i="10"/>
  <c r="Q983" i="10"/>
  <c r="Q999" i="10"/>
  <c r="Q1015" i="10"/>
  <c r="Q1031" i="10"/>
  <c r="Q1047" i="10"/>
  <c r="Q1063" i="10"/>
  <c r="Q1079" i="10"/>
  <c r="Q1095" i="10"/>
  <c r="Q9" i="10"/>
  <c r="Q25" i="10"/>
  <c r="Q41" i="10"/>
  <c r="Q57" i="10"/>
  <c r="Q73" i="10"/>
  <c r="Q89" i="10"/>
  <c r="Q105" i="10"/>
  <c r="Q121" i="10"/>
  <c r="Q137" i="10"/>
  <c r="Q153" i="10"/>
  <c r="Q169" i="10"/>
  <c r="Q185" i="10"/>
  <c r="Q201" i="10"/>
  <c r="Q217" i="10"/>
  <c r="Q233" i="10"/>
  <c r="Q249" i="10"/>
  <c r="Q265" i="10"/>
  <c r="Q281" i="10"/>
  <c r="Q297" i="10"/>
  <c r="Q313" i="10"/>
  <c r="Q329" i="10"/>
  <c r="Q345" i="10"/>
  <c r="Q361" i="10"/>
  <c r="Q377" i="10"/>
  <c r="Q393" i="10"/>
  <c r="Q409" i="10"/>
  <c r="Q425" i="10"/>
  <c r="Q441" i="10"/>
  <c r="Q457" i="10"/>
  <c r="Q473" i="10"/>
  <c r="Q489" i="10"/>
  <c r="Q505" i="10"/>
  <c r="Q521" i="10"/>
  <c r="Q537" i="10"/>
  <c r="Q553" i="10"/>
  <c r="Q569" i="10"/>
  <c r="Q585" i="10"/>
  <c r="Q601" i="10"/>
  <c r="Q617" i="10"/>
  <c r="Q633" i="10"/>
  <c r="Q649" i="10"/>
  <c r="Q665" i="10"/>
  <c r="Q681" i="10"/>
  <c r="Q697" i="10"/>
  <c r="Q713" i="10"/>
  <c r="Q729" i="10"/>
  <c r="Q745" i="10"/>
  <c r="Q761" i="10"/>
  <c r="Q777" i="10"/>
  <c r="Q793" i="10"/>
  <c r="Q809" i="10"/>
  <c r="Q825" i="10"/>
  <c r="Q841" i="10"/>
  <c r="Q857" i="10"/>
  <c r="Q873" i="10"/>
  <c r="Q889" i="10"/>
  <c r="Q905" i="10"/>
  <c r="Q921" i="10"/>
  <c r="Q937" i="10"/>
  <c r="Q953" i="10"/>
  <c r="Q969" i="10"/>
  <c r="Q985" i="10"/>
  <c r="Q1001" i="10"/>
  <c r="Q1017" i="10"/>
  <c r="Q1033" i="10"/>
  <c r="Q1049" i="10"/>
  <c r="Q1065" i="10"/>
  <c r="Q1081" i="10"/>
  <c r="Q1097" i="10"/>
  <c r="Q10" i="10"/>
  <c r="Q26" i="10"/>
  <c r="Q42" i="10"/>
  <c r="Q58" i="10"/>
  <c r="Q74" i="10"/>
  <c r="Q90" i="10"/>
  <c r="Q106" i="10"/>
  <c r="Q122" i="10"/>
  <c r="Q138" i="10"/>
  <c r="Q154" i="10"/>
  <c r="Q170" i="10"/>
  <c r="Q186" i="10"/>
  <c r="Q202" i="10"/>
  <c r="Q218" i="10"/>
  <c r="Q234" i="10"/>
  <c r="Q250" i="10"/>
  <c r="Q266" i="10"/>
  <c r="Q282" i="10"/>
  <c r="Q298" i="10"/>
  <c r="Q314" i="10"/>
  <c r="Q330" i="10"/>
  <c r="Q346" i="10"/>
  <c r="Q362" i="10"/>
  <c r="Q378" i="10"/>
  <c r="Q394" i="10"/>
  <c r="Q410" i="10"/>
  <c r="Q426" i="10"/>
  <c r="Q442" i="10"/>
  <c r="Q458" i="10"/>
  <c r="Q474" i="10"/>
  <c r="Q490" i="10"/>
  <c r="Q506" i="10"/>
  <c r="Q522" i="10"/>
  <c r="Q538" i="10"/>
  <c r="Q554" i="10"/>
  <c r="Q570" i="10"/>
  <c r="Q586" i="10"/>
  <c r="Q602" i="10"/>
  <c r="Q618" i="10"/>
  <c r="Q634" i="10"/>
  <c r="Q650" i="10"/>
  <c r="Q666" i="10"/>
  <c r="Q682" i="10"/>
  <c r="Q698" i="10"/>
  <c r="Q714" i="10"/>
  <c r="Q730" i="10"/>
  <c r="Q746" i="10"/>
  <c r="Q762" i="10"/>
  <c r="Q778" i="10"/>
  <c r="Q794" i="10"/>
  <c r="Q810" i="10"/>
  <c r="Q826" i="10"/>
  <c r="Q842" i="10"/>
  <c r="Q858" i="10"/>
  <c r="Q874" i="10"/>
  <c r="Q890" i="10"/>
  <c r="Q906" i="10"/>
  <c r="Q922" i="10"/>
  <c r="Q938" i="10"/>
  <c r="Q954" i="10"/>
  <c r="Q970" i="10"/>
  <c r="Q986" i="10"/>
  <c r="Q1002" i="10"/>
  <c r="Q1018" i="10"/>
  <c r="Q1034" i="10"/>
  <c r="Q1050" i="10"/>
  <c r="Q1066" i="10"/>
  <c r="Q1082" i="10"/>
  <c r="Q1098" i="10"/>
  <c r="Q11" i="10"/>
  <c r="Q27" i="10"/>
  <c r="Q43" i="10"/>
  <c r="Q59" i="10"/>
  <c r="Q75" i="10"/>
  <c r="Q91" i="10"/>
  <c r="Q107" i="10"/>
  <c r="Q123" i="10"/>
  <c r="Q139" i="10"/>
  <c r="Q155" i="10"/>
  <c r="Q171" i="10"/>
  <c r="Q187" i="10"/>
  <c r="Q203" i="10"/>
  <c r="Q219" i="10"/>
  <c r="Q235" i="10"/>
  <c r="Q251" i="10"/>
  <c r="Q267" i="10"/>
  <c r="Q283" i="10"/>
  <c r="Q299" i="10"/>
  <c r="Q315" i="10"/>
  <c r="Q331" i="10"/>
  <c r="Q347" i="10"/>
  <c r="Q363" i="10"/>
  <c r="Q379" i="10"/>
  <c r="Q395" i="10"/>
  <c r="Q411" i="10"/>
  <c r="Q427" i="10"/>
  <c r="Q443" i="10"/>
  <c r="Q459" i="10"/>
  <c r="Q475" i="10"/>
  <c r="Q491" i="10"/>
  <c r="Q507" i="10"/>
  <c r="Q523" i="10"/>
  <c r="Q539" i="10"/>
  <c r="Q555" i="10"/>
  <c r="Q571" i="10"/>
  <c r="Q587" i="10"/>
  <c r="Q603" i="10"/>
  <c r="Q619" i="10"/>
  <c r="Q635" i="10"/>
  <c r="Q651" i="10"/>
  <c r="Q667" i="10"/>
  <c r="Q683" i="10"/>
  <c r="Q699" i="10"/>
  <c r="Q715" i="10"/>
  <c r="Q731" i="10"/>
  <c r="Q747" i="10"/>
  <c r="Q763" i="10"/>
  <c r="Q779" i="10"/>
  <c r="Q795" i="10"/>
  <c r="Q811" i="10"/>
  <c r="Q827" i="10"/>
  <c r="Q843" i="10"/>
  <c r="Q859" i="10"/>
  <c r="Q875" i="10"/>
  <c r="Q891" i="10"/>
  <c r="Q907" i="10"/>
  <c r="Q923" i="10"/>
  <c r="Q939" i="10"/>
  <c r="Q955" i="10"/>
  <c r="Q971" i="10"/>
  <c r="Q987" i="10"/>
  <c r="Q1003" i="10"/>
  <c r="Q1019" i="10"/>
  <c r="Q1035" i="10"/>
  <c r="Q1051" i="10"/>
  <c r="Q1067" i="10"/>
  <c r="Q1083" i="10"/>
  <c r="Q1099" i="10"/>
  <c r="Q12" i="10"/>
  <c r="Q28" i="10"/>
  <c r="Q44" i="10"/>
  <c r="Q60" i="10"/>
  <c r="Q76" i="10"/>
  <c r="Q92" i="10"/>
  <c r="Q108" i="10"/>
  <c r="Q124" i="10"/>
  <c r="Q140" i="10"/>
  <c r="Q156" i="10"/>
  <c r="Q172" i="10"/>
  <c r="Q188" i="10"/>
  <c r="Q204" i="10"/>
  <c r="Q220" i="10"/>
  <c r="Q236" i="10"/>
  <c r="Q252" i="10"/>
  <c r="Q268" i="10"/>
  <c r="Q284" i="10"/>
  <c r="Q300" i="10"/>
  <c r="Q316" i="10"/>
  <c r="Q332" i="10"/>
  <c r="Q348" i="10"/>
  <c r="Q364" i="10"/>
  <c r="Q380" i="10"/>
  <c r="Q396" i="10"/>
  <c r="Q412" i="10"/>
  <c r="Q428" i="10"/>
  <c r="Q444" i="10"/>
  <c r="Q460" i="10"/>
  <c r="Q476" i="10"/>
  <c r="Q492" i="10"/>
  <c r="Q508" i="10"/>
  <c r="Q524" i="10"/>
  <c r="Q540" i="10"/>
  <c r="Q556" i="10"/>
  <c r="Q572" i="10"/>
  <c r="Q588" i="10"/>
  <c r="Q604" i="10"/>
  <c r="Q620" i="10"/>
  <c r="Q636" i="10"/>
  <c r="Q652" i="10"/>
  <c r="Q668" i="10"/>
  <c r="Q684" i="10"/>
  <c r="Q700" i="10"/>
  <c r="Q716" i="10"/>
  <c r="Q732" i="10"/>
  <c r="Q748" i="10"/>
  <c r="Q764" i="10"/>
  <c r="Q780" i="10"/>
  <c r="Q796" i="10"/>
  <c r="Q812" i="10"/>
  <c r="Q828" i="10"/>
  <c r="Q844" i="10"/>
  <c r="Q860" i="10"/>
  <c r="Q876" i="10"/>
  <c r="Q892" i="10"/>
  <c r="Q908" i="10"/>
  <c r="Q924" i="10"/>
  <c r="Q940" i="10"/>
  <c r="Q956" i="10"/>
  <c r="Q972" i="10"/>
  <c r="Q988" i="10"/>
  <c r="Q1004" i="10"/>
  <c r="Q1020" i="10"/>
  <c r="Q1036" i="10"/>
  <c r="Q1052" i="10"/>
  <c r="Q1068" i="10"/>
  <c r="Q1084" i="10"/>
  <c r="Q1100" i="10"/>
  <c r="Q13" i="10"/>
  <c r="Q29" i="10"/>
  <c r="Q45" i="10"/>
  <c r="Q61" i="10"/>
  <c r="Q77" i="10"/>
  <c r="Q93" i="10"/>
  <c r="Q109" i="10"/>
  <c r="Q125" i="10"/>
  <c r="Q141" i="10"/>
  <c r="Q157" i="10"/>
  <c r="Q173" i="10"/>
  <c r="Q189" i="10"/>
  <c r="Q205" i="10"/>
  <c r="Q221" i="10"/>
  <c r="Q237" i="10"/>
  <c r="Q253" i="10"/>
  <c r="Q269" i="10"/>
  <c r="Q285" i="10"/>
  <c r="Q301" i="10"/>
  <c r="Q317" i="10"/>
  <c r="Q333" i="10"/>
  <c r="Q349" i="10"/>
  <c r="Q365" i="10"/>
  <c r="Q381" i="10"/>
  <c r="Q397" i="10"/>
  <c r="Q413" i="10"/>
  <c r="Q429" i="10"/>
  <c r="Q445" i="10"/>
  <c r="Q461" i="10"/>
  <c r="Q477" i="10"/>
  <c r="Q493" i="10"/>
  <c r="Q509" i="10"/>
  <c r="Q525" i="10"/>
  <c r="Q541" i="10"/>
  <c r="Q557" i="10"/>
  <c r="Q573" i="10"/>
  <c r="Q589" i="10"/>
  <c r="Q605" i="10"/>
  <c r="Q621" i="10"/>
  <c r="Q637" i="10"/>
  <c r="Q653" i="10"/>
  <c r="Q669" i="10"/>
  <c r="Q685" i="10"/>
  <c r="Q701" i="10"/>
  <c r="Q717" i="10"/>
  <c r="Q733" i="10"/>
  <c r="Q749" i="10"/>
  <c r="Q765" i="10"/>
  <c r="Q781" i="10"/>
  <c r="Q797" i="10"/>
  <c r="Q813" i="10"/>
  <c r="Q829" i="10"/>
  <c r="Q845" i="10"/>
  <c r="Q861" i="10"/>
  <c r="Q877" i="10"/>
  <c r="Q893" i="10"/>
  <c r="Q909" i="10"/>
  <c r="Q925" i="10"/>
  <c r="Q941" i="10"/>
  <c r="Q957" i="10"/>
  <c r="Q973" i="10"/>
  <c r="Q989" i="10"/>
  <c r="Q1005" i="10"/>
  <c r="Q1021" i="10"/>
  <c r="Q1037" i="10"/>
  <c r="Q1053" i="10"/>
  <c r="Q1069" i="10"/>
  <c r="Q1085" i="10"/>
  <c r="Q1101" i="10"/>
  <c r="Q14" i="10"/>
  <c r="Q30" i="10"/>
  <c r="Q46" i="10"/>
  <c r="Q62" i="10"/>
  <c r="Q78" i="10"/>
  <c r="Q94" i="10"/>
  <c r="Q110" i="10"/>
  <c r="Q126" i="10"/>
  <c r="Q142" i="10"/>
  <c r="Q158" i="10"/>
  <c r="Q174" i="10"/>
  <c r="Q190" i="10"/>
  <c r="Q206" i="10"/>
  <c r="Q222" i="10"/>
  <c r="Q238" i="10"/>
  <c r="Q254" i="10"/>
  <c r="Q270" i="10"/>
  <c r="Q286" i="10"/>
  <c r="Q302" i="10"/>
  <c r="Q318" i="10"/>
  <c r="Q334" i="10"/>
  <c r="Q350" i="10"/>
  <c r="Q366" i="10"/>
  <c r="Q382" i="10"/>
  <c r="Q398" i="10"/>
  <c r="Q414" i="10"/>
  <c r="Q430" i="10"/>
  <c r="Q446" i="10"/>
  <c r="Q462" i="10"/>
  <c r="Q478" i="10"/>
  <c r="Q494" i="10"/>
  <c r="Q510" i="10"/>
  <c r="Q526" i="10"/>
  <c r="Q542" i="10"/>
  <c r="Q558" i="10"/>
  <c r="Q574" i="10"/>
  <c r="Q590" i="10"/>
  <c r="Q606" i="10"/>
  <c r="Q622" i="10"/>
  <c r="Q638" i="10"/>
  <c r="Q654" i="10"/>
  <c r="Q670" i="10"/>
  <c r="Q686" i="10"/>
  <c r="Q702" i="10"/>
  <c r="Q718" i="10"/>
  <c r="Q734" i="10"/>
  <c r="Q750" i="10"/>
  <c r="Q766" i="10"/>
  <c r="Q782" i="10"/>
  <c r="Q798" i="10"/>
  <c r="Q814" i="10"/>
  <c r="Q830" i="10"/>
  <c r="Q846" i="10"/>
  <c r="Q862" i="10"/>
  <c r="Q878" i="10"/>
  <c r="Q894" i="10"/>
  <c r="Q910" i="10"/>
  <c r="Q926" i="10"/>
  <c r="Q942" i="10"/>
  <c r="Q958" i="10"/>
  <c r="Q974" i="10"/>
  <c r="Q990" i="10"/>
  <c r="Q1006" i="10"/>
  <c r="Q1022" i="10"/>
  <c r="Q1038" i="10"/>
  <c r="Q1054" i="10"/>
  <c r="Q1070" i="10"/>
  <c r="Q1086" i="10"/>
  <c r="Q16" i="10"/>
  <c r="Q32" i="10"/>
  <c r="Q48" i="10"/>
  <c r="Q64" i="10"/>
  <c r="Q80" i="10"/>
  <c r="Q96" i="10"/>
  <c r="Q112" i="10"/>
  <c r="Q128" i="10"/>
  <c r="Q144" i="10"/>
  <c r="Q160" i="10"/>
  <c r="Q176" i="10"/>
  <c r="Q192" i="10"/>
  <c r="Q208" i="10"/>
  <c r="Q224" i="10"/>
  <c r="Q240" i="10"/>
  <c r="Q256" i="10"/>
  <c r="Q272" i="10"/>
  <c r="Q288" i="10"/>
  <c r="Q304" i="10"/>
  <c r="Q320" i="10"/>
  <c r="Q336" i="10"/>
  <c r="Q352" i="10"/>
  <c r="Q368" i="10"/>
  <c r="Q384" i="10"/>
  <c r="Q400" i="10"/>
  <c r="Q416" i="10"/>
  <c r="Q432" i="10"/>
  <c r="Q448" i="10"/>
  <c r="Q464" i="10"/>
  <c r="Q480" i="10"/>
  <c r="Q496" i="10"/>
  <c r="Q512" i="10"/>
  <c r="Q528" i="10"/>
  <c r="Q544" i="10"/>
  <c r="Q560" i="10"/>
  <c r="Q576" i="10"/>
  <c r="Q592" i="10"/>
  <c r="Q608" i="10"/>
  <c r="Q624" i="10"/>
  <c r="Q640" i="10"/>
  <c r="Q656" i="10"/>
  <c r="Q672" i="10"/>
  <c r="Q688" i="10"/>
  <c r="Q704" i="10"/>
  <c r="Q720" i="10"/>
  <c r="Q736" i="10"/>
  <c r="Q752" i="10"/>
  <c r="Q768" i="10"/>
  <c r="Q784" i="10"/>
  <c r="Q800" i="10"/>
  <c r="Q816" i="10"/>
  <c r="Q832" i="10"/>
  <c r="Q848" i="10"/>
  <c r="Q864" i="10"/>
  <c r="Q880" i="10"/>
  <c r="Q896" i="10"/>
  <c r="Q912" i="10"/>
  <c r="Q928" i="10"/>
  <c r="Q944" i="10"/>
  <c r="Q960" i="10"/>
  <c r="Q976" i="10"/>
  <c r="Q992" i="10"/>
  <c r="Q1008" i="10"/>
  <c r="Q1024" i="10"/>
  <c r="Q1040" i="10"/>
  <c r="Q1056" i="10"/>
  <c r="Q1072" i="10"/>
  <c r="Q1088" i="10"/>
  <c r="Q79" i="10"/>
  <c r="Q161" i="10"/>
  <c r="Q248" i="10"/>
  <c r="Q335" i="10"/>
  <c r="Q417" i="10"/>
  <c r="Q504" i="10"/>
  <c r="Q591" i="10"/>
  <c r="Q673" i="10"/>
  <c r="Q760" i="10"/>
  <c r="Q847" i="10"/>
  <c r="Q929" i="10"/>
  <c r="Q1016" i="10"/>
  <c r="Q81" i="10"/>
  <c r="Q168" i="10"/>
  <c r="Q255" i="10"/>
  <c r="Q337" i="10"/>
  <c r="Q424" i="10"/>
  <c r="Q511" i="10"/>
  <c r="Q593" i="10"/>
  <c r="Q680" i="10"/>
  <c r="Q767" i="10"/>
  <c r="Q849" i="10"/>
  <c r="Q936" i="10"/>
  <c r="Q1023" i="10"/>
  <c r="Q88" i="10"/>
  <c r="Q175" i="10"/>
  <c r="Q257" i="10"/>
  <c r="Q344" i="10"/>
  <c r="Q431" i="10"/>
  <c r="Q513" i="10"/>
  <c r="Q600" i="10"/>
  <c r="Q687" i="10"/>
  <c r="Q769" i="10"/>
  <c r="Q856" i="10"/>
  <c r="Q943" i="10"/>
  <c r="Q1025" i="10"/>
  <c r="Q8" i="10"/>
  <c r="Q95" i="10"/>
  <c r="Q177" i="10"/>
  <c r="Q264" i="10"/>
  <c r="Q351" i="10"/>
  <c r="Q433" i="10"/>
  <c r="Q520" i="10"/>
  <c r="Q607" i="10"/>
  <c r="Q689" i="10"/>
  <c r="Q776" i="10"/>
  <c r="Q863" i="10"/>
  <c r="Q945" i="10"/>
  <c r="Q1032" i="10"/>
  <c r="Q15" i="10"/>
  <c r="Q97" i="10"/>
  <c r="Q184" i="10"/>
  <c r="Q271" i="10"/>
  <c r="Q353" i="10"/>
  <c r="Q440" i="10"/>
  <c r="Q527" i="10"/>
  <c r="Q609" i="10"/>
  <c r="Q696" i="10"/>
  <c r="Q783" i="10"/>
  <c r="Q865" i="10"/>
  <c r="Q952" i="10"/>
  <c r="Q1039" i="10"/>
  <c r="Q17" i="10"/>
  <c r="Q104" i="10"/>
  <c r="Q191" i="10"/>
  <c r="Q273" i="10"/>
  <c r="Q360" i="10"/>
  <c r="Q447" i="10"/>
  <c r="Q529" i="10"/>
  <c r="Q616" i="10"/>
  <c r="Q703" i="10"/>
  <c r="Q785" i="10"/>
  <c r="Q872" i="10"/>
  <c r="Q959" i="10"/>
  <c r="Q1041" i="10"/>
  <c r="Q24" i="10"/>
  <c r="Q111" i="10"/>
  <c r="Q193" i="10"/>
  <c r="Q280" i="10"/>
  <c r="Q367" i="10"/>
  <c r="Q449" i="10"/>
  <c r="Q536" i="10"/>
  <c r="Q623" i="10"/>
  <c r="Q705" i="10"/>
  <c r="Q792" i="10"/>
  <c r="Q879" i="10"/>
  <c r="Q961" i="10"/>
  <c r="Q1048" i="10"/>
  <c r="Q31" i="10"/>
  <c r="Q113" i="10"/>
  <c r="Q200" i="10"/>
  <c r="Q287" i="10"/>
  <c r="Q369" i="10"/>
  <c r="Q456" i="10"/>
  <c r="Q543" i="10"/>
  <c r="Q625" i="10"/>
  <c r="Q712" i="10"/>
  <c r="Q799" i="10"/>
  <c r="Q881" i="10"/>
  <c r="Q968" i="10"/>
  <c r="Q1055" i="10"/>
  <c r="Q33" i="10"/>
  <c r="Q120" i="10"/>
  <c r="Q207" i="10"/>
  <c r="Q289" i="10"/>
  <c r="Q376" i="10"/>
  <c r="Q463" i="10"/>
  <c r="Q545" i="10"/>
  <c r="Q632" i="10"/>
  <c r="Q719" i="10"/>
  <c r="Q801" i="10"/>
  <c r="Q888" i="10"/>
  <c r="Q975" i="10"/>
  <c r="Q1057" i="10"/>
  <c r="Q40" i="10"/>
  <c r="Q127" i="10"/>
  <c r="Q209" i="10"/>
  <c r="Q296" i="10"/>
  <c r="Q383" i="10"/>
  <c r="Q465" i="10"/>
  <c r="Q552" i="10"/>
  <c r="Q639" i="10"/>
  <c r="Q721" i="10"/>
  <c r="Q808" i="10"/>
  <c r="Q895" i="10"/>
  <c r="Q977" i="10"/>
  <c r="Q1064" i="10"/>
  <c r="Q47" i="10"/>
  <c r="Q129" i="10"/>
  <c r="Q216" i="10"/>
  <c r="Q303" i="10"/>
  <c r="Q385" i="10"/>
  <c r="Q472" i="10"/>
  <c r="Q559" i="10"/>
  <c r="Q641" i="10"/>
  <c r="Q728" i="10"/>
  <c r="Q815" i="10"/>
  <c r="Q897" i="10"/>
  <c r="Q984" i="10"/>
  <c r="Q1071" i="10"/>
  <c r="Q49" i="10"/>
  <c r="Q136" i="10"/>
  <c r="Q223" i="10"/>
  <c r="Q305" i="10"/>
  <c r="Q392" i="10"/>
  <c r="Q479" i="10"/>
  <c r="Q561" i="10"/>
  <c r="Q648" i="10"/>
  <c r="Q735" i="10"/>
  <c r="Q817" i="10"/>
  <c r="Q904" i="10"/>
  <c r="Q991" i="10"/>
  <c r="Q1073" i="10"/>
  <c r="Q56" i="10"/>
  <c r="Q143" i="10"/>
  <c r="Q225" i="10"/>
  <c r="Q312" i="10"/>
  <c r="Q399" i="10"/>
  <c r="Q481" i="10"/>
  <c r="Q568" i="10"/>
  <c r="Q655" i="10"/>
  <c r="Q737" i="10"/>
  <c r="Q824" i="10"/>
  <c r="Q911" i="10"/>
  <c r="Q993" i="10"/>
  <c r="Q1080" i="10"/>
  <c r="Q232" i="10"/>
  <c r="Q664" i="10"/>
  <c r="Q1096" i="10"/>
  <c r="Q239" i="10"/>
  <c r="Q671" i="10"/>
  <c r="Q241" i="10"/>
  <c r="Q744" i="10"/>
  <c r="Q319" i="10"/>
  <c r="Q751" i="10"/>
  <c r="Q321" i="10"/>
  <c r="Q753" i="10"/>
  <c r="Q328" i="10"/>
  <c r="Q831" i="10"/>
  <c r="Q401" i="10"/>
  <c r="Q833" i="10"/>
  <c r="Q408" i="10"/>
  <c r="Q840" i="10"/>
  <c r="Q415" i="10"/>
  <c r="Q913" i="10"/>
  <c r="Q488" i="10"/>
  <c r="Q920" i="10"/>
  <c r="Q63" i="10"/>
  <c r="Q495" i="10"/>
  <c r="Q927" i="10"/>
  <c r="Q152" i="10"/>
  <c r="Q584" i="10"/>
  <c r="Q1087" i="10"/>
  <c r="Q65" i="10"/>
  <c r="Q72" i="10"/>
  <c r="Q145" i="10"/>
  <c r="Q159" i="10"/>
  <c r="Q497" i="10"/>
  <c r="Q575" i="10"/>
  <c r="Q577" i="10"/>
  <c r="Q657" i="10"/>
  <c r="Q1009" i="10"/>
  <c r="Q1000" i="10"/>
  <c r="Q1007" i="10"/>
  <c r="Q1089" i="10"/>
  <c r="P16" i="11"/>
  <c r="P32" i="11"/>
  <c r="P48" i="11"/>
  <c r="P64" i="11"/>
  <c r="P80" i="11"/>
  <c r="P96" i="11"/>
  <c r="P112" i="11"/>
  <c r="P128" i="11"/>
  <c r="P144" i="11"/>
  <c r="P160" i="11"/>
  <c r="P176" i="11"/>
  <c r="P192" i="11"/>
  <c r="P208" i="11"/>
  <c r="P224" i="11"/>
  <c r="P240" i="11"/>
  <c r="P256" i="11"/>
  <c r="P272" i="11"/>
  <c r="P288" i="11"/>
  <c r="P304" i="11"/>
  <c r="P320" i="11"/>
  <c r="P336" i="11"/>
  <c r="P352" i="11"/>
  <c r="P368" i="11"/>
  <c r="P384" i="11"/>
  <c r="P400" i="11"/>
  <c r="P416" i="11"/>
  <c r="P432" i="11"/>
  <c r="P448" i="11"/>
  <c r="P464" i="11"/>
  <c r="P480" i="11"/>
  <c r="P496" i="11"/>
  <c r="P512" i="11"/>
  <c r="P528" i="11"/>
  <c r="P544" i="11"/>
  <c r="P560" i="11"/>
  <c r="P576" i="11"/>
  <c r="P592" i="11"/>
  <c r="P608" i="11"/>
  <c r="P624" i="11"/>
  <c r="P640" i="11"/>
  <c r="P656" i="11"/>
  <c r="P672" i="11"/>
  <c r="P688" i="11"/>
  <c r="P704" i="11"/>
  <c r="P720" i="11"/>
  <c r="P736" i="11"/>
  <c r="P752" i="11"/>
  <c r="P768" i="11"/>
  <c r="P784" i="11"/>
  <c r="P800" i="11"/>
  <c r="P816" i="11"/>
  <c r="P832" i="11"/>
  <c r="P848" i="11"/>
  <c r="P864" i="11"/>
  <c r="P880" i="11"/>
  <c r="P896" i="11"/>
  <c r="P912" i="11"/>
  <c r="P928" i="11"/>
  <c r="P944" i="11"/>
  <c r="P960" i="11"/>
  <c r="P976" i="11"/>
  <c r="P992" i="11"/>
  <c r="P1008" i="11"/>
  <c r="P1024" i="11"/>
  <c r="P1040" i="11"/>
  <c r="P1056" i="11"/>
  <c r="P1072" i="11"/>
  <c r="P1088" i="11"/>
  <c r="P17" i="11"/>
  <c r="P33" i="11"/>
  <c r="P49" i="11"/>
  <c r="P65" i="11"/>
  <c r="P81" i="11"/>
  <c r="P97" i="11"/>
  <c r="P113" i="11"/>
  <c r="P129" i="11"/>
  <c r="P145" i="11"/>
  <c r="P161" i="11"/>
  <c r="P177" i="11"/>
  <c r="P193" i="11"/>
  <c r="P209" i="11"/>
  <c r="P225" i="11"/>
  <c r="P241" i="11"/>
  <c r="P257" i="11"/>
  <c r="P273" i="11"/>
  <c r="P289" i="11"/>
  <c r="P305" i="11"/>
  <c r="P321" i="11"/>
  <c r="P337" i="11"/>
  <c r="P353" i="11"/>
  <c r="P369" i="11"/>
  <c r="P385" i="11"/>
  <c r="P401" i="11"/>
  <c r="P417" i="11"/>
  <c r="P433" i="11"/>
  <c r="P449" i="11"/>
  <c r="P465" i="11"/>
  <c r="P481" i="11"/>
  <c r="P497" i="11"/>
  <c r="P513" i="11"/>
  <c r="P529" i="11"/>
  <c r="P545" i="11"/>
  <c r="P561" i="11"/>
  <c r="P577" i="11"/>
  <c r="P593" i="11"/>
  <c r="P609" i="11"/>
  <c r="P625" i="11"/>
  <c r="P641" i="11"/>
  <c r="P657" i="11"/>
  <c r="P673" i="11"/>
  <c r="P689" i="11"/>
  <c r="P705" i="11"/>
  <c r="P721" i="11"/>
  <c r="P737" i="11"/>
  <c r="P753" i="11"/>
  <c r="P769" i="11"/>
  <c r="P785" i="11"/>
  <c r="P801" i="11"/>
  <c r="P817" i="11"/>
  <c r="P833" i="11"/>
  <c r="P849" i="11"/>
  <c r="P865" i="11"/>
  <c r="P881" i="11"/>
  <c r="P897" i="11"/>
  <c r="P913" i="11"/>
  <c r="P929" i="11"/>
  <c r="P945" i="11"/>
  <c r="P961" i="11"/>
  <c r="P977" i="11"/>
  <c r="P993" i="11"/>
  <c r="P1009" i="11"/>
  <c r="P1025" i="11"/>
  <c r="P1041" i="11"/>
  <c r="P1057" i="11"/>
  <c r="P1073" i="11"/>
  <c r="P1089" i="11"/>
  <c r="P2" i="11"/>
  <c r="P18" i="11"/>
  <c r="P34" i="11"/>
  <c r="P50" i="11"/>
  <c r="P66" i="11"/>
  <c r="P82" i="11"/>
  <c r="P98" i="11"/>
  <c r="P114" i="11"/>
  <c r="P130" i="11"/>
  <c r="P146" i="11"/>
  <c r="P162" i="11"/>
  <c r="P178" i="11"/>
  <c r="P194" i="11"/>
  <c r="P210" i="11"/>
  <c r="P226" i="11"/>
  <c r="P242" i="11"/>
  <c r="P258" i="11"/>
  <c r="P274" i="11"/>
  <c r="P290" i="11"/>
  <c r="P306" i="11"/>
  <c r="P322" i="11"/>
  <c r="P338" i="11"/>
  <c r="P354" i="11"/>
  <c r="P370" i="11"/>
  <c r="P386" i="11"/>
  <c r="P402" i="11"/>
  <c r="P418" i="11"/>
  <c r="P434" i="11"/>
  <c r="P450" i="11"/>
  <c r="P466" i="11"/>
  <c r="P482" i="11"/>
  <c r="P498" i="11"/>
  <c r="P514" i="11"/>
  <c r="P530" i="11"/>
  <c r="P546" i="11"/>
  <c r="P562" i="11"/>
  <c r="P578" i="11"/>
  <c r="P594" i="11"/>
  <c r="P610" i="11"/>
  <c r="P626" i="11"/>
  <c r="P642" i="11"/>
  <c r="P658" i="11"/>
  <c r="P674" i="11"/>
  <c r="P690" i="11"/>
  <c r="P706" i="11"/>
  <c r="P722" i="11"/>
  <c r="P738" i="11"/>
  <c r="P754" i="11"/>
  <c r="P770" i="11"/>
  <c r="P786" i="11"/>
  <c r="P802" i="11"/>
  <c r="P818" i="11"/>
  <c r="P834" i="11"/>
  <c r="P850" i="11"/>
  <c r="P866" i="11"/>
  <c r="P882" i="11"/>
  <c r="P898" i="11"/>
  <c r="P914" i="11"/>
  <c r="P930" i="11"/>
  <c r="P946" i="11"/>
  <c r="P962" i="11"/>
  <c r="P978" i="11"/>
  <c r="P994" i="11"/>
  <c r="P1010" i="11"/>
  <c r="P1026" i="11"/>
  <c r="P1042" i="11"/>
  <c r="P1058" i="11"/>
  <c r="P1074" i="11"/>
  <c r="P1090" i="11"/>
  <c r="P3" i="11"/>
  <c r="P19" i="11"/>
  <c r="P35" i="11"/>
  <c r="P51" i="11"/>
  <c r="P67" i="11"/>
  <c r="P83" i="11"/>
  <c r="P99" i="11"/>
  <c r="P115" i="11"/>
  <c r="P131" i="11"/>
  <c r="P147" i="11"/>
  <c r="P163" i="11"/>
  <c r="P179" i="11"/>
  <c r="P195" i="11"/>
  <c r="P211" i="11"/>
  <c r="P227" i="11"/>
  <c r="P243" i="11"/>
  <c r="P259" i="11"/>
  <c r="P275" i="11"/>
  <c r="P291" i="11"/>
  <c r="P307" i="11"/>
  <c r="P323" i="11"/>
  <c r="P339" i="11"/>
  <c r="P355" i="11"/>
  <c r="P371" i="11"/>
  <c r="P387" i="11"/>
  <c r="P403" i="11"/>
  <c r="P419" i="11"/>
  <c r="P435" i="11"/>
  <c r="P451" i="11"/>
  <c r="P467" i="11"/>
  <c r="P483" i="11"/>
  <c r="P499" i="11"/>
  <c r="P515" i="11"/>
  <c r="P531" i="11"/>
  <c r="P547" i="11"/>
  <c r="P563" i="11"/>
  <c r="P579" i="11"/>
  <c r="P595" i="11"/>
  <c r="P611" i="11"/>
  <c r="P627" i="11"/>
  <c r="P643" i="11"/>
  <c r="P659" i="11"/>
  <c r="P675" i="11"/>
  <c r="P691" i="11"/>
  <c r="P707" i="11"/>
  <c r="P723" i="11"/>
  <c r="P739" i="11"/>
  <c r="P755" i="11"/>
  <c r="P771" i="11"/>
  <c r="P787" i="11"/>
  <c r="P803" i="11"/>
  <c r="P819" i="11"/>
  <c r="P835" i="11"/>
  <c r="P851" i="11"/>
  <c r="P867" i="11"/>
  <c r="P883" i="11"/>
  <c r="P899" i="11"/>
  <c r="P915" i="11"/>
  <c r="P931" i="11"/>
  <c r="P947" i="11"/>
  <c r="P963" i="11"/>
  <c r="P979" i="11"/>
  <c r="P995" i="11"/>
  <c r="P1011" i="11"/>
  <c r="P1027" i="11"/>
  <c r="P1043" i="11"/>
  <c r="P1059" i="11"/>
  <c r="P1075" i="11"/>
  <c r="P1091" i="11"/>
  <c r="P4" i="11"/>
  <c r="P20" i="11"/>
  <c r="P36" i="11"/>
  <c r="P52" i="11"/>
  <c r="P68" i="11"/>
  <c r="P84" i="11"/>
  <c r="P100" i="11"/>
  <c r="P116" i="11"/>
  <c r="P132" i="11"/>
  <c r="P148" i="11"/>
  <c r="P164" i="11"/>
  <c r="P180" i="11"/>
  <c r="P196" i="11"/>
  <c r="P212" i="11"/>
  <c r="P228" i="11"/>
  <c r="P244" i="11"/>
  <c r="P260" i="11"/>
  <c r="P276" i="11"/>
  <c r="P292" i="11"/>
  <c r="P308" i="11"/>
  <c r="P324" i="11"/>
  <c r="P340" i="11"/>
  <c r="P356" i="11"/>
  <c r="P372" i="11"/>
  <c r="P388" i="11"/>
  <c r="P404" i="11"/>
  <c r="P420" i="11"/>
  <c r="P436" i="11"/>
  <c r="P452" i="11"/>
  <c r="P468" i="11"/>
  <c r="P484" i="11"/>
  <c r="P500" i="11"/>
  <c r="P516" i="11"/>
  <c r="P532" i="11"/>
  <c r="P548" i="11"/>
  <c r="P564" i="11"/>
  <c r="P580" i="11"/>
  <c r="P596" i="11"/>
  <c r="P612" i="11"/>
  <c r="P628" i="11"/>
  <c r="P644" i="11"/>
  <c r="P660" i="11"/>
  <c r="P676" i="11"/>
  <c r="P692" i="11"/>
  <c r="P708" i="11"/>
  <c r="P724" i="11"/>
  <c r="P740" i="11"/>
  <c r="P756" i="11"/>
  <c r="P772" i="11"/>
  <c r="P788" i="11"/>
  <c r="P804" i="11"/>
  <c r="P820" i="11"/>
  <c r="P836" i="11"/>
  <c r="P852" i="11"/>
  <c r="P868" i="11"/>
  <c r="P884" i="11"/>
  <c r="P900" i="11"/>
  <c r="P916" i="11"/>
  <c r="P932" i="11"/>
  <c r="P948" i="11"/>
  <c r="P964" i="11"/>
  <c r="P980" i="11"/>
  <c r="P996" i="11"/>
  <c r="P1012" i="11"/>
  <c r="P1028" i="11"/>
  <c r="P1044" i="11"/>
  <c r="P1060" i="11"/>
  <c r="P1076" i="11"/>
  <c r="P1092" i="11"/>
  <c r="P5" i="11"/>
  <c r="P21" i="11"/>
  <c r="P37" i="11"/>
  <c r="P53" i="11"/>
  <c r="P69" i="11"/>
  <c r="P85" i="11"/>
  <c r="P101" i="11"/>
  <c r="P117" i="11"/>
  <c r="P133" i="11"/>
  <c r="P149" i="11"/>
  <c r="P165" i="11"/>
  <c r="P181" i="11"/>
  <c r="P197" i="11"/>
  <c r="P213" i="11"/>
  <c r="P229" i="11"/>
  <c r="P245" i="11"/>
  <c r="P261" i="11"/>
  <c r="P277" i="11"/>
  <c r="P293" i="11"/>
  <c r="P309" i="11"/>
  <c r="P325" i="11"/>
  <c r="P341" i="11"/>
  <c r="P357" i="11"/>
  <c r="P373" i="11"/>
  <c r="P389" i="11"/>
  <c r="P405" i="11"/>
  <c r="P421" i="11"/>
  <c r="P437" i="11"/>
  <c r="P453" i="11"/>
  <c r="P469" i="11"/>
  <c r="P485" i="11"/>
  <c r="P501" i="11"/>
  <c r="P517" i="11"/>
  <c r="P533" i="11"/>
  <c r="P549" i="11"/>
  <c r="P565" i="11"/>
  <c r="P581" i="11"/>
  <c r="P597" i="11"/>
  <c r="P613" i="11"/>
  <c r="P629" i="11"/>
  <c r="P645" i="11"/>
  <c r="P661" i="11"/>
  <c r="P677" i="11"/>
  <c r="P693" i="11"/>
  <c r="P709" i="11"/>
  <c r="P725" i="11"/>
  <c r="P741" i="11"/>
  <c r="P757" i="11"/>
  <c r="P773" i="11"/>
  <c r="P789" i="11"/>
  <c r="P805" i="11"/>
  <c r="P821" i="11"/>
  <c r="P837" i="11"/>
  <c r="P853" i="11"/>
  <c r="P869" i="11"/>
  <c r="P885" i="11"/>
  <c r="P901" i="11"/>
  <c r="P917" i="11"/>
  <c r="P933" i="11"/>
  <c r="P949" i="11"/>
  <c r="P965" i="11"/>
  <c r="P981" i="11"/>
  <c r="P997" i="11"/>
  <c r="P1013" i="11"/>
  <c r="P1029" i="11"/>
  <c r="P1045" i="11"/>
  <c r="P1061" i="11"/>
  <c r="P1077" i="11"/>
  <c r="P1093" i="11"/>
  <c r="P7" i="11"/>
  <c r="P23" i="11"/>
  <c r="P39" i="11"/>
  <c r="P55" i="11"/>
  <c r="P71" i="11"/>
  <c r="P87" i="11"/>
  <c r="P103" i="11"/>
  <c r="P119" i="11"/>
  <c r="P135" i="11"/>
  <c r="P151" i="11"/>
  <c r="P167" i="11"/>
  <c r="P183" i="11"/>
  <c r="P199" i="11"/>
  <c r="P215" i="11"/>
  <c r="P231" i="11"/>
  <c r="P247" i="11"/>
  <c r="P263" i="11"/>
  <c r="P279" i="11"/>
  <c r="P295" i="11"/>
  <c r="P311" i="11"/>
  <c r="P327" i="11"/>
  <c r="P343" i="11"/>
  <c r="P359" i="11"/>
  <c r="P375" i="11"/>
  <c r="P391" i="11"/>
  <c r="P407" i="11"/>
  <c r="P423" i="11"/>
  <c r="P439" i="11"/>
  <c r="P455" i="11"/>
  <c r="P471" i="11"/>
  <c r="P487" i="11"/>
  <c r="P503" i="11"/>
  <c r="P519" i="11"/>
  <c r="P535" i="11"/>
  <c r="P551" i="11"/>
  <c r="P567" i="11"/>
  <c r="P583" i="11"/>
  <c r="P599" i="11"/>
  <c r="P615" i="11"/>
  <c r="P631" i="11"/>
  <c r="P647" i="11"/>
  <c r="P663" i="11"/>
  <c r="P679" i="11"/>
  <c r="P695" i="11"/>
  <c r="P711" i="11"/>
  <c r="P727" i="11"/>
  <c r="P743" i="11"/>
  <c r="P759" i="11"/>
  <c r="P775" i="11"/>
  <c r="P791" i="11"/>
  <c r="P807" i="11"/>
  <c r="P823" i="11"/>
  <c r="P839" i="11"/>
  <c r="P855" i="11"/>
  <c r="P871" i="11"/>
  <c r="P887" i="11"/>
  <c r="P903" i="11"/>
  <c r="P919" i="11"/>
  <c r="P935" i="11"/>
  <c r="P951" i="11"/>
  <c r="P967" i="11"/>
  <c r="P983" i="11"/>
  <c r="P999" i="11"/>
  <c r="P1015" i="11"/>
  <c r="P1031" i="11"/>
  <c r="P1047" i="11"/>
  <c r="P1063" i="11"/>
  <c r="P1079" i="11"/>
  <c r="P1095" i="11"/>
  <c r="P8" i="11"/>
  <c r="P24" i="11"/>
  <c r="P40" i="11"/>
  <c r="P56" i="11"/>
  <c r="P72" i="11"/>
  <c r="P88" i="11"/>
  <c r="P104" i="11"/>
  <c r="P120" i="11"/>
  <c r="P136" i="11"/>
  <c r="P152" i="11"/>
  <c r="P168" i="11"/>
  <c r="P184" i="11"/>
  <c r="P200" i="11"/>
  <c r="P216" i="11"/>
  <c r="P232" i="11"/>
  <c r="P248" i="11"/>
  <c r="P264" i="11"/>
  <c r="P280" i="11"/>
  <c r="P296" i="11"/>
  <c r="P312" i="11"/>
  <c r="P328" i="11"/>
  <c r="P344" i="11"/>
  <c r="P360" i="11"/>
  <c r="P376" i="11"/>
  <c r="P392" i="11"/>
  <c r="P408" i="11"/>
  <c r="P424" i="11"/>
  <c r="P440" i="11"/>
  <c r="P456" i="11"/>
  <c r="P472" i="11"/>
  <c r="P488" i="11"/>
  <c r="P504" i="11"/>
  <c r="P520" i="11"/>
  <c r="P536" i="11"/>
  <c r="P552" i="11"/>
  <c r="P568" i="11"/>
  <c r="P584" i="11"/>
  <c r="P600" i="11"/>
  <c r="P616" i="11"/>
  <c r="P632" i="11"/>
  <c r="P648" i="11"/>
  <c r="P664" i="11"/>
  <c r="P680" i="11"/>
  <c r="P696" i="11"/>
  <c r="P712" i="11"/>
  <c r="P728" i="11"/>
  <c r="P744" i="11"/>
  <c r="P760" i="11"/>
  <c r="P776" i="11"/>
  <c r="P792" i="11"/>
  <c r="P808" i="11"/>
  <c r="P824" i="11"/>
  <c r="P840" i="11"/>
  <c r="P856" i="11"/>
  <c r="P872" i="11"/>
  <c r="P888" i="11"/>
  <c r="P904" i="11"/>
  <c r="P920" i="11"/>
  <c r="P936" i="11"/>
  <c r="P952" i="11"/>
  <c r="P968" i="11"/>
  <c r="P984" i="11"/>
  <c r="P1000" i="11"/>
  <c r="P1016" i="11"/>
  <c r="P1032" i="11"/>
  <c r="P1048" i="11"/>
  <c r="P1064" i="11"/>
  <c r="P1080" i="11"/>
  <c r="P1096" i="11"/>
  <c r="P9" i="11"/>
  <c r="P25" i="11"/>
  <c r="P41" i="11"/>
  <c r="P57" i="11"/>
  <c r="P73" i="11"/>
  <c r="P89" i="11"/>
  <c r="P105" i="11"/>
  <c r="P121" i="11"/>
  <c r="P137" i="11"/>
  <c r="P153" i="11"/>
  <c r="P169" i="11"/>
  <c r="P185" i="11"/>
  <c r="P201" i="11"/>
  <c r="P217" i="11"/>
  <c r="P233" i="11"/>
  <c r="P249" i="11"/>
  <c r="P265" i="11"/>
  <c r="P281" i="11"/>
  <c r="P297" i="11"/>
  <c r="P313" i="11"/>
  <c r="P329" i="11"/>
  <c r="P345" i="11"/>
  <c r="P361" i="11"/>
  <c r="P377" i="11"/>
  <c r="P393" i="11"/>
  <c r="P409" i="11"/>
  <c r="P425" i="11"/>
  <c r="P441" i="11"/>
  <c r="P457" i="11"/>
  <c r="P473" i="11"/>
  <c r="P489" i="11"/>
  <c r="P505" i="11"/>
  <c r="P521" i="11"/>
  <c r="P537" i="11"/>
  <c r="P553" i="11"/>
  <c r="P569" i="11"/>
  <c r="P585" i="11"/>
  <c r="P601" i="11"/>
  <c r="P617" i="11"/>
  <c r="P633" i="11"/>
  <c r="P649" i="11"/>
  <c r="P665" i="11"/>
  <c r="P681" i="11"/>
  <c r="P697" i="11"/>
  <c r="P713" i="11"/>
  <c r="P729" i="11"/>
  <c r="P745" i="11"/>
  <c r="P761" i="11"/>
  <c r="P777" i="11"/>
  <c r="P793" i="11"/>
  <c r="P809" i="11"/>
  <c r="P825" i="11"/>
  <c r="P841" i="11"/>
  <c r="P857" i="11"/>
  <c r="P873" i="11"/>
  <c r="P889" i="11"/>
  <c r="P905" i="11"/>
  <c r="P921" i="11"/>
  <c r="P937" i="11"/>
  <c r="P953" i="11"/>
  <c r="P969" i="11"/>
  <c r="P985" i="11"/>
  <c r="P1001" i="11"/>
  <c r="P1017" i="11"/>
  <c r="P1033" i="11"/>
  <c r="P1049" i="11"/>
  <c r="P1065" i="11"/>
  <c r="P1081" i="11"/>
  <c r="P1097" i="11"/>
  <c r="P10" i="11"/>
  <c r="P26" i="11"/>
  <c r="P42" i="11"/>
  <c r="P58" i="11"/>
  <c r="P74" i="11"/>
  <c r="P90" i="11"/>
  <c r="P106" i="11"/>
  <c r="P122" i="11"/>
  <c r="P138" i="11"/>
  <c r="P154" i="11"/>
  <c r="P170" i="11"/>
  <c r="P186" i="11"/>
  <c r="P202" i="11"/>
  <c r="P218" i="11"/>
  <c r="P234" i="11"/>
  <c r="P250" i="11"/>
  <c r="P266" i="11"/>
  <c r="P282" i="11"/>
  <c r="P298" i="11"/>
  <c r="P314" i="11"/>
  <c r="P330" i="11"/>
  <c r="P346" i="11"/>
  <c r="P362" i="11"/>
  <c r="P378" i="11"/>
  <c r="P394" i="11"/>
  <c r="P410" i="11"/>
  <c r="P426" i="11"/>
  <c r="P442" i="11"/>
  <c r="P458" i="11"/>
  <c r="P474" i="11"/>
  <c r="P490" i="11"/>
  <c r="P506" i="11"/>
  <c r="P522" i="11"/>
  <c r="P538" i="11"/>
  <c r="P554" i="11"/>
  <c r="P570" i="11"/>
  <c r="P586" i="11"/>
  <c r="P602" i="11"/>
  <c r="P618" i="11"/>
  <c r="P634" i="11"/>
  <c r="P650" i="11"/>
  <c r="P666" i="11"/>
  <c r="P682" i="11"/>
  <c r="P698" i="11"/>
  <c r="P714" i="11"/>
  <c r="P730" i="11"/>
  <c r="P746" i="11"/>
  <c r="P762" i="11"/>
  <c r="P778" i="11"/>
  <c r="P794" i="11"/>
  <c r="P810" i="11"/>
  <c r="P826" i="11"/>
  <c r="P842" i="11"/>
  <c r="P858" i="11"/>
  <c r="P874" i="11"/>
  <c r="P890" i="11"/>
  <c r="P906" i="11"/>
  <c r="P922" i="11"/>
  <c r="P938" i="11"/>
  <c r="P954" i="11"/>
  <c r="P970" i="11"/>
  <c r="P986" i="11"/>
  <c r="P1002" i="11"/>
  <c r="P1018" i="11"/>
  <c r="P1034" i="11"/>
  <c r="P1050" i="11"/>
  <c r="P1066" i="11"/>
  <c r="P1082" i="11"/>
  <c r="P1098" i="11"/>
  <c r="P11" i="11"/>
  <c r="P27" i="11"/>
  <c r="P43" i="11"/>
  <c r="P59" i="11"/>
  <c r="P75" i="11"/>
  <c r="P91" i="11"/>
  <c r="P107" i="11"/>
  <c r="P123" i="11"/>
  <c r="P139" i="11"/>
  <c r="P155" i="11"/>
  <c r="P171" i="11"/>
  <c r="P187" i="11"/>
  <c r="P203" i="11"/>
  <c r="P219" i="11"/>
  <c r="P235" i="11"/>
  <c r="P251" i="11"/>
  <c r="P267" i="11"/>
  <c r="P283" i="11"/>
  <c r="P299" i="11"/>
  <c r="P315" i="11"/>
  <c r="P331" i="11"/>
  <c r="P347" i="11"/>
  <c r="P363" i="11"/>
  <c r="P379" i="11"/>
  <c r="P395" i="11"/>
  <c r="P411" i="11"/>
  <c r="P427" i="11"/>
  <c r="P443" i="11"/>
  <c r="P459" i="11"/>
  <c r="P475" i="11"/>
  <c r="P491" i="11"/>
  <c r="P507" i="11"/>
  <c r="P523" i="11"/>
  <c r="P539" i="11"/>
  <c r="P555" i="11"/>
  <c r="P571" i="11"/>
  <c r="P587" i="11"/>
  <c r="P603" i="11"/>
  <c r="P619" i="11"/>
  <c r="P635" i="11"/>
  <c r="P651" i="11"/>
  <c r="P667" i="11"/>
  <c r="P683" i="11"/>
  <c r="P699" i="11"/>
  <c r="P715" i="11"/>
  <c r="P731" i="11"/>
  <c r="P747" i="11"/>
  <c r="P763" i="11"/>
  <c r="P779" i="11"/>
  <c r="P795" i="11"/>
  <c r="P811" i="11"/>
  <c r="P827" i="11"/>
  <c r="P843" i="11"/>
  <c r="P859" i="11"/>
  <c r="P875" i="11"/>
  <c r="P891" i="11"/>
  <c r="P907" i="11"/>
  <c r="P923" i="11"/>
  <c r="P939" i="11"/>
  <c r="P955" i="11"/>
  <c r="P971" i="11"/>
  <c r="P987" i="11"/>
  <c r="P1003" i="11"/>
  <c r="P1019" i="11"/>
  <c r="P1035" i="11"/>
  <c r="P1051" i="11"/>
  <c r="P1067" i="11"/>
  <c r="P1083" i="11"/>
  <c r="P1099" i="11"/>
  <c r="P12" i="11"/>
  <c r="P28" i="11"/>
  <c r="P44" i="11"/>
  <c r="P60" i="11"/>
  <c r="P76" i="11"/>
  <c r="P92" i="11"/>
  <c r="P108" i="11"/>
  <c r="P124" i="11"/>
  <c r="P140" i="11"/>
  <c r="P156" i="11"/>
  <c r="P172" i="11"/>
  <c r="P188" i="11"/>
  <c r="P204" i="11"/>
  <c r="P220" i="11"/>
  <c r="P236" i="11"/>
  <c r="P252" i="11"/>
  <c r="P268" i="11"/>
  <c r="P284" i="11"/>
  <c r="P300" i="11"/>
  <c r="P316" i="11"/>
  <c r="P332" i="11"/>
  <c r="P348" i="11"/>
  <c r="P364" i="11"/>
  <c r="P380" i="11"/>
  <c r="P396" i="11"/>
  <c r="P412" i="11"/>
  <c r="P428" i="11"/>
  <c r="P444" i="11"/>
  <c r="P460" i="11"/>
  <c r="P476" i="11"/>
  <c r="P492" i="11"/>
  <c r="P508" i="11"/>
  <c r="P524" i="11"/>
  <c r="P540" i="11"/>
  <c r="P556" i="11"/>
  <c r="P572" i="11"/>
  <c r="P588" i="11"/>
  <c r="P604" i="11"/>
  <c r="P620" i="11"/>
  <c r="P636" i="11"/>
  <c r="P652" i="11"/>
  <c r="P668" i="11"/>
  <c r="P684" i="11"/>
  <c r="P700" i="11"/>
  <c r="P716" i="11"/>
  <c r="P732" i="11"/>
  <c r="P748" i="11"/>
  <c r="P764" i="11"/>
  <c r="P780" i="11"/>
  <c r="P796" i="11"/>
  <c r="P812" i="11"/>
  <c r="P828" i="11"/>
  <c r="P844" i="11"/>
  <c r="P860" i="11"/>
  <c r="P876" i="11"/>
  <c r="P892" i="11"/>
  <c r="P908" i="11"/>
  <c r="P924" i="11"/>
  <c r="P940" i="11"/>
  <c r="P956" i="11"/>
  <c r="P972" i="11"/>
  <c r="P988" i="11"/>
  <c r="P1004" i="11"/>
  <c r="P1020" i="11"/>
  <c r="P1036" i="11"/>
  <c r="P1052" i="11"/>
  <c r="P1068" i="11"/>
  <c r="P1084" i="11"/>
  <c r="P1100" i="11"/>
  <c r="P47" i="11"/>
  <c r="P111" i="11"/>
  <c r="P175" i="11"/>
  <c r="P239" i="11"/>
  <c r="P303" i="11"/>
  <c r="P367" i="11"/>
  <c r="P431" i="11"/>
  <c r="P495" i="11"/>
  <c r="P559" i="11"/>
  <c r="P623" i="11"/>
  <c r="P687" i="11"/>
  <c r="P751" i="11"/>
  <c r="P815" i="11"/>
  <c r="P879" i="11"/>
  <c r="P943" i="11"/>
  <c r="P1007" i="11"/>
  <c r="P1071" i="11"/>
  <c r="P54" i="11"/>
  <c r="P118" i="11"/>
  <c r="P182" i="11"/>
  <c r="P246" i="11"/>
  <c r="P310" i="11"/>
  <c r="P374" i="11"/>
  <c r="P438" i="11"/>
  <c r="P502" i="11"/>
  <c r="P566" i="11"/>
  <c r="P630" i="11"/>
  <c r="P694" i="11"/>
  <c r="P758" i="11"/>
  <c r="P822" i="11"/>
  <c r="P886" i="11"/>
  <c r="P950" i="11"/>
  <c r="P1014" i="11"/>
  <c r="P1078" i="11"/>
  <c r="P61" i="11"/>
  <c r="P125" i="11"/>
  <c r="P189" i="11"/>
  <c r="P253" i="11"/>
  <c r="P317" i="11"/>
  <c r="P381" i="11"/>
  <c r="P445" i="11"/>
  <c r="P509" i="11"/>
  <c r="P573" i="11"/>
  <c r="P637" i="11"/>
  <c r="P701" i="11"/>
  <c r="P765" i="11"/>
  <c r="P829" i="11"/>
  <c r="P893" i="11"/>
  <c r="P957" i="11"/>
  <c r="P1021" i="11"/>
  <c r="P1085" i="11"/>
  <c r="P62" i="11"/>
  <c r="P126" i="11"/>
  <c r="P190" i="11"/>
  <c r="P254" i="11"/>
  <c r="P318" i="11"/>
  <c r="P382" i="11"/>
  <c r="P446" i="11"/>
  <c r="P510" i="11"/>
  <c r="P574" i="11"/>
  <c r="P638" i="11"/>
  <c r="P702" i="11"/>
  <c r="P766" i="11"/>
  <c r="P830" i="11"/>
  <c r="P894" i="11"/>
  <c r="P958" i="11"/>
  <c r="P1022" i="11"/>
  <c r="P1086" i="11"/>
  <c r="P63" i="11"/>
  <c r="P127" i="11"/>
  <c r="P191" i="11"/>
  <c r="P255" i="11"/>
  <c r="P319" i="11"/>
  <c r="P383" i="11"/>
  <c r="P447" i="11"/>
  <c r="P511" i="11"/>
  <c r="P575" i="11"/>
  <c r="P639" i="11"/>
  <c r="P703" i="11"/>
  <c r="P767" i="11"/>
  <c r="P831" i="11"/>
  <c r="P895" i="11"/>
  <c r="P959" i="11"/>
  <c r="P1023" i="11"/>
  <c r="P1087" i="11"/>
  <c r="P6" i="11"/>
  <c r="P70" i="11"/>
  <c r="P134" i="11"/>
  <c r="P198" i="11"/>
  <c r="P262" i="11"/>
  <c r="P326" i="11"/>
  <c r="P390" i="11"/>
  <c r="P454" i="11"/>
  <c r="P518" i="11"/>
  <c r="P582" i="11"/>
  <c r="P646" i="11"/>
  <c r="P710" i="11"/>
  <c r="P774" i="11"/>
  <c r="P838" i="11"/>
  <c r="P902" i="11"/>
  <c r="P966" i="11"/>
  <c r="P1030" i="11"/>
  <c r="P1094" i="11"/>
  <c r="P13" i="11"/>
  <c r="P77" i="11"/>
  <c r="P141" i="11"/>
  <c r="P205" i="11"/>
  <c r="P269" i="11"/>
  <c r="P333" i="11"/>
  <c r="P397" i="11"/>
  <c r="P461" i="11"/>
  <c r="P525" i="11"/>
  <c r="P589" i="11"/>
  <c r="P653" i="11"/>
  <c r="P717" i="11"/>
  <c r="P781" i="11"/>
  <c r="P845" i="11"/>
  <c r="P909" i="11"/>
  <c r="P973" i="11"/>
  <c r="P1037" i="11"/>
  <c r="P1101" i="11"/>
  <c r="P14" i="11"/>
  <c r="P78" i="11"/>
  <c r="P142" i="11"/>
  <c r="P206" i="11"/>
  <c r="P270" i="11"/>
  <c r="P334" i="11"/>
  <c r="P398" i="11"/>
  <c r="P462" i="11"/>
  <c r="P526" i="11"/>
  <c r="P590" i="11"/>
  <c r="P654" i="11"/>
  <c r="P718" i="11"/>
  <c r="P782" i="11"/>
  <c r="P846" i="11"/>
  <c r="P910" i="11"/>
  <c r="P974" i="11"/>
  <c r="P1038" i="11"/>
  <c r="P15" i="11"/>
  <c r="P79" i="11"/>
  <c r="P143" i="11"/>
  <c r="P207" i="11"/>
  <c r="P271" i="11"/>
  <c r="P335" i="11"/>
  <c r="P399" i="11"/>
  <c r="P463" i="11"/>
  <c r="P527" i="11"/>
  <c r="P591" i="11"/>
  <c r="P655" i="11"/>
  <c r="P719" i="11"/>
  <c r="P783" i="11"/>
  <c r="P847" i="11"/>
  <c r="P911" i="11"/>
  <c r="P975" i="11"/>
  <c r="P1039" i="11"/>
  <c r="P22" i="11"/>
  <c r="P86" i="11"/>
  <c r="P150" i="11"/>
  <c r="P214" i="11"/>
  <c r="P278" i="11"/>
  <c r="P342" i="11"/>
  <c r="P406" i="11"/>
  <c r="P470" i="11"/>
  <c r="P534" i="11"/>
  <c r="P598" i="11"/>
  <c r="P662" i="11"/>
  <c r="P726" i="11"/>
  <c r="P790" i="11"/>
  <c r="P854" i="11"/>
  <c r="P918" i="11"/>
  <c r="P982" i="11"/>
  <c r="P1046" i="11"/>
  <c r="P29" i="11"/>
  <c r="P93" i="11"/>
  <c r="P157" i="11"/>
  <c r="P221" i="11"/>
  <c r="P285" i="11"/>
  <c r="P349" i="11"/>
  <c r="P413" i="11"/>
  <c r="P477" i="11"/>
  <c r="P541" i="11"/>
  <c r="P605" i="11"/>
  <c r="P669" i="11"/>
  <c r="P733" i="11"/>
  <c r="P797" i="11"/>
  <c r="P861" i="11"/>
  <c r="P925" i="11"/>
  <c r="P989" i="11"/>
  <c r="P1053" i="11"/>
  <c r="P45" i="11"/>
  <c r="P109" i="11"/>
  <c r="P173" i="11"/>
  <c r="P237" i="11"/>
  <c r="P301" i="11"/>
  <c r="P365" i="11"/>
  <c r="P429" i="11"/>
  <c r="P493" i="11"/>
  <c r="P557" i="11"/>
  <c r="P621" i="11"/>
  <c r="P685" i="11"/>
  <c r="P749" i="11"/>
  <c r="P813" i="11"/>
  <c r="P877" i="11"/>
  <c r="P941" i="11"/>
  <c r="P1005" i="11"/>
  <c r="P1069" i="11"/>
  <c r="P30" i="11"/>
  <c r="P286" i="11"/>
  <c r="P542" i="11"/>
  <c r="P798" i="11"/>
  <c r="P1054" i="11"/>
  <c r="P31" i="11"/>
  <c r="P287" i="11"/>
  <c r="P543" i="11"/>
  <c r="P799" i="11"/>
  <c r="P1055" i="11"/>
  <c r="P38" i="11"/>
  <c r="P294" i="11"/>
  <c r="P550" i="11"/>
  <c r="P806" i="11"/>
  <c r="P1062" i="11"/>
  <c r="P46" i="11"/>
  <c r="P302" i="11"/>
  <c r="P558" i="11"/>
  <c r="P814" i="11"/>
  <c r="P1070" i="11"/>
  <c r="P94" i="11"/>
  <c r="P350" i="11"/>
  <c r="P606" i="11"/>
  <c r="P862" i="11"/>
  <c r="P95" i="11"/>
  <c r="P351" i="11"/>
  <c r="P607" i="11"/>
  <c r="P863" i="11"/>
  <c r="P102" i="11"/>
  <c r="P358" i="11"/>
  <c r="P614" i="11"/>
  <c r="P870" i="11"/>
  <c r="P110" i="11"/>
  <c r="P366" i="11"/>
  <c r="P622" i="11"/>
  <c r="P878" i="11"/>
  <c r="P158" i="11"/>
  <c r="P414" i="11"/>
  <c r="P670" i="11"/>
  <c r="P926" i="11"/>
  <c r="P159" i="11"/>
  <c r="P415" i="11"/>
  <c r="P671" i="11"/>
  <c r="P927" i="11"/>
  <c r="P166" i="11"/>
  <c r="P422" i="11"/>
  <c r="P678" i="11"/>
  <c r="P934" i="11"/>
  <c r="P174" i="11"/>
  <c r="P430" i="11"/>
  <c r="P686" i="11"/>
  <c r="P942" i="11"/>
  <c r="P230" i="11"/>
  <c r="P486" i="11"/>
  <c r="P742" i="11"/>
  <c r="P998" i="11"/>
  <c r="P222" i="11"/>
  <c r="P223" i="11"/>
  <c r="P238" i="11"/>
  <c r="P478" i="11"/>
  <c r="P479" i="11"/>
  <c r="P494" i="11"/>
  <c r="P734" i="11"/>
  <c r="P735" i="11"/>
  <c r="P750" i="11"/>
  <c r="P990" i="11"/>
  <c r="P991" i="11"/>
  <c r="P1006" i="11"/>
  <c r="J5" i="10"/>
  <c r="J21" i="10"/>
  <c r="J37" i="10"/>
  <c r="J53" i="10"/>
  <c r="J69" i="10"/>
  <c r="J85" i="10"/>
  <c r="J101" i="10"/>
  <c r="J117" i="10"/>
  <c r="J133" i="10"/>
  <c r="J149" i="10"/>
  <c r="J165" i="10"/>
  <c r="J181" i="10"/>
  <c r="J197" i="10"/>
  <c r="J213" i="10"/>
  <c r="J229" i="10"/>
  <c r="J245" i="10"/>
  <c r="J261" i="10"/>
  <c r="J277" i="10"/>
  <c r="J293" i="10"/>
  <c r="J309" i="10"/>
  <c r="J325" i="10"/>
  <c r="J341" i="10"/>
  <c r="J357" i="10"/>
  <c r="J373" i="10"/>
  <c r="J389" i="10"/>
  <c r="J405" i="10"/>
  <c r="J421" i="10"/>
  <c r="J437" i="10"/>
  <c r="J453" i="10"/>
  <c r="J469" i="10"/>
  <c r="J485" i="10"/>
  <c r="J501" i="10"/>
  <c r="J517" i="10"/>
  <c r="J533" i="10"/>
  <c r="J549" i="10"/>
  <c r="J565" i="10"/>
  <c r="J581" i="10"/>
  <c r="J597" i="10"/>
  <c r="J613" i="10"/>
  <c r="J629" i="10"/>
  <c r="J645" i="10"/>
  <c r="J661" i="10"/>
  <c r="J677" i="10"/>
  <c r="J693" i="10"/>
  <c r="J709" i="10"/>
  <c r="J725" i="10"/>
  <c r="J741" i="10"/>
  <c r="J757" i="10"/>
  <c r="J773" i="10"/>
  <c r="J789" i="10"/>
  <c r="J805" i="10"/>
  <c r="J821" i="10"/>
  <c r="J837" i="10"/>
  <c r="J853" i="10"/>
  <c r="J869" i="10"/>
  <c r="J885" i="10"/>
  <c r="J901" i="10"/>
  <c r="J917" i="10"/>
  <c r="J933" i="10"/>
  <c r="J949" i="10"/>
  <c r="J965" i="10"/>
  <c r="J981" i="10"/>
  <c r="J997" i="10"/>
  <c r="J1013" i="10"/>
  <c r="J1029" i="10"/>
  <c r="J1045" i="10"/>
  <c r="J1061" i="10"/>
  <c r="J1077" i="10"/>
  <c r="J1093" i="10"/>
  <c r="J6" i="10"/>
  <c r="J22" i="10"/>
  <c r="J38" i="10"/>
  <c r="J54" i="10"/>
  <c r="J70" i="10"/>
  <c r="J86" i="10"/>
  <c r="J102" i="10"/>
  <c r="J118" i="10"/>
  <c r="J134" i="10"/>
  <c r="J150" i="10"/>
  <c r="J166" i="10"/>
  <c r="J182" i="10"/>
  <c r="J198" i="10"/>
  <c r="J214" i="10"/>
  <c r="J230" i="10"/>
  <c r="J246" i="10"/>
  <c r="J262" i="10"/>
  <c r="J278" i="10"/>
  <c r="J294" i="10"/>
  <c r="J310" i="10"/>
  <c r="J326" i="10"/>
  <c r="J342" i="10"/>
  <c r="J358" i="10"/>
  <c r="J374" i="10"/>
  <c r="J390" i="10"/>
  <c r="J406" i="10"/>
  <c r="J422" i="10"/>
  <c r="J438" i="10"/>
  <c r="J454" i="10"/>
  <c r="J470" i="10"/>
  <c r="J486" i="10"/>
  <c r="J502" i="10"/>
  <c r="J518" i="10"/>
  <c r="J534" i="10"/>
  <c r="J550" i="10"/>
  <c r="J566" i="10"/>
  <c r="J582" i="10"/>
  <c r="J598" i="10"/>
  <c r="J614" i="10"/>
  <c r="J630" i="10"/>
  <c r="J646" i="10"/>
  <c r="J662" i="10"/>
  <c r="J678" i="10"/>
  <c r="J694" i="10"/>
  <c r="J710" i="10"/>
  <c r="J726" i="10"/>
  <c r="J742" i="10"/>
  <c r="J758" i="10"/>
  <c r="J774" i="10"/>
  <c r="J790" i="10"/>
  <c r="J806" i="10"/>
  <c r="J822" i="10"/>
  <c r="J838" i="10"/>
  <c r="J854" i="10"/>
  <c r="J870" i="10"/>
  <c r="J886" i="10"/>
  <c r="J902" i="10"/>
  <c r="J918" i="10"/>
  <c r="J934" i="10"/>
  <c r="J950" i="10"/>
  <c r="J966" i="10"/>
  <c r="J982" i="10"/>
  <c r="J998" i="10"/>
  <c r="J1014" i="10"/>
  <c r="J1030" i="10"/>
  <c r="J1046" i="10"/>
  <c r="J1062" i="10"/>
  <c r="J1078" i="10"/>
  <c r="J1094" i="10"/>
  <c r="J7" i="10"/>
  <c r="J23" i="10"/>
  <c r="J39" i="10"/>
  <c r="J55" i="10"/>
  <c r="J71" i="10"/>
  <c r="J87" i="10"/>
  <c r="J103" i="10"/>
  <c r="J119" i="10"/>
  <c r="J135" i="10"/>
  <c r="J151" i="10"/>
  <c r="J167" i="10"/>
  <c r="J183" i="10"/>
  <c r="J199" i="10"/>
  <c r="J215" i="10"/>
  <c r="J231" i="10"/>
  <c r="J247" i="10"/>
  <c r="J263" i="10"/>
  <c r="J279" i="10"/>
  <c r="J295" i="10"/>
  <c r="J311" i="10"/>
  <c r="J327" i="10"/>
  <c r="J343" i="10"/>
  <c r="J359" i="10"/>
  <c r="J375" i="10"/>
  <c r="J391" i="10"/>
  <c r="J407" i="10"/>
  <c r="J423" i="10"/>
  <c r="J439" i="10"/>
  <c r="J455" i="10"/>
  <c r="J471" i="10"/>
  <c r="J487" i="10"/>
  <c r="J503" i="10"/>
  <c r="J519" i="10"/>
  <c r="J535" i="10"/>
  <c r="J551" i="10"/>
  <c r="J567" i="10"/>
  <c r="J583" i="10"/>
  <c r="J599" i="10"/>
  <c r="J615" i="10"/>
  <c r="J631" i="10"/>
  <c r="J647" i="10"/>
  <c r="J663" i="10"/>
  <c r="J679" i="10"/>
  <c r="J695" i="10"/>
  <c r="J711" i="10"/>
  <c r="J727" i="10"/>
  <c r="J743" i="10"/>
  <c r="J759" i="10"/>
  <c r="J775" i="10"/>
  <c r="J791" i="10"/>
  <c r="J807" i="10"/>
  <c r="J823" i="10"/>
  <c r="J839" i="10"/>
  <c r="J855" i="10"/>
  <c r="J871" i="10"/>
  <c r="J887" i="10"/>
  <c r="J903" i="10"/>
  <c r="J919" i="10"/>
  <c r="J935" i="10"/>
  <c r="J951" i="10"/>
  <c r="J967" i="10"/>
  <c r="J983" i="10"/>
  <c r="J999" i="10"/>
  <c r="J1015" i="10"/>
  <c r="J1031" i="10"/>
  <c r="J1047" i="10"/>
  <c r="J1063" i="10"/>
  <c r="J1079" i="10"/>
  <c r="J1095" i="10"/>
  <c r="J8" i="10"/>
  <c r="J24" i="10"/>
  <c r="J40" i="10"/>
  <c r="J56" i="10"/>
  <c r="J72" i="10"/>
  <c r="J88" i="10"/>
  <c r="J104" i="10"/>
  <c r="J120" i="10"/>
  <c r="J136" i="10"/>
  <c r="J152" i="10"/>
  <c r="J168" i="10"/>
  <c r="J184" i="10"/>
  <c r="J200" i="10"/>
  <c r="J216" i="10"/>
  <c r="J232" i="10"/>
  <c r="J248" i="10"/>
  <c r="J264" i="10"/>
  <c r="J280" i="10"/>
  <c r="J296" i="10"/>
  <c r="J312" i="10"/>
  <c r="J328" i="10"/>
  <c r="J344" i="10"/>
  <c r="J360" i="10"/>
  <c r="J376" i="10"/>
  <c r="J392" i="10"/>
  <c r="J408" i="10"/>
  <c r="J424" i="10"/>
  <c r="J440" i="10"/>
  <c r="J456" i="10"/>
  <c r="J472" i="10"/>
  <c r="J488" i="10"/>
  <c r="J504" i="10"/>
  <c r="J520" i="10"/>
  <c r="J536" i="10"/>
  <c r="J552" i="10"/>
  <c r="J568" i="10"/>
  <c r="J584" i="10"/>
  <c r="J600" i="10"/>
  <c r="J616" i="10"/>
  <c r="J632" i="10"/>
  <c r="J648" i="10"/>
  <c r="J664" i="10"/>
  <c r="J680" i="10"/>
  <c r="J696" i="10"/>
  <c r="J712" i="10"/>
  <c r="J728" i="10"/>
  <c r="J744" i="10"/>
  <c r="J760" i="10"/>
  <c r="J776" i="10"/>
  <c r="J792" i="10"/>
  <c r="J808" i="10"/>
  <c r="J824" i="10"/>
  <c r="J840" i="10"/>
  <c r="J856" i="10"/>
  <c r="J872" i="10"/>
  <c r="J888" i="10"/>
  <c r="J904" i="10"/>
  <c r="J920" i="10"/>
  <c r="J936" i="10"/>
  <c r="J952" i="10"/>
  <c r="J968" i="10"/>
  <c r="J984" i="10"/>
  <c r="J1000" i="10"/>
  <c r="J1016" i="10"/>
  <c r="J1032" i="10"/>
  <c r="J1048" i="10"/>
  <c r="J1064" i="10"/>
  <c r="J1080" i="10"/>
  <c r="J1096" i="10"/>
  <c r="J9" i="10"/>
  <c r="J25" i="10"/>
  <c r="J41" i="10"/>
  <c r="J57" i="10"/>
  <c r="J73" i="10"/>
  <c r="J89" i="10"/>
  <c r="J105" i="10"/>
  <c r="J121" i="10"/>
  <c r="J137" i="10"/>
  <c r="J153" i="10"/>
  <c r="J169" i="10"/>
  <c r="J185" i="10"/>
  <c r="J201" i="10"/>
  <c r="J217" i="10"/>
  <c r="J233" i="10"/>
  <c r="J249" i="10"/>
  <c r="J265" i="10"/>
  <c r="J281" i="10"/>
  <c r="J297" i="10"/>
  <c r="J313" i="10"/>
  <c r="J329" i="10"/>
  <c r="J345" i="10"/>
  <c r="J361" i="10"/>
  <c r="J377" i="10"/>
  <c r="J393" i="10"/>
  <c r="J409" i="10"/>
  <c r="J425" i="10"/>
  <c r="J441" i="10"/>
  <c r="J457" i="10"/>
  <c r="J473" i="10"/>
  <c r="J489" i="10"/>
  <c r="J505" i="10"/>
  <c r="J521" i="10"/>
  <c r="J537" i="10"/>
  <c r="J553" i="10"/>
  <c r="J569" i="10"/>
  <c r="J585" i="10"/>
  <c r="J601" i="10"/>
  <c r="J617" i="10"/>
  <c r="J633" i="10"/>
  <c r="J649" i="10"/>
  <c r="J665" i="10"/>
  <c r="J681" i="10"/>
  <c r="J697" i="10"/>
  <c r="J713" i="10"/>
  <c r="J729" i="10"/>
  <c r="J745" i="10"/>
  <c r="J761" i="10"/>
  <c r="J777" i="10"/>
  <c r="J793" i="10"/>
  <c r="J809" i="10"/>
  <c r="J825" i="10"/>
  <c r="J841" i="10"/>
  <c r="J857" i="10"/>
  <c r="J873" i="10"/>
  <c r="J889" i="10"/>
  <c r="J905" i="10"/>
  <c r="J921" i="10"/>
  <c r="J937" i="10"/>
  <c r="J953" i="10"/>
  <c r="J969" i="10"/>
  <c r="J985" i="10"/>
  <c r="J1001" i="10"/>
  <c r="J1017" i="10"/>
  <c r="J1033" i="10"/>
  <c r="J1049" i="10"/>
  <c r="J1065" i="10"/>
  <c r="J1081" i="10"/>
  <c r="J1097" i="10"/>
  <c r="J10" i="10"/>
  <c r="J26" i="10"/>
  <c r="J42" i="10"/>
  <c r="J58" i="10"/>
  <c r="J74" i="10"/>
  <c r="J90" i="10"/>
  <c r="J106" i="10"/>
  <c r="J122" i="10"/>
  <c r="J138" i="10"/>
  <c r="J154" i="10"/>
  <c r="J170" i="10"/>
  <c r="J186" i="10"/>
  <c r="J202" i="10"/>
  <c r="J218" i="10"/>
  <c r="J234" i="10"/>
  <c r="J250" i="10"/>
  <c r="J266" i="10"/>
  <c r="J282" i="10"/>
  <c r="J298" i="10"/>
  <c r="J314" i="10"/>
  <c r="J330" i="10"/>
  <c r="J346" i="10"/>
  <c r="J362" i="10"/>
  <c r="J378" i="10"/>
  <c r="J394" i="10"/>
  <c r="J410" i="10"/>
  <c r="J426" i="10"/>
  <c r="J442" i="10"/>
  <c r="J458" i="10"/>
  <c r="J474" i="10"/>
  <c r="J490" i="10"/>
  <c r="J506" i="10"/>
  <c r="J522" i="10"/>
  <c r="J538" i="10"/>
  <c r="J554" i="10"/>
  <c r="J570" i="10"/>
  <c r="J586" i="10"/>
  <c r="J602" i="10"/>
  <c r="J618" i="10"/>
  <c r="J634" i="10"/>
  <c r="J650" i="10"/>
  <c r="J666" i="10"/>
  <c r="J682" i="10"/>
  <c r="J698" i="10"/>
  <c r="J714" i="10"/>
  <c r="J730" i="10"/>
  <c r="J746" i="10"/>
  <c r="J762" i="10"/>
  <c r="J778" i="10"/>
  <c r="J794" i="10"/>
  <c r="J810" i="10"/>
  <c r="J826" i="10"/>
  <c r="J842" i="10"/>
  <c r="J858" i="10"/>
  <c r="J874" i="10"/>
  <c r="J890" i="10"/>
  <c r="J906" i="10"/>
  <c r="J922" i="10"/>
  <c r="J938" i="10"/>
  <c r="J954" i="10"/>
  <c r="J970" i="10"/>
  <c r="J986" i="10"/>
  <c r="J1002" i="10"/>
  <c r="J1018" i="10"/>
  <c r="J1034" i="10"/>
  <c r="J1050" i="10"/>
  <c r="J1066" i="10"/>
  <c r="J1082" i="10"/>
  <c r="J1098" i="10"/>
  <c r="J12" i="10"/>
  <c r="J28" i="10"/>
  <c r="J44" i="10"/>
  <c r="J60" i="10"/>
  <c r="J76" i="10"/>
  <c r="J92" i="10"/>
  <c r="J108" i="10"/>
  <c r="J124" i="10"/>
  <c r="J140" i="10"/>
  <c r="J156" i="10"/>
  <c r="J172" i="10"/>
  <c r="J188" i="10"/>
  <c r="J204" i="10"/>
  <c r="J220" i="10"/>
  <c r="J236" i="10"/>
  <c r="J252" i="10"/>
  <c r="J268" i="10"/>
  <c r="J284" i="10"/>
  <c r="J300" i="10"/>
  <c r="J316" i="10"/>
  <c r="J332" i="10"/>
  <c r="J348" i="10"/>
  <c r="J364" i="10"/>
  <c r="J380" i="10"/>
  <c r="J396" i="10"/>
  <c r="J412" i="10"/>
  <c r="J428" i="10"/>
  <c r="J444" i="10"/>
  <c r="J460" i="10"/>
  <c r="J476" i="10"/>
  <c r="J492" i="10"/>
  <c r="J508" i="10"/>
  <c r="J524" i="10"/>
  <c r="J540" i="10"/>
  <c r="J556" i="10"/>
  <c r="J572" i="10"/>
  <c r="J588" i="10"/>
  <c r="J604" i="10"/>
  <c r="J620" i="10"/>
  <c r="J636" i="10"/>
  <c r="J652" i="10"/>
  <c r="J668" i="10"/>
  <c r="J684" i="10"/>
  <c r="J700" i="10"/>
  <c r="J716" i="10"/>
  <c r="J732" i="10"/>
  <c r="J748" i="10"/>
  <c r="J764" i="10"/>
  <c r="J780" i="10"/>
  <c r="J796" i="10"/>
  <c r="J812" i="10"/>
  <c r="J828" i="10"/>
  <c r="J844" i="10"/>
  <c r="J860" i="10"/>
  <c r="J876" i="10"/>
  <c r="J892" i="10"/>
  <c r="J908" i="10"/>
  <c r="J924" i="10"/>
  <c r="J940" i="10"/>
  <c r="J956" i="10"/>
  <c r="J972" i="10"/>
  <c r="J988" i="10"/>
  <c r="J1004" i="10"/>
  <c r="J1020" i="10"/>
  <c r="J1036" i="10"/>
  <c r="J1052" i="10"/>
  <c r="J1068" i="10"/>
  <c r="J1084" i="10"/>
  <c r="J1100" i="10"/>
  <c r="J13" i="10"/>
  <c r="J29" i="10"/>
  <c r="J45" i="10"/>
  <c r="J61" i="10"/>
  <c r="J77" i="10"/>
  <c r="J93" i="10"/>
  <c r="J109" i="10"/>
  <c r="J125" i="10"/>
  <c r="J141" i="10"/>
  <c r="J157" i="10"/>
  <c r="J173" i="10"/>
  <c r="J189" i="10"/>
  <c r="J205" i="10"/>
  <c r="J221" i="10"/>
  <c r="J237" i="10"/>
  <c r="J253" i="10"/>
  <c r="J269" i="10"/>
  <c r="J285" i="10"/>
  <c r="J301" i="10"/>
  <c r="J317" i="10"/>
  <c r="J333" i="10"/>
  <c r="J349" i="10"/>
  <c r="J365" i="10"/>
  <c r="J381" i="10"/>
  <c r="J397" i="10"/>
  <c r="J413" i="10"/>
  <c r="J429" i="10"/>
  <c r="J445" i="10"/>
  <c r="J461" i="10"/>
  <c r="J477" i="10"/>
  <c r="J493" i="10"/>
  <c r="J509" i="10"/>
  <c r="J525" i="10"/>
  <c r="J541" i="10"/>
  <c r="J557" i="10"/>
  <c r="J573" i="10"/>
  <c r="J589" i="10"/>
  <c r="J605" i="10"/>
  <c r="J621" i="10"/>
  <c r="J637" i="10"/>
  <c r="J653" i="10"/>
  <c r="J669" i="10"/>
  <c r="J685" i="10"/>
  <c r="J701" i="10"/>
  <c r="J717" i="10"/>
  <c r="J733" i="10"/>
  <c r="J749" i="10"/>
  <c r="J765" i="10"/>
  <c r="J781" i="10"/>
  <c r="J797" i="10"/>
  <c r="J813" i="10"/>
  <c r="J829" i="10"/>
  <c r="J845" i="10"/>
  <c r="J861" i="10"/>
  <c r="J877" i="10"/>
  <c r="J893" i="10"/>
  <c r="J909" i="10"/>
  <c r="J925" i="10"/>
  <c r="J941" i="10"/>
  <c r="J957" i="10"/>
  <c r="J973" i="10"/>
  <c r="J989" i="10"/>
  <c r="J1005" i="10"/>
  <c r="J1021" i="10"/>
  <c r="J1037" i="10"/>
  <c r="J1053" i="10"/>
  <c r="J1069" i="10"/>
  <c r="J1085" i="10"/>
  <c r="J1101" i="10"/>
  <c r="J14" i="10"/>
  <c r="J30" i="10"/>
  <c r="J46" i="10"/>
  <c r="J62" i="10"/>
  <c r="J78" i="10"/>
  <c r="J94" i="10"/>
  <c r="J110" i="10"/>
  <c r="J126" i="10"/>
  <c r="J142" i="10"/>
  <c r="J158" i="10"/>
  <c r="J174" i="10"/>
  <c r="J190" i="10"/>
  <c r="J206" i="10"/>
  <c r="J222" i="10"/>
  <c r="J238" i="10"/>
  <c r="J254" i="10"/>
  <c r="J270" i="10"/>
  <c r="J286" i="10"/>
  <c r="J302" i="10"/>
  <c r="J318" i="10"/>
  <c r="J334" i="10"/>
  <c r="J350" i="10"/>
  <c r="J366" i="10"/>
  <c r="J382" i="10"/>
  <c r="J398" i="10"/>
  <c r="J414" i="10"/>
  <c r="J430" i="10"/>
  <c r="J446" i="10"/>
  <c r="J462" i="10"/>
  <c r="J478" i="10"/>
  <c r="J494" i="10"/>
  <c r="J510" i="10"/>
  <c r="J526" i="10"/>
  <c r="J542" i="10"/>
  <c r="J558" i="10"/>
  <c r="J574" i="10"/>
  <c r="J590" i="10"/>
  <c r="J606" i="10"/>
  <c r="J622" i="10"/>
  <c r="J638" i="10"/>
  <c r="J654" i="10"/>
  <c r="J670" i="10"/>
  <c r="J686" i="10"/>
  <c r="J702" i="10"/>
  <c r="J718" i="10"/>
  <c r="J734" i="10"/>
  <c r="J750" i="10"/>
  <c r="J766" i="10"/>
  <c r="J782" i="10"/>
  <c r="J798" i="10"/>
  <c r="J814" i="10"/>
  <c r="J830" i="10"/>
  <c r="J846" i="10"/>
  <c r="J862" i="10"/>
  <c r="J878" i="10"/>
  <c r="J894" i="10"/>
  <c r="J910" i="10"/>
  <c r="J926" i="10"/>
  <c r="J942" i="10"/>
  <c r="J958" i="10"/>
  <c r="J974" i="10"/>
  <c r="J990" i="10"/>
  <c r="J1006" i="10"/>
  <c r="J1022" i="10"/>
  <c r="J1038" i="10"/>
  <c r="J1054" i="10"/>
  <c r="J1070" i="10"/>
  <c r="J1086" i="10"/>
  <c r="J15" i="10"/>
  <c r="J31" i="10"/>
  <c r="J47" i="10"/>
  <c r="J63" i="10"/>
  <c r="J79" i="10"/>
  <c r="J95" i="10"/>
  <c r="J111" i="10"/>
  <c r="J127" i="10"/>
  <c r="J143" i="10"/>
  <c r="J159" i="10"/>
  <c r="J175" i="10"/>
  <c r="J191" i="10"/>
  <c r="J207" i="10"/>
  <c r="J223" i="10"/>
  <c r="J239" i="10"/>
  <c r="J255" i="10"/>
  <c r="J271" i="10"/>
  <c r="J287" i="10"/>
  <c r="J303" i="10"/>
  <c r="J319" i="10"/>
  <c r="J335" i="10"/>
  <c r="J351" i="10"/>
  <c r="J367" i="10"/>
  <c r="J383" i="10"/>
  <c r="J399" i="10"/>
  <c r="J415" i="10"/>
  <c r="J431" i="10"/>
  <c r="J447" i="10"/>
  <c r="J463" i="10"/>
  <c r="J479" i="10"/>
  <c r="J495" i="10"/>
  <c r="J511" i="10"/>
  <c r="J527" i="10"/>
  <c r="J543" i="10"/>
  <c r="J559" i="10"/>
  <c r="J575" i="10"/>
  <c r="J591" i="10"/>
  <c r="J607" i="10"/>
  <c r="J623" i="10"/>
  <c r="J639" i="10"/>
  <c r="J655" i="10"/>
  <c r="J671" i="10"/>
  <c r="J687" i="10"/>
  <c r="J703" i="10"/>
  <c r="J719" i="10"/>
  <c r="J735" i="10"/>
  <c r="J751" i="10"/>
  <c r="J767" i="10"/>
  <c r="J783" i="10"/>
  <c r="J799" i="10"/>
  <c r="J815" i="10"/>
  <c r="J831" i="10"/>
  <c r="J847" i="10"/>
  <c r="J863" i="10"/>
  <c r="J879" i="10"/>
  <c r="J895" i="10"/>
  <c r="J911" i="10"/>
  <c r="J927" i="10"/>
  <c r="J943" i="10"/>
  <c r="J959" i="10"/>
  <c r="J975" i="10"/>
  <c r="J991" i="10"/>
  <c r="J1007" i="10"/>
  <c r="J1023" i="10"/>
  <c r="J1039" i="10"/>
  <c r="J1055" i="10"/>
  <c r="J1071" i="10"/>
  <c r="J1087" i="10"/>
  <c r="J16" i="10"/>
  <c r="J32" i="10"/>
  <c r="J48" i="10"/>
  <c r="J64" i="10"/>
  <c r="J80" i="10"/>
  <c r="J96" i="10"/>
  <c r="J112" i="10"/>
  <c r="J128" i="10"/>
  <c r="J144" i="10"/>
  <c r="J160" i="10"/>
  <c r="J176" i="10"/>
  <c r="J192" i="10"/>
  <c r="J208" i="10"/>
  <c r="J224" i="10"/>
  <c r="J240" i="10"/>
  <c r="J256" i="10"/>
  <c r="J272" i="10"/>
  <c r="J288" i="10"/>
  <c r="J304" i="10"/>
  <c r="J320" i="10"/>
  <c r="J336" i="10"/>
  <c r="J352" i="10"/>
  <c r="J368" i="10"/>
  <c r="J384" i="10"/>
  <c r="J400" i="10"/>
  <c r="J416" i="10"/>
  <c r="J432" i="10"/>
  <c r="J448" i="10"/>
  <c r="J464" i="10"/>
  <c r="J480" i="10"/>
  <c r="J496" i="10"/>
  <c r="J512" i="10"/>
  <c r="J528" i="10"/>
  <c r="J544" i="10"/>
  <c r="J560" i="10"/>
  <c r="J576" i="10"/>
  <c r="J592" i="10"/>
  <c r="J608" i="10"/>
  <c r="J624" i="10"/>
  <c r="J640" i="10"/>
  <c r="J656" i="10"/>
  <c r="J672" i="10"/>
  <c r="J688" i="10"/>
  <c r="J704" i="10"/>
  <c r="J720" i="10"/>
  <c r="J736" i="10"/>
  <c r="J752" i="10"/>
  <c r="J768" i="10"/>
  <c r="J784" i="10"/>
  <c r="J800" i="10"/>
  <c r="J816" i="10"/>
  <c r="J832" i="10"/>
  <c r="J848" i="10"/>
  <c r="J864" i="10"/>
  <c r="J880" i="10"/>
  <c r="J896" i="10"/>
  <c r="J912" i="10"/>
  <c r="J928" i="10"/>
  <c r="J944" i="10"/>
  <c r="J960" i="10"/>
  <c r="J976" i="10"/>
  <c r="J992" i="10"/>
  <c r="J1008" i="10"/>
  <c r="J1024" i="10"/>
  <c r="J1040" i="10"/>
  <c r="J1056" i="10"/>
  <c r="J1072" i="10"/>
  <c r="J1088" i="10"/>
  <c r="J17" i="10"/>
  <c r="J33" i="10"/>
  <c r="J49" i="10"/>
  <c r="J65" i="10"/>
  <c r="J81" i="10"/>
  <c r="J97" i="10"/>
  <c r="J113" i="10"/>
  <c r="J129" i="10"/>
  <c r="J145" i="10"/>
  <c r="J161" i="10"/>
  <c r="J177" i="10"/>
  <c r="J193" i="10"/>
  <c r="J209" i="10"/>
  <c r="J225" i="10"/>
  <c r="J241" i="10"/>
  <c r="J257" i="10"/>
  <c r="J273" i="10"/>
  <c r="J289" i="10"/>
  <c r="J305" i="10"/>
  <c r="J321" i="10"/>
  <c r="J337" i="10"/>
  <c r="J353" i="10"/>
  <c r="J369" i="10"/>
  <c r="J385" i="10"/>
  <c r="J401" i="10"/>
  <c r="J417" i="10"/>
  <c r="J433" i="10"/>
  <c r="J449" i="10"/>
  <c r="J465" i="10"/>
  <c r="J481" i="10"/>
  <c r="J497" i="10"/>
  <c r="J513" i="10"/>
  <c r="J529" i="10"/>
  <c r="J545" i="10"/>
  <c r="J561" i="10"/>
  <c r="J577" i="10"/>
  <c r="J593" i="10"/>
  <c r="J609" i="10"/>
  <c r="J625" i="10"/>
  <c r="J641" i="10"/>
  <c r="J657" i="10"/>
  <c r="J673" i="10"/>
  <c r="J689" i="10"/>
  <c r="J705" i="10"/>
  <c r="J721" i="10"/>
  <c r="J737" i="10"/>
  <c r="J753" i="10"/>
  <c r="J769" i="10"/>
  <c r="J785" i="10"/>
  <c r="J801" i="10"/>
  <c r="J817" i="10"/>
  <c r="J833" i="10"/>
  <c r="J849" i="10"/>
  <c r="J865" i="10"/>
  <c r="J881" i="10"/>
  <c r="J897" i="10"/>
  <c r="J913" i="10"/>
  <c r="J929" i="10"/>
  <c r="J945" i="10"/>
  <c r="J961" i="10"/>
  <c r="J977" i="10"/>
  <c r="J993" i="10"/>
  <c r="J1009" i="10"/>
  <c r="J1025" i="10"/>
  <c r="J1041" i="10"/>
  <c r="J1057" i="10"/>
  <c r="J1073" i="10"/>
  <c r="J1089" i="10"/>
  <c r="J3" i="10"/>
  <c r="J19" i="10"/>
  <c r="J35" i="10"/>
  <c r="J51" i="10"/>
  <c r="J67" i="10"/>
  <c r="J83" i="10"/>
  <c r="J99" i="10"/>
  <c r="J115" i="10"/>
  <c r="J131" i="10"/>
  <c r="J147" i="10"/>
  <c r="J163" i="10"/>
  <c r="J179" i="10"/>
  <c r="J195" i="10"/>
  <c r="J211" i="10"/>
  <c r="J227" i="10"/>
  <c r="J243" i="10"/>
  <c r="J259" i="10"/>
  <c r="J275" i="10"/>
  <c r="J291" i="10"/>
  <c r="J307" i="10"/>
  <c r="J323" i="10"/>
  <c r="J339" i="10"/>
  <c r="J355" i="10"/>
  <c r="J371" i="10"/>
  <c r="J387" i="10"/>
  <c r="J403" i="10"/>
  <c r="J419" i="10"/>
  <c r="J435" i="10"/>
  <c r="J451" i="10"/>
  <c r="J467" i="10"/>
  <c r="J483" i="10"/>
  <c r="J499" i="10"/>
  <c r="J515" i="10"/>
  <c r="J531" i="10"/>
  <c r="J547" i="10"/>
  <c r="J563" i="10"/>
  <c r="J579" i="10"/>
  <c r="J595" i="10"/>
  <c r="J611" i="10"/>
  <c r="J627" i="10"/>
  <c r="J643" i="10"/>
  <c r="J659" i="10"/>
  <c r="J675" i="10"/>
  <c r="J691" i="10"/>
  <c r="J707" i="10"/>
  <c r="J723" i="10"/>
  <c r="J739" i="10"/>
  <c r="J755" i="10"/>
  <c r="J771" i="10"/>
  <c r="J787" i="10"/>
  <c r="J803" i="10"/>
  <c r="J819" i="10"/>
  <c r="J835" i="10"/>
  <c r="J851" i="10"/>
  <c r="J867" i="10"/>
  <c r="J883" i="10"/>
  <c r="J899" i="10"/>
  <c r="J915" i="10"/>
  <c r="J931" i="10"/>
  <c r="J947" i="10"/>
  <c r="J963" i="10"/>
  <c r="J979" i="10"/>
  <c r="J995" i="10"/>
  <c r="J1011" i="10"/>
  <c r="J1027" i="10"/>
  <c r="J1043" i="10"/>
  <c r="J1059" i="10"/>
  <c r="J1075" i="10"/>
  <c r="J1091" i="10"/>
  <c r="J2" i="10"/>
  <c r="J84" i="10"/>
  <c r="J171" i="10"/>
  <c r="J258" i="10"/>
  <c r="J340" i="10"/>
  <c r="J427" i="10"/>
  <c r="J514" i="10"/>
  <c r="J596" i="10"/>
  <c r="J683" i="10"/>
  <c r="J770" i="10"/>
  <c r="J852" i="10"/>
  <c r="J939" i="10"/>
  <c r="J1026" i="10"/>
  <c r="J4" i="10"/>
  <c r="J91" i="10"/>
  <c r="J178" i="10"/>
  <c r="J260" i="10"/>
  <c r="J347" i="10"/>
  <c r="J434" i="10"/>
  <c r="J516" i="10"/>
  <c r="J603" i="10"/>
  <c r="J690" i="10"/>
  <c r="J772" i="10"/>
  <c r="J859" i="10"/>
  <c r="J946" i="10"/>
  <c r="J1028" i="10"/>
  <c r="J11" i="10"/>
  <c r="J98" i="10"/>
  <c r="J180" i="10"/>
  <c r="J267" i="10"/>
  <c r="J354" i="10"/>
  <c r="J436" i="10"/>
  <c r="J523" i="10"/>
  <c r="J610" i="10"/>
  <c r="J692" i="10"/>
  <c r="J779" i="10"/>
  <c r="J866" i="10"/>
  <c r="J948" i="10"/>
  <c r="J1035" i="10"/>
  <c r="J18" i="10"/>
  <c r="J100" i="10"/>
  <c r="J187" i="10"/>
  <c r="J274" i="10"/>
  <c r="J356" i="10"/>
  <c r="J443" i="10"/>
  <c r="J530" i="10"/>
  <c r="J612" i="10"/>
  <c r="J699" i="10"/>
  <c r="J786" i="10"/>
  <c r="J868" i="10"/>
  <c r="J955" i="10"/>
  <c r="J1042" i="10"/>
  <c r="J20" i="10"/>
  <c r="J107" i="10"/>
  <c r="J194" i="10"/>
  <c r="J276" i="10"/>
  <c r="J363" i="10"/>
  <c r="J450" i="10"/>
  <c r="J532" i="10"/>
  <c r="J619" i="10"/>
  <c r="J706" i="10"/>
  <c r="J788" i="10"/>
  <c r="J875" i="10"/>
  <c r="J962" i="10"/>
  <c r="J1044" i="10"/>
  <c r="J27" i="10"/>
  <c r="J114" i="10"/>
  <c r="J196" i="10"/>
  <c r="J283" i="10"/>
  <c r="J370" i="10"/>
  <c r="J452" i="10"/>
  <c r="J539" i="10"/>
  <c r="J626" i="10"/>
  <c r="J708" i="10"/>
  <c r="J795" i="10"/>
  <c r="J882" i="10"/>
  <c r="J964" i="10"/>
  <c r="J1051" i="10"/>
  <c r="J34" i="10"/>
  <c r="J116" i="10"/>
  <c r="J203" i="10"/>
  <c r="J290" i="10"/>
  <c r="J372" i="10"/>
  <c r="J459" i="10"/>
  <c r="J546" i="10"/>
  <c r="J628" i="10"/>
  <c r="J715" i="10"/>
  <c r="J802" i="10"/>
  <c r="J884" i="10"/>
  <c r="J971" i="10"/>
  <c r="J1058" i="10"/>
  <c r="J36" i="10"/>
  <c r="J123" i="10"/>
  <c r="J210" i="10"/>
  <c r="J292" i="10"/>
  <c r="J379" i="10"/>
  <c r="J466" i="10"/>
  <c r="J548" i="10"/>
  <c r="J635" i="10"/>
  <c r="J722" i="10"/>
  <c r="J804" i="10"/>
  <c r="J891" i="10"/>
  <c r="J978" i="10"/>
  <c r="J1060" i="10"/>
  <c r="J43" i="10"/>
  <c r="J130" i="10"/>
  <c r="J212" i="10"/>
  <c r="J299" i="10"/>
  <c r="J386" i="10"/>
  <c r="J468" i="10"/>
  <c r="J555" i="10"/>
  <c r="J642" i="10"/>
  <c r="J724" i="10"/>
  <c r="J811" i="10"/>
  <c r="J898" i="10"/>
  <c r="J980" i="10"/>
  <c r="J1067" i="10"/>
  <c r="J50" i="10"/>
  <c r="J132" i="10"/>
  <c r="J219" i="10"/>
  <c r="J306" i="10"/>
  <c r="J388" i="10"/>
  <c r="J475" i="10"/>
  <c r="J562" i="10"/>
  <c r="J644" i="10"/>
  <c r="J731" i="10"/>
  <c r="J818" i="10"/>
  <c r="J900" i="10"/>
  <c r="J987" i="10"/>
  <c r="J1074" i="10"/>
  <c r="J52" i="10"/>
  <c r="J139" i="10"/>
  <c r="J226" i="10"/>
  <c r="J308" i="10"/>
  <c r="J395" i="10"/>
  <c r="J482" i="10"/>
  <c r="J564" i="10"/>
  <c r="J651" i="10"/>
  <c r="J738" i="10"/>
  <c r="J820" i="10"/>
  <c r="J907" i="10"/>
  <c r="J994" i="10"/>
  <c r="J1076" i="10"/>
  <c r="J59" i="10"/>
  <c r="J146" i="10"/>
  <c r="J228" i="10"/>
  <c r="J315" i="10"/>
  <c r="J402" i="10"/>
  <c r="J484" i="10"/>
  <c r="J571" i="10"/>
  <c r="J658" i="10"/>
  <c r="J740" i="10"/>
  <c r="J827" i="10"/>
  <c r="J914" i="10"/>
  <c r="J996" i="10"/>
  <c r="J1083" i="10"/>
  <c r="J66" i="10"/>
  <c r="J148" i="10"/>
  <c r="J235" i="10"/>
  <c r="J322" i="10"/>
  <c r="J404" i="10"/>
  <c r="J491" i="10"/>
  <c r="J578" i="10"/>
  <c r="J660" i="10"/>
  <c r="J747" i="10"/>
  <c r="J834" i="10"/>
  <c r="J916" i="10"/>
  <c r="J1003" i="10"/>
  <c r="J1090" i="10"/>
  <c r="J498" i="10"/>
  <c r="J930" i="10"/>
  <c r="J68" i="10"/>
  <c r="J500" i="10"/>
  <c r="J932" i="10"/>
  <c r="J75" i="10"/>
  <c r="J507" i="10"/>
  <c r="J1010" i="10"/>
  <c r="J82" i="10"/>
  <c r="J580" i="10"/>
  <c r="J1012" i="10"/>
  <c r="J155" i="10"/>
  <c r="J587" i="10"/>
  <c r="J1019" i="10"/>
  <c r="J162" i="10"/>
  <c r="J594" i="10"/>
  <c r="J1092" i="10"/>
  <c r="J164" i="10"/>
  <c r="J667" i="10"/>
  <c r="J1099" i="10"/>
  <c r="J242" i="10"/>
  <c r="J674" i="10"/>
  <c r="J244" i="10"/>
  <c r="J676" i="10"/>
  <c r="J251" i="10"/>
  <c r="J754" i="10"/>
  <c r="J324" i="10"/>
  <c r="J756" i="10"/>
  <c r="J418" i="10"/>
  <c r="J850" i="10"/>
  <c r="J331" i="10"/>
  <c r="J338" i="10"/>
  <c r="J411" i="10"/>
  <c r="J420" i="10"/>
  <c r="J763" i="10"/>
  <c r="J836" i="10"/>
  <c r="J843" i="10"/>
  <c r="J923" i="10"/>
  <c r="C8" i="10"/>
  <c r="C24" i="10"/>
  <c r="C40" i="10"/>
  <c r="C56" i="10"/>
  <c r="C72" i="10"/>
  <c r="C88" i="10"/>
  <c r="C104" i="10"/>
  <c r="C120" i="10"/>
  <c r="C136" i="10"/>
  <c r="C152" i="10"/>
  <c r="C168" i="10"/>
  <c r="C184" i="10"/>
  <c r="C200" i="10"/>
  <c r="C216" i="10"/>
  <c r="C232" i="10"/>
  <c r="C248" i="10"/>
  <c r="C264" i="10"/>
  <c r="C280" i="10"/>
  <c r="C296" i="10"/>
  <c r="C312" i="10"/>
  <c r="C328" i="10"/>
  <c r="C344" i="10"/>
  <c r="C360" i="10"/>
  <c r="C376" i="10"/>
  <c r="C392" i="10"/>
  <c r="C408" i="10"/>
  <c r="C424" i="10"/>
  <c r="C440" i="10"/>
  <c r="C456" i="10"/>
  <c r="C472" i="10"/>
  <c r="C488" i="10"/>
  <c r="C504" i="10"/>
  <c r="C520" i="10"/>
  <c r="C536" i="10"/>
  <c r="C552" i="10"/>
  <c r="C568" i="10"/>
  <c r="C584" i="10"/>
  <c r="C600" i="10"/>
  <c r="C616" i="10"/>
  <c r="C632" i="10"/>
  <c r="C648" i="10"/>
  <c r="C664" i="10"/>
  <c r="C9" i="10"/>
  <c r="C25" i="10"/>
  <c r="C41" i="10"/>
  <c r="C57" i="10"/>
  <c r="C73" i="10"/>
  <c r="C89" i="10"/>
  <c r="C105" i="10"/>
  <c r="C121" i="10"/>
  <c r="C137" i="10"/>
  <c r="C153" i="10"/>
  <c r="C169" i="10"/>
  <c r="C185" i="10"/>
  <c r="C201" i="10"/>
  <c r="C217" i="10"/>
  <c r="C233" i="10"/>
  <c r="C249" i="10"/>
  <c r="C265" i="10"/>
  <c r="C281" i="10"/>
  <c r="C297" i="10"/>
  <c r="C313" i="10"/>
  <c r="C329" i="10"/>
  <c r="C345" i="10"/>
  <c r="C361" i="10"/>
  <c r="C377" i="10"/>
  <c r="C393" i="10"/>
  <c r="C409" i="10"/>
  <c r="C425" i="10"/>
  <c r="C441" i="10"/>
  <c r="C457" i="10"/>
  <c r="C473" i="10"/>
  <c r="C489" i="10"/>
  <c r="C505" i="10"/>
  <c r="C521" i="10"/>
  <c r="C537" i="10"/>
  <c r="C553" i="10"/>
  <c r="C569" i="10"/>
  <c r="C585" i="10"/>
  <c r="C601" i="10"/>
  <c r="C617" i="10"/>
  <c r="C633" i="10"/>
  <c r="C649" i="10"/>
  <c r="C665" i="10"/>
  <c r="C10" i="10"/>
  <c r="C26" i="10"/>
  <c r="C42" i="10"/>
  <c r="C58" i="10"/>
  <c r="C74" i="10"/>
  <c r="C90" i="10"/>
  <c r="C106" i="10"/>
  <c r="C122" i="10"/>
  <c r="C138" i="10"/>
  <c r="C154" i="10"/>
  <c r="C170" i="10"/>
  <c r="C186" i="10"/>
  <c r="C202" i="10"/>
  <c r="C218" i="10"/>
  <c r="C234" i="10"/>
  <c r="C250" i="10"/>
  <c r="C266" i="10"/>
  <c r="C282" i="10"/>
  <c r="C298" i="10"/>
  <c r="C314" i="10"/>
  <c r="C330" i="10"/>
  <c r="C346" i="10"/>
  <c r="C362" i="10"/>
  <c r="C378" i="10"/>
  <c r="C394" i="10"/>
  <c r="C410" i="10"/>
  <c r="C426" i="10"/>
  <c r="C442" i="10"/>
  <c r="C458" i="10"/>
  <c r="C474" i="10"/>
  <c r="C490" i="10"/>
  <c r="C506" i="10"/>
  <c r="C522" i="10"/>
  <c r="C538" i="10"/>
  <c r="C554" i="10"/>
  <c r="C570" i="10"/>
  <c r="C586" i="10"/>
  <c r="C602" i="10"/>
  <c r="C618" i="10"/>
  <c r="C634" i="10"/>
  <c r="C650" i="10"/>
  <c r="C666" i="10"/>
  <c r="C682" i="10"/>
  <c r="C11" i="10"/>
  <c r="C27" i="10"/>
  <c r="C43" i="10"/>
  <c r="C59" i="10"/>
  <c r="C75" i="10"/>
  <c r="C91" i="10"/>
  <c r="C107" i="10"/>
  <c r="C123" i="10"/>
  <c r="C139" i="10"/>
  <c r="C155" i="10"/>
  <c r="C171" i="10"/>
  <c r="C187" i="10"/>
  <c r="C203" i="10"/>
  <c r="C219" i="10"/>
  <c r="C235" i="10"/>
  <c r="C251" i="10"/>
  <c r="C267" i="10"/>
  <c r="C283" i="10"/>
  <c r="C299" i="10"/>
  <c r="C315" i="10"/>
  <c r="C331" i="10"/>
  <c r="C347" i="10"/>
  <c r="C363" i="10"/>
  <c r="C379" i="10"/>
  <c r="C395" i="10"/>
  <c r="C411" i="10"/>
  <c r="C427" i="10"/>
  <c r="C443" i="10"/>
  <c r="C459" i="10"/>
  <c r="C475" i="10"/>
  <c r="C491" i="10"/>
  <c r="C507" i="10"/>
  <c r="C523" i="10"/>
  <c r="C539" i="10"/>
  <c r="C555" i="10"/>
  <c r="C571" i="10"/>
  <c r="C587" i="10"/>
  <c r="C603" i="10"/>
  <c r="C619" i="10"/>
  <c r="C635" i="10"/>
  <c r="C651" i="10"/>
  <c r="C667" i="10"/>
  <c r="C12" i="10"/>
  <c r="C28" i="10"/>
  <c r="C44" i="10"/>
  <c r="C60" i="10"/>
  <c r="C76" i="10"/>
  <c r="C92" i="10"/>
  <c r="C108" i="10"/>
  <c r="C124" i="10"/>
  <c r="C140" i="10"/>
  <c r="C156" i="10"/>
  <c r="C172" i="10"/>
  <c r="C188" i="10"/>
  <c r="C204" i="10"/>
  <c r="C220" i="10"/>
  <c r="C236" i="10"/>
  <c r="C252" i="10"/>
  <c r="C268" i="10"/>
  <c r="C284" i="10"/>
  <c r="C300" i="10"/>
  <c r="C316" i="10"/>
  <c r="C332" i="10"/>
  <c r="C348" i="10"/>
  <c r="C364" i="10"/>
  <c r="C380" i="10"/>
  <c r="C396" i="10"/>
  <c r="C412" i="10"/>
  <c r="C428" i="10"/>
  <c r="C444" i="10"/>
  <c r="C460" i="10"/>
  <c r="C476" i="10"/>
  <c r="C492" i="10"/>
  <c r="C508" i="10"/>
  <c r="C524" i="10"/>
  <c r="C540" i="10"/>
  <c r="C556" i="10"/>
  <c r="C572" i="10"/>
  <c r="C588" i="10"/>
  <c r="C604" i="10"/>
  <c r="C620" i="10"/>
  <c r="C636" i="10"/>
  <c r="C652" i="10"/>
  <c r="C668" i="10"/>
  <c r="C13" i="10"/>
  <c r="C29" i="10"/>
  <c r="C45" i="10"/>
  <c r="C61" i="10"/>
  <c r="C77" i="10"/>
  <c r="C93" i="10"/>
  <c r="C109" i="10"/>
  <c r="C125" i="10"/>
  <c r="C141" i="10"/>
  <c r="C157" i="10"/>
  <c r="C173" i="10"/>
  <c r="C189" i="10"/>
  <c r="C205" i="10"/>
  <c r="C221" i="10"/>
  <c r="C237" i="10"/>
  <c r="C253" i="10"/>
  <c r="C269" i="10"/>
  <c r="C285" i="10"/>
  <c r="C301" i="10"/>
  <c r="C317" i="10"/>
  <c r="C333" i="10"/>
  <c r="C349" i="10"/>
  <c r="C365" i="10"/>
  <c r="C381" i="10"/>
  <c r="C397" i="10"/>
  <c r="C413" i="10"/>
  <c r="C429" i="10"/>
  <c r="C445" i="10"/>
  <c r="C461" i="10"/>
  <c r="C477" i="10"/>
  <c r="C493" i="10"/>
  <c r="C509" i="10"/>
  <c r="C525" i="10"/>
  <c r="C541" i="10"/>
  <c r="C557" i="10"/>
  <c r="C573" i="10"/>
  <c r="C589" i="10"/>
  <c r="C605" i="10"/>
  <c r="C621" i="10"/>
  <c r="C637" i="10"/>
  <c r="C653" i="10"/>
  <c r="C669" i="10"/>
  <c r="C15" i="10"/>
  <c r="C31" i="10"/>
  <c r="C47" i="10"/>
  <c r="C63" i="10"/>
  <c r="C79" i="10"/>
  <c r="C95" i="10"/>
  <c r="C111" i="10"/>
  <c r="C127" i="10"/>
  <c r="C143" i="10"/>
  <c r="C159" i="10"/>
  <c r="C175" i="10"/>
  <c r="C191" i="10"/>
  <c r="C207" i="10"/>
  <c r="C223" i="10"/>
  <c r="C239" i="10"/>
  <c r="C255" i="10"/>
  <c r="C271" i="10"/>
  <c r="C287" i="10"/>
  <c r="C303" i="10"/>
  <c r="C319" i="10"/>
  <c r="C335" i="10"/>
  <c r="C351" i="10"/>
  <c r="C367" i="10"/>
  <c r="C383" i="10"/>
  <c r="C399" i="10"/>
  <c r="C415" i="10"/>
  <c r="C431" i="10"/>
  <c r="C447" i="10"/>
  <c r="C463" i="10"/>
  <c r="C479" i="10"/>
  <c r="C495" i="10"/>
  <c r="C511" i="10"/>
  <c r="C527" i="10"/>
  <c r="C543" i="10"/>
  <c r="C559" i="10"/>
  <c r="C575" i="10"/>
  <c r="C591" i="10"/>
  <c r="C607" i="10"/>
  <c r="C623" i="10"/>
  <c r="C639" i="10"/>
  <c r="C655" i="10"/>
  <c r="C671" i="10"/>
  <c r="C16" i="10"/>
  <c r="C32" i="10"/>
  <c r="C48" i="10"/>
  <c r="C64" i="10"/>
  <c r="C80" i="10"/>
  <c r="C96" i="10"/>
  <c r="C112" i="10"/>
  <c r="C128" i="10"/>
  <c r="C144" i="10"/>
  <c r="C160" i="10"/>
  <c r="C176" i="10"/>
  <c r="C192" i="10"/>
  <c r="C208" i="10"/>
  <c r="C224" i="10"/>
  <c r="C240" i="10"/>
  <c r="C256" i="10"/>
  <c r="C272" i="10"/>
  <c r="C288" i="10"/>
  <c r="C304" i="10"/>
  <c r="C320" i="10"/>
  <c r="C336" i="10"/>
  <c r="C352" i="10"/>
  <c r="C368" i="10"/>
  <c r="C384" i="10"/>
  <c r="C400" i="10"/>
  <c r="C416" i="10"/>
  <c r="C432" i="10"/>
  <c r="C448" i="10"/>
  <c r="C464" i="10"/>
  <c r="C480" i="10"/>
  <c r="C496" i="10"/>
  <c r="C512" i="10"/>
  <c r="C528" i="10"/>
  <c r="C544" i="10"/>
  <c r="C560" i="10"/>
  <c r="C576" i="10"/>
  <c r="C592" i="10"/>
  <c r="C608" i="10"/>
  <c r="C624" i="10"/>
  <c r="C640" i="10"/>
  <c r="C656" i="10"/>
  <c r="C672" i="10"/>
  <c r="C17" i="10"/>
  <c r="C33" i="10"/>
  <c r="C49" i="10"/>
  <c r="C65" i="10"/>
  <c r="C81" i="10"/>
  <c r="C97" i="10"/>
  <c r="C113" i="10"/>
  <c r="C129" i="10"/>
  <c r="C145" i="10"/>
  <c r="C161" i="10"/>
  <c r="C177" i="10"/>
  <c r="C193" i="10"/>
  <c r="C209" i="10"/>
  <c r="C225" i="10"/>
  <c r="C241" i="10"/>
  <c r="C257" i="10"/>
  <c r="C273" i="10"/>
  <c r="C289" i="10"/>
  <c r="C305" i="10"/>
  <c r="C321" i="10"/>
  <c r="C337" i="10"/>
  <c r="C353" i="10"/>
  <c r="C369" i="10"/>
  <c r="C385" i="10"/>
  <c r="C401" i="10"/>
  <c r="C417" i="10"/>
  <c r="C433" i="10"/>
  <c r="C449" i="10"/>
  <c r="C465" i="10"/>
  <c r="C481" i="10"/>
  <c r="C497" i="10"/>
  <c r="C513" i="10"/>
  <c r="C529" i="10"/>
  <c r="C545" i="10"/>
  <c r="C561" i="10"/>
  <c r="C577" i="10"/>
  <c r="C593" i="10"/>
  <c r="C609" i="10"/>
  <c r="C625" i="10"/>
  <c r="C2" i="10"/>
  <c r="C18" i="10"/>
  <c r="C34" i="10"/>
  <c r="C50" i="10"/>
  <c r="C66" i="10"/>
  <c r="C82" i="10"/>
  <c r="C98" i="10"/>
  <c r="C114" i="10"/>
  <c r="C130" i="10"/>
  <c r="C146" i="10"/>
  <c r="C162" i="10"/>
  <c r="C178" i="10"/>
  <c r="C194" i="10"/>
  <c r="C210" i="10"/>
  <c r="C226" i="10"/>
  <c r="C242" i="10"/>
  <c r="C258" i="10"/>
  <c r="C274" i="10"/>
  <c r="C290" i="10"/>
  <c r="C306" i="10"/>
  <c r="C322" i="10"/>
  <c r="C338" i="10"/>
  <c r="C354" i="10"/>
  <c r="C370" i="10"/>
  <c r="C386" i="10"/>
  <c r="C402" i="10"/>
  <c r="C418" i="10"/>
  <c r="C434" i="10"/>
  <c r="C450" i="10"/>
  <c r="C466" i="10"/>
  <c r="C482" i="10"/>
  <c r="C498" i="10"/>
  <c r="C514" i="10"/>
  <c r="C530" i="10"/>
  <c r="C546" i="10"/>
  <c r="C562" i="10"/>
  <c r="C578" i="10"/>
  <c r="C594" i="10"/>
  <c r="C610" i="10"/>
  <c r="C626" i="10"/>
  <c r="C642" i="10"/>
  <c r="C658" i="10"/>
  <c r="C674" i="10"/>
  <c r="C3" i="10"/>
  <c r="C19" i="10"/>
  <c r="C35" i="10"/>
  <c r="C51" i="10"/>
  <c r="C67" i="10"/>
  <c r="C83" i="10"/>
  <c r="C99" i="10"/>
  <c r="C115" i="10"/>
  <c r="C131" i="10"/>
  <c r="C147" i="10"/>
  <c r="C163" i="10"/>
  <c r="C179" i="10"/>
  <c r="C195" i="10"/>
  <c r="C211" i="10"/>
  <c r="C227" i="10"/>
  <c r="C243" i="10"/>
  <c r="C259" i="10"/>
  <c r="C275" i="10"/>
  <c r="C291" i="10"/>
  <c r="C307" i="10"/>
  <c r="C323" i="10"/>
  <c r="C339" i="10"/>
  <c r="C355" i="10"/>
  <c r="C371" i="10"/>
  <c r="C387" i="10"/>
  <c r="C403" i="10"/>
  <c r="C419" i="10"/>
  <c r="C435" i="10"/>
  <c r="C451" i="10"/>
  <c r="C467" i="10"/>
  <c r="C483" i="10"/>
  <c r="C499" i="10"/>
  <c r="C515" i="10"/>
  <c r="C531" i="10"/>
  <c r="C547" i="10"/>
  <c r="C563" i="10"/>
  <c r="C579" i="10"/>
  <c r="C595" i="10"/>
  <c r="C611" i="10"/>
  <c r="C627" i="10"/>
  <c r="C643" i="10"/>
  <c r="C659" i="10"/>
  <c r="C675" i="10"/>
  <c r="C4" i="10"/>
  <c r="C20" i="10"/>
  <c r="C36" i="10"/>
  <c r="C52" i="10"/>
  <c r="C68" i="10"/>
  <c r="C84" i="10"/>
  <c r="C100" i="10"/>
  <c r="C116" i="10"/>
  <c r="C132" i="10"/>
  <c r="C148" i="10"/>
  <c r="C164" i="10"/>
  <c r="C180" i="10"/>
  <c r="C196" i="10"/>
  <c r="C212" i="10"/>
  <c r="C228" i="10"/>
  <c r="C244" i="10"/>
  <c r="C260" i="10"/>
  <c r="C276" i="10"/>
  <c r="C292" i="10"/>
  <c r="C308" i="10"/>
  <c r="C324" i="10"/>
  <c r="C340" i="10"/>
  <c r="C356" i="10"/>
  <c r="C372" i="10"/>
  <c r="C388" i="10"/>
  <c r="C404" i="10"/>
  <c r="C420" i="10"/>
  <c r="C436" i="10"/>
  <c r="C452" i="10"/>
  <c r="C468" i="10"/>
  <c r="C484" i="10"/>
  <c r="C500" i="10"/>
  <c r="C516" i="10"/>
  <c r="C532" i="10"/>
  <c r="C548" i="10"/>
  <c r="C564" i="10"/>
  <c r="C580" i="10"/>
  <c r="C596" i="10"/>
  <c r="C612" i="10"/>
  <c r="C628" i="10"/>
  <c r="C644" i="10"/>
  <c r="C660" i="10"/>
  <c r="C676" i="10"/>
  <c r="C6" i="10"/>
  <c r="C22" i="10"/>
  <c r="C38" i="10"/>
  <c r="C54" i="10"/>
  <c r="C70" i="10"/>
  <c r="C86" i="10"/>
  <c r="C102" i="10"/>
  <c r="C118" i="10"/>
  <c r="C134" i="10"/>
  <c r="C150" i="10"/>
  <c r="C166" i="10"/>
  <c r="C182" i="10"/>
  <c r="C198" i="10"/>
  <c r="C214" i="10"/>
  <c r="C230" i="10"/>
  <c r="C246" i="10"/>
  <c r="C262" i="10"/>
  <c r="C278" i="10"/>
  <c r="C294" i="10"/>
  <c r="C310" i="10"/>
  <c r="C326" i="10"/>
  <c r="C342" i="10"/>
  <c r="C358" i="10"/>
  <c r="C374" i="10"/>
  <c r="C390" i="10"/>
  <c r="C406" i="10"/>
  <c r="C422" i="10"/>
  <c r="C438" i="10"/>
  <c r="C454" i="10"/>
  <c r="C470" i="10"/>
  <c r="C486" i="10"/>
  <c r="C502" i="10"/>
  <c r="C518" i="10"/>
  <c r="C534" i="10"/>
  <c r="C550" i="10"/>
  <c r="C566" i="10"/>
  <c r="C582" i="10"/>
  <c r="C598" i="10"/>
  <c r="C614" i="10"/>
  <c r="C630" i="10"/>
  <c r="C646" i="10"/>
  <c r="C662" i="10"/>
  <c r="C678" i="10"/>
  <c r="C7" i="10"/>
  <c r="C94" i="10"/>
  <c r="C181" i="10"/>
  <c r="C263" i="10"/>
  <c r="C350" i="10"/>
  <c r="C437" i="10"/>
  <c r="C519" i="10"/>
  <c r="C606" i="10"/>
  <c r="C677" i="10"/>
  <c r="C695" i="10"/>
  <c r="C711" i="10"/>
  <c r="C727" i="10"/>
  <c r="C743" i="10"/>
  <c r="C759" i="10"/>
  <c r="C775" i="10"/>
  <c r="C791" i="10"/>
  <c r="C807" i="10"/>
  <c r="C823" i="10"/>
  <c r="C839" i="10"/>
  <c r="C855" i="10"/>
  <c r="C871" i="10"/>
  <c r="C887" i="10"/>
  <c r="C903" i="10"/>
  <c r="C919" i="10"/>
  <c r="C935" i="10"/>
  <c r="C951" i="10"/>
  <c r="C967" i="10"/>
  <c r="C983" i="10"/>
  <c r="C999" i="10"/>
  <c r="C1015" i="10"/>
  <c r="C1031" i="10"/>
  <c r="C1047" i="10"/>
  <c r="C1063" i="10"/>
  <c r="C1079" i="10"/>
  <c r="C1095" i="10"/>
  <c r="C14" i="10"/>
  <c r="C101" i="10"/>
  <c r="C183" i="10"/>
  <c r="C270" i="10"/>
  <c r="C357" i="10"/>
  <c r="C439" i="10"/>
  <c r="C526" i="10"/>
  <c r="C613" i="10"/>
  <c r="C679" i="10"/>
  <c r="C696" i="10"/>
  <c r="C712" i="10"/>
  <c r="C728" i="10"/>
  <c r="C744" i="10"/>
  <c r="C760" i="10"/>
  <c r="C776" i="10"/>
  <c r="C792" i="10"/>
  <c r="C808" i="10"/>
  <c r="C824" i="10"/>
  <c r="C840" i="10"/>
  <c r="C856" i="10"/>
  <c r="C872" i="10"/>
  <c r="C888" i="10"/>
  <c r="C904" i="10"/>
  <c r="C920" i="10"/>
  <c r="C936" i="10"/>
  <c r="C952" i="10"/>
  <c r="C968" i="10"/>
  <c r="C984" i="10"/>
  <c r="C1000" i="10"/>
  <c r="C1016" i="10"/>
  <c r="C1032" i="10"/>
  <c r="C1048" i="10"/>
  <c r="C1064" i="10"/>
  <c r="C1080" i="10"/>
  <c r="C1096" i="10"/>
  <c r="C21" i="10"/>
  <c r="C103" i="10"/>
  <c r="C190" i="10"/>
  <c r="C277" i="10"/>
  <c r="C359" i="10"/>
  <c r="C446" i="10"/>
  <c r="C533" i="10"/>
  <c r="C615" i="10"/>
  <c r="C680" i="10"/>
  <c r="C697" i="10"/>
  <c r="C713" i="10"/>
  <c r="C729" i="10"/>
  <c r="C745" i="10"/>
  <c r="C761" i="10"/>
  <c r="C777" i="10"/>
  <c r="C793" i="10"/>
  <c r="C809" i="10"/>
  <c r="C825" i="10"/>
  <c r="C841" i="10"/>
  <c r="C857" i="10"/>
  <c r="C873" i="10"/>
  <c r="C889" i="10"/>
  <c r="C905" i="10"/>
  <c r="C921" i="10"/>
  <c r="C937" i="10"/>
  <c r="C953" i="10"/>
  <c r="C969" i="10"/>
  <c r="C985" i="10"/>
  <c r="C1001" i="10"/>
  <c r="C1017" i="10"/>
  <c r="C1033" i="10"/>
  <c r="C1049" i="10"/>
  <c r="C1065" i="10"/>
  <c r="C1081" i="10"/>
  <c r="C1097" i="10"/>
  <c r="C23" i="10"/>
  <c r="C110" i="10"/>
  <c r="C197" i="10"/>
  <c r="C279" i="10"/>
  <c r="C366" i="10"/>
  <c r="C453" i="10"/>
  <c r="C535" i="10"/>
  <c r="C622" i="10"/>
  <c r="C681" i="10"/>
  <c r="C698" i="10"/>
  <c r="C714" i="10"/>
  <c r="C730" i="10"/>
  <c r="C746" i="10"/>
  <c r="C762" i="10"/>
  <c r="C778" i="10"/>
  <c r="C794" i="10"/>
  <c r="C810" i="10"/>
  <c r="C826" i="10"/>
  <c r="C842" i="10"/>
  <c r="C858" i="10"/>
  <c r="C874" i="10"/>
  <c r="C890" i="10"/>
  <c r="C906" i="10"/>
  <c r="C922" i="10"/>
  <c r="C938" i="10"/>
  <c r="C954" i="10"/>
  <c r="C970" i="10"/>
  <c r="C986" i="10"/>
  <c r="C1002" i="10"/>
  <c r="C1018" i="10"/>
  <c r="C1034" i="10"/>
  <c r="C1050" i="10"/>
  <c r="C1066" i="10"/>
  <c r="C1082" i="10"/>
  <c r="C1098" i="10"/>
  <c r="C30" i="10"/>
  <c r="C117" i="10"/>
  <c r="C199" i="10"/>
  <c r="C286" i="10"/>
  <c r="C373" i="10"/>
  <c r="C455" i="10"/>
  <c r="C542" i="10"/>
  <c r="C629" i="10"/>
  <c r="C683" i="10"/>
  <c r="C699" i="10"/>
  <c r="C715" i="10"/>
  <c r="C731" i="10"/>
  <c r="C747" i="10"/>
  <c r="C763" i="10"/>
  <c r="C779" i="10"/>
  <c r="C795" i="10"/>
  <c r="C811" i="10"/>
  <c r="C827" i="10"/>
  <c r="C843" i="10"/>
  <c r="C859" i="10"/>
  <c r="C875" i="10"/>
  <c r="C891" i="10"/>
  <c r="C907" i="10"/>
  <c r="C923" i="10"/>
  <c r="C939" i="10"/>
  <c r="C955" i="10"/>
  <c r="C971" i="10"/>
  <c r="C987" i="10"/>
  <c r="C1003" i="10"/>
  <c r="C1019" i="10"/>
  <c r="C1035" i="10"/>
  <c r="C1051" i="10"/>
  <c r="C1067" i="10"/>
  <c r="C1083" i="10"/>
  <c r="C1099" i="10"/>
  <c r="C37" i="10"/>
  <c r="C119" i="10"/>
  <c r="C206" i="10"/>
  <c r="C293" i="10"/>
  <c r="C375" i="10"/>
  <c r="C462" i="10"/>
  <c r="C549" i="10"/>
  <c r="C631" i="10"/>
  <c r="C684" i="10"/>
  <c r="C700" i="10"/>
  <c r="C716" i="10"/>
  <c r="C732" i="10"/>
  <c r="C748" i="10"/>
  <c r="C764" i="10"/>
  <c r="C780" i="10"/>
  <c r="C796" i="10"/>
  <c r="C812" i="10"/>
  <c r="C828" i="10"/>
  <c r="C844" i="10"/>
  <c r="C860" i="10"/>
  <c r="C876" i="10"/>
  <c r="C892" i="10"/>
  <c r="C908" i="10"/>
  <c r="C924" i="10"/>
  <c r="C940" i="10"/>
  <c r="C956" i="10"/>
  <c r="C972" i="10"/>
  <c r="C988" i="10"/>
  <c r="C1004" i="10"/>
  <c r="C1020" i="10"/>
  <c r="C1036" i="10"/>
  <c r="C1052" i="10"/>
  <c r="C1068" i="10"/>
  <c r="C1084" i="10"/>
  <c r="C1100" i="10"/>
  <c r="C39" i="10"/>
  <c r="C126" i="10"/>
  <c r="C213" i="10"/>
  <c r="C295" i="10"/>
  <c r="C382" i="10"/>
  <c r="C469" i="10"/>
  <c r="C551" i="10"/>
  <c r="C638" i="10"/>
  <c r="C685" i="10"/>
  <c r="C701" i="10"/>
  <c r="C717" i="10"/>
  <c r="C733" i="10"/>
  <c r="C749" i="10"/>
  <c r="C765" i="10"/>
  <c r="C781" i="10"/>
  <c r="C797" i="10"/>
  <c r="C813" i="10"/>
  <c r="C829" i="10"/>
  <c r="C845" i="10"/>
  <c r="C861" i="10"/>
  <c r="C877" i="10"/>
  <c r="C893" i="10"/>
  <c r="C909" i="10"/>
  <c r="C925" i="10"/>
  <c r="C941" i="10"/>
  <c r="C957" i="10"/>
  <c r="C973" i="10"/>
  <c r="C989" i="10"/>
  <c r="C1005" i="10"/>
  <c r="C1021" i="10"/>
  <c r="C1037" i="10"/>
  <c r="C1053" i="10"/>
  <c r="C1069" i="10"/>
  <c r="C1085" i="10"/>
  <c r="C1101" i="10"/>
  <c r="C46" i="10"/>
  <c r="C133" i="10"/>
  <c r="C215" i="10"/>
  <c r="C302" i="10"/>
  <c r="C389" i="10"/>
  <c r="C471" i="10"/>
  <c r="C558" i="10"/>
  <c r="C641" i="10"/>
  <c r="C686" i="10"/>
  <c r="C702" i="10"/>
  <c r="C718" i="10"/>
  <c r="C734" i="10"/>
  <c r="C750" i="10"/>
  <c r="C766" i="10"/>
  <c r="C782" i="10"/>
  <c r="C798" i="10"/>
  <c r="C814" i="10"/>
  <c r="C830" i="10"/>
  <c r="C846" i="10"/>
  <c r="C862" i="10"/>
  <c r="C878" i="10"/>
  <c r="C894" i="10"/>
  <c r="C910" i="10"/>
  <c r="C926" i="10"/>
  <c r="C942" i="10"/>
  <c r="C958" i="10"/>
  <c r="C974" i="10"/>
  <c r="C990" i="10"/>
  <c r="C1006" i="10"/>
  <c r="C1022" i="10"/>
  <c r="C1038" i="10"/>
  <c r="C1054" i="10"/>
  <c r="C1070" i="10"/>
  <c r="C1086" i="10"/>
  <c r="C53" i="10"/>
  <c r="C135" i="10"/>
  <c r="C222" i="10"/>
  <c r="C309" i="10"/>
  <c r="C391" i="10"/>
  <c r="C478" i="10"/>
  <c r="C565" i="10"/>
  <c r="C645" i="10"/>
  <c r="C687" i="10"/>
  <c r="C703" i="10"/>
  <c r="C719" i="10"/>
  <c r="C735" i="10"/>
  <c r="C751" i="10"/>
  <c r="C767" i="10"/>
  <c r="C783" i="10"/>
  <c r="C799" i="10"/>
  <c r="C815" i="10"/>
  <c r="C831" i="10"/>
  <c r="C847" i="10"/>
  <c r="C863" i="10"/>
  <c r="C879" i="10"/>
  <c r="C895" i="10"/>
  <c r="C911" i="10"/>
  <c r="C927" i="10"/>
  <c r="C943" i="10"/>
  <c r="C959" i="10"/>
  <c r="C975" i="10"/>
  <c r="C991" i="10"/>
  <c r="C1007" i="10"/>
  <c r="C1023" i="10"/>
  <c r="C1039" i="10"/>
  <c r="C1055" i="10"/>
  <c r="C1071" i="10"/>
  <c r="C1087" i="10"/>
  <c r="C55" i="10"/>
  <c r="C142" i="10"/>
  <c r="C229" i="10"/>
  <c r="C311" i="10"/>
  <c r="C398" i="10"/>
  <c r="C485" i="10"/>
  <c r="C567" i="10"/>
  <c r="C647" i="10"/>
  <c r="C688" i="10"/>
  <c r="C704" i="10"/>
  <c r="C720" i="10"/>
  <c r="C736" i="10"/>
  <c r="C752" i="10"/>
  <c r="C768" i="10"/>
  <c r="C784" i="10"/>
  <c r="C800" i="10"/>
  <c r="C816" i="10"/>
  <c r="C832" i="10"/>
  <c r="C848" i="10"/>
  <c r="C864" i="10"/>
  <c r="C880" i="10"/>
  <c r="C896" i="10"/>
  <c r="C912" i="10"/>
  <c r="C928" i="10"/>
  <c r="C944" i="10"/>
  <c r="C960" i="10"/>
  <c r="C976" i="10"/>
  <c r="C992" i="10"/>
  <c r="C1008" i="10"/>
  <c r="C1024" i="10"/>
  <c r="C1040" i="10"/>
  <c r="C1056" i="10"/>
  <c r="C1072" i="10"/>
  <c r="C1088" i="10"/>
  <c r="C62" i="10"/>
  <c r="C149" i="10"/>
  <c r="C231" i="10"/>
  <c r="C318" i="10"/>
  <c r="C405" i="10"/>
  <c r="C487" i="10"/>
  <c r="C574" i="10"/>
  <c r="C654" i="10"/>
  <c r="C689" i="10"/>
  <c r="C705" i="10"/>
  <c r="C721" i="10"/>
  <c r="C737" i="10"/>
  <c r="C753" i="10"/>
  <c r="C769" i="10"/>
  <c r="C785" i="10"/>
  <c r="C801" i="10"/>
  <c r="C817" i="10"/>
  <c r="C833" i="10"/>
  <c r="C849" i="10"/>
  <c r="C865" i="10"/>
  <c r="C881" i="10"/>
  <c r="C897" i="10"/>
  <c r="C913" i="10"/>
  <c r="C929" i="10"/>
  <c r="C945" i="10"/>
  <c r="C961" i="10"/>
  <c r="C977" i="10"/>
  <c r="C993" i="10"/>
  <c r="C1009" i="10"/>
  <c r="C1025" i="10"/>
  <c r="C1041" i="10"/>
  <c r="C1057" i="10"/>
  <c r="C1073" i="10"/>
  <c r="C1089" i="10"/>
  <c r="C69" i="10"/>
  <c r="C151" i="10"/>
  <c r="C238" i="10"/>
  <c r="C325" i="10"/>
  <c r="C407" i="10"/>
  <c r="C494" i="10"/>
  <c r="C581" i="10"/>
  <c r="C657" i="10"/>
  <c r="C690" i="10"/>
  <c r="C706" i="10"/>
  <c r="C722" i="10"/>
  <c r="C738" i="10"/>
  <c r="C754" i="10"/>
  <c r="C770" i="10"/>
  <c r="C786" i="10"/>
  <c r="C802" i="10"/>
  <c r="C818" i="10"/>
  <c r="C834" i="10"/>
  <c r="C850" i="10"/>
  <c r="C866" i="10"/>
  <c r="C882" i="10"/>
  <c r="C898" i="10"/>
  <c r="C914" i="10"/>
  <c r="C930" i="10"/>
  <c r="C946" i="10"/>
  <c r="C962" i="10"/>
  <c r="C978" i="10"/>
  <c r="C994" i="10"/>
  <c r="C1010" i="10"/>
  <c r="C1026" i="10"/>
  <c r="C1042" i="10"/>
  <c r="C1058" i="10"/>
  <c r="C1074" i="10"/>
  <c r="C1090" i="10"/>
  <c r="C71" i="10"/>
  <c r="C158" i="10"/>
  <c r="C245" i="10"/>
  <c r="C327" i="10"/>
  <c r="C414" i="10"/>
  <c r="C501" i="10"/>
  <c r="C583" i="10"/>
  <c r="C661" i="10"/>
  <c r="C691" i="10"/>
  <c r="C707" i="10"/>
  <c r="C723" i="10"/>
  <c r="C739" i="10"/>
  <c r="C755" i="10"/>
  <c r="C771" i="10"/>
  <c r="C787" i="10"/>
  <c r="C803" i="10"/>
  <c r="C819" i="10"/>
  <c r="C835" i="10"/>
  <c r="C851" i="10"/>
  <c r="C867" i="10"/>
  <c r="C883" i="10"/>
  <c r="C899" i="10"/>
  <c r="C915" i="10"/>
  <c r="C931" i="10"/>
  <c r="C947" i="10"/>
  <c r="C963" i="10"/>
  <c r="C979" i="10"/>
  <c r="C995" i="10"/>
  <c r="C1011" i="10"/>
  <c r="C1027" i="10"/>
  <c r="C1043" i="10"/>
  <c r="C1059" i="10"/>
  <c r="C1075" i="10"/>
  <c r="C1091" i="10"/>
  <c r="C261" i="10"/>
  <c r="C692" i="10"/>
  <c r="C773" i="10"/>
  <c r="C854" i="10"/>
  <c r="C948" i="10"/>
  <c r="C1029" i="10"/>
  <c r="C334" i="10"/>
  <c r="C693" i="10"/>
  <c r="C774" i="10"/>
  <c r="C868" i="10"/>
  <c r="C949" i="10"/>
  <c r="C1030" i="10"/>
  <c r="C341" i="10"/>
  <c r="C694" i="10"/>
  <c r="C788" i="10"/>
  <c r="C869" i="10"/>
  <c r="C950" i="10"/>
  <c r="C1044" i="10"/>
  <c r="C343" i="10"/>
  <c r="C708" i="10"/>
  <c r="C789" i="10"/>
  <c r="C870" i="10"/>
  <c r="C964" i="10"/>
  <c r="C1045" i="10"/>
  <c r="C421" i="10"/>
  <c r="C709" i="10"/>
  <c r="C790" i="10"/>
  <c r="C884" i="10"/>
  <c r="C965" i="10"/>
  <c r="C1046" i="10"/>
  <c r="C423" i="10"/>
  <c r="C710" i="10"/>
  <c r="C804" i="10"/>
  <c r="C885" i="10"/>
  <c r="C966" i="10"/>
  <c r="C1060" i="10"/>
  <c r="C430" i="10"/>
  <c r="C724" i="10"/>
  <c r="C805" i="10"/>
  <c r="C886" i="10"/>
  <c r="C980" i="10"/>
  <c r="C1061" i="10"/>
  <c r="C5" i="10"/>
  <c r="C503" i="10"/>
  <c r="C725" i="10"/>
  <c r="C806" i="10"/>
  <c r="C900" i="10"/>
  <c r="C981" i="10"/>
  <c r="C1062" i="10"/>
  <c r="C78" i="10"/>
  <c r="C510" i="10"/>
  <c r="C726" i="10"/>
  <c r="C820" i="10"/>
  <c r="C901" i="10"/>
  <c r="C982" i="10"/>
  <c r="C1076" i="10"/>
  <c r="C85" i="10"/>
  <c r="C517" i="10"/>
  <c r="C740" i="10"/>
  <c r="C821" i="10"/>
  <c r="C902" i="10"/>
  <c r="C996" i="10"/>
  <c r="C1077" i="10"/>
  <c r="C87" i="10"/>
  <c r="C590" i="10"/>
  <c r="C741" i="10"/>
  <c r="C822" i="10"/>
  <c r="C916" i="10"/>
  <c r="C997" i="10"/>
  <c r="C1078" i="10"/>
  <c r="C247" i="10"/>
  <c r="C670" i="10"/>
  <c r="C758" i="10"/>
  <c r="C852" i="10"/>
  <c r="C933" i="10"/>
  <c r="C1014" i="10"/>
  <c r="C742" i="10"/>
  <c r="C1092" i="10"/>
  <c r="C756" i="10"/>
  <c r="C1093" i="10"/>
  <c r="C757" i="10"/>
  <c r="C1094" i="10"/>
  <c r="C772" i="10"/>
  <c r="C836" i="10"/>
  <c r="C837" i="10"/>
  <c r="C838" i="10"/>
  <c r="C853" i="10"/>
  <c r="C165" i="10"/>
  <c r="C917" i="10"/>
  <c r="C167" i="10"/>
  <c r="C918" i="10"/>
  <c r="C174" i="10"/>
  <c r="C932" i="10"/>
  <c r="C254" i="10"/>
  <c r="C934" i="10"/>
  <c r="C663" i="10"/>
  <c r="C1013" i="10"/>
  <c r="C597" i="10"/>
  <c r="C599" i="10"/>
  <c r="C673" i="10"/>
  <c r="C998" i="10"/>
  <c r="C1012" i="10"/>
  <c r="C1028" i="10"/>
  <c r="K2" i="11"/>
  <c r="K18" i="11"/>
  <c r="K34" i="11"/>
  <c r="K50" i="11"/>
  <c r="K66" i="11"/>
  <c r="K82" i="11"/>
  <c r="K98" i="11"/>
  <c r="K114" i="11"/>
  <c r="K130" i="11"/>
  <c r="K146" i="11"/>
  <c r="K162" i="11"/>
  <c r="K178" i="11"/>
  <c r="K194" i="11"/>
  <c r="K210" i="11"/>
  <c r="K226" i="11"/>
  <c r="K242" i="11"/>
  <c r="K258" i="11"/>
  <c r="K274" i="11"/>
  <c r="K290" i="11"/>
  <c r="K306" i="11"/>
  <c r="K322" i="11"/>
  <c r="K338" i="11"/>
  <c r="K354" i="11"/>
  <c r="K370" i="11"/>
  <c r="K386" i="11"/>
  <c r="K402" i="11"/>
  <c r="K418" i="11"/>
  <c r="K434" i="11"/>
  <c r="K450" i="11"/>
  <c r="K466" i="11"/>
  <c r="K482" i="11"/>
  <c r="K498" i="11"/>
  <c r="K514" i="11"/>
  <c r="K530" i="11"/>
  <c r="K546" i="11"/>
  <c r="K562" i="11"/>
  <c r="K578" i="11"/>
  <c r="K594" i="11"/>
  <c r="K610" i="11"/>
  <c r="K626" i="11"/>
  <c r="K642" i="11"/>
  <c r="K658" i="11"/>
  <c r="K674" i="11"/>
  <c r="K690" i="11"/>
  <c r="K706" i="11"/>
  <c r="K722" i="11"/>
  <c r="K738" i="11"/>
  <c r="K754" i="11"/>
  <c r="K770" i="11"/>
  <c r="K786" i="11"/>
  <c r="K802" i="11"/>
  <c r="K818" i="11"/>
  <c r="K834" i="11"/>
  <c r="K850" i="11"/>
  <c r="K866" i="11"/>
  <c r="K882" i="11"/>
  <c r="K898" i="11"/>
  <c r="K914" i="11"/>
  <c r="K930" i="11"/>
  <c r="K946" i="11"/>
  <c r="K962" i="11"/>
  <c r="K978" i="11"/>
  <c r="K994" i="11"/>
  <c r="K1010" i="11"/>
  <c r="K1026" i="11"/>
  <c r="K1042" i="11"/>
  <c r="K1058" i="11"/>
  <c r="K1074" i="11"/>
  <c r="K1090" i="11"/>
  <c r="K3" i="11"/>
  <c r="K19" i="11"/>
  <c r="K35" i="11"/>
  <c r="K51" i="11"/>
  <c r="K67" i="11"/>
  <c r="K83" i="11"/>
  <c r="K99" i="11"/>
  <c r="K115" i="11"/>
  <c r="K131" i="11"/>
  <c r="K147" i="11"/>
  <c r="K163" i="11"/>
  <c r="K179" i="11"/>
  <c r="K195" i="11"/>
  <c r="K211" i="11"/>
  <c r="K227" i="11"/>
  <c r="K243" i="11"/>
  <c r="K259" i="11"/>
  <c r="K275" i="11"/>
  <c r="K291" i="11"/>
  <c r="K307" i="11"/>
  <c r="K323" i="11"/>
  <c r="K339" i="11"/>
  <c r="K355" i="11"/>
  <c r="K371" i="11"/>
  <c r="K387" i="11"/>
  <c r="K403" i="11"/>
  <c r="K419" i="11"/>
  <c r="K435" i="11"/>
  <c r="K451" i="11"/>
  <c r="K467" i="11"/>
  <c r="K483" i="11"/>
  <c r="K499" i="11"/>
  <c r="K515" i="11"/>
  <c r="K531" i="11"/>
  <c r="K547" i="11"/>
  <c r="K563" i="11"/>
  <c r="K579" i="11"/>
  <c r="K595" i="11"/>
  <c r="K611" i="11"/>
  <c r="K627" i="11"/>
  <c r="K643" i="11"/>
  <c r="K659" i="11"/>
  <c r="K675" i="11"/>
  <c r="K691" i="11"/>
  <c r="K707" i="11"/>
  <c r="K723" i="11"/>
  <c r="K739" i="11"/>
  <c r="K755" i="11"/>
  <c r="K771" i="11"/>
  <c r="K787" i="11"/>
  <c r="K803" i="11"/>
  <c r="K819" i="11"/>
  <c r="K835" i="11"/>
  <c r="K851" i="11"/>
  <c r="K867" i="11"/>
  <c r="K883" i="11"/>
  <c r="K899" i="11"/>
  <c r="K915" i="11"/>
  <c r="K931" i="11"/>
  <c r="K947" i="11"/>
  <c r="K963" i="11"/>
  <c r="K979" i="11"/>
  <c r="K995" i="11"/>
  <c r="K1011" i="11"/>
  <c r="K1027" i="11"/>
  <c r="K1043" i="11"/>
  <c r="K1059" i="11"/>
  <c r="K1075" i="11"/>
  <c r="K1091" i="11"/>
  <c r="K4" i="11"/>
  <c r="K20" i="11"/>
  <c r="K36" i="11"/>
  <c r="K52" i="11"/>
  <c r="K68" i="11"/>
  <c r="K84" i="11"/>
  <c r="K100" i="11"/>
  <c r="K116" i="11"/>
  <c r="K132" i="11"/>
  <c r="K148" i="11"/>
  <c r="K164" i="11"/>
  <c r="K180" i="11"/>
  <c r="K196" i="11"/>
  <c r="K212" i="11"/>
  <c r="K228" i="11"/>
  <c r="K244" i="11"/>
  <c r="K260" i="11"/>
  <c r="K276" i="11"/>
  <c r="K292" i="11"/>
  <c r="K308" i="11"/>
  <c r="K324" i="11"/>
  <c r="K340" i="11"/>
  <c r="K356" i="11"/>
  <c r="K372" i="11"/>
  <c r="K388" i="11"/>
  <c r="K404" i="11"/>
  <c r="K420" i="11"/>
  <c r="K436" i="11"/>
  <c r="K452" i="11"/>
  <c r="K468" i="11"/>
  <c r="K484" i="11"/>
  <c r="K500" i="11"/>
  <c r="K516" i="11"/>
  <c r="K532" i="11"/>
  <c r="K548" i="11"/>
  <c r="K564" i="11"/>
  <c r="K580" i="11"/>
  <c r="K596" i="11"/>
  <c r="K612" i="11"/>
  <c r="K628" i="11"/>
  <c r="K644" i="11"/>
  <c r="K660" i="11"/>
  <c r="K676" i="11"/>
  <c r="K692" i="11"/>
  <c r="K708" i="11"/>
  <c r="K724" i="11"/>
  <c r="K740" i="11"/>
  <c r="K756" i="11"/>
  <c r="K772" i="11"/>
  <c r="K788" i="11"/>
  <c r="K804" i="11"/>
  <c r="K820" i="11"/>
  <c r="K836" i="11"/>
  <c r="K852" i="11"/>
  <c r="K868" i="11"/>
  <c r="K884" i="11"/>
  <c r="K900" i="11"/>
  <c r="K916" i="11"/>
  <c r="K932" i="11"/>
  <c r="K948" i="11"/>
  <c r="K964" i="11"/>
  <c r="K980" i="11"/>
  <c r="K996" i="11"/>
  <c r="K1012" i="11"/>
  <c r="K1028" i="11"/>
  <c r="K1044" i="11"/>
  <c r="K1060" i="11"/>
  <c r="K1076" i="11"/>
  <c r="K1092" i="11"/>
  <c r="K5" i="11"/>
  <c r="K21" i="11"/>
  <c r="K37" i="11"/>
  <c r="K53" i="11"/>
  <c r="K69" i="11"/>
  <c r="K85" i="11"/>
  <c r="K101" i="11"/>
  <c r="K117" i="11"/>
  <c r="K133" i="11"/>
  <c r="K149" i="11"/>
  <c r="K165" i="11"/>
  <c r="K181" i="11"/>
  <c r="K197" i="11"/>
  <c r="K213" i="11"/>
  <c r="K229" i="11"/>
  <c r="K245" i="11"/>
  <c r="K261" i="11"/>
  <c r="K277" i="11"/>
  <c r="K293" i="11"/>
  <c r="K309" i="11"/>
  <c r="K325" i="11"/>
  <c r="K341" i="11"/>
  <c r="K357" i="11"/>
  <c r="K373" i="11"/>
  <c r="K389" i="11"/>
  <c r="K405" i="11"/>
  <c r="K421" i="11"/>
  <c r="K437" i="11"/>
  <c r="K453" i="11"/>
  <c r="K469" i="11"/>
  <c r="K485" i="11"/>
  <c r="K501" i="11"/>
  <c r="K517" i="11"/>
  <c r="K533" i="11"/>
  <c r="K549" i="11"/>
  <c r="K565" i="11"/>
  <c r="K581" i="11"/>
  <c r="K597" i="11"/>
  <c r="K613" i="11"/>
  <c r="K629" i="11"/>
  <c r="K645" i="11"/>
  <c r="K661" i="11"/>
  <c r="K677" i="11"/>
  <c r="K693" i="11"/>
  <c r="K709" i="11"/>
  <c r="K725" i="11"/>
  <c r="K741" i="11"/>
  <c r="K757" i="11"/>
  <c r="K773" i="11"/>
  <c r="K789" i="11"/>
  <c r="K805" i="11"/>
  <c r="K821" i="11"/>
  <c r="K837" i="11"/>
  <c r="K853" i="11"/>
  <c r="K869" i="11"/>
  <c r="K885" i="11"/>
  <c r="K901" i="11"/>
  <c r="K917" i="11"/>
  <c r="K933" i="11"/>
  <c r="K949" i="11"/>
  <c r="K965" i="11"/>
  <c r="K981" i="11"/>
  <c r="K997" i="11"/>
  <c r="K1013" i="11"/>
  <c r="K1029" i="11"/>
  <c r="K1045" i="11"/>
  <c r="K1061" i="11"/>
  <c r="K1077" i="11"/>
  <c r="K1093" i="11"/>
  <c r="K6" i="11"/>
  <c r="K22" i="11"/>
  <c r="K38" i="11"/>
  <c r="K54" i="11"/>
  <c r="K70" i="11"/>
  <c r="K86" i="11"/>
  <c r="K102" i="11"/>
  <c r="K118" i="11"/>
  <c r="K134" i="11"/>
  <c r="K150" i="11"/>
  <c r="K166" i="11"/>
  <c r="K182" i="11"/>
  <c r="K198" i="11"/>
  <c r="K214" i="11"/>
  <c r="K230" i="11"/>
  <c r="K246" i="11"/>
  <c r="K262" i="11"/>
  <c r="K278" i="11"/>
  <c r="K294" i="11"/>
  <c r="K310" i="11"/>
  <c r="K326" i="11"/>
  <c r="K342" i="11"/>
  <c r="K358" i="11"/>
  <c r="K374" i="11"/>
  <c r="K390" i="11"/>
  <c r="K406" i="11"/>
  <c r="K422" i="11"/>
  <c r="K438" i="11"/>
  <c r="K454" i="11"/>
  <c r="K470" i="11"/>
  <c r="K486" i="11"/>
  <c r="K502" i="11"/>
  <c r="K518" i="11"/>
  <c r="K534" i="11"/>
  <c r="K550" i="11"/>
  <c r="K566" i="11"/>
  <c r="K582" i="11"/>
  <c r="K598" i="11"/>
  <c r="K614" i="11"/>
  <c r="K630" i="11"/>
  <c r="K646" i="11"/>
  <c r="K662" i="11"/>
  <c r="K678" i="11"/>
  <c r="K694" i="11"/>
  <c r="K710" i="11"/>
  <c r="K726" i="11"/>
  <c r="K742" i="11"/>
  <c r="K758" i="11"/>
  <c r="K774" i="11"/>
  <c r="K790" i="11"/>
  <c r="K806" i="11"/>
  <c r="K822" i="11"/>
  <c r="K838" i="11"/>
  <c r="K854" i="11"/>
  <c r="K870" i="11"/>
  <c r="K886" i="11"/>
  <c r="K902" i="11"/>
  <c r="K918" i="11"/>
  <c r="K934" i="11"/>
  <c r="K950" i="11"/>
  <c r="K966" i="11"/>
  <c r="K982" i="11"/>
  <c r="K998" i="11"/>
  <c r="K1014" i="11"/>
  <c r="K1030" i="11"/>
  <c r="K1046" i="11"/>
  <c r="K1062" i="11"/>
  <c r="K1078" i="11"/>
  <c r="K1094" i="11"/>
  <c r="K7" i="11"/>
  <c r="K23" i="11"/>
  <c r="K39" i="11"/>
  <c r="K55" i="11"/>
  <c r="K71" i="11"/>
  <c r="K87" i="11"/>
  <c r="K103" i="11"/>
  <c r="K119" i="11"/>
  <c r="K135" i="11"/>
  <c r="K151" i="11"/>
  <c r="K167" i="11"/>
  <c r="K183" i="11"/>
  <c r="K199" i="11"/>
  <c r="K215" i="11"/>
  <c r="K231" i="11"/>
  <c r="K247" i="11"/>
  <c r="K263" i="11"/>
  <c r="K279" i="11"/>
  <c r="K295" i="11"/>
  <c r="K311" i="11"/>
  <c r="K327" i="11"/>
  <c r="K343" i="11"/>
  <c r="K359" i="11"/>
  <c r="K375" i="11"/>
  <c r="K391" i="11"/>
  <c r="K407" i="11"/>
  <c r="K423" i="11"/>
  <c r="K439" i="11"/>
  <c r="K455" i="11"/>
  <c r="K471" i="11"/>
  <c r="K487" i="11"/>
  <c r="K503" i="11"/>
  <c r="K519" i="11"/>
  <c r="K535" i="11"/>
  <c r="K551" i="11"/>
  <c r="K567" i="11"/>
  <c r="K583" i="11"/>
  <c r="K599" i="11"/>
  <c r="K615" i="11"/>
  <c r="K631" i="11"/>
  <c r="K647" i="11"/>
  <c r="K663" i="11"/>
  <c r="K679" i="11"/>
  <c r="K695" i="11"/>
  <c r="K711" i="11"/>
  <c r="K727" i="11"/>
  <c r="K743" i="11"/>
  <c r="K759" i="11"/>
  <c r="K775" i="11"/>
  <c r="K791" i="11"/>
  <c r="K807" i="11"/>
  <c r="K823" i="11"/>
  <c r="K839" i="11"/>
  <c r="K855" i="11"/>
  <c r="K871" i="11"/>
  <c r="K887" i="11"/>
  <c r="K903" i="11"/>
  <c r="K919" i="11"/>
  <c r="K935" i="11"/>
  <c r="K951" i="11"/>
  <c r="K967" i="11"/>
  <c r="K983" i="11"/>
  <c r="K999" i="11"/>
  <c r="K1015" i="11"/>
  <c r="K1031" i="11"/>
  <c r="K1047" i="11"/>
  <c r="K1063" i="11"/>
  <c r="K1079" i="11"/>
  <c r="K1095" i="11"/>
  <c r="K8" i="11"/>
  <c r="K24" i="11"/>
  <c r="K40" i="11"/>
  <c r="K56" i="11"/>
  <c r="K72" i="11"/>
  <c r="K88" i="11"/>
  <c r="K104" i="11"/>
  <c r="K120" i="11"/>
  <c r="K136" i="11"/>
  <c r="K152" i="11"/>
  <c r="K168" i="11"/>
  <c r="K184" i="11"/>
  <c r="K200" i="11"/>
  <c r="K216" i="11"/>
  <c r="K232" i="11"/>
  <c r="K248" i="11"/>
  <c r="K264" i="11"/>
  <c r="K280" i="11"/>
  <c r="K296" i="11"/>
  <c r="K312" i="11"/>
  <c r="K328" i="11"/>
  <c r="K344" i="11"/>
  <c r="K360" i="11"/>
  <c r="K376" i="11"/>
  <c r="K392" i="11"/>
  <c r="K408" i="11"/>
  <c r="K424" i="11"/>
  <c r="K440" i="11"/>
  <c r="K456" i="11"/>
  <c r="K472" i="11"/>
  <c r="K488" i="11"/>
  <c r="K504" i="11"/>
  <c r="K520" i="11"/>
  <c r="K536" i="11"/>
  <c r="K552" i="11"/>
  <c r="K568" i="11"/>
  <c r="K584" i="11"/>
  <c r="K600" i="11"/>
  <c r="K616" i="11"/>
  <c r="K632" i="11"/>
  <c r="K648" i="11"/>
  <c r="K664" i="11"/>
  <c r="K680" i="11"/>
  <c r="K696" i="11"/>
  <c r="K712" i="11"/>
  <c r="K728" i="11"/>
  <c r="K744" i="11"/>
  <c r="K760" i="11"/>
  <c r="K776" i="11"/>
  <c r="K792" i="11"/>
  <c r="K808" i="11"/>
  <c r="K824" i="11"/>
  <c r="K840" i="11"/>
  <c r="K856" i="11"/>
  <c r="K872" i="11"/>
  <c r="K888" i="11"/>
  <c r="K904" i="11"/>
  <c r="K920" i="11"/>
  <c r="K936" i="11"/>
  <c r="K952" i="11"/>
  <c r="K968" i="11"/>
  <c r="K984" i="11"/>
  <c r="K1000" i="11"/>
  <c r="K1016" i="11"/>
  <c r="K1032" i="11"/>
  <c r="K1048" i="11"/>
  <c r="K1064" i="11"/>
  <c r="K1080" i="11"/>
  <c r="K1096" i="11"/>
  <c r="K9" i="11"/>
  <c r="K25" i="11"/>
  <c r="K41" i="11"/>
  <c r="K57" i="11"/>
  <c r="K73" i="11"/>
  <c r="K89" i="11"/>
  <c r="K105" i="11"/>
  <c r="K121" i="11"/>
  <c r="K137" i="11"/>
  <c r="K153" i="11"/>
  <c r="K169" i="11"/>
  <c r="K185" i="11"/>
  <c r="K201" i="11"/>
  <c r="K217" i="11"/>
  <c r="K233" i="11"/>
  <c r="K249" i="11"/>
  <c r="K265" i="11"/>
  <c r="K281" i="11"/>
  <c r="K297" i="11"/>
  <c r="K313" i="11"/>
  <c r="K329" i="11"/>
  <c r="K345" i="11"/>
  <c r="K361" i="11"/>
  <c r="K377" i="11"/>
  <c r="K393" i="11"/>
  <c r="K409" i="11"/>
  <c r="K425" i="11"/>
  <c r="K441" i="11"/>
  <c r="K457" i="11"/>
  <c r="K473" i="11"/>
  <c r="K489" i="11"/>
  <c r="K505" i="11"/>
  <c r="K521" i="11"/>
  <c r="K537" i="11"/>
  <c r="K553" i="11"/>
  <c r="K569" i="11"/>
  <c r="K585" i="11"/>
  <c r="K601" i="11"/>
  <c r="K617" i="11"/>
  <c r="K633" i="11"/>
  <c r="K649" i="11"/>
  <c r="K665" i="11"/>
  <c r="K681" i="11"/>
  <c r="K697" i="11"/>
  <c r="K713" i="11"/>
  <c r="K729" i="11"/>
  <c r="K745" i="11"/>
  <c r="K761" i="11"/>
  <c r="K777" i="11"/>
  <c r="K793" i="11"/>
  <c r="K809" i="11"/>
  <c r="K825" i="11"/>
  <c r="K841" i="11"/>
  <c r="K857" i="11"/>
  <c r="K873" i="11"/>
  <c r="K889" i="11"/>
  <c r="K905" i="11"/>
  <c r="K921" i="11"/>
  <c r="K937" i="11"/>
  <c r="K953" i="11"/>
  <c r="K969" i="11"/>
  <c r="K985" i="11"/>
  <c r="K1001" i="11"/>
  <c r="K1017" i="11"/>
  <c r="K1033" i="11"/>
  <c r="K1049" i="11"/>
  <c r="K1065" i="11"/>
  <c r="K1081" i="11"/>
  <c r="K1097" i="11"/>
  <c r="K10" i="11"/>
  <c r="K26" i="11"/>
  <c r="K42" i="11"/>
  <c r="K58" i="11"/>
  <c r="K74" i="11"/>
  <c r="K90" i="11"/>
  <c r="K106" i="11"/>
  <c r="K122" i="11"/>
  <c r="K138" i="11"/>
  <c r="K154" i="11"/>
  <c r="K170" i="11"/>
  <c r="K186" i="11"/>
  <c r="K202" i="11"/>
  <c r="K218" i="11"/>
  <c r="K234" i="11"/>
  <c r="K250" i="11"/>
  <c r="K266" i="11"/>
  <c r="K282" i="11"/>
  <c r="K298" i="11"/>
  <c r="K314" i="11"/>
  <c r="K330" i="11"/>
  <c r="K346" i="11"/>
  <c r="K362" i="11"/>
  <c r="K378" i="11"/>
  <c r="K394" i="11"/>
  <c r="K410" i="11"/>
  <c r="K426" i="11"/>
  <c r="K442" i="11"/>
  <c r="K458" i="11"/>
  <c r="K474" i="11"/>
  <c r="K490" i="11"/>
  <c r="K506" i="11"/>
  <c r="K522" i="11"/>
  <c r="K538" i="11"/>
  <c r="K554" i="11"/>
  <c r="K570" i="11"/>
  <c r="K586" i="11"/>
  <c r="K602" i="11"/>
  <c r="K618" i="11"/>
  <c r="K634" i="11"/>
  <c r="K650" i="11"/>
  <c r="K666" i="11"/>
  <c r="K682" i="11"/>
  <c r="K698" i="11"/>
  <c r="K714" i="11"/>
  <c r="K730" i="11"/>
  <c r="K746" i="11"/>
  <c r="K762" i="11"/>
  <c r="K778" i="11"/>
  <c r="K794" i="11"/>
  <c r="K810" i="11"/>
  <c r="K826" i="11"/>
  <c r="K842" i="11"/>
  <c r="K858" i="11"/>
  <c r="K874" i="11"/>
  <c r="K890" i="11"/>
  <c r="K906" i="11"/>
  <c r="K922" i="11"/>
  <c r="K938" i="11"/>
  <c r="K954" i="11"/>
  <c r="K970" i="11"/>
  <c r="K986" i="11"/>
  <c r="K1002" i="11"/>
  <c r="K1018" i="11"/>
  <c r="K1034" i="11"/>
  <c r="K1050" i="11"/>
  <c r="K1066" i="11"/>
  <c r="K1082" i="11"/>
  <c r="K1098" i="11"/>
  <c r="K11" i="11"/>
  <c r="K27" i="11"/>
  <c r="K43" i="11"/>
  <c r="K59" i="11"/>
  <c r="K75" i="11"/>
  <c r="K91" i="11"/>
  <c r="K107" i="11"/>
  <c r="K123" i="11"/>
  <c r="K139" i="11"/>
  <c r="K155" i="11"/>
  <c r="K171" i="11"/>
  <c r="K187" i="11"/>
  <c r="K203" i="11"/>
  <c r="K219" i="11"/>
  <c r="K235" i="11"/>
  <c r="K251" i="11"/>
  <c r="K267" i="11"/>
  <c r="K283" i="11"/>
  <c r="K299" i="11"/>
  <c r="K315" i="11"/>
  <c r="K331" i="11"/>
  <c r="K347" i="11"/>
  <c r="K363" i="11"/>
  <c r="K379" i="11"/>
  <c r="K395" i="11"/>
  <c r="K411" i="11"/>
  <c r="K427" i="11"/>
  <c r="K443" i="11"/>
  <c r="K459" i="11"/>
  <c r="K475" i="11"/>
  <c r="K491" i="11"/>
  <c r="K507" i="11"/>
  <c r="K523" i="11"/>
  <c r="K539" i="11"/>
  <c r="K555" i="11"/>
  <c r="K571" i="11"/>
  <c r="K587" i="11"/>
  <c r="K603" i="11"/>
  <c r="K619" i="11"/>
  <c r="K635" i="11"/>
  <c r="K651" i="11"/>
  <c r="K667" i="11"/>
  <c r="K683" i="11"/>
  <c r="K699" i="11"/>
  <c r="K715" i="11"/>
  <c r="K731" i="11"/>
  <c r="K747" i="11"/>
  <c r="K763" i="11"/>
  <c r="K779" i="11"/>
  <c r="K795" i="11"/>
  <c r="K811" i="11"/>
  <c r="K827" i="11"/>
  <c r="K843" i="11"/>
  <c r="K859" i="11"/>
  <c r="K875" i="11"/>
  <c r="K891" i="11"/>
  <c r="K907" i="11"/>
  <c r="K923" i="11"/>
  <c r="K939" i="11"/>
  <c r="K955" i="11"/>
  <c r="K971" i="11"/>
  <c r="K987" i="11"/>
  <c r="K1003" i="11"/>
  <c r="K1019" i="11"/>
  <c r="K1035" i="11"/>
  <c r="K1051" i="11"/>
  <c r="K1067" i="11"/>
  <c r="K1083" i="11"/>
  <c r="K1099" i="11"/>
  <c r="K12" i="11"/>
  <c r="K28" i="11"/>
  <c r="K44" i="11"/>
  <c r="K60" i="11"/>
  <c r="K76" i="11"/>
  <c r="K92" i="11"/>
  <c r="K108" i="11"/>
  <c r="K124" i="11"/>
  <c r="K140" i="11"/>
  <c r="K156" i="11"/>
  <c r="K172" i="11"/>
  <c r="K188" i="11"/>
  <c r="K204" i="11"/>
  <c r="K220" i="11"/>
  <c r="K236" i="11"/>
  <c r="K252" i="11"/>
  <c r="K268" i="11"/>
  <c r="K284" i="11"/>
  <c r="K300" i="11"/>
  <c r="K316" i="11"/>
  <c r="K332" i="11"/>
  <c r="K348" i="11"/>
  <c r="K364" i="11"/>
  <c r="K380" i="11"/>
  <c r="K396" i="11"/>
  <c r="K412" i="11"/>
  <c r="K428" i="11"/>
  <c r="K444" i="11"/>
  <c r="K460" i="11"/>
  <c r="K476" i="11"/>
  <c r="K492" i="11"/>
  <c r="K508" i="11"/>
  <c r="K524" i="11"/>
  <c r="K540" i="11"/>
  <c r="K556" i="11"/>
  <c r="K572" i="11"/>
  <c r="K588" i="11"/>
  <c r="K604" i="11"/>
  <c r="K620" i="11"/>
  <c r="K636" i="11"/>
  <c r="K652" i="11"/>
  <c r="K668" i="11"/>
  <c r="K684" i="11"/>
  <c r="K700" i="11"/>
  <c r="K716" i="11"/>
  <c r="K732" i="11"/>
  <c r="K748" i="11"/>
  <c r="K764" i="11"/>
  <c r="K780" i="11"/>
  <c r="K796" i="11"/>
  <c r="K812" i="11"/>
  <c r="K828" i="11"/>
  <c r="K844" i="11"/>
  <c r="K860" i="11"/>
  <c r="K876" i="11"/>
  <c r="K892" i="11"/>
  <c r="K908" i="11"/>
  <c r="K924" i="11"/>
  <c r="K940" i="11"/>
  <c r="K956" i="11"/>
  <c r="K972" i="11"/>
  <c r="K988" i="11"/>
  <c r="K1004" i="11"/>
  <c r="K1020" i="11"/>
  <c r="K1036" i="11"/>
  <c r="K1052" i="11"/>
  <c r="K1068" i="11"/>
  <c r="K1084" i="11"/>
  <c r="K1100" i="11"/>
  <c r="K13" i="11"/>
  <c r="K29" i="11"/>
  <c r="K45" i="11"/>
  <c r="K61" i="11"/>
  <c r="K77" i="11"/>
  <c r="K93" i="11"/>
  <c r="K109" i="11"/>
  <c r="K125" i="11"/>
  <c r="K141" i="11"/>
  <c r="K157" i="11"/>
  <c r="K173" i="11"/>
  <c r="K189" i="11"/>
  <c r="K205" i="11"/>
  <c r="K221" i="11"/>
  <c r="K237" i="11"/>
  <c r="K253" i="11"/>
  <c r="K269" i="11"/>
  <c r="K285" i="11"/>
  <c r="K301" i="11"/>
  <c r="K317" i="11"/>
  <c r="K333" i="11"/>
  <c r="K349" i="11"/>
  <c r="K365" i="11"/>
  <c r="K381" i="11"/>
  <c r="K397" i="11"/>
  <c r="K413" i="11"/>
  <c r="K429" i="11"/>
  <c r="K445" i="11"/>
  <c r="K461" i="11"/>
  <c r="K477" i="11"/>
  <c r="K493" i="11"/>
  <c r="K509" i="11"/>
  <c r="K525" i="11"/>
  <c r="K541" i="11"/>
  <c r="K557" i="11"/>
  <c r="K573" i="11"/>
  <c r="K589" i="11"/>
  <c r="K605" i="11"/>
  <c r="K621" i="11"/>
  <c r="K637" i="11"/>
  <c r="K653" i="11"/>
  <c r="K669" i="11"/>
  <c r="K685" i="11"/>
  <c r="K701" i="11"/>
  <c r="K717" i="11"/>
  <c r="K733" i="11"/>
  <c r="K749" i="11"/>
  <c r="K765" i="11"/>
  <c r="K781" i="11"/>
  <c r="K797" i="11"/>
  <c r="K813" i="11"/>
  <c r="K829" i="11"/>
  <c r="K845" i="11"/>
  <c r="K861" i="11"/>
  <c r="K877" i="11"/>
  <c r="K893" i="11"/>
  <c r="K909" i="11"/>
  <c r="K925" i="11"/>
  <c r="K941" i="11"/>
  <c r="K957" i="11"/>
  <c r="K973" i="11"/>
  <c r="K989" i="11"/>
  <c r="K1005" i="11"/>
  <c r="K1021" i="11"/>
  <c r="K1037" i="11"/>
  <c r="K1053" i="11"/>
  <c r="K1069" i="11"/>
  <c r="K1085" i="11"/>
  <c r="K1101" i="11"/>
  <c r="K14" i="11"/>
  <c r="K30" i="11"/>
  <c r="K46" i="11"/>
  <c r="K62" i="11"/>
  <c r="K78" i="11"/>
  <c r="K94" i="11"/>
  <c r="K110" i="11"/>
  <c r="K126" i="11"/>
  <c r="K142" i="11"/>
  <c r="K158" i="11"/>
  <c r="K174" i="11"/>
  <c r="K190" i="11"/>
  <c r="K206" i="11"/>
  <c r="K222" i="11"/>
  <c r="K238" i="11"/>
  <c r="K254" i="11"/>
  <c r="K270" i="11"/>
  <c r="K286" i="11"/>
  <c r="K302" i="11"/>
  <c r="K318" i="11"/>
  <c r="K334" i="11"/>
  <c r="K350" i="11"/>
  <c r="K366" i="11"/>
  <c r="K382" i="11"/>
  <c r="K398" i="11"/>
  <c r="K414" i="11"/>
  <c r="K430" i="11"/>
  <c r="K446" i="11"/>
  <c r="K462" i="11"/>
  <c r="K478" i="11"/>
  <c r="K494" i="11"/>
  <c r="K510" i="11"/>
  <c r="K526" i="11"/>
  <c r="K542" i="11"/>
  <c r="K558" i="11"/>
  <c r="K574" i="11"/>
  <c r="K590" i="11"/>
  <c r="K606" i="11"/>
  <c r="K622" i="11"/>
  <c r="K638" i="11"/>
  <c r="K654" i="11"/>
  <c r="K670" i="11"/>
  <c r="K686" i="11"/>
  <c r="K702" i="11"/>
  <c r="K718" i="11"/>
  <c r="K734" i="11"/>
  <c r="K750" i="11"/>
  <c r="K766" i="11"/>
  <c r="K782" i="11"/>
  <c r="K798" i="11"/>
  <c r="K814" i="11"/>
  <c r="K830" i="11"/>
  <c r="K846" i="11"/>
  <c r="K862" i="11"/>
  <c r="K878" i="11"/>
  <c r="K894" i="11"/>
  <c r="K910" i="11"/>
  <c r="K926" i="11"/>
  <c r="K942" i="11"/>
  <c r="K958" i="11"/>
  <c r="K974" i="11"/>
  <c r="K990" i="11"/>
  <c r="K1006" i="11"/>
  <c r="K1022" i="11"/>
  <c r="K1038" i="11"/>
  <c r="K1054" i="11"/>
  <c r="K1070" i="11"/>
  <c r="K1086" i="11"/>
  <c r="K16" i="11"/>
  <c r="K32" i="11"/>
  <c r="K48" i="11"/>
  <c r="K64" i="11"/>
  <c r="K80" i="11"/>
  <c r="K96" i="11"/>
  <c r="K112" i="11"/>
  <c r="K128" i="11"/>
  <c r="K144" i="11"/>
  <c r="K160" i="11"/>
  <c r="K176" i="11"/>
  <c r="K192" i="11"/>
  <c r="K208" i="11"/>
  <c r="K224" i="11"/>
  <c r="K240" i="11"/>
  <c r="K256" i="11"/>
  <c r="K272" i="11"/>
  <c r="K288" i="11"/>
  <c r="K304" i="11"/>
  <c r="K320" i="11"/>
  <c r="K336" i="11"/>
  <c r="K352" i="11"/>
  <c r="K368" i="11"/>
  <c r="K384" i="11"/>
  <c r="K400" i="11"/>
  <c r="K416" i="11"/>
  <c r="K432" i="11"/>
  <c r="K448" i="11"/>
  <c r="K464" i="11"/>
  <c r="K480" i="11"/>
  <c r="K496" i="11"/>
  <c r="K512" i="11"/>
  <c r="K528" i="11"/>
  <c r="K544" i="11"/>
  <c r="K560" i="11"/>
  <c r="K576" i="11"/>
  <c r="K592" i="11"/>
  <c r="K608" i="11"/>
  <c r="K624" i="11"/>
  <c r="K640" i="11"/>
  <c r="K656" i="11"/>
  <c r="K672" i="11"/>
  <c r="K688" i="11"/>
  <c r="K704" i="11"/>
  <c r="K720" i="11"/>
  <c r="K736" i="11"/>
  <c r="K752" i="11"/>
  <c r="K768" i="11"/>
  <c r="K784" i="11"/>
  <c r="K800" i="11"/>
  <c r="K816" i="11"/>
  <c r="K832" i="11"/>
  <c r="K848" i="11"/>
  <c r="K864" i="11"/>
  <c r="K880" i="11"/>
  <c r="K896" i="11"/>
  <c r="K912" i="11"/>
  <c r="K928" i="11"/>
  <c r="K944" i="11"/>
  <c r="K960" i="11"/>
  <c r="K976" i="11"/>
  <c r="K992" i="11"/>
  <c r="K1008" i="11"/>
  <c r="K1024" i="11"/>
  <c r="K1040" i="11"/>
  <c r="K1056" i="11"/>
  <c r="K1072" i="11"/>
  <c r="K1088" i="11"/>
  <c r="K111" i="11"/>
  <c r="K239" i="11"/>
  <c r="K367" i="11"/>
  <c r="K495" i="11"/>
  <c r="K623" i="11"/>
  <c r="K751" i="11"/>
  <c r="K879" i="11"/>
  <c r="K1007" i="11"/>
  <c r="K113" i="11"/>
  <c r="K241" i="11"/>
  <c r="K369" i="11"/>
  <c r="K497" i="11"/>
  <c r="K625" i="11"/>
  <c r="K753" i="11"/>
  <c r="K881" i="11"/>
  <c r="K1009" i="11"/>
  <c r="K127" i="11"/>
  <c r="K255" i="11"/>
  <c r="K383" i="11"/>
  <c r="K511" i="11"/>
  <c r="K639" i="11"/>
  <c r="K767" i="11"/>
  <c r="K895" i="11"/>
  <c r="K1023" i="11"/>
  <c r="K129" i="11"/>
  <c r="K257" i="11"/>
  <c r="K385" i="11"/>
  <c r="K513" i="11"/>
  <c r="K641" i="11"/>
  <c r="K769" i="11"/>
  <c r="K897" i="11"/>
  <c r="K1025" i="11"/>
  <c r="K15" i="11"/>
  <c r="K143" i="11"/>
  <c r="K271" i="11"/>
  <c r="K399" i="11"/>
  <c r="K527" i="11"/>
  <c r="K655" i="11"/>
  <c r="K783" i="11"/>
  <c r="K911" i="11"/>
  <c r="K1039" i="11"/>
  <c r="K17" i="11"/>
  <c r="K145" i="11"/>
  <c r="K273" i="11"/>
  <c r="K401" i="11"/>
  <c r="K529" i="11"/>
  <c r="K657" i="11"/>
  <c r="K785" i="11"/>
  <c r="K913" i="11"/>
  <c r="K1041" i="11"/>
  <c r="K33" i="11"/>
  <c r="K161" i="11"/>
  <c r="K289" i="11"/>
  <c r="K417" i="11"/>
  <c r="K545" i="11"/>
  <c r="K673" i="11"/>
  <c r="K801" i="11"/>
  <c r="K929" i="11"/>
  <c r="K1057" i="11"/>
  <c r="K47" i="11"/>
  <c r="K175" i="11"/>
  <c r="K303" i="11"/>
  <c r="K431" i="11"/>
  <c r="K559" i="11"/>
  <c r="K687" i="11"/>
  <c r="K815" i="11"/>
  <c r="K943" i="11"/>
  <c r="K1071" i="11"/>
  <c r="K49" i="11"/>
  <c r="K177" i="11"/>
  <c r="K305" i="11"/>
  <c r="K433" i="11"/>
  <c r="K561" i="11"/>
  <c r="K689" i="11"/>
  <c r="K817" i="11"/>
  <c r="K945" i="11"/>
  <c r="K1073" i="11"/>
  <c r="K63" i="11"/>
  <c r="K191" i="11"/>
  <c r="K319" i="11"/>
  <c r="K447" i="11"/>
  <c r="K575" i="11"/>
  <c r="K703" i="11"/>
  <c r="K831" i="11"/>
  <c r="K959" i="11"/>
  <c r="K1087" i="11"/>
  <c r="K65" i="11"/>
  <c r="K193" i="11"/>
  <c r="K321" i="11"/>
  <c r="K449" i="11"/>
  <c r="K577" i="11"/>
  <c r="K705" i="11"/>
  <c r="K833" i="11"/>
  <c r="K961" i="11"/>
  <c r="K1089" i="11"/>
  <c r="K79" i="11"/>
  <c r="K207" i="11"/>
  <c r="K335" i="11"/>
  <c r="K463" i="11"/>
  <c r="K591" i="11"/>
  <c r="K719" i="11"/>
  <c r="K847" i="11"/>
  <c r="K975" i="11"/>
  <c r="K95" i="11"/>
  <c r="K223" i="11"/>
  <c r="K351" i="11"/>
  <c r="K479" i="11"/>
  <c r="K607" i="11"/>
  <c r="K735" i="11"/>
  <c r="K863" i="11"/>
  <c r="K991" i="11"/>
  <c r="K287" i="11"/>
  <c r="K977" i="11"/>
  <c r="K337" i="11"/>
  <c r="K993" i="11"/>
  <c r="K353" i="11"/>
  <c r="K1055" i="11"/>
  <c r="K415" i="11"/>
  <c r="K465" i="11"/>
  <c r="K481" i="11"/>
  <c r="K543" i="11"/>
  <c r="K593" i="11"/>
  <c r="K609" i="11"/>
  <c r="K671" i="11"/>
  <c r="K31" i="11"/>
  <c r="K721" i="11"/>
  <c r="K81" i="11"/>
  <c r="K737" i="11"/>
  <c r="K97" i="11"/>
  <c r="K799" i="11"/>
  <c r="K159" i="11"/>
  <c r="K209" i="11"/>
  <c r="K225" i="11"/>
  <c r="K849" i="11"/>
  <c r="K865" i="11"/>
  <c r="K927" i="11"/>
  <c r="I15" i="10"/>
  <c r="I31" i="10"/>
  <c r="I47" i="10"/>
  <c r="I63" i="10"/>
  <c r="I79" i="10"/>
  <c r="I95" i="10"/>
  <c r="I111" i="10"/>
  <c r="I127" i="10"/>
  <c r="I143" i="10"/>
  <c r="I159" i="10"/>
  <c r="I175" i="10"/>
  <c r="I191" i="10"/>
  <c r="I207" i="10"/>
  <c r="I223" i="10"/>
  <c r="I239" i="10"/>
  <c r="I255" i="10"/>
  <c r="I271" i="10"/>
  <c r="I287" i="10"/>
  <c r="I303" i="10"/>
  <c r="I319" i="10"/>
  <c r="I335" i="10"/>
  <c r="I351" i="10"/>
  <c r="I367" i="10"/>
  <c r="I383" i="10"/>
  <c r="I399" i="10"/>
  <c r="I415" i="10"/>
  <c r="I431" i="10"/>
  <c r="I447" i="10"/>
  <c r="I463" i="10"/>
  <c r="I479" i="10"/>
  <c r="I495" i="10"/>
  <c r="I511" i="10"/>
  <c r="I527" i="10"/>
  <c r="I543" i="10"/>
  <c r="I559" i="10"/>
  <c r="I575" i="10"/>
  <c r="I591" i="10"/>
  <c r="I607" i="10"/>
  <c r="I623" i="10"/>
  <c r="I639" i="10"/>
  <c r="I655" i="10"/>
  <c r="I671" i="10"/>
  <c r="I687" i="10"/>
  <c r="I703" i="10"/>
  <c r="I719" i="10"/>
  <c r="I735" i="10"/>
  <c r="I751" i="10"/>
  <c r="I767" i="10"/>
  <c r="I783" i="10"/>
  <c r="I799" i="10"/>
  <c r="I815" i="10"/>
  <c r="I831" i="10"/>
  <c r="I847" i="10"/>
  <c r="I863" i="10"/>
  <c r="I879" i="10"/>
  <c r="I895" i="10"/>
  <c r="I911" i="10"/>
  <c r="I927" i="10"/>
  <c r="I943" i="10"/>
  <c r="I959" i="10"/>
  <c r="I975" i="10"/>
  <c r="I991" i="10"/>
  <c r="I1007" i="10"/>
  <c r="I1023" i="10"/>
  <c r="I1039" i="10"/>
  <c r="I1055" i="10"/>
  <c r="I1071" i="10"/>
  <c r="I1087" i="10"/>
  <c r="I16" i="10"/>
  <c r="I32" i="10"/>
  <c r="I48" i="10"/>
  <c r="I64" i="10"/>
  <c r="I80" i="10"/>
  <c r="I96" i="10"/>
  <c r="I112" i="10"/>
  <c r="I128" i="10"/>
  <c r="I144" i="10"/>
  <c r="I160" i="10"/>
  <c r="I176" i="10"/>
  <c r="I192" i="10"/>
  <c r="I208" i="10"/>
  <c r="I224" i="10"/>
  <c r="I240" i="10"/>
  <c r="I256" i="10"/>
  <c r="I272" i="10"/>
  <c r="I288" i="10"/>
  <c r="I304" i="10"/>
  <c r="I320" i="10"/>
  <c r="I336" i="10"/>
  <c r="I352" i="10"/>
  <c r="I368" i="10"/>
  <c r="I384" i="10"/>
  <c r="I400" i="10"/>
  <c r="I416" i="10"/>
  <c r="I432" i="10"/>
  <c r="I448" i="10"/>
  <c r="I464" i="10"/>
  <c r="I480" i="10"/>
  <c r="I496" i="10"/>
  <c r="I512" i="10"/>
  <c r="I528" i="10"/>
  <c r="I544" i="10"/>
  <c r="I560" i="10"/>
  <c r="I576" i="10"/>
  <c r="I592" i="10"/>
  <c r="I608" i="10"/>
  <c r="I624" i="10"/>
  <c r="I640" i="10"/>
  <c r="I656" i="10"/>
  <c r="I672" i="10"/>
  <c r="I688" i="10"/>
  <c r="I704" i="10"/>
  <c r="I720" i="10"/>
  <c r="I736" i="10"/>
  <c r="I752" i="10"/>
  <c r="I768" i="10"/>
  <c r="I784" i="10"/>
  <c r="I800" i="10"/>
  <c r="I816" i="10"/>
  <c r="I832" i="10"/>
  <c r="I848" i="10"/>
  <c r="I864" i="10"/>
  <c r="I880" i="10"/>
  <c r="I896" i="10"/>
  <c r="I912" i="10"/>
  <c r="I928" i="10"/>
  <c r="I944" i="10"/>
  <c r="I960" i="10"/>
  <c r="I976" i="10"/>
  <c r="I992" i="10"/>
  <c r="I1008" i="10"/>
  <c r="I1024" i="10"/>
  <c r="I1040" i="10"/>
  <c r="I1056" i="10"/>
  <c r="I1072" i="10"/>
  <c r="I1088" i="10"/>
  <c r="I17" i="10"/>
  <c r="I33" i="10"/>
  <c r="I49" i="10"/>
  <c r="I65" i="10"/>
  <c r="I81" i="10"/>
  <c r="I97" i="10"/>
  <c r="I113" i="10"/>
  <c r="I129" i="10"/>
  <c r="I145" i="10"/>
  <c r="I161" i="10"/>
  <c r="I177" i="10"/>
  <c r="I193" i="10"/>
  <c r="I209" i="10"/>
  <c r="I225" i="10"/>
  <c r="I241" i="10"/>
  <c r="I257" i="10"/>
  <c r="I273" i="10"/>
  <c r="I289" i="10"/>
  <c r="I305" i="10"/>
  <c r="I321" i="10"/>
  <c r="I337" i="10"/>
  <c r="I353" i="10"/>
  <c r="I369" i="10"/>
  <c r="I385" i="10"/>
  <c r="I401" i="10"/>
  <c r="I417" i="10"/>
  <c r="I433" i="10"/>
  <c r="I449" i="10"/>
  <c r="I465" i="10"/>
  <c r="I481" i="10"/>
  <c r="I497" i="10"/>
  <c r="I513" i="10"/>
  <c r="I529" i="10"/>
  <c r="I545" i="10"/>
  <c r="I561" i="10"/>
  <c r="I577" i="10"/>
  <c r="I593" i="10"/>
  <c r="I609" i="10"/>
  <c r="I625" i="10"/>
  <c r="I641" i="10"/>
  <c r="I657" i="10"/>
  <c r="I673" i="10"/>
  <c r="I689" i="10"/>
  <c r="I705" i="10"/>
  <c r="I721" i="10"/>
  <c r="I737" i="10"/>
  <c r="I753" i="10"/>
  <c r="I769" i="10"/>
  <c r="I785" i="10"/>
  <c r="I801" i="10"/>
  <c r="I817" i="10"/>
  <c r="I833" i="10"/>
  <c r="I849" i="10"/>
  <c r="I865" i="10"/>
  <c r="I881" i="10"/>
  <c r="I897" i="10"/>
  <c r="I913" i="10"/>
  <c r="I929" i="10"/>
  <c r="I945" i="10"/>
  <c r="I961" i="10"/>
  <c r="I977" i="10"/>
  <c r="I993" i="10"/>
  <c r="I1009" i="10"/>
  <c r="I1025" i="10"/>
  <c r="I1041" i="10"/>
  <c r="I1057" i="10"/>
  <c r="I1073" i="10"/>
  <c r="I1089" i="10"/>
  <c r="I2" i="10"/>
  <c r="I18" i="10"/>
  <c r="I34" i="10"/>
  <c r="I50" i="10"/>
  <c r="I66" i="10"/>
  <c r="I82" i="10"/>
  <c r="I98" i="10"/>
  <c r="I114" i="10"/>
  <c r="I130" i="10"/>
  <c r="I146" i="10"/>
  <c r="I162" i="10"/>
  <c r="I178" i="10"/>
  <c r="I194" i="10"/>
  <c r="I210" i="10"/>
  <c r="I226" i="10"/>
  <c r="I242" i="10"/>
  <c r="I258" i="10"/>
  <c r="I274" i="10"/>
  <c r="I290" i="10"/>
  <c r="I306" i="10"/>
  <c r="I322" i="10"/>
  <c r="I338" i="10"/>
  <c r="I354" i="10"/>
  <c r="I370" i="10"/>
  <c r="I386" i="10"/>
  <c r="I402" i="10"/>
  <c r="I418" i="10"/>
  <c r="I434" i="10"/>
  <c r="I450" i="10"/>
  <c r="I466" i="10"/>
  <c r="I482" i="10"/>
  <c r="I498" i="10"/>
  <c r="I514" i="10"/>
  <c r="I530" i="10"/>
  <c r="I546" i="10"/>
  <c r="I562" i="10"/>
  <c r="I578" i="10"/>
  <c r="I594" i="10"/>
  <c r="I610" i="10"/>
  <c r="I626" i="10"/>
  <c r="I642" i="10"/>
  <c r="I658" i="10"/>
  <c r="I674" i="10"/>
  <c r="I690" i="10"/>
  <c r="I706" i="10"/>
  <c r="I722" i="10"/>
  <c r="I738" i="10"/>
  <c r="I754" i="10"/>
  <c r="I770" i="10"/>
  <c r="I786" i="10"/>
  <c r="I802" i="10"/>
  <c r="I818" i="10"/>
  <c r="I834" i="10"/>
  <c r="I850" i="10"/>
  <c r="I866" i="10"/>
  <c r="I882" i="10"/>
  <c r="I898" i="10"/>
  <c r="I914" i="10"/>
  <c r="I930" i="10"/>
  <c r="I946" i="10"/>
  <c r="I962" i="10"/>
  <c r="I978" i="10"/>
  <c r="I994" i="10"/>
  <c r="I1010" i="10"/>
  <c r="I1026" i="10"/>
  <c r="I1042" i="10"/>
  <c r="I1058" i="10"/>
  <c r="I1074" i="10"/>
  <c r="I1090" i="10"/>
  <c r="I3" i="10"/>
  <c r="I19" i="10"/>
  <c r="I35" i="10"/>
  <c r="I51" i="10"/>
  <c r="I67" i="10"/>
  <c r="I83" i="10"/>
  <c r="I99" i="10"/>
  <c r="I115" i="10"/>
  <c r="I131" i="10"/>
  <c r="I147" i="10"/>
  <c r="I163" i="10"/>
  <c r="I179" i="10"/>
  <c r="I195" i="10"/>
  <c r="I211" i="10"/>
  <c r="I227" i="10"/>
  <c r="I243" i="10"/>
  <c r="I259" i="10"/>
  <c r="I275" i="10"/>
  <c r="I291" i="10"/>
  <c r="I307" i="10"/>
  <c r="I323" i="10"/>
  <c r="I339" i="10"/>
  <c r="I355" i="10"/>
  <c r="I371" i="10"/>
  <c r="I387" i="10"/>
  <c r="I403" i="10"/>
  <c r="I419" i="10"/>
  <c r="I435" i="10"/>
  <c r="I451" i="10"/>
  <c r="I467" i="10"/>
  <c r="I483" i="10"/>
  <c r="I499" i="10"/>
  <c r="I515" i="10"/>
  <c r="I531" i="10"/>
  <c r="I547" i="10"/>
  <c r="I563" i="10"/>
  <c r="I579" i="10"/>
  <c r="I595" i="10"/>
  <c r="I611" i="10"/>
  <c r="I627" i="10"/>
  <c r="I643" i="10"/>
  <c r="I659" i="10"/>
  <c r="I675" i="10"/>
  <c r="I691" i="10"/>
  <c r="I707" i="10"/>
  <c r="I723" i="10"/>
  <c r="I739" i="10"/>
  <c r="I755" i="10"/>
  <c r="I771" i="10"/>
  <c r="I787" i="10"/>
  <c r="I803" i="10"/>
  <c r="I819" i="10"/>
  <c r="I835" i="10"/>
  <c r="I851" i="10"/>
  <c r="I867" i="10"/>
  <c r="I883" i="10"/>
  <c r="I899" i="10"/>
  <c r="I915" i="10"/>
  <c r="I931" i="10"/>
  <c r="I947" i="10"/>
  <c r="I963" i="10"/>
  <c r="I979" i="10"/>
  <c r="I995" i="10"/>
  <c r="I1011" i="10"/>
  <c r="I1027" i="10"/>
  <c r="I1043" i="10"/>
  <c r="I1059" i="10"/>
  <c r="I1075" i="10"/>
  <c r="I1091" i="10"/>
  <c r="I4" i="10"/>
  <c r="I20" i="10"/>
  <c r="I36" i="10"/>
  <c r="I52" i="10"/>
  <c r="I68" i="10"/>
  <c r="I84" i="10"/>
  <c r="I100" i="10"/>
  <c r="I116" i="10"/>
  <c r="I132" i="10"/>
  <c r="I148" i="10"/>
  <c r="I164" i="10"/>
  <c r="I180" i="10"/>
  <c r="I196" i="10"/>
  <c r="I212" i="10"/>
  <c r="I228" i="10"/>
  <c r="I244" i="10"/>
  <c r="I260" i="10"/>
  <c r="I276" i="10"/>
  <c r="I292" i="10"/>
  <c r="I308" i="10"/>
  <c r="I324" i="10"/>
  <c r="I340" i="10"/>
  <c r="I356" i="10"/>
  <c r="I372" i="10"/>
  <c r="I388" i="10"/>
  <c r="I404" i="10"/>
  <c r="I420" i="10"/>
  <c r="I436" i="10"/>
  <c r="I452" i="10"/>
  <c r="I468" i="10"/>
  <c r="I484" i="10"/>
  <c r="I500" i="10"/>
  <c r="I516" i="10"/>
  <c r="I532" i="10"/>
  <c r="I548" i="10"/>
  <c r="I564" i="10"/>
  <c r="I580" i="10"/>
  <c r="I596" i="10"/>
  <c r="I612" i="10"/>
  <c r="I628" i="10"/>
  <c r="I644" i="10"/>
  <c r="I660" i="10"/>
  <c r="I676" i="10"/>
  <c r="I692" i="10"/>
  <c r="I708" i="10"/>
  <c r="I724" i="10"/>
  <c r="I740" i="10"/>
  <c r="I756" i="10"/>
  <c r="I772" i="10"/>
  <c r="I788" i="10"/>
  <c r="I804" i="10"/>
  <c r="I820" i="10"/>
  <c r="I836" i="10"/>
  <c r="I852" i="10"/>
  <c r="I868" i="10"/>
  <c r="I884" i="10"/>
  <c r="I900" i="10"/>
  <c r="I916" i="10"/>
  <c r="I932" i="10"/>
  <c r="I948" i="10"/>
  <c r="I964" i="10"/>
  <c r="I980" i="10"/>
  <c r="I996" i="10"/>
  <c r="I1012" i="10"/>
  <c r="I1028" i="10"/>
  <c r="I1044" i="10"/>
  <c r="I1060" i="10"/>
  <c r="I1076" i="10"/>
  <c r="I1092" i="10"/>
  <c r="I6" i="10"/>
  <c r="I22" i="10"/>
  <c r="I38" i="10"/>
  <c r="I54" i="10"/>
  <c r="I70" i="10"/>
  <c r="I86" i="10"/>
  <c r="I102" i="10"/>
  <c r="I118" i="10"/>
  <c r="I134" i="10"/>
  <c r="I150" i="10"/>
  <c r="I166" i="10"/>
  <c r="I182" i="10"/>
  <c r="I198" i="10"/>
  <c r="I214" i="10"/>
  <c r="I230" i="10"/>
  <c r="I246" i="10"/>
  <c r="I262" i="10"/>
  <c r="I278" i="10"/>
  <c r="I294" i="10"/>
  <c r="I310" i="10"/>
  <c r="I326" i="10"/>
  <c r="I342" i="10"/>
  <c r="I358" i="10"/>
  <c r="I374" i="10"/>
  <c r="I390" i="10"/>
  <c r="I406" i="10"/>
  <c r="I422" i="10"/>
  <c r="I438" i="10"/>
  <c r="I454" i="10"/>
  <c r="I470" i="10"/>
  <c r="I486" i="10"/>
  <c r="I502" i="10"/>
  <c r="I518" i="10"/>
  <c r="I534" i="10"/>
  <c r="I550" i="10"/>
  <c r="I566" i="10"/>
  <c r="I582" i="10"/>
  <c r="I598" i="10"/>
  <c r="I614" i="10"/>
  <c r="I630" i="10"/>
  <c r="I646" i="10"/>
  <c r="I662" i="10"/>
  <c r="I678" i="10"/>
  <c r="I694" i="10"/>
  <c r="I710" i="10"/>
  <c r="I726" i="10"/>
  <c r="I742" i="10"/>
  <c r="I758" i="10"/>
  <c r="I774" i="10"/>
  <c r="I790" i="10"/>
  <c r="I806" i="10"/>
  <c r="I822" i="10"/>
  <c r="I838" i="10"/>
  <c r="I854" i="10"/>
  <c r="I870" i="10"/>
  <c r="I886" i="10"/>
  <c r="I902" i="10"/>
  <c r="I918" i="10"/>
  <c r="I934" i="10"/>
  <c r="I950" i="10"/>
  <c r="I966" i="10"/>
  <c r="I982" i="10"/>
  <c r="I998" i="10"/>
  <c r="I1014" i="10"/>
  <c r="I1030" i="10"/>
  <c r="I1046" i="10"/>
  <c r="I1062" i="10"/>
  <c r="I1078" i="10"/>
  <c r="I1094" i="10"/>
  <c r="I7" i="10"/>
  <c r="I23" i="10"/>
  <c r="I39" i="10"/>
  <c r="I55" i="10"/>
  <c r="I71" i="10"/>
  <c r="I87" i="10"/>
  <c r="I103" i="10"/>
  <c r="I119" i="10"/>
  <c r="I135" i="10"/>
  <c r="I151" i="10"/>
  <c r="I167" i="10"/>
  <c r="I183" i="10"/>
  <c r="I199" i="10"/>
  <c r="I215" i="10"/>
  <c r="I231" i="10"/>
  <c r="I247" i="10"/>
  <c r="I263" i="10"/>
  <c r="I279" i="10"/>
  <c r="I295" i="10"/>
  <c r="I311" i="10"/>
  <c r="I327" i="10"/>
  <c r="I343" i="10"/>
  <c r="I359" i="10"/>
  <c r="I375" i="10"/>
  <c r="I391" i="10"/>
  <c r="I407" i="10"/>
  <c r="I423" i="10"/>
  <c r="I439" i="10"/>
  <c r="I455" i="10"/>
  <c r="I471" i="10"/>
  <c r="I487" i="10"/>
  <c r="I503" i="10"/>
  <c r="I519" i="10"/>
  <c r="I535" i="10"/>
  <c r="I551" i="10"/>
  <c r="I567" i="10"/>
  <c r="I583" i="10"/>
  <c r="I599" i="10"/>
  <c r="I615" i="10"/>
  <c r="I631" i="10"/>
  <c r="I647" i="10"/>
  <c r="I663" i="10"/>
  <c r="I679" i="10"/>
  <c r="I695" i="10"/>
  <c r="I711" i="10"/>
  <c r="I727" i="10"/>
  <c r="I743" i="10"/>
  <c r="I759" i="10"/>
  <c r="I775" i="10"/>
  <c r="I791" i="10"/>
  <c r="I807" i="10"/>
  <c r="I823" i="10"/>
  <c r="I839" i="10"/>
  <c r="I855" i="10"/>
  <c r="I871" i="10"/>
  <c r="I887" i="10"/>
  <c r="I903" i="10"/>
  <c r="I919" i="10"/>
  <c r="I935" i="10"/>
  <c r="I951" i="10"/>
  <c r="I967" i="10"/>
  <c r="I983" i="10"/>
  <c r="I999" i="10"/>
  <c r="I1015" i="10"/>
  <c r="I1031" i="10"/>
  <c r="I1047" i="10"/>
  <c r="I1063" i="10"/>
  <c r="I1079" i="10"/>
  <c r="I1095" i="10"/>
  <c r="I8" i="10"/>
  <c r="I24" i="10"/>
  <c r="I40" i="10"/>
  <c r="I56" i="10"/>
  <c r="I72" i="10"/>
  <c r="I88" i="10"/>
  <c r="I104" i="10"/>
  <c r="I120" i="10"/>
  <c r="I136" i="10"/>
  <c r="I152" i="10"/>
  <c r="I168" i="10"/>
  <c r="I184" i="10"/>
  <c r="I200" i="10"/>
  <c r="I216" i="10"/>
  <c r="I232" i="10"/>
  <c r="I248" i="10"/>
  <c r="I264" i="10"/>
  <c r="I280" i="10"/>
  <c r="I296" i="10"/>
  <c r="I312" i="10"/>
  <c r="I328" i="10"/>
  <c r="I344" i="10"/>
  <c r="I360" i="10"/>
  <c r="I376" i="10"/>
  <c r="I392" i="10"/>
  <c r="I408" i="10"/>
  <c r="I424" i="10"/>
  <c r="I440" i="10"/>
  <c r="I456" i="10"/>
  <c r="I472" i="10"/>
  <c r="I488" i="10"/>
  <c r="I504" i="10"/>
  <c r="I520" i="10"/>
  <c r="I536" i="10"/>
  <c r="I552" i="10"/>
  <c r="I568" i="10"/>
  <c r="I584" i="10"/>
  <c r="I600" i="10"/>
  <c r="I616" i="10"/>
  <c r="I632" i="10"/>
  <c r="I648" i="10"/>
  <c r="I664" i="10"/>
  <c r="I680" i="10"/>
  <c r="I696" i="10"/>
  <c r="I712" i="10"/>
  <c r="I728" i="10"/>
  <c r="I744" i="10"/>
  <c r="I760" i="10"/>
  <c r="I776" i="10"/>
  <c r="I792" i="10"/>
  <c r="I808" i="10"/>
  <c r="I824" i="10"/>
  <c r="I840" i="10"/>
  <c r="I856" i="10"/>
  <c r="I872" i="10"/>
  <c r="I888" i="10"/>
  <c r="I904" i="10"/>
  <c r="I920" i="10"/>
  <c r="I936" i="10"/>
  <c r="I952" i="10"/>
  <c r="I968" i="10"/>
  <c r="I984" i="10"/>
  <c r="I1000" i="10"/>
  <c r="I1016" i="10"/>
  <c r="I1032" i="10"/>
  <c r="I1048" i="10"/>
  <c r="I1064" i="10"/>
  <c r="I1080" i="10"/>
  <c r="I1096" i="10"/>
  <c r="I9" i="10"/>
  <c r="I25" i="10"/>
  <c r="I41" i="10"/>
  <c r="I57" i="10"/>
  <c r="I73" i="10"/>
  <c r="I89" i="10"/>
  <c r="I105" i="10"/>
  <c r="I121" i="10"/>
  <c r="I137" i="10"/>
  <c r="I153" i="10"/>
  <c r="I169" i="10"/>
  <c r="I185" i="10"/>
  <c r="I201" i="10"/>
  <c r="I217" i="10"/>
  <c r="I233" i="10"/>
  <c r="I249" i="10"/>
  <c r="I265" i="10"/>
  <c r="I281" i="10"/>
  <c r="I297" i="10"/>
  <c r="I313" i="10"/>
  <c r="I329" i="10"/>
  <c r="I345" i="10"/>
  <c r="I361" i="10"/>
  <c r="I377" i="10"/>
  <c r="I393" i="10"/>
  <c r="I409" i="10"/>
  <c r="I425" i="10"/>
  <c r="I441" i="10"/>
  <c r="I457" i="10"/>
  <c r="I473" i="10"/>
  <c r="I489" i="10"/>
  <c r="I505" i="10"/>
  <c r="I521" i="10"/>
  <c r="I537" i="10"/>
  <c r="I553" i="10"/>
  <c r="I569" i="10"/>
  <c r="I585" i="10"/>
  <c r="I601" i="10"/>
  <c r="I617" i="10"/>
  <c r="I633" i="10"/>
  <c r="I649" i="10"/>
  <c r="I665" i="10"/>
  <c r="I681" i="10"/>
  <c r="I697" i="10"/>
  <c r="I713" i="10"/>
  <c r="I729" i="10"/>
  <c r="I745" i="10"/>
  <c r="I761" i="10"/>
  <c r="I777" i="10"/>
  <c r="I793" i="10"/>
  <c r="I809" i="10"/>
  <c r="I825" i="10"/>
  <c r="I841" i="10"/>
  <c r="I857" i="10"/>
  <c r="I873" i="10"/>
  <c r="I889" i="10"/>
  <c r="I905" i="10"/>
  <c r="I921" i="10"/>
  <c r="I937" i="10"/>
  <c r="I953" i="10"/>
  <c r="I969" i="10"/>
  <c r="I985" i="10"/>
  <c r="I1001" i="10"/>
  <c r="I1017" i="10"/>
  <c r="I1033" i="10"/>
  <c r="I1049" i="10"/>
  <c r="I1065" i="10"/>
  <c r="I1081" i="10"/>
  <c r="I1097" i="10"/>
  <c r="I10" i="10"/>
  <c r="I26" i="10"/>
  <c r="I42" i="10"/>
  <c r="I58" i="10"/>
  <c r="I74" i="10"/>
  <c r="I90" i="10"/>
  <c r="I106" i="10"/>
  <c r="I122" i="10"/>
  <c r="I138" i="10"/>
  <c r="I154" i="10"/>
  <c r="I170" i="10"/>
  <c r="I186" i="10"/>
  <c r="I202" i="10"/>
  <c r="I218" i="10"/>
  <c r="I234" i="10"/>
  <c r="I250" i="10"/>
  <c r="I266" i="10"/>
  <c r="I282" i="10"/>
  <c r="I298" i="10"/>
  <c r="I314" i="10"/>
  <c r="I330" i="10"/>
  <c r="I346" i="10"/>
  <c r="I362" i="10"/>
  <c r="I378" i="10"/>
  <c r="I394" i="10"/>
  <c r="I410" i="10"/>
  <c r="I426" i="10"/>
  <c r="I442" i="10"/>
  <c r="I458" i="10"/>
  <c r="I474" i="10"/>
  <c r="I490" i="10"/>
  <c r="I506" i="10"/>
  <c r="I522" i="10"/>
  <c r="I538" i="10"/>
  <c r="I554" i="10"/>
  <c r="I570" i="10"/>
  <c r="I586" i="10"/>
  <c r="I602" i="10"/>
  <c r="I618" i="10"/>
  <c r="I634" i="10"/>
  <c r="I650" i="10"/>
  <c r="I666" i="10"/>
  <c r="I682" i="10"/>
  <c r="I698" i="10"/>
  <c r="I714" i="10"/>
  <c r="I730" i="10"/>
  <c r="I746" i="10"/>
  <c r="I762" i="10"/>
  <c r="I778" i="10"/>
  <c r="I794" i="10"/>
  <c r="I810" i="10"/>
  <c r="I826" i="10"/>
  <c r="I842" i="10"/>
  <c r="I858" i="10"/>
  <c r="I874" i="10"/>
  <c r="I890" i="10"/>
  <c r="I906" i="10"/>
  <c r="I922" i="10"/>
  <c r="I938" i="10"/>
  <c r="I954" i="10"/>
  <c r="I970" i="10"/>
  <c r="I986" i="10"/>
  <c r="I1002" i="10"/>
  <c r="I1018" i="10"/>
  <c r="I1034" i="10"/>
  <c r="I1050" i="10"/>
  <c r="I1066" i="10"/>
  <c r="I1082" i="10"/>
  <c r="I1098" i="10"/>
  <c r="I11" i="10"/>
  <c r="I27" i="10"/>
  <c r="I43" i="10"/>
  <c r="I59" i="10"/>
  <c r="I75" i="10"/>
  <c r="I91" i="10"/>
  <c r="I107" i="10"/>
  <c r="I123" i="10"/>
  <c r="I139" i="10"/>
  <c r="I155" i="10"/>
  <c r="I171" i="10"/>
  <c r="I187" i="10"/>
  <c r="I203" i="10"/>
  <c r="I219" i="10"/>
  <c r="I235" i="10"/>
  <c r="I251" i="10"/>
  <c r="I267" i="10"/>
  <c r="I283" i="10"/>
  <c r="I299" i="10"/>
  <c r="I315" i="10"/>
  <c r="I331" i="10"/>
  <c r="I347" i="10"/>
  <c r="I363" i="10"/>
  <c r="I379" i="10"/>
  <c r="I395" i="10"/>
  <c r="I411" i="10"/>
  <c r="I427" i="10"/>
  <c r="I443" i="10"/>
  <c r="I459" i="10"/>
  <c r="I475" i="10"/>
  <c r="I491" i="10"/>
  <c r="I507" i="10"/>
  <c r="I523" i="10"/>
  <c r="I539" i="10"/>
  <c r="I555" i="10"/>
  <c r="I571" i="10"/>
  <c r="I587" i="10"/>
  <c r="I603" i="10"/>
  <c r="I619" i="10"/>
  <c r="I635" i="10"/>
  <c r="I651" i="10"/>
  <c r="I667" i="10"/>
  <c r="I683" i="10"/>
  <c r="I699" i="10"/>
  <c r="I715" i="10"/>
  <c r="I731" i="10"/>
  <c r="I747" i="10"/>
  <c r="I763" i="10"/>
  <c r="I779" i="10"/>
  <c r="I795" i="10"/>
  <c r="I811" i="10"/>
  <c r="I827" i="10"/>
  <c r="I843" i="10"/>
  <c r="I859" i="10"/>
  <c r="I875" i="10"/>
  <c r="I891" i="10"/>
  <c r="I907" i="10"/>
  <c r="I923" i="10"/>
  <c r="I939" i="10"/>
  <c r="I955" i="10"/>
  <c r="I971" i="10"/>
  <c r="I987" i="10"/>
  <c r="I1003" i="10"/>
  <c r="I1019" i="10"/>
  <c r="I1035" i="10"/>
  <c r="I1051" i="10"/>
  <c r="I1067" i="10"/>
  <c r="I1083" i="10"/>
  <c r="I1099" i="10"/>
  <c r="I13" i="10"/>
  <c r="I29" i="10"/>
  <c r="I45" i="10"/>
  <c r="I61" i="10"/>
  <c r="I77" i="10"/>
  <c r="I93" i="10"/>
  <c r="I109" i="10"/>
  <c r="I125" i="10"/>
  <c r="I141" i="10"/>
  <c r="I157" i="10"/>
  <c r="I173" i="10"/>
  <c r="I189" i="10"/>
  <c r="I205" i="10"/>
  <c r="I221" i="10"/>
  <c r="I237" i="10"/>
  <c r="I253" i="10"/>
  <c r="I269" i="10"/>
  <c r="I285" i="10"/>
  <c r="I301" i="10"/>
  <c r="I317" i="10"/>
  <c r="I333" i="10"/>
  <c r="I349" i="10"/>
  <c r="I365" i="10"/>
  <c r="I381" i="10"/>
  <c r="I397" i="10"/>
  <c r="I413" i="10"/>
  <c r="I429" i="10"/>
  <c r="I445" i="10"/>
  <c r="I461" i="10"/>
  <c r="I477" i="10"/>
  <c r="I493" i="10"/>
  <c r="I509" i="10"/>
  <c r="I525" i="10"/>
  <c r="I541" i="10"/>
  <c r="I557" i="10"/>
  <c r="I573" i="10"/>
  <c r="I589" i="10"/>
  <c r="I605" i="10"/>
  <c r="I621" i="10"/>
  <c r="I637" i="10"/>
  <c r="I653" i="10"/>
  <c r="I669" i="10"/>
  <c r="I685" i="10"/>
  <c r="I701" i="10"/>
  <c r="I717" i="10"/>
  <c r="I733" i="10"/>
  <c r="I749" i="10"/>
  <c r="I765" i="10"/>
  <c r="I781" i="10"/>
  <c r="I797" i="10"/>
  <c r="I813" i="10"/>
  <c r="I829" i="10"/>
  <c r="I845" i="10"/>
  <c r="I861" i="10"/>
  <c r="I877" i="10"/>
  <c r="I893" i="10"/>
  <c r="I909" i="10"/>
  <c r="I925" i="10"/>
  <c r="I941" i="10"/>
  <c r="I957" i="10"/>
  <c r="I973" i="10"/>
  <c r="I989" i="10"/>
  <c r="I1005" i="10"/>
  <c r="I1021" i="10"/>
  <c r="I1037" i="10"/>
  <c r="I1053" i="10"/>
  <c r="I1069" i="10"/>
  <c r="I1085" i="10"/>
  <c r="I1101" i="10"/>
  <c r="I69" i="10"/>
  <c r="I156" i="10"/>
  <c r="I238" i="10"/>
  <c r="I325" i="10"/>
  <c r="I412" i="10"/>
  <c r="I494" i="10"/>
  <c r="I581" i="10"/>
  <c r="I668" i="10"/>
  <c r="I750" i="10"/>
  <c r="I837" i="10"/>
  <c r="I924" i="10"/>
  <c r="I1006" i="10"/>
  <c r="I1093" i="10"/>
  <c r="I76" i="10"/>
  <c r="I158" i="10"/>
  <c r="I245" i="10"/>
  <c r="I332" i="10"/>
  <c r="I414" i="10"/>
  <c r="I501" i="10"/>
  <c r="I588" i="10"/>
  <c r="I670" i="10"/>
  <c r="I757" i="10"/>
  <c r="I844" i="10"/>
  <c r="I926" i="10"/>
  <c r="I1013" i="10"/>
  <c r="I1100" i="10"/>
  <c r="I78" i="10"/>
  <c r="I165" i="10"/>
  <c r="I252" i="10"/>
  <c r="I334" i="10"/>
  <c r="I421" i="10"/>
  <c r="I508" i="10"/>
  <c r="I590" i="10"/>
  <c r="I677" i="10"/>
  <c r="I764" i="10"/>
  <c r="I846" i="10"/>
  <c r="I933" i="10"/>
  <c r="I1020" i="10"/>
  <c r="I85" i="10"/>
  <c r="I172" i="10"/>
  <c r="I254" i="10"/>
  <c r="I341" i="10"/>
  <c r="I428" i="10"/>
  <c r="I510" i="10"/>
  <c r="I597" i="10"/>
  <c r="I684" i="10"/>
  <c r="I766" i="10"/>
  <c r="I853" i="10"/>
  <c r="I940" i="10"/>
  <c r="I1022" i="10"/>
  <c r="I5" i="10"/>
  <c r="I92" i="10"/>
  <c r="I174" i="10"/>
  <c r="I261" i="10"/>
  <c r="I348" i="10"/>
  <c r="I430" i="10"/>
  <c r="I517" i="10"/>
  <c r="I604" i="10"/>
  <c r="I686" i="10"/>
  <c r="I773" i="10"/>
  <c r="I860" i="10"/>
  <c r="I942" i="10"/>
  <c r="I1029" i="10"/>
  <c r="I12" i="10"/>
  <c r="I94" i="10"/>
  <c r="I181" i="10"/>
  <c r="I268" i="10"/>
  <c r="I350" i="10"/>
  <c r="I437" i="10"/>
  <c r="I524" i="10"/>
  <c r="I606" i="10"/>
  <c r="I693" i="10"/>
  <c r="I780" i="10"/>
  <c r="I862" i="10"/>
  <c r="I949" i="10"/>
  <c r="I1036" i="10"/>
  <c r="I14" i="10"/>
  <c r="I101" i="10"/>
  <c r="I188" i="10"/>
  <c r="I270" i="10"/>
  <c r="I357" i="10"/>
  <c r="I444" i="10"/>
  <c r="I526" i="10"/>
  <c r="I613" i="10"/>
  <c r="I700" i="10"/>
  <c r="I782" i="10"/>
  <c r="I869" i="10"/>
  <c r="I956" i="10"/>
  <c r="I1038" i="10"/>
  <c r="I21" i="10"/>
  <c r="I108" i="10"/>
  <c r="I190" i="10"/>
  <c r="I277" i="10"/>
  <c r="I364" i="10"/>
  <c r="I446" i="10"/>
  <c r="I533" i="10"/>
  <c r="I620" i="10"/>
  <c r="I702" i="10"/>
  <c r="I789" i="10"/>
  <c r="I876" i="10"/>
  <c r="I958" i="10"/>
  <c r="I1045" i="10"/>
  <c r="I28" i="10"/>
  <c r="I110" i="10"/>
  <c r="I197" i="10"/>
  <c r="I284" i="10"/>
  <c r="I366" i="10"/>
  <c r="I453" i="10"/>
  <c r="I540" i="10"/>
  <c r="I622" i="10"/>
  <c r="I709" i="10"/>
  <c r="I796" i="10"/>
  <c r="I878" i="10"/>
  <c r="I965" i="10"/>
  <c r="I1052" i="10"/>
  <c r="I30" i="10"/>
  <c r="I117" i="10"/>
  <c r="I204" i="10"/>
  <c r="I286" i="10"/>
  <c r="I373" i="10"/>
  <c r="I460" i="10"/>
  <c r="I542" i="10"/>
  <c r="I629" i="10"/>
  <c r="I716" i="10"/>
  <c r="I798" i="10"/>
  <c r="I885" i="10"/>
  <c r="I972" i="10"/>
  <c r="I1054" i="10"/>
  <c r="I37" i="10"/>
  <c r="I124" i="10"/>
  <c r="I206" i="10"/>
  <c r="I293" i="10"/>
  <c r="I380" i="10"/>
  <c r="I462" i="10"/>
  <c r="I549" i="10"/>
  <c r="I636" i="10"/>
  <c r="I718" i="10"/>
  <c r="I805" i="10"/>
  <c r="I892" i="10"/>
  <c r="I974" i="10"/>
  <c r="I1061" i="10"/>
  <c r="I44" i="10"/>
  <c r="I126" i="10"/>
  <c r="I213" i="10"/>
  <c r="I300" i="10"/>
  <c r="I382" i="10"/>
  <c r="I469" i="10"/>
  <c r="I556" i="10"/>
  <c r="I638" i="10"/>
  <c r="I725" i="10"/>
  <c r="I812" i="10"/>
  <c r="I894" i="10"/>
  <c r="I981" i="10"/>
  <c r="I1068" i="10"/>
  <c r="I46" i="10"/>
  <c r="I133" i="10"/>
  <c r="I220" i="10"/>
  <c r="I302" i="10"/>
  <c r="I389" i="10"/>
  <c r="I476" i="10"/>
  <c r="I558" i="10"/>
  <c r="I645" i="10"/>
  <c r="I732" i="10"/>
  <c r="I814" i="10"/>
  <c r="I901" i="10"/>
  <c r="I988" i="10"/>
  <c r="I1070" i="10"/>
  <c r="I398" i="10"/>
  <c r="I830" i="10"/>
  <c r="I405" i="10"/>
  <c r="I908" i="10"/>
  <c r="I478" i="10"/>
  <c r="I910" i="10"/>
  <c r="I53" i="10"/>
  <c r="I485" i="10"/>
  <c r="I917" i="10"/>
  <c r="I60" i="10"/>
  <c r="I492" i="10"/>
  <c r="I990" i="10"/>
  <c r="I62" i="10"/>
  <c r="I565" i="10"/>
  <c r="I997" i="10"/>
  <c r="I140" i="10"/>
  <c r="I572" i="10"/>
  <c r="I1004" i="10"/>
  <c r="I142" i="10"/>
  <c r="I574" i="10"/>
  <c r="I1077" i="10"/>
  <c r="I149" i="10"/>
  <c r="I652" i="10"/>
  <c r="I1084" i="10"/>
  <c r="I222" i="10"/>
  <c r="I654" i="10"/>
  <c r="I1086" i="10"/>
  <c r="I229" i="10"/>
  <c r="I661" i="10"/>
  <c r="I318" i="10"/>
  <c r="I821" i="10"/>
  <c r="I734" i="10"/>
  <c r="I741" i="10"/>
  <c r="I748" i="10"/>
  <c r="I828" i="10"/>
  <c r="I316" i="10"/>
  <c r="I236" i="10"/>
  <c r="I309" i="10"/>
  <c r="I396" i="10"/>
  <c r="H5" i="10"/>
  <c r="H21" i="10"/>
  <c r="H37" i="10"/>
  <c r="H53" i="10"/>
  <c r="H69" i="10"/>
  <c r="H85" i="10"/>
  <c r="H101" i="10"/>
  <c r="H117" i="10"/>
  <c r="H133" i="10"/>
  <c r="H149" i="10"/>
  <c r="H165" i="10"/>
  <c r="H181" i="10"/>
  <c r="H197" i="10"/>
  <c r="H213" i="10"/>
  <c r="H229" i="10"/>
  <c r="H245" i="10"/>
  <c r="H261" i="10"/>
  <c r="H277" i="10"/>
  <c r="H293" i="10"/>
  <c r="H309" i="10"/>
  <c r="H325" i="10"/>
  <c r="H341" i="10"/>
  <c r="H357" i="10"/>
  <c r="H373" i="10"/>
  <c r="H389" i="10"/>
  <c r="H405" i="10"/>
  <c r="H421" i="10"/>
  <c r="H437" i="10"/>
  <c r="H453" i="10"/>
  <c r="H469" i="10"/>
  <c r="H485" i="10"/>
  <c r="H501" i="10"/>
  <c r="H517" i="10"/>
  <c r="H533" i="10"/>
  <c r="H549" i="10"/>
  <c r="H565" i="10"/>
  <c r="H581" i="10"/>
  <c r="H597" i="10"/>
  <c r="H613" i="10"/>
  <c r="H629" i="10"/>
  <c r="H645" i="10"/>
  <c r="H661" i="10"/>
  <c r="H677" i="10"/>
  <c r="H693" i="10"/>
  <c r="H709" i="10"/>
  <c r="H725" i="10"/>
  <c r="H741" i="10"/>
  <c r="H757" i="10"/>
  <c r="H773" i="10"/>
  <c r="H789" i="10"/>
  <c r="H805" i="10"/>
  <c r="H821" i="10"/>
  <c r="H837" i="10"/>
  <c r="H853" i="10"/>
  <c r="H869" i="10"/>
  <c r="H885" i="10"/>
  <c r="H901" i="10"/>
  <c r="H917" i="10"/>
  <c r="H933" i="10"/>
  <c r="H949" i="10"/>
  <c r="H965" i="10"/>
  <c r="H981" i="10"/>
  <c r="H997" i="10"/>
  <c r="H1013" i="10"/>
  <c r="H1029" i="10"/>
  <c r="H1045" i="10"/>
  <c r="H1061" i="10"/>
  <c r="H1077" i="10"/>
  <c r="H1093" i="10"/>
  <c r="H6" i="10"/>
  <c r="H22" i="10"/>
  <c r="H38" i="10"/>
  <c r="H54" i="10"/>
  <c r="H70" i="10"/>
  <c r="H86" i="10"/>
  <c r="H102" i="10"/>
  <c r="H118" i="10"/>
  <c r="H134" i="10"/>
  <c r="H150" i="10"/>
  <c r="H166" i="10"/>
  <c r="H182" i="10"/>
  <c r="H198" i="10"/>
  <c r="H214" i="10"/>
  <c r="H230" i="10"/>
  <c r="H246" i="10"/>
  <c r="H262" i="10"/>
  <c r="H278" i="10"/>
  <c r="H294" i="10"/>
  <c r="H310" i="10"/>
  <c r="H326" i="10"/>
  <c r="H342" i="10"/>
  <c r="H358" i="10"/>
  <c r="H374" i="10"/>
  <c r="H390" i="10"/>
  <c r="H406" i="10"/>
  <c r="H422" i="10"/>
  <c r="H438" i="10"/>
  <c r="H454" i="10"/>
  <c r="H470" i="10"/>
  <c r="H486" i="10"/>
  <c r="H502" i="10"/>
  <c r="H518" i="10"/>
  <c r="H534" i="10"/>
  <c r="H550" i="10"/>
  <c r="H566" i="10"/>
  <c r="H582" i="10"/>
  <c r="H598" i="10"/>
  <c r="H614" i="10"/>
  <c r="H630" i="10"/>
  <c r="H646" i="10"/>
  <c r="H662" i="10"/>
  <c r="H678" i="10"/>
  <c r="H694" i="10"/>
  <c r="H710" i="10"/>
  <c r="H726" i="10"/>
  <c r="H742" i="10"/>
  <c r="H758" i="10"/>
  <c r="H774" i="10"/>
  <c r="H790" i="10"/>
  <c r="H806" i="10"/>
  <c r="H822" i="10"/>
  <c r="H838" i="10"/>
  <c r="H854" i="10"/>
  <c r="H870" i="10"/>
  <c r="H886" i="10"/>
  <c r="H902" i="10"/>
  <c r="H918" i="10"/>
  <c r="H934" i="10"/>
  <c r="H950" i="10"/>
  <c r="H966" i="10"/>
  <c r="H982" i="10"/>
  <c r="H998" i="10"/>
  <c r="H1014" i="10"/>
  <c r="H1030" i="10"/>
  <c r="H1046" i="10"/>
  <c r="H1062" i="10"/>
  <c r="H1078" i="10"/>
  <c r="H1094" i="10"/>
  <c r="H7" i="10"/>
  <c r="H23" i="10"/>
  <c r="H39" i="10"/>
  <c r="H55" i="10"/>
  <c r="H71" i="10"/>
  <c r="H87" i="10"/>
  <c r="H103" i="10"/>
  <c r="H119" i="10"/>
  <c r="H135" i="10"/>
  <c r="H151" i="10"/>
  <c r="H167" i="10"/>
  <c r="H183" i="10"/>
  <c r="H199" i="10"/>
  <c r="H215" i="10"/>
  <c r="H231" i="10"/>
  <c r="H247" i="10"/>
  <c r="H263" i="10"/>
  <c r="H279" i="10"/>
  <c r="H295" i="10"/>
  <c r="H311" i="10"/>
  <c r="H327" i="10"/>
  <c r="H343" i="10"/>
  <c r="H359" i="10"/>
  <c r="H375" i="10"/>
  <c r="H391" i="10"/>
  <c r="H407" i="10"/>
  <c r="H423" i="10"/>
  <c r="H439" i="10"/>
  <c r="H455" i="10"/>
  <c r="H471" i="10"/>
  <c r="H487" i="10"/>
  <c r="H503" i="10"/>
  <c r="H519" i="10"/>
  <c r="H535" i="10"/>
  <c r="H551" i="10"/>
  <c r="H567" i="10"/>
  <c r="H583" i="10"/>
  <c r="H599" i="10"/>
  <c r="H615" i="10"/>
  <c r="H631" i="10"/>
  <c r="H647" i="10"/>
  <c r="H663" i="10"/>
  <c r="H679" i="10"/>
  <c r="H695" i="10"/>
  <c r="H711" i="10"/>
  <c r="H727" i="10"/>
  <c r="H743" i="10"/>
  <c r="H759" i="10"/>
  <c r="H775" i="10"/>
  <c r="H791" i="10"/>
  <c r="H807" i="10"/>
  <c r="H823" i="10"/>
  <c r="H839" i="10"/>
  <c r="H855" i="10"/>
  <c r="H871" i="10"/>
  <c r="H887" i="10"/>
  <c r="H903" i="10"/>
  <c r="H919" i="10"/>
  <c r="H935" i="10"/>
  <c r="H951" i="10"/>
  <c r="H967" i="10"/>
  <c r="H983" i="10"/>
  <c r="H999" i="10"/>
  <c r="H1015" i="10"/>
  <c r="H1031" i="10"/>
  <c r="H1047" i="10"/>
  <c r="H1063" i="10"/>
  <c r="H1079" i="10"/>
  <c r="H1095" i="10"/>
  <c r="H8" i="10"/>
  <c r="H24" i="10"/>
  <c r="H40" i="10"/>
  <c r="H56" i="10"/>
  <c r="H72" i="10"/>
  <c r="H88" i="10"/>
  <c r="H104" i="10"/>
  <c r="H120" i="10"/>
  <c r="H136" i="10"/>
  <c r="H152" i="10"/>
  <c r="H168" i="10"/>
  <c r="H184" i="10"/>
  <c r="H200" i="10"/>
  <c r="H216" i="10"/>
  <c r="H232" i="10"/>
  <c r="H248" i="10"/>
  <c r="H264" i="10"/>
  <c r="H280" i="10"/>
  <c r="H296" i="10"/>
  <c r="H312" i="10"/>
  <c r="H328" i="10"/>
  <c r="H344" i="10"/>
  <c r="H360" i="10"/>
  <c r="H376" i="10"/>
  <c r="H392" i="10"/>
  <c r="H408" i="10"/>
  <c r="H424" i="10"/>
  <c r="H440" i="10"/>
  <c r="H456" i="10"/>
  <c r="H472" i="10"/>
  <c r="H488" i="10"/>
  <c r="H504" i="10"/>
  <c r="H520" i="10"/>
  <c r="H536" i="10"/>
  <c r="H552" i="10"/>
  <c r="H568" i="10"/>
  <c r="H584" i="10"/>
  <c r="H600" i="10"/>
  <c r="H616" i="10"/>
  <c r="H632" i="10"/>
  <c r="H648" i="10"/>
  <c r="H664" i="10"/>
  <c r="H680" i="10"/>
  <c r="H696" i="10"/>
  <c r="H712" i="10"/>
  <c r="H728" i="10"/>
  <c r="H744" i="10"/>
  <c r="H760" i="10"/>
  <c r="H776" i="10"/>
  <c r="H792" i="10"/>
  <c r="H808" i="10"/>
  <c r="H824" i="10"/>
  <c r="H840" i="10"/>
  <c r="H856" i="10"/>
  <c r="H872" i="10"/>
  <c r="H888" i="10"/>
  <c r="H904" i="10"/>
  <c r="H920" i="10"/>
  <c r="H936" i="10"/>
  <c r="H952" i="10"/>
  <c r="H968" i="10"/>
  <c r="H984" i="10"/>
  <c r="H1000" i="10"/>
  <c r="H1016" i="10"/>
  <c r="H1032" i="10"/>
  <c r="H1048" i="10"/>
  <c r="H1064" i="10"/>
  <c r="H1080" i="10"/>
  <c r="H1096" i="10"/>
  <c r="H9" i="10"/>
  <c r="H25" i="10"/>
  <c r="H41" i="10"/>
  <c r="H57" i="10"/>
  <c r="H73" i="10"/>
  <c r="H89" i="10"/>
  <c r="H105" i="10"/>
  <c r="H121" i="10"/>
  <c r="H137" i="10"/>
  <c r="H153" i="10"/>
  <c r="H169" i="10"/>
  <c r="H185" i="10"/>
  <c r="H201" i="10"/>
  <c r="H217" i="10"/>
  <c r="H233" i="10"/>
  <c r="H249" i="10"/>
  <c r="H265" i="10"/>
  <c r="H281" i="10"/>
  <c r="H297" i="10"/>
  <c r="H313" i="10"/>
  <c r="H329" i="10"/>
  <c r="H345" i="10"/>
  <c r="H361" i="10"/>
  <c r="H377" i="10"/>
  <c r="H393" i="10"/>
  <c r="H409" i="10"/>
  <c r="H425" i="10"/>
  <c r="H441" i="10"/>
  <c r="H457" i="10"/>
  <c r="H473" i="10"/>
  <c r="H489" i="10"/>
  <c r="H505" i="10"/>
  <c r="H521" i="10"/>
  <c r="H537" i="10"/>
  <c r="H553" i="10"/>
  <c r="H569" i="10"/>
  <c r="H585" i="10"/>
  <c r="H601" i="10"/>
  <c r="H617" i="10"/>
  <c r="H633" i="10"/>
  <c r="H649" i="10"/>
  <c r="H665" i="10"/>
  <c r="H681" i="10"/>
  <c r="H697" i="10"/>
  <c r="H713" i="10"/>
  <c r="H729" i="10"/>
  <c r="H745" i="10"/>
  <c r="H761" i="10"/>
  <c r="H777" i="10"/>
  <c r="H793" i="10"/>
  <c r="H809" i="10"/>
  <c r="H825" i="10"/>
  <c r="H841" i="10"/>
  <c r="H857" i="10"/>
  <c r="H873" i="10"/>
  <c r="H889" i="10"/>
  <c r="H905" i="10"/>
  <c r="H921" i="10"/>
  <c r="H937" i="10"/>
  <c r="H953" i="10"/>
  <c r="H969" i="10"/>
  <c r="H985" i="10"/>
  <c r="H1001" i="10"/>
  <c r="H1017" i="10"/>
  <c r="H1033" i="10"/>
  <c r="H1049" i="10"/>
  <c r="H1065" i="10"/>
  <c r="H1081" i="10"/>
  <c r="H1097" i="10"/>
  <c r="H10" i="10"/>
  <c r="H26" i="10"/>
  <c r="H42" i="10"/>
  <c r="H58" i="10"/>
  <c r="H74" i="10"/>
  <c r="H90" i="10"/>
  <c r="H106" i="10"/>
  <c r="H122" i="10"/>
  <c r="H138" i="10"/>
  <c r="H154" i="10"/>
  <c r="H170" i="10"/>
  <c r="H186" i="10"/>
  <c r="H202" i="10"/>
  <c r="H218" i="10"/>
  <c r="H234" i="10"/>
  <c r="H250" i="10"/>
  <c r="H266" i="10"/>
  <c r="H282" i="10"/>
  <c r="H298" i="10"/>
  <c r="H314" i="10"/>
  <c r="H330" i="10"/>
  <c r="H346" i="10"/>
  <c r="H362" i="10"/>
  <c r="H378" i="10"/>
  <c r="H394" i="10"/>
  <c r="H410" i="10"/>
  <c r="H426" i="10"/>
  <c r="H442" i="10"/>
  <c r="H458" i="10"/>
  <c r="H474" i="10"/>
  <c r="H490" i="10"/>
  <c r="H506" i="10"/>
  <c r="H522" i="10"/>
  <c r="H538" i="10"/>
  <c r="H554" i="10"/>
  <c r="H570" i="10"/>
  <c r="H586" i="10"/>
  <c r="H602" i="10"/>
  <c r="H618" i="10"/>
  <c r="H634" i="10"/>
  <c r="H650" i="10"/>
  <c r="H666" i="10"/>
  <c r="H682" i="10"/>
  <c r="H698" i="10"/>
  <c r="H714" i="10"/>
  <c r="H730" i="10"/>
  <c r="H746" i="10"/>
  <c r="H762" i="10"/>
  <c r="H778" i="10"/>
  <c r="H794" i="10"/>
  <c r="H810" i="10"/>
  <c r="H826" i="10"/>
  <c r="H842" i="10"/>
  <c r="H858" i="10"/>
  <c r="H874" i="10"/>
  <c r="H890" i="10"/>
  <c r="H906" i="10"/>
  <c r="H922" i="10"/>
  <c r="H938" i="10"/>
  <c r="H954" i="10"/>
  <c r="H970" i="10"/>
  <c r="H986" i="10"/>
  <c r="H1002" i="10"/>
  <c r="H1018" i="10"/>
  <c r="H1034" i="10"/>
  <c r="H1050" i="10"/>
  <c r="H1066" i="10"/>
  <c r="H1082" i="10"/>
  <c r="H1098" i="10"/>
  <c r="H11" i="10"/>
  <c r="H27" i="10"/>
  <c r="H43" i="10"/>
  <c r="H59" i="10"/>
  <c r="H75" i="10"/>
  <c r="H91" i="10"/>
  <c r="H107" i="10"/>
  <c r="H123" i="10"/>
  <c r="H139" i="10"/>
  <c r="H155" i="10"/>
  <c r="H171" i="10"/>
  <c r="H187" i="10"/>
  <c r="H203" i="10"/>
  <c r="H219" i="10"/>
  <c r="H235" i="10"/>
  <c r="H251" i="10"/>
  <c r="H267" i="10"/>
  <c r="H283" i="10"/>
  <c r="H299" i="10"/>
  <c r="H315" i="10"/>
  <c r="H331" i="10"/>
  <c r="H347" i="10"/>
  <c r="H363" i="10"/>
  <c r="H379" i="10"/>
  <c r="H395" i="10"/>
  <c r="H411" i="10"/>
  <c r="H427" i="10"/>
  <c r="H443" i="10"/>
  <c r="H459" i="10"/>
  <c r="H475" i="10"/>
  <c r="H491" i="10"/>
  <c r="H507" i="10"/>
  <c r="H523" i="10"/>
  <c r="H539" i="10"/>
  <c r="H555" i="10"/>
  <c r="H571" i="10"/>
  <c r="H587" i="10"/>
  <c r="H603" i="10"/>
  <c r="H619" i="10"/>
  <c r="H635" i="10"/>
  <c r="H651" i="10"/>
  <c r="H667" i="10"/>
  <c r="H683" i="10"/>
  <c r="H699" i="10"/>
  <c r="H715" i="10"/>
  <c r="H731" i="10"/>
  <c r="H747" i="10"/>
  <c r="H763" i="10"/>
  <c r="H779" i="10"/>
  <c r="H795" i="10"/>
  <c r="H811" i="10"/>
  <c r="H827" i="10"/>
  <c r="H843" i="10"/>
  <c r="H859" i="10"/>
  <c r="H875" i="10"/>
  <c r="H891" i="10"/>
  <c r="H907" i="10"/>
  <c r="H923" i="10"/>
  <c r="H939" i="10"/>
  <c r="H955" i="10"/>
  <c r="H971" i="10"/>
  <c r="H987" i="10"/>
  <c r="H1003" i="10"/>
  <c r="H1019" i="10"/>
  <c r="H1035" i="10"/>
  <c r="H1051" i="10"/>
  <c r="H1067" i="10"/>
  <c r="H1083" i="10"/>
  <c r="H1099" i="10"/>
  <c r="H12" i="10"/>
  <c r="H28" i="10"/>
  <c r="H44" i="10"/>
  <c r="H60" i="10"/>
  <c r="H76" i="10"/>
  <c r="H92" i="10"/>
  <c r="H108" i="10"/>
  <c r="H124" i="10"/>
  <c r="H140" i="10"/>
  <c r="H156" i="10"/>
  <c r="H172" i="10"/>
  <c r="H188" i="10"/>
  <c r="H204" i="10"/>
  <c r="H220" i="10"/>
  <c r="H236" i="10"/>
  <c r="H252" i="10"/>
  <c r="H268" i="10"/>
  <c r="H284" i="10"/>
  <c r="H300" i="10"/>
  <c r="H316" i="10"/>
  <c r="H332" i="10"/>
  <c r="H348" i="10"/>
  <c r="H364" i="10"/>
  <c r="H380" i="10"/>
  <c r="H396" i="10"/>
  <c r="H412" i="10"/>
  <c r="H428" i="10"/>
  <c r="H444" i="10"/>
  <c r="H460" i="10"/>
  <c r="H476" i="10"/>
  <c r="H492" i="10"/>
  <c r="H508" i="10"/>
  <c r="H524" i="10"/>
  <c r="H540" i="10"/>
  <c r="H556" i="10"/>
  <c r="H572" i="10"/>
  <c r="H588" i="10"/>
  <c r="H604" i="10"/>
  <c r="H620" i="10"/>
  <c r="H636" i="10"/>
  <c r="H652" i="10"/>
  <c r="H668" i="10"/>
  <c r="H684" i="10"/>
  <c r="H700" i="10"/>
  <c r="H716" i="10"/>
  <c r="H732" i="10"/>
  <c r="H748" i="10"/>
  <c r="H764" i="10"/>
  <c r="H780" i="10"/>
  <c r="H796" i="10"/>
  <c r="H812" i="10"/>
  <c r="H828" i="10"/>
  <c r="H844" i="10"/>
  <c r="H860" i="10"/>
  <c r="H876" i="10"/>
  <c r="H892" i="10"/>
  <c r="H908" i="10"/>
  <c r="H924" i="10"/>
  <c r="H940" i="10"/>
  <c r="H956" i="10"/>
  <c r="H972" i="10"/>
  <c r="H988" i="10"/>
  <c r="H1004" i="10"/>
  <c r="H1020" i="10"/>
  <c r="H1036" i="10"/>
  <c r="H1052" i="10"/>
  <c r="H1068" i="10"/>
  <c r="H1084" i="10"/>
  <c r="H1100" i="10"/>
  <c r="H13" i="10"/>
  <c r="H29" i="10"/>
  <c r="H45" i="10"/>
  <c r="H61" i="10"/>
  <c r="H77" i="10"/>
  <c r="H93" i="10"/>
  <c r="H109" i="10"/>
  <c r="H125" i="10"/>
  <c r="H141" i="10"/>
  <c r="H157" i="10"/>
  <c r="H173" i="10"/>
  <c r="H189" i="10"/>
  <c r="H205" i="10"/>
  <c r="H221" i="10"/>
  <c r="H237" i="10"/>
  <c r="H253" i="10"/>
  <c r="H269" i="10"/>
  <c r="H285" i="10"/>
  <c r="H301" i="10"/>
  <c r="H317" i="10"/>
  <c r="H333" i="10"/>
  <c r="H349" i="10"/>
  <c r="H365" i="10"/>
  <c r="H381" i="10"/>
  <c r="H397" i="10"/>
  <c r="H413" i="10"/>
  <c r="H429" i="10"/>
  <c r="H445" i="10"/>
  <c r="H461" i="10"/>
  <c r="H477" i="10"/>
  <c r="H493" i="10"/>
  <c r="H509" i="10"/>
  <c r="H525" i="10"/>
  <c r="H541" i="10"/>
  <c r="H557" i="10"/>
  <c r="H573" i="10"/>
  <c r="H589" i="10"/>
  <c r="H605" i="10"/>
  <c r="H621" i="10"/>
  <c r="H637" i="10"/>
  <c r="H653" i="10"/>
  <c r="H669" i="10"/>
  <c r="H685" i="10"/>
  <c r="H701" i="10"/>
  <c r="H717" i="10"/>
  <c r="H733" i="10"/>
  <c r="H749" i="10"/>
  <c r="H765" i="10"/>
  <c r="H781" i="10"/>
  <c r="H797" i="10"/>
  <c r="H813" i="10"/>
  <c r="H829" i="10"/>
  <c r="H845" i="10"/>
  <c r="H861" i="10"/>
  <c r="H877" i="10"/>
  <c r="H893" i="10"/>
  <c r="H909" i="10"/>
  <c r="H925" i="10"/>
  <c r="H941" i="10"/>
  <c r="H957" i="10"/>
  <c r="H973" i="10"/>
  <c r="H989" i="10"/>
  <c r="H1005" i="10"/>
  <c r="H1021" i="10"/>
  <c r="H1037" i="10"/>
  <c r="H1053" i="10"/>
  <c r="H1069" i="10"/>
  <c r="H1085" i="10"/>
  <c r="H1101" i="10"/>
  <c r="H14" i="10"/>
  <c r="H30" i="10"/>
  <c r="H46" i="10"/>
  <c r="H62" i="10"/>
  <c r="H78" i="10"/>
  <c r="H94" i="10"/>
  <c r="H110" i="10"/>
  <c r="H126" i="10"/>
  <c r="H142" i="10"/>
  <c r="H158" i="10"/>
  <c r="H174" i="10"/>
  <c r="H190" i="10"/>
  <c r="H206" i="10"/>
  <c r="H222" i="10"/>
  <c r="H238" i="10"/>
  <c r="H254" i="10"/>
  <c r="H270" i="10"/>
  <c r="H286" i="10"/>
  <c r="H302" i="10"/>
  <c r="H318" i="10"/>
  <c r="H334" i="10"/>
  <c r="H350" i="10"/>
  <c r="H366" i="10"/>
  <c r="H382" i="10"/>
  <c r="H398" i="10"/>
  <c r="H414" i="10"/>
  <c r="H430" i="10"/>
  <c r="H446" i="10"/>
  <c r="H462" i="10"/>
  <c r="H478" i="10"/>
  <c r="H494" i="10"/>
  <c r="H510" i="10"/>
  <c r="H526" i="10"/>
  <c r="H542" i="10"/>
  <c r="H558" i="10"/>
  <c r="H574" i="10"/>
  <c r="H590" i="10"/>
  <c r="H606" i="10"/>
  <c r="H622" i="10"/>
  <c r="H638" i="10"/>
  <c r="H654" i="10"/>
  <c r="H670" i="10"/>
  <c r="H686" i="10"/>
  <c r="H702" i="10"/>
  <c r="H718" i="10"/>
  <c r="H734" i="10"/>
  <c r="H750" i="10"/>
  <c r="H766" i="10"/>
  <c r="H782" i="10"/>
  <c r="H798" i="10"/>
  <c r="H814" i="10"/>
  <c r="H830" i="10"/>
  <c r="H846" i="10"/>
  <c r="H862" i="10"/>
  <c r="H878" i="10"/>
  <c r="H894" i="10"/>
  <c r="H910" i="10"/>
  <c r="H926" i="10"/>
  <c r="H942" i="10"/>
  <c r="H958" i="10"/>
  <c r="H974" i="10"/>
  <c r="H990" i="10"/>
  <c r="H1006" i="10"/>
  <c r="H1022" i="10"/>
  <c r="H1038" i="10"/>
  <c r="H1054" i="10"/>
  <c r="H1070" i="10"/>
  <c r="H1086" i="10"/>
  <c r="H15" i="10"/>
  <c r="H31" i="10"/>
  <c r="H47" i="10"/>
  <c r="H63" i="10"/>
  <c r="H79" i="10"/>
  <c r="H95" i="10"/>
  <c r="H111" i="10"/>
  <c r="H127" i="10"/>
  <c r="H143" i="10"/>
  <c r="H159" i="10"/>
  <c r="H175" i="10"/>
  <c r="H191" i="10"/>
  <c r="H207" i="10"/>
  <c r="H223" i="10"/>
  <c r="H239" i="10"/>
  <c r="H255" i="10"/>
  <c r="H271" i="10"/>
  <c r="H287" i="10"/>
  <c r="H303" i="10"/>
  <c r="H319" i="10"/>
  <c r="H335" i="10"/>
  <c r="H351" i="10"/>
  <c r="H367" i="10"/>
  <c r="H383" i="10"/>
  <c r="H399" i="10"/>
  <c r="H415" i="10"/>
  <c r="H431" i="10"/>
  <c r="H447" i="10"/>
  <c r="H463" i="10"/>
  <c r="H479" i="10"/>
  <c r="H495" i="10"/>
  <c r="H511" i="10"/>
  <c r="H527" i="10"/>
  <c r="H543" i="10"/>
  <c r="H559" i="10"/>
  <c r="H575" i="10"/>
  <c r="H591" i="10"/>
  <c r="H607" i="10"/>
  <c r="H623" i="10"/>
  <c r="H639" i="10"/>
  <c r="H655" i="10"/>
  <c r="H671" i="10"/>
  <c r="H687" i="10"/>
  <c r="H703" i="10"/>
  <c r="H719" i="10"/>
  <c r="H735" i="10"/>
  <c r="H751" i="10"/>
  <c r="H767" i="10"/>
  <c r="H783" i="10"/>
  <c r="H799" i="10"/>
  <c r="H815" i="10"/>
  <c r="H831" i="10"/>
  <c r="H847" i="10"/>
  <c r="H863" i="10"/>
  <c r="H879" i="10"/>
  <c r="H895" i="10"/>
  <c r="H911" i="10"/>
  <c r="H927" i="10"/>
  <c r="H943" i="10"/>
  <c r="H959" i="10"/>
  <c r="H975" i="10"/>
  <c r="H991" i="10"/>
  <c r="H1007" i="10"/>
  <c r="H1023" i="10"/>
  <c r="H1039" i="10"/>
  <c r="H1055" i="10"/>
  <c r="H1071" i="10"/>
  <c r="H1087" i="10"/>
  <c r="H16" i="10"/>
  <c r="H32" i="10"/>
  <c r="H48" i="10"/>
  <c r="H64" i="10"/>
  <c r="H80" i="10"/>
  <c r="H96" i="10"/>
  <c r="H112" i="10"/>
  <c r="H128" i="10"/>
  <c r="H144" i="10"/>
  <c r="H160" i="10"/>
  <c r="H176" i="10"/>
  <c r="H192" i="10"/>
  <c r="H208" i="10"/>
  <c r="H224" i="10"/>
  <c r="H240" i="10"/>
  <c r="H256" i="10"/>
  <c r="H272" i="10"/>
  <c r="H288" i="10"/>
  <c r="H304" i="10"/>
  <c r="H320" i="10"/>
  <c r="H336" i="10"/>
  <c r="H352" i="10"/>
  <c r="H368" i="10"/>
  <c r="H384" i="10"/>
  <c r="H400" i="10"/>
  <c r="H416" i="10"/>
  <c r="H432" i="10"/>
  <c r="H448" i="10"/>
  <c r="H464" i="10"/>
  <c r="H480" i="10"/>
  <c r="H496" i="10"/>
  <c r="H512" i="10"/>
  <c r="H528" i="10"/>
  <c r="H544" i="10"/>
  <c r="H560" i="10"/>
  <c r="H576" i="10"/>
  <c r="H592" i="10"/>
  <c r="H608" i="10"/>
  <c r="H624" i="10"/>
  <c r="H640" i="10"/>
  <c r="H656" i="10"/>
  <c r="H672" i="10"/>
  <c r="H688" i="10"/>
  <c r="H704" i="10"/>
  <c r="H720" i="10"/>
  <c r="H736" i="10"/>
  <c r="H752" i="10"/>
  <c r="H768" i="10"/>
  <c r="H784" i="10"/>
  <c r="H800" i="10"/>
  <c r="H816" i="10"/>
  <c r="H832" i="10"/>
  <c r="H848" i="10"/>
  <c r="H864" i="10"/>
  <c r="H880" i="10"/>
  <c r="H896" i="10"/>
  <c r="H912" i="10"/>
  <c r="H928" i="10"/>
  <c r="H944" i="10"/>
  <c r="H960" i="10"/>
  <c r="H976" i="10"/>
  <c r="H992" i="10"/>
  <c r="H1008" i="10"/>
  <c r="H1024" i="10"/>
  <c r="H1040" i="10"/>
  <c r="H1056" i="10"/>
  <c r="H1072" i="10"/>
  <c r="H1088" i="10"/>
  <c r="H17" i="10"/>
  <c r="H33" i="10"/>
  <c r="H49" i="10"/>
  <c r="H65" i="10"/>
  <c r="H81" i="10"/>
  <c r="H97" i="10"/>
  <c r="H113" i="10"/>
  <c r="H129" i="10"/>
  <c r="H145" i="10"/>
  <c r="H161" i="10"/>
  <c r="H177" i="10"/>
  <c r="H193" i="10"/>
  <c r="H209" i="10"/>
  <c r="H225" i="10"/>
  <c r="H241" i="10"/>
  <c r="H257" i="10"/>
  <c r="H273" i="10"/>
  <c r="H289" i="10"/>
  <c r="H305" i="10"/>
  <c r="H321" i="10"/>
  <c r="H337" i="10"/>
  <c r="H353" i="10"/>
  <c r="H369" i="10"/>
  <c r="H385" i="10"/>
  <c r="H401" i="10"/>
  <c r="H417" i="10"/>
  <c r="H433" i="10"/>
  <c r="H449" i="10"/>
  <c r="H465" i="10"/>
  <c r="H481" i="10"/>
  <c r="H497" i="10"/>
  <c r="H513" i="10"/>
  <c r="H529" i="10"/>
  <c r="H545" i="10"/>
  <c r="H561" i="10"/>
  <c r="H577" i="10"/>
  <c r="H593" i="10"/>
  <c r="H609" i="10"/>
  <c r="H625" i="10"/>
  <c r="H641" i="10"/>
  <c r="H657" i="10"/>
  <c r="H673" i="10"/>
  <c r="H689" i="10"/>
  <c r="H705" i="10"/>
  <c r="H721" i="10"/>
  <c r="H737" i="10"/>
  <c r="H753" i="10"/>
  <c r="H769" i="10"/>
  <c r="H785" i="10"/>
  <c r="H801" i="10"/>
  <c r="H817" i="10"/>
  <c r="H833" i="10"/>
  <c r="H849" i="10"/>
  <c r="H865" i="10"/>
  <c r="H881" i="10"/>
  <c r="H897" i="10"/>
  <c r="H913" i="10"/>
  <c r="H929" i="10"/>
  <c r="H945" i="10"/>
  <c r="H961" i="10"/>
  <c r="H977" i="10"/>
  <c r="H993" i="10"/>
  <c r="H1009" i="10"/>
  <c r="H1025" i="10"/>
  <c r="H1041" i="10"/>
  <c r="H1057" i="10"/>
  <c r="H1073" i="10"/>
  <c r="H1089" i="10"/>
  <c r="H3" i="10"/>
  <c r="H19" i="10"/>
  <c r="H35" i="10"/>
  <c r="H51" i="10"/>
  <c r="H67" i="10"/>
  <c r="H83" i="10"/>
  <c r="H99" i="10"/>
  <c r="H115" i="10"/>
  <c r="H131" i="10"/>
  <c r="H147" i="10"/>
  <c r="H163" i="10"/>
  <c r="H179" i="10"/>
  <c r="H195" i="10"/>
  <c r="H211" i="10"/>
  <c r="H227" i="10"/>
  <c r="H243" i="10"/>
  <c r="H259" i="10"/>
  <c r="H275" i="10"/>
  <c r="H291" i="10"/>
  <c r="H307" i="10"/>
  <c r="H323" i="10"/>
  <c r="H339" i="10"/>
  <c r="H355" i="10"/>
  <c r="H371" i="10"/>
  <c r="H387" i="10"/>
  <c r="H403" i="10"/>
  <c r="H419" i="10"/>
  <c r="H435" i="10"/>
  <c r="H451" i="10"/>
  <c r="H467" i="10"/>
  <c r="H483" i="10"/>
  <c r="H499" i="10"/>
  <c r="H515" i="10"/>
  <c r="H531" i="10"/>
  <c r="H547" i="10"/>
  <c r="H563" i="10"/>
  <c r="H579" i="10"/>
  <c r="H595" i="10"/>
  <c r="H611" i="10"/>
  <c r="H627" i="10"/>
  <c r="H643" i="10"/>
  <c r="H659" i="10"/>
  <c r="H675" i="10"/>
  <c r="H691" i="10"/>
  <c r="H707" i="10"/>
  <c r="H723" i="10"/>
  <c r="H739" i="10"/>
  <c r="H755" i="10"/>
  <c r="H771" i="10"/>
  <c r="H787" i="10"/>
  <c r="H803" i="10"/>
  <c r="H819" i="10"/>
  <c r="H835" i="10"/>
  <c r="H851" i="10"/>
  <c r="H867" i="10"/>
  <c r="H883" i="10"/>
  <c r="H899" i="10"/>
  <c r="H915" i="10"/>
  <c r="H931" i="10"/>
  <c r="H947" i="10"/>
  <c r="H963" i="10"/>
  <c r="H979" i="10"/>
  <c r="H995" i="10"/>
  <c r="H1011" i="10"/>
  <c r="H1027" i="10"/>
  <c r="H1043" i="10"/>
  <c r="H1059" i="10"/>
  <c r="H1075" i="10"/>
  <c r="H1091" i="10"/>
  <c r="H34" i="10"/>
  <c r="H162" i="10"/>
  <c r="H290" i="10"/>
  <c r="H418" i="10"/>
  <c r="H546" i="10"/>
  <c r="H674" i="10"/>
  <c r="H802" i="10"/>
  <c r="H930" i="10"/>
  <c r="H1058" i="10"/>
  <c r="H36" i="10"/>
  <c r="H164" i="10"/>
  <c r="H292" i="10"/>
  <c r="H420" i="10"/>
  <c r="H548" i="10"/>
  <c r="H676" i="10"/>
  <c r="H804" i="10"/>
  <c r="H932" i="10"/>
  <c r="H1060" i="10"/>
  <c r="H50" i="10"/>
  <c r="H178" i="10"/>
  <c r="H306" i="10"/>
  <c r="H434" i="10"/>
  <c r="H562" i="10"/>
  <c r="H690" i="10"/>
  <c r="H818" i="10"/>
  <c r="H946" i="10"/>
  <c r="H1074" i="10"/>
  <c r="H52" i="10"/>
  <c r="H180" i="10"/>
  <c r="H308" i="10"/>
  <c r="H436" i="10"/>
  <c r="H564" i="10"/>
  <c r="H692" i="10"/>
  <c r="H820" i="10"/>
  <c r="H948" i="10"/>
  <c r="H1076" i="10"/>
  <c r="H66" i="10"/>
  <c r="H194" i="10"/>
  <c r="H322" i="10"/>
  <c r="H450" i="10"/>
  <c r="H578" i="10"/>
  <c r="H706" i="10"/>
  <c r="H834" i="10"/>
  <c r="H962" i="10"/>
  <c r="H1090" i="10"/>
  <c r="H68" i="10"/>
  <c r="H196" i="10"/>
  <c r="H324" i="10"/>
  <c r="H452" i="10"/>
  <c r="H580" i="10"/>
  <c r="H708" i="10"/>
  <c r="H836" i="10"/>
  <c r="H964" i="10"/>
  <c r="H1092" i="10"/>
  <c r="H84" i="10"/>
  <c r="H212" i="10"/>
  <c r="H340" i="10"/>
  <c r="H468" i="10"/>
  <c r="H596" i="10"/>
  <c r="H724" i="10"/>
  <c r="H852" i="10"/>
  <c r="H980" i="10"/>
  <c r="H98" i="10"/>
  <c r="H226" i="10"/>
  <c r="H354" i="10"/>
  <c r="H482" i="10"/>
  <c r="H610" i="10"/>
  <c r="H738" i="10"/>
  <c r="H866" i="10"/>
  <c r="H994" i="10"/>
  <c r="H100" i="10"/>
  <c r="H228" i="10"/>
  <c r="H356" i="10"/>
  <c r="H484" i="10"/>
  <c r="H612" i="10"/>
  <c r="H740" i="10"/>
  <c r="H868" i="10"/>
  <c r="H996" i="10"/>
  <c r="H114" i="10"/>
  <c r="H242" i="10"/>
  <c r="H370" i="10"/>
  <c r="H498" i="10"/>
  <c r="H626" i="10"/>
  <c r="H754" i="10"/>
  <c r="H882" i="10"/>
  <c r="H1010" i="10"/>
  <c r="H116" i="10"/>
  <c r="H244" i="10"/>
  <c r="H372" i="10"/>
  <c r="H500" i="10"/>
  <c r="H628" i="10"/>
  <c r="H756" i="10"/>
  <c r="H884" i="10"/>
  <c r="H1012" i="10"/>
  <c r="H2" i="10"/>
  <c r="H130" i="10"/>
  <c r="H258" i="10"/>
  <c r="H386" i="10"/>
  <c r="H514" i="10"/>
  <c r="H642" i="10"/>
  <c r="H770" i="10"/>
  <c r="H898" i="10"/>
  <c r="H1026" i="10"/>
  <c r="H18" i="10"/>
  <c r="H146" i="10"/>
  <c r="H274" i="10"/>
  <c r="H402" i="10"/>
  <c r="H530" i="10"/>
  <c r="H658" i="10"/>
  <c r="H786" i="10"/>
  <c r="H914" i="10"/>
  <c r="H1042" i="10"/>
  <c r="H532" i="10"/>
  <c r="H594" i="10"/>
  <c r="H644" i="10"/>
  <c r="H4" i="10"/>
  <c r="H660" i="10"/>
  <c r="H20" i="10"/>
  <c r="H722" i="10"/>
  <c r="H82" i="10"/>
  <c r="H772" i="10"/>
  <c r="H132" i="10"/>
  <c r="H788" i="10"/>
  <c r="H148" i="10"/>
  <c r="H850" i="10"/>
  <c r="H210" i="10"/>
  <c r="H900" i="10"/>
  <c r="H260" i="10"/>
  <c r="H916" i="10"/>
  <c r="H276" i="10"/>
  <c r="H978" i="10"/>
  <c r="H338" i="10"/>
  <c r="H1028" i="10"/>
  <c r="H388" i="10"/>
  <c r="H1044" i="10"/>
  <c r="H516" i="10"/>
  <c r="H404" i="10"/>
  <c r="H466" i="10"/>
  <c r="P8" i="10"/>
  <c r="P24" i="10"/>
  <c r="P40" i="10"/>
  <c r="P56" i="10"/>
  <c r="P72" i="10"/>
  <c r="P88" i="10"/>
  <c r="P104" i="10"/>
  <c r="P120" i="10"/>
  <c r="P136" i="10"/>
  <c r="P152" i="10"/>
  <c r="P168" i="10"/>
  <c r="P184" i="10"/>
  <c r="P200" i="10"/>
  <c r="P216" i="10"/>
  <c r="P232" i="10"/>
  <c r="P248" i="10"/>
  <c r="P264" i="10"/>
  <c r="P280" i="10"/>
  <c r="P296" i="10"/>
  <c r="P312" i="10"/>
  <c r="P328" i="10"/>
  <c r="P344" i="10"/>
  <c r="P360" i="10"/>
  <c r="P376" i="10"/>
  <c r="P392" i="10"/>
  <c r="P408" i="10"/>
  <c r="P424" i="10"/>
  <c r="P440" i="10"/>
  <c r="P456" i="10"/>
  <c r="P472" i="10"/>
  <c r="P488" i="10"/>
  <c r="P504" i="10"/>
  <c r="P520" i="10"/>
  <c r="P536" i="10"/>
  <c r="P552" i="10"/>
  <c r="P568" i="10"/>
  <c r="P584" i="10"/>
  <c r="P600" i="10"/>
  <c r="P616" i="10"/>
  <c r="P632" i="10"/>
  <c r="P648" i="10"/>
  <c r="P664" i="10"/>
  <c r="P680" i="10"/>
  <c r="P696" i="10"/>
  <c r="P712" i="10"/>
  <c r="P728" i="10"/>
  <c r="P744" i="10"/>
  <c r="P760" i="10"/>
  <c r="P776" i="10"/>
  <c r="P792" i="10"/>
  <c r="P808" i="10"/>
  <c r="P824" i="10"/>
  <c r="P840" i="10"/>
  <c r="P856" i="10"/>
  <c r="P872" i="10"/>
  <c r="P888" i="10"/>
  <c r="P904" i="10"/>
  <c r="P920" i="10"/>
  <c r="P936" i="10"/>
  <c r="P952" i="10"/>
  <c r="P968" i="10"/>
  <c r="P984" i="10"/>
  <c r="P1000" i="10"/>
  <c r="P1016" i="10"/>
  <c r="P1032" i="10"/>
  <c r="P1048" i="10"/>
  <c r="P1064" i="10"/>
  <c r="P1080" i="10"/>
  <c r="P1096" i="10"/>
  <c r="P9" i="10"/>
  <c r="P25" i="10"/>
  <c r="P41" i="10"/>
  <c r="P57" i="10"/>
  <c r="P73" i="10"/>
  <c r="P89" i="10"/>
  <c r="P105" i="10"/>
  <c r="P121" i="10"/>
  <c r="P137" i="10"/>
  <c r="P153" i="10"/>
  <c r="P169" i="10"/>
  <c r="P185" i="10"/>
  <c r="P201" i="10"/>
  <c r="P217" i="10"/>
  <c r="P233" i="10"/>
  <c r="P249" i="10"/>
  <c r="P265" i="10"/>
  <c r="P281" i="10"/>
  <c r="P297" i="10"/>
  <c r="P313" i="10"/>
  <c r="P329" i="10"/>
  <c r="P345" i="10"/>
  <c r="P361" i="10"/>
  <c r="P377" i="10"/>
  <c r="P393" i="10"/>
  <c r="P409" i="10"/>
  <c r="P425" i="10"/>
  <c r="P441" i="10"/>
  <c r="P457" i="10"/>
  <c r="P473" i="10"/>
  <c r="P489" i="10"/>
  <c r="P505" i="10"/>
  <c r="P521" i="10"/>
  <c r="P537" i="10"/>
  <c r="P553" i="10"/>
  <c r="P569" i="10"/>
  <c r="P585" i="10"/>
  <c r="P601" i="10"/>
  <c r="P617" i="10"/>
  <c r="P633" i="10"/>
  <c r="P649" i="10"/>
  <c r="P665" i="10"/>
  <c r="P681" i="10"/>
  <c r="P697" i="10"/>
  <c r="P713" i="10"/>
  <c r="P729" i="10"/>
  <c r="P745" i="10"/>
  <c r="P761" i="10"/>
  <c r="P777" i="10"/>
  <c r="P793" i="10"/>
  <c r="P809" i="10"/>
  <c r="P825" i="10"/>
  <c r="P841" i="10"/>
  <c r="P857" i="10"/>
  <c r="P873" i="10"/>
  <c r="P889" i="10"/>
  <c r="P905" i="10"/>
  <c r="P921" i="10"/>
  <c r="P937" i="10"/>
  <c r="P953" i="10"/>
  <c r="P969" i="10"/>
  <c r="P985" i="10"/>
  <c r="P1001" i="10"/>
  <c r="P1017" i="10"/>
  <c r="P1033" i="10"/>
  <c r="P1049" i="10"/>
  <c r="P1065" i="10"/>
  <c r="P1081" i="10"/>
  <c r="P1097" i="10"/>
  <c r="P10" i="10"/>
  <c r="P26" i="10"/>
  <c r="P42" i="10"/>
  <c r="P58" i="10"/>
  <c r="P74" i="10"/>
  <c r="P90" i="10"/>
  <c r="P106" i="10"/>
  <c r="P122" i="10"/>
  <c r="P138" i="10"/>
  <c r="P154" i="10"/>
  <c r="P170" i="10"/>
  <c r="P186" i="10"/>
  <c r="P202" i="10"/>
  <c r="P218" i="10"/>
  <c r="P234" i="10"/>
  <c r="P250" i="10"/>
  <c r="P266" i="10"/>
  <c r="P282" i="10"/>
  <c r="P298" i="10"/>
  <c r="P314" i="10"/>
  <c r="P330" i="10"/>
  <c r="P346" i="10"/>
  <c r="P362" i="10"/>
  <c r="P378" i="10"/>
  <c r="P394" i="10"/>
  <c r="P410" i="10"/>
  <c r="P426" i="10"/>
  <c r="P442" i="10"/>
  <c r="P458" i="10"/>
  <c r="P474" i="10"/>
  <c r="P490" i="10"/>
  <c r="P506" i="10"/>
  <c r="P522" i="10"/>
  <c r="P538" i="10"/>
  <c r="P554" i="10"/>
  <c r="P570" i="10"/>
  <c r="P586" i="10"/>
  <c r="P602" i="10"/>
  <c r="P618" i="10"/>
  <c r="P634" i="10"/>
  <c r="P650" i="10"/>
  <c r="P666" i="10"/>
  <c r="P682" i="10"/>
  <c r="P698" i="10"/>
  <c r="P714" i="10"/>
  <c r="P730" i="10"/>
  <c r="P746" i="10"/>
  <c r="P762" i="10"/>
  <c r="P778" i="10"/>
  <c r="P794" i="10"/>
  <c r="P810" i="10"/>
  <c r="P826" i="10"/>
  <c r="P842" i="10"/>
  <c r="P858" i="10"/>
  <c r="P874" i="10"/>
  <c r="P890" i="10"/>
  <c r="P906" i="10"/>
  <c r="P922" i="10"/>
  <c r="P938" i="10"/>
  <c r="P954" i="10"/>
  <c r="P970" i="10"/>
  <c r="P986" i="10"/>
  <c r="P1002" i="10"/>
  <c r="P1018" i="10"/>
  <c r="P1034" i="10"/>
  <c r="P1050" i="10"/>
  <c r="P1066" i="10"/>
  <c r="P1082" i="10"/>
  <c r="P1098" i="10"/>
  <c r="P11" i="10"/>
  <c r="P27" i="10"/>
  <c r="P43" i="10"/>
  <c r="P59" i="10"/>
  <c r="P75" i="10"/>
  <c r="P91" i="10"/>
  <c r="P107" i="10"/>
  <c r="P123" i="10"/>
  <c r="P139" i="10"/>
  <c r="P155" i="10"/>
  <c r="P171" i="10"/>
  <c r="P187" i="10"/>
  <c r="P203" i="10"/>
  <c r="P219" i="10"/>
  <c r="P235" i="10"/>
  <c r="P251" i="10"/>
  <c r="P267" i="10"/>
  <c r="P283" i="10"/>
  <c r="P299" i="10"/>
  <c r="P315" i="10"/>
  <c r="P331" i="10"/>
  <c r="P347" i="10"/>
  <c r="P363" i="10"/>
  <c r="P379" i="10"/>
  <c r="P395" i="10"/>
  <c r="P411" i="10"/>
  <c r="P427" i="10"/>
  <c r="P443" i="10"/>
  <c r="P459" i="10"/>
  <c r="P475" i="10"/>
  <c r="P491" i="10"/>
  <c r="P507" i="10"/>
  <c r="P523" i="10"/>
  <c r="P539" i="10"/>
  <c r="P555" i="10"/>
  <c r="P571" i="10"/>
  <c r="P587" i="10"/>
  <c r="P603" i="10"/>
  <c r="P619" i="10"/>
  <c r="P635" i="10"/>
  <c r="P651" i="10"/>
  <c r="P667" i="10"/>
  <c r="P683" i="10"/>
  <c r="P699" i="10"/>
  <c r="P715" i="10"/>
  <c r="P731" i="10"/>
  <c r="P747" i="10"/>
  <c r="P763" i="10"/>
  <c r="P779" i="10"/>
  <c r="P795" i="10"/>
  <c r="P811" i="10"/>
  <c r="P827" i="10"/>
  <c r="P843" i="10"/>
  <c r="P859" i="10"/>
  <c r="P875" i="10"/>
  <c r="P891" i="10"/>
  <c r="P907" i="10"/>
  <c r="P923" i="10"/>
  <c r="P939" i="10"/>
  <c r="P955" i="10"/>
  <c r="P971" i="10"/>
  <c r="P987" i="10"/>
  <c r="P1003" i="10"/>
  <c r="P1019" i="10"/>
  <c r="P1035" i="10"/>
  <c r="P1051" i="10"/>
  <c r="P1067" i="10"/>
  <c r="P1083" i="10"/>
  <c r="P1099" i="10"/>
  <c r="P12" i="10"/>
  <c r="P28" i="10"/>
  <c r="P44" i="10"/>
  <c r="P60" i="10"/>
  <c r="P76" i="10"/>
  <c r="P92" i="10"/>
  <c r="P108" i="10"/>
  <c r="P124" i="10"/>
  <c r="P140" i="10"/>
  <c r="P156" i="10"/>
  <c r="P172" i="10"/>
  <c r="P188" i="10"/>
  <c r="P204" i="10"/>
  <c r="P220" i="10"/>
  <c r="P236" i="10"/>
  <c r="P252" i="10"/>
  <c r="P268" i="10"/>
  <c r="P284" i="10"/>
  <c r="P300" i="10"/>
  <c r="P316" i="10"/>
  <c r="P332" i="10"/>
  <c r="P348" i="10"/>
  <c r="P364" i="10"/>
  <c r="P380" i="10"/>
  <c r="P396" i="10"/>
  <c r="P412" i="10"/>
  <c r="P428" i="10"/>
  <c r="P444" i="10"/>
  <c r="P460" i="10"/>
  <c r="P476" i="10"/>
  <c r="P492" i="10"/>
  <c r="P508" i="10"/>
  <c r="P524" i="10"/>
  <c r="P540" i="10"/>
  <c r="P556" i="10"/>
  <c r="P572" i="10"/>
  <c r="P588" i="10"/>
  <c r="P604" i="10"/>
  <c r="P620" i="10"/>
  <c r="P636" i="10"/>
  <c r="P652" i="10"/>
  <c r="P668" i="10"/>
  <c r="P684" i="10"/>
  <c r="P700" i="10"/>
  <c r="P716" i="10"/>
  <c r="P732" i="10"/>
  <c r="P748" i="10"/>
  <c r="P764" i="10"/>
  <c r="P780" i="10"/>
  <c r="P796" i="10"/>
  <c r="P812" i="10"/>
  <c r="P828" i="10"/>
  <c r="P844" i="10"/>
  <c r="P860" i="10"/>
  <c r="P876" i="10"/>
  <c r="P892" i="10"/>
  <c r="P908" i="10"/>
  <c r="P924" i="10"/>
  <c r="P940" i="10"/>
  <c r="P956" i="10"/>
  <c r="P972" i="10"/>
  <c r="P988" i="10"/>
  <c r="P1004" i="10"/>
  <c r="P1020" i="10"/>
  <c r="P1036" i="10"/>
  <c r="P1052" i="10"/>
  <c r="P1068" i="10"/>
  <c r="P1084" i="10"/>
  <c r="P1100" i="10"/>
  <c r="P13" i="10"/>
  <c r="P29" i="10"/>
  <c r="P45" i="10"/>
  <c r="P61" i="10"/>
  <c r="P77" i="10"/>
  <c r="P93" i="10"/>
  <c r="P109" i="10"/>
  <c r="P125" i="10"/>
  <c r="P141" i="10"/>
  <c r="P157" i="10"/>
  <c r="P173" i="10"/>
  <c r="P189" i="10"/>
  <c r="P205" i="10"/>
  <c r="P221" i="10"/>
  <c r="P237" i="10"/>
  <c r="P253" i="10"/>
  <c r="P269" i="10"/>
  <c r="P285" i="10"/>
  <c r="P301" i="10"/>
  <c r="P317" i="10"/>
  <c r="P333" i="10"/>
  <c r="P349" i="10"/>
  <c r="P365" i="10"/>
  <c r="P381" i="10"/>
  <c r="P397" i="10"/>
  <c r="P413" i="10"/>
  <c r="P429" i="10"/>
  <c r="P445" i="10"/>
  <c r="P461" i="10"/>
  <c r="P477" i="10"/>
  <c r="P493" i="10"/>
  <c r="P509" i="10"/>
  <c r="P525" i="10"/>
  <c r="P541" i="10"/>
  <c r="P557" i="10"/>
  <c r="P573" i="10"/>
  <c r="P589" i="10"/>
  <c r="P605" i="10"/>
  <c r="P621" i="10"/>
  <c r="P637" i="10"/>
  <c r="P653" i="10"/>
  <c r="P669" i="10"/>
  <c r="P685" i="10"/>
  <c r="P701" i="10"/>
  <c r="P717" i="10"/>
  <c r="P733" i="10"/>
  <c r="P749" i="10"/>
  <c r="P765" i="10"/>
  <c r="P781" i="10"/>
  <c r="P797" i="10"/>
  <c r="P813" i="10"/>
  <c r="P829" i="10"/>
  <c r="P845" i="10"/>
  <c r="P861" i="10"/>
  <c r="P877" i="10"/>
  <c r="P893" i="10"/>
  <c r="P909" i="10"/>
  <c r="P925" i="10"/>
  <c r="P941" i="10"/>
  <c r="P957" i="10"/>
  <c r="P973" i="10"/>
  <c r="P989" i="10"/>
  <c r="P1005" i="10"/>
  <c r="P1021" i="10"/>
  <c r="P1037" i="10"/>
  <c r="P1053" i="10"/>
  <c r="P1069" i="10"/>
  <c r="P1085" i="10"/>
  <c r="P1101" i="10"/>
  <c r="P14" i="10"/>
  <c r="P30" i="10"/>
  <c r="P46" i="10"/>
  <c r="P62" i="10"/>
  <c r="P78" i="10"/>
  <c r="P94" i="10"/>
  <c r="P110" i="10"/>
  <c r="P126" i="10"/>
  <c r="P142" i="10"/>
  <c r="P158" i="10"/>
  <c r="P174" i="10"/>
  <c r="P190" i="10"/>
  <c r="P206" i="10"/>
  <c r="P222" i="10"/>
  <c r="P238" i="10"/>
  <c r="P254" i="10"/>
  <c r="P270" i="10"/>
  <c r="P286" i="10"/>
  <c r="P302" i="10"/>
  <c r="P318" i="10"/>
  <c r="P334" i="10"/>
  <c r="P350" i="10"/>
  <c r="P366" i="10"/>
  <c r="P382" i="10"/>
  <c r="P398" i="10"/>
  <c r="P414" i="10"/>
  <c r="P430" i="10"/>
  <c r="P446" i="10"/>
  <c r="P462" i="10"/>
  <c r="P478" i="10"/>
  <c r="P494" i="10"/>
  <c r="P510" i="10"/>
  <c r="P526" i="10"/>
  <c r="P542" i="10"/>
  <c r="P558" i="10"/>
  <c r="P574" i="10"/>
  <c r="P590" i="10"/>
  <c r="P606" i="10"/>
  <c r="P622" i="10"/>
  <c r="P638" i="10"/>
  <c r="P654" i="10"/>
  <c r="P670" i="10"/>
  <c r="P686" i="10"/>
  <c r="P702" i="10"/>
  <c r="P718" i="10"/>
  <c r="P734" i="10"/>
  <c r="P750" i="10"/>
  <c r="P766" i="10"/>
  <c r="P782" i="10"/>
  <c r="P798" i="10"/>
  <c r="P814" i="10"/>
  <c r="P830" i="10"/>
  <c r="P846" i="10"/>
  <c r="P862" i="10"/>
  <c r="P878" i="10"/>
  <c r="P894" i="10"/>
  <c r="P910" i="10"/>
  <c r="P926" i="10"/>
  <c r="P942" i="10"/>
  <c r="P958" i="10"/>
  <c r="P974" i="10"/>
  <c r="P990" i="10"/>
  <c r="P1006" i="10"/>
  <c r="P1022" i="10"/>
  <c r="P1038" i="10"/>
  <c r="P1054" i="10"/>
  <c r="P1070" i="10"/>
  <c r="P1086" i="10"/>
  <c r="P15" i="10"/>
  <c r="P31" i="10"/>
  <c r="P47" i="10"/>
  <c r="P63" i="10"/>
  <c r="P79" i="10"/>
  <c r="P95" i="10"/>
  <c r="P111" i="10"/>
  <c r="P127" i="10"/>
  <c r="P143" i="10"/>
  <c r="P159" i="10"/>
  <c r="P175" i="10"/>
  <c r="P191" i="10"/>
  <c r="P207" i="10"/>
  <c r="P223" i="10"/>
  <c r="P239" i="10"/>
  <c r="P255" i="10"/>
  <c r="P271" i="10"/>
  <c r="P287" i="10"/>
  <c r="P303" i="10"/>
  <c r="P319" i="10"/>
  <c r="P335" i="10"/>
  <c r="P351" i="10"/>
  <c r="P367" i="10"/>
  <c r="P383" i="10"/>
  <c r="P399" i="10"/>
  <c r="P415" i="10"/>
  <c r="P431" i="10"/>
  <c r="P447" i="10"/>
  <c r="P463" i="10"/>
  <c r="P479" i="10"/>
  <c r="P495" i="10"/>
  <c r="P511" i="10"/>
  <c r="P527" i="10"/>
  <c r="P543" i="10"/>
  <c r="P559" i="10"/>
  <c r="P575" i="10"/>
  <c r="P591" i="10"/>
  <c r="P607" i="10"/>
  <c r="P623" i="10"/>
  <c r="P639" i="10"/>
  <c r="P655" i="10"/>
  <c r="P671" i="10"/>
  <c r="P687" i="10"/>
  <c r="P703" i="10"/>
  <c r="P719" i="10"/>
  <c r="P735" i="10"/>
  <c r="P751" i="10"/>
  <c r="P767" i="10"/>
  <c r="P783" i="10"/>
  <c r="P799" i="10"/>
  <c r="P815" i="10"/>
  <c r="P831" i="10"/>
  <c r="P847" i="10"/>
  <c r="P863" i="10"/>
  <c r="P879" i="10"/>
  <c r="P895" i="10"/>
  <c r="P911" i="10"/>
  <c r="P927" i="10"/>
  <c r="P943" i="10"/>
  <c r="P959" i="10"/>
  <c r="P975" i="10"/>
  <c r="P991" i="10"/>
  <c r="P1007" i="10"/>
  <c r="P1023" i="10"/>
  <c r="P1039" i="10"/>
  <c r="P1055" i="10"/>
  <c r="P1071" i="10"/>
  <c r="P1087" i="10"/>
  <c r="P16" i="10"/>
  <c r="P32" i="10"/>
  <c r="P48" i="10"/>
  <c r="P64" i="10"/>
  <c r="P80" i="10"/>
  <c r="P96" i="10"/>
  <c r="P112" i="10"/>
  <c r="P128" i="10"/>
  <c r="P144" i="10"/>
  <c r="P160" i="10"/>
  <c r="P176" i="10"/>
  <c r="P192" i="10"/>
  <c r="P208" i="10"/>
  <c r="P224" i="10"/>
  <c r="P240" i="10"/>
  <c r="P256" i="10"/>
  <c r="P272" i="10"/>
  <c r="P288" i="10"/>
  <c r="P304" i="10"/>
  <c r="P320" i="10"/>
  <c r="P336" i="10"/>
  <c r="P352" i="10"/>
  <c r="P368" i="10"/>
  <c r="P384" i="10"/>
  <c r="P400" i="10"/>
  <c r="P416" i="10"/>
  <c r="P432" i="10"/>
  <c r="P448" i="10"/>
  <c r="P464" i="10"/>
  <c r="P480" i="10"/>
  <c r="P496" i="10"/>
  <c r="P512" i="10"/>
  <c r="P528" i="10"/>
  <c r="P544" i="10"/>
  <c r="P560" i="10"/>
  <c r="P576" i="10"/>
  <c r="P592" i="10"/>
  <c r="P608" i="10"/>
  <c r="P624" i="10"/>
  <c r="P640" i="10"/>
  <c r="P656" i="10"/>
  <c r="P672" i="10"/>
  <c r="P688" i="10"/>
  <c r="P704" i="10"/>
  <c r="P720" i="10"/>
  <c r="P736" i="10"/>
  <c r="P752" i="10"/>
  <c r="P768" i="10"/>
  <c r="P784" i="10"/>
  <c r="P800" i="10"/>
  <c r="P816" i="10"/>
  <c r="P832" i="10"/>
  <c r="P848" i="10"/>
  <c r="P864" i="10"/>
  <c r="P880" i="10"/>
  <c r="P896" i="10"/>
  <c r="P912" i="10"/>
  <c r="P928" i="10"/>
  <c r="P944" i="10"/>
  <c r="P960" i="10"/>
  <c r="P976" i="10"/>
  <c r="P992" i="10"/>
  <c r="P1008" i="10"/>
  <c r="P1024" i="10"/>
  <c r="P1040" i="10"/>
  <c r="P1056" i="10"/>
  <c r="P1072" i="10"/>
  <c r="P1088" i="10"/>
  <c r="P17" i="10"/>
  <c r="P33" i="10"/>
  <c r="P49" i="10"/>
  <c r="P65" i="10"/>
  <c r="P81" i="10"/>
  <c r="P97" i="10"/>
  <c r="P113" i="10"/>
  <c r="P129" i="10"/>
  <c r="P145" i="10"/>
  <c r="P161" i="10"/>
  <c r="P177" i="10"/>
  <c r="P193" i="10"/>
  <c r="P209" i="10"/>
  <c r="P225" i="10"/>
  <c r="P241" i="10"/>
  <c r="P257" i="10"/>
  <c r="P273" i="10"/>
  <c r="P289" i="10"/>
  <c r="P305" i="10"/>
  <c r="P321" i="10"/>
  <c r="P337" i="10"/>
  <c r="P353" i="10"/>
  <c r="P369" i="10"/>
  <c r="P385" i="10"/>
  <c r="P401" i="10"/>
  <c r="P417" i="10"/>
  <c r="P433" i="10"/>
  <c r="P449" i="10"/>
  <c r="P465" i="10"/>
  <c r="P481" i="10"/>
  <c r="P497" i="10"/>
  <c r="P513" i="10"/>
  <c r="P529" i="10"/>
  <c r="P545" i="10"/>
  <c r="P561" i="10"/>
  <c r="P577" i="10"/>
  <c r="P593" i="10"/>
  <c r="P609" i="10"/>
  <c r="P625" i="10"/>
  <c r="P641" i="10"/>
  <c r="P657" i="10"/>
  <c r="P673" i="10"/>
  <c r="P689" i="10"/>
  <c r="P705" i="10"/>
  <c r="P721" i="10"/>
  <c r="P737" i="10"/>
  <c r="P753" i="10"/>
  <c r="P769" i="10"/>
  <c r="P785" i="10"/>
  <c r="P801" i="10"/>
  <c r="P817" i="10"/>
  <c r="P833" i="10"/>
  <c r="P849" i="10"/>
  <c r="P865" i="10"/>
  <c r="P881" i="10"/>
  <c r="P897" i="10"/>
  <c r="P913" i="10"/>
  <c r="P929" i="10"/>
  <c r="P945" i="10"/>
  <c r="P961" i="10"/>
  <c r="P977" i="10"/>
  <c r="P993" i="10"/>
  <c r="P1009" i="10"/>
  <c r="P1025" i="10"/>
  <c r="P1041" i="10"/>
  <c r="P1057" i="10"/>
  <c r="P1073" i="10"/>
  <c r="P1089" i="10"/>
  <c r="P2" i="10"/>
  <c r="P18" i="10"/>
  <c r="P34" i="10"/>
  <c r="P50" i="10"/>
  <c r="P66" i="10"/>
  <c r="P82" i="10"/>
  <c r="P98" i="10"/>
  <c r="P114" i="10"/>
  <c r="P130" i="10"/>
  <c r="P146" i="10"/>
  <c r="P162" i="10"/>
  <c r="P178" i="10"/>
  <c r="P194" i="10"/>
  <c r="P210" i="10"/>
  <c r="P226" i="10"/>
  <c r="P242" i="10"/>
  <c r="P258" i="10"/>
  <c r="P274" i="10"/>
  <c r="P290" i="10"/>
  <c r="P306" i="10"/>
  <c r="P322" i="10"/>
  <c r="P338" i="10"/>
  <c r="P354" i="10"/>
  <c r="P370" i="10"/>
  <c r="P386" i="10"/>
  <c r="P402" i="10"/>
  <c r="P418" i="10"/>
  <c r="P434" i="10"/>
  <c r="P450" i="10"/>
  <c r="P466" i="10"/>
  <c r="P482" i="10"/>
  <c r="P498" i="10"/>
  <c r="P514" i="10"/>
  <c r="P530" i="10"/>
  <c r="P546" i="10"/>
  <c r="P562" i="10"/>
  <c r="P578" i="10"/>
  <c r="P594" i="10"/>
  <c r="P610" i="10"/>
  <c r="P626" i="10"/>
  <c r="P642" i="10"/>
  <c r="P658" i="10"/>
  <c r="P674" i="10"/>
  <c r="P690" i="10"/>
  <c r="P706" i="10"/>
  <c r="P722" i="10"/>
  <c r="P738" i="10"/>
  <c r="P754" i="10"/>
  <c r="P770" i="10"/>
  <c r="P786" i="10"/>
  <c r="P802" i="10"/>
  <c r="P818" i="10"/>
  <c r="P834" i="10"/>
  <c r="P850" i="10"/>
  <c r="P866" i="10"/>
  <c r="P882" i="10"/>
  <c r="P898" i="10"/>
  <c r="P914" i="10"/>
  <c r="P930" i="10"/>
  <c r="P946" i="10"/>
  <c r="P962" i="10"/>
  <c r="P978" i="10"/>
  <c r="P994" i="10"/>
  <c r="P1010" i="10"/>
  <c r="P1026" i="10"/>
  <c r="P1042" i="10"/>
  <c r="P1058" i="10"/>
  <c r="P1074" i="10"/>
  <c r="P1090" i="10"/>
  <c r="P3" i="10"/>
  <c r="P19" i="10"/>
  <c r="P35" i="10"/>
  <c r="P51" i="10"/>
  <c r="P67" i="10"/>
  <c r="P83" i="10"/>
  <c r="P99" i="10"/>
  <c r="P115" i="10"/>
  <c r="P131" i="10"/>
  <c r="P147" i="10"/>
  <c r="P163" i="10"/>
  <c r="P179" i="10"/>
  <c r="P195" i="10"/>
  <c r="P211" i="10"/>
  <c r="P227" i="10"/>
  <c r="P243" i="10"/>
  <c r="P259" i="10"/>
  <c r="P275" i="10"/>
  <c r="P291" i="10"/>
  <c r="P307" i="10"/>
  <c r="P323" i="10"/>
  <c r="P339" i="10"/>
  <c r="P355" i="10"/>
  <c r="P371" i="10"/>
  <c r="P387" i="10"/>
  <c r="P403" i="10"/>
  <c r="P419" i="10"/>
  <c r="P435" i="10"/>
  <c r="P451" i="10"/>
  <c r="P467" i="10"/>
  <c r="P483" i="10"/>
  <c r="P499" i="10"/>
  <c r="P515" i="10"/>
  <c r="P531" i="10"/>
  <c r="P547" i="10"/>
  <c r="P563" i="10"/>
  <c r="P579" i="10"/>
  <c r="P595" i="10"/>
  <c r="P611" i="10"/>
  <c r="P627" i="10"/>
  <c r="P643" i="10"/>
  <c r="P659" i="10"/>
  <c r="P675" i="10"/>
  <c r="P691" i="10"/>
  <c r="P707" i="10"/>
  <c r="P723" i="10"/>
  <c r="P739" i="10"/>
  <c r="P755" i="10"/>
  <c r="P771" i="10"/>
  <c r="P787" i="10"/>
  <c r="P803" i="10"/>
  <c r="P819" i="10"/>
  <c r="P835" i="10"/>
  <c r="P851" i="10"/>
  <c r="P867" i="10"/>
  <c r="P883" i="10"/>
  <c r="P899" i="10"/>
  <c r="P915" i="10"/>
  <c r="P931" i="10"/>
  <c r="P947" i="10"/>
  <c r="P963" i="10"/>
  <c r="P979" i="10"/>
  <c r="P995" i="10"/>
  <c r="P1011" i="10"/>
  <c r="P1027" i="10"/>
  <c r="P1043" i="10"/>
  <c r="P1059" i="10"/>
  <c r="P1075" i="10"/>
  <c r="P1091" i="10"/>
  <c r="P4" i="10"/>
  <c r="P20" i="10"/>
  <c r="P36" i="10"/>
  <c r="P52" i="10"/>
  <c r="P68" i="10"/>
  <c r="P84" i="10"/>
  <c r="P100" i="10"/>
  <c r="P116" i="10"/>
  <c r="P132" i="10"/>
  <c r="P148" i="10"/>
  <c r="P164" i="10"/>
  <c r="P180" i="10"/>
  <c r="P196" i="10"/>
  <c r="P212" i="10"/>
  <c r="P228" i="10"/>
  <c r="P244" i="10"/>
  <c r="P260" i="10"/>
  <c r="P276" i="10"/>
  <c r="P292" i="10"/>
  <c r="P308" i="10"/>
  <c r="P324" i="10"/>
  <c r="P340" i="10"/>
  <c r="P356" i="10"/>
  <c r="P372" i="10"/>
  <c r="P388" i="10"/>
  <c r="P404" i="10"/>
  <c r="P420" i="10"/>
  <c r="P436" i="10"/>
  <c r="P452" i="10"/>
  <c r="P468" i="10"/>
  <c r="P484" i="10"/>
  <c r="P500" i="10"/>
  <c r="P516" i="10"/>
  <c r="P532" i="10"/>
  <c r="P548" i="10"/>
  <c r="P564" i="10"/>
  <c r="P580" i="10"/>
  <c r="P596" i="10"/>
  <c r="P612" i="10"/>
  <c r="P628" i="10"/>
  <c r="P644" i="10"/>
  <c r="P660" i="10"/>
  <c r="P676" i="10"/>
  <c r="P692" i="10"/>
  <c r="P708" i="10"/>
  <c r="P724" i="10"/>
  <c r="P740" i="10"/>
  <c r="P756" i="10"/>
  <c r="P772" i="10"/>
  <c r="P788" i="10"/>
  <c r="P804" i="10"/>
  <c r="P820" i="10"/>
  <c r="P836" i="10"/>
  <c r="P852" i="10"/>
  <c r="P868" i="10"/>
  <c r="P884" i="10"/>
  <c r="P900" i="10"/>
  <c r="P916" i="10"/>
  <c r="P932" i="10"/>
  <c r="P948" i="10"/>
  <c r="P964" i="10"/>
  <c r="P980" i="10"/>
  <c r="P996" i="10"/>
  <c r="P1012" i="10"/>
  <c r="P1028" i="10"/>
  <c r="P1044" i="10"/>
  <c r="P1060" i="10"/>
  <c r="P1076" i="10"/>
  <c r="P1092" i="10"/>
  <c r="P6" i="10"/>
  <c r="P22" i="10"/>
  <c r="P38" i="10"/>
  <c r="P54" i="10"/>
  <c r="P70" i="10"/>
  <c r="P86" i="10"/>
  <c r="P102" i="10"/>
  <c r="P118" i="10"/>
  <c r="P134" i="10"/>
  <c r="P150" i="10"/>
  <c r="P166" i="10"/>
  <c r="P182" i="10"/>
  <c r="P198" i="10"/>
  <c r="P214" i="10"/>
  <c r="P230" i="10"/>
  <c r="P246" i="10"/>
  <c r="P262" i="10"/>
  <c r="P278" i="10"/>
  <c r="P294" i="10"/>
  <c r="P310" i="10"/>
  <c r="P326" i="10"/>
  <c r="P342" i="10"/>
  <c r="P358" i="10"/>
  <c r="P374" i="10"/>
  <c r="P390" i="10"/>
  <c r="P406" i="10"/>
  <c r="P422" i="10"/>
  <c r="P438" i="10"/>
  <c r="P454" i="10"/>
  <c r="P470" i="10"/>
  <c r="P486" i="10"/>
  <c r="P502" i="10"/>
  <c r="P518" i="10"/>
  <c r="P534" i="10"/>
  <c r="P550" i="10"/>
  <c r="P566" i="10"/>
  <c r="P582" i="10"/>
  <c r="P598" i="10"/>
  <c r="P614" i="10"/>
  <c r="P630" i="10"/>
  <c r="P646" i="10"/>
  <c r="P662" i="10"/>
  <c r="P678" i="10"/>
  <c r="P694" i="10"/>
  <c r="P710" i="10"/>
  <c r="P726" i="10"/>
  <c r="P742" i="10"/>
  <c r="P758" i="10"/>
  <c r="P774" i="10"/>
  <c r="P790" i="10"/>
  <c r="P806" i="10"/>
  <c r="P822" i="10"/>
  <c r="P838" i="10"/>
  <c r="P854" i="10"/>
  <c r="P870" i="10"/>
  <c r="P886" i="10"/>
  <c r="P902" i="10"/>
  <c r="P918" i="10"/>
  <c r="P934" i="10"/>
  <c r="P950" i="10"/>
  <c r="P966" i="10"/>
  <c r="P982" i="10"/>
  <c r="P998" i="10"/>
  <c r="P1014" i="10"/>
  <c r="P1030" i="10"/>
  <c r="P1046" i="10"/>
  <c r="P1062" i="10"/>
  <c r="P1078" i="10"/>
  <c r="P1094" i="10"/>
  <c r="P85" i="10"/>
  <c r="P213" i="10"/>
  <c r="P341" i="10"/>
  <c r="P469" i="10"/>
  <c r="P597" i="10"/>
  <c r="P725" i="10"/>
  <c r="P853" i="10"/>
  <c r="P981" i="10"/>
  <c r="P87" i="10"/>
  <c r="P215" i="10"/>
  <c r="P343" i="10"/>
  <c r="P471" i="10"/>
  <c r="P599" i="10"/>
  <c r="P727" i="10"/>
  <c r="P855" i="10"/>
  <c r="P983" i="10"/>
  <c r="P101" i="10"/>
  <c r="P229" i="10"/>
  <c r="P357" i="10"/>
  <c r="P485" i="10"/>
  <c r="P613" i="10"/>
  <c r="P741" i="10"/>
  <c r="P869" i="10"/>
  <c r="P997" i="10"/>
  <c r="P103" i="10"/>
  <c r="P231" i="10"/>
  <c r="P359" i="10"/>
  <c r="P487" i="10"/>
  <c r="P615" i="10"/>
  <c r="P743" i="10"/>
  <c r="P871" i="10"/>
  <c r="P999" i="10"/>
  <c r="P117" i="10"/>
  <c r="P245" i="10"/>
  <c r="P373" i="10"/>
  <c r="P501" i="10"/>
  <c r="P629" i="10"/>
  <c r="P757" i="10"/>
  <c r="P885" i="10"/>
  <c r="P1013" i="10"/>
  <c r="P119" i="10"/>
  <c r="P247" i="10"/>
  <c r="P375" i="10"/>
  <c r="P503" i="10"/>
  <c r="P631" i="10"/>
  <c r="P759" i="10"/>
  <c r="P887" i="10"/>
  <c r="P1015" i="10"/>
  <c r="P7" i="10"/>
  <c r="P135" i="10"/>
  <c r="P263" i="10"/>
  <c r="P391" i="10"/>
  <c r="P519" i="10"/>
  <c r="P647" i="10"/>
  <c r="P775" i="10"/>
  <c r="P903" i="10"/>
  <c r="P1031" i="10"/>
  <c r="P21" i="10"/>
  <c r="P149" i="10"/>
  <c r="P277" i="10"/>
  <c r="P405" i="10"/>
  <c r="P533" i="10"/>
  <c r="P661" i="10"/>
  <c r="P789" i="10"/>
  <c r="P917" i="10"/>
  <c r="P1045" i="10"/>
  <c r="P23" i="10"/>
  <c r="P151" i="10"/>
  <c r="P279" i="10"/>
  <c r="P407" i="10"/>
  <c r="P535" i="10"/>
  <c r="P663" i="10"/>
  <c r="P791" i="10"/>
  <c r="P919" i="10"/>
  <c r="P1047" i="10"/>
  <c r="P37" i="10"/>
  <c r="P165" i="10"/>
  <c r="P293" i="10"/>
  <c r="P421" i="10"/>
  <c r="P549" i="10"/>
  <c r="P677" i="10"/>
  <c r="P805" i="10"/>
  <c r="P933" i="10"/>
  <c r="P1061" i="10"/>
  <c r="P39" i="10"/>
  <c r="P167" i="10"/>
  <c r="P295" i="10"/>
  <c r="P423" i="10"/>
  <c r="P551" i="10"/>
  <c r="P679" i="10"/>
  <c r="P807" i="10"/>
  <c r="P935" i="10"/>
  <c r="P1063" i="10"/>
  <c r="P53" i="10"/>
  <c r="P181" i="10"/>
  <c r="P309" i="10"/>
  <c r="P437" i="10"/>
  <c r="P565" i="10"/>
  <c r="P693" i="10"/>
  <c r="P821" i="10"/>
  <c r="P949" i="10"/>
  <c r="P1077" i="10"/>
  <c r="P69" i="10"/>
  <c r="P197" i="10"/>
  <c r="P325" i="10"/>
  <c r="P453" i="10"/>
  <c r="P581" i="10"/>
  <c r="P709" i="10"/>
  <c r="P837" i="10"/>
  <c r="P965" i="10"/>
  <c r="P1093" i="10"/>
  <c r="P133" i="10"/>
  <c r="P823" i="10"/>
  <c r="P183" i="10"/>
  <c r="P839" i="10"/>
  <c r="P199" i="10"/>
  <c r="P901" i="10"/>
  <c r="P261" i="10"/>
  <c r="P951" i="10"/>
  <c r="P311" i="10"/>
  <c r="P967" i="10"/>
  <c r="P327" i="10"/>
  <c r="P1029" i="10"/>
  <c r="P389" i="10"/>
  <c r="P1079" i="10"/>
  <c r="P439" i="10"/>
  <c r="P1095" i="10"/>
  <c r="P455" i="10"/>
  <c r="P517" i="10"/>
  <c r="P567" i="10"/>
  <c r="P583" i="10"/>
  <c r="P645" i="10"/>
  <c r="P55" i="10"/>
  <c r="P71" i="10"/>
  <c r="P695" i="10"/>
  <c r="P711" i="10"/>
  <c r="P773" i="10"/>
  <c r="P5" i="10"/>
  <c r="G4" i="10"/>
  <c r="G20" i="10"/>
  <c r="G36" i="10"/>
  <c r="G52" i="10"/>
  <c r="G68" i="10"/>
  <c r="G84" i="10"/>
  <c r="G100" i="10"/>
  <c r="G116" i="10"/>
  <c r="G132" i="10"/>
  <c r="G148" i="10"/>
  <c r="G164" i="10"/>
  <c r="G180" i="10"/>
  <c r="G196" i="10"/>
  <c r="G212" i="10"/>
  <c r="G228" i="10"/>
  <c r="G244" i="10"/>
  <c r="G260" i="10"/>
  <c r="G276" i="10"/>
  <c r="G292" i="10"/>
  <c r="G308" i="10"/>
  <c r="G324" i="10"/>
  <c r="G340" i="10"/>
  <c r="G356" i="10"/>
  <c r="G372" i="10"/>
  <c r="G388" i="10"/>
  <c r="G404" i="10"/>
  <c r="G420" i="10"/>
  <c r="G436" i="10"/>
  <c r="G452" i="10"/>
  <c r="G468" i="10"/>
  <c r="G484" i="10"/>
  <c r="G500" i="10"/>
  <c r="G516" i="10"/>
  <c r="G532" i="10"/>
  <c r="G548" i="10"/>
  <c r="G564" i="10"/>
  <c r="G580" i="10"/>
  <c r="G596" i="10"/>
  <c r="G612" i="10"/>
  <c r="G628" i="10"/>
  <c r="G644" i="10"/>
  <c r="G660" i="10"/>
  <c r="G676" i="10"/>
  <c r="G692" i="10"/>
  <c r="G708" i="10"/>
  <c r="G724" i="10"/>
  <c r="G740" i="10"/>
  <c r="G756" i="10"/>
  <c r="G772" i="10"/>
  <c r="G788" i="10"/>
  <c r="G804" i="10"/>
  <c r="G820" i="10"/>
  <c r="G836" i="10"/>
  <c r="G852" i="10"/>
  <c r="G868" i="10"/>
  <c r="G884" i="10"/>
  <c r="G5" i="10"/>
  <c r="G21" i="10"/>
  <c r="G37" i="10"/>
  <c r="G53" i="10"/>
  <c r="G69" i="10"/>
  <c r="G85" i="10"/>
  <c r="G101" i="10"/>
  <c r="G117" i="10"/>
  <c r="G133" i="10"/>
  <c r="G149" i="10"/>
  <c r="G165" i="10"/>
  <c r="G181" i="10"/>
  <c r="G197" i="10"/>
  <c r="G213" i="10"/>
  <c r="G229" i="10"/>
  <c r="G245" i="10"/>
  <c r="G261" i="10"/>
  <c r="G277" i="10"/>
  <c r="G293" i="10"/>
  <c r="G309" i="10"/>
  <c r="G325" i="10"/>
  <c r="G341" i="10"/>
  <c r="G357" i="10"/>
  <c r="G373" i="10"/>
  <c r="G389" i="10"/>
  <c r="G405" i="10"/>
  <c r="G421" i="10"/>
  <c r="G437" i="10"/>
  <c r="G453" i="10"/>
  <c r="G469" i="10"/>
  <c r="G485" i="10"/>
  <c r="G501" i="10"/>
  <c r="G517" i="10"/>
  <c r="G533" i="10"/>
  <c r="G549" i="10"/>
  <c r="G565" i="10"/>
  <c r="G581" i="10"/>
  <c r="G597" i="10"/>
  <c r="G613" i="10"/>
  <c r="G629" i="10"/>
  <c r="G645" i="10"/>
  <c r="G661" i="10"/>
  <c r="G677" i="10"/>
  <c r="G693" i="10"/>
  <c r="G709" i="10"/>
  <c r="G725" i="10"/>
  <c r="G741" i="10"/>
  <c r="G757" i="10"/>
  <c r="G773" i="10"/>
  <c r="G789" i="10"/>
  <c r="G805" i="10"/>
  <c r="G821" i="10"/>
  <c r="G837" i="10"/>
  <c r="G853" i="10"/>
  <c r="G869" i="10"/>
  <c r="G885" i="10"/>
  <c r="G6" i="10"/>
  <c r="G22" i="10"/>
  <c r="G38" i="10"/>
  <c r="G54" i="10"/>
  <c r="G70" i="10"/>
  <c r="G86" i="10"/>
  <c r="G102" i="10"/>
  <c r="G118" i="10"/>
  <c r="G134" i="10"/>
  <c r="G150" i="10"/>
  <c r="G166" i="10"/>
  <c r="G182" i="10"/>
  <c r="G198" i="10"/>
  <c r="G214" i="10"/>
  <c r="G230" i="10"/>
  <c r="G246" i="10"/>
  <c r="G262" i="10"/>
  <c r="G278" i="10"/>
  <c r="G294" i="10"/>
  <c r="G310" i="10"/>
  <c r="G326" i="10"/>
  <c r="G342" i="10"/>
  <c r="G358" i="10"/>
  <c r="G374" i="10"/>
  <c r="G390" i="10"/>
  <c r="G406" i="10"/>
  <c r="G422" i="10"/>
  <c r="G438" i="10"/>
  <c r="G454" i="10"/>
  <c r="G470" i="10"/>
  <c r="G486" i="10"/>
  <c r="G502" i="10"/>
  <c r="G518" i="10"/>
  <c r="G534" i="10"/>
  <c r="G550" i="10"/>
  <c r="G566" i="10"/>
  <c r="G582" i="10"/>
  <c r="G598" i="10"/>
  <c r="G614" i="10"/>
  <c r="G630" i="10"/>
  <c r="G646" i="10"/>
  <c r="G662" i="10"/>
  <c r="G678" i="10"/>
  <c r="G694" i="10"/>
  <c r="G710" i="10"/>
  <c r="G726" i="10"/>
  <c r="G742" i="10"/>
  <c r="G758" i="10"/>
  <c r="G774" i="10"/>
  <c r="G790" i="10"/>
  <c r="G806" i="10"/>
  <c r="G822" i="10"/>
  <c r="G838" i="10"/>
  <c r="G854" i="10"/>
  <c r="G870" i="10"/>
  <c r="G886" i="10"/>
  <c r="G7" i="10"/>
  <c r="G23" i="10"/>
  <c r="G39" i="10"/>
  <c r="G55" i="10"/>
  <c r="G71" i="10"/>
  <c r="G87" i="10"/>
  <c r="G103" i="10"/>
  <c r="G119" i="10"/>
  <c r="G135" i="10"/>
  <c r="G151" i="10"/>
  <c r="G167" i="10"/>
  <c r="G183" i="10"/>
  <c r="G199" i="10"/>
  <c r="G215" i="10"/>
  <c r="G231" i="10"/>
  <c r="G247" i="10"/>
  <c r="G263" i="10"/>
  <c r="G279" i="10"/>
  <c r="G295" i="10"/>
  <c r="G311" i="10"/>
  <c r="G327" i="10"/>
  <c r="G343" i="10"/>
  <c r="G359" i="10"/>
  <c r="G375" i="10"/>
  <c r="G391" i="10"/>
  <c r="G407" i="10"/>
  <c r="G423" i="10"/>
  <c r="G439" i="10"/>
  <c r="G455" i="10"/>
  <c r="G471" i="10"/>
  <c r="G487" i="10"/>
  <c r="G503" i="10"/>
  <c r="G519" i="10"/>
  <c r="G535" i="10"/>
  <c r="G551" i="10"/>
  <c r="G567" i="10"/>
  <c r="G583" i="10"/>
  <c r="G599" i="10"/>
  <c r="G615" i="10"/>
  <c r="G631" i="10"/>
  <c r="G647" i="10"/>
  <c r="G663" i="10"/>
  <c r="G679" i="10"/>
  <c r="G695" i="10"/>
  <c r="G711" i="10"/>
  <c r="G727" i="10"/>
  <c r="G743" i="10"/>
  <c r="G759" i="10"/>
  <c r="G775" i="10"/>
  <c r="G791" i="10"/>
  <c r="G807" i="10"/>
  <c r="G823" i="10"/>
  <c r="G839" i="10"/>
  <c r="G855" i="10"/>
  <c r="G871" i="10"/>
  <c r="G887" i="10"/>
  <c r="G8" i="10"/>
  <c r="G24" i="10"/>
  <c r="G40" i="10"/>
  <c r="G56" i="10"/>
  <c r="G72" i="10"/>
  <c r="G88" i="10"/>
  <c r="G104" i="10"/>
  <c r="G120" i="10"/>
  <c r="G136" i="10"/>
  <c r="G152" i="10"/>
  <c r="G168" i="10"/>
  <c r="G184" i="10"/>
  <c r="G200" i="10"/>
  <c r="G216" i="10"/>
  <c r="G232" i="10"/>
  <c r="G248" i="10"/>
  <c r="G264" i="10"/>
  <c r="G280" i="10"/>
  <c r="G296" i="10"/>
  <c r="G312" i="10"/>
  <c r="G328" i="10"/>
  <c r="G344" i="10"/>
  <c r="G360" i="10"/>
  <c r="G376" i="10"/>
  <c r="G392" i="10"/>
  <c r="G408" i="10"/>
  <c r="G424" i="10"/>
  <c r="G440" i="10"/>
  <c r="G456" i="10"/>
  <c r="G472" i="10"/>
  <c r="G488" i="10"/>
  <c r="G504" i="10"/>
  <c r="G520" i="10"/>
  <c r="G536" i="10"/>
  <c r="G552" i="10"/>
  <c r="G568" i="10"/>
  <c r="G584" i="10"/>
  <c r="G600" i="10"/>
  <c r="G616" i="10"/>
  <c r="G632" i="10"/>
  <c r="G648" i="10"/>
  <c r="G664" i="10"/>
  <c r="G680" i="10"/>
  <c r="G696" i="10"/>
  <c r="G712" i="10"/>
  <c r="G728" i="10"/>
  <c r="G744" i="10"/>
  <c r="G760" i="10"/>
  <c r="G776" i="10"/>
  <c r="G792" i="10"/>
  <c r="G808" i="10"/>
  <c r="G824" i="10"/>
  <c r="G840" i="10"/>
  <c r="G856" i="10"/>
  <c r="G872" i="10"/>
  <c r="G9" i="10"/>
  <c r="G25" i="10"/>
  <c r="G41" i="10"/>
  <c r="G57" i="10"/>
  <c r="G73" i="10"/>
  <c r="G89" i="10"/>
  <c r="G105" i="10"/>
  <c r="G121" i="10"/>
  <c r="G137" i="10"/>
  <c r="G153" i="10"/>
  <c r="G169" i="10"/>
  <c r="G185" i="10"/>
  <c r="G201" i="10"/>
  <c r="G217" i="10"/>
  <c r="G233" i="10"/>
  <c r="G249" i="10"/>
  <c r="G265" i="10"/>
  <c r="G281" i="10"/>
  <c r="G297" i="10"/>
  <c r="G313" i="10"/>
  <c r="G329" i="10"/>
  <c r="G345" i="10"/>
  <c r="G361" i="10"/>
  <c r="G377" i="10"/>
  <c r="G393" i="10"/>
  <c r="G409" i="10"/>
  <c r="G425" i="10"/>
  <c r="G441" i="10"/>
  <c r="G457" i="10"/>
  <c r="G473" i="10"/>
  <c r="G489" i="10"/>
  <c r="G505" i="10"/>
  <c r="G521" i="10"/>
  <c r="G537" i="10"/>
  <c r="G553" i="10"/>
  <c r="G569" i="10"/>
  <c r="G585" i="10"/>
  <c r="G601" i="10"/>
  <c r="G617" i="10"/>
  <c r="G633" i="10"/>
  <c r="G649" i="10"/>
  <c r="G665" i="10"/>
  <c r="G681" i="10"/>
  <c r="G697" i="10"/>
  <c r="G713" i="10"/>
  <c r="G729" i="10"/>
  <c r="G745" i="10"/>
  <c r="G761" i="10"/>
  <c r="G777" i="10"/>
  <c r="G793" i="10"/>
  <c r="G809" i="10"/>
  <c r="G825" i="10"/>
  <c r="G841" i="10"/>
  <c r="G857" i="10"/>
  <c r="G873" i="10"/>
  <c r="G889" i="10"/>
  <c r="G11" i="10"/>
  <c r="G27" i="10"/>
  <c r="G43" i="10"/>
  <c r="G59" i="10"/>
  <c r="G75" i="10"/>
  <c r="G91" i="10"/>
  <c r="G107" i="10"/>
  <c r="G123" i="10"/>
  <c r="G139" i="10"/>
  <c r="G155" i="10"/>
  <c r="G171" i="10"/>
  <c r="G187" i="10"/>
  <c r="G203" i="10"/>
  <c r="G219" i="10"/>
  <c r="G235" i="10"/>
  <c r="G251" i="10"/>
  <c r="G267" i="10"/>
  <c r="G283" i="10"/>
  <c r="G299" i="10"/>
  <c r="G315" i="10"/>
  <c r="G331" i="10"/>
  <c r="G347" i="10"/>
  <c r="G363" i="10"/>
  <c r="G379" i="10"/>
  <c r="G395" i="10"/>
  <c r="G411" i="10"/>
  <c r="G427" i="10"/>
  <c r="G443" i="10"/>
  <c r="G459" i="10"/>
  <c r="G475" i="10"/>
  <c r="G491" i="10"/>
  <c r="G507" i="10"/>
  <c r="G523" i="10"/>
  <c r="G539" i="10"/>
  <c r="G555" i="10"/>
  <c r="G571" i="10"/>
  <c r="G587" i="10"/>
  <c r="G603" i="10"/>
  <c r="G619" i="10"/>
  <c r="G635" i="10"/>
  <c r="G651" i="10"/>
  <c r="G667" i="10"/>
  <c r="G683" i="10"/>
  <c r="G699" i="10"/>
  <c r="G715" i="10"/>
  <c r="G731" i="10"/>
  <c r="G747" i="10"/>
  <c r="G763" i="10"/>
  <c r="G779" i="10"/>
  <c r="G795" i="10"/>
  <c r="G811" i="10"/>
  <c r="G827" i="10"/>
  <c r="G843" i="10"/>
  <c r="G859" i="10"/>
  <c r="G875" i="10"/>
  <c r="G891" i="10"/>
  <c r="G12" i="10"/>
  <c r="G28" i="10"/>
  <c r="G44" i="10"/>
  <c r="G60" i="10"/>
  <c r="G76" i="10"/>
  <c r="G92" i="10"/>
  <c r="G108" i="10"/>
  <c r="G124" i="10"/>
  <c r="G140" i="10"/>
  <c r="G156" i="10"/>
  <c r="G172" i="10"/>
  <c r="G188" i="10"/>
  <c r="G204" i="10"/>
  <c r="G220" i="10"/>
  <c r="G236" i="10"/>
  <c r="G252" i="10"/>
  <c r="G268" i="10"/>
  <c r="G284" i="10"/>
  <c r="G300" i="10"/>
  <c r="G316" i="10"/>
  <c r="G332" i="10"/>
  <c r="G348" i="10"/>
  <c r="G364" i="10"/>
  <c r="G380" i="10"/>
  <c r="G396" i="10"/>
  <c r="G412" i="10"/>
  <c r="G428" i="10"/>
  <c r="G444" i="10"/>
  <c r="G460" i="10"/>
  <c r="G476" i="10"/>
  <c r="G492" i="10"/>
  <c r="G508" i="10"/>
  <c r="G524" i="10"/>
  <c r="G540" i="10"/>
  <c r="G556" i="10"/>
  <c r="G572" i="10"/>
  <c r="G588" i="10"/>
  <c r="G604" i="10"/>
  <c r="G620" i="10"/>
  <c r="G636" i="10"/>
  <c r="G652" i="10"/>
  <c r="G668" i="10"/>
  <c r="G684" i="10"/>
  <c r="G700" i="10"/>
  <c r="G716" i="10"/>
  <c r="G732" i="10"/>
  <c r="G748" i="10"/>
  <c r="G764" i="10"/>
  <c r="G780" i="10"/>
  <c r="G796" i="10"/>
  <c r="G812" i="10"/>
  <c r="G828" i="10"/>
  <c r="G844" i="10"/>
  <c r="G860" i="10"/>
  <c r="G876" i="10"/>
  <c r="G892" i="10"/>
  <c r="G13" i="10"/>
  <c r="G29" i="10"/>
  <c r="G45" i="10"/>
  <c r="G61" i="10"/>
  <c r="G77" i="10"/>
  <c r="G93" i="10"/>
  <c r="G109" i="10"/>
  <c r="G125" i="10"/>
  <c r="G141" i="10"/>
  <c r="G157" i="10"/>
  <c r="G173" i="10"/>
  <c r="G189" i="10"/>
  <c r="G205" i="10"/>
  <c r="G221" i="10"/>
  <c r="G237" i="10"/>
  <c r="G253" i="10"/>
  <c r="G269" i="10"/>
  <c r="G285" i="10"/>
  <c r="G301" i="10"/>
  <c r="G317" i="10"/>
  <c r="G333" i="10"/>
  <c r="G349" i="10"/>
  <c r="G365" i="10"/>
  <c r="G381" i="10"/>
  <c r="G397" i="10"/>
  <c r="G413" i="10"/>
  <c r="G429" i="10"/>
  <c r="G445" i="10"/>
  <c r="G461" i="10"/>
  <c r="G477" i="10"/>
  <c r="G493" i="10"/>
  <c r="G509" i="10"/>
  <c r="G525" i="10"/>
  <c r="G541" i="10"/>
  <c r="G557" i="10"/>
  <c r="G573" i="10"/>
  <c r="G589" i="10"/>
  <c r="G605" i="10"/>
  <c r="G621" i="10"/>
  <c r="G637" i="10"/>
  <c r="G653" i="10"/>
  <c r="G669" i="10"/>
  <c r="G685" i="10"/>
  <c r="G701" i="10"/>
  <c r="G717" i="10"/>
  <c r="G733" i="10"/>
  <c r="G749" i="10"/>
  <c r="G765" i="10"/>
  <c r="G781" i="10"/>
  <c r="G797" i="10"/>
  <c r="G813" i="10"/>
  <c r="G829" i="10"/>
  <c r="G845" i="10"/>
  <c r="G861" i="10"/>
  <c r="G877" i="10"/>
  <c r="G893" i="10"/>
  <c r="G14" i="10"/>
  <c r="G30" i="10"/>
  <c r="G46" i="10"/>
  <c r="G62" i="10"/>
  <c r="G78" i="10"/>
  <c r="G94" i="10"/>
  <c r="G110" i="10"/>
  <c r="G126" i="10"/>
  <c r="G142" i="10"/>
  <c r="G158" i="10"/>
  <c r="G174" i="10"/>
  <c r="G190" i="10"/>
  <c r="G206" i="10"/>
  <c r="G222" i="10"/>
  <c r="G238" i="10"/>
  <c r="G254" i="10"/>
  <c r="G270" i="10"/>
  <c r="G286" i="10"/>
  <c r="G302" i="10"/>
  <c r="G318" i="10"/>
  <c r="G334" i="10"/>
  <c r="G350" i="10"/>
  <c r="G366" i="10"/>
  <c r="G382" i="10"/>
  <c r="G398" i="10"/>
  <c r="G414" i="10"/>
  <c r="G430" i="10"/>
  <c r="G446" i="10"/>
  <c r="G462" i="10"/>
  <c r="G478" i="10"/>
  <c r="G494" i="10"/>
  <c r="G510" i="10"/>
  <c r="G526" i="10"/>
  <c r="G542" i="10"/>
  <c r="G558" i="10"/>
  <c r="G574" i="10"/>
  <c r="G590" i="10"/>
  <c r="G606" i="10"/>
  <c r="G622" i="10"/>
  <c r="G638" i="10"/>
  <c r="G654" i="10"/>
  <c r="G670" i="10"/>
  <c r="G686" i="10"/>
  <c r="G702" i="10"/>
  <c r="G718" i="10"/>
  <c r="G734" i="10"/>
  <c r="G750" i="10"/>
  <c r="G766" i="10"/>
  <c r="G782" i="10"/>
  <c r="G798" i="10"/>
  <c r="G814" i="10"/>
  <c r="G830" i="10"/>
  <c r="G846" i="10"/>
  <c r="G862" i="10"/>
  <c r="G878" i="10"/>
  <c r="G894" i="10"/>
  <c r="G15" i="10"/>
  <c r="G31" i="10"/>
  <c r="G47" i="10"/>
  <c r="G63" i="10"/>
  <c r="G79" i="10"/>
  <c r="G95" i="10"/>
  <c r="G111" i="10"/>
  <c r="G127" i="10"/>
  <c r="G143" i="10"/>
  <c r="G159" i="10"/>
  <c r="G175" i="10"/>
  <c r="G191" i="10"/>
  <c r="G207" i="10"/>
  <c r="G223" i="10"/>
  <c r="G239" i="10"/>
  <c r="G255" i="10"/>
  <c r="G271" i="10"/>
  <c r="G287" i="10"/>
  <c r="G303" i="10"/>
  <c r="G319" i="10"/>
  <c r="G335" i="10"/>
  <c r="G351" i="10"/>
  <c r="G367" i="10"/>
  <c r="G383" i="10"/>
  <c r="G399" i="10"/>
  <c r="G415" i="10"/>
  <c r="G431" i="10"/>
  <c r="G447" i="10"/>
  <c r="G463" i="10"/>
  <c r="G479" i="10"/>
  <c r="G495" i="10"/>
  <c r="G511" i="10"/>
  <c r="G527" i="10"/>
  <c r="G543" i="10"/>
  <c r="G559" i="10"/>
  <c r="G575" i="10"/>
  <c r="G591" i="10"/>
  <c r="G607" i="10"/>
  <c r="G623" i="10"/>
  <c r="G639" i="10"/>
  <c r="G655" i="10"/>
  <c r="G671" i="10"/>
  <c r="G687" i="10"/>
  <c r="G703" i="10"/>
  <c r="G719" i="10"/>
  <c r="G735" i="10"/>
  <c r="G751" i="10"/>
  <c r="G767" i="10"/>
  <c r="G783" i="10"/>
  <c r="G799" i="10"/>
  <c r="G815" i="10"/>
  <c r="G831" i="10"/>
  <c r="G16" i="10"/>
  <c r="G32" i="10"/>
  <c r="G48" i="10"/>
  <c r="G64" i="10"/>
  <c r="G80" i="10"/>
  <c r="G96" i="10"/>
  <c r="G112" i="10"/>
  <c r="G128" i="10"/>
  <c r="G144" i="10"/>
  <c r="G160" i="10"/>
  <c r="G176" i="10"/>
  <c r="G192" i="10"/>
  <c r="G208" i="10"/>
  <c r="G224" i="10"/>
  <c r="G240" i="10"/>
  <c r="G256" i="10"/>
  <c r="G272" i="10"/>
  <c r="G288" i="10"/>
  <c r="G304" i="10"/>
  <c r="G320" i="10"/>
  <c r="G336" i="10"/>
  <c r="G352" i="10"/>
  <c r="G368" i="10"/>
  <c r="G384" i="10"/>
  <c r="G400" i="10"/>
  <c r="G416" i="10"/>
  <c r="G432" i="10"/>
  <c r="G448" i="10"/>
  <c r="G464" i="10"/>
  <c r="G480" i="10"/>
  <c r="G496" i="10"/>
  <c r="G512" i="10"/>
  <c r="G528" i="10"/>
  <c r="G544" i="10"/>
  <c r="G560" i="10"/>
  <c r="G576" i="10"/>
  <c r="G592" i="10"/>
  <c r="G608" i="10"/>
  <c r="G624" i="10"/>
  <c r="G640" i="10"/>
  <c r="G656" i="10"/>
  <c r="G672" i="10"/>
  <c r="G688" i="10"/>
  <c r="G704" i="10"/>
  <c r="G720" i="10"/>
  <c r="G736" i="10"/>
  <c r="G752" i="10"/>
  <c r="G768" i="10"/>
  <c r="G784" i="10"/>
  <c r="G800" i="10"/>
  <c r="G816" i="10"/>
  <c r="G832" i="10"/>
  <c r="G848" i="10"/>
  <c r="G864" i="10"/>
  <c r="G880" i="10"/>
  <c r="G2" i="10"/>
  <c r="G18" i="10"/>
  <c r="G34" i="10"/>
  <c r="G50" i="10"/>
  <c r="G66" i="10"/>
  <c r="G82" i="10"/>
  <c r="G98" i="10"/>
  <c r="G114" i="10"/>
  <c r="G130" i="10"/>
  <c r="G146" i="10"/>
  <c r="G162" i="10"/>
  <c r="G178" i="10"/>
  <c r="G194" i="10"/>
  <c r="G210" i="10"/>
  <c r="G226" i="10"/>
  <c r="G242" i="10"/>
  <c r="G258" i="10"/>
  <c r="G274" i="10"/>
  <c r="G290" i="10"/>
  <c r="G306" i="10"/>
  <c r="G322" i="10"/>
  <c r="G338" i="10"/>
  <c r="G354" i="10"/>
  <c r="G370" i="10"/>
  <c r="G386" i="10"/>
  <c r="G402" i="10"/>
  <c r="G418" i="10"/>
  <c r="G434" i="10"/>
  <c r="G450" i="10"/>
  <c r="G466" i="10"/>
  <c r="G482" i="10"/>
  <c r="G498" i="10"/>
  <c r="G514" i="10"/>
  <c r="G530" i="10"/>
  <c r="G546" i="10"/>
  <c r="G562" i="10"/>
  <c r="G578" i="10"/>
  <c r="G594" i="10"/>
  <c r="G610" i="10"/>
  <c r="G626" i="10"/>
  <c r="G642" i="10"/>
  <c r="G658" i="10"/>
  <c r="G674" i="10"/>
  <c r="G690" i="10"/>
  <c r="G706" i="10"/>
  <c r="G722" i="10"/>
  <c r="G738" i="10"/>
  <c r="G754" i="10"/>
  <c r="G770" i="10"/>
  <c r="G786" i="10"/>
  <c r="G802" i="10"/>
  <c r="G818" i="10"/>
  <c r="G834" i="10"/>
  <c r="G850" i="10"/>
  <c r="G866" i="10"/>
  <c r="G882" i="10"/>
  <c r="G49" i="10"/>
  <c r="G131" i="10"/>
  <c r="G218" i="10"/>
  <c r="G305" i="10"/>
  <c r="G387" i="10"/>
  <c r="G474" i="10"/>
  <c r="G561" i="10"/>
  <c r="G643" i="10"/>
  <c r="G730" i="10"/>
  <c r="G817" i="10"/>
  <c r="G883" i="10"/>
  <c r="G908" i="10"/>
  <c r="G924" i="10"/>
  <c r="G940" i="10"/>
  <c r="G956" i="10"/>
  <c r="G972" i="10"/>
  <c r="G988" i="10"/>
  <c r="G1004" i="10"/>
  <c r="G1020" i="10"/>
  <c r="G1036" i="10"/>
  <c r="G1052" i="10"/>
  <c r="G1068" i="10"/>
  <c r="G1084" i="10"/>
  <c r="G1100" i="10"/>
  <c r="G51" i="10"/>
  <c r="G138" i="10"/>
  <c r="G225" i="10"/>
  <c r="G307" i="10"/>
  <c r="G394" i="10"/>
  <c r="G481" i="10"/>
  <c r="G563" i="10"/>
  <c r="G650" i="10"/>
  <c r="G737" i="10"/>
  <c r="G819" i="10"/>
  <c r="G888" i="10"/>
  <c r="G909" i="10"/>
  <c r="G925" i="10"/>
  <c r="G941" i="10"/>
  <c r="G957" i="10"/>
  <c r="G973" i="10"/>
  <c r="G989" i="10"/>
  <c r="G1005" i="10"/>
  <c r="G1021" i="10"/>
  <c r="G1037" i="10"/>
  <c r="G1053" i="10"/>
  <c r="G1069" i="10"/>
  <c r="G1085" i="10"/>
  <c r="G1101" i="10"/>
  <c r="G58" i="10"/>
  <c r="G145" i="10"/>
  <c r="G227" i="10"/>
  <c r="G314" i="10"/>
  <c r="G401" i="10"/>
  <c r="G483" i="10"/>
  <c r="G570" i="10"/>
  <c r="G657" i="10"/>
  <c r="G739" i="10"/>
  <c r="G826" i="10"/>
  <c r="G890" i="10"/>
  <c r="G910" i="10"/>
  <c r="G926" i="10"/>
  <c r="G942" i="10"/>
  <c r="G958" i="10"/>
  <c r="G974" i="10"/>
  <c r="G990" i="10"/>
  <c r="G1006" i="10"/>
  <c r="G1022" i="10"/>
  <c r="G1038" i="10"/>
  <c r="G1054" i="10"/>
  <c r="G1070" i="10"/>
  <c r="G1086" i="10"/>
  <c r="G65" i="10"/>
  <c r="G147" i="10"/>
  <c r="G234" i="10"/>
  <c r="G321" i="10"/>
  <c r="G403" i="10"/>
  <c r="G490" i="10"/>
  <c r="G577" i="10"/>
  <c r="G659" i="10"/>
  <c r="G746" i="10"/>
  <c r="G833" i="10"/>
  <c r="G895" i="10"/>
  <c r="G911" i="10"/>
  <c r="G927" i="10"/>
  <c r="G943" i="10"/>
  <c r="G959" i="10"/>
  <c r="G975" i="10"/>
  <c r="G991" i="10"/>
  <c r="G1007" i="10"/>
  <c r="G1023" i="10"/>
  <c r="G1039" i="10"/>
  <c r="G1055" i="10"/>
  <c r="G1071" i="10"/>
  <c r="G1087" i="10"/>
  <c r="G67" i="10"/>
  <c r="G154" i="10"/>
  <c r="G241" i="10"/>
  <c r="G323" i="10"/>
  <c r="G410" i="10"/>
  <c r="G497" i="10"/>
  <c r="G579" i="10"/>
  <c r="G666" i="10"/>
  <c r="G753" i="10"/>
  <c r="G835" i="10"/>
  <c r="G896" i="10"/>
  <c r="G912" i="10"/>
  <c r="G928" i="10"/>
  <c r="G944" i="10"/>
  <c r="G960" i="10"/>
  <c r="G976" i="10"/>
  <c r="G992" i="10"/>
  <c r="G1008" i="10"/>
  <c r="G1024" i="10"/>
  <c r="G1040" i="10"/>
  <c r="G1056" i="10"/>
  <c r="G1072" i="10"/>
  <c r="G1088" i="10"/>
  <c r="G74" i="10"/>
  <c r="G161" i="10"/>
  <c r="G243" i="10"/>
  <c r="G330" i="10"/>
  <c r="G417" i="10"/>
  <c r="G499" i="10"/>
  <c r="G586" i="10"/>
  <c r="G673" i="10"/>
  <c r="G755" i="10"/>
  <c r="G842" i="10"/>
  <c r="G897" i="10"/>
  <c r="G913" i="10"/>
  <c r="G929" i="10"/>
  <c r="G945" i="10"/>
  <c r="G961" i="10"/>
  <c r="G977" i="10"/>
  <c r="G993" i="10"/>
  <c r="G1009" i="10"/>
  <c r="G1025" i="10"/>
  <c r="G1041" i="10"/>
  <c r="G1057" i="10"/>
  <c r="G1073" i="10"/>
  <c r="G1089" i="10"/>
  <c r="G81" i="10"/>
  <c r="G163" i="10"/>
  <c r="G250" i="10"/>
  <c r="G337" i="10"/>
  <c r="G419" i="10"/>
  <c r="G506" i="10"/>
  <c r="G593" i="10"/>
  <c r="G675" i="10"/>
  <c r="G762" i="10"/>
  <c r="G847" i="10"/>
  <c r="G898" i="10"/>
  <c r="G914" i="10"/>
  <c r="G930" i="10"/>
  <c r="G946" i="10"/>
  <c r="G962" i="10"/>
  <c r="G978" i="10"/>
  <c r="G994" i="10"/>
  <c r="G1010" i="10"/>
  <c r="G1026" i="10"/>
  <c r="G1042" i="10"/>
  <c r="G1058" i="10"/>
  <c r="G1074" i="10"/>
  <c r="G1090" i="10"/>
  <c r="G83" i="10"/>
  <c r="G170" i="10"/>
  <c r="G257" i="10"/>
  <c r="G339" i="10"/>
  <c r="G426" i="10"/>
  <c r="G513" i="10"/>
  <c r="G595" i="10"/>
  <c r="G682" i="10"/>
  <c r="G769" i="10"/>
  <c r="G849" i="10"/>
  <c r="G899" i="10"/>
  <c r="G915" i="10"/>
  <c r="G931" i="10"/>
  <c r="G947" i="10"/>
  <c r="G963" i="10"/>
  <c r="G979" i="10"/>
  <c r="G995" i="10"/>
  <c r="G1011" i="10"/>
  <c r="G1027" i="10"/>
  <c r="G1043" i="10"/>
  <c r="G1059" i="10"/>
  <c r="G1075" i="10"/>
  <c r="G1091" i="10"/>
  <c r="G3" i="10"/>
  <c r="G90" i="10"/>
  <c r="G177" i="10"/>
  <c r="G259" i="10"/>
  <c r="G346" i="10"/>
  <c r="G433" i="10"/>
  <c r="G515" i="10"/>
  <c r="G602" i="10"/>
  <c r="G689" i="10"/>
  <c r="G771" i="10"/>
  <c r="G851" i="10"/>
  <c r="G900" i="10"/>
  <c r="G916" i="10"/>
  <c r="G932" i="10"/>
  <c r="G948" i="10"/>
  <c r="G964" i="10"/>
  <c r="G980" i="10"/>
  <c r="G996" i="10"/>
  <c r="G1012" i="10"/>
  <c r="G1028" i="10"/>
  <c r="G1044" i="10"/>
  <c r="G1060" i="10"/>
  <c r="G1076" i="10"/>
  <c r="G1092" i="10"/>
  <c r="G10" i="10"/>
  <c r="G97" i="10"/>
  <c r="G179" i="10"/>
  <c r="G266" i="10"/>
  <c r="G353" i="10"/>
  <c r="G435" i="10"/>
  <c r="G522" i="10"/>
  <c r="G609" i="10"/>
  <c r="G691" i="10"/>
  <c r="G778" i="10"/>
  <c r="G858" i="10"/>
  <c r="G901" i="10"/>
  <c r="G917" i="10"/>
  <c r="G933" i="10"/>
  <c r="G949" i="10"/>
  <c r="G965" i="10"/>
  <c r="G981" i="10"/>
  <c r="G997" i="10"/>
  <c r="G1013" i="10"/>
  <c r="G1029" i="10"/>
  <c r="G1045" i="10"/>
  <c r="G1061" i="10"/>
  <c r="G1077" i="10"/>
  <c r="G1093" i="10"/>
  <c r="G17" i="10"/>
  <c r="G99" i="10"/>
  <c r="G186" i="10"/>
  <c r="G273" i="10"/>
  <c r="G355" i="10"/>
  <c r="G442" i="10"/>
  <c r="G529" i="10"/>
  <c r="G611" i="10"/>
  <c r="G698" i="10"/>
  <c r="G785" i="10"/>
  <c r="G863" i="10"/>
  <c r="G902" i="10"/>
  <c r="G918" i="10"/>
  <c r="G934" i="10"/>
  <c r="G950" i="10"/>
  <c r="G966" i="10"/>
  <c r="G982" i="10"/>
  <c r="G998" i="10"/>
  <c r="G1014" i="10"/>
  <c r="G1030" i="10"/>
  <c r="G1046" i="10"/>
  <c r="G1062" i="10"/>
  <c r="G1078" i="10"/>
  <c r="G1094" i="10"/>
  <c r="G19" i="10"/>
  <c r="G106" i="10"/>
  <c r="G193" i="10"/>
  <c r="G275" i="10"/>
  <c r="G362" i="10"/>
  <c r="G449" i="10"/>
  <c r="G531" i="10"/>
  <c r="G618" i="10"/>
  <c r="G705" i="10"/>
  <c r="G787" i="10"/>
  <c r="G865" i="10"/>
  <c r="G903" i="10"/>
  <c r="G919" i="10"/>
  <c r="G935" i="10"/>
  <c r="G951" i="10"/>
  <c r="G967" i="10"/>
  <c r="G983" i="10"/>
  <c r="G999" i="10"/>
  <c r="G1015" i="10"/>
  <c r="G1031" i="10"/>
  <c r="G1047" i="10"/>
  <c r="G1063" i="10"/>
  <c r="G1079" i="10"/>
  <c r="G1095" i="10"/>
  <c r="G26" i="10"/>
  <c r="G113" i="10"/>
  <c r="G195" i="10"/>
  <c r="G282" i="10"/>
  <c r="G369" i="10"/>
  <c r="G451" i="10"/>
  <c r="G538" i="10"/>
  <c r="G625" i="10"/>
  <c r="G707" i="10"/>
  <c r="G794" i="10"/>
  <c r="G867" i="10"/>
  <c r="G904" i="10"/>
  <c r="G920" i="10"/>
  <c r="G936" i="10"/>
  <c r="G952" i="10"/>
  <c r="G968" i="10"/>
  <c r="G984" i="10"/>
  <c r="G1000" i="10"/>
  <c r="G1016" i="10"/>
  <c r="G1032" i="10"/>
  <c r="G1048" i="10"/>
  <c r="G1064" i="10"/>
  <c r="G1080" i="10"/>
  <c r="G1096" i="10"/>
  <c r="G35" i="10"/>
  <c r="G122" i="10"/>
  <c r="G209" i="10"/>
  <c r="G291" i="10"/>
  <c r="G378" i="10"/>
  <c r="G465" i="10"/>
  <c r="G547" i="10"/>
  <c r="G634" i="10"/>
  <c r="G721" i="10"/>
  <c r="G803" i="10"/>
  <c r="G879" i="10"/>
  <c r="G906" i="10"/>
  <c r="G922" i="10"/>
  <c r="G938" i="10"/>
  <c r="G954" i="10"/>
  <c r="G970" i="10"/>
  <c r="G986" i="10"/>
  <c r="G1002" i="10"/>
  <c r="G1018" i="10"/>
  <c r="G1034" i="10"/>
  <c r="G1050" i="10"/>
  <c r="G1066" i="10"/>
  <c r="G1082" i="10"/>
  <c r="G1098" i="10"/>
  <c r="G289" i="10"/>
  <c r="G905" i="10"/>
  <c r="G1033" i="10"/>
  <c r="G298" i="10"/>
  <c r="G907" i="10"/>
  <c r="G1035" i="10"/>
  <c r="G371" i="10"/>
  <c r="G921" i="10"/>
  <c r="G1049" i="10"/>
  <c r="G385" i="10"/>
  <c r="G923" i="10"/>
  <c r="G1051" i="10"/>
  <c r="G458" i="10"/>
  <c r="G937" i="10"/>
  <c r="G1065" i="10"/>
  <c r="G467" i="10"/>
  <c r="G939" i="10"/>
  <c r="G1067" i="10"/>
  <c r="G554" i="10"/>
  <c r="G955" i="10"/>
  <c r="G1083" i="10"/>
  <c r="G627" i="10"/>
  <c r="G969" i="10"/>
  <c r="G1097" i="10"/>
  <c r="G641" i="10"/>
  <c r="G971" i="10"/>
  <c r="G1099" i="10"/>
  <c r="G33" i="10"/>
  <c r="G714" i="10"/>
  <c r="G985" i="10"/>
  <c r="G42" i="10"/>
  <c r="G723" i="10"/>
  <c r="G987" i="10"/>
  <c r="G115" i="10"/>
  <c r="G801" i="10"/>
  <c r="G1001" i="10"/>
  <c r="G202" i="10"/>
  <c r="G874" i="10"/>
  <c r="G1017" i="10"/>
  <c r="G129" i="10"/>
  <c r="G211" i="10"/>
  <c r="G545" i="10"/>
  <c r="G810" i="10"/>
  <c r="G881" i="10"/>
  <c r="G953" i="10"/>
  <c r="G1003" i="10"/>
  <c r="G1019" i="10"/>
  <c r="G1081" i="10"/>
  <c r="O11" i="11"/>
  <c r="O27" i="11"/>
  <c r="O43" i="11"/>
  <c r="O59" i="11"/>
  <c r="O75" i="11"/>
  <c r="O91" i="11"/>
  <c r="O107" i="11"/>
  <c r="O123" i="11"/>
  <c r="O139" i="11"/>
  <c r="O155" i="11"/>
  <c r="O171" i="11"/>
  <c r="O187" i="11"/>
  <c r="O203" i="11"/>
  <c r="O219" i="11"/>
  <c r="O235" i="11"/>
  <c r="O251" i="11"/>
  <c r="O267" i="11"/>
  <c r="O283" i="11"/>
  <c r="O299" i="11"/>
  <c r="O315" i="11"/>
  <c r="O12" i="11"/>
  <c r="O28" i="11"/>
  <c r="O44" i="11"/>
  <c r="O60" i="11"/>
  <c r="O76" i="11"/>
  <c r="O92" i="11"/>
  <c r="O108" i="11"/>
  <c r="O124" i="11"/>
  <c r="O140" i="11"/>
  <c r="O156" i="11"/>
  <c r="O172" i="11"/>
  <c r="O188" i="11"/>
  <c r="O204" i="11"/>
  <c r="O220" i="11"/>
  <c r="O236" i="11"/>
  <c r="O252" i="11"/>
  <c r="O268" i="11"/>
  <c r="O284" i="11"/>
  <c r="O300" i="11"/>
  <c r="O316" i="11"/>
  <c r="O13" i="11"/>
  <c r="O29" i="11"/>
  <c r="O45" i="11"/>
  <c r="O61" i="11"/>
  <c r="O77" i="11"/>
  <c r="O93" i="11"/>
  <c r="O109" i="11"/>
  <c r="O125" i="11"/>
  <c r="O141" i="11"/>
  <c r="O157" i="11"/>
  <c r="O173" i="11"/>
  <c r="O189" i="11"/>
  <c r="O205" i="11"/>
  <c r="O221" i="11"/>
  <c r="O237" i="11"/>
  <c r="O253" i="11"/>
  <c r="O269" i="11"/>
  <c r="O285" i="11"/>
  <c r="O301" i="11"/>
  <c r="O317" i="11"/>
  <c r="O14" i="11"/>
  <c r="O30" i="11"/>
  <c r="O46" i="11"/>
  <c r="O62" i="11"/>
  <c r="O78" i="11"/>
  <c r="O94" i="11"/>
  <c r="O110" i="11"/>
  <c r="O126" i="11"/>
  <c r="O142" i="11"/>
  <c r="O158" i="11"/>
  <c r="O174" i="11"/>
  <c r="O190" i="11"/>
  <c r="O206" i="11"/>
  <c r="O222" i="11"/>
  <c r="O238" i="11"/>
  <c r="O254" i="11"/>
  <c r="O270" i="11"/>
  <c r="O286" i="11"/>
  <c r="O302" i="11"/>
  <c r="O318" i="11"/>
  <c r="O15" i="11"/>
  <c r="O31" i="11"/>
  <c r="O47" i="11"/>
  <c r="O63" i="11"/>
  <c r="O79" i="11"/>
  <c r="O95" i="11"/>
  <c r="O111" i="11"/>
  <c r="O127" i="11"/>
  <c r="O143" i="11"/>
  <c r="O159" i="11"/>
  <c r="O175" i="11"/>
  <c r="O191" i="11"/>
  <c r="O207" i="11"/>
  <c r="O223" i="11"/>
  <c r="O239" i="11"/>
  <c r="O255" i="11"/>
  <c r="O271" i="11"/>
  <c r="O287" i="11"/>
  <c r="O303" i="11"/>
  <c r="O319" i="11"/>
  <c r="O16" i="11"/>
  <c r="O32" i="11"/>
  <c r="O48" i="11"/>
  <c r="O64" i="11"/>
  <c r="O80" i="11"/>
  <c r="O96" i="11"/>
  <c r="O112" i="11"/>
  <c r="O128" i="11"/>
  <c r="O144" i="11"/>
  <c r="O160" i="11"/>
  <c r="O176" i="11"/>
  <c r="O192" i="11"/>
  <c r="O208" i="11"/>
  <c r="O224" i="11"/>
  <c r="O240" i="11"/>
  <c r="O256" i="11"/>
  <c r="O272" i="11"/>
  <c r="O288" i="11"/>
  <c r="O304" i="11"/>
  <c r="O320" i="11"/>
  <c r="O2" i="11"/>
  <c r="O18" i="11"/>
  <c r="O34" i="11"/>
  <c r="O50" i="11"/>
  <c r="O66" i="11"/>
  <c r="O82" i="11"/>
  <c r="O98" i="11"/>
  <c r="O114" i="11"/>
  <c r="O130" i="11"/>
  <c r="O146" i="11"/>
  <c r="O162" i="11"/>
  <c r="O178" i="11"/>
  <c r="O194" i="11"/>
  <c r="O210" i="11"/>
  <c r="O226" i="11"/>
  <c r="O242" i="11"/>
  <c r="O258" i="11"/>
  <c r="O274" i="11"/>
  <c r="O290" i="11"/>
  <c r="O306" i="11"/>
  <c r="O322" i="11"/>
  <c r="O3" i="11"/>
  <c r="O19" i="11"/>
  <c r="O35" i="11"/>
  <c r="O51" i="11"/>
  <c r="O67" i="11"/>
  <c r="O83" i="11"/>
  <c r="O99" i="11"/>
  <c r="O115" i="11"/>
  <c r="O131" i="11"/>
  <c r="O147" i="11"/>
  <c r="O163" i="11"/>
  <c r="O179" i="11"/>
  <c r="O195" i="11"/>
  <c r="O211" i="11"/>
  <c r="O227" i="11"/>
  <c r="O243" i="11"/>
  <c r="O259" i="11"/>
  <c r="O275" i="11"/>
  <c r="O291" i="11"/>
  <c r="O307" i="11"/>
  <c r="O4" i="11"/>
  <c r="O20" i="11"/>
  <c r="O36" i="11"/>
  <c r="O52" i="11"/>
  <c r="O68" i="11"/>
  <c r="O84" i="11"/>
  <c r="O100" i="11"/>
  <c r="O116" i="11"/>
  <c r="O132" i="11"/>
  <c r="O148" i="11"/>
  <c r="O164" i="11"/>
  <c r="O180" i="11"/>
  <c r="O196" i="11"/>
  <c r="O212" i="11"/>
  <c r="O228" i="11"/>
  <c r="O244" i="11"/>
  <c r="O260" i="11"/>
  <c r="O276" i="11"/>
  <c r="O292" i="11"/>
  <c r="O308" i="11"/>
  <c r="O324" i="11"/>
  <c r="O5" i="11"/>
  <c r="O21" i="11"/>
  <c r="O37" i="11"/>
  <c r="O53" i="11"/>
  <c r="O69" i="11"/>
  <c r="O85" i="11"/>
  <c r="O101" i="11"/>
  <c r="O117" i="11"/>
  <c r="O133" i="11"/>
  <c r="O149" i="11"/>
  <c r="O165" i="11"/>
  <c r="O181" i="11"/>
  <c r="O197" i="11"/>
  <c r="O213" i="11"/>
  <c r="O229" i="11"/>
  <c r="O245" i="11"/>
  <c r="O261" i="11"/>
  <c r="O277" i="11"/>
  <c r="O293" i="11"/>
  <c r="O309" i="11"/>
  <c r="O325" i="11"/>
  <c r="O6" i="11"/>
  <c r="O22" i="11"/>
  <c r="O38" i="11"/>
  <c r="O54" i="11"/>
  <c r="O70" i="11"/>
  <c r="O86" i="11"/>
  <c r="O102" i="11"/>
  <c r="O118" i="11"/>
  <c r="O134" i="11"/>
  <c r="O150" i="11"/>
  <c r="O166" i="11"/>
  <c r="O182" i="11"/>
  <c r="O198" i="11"/>
  <c r="O214" i="11"/>
  <c r="O230" i="11"/>
  <c r="O246" i="11"/>
  <c r="O262" i="11"/>
  <c r="O278" i="11"/>
  <c r="O294" i="11"/>
  <c r="O310" i="11"/>
  <c r="O326" i="11"/>
  <c r="O7" i="11"/>
  <c r="O23" i="11"/>
  <c r="O39" i="11"/>
  <c r="O55" i="11"/>
  <c r="O71" i="11"/>
  <c r="O87" i="11"/>
  <c r="O103" i="11"/>
  <c r="O119" i="11"/>
  <c r="O135" i="11"/>
  <c r="O151" i="11"/>
  <c r="O167" i="11"/>
  <c r="O183" i="11"/>
  <c r="O199" i="11"/>
  <c r="O215" i="11"/>
  <c r="O231" i="11"/>
  <c r="O247" i="11"/>
  <c r="O263" i="11"/>
  <c r="O279" i="11"/>
  <c r="O295" i="11"/>
  <c r="O311" i="11"/>
  <c r="O327" i="11"/>
  <c r="O9" i="11"/>
  <c r="O25" i="11"/>
  <c r="O41" i="11"/>
  <c r="O57" i="11"/>
  <c r="O73" i="11"/>
  <c r="O89" i="11"/>
  <c r="O105" i="11"/>
  <c r="O121" i="11"/>
  <c r="O137" i="11"/>
  <c r="O153" i="11"/>
  <c r="O169" i="11"/>
  <c r="O185" i="11"/>
  <c r="O201" i="11"/>
  <c r="O217" i="11"/>
  <c r="O233" i="11"/>
  <c r="O249" i="11"/>
  <c r="O265" i="11"/>
  <c r="O281" i="11"/>
  <c r="O297" i="11"/>
  <c r="O313" i="11"/>
  <c r="O329" i="11"/>
  <c r="O8" i="11"/>
  <c r="O90" i="11"/>
  <c r="O177" i="11"/>
  <c r="O264" i="11"/>
  <c r="O332" i="11"/>
  <c r="O348" i="11"/>
  <c r="O364" i="11"/>
  <c r="O380" i="11"/>
  <c r="O396" i="11"/>
  <c r="O412" i="11"/>
  <c r="O428" i="11"/>
  <c r="O444" i="11"/>
  <c r="O460" i="11"/>
  <c r="O476" i="11"/>
  <c r="O492" i="11"/>
  <c r="O508" i="11"/>
  <c r="O524" i="11"/>
  <c r="O540" i="11"/>
  <c r="O556" i="11"/>
  <c r="O572" i="11"/>
  <c r="O588" i="11"/>
  <c r="O604" i="11"/>
  <c r="O620" i="11"/>
  <c r="O636" i="11"/>
  <c r="O652" i="11"/>
  <c r="O668" i="11"/>
  <c r="O684" i="11"/>
  <c r="O700" i="11"/>
  <c r="O716" i="11"/>
  <c r="O732" i="11"/>
  <c r="O748" i="11"/>
  <c r="O764" i="11"/>
  <c r="O780" i="11"/>
  <c r="O796" i="11"/>
  <c r="O812" i="11"/>
  <c r="O828" i="11"/>
  <c r="O844" i="11"/>
  <c r="O860" i="11"/>
  <c r="O876" i="11"/>
  <c r="O892" i="11"/>
  <c r="O908" i="11"/>
  <c r="O924" i="11"/>
  <c r="O940" i="11"/>
  <c r="O956" i="11"/>
  <c r="O972" i="11"/>
  <c r="O988" i="11"/>
  <c r="O1004" i="11"/>
  <c r="O1020" i="11"/>
  <c r="O1036" i="11"/>
  <c r="O1052" i="11"/>
  <c r="O1068" i="11"/>
  <c r="O1084" i="11"/>
  <c r="O1100" i="11"/>
  <c r="O10" i="11"/>
  <c r="O97" i="11"/>
  <c r="O184" i="11"/>
  <c r="O266" i="11"/>
  <c r="O333" i="11"/>
  <c r="O349" i="11"/>
  <c r="O365" i="11"/>
  <c r="O381" i="11"/>
  <c r="O397" i="11"/>
  <c r="O413" i="11"/>
  <c r="O429" i="11"/>
  <c r="O445" i="11"/>
  <c r="O461" i="11"/>
  <c r="O477" i="11"/>
  <c r="O493" i="11"/>
  <c r="O509" i="11"/>
  <c r="O525" i="11"/>
  <c r="O541" i="11"/>
  <c r="O557" i="11"/>
  <c r="O573" i="11"/>
  <c r="O589" i="11"/>
  <c r="O605" i="11"/>
  <c r="O621" i="11"/>
  <c r="O637" i="11"/>
  <c r="O653" i="11"/>
  <c r="O669" i="11"/>
  <c r="O685" i="11"/>
  <c r="O701" i="11"/>
  <c r="O717" i="11"/>
  <c r="O733" i="11"/>
  <c r="O749" i="11"/>
  <c r="O765" i="11"/>
  <c r="O781" i="11"/>
  <c r="O797" i="11"/>
  <c r="O813" i="11"/>
  <c r="O829" i="11"/>
  <c r="O845" i="11"/>
  <c r="O861" i="11"/>
  <c r="O877" i="11"/>
  <c r="O893" i="11"/>
  <c r="O909" i="11"/>
  <c r="O925" i="11"/>
  <c r="O941" i="11"/>
  <c r="O957" i="11"/>
  <c r="O973" i="11"/>
  <c r="O989" i="11"/>
  <c r="O1005" i="11"/>
  <c r="O1021" i="11"/>
  <c r="O1037" i="11"/>
  <c r="O1053" i="11"/>
  <c r="O1069" i="11"/>
  <c r="O1085" i="11"/>
  <c r="O1101" i="11"/>
  <c r="O17" i="11"/>
  <c r="O104" i="11"/>
  <c r="O186" i="11"/>
  <c r="O273" i="11"/>
  <c r="O334" i="11"/>
  <c r="O350" i="11"/>
  <c r="O366" i="11"/>
  <c r="O382" i="11"/>
  <c r="O398" i="11"/>
  <c r="O414" i="11"/>
  <c r="O430" i="11"/>
  <c r="O446" i="11"/>
  <c r="O462" i="11"/>
  <c r="O478" i="11"/>
  <c r="O494" i="11"/>
  <c r="O510" i="11"/>
  <c r="O526" i="11"/>
  <c r="O542" i="11"/>
  <c r="O558" i="11"/>
  <c r="O574" i="11"/>
  <c r="O590" i="11"/>
  <c r="O606" i="11"/>
  <c r="O622" i="11"/>
  <c r="O638" i="11"/>
  <c r="O654" i="11"/>
  <c r="O670" i="11"/>
  <c r="O686" i="11"/>
  <c r="O702" i="11"/>
  <c r="O718" i="11"/>
  <c r="O734" i="11"/>
  <c r="O750" i="11"/>
  <c r="O766" i="11"/>
  <c r="O782" i="11"/>
  <c r="O798" i="11"/>
  <c r="O814" i="11"/>
  <c r="O830" i="11"/>
  <c r="O846" i="11"/>
  <c r="O862" i="11"/>
  <c r="O878" i="11"/>
  <c r="O894" i="11"/>
  <c r="O910" i="11"/>
  <c r="O926" i="11"/>
  <c r="O942" i="11"/>
  <c r="O958" i="11"/>
  <c r="O974" i="11"/>
  <c r="O990" i="11"/>
  <c r="O1006" i="11"/>
  <c r="O1022" i="11"/>
  <c r="O1038" i="11"/>
  <c r="O1054" i="11"/>
  <c r="O1070" i="11"/>
  <c r="O1086" i="11"/>
  <c r="O24" i="11"/>
  <c r="O106" i="11"/>
  <c r="O193" i="11"/>
  <c r="O280" i="11"/>
  <c r="O335" i="11"/>
  <c r="O351" i="11"/>
  <c r="O367" i="11"/>
  <c r="O383" i="11"/>
  <c r="O399" i="11"/>
  <c r="O415" i="11"/>
  <c r="O431" i="11"/>
  <c r="O447" i="11"/>
  <c r="O463" i="11"/>
  <c r="O479" i="11"/>
  <c r="O495" i="11"/>
  <c r="O511" i="11"/>
  <c r="O527" i="11"/>
  <c r="O543" i="11"/>
  <c r="O559" i="11"/>
  <c r="O575" i="11"/>
  <c r="O591" i="11"/>
  <c r="O607" i="11"/>
  <c r="O623" i="11"/>
  <c r="O639" i="11"/>
  <c r="O655" i="11"/>
  <c r="O671" i="11"/>
  <c r="O687" i="11"/>
  <c r="O703" i="11"/>
  <c r="O719" i="11"/>
  <c r="O735" i="11"/>
  <c r="O751" i="11"/>
  <c r="O767" i="11"/>
  <c r="O783" i="11"/>
  <c r="O799" i="11"/>
  <c r="O815" i="11"/>
  <c r="O831" i="11"/>
  <c r="O847" i="11"/>
  <c r="O863" i="11"/>
  <c r="O879" i="11"/>
  <c r="O895" i="11"/>
  <c r="O911" i="11"/>
  <c r="O927" i="11"/>
  <c r="O943" i="11"/>
  <c r="O959" i="11"/>
  <c r="O975" i="11"/>
  <c r="O991" i="11"/>
  <c r="O1007" i="11"/>
  <c r="O1023" i="11"/>
  <c r="O1039" i="11"/>
  <c r="O1055" i="11"/>
  <c r="O1071" i="11"/>
  <c r="O1087" i="11"/>
  <c r="O26" i="11"/>
  <c r="O113" i="11"/>
  <c r="O200" i="11"/>
  <c r="O282" i="11"/>
  <c r="O336" i="11"/>
  <c r="O352" i="11"/>
  <c r="O368" i="11"/>
  <c r="O384" i="11"/>
  <c r="O400" i="11"/>
  <c r="O416" i="11"/>
  <c r="O432" i="11"/>
  <c r="O448" i="11"/>
  <c r="O464" i="11"/>
  <c r="O480" i="11"/>
  <c r="O496" i="11"/>
  <c r="O512" i="11"/>
  <c r="O528" i="11"/>
  <c r="O544" i="11"/>
  <c r="O560" i="11"/>
  <c r="O576" i="11"/>
  <c r="O592" i="11"/>
  <c r="O608" i="11"/>
  <c r="O624" i="11"/>
  <c r="O640" i="11"/>
  <c r="O656" i="11"/>
  <c r="O672" i="11"/>
  <c r="O688" i="11"/>
  <c r="O704" i="11"/>
  <c r="O720" i="11"/>
  <c r="O736" i="11"/>
  <c r="O752" i="11"/>
  <c r="O768" i="11"/>
  <c r="O784" i="11"/>
  <c r="O800" i="11"/>
  <c r="O816" i="11"/>
  <c r="O832" i="11"/>
  <c r="O848" i="11"/>
  <c r="O864" i="11"/>
  <c r="O880" i="11"/>
  <c r="O896" i="11"/>
  <c r="O912" i="11"/>
  <c r="O928" i="11"/>
  <c r="O944" i="11"/>
  <c r="O960" i="11"/>
  <c r="O976" i="11"/>
  <c r="O992" i="11"/>
  <c r="O1008" i="11"/>
  <c r="O1024" i="11"/>
  <c r="O1040" i="11"/>
  <c r="O1056" i="11"/>
  <c r="O1072" i="11"/>
  <c r="O1088" i="11"/>
  <c r="O33" i="11"/>
  <c r="O120" i="11"/>
  <c r="O202" i="11"/>
  <c r="O289" i="11"/>
  <c r="O337" i="11"/>
  <c r="O353" i="11"/>
  <c r="O369" i="11"/>
  <c r="O385" i="11"/>
  <c r="O401" i="11"/>
  <c r="O417" i="11"/>
  <c r="O433" i="11"/>
  <c r="O449" i="11"/>
  <c r="O465" i="11"/>
  <c r="O481" i="11"/>
  <c r="O497" i="11"/>
  <c r="O513" i="11"/>
  <c r="O529" i="11"/>
  <c r="O545" i="11"/>
  <c r="O561" i="11"/>
  <c r="O577" i="11"/>
  <c r="O593" i="11"/>
  <c r="O609" i="11"/>
  <c r="O625" i="11"/>
  <c r="O641" i="11"/>
  <c r="O657" i="11"/>
  <c r="O673" i="11"/>
  <c r="O689" i="11"/>
  <c r="O705" i="11"/>
  <c r="O721" i="11"/>
  <c r="O737" i="11"/>
  <c r="O753" i="11"/>
  <c r="O769" i="11"/>
  <c r="O785" i="11"/>
  <c r="O801" i="11"/>
  <c r="O817" i="11"/>
  <c r="O833" i="11"/>
  <c r="O849" i="11"/>
  <c r="O865" i="11"/>
  <c r="O881" i="11"/>
  <c r="O897" i="11"/>
  <c r="O913" i="11"/>
  <c r="O929" i="11"/>
  <c r="O945" i="11"/>
  <c r="O961" i="11"/>
  <c r="O977" i="11"/>
  <c r="O993" i="11"/>
  <c r="O1009" i="11"/>
  <c r="O1025" i="11"/>
  <c r="O1041" i="11"/>
  <c r="O1057" i="11"/>
  <c r="O1073" i="11"/>
  <c r="O1089" i="11"/>
  <c r="O42" i="11"/>
  <c r="O129" i="11"/>
  <c r="O216" i="11"/>
  <c r="O298" i="11"/>
  <c r="O339" i="11"/>
  <c r="O355" i="11"/>
  <c r="O371" i="11"/>
  <c r="O387" i="11"/>
  <c r="O403" i="11"/>
  <c r="O419" i="11"/>
  <c r="O435" i="11"/>
  <c r="O451" i="11"/>
  <c r="O467" i="11"/>
  <c r="O483" i="11"/>
  <c r="O499" i="11"/>
  <c r="O515" i="11"/>
  <c r="O531" i="11"/>
  <c r="O547" i="11"/>
  <c r="O563" i="11"/>
  <c r="O579" i="11"/>
  <c r="O595" i="11"/>
  <c r="O611" i="11"/>
  <c r="O627" i="11"/>
  <c r="O643" i="11"/>
  <c r="O659" i="11"/>
  <c r="O675" i="11"/>
  <c r="O691" i="11"/>
  <c r="O707" i="11"/>
  <c r="O723" i="11"/>
  <c r="O739" i="11"/>
  <c r="O755" i="11"/>
  <c r="O771" i="11"/>
  <c r="O787" i="11"/>
  <c r="O803" i="11"/>
  <c r="O819" i="11"/>
  <c r="O835" i="11"/>
  <c r="O851" i="11"/>
  <c r="O867" i="11"/>
  <c r="O883" i="11"/>
  <c r="O899" i="11"/>
  <c r="O915" i="11"/>
  <c r="O931" i="11"/>
  <c r="O947" i="11"/>
  <c r="O963" i="11"/>
  <c r="O979" i="11"/>
  <c r="O995" i="11"/>
  <c r="O1011" i="11"/>
  <c r="O1027" i="11"/>
  <c r="O1043" i="11"/>
  <c r="O1059" i="11"/>
  <c r="O1075" i="11"/>
  <c r="O1091" i="11"/>
  <c r="O49" i="11"/>
  <c r="O136" i="11"/>
  <c r="O218" i="11"/>
  <c r="O305" i="11"/>
  <c r="O340" i="11"/>
  <c r="O356" i="11"/>
  <c r="O372" i="11"/>
  <c r="O388" i="11"/>
  <c r="O404" i="11"/>
  <c r="O420" i="11"/>
  <c r="O436" i="11"/>
  <c r="O452" i="11"/>
  <c r="O468" i="11"/>
  <c r="O484" i="11"/>
  <c r="O500" i="11"/>
  <c r="O516" i="11"/>
  <c r="O532" i="11"/>
  <c r="O548" i="11"/>
  <c r="O564" i="11"/>
  <c r="O580" i="11"/>
  <c r="O596" i="11"/>
  <c r="O612" i="11"/>
  <c r="O628" i="11"/>
  <c r="O644" i="11"/>
  <c r="O660" i="11"/>
  <c r="O676" i="11"/>
  <c r="O692" i="11"/>
  <c r="O708" i="11"/>
  <c r="O724" i="11"/>
  <c r="O740" i="11"/>
  <c r="O756" i="11"/>
  <c r="O772" i="11"/>
  <c r="O788" i="11"/>
  <c r="O804" i="11"/>
  <c r="O820" i="11"/>
  <c r="O836" i="11"/>
  <c r="O852" i="11"/>
  <c r="O868" i="11"/>
  <c r="O884" i="11"/>
  <c r="O900" i="11"/>
  <c r="O916" i="11"/>
  <c r="O932" i="11"/>
  <c r="O948" i="11"/>
  <c r="O964" i="11"/>
  <c r="O980" i="11"/>
  <c r="O996" i="11"/>
  <c r="O1012" i="11"/>
  <c r="O1028" i="11"/>
  <c r="O1044" i="11"/>
  <c r="O1060" i="11"/>
  <c r="O1076" i="11"/>
  <c r="O1092" i="11"/>
  <c r="O56" i="11"/>
  <c r="O138" i="11"/>
  <c r="O225" i="11"/>
  <c r="O312" i="11"/>
  <c r="O341" i="11"/>
  <c r="O357" i="11"/>
  <c r="O373" i="11"/>
  <c r="O389" i="11"/>
  <c r="O405" i="11"/>
  <c r="O421" i="11"/>
  <c r="O437" i="11"/>
  <c r="O453" i="11"/>
  <c r="O469" i="11"/>
  <c r="O485" i="11"/>
  <c r="O501" i="11"/>
  <c r="O517" i="11"/>
  <c r="O533" i="11"/>
  <c r="O549" i="11"/>
  <c r="O565" i="11"/>
  <c r="O581" i="11"/>
  <c r="O597" i="11"/>
  <c r="O613" i="11"/>
  <c r="O629" i="11"/>
  <c r="O645" i="11"/>
  <c r="O661" i="11"/>
  <c r="O677" i="11"/>
  <c r="O693" i="11"/>
  <c r="O709" i="11"/>
  <c r="O725" i="11"/>
  <c r="O741" i="11"/>
  <c r="O757" i="11"/>
  <c r="O773" i="11"/>
  <c r="O789" i="11"/>
  <c r="O805" i="11"/>
  <c r="O821" i="11"/>
  <c r="O837" i="11"/>
  <c r="O853" i="11"/>
  <c r="O869" i="11"/>
  <c r="O885" i="11"/>
  <c r="O901" i="11"/>
  <c r="O917" i="11"/>
  <c r="O933" i="11"/>
  <c r="O949" i="11"/>
  <c r="O965" i="11"/>
  <c r="O981" i="11"/>
  <c r="O997" i="11"/>
  <c r="O1013" i="11"/>
  <c r="O1029" i="11"/>
  <c r="O1045" i="11"/>
  <c r="O1061" i="11"/>
  <c r="O1077" i="11"/>
  <c r="O1093" i="11"/>
  <c r="O58" i="11"/>
  <c r="O145" i="11"/>
  <c r="O232" i="11"/>
  <c r="O314" i="11"/>
  <c r="O342" i="11"/>
  <c r="O358" i="11"/>
  <c r="O374" i="11"/>
  <c r="O390" i="11"/>
  <c r="O406" i="11"/>
  <c r="O422" i="11"/>
  <c r="O438" i="11"/>
  <c r="O454" i="11"/>
  <c r="O470" i="11"/>
  <c r="O486" i="11"/>
  <c r="O502" i="11"/>
  <c r="O518" i="11"/>
  <c r="O534" i="11"/>
  <c r="O550" i="11"/>
  <c r="O566" i="11"/>
  <c r="O582" i="11"/>
  <c r="O598" i="11"/>
  <c r="O614" i="11"/>
  <c r="O630" i="11"/>
  <c r="O646" i="11"/>
  <c r="O662" i="11"/>
  <c r="O678" i="11"/>
  <c r="O694" i="11"/>
  <c r="O710" i="11"/>
  <c r="O726" i="11"/>
  <c r="O742" i="11"/>
  <c r="O758" i="11"/>
  <c r="O774" i="11"/>
  <c r="O790" i="11"/>
  <c r="O806" i="11"/>
  <c r="O822" i="11"/>
  <c r="O838" i="11"/>
  <c r="O854" i="11"/>
  <c r="O870" i="11"/>
  <c r="O886" i="11"/>
  <c r="O902" i="11"/>
  <c r="O918" i="11"/>
  <c r="O934" i="11"/>
  <c r="O950" i="11"/>
  <c r="O966" i="11"/>
  <c r="O982" i="11"/>
  <c r="O998" i="11"/>
  <c r="O1014" i="11"/>
  <c r="O1030" i="11"/>
  <c r="O1046" i="11"/>
  <c r="O1062" i="11"/>
  <c r="O1078" i="11"/>
  <c r="O1094" i="11"/>
  <c r="O65" i="11"/>
  <c r="O152" i="11"/>
  <c r="O234" i="11"/>
  <c r="O321" i="11"/>
  <c r="O343" i="11"/>
  <c r="O359" i="11"/>
  <c r="O375" i="11"/>
  <c r="O391" i="11"/>
  <c r="O407" i="11"/>
  <c r="O423" i="11"/>
  <c r="O439" i="11"/>
  <c r="O455" i="11"/>
  <c r="O471" i="11"/>
  <c r="O487" i="11"/>
  <c r="O503" i="11"/>
  <c r="O519" i="11"/>
  <c r="O535" i="11"/>
  <c r="O551" i="11"/>
  <c r="O567" i="11"/>
  <c r="O583" i="11"/>
  <c r="O599" i="11"/>
  <c r="O615" i="11"/>
  <c r="O631" i="11"/>
  <c r="O647" i="11"/>
  <c r="O663" i="11"/>
  <c r="O679" i="11"/>
  <c r="O695" i="11"/>
  <c r="O711" i="11"/>
  <c r="O727" i="11"/>
  <c r="O743" i="11"/>
  <c r="O759" i="11"/>
  <c r="O775" i="11"/>
  <c r="O791" i="11"/>
  <c r="O807" i="11"/>
  <c r="O823" i="11"/>
  <c r="O839" i="11"/>
  <c r="O855" i="11"/>
  <c r="O871" i="11"/>
  <c r="O887" i="11"/>
  <c r="O903" i="11"/>
  <c r="O919" i="11"/>
  <c r="O935" i="11"/>
  <c r="O951" i="11"/>
  <c r="O967" i="11"/>
  <c r="O983" i="11"/>
  <c r="O999" i="11"/>
  <c r="O1015" i="11"/>
  <c r="O1031" i="11"/>
  <c r="O1047" i="11"/>
  <c r="O1063" i="11"/>
  <c r="O1079" i="11"/>
  <c r="O1095" i="11"/>
  <c r="O72" i="11"/>
  <c r="O154" i="11"/>
  <c r="O241" i="11"/>
  <c r="O323" i="11"/>
  <c r="O344" i="11"/>
  <c r="O360" i="11"/>
  <c r="O376" i="11"/>
  <c r="O392" i="11"/>
  <c r="O408" i="11"/>
  <c r="O424" i="11"/>
  <c r="O440" i="11"/>
  <c r="O456" i="11"/>
  <c r="O472" i="11"/>
  <c r="O488" i="11"/>
  <c r="O504" i="11"/>
  <c r="O520" i="11"/>
  <c r="O536" i="11"/>
  <c r="O552" i="11"/>
  <c r="O568" i="11"/>
  <c r="O584" i="11"/>
  <c r="O600" i="11"/>
  <c r="O616" i="11"/>
  <c r="O632" i="11"/>
  <c r="O648" i="11"/>
  <c r="O664" i="11"/>
  <c r="O680" i="11"/>
  <c r="O696" i="11"/>
  <c r="O712" i="11"/>
  <c r="O728" i="11"/>
  <c r="O744" i="11"/>
  <c r="O760" i="11"/>
  <c r="O776" i="11"/>
  <c r="O792" i="11"/>
  <c r="O808" i="11"/>
  <c r="O824" i="11"/>
  <c r="O840" i="11"/>
  <c r="O856" i="11"/>
  <c r="O872" i="11"/>
  <c r="O888" i="11"/>
  <c r="O904" i="11"/>
  <c r="O920" i="11"/>
  <c r="O936" i="11"/>
  <c r="O952" i="11"/>
  <c r="O968" i="11"/>
  <c r="O984" i="11"/>
  <c r="O1000" i="11"/>
  <c r="O1016" i="11"/>
  <c r="O1032" i="11"/>
  <c r="O1048" i="11"/>
  <c r="O1064" i="11"/>
  <c r="O1080" i="11"/>
  <c r="O1096" i="11"/>
  <c r="O81" i="11"/>
  <c r="O168" i="11"/>
  <c r="O250" i="11"/>
  <c r="O330" i="11"/>
  <c r="O346" i="11"/>
  <c r="O362" i="11"/>
  <c r="O378" i="11"/>
  <c r="O394" i="11"/>
  <c r="O410" i="11"/>
  <c r="O426" i="11"/>
  <c r="O442" i="11"/>
  <c r="O458" i="11"/>
  <c r="O474" i="11"/>
  <c r="O490" i="11"/>
  <c r="O506" i="11"/>
  <c r="O522" i="11"/>
  <c r="O538" i="11"/>
  <c r="O554" i="11"/>
  <c r="O570" i="11"/>
  <c r="O586" i="11"/>
  <c r="O602" i="11"/>
  <c r="O618" i="11"/>
  <c r="O634" i="11"/>
  <c r="O650" i="11"/>
  <c r="O666" i="11"/>
  <c r="O682" i="11"/>
  <c r="O698" i="11"/>
  <c r="O714" i="11"/>
  <c r="O730" i="11"/>
  <c r="O746" i="11"/>
  <c r="O762" i="11"/>
  <c r="O778" i="11"/>
  <c r="O794" i="11"/>
  <c r="O810" i="11"/>
  <c r="O826" i="11"/>
  <c r="O842" i="11"/>
  <c r="O858" i="11"/>
  <c r="O874" i="11"/>
  <c r="O890" i="11"/>
  <c r="O906" i="11"/>
  <c r="O922" i="11"/>
  <c r="O938" i="11"/>
  <c r="O954" i="11"/>
  <c r="O970" i="11"/>
  <c r="O986" i="11"/>
  <c r="O1002" i="11"/>
  <c r="O1018" i="11"/>
  <c r="O1034" i="11"/>
  <c r="O1050" i="11"/>
  <c r="O1066" i="11"/>
  <c r="O1082" i="11"/>
  <c r="O1098" i="11"/>
  <c r="O257" i="11"/>
  <c r="O402" i="11"/>
  <c r="O489" i="11"/>
  <c r="O571" i="11"/>
  <c r="O658" i="11"/>
  <c r="O745" i="11"/>
  <c r="O827" i="11"/>
  <c r="O914" i="11"/>
  <c r="O1001" i="11"/>
  <c r="O1083" i="11"/>
  <c r="O296" i="11"/>
  <c r="O409" i="11"/>
  <c r="O491" i="11"/>
  <c r="O578" i="11"/>
  <c r="O665" i="11"/>
  <c r="O747" i="11"/>
  <c r="O834" i="11"/>
  <c r="O921" i="11"/>
  <c r="O1003" i="11"/>
  <c r="O1090" i="11"/>
  <c r="O328" i="11"/>
  <c r="O411" i="11"/>
  <c r="O498" i="11"/>
  <c r="O585" i="11"/>
  <c r="O667" i="11"/>
  <c r="O754" i="11"/>
  <c r="O841" i="11"/>
  <c r="O923" i="11"/>
  <c r="O1010" i="11"/>
  <c r="O1097" i="11"/>
  <c r="O331" i="11"/>
  <c r="O418" i="11"/>
  <c r="O505" i="11"/>
  <c r="O587" i="11"/>
  <c r="O674" i="11"/>
  <c r="O761" i="11"/>
  <c r="O843" i="11"/>
  <c r="O930" i="11"/>
  <c r="O1017" i="11"/>
  <c r="O1099" i="11"/>
  <c r="O338" i="11"/>
  <c r="O425" i="11"/>
  <c r="O507" i="11"/>
  <c r="O594" i="11"/>
  <c r="O681" i="11"/>
  <c r="O763" i="11"/>
  <c r="O850" i="11"/>
  <c r="O937" i="11"/>
  <c r="O1019" i="11"/>
  <c r="O345" i="11"/>
  <c r="O427" i="11"/>
  <c r="O514" i="11"/>
  <c r="O601" i="11"/>
  <c r="O683" i="11"/>
  <c r="O770" i="11"/>
  <c r="O857" i="11"/>
  <c r="O939" i="11"/>
  <c r="O1026" i="11"/>
  <c r="O347" i="11"/>
  <c r="O434" i="11"/>
  <c r="O521" i="11"/>
  <c r="O603" i="11"/>
  <c r="O690" i="11"/>
  <c r="O777" i="11"/>
  <c r="O859" i="11"/>
  <c r="O946" i="11"/>
  <c r="O1033" i="11"/>
  <c r="O354" i="11"/>
  <c r="O441" i="11"/>
  <c r="O523" i="11"/>
  <c r="O610" i="11"/>
  <c r="O697" i="11"/>
  <c r="O779" i="11"/>
  <c r="O866" i="11"/>
  <c r="O953" i="11"/>
  <c r="O1035" i="11"/>
  <c r="O40" i="11"/>
  <c r="O361" i="11"/>
  <c r="O443" i="11"/>
  <c r="O530" i="11"/>
  <c r="O617" i="11"/>
  <c r="O699" i="11"/>
  <c r="O786" i="11"/>
  <c r="O873" i="11"/>
  <c r="O955" i="11"/>
  <c r="O1042" i="11"/>
  <c r="O74" i="11"/>
  <c r="O363" i="11"/>
  <c r="O450" i="11"/>
  <c r="O537" i="11"/>
  <c r="O619" i="11"/>
  <c r="O706" i="11"/>
  <c r="O793" i="11"/>
  <c r="O875" i="11"/>
  <c r="O962" i="11"/>
  <c r="O1049" i="11"/>
  <c r="O88" i="11"/>
  <c r="O370" i="11"/>
  <c r="O457" i="11"/>
  <c r="O539" i="11"/>
  <c r="O626" i="11"/>
  <c r="O713" i="11"/>
  <c r="O795" i="11"/>
  <c r="O882" i="11"/>
  <c r="O969" i="11"/>
  <c r="O1051" i="11"/>
  <c r="O122" i="11"/>
  <c r="O377" i="11"/>
  <c r="O459" i="11"/>
  <c r="O546" i="11"/>
  <c r="O633" i="11"/>
  <c r="O715" i="11"/>
  <c r="O802" i="11"/>
  <c r="O889" i="11"/>
  <c r="O971" i="11"/>
  <c r="O1058" i="11"/>
  <c r="O161" i="11"/>
  <c r="O379" i="11"/>
  <c r="O466" i="11"/>
  <c r="O553" i="11"/>
  <c r="O635" i="11"/>
  <c r="O722" i="11"/>
  <c r="O809" i="11"/>
  <c r="O891" i="11"/>
  <c r="O978" i="11"/>
  <c r="O1065" i="11"/>
  <c r="O569" i="11"/>
  <c r="O1067" i="11"/>
  <c r="O642" i="11"/>
  <c r="O1074" i="11"/>
  <c r="O649" i="11"/>
  <c r="O1081" i="11"/>
  <c r="O651" i="11"/>
  <c r="O729" i="11"/>
  <c r="O170" i="11"/>
  <c r="O731" i="11"/>
  <c r="O209" i="11"/>
  <c r="O738" i="11"/>
  <c r="O248" i="11"/>
  <c r="O811" i="11"/>
  <c r="O386" i="11"/>
  <c r="O818" i="11"/>
  <c r="O393" i="11"/>
  <c r="O825" i="11"/>
  <c r="O395" i="11"/>
  <c r="O898" i="11"/>
  <c r="O555" i="11"/>
  <c r="O987" i="11"/>
  <c r="O473" i="11"/>
  <c r="O475" i="11"/>
  <c r="O482" i="11"/>
  <c r="O562" i="11"/>
  <c r="O905" i="11"/>
  <c r="O907" i="11"/>
  <c r="O985" i="11"/>
  <c r="O994" i="11"/>
  <c r="O15" i="10"/>
  <c r="O31" i="10"/>
  <c r="O47" i="10"/>
  <c r="O63" i="10"/>
  <c r="O79" i="10"/>
  <c r="O95" i="10"/>
  <c r="O111" i="10"/>
  <c r="O127" i="10"/>
  <c r="O143" i="10"/>
  <c r="O159" i="10"/>
  <c r="O175" i="10"/>
  <c r="O191" i="10"/>
  <c r="O207" i="10"/>
  <c r="O223" i="10"/>
  <c r="O239" i="10"/>
  <c r="O255" i="10"/>
  <c r="O271" i="10"/>
  <c r="O287" i="10"/>
  <c r="O303" i="10"/>
  <c r="O319" i="10"/>
  <c r="O335" i="10"/>
  <c r="O351" i="10"/>
  <c r="O367" i="10"/>
  <c r="O383" i="10"/>
  <c r="O399" i="10"/>
  <c r="O415" i="10"/>
  <c r="O431" i="10"/>
  <c r="O447" i="10"/>
  <c r="O463" i="10"/>
  <c r="O479" i="10"/>
  <c r="O495" i="10"/>
  <c r="O511" i="10"/>
  <c r="O527" i="10"/>
  <c r="O543" i="10"/>
  <c r="O559" i="10"/>
  <c r="O575" i="10"/>
  <c r="O591" i="10"/>
  <c r="O607" i="10"/>
  <c r="O623" i="10"/>
  <c r="O639" i="10"/>
  <c r="O655" i="10"/>
  <c r="O671" i="10"/>
  <c r="O687" i="10"/>
  <c r="O703" i="10"/>
  <c r="O719" i="10"/>
  <c r="O735" i="10"/>
  <c r="O751" i="10"/>
  <c r="O767" i="10"/>
  <c r="O783" i="10"/>
  <c r="O799" i="10"/>
  <c r="O815" i="10"/>
  <c r="O831" i="10"/>
  <c r="O847" i="10"/>
  <c r="O863" i="10"/>
  <c r="O879" i="10"/>
  <c r="O895" i="10"/>
  <c r="O911" i="10"/>
  <c r="O927" i="10"/>
  <c r="O943" i="10"/>
  <c r="O959" i="10"/>
  <c r="O975" i="10"/>
  <c r="O991" i="10"/>
  <c r="O1007" i="10"/>
  <c r="O1023" i="10"/>
  <c r="O1039" i="10"/>
  <c r="O1055" i="10"/>
  <c r="O1071" i="10"/>
  <c r="O1087" i="10"/>
  <c r="O16" i="10"/>
  <c r="O32" i="10"/>
  <c r="O48" i="10"/>
  <c r="O64" i="10"/>
  <c r="O80" i="10"/>
  <c r="O96" i="10"/>
  <c r="O112" i="10"/>
  <c r="O128" i="10"/>
  <c r="O144" i="10"/>
  <c r="O160" i="10"/>
  <c r="O176" i="10"/>
  <c r="O192" i="10"/>
  <c r="O208" i="10"/>
  <c r="O224" i="10"/>
  <c r="O240" i="10"/>
  <c r="O256" i="10"/>
  <c r="O272" i="10"/>
  <c r="O288" i="10"/>
  <c r="O304" i="10"/>
  <c r="O320" i="10"/>
  <c r="O336" i="10"/>
  <c r="O352" i="10"/>
  <c r="O368" i="10"/>
  <c r="O384" i="10"/>
  <c r="O400" i="10"/>
  <c r="O416" i="10"/>
  <c r="O432" i="10"/>
  <c r="O448" i="10"/>
  <c r="O464" i="10"/>
  <c r="O480" i="10"/>
  <c r="O496" i="10"/>
  <c r="O512" i="10"/>
  <c r="O528" i="10"/>
  <c r="O544" i="10"/>
  <c r="O560" i="10"/>
  <c r="O576" i="10"/>
  <c r="O592" i="10"/>
  <c r="O608" i="10"/>
  <c r="O624" i="10"/>
  <c r="O640" i="10"/>
  <c r="O656" i="10"/>
  <c r="O672" i="10"/>
  <c r="O688" i="10"/>
  <c r="O704" i="10"/>
  <c r="O720" i="10"/>
  <c r="O736" i="10"/>
  <c r="O752" i="10"/>
  <c r="O768" i="10"/>
  <c r="O784" i="10"/>
  <c r="O800" i="10"/>
  <c r="O816" i="10"/>
  <c r="O832" i="10"/>
  <c r="O848" i="10"/>
  <c r="O864" i="10"/>
  <c r="O880" i="10"/>
  <c r="O896" i="10"/>
  <c r="O912" i="10"/>
  <c r="O928" i="10"/>
  <c r="O944" i="10"/>
  <c r="O960" i="10"/>
  <c r="O976" i="10"/>
  <c r="O992" i="10"/>
  <c r="O1008" i="10"/>
  <c r="O1024" i="10"/>
  <c r="O1040" i="10"/>
  <c r="O1056" i="10"/>
  <c r="O1072" i="10"/>
  <c r="O1088" i="10"/>
  <c r="O17" i="10"/>
  <c r="O33" i="10"/>
  <c r="O49" i="10"/>
  <c r="O65" i="10"/>
  <c r="O81" i="10"/>
  <c r="O97" i="10"/>
  <c r="O113" i="10"/>
  <c r="O129" i="10"/>
  <c r="O145" i="10"/>
  <c r="O161" i="10"/>
  <c r="O177" i="10"/>
  <c r="O193" i="10"/>
  <c r="O209" i="10"/>
  <c r="O225" i="10"/>
  <c r="O241" i="10"/>
  <c r="O257" i="10"/>
  <c r="O273" i="10"/>
  <c r="O289" i="10"/>
  <c r="O305" i="10"/>
  <c r="O321" i="10"/>
  <c r="O337" i="10"/>
  <c r="O353" i="10"/>
  <c r="O369" i="10"/>
  <c r="O385" i="10"/>
  <c r="O401" i="10"/>
  <c r="O417" i="10"/>
  <c r="O433" i="10"/>
  <c r="O449" i="10"/>
  <c r="O465" i="10"/>
  <c r="O481" i="10"/>
  <c r="O497" i="10"/>
  <c r="O513" i="10"/>
  <c r="O529" i="10"/>
  <c r="O545" i="10"/>
  <c r="O561" i="10"/>
  <c r="O577" i="10"/>
  <c r="O593" i="10"/>
  <c r="O609" i="10"/>
  <c r="O625" i="10"/>
  <c r="O641" i="10"/>
  <c r="O657" i="10"/>
  <c r="O673" i="10"/>
  <c r="O689" i="10"/>
  <c r="O705" i="10"/>
  <c r="O721" i="10"/>
  <c r="O737" i="10"/>
  <c r="O753" i="10"/>
  <c r="O769" i="10"/>
  <c r="O785" i="10"/>
  <c r="O801" i="10"/>
  <c r="O817" i="10"/>
  <c r="O833" i="10"/>
  <c r="O849" i="10"/>
  <c r="O865" i="10"/>
  <c r="O881" i="10"/>
  <c r="O897" i="10"/>
  <c r="O913" i="10"/>
  <c r="O929" i="10"/>
  <c r="O945" i="10"/>
  <c r="O961" i="10"/>
  <c r="O977" i="10"/>
  <c r="O993" i="10"/>
  <c r="O1009" i="10"/>
  <c r="O1025" i="10"/>
  <c r="O1041" i="10"/>
  <c r="O1057" i="10"/>
  <c r="O1073" i="10"/>
  <c r="O1089" i="10"/>
  <c r="O2" i="10"/>
  <c r="O18" i="10"/>
  <c r="O34" i="10"/>
  <c r="O50" i="10"/>
  <c r="O66" i="10"/>
  <c r="O82" i="10"/>
  <c r="O98" i="10"/>
  <c r="O114" i="10"/>
  <c r="O130" i="10"/>
  <c r="O146" i="10"/>
  <c r="O162" i="10"/>
  <c r="O178" i="10"/>
  <c r="O194" i="10"/>
  <c r="O210" i="10"/>
  <c r="O226" i="10"/>
  <c r="O242" i="10"/>
  <c r="O258" i="10"/>
  <c r="O274" i="10"/>
  <c r="O290" i="10"/>
  <c r="O306" i="10"/>
  <c r="O322" i="10"/>
  <c r="O338" i="10"/>
  <c r="O354" i="10"/>
  <c r="O370" i="10"/>
  <c r="O386" i="10"/>
  <c r="O402" i="10"/>
  <c r="O418" i="10"/>
  <c r="O434" i="10"/>
  <c r="O450" i="10"/>
  <c r="O466" i="10"/>
  <c r="O482" i="10"/>
  <c r="O498" i="10"/>
  <c r="O514" i="10"/>
  <c r="O530" i="10"/>
  <c r="O546" i="10"/>
  <c r="O562" i="10"/>
  <c r="O578" i="10"/>
  <c r="O594" i="10"/>
  <c r="O610" i="10"/>
  <c r="O626" i="10"/>
  <c r="O642" i="10"/>
  <c r="O658" i="10"/>
  <c r="O674" i="10"/>
  <c r="O690" i="10"/>
  <c r="O706" i="10"/>
  <c r="O722" i="10"/>
  <c r="O738" i="10"/>
  <c r="O754" i="10"/>
  <c r="O770" i="10"/>
  <c r="O786" i="10"/>
  <c r="O802" i="10"/>
  <c r="O818" i="10"/>
  <c r="O834" i="10"/>
  <c r="O850" i="10"/>
  <c r="O866" i="10"/>
  <c r="O882" i="10"/>
  <c r="O898" i="10"/>
  <c r="O914" i="10"/>
  <c r="O930" i="10"/>
  <c r="O946" i="10"/>
  <c r="O962" i="10"/>
  <c r="O978" i="10"/>
  <c r="O994" i="10"/>
  <c r="O1010" i="10"/>
  <c r="O1026" i="10"/>
  <c r="O1042" i="10"/>
  <c r="O1058" i="10"/>
  <c r="O1074" i="10"/>
  <c r="O1090" i="10"/>
  <c r="O3" i="10"/>
  <c r="O19" i="10"/>
  <c r="O35" i="10"/>
  <c r="O51" i="10"/>
  <c r="O67" i="10"/>
  <c r="O83" i="10"/>
  <c r="O99" i="10"/>
  <c r="O115" i="10"/>
  <c r="O131" i="10"/>
  <c r="O147" i="10"/>
  <c r="O163" i="10"/>
  <c r="O179" i="10"/>
  <c r="O195" i="10"/>
  <c r="O211" i="10"/>
  <c r="O227" i="10"/>
  <c r="O243" i="10"/>
  <c r="O259" i="10"/>
  <c r="O275" i="10"/>
  <c r="O291" i="10"/>
  <c r="O307" i="10"/>
  <c r="O323" i="10"/>
  <c r="O339" i="10"/>
  <c r="O355" i="10"/>
  <c r="O371" i="10"/>
  <c r="O387" i="10"/>
  <c r="O403" i="10"/>
  <c r="O419" i="10"/>
  <c r="O435" i="10"/>
  <c r="O451" i="10"/>
  <c r="O467" i="10"/>
  <c r="O483" i="10"/>
  <c r="O499" i="10"/>
  <c r="O515" i="10"/>
  <c r="O531" i="10"/>
  <c r="O547" i="10"/>
  <c r="O563" i="10"/>
  <c r="O579" i="10"/>
  <c r="O595" i="10"/>
  <c r="O611" i="10"/>
  <c r="O627" i="10"/>
  <c r="O643" i="10"/>
  <c r="O659" i="10"/>
  <c r="O675" i="10"/>
  <c r="O691" i="10"/>
  <c r="O707" i="10"/>
  <c r="O723" i="10"/>
  <c r="O739" i="10"/>
  <c r="O755" i="10"/>
  <c r="O771" i="10"/>
  <c r="O787" i="10"/>
  <c r="O803" i="10"/>
  <c r="O819" i="10"/>
  <c r="O835" i="10"/>
  <c r="O851" i="10"/>
  <c r="O867" i="10"/>
  <c r="O883" i="10"/>
  <c r="O899" i="10"/>
  <c r="O915" i="10"/>
  <c r="O931" i="10"/>
  <c r="O947" i="10"/>
  <c r="O963" i="10"/>
  <c r="O979" i="10"/>
  <c r="O995" i="10"/>
  <c r="O1011" i="10"/>
  <c r="O1027" i="10"/>
  <c r="O1043" i="10"/>
  <c r="O1059" i="10"/>
  <c r="O1075" i="10"/>
  <c r="O1091" i="10"/>
  <c r="O4" i="10"/>
  <c r="O20" i="10"/>
  <c r="O36" i="10"/>
  <c r="O52" i="10"/>
  <c r="O68" i="10"/>
  <c r="O84" i="10"/>
  <c r="O100" i="10"/>
  <c r="O116" i="10"/>
  <c r="O132" i="10"/>
  <c r="O148" i="10"/>
  <c r="O164" i="10"/>
  <c r="O180" i="10"/>
  <c r="O196" i="10"/>
  <c r="O212" i="10"/>
  <c r="O228" i="10"/>
  <c r="O244" i="10"/>
  <c r="O260" i="10"/>
  <c r="O276" i="10"/>
  <c r="O292" i="10"/>
  <c r="O308" i="10"/>
  <c r="O324" i="10"/>
  <c r="O340" i="10"/>
  <c r="O356" i="10"/>
  <c r="O372" i="10"/>
  <c r="O388" i="10"/>
  <c r="O404" i="10"/>
  <c r="O420" i="10"/>
  <c r="O436" i="10"/>
  <c r="O452" i="10"/>
  <c r="O468" i="10"/>
  <c r="O484" i="10"/>
  <c r="O500" i="10"/>
  <c r="O516" i="10"/>
  <c r="O532" i="10"/>
  <c r="O548" i="10"/>
  <c r="O564" i="10"/>
  <c r="O580" i="10"/>
  <c r="O596" i="10"/>
  <c r="O612" i="10"/>
  <c r="O628" i="10"/>
  <c r="O644" i="10"/>
  <c r="O660" i="10"/>
  <c r="O676" i="10"/>
  <c r="O692" i="10"/>
  <c r="O708" i="10"/>
  <c r="O724" i="10"/>
  <c r="O740" i="10"/>
  <c r="O756" i="10"/>
  <c r="O772" i="10"/>
  <c r="O788" i="10"/>
  <c r="O804" i="10"/>
  <c r="O820" i="10"/>
  <c r="O836" i="10"/>
  <c r="O852" i="10"/>
  <c r="O868" i="10"/>
  <c r="O884" i="10"/>
  <c r="O900" i="10"/>
  <c r="O916" i="10"/>
  <c r="O932" i="10"/>
  <c r="O948" i="10"/>
  <c r="O964" i="10"/>
  <c r="O980" i="10"/>
  <c r="O996" i="10"/>
  <c r="O1012" i="10"/>
  <c r="O1028" i="10"/>
  <c r="O1044" i="10"/>
  <c r="O1060" i="10"/>
  <c r="O1076" i="10"/>
  <c r="O1092" i="10"/>
  <c r="O5" i="10"/>
  <c r="O21" i="10"/>
  <c r="O37" i="10"/>
  <c r="O53" i="10"/>
  <c r="O69" i="10"/>
  <c r="O85" i="10"/>
  <c r="O101" i="10"/>
  <c r="O117" i="10"/>
  <c r="O133" i="10"/>
  <c r="O149" i="10"/>
  <c r="O165" i="10"/>
  <c r="O181" i="10"/>
  <c r="O197" i="10"/>
  <c r="O213" i="10"/>
  <c r="O229" i="10"/>
  <c r="O245" i="10"/>
  <c r="O261" i="10"/>
  <c r="O277" i="10"/>
  <c r="O293" i="10"/>
  <c r="O309" i="10"/>
  <c r="O325" i="10"/>
  <c r="O341" i="10"/>
  <c r="O357" i="10"/>
  <c r="O373" i="10"/>
  <c r="O389" i="10"/>
  <c r="O405" i="10"/>
  <c r="O421" i="10"/>
  <c r="O437" i="10"/>
  <c r="O453" i="10"/>
  <c r="O469" i="10"/>
  <c r="O485" i="10"/>
  <c r="O501" i="10"/>
  <c r="O517" i="10"/>
  <c r="O533" i="10"/>
  <c r="O549" i="10"/>
  <c r="O565" i="10"/>
  <c r="O581" i="10"/>
  <c r="O597" i="10"/>
  <c r="O613" i="10"/>
  <c r="O629" i="10"/>
  <c r="O645" i="10"/>
  <c r="O661" i="10"/>
  <c r="O677" i="10"/>
  <c r="O693" i="10"/>
  <c r="O709" i="10"/>
  <c r="O725" i="10"/>
  <c r="O741" i="10"/>
  <c r="O757" i="10"/>
  <c r="O773" i="10"/>
  <c r="O789" i="10"/>
  <c r="O805" i="10"/>
  <c r="O821" i="10"/>
  <c r="O837" i="10"/>
  <c r="O853" i="10"/>
  <c r="O869" i="10"/>
  <c r="O885" i="10"/>
  <c r="O901" i="10"/>
  <c r="O917" i="10"/>
  <c r="O933" i="10"/>
  <c r="O949" i="10"/>
  <c r="O965" i="10"/>
  <c r="O981" i="10"/>
  <c r="O997" i="10"/>
  <c r="O1013" i="10"/>
  <c r="O1029" i="10"/>
  <c r="O1045" i="10"/>
  <c r="O1061" i="10"/>
  <c r="O1077" i="10"/>
  <c r="O1093" i="10"/>
  <c r="O6" i="10"/>
  <c r="O22" i="10"/>
  <c r="O38" i="10"/>
  <c r="O54" i="10"/>
  <c r="O70" i="10"/>
  <c r="O86" i="10"/>
  <c r="O102" i="10"/>
  <c r="O118" i="10"/>
  <c r="O134" i="10"/>
  <c r="O150" i="10"/>
  <c r="O166" i="10"/>
  <c r="O182" i="10"/>
  <c r="O198" i="10"/>
  <c r="O214" i="10"/>
  <c r="O230" i="10"/>
  <c r="O246" i="10"/>
  <c r="O262" i="10"/>
  <c r="O278" i="10"/>
  <c r="O294" i="10"/>
  <c r="O310" i="10"/>
  <c r="O326" i="10"/>
  <c r="O342" i="10"/>
  <c r="O358" i="10"/>
  <c r="O374" i="10"/>
  <c r="O390" i="10"/>
  <c r="O406" i="10"/>
  <c r="O422" i="10"/>
  <c r="O438" i="10"/>
  <c r="O454" i="10"/>
  <c r="O470" i="10"/>
  <c r="O486" i="10"/>
  <c r="O502" i="10"/>
  <c r="O518" i="10"/>
  <c r="O534" i="10"/>
  <c r="O550" i="10"/>
  <c r="O566" i="10"/>
  <c r="O582" i="10"/>
  <c r="O598" i="10"/>
  <c r="O614" i="10"/>
  <c r="O630" i="10"/>
  <c r="O646" i="10"/>
  <c r="O662" i="10"/>
  <c r="O678" i="10"/>
  <c r="O694" i="10"/>
  <c r="O710" i="10"/>
  <c r="O726" i="10"/>
  <c r="O742" i="10"/>
  <c r="O758" i="10"/>
  <c r="O774" i="10"/>
  <c r="O790" i="10"/>
  <c r="O806" i="10"/>
  <c r="O822" i="10"/>
  <c r="O838" i="10"/>
  <c r="O854" i="10"/>
  <c r="O870" i="10"/>
  <c r="O886" i="10"/>
  <c r="O902" i="10"/>
  <c r="O918" i="10"/>
  <c r="O934" i="10"/>
  <c r="O950" i="10"/>
  <c r="O966" i="10"/>
  <c r="O982" i="10"/>
  <c r="O998" i="10"/>
  <c r="O1014" i="10"/>
  <c r="O1030" i="10"/>
  <c r="O1046" i="10"/>
  <c r="O1062" i="10"/>
  <c r="O1078" i="10"/>
  <c r="O1094" i="10"/>
  <c r="O7" i="10"/>
  <c r="O23" i="10"/>
  <c r="O39" i="10"/>
  <c r="O55" i="10"/>
  <c r="O71" i="10"/>
  <c r="O87" i="10"/>
  <c r="O103" i="10"/>
  <c r="O119" i="10"/>
  <c r="O135" i="10"/>
  <c r="O151" i="10"/>
  <c r="O167" i="10"/>
  <c r="O183" i="10"/>
  <c r="O199" i="10"/>
  <c r="O215" i="10"/>
  <c r="O231" i="10"/>
  <c r="O247" i="10"/>
  <c r="O263" i="10"/>
  <c r="O279" i="10"/>
  <c r="O295" i="10"/>
  <c r="O311" i="10"/>
  <c r="O327" i="10"/>
  <c r="O343" i="10"/>
  <c r="O359" i="10"/>
  <c r="O375" i="10"/>
  <c r="O391" i="10"/>
  <c r="O407" i="10"/>
  <c r="O423" i="10"/>
  <c r="O439" i="10"/>
  <c r="O455" i="10"/>
  <c r="O471" i="10"/>
  <c r="O487" i="10"/>
  <c r="O503" i="10"/>
  <c r="O519" i="10"/>
  <c r="O535" i="10"/>
  <c r="O551" i="10"/>
  <c r="O567" i="10"/>
  <c r="O583" i="10"/>
  <c r="O599" i="10"/>
  <c r="O615" i="10"/>
  <c r="O631" i="10"/>
  <c r="O647" i="10"/>
  <c r="O663" i="10"/>
  <c r="O679" i="10"/>
  <c r="O695" i="10"/>
  <c r="O711" i="10"/>
  <c r="O727" i="10"/>
  <c r="O743" i="10"/>
  <c r="O759" i="10"/>
  <c r="O775" i="10"/>
  <c r="O791" i="10"/>
  <c r="O807" i="10"/>
  <c r="O823" i="10"/>
  <c r="O839" i="10"/>
  <c r="O855" i="10"/>
  <c r="O871" i="10"/>
  <c r="O887" i="10"/>
  <c r="O903" i="10"/>
  <c r="O919" i="10"/>
  <c r="O935" i="10"/>
  <c r="O951" i="10"/>
  <c r="O967" i="10"/>
  <c r="O983" i="10"/>
  <c r="O999" i="10"/>
  <c r="O1015" i="10"/>
  <c r="O1031" i="10"/>
  <c r="O1047" i="10"/>
  <c r="O1063" i="10"/>
  <c r="O1079" i="10"/>
  <c r="O1095" i="10"/>
  <c r="O8" i="10"/>
  <c r="O24" i="10"/>
  <c r="O40" i="10"/>
  <c r="O56" i="10"/>
  <c r="O72" i="10"/>
  <c r="O88" i="10"/>
  <c r="O104" i="10"/>
  <c r="O120" i="10"/>
  <c r="O136" i="10"/>
  <c r="O152" i="10"/>
  <c r="O168" i="10"/>
  <c r="O184" i="10"/>
  <c r="O200" i="10"/>
  <c r="O216" i="10"/>
  <c r="O232" i="10"/>
  <c r="O248" i="10"/>
  <c r="O264" i="10"/>
  <c r="O280" i="10"/>
  <c r="O296" i="10"/>
  <c r="O312" i="10"/>
  <c r="O328" i="10"/>
  <c r="O344" i="10"/>
  <c r="O360" i="10"/>
  <c r="O376" i="10"/>
  <c r="O392" i="10"/>
  <c r="O408" i="10"/>
  <c r="O424" i="10"/>
  <c r="O440" i="10"/>
  <c r="O456" i="10"/>
  <c r="O472" i="10"/>
  <c r="O488" i="10"/>
  <c r="O504" i="10"/>
  <c r="O520" i="10"/>
  <c r="O536" i="10"/>
  <c r="O552" i="10"/>
  <c r="O568" i="10"/>
  <c r="O584" i="10"/>
  <c r="O600" i="10"/>
  <c r="O616" i="10"/>
  <c r="O632" i="10"/>
  <c r="O648" i="10"/>
  <c r="O664" i="10"/>
  <c r="O680" i="10"/>
  <c r="O696" i="10"/>
  <c r="O712" i="10"/>
  <c r="O728" i="10"/>
  <c r="O744" i="10"/>
  <c r="O760" i="10"/>
  <c r="O776" i="10"/>
  <c r="O792" i="10"/>
  <c r="O808" i="10"/>
  <c r="O824" i="10"/>
  <c r="O840" i="10"/>
  <c r="O856" i="10"/>
  <c r="O872" i="10"/>
  <c r="O888" i="10"/>
  <c r="O904" i="10"/>
  <c r="O920" i="10"/>
  <c r="O936" i="10"/>
  <c r="O952" i="10"/>
  <c r="O968" i="10"/>
  <c r="O984" i="10"/>
  <c r="O1000" i="10"/>
  <c r="O1016" i="10"/>
  <c r="O1032" i="10"/>
  <c r="O1048" i="10"/>
  <c r="O1064" i="10"/>
  <c r="O1080" i="10"/>
  <c r="O1096" i="10"/>
  <c r="O9" i="10"/>
  <c r="O25" i="10"/>
  <c r="O41" i="10"/>
  <c r="O57" i="10"/>
  <c r="O73" i="10"/>
  <c r="O89" i="10"/>
  <c r="O105" i="10"/>
  <c r="O121" i="10"/>
  <c r="O137" i="10"/>
  <c r="O153" i="10"/>
  <c r="O169" i="10"/>
  <c r="O185" i="10"/>
  <c r="O201" i="10"/>
  <c r="O217" i="10"/>
  <c r="O233" i="10"/>
  <c r="O249" i="10"/>
  <c r="O265" i="10"/>
  <c r="O281" i="10"/>
  <c r="O297" i="10"/>
  <c r="O313" i="10"/>
  <c r="O329" i="10"/>
  <c r="O345" i="10"/>
  <c r="O361" i="10"/>
  <c r="O377" i="10"/>
  <c r="O393" i="10"/>
  <c r="O409" i="10"/>
  <c r="O425" i="10"/>
  <c r="O441" i="10"/>
  <c r="O457" i="10"/>
  <c r="O473" i="10"/>
  <c r="O489" i="10"/>
  <c r="O505" i="10"/>
  <c r="O521" i="10"/>
  <c r="O537" i="10"/>
  <c r="O553" i="10"/>
  <c r="O569" i="10"/>
  <c r="O585" i="10"/>
  <c r="O601" i="10"/>
  <c r="O617" i="10"/>
  <c r="O633" i="10"/>
  <c r="O649" i="10"/>
  <c r="O665" i="10"/>
  <c r="O681" i="10"/>
  <c r="O697" i="10"/>
  <c r="O713" i="10"/>
  <c r="O729" i="10"/>
  <c r="O745" i="10"/>
  <c r="O761" i="10"/>
  <c r="O777" i="10"/>
  <c r="O793" i="10"/>
  <c r="O809" i="10"/>
  <c r="O825" i="10"/>
  <c r="O841" i="10"/>
  <c r="O857" i="10"/>
  <c r="O873" i="10"/>
  <c r="O889" i="10"/>
  <c r="O905" i="10"/>
  <c r="O921" i="10"/>
  <c r="O937" i="10"/>
  <c r="O953" i="10"/>
  <c r="O969" i="10"/>
  <c r="O985" i="10"/>
  <c r="O1001" i="10"/>
  <c r="O1017" i="10"/>
  <c r="O1033" i="10"/>
  <c r="O1049" i="10"/>
  <c r="O1065" i="10"/>
  <c r="O1081" i="10"/>
  <c r="O1097" i="10"/>
  <c r="O10" i="10"/>
  <c r="O26" i="10"/>
  <c r="O42" i="10"/>
  <c r="O58" i="10"/>
  <c r="O74" i="10"/>
  <c r="O90" i="10"/>
  <c r="O106" i="10"/>
  <c r="O122" i="10"/>
  <c r="O138" i="10"/>
  <c r="O154" i="10"/>
  <c r="O170" i="10"/>
  <c r="O186" i="10"/>
  <c r="O202" i="10"/>
  <c r="O218" i="10"/>
  <c r="O234" i="10"/>
  <c r="O250" i="10"/>
  <c r="O266" i="10"/>
  <c r="O282" i="10"/>
  <c r="O298" i="10"/>
  <c r="O314" i="10"/>
  <c r="O330" i="10"/>
  <c r="O346" i="10"/>
  <c r="O362" i="10"/>
  <c r="O378" i="10"/>
  <c r="O394" i="10"/>
  <c r="O410" i="10"/>
  <c r="O426" i="10"/>
  <c r="O442" i="10"/>
  <c r="O458" i="10"/>
  <c r="O474" i="10"/>
  <c r="O490" i="10"/>
  <c r="O506" i="10"/>
  <c r="O522" i="10"/>
  <c r="O538" i="10"/>
  <c r="O554" i="10"/>
  <c r="O570" i="10"/>
  <c r="O586" i="10"/>
  <c r="O602" i="10"/>
  <c r="O618" i="10"/>
  <c r="O634" i="10"/>
  <c r="O650" i="10"/>
  <c r="O666" i="10"/>
  <c r="O682" i="10"/>
  <c r="O698" i="10"/>
  <c r="O714" i="10"/>
  <c r="O730" i="10"/>
  <c r="O746" i="10"/>
  <c r="O762" i="10"/>
  <c r="O778" i="10"/>
  <c r="O794" i="10"/>
  <c r="O810" i="10"/>
  <c r="O826" i="10"/>
  <c r="O842" i="10"/>
  <c r="O858" i="10"/>
  <c r="O874" i="10"/>
  <c r="O890" i="10"/>
  <c r="O906" i="10"/>
  <c r="O922" i="10"/>
  <c r="O938" i="10"/>
  <c r="O954" i="10"/>
  <c r="O970" i="10"/>
  <c r="O986" i="10"/>
  <c r="O1002" i="10"/>
  <c r="O1018" i="10"/>
  <c r="O1034" i="10"/>
  <c r="O1050" i="10"/>
  <c r="O1066" i="10"/>
  <c r="O1082" i="10"/>
  <c r="O1098" i="10"/>
  <c r="O11" i="10"/>
  <c r="O27" i="10"/>
  <c r="O43" i="10"/>
  <c r="O59" i="10"/>
  <c r="O75" i="10"/>
  <c r="O91" i="10"/>
  <c r="O107" i="10"/>
  <c r="O123" i="10"/>
  <c r="O139" i="10"/>
  <c r="O155" i="10"/>
  <c r="O171" i="10"/>
  <c r="O187" i="10"/>
  <c r="O203" i="10"/>
  <c r="O219" i="10"/>
  <c r="O235" i="10"/>
  <c r="O251" i="10"/>
  <c r="O267" i="10"/>
  <c r="O283" i="10"/>
  <c r="O299" i="10"/>
  <c r="O315" i="10"/>
  <c r="O331" i="10"/>
  <c r="O347" i="10"/>
  <c r="O363" i="10"/>
  <c r="O379" i="10"/>
  <c r="O395" i="10"/>
  <c r="O411" i="10"/>
  <c r="O427" i="10"/>
  <c r="O443" i="10"/>
  <c r="O459" i="10"/>
  <c r="O475" i="10"/>
  <c r="O491" i="10"/>
  <c r="O507" i="10"/>
  <c r="O523" i="10"/>
  <c r="O539" i="10"/>
  <c r="O555" i="10"/>
  <c r="O571" i="10"/>
  <c r="O587" i="10"/>
  <c r="O603" i="10"/>
  <c r="O619" i="10"/>
  <c r="O635" i="10"/>
  <c r="O651" i="10"/>
  <c r="O667" i="10"/>
  <c r="O683" i="10"/>
  <c r="O699" i="10"/>
  <c r="O715" i="10"/>
  <c r="O731" i="10"/>
  <c r="O747" i="10"/>
  <c r="O763" i="10"/>
  <c r="O779" i="10"/>
  <c r="O795" i="10"/>
  <c r="O811" i="10"/>
  <c r="O827" i="10"/>
  <c r="O843" i="10"/>
  <c r="O859" i="10"/>
  <c r="O875" i="10"/>
  <c r="O891" i="10"/>
  <c r="O907" i="10"/>
  <c r="O923" i="10"/>
  <c r="O939" i="10"/>
  <c r="O955" i="10"/>
  <c r="O971" i="10"/>
  <c r="O987" i="10"/>
  <c r="O1003" i="10"/>
  <c r="O1019" i="10"/>
  <c r="O1035" i="10"/>
  <c r="O1051" i="10"/>
  <c r="O1067" i="10"/>
  <c r="O1083" i="10"/>
  <c r="O1099" i="10"/>
  <c r="O13" i="10"/>
  <c r="O29" i="10"/>
  <c r="O45" i="10"/>
  <c r="O61" i="10"/>
  <c r="O77" i="10"/>
  <c r="O93" i="10"/>
  <c r="O109" i="10"/>
  <c r="O125" i="10"/>
  <c r="O141" i="10"/>
  <c r="O157" i="10"/>
  <c r="O173" i="10"/>
  <c r="O189" i="10"/>
  <c r="O205" i="10"/>
  <c r="O221" i="10"/>
  <c r="O237" i="10"/>
  <c r="O253" i="10"/>
  <c r="O269" i="10"/>
  <c r="O285" i="10"/>
  <c r="O301" i="10"/>
  <c r="O317" i="10"/>
  <c r="O333" i="10"/>
  <c r="O349" i="10"/>
  <c r="O365" i="10"/>
  <c r="O381" i="10"/>
  <c r="O397" i="10"/>
  <c r="O413" i="10"/>
  <c r="O429" i="10"/>
  <c r="O445" i="10"/>
  <c r="O461" i="10"/>
  <c r="O477" i="10"/>
  <c r="O493" i="10"/>
  <c r="O509" i="10"/>
  <c r="O525" i="10"/>
  <c r="O541" i="10"/>
  <c r="O557" i="10"/>
  <c r="O573" i="10"/>
  <c r="O589" i="10"/>
  <c r="O605" i="10"/>
  <c r="O621" i="10"/>
  <c r="O637" i="10"/>
  <c r="O653" i="10"/>
  <c r="O669" i="10"/>
  <c r="O685" i="10"/>
  <c r="O701" i="10"/>
  <c r="O717" i="10"/>
  <c r="O733" i="10"/>
  <c r="O749" i="10"/>
  <c r="O765" i="10"/>
  <c r="O781" i="10"/>
  <c r="O797" i="10"/>
  <c r="O813" i="10"/>
  <c r="O829" i="10"/>
  <c r="O845" i="10"/>
  <c r="O861" i="10"/>
  <c r="O877" i="10"/>
  <c r="O893" i="10"/>
  <c r="O909" i="10"/>
  <c r="O925" i="10"/>
  <c r="O941" i="10"/>
  <c r="O957" i="10"/>
  <c r="O973" i="10"/>
  <c r="O989" i="10"/>
  <c r="O1005" i="10"/>
  <c r="O1021" i="10"/>
  <c r="O1037" i="10"/>
  <c r="O1053" i="10"/>
  <c r="O1069" i="10"/>
  <c r="O1085" i="10"/>
  <c r="O1101" i="10"/>
  <c r="O60" i="10"/>
  <c r="O188" i="10"/>
  <c r="O316" i="10"/>
  <c r="O444" i="10"/>
  <c r="O572" i="10"/>
  <c r="O700" i="10"/>
  <c r="O828" i="10"/>
  <c r="O956" i="10"/>
  <c r="O1084" i="10"/>
  <c r="O62" i="10"/>
  <c r="O190" i="10"/>
  <c r="O318" i="10"/>
  <c r="O446" i="10"/>
  <c r="O574" i="10"/>
  <c r="O702" i="10"/>
  <c r="O830" i="10"/>
  <c r="O958" i="10"/>
  <c r="O1086" i="10"/>
  <c r="O76" i="10"/>
  <c r="O204" i="10"/>
  <c r="O332" i="10"/>
  <c r="O460" i="10"/>
  <c r="O588" i="10"/>
  <c r="O716" i="10"/>
  <c r="O844" i="10"/>
  <c r="O972" i="10"/>
  <c r="O1100" i="10"/>
  <c r="O78" i="10"/>
  <c r="O206" i="10"/>
  <c r="O334" i="10"/>
  <c r="O462" i="10"/>
  <c r="O590" i="10"/>
  <c r="O718" i="10"/>
  <c r="O846" i="10"/>
  <c r="O974" i="10"/>
  <c r="O92" i="10"/>
  <c r="O220" i="10"/>
  <c r="O348" i="10"/>
  <c r="O476" i="10"/>
  <c r="O604" i="10"/>
  <c r="O732" i="10"/>
  <c r="O860" i="10"/>
  <c r="O988" i="10"/>
  <c r="O94" i="10"/>
  <c r="O222" i="10"/>
  <c r="O350" i="10"/>
  <c r="O478" i="10"/>
  <c r="O606" i="10"/>
  <c r="O734" i="10"/>
  <c r="O862" i="10"/>
  <c r="O990" i="10"/>
  <c r="O110" i="10"/>
  <c r="O238" i="10"/>
  <c r="O366" i="10"/>
  <c r="O494" i="10"/>
  <c r="O622" i="10"/>
  <c r="O750" i="10"/>
  <c r="O878" i="10"/>
  <c r="O1006" i="10"/>
  <c r="O124" i="10"/>
  <c r="O252" i="10"/>
  <c r="O380" i="10"/>
  <c r="O508" i="10"/>
  <c r="O636" i="10"/>
  <c r="O764" i="10"/>
  <c r="O892" i="10"/>
  <c r="O1020" i="10"/>
  <c r="O126" i="10"/>
  <c r="O254" i="10"/>
  <c r="O382" i="10"/>
  <c r="O510" i="10"/>
  <c r="O638" i="10"/>
  <c r="O766" i="10"/>
  <c r="O894" i="10"/>
  <c r="O1022" i="10"/>
  <c r="O12" i="10"/>
  <c r="O140" i="10"/>
  <c r="O268" i="10"/>
  <c r="O396" i="10"/>
  <c r="O524" i="10"/>
  <c r="O652" i="10"/>
  <c r="O780" i="10"/>
  <c r="O908" i="10"/>
  <c r="O1036" i="10"/>
  <c r="O14" i="10"/>
  <c r="O142" i="10"/>
  <c r="O270" i="10"/>
  <c r="O398" i="10"/>
  <c r="O526" i="10"/>
  <c r="O654" i="10"/>
  <c r="O782" i="10"/>
  <c r="O910" i="10"/>
  <c r="O1038" i="10"/>
  <c r="O28" i="10"/>
  <c r="O156" i="10"/>
  <c r="O284" i="10"/>
  <c r="O412" i="10"/>
  <c r="O540" i="10"/>
  <c r="O668" i="10"/>
  <c r="O796" i="10"/>
  <c r="O924" i="10"/>
  <c r="O1052" i="10"/>
  <c r="O44" i="10"/>
  <c r="O172" i="10"/>
  <c r="O300" i="10"/>
  <c r="O428" i="10"/>
  <c r="O556" i="10"/>
  <c r="O684" i="10"/>
  <c r="O812" i="10"/>
  <c r="O940" i="10"/>
  <c r="O1068" i="10"/>
  <c r="O30" i="10"/>
  <c r="O686" i="10"/>
  <c r="O46" i="10"/>
  <c r="O748" i="10"/>
  <c r="O108" i="10"/>
  <c r="O798" i="10"/>
  <c r="O158" i="10"/>
  <c r="O814" i="10"/>
  <c r="O174" i="10"/>
  <c r="O876" i="10"/>
  <c r="O236" i="10"/>
  <c r="O926" i="10"/>
  <c r="O286" i="10"/>
  <c r="O942" i="10"/>
  <c r="O302" i="10"/>
  <c r="O1004" i="10"/>
  <c r="O364" i="10"/>
  <c r="O1054" i="10"/>
  <c r="O414" i="10"/>
  <c r="O1070" i="10"/>
  <c r="O430" i="10"/>
  <c r="O492" i="10"/>
  <c r="O542" i="10"/>
  <c r="O558" i="10"/>
  <c r="O620" i="10"/>
  <c r="O670" i="10"/>
  <c r="E17" i="12"/>
  <c r="E33" i="12"/>
  <c r="E49" i="12"/>
  <c r="E65" i="12"/>
  <c r="E81" i="12"/>
  <c r="E97" i="12"/>
  <c r="E113" i="12"/>
  <c r="E129" i="12"/>
  <c r="E145" i="12"/>
  <c r="E161" i="12"/>
  <c r="E177" i="12"/>
  <c r="E193" i="12"/>
  <c r="E209" i="12"/>
  <c r="E225" i="12"/>
  <c r="E241" i="12"/>
  <c r="E257" i="12"/>
  <c r="E273" i="12"/>
  <c r="E289" i="12"/>
  <c r="E305" i="12"/>
  <c r="E321" i="12"/>
  <c r="E337" i="12"/>
  <c r="E353" i="12"/>
  <c r="E369" i="12"/>
  <c r="E385" i="12"/>
  <c r="E401" i="12"/>
  <c r="E417" i="12"/>
  <c r="E433" i="12"/>
  <c r="E449" i="12"/>
  <c r="E465" i="12"/>
  <c r="E481" i="12"/>
  <c r="E497" i="12"/>
  <c r="E513" i="12"/>
  <c r="E529" i="12"/>
  <c r="E545" i="12"/>
  <c r="E561" i="12"/>
  <c r="E577" i="12"/>
  <c r="E593" i="12"/>
  <c r="E609" i="12"/>
  <c r="E625" i="12"/>
  <c r="E641" i="12"/>
  <c r="E657" i="12"/>
  <c r="E673" i="12"/>
  <c r="E689" i="12"/>
  <c r="E705" i="12"/>
  <c r="E721" i="12"/>
  <c r="E737" i="12"/>
  <c r="E753" i="12"/>
  <c r="E769" i="12"/>
  <c r="E785" i="12"/>
  <c r="E801" i="12"/>
  <c r="E817" i="12"/>
  <c r="E833" i="12"/>
  <c r="E849" i="12"/>
  <c r="E865" i="12"/>
  <c r="E881" i="12"/>
  <c r="E897" i="12"/>
  <c r="E913" i="12"/>
  <c r="E929" i="12"/>
  <c r="E945" i="12"/>
  <c r="E961" i="12"/>
  <c r="E977" i="12"/>
  <c r="E993" i="12"/>
  <c r="E1009" i="12"/>
  <c r="E1025" i="12"/>
  <c r="E1041" i="12"/>
  <c r="E1057" i="12"/>
  <c r="E1073" i="12"/>
  <c r="E1089" i="12"/>
  <c r="E2" i="12"/>
  <c r="E18" i="12"/>
  <c r="E34" i="12"/>
  <c r="E50" i="12"/>
  <c r="E66" i="12"/>
  <c r="E82" i="12"/>
  <c r="E98" i="12"/>
  <c r="E114" i="12"/>
  <c r="E130" i="12"/>
  <c r="E146" i="12"/>
  <c r="E162" i="12"/>
  <c r="E178" i="12"/>
  <c r="E194" i="12"/>
  <c r="E210" i="12"/>
  <c r="E226" i="12"/>
  <c r="E242" i="12"/>
  <c r="E258" i="12"/>
  <c r="E274" i="12"/>
  <c r="E290" i="12"/>
  <c r="E306" i="12"/>
  <c r="E322" i="12"/>
  <c r="E338" i="12"/>
  <c r="E354" i="12"/>
  <c r="E370" i="12"/>
  <c r="E386" i="12"/>
  <c r="E402" i="12"/>
  <c r="E418" i="12"/>
  <c r="E434" i="12"/>
  <c r="E450" i="12"/>
  <c r="E466" i="12"/>
  <c r="E482" i="12"/>
  <c r="E498" i="12"/>
  <c r="E514" i="12"/>
  <c r="E530" i="12"/>
  <c r="E546" i="12"/>
  <c r="E562" i="12"/>
  <c r="E578" i="12"/>
  <c r="E594" i="12"/>
  <c r="E610" i="12"/>
  <c r="E626" i="12"/>
  <c r="E642" i="12"/>
  <c r="E658" i="12"/>
  <c r="E674" i="12"/>
  <c r="E690" i="12"/>
  <c r="E706" i="12"/>
  <c r="E722" i="12"/>
  <c r="E738" i="12"/>
  <c r="E754" i="12"/>
  <c r="E770" i="12"/>
  <c r="E786" i="12"/>
  <c r="E802" i="12"/>
  <c r="E818" i="12"/>
  <c r="E834" i="12"/>
  <c r="E850" i="12"/>
  <c r="E866" i="12"/>
  <c r="E882" i="12"/>
  <c r="E898" i="12"/>
  <c r="E914" i="12"/>
  <c r="E930" i="12"/>
  <c r="E946" i="12"/>
  <c r="E962" i="12"/>
  <c r="E978" i="12"/>
  <c r="E994" i="12"/>
  <c r="E1010" i="12"/>
  <c r="E1026" i="12"/>
  <c r="E1042" i="12"/>
  <c r="E1058" i="12"/>
  <c r="E1074" i="12"/>
  <c r="E1090" i="12"/>
  <c r="E3" i="12"/>
  <c r="E19" i="12"/>
  <c r="E35" i="12"/>
  <c r="E51" i="12"/>
  <c r="E67" i="12"/>
  <c r="E83" i="12"/>
  <c r="E99" i="12"/>
  <c r="E115" i="12"/>
  <c r="E131" i="12"/>
  <c r="E147" i="12"/>
  <c r="E163" i="12"/>
  <c r="E179" i="12"/>
  <c r="E195" i="12"/>
  <c r="E211" i="12"/>
  <c r="E227" i="12"/>
  <c r="E243" i="12"/>
  <c r="E259" i="12"/>
  <c r="E275" i="12"/>
  <c r="E291" i="12"/>
  <c r="E307" i="12"/>
  <c r="E323" i="12"/>
  <c r="E339" i="12"/>
  <c r="E355" i="12"/>
  <c r="E371" i="12"/>
  <c r="E387" i="12"/>
  <c r="E403" i="12"/>
  <c r="E419" i="12"/>
  <c r="E435" i="12"/>
  <c r="E451" i="12"/>
  <c r="E467" i="12"/>
  <c r="E483" i="12"/>
  <c r="E499" i="12"/>
  <c r="E515" i="12"/>
  <c r="E531" i="12"/>
  <c r="E547" i="12"/>
  <c r="E563" i="12"/>
  <c r="E579" i="12"/>
  <c r="E595" i="12"/>
  <c r="E611" i="12"/>
  <c r="E627" i="12"/>
  <c r="E643" i="12"/>
  <c r="E659" i="12"/>
  <c r="E675" i="12"/>
  <c r="E691" i="12"/>
  <c r="E707" i="12"/>
  <c r="E723" i="12"/>
  <c r="E739" i="12"/>
  <c r="E755" i="12"/>
  <c r="E771" i="12"/>
  <c r="E787" i="12"/>
  <c r="E803" i="12"/>
  <c r="E819" i="12"/>
  <c r="E835" i="12"/>
  <c r="E851" i="12"/>
  <c r="E867" i="12"/>
  <c r="E883" i="12"/>
  <c r="E899" i="12"/>
  <c r="E915" i="12"/>
  <c r="E931" i="12"/>
  <c r="E947" i="12"/>
  <c r="E963" i="12"/>
  <c r="E979" i="12"/>
  <c r="E995" i="12"/>
  <c r="E1011" i="12"/>
  <c r="E1027" i="12"/>
  <c r="E1043" i="12"/>
  <c r="E1059" i="12"/>
  <c r="E1075" i="12"/>
  <c r="E1091" i="12"/>
  <c r="E4" i="12"/>
  <c r="E20" i="12"/>
  <c r="E36" i="12"/>
  <c r="E52" i="12"/>
  <c r="E68" i="12"/>
  <c r="E84" i="12"/>
  <c r="E100" i="12"/>
  <c r="E116" i="12"/>
  <c r="E132" i="12"/>
  <c r="E148" i="12"/>
  <c r="E164" i="12"/>
  <c r="E180" i="12"/>
  <c r="E196" i="12"/>
  <c r="E212" i="12"/>
  <c r="E228" i="12"/>
  <c r="E244" i="12"/>
  <c r="E260" i="12"/>
  <c r="E276" i="12"/>
  <c r="E292" i="12"/>
  <c r="E308" i="12"/>
  <c r="E324" i="12"/>
  <c r="E340" i="12"/>
  <c r="E356" i="12"/>
  <c r="E372" i="12"/>
  <c r="E388" i="12"/>
  <c r="E404" i="12"/>
  <c r="E420" i="12"/>
  <c r="E436" i="12"/>
  <c r="E452" i="12"/>
  <c r="E468" i="12"/>
  <c r="E484" i="12"/>
  <c r="E500" i="12"/>
  <c r="E516" i="12"/>
  <c r="E532" i="12"/>
  <c r="E548" i="12"/>
  <c r="E564" i="12"/>
  <c r="E580" i="12"/>
  <c r="E596" i="12"/>
  <c r="E612" i="12"/>
  <c r="E628" i="12"/>
  <c r="E644" i="12"/>
  <c r="E660" i="12"/>
  <c r="E676" i="12"/>
  <c r="E692" i="12"/>
  <c r="E708" i="12"/>
  <c r="E724" i="12"/>
  <c r="E740" i="12"/>
  <c r="E756" i="12"/>
  <c r="E772" i="12"/>
  <c r="E788" i="12"/>
  <c r="E804" i="12"/>
  <c r="E820" i="12"/>
  <c r="E836" i="12"/>
  <c r="E852" i="12"/>
  <c r="E868" i="12"/>
  <c r="E884" i="12"/>
  <c r="E900" i="12"/>
  <c r="E916" i="12"/>
  <c r="E932" i="12"/>
  <c r="E948" i="12"/>
  <c r="E964" i="12"/>
  <c r="E980" i="12"/>
  <c r="E996" i="12"/>
  <c r="E1012" i="12"/>
  <c r="E1028" i="12"/>
  <c r="E1044" i="12"/>
  <c r="E1060" i="12"/>
  <c r="E1076" i="12"/>
  <c r="E1092" i="12"/>
  <c r="E5" i="12"/>
  <c r="E21" i="12"/>
  <c r="E37" i="12"/>
  <c r="E53" i="12"/>
  <c r="E69" i="12"/>
  <c r="E85" i="12"/>
  <c r="E101" i="12"/>
  <c r="E117" i="12"/>
  <c r="E133" i="12"/>
  <c r="E149" i="12"/>
  <c r="E165" i="12"/>
  <c r="E181" i="12"/>
  <c r="E197" i="12"/>
  <c r="E213" i="12"/>
  <c r="E229" i="12"/>
  <c r="E245" i="12"/>
  <c r="E261" i="12"/>
  <c r="E277" i="12"/>
  <c r="E293" i="12"/>
  <c r="E309" i="12"/>
  <c r="E325" i="12"/>
  <c r="E341" i="12"/>
  <c r="E357" i="12"/>
  <c r="E373" i="12"/>
  <c r="E389" i="12"/>
  <c r="E405" i="12"/>
  <c r="E421" i="12"/>
  <c r="E437" i="12"/>
  <c r="E453" i="12"/>
  <c r="E469" i="12"/>
  <c r="E485" i="12"/>
  <c r="E501" i="12"/>
  <c r="E517" i="12"/>
  <c r="E533" i="12"/>
  <c r="E549" i="12"/>
  <c r="E565" i="12"/>
  <c r="E581" i="12"/>
  <c r="E597" i="12"/>
  <c r="E613" i="12"/>
  <c r="E629" i="12"/>
  <c r="E645" i="12"/>
  <c r="E661" i="12"/>
  <c r="E677" i="12"/>
  <c r="E693" i="12"/>
  <c r="E709" i="12"/>
  <c r="E725" i="12"/>
  <c r="E741" i="12"/>
  <c r="E757" i="12"/>
  <c r="E773" i="12"/>
  <c r="E789" i="12"/>
  <c r="E805" i="12"/>
  <c r="E821" i="12"/>
  <c r="E837" i="12"/>
  <c r="E853" i="12"/>
  <c r="E869" i="12"/>
  <c r="E885" i="12"/>
  <c r="E901" i="12"/>
  <c r="E917" i="12"/>
  <c r="E933" i="12"/>
  <c r="E949" i="12"/>
  <c r="E965" i="12"/>
  <c r="E981" i="12"/>
  <c r="E997" i="12"/>
  <c r="E1013" i="12"/>
  <c r="E1029" i="12"/>
  <c r="E1045" i="12"/>
  <c r="E1061" i="12"/>
  <c r="E1077" i="12"/>
  <c r="E1093" i="12"/>
  <c r="E6" i="12"/>
  <c r="E22" i="12"/>
  <c r="E38" i="12"/>
  <c r="E54" i="12"/>
  <c r="E70" i="12"/>
  <c r="E86" i="12"/>
  <c r="E102" i="12"/>
  <c r="E118" i="12"/>
  <c r="E134" i="12"/>
  <c r="E150" i="12"/>
  <c r="E166" i="12"/>
  <c r="E182" i="12"/>
  <c r="E198" i="12"/>
  <c r="E214" i="12"/>
  <c r="E230" i="12"/>
  <c r="E246" i="12"/>
  <c r="E262" i="12"/>
  <c r="E278" i="12"/>
  <c r="E294" i="12"/>
  <c r="E310" i="12"/>
  <c r="E326" i="12"/>
  <c r="E342" i="12"/>
  <c r="E358" i="12"/>
  <c r="E374" i="12"/>
  <c r="E390" i="12"/>
  <c r="E406" i="12"/>
  <c r="E422" i="12"/>
  <c r="E438" i="12"/>
  <c r="E454" i="12"/>
  <c r="E470" i="12"/>
  <c r="E486" i="12"/>
  <c r="E502" i="12"/>
  <c r="E518" i="12"/>
  <c r="E534" i="12"/>
  <c r="E550" i="12"/>
  <c r="E566" i="12"/>
  <c r="E582" i="12"/>
  <c r="E598" i="12"/>
  <c r="E614" i="12"/>
  <c r="E630" i="12"/>
  <c r="E646" i="12"/>
  <c r="E662" i="12"/>
  <c r="E678" i="12"/>
  <c r="E694" i="12"/>
  <c r="E710" i="12"/>
  <c r="E726" i="12"/>
  <c r="E742" i="12"/>
  <c r="E758" i="12"/>
  <c r="E774" i="12"/>
  <c r="E790" i="12"/>
  <c r="E806" i="12"/>
  <c r="E822" i="12"/>
  <c r="E838" i="12"/>
  <c r="E854" i="12"/>
  <c r="E870" i="12"/>
  <c r="E886" i="12"/>
  <c r="E902" i="12"/>
  <c r="E918" i="12"/>
  <c r="E934" i="12"/>
  <c r="E950" i="12"/>
  <c r="E966" i="12"/>
  <c r="E982" i="12"/>
  <c r="E998" i="12"/>
  <c r="E1014" i="12"/>
  <c r="E1030" i="12"/>
  <c r="E1046" i="12"/>
  <c r="E1062" i="12"/>
  <c r="E1078" i="12"/>
  <c r="E1094" i="12"/>
  <c r="E8" i="12"/>
  <c r="E24" i="12"/>
  <c r="E40" i="12"/>
  <c r="E56" i="12"/>
  <c r="E72" i="12"/>
  <c r="E88" i="12"/>
  <c r="E104" i="12"/>
  <c r="E120" i="12"/>
  <c r="E136" i="12"/>
  <c r="E152" i="12"/>
  <c r="E168" i="12"/>
  <c r="E184" i="12"/>
  <c r="E200" i="12"/>
  <c r="E216" i="12"/>
  <c r="E232" i="12"/>
  <c r="E248" i="12"/>
  <c r="E264" i="12"/>
  <c r="E280" i="12"/>
  <c r="E296" i="12"/>
  <c r="E312" i="12"/>
  <c r="E328" i="12"/>
  <c r="E344" i="12"/>
  <c r="E360" i="12"/>
  <c r="E376" i="12"/>
  <c r="E392" i="12"/>
  <c r="E408" i="12"/>
  <c r="E424" i="12"/>
  <c r="E440" i="12"/>
  <c r="E456" i="12"/>
  <c r="E472" i="12"/>
  <c r="E488" i="12"/>
  <c r="E504" i="12"/>
  <c r="E520" i="12"/>
  <c r="E536" i="12"/>
  <c r="E552" i="12"/>
  <c r="E568" i="12"/>
  <c r="E584" i="12"/>
  <c r="E600" i="12"/>
  <c r="E616" i="12"/>
  <c r="E632" i="12"/>
  <c r="E648" i="12"/>
  <c r="E664" i="12"/>
  <c r="E680" i="12"/>
  <c r="E696" i="12"/>
  <c r="E712" i="12"/>
  <c r="E728" i="12"/>
  <c r="E744" i="12"/>
  <c r="E760" i="12"/>
  <c r="E776" i="12"/>
  <c r="E792" i="12"/>
  <c r="E808" i="12"/>
  <c r="E824" i="12"/>
  <c r="E840" i="12"/>
  <c r="E856" i="12"/>
  <c r="E872" i="12"/>
  <c r="E888" i="12"/>
  <c r="E904" i="12"/>
  <c r="E920" i="12"/>
  <c r="E936" i="12"/>
  <c r="E952" i="12"/>
  <c r="E968" i="12"/>
  <c r="E984" i="12"/>
  <c r="E1000" i="12"/>
  <c r="E1016" i="12"/>
  <c r="E1032" i="12"/>
  <c r="E1048" i="12"/>
  <c r="E1064" i="12"/>
  <c r="E1080" i="12"/>
  <c r="E1096" i="12"/>
  <c r="E9" i="12"/>
  <c r="E25" i="12"/>
  <c r="E41" i="12"/>
  <c r="E57" i="12"/>
  <c r="E73" i="12"/>
  <c r="E89" i="12"/>
  <c r="E105" i="12"/>
  <c r="E121" i="12"/>
  <c r="E137" i="12"/>
  <c r="E153" i="12"/>
  <c r="E169" i="12"/>
  <c r="E185" i="12"/>
  <c r="E201" i="12"/>
  <c r="E217" i="12"/>
  <c r="E233" i="12"/>
  <c r="E249" i="12"/>
  <c r="E265" i="12"/>
  <c r="E281" i="12"/>
  <c r="E297" i="12"/>
  <c r="E313" i="12"/>
  <c r="E329" i="12"/>
  <c r="E345" i="12"/>
  <c r="E361" i="12"/>
  <c r="E377" i="12"/>
  <c r="E393" i="12"/>
  <c r="E409" i="12"/>
  <c r="E425" i="12"/>
  <c r="E441" i="12"/>
  <c r="E457" i="12"/>
  <c r="E473" i="12"/>
  <c r="E489" i="12"/>
  <c r="E505" i="12"/>
  <c r="E521" i="12"/>
  <c r="E537" i="12"/>
  <c r="E553" i="12"/>
  <c r="E569" i="12"/>
  <c r="E585" i="12"/>
  <c r="E601" i="12"/>
  <c r="E617" i="12"/>
  <c r="E633" i="12"/>
  <c r="E649" i="12"/>
  <c r="E665" i="12"/>
  <c r="E681" i="12"/>
  <c r="E697" i="12"/>
  <c r="E713" i="12"/>
  <c r="E729" i="12"/>
  <c r="E745" i="12"/>
  <c r="E761" i="12"/>
  <c r="E777" i="12"/>
  <c r="E793" i="12"/>
  <c r="E809" i="12"/>
  <c r="E825" i="12"/>
  <c r="E841" i="12"/>
  <c r="E857" i="12"/>
  <c r="E873" i="12"/>
  <c r="E889" i="12"/>
  <c r="E905" i="12"/>
  <c r="E921" i="12"/>
  <c r="E937" i="12"/>
  <c r="E953" i="12"/>
  <c r="E969" i="12"/>
  <c r="E985" i="12"/>
  <c r="E1001" i="12"/>
  <c r="E1017" i="12"/>
  <c r="E1033" i="12"/>
  <c r="E1049" i="12"/>
  <c r="E1065" i="12"/>
  <c r="E1081" i="12"/>
  <c r="E1097" i="12"/>
  <c r="E10" i="12"/>
  <c r="E26" i="12"/>
  <c r="E42" i="12"/>
  <c r="E58" i="12"/>
  <c r="E74" i="12"/>
  <c r="E90" i="12"/>
  <c r="E106" i="12"/>
  <c r="E122" i="12"/>
  <c r="E138" i="12"/>
  <c r="E154" i="12"/>
  <c r="E170" i="12"/>
  <c r="E186" i="12"/>
  <c r="E202" i="12"/>
  <c r="E218" i="12"/>
  <c r="E234" i="12"/>
  <c r="E250" i="12"/>
  <c r="E266" i="12"/>
  <c r="E282" i="12"/>
  <c r="E298" i="12"/>
  <c r="E314" i="12"/>
  <c r="E330" i="12"/>
  <c r="E346" i="12"/>
  <c r="E362" i="12"/>
  <c r="E378" i="12"/>
  <c r="E394" i="12"/>
  <c r="E410" i="12"/>
  <c r="E426" i="12"/>
  <c r="E442" i="12"/>
  <c r="E458" i="12"/>
  <c r="E474" i="12"/>
  <c r="E490" i="12"/>
  <c r="E506" i="12"/>
  <c r="E522" i="12"/>
  <c r="E538" i="12"/>
  <c r="E554" i="12"/>
  <c r="E570" i="12"/>
  <c r="E586" i="12"/>
  <c r="E602" i="12"/>
  <c r="E618" i="12"/>
  <c r="E634" i="12"/>
  <c r="E650" i="12"/>
  <c r="E666" i="12"/>
  <c r="E682" i="12"/>
  <c r="E698" i="12"/>
  <c r="E714" i="12"/>
  <c r="E730" i="12"/>
  <c r="E746" i="12"/>
  <c r="E762" i="12"/>
  <c r="E778" i="12"/>
  <c r="E794" i="12"/>
  <c r="E810" i="12"/>
  <c r="E826" i="12"/>
  <c r="E842" i="12"/>
  <c r="E858" i="12"/>
  <c r="E874" i="12"/>
  <c r="E890" i="12"/>
  <c r="E906" i="12"/>
  <c r="E922" i="12"/>
  <c r="E938" i="12"/>
  <c r="E954" i="12"/>
  <c r="E970" i="12"/>
  <c r="E986" i="12"/>
  <c r="E1002" i="12"/>
  <c r="E1018" i="12"/>
  <c r="E1034" i="12"/>
  <c r="E1050" i="12"/>
  <c r="E1066" i="12"/>
  <c r="E1082" i="12"/>
  <c r="E1098" i="12"/>
  <c r="E11" i="12"/>
  <c r="E27" i="12"/>
  <c r="E43" i="12"/>
  <c r="E59" i="12"/>
  <c r="E75" i="12"/>
  <c r="E91" i="12"/>
  <c r="E107" i="12"/>
  <c r="E123" i="12"/>
  <c r="E139" i="12"/>
  <c r="E155" i="12"/>
  <c r="E171" i="12"/>
  <c r="E187" i="12"/>
  <c r="E203" i="12"/>
  <c r="E219" i="12"/>
  <c r="E235" i="12"/>
  <c r="E251" i="12"/>
  <c r="E267" i="12"/>
  <c r="E283" i="12"/>
  <c r="E299" i="12"/>
  <c r="E315" i="12"/>
  <c r="E331" i="12"/>
  <c r="E347" i="12"/>
  <c r="E363" i="12"/>
  <c r="E379" i="12"/>
  <c r="E395" i="12"/>
  <c r="E411" i="12"/>
  <c r="E427" i="12"/>
  <c r="E443" i="12"/>
  <c r="E459" i="12"/>
  <c r="E475" i="12"/>
  <c r="E491" i="12"/>
  <c r="E507" i="12"/>
  <c r="E523" i="12"/>
  <c r="E539" i="12"/>
  <c r="E555" i="12"/>
  <c r="E571" i="12"/>
  <c r="E587" i="12"/>
  <c r="E603" i="12"/>
  <c r="E619" i="12"/>
  <c r="E635" i="12"/>
  <c r="E651" i="12"/>
  <c r="E667" i="12"/>
  <c r="E683" i="12"/>
  <c r="E699" i="12"/>
  <c r="E715" i="12"/>
  <c r="E731" i="12"/>
  <c r="E747" i="12"/>
  <c r="E763" i="12"/>
  <c r="E779" i="12"/>
  <c r="E795" i="12"/>
  <c r="E811" i="12"/>
  <c r="E827" i="12"/>
  <c r="E843" i="12"/>
  <c r="E859" i="12"/>
  <c r="E875" i="12"/>
  <c r="E891" i="12"/>
  <c r="E907" i="12"/>
  <c r="E923" i="12"/>
  <c r="E939" i="12"/>
  <c r="E955" i="12"/>
  <c r="E971" i="12"/>
  <c r="E987" i="12"/>
  <c r="E1003" i="12"/>
  <c r="E1019" i="12"/>
  <c r="E1035" i="12"/>
  <c r="E1051" i="12"/>
  <c r="E1067" i="12"/>
  <c r="E1083" i="12"/>
  <c r="E1099" i="12"/>
  <c r="E12" i="12"/>
  <c r="E28" i="12"/>
  <c r="E44" i="12"/>
  <c r="E60" i="12"/>
  <c r="E76" i="12"/>
  <c r="E92" i="12"/>
  <c r="E108" i="12"/>
  <c r="E124" i="12"/>
  <c r="E140" i="12"/>
  <c r="E156" i="12"/>
  <c r="E172" i="12"/>
  <c r="E188" i="12"/>
  <c r="E204" i="12"/>
  <c r="E220" i="12"/>
  <c r="E236" i="12"/>
  <c r="E252" i="12"/>
  <c r="E268" i="12"/>
  <c r="E284" i="12"/>
  <c r="E300" i="12"/>
  <c r="E316" i="12"/>
  <c r="E332" i="12"/>
  <c r="E348" i="12"/>
  <c r="E364" i="12"/>
  <c r="E380" i="12"/>
  <c r="E396" i="12"/>
  <c r="E412" i="12"/>
  <c r="E428" i="12"/>
  <c r="E444" i="12"/>
  <c r="E460" i="12"/>
  <c r="E476" i="12"/>
  <c r="E492" i="12"/>
  <c r="E508" i="12"/>
  <c r="E524" i="12"/>
  <c r="E540" i="12"/>
  <c r="E556" i="12"/>
  <c r="E572" i="12"/>
  <c r="E588" i="12"/>
  <c r="E604" i="12"/>
  <c r="E620" i="12"/>
  <c r="E636" i="12"/>
  <c r="E652" i="12"/>
  <c r="E668" i="12"/>
  <c r="E684" i="12"/>
  <c r="E700" i="12"/>
  <c r="E716" i="12"/>
  <c r="E732" i="12"/>
  <c r="E748" i="12"/>
  <c r="E764" i="12"/>
  <c r="E780" i="12"/>
  <c r="E796" i="12"/>
  <c r="E812" i="12"/>
  <c r="E828" i="12"/>
  <c r="E844" i="12"/>
  <c r="E860" i="12"/>
  <c r="E876" i="12"/>
  <c r="E892" i="12"/>
  <c r="E908" i="12"/>
  <c r="E924" i="12"/>
  <c r="E940" i="12"/>
  <c r="E956" i="12"/>
  <c r="E972" i="12"/>
  <c r="E988" i="12"/>
  <c r="E1004" i="12"/>
  <c r="E1020" i="12"/>
  <c r="E1036" i="12"/>
  <c r="E1052" i="12"/>
  <c r="E1068" i="12"/>
  <c r="E1084" i="12"/>
  <c r="E1100" i="12"/>
  <c r="E13" i="12"/>
  <c r="E29" i="12"/>
  <c r="E45" i="12"/>
  <c r="E61" i="12"/>
  <c r="E77" i="12"/>
  <c r="E93" i="12"/>
  <c r="E109" i="12"/>
  <c r="E125" i="12"/>
  <c r="E141" i="12"/>
  <c r="E157" i="12"/>
  <c r="E173" i="12"/>
  <c r="E189" i="12"/>
  <c r="E205" i="12"/>
  <c r="E221" i="12"/>
  <c r="E237" i="12"/>
  <c r="E253" i="12"/>
  <c r="E269" i="12"/>
  <c r="E285" i="12"/>
  <c r="E301" i="12"/>
  <c r="E317" i="12"/>
  <c r="E333" i="12"/>
  <c r="E349" i="12"/>
  <c r="E365" i="12"/>
  <c r="E381" i="12"/>
  <c r="E397" i="12"/>
  <c r="E413" i="12"/>
  <c r="E429" i="12"/>
  <c r="E445" i="12"/>
  <c r="E461" i="12"/>
  <c r="E477" i="12"/>
  <c r="E493" i="12"/>
  <c r="E509" i="12"/>
  <c r="E525" i="12"/>
  <c r="E541" i="12"/>
  <c r="E557" i="12"/>
  <c r="E573" i="12"/>
  <c r="E589" i="12"/>
  <c r="E605" i="12"/>
  <c r="E621" i="12"/>
  <c r="E637" i="12"/>
  <c r="E653" i="12"/>
  <c r="E669" i="12"/>
  <c r="E685" i="12"/>
  <c r="E701" i="12"/>
  <c r="E717" i="12"/>
  <c r="E733" i="12"/>
  <c r="E749" i="12"/>
  <c r="E765" i="12"/>
  <c r="E781" i="12"/>
  <c r="E797" i="12"/>
  <c r="E813" i="12"/>
  <c r="E829" i="12"/>
  <c r="E845" i="12"/>
  <c r="E861" i="12"/>
  <c r="E877" i="12"/>
  <c r="E893" i="12"/>
  <c r="E909" i="12"/>
  <c r="E925" i="12"/>
  <c r="E941" i="12"/>
  <c r="E957" i="12"/>
  <c r="E973" i="12"/>
  <c r="E989" i="12"/>
  <c r="E1005" i="12"/>
  <c r="E1021" i="12"/>
  <c r="E1037" i="12"/>
  <c r="E1053" i="12"/>
  <c r="E1069" i="12"/>
  <c r="E1085" i="12"/>
  <c r="E1101" i="12"/>
  <c r="E15" i="12"/>
  <c r="E31" i="12"/>
  <c r="E47" i="12"/>
  <c r="E63" i="12"/>
  <c r="E79" i="12"/>
  <c r="E95" i="12"/>
  <c r="E111" i="12"/>
  <c r="E127" i="12"/>
  <c r="E143" i="12"/>
  <c r="E159" i="12"/>
  <c r="E175" i="12"/>
  <c r="E191" i="12"/>
  <c r="E207" i="12"/>
  <c r="E223" i="12"/>
  <c r="E239" i="12"/>
  <c r="E255" i="12"/>
  <c r="E271" i="12"/>
  <c r="E287" i="12"/>
  <c r="E303" i="12"/>
  <c r="E319" i="12"/>
  <c r="E335" i="12"/>
  <c r="E351" i="12"/>
  <c r="E367" i="12"/>
  <c r="E383" i="12"/>
  <c r="E399" i="12"/>
  <c r="E415" i="12"/>
  <c r="E431" i="12"/>
  <c r="E447" i="12"/>
  <c r="E463" i="12"/>
  <c r="E479" i="12"/>
  <c r="E495" i="12"/>
  <c r="E511" i="12"/>
  <c r="E527" i="12"/>
  <c r="E543" i="12"/>
  <c r="E559" i="12"/>
  <c r="E575" i="12"/>
  <c r="E591" i="12"/>
  <c r="E607" i="12"/>
  <c r="E623" i="12"/>
  <c r="E639" i="12"/>
  <c r="E655" i="12"/>
  <c r="E671" i="12"/>
  <c r="E687" i="12"/>
  <c r="E703" i="12"/>
  <c r="E719" i="12"/>
  <c r="E735" i="12"/>
  <c r="E751" i="12"/>
  <c r="E767" i="12"/>
  <c r="E783" i="12"/>
  <c r="E799" i="12"/>
  <c r="E815" i="12"/>
  <c r="E831" i="12"/>
  <c r="E847" i="12"/>
  <c r="E863" i="12"/>
  <c r="E879" i="12"/>
  <c r="E895" i="12"/>
  <c r="E911" i="12"/>
  <c r="E927" i="12"/>
  <c r="E943" i="12"/>
  <c r="E959" i="12"/>
  <c r="E975" i="12"/>
  <c r="E991" i="12"/>
  <c r="E1007" i="12"/>
  <c r="E1023" i="12"/>
  <c r="E1039" i="12"/>
  <c r="E1055" i="12"/>
  <c r="E1071" i="12"/>
  <c r="E1087" i="12"/>
  <c r="E39" i="12"/>
  <c r="E126" i="12"/>
  <c r="E208" i="12"/>
  <c r="E295" i="12"/>
  <c r="E382" i="12"/>
  <c r="E464" i="12"/>
  <c r="E551" i="12"/>
  <c r="E638" i="12"/>
  <c r="E720" i="12"/>
  <c r="E807" i="12"/>
  <c r="E894" i="12"/>
  <c r="E976" i="12"/>
  <c r="E1063" i="12"/>
  <c r="E46" i="12"/>
  <c r="E128" i="12"/>
  <c r="E215" i="12"/>
  <c r="E302" i="12"/>
  <c r="E384" i="12"/>
  <c r="E471" i="12"/>
  <c r="E558" i="12"/>
  <c r="E640" i="12"/>
  <c r="E727" i="12"/>
  <c r="E814" i="12"/>
  <c r="E896" i="12"/>
  <c r="E983" i="12"/>
  <c r="E1070" i="12"/>
  <c r="E48" i="12"/>
  <c r="E135" i="12"/>
  <c r="E222" i="12"/>
  <c r="E304" i="12"/>
  <c r="E391" i="12"/>
  <c r="E478" i="12"/>
  <c r="E560" i="12"/>
  <c r="E647" i="12"/>
  <c r="E734" i="12"/>
  <c r="E816" i="12"/>
  <c r="E903" i="12"/>
  <c r="E990" i="12"/>
  <c r="E1072" i="12"/>
  <c r="E55" i="12"/>
  <c r="E142" i="12"/>
  <c r="E224" i="12"/>
  <c r="E311" i="12"/>
  <c r="E398" i="12"/>
  <c r="E480" i="12"/>
  <c r="E567" i="12"/>
  <c r="E654" i="12"/>
  <c r="E736" i="12"/>
  <c r="E823" i="12"/>
  <c r="E910" i="12"/>
  <c r="E992" i="12"/>
  <c r="E1079" i="12"/>
  <c r="E62" i="12"/>
  <c r="E144" i="12"/>
  <c r="E231" i="12"/>
  <c r="E318" i="12"/>
  <c r="E400" i="12"/>
  <c r="E487" i="12"/>
  <c r="E574" i="12"/>
  <c r="E656" i="12"/>
  <c r="E743" i="12"/>
  <c r="E830" i="12"/>
  <c r="E912" i="12"/>
  <c r="E999" i="12"/>
  <c r="E1086" i="12"/>
  <c r="E64" i="12"/>
  <c r="E151" i="12"/>
  <c r="E238" i="12"/>
  <c r="E320" i="12"/>
  <c r="E407" i="12"/>
  <c r="E494" i="12"/>
  <c r="E576" i="12"/>
  <c r="E663" i="12"/>
  <c r="E750" i="12"/>
  <c r="E832" i="12"/>
  <c r="E919" i="12"/>
  <c r="E1006" i="12"/>
  <c r="E1088" i="12"/>
  <c r="E71" i="12"/>
  <c r="E158" i="12"/>
  <c r="E240" i="12"/>
  <c r="E327" i="12"/>
  <c r="E414" i="12"/>
  <c r="E496" i="12"/>
  <c r="E583" i="12"/>
  <c r="E670" i="12"/>
  <c r="E752" i="12"/>
  <c r="E839" i="12"/>
  <c r="E926" i="12"/>
  <c r="E1008" i="12"/>
  <c r="E1095" i="12"/>
  <c r="E78" i="12"/>
  <c r="E160" i="12"/>
  <c r="E247" i="12"/>
  <c r="E334" i="12"/>
  <c r="E416" i="12"/>
  <c r="E503" i="12"/>
  <c r="E590" i="12"/>
  <c r="E672" i="12"/>
  <c r="E759" i="12"/>
  <c r="E846" i="12"/>
  <c r="E928" i="12"/>
  <c r="E1015" i="12"/>
  <c r="E80" i="12"/>
  <c r="E167" i="12"/>
  <c r="E254" i="12"/>
  <c r="E336" i="12"/>
  <c r="E423" i="12"/>
  <c r="E510" i="12"/>
  <c r="E592" i="12"/>
  <c r="E679" i="12"/>
  <c r="E766" i="12"/>
  <c r="E848" i="12"/>
  <c r="E935" i="12"/>
  <c r="E1022" i="12"/>
  <c r="E87" i="12"/>
  <c r="E174" i="12"/>
  <c r="E256" i="12"/>
  <c r="E343" i="12"/>
  <c r="E430" i="12"/>
  <c r="E512" i="12"/>
  <c r="E599" i="12"/>
  <c r="E686" i="12"/>
  <c r="E768" i="12"/>
  <c r="E855" i="12"/>
  <c r="E942" i="12"/>
  <c r="E1024" i="12"/>
  <c r="E7" i="12"/>
  <c r="E94" i="12"/>
  <c r="E176" i="12"/>
  <c r="E263" i="12"/>
  <c r="E350" i="12"/>
  <c r="E432" i="12"/>
  <c r="E519" i="12"/>
  <c r="E606" i="12"/>
  <c r="E688" i="12"/>
  <c r="E775" i="12"/>
  <c r="E862" i="12"/>
  <c r="E944" i="12"/>
  <c r="E1031" i="12"/>
  <c r="E14" i="12"/>
  <c r="E96" i="12"/>
  <c r="E183" i="12"/>
  <c r="E270" i="12"/>
  <c r="E352" i="12"/>
  <c r="E439" i="12"/>
  <c r="E526" i="12"/>
  <c r="E608" i="12"/>
  <c r="E695" i="12"/>
  <c r="E782" i="12"/>
  <c r="E864" i="12"/>
  <c r="E951" i="12"/>
  <c r="E1038" i="12"/>
  <c r="E16" i="12"/>
  <c r="E103" i="12"/>
  <c r="E190" i="12"/>
  <c r="E272" i="12"/>
  <c r="E359" i="12"/>
  <c r="E446" i="12"/>
  <c r="E528" i="12"/>
  <c r="E615" i="12"/>
  <c r="E702" i="12"/>
  <c r="E784" i="12"/>
  <c r="E871" i="12"/>
  <c r="E958" i="12"/>
  <c r="E1040" i="12"/>
  <c r="E30" i="12"/>
  <c r="E112" i="12"/>
  <c r="E199" i="12"/>
  <c r="E286" i="12"/>
  <c r="E368" i="12"/>
  <c r="E455" i="12"/>
  <c r="E542" i="12"/>
  <c r="E624" i="12"/>
  <c r="E711" i="12"/>
  <c r="E798" i="12"/>
  <c r="E880" i="12"/>
  <c r="E967" i="12"/>
  <c r="E1054" i="12"/>
  <c r="E23" i="12"/>
  <c r="E704" i="12"/>
  <c r="E32" i="12"/>
  <c r="E718" i="12"/>
  <c r="E110" i="12"/>
  <c r="E791" i="12"/>
  <c r="E119" i="12"/>
  <c r="E800" i="12"/>
  <c r="E192" i="12"/>
  <c r="E878" i="12"/>
  <c r="E206" i="12"/>
  <c r="E887" i="12"/>
  <c r="E288" i="12"/>
  <c r="E974" i="12"/>
  <c r="E366" i="12"/>
  <c r="E1047" i="12"/>
  <c r="E375" i="12"/>
  <c r="E1056" i="12"/>
  <c r="E448" i="12"/>
  <c r="E462" i="12"/>
  <c r="E535" i="12"/>
  <c r="E622" i="12"/>
  <c r="E279" i="12"/>
  <c r="E544" i="12"/>
  <c r="E631" i="12"/>
  <c r="E960" i="12"/>
  <c r="N10" i="10"/>
  <c r="N26" i="10"/>
  <c r="N42" i="10"/>
  <c r="N58" i="10"/>
  <c r="N74" i="10"/>
  <c r="N90" i="10"/>
  <c r="N106" i="10"/>
  <c r="N122" i="10"/>
  <c r="N138" i="10"/>
  <c r="N154" i="10"/>
  <c r="N170" i="10"/>
  <c r="N186" i="10"/>
  <c r="N202" i="10"/>
  <c r="N218" i="10"/>
  <c r="N234" i="10"/>
  <c r="N250" i="10"/>
  <c r="N266" i="10"/>
  <c r="N282" i="10"/>
  <c r="N298" i="10"/>
  <c r="N314" i="10"/>
  <c r="N330" i="10"/>
  <c r="N346" i="10"/>
  <c r="N362" i="10"/>
  <c r="N378" i="10"/>
  <c r="N394" i="10"/>
  <c r="N410" i="10"/>
  <c r="N426" i="10"/>
  <c r="N442" i="10"/>
  <c r="N458" i="10"/>
  <c r="N474" i="10"/>
  <c r="N490" i="10"/>
  <c r="N506" i="10"/>
  <c r="N522" i="10"/>
  <c r="N538" i="10"/>
  <c r="N554" i="10"/>
  <c r="N570" i="10"/>
  <c r="N586" i="10"/>
  <c r="N602" i="10"/>
  <c r="N618" i="10"/>
  <c r="N634" i="10"/>
  <c r="N650" i="10"/>
  <c r="N666" i="10"/>
  <c r="N682" i="10"/>
  <c r="N698" i="10"/>
  <c r="N714" i="10"/>
  <c r="N730" i="10"/>
  <c r="N746" i="10"/>
  <c r="N762" i="10"/>
  <c r="N778" i="10"/>
  <c r="N794" i="10"/>
  <c r="N810" i="10"/>
  <c r="N826" i="10"/>
  <c r="N842" i="10"/>
  <c r="N858" i="10"/>
  <c r="N874" i="10"/>
  <c r="N890" i="10"/>
  <c r="N906" i="10"/>
  <c r="N922" i="10"/>
  <c r="N938" i="10"/>
  <c r="N954" i="10"/>
  <c r="N970" i="10"/>
  <c r="N986" i="10"/>
  <c r="N1002" i="10"/>
  <c r="N1018" i="10"/>
  <c r="N1034" i="10"/>
  <c r="N1050" i="10"/>
  <c r="N1066" i="10"/>
  <c r="N1082" i="10"/>
  <c r="N1098" i="10"/>
  <c r="N11" i="10"/>
  <c r="N27" i="10"/>
  <c r="N43" i="10"/>
  <c r="N59" i="10"/>
  <c r="N75" i="10"/>
  <c r="N91" i="10"/>
  <c r="N107" i="10"/>
  <c r="N123" i="10"/>
  <c r="N139" i="10"/>
  <c r="N155" i="10"/>
  <c r="N171" i="10"/>
  <c r="N187" i="10"/>
  <c r="N203" i="10"/>
  <c r="N219" i="10"/>
  <c r="N235" i="10"/>
  <c r="N251" i="10"/>
  <c r="N267" i="10"/>
  <c r="N283" i="10"/>
  <c r="N299" i="10"/>
  <c r="N315" i="10"/>
  <c r="N331" i="10"/>
  <c r="N347" i="10"/>
  <c r="N363" i="10"/>
  <c r="N379" i="10"/>
  <c r="N395" i="10"/>
  <c r="N411" i="10"/>
  <c r="N427" i="10"/>
  <c r="N443" i="10"/>
  <c r="N459" i="10"/>
  <c r="N475" i="10"/>
  <c r="N491" i="10"/>
  <c r="N507" i="10"/>
  <c r="N523" i="10"/>
  <c r="N539" i="10"/>
  <c r="N555" i="10"/>
  <c r="N571" i="10"/>
  <c r="N587" i="10"/>
  <c r="N603" i="10"/>
  <c r="N619" i="10"/>
  <c r="N635" i="10"/>
  <c r="N651" i="10"/>
  <c r="N667" i="10"/>
  <c r="N683" i="10"/>
  <c r="N699" i="10"/>
  <c r="N715" i="10"/>
  <c r="N731" i="10"/>
  <c r="N747" i="10"/>
  <c r="N763" i="10"/>
  <c r="N779" i="10"/>
  <c r="N795" i="10"/>
  <c r="N811" i="10"/>
  <c r="N827" i="10"/>
  <c r="N843" i="10"/>
  <c r="N859" i="10"/>
  <c r="N875" i="10"/>
  <c r="N891" i="10"/>
  <c r="N907" i="10"/>
  <c r="N923" i="10"/>
  <c r="N939" i="10"/>
  <c r="N955" i="10"/>
  <c r="N971" i="10"/>
  <c r="N987" i="10"/>
  <c r="N1003" i="10"/>
  <c r="N1019" i="10"/>
  <c r="N1035" i="10"/>
  <c r="N1051" i="10"/>
  <c r="N1067" i="10"/>
  <c r="N1083" i="10"/>
  <c r="N1099" i="10"/>
  <c r="N12" i="10"/>
  <c r="N28" i="10"/>
  <c r="N44" i="10"/>
  <c r="N60" i="10"/>
  <c r="N76" i="10"/>
  <c r="N92" i="10"/>
  <c r="N108" i="10"/>
  <c r="N124" i="10"/>
  <c r="N140" i="10"/>
  <c r="N156" i="10"/>
  <c r="N172" i="10"/>
  <c r="N188" i="10"/>
  <c r="N204" i="10"/>
  <c r="N220" i="10"/>
  <c r="N236" i="10"/>
  <c r="N252" i="10"/>
  <c r="N268" i="10"/>
  <c r="N284" i="10"/>
  <c r="N300" i="10"/>
  <c r="N316" i="10"/>
  <c r="N332" i="10"/>
  <c r="N348" i="10"/>
  <c r="N364" i="10"/>
  <c r="N380" i="10"/>
  <c r="N396" i="10"/>
  <c r="N412" i="10"/>
  <c r="N428" i="10"/>
  <c r="N444" i="10"/>
  <c r="N460" i="10"/>
  <c r="N476" i="10"/>
  <c r="N492" i="10"/>
  <c r="N508" i="10"/>
  <c r="N524" i="10"/>
  <c r="N540" i="10"/>
  <c r="N556" i="10"/>
  <c r="N572" i="10"/>
  <c r="N588" i="10"/>
  <c r="N604" i="10"/>
  <c r="N620" i="10"/>
  <c r="N636" i="10"/>
  <c r="N652" i="10"/>
  <c r="N668" i="10"/>
  <c r="N684" i="10"/>
  <c r="N700" i="10"/>
  <c r="N716" i="10"/>
  <c r="N732" i="10"/>
  <c r="N748" i="10"/>
  <c r="N764" i="10"/>
  <c r="N780" i="10"/>
  <c r="N796" i="10"/>
  <c r="N812" i="10"/>
  <c r="N828" i="10"/>
  <c r="N844" i="10"/>
  <c r="N860" i="10"/>
  <c r="N876" i="10"/>
  <c r="N892" i="10"/>
  <c r="N908" i="10"/>
  <c r="N924" i="10"/>
  <c r="N940" i="10"/>
  <c r="N956" i="10"/>
  <c r="N972" i="10"/>
  <c r="N988" i="10"/>
  <c r="N1004" i="10"/>
  <c r="N1020" i="10"/>
  <c r="N1036" i="10"/>
  <c r="N1052" i="10"/>
  <c r="N1068" i="10"/>
  <c r="N1084" i="10"/>
  <c r="N1100" i="10"/>
  <c r="N13" i="10"/>
  <c r="N29" i="10"/>
  <c r="N45" i="10"/>
  <c r="N61" i="10"/>
  <c r="N77" i="10"/>
  <c r="N93" i="10"/>
  <c r="N109" i="10"/>
  <c r="N125" i="10"/>
  <c r="N141" i="10"/>
  <c r="N157" i="10"/>
  <c r="N173" i="10"/>
  <c r="N189" i="10"/>
  <c r="N205" i="10"/>
  <c r="N221" i="10"/>
  <c r="N237" i="10"/>
  <c r="N253" i="10"/>
  <c r="N269" i="10"/>
  <c r="N285" i="10"/>
  <c r="N301" i="10"/>
  <c r="N317" i="10"/>
  <c r="N333" i="10"/>
  <c r="N349" i="10"/>
  <c r="N365" i="10"/>
  <c r="N381" i="10"/>
  <c r="N397" i="10"/>
  <c r="N413" i="10"/>
  <c r="N429" i="10"/>
  <c r="N445" i="10"/>
  <c r="N461" i="10"/>
  <c r="N477" i="10"/>
  <c r="N493" i="10"/>
  <c r="N509" i="10"/>
  <c r="N525" i="10"/>
  <c r="N541" i="10"/>
  <c r="N557" i="10"/>
  <c r="N573" i="10"/>
  <c r="N589" i="10"/>
  <c r="N605" i="10"/>
  <c r="N621" i="10"/>
  <c r="N637" i="10"/>
  <c r="N653" i="10"/>
  <c r="N669" i="10"/>
  <c r="N685" i="10"/>
  <c r="N701" i="10"/>
  <c r="N717" i="10"/>
  <c r="N733" i="10"/>
  <c r="N749" i="10"/>
  <c r="N765" i="10"/>
  <c r="N781" i="10"/>
  <c r="N797" i="10"/>
  <c r="N813" i="10"/>
  <c r="N829" i="10"/>
  <c r="N845" i="10"/>
  <c r="N861" i="10"/>
  <c r="N877" i="10"/>
  <c r="N893" i="10"/>
  <c r="N909" i="10"/>
  <c r="N925" i="10"/>
  <c r="N941" i="10"/>
  <c r="N957" i="10"/>
  <c r="N973" i="10"/>
  <c r="N989" i="10"/>
  <c r="N1005" i="10"/>
  <c r="N1021" i="10"/>
  <c r="N1037" i="10"/>
  <c r="N1053" i="10"/>
  <c r="N1069" i="10"/>
  <c r="N1085" i="10"/>
  <c r="N1101" i="10"/>
  <c r="N14" i="10"/>
  <c r="N30" i="10"/>
  <c r="N46" i="10"/>
  <c r="N62" i="10"/>
  <c r="N78" i="10"/>
  <c r="N94" i="10"/>
  <c r="N110" i="10"/>
  <c r="N126" i="10"/>
  <c r="N142" i="10"/>
  <c r="N158" i="10"/>
  <c r="N174" i="10"/>
  <c r="N190" i="10"/>
  <c r="N206" i="10"/>
  <c r="N222" i="10"/>
  <c r="N238" i="10"/>
  <c r="N254" i="10"/>
  <c r="N270" i="10"/>
  <c r="N286" i="10"/>
  <c r="N302" i="10"/>
  <c r="N318" i="10"/>
  <c r="N334" i="10"/>
  <c r="N350" i="10"/>
  <c r="N366" i="10"/>
  <c r="N382" i="10"/>
  <c r="N398" i="10"/>
  <c r="N414" i="10"/>
  <c r="N430" i="10"/>
  <c r="N446" i="10"/>
  <c r="N462" i="10"/>
  <c r="N478" i="10"/>
  <c r="N494" i="10"/>
  <c r="N510" i="10"/>
  <c r="N526" i="10"/>
  <c r="N542" i="10"/>
  <c r="N558" i="10"/>
  <c r="N574" i="10"/>
  <c r="N590" i="10"/>
  <c r="N606" i="10"/>
  <c r="N622" i="10"/>
  <c r="N638" i="10"/>
  <c r="N654" i="10"/>
  <c r="N670" i="10"/>
  <c r="N686" i="10"/>
  <c r="N702" i="10"/>
  <c r="N718" i="10"/>
  <c r="N734" i="10"/>
  <c r="N750" i="10"/>
  <c r="N766" i="10"/>
  <c r="N782" i="10"/>
  <c r="N798" i="10"/>
  <c r="N814" i="10"/>
  <c r="N830" i="10"/>
  <c r="N846" i="10"/>
  <c r="N862" i="10"/>
  <c r="N878" i="10"/>
  <c r="N894" i="10"/>
  <c r="N910" i="10"/>
  <c r="N926" i="10"/>
  <c r="N942" i="10"/>
  <c r="N958" i="10"/>
  <c r="N974" i="10"/>
  <c r="N990" i="10"/>
  <c r="N1006" i="10"/>
  <c r="N1022" i="10"/>
  <c r="N1038" i="10"/>
  <c r="N1054" i="10"/>
  <c r="N1070" i="10"/>
  <c r="N1086" i="10"/>
  <c r="N15" i="10"/>
  <c r="N31" i="10"/>
  <c r="N47" i="10"/>
  <c r="N63" i="10"/>
  <c r="N79" i="10"/>
  <c r="N95" i="10"/>
  <c r="N111" i="10"/>
  <c r="N127" i="10"/>
  <c r="N143" i="10"/>
  <c r="N159" i="10"/>
  <c r="N175" i="10"/>
  <c r="N191" i="10"/>
  <c r="N207" i="10"/>
  <c r="N223" i="10"/>
  <c r="N239" i="10"/>
  <c r="N255" i="10"/>
  <c r="N271" i="10"/>
  <c r="N287" i="10"/>
  <c r="N303" i="10"/>
  <c r="N319" i="10"/>
  <c r="N335" i="10"/>
  <c r="N351" i="10"/>
  <c r="N367" i="10"/>
  <c r="N383" i="10"/>
  <c r="N399" i="10"/>
  <c r="N415" i="10"/>
  <c r="N431" i="10"/>
  <c r="N447" i="10"/>
  <c r="N463" i="10"/>
  <c r="N479" i="10"/>
  <c r="N495" i="10"/>
  <c r="N511" i="10"/>
  <c r="N527" i="10"/>
  <c r="N543" i="10"/>
  <c r="N559" i="10"/>
  <c r="N575" i="10"/>
  <c r="N591" i="10"/>
  <c r="N607" i="10"/>
  <c r="N623" i="10"/>
  <c r="N639" i="10"/>
  <c r="N655" i="10"/>
  <c r="N671" i="10"/>
  <c r="N687" i="10"/>
  <c r="N703" i="10"/>
  <c r="N719" i="10"/>
  <c r="N735" i="10"/>
  <c r="N751" i="10"/>
  <c r="N767" i="10"/>
  <c r="N783" i="10"/>
  <c r="N799" i="10"/>
  <c r="N815" i="10"/>
  <c r="N831" i="10"/>
  <c r="N847" i="10"/>
  <c r="N863" i="10"/>
  <c r="N879" i="10"/>
  <c r="N895" i="10"/>
  <c r="N911" i="10"/>
  <c r="N927" i="10"/>
  <c r="N943" i="10"/>
  <c r="N959" i="10"/>
  <c r="N975" i="10"/>
  <c r="N991" i="10"/>
  <c r="N1007" i="10"/>
  <c r="N1023" i="10"/>
  <c r="N1039" i="10"/>
  <c r="N1055" i="10"/>
  <c r="N1071" i="10"/>
  <c r="N1087" i="10"/>
  <c r="N16" i="10"/>
  <c r="N32" i="10"/>
  <c r="N48" i="10"/>
  <c r="N64" i="10"/>
  <c r="N80" i="10"/>
  <c r="N96" i="10"/>
  <c r="N112" i="10"/>
  <c r="N128" i="10"/>
  <c r="N144" i="10"/>
  <c r="N160" i="10"/>
  <c r="N176" i="10"/>
  <c r="N192" i="10"/>
  <c r="N208" i="10"/>
  <c r="N224" i="10"/>
  <c r="N240" i="10"/>
  <c r="N256" i="10"/>
  <c r="N272" i="10"/>
  <c r="N288" i="10"/>
  <c r="N304" i="10"/>
  <c r="N320" i="10"/>
  <c r="N336" i="10"/>
  <c r="N352" i="10"/>
  <c r="N368" i="10"/>
  <c r="N384" i="10"/>
  <c r="N400" i="10"/>
  <c r="N416" i="10"/>
  <c r="N432" i="10"/>
  <c r="N448" i="10"/>
  <c r="N464" i="10"/>
  <c r="N480" i="10"/>
  <c r="N496" i="10"/>
  <c r="N512" i="10"/>
  <c r="N528" i="10"/>
  <c r="N544" i="10"/>
  <c r="N560" i="10"/>
  <c r="N576" i="10"/>
  <c r="N592" i="10"/>
  <c r="N608" i="10"/>
  <c r="N624" i="10"/>
  <c r="N640" i="10"/>
  <c r="N656" i="10"/>
  <c r="N672" i="10"/>
  <c r="N688" i="10"/>
  <c r="N704" i="10"/>
  <c r="N720" i="10"/>
  <c r="N736" i="10"/>
  <c r="N752" i="10"/>
  <c r="N768" i="10"/>
  <c r="N784" i="10"/>
  <c r="N800" i="10"/>
  <c r="N816" i="10"/>
  <c r="N832" i="10"/>
  <c r="N848" i="10"/>
  <c r="N864" i="10"/>
  <c r="N880" i="10"/>
  <c r="N896" i="10"/>
  <c r="N912" i="10"/>
  <c r="N928" i="10"/>
  <c r="N944" i="10"/>
  <c r="N960" i="10"/>
  <c r="N976" i="10"/>
  <c r="N992" i="10"/>
  <c r="N1008" i="10"/>
  <c r="N1024" i="10"/>
  <c r="N1040" i="10"/>
  <c r="N1056" i="10"/>
  <c r="N1072" i="10"/>
  <c r="N1088" i="10"/>
  <c r="N17" i="10"/>
  <c r="N33" i="10"/>
  <c r="N49" i="10"/>
  <c r="N65" i="10"/>
  <c r="N81" i="10"/>
  <c r="N97" i="10"/>
  <c r="N113" i="10"/>
  <c r="N129" i="10"/>
  <c r="N145" i="10"/>
  <c r="N161" i="10"/>
  <c r="N177" i="10"/>
  <c r="N193" i="10"/>
  <c r="N209" i="10"/>
  <c r="N225" i="10"/>
  <c r="N241" i="10"/>
  <c r="N257" i="10"/>
  <c r="N273" i="10"/>
  <c r="N289" i="10"/>
  <c r="N305" i="10"/>
  <c r="N321" i="10"/>
  <c r="N337" i="10"/>
  <c r="N353" i="10"/>
  <c r="N369" i="10"/>
  <c r="N385" i="10"/>
  <c r="N401" i="10"/>
  <c r="N417" i="10"/>
  <c r="N433" i="10"/>
  <c r="N449" i="10"/>
  <c r="N465" i="10"/>
  <c r="N481" i="10"/>
  <c r="N497" i="10"/>
  <c r="N513" i="10"/>
  <c r="N529" i="10"/>
  <c r="N545" i="10"/>
  <c r="N561" i="10"/>
  <c r="N577" i="10"/>
  <c r="N593" i="10"/>
  <c r="N609" i="10"/>
  <c r="N625" i="10"/>
  <c r="N641" i="10"/>
  <c r="N657" i="10"/>
  <c r="N673" i="10"/>
  <c r="N689" i="10"/>
  <c r="N705" i="10"/>
  <c r="N721" i="10"/>
  <c r="N737" i="10"/>
  <c r="N753" i="10"/>
  <c r="N769" i="10"/>
  <c r="N785" i="10"/>
  <c r="N801" i="10"/>
  <c r="N817" i="10"/>
  <c r="N833" i="10"/>
  <c r="N849" i="10"/>
  <c r="N865" i="10"/>
  <c r="N881" i="10"/>
  <c r="N897" i="10"/>
  <c r="N913" i="10"/>
  <c r="N929" i="10"/>
  <c r="N945" i="10"/>
  <c r="N961" i="10"/>
  <c r="N977" i="10"/>
  <c r="N993" i="10"/>
  <c r="N1009" i="10"/>
  <c r="N1025" i="10"/>
  <c r="N1041" i="10"/>
  <c r="N1057" i="10"/>
  <c r="N1073" i="10"/>
  <c r="N1089" i="10"/>
  <c r="N2" i="10"/>
  <c r="N18" i="10"/>
  <c r="N34" i="10"/>
  <c r="N50" i="10"/>
  <c r="N66" i="10"/>
  <c r="N82" i="10"/>
  <c r="N98" i="10"/>
  <c r="N114" i="10"/>
  <c r="N130" i="10"/>
  <c r="N146" i="10"/>
  <c r="N162" i="10"/>
  <c r="N178" i="10"/>
  <c r="N194" i="10"/>
  <c r="N210" i="10"/>
  <c r="N226" i="10"/>
  <c r="N242" i="10"/>
  <c r="N258" i="10"/>
  <c r="N274" i="10"/>
  <c r="N290" i="10"/>
  <c r="N306" i="10"/>
  <c r="N322" i="10"/>
  <c r="N338" i="10"/>
  <c r="N354" i="10"/>
  <c r="N370" i="10"/>
  <c r="N386" i="10"/>
  <c r="N402" i="10"/>
  <c r="N418" i="10"/>
  <c r="N434" i="10"/>
  <c r="N450" i="10"/>
  <c r="N466" i="10"/>
  <c r="N482" i="10"/>
  <c r="N498" i="10"/>
  <c r="N514" i="10"/>
  <c r="N530" i="10"/>
  <c r="N546" i="10"/>
  <c r="N562" i="10"/>
  <c r="N578" i="10"/>
  <c r="N594" i="10"/>
  <c r="N610" i="10"/>
  <c r="N626" i="10"/>
  <c r="N642" i="10"/>
  <c r="N658" i="10"/>
  <c r="N674" i="10"/>
  <c r="N690" i="10"/>
  <c r="N706" i="10"/>
  <c r="N722" i="10"/>
  <c r="N738" i="10"/>
  <c r="N754" i="10"/>
  <c r="N770" i="10"/>
  <c r="N786" i="10"/>
  <c r="N802" i="10"/>
  <c r="N818" i="10"/>
  <c r="N834" i="10"/>
  <c r="N850" i="10"/>
  <c r="N866" i="10"/>
  <c r="N882" i="10"/>
  <c r="N898" i="10"/>
  <c r="N914" i="10"/>
  <c r="N930" i="10"/>
  <c r="N946" i="10"/>
  <c r="N962" i="10"/>
  <c r="N978" i="10"/>
  <c r="N994" i="10"/>
  <c r="N1010" i="10"/>
  <c r="N1026" i="10"/>
  <c r="N1042" i="10"/>
  <c r="N1058" i="10"/>
  <c r="N1074" i="10"/>
  <c r="N1090" i="10"/>
  <c r="N3" i="10"/>
  <c r="N19" i="10"/>
  <c r="N35" i="10"/>
  <c r="N51" i="10"/>
  <c r="N67" i="10"/>
  <c r="N83" i="10"/>
  <c r="N99" i="10"/>
  <c r="N115" i="10"/>
  <c r="N131" i="10"/>
  <c r="N147" i="10"/>
  <c r="N163" i="10"/>
  <c r="N179" i="10"/>
  <c r="N195" i="10"/>
  <c r="N211" i="10"/>
  <c r="N227" i="10"/>
  <c r="N243" i="10"/>
  <c r="N259" i="10"/>
  <c r="N275" i="10"/>
  <c r="N291" i="10"/>
  <c r="N307" i="10"/>
  <c r="N323" i="10"/>
  <c r="N339" i="10"/>
  <c r="N355" i="10"/>
  <c r="N371" i="10"/>
  <c r="N387" i="10"/>
  <c r="N403" i="10"/>
  <c r="N419" i="10"/>
  <c r="N435" i="10"/>
  <c r="N451" i="10"/>
  <c r="N467" i="10"/>
  <c r="N483" i="10"/>
  <c r="N499" i="10"/>
  <c r="N515" i="10"/>
  <c r="N531" i="10"/>
  <c r="N547" i="10"/>
  <c r="N563" i="10"/>
  <c r="N579" i="10"/>
  <c r="N595" i="10"/>
  <c r="N611" i="10"/>
  <c r="N627" i="10"/>
  <c r="N643" i="10"/>
  <c r="N659" i="10"/>
  <c r="N675" i="10"/>
  <c r="N691" i="10"/>
  <c r="N707" i="10"/>
  <c r="N723" i="10"/>
  <c r="N739" i="10"/>
  <c r="N755" i="10"/>
  <c r="N771" i="10"/>
  <c r="N787" i="10"/>
  <c r="N803" i="10"/>
  <c r="N819" i="10"/>
  <c r="N835" i="10"/>
  <c r="N851" i="10"/>
  <c r="N867" i="10"/>
  <c r="N883" i="10"/>
  <c r="N899" i="10"/>
  <c r="N915" i="10"/>
  <c r="N931" i="10"/>
  <c r="N947" i="10"/>
  <c r="N963" i="10"/>
  <c r="N979" i="10"/>
  <c r="N995" i="10"/>
  <c r="N1011" i="10"/>
  <c r="N1027" i="10"/>
  <c r="N1043" i="10"/>
  <c r="N1059" i="10"/>
  <c r="N1075" i="10"/>
  <c r="N1091" i="10"/>
  <c r="N4" i="10"/>
  <c r="N20" i="10"/>
  <c r="N36" i="10"/>
  <c r="N52" i="10"/>
  <c r="N68" i="10"/>
  <c r="N84" i="10"/>
  <c r="N100" i="10"/>
  <c r="N116" i="10"/>
  <c r="N132" i="10"/>
  <c r="N148" i="10"/>
  <c r="N164" i="10"/>
  <c r="N180" i="10"/>
  <c r="N196" i="10"/>
  <c r="N212" i="10"/>
  <c r="N228" i="10"/>
  <c r="N244" i="10"/>
  <c r="N260" i="10"/>
  <c r="N276" i="10"/>
  <c r="N292" i="10"/>
  <c r="N308" i="10"/>
  <c r="N324" i="10"/>
  <c r="N340" i="10"/>
  <c r="N356" i="10"/>
  <c r="N372" i="10"/>
  <c r="N388" i="10"/>
  <c r="N404" i="10"/>
  <c r="N420" i="10"/>
  <c r="N436" i="10"/>
  <c r="N452" i="10"/>
  <c r="N468" i="10"/>
  <c r="N484" i="10"/>
  <c r="N500" i="10"/>
  <c r="N516" i="10"/>
  <c r="N532" i="10"/>
  <c r="N548" i="10"/>
  <c r="N564" i="10"/>
  <c r="N580" i="10"/>
  <c r="N596" i="10"/>
  <c r="N612" i="10"/>
  <c r="N628" i="10"/>
  <c r="N644" i="10"/>
  <c r="N660" i="10"/>
  <c r="N676" i="10"/>
  <c r="N692" i="10"/>
  <c r="N708" i="10"/>
  <c r="N724" i="10"/>
  <c r="N740" i="10"/>
  <c r="N756" i="10"/>
  <c r="N772" i="10"/>
  <c r="N788" i="10"/>
  <c r="N804" i="10"/>
  <c r="N820" i="10"/>
  <c r="N836" i="10"/>
  <c r="N852" i="10"/>
  <c r="N868" i="10"/>
  <c r="N884" i="10"/>
  <c r="N900" i="10"/>
  <c r="N916" i="10"/>
  <c r="N932" i="10"/>
  <c r="N948" i="10"/>
  <c r="N964" i="10"/>
  <c r="N980" i="10"/>
  <c r="N996" i="10"/>
  <c r="N1012" i="10"/>
  <c r="N1028" i="10"/>
  <c r="N1044" i="10"/>
  <c r="N1060" i="10"/>
  <c r="N1076" i="10"/>
  <c r="N1092" i="10"/>
  <c r="N5" i="10"/>
  <c r="N21" i="10"/>
  <c r="N37" i="10"/>
  <c r="N53" i="10"/>
  <c r="N69" i="10"/>
  <c r="N85" i="10"/>
  <c r="N101" i="10"/>
  <c r="N117" i="10"/>
  <c r="N133" i="10"/>
  <c r="N149" i="10"/>
  <c r="N165" i="10"/>
  <c r="N181" i="10"/>
  <c r="N197" i="10"/>
  <c r="N213" i="10"/>
  <c r="N229" i="10"/>
  <c r="N245" i="10"/>
  <c r="N261" i="10"/>
  <c r="N277" i="10"/>
  <c r="N293" i="10"/>
  <c r="N309" i="10"/>
  <c r="N325" i="10"/>
  <c r="N341" i="10"/>
  <c r="N357" i="10"/>
  <c r="N373" i="10"/>
  <c r="N389" i="10"/>
  <c r="N405" i="10"/>
  <c r="N421" i="10"/>
  <c r="N437" i="10"/>
  <c r="N453" i="10"/>
  <c r="N469" i="10"/>
  <c r="N485" i="10"/>
  <c r="N501" i="10"/>
  <c r="N517" i="10"/>
  <c r="N533" i="10"/>
  <c r="N549" i="10"/>
  <c r="N565" i="10"/>
  <c r="N581" i="10"/>
  <c r="N597" i="10"/>
  <c r="N613" i="10"/>
  <c r="N629" i="10"/>
  <c r="N645" i="10"/>
  <c r="N661" i="10"/>
  <c r="N677" i="10"/>
  <c r="N693" i="10"/>
  <c r="N709" i="10"/>
  <c r="N725" i="10"/>
  <c r="N741" i="10"/>
  <c r="N757" i="10"/>
  <c r="N773" i="10"/>
  <c r="N789" i="10"/>
  <c r="N805" i="10"/>
  <c r="N821" i="10"/>
  <c r="N837" i="10"/>
  <c r="N853" i="10"/>
  <c r="N869" i="10"/>
  <c r="N885" i="10"/>
  <c r="N901" i="10"/>
  <c r="N917" i="10"/>
  <c r="N933" i="10"/>
  <c r="N949" i="10"/>
  <c r="N965" i="10"/>
  <c r="N981" i="10"/>
  <c r="N997" i="10"/>
  <c r="N1013" i="10"/>
  <c r="N1029" i="10"/>
  <c r="N1045" i="10"/>
  <c r="N1061" i="10"/>
  <c r="N1077" i="10"/>
  <c r="N1093" i="10"/>
  <c r="N6" i="10"/>
  <c r="N22" i="10"/>
  <c r="N38" i="10"/>
  <c r="N54" i="10"/>
  <c r="N70" i="10"/>
  <c r="N86" i="10"/>
  <c r="N102" i="10"/>
  <c r="N118" i="10"/>
  <c r="N134" i="10"/>
  <c r="N150" i="10"/>
  <c r="N166" i="10"/>
  <c r="N182" i="10"/>
  <c r="N198" i="10"/>
  <c r="N214" i="10"/>
  <c r="N230" i="10"/>
  <c r="N246" i="10"/>
  <c r="N262" i="10"/>
  <c r="N278" i="10"/>
  <c r="N294" i="10"/>
  <c r="N310" i="10"/>
  <c r="N326" i="10"/>
  <c r="N342" i="10"/>
  <c r="N358" i="10"/>
  <c r="N374" i="10"/>
  <c r="N390" i="10"/>
  <c r="N406" i="10"/>
  <c r="N422" i="10"/>
  <c r="N438" i="10"/>
  <c r="N454" i="10"/>
  <c r="N470" i="10"/>
  <c r="N486" i="10"/>
  <c r="N502" i="10"/>
  <c r="N518" i="10"/>
  <c r="N534" i="10"/>
  <c r="N550" i="10"/>
  <c r="N566" i="10"/>
  <c r="N582" i="10"/>
  <c r="N598" i="10"/>
  <c r="N614" i="10"/>
  <c r="N630" i="10"/>
  <c r="N646" i="10"/>
  <c r="N662" i="10"/>
  <c r="N678" i="10"/>
  <c r="N694" i="10"/>
  <c r="N710" i="10"/>
  <c r="N726" i="10"/>
  <c r="N742" i="10"/>
  <c r="N758" i="10"/>
  <c r="N774" i="10"/>
  <c r="N790" i="10"/>
  <c r="N806" i="10"/>
  <c r="N822" i="10"/>
  <c r="N838" i="10"/>
  <c r="N854" i="10"/>
  <c r="N870" i="10"/>
  <c r="N886" i="10"/>
  <c r="N902" i="10"/>
  <c r="N918" i="10"/>
  <c r="N934" i="10"/>
  <c r="N950" i="10"/>
  <c r="N966" i="10"/>
  <c r="N982" i="10"/>
  <c r="N998" i="10"/>
  <c r="N1014" i="10"/>
  <c r="N1030" i="10"/>
  <c r="N1046" i="10"/>
  <c r="N1062" i="10"/>
  <c r="N1078" i="10"/>
  <c r="N1094" i="10"/>
  <c r="N7" i="10"/>
  <c r="N23" i="10"/>
  <c r="N39" i="10"/>
  <c r="N55" i="10"/>
  <c r="N71" i="10"/>
  <c r="N87" i="10"/>
  <c r="N103" i="10"/>
  <c r="N119" i="10"/>
  <c r="N135" i="10"/>
  <c r="N151" i="10"/>
  <c r="N167" i="10"/>
  <c r="N183" i="10"/>
  <c r="N199" i="10"/>
  <c r="N215" i="10"/>
  <c r="N231" i="10"/>
  <c r="N247" i="10"/>
  <c r="N263" i="10"/>
  <c r="N279" i="10"/>
  <c r="N295" i="10"/>
  <c r="N311" i="10"/>
  <c r="N327" i="10"/>
  <c r="N343" i="10"/>
  <c r="N359" i="10"/>
  <c r="N375" i="10"/>
  <c r="N391" i="10"/>
  <c r="N407" i="10"/>
  <c r="N423" i="10"/>
  <c r="N439" i="10"/>
  <c r="N455" i="10"/>
  <c r="N471" i="10"/>
  <c r="N487" i="10"/>
  <c r="N503" i="10"/>
  <c r="N519" i="10"/>
  <c r="N535" i="10"/>
  <c r="N551" i="10"/>
  <c r="N567" i="10"/>
  <c r="N583" i="10"/>
  <c r="N599" i="10"/>
  <c r="N615" i="10"/>
  <c r="N631" i="10"/>
  <c r="N647" i="10"/>
  <c r="N663" i="10"/>
  <c r="N679" i="10"/>
  <c r="N695" i="10"/>
  <c r="N711" i="10"/>
  <c r="N727" i="10"/>
  <c r="N743" i="10"/>
  <c r="N759" i="10"/>
  <c r="N775" i="10"/>
  <c r="N791" i="10"/>
  <c r="N807" i="10"/>
  <c r="N823" i="10"/>
  <c r="N839" i="10"/>
  <c r="N855" i="10"/>
  <c r="N871" i="10"/>
  <c r="N887" i="10"/>
  <c r="N903" i="10"/>
  <c r="N919" i="10"/>
  <c r="N935" i="10"/>
  <c r="N951" i="10"/>
  <c r="N967" i="10"/>
  <c r="N983" i="10"/>
  <c r="N999" i="10"/>
  <c r="N1015" i="10"/>
  <c r="N1031" i="10"/>
  <c r="N1047" i="10"/>
  <c r="N1063" i="10"/>
  <c r="N1079" i="10"/>
  <c r="N1095" i="10"/>
  <c r="N8" i="10"/>
  <c r="N24" i="10"/>
  <c r="N40" i="10"/>
  <c r="N56" i="10"/>
  <c r="N72" i="10"/>
  <c r="N88" i="10"/>
  <c r="N104" i="10"/>
  <c r="N120" i="10"/>
  <c r="N136" i="10"/>
  <c r="N152" i="10"/>
  <c r="N168" i="10"/>
  <c r="N184" i="10"/>
  <c r="N200" i="10"/>
  <c r="N216" i="10"/>
  <c r="N232" i="10"/>
  <c r="N248" i="10"/>
  <c r="N264" i="10"/>
  <c r="N280" i="10"/>
  <c r="N296" i="10"/>
  <c r="N312" i="10"/>
  <c r="N328" i="10"/>
  <c r="N344" i="10"/>
  <c r="N360" i="10"/>
  <c r="N376" i="10"/>
  <c r="N392" i="10"/>
  <c r="N408" i="10"/>
  <c r="N424" i="10"/>
  <c r="N440" i="10"/>
  <c r="N456" i="10"/>
  <c r="N472" i="10"/>
  <c r="N488" i="10"/>
  <c r="N504" i="10"/>
  <c r="N520" i="10"/>
  <c r="N536" i="10"/>
  <c r="N552" i="10"/>
  <c r="N568" i="10"/>
  <c r="N584" i="10"/>
  <c r="N600" i="10"/>
  <c r="N616" i="10"/>
  <c r="N632" i="10"/>
  <c r="N648" i="10"/>
  <c r="N664" i="10"/>
  <c r="N680" i="10"/>
  <c r="N696" i="10"/>
  <c r="N712" i="10"/>
  <c r="N728" i="10"/>
  <c r="N744" i="10"/>
  <c r="N760" i="10"/>
  <c r="N776" i="10"/>
  <c r="N792" i="10"/>
  <c r="N808" i="10"/>
  <c r="N824" i="10"/>
  <c r="N840" i="10"/>
  <c r="N856" i="10"/>
  <c r="N872" i="10"/>
  <c r="N888" i="10"/>
  <c r="N904" i="10"/>
  <c r="N920" i="10"/>
  <c r="N936" i="10"/>
  <c r="N952" i="10"/>
  <c r="N968" i="10"/>
  <c r="N984" i="10"/>
  <c r="N1000" i="10"/>
  <c r="N1016" i="10"/>
  <c r="N1032" i="10"/>
  <c r="N1048" i="10"/>
  <c r="N1064" i="10"/>
  <c r="N1080" i="10"/>
  <c r="N1096" i="10"/>
  <c r="N217" i="10"/>
  <c r="N473" i="10"/>
  <c r="N729" i="10"/>
  <c r="N985" i="10"/>
  <c r="N233" i="10"/>
  <c r="N489" i="10"/>
  <c r="N745" i="10"/>
  <c r="N1001" i="10"/>
  <c r="N249" i="10"/>
  <c r="N505" i="10"/>
  <c r="N761" i="10"/>
  <c r="N1017" i="10"/>
  <c r="N9" i="10"/>
  <c r="N265" i="10"/>
  <c r="N521" i="10"/>
  <c r="N777" i="10"/>
  <c r="N1033" i="10"/>
  <c r="N25" i="10"/>
  <c r="N281" i="10"/>
  <c r="N537" i="10"/>
  <c r="N793" i="10"/>
  <c r="N1049" i="10"/>
  <c r="N41" i="10"/>
  <c r="N297" i="10"/>
  <c r="N553" i="10"/>
  <c r="N809" i="10"/>
  <c r="N1065" i="10"/>
  <c r="N73" i="10"/>
  <c r="N329" i="10"/>
  <c r="N585" i="10"/>
  <c r="N841" i="10"/>
  <c r="N1097" i="10"/>
  <c r="N89" i="10"/>
  <c r="N345" i="10"/>
  <c r="N601" i="10"/>
  <c r="N857" i="10"/>
  <c r="N105" i="10"/>
  <c r="N361" i="10"/>
  <c r="N617" i="10"/>
  <c r="N873" i="10"/>
  <c r="N121" i="10"/>
  <c r="N377" i="10"/>
  <c r="N633" i="10"/>
  <c r="N889" i="10"/>
  <c r="N137" i="10"/>
  <c r="N393" i="10"/>
  <c r="N649" i="10"/>
  <c r="N905" i="10"/>
  <c r="N153" i="10"/>
  <c r="N409" i="10"/>
  <c r="N665" i="10"/>
  <c r="N921" i="10"/>
  <c r="N185" i="10"/>
  <c r="N441" i="10"/>
  <c r="N697" i="10"/>
  <c r="N953" i="10"/>
  <c r="N425" i="10"/>
  <c r="N457" i="10"/>
  <c r="N569" i="10"/>
  <c r="N681" i="10"/>
  <c r="N713" i="10"/>
  <c r="N825" i="10"/>
  <c r="N937" i="10"/>
  <c r="N969" i="10"/>
  <c r="N1081" i="10"/>
  <c r="N57" i="10"/>
  <c r="N201" i="10"/>
  <c r="N169" i="10"/>
  <c r="N313" i="10"/>
  <c r="G13" i="11"/>
  <c r="G29" i="11"/>
  <c r="G45" i="11"/>
  <c r="G61" i="11"/>
  <c r="G77" i="11"/>
  <c r="G93" i="11"/>
  <c r="G109" i="11"/>
  <c r="G125" i="11"/>
  <c r="G141" i="11"/>
  <c r="G157" i="11"/>
  <c r="G173" i="11"/>
  <c r="G189" i="11"/>
  <c r="G205" i="11"/>
  <c r="G221" i="11"/>
  <c r="G237" i="11"/>
  <c r="G253" i="11"/>
  <c r="G269" i="11"/>
  <c r="G285" i="11"/>
  <c r="G301" i="11"/>
  <c r="G317" i="11"/>
  <c r="G333" i="11"/>
  <c r="G349" i="11"/>
  <c r="G365" i="11"/>
  <c r="G381" i="11"/>
  <c r="G397" i="11"/>
  <c r="G413" i="11"/>
  <c r="G429" i="11"/>
  <c r="G445" i="11"/>
  <c r="G461" i="11"/>
  <c r="G477" i="11"/>
  <c r="G493" i="11"/>
  <c r="G509" i="11"/>
  <c r="G525" i="11"/>
  <c r="G541" i="11"/>
  <c r="G14" i="11"/>
  <c r="G30" i="11"/>
  <c r="G46" i="11"/>
  <c r="G62" i="11"/>
  <c r="G78" i="11"/>
  <c r="G94" i="11"/>
  <c r="G110" i="11"/>
  <c r="G126" i="11"/>
  <c r="G142" i="11"/>
  <c r="G158" i="11"/>
  <c r="G174" i="11"/>
  <c r="G190" i="11"/>
  <c r="G206" i="11"/>
  <c r="G222" i="11"/>
  <c r="G238" i="11"/>
  <c r="G254" i="11"/>
  <c r="G270" i="11"/>
  <c r="G286" i="11"/>
  <c r="G302" i="11"/>
  <c r="G318" i="11"/>
  <c r="G334" i="11"/>
  <c r="G350" i="11"/>
  <c r="G366" i="11"/>
  <c r="G382" i="11"/>
  <c r="G398" i="11"/>
  <c r="G414" i="11"/>
  <c r="G430" i="11"/>
  <c r="G446" i="11"/>
  <c r="G462" i="11"/>
  <c r="G478" i="11"/>
  <c r="G494" i="11"/>
  <c r="G510" i="11"/>
  <c r="G526" i="11"/>
  <c r="G542" i="11"/>
  <c r="G15" i="11"/>
  <c r="G31" i="11"/>
  <c r="G47" i="11"/>
  <c r="G63" i="11"/>
  <c r="G79" i="11"/>
  <c r="G95" i="11"/>
  <c r="G111" i="11"/>
  <c r="G127" i="11"/>
  <c r="G143" i="11"/>
  <c r="G159" i="11"/>
  <c r="G175" i="11"/>
  <c r="G191" i="11"/>
  <c r="G207" i="11"/>
  <c r="G223" i="11"/>
  <c r="G239" i="11"/>
  <c r="G255" i="11"/>
  <c r="G271" i="11"/>
  <c r="G287" i="11"/>
  <c r="G303" i="11"/>
  <c r="G319" i="11"/>
  <c r="G335" i="11"/>
  <c r="G351" i="11"/>
  <c r="G367" i="11"/>
  <c r="G383" i="11"/>
  <c r="G399" i="11"/>
  <c r="G415" i="11"/>
  <c r="G431" i="11"/>
  <c r="G447" i="11"/>
  <c r="G463" i="11"/>
  <c r="G479" i="11"/>
  <c r="G495" i="11"/>
  <c r="G511" i="11"/>
  <c r="G527" i="11"/>
  <c r="G543" i="11"/>
  <c r="G16" i="11"/>
  <c r="G32" i="11"/>
  <c r="G48" i="11"/>
  <c r="G64" i="11"/>
  <c r="G80" i="11"/>
  <c r="G96" i="11"/>
  <c r="G112" i="11"/>
  <c r="G128" i="11"/>
  <c r="G144" i="11"/>
  <c r="G160" i="11"/>
  <c r="G176" i="11"/>
  <c r="G192" i="11"/>
  <c r="G208" i="11"/>
  <c r="G224" i="11"/>
  <c r="G240" i="11"/>
  <c r="G256" i="11"/>
  <c r="G272" i="11"/>
  <c r="G288" i="11"/>
  <c r="G304" i="11"/>
  <c r="G320" i="11"/>
  <c r="G336" i="11"/>
  <c r="G352" i="11"/>
  <c r="G368" i="11"/>
  <c r="G384" i="11"/>
  <c r="G400" i="11"/>
  <c r="G416" i="11"/>
  <c r="G432" i="11"/>
  <c r="G448" i="11"/>
  <c r="G464" i="11"/>
  <c r="G480" i="11"/>
  <c r="G496" i="11"/>
  <c r="G512" i="11"/>
  <c r="G528" i="11"/>
  <c r="G544" i="11"/>
  <c r="G560" i="11"/>
  <c r="G17" i="11"/>
  <c r="G33" i="11"/>
  <c r="G49" i="11"/>
  <c r="G65" i="11"/>
  <c r="G81" i="11"/>
  <c r="G97" i="11"/>
  <c r="G113" i="11"/>
  <c r="G129" i="11"/>
  <c r="G145" i="11"/>
  <c r="G161" i="11"/>
  <c r="G177" i="11"/>
  <c r="G193" i="11"/>
  <c r="G209" i="11"/>
  <c r="G225" i="11"/>
  <c r="G241" i="11"/>
  <c r="G257" i="11"/>
  <c r="G273" i="11"/>
  <c r="G289" i="11"/>
  <c r="G305" i="11"/>
  <c r="G321" i="11"/>
  <c r="G2" i="11"/>
  <c r="G18" i="11"/>
  <c r="G34" i="11"/>
  <c r="G50" i="11"/>
  <c r="G66" i="11"/>
  <c r="G82" i="11"/>
  <c r="G98" i="11"/>
  <c r="G114" i="11"/>
  <c r="G130" i="11"/>
  <c r="G146" i="11"/>
  <c r="G162" i="11"/>
  <c r="G178" i="11"/>
  <c r="G194" i="11"/>
  <c r="G210" i="11"/>
  <c r="G226" i="11"/>
  <c r="G242" i="11"/>
  <c r="G258" i="11"/>
  <c r="G274" i="11"/>
  <c r="G290" i="11"/>
  <c r="G306" i="11"/>
  <c r="G322" i="11"/>
  <c r="G338" i="11"/>
  <c r="G354" i="11"/>
  <c r="G370" i="11"/>
  <c r="G386" i="11"/>
  <c r="G402" i="11"/>
  <c r="G418" i="11"/>
  <c r="G434" i="11"/>
  <c r="G450" i="11"/>
  <c r="G466" i="11"/>
  <c r="G482" i="11"/>
  <c r="G498" i="11"/>
  <c r="G514" i="11"/>
  <c r="G530" i="11"/>
  <c r="G546" i="11"/>
  <c r="G3" i="11"/>
  <c r="G19" i="11"/>
  <c r="G35" i="11"/>
  <c r="G51" i="11"/>
  <c r="G67" i="11"/>
  <c r="G83" i="11"/>
  <c r="G99" i="11"/>
  <c r="G115" i="11"/>
  <c r="G131" i="11"/>
  <c r="G147" i="11"/>
  <c r="G163" i="11"/>
  <c r="G179" i="11"/>
  <c r="G195" i="11"/>
  <c r="G211" i="11"/>
  <c r="G227" i="11"/>
  <c r="G243" i="11"/>
  <c r="G259" i="11"/>
  <c r="G275" i="11"/>
  <c r="G291" i="11"/>
  <c r="G307" i="11"/>
  <c r="G323" i="11"/>
  <c r="G339" i="11"/>
  <c r="G355" i="11"/>
  <c r="G371" i="11"/>
  <c r="G387" i="11"/>
  <c r="G403" i="11"/>
  <c r="G419" i="11"/>
  <c r="G435" i="11"/>
  <c r="G451" i="11"/>
  <c r="G467" i="11"/>
  <c r="G483" i="11"/>
  <c r="G499" i="11"/>
  <c r="G515" i="11"/>
  <c r="G531" i="11"/>
  <c r="G547" i="11"/>
  <c r="G4" i="11"/>
  <c r="G20" i="11"/>
  <c r="G36" i="11"/>
  <c r="G52" i="11"/>
  <c r="G68" i="11"/>
  <c r="G84" i="11"/>
  <c r="G100" i="11"/>
  <c r="G116" i="11"/>
  <c r="G132" i="11"/>
  <c r="G148" i="11"/>
  <c r="G164" i="11"/>
  <c r="G180" i="11"/>
  <c r="G196" i="11"/>
  <c r="G212" i="11"/>
  <c r="G228" i="11"/>
  <c r="G244" i="11"/>
  <c r="G260" i="11"/>
  <c r="G276" i="11"/>
  <c r="G292" i="11"/>
  <c r="G308" i="11"/>
  <c r="G324" i="11"/>
  <c r="G340" i="11"/>
  <c r="G356" i="11"/>
  <c r="G372" i="11"/>
  <c r="G388" i="11"/>
  <c r="G404" i="11"/>
  <c r="G420" i="11"/>
  <c r="G436" i="11"/>
  <c r="G452" i="11"/>
  <c r="G468" i="11"/>
  <c r="G484" i="11"/>
  <c r="G500" i="11"/>
  <c r="G516" i="11"/>
  <c r="G532" i="11"/>
  <c r="G548" i="11"/>
  <c r="G5" i="11"/>
  <c r="G21" i="11"/>
  <c r="G37" i="11"/>
  <c r="G53" i="11"/>
  <c r="G69" i="11"/>
  <c r="G85" i="11"/>
  <c r="G101" i="11"/>
  <c r="G117" i="11"/>
  <c r="G133" i="11"/>
  <c r="G149" i="11"/>
  <c r="G165" i="11"/>
  <c r="G181" i="11"/>
  <c r="G197" i="11"/>
  <c r="G213" i="11"/>
  <c r="G229" i="11"/>
  <c r="G245" i="11"/>
  <c r="G261" i="11"/>
  <c r="G277" i="11"/>
  <c r="G293" i="11"/>
  <c r="G309" i="11"/>
  <c r="G325" i="11"/>
  <c r="G341" i="11"/>
  <c r="G357" i="11"/>
  <c r="G373" i="11"/>
  <c r="G389" i="11"/>
  <c r="G405" i="11"/>
  <c r="G421" i="11"/>
  <c r="G437" i="11"/>
  <c r="G453" i="11"/>
  <c r="G469" i="11"/>
  <c r="G485" i="11"/>
  <c r="G501" i="11"/>
  <c r="G517" i="11"/>
  <c r="G533" i="11"/>
  <c r="G6" i="11"/>
  <c r="G22" i="11"/>
  <c r="G38" i="11"/>
  <c r="G54" i="11"/>
  <c r="G70" i="11"/>
  <c r="G86" i="11"/>
  <c r="G102" i="11"/>
  <c r="G118" i="11"/>
  <c r="G134" i="11"/>
  <c r="G150" i="11"/>
  <c r="G166" i="11"/>
  <c r="G182" i="11"/>
  <c r="G198" i="11"/>
  <c r="G214" i="11"/>
  <c r="G230" i="11"/>
  <c r="G246" i="11"/>
  <c r="G262" i="11"/>
  <c r="G278" i="11"/>
  <c r="G294" i="11"/>
  <c r="G310" i="11"/>
  <c r="G326" i="11"/>
  <c r="G342" i="11"/>
  <c r="G358" i="11"/>
  <c r="G374" i="11"/>
  <c r="G390" i="11"/>
  <c r="G406" i="11"/>
  <c r="G422" i="11"/>
  <c r="G438" i="11"/>
  <c r="G454" i="11"/>
  <c r="G470" i="11"/>
  <c r="G486" i="11"/>
  <c r="G502" i="11"/>
  <c r="G518" i="11"/>
  <c r="G534" i="11"/>
  <c r="G7" i="11"/>
  <c r="G23" i="11"/>
  <c r="G39" i="11"/>
  <c r="G55" i="11"/>
  <c r="G71" i="11"/>
  <c r="G87" i="11"/>
  <c r="G103" i="11"/>
  <c r="G119" i="11"/>
  <c r="G135" i="11"/>
  <c r="G151" i="11"/>
  <c r="G167" i="11"/>
  <c r="G183" i="11"/>
  <c r="G199" i="11"/>
  <c r="G215" i="11"/>
  <c r="G231" i="11"/>
  <c r="G247" i="11"/>
  <c r="G263" i="11"/>
  <c r="G279" i="11"/>
  <c r="G295" i="11"/>
  <c r="G311" i="11"/>
  <c r="G327" i="11"/>
  <c r="G343" i="11"/>
  <c r="G359" i="11"/>
  <c r="G375" i="11"/>
  <c r="G391" i="11"/>
  <c r="G407" i="11"/>
  <c r="G423" i="11"/>
  <c r="G439" i="11"/>
  <c r="G455" i="11"/>
  <c r="G471" i="11"/>
  <c r="G487" i="11"/>
  <c r="G503" i="11"/>
  <c r="G519" i="11"/>
  <c r="G535" i="11"/>
  <c r="G8" i="11"/>
  <c r="G24" i="11"/>
  <c r="G40" i="11"/>
  <c r="G56" i="11"/>
  <c r="G72" i="11"/>
  <c r="G88" i="11"/>
  <c r="G104" i="11"/>
  <c r="G120" i="11"/>
  <c r="G136" i="11"/>
  <c r="G152" i="11"/>
  <c r="G168" i="11"/>
  <c r="G184" i="11"/>
  <c r="G200" i="11"/>
  <c r="G216" i="11"/>
  <c r="G232" i="11"/>
  <c r="G248" i="11"/>
  <c r="G264" i="11"/>
  <c r="G280" i="11"/>
  <c r="G296" i="11"/>
  <c r="G312" i="11"/>
  <c r="G328" i="11"/>
  <c r="G344" i="11"/>
  <c r="G360" i="11"/>
  <c r="G376" i="11"/>
  <c r="G392" i="11"/>
  <c r="G408" i="11"/>
  <c r="G424" i="11"/>
  <c r="G440" i="11"/>
  <c r="G456" i="11"/>
  <c r="G472" i="11"/>
  <c r="G488" i="11"/>
  <c r="G504" i="11"/>
  <c r="G520" i="11"/>
  <c r="G536" i="11"/>
  <c r="G9" i="11"/>
  <c r="G25" i="11"/>
  <c r="G41" i="11"/>
  <c r="G57" i="11"/>
  <c r="G73" i="11"/>
  <c r="G89" i="11"/>
  <c r="G105" i="11"/>
  <c r="G121" i="11"/>
  <c r="G137" i="11"/>
  <c r="G153" i="11"/>
  <c r="G169" i="11"/>
  <c r="G185" i="11"/>
  <c r="G201" i="11"/>
  <c r="G217" i="11"/>
  <c r="G233" i="11"/>
  <c r="G249" i="11"/>
  <c r="G265" i="11"/>
  <c r="G281" i="11"/>
  <c r="G297" i="11"/>
  <c r="G313" i="11"/>
  <c r="G329" i="11"/>
  <c r="G345" i="11"/>
  <c r="G361" i="11"/>
  <c r="G377" i="11"/>
  <c r="G393" i="11"/>
  <c r="G409" i="11"/>
  <c r="G425" i="11"/>
  <c r="G441" i="11"/>
  <c r="G457" i="11"/>
  <c r="G473" i="11"/>
  <c r="G489" i="11"/>
  <c r="G505" i="11"/>
  <c r="G521" i="11"/>
  <c r="G537" i="11"/>
  <c r="G10" i="11"/>
  <c r="G26" i="11"/>
  <c r="G42" i="11"/>
  <c r="G58" i="11"/>
  <c r="G74" i="11"/>
  <c r="G90" i="11"/>
  <c r="G106" i="11"/>
  <c r="G122" i="11"/>
  <c r="G138" i="11"/>
  <c r="G154" i="11"/>
  <c r="G170" i="11"/>
  <c r="G186" i="11"/>
  <c r="G202" i="11"/>
  <c r="G218" i="11"/>
  <c r="G234" i="11"/>
  <c r="G250" i="11"/>
  <c r="G266" i="11"/>
  <c r="G282" i="11"/>
  <c r="G298" i="11"/>
  <c r="G314" i="11"/>
  <c r="G330" i="11"/>
  <c r="G346" i="11"/>
  <c r="G362" i="11"/>
  <c r="G378" i="11"/>
  <c r="G394" i="11"/>
  <c r="G410" i="11"/>
  <c r="G426" i="11"/>
  <c r="G442" i="11"/>
  <c r="G458" i="11"/>
  <c r="G474" i="11"/>
  <c r="G490" i="11"/>
  <c r="G506" i="11"/>
  <c r="G522" i="11"/>
  <c r="G538" i="11"/>
  <c r="G11" i="11"/>
  <c r="G27" i="11"/>
  <c r="G43" i="11"/>
  <c r="G59" i="11"/>
  <c r="G75" i="11"/>
  <c r="G91" i="11"/>
  <c r="G107" i="11"/>
  <c r="G123" i="11"/>
  <c r="G139" i="11"/>
  <c r="G155" i="11"/>
  <c r="G171" i="11"/>
  <c r="G187" i="11"/>
  <c r="G203" i="11"/>
  <c r="G219" i="11"/>
  <c r="G235" i="11"/>
  <c r="G251" i="11"/>
  <c r="G267" i="11"/>
  <c r="G283" i="11"/>
  <c r="G299" i="11"/>
  <c r="G315" i="11"/>
  <c r="G331" i="11"/>
  <c r="G347" i="11"/>
  <c r="G363" i="11"/>
  <c r="G379" i="11"/>
  <c r="G395" i="11"/>
  <c r="G411" i="11"/>
  <c r="G427" i="11"/>
  <c r="G443" i="11"/>
  <c r="G459" i="11"/>
  <c r="G475" i="11"/>
  <c r="G491" i="11"/>
  <c r="G507" i="11"/>
  <c r="G523" i="11"/>
  <c r="G539" i="11"/>
  <c r="G140" i="11"/>
  <c r="G364" i="11"/>
  <c r="G492" i="11"/>
  <c r="G557" i="11"/>
  <c r="G574" i="11"/>
  <c r="G590" i="11"/>
  <c r="G606" i="11"/>
  <c r="G622" i="11"/>
  <c r="G638" i="11"/>
  <c r="G654" i="11"/>
  <c r="G670" i="11"/>
  <c r="G686" i="11"/>
  <c r="G702" i="11"/>
  <c r="G718" i="11"/>
  <c r="G734" i="11"/>
  <c r="G750" i="11"/>
  <c r="G766" i="11"/>
  <c r="G782" i="11"/>
  <c r="G798" i="11"/>
  <c r="G814" i="11"/>
  <c r="G830" i="11"/>
  <c r="G846" i="11"/>
  <c r="G862" i="11"/>
  <c r="G878" i="11"/>
  <c r="G894" i="11"/>
  <c r="G910" i="11"/>
  <c r="G926" i="11"/>
  <c r="G942" i="11"/>
  <c r="G958" i="11"/>
  <c r="G974" i="11"/>
  <c r="G990" i="11"/>
  <c r="G1006" i="11"/>
  <c r="G1022" i="11"/>
  <c r="G1038" i="11"/>
  <c r="G1054" i="11"/>
  <c r="G1070" i="11"/>
  <c r="G1086" i="11"/>
  <c r="G156" i="11"/>
  <c r="G369" i="11"/>
  <c r="G497" i="11"/>
  <c r="G558" i="11"/>
  <c r="G575" i="11"/>
  <c r="G591" i="11"/>
  <c r="G607" i="11"/>
  <c r="G623" i="11"/>
  <c r="G639" i="11"/>
  <c r="G655" i="11"/>
  <c r="G671" i="11"/>
  <c r="G687" i="11"/>
  <c r="G703" i="11"/>
  <c r="G719" i="11"/>
  <c r="G735" i="11"/>
  <c r="G751" i="11"/>
  <c r="G767" i="11"/>
  <c r="G783" i="11"/>
  <c r="G799" i="11"/>
  <c r="G815" i="11"/>
  <c r="G831" i="11"/>
  <c r="G847" i="11"/>
  <c r="G863" i="11"/>
  <c r="G879" i="11"/>
  <c r="G895" i="11"/>
  <c r="G911" i="11"/>
  <c r="G927" i="11"/>
  <c r="G943" i="11"/>
  <c r="G959" i="11"/>
  <c r="G975" i="11"/>
  <c r="G991" i="11"/>
  <c r="G1007" i="11"/>
  <c r="G1023" i="11"/>
  <c r="G1039" i="11"/>
  <c r="G1055" i="11"/>
  <c r="G1071" i="11"/>
  <c r="G1087" i="11"/>
  <c r="G172" i="11"/>
  <c r="G380" i="11"/>
  <c r="G508" i="11"/>
  <c r="G559" i="11"/>
  <c r="G576" i="11"/>
  <c r="G592" i="11"/>
  <c r="G608" i="11"/>
  <c r="G624" i="11"/>
  <c r="G640" i="11"/>
  <c r="G656" i="11"/>
  <c r="G672" i="11"/>
  <c r="G688" i="11"/>
  <c r="G704" i="11"/>
  <c r="G720" i="11"/>
  <c r="G736" i="11"/>
  <c r="G752" i="11"/>
  <c r="G768" i="11"/>
  <c r="G784" i="11"/>
  <c r="G800" i="11"/>
  <c r="G816" i="11"/>
  <c r="G832" i="11"/>
  <c r="G848" i="11"/>
  <c r="G864" i="11"/>
  <c r="G880" i="11"/>
  <c r="G896" i="11"/>
  <c r="G912" i="11"/>
  <c r="G928" i="11"/>
  <c r="G944" i="11"/>
  <c r="G960" i="11"/>
  <c r="G976" i="11"/>
  <c r="G992" i="11"/>
  <c r="G1008" i="11"/>
  <c r="G1024" i="11"/>
  <c r="G1040" i="11"/>
  <c r="G1056" i="11"/>
  <c r="G1072" i="11"/>
  <c r="G1088" i="11"/>
  <c r="G188" i="11"/>
  <c r="G385" i="11"/>
  <c r="G513" i="11"/>
  <c r="G561" i="11"/>
  <c r="G577" i="11"/>
  <c r="G593" i="11"/>
  <c r="G609" i="11"/>
  <c r="G625" i="11"/>
  <c r="G641" i="11"/>
  <c r="G657" i="11"/>
  <c r="G673" i="11"/>
  <c r="G689" i="11"/>
  <c r="G705" i="11"/>
  <c r="G721" i="11"/>
  <c r="G737" i="11"/>
  <c r="G753" i="11"/>
  <c r="G769" i="11"/>
  <c r="G785" i="11"/>
  <c r="G801" i="11"/>
  <c r="G817" i="11"/>
  <c r="G833" i="11"/>
  <c r="G849" i="11"/>
  <c r="G865" i="11"/>
  <c r="G881" i="11"/>
  <c r="G897" i="11"/>
  <c r="G913" i="11"/>
  <c r="G929" i="11"/>
  <c r="G945" i="11"/>
  <c r="G961" i="11"/>
  <c r="G977" i="11"/>
  <c r="G993" i="11"/>
  <c r="G1009" i="11"/>
  <c r="G1025" i="11"/>
  <c r="G1041" i="11"/>
  <c r="G1057" i="11"/>
  <c r="G1073" i="11"/>
  <c r="G1089" i="11"/>
  <c r="G204" i="11"/>
  <c r="G396" i="11"/>
  <c r="G524" i="11"/>
  <c r="G562" i="11"/>
  <c r="G578" i="11"/>
  <c r="G594" i="11"/>
  <c r="G610" i="11"/>
  <c r="G626" i="11"/>
  <c r="G642" i="11"/>
  <c r="G658" i="11"/>
  <c r="G674" i="11"/>
  <c r="G690" i="11"/>
  <c r="G706" i="11"/>
  <c r="G722" i="11"/>
  <c r="G738" i="11"/>
  <c r="G754" i="11"/>
  <c r="G770" i="11"/>
  <c r="G786" i="11"/>
  <c r="G802" i="11"/>
  <c r="G818" i="11"/>
  <c r="G834" i="11"/>
  <c r="G850" i="11"/>
  <c r="G866" i="11"/>
  <c r="G882" i="11"/>
  <c r="G898" i="11"/>
  <c r="G914" i="11"/>
  <c r="G930" i="11"/>
  <c r="G946" i="11"/>
  <c r="G962" i="11"/>
  <c r="G978" i="11"/>
  <c r="G994" i="11"/>
  <c r="G1010" i="11"/>
  <c r="G1026" i="11"/>
  <c r="G1042" i="11"/>
  <c r="G1058" i="11"/>
  <c r="G1074" i="11"/>
  <c r="G1090" i="11"/>
  <c r="G220" i="11"/>
  <c r="G401" i="11"/>
  <c r="G529" i="11"/>
  <c r="G563" i="11"/>
  <c r="G579" i="11"/>
  <c r="G595" i="11"/>
  <c r="G611" i="11"/>
  <c r="G627" i="11"/>
  <c r="G643" i="11"/>
  <c r="G659" i="11"/>
  <c r="G675" i="11"/>
  <c r="G691" i="11"/>
  <c r="G707" i="11"/>
  <c r="G723" i="11"/>
  <c r="G739" i="11"/>
  <c r="G755" i="11"/>
  <c r="G771" i="11"/>
  <c r="G787" i="11"/>
  <c r="G803" i="11"/>
  <c r="G819" i="11"/>
  <c r="G835" i="11"/>
  <c r="G851" i="11"/>
  <c r="G867" i="11"/>
  <c r="G883" i="11"/>
  <c r="G899" i="11"/>
  <c r="G915" i="11"/>
  <c r="G931" i="11"/>
  <c r="G947" i="11"/>
  <c r="G963" i="11"/>
  <c r="G979" i="11"/>
  <c r="G995" i="11"/>
  <c r="G1011" i="11"/>
  <c r="G1027" i="11"/>
  <c r="G1043" i="11"/>
  <c r="G1059" i="11"/>
  <c r="G1075" i="11"/>
  <c r="G1091" i="11"/>
  <c r="G252" i="11"/>
  <c r="G417" i="11"/>
  <c r="G545" i="11"/>
  <c r="G565" i="11"/>
  <c r="G581" i="11"/>
  <c r="G597" i="11"/>
  <c r="G613" i="11"/>
  <c r="G629" i="11"/>
  <c r="G645" i="11"/>
  <c r="G661" i="11"/>
  <c r="G677" i="11"/>
  <c r="G693" i="11"/>
  <c r="G709" i="11"/>
  <c r="G725" i="11"/>
  <c r="G741" i="11"/>
  <c r="G757" i="11"/>
  <c r="G773" i="11"/>
  <c r="G789" i="11"/>
  <c r="G805" i="11"/>
  <c r="G821" i="11"/>
  <c r="G837" i="11"/>
  <c r="G853" i="11"/>
  <c r="G869" i="11"/>
  <c r="G885" i="11"/>
  <c r="G901" i="11"/>
  <c r="G917" i="11"/>
  <c r="G933" i="11"/>
  <c r="G949" i="11"/>
  <c r="G965" i="11"/>
  <c r="G981" i="11"/>
  <c r="G997" i="11"/>
  <c r="G1013" i="11"/>
  <c r="G1029" i="11"/>
  <c r="G1045" i="11"/>
  <c r="G1061" i="11"/>
  <c r="G1077" i="11"/>
  <c r="G1093" i="11"/>
  <c r="G12" i="11"/>
  <c r="G268" i="11"/>
  <c r="G428" i="11"/>
  <c r="G549" i="11"/>
  <c r="G566" i="11"/>
  <c r="G582" i="11"/>
  <c r="G598" i="11"/>
  <c r="G614" i="11"/>
  <c r="G630" i="11"/>
  <c r="G646" i="11"/>
  <c r="G662" i="11"/>
  <c r="G678" i="11"/>
  <c r="G694" i="11"/>
  <c r="G710" i="11"/>
  <c r="G726" i="11"/>
  <c r="G742" i="11"/>
  <c r="G758" i="11"/>
  <c r="G774" i="11"/>
  <c r="G790" i="11"/>
  <c r="G806" i="11"/>
  <c r="G822" i="11"/>
  <c r="G838" i="11"/>
  <c r="G854" i="11"/>
  <c r="G870" i="11"/>
  <c r="G886" i="11"/>
  <c r="G902" i="11"/>
  <c r="G918" i="11"/>
  <c r="G934" i="11"/>
  <c r="G950" i="11"/>
  <c r="G966" i="11"/>
  <c r="G982" i="11"/>
  <c r="G998" i="11"/>
  <c r="G1014" i="11"/>
  <c r="G1030" i="11"/>
  <c r="G1046" i="11"/>
  <c r="G1062" i="11"/>
  <c r="G1078" i="11"/>
  <c r="G1094" i="11"/>
  <c r="G28" i="11"/>
  <c r="G284" i="11"/>
  <c r="G433" i="11"/>
  <c r="G550" i="11"/>
  <c r="G567" i="11"/>
  <c r="G583" i="11"/>
  <c r="G599" i="11"/>
  <c r="G615" i="11"/>
  <c r="G631" i="11"/>
  <c r="G647" i="11"/>
  <c r="G663" i="11"/>
  <c r="G679" i="11"/>
  <c r="G695" i="11"/>
  <c r="G711" i="11"/>
  <c r="G727" i="11"/>
  <c r="G743" i="11"/>
  <c r="G759" i="11"/>
  <c r="G775" i="11"/>
  <c r="G791" i="11"/>
  <c r="G807" i="11"/>
  <c r="G823" i="11"/>
  <c r="G839" i="11"/>
  <c r="G855" i="11"/>
  <c r="G871" i="11"/>
  <c r="G887" i="11"/>
  <c r="G903" i="11"/>
  <c r="G919" i="11"/>
  <c r="G935" i="11"/>
  <c r="G951" i="11"/>
  <c r="G967" i="11"/>
  <c r="G983" i="11"/>
  <c r="G999" i="11"/>
  <c r="G1015" i="11"/>
  <c r="G1031" i="11"/>
  <c r="G1047" i="11"/>
  <c r="G1063" i="11"/>
  <c r="G1079" i="11"/>
  <c r="G1095" i="11"/>
  <c r="G44" i="11"/>
  <c r="G300" i="11"/>
  <c r="G444" i="11"/>
  <c r="G551" i="11"/>
  <c r="G568" i="11"/>
  <c r="G584" i="11"/>
  <c r="G600" i="11"/>
  <c r="G616" i="11"/>
  <c r="G632" i="11"/>
  <c r="G648" i="11"/>
  <c r="G664" i="11"/>
  <c r="G680" i="11"/>
  <c r="G696" i="11"/>
  <c r="G712" i="11"/>
  <c r="G728" i="11"/>
  <c r="G744" i="11"/>
  <c r="G760" i="11"/>
  <c r="G776" i="11"/>
  <c r="G792" i="11"/>
  <c r="G808" i="11"/>
  <c r="G824" i="11"/>
  <c r="G840" i="11"/>
  <c r="G856" i="11"/>
  <c r="G872" i="11"/>
  <c r="G888" i="11"/>
  <c r="G904" i="11"/>
  <c r="G920" i="11"/>
  <c r="G936" i="11"/>
  <c r="G952" i="11"/>
  <c r="G968" i="11"/>
  <c r="G984" i="11"/>
  <c r="G1000" i="11"/>
  <c r="G1016" i="11"/>
  <c r="G1032" i="11"/>
  <c r="G1048" i="11"/>
  <c r="G1064" i="11"/>
  <c r="G1080" i="11"/>
  <c r="G1096" i="11"/>
  <c r="G60" i="11"/>
  <c r="G316" i="11"/>
  <c r="G449" i="11"/>
  <c r="G552" i="11"/>
  <c r="G569" i="11"/>
  <c r="G585" i="11"/>
  <c r="G601" i="11"/>
  <c r="G617" i="11"/>
  <c r="G633" i="11"/>
  <c r="G649" i="11"/>
  <c r="G665" i="11"/>
  <c r="G681" i="11"/>
  <c r="G697" i="11"/>
  <c r="G713" i="11"/>
  <c r="G729" i="11"/>
  <c r="G745" i="11"/>
  <c r="G761" i="11"/>
  <c r="G777" i="11"/>
  <c r="G793" i="11"/>
  <c r="G809" i="11"/>
  <c r="G825" i="11"/>
  <c r="G841" i="11"/>
  <c r="G857" i="11"/>
  <c r="G873" i="11"/>
  <c r="G889" i="11"/>
  <c r="G905" i="11"/>
  <c r="G921" i="11"/>
  <c r="G937" i="11"/>
  <c r="G953" i="11"/>
  <c r="G969" i="11"/>
  <c r="G985" i="11"/>
  <c r="G1001" i="11"/>
  <c r="G1017" i="11"/>
  <c r="G1033" i="11"/>
  <c r="G1049" i="11"/>
  <c r="G1065" i="11"/>
  <c r="G1081" i="11"/>
  <c r="G1097" i="11"/>
  <c r="G76" i="11"/>
  <c r="G332" i="11"/>
  <c r="G460" i="11"/>
  <c r="G553" i="11"/>
  <c r="G570" i="11"/>
  <c r="G586" i="11"/>
  <c r="G602" i="11"/>
  <c r="G618" i="11"/>
  <c r="G634" i="11"/>
  <c r="G650" i="11"/>
  <c r="G666" i="11"/>
  <c r="G682" i="11"/>
  <c r="G698" i="11"/>
  <c r="G714" i="11"/>
  <c r="G730" i="11"/>
  <c r="G746" i="11"/>
  <c r="G762" i="11"/>
  <c r="G778" i="11"/>
  <c r="G794" i="11"/>
  <c r="G810" i="11"/>
  <c r="G826" i="11"/>
  <c r="G842" i="11"/>
  <c r="G858" i="11"/>
  <c r="G874" i="11"/>
  <c r="G890" i="11"/>
  <c r="G906" i="11"/>
  <c r="G922" i="11"/>
  <c r="G938" i="11"/>
  <c r="G954" i="11"/>
  <c r="G970" i="11"/>
  <c r="G986" i="11"/>
  <c r="G1002" i="11"/>
  <c r="G1018" i="11"/>
  <c r="G1034" i="11"/>
  <c r="G1050" i="11"/>
  <c r="G1066" i="11"/>
  <c r="G1082" i="11"/>
  <c r="G1098" i="11"/>
  <c r="G108" i="11"/>
  <c r="G348" i="11"/>
  <c r="G476" i="11"/>
  <c r="G555" i="11"/>
  <c r="G572" i="11"/>
  <c r="G588" i="11"/>
  <c r="G604" i="11"/>
  <c r="G620" i="11"/>
  <c r="G636" i="11"/>
  <c r="G652" i="11"/>
  <c r="G668" i="11"/>
  <c r="G684" i="11"/>
  <c r="G700" i="11"/>
  <c r="G716" i="11"/>
  <c r="G732" i="11"/>
  <c r="G748" i="11"/>
  <c r="G764" i="11"/>
  <c r="G780" i="11"/>
  <c r="G796" i="11"/>
  <c r="G812" i="11"/>
  <c r="G828" i="11"/>
  <c r="G844" i="11"/>
  <c r="G860" i="11"/>
  <c r="G876" i="11"/>
  <c r="G892" i="11"/>
  <c r="G908" i="11"/>
  <c r="G924" i="11"/>
  <c r="G940" i="11"/>
  <c r="G956" i="11"/>
  <c r="G972" i="11"/>
  <c r="G988" i="11"/>
  <c r="G1004" i="11"/>
  <c r="G1020" i="11"/>
  <c r="G1036" i="11"/>
  <c r="G1052" i="11"/>
  <c r="G1068" i="11"/>
  <c r="G1084" i="11"/>
  <c r="G1100" i="11"/>
  <c r="G481" i="11"/>
  <c r="G628" i="11"/>
  <c r="G715" i="11"/>
  <c r="G797" i="11"/>
  <c r="G884" i="11"/>
  <c r="G971" i="11"/>
  <c r="G1053" i="11"/>
  <c r="G540" i="11"/>
  <c r="G635" i="11"/>
  <c r="G717" i="11"/>
  <c r="G804" i="11"/>
  <c r="G891" i="11"/>
  <c r="G973" i="11"/>
  <c r="G1060" i="11"/>
  <c r="G554" i="11"/>
  <c r="G637" i="11"/>
  <c r="G724" i="11"/>
  <c r="G811" i="11"/>
  <c r="G893" i="11"/>
  <c r="G980" i="11"/>
  <c r="G1067" i="11"/>
  <c r="G556" i="11"/>
  <c r="G644" i="11"/>
  <c r="G731" i="11"/>
  <c r="G813" i="11"/>
  <c r="G900" i="11"/>
  <c r="G987" i="11"/>
  <c r="G1069" i="11"/>
  <c r="G564" i="11"/>
  <c r="G651" i="11"/>
  <c r="G733" i="11"/>
  <c r="G820" i="11"/>
  <c r="G907" i="11"/>
  <c r="G989" i="11"/>
  <c r="G1076" i="11"/>
  <c r="G571" i="11"/>
  <c r="G653" i="11"/>
  <c r="G740" i="11"/>
  <c r="G827" i="11"/>
  <c r="G909" i="11"/>
  <c r="G996" i="11"/>
  <c r="G1083" i="11"/>
  <c r="G573" i="11"/>
  <c r="G660" i="11"/>
  <c r="G747" i="11"/>
  <c r="G829" i="11"/>
  <c r="G916" i="11"/>
  <c r="G1003" i="11"/>
  <c r="G1085" i="11"/>
  <c r="G580" i="11"/>
  <c r="G667" i="11"/>
  <c r="G749" i="11"/>
  <c r="G836" i="11"/>
  <c r="G923" i="11"/>
  <c r="G1005" i="11"/>
  <c r="G1092" i="11"/>
  <c r="G587" i="11"/>
  <c r="G669" i="11"/>
  <c r="G756" i="11"/>
  <c r="G843" i="11"/>
  <c r="G925" i="11"/>
  <c r="G1012" i="11"/>
  <c r="G1099" i="11"/>
  <c r="G92" i="11"/>
  <c r="G589" i="11"/>
  <c r="G676" i="11"/>
  <c r="G763" i="11"/>
  <c r="G845" i="11"/>
  <c r="G932" i="11"/>
  <c r="G1019" i="11"/>
  <c r="G1101" i="11"/>
  <c r="G124" i="11"/>
  <c r="G596" i="11"/>
  <c r="G683" i="11"/>
  <c r="G765" i="11"/>
  <c r="G852" i="11"/>
  <c r="G939" i="11"/>
  <c r="G1021" i="11"/>
  <c r="G236" i="11"/>
  <c r="G603" i="11"/>
  <c r="G685" i="11"/>
  <c r="G772" i="11"/>
  <c r="G859" i="11"/>
  <c r="G941" i="11"/>
  <c r="G1028" i="11"/>
  <c r="G337" i="11"/>
  <c r="G605" i="11"/>
  <c r="G692" i="11"/>
  <c r="G779" i="11"/>
  <c r="G861" i="11"/>
  <c r="G948" i="11"/>
  <c r="G1035" i="11"/>
  <c r="G412" i="11"/>
  <c r="G619" i="11"/>
  <c r="G701" i="11"/>
  <c r="G788" i="11"/>
  <c r="G875" i="11"/>
  <c r="G957" i="11"/>
  <c r="G1044" i="11"/>
  <c r="G353" i="11"/>
  <c r="G465" i="11"/>
  <c r="G612" i="11"/>
  <c r="G621" i="11"/>
  <c r="G708" i="11"/>
  <c r="G781" i="11"/>
  <c r="G795" i="11"/>
  <c r="G868" i="11"/>
  <c r="G877" i="11"/>
  <c r="G955" i="11"/>
  <c r="G1037" i="11"/>
  <c r="G699" i="11"/>
  <c r="G964" i="11"/>
  <c r="G1051" i="11"/>
  <c r="F2" i="10"/>
  <c r="F18" i="10"/>
  <c r="F34" i="10"/>
  <c r="F50" i="10"/>
  <c r="F66" i="10"/>
  <c r="F82" i="10"/>
  <c r="F98" i="10"/>
  <c r="F114" i="10"/>
  <c r="F130" i="10"/>
  <c r="F146" i="10"/>
  <c r="F162" i="10"/>
  <c r="F178" i="10"/>
  <c r="F194" i="10"/>
  <c r="F210" i="10"/>
  <c r="F226" i="10"/>
  <c r="F242" i="10"/>
  <c r="F258" i="10"/>
  <c r="F274" i="10"/>
  <c r="F290" i="10"/>
  <c r="F306" i="10"/>
  <c r="F322" i="10"/>
  <c r="F338" i="10"/>
  <c r="F354" i="10"/>
  <c r="F370" i="10"/>
  <c r="F386" i="10"/>
  <c r="F402" i="10"/>
  <c r="F418" i="10"/>
  <c r="F434" i="10"/>
  <c r="F450" i="10"/>
  <c r="F466" i="10"/>
  <c r="F482" i="10"/>
  <c r="F498" i="10"/>
  <c r="F514" i="10"/>
  <c r="F530" i="10"/>
  <c r="F546" i="10"/>
  <c r="F562" i="10"/>
  <c r="F578" i="10"/>
  <c r="F3" i="10"/>
  <c r="F19" i="10"/>
  <c r="F35" i="10"/>
  <c r="F51" i="10"/>
  <c r="F67" i="10"/>
  <c r="F83" i="10"/>
  <c r="F99" i="10"/>
  <c r="F115" i="10"/>
  <c r="F131" i="10"/>
  <c r="F147" i="10"/>
  <c r="F163" i="10"/>
  <c r="F179" i="10"/>
  <c r="F195" i="10"/>
  <c r="F211" i="10"/>
  <c r="F227" i="10"/>
  <c r="F243" i="10"/>
  <c r="F259" i="10"/>
  <c r="F275" i="10"/>
  <c r="F291" i="10"/>
  <c r="F307" i="10"/>
  <c r="F323" i="10"/>
  <c r="F339" i="10"/>
  <c r="F355" i="10"/>
  <c r="F371" i="10"/>
  <c r="F387" i="10"/>
  <c r="F403" i="10"/>
  <c r="F419" i="10"/>
  <c r="F435" i="10"/>
  <c r="F451" i="10"/>
  <c r="F467" i="10"/>
  <c r="F483" i="10"/>
  <c r="F499" i="10"/>
  <c r="F515" i="10"/>
  <c r="F531" i="10"/>
  <c r="F547" i="10"/>
  <c r="F563" i="10"/>
  <c r="F579" i="10"/>
  <c r="F4" i="10"/>
  <c r="F20" i="10"/>
  <c r="F36" i="10"/>
  <c r="F52" i="10"/>
  <c r="F68" i="10"/>
  <c r="F84" i="10"/>
  <c r="F100" i="10"/>
  <c r="F116" i="10"/>
  <c r="F132" i="10"/>
  <c r="F148" i="10"/>
  <c r="F164" i="10"/>
  <c r="F180" i="10"/>
  <c r="F196" i="10"/>
  <c r="F212" i="10"/>
  <c r="F228" i="10"/>
  <c r="F244" i="10"/>
  <c r="F260" i="10"/>
  <c r="F276" i="10"/>
  <c r="F292" i="10"/>
  <c r="F308" i="10"/>
  <c r="F324" i="10"/>
  <c r="F340" i="10"/>
  <c r="F356" i="10"/>
  <c r="F372" i="10"/>
  <c r="F388" i="10"/>
  <c r="F404" i="10"/>
  <c r="F420" i="10"/>
  <c r="F436" i="10"/>
  <c r="F452" i="10"/>
  <c r="F468" i="10"/>
  <c r="F484" i="10"/>
  <c r="F500" i="10"/>
  <c r="F516" i="10"/>
  <c r="F532" i="10"/>
  <c r="F548" i="10"/>
  <c r="F564" i="10"/>
  <c r="F580" i="10"/>
  <c r="F5" i="10"/>
  <c r="F21" i="10"/>
  <c r="F37" i="10"/>
  <c r="F53" i="10"/>
  <c r="F69" i="10"/>
  <c r="F85" i="10"/>
  <c r="F101" i="10"/>
  <c r="F117" i="10"/>
  <c r="F133" i="10"/>
  <c r="F149" i="10"/>
  <c r="F165" i="10"/>
  <c r="F181" i="10"/>
  <c r="F197" i="10"/>
  <c r="F213" i="10"/>
  <c r="F229" i="10"/>
  <c r="F245" i="10"/>
  <c r="F261" i="10"/>
  <c r="F277" i="10"/>
  <c r="F293" i="10"/>
  <c r="F309" i="10"/>
  <c r="F325" i="10"/>
  <c r="F341" i="10"/>
  <c r="F357" i="10"/>
  <c r="F373" i="10"/>
  <c r="F389" i="10"/>
  <c r="F405" i="10"/>
  <c r="F421" i="10"/>
  <c r="F437" i="10"/>
  <c r="F453" i="10"/>
  <c r="F469" i="10"/>
  <c r="F485" i="10"/>
  <c r="F501" i="10"/>
  <c r="F517" i="10"/>
  <c r="F533" i="10"/>
  <c r="F549" i="10"/>
  <c r="F565" i="10"/>
  <c r="F6" i="10"/>
  <c r="F22" i="10"/>
  <c r="F38" i="10"/>
  <c r="F54" i="10"/>
  <c r="F70" i="10"/>
  <c r="F86" i="10"/>
  <c r="F102" i="10"/>
  <c r="F118" i="10"/>
  <c r="F134" i="10"/>
  <c r="F150" i="10"/>
  <c r="F166" i="10"/>
  <c r="F182" i="10"/>
  <c r="F198" i="10"/>
  <c r="F214" i="10"/>
  <c r="F230" i="10"/>
  <c r="F246" i="10"/>
  <c r="F262" i="10"/>
  <c r="F278" i="10"/>
  <c r="F294" i="10"/>
  <c r="F310" i="10"/>
  <c r="F326" i="10"/>
  <c r="F342" i="10"/>
  <c r="F358" i="10"/>
  <c r="F374" i="10"/>
  <c r="F390" i="10"/>
  <c r="F406" i="10"/>
  <c r="F422" i="10"/>
  <c r="F438" i="10"/>
  <c r="F454" i="10"/>
  <c r="F470" i="10"/>
  <c r="F486" i="10"/>
  <c r="F502" i="10"/>
  <c r="F518" i="10"/>
  <c r="F534" i="10"/>
  <c r="F550" i="10"/>
  <c r="F566" i="10"/>
  <c r="F8" i="10"/>
  <c r="F24" i="10"/>
  <c r="F40" i="10"/>
  <c r="F56" i="10"/>
  <c r="F72" i="10"/>
  <c r="F88" i="10"/>
  <c r="F104" i="10"/>
  <c r="F120" i="10"/>
  <c r="F136" i="10"/>
  <c r="F152" i="10"/>
  <c r="F168" i="10"/>
  <c r="F184" i="10"/>
  <c r="F200" i="10"/>
  <c r="F216" i="10"/>
  <c r="F232" i="10"/>
  <c r="F248" i="10"/>
  <c r="F264" i="10"/>
  <c r="F280" i="10"/>
  <c r="F296" i="10"/>
  <c r="F312" i="10"/>
  <c r="F328" i="10"/>
  <c r="F344" i="10"/>
  <c r="F360" i="10"/>
  <c r="F376" i="10"/>
  <c r="F392" i="10"/>
  <c r="F408" i="10"/>
  <c r="F424" i="10"/>
  <c r="F440" i="10"/>
  <c r="F456" i="10"/>
  <c r="F472" i="10"/>
  <c r="F488" i="10"/>
  <c r="F504" i="10"/>
  <c r="F520" i="10"/>
  <c r="F536" i="10"/>
  <c r="F552" i="10"/>
  <c r="F568" i="10"/>
  <c r="F9" i="10"/>
  <c r="F25" i="10"/>
  <c r="F41" i="10"/>
  <c r="F57" i="10"/>
  <c r="F73" i="10"/>
  <c r="F89" i="10"/>
  <c r="F105" i="10"/>
  <c r="F121" i="10"/>
  <c r="F137" i="10"/>
  <c r="F153" i="10"/>
  <c r="F169" i="10"/>
  <c r="F185" i="10"/>
  <c r="F201" i="10"/>
  <c r="F217" i="10"/>
  <c r="F233" i="10"/>
  <c r="F249" i="10"/>
  <c r="F265" i="10"/>
  <c r="F281" i="10"/>
  <c r="F297" i="10"/>
  <c r="F313" i="10"/>
  <c r="F329" i="10"/>
  <c r="F345" i="10"/>
  <c r="F361" i="10"/>
  <c r="F377" i="10"/>
  <c r="F393" i="10"/>
  <c r="F409" i="10"/>
  <c r="F425" i="10"/>
  <c r="F441" i="10"/>
  <c r="F457" i="10"/>
  <c r="F473" i="10"/>
  <c r="F489" i="10"/>
  <c r="F505" i="10"/>
  <c r="F521" i="10"/>
  <c r="F537" i="10"/>
  <c r="F553" i="10"/>
  <c r="F569" i="10"/>
  <c r="F10" i="10"/>
  <c r="F26" i="10"/>
  <c r="F42" i="10"/>
  <c r="F58" i="10"/>
  <c r="F74" i="10"/>
  <c r="F90" i="10"/>
  <c r="F106" i="10"/>
  <c r="F122" i="10"/>
  <c r="F138" i="10"/>
  <c r="F154" i="10"/>
  <c r="F170" i="10"/>
  <c r="F186" i="10"/>
  <c r="F202" i="10"/>
  <c r="F218" i="10"/>
  <c r="F234" i="10"/>
  <c r="F250" i="10"/>
  <c r="F266" i="10"/>
  <c r="F282" i="10"/>
  <c r="F298" i="10"/>
  <c r="F314" i="10"/>
  <c r="F330" i="10"/>
  <c r="F346" i="10"/>
  <c r="F362" i="10"/>
  <c r="F378" i="10"/>
  <c r="F394" i="10"/>
  <c r="F410" i="10"/>
  <c r="F426" i="10"/>
  <c r="F442" i="10"/>
  <c r="F458" i="10"/>
  <c r="F474" i="10"/>
  <c r="F490" i="10"/>
  <c r="F506" i="10"/>
  <c r="F522" i="10"/>
  <c r="F538" i="10"/>
  <c r="F554" i="10"/>
  <c r="F570" i="10"/>
  <c r="F11" i="10"/>
  <c r="F27" i="10"/>
  <c r="F43" i="10"/>
  <c r="F59" i="10"/>
  <c r="F75" i="10"/>
  <c r="F91" i="10"/>
  <c r="F107" i="10"/>
  <c r="F123" i="10"/>
  <c r="F139" i="10"/>
  <c r="F155" i="10"/>
  <c r="F171" i="10"/>
  <c r="F187" i="10"/>
  <c r="F203" i="10"/>
  <c r="F219" i="10"/>
  <c r="F235" i="10"/>
  <c r="F251" i="10"/>
  <c r="F267" i="10"/>
  <c r="F283" i="10"/>
  <c r="F299" i="10"/>
  <c r="F315" i="10"/>
  <c r="F331" i="10"/>
  <c r="F347" i="10"/>
  <c r="F363" i="10"/>
  <c r="F379" i="10"/>
  <c r="F395" i="10"/>
  <c r="F411" i="10"/>
  <c r="F427" i="10"/>
  <c r="F443" i="10"/>
  <c r="F459" i="10"/>
  <c r="F475" i="10"/>
  <c r="F491" i="10"/>
  <c r="F507" i="10"/>
  <c r="F523" i="10"/>
  <c r="F539" i="10"/>
  <c r="F555" i="10"/>
  <c r="F571" i="10"/>
  <c r="F12" i="10"/>
  <c r="F28" i="10"/>
  <c r="F44" i="10"/>
  <c r="F60" i="10"/>
  <c r="F76" i="10"/>
  <c r="F92" i="10"/>
  <c r="F108" i="10"/>
  <c r="F124" i="10"/>
  <c r="F140" i="10"/>
  <c r="F156" i="10"/>
  <c r="F172" i="10"/>
  <c r="F188" i="10"/>
  <c r="F204" i="10"/>
  <c r="F220" i="10"/>
  <c r="F236" i="10"/>
  <c r="F252" i="10"/>
  <c r="F268" i="10"/>
  <c r="F284" i="10"/>
  <c r="F300" i="10"/>
  <c r="F13" i="10"/>
  <c r="F29" i="10"/>
  <c r="F45" i="10"/>
  <c r="F61" i="10"/>
  <c r="F77" i="10"/>
  <c r="F93" i="10"/>
  <c r="F109" i="10"/>
  <c r="F125" i="10"/>
  <c r="F141" i="10"/>
  <c r="F157" i="10"/>
  <c r="F173" i="10"/>
  <c r="F189" i="10"/>
  <c r="F205" i="10"/>
  <c r="F221" i="10"/>
  <c r="F237" i="10"/>
  <c r="F253" i="10"/>
  <c r="F269" i="10"/>
  <c r="F285" i="10"/>
  <c r="F301" i="10"/>
  <c r="F317" i="10"/>
  <c r="F333" i="10"/>
  <c r="F14" i="10"/>
  <c r="F30" i="10"/>
  <c r="F46" i="10"/>
  <c r="F62" i="10"/>
  <c r="F78" i="10"/>
  <c r="F94" i="10"/>
  <c r="F110" i="10"/>
  <c r="F126" i="10"/>
  <c r="F142" i="10"/>
  <c r="F158" i="10"/>
  <c r="F174" i="10"/>
  <c r="F190" i="10"/>
  <c r="F206" i="10"/>
  <c r="F222" i="10"/>
  <c r="F238" i="10"/>
  <c r="F254" i="10"/>
  <c r="F270" i="10"/>
  <c r="F286" i="10"/>
  <c r="F302" i="10"/>
  <c r="F16" i="10"/>
  <c r="F32" i="10"/>
  <c r="F48" i="10"/>
  <c r="F64" i="10"/>
  <c r="F80" i="10"/>
  <c r="F96" i="10"/>
  <c r="F112" i="10"/>
  <c r="F128" i="10"/>
  <c r="F144" i="10"/>
  <c r="F160" i="10"/>
  <c r="F176" i="10"/>
  <c r="F192" i="10"/>
  <c r="F208" i="10"/>
  <c r="F224" i="10"/>
  <c r="F240" i="10"/>
  <c r="F256" i="10"/>
  <c r="F272" i="10"/>
  <c r="F288" i="10"/>
  <c r="F304" i="10"/>
  <c r="F320" i="10"/>
  <c r="F336" i="10"/>
  <c r="F352" i="10"/>
  <c r="F368" i="10"/>
  <c r="F384" i="10"/>
  <c r="F400" i="10"/>
  <c r="F416" i="10"/>
  <c r="F432" i="10"/>
  <c r="F448" i="10"/>
  <c r="F464" i="10"/>
  <c r="F480" i="10"/>
  <c r="F496" i="10"/>
  <c r="F512" i="10"/>
  <c r="F528" i="10"/>
  <c r="F544" i="10"/>
  <c r="F560" i="10"/>
  <c r="F576" i="10"/>
  <c r="F87" i="10"/>
  <c r="F175" i="10"/>
  <c r="F257" i="10"/>
  <c r="F332" i="10"/>
  <c r="F375" i="10"/>
  <c r="F415" i="10"/>
  <c r="F461" i="10"/>
  <c r="F503" i="10"/>
  <c r="F543" i="10"/>
  <c r="F583" i="10"/>
  <c r="F599" i="10"/>
  <c r="F615" i="10"/>
  <c r="F631" i="10"/>
  <c r="F647" i="10"/>
  <c r="F663" i="10"/>
  <c r="F679" i="10"/>
  <c r="F695" i="10"/>
  <c r="F711" i="10"/>
  <c r="F727" i="10"/>
  <c r="F743" i="10"/>
  <c r="F759" i="10"/>
  <c r="F775" i="10"/>
  <c r="F791" i="10"/>
  <c r="F807" i="10"/>
  <c r="F823" i="10"/>
  <c r="F839" i="10"/>
  <c r="F855" i="10"/>
  <c r="F871" i="10"/>
  <c r="F887" i="10"/>
  <c r="F903" i="10"/>
  <c r="F919" i="10"/>
  <c r="F935" i="10"/>
  <c r="F951" i="10"/>
  <c r="F967" i="10"/>
  <c r="F983" i="10"/>
  <c r="F999" i="10"/>
  <c r="F1015" i="10"/>
  <c r="F1031" i="10"/>
  <c r="F1047" i="10"/>
  <c r="F1063" i="10"/>
  <c r="F1079" i="10"/>
  <c r="F1095" i="10"/>
  <c r="F7" i="10"/>
  <c r="F95" i="10"/>
  <c r="F177" i="10"/>
  <c r="F263" i="10"/>
  <c r="F334" i="10"/>
  <c r="F380" i="10"/>
  <c r="F417" i="10"/>
  <c r="F462" i="10"/>
  <c r="F508" i="10"/>
  <c r="F545" i="10"/>
  <c r="F584" i="10"/>
  <c r="F600" i="10"/>
  <c r="F616" i="10"/>
  <c r="F632" i="10"/>
  <c r="F648" i="10"/>
  <c r="F664" i="10"/>
  <c r="F680" i="10"/>
  <c r="F696" i="10"/>
  <c r="F712" i="10"/>
  <c r="F728" i="10"/>
  <c r="F744" i="10"/>
  <c r="F760" i="10"/>
  <c r="F776" i="10"/>
  <c r="F792" i="10"/>
  <c r="F808" i="10"/>
  <c r="F824" i="10"/>
  <c r="F840" i="10"/>
  <c r="F856" i="10"/>
  <c r="F872" i="10"/>
  <c r="F888" i="10"/>
  <c r="F904" i="10"/>
  <c r="F920" i="10"/>
  <c r="F936" i="10"/>
  <c r="F952" i="10"/>
  <c r="F968" i="10"/>
  <c r="F984" i="10"/>
  <c r="F1000" i="10"/>
  <c r="F1016" i="10"/>
  <c r="F1032" i="10"/>
  <c r="F1048" i="10"/>
  <c r="F1064" i="10"/>
  <c r="F1080" i="10"/>
  <c r="F1096" i="10"/>
  <c r="F15" i="10"/>
  <c r="F97" i="10"/>
  <c r="F183" i="10"/>
  <c r="F271" i="10"/>
  <c r="F335" i="10"/>
  <c r="F381" i="10"/>
  <c r="F423" i="10"/>
  <c r="F463" i="10"/>
  <c r="F509" i="10"/>
  <c r="F551" i="10"/>
  <c r="F585" i="10"/>
  <c r="F601" i="10"/>
  <c r="F617" i="10"/>
  <c r="F633" i="10"/>
  <c r="F649" i="10"/>
  <c r="F665" i="10"/>
  <c r="F681" i="10"/>
  <c r="F697" i="10"/>
  <c r="F713" i="10"/>
  <c r="F729" i="10"/>
  <c r="F745" i="10"/>
  <c r="F761" i="10"/>
  <c r="F777" i="10"/>
  <c r="F793" i="10"/>
  <c r="F809" i="10"/>
  <c r="F825" i="10"/>
  <c r="F841" i="10"/>
  <c r="F857" i="10"/>
  <c r="F873" i="10"/>
  <c r="F889" i="10"/>
  <c r="F905" i="10"/>
  <c r="F921" i="10"/>
  <c r="F937" i="10"/>
  <c r="F953" i="10"/>
  <c r="F969" i="10"/>
  <c r="F985" i="10"/>
  <c r="F1001" i="10"/>
  <c r="F1017" i="10"/>
  <c r="F1033" i="10"/>
  <c r="F1049" i="10"/>
  <c r="F1065" i="10"/>
  <c r="F1081" i="10"/>
  <c r="F1097" i="10"/>
  <c r="F17" i="10"/>
  <c r="F103" i="10"/>
  <c r="F191" i="10"/>
  <c r="F273" i="10"/>
  <c r="F337" i="10"/>
  <c r="F382" i="10"/>
  <c r="F428" i="10"/>
  <c r="F465" i="10"/>
  <c r="F510" i="10"/>
  <c r="F556" i="10"/>
  <c r="F586" i="10"/>
  <c r="F602" i="10"/>
  <c r="F618" i="10"/>
  <c r="F634" i="10"/>
  <c r="F650" i="10"/>
  <c r="F666" i="10"/>
  <c r="F682" i="10"/>
  <c r="F698" i="10"/>
  <c r="F714" i="10"/>
  <c r="F730" i="10"/>
  <c r="F746" i="10"/>
  <c r="F762" i="10"/>
  <c r="F778" i="10"/>
  <c r="F794" i="10"/>
  <c r="F810" i="10"/>
  <c r="F826" i="10"/>
  <c r="F842" i="10"/>
  <c r="F858" i="10"/>
  <c r="F874" i="10"/>
  <c r="F890" i="10"/>
  <c r="F906" i="10"/>
  <c r="F922" i="10"/>
  <c r="F938" i="10"/>
  <c r="F954" i="10"/>
  <c r="F970" i="10"/>
  <c r="F986" i="10"/>
  <c r="F1002" i="10"/>
  <c r="F1018" i="10"/>
  <c r="F1034" i="10"/>
  <c r="F1050" i="10"/>
  <c r="F1066" i="10"/>
  <c r="F1082" i="10"/>
  <c r="F1098" i="10"/>
  <c r="F23" i="10"/>
  <c r="F111" i="10"/>
  <c r="F193" i="10"/>
  <c r="F279" i="10"/>
  <c r="F343" i="10"/>
  <c r="F383" i="10"/>
  <c r="F429" i="10"/>
  <c r="F471" i="10"/>
  <c r="F511" i="10"/>
  <c r="F557" i="10"/>
  <c r="F587" i="10"/>
  <c r="F603" i="10"/>
  <c r="F619" i="10"/>
  <c r="F635" i="10"/>
  <c r="F651" i="10"/>
  <c r="F667" i="10"/>
  <c r="F683" i="10"/>
  <c r="F699" i="10"/>
  <c r="F715" i="10"/>
  <c r="F731" i="10"/>
  <c r="F747" i="10"/>
  <c r="F763" i="10"/>
  <c r="F779" i="10"/>
  <c r="F795" i="10"/>
  <c r="F811" i="10"/>
  <c r="F827" i="10"/>
  <c r="F843" i="10"/>
  <c r="F859" i="10"/>
  <c r="F875" i="10"/>
  <c r="F891" i="10"/>
  <c r="F907" i="10"/>
  <c r="F923" i="10"/>
  <c r="F939" i="10"/>
  <c r="F955" i="10"/>
  <c r="F971" i="10"/>
  <c r="F987" i="10"/>
  <c r="F1003" i="10"/>
  <c r="F1019" i="10"/>
  <c r="F1035" i="10"/>
  <c r="F1051" i="10"/>
  <c r="F1067" i="10"/>
  <c r="F1083" i="10"/>
  <c r="F1099" i="10"/>
  <c r="F31" i="10"/>
  <c r="F113" i="10"/>
  <c r="F199" i="10"/>
  <c r="F287" i="10"/>
  <c r="F348" i="10"/>
  <c r="F385" i="10"/>
  <c r="F430" i="10"/>
  <c r="F476" i="10"/>
  <c r="F513" i="10"/>
  <c r="F558" i="10"/>
  <c r="F588" i="10"/>
  <c r="F604" i="10"/>
  <c r="F620" i="10"/>
  <c r="F636" i="10"/>
  <c r="F652" i="10"/>
  <c r="F668" i="10"/>
  <c r="F684" i="10"/>
  <c r="F700" i="10"/>
  <c r="F716" i="10"/>
  <c r="F732" i="10"/>
  <c r="F748" i="10"/>
  <c r="F764" i="10"/>
  <c r="F780" i="10"/>
  <c r="F796" i="10"/>
  <c r="F812" i="10"/>
  <c r="F828" i="10"/>
  <c r="F844" i="10"/>
  <c r="F860" i="10"/>
  <c r="F876" i="10"/>
  <c r="F892" i="10"/>
  <c r="F908" i="10"/>
  <c r="F924" i="10"/>
  <c r="F940" i="10"/>
  <c r="F956" i="10"/>
  <c r="F972" i="10"/>
  <c r="F988" i="10"/>
  <c r="F1004" i="10"/>
  <c r="F1020" i="10"/>
  <c r="F1036" i="10"/>
  <c r="F1052" i="10"/>
  <c r="F1068" i="10"/>
  <c r="F1084" i="10"/>
  <c r="F1100" i="10"/>
  <c r="F33" i="10"/>
  <c r="F119" i="10"/>
  <c r="F207" i="10"/>
  <c r="F289" i="10"/>
  <c r="F349" i="10"/>
  <c r="F391" i="10"/>
  <c r="F431" i="10"/>
  <c r="F477" i="10"/>
  <c r="F519" i="10"/>
  <c r="F559" i="10"/>
  <c r="F589" i="10"/>
  <c r="F605" i="10"/>
  <c r="F621" i="10"/>
  <c r="F637" i="10"/>
  <c r="F653" i="10"/>
  <c r="F669" i="10"/>
  <c r="F685" i="10"/>
  <c r="F701" i="10"/>
  <c r="F717" i="10"/>
  <c r="F733" i="10"/>
  <c r="F749" i="10"/>
  <c r="F765" i="10"/>
  <c r="F781" i="10"/>
  <c r="F797" i="10"/>
  <c r="F813" i="10"/>
  <c r="F829" i="10"/>
  <c r="F845" i="10"/>
  <c r="F861" i="10"/>
  <c r="F877" i="10"/>
  <c r="F893" i="10"/>
  <c r="F909" i="10"/>
  <c r="F925" i="10"/>
  <c r="F941" i="10"/>
  <c r="F957" i="10"/>
  <c r="F973" i="10"/>
  <c r="F989" i="10"/>
  <c r="F1005" i="10"/>
  <c r="F1021" i="10"/>
  <c r="F1037" i="10"/>
  <c r="F1053" i="10"/>
  <c r="F1069" i="10"/>
  <c r="F1085" i="10"/>
  <c r="F1101" i="10"/>
  <c r="F39" i="10"/>
  <c r="F127" i="10"/>
  <c r="F209" i="10"/>
  <c r="F295" i="10"/>
  <c r="F350" i="10"/>
  <c r="F396" i="10"/>
  <c r="F433" i="10"/>
  <c r="F478" i="10"/>
  <c r="F524" i="10"/>
  <c r="F561" i="10"/>
  <c r="F590" i="10"/>
  <c r="F606" i="10"/>
  <c r="F622" i="10"/>
  <c r="F638" i="10"/>
  <c r="F654" i="10"/>
  <c r="F670" i="10"/>
  <c r="F686" i="10"/>
  <c r="F702" i="10"/>
  <c r="F718" i="10"/>
  <c r="F734" i="10"/>
  <c r="F750" i="10"/>
  <c r="F766" i="10"/>
  <c r="F782" i="10"/>
  <c r="F798" i="10"/>
  <c r="F814" i="10"/>
  <c r="F830" i="10"/>
  <c r="F846" i="10"/>
  <c r="F862" i="10"/>
  <c r="F878" i="10"/>
  <c r="F894" i="10"/>
  <c r="F910" i="10"/>
  <c r="F926" i="10"/>
  <c r="F942" i="10"/>
  <c r="F958" i="10"/>
  <c r="F974" i="10"/>
  <c r="F990" i="10"/>
  <c r="F1006" i="10"/>
  <c r="F1022" i="10"/>
  <c r="F1038" i="10"/>
  <c r="F1054" i="10"/>
  <c r="F1070" i="10"/>
  <c r="F1086" i="10"/>
  <c r="F47" i="10"/>
  <c r="F129" i="10"/>
  <c r="F215" i="10"/>
  <c r="F303" i="10"/>
  <c r="F351" i="10"/>
  <c r="F397" i="10"/>
  <c r="F439" i="10"/>
  <c r="F479" i="10"/>
  <c r="F525" i="10"/>
  <c r="F567" i="10"/>
  <c r="F591" i="10"/>
  <c r="F607" i="10"/>
  <c r="F623" i="10"/>
  <c r="F639" i="10"/>
  <c r="F655" i="10"/>
  <c r="F671" i="10"/>
  <c r="F687" i="10"/>
  <c r="F703" i="10"/>
  <c r="F719" i="10"/>
  <c r="F735" i="10"/>
  <c r="F751" i="10"/>
  <c r="F767" i="10"/>
  <c r="F783" i="10"/>
  <c r="F799" i="10"/>
  <c r="F815" i="10"/>
  <c r="F831" i="10"/>
  <c r="F847" i="10"/>
  <c r="F863" i="10"/>
  <c r="F879" i="10"/>
  <c r="F895" i="10"/>
  <c r="F911" i="10"/>
  <c r="F927" i="10"/>
  <c r="F943" i="10"/>
  <c r="F959" i="10"/>
  <c r="F975" i="10"/>
  <c r="F991" i="10"/>
  <c r="F1007" i="10"/>
  <c r="F1023" i="10"/>
  <c r="F1039" i="10"/>
  <c r="F1055" i="10"/>
  <c r="F1071" i="10"/>
  <c r="F1087" i="10"/>
  <c r="F49" i="10"/>
  <c r="F135" i="10"/>
  <c r="F223" i="10"/>
  <c r="F305" i="10"/>
  <c r="F353" i="10"/>
  <c r="F398" i="10"/>
  <c r="F444" i="10"/>
  <c r="F481" i="10"/>
  <c r="F526" i="10"/>
  <c r="F572" i="10"/>
  <c r="F592" i="10"/>
  <c r="F608" i="10"/>
  <c r="F624" i="10"/>
  <c r="F640" i="10"/>
  <c r="F656" i="10"/>
  <c r="F672" i="10"/>
  <c r="F688" i="10"/>
  <c r="F704" i="10"/>
  <c r="F720" i="10"/>
  <c r="F736" i="10"/>
  <c r="F752" i="10"/>
  <c r="F768" i="10"/>
  <c r="F784" i="10"/>
  <c r="F800" i="10"/>
  <c r="F816" i="10"/>
  <c r="F832" i="10"/>
  <c r="F848" i="10"/>
  <c r="F864" i="10"/>
  <c r="F880" i="10"/>
  <c r="F896" i="10"/>
  <c r="F912" i="10"/>
  <c r="F928" i="10"/>
  <c r="F944" i="10"/>
  <c r="F960" i="10"/>
  <c r="F976" i="10"/>
  <c r="F992" i="10"/>
  <c r="F1008" i="10"/>
  <c r="F1024" i="10"/>
  <c r="F1040" i="10"/>
  <c r="F1056" i="10"/>
  <c r="F1072" i="10"/>
  <c r="F1088" i="10"/>
  <c r="F55" i="10"/>
  <c r="F143" i="10"/>
  <c r="F225" i="10"/>
  <c r="F311" i="10"/>
  <c r="F359" i="10"/>
  <c r="F399" i="10"/>
  <c r="F445" i="10"/>
  <c r="F487" i="10"/>
  <c r="F527" i="10"/>
  <c r="F573" i="10"/>
  <c r="F593" i="10"/>
  <c r="F609" i="10"/>
  <c r="F625" i="10"/>
  <c r="F641" i="10"/>
  <c r="F657" i="10"/>
  <c r="F673" i="10"/>
  <c r="F689" i="10"/>
  <c r="F705" i="10"/>
  <c r="F721" i="10"/>
  <c r="F737" i="10"/>
  <c r="F753" i="10"/>
  <c r="F769" i="10"/>
  <c r="F785" i="10"/>
  <c r="F801" i="10"/>
  <c r="F817" i="10"/>
  <c r="F833" i="10"/>
  <c r="F849" i="10"/>
  <c r="F865" i="10"/>
  <c r="F881" i="10"/>
  <c r="F897" i="10"/>
  <c r="F913" i="10"/>
  <c r="F929" i="10"/>
  <c r="F945" i="10"/>
  <c r="F961" i="10"/>
  <c r="F977" i="10"/>
  <c r="F993" i="10"/>
  <c r="F1009" i="10"/>
  <c r="F1025" i="10"/>
  <c r="F1041" i="10"/>
  <c r="F1057" i="10"/>
  <c r="F1073" i="10"/>
  <c r="F1089" i="10"/>
  <c r="F63" i="10"/>
  <c r="F145" i="10"/>
  <c r="F231" i="10"/>
  <c r="F316" i="10"/>
  <c r="F364" i="10"/>
  <c r="F401" i="10"/>
  <c r="F446" i="10"/>
  <c r="F492" i="10"/>
  <c r="F529" i="10"/>
  <c r="F574" i="10"/>
  <c r="F594" i="10"/>
  <c r="F610" i="10"/>
  <c r="F626" i="10"/>
  <c r="F642" i="10"/>
  <c r="F658" i="10"/>
  <c r="F674" i="10"/>
  <c r="F690" i="10"/>
  <c r="F706" i="10"/>
  <c r="F722" i="10"/>
  <c r="F738" i="10"/>
  <c r="F754" i="10"/>
  <c r="F770" i="10"/>
  <c r="F786" i="10"/>
  <c r="F802" i="10"/>
  <c r="F818" i="10"/>
  <c r="F834" i="10"/>
  <c r="F850" i="10"/>
  <c r="F866" i="10"/>
  <c r="F882" i="10"/>
  <c r="F898" i="10"/>
  <c r="F914" i="10"/>
  <c r="F930" i="10"/>
  <c r="F946" i="10"/>
  <c r="F962" i="10"/>
  <c r="F978" i="10"/>
  <c r="F994" i="10"/>
  <c r="F1010" i="10"/>
  <c r="F1026" i="10"/>
  <c r="F1042" i="10"/>
  <c r="F1058" i="10"/>
  <c r="F1074" i="10"/>
  <c r="F1090" i="10"/>
  <c r="F65" i="10"/>
  <c r="F151" i="10"/>
  <c r="F239" i="10"/>
  <c r="F318" i="10"/>
  <c r="F365" i="10"/>
  <c r="F407" i="10"/>
  <c r="F447" i="10"/>
  <c r="F493" i="10"/>
  <c r="F535" i="10"/>
  <c r="F575" i="10"/>
  <c r="F595" i="10"/>
  <c r="F611" i="10"/>
  <c r="F627" i="10"/>
  <c r="F643" i="10"/>
  <c r="F659" i="10"/>
  <c r="F675" i="10"/>
  <c r="F691" i="10"/>
  <c r="F707" i="10"/>
  <c r="F723" i="10"/>
  <c r="F739" i="10"/>
  <c r="F755" i="10"/>
  <c r="F771" i="10"/>
  <c r="F787" i="10"/>
  <c r="F803" i="10"/>
  <c r="F819" i="10"/>
  <c r="F835" i="10"/>
  <c r="F851" i="10"/>
  <c r="F867" i="10"/>
  <c r="F883" i="10"/>
  <c r="F899" i="10"/>
  <c r="F915" i="10"/>
  <c r="F931" i="10"/>
  <c r="F947" i="10"/>
  <c r="F963" i="10"/>
  <c r="F979" i="10"/>
  <c r="F995" i="10"/>
  <c r="F1011" i="10"/>
  <c r="F1027" i="10"/>
  <c r="F1043" i="10"/>
  <c r="F1059" i="10"/>
  <c r="F1075" i="10"/>
  <c r="F1091" i="10"/>
  <c r="F71" i="10"/>
  <c r="F159" i="10"/>
  <c r="F241" i="10"/>
  <c r="F319" i="10"/>
  <c r="F366" i="10"/>
  <c r="F412" i="10"/>
  <c r="F449" i="10"/>
  <c r="F494" i="10"/>
  <c r="F540" i="10"/>
  <c r="F577" i="10"/>
  <c r="F596" i="10"/>
  <c r="F612" i="10"/>
  <c r="F628" i="10"/>
  <c r="F644" i="10"/>
  <c r="F660" i="10"/>
  <c r="F676" i="10"/>
  <c r="F692" i="10"/>
  <c r="F708" i="10"/>
  <c r="F724" i="10"/>
  <c r="F740" i="10"/>
  <c r="F756" i="10"/>
  <c r="F772" i="10"/>
  <c r="F788" i="10"/>
  <c r="F804" i="10"/>
  <c r="F820" i="10"/>
  <c r="F836" i="10"/>
  <c r="F852" i="10"/>
  <c r="F868" i="10"/>
  <c r="F884" i="10"/>
  <c r="F900" i="10"/>
  <c r="F916" i="10"/>
  <c r="F932" i="10"/>
  <c r="F948" i="10"/>
  <c r="F964" i="10"/>
  <c r="F980" i="10"/>
  <c r="F996" i="10"/>
  <c r="F1012" i="10"/>
  <c r="F1028" i="10"/>
  <c r="F1044" i="10"/>
  <c r="F1060" i="10"/>
  <c r="F1076" i="10"/>
  <c r="F1092" i="10"/>
  <c r="F79" i="10"/>
  <c r="F161" i="10"/>
  <c r="F247" i="10"/>
  <c r="F321" i="10"/>
  <c r="F367" i="10"/>
  <c r="F413" i="10"/>
  <c r="F455" i="10"/>
  <c r="F495" i="10"/>
  <c r="F541" i="10"/>
  <c r="F581" i="10"/>
  <c r="F597" i="10"/>
  <c r="F613" i="10"/>
  <c r="F629" i="10"/>
  <c r="F645" i="10"/>
  <c r="F661" i="10"/>
  <c r="F677" i="10"/>
  <c r="F693" i="10"/>
  <c r="F709" i="10"/>
  <c r="F725" i="10"/>
  <c r="F741" i="10"/>
  <c r="F757" i="10"/>
  <c r="F773" i="10"/>
  <c r="F789" i="10"/>
  <c r="F805" i="10"/>
  <c r="F821" i="10"/>
  <c r="F837" i="10"/>
  <c r="F853" i="10"/>
  <c r="F869" i="10"/>
  <c r="F885" i="10"/>
  <c r="F901" i="10"/>
  <c r="F917" i="10"/>
  <c r="F933" i="10"/>
  <c r="F949" i="10"/>
  <c r="F965" i="10"/>
  <c r="F981" i="10"/>
  <c r="F997" i="10"/>
  <c r="F1013" i="10"/>
  <c r="F1029" i="10"/>
  <c r="F1045" i="10"/>
  <c r="F1061" i="10"/>
  <c r="F1077" i="10"/>
  <c r="F1093" i="10"/>
  <c r="F497" i="10"/>
  <c r="F806" i="10"/>
  <c r="F1062" i="10"/>
  <c r="F542" i="10"/>
  <c r="F822" i="10"/>
  <c r="F1078" i="10"/>
  <c r="F582" i="10"/>
  <c r="F838" i="10"/>
  <c r="F1094" i="10"/>
  <c r="F598" i="10"/>
  <c r="F854" i="10"/>
  <c r="F614" i="10"/>
  <c r="F870" i="10"/>
  <c r="F630" i="10"/>
  <c r="F886" i="10"/>
  <c r="F662" i="10"/>
  <c r="F918" i="10"/>
  <c r="F678" i="10"/>
  <c r="F934" i="10"/>
  <c r="F81" i="10"/>
  <c r="F694" i="10"/>
  <c r="F950" i="10"/>
  <c r="F167" i="10"/>
  <c r="F710" i="10"/>
  <c r="F966" i="10"/>
  <c r="F255" i="10"/>
  <c r="F726" i="10"/>
  <c r="F982" i="10"/>
  <c r="F327" i="10"/>
  <c r="F742" i="10"/>
  <c r="F998" i="10"/>
  <c r="F414" i="10"/>
  <c r="F774" i="10"/>
  <c r="F1030" i="10"/>
  <c r="F369" i="10"/>
  <c r="F460" i="10"/>
  <c r="F646" i="10"/>
  <c r="F758" i="10"/>
  <c r="F790" i="10"/>
  <c r="F902" i="10"/>
  <c r="F1014" i="10"/>
  <c r="F1046" i="10"/>
  <c r="C15" i="11"/>
  <c r="C31" i="11"/>
  <c r="C47" i="11"/>
  <c r="C63" i="11"/>
  <c r="C79" i="11"/>
  <c r="C95" i="11"/>
  <c r="C111" i="11"/>
  <c r="C127" i="11"/>
  <c r="C143" i="11"/>
  <c r="C159" i="11"/>
  <c r="C175" i="11"/>
  <c r="C191" i="11"/>
  <c r="C207" i="11"/>
  <c r="C223" i="11"/>
  <c r="C239" i="11"/>
  <c r="C255" i="11"/>
  <c r="C271" i="11"/>
  <c r="C287" i="11"/>
  <c r="C303" i="11"/>
  <c r="C319" i="11"/>
  <c r="C335" i="11"/>
  <c r="C351" i="11"/>
  <c r="C367" i="11"/>
  <c r="C383" i="11"/>
  <c r="C399" i="11"/>
  <c r="C415" i="11"/>
  <c r="C431" i="11"/>
  <c r="C447" i="11"/>
  <c r="C463" i="11"/>
  <c r="C479" i="11"/>
  <c r="C495" i="11"/>
  <c r="C511" i="11"/>
  <c r="C527" i="11"/>
  <c r="C543" i="11"/>
  <c r="C559" i="11"/>
  <c r="C575" i="11"/>
  <c r="C591" i="11"/>
  <c r="C607" i="11"/>
  <c r="C623" i="11"/>
  <c r="C639" i="11"/>
  <c r="C655" i="11"/>
  <c r="C671" i="11"/>
  <c r="C687" i="11"/>
  <c r="C703" i="11"/>
  <c r="C719" i="11"/>
  <c r="C735" i="11"/>
  <c r="C751" i="11"/>
  <c r="C767" i="11"/>
  <c r="C783" i="11"/>
  <c r="C799" i="11"/>
  <c r="C815" i="11"/>
  <c r="C831" i="11"/>
  <c r="C847" i="11"/>
  <c r="C863" i="11"/>
  <c r="C879" i="11"/>
  <c r="C895" i="11"/>
  <c r="C911" i="11"/>
  <c r="C927" i="11"/>
  <c r="C943" i="11"/>
  <c r="C959" i="11"/>
  <c r="C975" i="11"/>
  <c r="C991" i="11"/>
  <c r="C1007" i="11"/>
  <c r="C1023" i="11"/>
  <c r="C1039" i="11"/>
  <c r="C1055" i="11"/>
  <c r="C1071" i="11"/>
  <c r="C1087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352" i="11"/>
  <c r="C368" i="11"/>
  <c r="C384" i="11"/>
  <c r="C400" i="11"/>
  <c r="C416" i="11"/>
  <c r="C432" i="11"/>
  <c r="C448" i="11"/>
  <c r="C464" i="11"/>
  <c r="C480" i="11"/>
  <c r="C496" i="11"/>
  <c r="C512" i="11"/>
  <c r="C528" i="11"/>
  <c r="C544" i="11"/>
  <c r="C560" i="11"/>
  <c r="C576" i="11"/>
  <c r="C592" i="11"/>
  <c r="C608" i="11"/>
  <c r="C624" i="11"/>
  <c r="C640" i="11"/>
  <c r="C656" i="11"/>
  <c r="C672" i="11"/>
  <c r="C688" i="11"/>
  <c r="C704" i="11"/>
  <c r="C720" i="11"/>
  <c r="C736" i="11"/>
  <c r="C752" i="11"/>
  <c r="C768" i="11"/>
  <c r="C784" i="11"/>
  <c r="C800" i="11"/>
  <c r="C816" i="11"/>
  <c r="C832" i="11"/>
  <c r="C848" i="11"/>
  <c r="C864" i="11"/>
  <c r="C880" i="11"/>
  <c r="C896" i="11"/>
  <c r="C912" i="11"/>
  <c r="C928" i="11"/>
  <c r="C944" i="11"/>
  <c r="C960" i="11"/>
  <c r="C976" i="11"/>
  <c r="C992" i="11"/>
  <c r="C1008" i="11"/>
  <c r="C1024" i="11"/>
  <c r="C1040" i="11"/>
  <c r="C1056" i="11"/>
  <c r="C1072" i="11"/>
  <c r="C1088" i="11"/>
  <c r="C17" i="11"/>
  <c r="C33" i="11"/>
  <c r="C49" i="11"/>
  <c r="C65" i="11"/>
  <c r="C81" i="11"/>
  <c r="C97" i="11"/>
  <c r="C113" i="11"/>
  <c r="C129" i="11"/>
  <c r="C145" i="11"/>
  <c r="C161" i="11"/>
  <c r="C177" i="11"/>
  <c r="C193" i="11"/>
  <c r="C209" i="11"/>
  <c r="C225" i="11"/>
  <c r="C241" i="11"/>
  <c r="C257" i="11"/>
  <c r="C273" i="11"/>
  <c r="C289" i="11"/>
  <c r="C305" i="11"/>
  <c r="C321" i="11"/>
  <c r="C337" i="11"/>
  <c r="C353" i="11"/>
  <c r="C369" i="11"/>
  <c r="C385" i="11"/>
  <c r="C401" i="11"/>
  <c r="C417" i="11"/>
  <c r="C433" i="11"/>
  <c r="C449" i="11"/>
  <c r="C465" i="11"/>
  <c r="C481" i="11"/>
  <c r="C497" i="11"/>
  <c r="C513" i="11"/>
  <c r="C529" i="11"/>
  <c r="C545" i="11"/>
  <c r="C561" i="11"/>
  <c r="C577" i="11"/>
  <c r="C593" i="11"/>
  <c r="C609" i="11"/>
  <c r="C625" i="11"/>
  <c r="C641" i="11"/>
  <c r="C657" i="11"/>
  <c r="C673" i="11"/>
  <c r="C689" i="11"/>
  <c r="C705" i="11"/>
  <c r="C721" i="11"/>
  <c r="C737" i="11"/>
  <c r="C753" i="11"/>
  <c r="C769" i="11"/>
  <c r="C785" i="11"/>
  <c r="C801" i="11"/>
  <c r="C817" i="11"/>
  <c r="C833" i="11"/>
  <c r="C849" i="11"/>
  <c r="C865" i="11"/>
  <c r="C881" i="11"/>
  <c r="C897" i="11"/>
  <c r="C913" i="11"/>
  <c r="C929" i="11"/>
  <c r="C945" i="11"/>
  <c r="C961" i="11"/>
  <c r="C977" i="11"/>
  <c r="C993" i="11"/>
  <c r="C1009" i="11"/>
  <c r="C1025" i="11"/>
  <c r="C1041" i="11"/>
  <c r="C1057" i="11"/>
  <c r="C1073" i="11"/>
  <c r="C1089" i="11"/>
  <c r="C2" i="1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354" i="11"/>
  <c r="C370" i="11"/>
  <c r="C386" i="11"/>
  <c r="C402" i="11"/>
  <c r="C418" i="11"/>
  <c r="C434" i="11"/>
  <c r="C450" i="11"/>
  <c r="C466" i="11"/>
  <c r="C482" i="11"/>
  <c r="C498" i="11"/>
  <c r="C514" i="11"/>
  <c r="C530" i="11"/>
  <c r="C546" i="11"/>
  <c r="C562" i="11"/>
  <c r="C578" i="11"/>
  <c r="C594" i="11"/>
  <c r="C610" i="11"/>
  <c r="C626" i="11"/>
  <c r="C642" i="11"/>
  <c r="C658" i="11"/>
  <c r="C674" i="11"/>
  <c r="C690" i="11"/>
  <c r="C706" i="11"/>
  <c r="C722" i="11"/>
  <c r="C738" i="11"/>
  <c r="C754" i="11"/>
  <c r="C770" i="11"/>
  <c r="C786" i="11"/>
  <c r="C802" i="11"/>
  <c r="C818" i="11"/>
  <c r="C834" i="11"/>
  <c r="C850" i="11"/>
  <c r="C866" i="11"/>
  <c r="C882" i="11"/>
  <c r="C898" i="11"/>
  <c r="C914" i="11"/>
  <c r="C930" i="11"/>
  <c r="C946" i="11"/>
  <c r="C962" i="11"/>
  <c r="C978" i="11"/>
  <c r="C994" i="11"/>
  <c r="C1010" i="11"/>
  <c r="C1026" i="11"/>
  <c r="C1042" i="11"/>
  <c r="C1058" i="11"/>
  <c r="C1074" i="11"/>
  <c r="C1090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355" i="11"/>
  <c r="C371" i="11"/>
  <c r="C387" i="11"/>
  <c r="C403" i="11"/>
  <c r="C419" i="11"/>
  <c r="C435" i="11"/>
  <c r="C451" i="11"/>
  <c r="C467" i="11"/>
  <c r="C483" i="11"/>
  <c r="C499" i="11"/>
  <c r="C515" i="11"/>
  <c r="C531" i="11"/>
  <c r="C547" i="11"/>
  <c r="C563" i="11"/>
  <c r="C579" i="11"/>
  <c r="C595" i="11"/>
  <c r="C611" i="11"/>
  <c r="C627" i="11"/>
  <c r="C643" i="11"/>
  <c r="C659" i="11"/>
  <c r="C675" i="11"/>
  <c r="C691" i="11"/>
  <c r="C707" i="11"/>
  <c r="C723" i="11"/>
  <c r="C739" i="11"/>
  <c r="C755" i="11"/>
  <c r="C771" i="11"/>
  <c r="C787" i="11"/>
  <c r="C803" i="11"/>
  <c r="C819" i="11"/>
  <c r="C835" i="11"/>
  <c r="C851" i="11"/>
  <c r="C867" i="11"/>
  <c r="C883" i="11"/>
  <c r="C899" i="11"/>
  <c r="C915" i="11"/>
  <c r="C931" i="11"/>
  <c r="C947" i="11"/>
  <c r="C963" i="11"/>
  <c r="C979" i="11"/>
  <c r="C995" i="11"/>
  <c r="C1011" i="11"/>
  <c r="C1027" i="11"/>
  <c r="C1043" i="11"/>
  <c r="C1059" i="11"/>
  <c r="C1075" i="11"/>
  <c r="C1091" i="11"/>
  <c r="C5" i="11"/>
  <c r="C21" i="11"/>
  <c r="C37" i="11"/>
  <c r="C53" i="11"/>
  <c r="C69" i="11"/>
  <c r="C85" i="11"/>
  <c r="C101" i="11"/>
  <c r="C117" i="11"/>
  <c r="C133" i="11"/>
  <c r="C149" i="11"/>
  <c r="C165" i="11"/>
  <c r="C181" i="11"/>
  <c r="C197" i="11"/>
  <c r="C213" i="11"/>
  <c r="C229" i="11"/>
  <c r="C245" i="11"/>
  <c r="C261" i="11"/>
  <c r="C277" i="11"/>
  <c r="C293" i="11"/>
  <c r="C309" i="11"/>
  <c r="C325" i="11"/>
  <c r="C341" i="11"/>
  <c r="C357" i="11"/>
  <c r="C373" i="11"/>
  <c r="C389" i="11"/>
  <c r="C405" i="11"/>
  <c r="C421" i="11"/>
  <c r="C437" i="11"/>
  <c r="C453" i="11"/>
  <c r="C469" i="11"/>
  <c r="C485" i="11"/>
  <c r="C501" i="11"/>
  <c r="C517" i="11"/>
  <c r="C533" i="11"/>
  <c r="C549" i="11"/>
  <c r="C565" i="11"/>
  <c r="C581" i="11"/>
  <c r="C597" i="11"/>
  <c r="C613" i="11"/>
  <c r="C629" i="11"/>
  <c r="C645" i="11"/>
  <c r="C661" i="11"/>
  <c r="C677" i="11"/>
  <c r="C693" i="11"/>
  <c r="C709" i="11"/>
  <c r="C725" i="11"/>
  <c r="C741" i="11"/>
  <c r="C757" i="11"/>
  <c r="C773" i="11"/>
  <c r="C789" i="11"/>
  <c r="C805" i="11"/>
  <c r="C821" i="11"/>
  <c r="C837" i="11"/>
  <c r="C853" i="11"/>
  <c r="C869" i="11"/>
  <c r="C885" i="11"/>
  <c r="C901" i="11"/>
  <c r="C917" i="11"/>
  <c r="C933" i="11"/>
  <c r="C949" i="11"/>
  <c r="C965" i="11"/>
  <c r="C981" i="11"/>
  <c r="C997" i="11"/>
  <c r="C1013" i="11"/>
  <c r="C1029" i="11"/>
  <c r="C1045" i="11"/>
  <c r="C1061" i="11"/>
  <c r="C1077" i="11"/>
  <c r="C1093" i="11"/>
  <c r="C6" i="11"/>
  <c r="C22" i="11"/>
  <c r="C38" i="11"/>
  <c r="C54" i="11"/>
  <c r="C70" i="11"/>
  <c r="C86" i="11"/>
  <c r="C102" i="11"/>
  <c r="C118" i="11"/>
  <c r="C134" i="11"/>
  <c r="C150" i="11"/>
  <c r="C166" i="11"/>
  <c r="C182" i="11"/>
  <c r="C198" i="11"/>
  <c r="C214" i="11"/>
  <c r="C230" i="11"/>
  <c r="C246" i="11"/>
  <c r="C262" i="11"/>
  <c r="C278" i="11"/>
  <c r="C294" i="11"/>
  <c r="C310" i="11"/>
  <c r="C326" i="11"/>
  <c r="C342" i="11"/>
  <c r="C358" i="11"/>
  <c r="C374" i="11"/>
  <c r="C390" i="11"/>
  <c r="C406" i="11"/>
  <c r="C422" i="11"/>
  <c r="C438" i="11"/>
  <c r="C454" i="11"/>
  <c r="C470" i="11"/>
  <c r="C486" i="11"/>
  <c r="C502" i="11"/>
  <c r="C518" i="11"/>
  <c r="C534" i="11"/>
  <c r="C550" i="11"/>
  <c r="C566" i="11"/>
  <c r="C582" i="11"/>
  <c r="C598" i="11"/>
  <c r="C614" i="11"/>
  <c r="C630" i="11"/>
  <c r="C646" i="11"/>
  <c r="C662" i="11"/>
  <c r="C678" i="11"/>
  <c r="C694" i="11"/>
  <c r="C710" i="11"/>
  <c r="C726" i="11"/>
  <c r="C742" i="11"/>
  <c r="C758" i="11"/>
  <c r="C774" i="11"/>
  <c r="C790" i="11"/>
  <c r="C806" i="11"/>
  <c r="C822" i="11"/>
  <c r="C838" i="11"/>
  <c r="C854" i="11"/>
  <c r="C870" i="11"/>
  <c r="C886" i="11"/>
  <c r="C902" i="11"/>
  <c r="C918" i="11"/>
  <c r="C934" i="11"/>
  <c r="C950" i="11"/>
  <c r="C966" i="11"/>
  <c r="C982" i="11"/>
  <c r="C998" i="11"/>
  <c r="C1014" i="11"/>
  <c r="C1030" i="11"/>
  <c r="C1046" i="11"/>
  <c r="C1062" i="11"/>
  <c r="C1078" i="11"/>
  <c r="C1094" i="11"/>
  <c r="C7" i="11"/>
  <c r="C23" i="11"/>
  <c r="C39" i="11"/>
  <c r="C55" i="11"/>
  <c r="C71" i="11"/>
  <c r="C87" i="11"/>
  <c r="C103" i="11"/>
  <c r="C119" i="11"/>
  <c r="C135" i="11"/>
  <c r="C151" i="11"/>
  <c r="C167" i="11"/>
  <c r="C183" i="11"/>
  <c r="C199" i="11"/>
  <c r="C215" i="11"/>
  <c r="C231" i="11"/>
  <c r="C247" i="11"/>
  <c r="C263" i="11"/>
  <c r="C279" i="11"/>
  <c r="C295" i="11"/>
  <c r="C311" i="11"/>
  <c r="C327" i="11"/>
  <c r="C343" i="11"/>
  <c r="C359" i="11"/>
  <c r="C375" i="11"/>
  <c r="C391" i="11"/>
  <c r="C407" i="11"/>
  <c r="C423" i="11"/>
  <c r="C439" i="11"/>
  <c r="C455" i="11"/>
  <c r="C471" i="11"/>
  <c r="C487" i="11"/>
  <c r="C503" i="11"/>
  <c r="C519" i="11"/>
  <c r="C535" i="11"/>
  <c r="C551" i="11"/>
  <c r="C567" i="11"/>
  <c r="C583" i="11"/>
  <c r="C599" i="11"/>
  <c r="C615" i="11"/>
  <c r="C631" i="11"/>
  <c r="C647" i="11"/>
  <c r="C663" i="11"/>
  <c r="C679" i="11"/>
  <c r="C695" i="11"/>
  <c r="C711" i="11"/>
  <c r="C727" i="11"/>
  <c r="C743" i="11"/>
  <c r="C759" i="11"/>
  <c r="C775" i="11"/>
  <c r="C791" i="11"/>
  <c r="C807" i="11"/>
  <c r="C823" i="11"/>
  <c r="C839" i="11"/>
  <c r="C855" i="11"/>
  <c r="C871" i="11"/>
  <c r="C887" i="11"/>
  <c r="C903" i="11"/>
  <c r="C919" i="11"/>
  <c r="C935" i="11"/>
  <c r="C951" i="11"/>
  <c r="C967" i="11"/>
  <c r="C983" i="11"/>
  <c r="C999" i="11"/>
  <c r="C1015" i="11"/>
  <c r="C1031" i="11"/>
  <c r="C1047" i="11"/>
  <c r="C1063" i="11"/>
  <c r="C1079" i="11"/>
  <c r="C1095" i="11"/>
  <c r="C8" i="11"/>
  <c r="C24" i="11"/>
  <c r="C40" i="11"/>
  <c r="C56" i="11"/>
  <c r="C72" i="11"/>
  <c r="C88" i="11"/>
  <c r="C104" i="11"/>
  <c r="C120" i="11"/>
  <c r="C136" i="11"/>
  <c r="C152" i="11"/>
  <c r="C168" i="11"/>
  <c r="C184" i="11"/>
  <c r="C200" i="11"/>
  <c r="C216" i="11"/>
  <c r="C232" i="11"/>
  <c r="C248" i="11"/>
  <c r="C264" i="11"/>
  <c r="C280" i="11"/>
  <c r="C296" i="11"/>
  <c r="C312" i="11"/>
  <c r="C328" i="11"/>
  <c r="C344" i="11"/>
  <c r="C360" i="11"/>
  <c r="C376" i="11"/>
  <c r="C392" i="11"/>
  <c r="C408" i="11"/>
  <c r="C424" i="11"/>
  <c r="C440" i="11"/>
  <c r="C456" i="11"/>
  <c r="C472" i="11"/>
  <c r="C488" i="11"/>
  <c r="C504" i="11"/>
  <c r="C520" i="11"/>
  <c r="C536" i="11"/>
  <c r="C552" i="11"/>
  <c r="C568" i="11"/>
  <c r="C584" i="11"/>
  <c r="C600" i="11"/>
  <c r="C616" i="11"/>
  <c r="C632" i="11"/>
  <c r="C648" i="11"/>
  <c r="C664" i="11"/>
  <c r="C680" i="11"/>
  <c r="C696" i="11"/>
  <c r="C712" i="11"/>
  <c r="C728" i="11"/>
  <c r="C744" i="11"/>
  <c r="C760" i="11"/>
  <c r="C776" i="11"/>
  <c r="C792" i="11"/>
  <c r="C808" i="11"/>
  <c r="C824" i="11"/>
  <c r="C840" i="11"/>
  <c r="C856" i="11"/>
  <c r="C872" i="11"/>
  <c r="C888" i="11"/>
  <c r="C904" i="11"/>
  <c r="C920" i="11"/>
  <c r="C936" i="11"/>
  <c r="C952" i="11"/>
  <c r="C968" i="11"/>
  <c r="C984" i="11"/>
  <c r="C1000" i="11"/>
  <c r="C1016" i="11"/>
  <c r="C1032" i="11"/>
  <c r="C1048" i="11"/>
  <c r="C1064" i="11"/>
  <c r="C1080" i="11"/>
  <c r="C1096" i="11"/>
  <c r="C9" i="11"/>
  <c r="C25" i="11"/>
  <c r="C41" i="11"/>
  <c r="C57" i="11"/>
  <c r="C73" i="11"/>
  <c r="C89" i="11"/>
  <c r="C105" i="11"/>
  <c r="C121" i="11"/>
  <c r="C137" i="11"/>
  <c r="C153" i="11"/>
  <c r="C169" i="11"/>
  <c r="C185" i="11"/>
  <c r="C201" i="11"/>
  <c r="C217" i="11"/>
  <c r="C233" i="11"/>
  <c r="C249" i="11"/>
  <c r="C265" i="11"/>
  <c r="C281" i="11"/>
  <c r="C297" i="11"/>
  <c r="C313" i="11"/>
  <c r="C329" i="11"/>
  <c r="C345" i="11"/>
  <c r="C361" i="11"/>
  <c r="C377" i="11"/>
  <c r="C393" i="11"/>
  <c r="C409" i="11"/>
  <c r="C425" i="11"/>
  <c r="C441" i="11"/>
  <c r="C457" i="11"/>
  <c r="C473" i="11"/>
  <c r="C489" i="11"/>
  <c r="C505" i="11"/>
  <c r="C521" i="11"/>
  <c r="C537" i="11"/>
  <c r="C553" i="11"/>
  <c r="C569" i="11"/>
  <c r="C585" i="11"/>
  <c r="C601" i="11"/>
  <c r="C617" i="11"/>
  <c r="C633" i="11"/>
  <c r="C649" i="11"/>
  <c r="C665" i="11"/>
  <c r="C681" i="11"/>
  <c r="C697" i="11"/>
  <c r="C713" i="11"/>
  <c r="C729" i="11"/>
  <c r="C745" i="11"/>
  <c r="C761" i="11"/>
  <c r="C777" i="11"/>
  <c r="C793" i="11"/>
  <c r="C809" i="11"/>
  <c r="C825" i="11"/>
  <c r="C841" i="11"/>
  <c r="C857" i="11"/>
  <c r="C873" i="11"/>
  <c r="C889" i="11"/>
  <c r="C905" i="11"/>
  <c r="C921" i="11"/>
  <c r="C937" i="11"/>
  <c r="C953" i="11"/>
  <c r="C969" i="11"/>
  <c r="C985" i="11"/>
  <c r="C1001" i="11"/>
  <c r="C1017" i="11"/>
  <c r="C1033" i="11"/>
  <c r="C1049" i="11"/>
  <c r="C1065" i="11"/>
  <c r="C1081" i="11"/>
  <c r="C1097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362" i="11"/>
  <c r="C378" i="11"/>
  <c r="C394" i="11"/>
  <c r="C410" i="11"/>
  <c r="C426" i="11"/>
  <c r="C442" i="11"/>
  <c r="C458" i="11"/>
  <c r="C474" i="11"/>
  <c r="C490" i="11"/>
  <c r="C506" i="11"/>
  <c r="C522" i="11"/>
  <c r="C538" i="11"/>
  <c r="C554" i="11"/>
  <c r="C570" i="11"/>
  <c r="C586" i="11"/>
  <c r="C602" i="11"/>
  <c r="C618" i="11"/>
  <c r="C634" i="11"/>
  <c r="C650" i="11"/>
  <c r="C666" i="11"/>
  <c r="C682" i="11"/>
  <c r="C698" i="11"/>
  <c r="C714" i="11"/>
  <c r="C730" i="11"/>
  <c r="C746" i="11"/>
  <c r="C762" i="11"/>
  <c r="C778" i="11"/>
  <c r="C794" i="11"/>
  <c r="C810" i="11"/>
  <c r="C826" i="11"/>
  <c r="C842" i="11"/>
  <c r="C858" i="11"/>
  <c r="C874" i="11"/>
  <c r="C890" i="11"/>
  <c r="C906" i="11"/>
  <c r="C922" i="11"/>
  <c r="C938" i="11"/>
  <c r="C954" i="11"/>
  <c r="C970" i="11"/>
  <c r="C986" i="11"/>
  <c r="C1002" i="11"/>
  <c r="C1018" i="11"/>
  <c r="C1034" i="11"/>
  <c r="C1050" i="11"/>
  <c r="C1066" i="11"/>
  <c r="C1082" i="11"/>
  <c r="C1098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363" i="11"/>
  <c r="C379" i="11"/>
  <c r="C395" i="11"/>
  <c r="C411" i="11"/>
  <c r="C427" i="11"/>
  <c r="C443" i="11"/>
  <c r="C459" i="11"/>
  <c r="C475" i="11"/>
  <c r="C491" i="11"/>
  <c r="C507" i="11"/>
  <c r="C523" i="11"/>
  <c r="C539" i="11"/>
  <c r="C555" i="11"/>
  <c r="C571" i="11"/>
  <c r="C587" i="11"/>
  <c r="C603" i="11"/>
  <c r="C619" i="11"/>
  <c r="C635" i="11"/>
  <c r="C651" i="11"/>
  <c r="C667" i="11"/>
  <c r="C683" i="11"/>
  <c r="C699" i="11"/>
  <c r="C715" i="11"/>
  <c r="C731" i="11"/>
  <c r="C747" i="11"/>
  <c r="C763" i="11"/>
  <c r="C779" i="11"/>
  <c r="C795" i="11"/>
  <c r="C811" i="11"/>
  <c r="C827" i="11"/>
  <c r="C843" i="11"/>
  <c r="C859" i="11"/>
  <c r="C875" i="11"/>
  <c r="C891" i="11"/>
  <c r="C907" i="11"/>
  <c r="C923" i="11"/>
  <c r="C939" i="11"/>
  <c r="C955" i="11"/>
  <c r="C971" i="11"/>
  <c r="C987" i="11"/>
  <c r="C1003" i="11"/>
  <c r="C1019" i="11"/>
  <c r="C1035" i="11"/>
  <c r="C1051" i="11"/>
  <c r="C1067" i="11"/>
  <c r="C1083" i="11"/>
  <c r="C1099" i="11"/>
  <c r="C13" i="11"/>
  <c r="C29" i="11"/>
  <c r="C45" i="11"/>
  <c r="C61" i="11"/>
  <c r="C77" i="11"/>
  <c r="C93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349" i="11"/>
  <c r="C365" i="11"/>
  <c r="C381" i="11"/>
  <c r="C397" i="11"/>
  <c r="C413" i="11"/>
  <c r="C429" i="11"/>
  <c r="C445" i="11"/>
  <c r="C461" i="11"/>
  <c r="C477" i="11"/>
  <c r="C493" i="11"/>
  <c r="C509" i="11"/>
  <c r="C525" i="11"/>
  <c r="C541" i="11"/>
  <c r="C557" i="11"/>
  <c r="C573" i="11"/>
  <c r="C589" i="11"/>
  <c r="C605" i="11"/>
  <c r="C621" i="11"/>
  <c r="C637" i="11"/>
  <c r="C653" i="11"/>
  <c r="C669" i="11"/>
  <c r="C685" i="11"/>
  <c r="C701" i="11"/>
  <c r="C717" i="11"/>
  <c r="C733" i="11"/>
  <c r="C749" i="11"/>
  <c r="C765" i="11"/>
  <c r="C781" i="11"/>
  <c r="C797" i="11"/>
  <c r="C813" i="11"/>
  <c r="C829" i="11"/>
  <c r="C845" i="11"/>
  <c r="C861" i="11"/>
  <c r="C877" i="11"/>
  <c r="C893" i="11"/>
  <c r="C909" i="11"/>
  <c r="C925" i="11"/>
  <c r="C941" i="11"/>
  <c r="C957" i="11"/>
  <c r="C973" i="11"/>
  <c r="C989" i="11"/>
  <c r="C1005" i="11"/>
  <c r="C1021" i="11"/>
  <c r="C1037" i="11"/>
  <c r="C1053" i="11"/>
  <c r="C1069" i="11"/>
  <c r="C1085" i="11"/>
  <c r="C1101" i="11"/>
  <c r="C78" i="11"/>
  <c r="C164" i="11"/>
  <c r="C252" i="11"/>
  <c r="C334" i="11"/>
  <c r="C420" i="11"/>
  <c r="C508" i="11"/>
  <c r="C590" i="11"/>
  <c r="C676" i="11"/>
  <c r="C764" i="11"/>
  <c r="C846" i="11"/>
  <c r="C932" i="11"/>
  <c r="C1020" i="11"/>
  <c r="C84" i="11"/>
  <c r="C172" i="11"/>
  <c r="C254" i="11"/>
  <c r="C340" i="11"/>
  <c r="C428" i="11"/>
  <c r="C510" i="11"/>
  <c r="C596" i="11"/>
  <c r="C684" i="11"/>
  <c r="C766" i="11"/>
  <c r="C852" i="11"/>
  <c r="C940" i="11"/>
  <c r="C1022" i="11"/>
  <c r="C4" i="11"/>
  <c r="C92" i="11"/>
  <c r="C174" i="11"/>
  <c r="C260" i="11"/>
  <c r="C348" i="11"/>
  <c r="C430" i="11"/>
  <c r="C516" i="11"/>
  <c r="C604" i="11"/>
  <c r="C686" i="11"/>
  <c r="C772" i="11"/>
  <c r="C860" i="11"/>
  <c r="C942" i="11"/>
  <c r="C1028" i="11"/>
  <c r="C12" i="11"/>
  <c r="C94" i="11"/>
  <c r="C180" i="11"/>
  <c r="C268" i="11"/>
  <c r="C350" i="11"/>
  <c r="C436" i="11"/>
  <c r="C524" i="11"/>
  <c r="C606" i="11"/>
  <c r="C692" i="11"/>
  <c r="C780" i="11"/>
  <c r="C862" i="11"/>
  <c r="C948" i="11"/>
  <c r="C1036" i="11"/>
  <c r="C14" i="11"/>
  <c r="C100" i="11"/>
  <c r="C188" i="11"/>
  <c r="C270" i="11"/>
  <c r="C356" i="11"/>
  <c r="C444" i="11"/>
  <c r="C526" i="11"/>
  <c r="C612" i="11"/>
  <c r="C700" i="11"/>
  <c r="C782" i="11"/>
  <c r="C868" i="11"/>
  <c r="C956" i="11"/>
  <c r="C1038" i="11"/>
  <c r="C20" i="11"/>
  <c r="C108" i="11"/>
  <c r="C190" i="11"/>
  <c r="C276" i="11"/>
  <c r="C364" i="11"/>
  <c r="C446" i="11"/>
  <c r="C532" i="11"/>
  <c r="C620" i="11"/>
  <c r="C702" i="11"/>
  <c r="C788" i="11"/>
  <c r="C876" i="11"/>
  <c r="C958" i="11"/>
  <c r="C1044" i="11"/>
  <c r="C28" i="11"/>
  <c r="C110" i="11"/>
  <c r="C196" i="11"/>
  <c r="C284" i="11"/>
  <c r="C366" i="11"/>
  <c r="C452" i="11"/>
  <c r="C540" i="11"/>
  <c r="C622" i="11"/>
  <c r="C708" i="11"/>
  <c r="C796" i="11"/>
  <c r="C878" i="11"/>
  <c r="C964" i="11"/>
  <c r="C1052" i="11"/>
  <c r="C30" i="11"/>
  <c r="C116" i="11"/>
  <c r="C204" i="11"/>
  <c r="C286" i="11"/>
  <c r="C372" i="11"/>
  <c r="C460" i="11"/>
  <c r="C542" i="11"/>
  <c r="C628" i="11"/>
  <c r="C716" i="11"/>
  <c r="C798" i="11"/>
  <c r="C884" i="11"/>
  <c r="C972" i="11"/>
  <c r="C1054" i="11"/>
  <c r="C36" i="11"/>
  <c r="C124" i="11"/>
  <c r="C206" i="11"/>
  <c r="C292" i="11"/>
  <c r="C380" i="11"/>
  <c r="C462" i="11"/>
  <c r="C548" i="11"/>
  <c r="C636" i="11"/>
  <c r="C718" i="11"/>
  <c r="C804" i="11"/>
  <c r="C892" i="11"/>
  <c r="C974" i="11"/>
  <c r="C1060" i="11"/>
  <c r="C44" i="11"/>
  <c r="C126" i="11"/>
  <c r="C212" i="11"/>
  <c r="C300" i="11"/>
  <c r="C382" i="11"/>
  <c r="C468" i="11"/>
  <c r="C556" i="11"/>
  <c r="C638" i="11"/>
  <c r="C724" i="11"/>
  <c r="C812" i="11"/>
  <c r="C894" i="11"/>
  <c r="C980" i="11"/>
  <c r="C1068" i="11"/>
  <c r="C46" i="11"/>
  <c r="C132" i="11"/>
  <c r="C220" i="11"/>
  <c r="C302" i="11"/>
  <c r="C388" i="11"/>
  <c r="C476" i="11"/>
  <c r="C558" i="11"/>
  <c r="C644" i="11"/>
  <c r="C732" i="11"/>
  <c r="C814" i="11"/>
  <c r="C900" i="11"/>
  <c r="C988" i="11"/>
  <c r="C1070" i="11"/>
  <c r="C52" i="11"/>
  <c r="C140" i="11"/>
  <c r="C222" i="11"/>
  <c r="C308" i="11"/>
  <c r="C396" i="11"/>
  <c r="C478" i="11"/>
  <c r="C564" i="11"/>
  <c r="C652" i="11"/>
  <c r="C734" i="11"/>
  <c r="C820" i="11"/>
  <c r="C908" i="11"/>
  <c r="C990" i="11"/>
  <c r="C1076" i="11"/>
  <c r="C60" i="11"/>
  <c r="C142" i="11"/>
  <c r="C228" i="11"/>
  <c r="C316" i="11"/>
  <c r="C398" i="11"/>
  <c r="C484" i="11"/>
  <c r="C572" i="11"/>
  <c r="C654" i="11"/>
  <c r="C740" i="11"/>
  <c r="C828" i="11"/>
  <c r="C910" i="11"/>
  <c r="C996" i="11"/>
  <c r="C1084" i="11"/>
  <c r="C62" i="11"/>
  <c r="C148" i="11"/>
  <c r="C236" i="11"/>
  <c r="C318" i="11"/>
  <c r="C404" i="11"/>
  <c r="C492" i="11"/>
  <c r="C574" i="11"/>
  <c r="C660" i="11"/>
  <c r="C748" i="11"/>
  <c r="C830" i="11"/>
  <c r="C916" i="11"/>
  <c r="C1004" i="11"/>
  <c r="C1086" i="11"/>
  <c r="C68" i="11"/>
  <c r="C156" i="11"/>
  <c r="C238" i="11"/>
  <c r="C324" i="11"/>
  <c r="C412" i="11"/>
  <c r="C494" i="11"/>
  <c r="C580" i="11"/>
  <c r="C668" i="11"/>
  <c r="C750" i="11"/>
  <c r="C836" i="11"/>
  <c r="C924" i="11"/>
  <c r="C1006" i="11"/>
  <c r="C1092" i="11"/>
  <c r="C414" i="11"/>
  <c r="C500" i="11"/>
  <c r="C588" i="11"/>
  <c r="C670" i="11"/>
  <c r="C756" i="11"/>
  <c r="C844" i="11"/>
  <c r="C1012" i="11"/>
  <c r="C1100" i="11"/>
  <c r="C76" i="11"/>
  <c r="C244" i="11"/>
  <c r="C158" i="11"/>
  <c r="C332" i="11"/>
  <c r="C926" i="11"/>
  <c r="E12" i="10"/>
  <c r="E28" i="10"/>
  <c r="E44" i="10"/>
  <c r="E60" i="10"/>
  <c r="E76" i="10"/>
  <c r="E92" i="10"/>
  <c r="E108" i="10"/>
  <c r="E124" i="10"/>
  <c r="E140" i="10"/>
  <c r="E156" i="10"/>
  <c r="E172" i="10"/>
  <c r="E188" i="10"/>
  <c r="E204" i="10"/>
  <c r="E220" i="10"/>
  <c r="E236" i="10"/>
  <c r="E252" i="10"/>
  <c r="E268" i="10"/>
  <c r="E284" i="10"/>
  <c r="E300" i="10"/>
  <c r="E316" i="10"/>
  <c r="E332" i="10"/>
  <c r="E348" i="10"/>
  <c r="E364" i="10"/>
  <c r="E380" i="10"/>
  <c r="E396" i="10"/>
  <c r="E412" i="10"/>
  <c r="E428" i="10"/>
  <c r="E444" i="10"/>
  <c r="E460" i="10"/>
  <c r="E476" i="10"/>
  <c r="E492" i="10"/>
  <c r="E508" i="10"/>
  <c r="E524" i="10"/>
  <c r="E540" i="10"/>
  <c r="E556" i="10"/>
  <c r="E572" i="10"/>
  <c r="E588" i="10"/>
  <c r="E604" i="10"/>
  <c r="E620" i="10"/>
  <c r="E636" i="10"/>
  <c r="E652" i="10"/>
  <c r="E668" i="10"/>
  <c r="E684" i="10"/>
  <c r="E700" i="10"/>
  <c r="E716" i="10"/>
  <c r="E732" i="10"/>
  <c r="E748" i="10"/>
  <c r="E764" i="10"/>
  <c r="E780" i="10"/>
  <c r="E796" i="10"/>
  <c r="E812" i="10"/>
  <c r="E828" i="10"/>
  <c r="E844" i="10"/>
  <c r="E860" i="10"/>
  <c r="E876" i="10"/>
  <c r="E892" i="10"/>
  <c r="E908" i="10"/>
  <c r="E924" i="10"/>
  <c r="E940" i="10"/>
  <c r="E956" i="10"/>
  <c r="E972" i="10"/>
  <c r="E988" i="10"/>
  <c r="E1004" i="10"/>
  <c r="E1020" i="10"/>
  <c r="E1036" i="10"/>
  <c r="E1052" i="10"/>
  <c r="E1068" i="10"/>
  <c r="E1084" i="10"/>
  <c r="E1100" i="10"/>
  <c r="E13" i="10"/>
  <c r="E29" i="10"/>
  <c r="E45" i="10"/>
  <c r="E61" i="10"/>
  <c r="E77" i="10"/>
  <c r="E93" i="10"/>
  <c r="E109" i="10"/>
  <c r="E125" i="10"/>
  <c r="E141" i="10"/>
  <c r="E157" i="10"/>
  <c r="E173" i="10"/>
  <c r="E189" i="10"/>
  <c r="E205" i="10"/>
  <c r="E221" i="10"/>
  <c r="E237" i="10"/>
  <c r="E253" i="10"/>
  <c r="E269" i="10"/>
  <c r="E285" i="10"/>
  <c r="E301" i="10"/>
  <c r="E317" i="10"/>
  <c r="E333" i="10"/>
  <c r="E349" i="10"/>
  <c r="E365" i="10"/>
  <c r="E381" i="10"/>
  <c r="E397" i="10"/>
  <c r="E413" i="10"/>
  <c r="E429" i="10"/>
  <c r="E445" i="10"/>
  <c r="E461" i="10"/>
  <c r="E477" i="10"/>
  <c r="E493" i="10"/>
  <c r="E509" i="10"/>
  <c r="E525" i="10"/>
  <c r="E541" i="10"/>
  <c r="E557" i="10"/>
  <c r="E573" i="10"/>
  <c r="E589" i="10"/>
  <c r="E605" i="10"/>
  <c r="E621" i="10"/>
  <c r="E637" i="10"/>
  <c r="E653" i="10"/>
  <c r="E669" i="10"/>
  <c r="E685" i="10"/>
  <c r="E701" i="10"/>
  <c r="E717" i="10"/>
  <c r="E733" i="10"/>
  <c r="E749" i="10"/>
  <c r="E765" i="10"/>
  <c r="E781" i="10"/>
  <c r="E797" i="10"/>
  <c r="E813" i="10"/>
  <c r="E829" i="10"/>
  <c r="E845" i="10"/>
  <c r="E861" i="10"/>
  <c r="E877" i="10"/>
  <c r="E893" i="10"/>
  <c r="E909" i="10"/>
  <c r="E925" i="10"/>
  <c r="E941" i="10"/>
  <c r="E957" i="10"/>
  <c r="E973" i="10"/>
  <c r="E989" i="10"/>
  <c r="E1005" i="10"/>
  <c r="E1021" i="10"/>
  <c r="E1037" i="10"/>
  <c r="E1053" i="10"/>
  <c r="E1069" i="10"/>
  <c r="E1085" i="10"/>
  <c r="E1101" i="10"/>
  <c r="E14" i="10"/>
  <c r="E30" i="10"/>
  <c r="E46" i="10"/>
  <c r="E62" i="10"/>
  <c r="E78" i="10"/>
  <c r="E94" i="10"/>
  <c r="E110" i="10"/>
  <c r="E126" i="10"/>
  <c r="E142" i="10"/>
  <c r="E158" i="10"/>
  <c r="E174" i="10"/>
  <c r="E190" i="10"/>
  <c r="E206" i="10"/>
  <c r="E222" i="10"/>
  <c r="E238" i="10"/>
  <c r="E254" i="10"/>
  <c r="E270" i="10"/>
  <c r="E286" i="10"/>
  <c r="E302" i="10"/>
  <c r="E318" i="10"/>
  <c r="E334" i="10"/>
  <c r="E350" i="10"/>
  <c r="E366" i="10"/>
  <c r="E382" i="10"/>
  <c r="E398" i="10"/>
  <c r="E414" i="10"/>
  <c r="E430" i="10"/>
  <c r="E446" i="10"/>
  <c r="E462" i="10"/>
  <c r="E478" i="10"/>
  <c r="E494" i="10"/>
  <c r="E510" i="10"/>
  <c r="E526" i="10"/>
  <c r="E542" i="10"/>
  <c r="E558" i="10"/>
  <c r="E574" i="10"/>
  <c r="E590" i="10"/>
  <c r="E606" i="10"/>
  <c r="E622" i="10"/>
  <c r="E638" i="10"/>
  <c r="E654" i="10"/>
  <c r="E670" i="10"/>
  <c r="E686" i="10"/>
  <c r="E702" i="10"/>
  <c r="E718" i="10"/>
  <c r="E734" i="10"/>
  <c r="E750" i="10"/>
  <c r="E766" i="10"/>
  <c r="E782" i="10"/>
  <c r="E798" i="10"/>
  <c r="E814" i="10"/>
  <c r="E830" i="10"/>
  <c r="E846" i="10"/>
  <c r="E862" i="10"/>
  <c r="E878" i="10"/>
  <c r="E894" i="10"/>
  <c r="E910" i="10"/>
  <c r="E926" i="10"/>
  <c r="E942" i="10"/>
  <c r="E958" i="10"/>
  <c r="E974" i="10"/>
  <c r="E990" i="10"/>
  <c r="E1006" i="10"/>
  <c r="E1022" i="10"/>
  <c r="E1038" i="10"/>
  <c r="E1054" i="10"/>
  <c r="E1070" i="10"/>
  <c r="E1086" i="10"/>
  <c r="E15" i="10"/>
  <c r="E31" i="10"/>
  <c r="E47" i="10"/>
  <c r="E63" i="10"/>
  <c r="E79" i="10"/>
  <c r="E95" i="10"/>
  <c r="E111" i="10"/>
  <c r="E127" i="10"/>
  <c r="E143" i="10"/>
  <c r="E159" i="10"/>
  <c r="E175" i="10"/>
  <c r="E191" i="10"/>
  <c r="E207" i="10"/>
  <c r="E223" i="10"/>
  <c r="E239" i="10"/>
  <c r="E255" i="10"/>
  <c r="E271" i="10"/>
  <c r="E287" i="10"/>
  <c r="E303" i="10"/>
  <c r="E319" i="10"/>
  <c r="E335" i="10"/>
  <c r="E351" i="10"/>
  <c r="E367" i="10"/>
  <c r="E383" i="10"/>
  <c r="E399" i="10"/>
  <c r="E415" i="10"/>
  <c r="E431" i="10"/>
  <c r="E447" i="10"/>
  <c r="E463" i="10"/>
  <c r="E479" i="10"/>
  <c r="E495" i="10"/>
  <c r="E511" i="10"/>
  <c r="E527" i="10"/>
  <c r="E543" i="10"/>
  <c r="E559" i="10"/>
  <c r="E575" i="10"/>
  <c r="E591" i="10"/>
  <c r="E607" i="10"/>
  <c r="E623" i="10"/>
  <c r="E639" i="10"/>
  <c r="E655" i="10"/>
  <c r="E671" i="10"/>
  <c r="E687" i="10"/>
  <c r="E703" i="10"/>
  <c r="E719" i="10"/>
  <c r="E735" i="10"/>
  <c r="E751" i="10"/>
  <c r="E767" i="10"/>
  <c r="E783" i="10"/>
  <c r="E799" i="10"/>
  <c r="E815" i="10"/>
  <c r="E831" i="10"/>
  <c r="E847" i="10"/>
  <c r="E863" i="10"/>
  <c r="E879" i="10"/>
  <c r="E895" i="10"/>
  <c r="E911" i="10"/>
  <c r="E927" i="10"/>
  <c r="E943" i="10"/>
  <c r="E959" i="10"/>
  <c r="E975" i="10"/>
  <c r="E991" i="10"/>
  <c r="E1007" i="10"/>
  <c r="E1023" i="10"/>
  <c r="E1039" i="10"/>
  <c r="E1055" i="10"/>
  <c r="E1071" i="10"/>
  <c r="E1087" i="10"/>
  <c r="E16" i="10"/>
  <c r="E32" i="10"/>
  <c r="E48" i="10"/>
  <c r="E64" i="10"/>
  <c r="E80" i="10"/>
  <c r="E96" i="10"/>
  <c r="E112" i="10"/>
  <c r="E128" i="10"/>
  <c r="E144" i="10"/>
  <c r="E160" i="10"/>
  <c r="E176" i="10"/>
  <c r="E192" i="10"/>
  <c r="E208" i="10"/>
  <c r="E224" i="10"/>
  <c r="E240" i="10"/>
  <c r="E256" i="10"/>
  <c r="E272" i="10"/>
  <c r="E288" i="10"/>
  <c r="E304" i="10"/>
  <c r="E320" i="10"/>
  <c r="E336" i="10"/>
  <c r="E352" i="10"/>
  <c r="E368" i="10"/>
  <c r="E384" i="10"/>
  <c r="E400" i="10"/>
  <c r="E416" i="10"/>
  <c r="E432" i="10"/>
  <c r="E448" i="10"/>
  <c r="E464" i="10"/>
  <c r="E480" i="10"/>
  <c r="E496" i="10"/>
  <c r="E512" i="10"/>
  <c r="E528" i="10"/>
  <c r="E544" i="10"/>
  <c r="E560" i="10"/>
  <c r="E576" i="10"/>
  <c r="E592" i="10"/>
  <c r="E608" i="10"/>
  <c r="E624" i="10"/>
  <c r="E640" i="10"/>
  <c r="E656" i="10"/>
  <c r="E672" i="10"/>
  <c r="E688" i="10"/>
  <c r="E704" i="10"/>
  <c r="E720" i="10"/>
  <c r="E736" i="10"/>
  <c r="E752" i="10"/>
  <c r="E768" i="10"/>
  <c r="E784" i="10"/>
  <c r="E800" i="10"/>
  <c r="E816" i="10"/>
  <c r="E832" i="10"/>
  <c r="E848" i="10"/>
  <c r="E864" i="10"/>
  <c r="E880" i="10"/>
  <c r="E896" i="10"/>
  <c r="E912" i="10"/>
  <c r="E928" i="10"/>
  <c r="E944" i="10"/>
  <c r="E960" i="10"/>
  <c r="E976" i="10"/>
  <c r="E992" i="10"/>
  <c r="E1008" i="10"/>
  <c r="E1024" i="10"/>
  <c r="E1040" i="10"/>
  <c r="E1056" i="10"/>
  <c r="E1072" i="10"/>
  <c r="E1088" i="10"/>
  <c r="E17" i="10"/>
  <c r="E33" i="10"/>
  <c r="E49" i="10"/>
  <c r="E65" i="10"/>
  <c r="E81" i="10"/>
  <c r="E97" i="10"/>
  <c r="E113" i="10"/>
  <c r="E129" i="10"/>
  <c r="E145" i="10"/>
  <c r="E161" i="10"/>
  <c r="E177" i="10"/>
  <c r="E193" i="10"/>
  <c r="E209" i="10"/>
  <c r="E225" i="10"/>
  <c r="E241" i="10"/>
  <c r="E257" i="10"/>
  <c r="E273" i="10"/>
  <c r="E289" i="10"/>
  <c r="E305" i="10"/>
  <c r="E321" i="10"/>
  <c r="E337" i="10"/>
  <c r="E353" i="10"/>
  <c r="E369" i="10"/>
  <c r="E385" i="10"/>
  <c r="E401" i="10"/>
  <c r="E417" i="10"/>
  <c r="E433" i="10"/>
  <c r="E449" i="10"/>
  <c r="E465" i="10"/>
  <c r="E481" i="10"/>
  <c r="E497" i="10"/>
  <c r="E513" i="10"/>
  <c r="E529" i="10"/>
  <c r="E545" i="10"/>
  <c r="E561" i="10"/>
  <c r="E577" i="10"/>
  <c r="E593" i="10"/>
  <c r="E609" i="10"/>
  <c r="E625" i="10"/>
  <c r="E641" i="10"/>
  <c r="E657" i="10"/>
  <c r="E673" i="10"/>
  <c r="E689" i="10"/>
  <c r="E705" i="10"/>
  <c r="E721" i="10"/>
  <c r="E737" i="10"/>
  <c r="E753" i="10"/>
  <c r="E769" i="10"/>
  <c r="E785" i="10"/>
  <c r="E801" i="10"/>
  <c r="E817" i="10"/>
  <c r="E833" i="10"/>
  <c r="E849" i="10"/>
  <c r="E865" i="10"/>
  <c r="E881" i="10"/>
  <c r="E897" i="10"/>
  <c r="E913" i="10"/>
  <c r="E929" i="10"/>
  <c r="E945" i="10"/>
  <c r="E961" i="10"/>
  <c r="E977" i="10"/>
  <c r="E993" i="10"/>
  <c r="E1009" i="10"/>
  <c r="E1025" i="10"/>
  <c r="E1041" i="10"/>
  <c r="E1057" i="10"/>
  <c r="E1073" i="10"/>
  <c r="E1089" i="10"/>
  <c r="E2" i="10"/>
  <c r="E18" i="10"/>
  <c r="E34" i="10"/>
  <c r="E50" i="10"/>
  <c r="E66" i="10"/>
  <c r="E82" i="10"/>
  <c r="E98" i="10"/>
  <c r="E114" i="10"/>
  <c r="E130" i="10"/>
  <c r="E146" i="10"/>
  <c r="E162" i="10"/>
  <c r="E178" i="10"/>
  <c r="E194" i="10"/>
  <c r="E210" i="10"/>
  <c r="E226" i="10"/>
  <c r="E242" i="10"/>
  <c r="E258" i="10"/>
  <c r="E274" i="10"/>
  <c r="E290" i="10"/>
  <c r="E306" i="10"/>
  <c r="E322" i="10"/>
  <c r="E338" i="10"/>
  <c r="E354" i="10"/>
  <c r="E370" i="10"/>
  <c r="E386" i="10"/>
  <c r="E402" i="10"/>
  <c r="E418" i="10"/>
  <c r="E434" i="10"/>
  <c r="E450" i="10"/>
  <c r="E466" i="10"/>
  <c r="E482" i="10"/>
  <c r="E498" i="10"/>
  <c r="E514" i="10"/>
  <c r="E530" i="10"/>
  <c r="E546" i="10"/>
  <c r="E562" i="10"/>
  <c r="E578" i="10"/>
  <c r="E594" i="10"/>
  <c r="E610" i="10"/>
  <c r="E626" i="10"/>
  <c r="E642" i="10"/>
  <c r="E658" i="10"/>
  <c r="E674" i="10"/>
  <c r="E690" i="10"/>
  <c r="E706" i="10"/>
  <c r="E722" i="10"/>
  <c r="E738" i="10"/>
  <c r="E754" i="10"/>
  <c r="E770" i="10"/>
  <c r="E786" i="10"/>
  <c r="E802" i="10"/>
  <c r="E818" i="10"/>
  <c r="E834" i="10"/>
  <c r="E850" i="10"/>
  <c r="E866" i="10"/>
  <c r="E882" i="10"/>
  <c r="E898" i="10"/>
  <c r="E914" i="10"/>
  <c r="E930" i="10"/>
  <c r="E946" i="10"/>
  <c r="E962" i="10"/>
  <c r="E978" i="10"/>
  <c r="E994" i="10"/>
  <c r="E1010" i="10"/>
  <c r="E1026" i="10"/>
  <c r="E1042" i="10"/>
  <c r="E1058" i="10"/>
  <c r="E1074" i="10"/>
  <c r="E1090" i="10"/>
  <c r="E3" i="10"/>
  <c r="E19" i="10"/>
  <c r="E35" i="10"/>
  <c r="E51" i="10"/>
  <c r="E67" i="10"/>
  <c r="E83" i="10"/>
  <c r="E99" i="10"/>
  <c r="E115" i="10"/>
  <c r="E131" i="10"/>
  <c r="E147" i="10"/>
  <c r="E163" i="10"/>
  <c r="E179" i="10"/>
  <c r="E195" i="10"/>
  <c r="E211" i="10"/>
  <c r="E227" i="10"/>
  <c r="E243" i="10"/>
  <c r="E259" i="10"/>
  <c r="E275" i="10"/>
  <c r="E291" i="10"/>
  <c r="E307" i="10"/>
  <c r="E323" i="10"/>
  <c r="E339" i="10"/>
  <c r="E355" i="10"/>
  <c r="E371" i="10"/>
  <c r="E387" i="10"/>
  <c r="E403" i="10"/>
  <c r="E419" i="10"/>
  <c r="E435" i="10"/>
  <c r="E451" i="10"/>
  <c r="E467" i="10"/>
  <c r="E483" i="10"/>
  <c r="E499" i="10"/>
  <c r="E515" i="10"/>
  <c r="E531" i="10"/>
  <c r="E547" i="10"/>
  <c r="E563" i="10"/>
  <c r="E579" i="10"/>
  <c r="E595" i="10"/>
  <c r="E611" i="10"/>
  <c r="E627" i="10"/>
  <c r="E643" i="10"/>
  <c r="E659" i="10"/>
  <c r="E675" i="10"/>
  <c r="E691" i="10"/>
  <c r="E707" i="10"/>
  <c r="E723" i="10"/>
  <c r="E739" i="10"/>
  <c r="E755" i="10"/>
  <c r="E771" i="10"/>
  <c r="E787" i="10"/>
  <c r="E803" i="10"/>
  <c r="E819" i="10"/>
  <c r="E835" i="10"/>
  <c r="E851" i="10"/>
  <c r="E867" i="10"/>
  <c r="E883" i="10"/>
  <c r="E899" i="10"/>
  <c r="E915" i="10"/>
  <c r="E931" i="10"/>
  <c r="E947" i="10"/>
  <c r="E963" i="10"/>
  <c r="E979" i="10"/>
  <c r="E995" i="10"/>
  <c r="E1011" i="10"/>
  <c r="E1027" i="10"/>
  <c r="E1043" i="10"/>
  <c r="E1059" i="10"/>
  <c r="E1075" i="10"/>
  <c r="E1091" i="10"/>
  <c r="E4" i="10"/>
  <c r="E20" i="10"/>
  <c r="E36" i="10"/>
  <c r="E52" i="10"/>
  <c r="E68" i="10"/>
  <c r="E84" i="10"/>
  <c r="E100" i="10"/>
  <c r="E116" i="10"/>
  <c r="E132" i="10"/>
  <c r="E148" i="10"/>
  <c r="E164" i="10"/>
  <c r="E180" i="10"/>
  <c r="E196" i="10"/>
  <c r="E212" i="10"/>
  <c r="E228" i="10"/>
  <c r="E244" i="10"/>
  <c r="E260" i="10"/>
  <c r="E276" i="10"/>
  <c r="E292" i="10"/>
  <c r="E308" i="10"/>
  <c r="E324" i="10"/>
  <c r="E340" i="10"/>
  <c r="E356" i="10"/>
  <c r="E372" i="10"/>
  <c r="E388" i="10"/>
  <c r="E404" i="10"/>
  <c r="E420" i="10"/>
  <c r="E436" i="10"/>
  <c r="E452" i="10"/>
  <c r="E468" i="10"/>
  <c r="E484" i="10"/>
  <c r="E500" i="10"/>
  <c r="E516" i="10"/>
  <c r="E532" i="10"/>
  <c r="E548" i="10"/>
  <c r="E564" i="10"/>
  <c r="E580" i="10"/>
  <c r="E596" i="10"/>
  <c r="E612" i="10"/>
  <c r="E628" i="10"/>
  <c r="E644" i="10"/>
  <c r="E660" i="10"/>
  <c r="E676" i="10"/>
  <c r="E692" i="10"/>
  <c r="E708" i="10"/>
  <c r="E724" i="10"/>
  <c r="E740" i="10"/>
  <c r="E756" i="10"/>
  <c r="E772" i="10"/>
  <c r="E788" i="10"/>
  <c r="E804" i="10"/>
  <c r="E820" i="10"/>
  <c r="E836" i="10"/>
  <c r="E852" i="10"/>
  <c r="E868" i="10"/>
  <c r="E884" i="10"/>
  <c r="E900" i="10"/>
  <c r="E916" i="10"/>
  <c r="E932" i="10"/>
  <c r="E948" i="10"/>
  <c r="E964" i="10"/>
  <c r="E980" i="10"/>
  <c r="E996" i="10"/>
  <c r="E1012" i="10"/>
  <c r="E1028" i="10"/>
  <c r="E1044" i="10"/>
  <c r="E1060" i="10"/>
  <c r="E1076" i="10"/>
  <c r="E1092" i="10"/>
  <c r="E5" i="10"/>
  <c r="E21" i="10"/>
  <c r="E37" i="10"/>
  <c r="E53" i="10"/>
  <c r="E69" i="10"/>
  <c r="E85" i="10"/>
  <c r="E101" i="10"/>
  <c r="E117" i="10"/>
  <c r="E133" i="10"/>
  <c r="E149" i="10"/>
  <c r="E165" i="10"/>
  <c r="E181" i="10"/>
  <c r="E197" i="10"/>
  <c r="E213" i="10"/>
  <c r="E229" i="10"/>
  <c r="E245" i="10"/>
  <c r="E261" i="10"/>
  <c r="E277" i="10"/>
  <c r="E293" i="10"/>
  <c r="E309" i="10"/>
  <c r="E325" i="10"/>
  <c r="E341" i="10"/>
  <c r="E357" i="10"/>
  <c r="E373" i="10"/>
  <c r="E389" i="10"/>
  <c r="E405" i="10"/>
  <c r="E421" i="10"/>
  <c r="E437" i="10"/>
  <c r="E453" i="10"/>
  <c r="E469" i="10"/>
  <c r="E485" i="10"/>
  <c r="E501" i="10"/>
  <c r="E517" i="10"/>
  <c r="E533" i="10"/>
  <c r="E549" i="10"/>
  <c r="E565" i="10"/>
  <c r="E581" i="10"/>
  <c r="E597" i="10"/>
  <c r="E613" i="10"/>
  <c r="E629" i="10"/>
  <c r="E645" i="10"/>
  <c r="E661" i="10"/>
  <c r="E677" i="10"/>
  <c r="E693" i="10"/>
  <c r="E709" i="10"/>
  <c r="E725" i="10"/>
  <c r="E741" i="10"/>
  <c r="E757" i="10"/>
  <c r="E773" i="10"/>
  <c r="E789" i="10"/>
  <c r="E805" i="10"/>
  <c r="E821" i="10"/>
  <c r="E837" i="10"/>
  <c r="E853" i="10"/>
  <c r="E869" i="10"/>
  <c r="E885" i="10"/>
  <c r="E901" i="10"/>
  <c r="E917" i="10"/>
  <c r="E933" i="10"/>
  <c r="E949" i="10"/>
  <c r="E965" i="10"/>
  <c r="E981" i="10"/>
  <c r="E997" i="10"/>
  <c r="E1013" i="10"/>
  <c r="E1029" i="10"/>
  <c r="E1045" i="10"/>
  <c r="E1061" i="10"/>
  <c r="E1077" i="10"/>
  <c r="E1093" i="10"/>
  <c r="E6" i="10"/>
  <c r="E22" i="10"/>
  <c r="E38" i="10"/>
  <c r="E54" i="10"/>
  <c r="E70" i="10"/>
  <c r="E86" i="10"/>
  <c r="E102" i="10"/>
  <c r="E118" i="10"/>
  <c r="E134" i="10"/>
  <c r="E150" i="10"/>
  <c r="E166" i="10"/>
  <c r="E182" i="10"/>
  <c r="E198" i="10"/>
  <c r="E214" i="10"/>
  <c r="E230" i="10"/>
  <c r="E246" i="10"/>
  <c r="E262" i="10"/>
  <c r="E278" i="10"/>
  <c r="E294" i="10"/>
  <c r="E310" i="10"/>
  <c r="E326" i="10"/>
  <c r="E342" i="10"/>
  <c r="E358" i="10"/>
  <c r="E374" i="10"/>
  <c r="E390" i="10"/>
  <c r="E406" i="10"/>
  <c r="E422" i="10"/>
  <c r="E438" i="10"/>
  <c r="E454" i="10"/>
  <c r="E470" i="10"/>
  <c r="E486" i="10"/>
  <c r="E502" i="10"/>
  <c r="E518" i="10"/>
  <c r="E534" i="10"/>
  <c r="E550" i="10"/>
  <c r="E566" i="10"/>
  <c r="E582" i="10"/>
  <c r="E598" i="10"/>
  <c r="E614" i="10"/>
  <c r="E630" i="10"/>
  <c r="E646" i="10"/>
  <c r="E662" i="10"/>
  <c r="E678" i="10"/>
  <c r="E694" i="10"/>
  <c r="E710" i="10"/>
  <c r="E726" i="10"/>
  <c r="E742" i="10"/>
  <c r="E758" i="10"/>
  <c r="E774" i="10"/>
  <c r="E790" i="10"/>
  <c r="E806" i="10"/>
  <c r="E822" i="10"/>
  <c r="E838" i="10"/>
  <c r="E854" i="10"/>
  <c r="E870" i="10"/>
  <c r="E886" i="10"/>
  <c r="E902" i="10"/>
  <c r="E918" i="10"/>
  <c r="E934" i="10"/>
  <c r="E950" i="10"/>
  <c r="E966" i="10"/>
  <c r="E982" i="10"/>
  <c r="E998" i="10"/>
  <c r="E1014" i="10"/>
  <c r="E1030" i="10"/>
  <c r="E1046" i="10"/>
  <c r="E1062" i="10"/>
  <c r="E1078" i="10"/>
  <c r="E1094" i="10"/>
  <c r="E7" i="10"/>
  <c r="E23" i="10"/>
  <c r="E39" i="10"/>
  <c r="E55" i="10"/>
  <c r="E71" i="10"/>
  <c r="E87" i="10"/>
  <c r="E103" i="10"/>
  <c r="E119" i="10"/>
  <c r="E135" i="10"/>
  <c r="E151" i="10"/>
  <c r="E167" i="10"/>
  <c r="E183" i="10"/>
  <c r="E199" i="10"/>
  <c r="E215" i="10"/>
  <c r="E231" i="10"/>
  <c r="E247" i="10"/>
  <c r="E263" i="10"/>
  <c r="E279" i="10"/>
  <c r="E295" i="10"/>
  <c r="E311" i="10"/>
  <c r="E327" i="10"/>
  <c r="E343" i="10"/>
  <c r="E359" i="10"/>
  <c r="E375" i="10"/>
  <c r="E391" i="10"/>
  <c r="E407" i="10"/>
  <c r="E423" i="10"/>
  <c r="E439" i="10"/>
  <c r="E455" i="10"/>
  <c r="E471" i="10"/>
  <c r="E487" i="10"/>
  <c r="E503" i="10"/>
  <c r="E519" i="10"/>
  <c r="E535" i="10"/>
  <c r="E551" i="10"/>
  <c r="E567" i="10"/>
  <c r="E583" i="10"/>
  <c r="E599" i="10"/>
  <c r="E615" i="10"/>
  <c r="E631" i="10"/>
  <c r="E647" i="10"/>
  <c r="E663" i="10"/>
  <c r="E679" i="10"/>
  <c r="E695" i="10"/>
  <c r="E711" i="10"/>
  <c r="E727" i="10"/>
  <c r="E743" i="10"/>
  <c r="E8" i="10"/>
  <c r="E24" i="10"/>
  <c r="E40" i="10"/>
  <c r="E56" i="10"/>
  <c r="E72" i="10"/>
  <c r="E88" i="10"/>
  <c r="E104" i="10"/>
  <c r="E120" i="10"/>
  <c r="E136" i="10"/>
  <c r="E152" i="10"/>
  <c r="E168" i="10"/>
  <c r="E184" i="10"/>
  <c r="E200" i="10"/>
  <c r="E216" i="10"/>
  <c r="E232" i="10"/>
  <c r="E248" i="10"/>
  <c r="E264" i="10"/>
  <c r="E280" i="10"/>
  <c r="E296" i="10"/>
  <c r="E312" i="10"/>
  <c r="E328" i="10"/>
  <c r="E344" i="10"/>
  <c r="E360" i="10"/>
  <c r="E376" i="10"/>
  <c r="E392" i="10"/>
  <c r="E408" i="10"/>
  <c r="E424" i="10"/>
  <c r="E440" i="10"/>
  <c r="E456" i="10"/>
  <c r="E472" i="10"/>
  <c r="E488" i="10"/>
  <c r="E504" i="10"/>
  <c r="E520" i="10"/>
  <c r="E536" i="10"/>
  <c r="E552" i="10"/>
  <c r="E568" i="10"/>
  <c r="E584" i="10"/>
  <c r="E600" i="10"/>
  <c r="E616" i="10"/>
  <c r="E632" i="10"/>
  <c r="E648" i="10"/>
  <c r="E664" i="10"/>
  <c r="E680" i="10"/>
  <c r="E696" i="10"/>
  <c r="E712" i="10"/>
  <c r="E728" i="10"/>
  <c r="E744" i="10"/>
  <c r="E760" i="10"/>
  <c r="E776" i="10"/>
  <c r="E792" i="10"/>
  <c r="E808" i="10"/>
  <c r="E824" i="10"/>
  <c r="E840" i="10"/>
  <c r="E856" i="10"/>
  <c r="E872" i="10"/>
  <c r="E888" i="10"/>
  <c r="E904" i="10"/>
  <c r="E920" i="10"/>
  <c r="E936" i="10"/>
  <c r="E952" i="10"/>
  <c r="E968" i="10"/>
  <c r="E984" i="10"/>
  <c r="E1000" i="10"/>
  <c r="E1016" i="10"/>
  <c r="E1032" i="10"/>
  <c r="E1048" i="10"/>
  <c r="E1064" i="10"/>
  <c r="E1080" i="10"/>
  <c r="E1096" i="10"/>
  <c r="E10" i="10"/>
  <c r="E26" i="10"/>
  <c r="E42" i="10"/>
  <c r="E58" i="10"/>
  <c r="E74" i="10"/>
  <c r="E90" i="10"/>
  <c r="E106" i="10"/>
  <c r="E122" i="10"/>
  <c r="E138" i="10"/>
  <c r="E154" i="10"/>
  <c r="E170" i="10"/>
  <c r="E186" i="10"/>
  <c r="E202" i="10"/>
  <c r="E218" i="10"/>
  <c r="E234" i="10"/>
  <c r="E250" i="10"/>
  <c r="E266" i="10"/>
  <c r="E282" i="10"/>
  <c r="E298" i="10"/>
  <c r="E314" i="10"/>
  <c r="E330" i="10"/>
  <c r="E346" i="10"/>
  <c r="E362" i="10"/>
  <c r="E378" i="10"/>
  <c r="E394" i="10"/>
  <c r="E410" i="10"/>
  <c r="E426" i="10"/>
  <c r="E442" i="10"/>
  <c r="E458" i="10"/>
  <c r="E474" i="10"/>
  <c r="E490" i="10"/>
  <c r="E506" i="10"/>
  <c r="E522" i="10"/>
  <c r="E538" i="10"/>
  <c r="E554" i="10"/>
  <c r="E570" i="10"/>
  <c r="E586" i="10"/>
  <c r="E602" i="10"/>
  <c r="E618" i="10"/>
  <c r="E634" i="10"/>
  <c r="E650" i="10"/>
  <c r="E666" i="10"/>
  <c r="E682" i="10"/>
  <c r="E698" i="10"/>
  <c r="E714" i="10"/>
  <c r="E730" i="10"/>
  <c r="E746" i="10"/>
  <c r="E762" i="10"/>
  <c r="E778" i="10"/>
  <c r="E794" i="10"/>
  <c r="E810" i="10"/>
  <c r="E826" i="10"/>
  <c r="E842" i="10"/>
  <c r="E858" i="10"/>
  <c r="E874" i="10"/>
  <c r="E890" i="10"/>
  <c r="E906" i="10"/>
  <c r="E922" i="10"/>
  <c r="E938" i="10"/>
  <c r="E954" i="10"/>
  <c r="E970" i="10"/>
  <c r="E986" i="10"/>
  <c r="E1002" i="10"/>
  <c r="E1018" i="10"/>
  <c r="E1034" i="10"/>
  <c r="E1050" i="10"/>
  <c r="E1066" i="10"/>
  <c r="E1082" i="10"/>
  <c r="E1098" i="10"/>
  <c r="E105" i="10"/>
  <c r="E233" i="10"/>
  <c r="E361" i="10"/>
  <c r="E489" i="10"/>
  <c r="E617" i="10"/>
  <c r="E745" i="10"/>
  <c r="E827" i="10"/>
  <c r="E919" i="10"/>
  <c r="E1001" i="10"/>
  <c r="E1083" i="10"/>
  <c r="E107" i="10"/>
  <c r="E235" i="10"/>
  <c r="E363" i="10"/>
  <c r="E491" i="10"/>
  <c r="E619" i="10"/>
  <c r="E747" i="10"/>
  <c r="E839" i="10"/>
  <c r="E921" i="10"/>
  <c r="E1003" i="10"/>
  <c r="E1095" i="10"/>
  <c r="E121" i="10"/>
  <c r="E249" i="10"/>
  <c r="E377" i="10"/>
  <c r="E505" i="10"/>
  <c r="E633" i="10"/>
  <c r="E759" i="10"/>
  <c r="E841" i="10"/>
  <c r="E923" i="10"/>
  <c r="E1015" i="10"/>
  <c r="E1097" i="10"/>
  <c r="E123" i="10"/>
  <c r="E251" i="10"/>
  <c r="E379" i="10"/>
  <c r="E507" i="10"/>
  <c r="E635" i="10"/>
  <c r="E761" i="10"/>
  <c r="E843" i="10"/>
  <c r="E935" i="10"/>
  <c r="E1017" i="10"/>
  <c r="E1099" i="10"/>
  <c r="E9" i="10"/>
  <c r="E137" i="10"/>
  <c r="E265" i="10"/>
  <c r="E393" i="10"/>
  <c r="E521" i="10"/>
  <c r="E649" i="10"/>
  <c r="E763" i="10"/>
  <c r="E855" i="10"/>
  <c r="E937" i="10"/>
  <c r="E1019" i="10"/>
  <c r="E25" i="10"/>
  <c r="E153" i="10"/>
  <c r="E281" i="10"/>
  <c r="E409" i="10"/>
  <c r="E537" i="10"/>
  <c r="E665" i="10"/>
  <c r="E777" i="10"/>
  <c r="E859" i="10"/>
  <c r="E951" i="10"/>
  <c r="E1033" i="10"/>
  <c r="E27" i="10"/>
  <c r="E155" i="10"/>
  <c r="E283" i="10"/>
  <c r="E411" i="10"/>
  <c r="E539" i="10"/>
  <c r="E667" i="10"/>
  <c r="E779" i="10"/>
  <c r="E871" i="10"/>
  <c r="E953" i="10"/>
  <c r="E1035" i="10"/>
  <c r="E41" i="10"/>
  <c r="E169" i="10"/>
  <c r="E297" i="10"/>
  <c r="E425" i="10"/>
  <c r="E553" i="10"/>
  <c r="E681" i="10"/>
  <c r="E791" i="10"/>
  <c r="E873" i="10"/>
  <c r="E955" i="10"/>
  <c r="E1047" i="10"/>
  <c r="E43" i="10"/>
  <c r="E171" i="10"/>
  <c r="E299" i="10"/>
  <c r="E427" i="10"/>
  <c r="E555" i="10"/>
  <c r="E683" i="10"/>
  <c r="E793" i="10"/>
  <c r="E875" i="10"/>
  <c r="E967" i="10"/>
  <c r="E1049" i="10"/>
  <c r="E57" i="10"/>
  <c r="E185" i="10"/>
  <c r="E313" i="10"/>
  <c r="E441" i="10"/>
  <c r="E569" i="10"/>
  <c r="E697" i="10"/>
  <c r="E795" i="10"/>
  <c r="E887" i="10"/>
  <c r="E969" i="10"/>
  <c r="E1051" i="10"/>
  <c r="E59" i="10"/>
  <c r="E187" i="10"/>
  <c r="E315" i="10"/>
  <c r="E443" i="10"/>
  <c r="E571" i="10"/>
  <c r="E699" i="10"/>
  <c r="E807" i="10"/>
  <c r="E889" i="10"/>
  <c r="E971" i="10"/>
  <c r="E1063" i="10"/>
  <c r="E73" i="10"/>
  <c r="E201" i="10"/>
  <c r="E329" i="10"/>
  <c r="E457" i="10"/>
  <c r="E585" i="10"/>
  <c r="E713" i="10"/>
  <c r="E809" i="10"/>
  <c r="E891" i="10"/>
  <c r="E983" i="10"/>
  <c r="E1065" i="10"/>
  <c r="E89" i="10"/>
  <c r="E217" i="10"/>
  <c r="E345" i="10"/>
  <c r="E473" i="10"/>
  <c r="E601" i="10"/>
  <c r="E729" i="10"/>
  <c r="E823" i="10"/>
  <c r="E905" i="10"/>
  <c r="E987" i="10"/>
  <c r="E1079" i="10"/>
  <c r="E395" i="10"/>
  <c r="E985" i="10"/>
  <c r="E459" i="10"/>
  <c r="E999" i="10"/>
  <c r="E475" i="10"/>
  <c r="E1031" i="10"/>
  <c r="E523" i="10"/>
  <c r="E1067" i="10"/>
  <c r="E587" i="10"/>
  <c r="E1081" i="10"/>
  <c r="E603" i="10"/>
  <c r="E651" i="10"/>
  <c r="E11" i="10"/>
  <c r="E715" i="10"/>
  <c r="E75" i="10"/>
  <c r="E731" i="10"/>
  <c r="E91" i="10"/>
  <c r="E775" i="10"/>
  <c r="E139" i="10"/>
  <c r="E811" i="10"/>
  <c r="E203" i="10"/>
  <c r="E825" i="10"/>
  <c r="E219" i="10"/>
  <c r="E857" i="10"/>
  <c r="E267" i="10"/>
  <c r="E903" i="10"/>
  <c r="E331" i="10"/>
  <c r="E907" i="10"/>
  <c r="E347" i="10"/>
  <c r="E939" i="10"/>
  <c r="M15" i="10"/>
  <c r="M31" i="10"/>
  <c r="M47" i="10"/>
  <c r="M63" i="10"/>
  <c r="M79" i="10"/>
  <c r="M95" i="10"/>
  <c r="M111" i="10"/>
  <c r="M127" i="10"/>
  <c r="M143" i="10"/>
  <c r="M159" i="10"/>
  <c r="M175" i="10"/>
  <c r="M191" i="10"/>
  <c r="M207" i="10"/>
  <c r="M223" i="10"/>
  <c r="M239" i="10"/>
  <c r="M255" i="10"/>
  <c r="M271" i="10"/>
  <c r="M287" i="10"/>
  <c r="M303" i="10"/>
  <c r="M319" i="10"/>
  <c r="M335" i="10"/>
  <c r="M351" i="10"/>
  <c r="M367" i="10"/>
  <c r="M383" i="10"/>
  <c r="M399" i="10"/>
  <c r="M415" i="10"/>
  <c r="M431" i="10"/>
  <c r="M447" i="10"/>
  <c r="M463" i="10"/>
  <c r="M479" i="10"/>
  <c r="M495" i="10"/>
  <c r="M511" i="10"/>
  <c r="M527" i="10"/>
  <c r="M543" i="10"/>
  <c r="M559" i="10"/>
  <c r="M16" i="10"/>
  <c r="M32" i="10"/>
  <c r="M48" i="10"/>
  <c r="M64" i="10"/>
  <c r="M80" i="10"/>
  <c r="M96" i="10"/>
  <c r="M112" i="10"/>
  <c r="M128" i="10"/>
  <c r="M144" i="10"/>
  <c r="M160" i="10"/>
  <c r="M176" i="10"/>
  <c r="M192" i="10"/>
  <c r="M208" i="10"/>
  <c r="M224" i="10"/>
  <c r="M240" i="10"/>
  <c r="M256" i="10"/>
  <c r="M272" i="10"/>
  <c r="M288" i="10"/>
  <c r="M304" i="10"/>
  <c r="M320" i="10"/>
  <c r="M336" i="10"/>
  <c r="M352" i="10"/>
  <c r="M368" i="10"/>
  <c r="M384" i="10"/>
  <c r="M400" i="10"/>
  <c r="M416" i="10"/>
  <c r="M432" i="10"/>
  <c r="M448" i="10"/>
  <c r="M464" i="10"/>
  <c r="M480" i="10"/>
  <c r="M496" i="10"/>
  <c r="M512" i="10"/>
  <c r="M528" i="10"/>
  <c r="M544" i="10"/>
  <c r="M560" i="10"/>
  <c r="M17" i="10"/>
  <c r="M33" i="10"/>
  <c r="M49" i="10"/>
  <c r="M65" i="10"/>
  <c r="M81" i="10"/>
  <c r="M97" i="10"/>
  <c r="M113" i="10"/>
  <c r="M129" i="10"/>
  <c r="M145" i="10"/>
  <c r="M161" i="10"/>
  <c r="M2" i="10"/>
  <c r="M18" i="10"/>
  <c r="M34" i="10"/>
  <c r="M50" i="10"/>
  <c r="M66" i="10"/>
  <c r="M82" i="10"/>
  <c r="M98" i="10"/>
  <c r="M114" i="10"/>
  <c r="M130" i="10"/>
  <c r="M146" i="10"/>
  <c r="M162" i="10"/>
  <c r="M178" i="10"/>
  <c r="M194" i="10"/>
  <c r="M210" i="10"/>
  <c r="M226" i="10"/>
  <c r="M242" i="10"/>
  <c r="M258" i="10"/>
  <c r="M274" i="10"/>
  <c r="M290" i="10"/>
  <c r="M306" i="10"/>
  <c r="M322" i="10"/>
  <c r="M338" i="10"/>
  <c r="M354" i="10"/>
  <c r="M370" i="10"/>
  <c r="M386" i="10"/>
  <c r="M402" i="10"/>
  <c r="M418" i="10"/>
  <c r="M434" i="10"/>
  <c r="M450" i="10"/>
  <c r="M466" i="10"/>
  <c r="M482" i="10"/>
  <c r="M498" i="10"/>
  <c r="M514" i="10"/>
  <c r="M530" i="10"/>
  <c r="M546" i="10"/>
  <c r="M3" i="10"/>
  <c r="M19" i="10"/>
  <c r="M35" i="10"/>
  <c r="M51" i="10"/>
  <c r="M67" i="10"/>
  <c r="M83" i="10"/>
  <c r="M99" i="10"/>
  <c r="M115" i="10"/>
  <c r="M131" i="10"/>
  <c r="M147" i="10"/>
  <c r="M163" i="10"/>
  <c r="M179" i="10"/>
  <c r="M195" i="10"/>
  <c r="M211" i="10"/>
  <c r="M227" i="10"/>
  <c r="M243" i="10"/>
  <c r="M259" i="10"/>
  <c r="M275" i="10"/>
  <c r="M291" i="10"/>
  <c r="M307" i="10"/>
  <c r="M323" i="10"/>
  <c r="M339" i="10"/>
  <c r="M355" i="10"/>
  <c r="M371" i="10"/>
  <c r="M387" i="10"/>
  <c r="M403" i="10"/>
  <c r="M419" i="10"/>
  <c r="M435" i="10"/>
  <c r="M451" i="10"/>
  <c r="M467" i="10"/>
  <c r="M483" i="10"/>
  <c r="M499" i="10"/>
  <c r="M515" i="10"/>
  <c r="M531" i="10"/>
  <c r="M547" i="10"/>
  <c r="M4" i="10"/>
  <c r="M5" i="10"/>
  <c r="M21" i="10"/>
  <c r="M37" i="10"/>
  <c r="M53" i="10"/>
  <c r="M69" i="10"/>
  <c r="M85" i="10"/>
  <c r="M101" i="10"/>
  <c r="M117" i="10"/>
  <c r="M133" i="10"/>
  <c r="M149" i="10"/>
  <c r="M165" i="10"/>
  <c r="M181" i="10"/>
  <c r="M197" i="10"/>
  <c r="M213" i="10"/>
  <c r="M229" i="10"/>
  <c r="M245" i="10"/>
  <c r="M261" i="10"/>
  <c r="M277" i="10"/>
  <c r="M293" i="10"/>
  <c r="M309" i="10"/>
  <c r="M325" i="10"/>
  <c r="M341" i="10"/>
  <c r="M357" i="10"/>
  <c r="M373" i="10"/>
  <c r="M389" i="10"/>
  <c r="M405" i="10"/>
  <c r="M421" i="10"/>
  <c r="M437" i="10"/>
  <c r="M453" i="10"/>
  <c r="M469" i="10"/>
  <c r="M485" i="10"/>
  <c r="M501" i="10"/>
  <c r="M517" i="10"/>
  <c r="M533" i="10"/>
  <c r="M549" i="10"/>
  <c r="M6" i="10"/>
  <c r="M22" i="10"/>
  <c r="M38" i="10"/>
  <c r="M54" i="10"/>
  <c r="M70" i="10"/>
  <c r="M86" i="10"/>
  <c r="M102" i="10"/>
  <c r="M118" i="10"/>
  <c r="M134" i="10"/>
  <c r="M150" i="10"/>
  <c r="M166" i="10"/>
  <c r="M182" i="10"/>
  <c r="M198" i="10"/>
  <c r="M214" i="10"/>
  <c r="M230" i="10"/>
  <c r="M246" i="10"/>
  <c r="M262" i="10"/>
  <c r="M278" i="10"/>
  <c r="M294" i="10"/>
  <c r="M310" i="10"/>
  <c r="M326" i="10"/>
  <c r="M342" i="10"/>
  <c r="M358" i="10"/>
  <c r="M374" i="10"/>
  <c r="M390" i="10"/>
  <c r="M406" i="10"/>
  <c r="M422" i="10"/>
  <c r="M438" i="10"/>
  <c r="M454" i="10"/>
  <c r="M470" i="10"/>
  <c r="M486" i="10"/>
  <c r="M502" i="10"/>
  <c r="M518" i="10"/>
  <c r="M534" i="10"/>
  <c r="M550" i="10"/>
  <c r="M7" i="10"/>
  <c r="M23" i="10"/>
  <c r="M39" i="10"/>
  <c r="M55" i="10"/>
  <c r="M71" i="10"/>
  <c r="M87" i="10"/>
  <c r="M103" i="10"/>
  <c r="M119" i="10"/>
  <c r="M135" i="10"/>
  <c r="M151" i="10"/>
  <c r="M167" i="10"/>
  <c r="M183" i="10"/>
  <c r="M199" i="10"/>
  <c r="M215" i="10"/>
  <c r="M231" i="10"/>
  <c r="M247" i="10"/>
  <c r="M263" i="10"/>
  <c r="M8" i="10"/>
  <c r="M24" i="10"/>
  <c r="M40" i="10"/>
  <c r="M56" i="10"/>
  <c r="M72" i="10"/>
  <c r="M88" i="10"/>
  <c r="M104" i="10"/>
  <c r="M120" i="10"/>
  <c r="M136" i="10"/>
  <c r="M152" i="10"/>
  <c r="M168" i="10"/>
  <c r="M184" i="10"/>
  <c r="M200" i="10"/>
  <c r="M216" i="10"/>
  <c r="M232" i="10"/>
  <c r="M248" i="10"/>
  <c r="M264" i="10"/>
  <c r="M280" i="10"/>
  <c r="M296" i="10"/>
  <c r="M312" i="10"/>
  <c r="M328" i="10"/>
  <c r="M344" i="10"/>
  <c r="M360" i="10"/>
  <c r="M376" i="10"/>
  <c r="M392" i="10"/>
  <c r="M408" i="10"/>
  <c r="M424" i="10"/>
  <c r="M440" i="10"/>
  <c r="M456" i="10"/>
  <c r="M472" i="10"/>
  <c r="M488" i="10"/>
  <c r="M504" i="10"/>
  <c r="M520" i="10"/>
  <c r="M536" i="10"/>
  <c r="M552" i="10"/>
  <c r="M9" i="10"/>
  <c r="M25" i="10"/>
  <c r="M41" i="10"/>
  <c r="M57" i="10"/>
  <c r="M73" i="10"/>
  <c r="M89" i="10"/>
  <c r="M105" i="10"/>
  <c r="M121" i="10"/>
  <c r="M137" i="10"/>
  <c r="M153" i="10"/>
  <c r="M169" i="10"/>
  <c r="M185" i="10"/>
  <c r="M201" i="10"/>
  <c r="M217" i="10"/>
  <c r="M233" i="10"/>
  <c r="M249" i="10"/>
  <c r="M265" i="10"/>
  <c r="M281" i="10"/>
  <c r="M11" i="10"/>
  <c r="M27" i="10"/>
  <c r="M43" i="10"/>
  <c r="M59" i="10"/>
  <c r="M75" i="10"/>
  <c r="M91" i="10"/>
  <c r="M107" i="10"/>
  <c r="M123" i="10"/>
  <c r="M139" i="10"/>
  <c r="M155" i="10"/>
  <c r="M171" i="10"/>
  <c r="M187" i="10"/>
  <c r="M203" i="10"/>
  <c r="M219" i="10"/>
  <c r="M235" i="10"/>
  <c r="M251" i="10"/>
  <c r="M267" i="10"/>
  <c r="M283" i="10"/>
  <c r="M299" i="10"/>
  <c r="M315" i="10"/>
  <c r="M331" i="10"/>
  <c r="M347" i="10"/>
  <c r="M363" i="10"/>
  <c r="M379" i="10"/>
  <c r="M395" i="10"/>
  <c r="M411" i="10"/>
  <c r="M427" i="10"/>
  <c r="M443" i="10"/>
  <c r="M459" i="10"/>
  <c r="M475" i="10"/>
  <c r="M491" i="10"/>
  <c r="M507" i="10"/>
  <c r="M523" i="10"/>
  <c r="M539" i="10"/>
  <c r="M13" i="10"/>
  <c r="M29" i="10"/>
  <c r="M45" i="10"/>
  <c r="M61" i="10"/>
  <c r="M77" i="10"/>
  <c r="M93" i="10"/>
  <c r="M109" i="10"/>
  <c r="M125" i="10"/>
  <c r="M141" i="10"/>
  <c r="M157" i="10"/>
  <c r="M173" i="10"/>
  <c r="M189" i="10"/>
  <c r="M205" i="10"/>
  <c r="M221" i="10"/>
  <c r="M237" i="10"/>
  <c r="M253" i="10"/>
  <c r="M269" i="10"/>
  <c r="M285" i="10"/>
  <c r="M301" i="10"/>
  <c r="M317" i="10"/>
  <c r="M333" i="10"/>
  <c r="M349" i="10"/>
  <c r="M365" i="10"/>
  <c r="M381" i="10"/>
  <c r="M397" i="10"/>
  <c r="M58" i="10"/>
  <c r="M122" i="10"/>
  <c r="M180" i="10"/>
  <c r="M234" i="10"/>
  <c r="M282" i="10"/>
  <c r="M318" i="10"/>
  <c r="M356" i="10"/>
  <c r="M393" i="10"/>
  <c r="M426" i="10"/>
  <c r="M458" i="10"/>
  <c r="M490" i="10"/>
  <c r="M522" i="10"/>
  <c r="M554" i="10"/>
  <c r="M572" i="10"/>
  <c r="M588" i="10"/>
  <c r="M604" i="10"/>
  <c r="M620" i="10"/>
  <c r="M636" i="10"/>
  <c r="M652" i="10"/>
  <c r="M668" i="10"/>
  <c r="M684" i="10"/>
  <c r="M700" i="10"/>
  <c r="M716" i="10"/>
  <c r="M732" i="10"/>
  <c r="M748" i="10"/>
  <c r="M764" i="10"/>
  <c r="M780" i="10"/>
  <c r="M796" i="10"/>
  <c r="M812" i="10"/>
  <c r="M828" i="10"/>
  <c r="M844" i="10"/>
  <c r="M860" i="10"/>
  <c r="M876" i="10"/>
  <c r="M892" i="10"/>
  <c r="M908" i="10"/>
  <c r="M924" i="10"/>
  <c r="M940" i="10"/>
  <c r="M956" i="10"/>
  <c r="M972" i="10"/>
  <c r="M988" i="10"/>
  <c r="M1004" i="10"/>
  <c r="M1020" i="10"/>
  <c r="M1036" i="10"/>
  <c r="M1052" i="10"/>
  <c r="M1068" i="10"/>
  <c r="M1084" i="10"/>
  <c r="M1100" i="10"/>
  <c r="M60" i="10"/>
  <c r="M124" i="10"/>
  <c r="M186" i="10"/>
  <c r="M236" i="10"/>
  <c r="M284" i="10"/>
  <c r="M321" i="10"/>
  <c r="M359" i="10"/>
  <c r="M394" i="10"/>
  <c r="M428" i="10"/>
  <c r="M460" i="10"/>
  <c r="M492" i="10"/>
  <c r="M524" i="10"/>
  <c r="M555" i="10"/>
  <c r="M573" i="10"/>
  <c r="M589" i="10"/>
  <c r="M605" i="10"/>
  <c r="M621" i="10"/>
  <c r="M637" i="10"/>
  <c r="M653" i="10"/>
  <c r="M669" i="10"/>
  <c r="M685" i="10"/>
  <c r="M701" i="10"/>
  <c r="M717" i="10"/>
  <c r="M733" i="10"/>
  <c r="M749" i="10"/>
  <c r="M765" i="10"/>
  <c r="M781" i="10"/>
  <c r="M797" i="10"/>
  <c r="M813" i="10"/>
  <c r="M829" i="10"/>
  <c r="M845" i="10"/>
  <c r="M861" i="10"/>
  <c r="M877" i="10"/>
  <c r="M893" i="10"/>
  <c r="M909" i="10"/>
  <c r="M925" i="10"/>
  <c r="M941" i="10"/>
  <c r="M957" i="10"/>
  <c r="M973" i="10"/>
  <c r="M989" i="10"/>
  <c r="M1005" i="10"/>
  <c r="M1021" i="10"/>
  <c r="M1037" i="10"/>
  <c r="M1053" i="10"/>
  <c r="M1069" i="10"/>
  <c r="M1085" i="10"/>
  <c r="M1101" i="10"/>
  <c r="M62" i="10"/>
  <c r="M126" i="10"/>
  <c r="M188" i="10"/>
  <c r="M238" i="10"/>
  <c r="M286" i="10"/>
  <c r="M324" i="10"/>
  <c r="M361" i="10"/>
  <c r="M396" i="10"/>
  <c r="M429" i="10"/>
  <c r="M461" i="10"/>
  <c r="M493" i="10"/>
  <c r="M525" i="10"/>
  <c r="M556" i="10"/>
  <c r="M574" i="10"/>
  <c r="M590" i="10"/>
  <c r="M606" i="10"/>
  <c r="M622" i="10"/>
  <c r="M638" i="10"/>
  <c r="M654" i="10"/>
  <c r="M670" i="10"/>
  <c r="M686" i="10"/>
  <c r="M702" i="10"/>
  <c r="M718" i="10"/>
  <c r="M734" i="10"/>
  <c r="M750" i="10"/>
  <c r="M766" i="10"/>
  <c r="M782" i="10"/>
  <c r="M798" i="10"/>
  <c r="M814" i="10"/>
  <c r="M830" i="10"/>
  <c r="M846" i="10"/>
  <c r="M862" i="10"/>
  <c r="M878" i="10"/>
  <c r="M894" i="10"/>
  <c r="M910" i="10"/>
  <c r="M926" i="10"/>
  <c r="M942" i="10"/>
  <c r="M958" i="10"/>
  <c r="M974" i="10"/>
  <c r="M990" i="10"/>
  <c r="M1006" i="10"/>
  <c r="M1022" i="10"/>
  <c r="M1038" i="10"/>
  <c r="M1054" i="10"/>
  <c r="M1070" i="10"/>
  <c r="M1086" i="10"/>
  <c r="M68" i="10"/>
  <c r="M132" i="10"/>
  <c r="M190" i="10"/>
  <c r="M241" i="10"/>
  <c r="M289" i="10"/>
  <c r="M327" i="10"/>
  <c r="M362" i="10"/>
  <c r="M398" i="10"/>
  <c r="M430" i="10"/>
  <c r="M462" i="10"/>
  <c r="M494" i="10"/>
  <c r="M526" i="10"/>
  <c r="M557" i="10"/>
  <c r="M575" i="10"/>
  <c r="M591" i="10"/>
  <c r="M607" i="10"/>
  <c r="M623" i="10"/>
  <c r="M639" i="10"/>
  <c r="M655" i="10"/>
  <c r="M671" i="10"/>
  <c r="M687" i="10"/>
  <c r="M703" i="10"/>
  <c r="M719" i="10"/>
  <c r="M735" i="10"/>
  <c r="M751" i="10"/>
  <c r="M767" i="10"/>
  <c r="M783" i="10"/>
  <c r="M799" i="10"/>
  <c r="M815" i="10"/>
  <c r="M831" i="10"/>
  <c r="M847" i="10"/>
  <c r="M863" i="10"/>
  <c r="M879" i="10"/>
  <c r="M895" i="10"/>
  <c r="M911" i="10"/>
  <c r="M927" i="10"/>
  <c r="M943" i="10"/>
  <c r="M959" i="10"/>
  <c r="M975" i="10"/>
  <c r="M991" i="10"/>
  <c r="M1007" i="10"/>
  <c r="M1023" i="10"/>
  <c r="M1039" i="10"/>
  <c r="M1055" i="10"/>
  <c r="M1071" i="10"/>
  <c r="M1087" i="10"/>
  <c r="M10" i="10"/>
  <c r="M74" i="10"/>
  <c r="M138" i="10"/>
  <c r="M193" i="10"/>
  <c r="M244" i="10"/>
  <c r="M292" i="10"/>
  <c r="M329" i="10"/>
  <c r="M364" i="10"/>
  <c r="M401" i="10"/>
  <c r="M433" i="10"/>
  <c r="M465" i="10"/>
  <c r="M497" i="10"/>
  <c r="M529" i="10"/>
  <c r="M558" i="10"/>
  <c r="M576" i="10"/>
  <c r="M592" i="10"/>
  <c r="M608" i="10"/>
  <c r="M624" i="10"/>
  <c r="M640" i="10"/>
  <c r="M656" i="10"/>
  <c r="M672" i="10"/>
  <c r="M688" i="10"/>
  <c r="M704" i="10"/>
  <c r="M720" i="10"/>
  <c r="M736" i="10"/>
  <c r="M752" i="10"/>
  <c r="M768" i="10"/>
  <c r="M784" i="10"/>
  <c r="M800" i="10"/>
  <c r="M816" i="10"/>
  <c r="M832" i="10"/>
  <c r="M848" i="10"/>
  <c r="M864" i="10"/>
  <c r="M880" i="10"/>
  <c r="M896" i="10"/>
  <c r="M912" i="10"/>
  <c r="M928" i="10"/>
  <c r="M944" i="10"/>
  <c r="M960" i="10"/>
  <c r="M976" i="10"/>
  <c r="M992" i="10"/>
  <c r="M1008" i="10"/>
  <c r="M1024" i="10"/>
  <c r="M1040" i="10"/>
  <c r="M1056" i="10"/>
  <c r="M1072" i="10"/>
  <c r="M1088" i="10"/>
  <c r="M14" i="10"/>
  <c r="M78" i="10"/>
  <c r="M142" i="10"/>
  <c r="M202" i="10"/>
  <c r="M252" i="10"/>
  <c r="M297" i="10"/>
  <c r="M332" i="10"/>
  <c r="M369" i="10"/>
  <c r="M407" i="10"/>
  <c r="M439" i="10"/>
  <c r="M471" i="10"/>
  <c r="M503" i="10"/>
  <c r="M535" i="10"/>
  <c r="M562" i="10"/>
  <c r="M578" i="10"/>
  <c r="M594" i="10"/>
  <c r="M610" i="10"/>
  <c r="M626" i="10"/>
  <c r="M642" i="10"/>
  <c r="M658" i="10"/>
  <c r="M674" i="10"/>
  <c r="M690" i="10"/>
  <c r="M706" i="10"/>
  <c r="M722" i="10"/>
  <c r="M738" i="10"/>
  <c r="M754" i="10"/>
  <c r="M770" i="10"/>
  <c r="M786" i="10"/>
  <c r="M802" i="10"/>
  <c r="M818" i="10"/>
  <c r="M834" i="10"/>
  <c r="M850" i="10"/>
  <c r="M866" i="10"/>
  <c r="M882" i="10"/>
  <c r="M898" i="10"/>
  <c r="M914" i="10"/>
  <c r="M930" i="10"/>
  <c r="M946" i="10"/>
  <c r="M962" i="10"/>
  <c r="M978" i="10"/>
  <c r="M994" i="10"/>
  <c r="M1010" i="10"/>
  <c r="M1026" i="10"/>
  <c r="M1042" i="10"/>
  <c r="M1058" i="10"/>
  <c r="M1074" i="10"/>
  <c r="M1090" i="10"/>
  <c r="M20" i="10"/>
  <c r="M84" i="10"/>
  <c r="M148" i="10"/>
  <c r="M204" i="10"/>
  <c r="M254" i="10"/>
  <c r="M298" i="10"/>
  <c r="M334" i="10"/>
  <c r="M372" i="10"/>
  <c r="M409" i="10"/>
  <c r="M441" i="10"/>
  <c r="M473" i="10"/>
  <c r="M505" i="10"/>
  <c r="M537" i="10"/>
  <c r="M563" i="10"/>
  <c r="M579" i="10"/>
  <c r="M595" i="10"/>
  <c r="M611" i="10"/>
  <c r="M627" i="10"/>
  <c r="M643" i="10"/>
  <c r="M659" i="10"/>
  <c r="M675" i="10"/>
  <c r="M691" i="10"/>
  <c r="M707" i="10"/>
  <c r="M723" i="10"/>
  <c r="M739" i="10"/>
  <c r="M755" i="10"/>
  <c r="M771" i="10"/>
  <c r="M787" i="10"/>
  <c r="M803" i="10"/>
  <c r="M819" i="10"/>
  <c r="M835" i="10"/>
  <c r="M851" i="10"/>
  <c r="M867" i="10"/>
  <c r="M883" i="10"/>
  <c r="M899" i="10"/>
  <c r="M915" i="10"/>
  <c r="M931" i="10"/>
  <c r="M947" i="10"/>
  <c r="M963" i="10"/>
  <c r="M979" i="10"/>
  <c r="M995" i="10"/>
  <c r="M1011" i="10"/>
  <c r="M1027" i="10"/>
  <c r="M1043" i="10"/>
  <c r="M1059" i="10"/>
  <c r="M1075" i="10"/>
  <c r="M1091" i="10"/>
  <c r="M26" i="10"/>
  <c r="M90" i="10"/>
  <c r="M154" i="10"/>
  <c r="M206" i="10"/>
  <c r="M257" i="10"/>
  <c r="M300" i="10"/>
  <c r="M337" i="10"/>
  <c r="M375" i="10"/>
  <c r="M410" i="10"/>
  <c r="M442" i="10"/>
  <c r="M474" i="10"/>
  <c r="M506" i="10"/>
  <c r="M538" i="10"/>
  <c r="M564" i="10"/>
  <c r="M580" i="10"/>
  <c r="M596" i="10"/>
  <c r="M612" i="10"/>
  <c r="M628" i="10"/>
  <c r="M644" i="10"/>
  <c r="M660" i="10"/>
  <c r="M676" i="10"/>
  <c r="M692" i="10"/>
  <c r="M708" i="10"/>
  <c r="M724" i="10"/>
  <c r="M740" i="10"/>
  <c r="M756" i="10"/>
  <c r="M772" i="10"/>
  <c r="M788" i="10"/>
  <c r="M804" i="10"/>
  <c r="M820" i="10"/>
  <c r="M836" i="10"/>
  <c r="M852" i="10"/>
  <c r="M868" i="10"/>
  <c r="M884" i="10"/>
  <c r="M900" i="10"/>
  <c r="M916" i="10"/>
  <c r="M932" i="10"/>
  <c r="M948" i="10"/>
  <c r="M964" i="10"/>
  <c r="M980" i="10"/>
  <c r="M996" i="10"/>
  <c r="M1012" i="10"/>
  <c r="M1028" i="10"/>
  <c r="M1044" i="10"/>
  <c r="M1060" i="10"/>
  <c r="M1076" i="10"/>
  <c r="M1092" i="10"/>
  <c r="M28" i="10"/>
  <c r="M92" i="10"/>
  <c r="M156" i="10"/>
  <c r="M209" i="10"/>
  <c r="M260" i="10"/>
  <c r="M302" i="10"/>
  <c r="M340" i="10"/>
  <c r="M377" i="10"/>
  <c r="M412" i="10"/>
  <c r="M444" i="10"/>
  <c r="M476" i="10"/>
  <c r="M508" i="10"/>
  <c r="M540" i="10"/>
  <c r="M565" i="10"/>
  <c r="M581" i="10"/>
  <c r="M597" i="10"/>
  <c r="M613" i="10"/>
  <c r="M629" i="10"/>
  <c r="M645" i="10"/>
  <c r="M661" i="10"/>
  <c r="M677" i="10"/>
  <c r="M693" i="10"/>
  <c r="M709" i="10"/>
  <c r="M725" i="10"/>
  <c r="M741" i="10"/>
  <c r="M757" i="10"/>
  <c r="M773" i="10"/>
  <c r="M789" i="10"/>
  <c r="M805" i="10"/>
  <c r="M821" i="10"/>
  <c r="M837" i="10"/>
  <c r="M853" i="10"/>
  <c r="M869" i="10"/>
  <c r="M885" i="10"/>
  <c r="M901" i="10"/>
  <c r="M917" i="10"/>
  <c r="M933" i="10"/>
  <c r="M949" i="10"/>
  <c r="M965" i="10"/>
  <c r="M981" i="10"/>
  <c r="M997" i="10"/>
  <c r="M1013" i="10"/>
  <c r="M1029" i="10"/>
  <c r="M1045" i="10"/>
  <c r="M1061" i="10"/>
  <c r="M1077" i="10"/>
  <c r="M1093" i="10"/>
  <c r="M30" i="10"/>
  <c r="M94" i="10"/>
  <c r="M158" i="10"/>
  <c r="M212" i="10"/>
  <c r="M266" i="10"/>
  <c r="M305" i="10"/>
  <c r="M343" i="10"/>
  <c r="M378" i="10"/>
  <c r="M413" i="10"/>
  <c r="M445" i="10"/>
  <c r="M477" i="10"/>
  <c r="M509" i="10"/>
  <c r="M541" i="10"/>
  <c r="M566" i="10"/>
  <c r="M582" i="10"/>
  <c r="M598" i="10"/>
  <c r="M614" i="10"/>
  <c r="M630" i="10"/>
  <c r="M646" i="10"/>
  <c r="M662" i="10"/>
  <c r="M678" i="10"/>
  <c r="M694" i="10"/>
  <c r="M710" i="10"/>
  <c r="M726" i="10"/>
  <c r="M742" i="10"/>
  <c r="M758" i="10"/>
  <c r="M774" i="10"/>
  <c r="M790" i="10"/>
  <c r="M806" i="10"/>
  <c r="M822" i="10"/>
  <c r="M838" i="10"/>
  <c r="M854" i="10"/>
  <c r="M870" i="10"/>
  <c r="M886" i="10"/>
  <c r="M902" i="10"/>
  <c r="M918" i="10"/>
  <c r="M934" i="10"/>
  <c r="M950" i="10"/>
  <c r="M966" i="10"/>
  <c r="M982" i="10"/>
  <c r="M998" i="10"/>
  <c r="M1014" i="10"/>
  <c r="M1030" i="10"/>
  <c r="M1046" i="10"/>
  <c r="M1062" i="10"/>
  <c r="M1078" i="10"/>
  <c r="M1094" i="10"/>
  <c r="M36" i="10"/>
  <c r="M100" i="10"/>
  <c r="M164" i="10"/>
  <c r="M218" i="10"/>
  <c r="M268" i="10"/>
  <c r="M308" i="10"/>
  <c r="M345" i="10"/>
  <c r="M380" i="10"/>
  <c r="M414" i="10"/>
  <c r="M446" i="10"/>
  <c r="M478" i="10"/>
  <c r="M510" i="10"/>
  <c r="M542" i="10"/>
  <c r="M567" i="10"/>
  <c r="M583" i="10"/>
  <c r="M599" i="10"/>
  <c r="M615" i="10"/>
  <c r="M631" i="10"/>
  <c r="M647" i="10"/>
  <c r="M663" i="10"/>
  <c r="M679" i="10"/>
  <c r="M695" i="10"/>
  <c r="M711" i="10"/>
  <c r="M727" i="10"/>
  <c r="M743" i="10"/>
  <c r="M759" i="10"/>
  <c r="M775" i="10"/>
  <c r="M791" i="10"/>
  <c r="M807" i="10"/>
  <c r="M823" i="10"/>
  <c r="M839" i="10"/>
  <c r="M855" i="10"/>
  <c r="M871" i="10"/>
  <c r="M887" i="10"/>
  <c r="M903" i="10"/>
  <c r="M919" i="10"/>
  <c r="M935" i="10"/>
  <c r="M951" i="10"/>
  <c r="M967" i="10"/>
  <c r="M983" i="10"/>
  <c r="M999" i="10"/>
  <c r="M1015" i="10"/>
  <c r="M1031" i="10"/>
  <c r="M1047" i="10"/>
  <c r="M1063" i="10"/>
  <c r="M1079" i="10"/>
  <c r="M1095" i="10"/>
  <c r="M42" i="10"/>
  <c r="M106" i="10"/>
  <c r="M170" i="10"/>
  <c r="M220" i="10"/>
  <c r="M270" i="10"/>
  <c r="M311" i="10"/>
  <c r="M346" i="10"/>
  <c r="M382" i="10"/>
  <c r="M417" i="10"/>
  <c r="M449" i="10"/>
  <c r="M481" i="10"/>
  <c r="M513" i="10"/>
  <c r="M545" i="10"/>
  <c r="M568" i="10"/>
  <c r="M584" i="10"/>
  <c r="M600" i="10"/>
  <c r="M616" i="10"/>
  <c r="M632" i="10"/>
  <c r="M648" i="10"/>
  <c r="M664" i="10"/>
  <c r="M680" i="10"/>
  <c r="M696" i="10"/>
  <c r="M712" i="10"/>
  <c r="M728" i="10"/>
  <c r="M744" i="10"/>
  <c r="M760" i="10"/>
  <c r="M776" i="10"/>
  <c r="M792" i="10"/>
  <c r="M808" i="10"/>
  <c r="M824" i="10"/>
  <c r="M840" i="10"/>
  <c r="M856" i="10"/>
  <c r="M872" i="10"/>
  <c r="M888" i="10"/>
  <c r="M904" i="10"/>
  <c r="M920" i="10"/>
  <c r="M936" i="10"/>
  <c r="M952" i="10"/>
  <c r="M968" i="10"/>
  <c r="M984" i="10"/>
  <c r="M1000" i="10"/>
  <c r="M1016" i="10"/>
  <c r="M1032" i="10"/>
  <c r="M1048" i="10"/>
  <c r="M1064" i="10"/>
  <c r="M1080" i="10"/>
  <c r="M1096" i="10"/>
  <c r="M46" i="10"/>
  <c r="M110" i="10"/>
  <c r="M174" i="10"/>
  <c r="M225" i="10"/>
  <c r="M276" i="10"/>
  <c r="M314" i="10"/>
  <c r="M350" i="10"/>
  <c r="M388" i="10"/>
  <c r="M423" i="10"/>
  <c r="M455" i="10"/>
  <c r="M487" i="10"/>
  <c r="M519" i="10"/>
  <c r="M551" i="10"/>
  <c r="M570" i="10"/>
  <c r="M586" i="10"/>
  <c r="M602" i="10"/>
  <c r="M618" i="10"/>
  <c r="M634" i="10"/>
  <c r="M650" i="10"/>
  <c r="M666" i="10"/>
  <c r="M682" i="10"/>
  <c r="M698" i="10"/>
  <c r="M714" i="10"/>
  <c r="M730" i="10"/>
  <c r="M746" i="10"/>
  <c r="M762" i="10"/>
  <c r="M778" i="10"/>
  <c r="M794" i="10"/>
  <c r="M810" i="10"/>
  <c r="M826" i="10"/>
  <c r="M842" i="10"/>
  <c r="M858" i="10"/>
  <c r="M874" i="10"/>
  <c r="M890" i="10"/>
  <c r="M906" i="10"/>
  <c r="M922" i="10"/>
  <c r="M938" i="10"/>
  <c r="M954" i="10"/>
  <c r="M970" i="10"/>
  <c r="M986" i="10"/>
  <c r="M1002" i="10"/>
  <c r="M1018" i="10"/>
  <c r="M1034" i="10"/>
  <c r="M1050" i="10"/>
  <c r="M1066" i="10"/>
  <c r="M1082" i="10"/>
  <c r="M1098" i="10"/>
  <c r="M228" i="10"/>
  <c r="M436" i="10"/>
  <c r="M585" i="10"/>
  <c r="M667" i="10"/>
  <c r="M753" i="10"/>
  <c r="M841" i="10"/>
  <c r="M923" i="10"/>
  <c r="M1009" i="10"/>
  <c r="M1097" i="10"/>
  <c r="M250" i="10"/>
  <c r="M452" i="10"/>
  <c r="M587" i="10"/>
  <c r="M673" i="10"/>
  <c r="M761" i="10"/>
  <c r="M843" i="10"/>
  <c r="M929" i="10"/>
  <c r="M1017" i="10"/>
  <c r="M1099" i="10"/>
  <c r="M273" i="10"/>
  <c r="M457" i="10"/>
  <c r="M593" i="10"/>
  <c r="M681" i="10"/>
  <c r="M763" i="10"/>
  <c r="M849" i="10"/>
  <c r="M937" i="10"/>
  <c r="M1019" i="10"/>
  <c r="M279" i="10"/>
  <c r="M468" i="10"/>
  <c r="M601" i="10"/>
  <c r="M683" i="10"/>
  <c r="M769" i="10"/>
  <c r="M857" i="10"/>
  <c r="M939" i="10"/>
  <c r="M1025" i="10"/>
  <c r="M295" i="10"/>
  <c r="M484" i="10"/>
  <c r="M603" i="10"/>
  <c r="M689" i="10"/>
  <c r="M777" i="10"/>
  <c r="M859" i="10"/>
  <c r="M945" i="10"/>
  <c r="M1033" i="10"/>
  <c r="M12" i="10"/>
  <c r="M313" i="10"/>
  <c r="M489" i="10"/>
  <c r="M609" i="10"/>
  <c r="M697" i="10"/>
  <c r="M779" i="10"/>
  <c r="M865" i="10"/>
  <c r="M953" i="10"/>
  <c r="M1035" i="10"/>
  <c r="M44" i="10"/>
  <c r="M316" i="10"/>
  <c r="M500" i="10"/>
  <c r="M617" i="10"/>
  <c r="M699" i="10"/>
  <c r="M785" i="10"/>
  <c r="M873" i="10"/>
  <c r="M955" i="10"/>
  <c r="M1041" i="10"/>
  <c r="M52" i="10"/>
  <c r="M330" i="10"/>
  <c r="M516" i="10"/>
  <c r="M619" i="10"/>
  <c r="M705" i="10"/>
  <c r="M793" i="10"/>
  <c r="M875" i="10"/>
  <c r="M961" i="10"/>
  <c r="M1049" i="10"/>
  <c r="M76" i="10"/>
  <c r="M348" i="10"/>
  <c r="M521" i="10"/>
  <c r="M625" i="10"/>
  <c r="M713" i="10"/>
  <c r="M795" i="10"/>
  <c r="M881" i="10"/>
  <c r="M969" i="10"/>
  <c r="M1051" i="10"/>
  <c r="M108" i="10"/>
  <c r="M353" i="10"/>
  <c r="M532" i="10"/>
  <c r="M633" i="10"/>
  <c r="M715" i="10"/>
  <c r="M801" i="10"/>
  <c r="M889" i="10"/>
  <c r="M971" i="10"/>
  <c r="M1057" i="10"/>
  <c r="M116" i="10"/>
  <c r="M366" i="10"/>
  <c r="M548" i="10"/>
  <c r="M635" i="10"/>
  <c r="M721" i="10"/>
  <c r="M809" i="10"/>
  <c r="M891" i="10"/>
  <c r="M977" i="10"/>
  <c r="M1065" i="10"/>
  <c r="M140" i="10"/>
  <c r="M385" i="10"/>
  <c r="M553" i="10"/>
  <c r="M641" i="10"/>
  <c r="M729" i="10"/>
  <c r="M811" i="10"/>
  <c r="M897" i="10"/>
  <c r="M985" i="10"/>
  <c r="M1067" i="10"/>
  <c r="M172" i="10"/>
  <c r="M391" i="10"/>
  <c r="M561" i="10"/>
  <c r="M649" i="10"/>
  <c r="M731" i="10"/>
  <c r="M817" i="10"/>
  <c r="M905" i="10"/>
  <c r="M987" i="10"/>
  <c r="M1073" i="10"/>
  <c r="M177" i="10"/>
  <c r="M404" i="10"/>
  <c r="M569" i="10"/>
  <c r="M651" i="10"/>
  <c r="M737" i="10"/>
  <c r="M825" i="10"/>
  <c r="M907" i="10"/>
  <c r="M993" i="10"/>
  <c r="M1081" i="10"/>
  <c r="M196" i="10"/>
  <c r="M420" i="10"/>
  <c r="M571" i="10"/>
  <c r="M657" i="10"/>
  <c r="M745" i="10"/>
  <c r="M827" i="10"/>
  <c r="M913" i="10"/>
  <c r="M1001" i="10"/>
  <c r="M1083" i="10"/>
  <c r="M222" i="10"/>
  <c r="M425" i="10"/>
  <c r="M577" i="10"/>
  <c r="M747" i="10"/>
  <c r="M833" i="10"/>
  <c r="M921" i="10"/>
  <c r="M1003" i="10"/>
  <c r="M1089" i="10"/>
  <c r="M665" i="10"/>
  <c r="F7" i="9"/>
  <c r="F23" i="9"/>
  <c r="F39" i="9"/>
  <c r="F55" i="9"/>
  <c r="F71" i="9"/>
  <c r="F87" i="9"/>
  <c r="F103" i="9"/>
  <c r="F119" i="9"/>
  <c r="F135" i="9"/>
  <c r="F151" i="9"/>
  <c r="F167" i="9"/>
  <c r="F183" i="9"/>
  <c r="F199" i="9"/>
  <c r="F215" i="9"/>
  <c r="F231" i="9"/>
  <c r="F247" i="9"/>
  <c r="F263" i="9"/>
  <c r="F279" i="9"/>
  <c r="F295" i="9"/>
  <c r="F311" i="9"/>
  <c r="F327" i="9"/>
  <c r="F343" i="9"/>
  <c r="F359" i="9"/>
  <c r="F375" i="9"/>
  <c r="F391" i="9"/>
  <c r="F407" i="9"/>
  <c r="F423" i="9"/>
  <c r="F439" i="9"/>
  <c r="F455" i="9"/>
  <c r="F471" i="9"/>
  <c r="F487" i="9"/>
  <c r="F503" i="9"/>
  <c r="F519" i="9"/>
  <c r="F535" i="9"/>
  <c r="F551" i="9"/>
  <c r="F567" i="9"/>
  <c r="F583" i="9"/>
  <c r="F599" i="9"/>
  <c r="F615" i="9"/>
  <c r="F631" i="9"/>
  <c r="F647" i="9"/>
  <c r="F663" i="9"/>
  <c r="F679" i="9"/>
  <c r="F695" i="9"/>
  <c r="F711" i="9"/>
  <c r="F727" i="9"/>
  <c r="F743" i="9"/>
  <c r="F759" i="9"/>
  <c r="F775" i="9"/>
  <c r="F791" i="9"/>
  <c r="F807" i="9"/>
  <c r="F823" i="9"/>
  <c r="F839" i="9"/>
  <c r="F855" i="9"/>
  <c r="F871" i="9"/>
  <c r="F887" i="9"/>
  <c r="F903" i="9"/>
  <c r="F919" i="9"/>
  <c r="F935" i="9"/>
  <c r="F951" i="9"/>
  <c r="F967" i="9"/>
  <c r="F983" i="9"/>
  <c r="F999" i="9"/>
  <c r="F1015" i="9"/>
  <c r="F1031" i="9"/>
  <c r="F1047" i="9"/>
  <c r="F1063" i="9"/>
  <c r="F1079" i="9"/>
  <c r="F1095" i="9"/>
  <c r="F8" i="9"/>
  <c r="F24" i="9"/>
  <c r="F40" i="9"/>
  <c r="F56" i="9"/>
  <c r="F72" i="9"/>
  <c r="F88" i="9"/>
  <c r="F104" i="9"/>
  <c r="F120" i="9"/>
  <c r="F136" i="9"/>
  <c r="F152" i="9"/>
  <c r="F168" i="9"/>
  <c r="F184" i="9"/>
  <c r="F200" i="9"/>
  <c r="F216" i="9"/>
  <c r="F232" i="9"/>
  <c r="F248" i="9"/>
  <c r="F264" i="9"/>
  <c r="F280" i="9"/>
  <c r="F296" i="9"/>
  <c r="F312" i="9"/>
  <c r="F328" i="9"/>
  <c r="F344" i="9"/>
  <c r="F360" i="9"/>
  <c r="F376" i="9"/>
  <c r="F392" i="9"/>
  <c r="F408" i="9"/>
  <c r="F424" i="9"/>
  <c r="F440" i="9"/>
  <c r="F456" i="9"/>
  <c r="F472" i="9"/>
  <c r="F488" i="9"/>
  <c r="F504" i="9"/>
  <c r="F520" i="9"/>
  <c r="F536" i="9"/>
  <c r="F552" i="9"/>
  <c r="F568" i="9"/>
  <c r="F584" i="9"/>
  <c r="F600" i="9"/>
  <c r="F616" i="9"/>
  <c r="F632" i="9"/>
  <c r="F648" i="9"/>
  <c r="F664" i="9"/>
  <c r="F680" i="9"/>
  <c r="F696" i="9"/>
  <c r="F712" i="9"/>
  <c r="F728" i="9"/>
  <c r="F744" i="9"/>
  <c r="F760" i="9"/>
  <c r="F776" i="9"/>
  <c r="F792" i="9"/>
  <c r="F808" i="9"/>
  <c r="F824" i="9"/>
  <c r="F840" i="9"/>
  <c r="F856" i="9"/>
  <c r="F872" i="9"/>
  <c r="F888" i="9"/>
  <c r="F904" i="9"/>
  <c r="F920" i="9"/>
  <c r="F936" i="9"/>
  <c r="F952" i="9"/>
  <c r="F968" i="9"/>
  <c r="F984" i="9"/>
  <c r="F1000" i="9"/>
  <c r="F1016" i="9"/>
  <c r="F1032" i="9"/>
  <c r="F1048" i="9"/>
  <c r="F1064" i="9"/>
  <c r="F1080" i="9"/>
  <c r="F1096" i="9"/>
  <c r="F9" i="9"/>
  <c r="F25" i="9"/>
  <c r="F41" i="9"/>
  <c r="F57" i="9"/>
  <c r="F73" i="9"/>
  <c r="F89" i="9"/>
  <c r="F105" i="9"/>
  <c r="F121" i="9"/>
  <c r="F137" i="9"/>
  <c r="F153" i="9"/>
  <c r="F169" i="9"/>
  <c r="F185" i="9"/>
  <c r="F201" i="9"/>
  <c r="F217" i="9"/>
  <c r="F233" i="9"/>
  <c r="F249" i="9"/>
  <c r="F265" i="9"/>
  <c r="F281" i="9"/>
  <c r="F297" i="9"/>
  <c r="F313" i="9"/>
  <c r="F329" i="9"/>
  <c r="F345" i="9"/>
  <c r="F361" i="9"/>
  <c r="F377" i="9"/>
  <c r="F393" i="9"/>
  <c r="F409" i="9"/>
  <c r="F425" i="9"/>
  <c r="F441" i="9"/>
  <c r="F457" i="9"/>
  <c r="F473" i="9"/>
  <c r="F489" i="9"/>
  <c r="F505" i="9"/>
  <c r="F521" i="9"/>
  <c r="F537" i="9"/>
  <c r="F553" i="9"/>
  <c r="F569" i="9"/>
  <c r="F585" i="9"/>
  <c r="F601" i="9"/>
  <c r="F617" i="9"/>
  <c r="F633" i="9"/>
  <c r="F649" i="9"/>
  <c r="F665" i="9"/>
  <c r="F681" i="9"/>
  <c r="F697" i="9"/>
  <c r="F713" i="9"/>
  <c r="F729" i="9"/>
  <c r="F745" i="9"/>
  <c r="F761" i="9"/>
  <c r="F777" i="9"/>
  <c r="F793" i="9"/>
  <c r="F809" i="9"/>
  <c r="F825" i="9"/>
  <c r="F841" i="9"/>
  <c r="F857" i="9"/>
  <c r="F873" i="9"/>
  <c r="F889" i="9"/>
  <c r="F905" i="9"/>
  <c r="F921" i="9"/>
  <c r="F937" i="9"/>
  <c r="F953" i="9"/>
  <c r="F969" i="9"/>
  <c r="F985" i="9"/>
  <c r="F1001" i="9"/>
  <c r="F1017" i="9"/>
  <c r="F1033" i="9"/>
  <c r="F1049" i="9"/>
  <c r="F1065" i="9"/>
  <c r="F1081" i="9"/>
  <c r="F1097" i="9"/>
  <c r="F10" i="9"/>
  <c r="F26" i="9"/>
  <c r="F42" i="9"/>
  <c r="F58" i="9"/>
  <c r="F74" i="9"/>
  <c r="F90" i="9"/>
  <c r="F106" i="9"/>
  <c r="F122" i="9"/>
  <c r="F138" i="9"/>
  <c r="F154" i="9"/>
  <c r="F170" i="9"/>
  <c r="F186" i="9"/>
  <c r="F202" i="9"/>
  <c r="F218" i="9"/>
  <c r="F234" i="9"/>
  <c r="F250" i="9"/>
  <c r="F266" i="9"/>
  <c r="F282" i="9"/>
  <c r="F298" i="9"/>
  <c r="F314" i="9"/>
  <c r="F330" i="9"/>
  <c r="F346" i="9"/>
  <c r="F362" i="9"/>
  <c r="F378" i="9"/>
  <c r="F394" i="9"/>
  <c r="F410" i="9"/>
  <c r="F426" i="9"/>
  <c r="F442" i="9"/>
  <c r="F458" i="9"/>
  <c r="F474" i="9"/>
  <c r="F490" i="9"/>
  <c r="F506" i="9"/>
  <c r="F522" i="9"/>
  <c r="F538" i="9"/>
  <c r="F554" i="9"/>
  <c r="F570" i="9"/>
  <c r="F586" i="9"/>
  <c r="F602" i="9"/>
  <c r="F618" i="9"/>
  <c r="F634" i="9"/>
  <c r="F650" i="9"/>
  <c r="F666" i="9"/>
  <c r="F682" i="9"/>
  <c r="F698" i="9"/>
  <c r="F714" i="9"/>
  <c r="F730" i="9"/>
  <c r="F746" i="9"/>
  <c r="F762" i="9"/>
  <c r="F778" i="9"/>
  <c r="F794" i="9"/>
  <c r="F810" i="9"/>
  <c r="F826" i="9"/>
  <c r="F842" i="9"/>
  <c r="F858" i="9"/>
  <c r="F874" i="9"/>
  <c r="F890" i="9"/>
  <c r="F906" i="9"/>
  <c r="F922" i="9"/>
  <c r="F938" i="9"/>
  <c r="F954" i="9"/>
  <c r="F970" i="9"/>
  <c r="F986" i="9"/>
  <c r="F1002" i="9"/>
  <c r="F1018" i="9"/>
  <c r="F1034" i="9"/>
  <c r="F1050" i="9"/>
  <c r="F1066" i="9"/>
  <c r="F1082" i="9"/>
  <c r="F1098" i="9"/>
  <c r="F11" i="9"/>
  <c r="F27" i="9"/>
  <c r="F43" i="9"/>
  <c r="F59" i="9"/>
  <c r="F75" i="9"/>
  <c r="F91" i="9"/>
  <c r="F107" i="9"/>
  <c r="F123" i="9"/>
  <c r="F139" i="9"/>
  <c r="F155" i="9"/>
  <c r="F171" i="9"/>
  <c r="F187" i="9"/>
  <c r="F203" i="9"/>
  <c r="F219" i="9"/>
  <c r="F235" i="9"/>
  <c r="F251" i="9"/>
  <c r="F267" i="9"/>
  <c r="F283" i="9"/>
  <c r="F299" i="9"/>
  <c r="F315" i="9"/>
  <c r="F331" i="9"/>
  <c r="F347" i="9"/>
  <c r="F363" i="9"/>
  <c r="F379" i="9"/>
  <c r="F395" i="9"/>
  <c r="F411" i="9"/>
  <c r="F427" i="9"/>
  <c r="F443" i="9"/>
  <c r="F459" i="9"/>
  <c r="F475" i="9"/>
  <c r="F491" i="9"/>
  <c r="F507" i="9"/>
  <c r="F523" i="9"/>
  <c r="F539" i="9"/>
  <c r="F555" i="9"/>
  <c r="F571" i="9"/>
  <c r="F587" i="9"/>
  <c r="F603" i="9"/>
  <c r="F619" i="9"/>
  <c r="F635" i="9"/>
  <c r="F651" i="9"/>
  <c r="F667" i="9"/>
  <c r="F683" i="9"/>
  <c r="F699" i="9"/>
  <c r="F715" i="9"/>
  <c r="F731" i="9"/>
  <c r="F747" i="9"/>
  <c r="F763" i="9"/>
  <c r="F779" i="9"/>
  <c r="F795" i="9"/>
  <c r="F811" i="9"/>
  <c r="F827" i="9"/>
  <c r="F843" i="9"/>
  <c r="F859" i="9"/>
  <c r="F875" i="9"/>
  <c r="F891" i="9"/>
  <c r="F907" i="9"/>
  <c r="F923" i="9"/>
  <c r="F939" i="9"/>
  <c r="F955" i="9"/>
  <c r="F971" i="9"/>
  <c r="F987" i="9"/>
  <c r="F1003" i="9"/>
  <c r="F1019" i="9"/>
  <c r="F1035" i="9"/>
  <c r="F1051" i="9"/>
  <c r="F1067" i="9"/>
  <c r="F1083" i="9"/>
  <c r="F1099" i="9"/>
  <c r="F12" i="9"/>
  <c r="F28" i="9"/>
  <c r="F44" i="9"/>
  <c r="F60" i="9"/>
  <c r="F76" i="9"/>
  <c r="F92" i="9"/>
  <c r="F108" i="9"/>
  <c r="F124" i="9"/>
  <c r="F140" i="9"/>
  <c r="F156" i="9"/>
  <c r="F172" i="9"/>
  <c r="F188" i="9"/>
  <c r="F204" i="9"/>
  <c r="F220" i="9"/>
  <c r="F236" i="9"/>
  <c r="F252" i="9"/>
  <c r="F268" i="9"/>
  <c r="F284" i="9"/>
  <c r="F300" i="9"/>
  <c r="F316" i="9"/>
  <c r="F332" i="9"/>
  <c r="F348" i="9"/>
  <c r="F364" i="9"/>
  <c r="F380" i="9"/>
  <c r="F396" i="9"/>
  <c r="F412" i="9"/>
  <c r="F428" i="9"/>
  <c r="F444" i="9"/>
  <c r="F460" i="9"/>
  <c r="F476" i="9"/>
  <c r="F492" i="9"/>
  <c r="F508" i="9"/>
  <c r="F524" i="9"/>
  <c r="F540" i="9"/>
  <c r="F556" i="9"/>
  <c r="F572" i="9"/>
  <c r="F588" i="9"/>
  <c r="F604" i="9"/>
  <c r="F620" i="9"/>
  <c r="F636" i="9"/>
  <c r="F652" i="9"/>
  <c r="F668" i="9"/>
  <c r="F684" i="9"/>
  <c r="F700" i="9"/>
  <c r="F716" i="9"/>
  <c r="F732" i="9"/>
  <c r="F748" i="9"/>
  <c r="F764" i="9"/>
  <c r="F780" i="9"/>
  <c r="F796" i="9"/>
  <c r="F812" i="9"/>
  <c r="F828" i="9"/>
  <c r="F844" i="9"/>
  <c r="F860" i="9"/>
  <c r="F876" i="9"/>
  <c r="F892" i="9"/>
  <c r="F908" i="9"/>
  <c r="F924" i="9"/>
  <c r="F940" i="9"/>
  <c r="F956" i="9"/>
  <c r="F972" i="9"/>
  <c r="F988" i="9"/>
  <c r="F1004" i="9"/>
  <c r="F1020" i="9"/>
  <c r="F1036" i="9"/>
  <c r="F1052" i="9"/>
  <c r="F1068" i="9"/>
  <c r="F1084" i="9"/>
  <c r="F1100" i="9"/>
  <c r="F13" i="9"/>
  <c r="F29" i="9"/>
  <c r="F45" i="9"/>
  <c r="F61" i="9"/>
  <c r="F77" i="9"/>
  <c r="F93" i="9"/>
  <c r="F109" i="9"/>
  <c r="F125" i="9"/>
  <c r="F141" i="9"/>
  <c r="F157" i="9"/>
  <c r="F173" i="9"/>
  <c r="F189" i="9"/>
  <c r="F205" i="9"/>
  <c r="F221" i="9"/>
  <c r="F237" i="9"/>
  <c r="F253" i="9"/>
  <c r="F269" i="9"/>
  <c r="F285" i="9"/>
  <c r="F301" i="9"/>
  <c r="F317" i="9"/>
  <c r="F333" i="9"/>
  <c r="F349" i="9"/>
  <c r="F365" i="9"/>
  <c r="F381" i="9"/>
  <c r="F397" i="9"/>
  <c r="F413" i="9"/>
  <c r="F429" i="9"/>
  <c r="F445" i="9"/>
  <c r="F461" i="9"/>
  <c r="F477" i="9"/>
  <c r="F493" i="9"/>
  <c r="F509" i="9"/>
  <c r="F525" i="9"/>
  <c r="F541" i="9"/>
  <c r="F557" i="9"/>
  <c r="F573" i="9"/>
  <c r="F589" i="9"/>
  <c r="F605" i="9"/>
  <c r="F621" i="9"/>
  <c r="F637" i="9"/>
  <c r="F653" i="9"/>
  <c r="F669" i="9"/>
  <c r="F685" i="9"/>
  <c r="F701" i="9"/>
  <c r="F717" i="9"/>
  <c r="F733" i="9"/>
  <c r="F749" i="9"/>
  <c r="F765" i="9"/>
  <c r="F781" i="9"/>
  <c r="F797" i="9"/>
  <c r="F813" i="9"/>
  <c r="F829" i="9"/>
  <c r="F845" i="9"/>
  <c r="F861" i="9"/>
  <c r="F877" i="9"/>
  <c r="F893" i="9"/>
  <c r="F909" i="9"/>
  <c r="F925" i="9"/>
  <c r="F941" i="9"/>
  <c r="F957" i="9"/>
  <c r="F973" i="9"/>
  <c r="F989" i="9"/>
  <c r="F1005" i="9"/>
  <c r="F1021" i="9"/>
  <c r="F1037" i="9"/>
  <c r="F1053" i="9"/>
  <c r="F1069" i="9"/>
  <c r="F1085" i="9"/>
  <c r="F1101" i="9"/>
  <c r="F14" i="9"/>
  <c r="F30" i="9"/>
  <c r="F46" i="9"/>
  <c r="F62" i="9"/>
  <c r="F78" i="9"/>
  <c r="F94" i="9"/>
  <c r="F110" i="9"/>
  <c r="F126" i="9"/>
  <c r="F142" i="9"/>
  <c r="F158" i="9"/>
  <c r="F174" i="9"/>
  <c r="F190" i="9"/>
  <c r="F206" i="9"/>
  <c r="F222" i="9"/>
  <c r="F238" i="9"/>
  <c r="F254" i="9"/>
  <c r="F270" i="9"/>
  <c r="F286" i="9"/>
  <c r="F302" i="9"/>
  <c r="F318" i="9"/>
  <c r="F334" i="9"/>
  <c r="F350" i="9"/>
  <c r="F366" i="9"/>
  <c r="F382" i="9"/>
  <c r="F398" i="9"/>
  <c r="F414" i="9"/>
  <c r="F430" i="9"/>
  <c r="F446" i="9"/>
  <c r="F462" i="9"/>
  <c r="F478" i="9"/>
  <c r="F494" i="9"/>
  <c r="F510" i="9"/>
  <c r="F526" i="9"/>
  <c r="F542" i="9"/>
  <c r="F558" i="9"/>
  <c r="F574" i="9"/>
  <c r="F590" i="9"/>
  <c r="F606" i="9"/>
  <c r="F622" i="9"/>
  <c r="F638" i="9"/>
  <c r="F654" i="9"/>
  <c r="F670" i="9"/>
  <c r="F686" i="9"/>
  <c r="F702" i="9"/>
  <c r="F718" i="9"/>
  <c r="F734" i="9"/>
  <c r="F750" i="9"/>
  <c r="F766" i="9"/>
  <c r="F782" i="9"/>
  <c r="F798" i="9"/>
  <c r="F814" i="9"/>
  <c r="F830" i="9"/>
  <c r="F846" i="9"/>
  <c r="F862" i="9"/>
  <c r="F878" i="9"/>
  <c r="F894" i="9"/>
  <c r="F910" i="9"/>
  <c r="F926" i="9"/>
  <c r="F942" i="9"/>
  <c r="F958" i="9"/>
  <c r="F974" i="9"/>
  <c r="F990" i="9"/>
  <c r="F1006" i="9"/>
  <c r="F1022" i="9"/>
  <c r="F1038" i="9"/>
  <c r="F1054" i="9"/>
  <c r="F1070" i="9"/>
  <c r="F1086" i="9"/>
  <c r="F15" i="9"/>
  <c r="F31" i="9"/>
  <c r="F47" i="9"/>
  <c r="F63" i="9"/>
  <c r="F79" i="9"/>
  <c r="F95" i="9"/>
  <c r="F111" i="9"/>
  <c r="F127" i="9"/>
  <c r="F143" i="9"/>
  <c r="F159" i="9"/>
  <c r="F175" i="9"/>
  <c r="F191" i="9"/>
  <c r="F207" i="9"/>
  <c r="F223" i="9"/>
  <c r="F239" i="9"/>
  <c r="F255" i="9"/>
  <c r="F271" i="9"/>
  <c r="F287" i="9"/>
  <c r="F303" i="9"/>
  <c r="F319" i="9"/>
  <c r="F335" i="9"/>
  <c r="F351" i="9"/>
  <c r="F367" i="9"/>
  <c r="F383" i="9"/>
  <c r="F399" i="9"/>
  <c r="F415" i="9"/>
  <c r="F431" i="9"/>
  <c r="F447" i="9"/>
  <c r="F463" i="9"/>
  <c r="F479" i="9"/>
  <c r="F495" i="9"/>
  <c r="F511" i="9"/>
  <c r="F527" i="9"/>
  <c r="F543" i="9"/>
  <c r="F559" i="9"/>
  <c r="F575" i="9"/>
  <c r="F591" i="9"/>
  <c r="F607" i="9"/>
  <c r="F623" i="9"/>
  <c r="F639" i="9"/>
  <c r="F655" i="9"/>
  <c r="F671" i="9"/>
  <c r="F687" i="9"/>
  <c r="F703" i="9"/>
  <c r="F719" i="9"/>
  <c r="F735" i="9"/>
  <c r="F751" i="9"/>
  <c r="F767" i="9"/>
  <c r="F783" i="9"/>
  <c r="F799" i="9"/>
  <c r="F815" i="9"/>
  <c r="F831" i="9"/>
  <c r="F847" i="9"/>
  <c r="F863" i="9"/>
  <c r="F879" i="9"/>
  <c r="F895" i="9"/>
  <c r="F911" i="9"/>
  <c r="F927" i="9"/>
  <c r="F943" i="9"/>
  <c r="F959" i="9"/>
  <c r="F975" i="9"/>
  <c r="F991" i="9"/>
  <c r="F1007" i="9"/>
  <c r="F1023" i="9"/>
  <c r="F1039" i="9"/>
  <c r="F1055" i="9"/>
  <c r="F1071" i="9"/>
  <c r="F1087" i="9"/>
  <c r="F16" i="9"/>
  <c r="F32" i="9"/>
  <c r="F48" i="9"/>
  <c r="F64" i="9"/>
  <c r="F80" i="9"/>
  <c r="F96" i="9"/>
  <c r="F112" i="9"/>
  <c r="F128" i="9"/>
  <c r="F144" i="9"/>
  <c r="F160" i="9"/>
  <c r="F176" i="9"/>
  <c r="F192" i="9"/>
  <c r="F208" i="9"/>
  <c r="F224" i="9"/>
  <c r="F240" i="9"/>
  <c r="F256" i="9"/>
  <c r="F272" i="9"/>
  <c r="F288" i="9"/>
  <c r="F304" i="9"/>
  <c r="F320" i="9"/>
  <c r="F336" i="9"/>
  <c r="F352" i="9"/>
  <c r="F368" i="9"/>
  <c r="F384" i="9"/>
  <c r="F400" i="9"/>
  <c r="F416" i="9"/>
  <c r="F432" i="9"/>
  <c r="F448" i="9"/>
  <c r="F464" i="9"/>
  <c r="F480" i="9"/>
  <c r="F496" i="9"/>
  <c r="F512" i="9"/>
  <c r="F528" i="9"/>
  <c r="F544" i="9"/>
  <c r="F560" i="9"/>
  <c r="F576" i="9"/>
  <c r="F592" i="9"/>
  <c r="F608" i="9"/>
  <c r="F624" i="9"/>
  <c r="F640" i="9"/>
  <c r="F656" i="9"/>
  <c r="F672" i="9"/>
  <c r="F688" i="9"/>
  <c r="F704" i="9"/>
  <c r="F720" i="9"/>
  <c r="F736" i="9"/>
  <c r="F752" i="9"/>
  <c r="F768" i="9"/>
  <c r="F784" i="9"/>
  <c r="F800" i="9"/>
  <c r="F816" i="9"/>
  <c r="F832" i="9"/>
  <c r="F848" i="9"/>
  <c r="F864" i="9"/>
  <c r="F880" i="9"/>
  <c r="F896" i="9"/>
  <c r="F912" i="9"/>
  <c r="F928" i="9"/>
  <c r="F944" i="9"/>
  <c r="F960" i="9"/>
  <c r="F976" i="9"/>
  <c r="F992" i="9"/>
  <c r="F1008" i="9"/>
  <c r="F1024" i="9"/>
  <c r="F1040" i="9"/>
  <c r="F1056" i="9"/>
  <c r="F1072" i="9"/>
  <c r="F1088" i="9"/>
  <c r="F17" i="9"/>
  <c r="F33" i="9"/>
  <c r="F49" i="9"/>
  <c r="F65" i="9"/>
  <c r="F81" i="9"/>
  <c r="F97" i="9"/>
  <c r="F113" i="9"/>
  <c r="F129" i="9"/>
  <c r="F145" i="9"/>
  <c r="F161" i="9"/>
  <c r="F177" i="9"/>
  <c r="F193" i="9"/>
  <c r="F209" i="9"/>
  <c r="F225" i="9"/>
  <c r="F241" i="9"/>
  <c r="F257" i="9"/>
  <c r="F273" i="9"/>
  <c r="F289" i="9"/>
  <c r="F305" i="9"/>
  <c r="F321" i="9"/>
  <c r="F337" i="9"/>
  <c r="F353" i="9"/>
  <c r="F369" i="9"/>
  <c r="F385" i="9"/>
  <c r="F401" i="9"/>
  <c r="F417" i="9"/>
  <c r="F433" i="9"/>
  <c r="F449" i="9"/>
  <c r="F465" i="9"/>
  <c r="F481" i="9"/>
  <c r="F497" i="9"/>
  <c r="F513" i="9"/>
  <c r="F529" i="9"/>
  <c r="F545" i="9"/>
  <c r="F561" i="9"/>
  <c r="F577" i="9"/>
  <c r="F593" i="9"/>
  <c r="F609" i="9"/>
  <c r="F625" i="9"/>
  <c r="F641" i="9"/>
  <c r="F657" i="9"/>
  <c r="F673" i="9"/>
  <c r="F689" i="9"/>
  <c r="F705" i="9"/>
  <c r="F721" i="9"/>
  <c r="F737" i="9"/>
  <c r="F753" i="9"/>
  <c r="F769" i="9"/>
  <c r="F785" i="9"/>
  <c r="F801" i="9"/>
  <c r="F817" i="9"/>
  <c r="F833" i="9"/>
  <c r="F849" i="9"/>
  <c r="F865" i="9"/>
  <c r="F881" i="9"/>
  <c r="F897" i="9"/>
  <c r="F913" i="9"/>
  <c r="F929" i="9"/>
  <c r="F945" i="9"/>
  <c r="F961" i="9"/>
  <c r="F977" i="9"/>
  <c r="F993" i="9"/>
  <c r="F1009" i="9"/>
  <c r="F1025" i="9"/>
  <c r="F1041" i="9"/>
  <c r="F1057" i="9"/>
  <c r="F1073" i="9"/>
  <c r="F3" i="9"/>
  <c r="F19" i="9"/>
  <c r="F35" i="9"/>
  <c r="F51" i="9"/>
  <c r="F67" i="9"/>
  <c r="F83" i="9"/>
  <c r="F99" i="9"/>
  <c r="F115" i="9"/>
  <c r="F131" i="9"/>
  <c r="F147" i="9"/>
  <c r="F163" i="9"/>
  <c r="F179" i="9"/>
  <c r="F195" i="9"/>
  <c r="F211" i="9"/>
  <c r="F227" i="9"/>
  <c r="F243" i="9"/>
  <c r="F259" i="9"/>
  <c r="F275" i="9"/>
  <c r="F291" i="9"/>
  <c r="F307" i="9"/>
  <c r="F323" i="9"/>
  <c r="F339" i="9"/>
  <c r="F355" i="9"/>
  <c r="F371" i="9"/>
  <c r="F387" i="9"/>
  <c r="F403" i="9"/>
  <c r="F419" i="9"/>
  <c r="F435" i="9"/>
  <c r="F451" i="9"/>
  <c r="F467" i="9"/>
  <c r="F483" i="9"/>
  <c r="F499" i="9"/>
  <c r="F515" i="9"/>
  <c r="F531" i="9"/>
  <c r="F547" i="9"/>
  <c r="F563" i="9"/>
  <c r="F579" i="9"/>
  <c r="F595" i="9"/>
  <c r="F611" i="9"/>
  <c r="F627" i="9"/>
  <c r="F643" i="9"/>
  <c r="F659" i="9"/>
  <c r="F675" i="9"/>
  <c r="F691" i="9"/>
  <c r="F707" i="9"/>
  <c r="F723" i="9"/>
  <c r="F739" i="9"/>
  <c r="F755" i="9"/>
  <c r="F771" i="9"/>
  <c r="F787" i="9"/>
  <c r="F803" i="9"/>
  <c r="F819" i="9"/>
  <c r="F835" i="9"/>
  <c r="F851" i="9"/>
  <c r="F867" i="9"/>
  <c r="F883" i="9"/>
  <c r="F899" i="9"/>
  <c r="F915" i="9"/>
  <c r="F931" i="9"/>
  <c r="F947" i="9"/>
  <c r="F963" i="9"/>
  <c r="F979" i="9"/>
  <c r="F995" i="9"/>
  <c r="F1011" i="9"/>
  <c r="F1027" i="9"/>
  <c r="F1043" i="9"/>
  <c r="F1059" i="9"/>
  <c r="F1075" i="9"/>
  <c r="F1091" i="9"/>
  <c r="F5" i="9"/>
  <c r="F21" i="9"/>
  <c r="F37" i="9"/>
  <c r="F53" i="9"/>
  <c r="F69" i="9"/>
  <c r="F85" i="9"/>
  <c r="F101" i="9"/>
  <c r="F117" i="9"/>
  <c r="F133" i="9"/>
  <c r="F149" i="9"/>
  <c r="F165" i="9"/>
  <c r="F181" i="9"/>
  <c r="F197" i="9"/>
  <c r="F213" i="9"/>
  <c r="F229" i="9"/>
  <c r="F245" i="9"/>
  <c r="F261" i="9"/>
  <c r="F277" i="9"/>
  <c r="F293" i="9"/>
  <c r="F309" i="9"/>
  <c r="F325" i="9"/>
  <c r="F341" i="9"/>
  <c r="F357" i="9"/>
  <c r="F373" i="9"/>
  <c r="F389" i="9"/>
  <c r="F405" i="9"/>
  <c r="F421" i="9"/>
  <c r="F437" i="9"/>
  <c r="F453" i="9"/>
  <c r="F469" i="9"/>
  <c r="F485" i="9"/>
  <c r="F501" i="9"/>
  <c r="F517" i="9"/>
  <c r="F533" i="9"/>
  <c r="F549" i="9"/>
  <c r="F565" i="9"/>
  <c r="F581" i="9"/>
  <c r="F597" i="9"/>
  <c r="F613" i="9"/>
  <c r="F629" i="9"/>
  <c r="F645" i="9"/>
  <c r="F661" i="9"/>
  <c r="F677" i="9"/>
  <c r="F693" i="9"/>
  <c r="F709" i="9"/>
  <c r="F725" i="9"/>
  <c r="F741" i="9"/>
  <c r="F757" i="9"/>
  <c r="F773" i="9"/>
  <c r="F789" i="9"/>
  <c r="F805" i="9"/>
  <c r="F821" i="9"/>
  <c r="F837" i="9"/>
  <c r="F853" i="9"/>
  <c r="F869" i="9"/>
  <c r="F885" i="9"/>
  <c r="F901" i="9"/>
  <c r="F917" i="9"/>
  <c r="F933" i="9"/>
  <c r="F949" i="9"/>
  <c r="F965" i="9"/>
  <c r="F981" i="9"/>
  <c r="F997" i="9"/>
  <c r="F1013" i="9"/>
  <c r="F1029" i="9"/>
  <c r="F1045" i="9"/>
  <c r="F1061" i="9"/>
  <c r="F1077" i="9"/>
  <c r="F1093" i="9"/>
  <c r="F50" i="9"/>
  <c r="F132" i="9"/>
  <c r="F214" i="9"/>
  <c r="F306" i="9"/>
  <c r="F388" i="9"/>
  <c r="F470" i="9"/>
  <c r="F562" i="9"/>
  <c r="F644" i="9"/>
  <c r="F726" i="9"/>
  <c r="F818" i="9"/>
  <c r="F900" i="9"/>
  <c r="F982" i="9"/>
  <c r="F1074" i="9"/>
  <c r="F52" i="9"/>
  <c r="F134" i="9"/>
  <c r="F226" i="9"/>
  <c r="F308" i="9"/>
  <c r="F390" i="9"/>
  <c r="F482" i="9"/>
  <c r="F564" i="9"/>
  <c r="F646" i="9"/>
  <c r="F738" i="9"/>
  <c r="F820" i="9"/>
  <c r="F902" i="9"/>
  <c r="F994" i="9"/>
  <c r="F1076" i="9"/>
  <c r="F54" i="9"/>
  <c r="F146" i="9"/>
  <c r="F228" i="9"/>
  <c r="F310" i="9"/>
  <c r="F402" i="9"/>
  <c r="F484" i="9"/>
  <c r="F566" i="9"/>
  <c r="F658" i="9"/>
  <c r="F740" i="9"/>
  <c r="F822" i="9"/>
  <c r="F914" i="9"/>
  <c r="F996" i="9"/>
  <c r="F1078" i="9"/>
  <c r="F66" i="9"/>
  <c r="F148" i="9"/>
  <c r="F230" i="9"/>
  <c r="F322" i="9"/>
  <c r="F404" i="9"/>
  <c r="F486" i="9"/>
  <c r="F578" i="9"/>
  <c r="F660" i="9"/>
  <c r="F742" i="9"/>
  <c r="F834" i="9"/>
  <c r="F916" i="9"/>
  <c r="F998" i="9"/>
  <c r="F1089" i="9"/>
  <c r="F68" i="9"/>
  <c r="F150" i="9"/>
  <c r="F242" i="9"/>
  <c r="F324" i="9"/>
  <c r="F406" i="9"/>
  <c r="F498" i="9"/>
  <c r="F580" i="9"/>
  <c r="F662" i="9"/>
  <c r="F754" i="9"/>
  <c r="F836" i="9"/>
  <c r="F918" i="9"/>
  <c r="F1010" i="9"/>
  <c r="F1090" i="9"/>
  <c r="F70" i="9"/>
  <c r="F162" i="9"/>
  <c r="F244" i="9"/>
  <c r="F326" i="9"/>
  <c r="F418" i="9"/>
  <c r="F500" i="9"/>
  <c r="F582" i="9"/>
  <c r="F674" i="9"/>
  <c r="F756" i="9"/>
  <c r="F838" i="9"/>
  <c r="F930" i="9"/>
  <c r="F1012" i="9"/>
  <c r="F1092" i="9"/>
  <c r="F82" i="9"/>
  <c r="F164" i="9"/>
  <c r="F246" i="9"/>
  <c r="F338" i="9"/>
  <c r="F420" i="9"/>
  <c r="F502" i="9"/>
  <c r="F594" i="9"/>
  <c r="F676" i="9"/>
  <c r="F758" i="9"/>
  <c r="F850" i="9"/>
  <c r="F932" i="9"/>
  <c r="F1014" i="9"/>
  <c r="F1094" i="9"/>
  <c r="F2" i="9"/>
  <c r="F84" i="9"/>
  <c r="F166" i="9"/>
  <c r="F258" i="9"/>
  <c r="F340" i="9"/>
  <c r="F422" i="9"/>
  <c r="F514" i="9"/>
  <c r="F596" i="9"/>
  <c r="F678" i="9"/>
  <c r="F770" i="9"/>
  <c r="F852" i="9"/>
  <c r="F934" i="9"/>
  <c r="F1026" i="9"/>
  <c r="F4" i="9"/>
  <c r="F86" i="9"/>
  <c r="F178" i="9"/>
  <c r="F260" i="9"/>
  <c r="F342" i="9"/>
  <c r="F434" i="9"/>
  <c r="F516" i="9"/>
  <c r="F598" i="9"/>
  <c r="F690" i="9"/>
  <c r="F772" i="9"/>
  <c r="F854" i="9"/>
  <c r="F946" i="9"/>
  <c r="F1028" i="9"/>
  <c r="F6" i="9"/>
  <c r="F98" i="9"/>
  <c r="F180" i="9"/>
  <c r="F262" i="9"/>
  <c r="F354" i="9"/>
  <c r="F436" i="9"/>
  <c r="F518" i="9"/>
  <c r="F610" i="9"/>
  <c r="F692" i="9"/>
  <c r="F774" i="9"/>
  <c r="F866" i="9"/>
  <c r="F948" i="9"/>
  <c r="F1030" i="9"/>
  <c r="F18" i="9"/>
  <c r="F100" i="9"/>
  <c r="F182" i="9"/>
  <c r="F274" i="9"/>
  <c r="F356" i="9"/>
  <c r="F438" i="9"/>
  <c r="F530" i="9"/>
  <c r="F612" i="9"/>
  <c r="F694" i="9"/>
  <c r="F786" i="9"/>
  <c r="F868" i="9"/>
  <c r="F950" i="9"/>
  <c r="F1042" i="9"/>
  <c r="F20" i="9"/>
  <c r="F102" i="9"/>
  <c r="F194" i="9"/>
  <c r="F276" i="9"/>
  <c r="F358" i="9"/>
  <c r="F450" i="9"/>
  <c r="F532" i="9"/>
  <c r="F614" i="9"/>
  <c r="F706" i="9"/>
  <c r="F788" i="9"/>
  <c r="F870" i="9"/>
  <c r="F962" i="9"/>
  <c r="F1044" i="9"/>
  <c r="F22" i="9"/>
  <c r="F114" i="9"/>
  <c r="F196" i="9"/>
  <c r="F278" i="9"/>
  <c r="F370" i="9"/>
  <c r="F452" i="9"/>
  <c r="F534" i="9"/>
  <c r="F626" i="9"/>
  <c r="F708" i="9"/>
  <c r="F790" i="9"/>
  <c r="F882" i="9"/>
  <c r="F964" i="9"/>
  <c r="F1046" i="9"/>
  <c r="F36" i="9"/>
  <c r="F118" i="9"/>
  <c r="F210" i="9"/>
  <c r="F292" i="9"/>
  <c r="F374" i="9"/>
  <c r="F466" i="9"/>
  <c r="F548" i="9"/>
  <c r="F630" i="9"/>
  <c r="F722" i="9"/>
  <c r="F804" i="9"/>
  <c r="F886" i="9"/>
  <c r="F978" i="9"/>
  <c r="F1060" i="9"/>
  <c r="F454" i="9"/>
  <c r="F468" i="9"/>
  <c r="F546" i="9"/>
  <c r="F550" i="9"/>
  <c r="F628" i="9"/>
  <c r="F34" i="9"/>
  <c r="F710" i="9"/>
  <c r="F38" i="9"/>
  <c r="F724" i="9"/>
  <c r="F116" i="9"/>
  <c r="F802" i="9"/>
  <c r="F130" i="9"/>
  <c r="F806" i="9"/>
  <c r="F198" i="9"/>
  <c r="F884" i="9"/>
  <c r="F212" i="9"/>
  <c r="F898" i="9"/>
  <c r="F290" i="9"/>
  <c r="F966" i="9"/>
  <c r="F372" i="9"/>
  <c r="F1058" i="9"/>
  <c r="F294" i="9"/>
  <c r="F386" i="9"/>
  <c r="F642" i="9"/>
  <c r="F980" i="9"/>
  <c r="F1062" i="9"/>
  <c r="N10" i="9"/>
  <c r="N26" i="9"/>
  <c r="N42" i="9"/>
  <c r="N58" i="9"/>
  <c r="N74" i="9"/>
  <c r="N90" i="9"/>
  <c r="N106" i="9"/>
  <c r="N122" i="9"/>
  <c r="N138" i="9"/>
  <c r="N154" i="9"/>
  <c r="N170" i="9"/>
  <c r="N186" i="9"/>
  <c r="N202" i="9"/>
  <c r="N218" i="9"/>
  <c r="N234" i="9"/>
  <c r="N250" i="9"/>
  <c r="N266" i="9"/>
  <c r="N282" i="9"/>
  <c r="N298" i="9"/>
  <c r="N314" i="9"/>
  <c r="N330" i="9"/>
  <c r="N346" i="9"/>
  <c r="N362" i="9"/>
  <c r="N378" i="9"/>
  <c r="N394" i="9"/>
  <c r="N410" i="9"/>
  <c r="N426" i="9"/>
  <c r="N442" i="9"/>
  <c r="N458" i="9"/>
  <c r="N474" i="9"/>
  <c r="N490" i="9"/>
  <c r="N506" i="9"/>
  <c r="N522" i="9"/>
  <c r="N538" i="9"/>
  <c r="N554" i="9"/>
  <c r="N570" i="9"/>
  <c r="N586" i="9"/>
  <c r="N602" i="9"/>
  <c r="N618" i="9"/>
  <c r="N11" i="9"/>
  <c r="N27" i="9"/>
  <c r="N43" i="9"/>
  <c r="N59" i="9"/>
  <c r="N75" i="9"/>
  <c r="N91" i="9"/>
  <c r="N107" i="9"/>
  <c r="N123" i="9"/>
  <c r="N139" i="9"/>
  <c r="N155" i="9"/>
  <c r="N171" i="9"/>
  <c r="N187" i="9"/>
  <c r="N203" i="9"/>
  <c r="N219" i="9"/>
  <c r="N235" i="9"/>
  <c r="N251" i="9"/>
  <c r="N267" i="9"/>
  <c r="N283" i="9"/>
  <c r="N299" i="9"/>
  <c r="N315" i="9"/>
  <c r="N331" i="9"/>
  <c r="N347" i="9"/>
  <c r="N363" i="9"/>
  <c r="N379" i="9"/>
  <c r="N395" i="9"/>
  <c r="N411" i="9"/>
  <c r="N427" i="9"/>
  <c r="N443" i="9"/>
  <c r="N459" i="9"/>
  <c r="N475" i="9"/>
  <c r="N491" i="9"/>
  <c r="N507" i="9"/>
  <c r="N523" i="9"/>
  <c r="N539" i="9"/>
  <c r="N555" i="9"/>
  <c r="N571" i="9"/>
  <c r="N587" i="9"/>
  <c r="N603" i="9"/>
  <c r="N619" i="9"/>
  <c r="N635" i="9"/>
  <c r="N12" i="9"/>
  <c r="N28" i="9"/>
  <c r="N44" i="9"/>
  <c r="N60" i="9"/>
  <c r="N76" i="9"/>
  <c r="N92" i="9"/>
  <c r="N108" i="9"/>
  <c r="N124" i="9"/>
  <c r="N140" i="9"/>
  <c r="N156" i="9"/>
  <c r="N172" i="9"/>
  <c r="N188" i="9"/>
  <c r="N204" i="9"/>
  <c r="N220" i="9"/>
  <c r="N236" i="9"/>
  <c r="N252" i="9"/>
  <c r="N268" i="9"/>
  <c r="N284" i="9"/>
  <c r="N300" i="9"/>
  <c r="N316" i="9"/>
  <c r="N332" i="9"/>
  <c r="N348" i="9"/>
  <c r="N364" i="9"/>
  <c r="N380" i="9"/>
  <c r="N396" i="9"/>
  <c r="N412" i="9"/>
  <c r="N428" i="9"/>
  <c r="N444" i="9"/>
  <c r="N460" i="9"/>
  <c r="N476" i="9"/>
  <c r="N492" i="9"/>
  <c r="N508" i="9"/>
  <c r="N524" i="9"/>
  <c r="N540" i="9"/>
  <c r="N556" i="9"/>
  <c r="N572" i="9"/>
  <c r="N588" i="9"/>
  <c r="N604" i="9"/>
  <c r="N620" i="9"/>
  <c r="N13" i="9"/>
  <c r="N29" i="9"/>
  <c r="N45" i="9"/>
  <c r="N61" i="9"/>
  <c r="N77" i="9"/>
  <c r="N93" i="9"/>
  <c r="N109" i="9"/>
  <c r="N125" i="9"/>
  <c r="N141" i="9"/>
  <c r="N157" i="9"/>
  <c r="N173" i="9"/>
  <c r="N189" i="9"/>
  <c r="N205" i="9"/>
  <c r="N221" i="9"/>
  <c r="N237" i="9"/>
  <c r="N253" i="9"/>
  <c r="N269" i="9"/>
  <c r="N285" i="9"/>
  <c r="N301" i="9"/>
  <c r="N317" i="9"/>
  <c r="N333" i="9"/>
  <c r="N349" i="9"/>
  <c r="N365" i="9"/>
  <c r="N381" i="9"/>
  <c r="N397" i="9"/>
  <c r="N413" i="9"/>
  <c r="N429" i="9"/>
  <c r="N445" i="9"/>
  <c r="N461" i="9"/>
  <c r="N477" i="9"/>
  <c r="N493" i="9"/>
  <c r="N509" i="9"/>
  <c r="N525" i="9"/>
  <c r="N541" i="9"/>
  <c r="N557" i="9"/>
  <c r="N573" i="9"/>
  <c r="N589" i="9"/>
  <c r="N605" i="9"/>
  <c r="N621" i="9"/>
  <c r="N14" i="9"/>
  <c r="N30" i="9"/>
  <c r="N46" i="9"/>
  <c r="N62" i="9"/>
  <c r="N78" i="9"/>
  <c r="N94" i="9"/>
  <c r="N110" i="9"/>
  <c r="N126" i="9"/>
  <c r="N142" i="9"/>
  <c r="N158" i="9"/>
  <c r="N174" i="9"/>
  <c r="N190" i="9"/>
  <c r="N206" i="9"/>
  <c r="N222" i="9"/>
  <c r="N238" i="9"/>
  <c r="N254" i="9"/>
  <c r="N270" i="9"/>
  <c r="N286" i="9"/>
  <c r="N302" i="9"/>
  <c r="N318" i="9"/>
  <c r="N334" i="9"/>
  <c r="N350" i="9"/>
  <c r="N366" i="9"/>
  <c r="N382" i="9"/>
  <c r="N398" i="9"/>
  <c r="N414" i="9"/>
  <c r="N430" i="9"/>
  <c r="N446" i="9"/>
  <c r="N462" i="9"/>
  <c r="N478" i="9"/>
  <c r="N494" i="9"/>
  <c r="N510" i="9"/>
  <c r="N526" i="9"/>
  <c r="N542" i="9"/>
  <c r="N558" i="9"/>
  <c r="N574" i="9"/>
  <c r="N590" i="9"/>
  <c r="N606" i="9"/>
  <c r="N622" i="9"/>
  <c r="N15" i="9"/>
  <c r="N31" i="9"/>
  <c r="N47" i="9"/>
  <c r="N63" i="9"/>
  <c r="N79" i="9"/>
  <c r="N95" i="9"/>
  <c r="N111" i="9"/>
  <c r="N127" i="9"/>
  <c r="N143" i="9"/>
  <c r="N159" i="9"/>
  <c r="N175" i="9"/>
  <c r="N191" i="9"/>
  <c r="N207" i="9"/>
  <c r="N223" i="9"/>
  <c r="N239" i="9"/>
  <c r="N255" i="9"/>
  <c r="N271" i="9"/>
  <c r="N287" i="9"/>
  <c r="N303" i="9"/>
  <c r="N319" i="9"/>
  <c r="N335" i="9"/>
  <c r="N351" i="9"/>
  <c r="N367" i="9"/>
  <c r="N383" i="9"/>
  <c r="N399" i="9"/>
  <c r="N415" i="9"/>
  <c r="N431" i="9"/>
  <c r="N447" i="9"/>
  <c r="N463" i="9"/>
  <c r="N479" i="9"/>
  <c r="N495" i="9"/>
  <c r="N511" i="9"/>
  <c r="N527" i="9"/>
  <c r="N543" i="9"/>
  <c r="N559" i="9"/>
  <c r="N575" i="9"/>
  <c r="N591" i="9"/>
  <c r="N607" i="9"/>
  <c r="N623" i="9"/>
  <c r="N16" i="9"/>
  <c r="N32" i="9"/>
  <c r="N48" i="9"/>
  <c r="N64" i="9"/>
  <c r="N80" i="9"/>
  <c r="N96" i="9"/>
  <c r="N112" i="9"/>
  <c r="N128" i="9"/>
  <c r="N144" i="9"/>
  <c r="N160" i="9"/>
  <c r="N176" i="9"/>
  <c r="N192" i="9"/>
  <c r="N208" i="9"/>
  <c r="N224" i="9"/>
  <c r="N240" i="9"/>
  <c r="N256" i="9"/>
  <c r="N272" i="9"/>
  <c r="N288" i="9"/>
  <c r="N304" i="9"/>
  <c r="N320" i="9"/>
  <c r="N336" i="9"/>
  <c r="N352" i="9"/>
  <c r="N368" i="9"/>
  <c r="N384" i="9"/>
  <c r="N400" i="9"/>
  <c r="N416" i="9"/>
  <c r="N432" i="9"/>
  <c r="N448" i="9"/>
  <c r="N464" i="9"/>
  <c r="N480" i="9"/>
  <c r="N496" i="9"/>
  <c r="N512" i="9"/>
  <c r="N528" i="9"/>
  <c r="N544" i="9"/>
  <c r="N560" i="9"/>
  <c r="N576" i="9"/>
  <c r="N592" i="9"/>
  <c r="N608" i="9"/>
  <c r="N624" i="9"/>
  <c r="N17" i="9"/>
  <c r="N33" i="9"/>
  <c r="N49" i="9"/>
  <c r="N65" i="9"/>
  <c r="N81" i="9"/>
  <c r="N97" i="9"/>
  <c r="N113" i="9"/>
  <c r="N129" i="9"/>
  <c r="N145" i="9"/>
  <c r="N161" i="9"/>
  <c r="N2" i="9"/>
  <c r="N18" i="9"/>
  <c r="N34" i="9"/>
  <c r="N50" i="9"/>
  <c r="N66" i="9"/>
  <c r="N82" i="9"/>
  <c r="N98" i="9"/>
  <c r="N114" i="9"/>
  <c r="N130" i="9"/>
  <c r="N146" i="9"/>
  <c r="N162" i="9"/>
  <c r="N178" i="9"/>
  <c r="N194" i="9"/>
  <c r="N210" i="9"/>
  <c r="N226" i="9"/>
  <c r="N242" i="9"/>
  <c r="N258" i="9"/>
  <c r="N274" i="9"/>
  <c r="N290" i="9"/>
  <c r="N306" i="9"/>
  <c r="N322" i="9"/>
  <c r="N338" i="9"/>
  <c r="N354" i="9"/>
  <c r="N370" i="9"/>
  <c r="N386" i="9"/>
  <c r="N402" i="9"/>
  <c r="N418" i="9"/>
  <c r="N434" i="9"/>
  <c r="N450" i="9"/>
  <c r="N466" i="9"/>
  <c r="N482" i="9"/>
  <c r="N498" i="9"/>
  <c r="N514" i="9"/>
  <c r="N530" i="9"/>
  <c r="N546" i="9"/>
  <c r="N562" i="9"/>
  <c r="N578" i="9"/>
  <c r="N594" i="9"/>
  <c r="N610" i="9"/>
  <c r="N626" i="9"/>
  <c r="N3" i="9"/>
  <c r="N19" i="9"/>
  <c r="N35" i="9"/>
  <c r="N51" i="9"/>
  <c r="N67" i="9"/>
  <c r="N83" i="9"/>
  <c r="N99" i="9"/>
  <c r="N115" i="9"/>
  <c r="N131" i="9"/>
  <c r="N147" i="9"/>
  <c r="N163" i="9"/>
  <c r="N179" i="9"/>
  <c r="N195" i="9"/>
  <c r="N211" i="9"/>
  <c r="N227" i="9"/>
  <c r="N243" i="9"/>
  <c r="N259" i="9"/>
  <c r="N275" i="9"/>
  <c r="N291" i="9"/>
  <c r="N307" i="9"/>
  <c r="N323" i="9"/>
  <c r="N339" i="9"/>
  <c r="N355" i="9"/>
  <c r="N371" i="9"/>
  <c r="N387" i="9"/>
  <c r="N403" i="9"/>
  <c r="N419" i="9"/>
  <c r="N435" i="9"/>
  <c r="N451" i="9"/>
  <c r="N467" i="9"/>
  <c r="N483" i="9"/>
  <c r="N499" i="9"/>
  <c r="N515" i="9"/>
  <c r="N531" i="9"/>
  <c r="N547" i="9"/>
  <c r="N563" i="9"/>
  <c r="N579" i="9"/>
  <c r="N595" i="9"/>
  <c r="N611" i="9"/>
  <c r="N627" i="9"/>
  <c r="N6" i="9"/>
  <c r="N22" i="9"/>
  <c r="N38" i="9"/>
  <c r="N54" i="9"/>
  <c r="N70" i="9"/>
  <c r="N86" i="9"/>
  <c r="N102" i="9"/>
  <c r="N118" i="9"/>
  <c r="N134" i="9"/>
  <c r="N150" i="9"/>
  <c r="N166" i="9"/>
  <c r="N182" i="9"/>
  <c r="N198" i="9"/>
  <c r="N214" i="9"/>
  <c r="N230" i="9"/>
  <c r="N246" i="9"/>
  <c r="N262" i="9"/>
  <c r="N278" i="9"/>
  <c r="N294" i="9"/>
  <c r="N310" i="9"/>
  <c r="N326" i="9"/>
  <c r="N342" i="9"/>
  <c r="N358" i="9"/>
  <c r="N374" i="9"/>
  <c r="N390" i="9"/>
  <c r="N406" i="9"/>
  <c r="N8" i="9"/>
  <c r="N24" i="9"/>
  <c r="N40" i="9"/>
  <c r="N56" i="9"/>
  <c r="N72" i="9"/>
  <c r="N88" i="9"/>
  <c r="N104" i="9"/>
  <c r="N120" i="9"/>
  <c r="N136" i="9"/>
  <c r="N152" i="9"/>
  <c r="N168" i="9"/>
  <c r="N184" i="9"/>
  <c r="N200" i="9"/>
  <c r="N216" i="9"/>
  <c r="N232" i="9"/>
  <c r="N248" i="9"/>
  <c r="N264" i="9"/>
  <c r="N280" i="9"/>
  <c r="N296" i="9"/>
  <c r="N312" i="9"/>
  <c r="N328" i="9"/>
  <c r="N344" i="9"/>
  <c r="N360" i="9"/>
  <c r="N376" i="9"/>
  <c r="N392" i="9"/>
  <c r="N408" i="9"/>
  <c r="N424" i="9"/>
  <c r="N440" i="9"/>
  <c r="N456" i="9"/>
  <c r="N472" i="9"/>
  <c r="N488" i="9"/>
  <c r="N504" i="9"/>
  <c r="N520" i="9"/>
  <c r="N536" i="9"/>
  <c r="N552" i="9"/>
  <c r="N568" i="9"/>
  <c r="N584" i="9"/>
  <c r="N600" i="9"/>
  <c r="N616" i="9"/>
  <c r="N632" i="9"/>
  <c r="N37" i="9"/>
  <c r="N101" i="9"/>
  <c r="N165" i="9"/>
  <c r="N215" i="9"/>
  <c r="N265" i="9"/>
  <c r="N321" i="9"/>
  <c r="N372" i="9"/>
  <c r="N421" i="9"/>
  <c r="N465" i="9"/>
  <c r="N503" i="9"/>
  <c r="N549" i="9"/>
  <c r="N593" i="9"/>
  <c r="N631" i="9"/>
  <c r="N649" i="9"/>
  <c r="N665" i="9"/>
  <c r="N681" i="9"/>
  <c r="N697" i="9"/>
  <c r="N713" i="9"/>
  <c r="N729" i="9"/>
  <c r="N745" i="9"/>
  <c r="N761" i="9"/>
  <c r="N777" i="9"/>
  <c r="N793" i="9"/>
  <c r="N809" i="9"/>
  <c r="N825" i="9"/>
  <c r="N841" i="9"/>
  <c r="N857" i="9"/>
  <c r="N873" i="9"/>
  <c r="N889" i="9"/>
  <c r="N905" i="9"/>
  <c r="N921" i="9"/>
  <c r="N937" i="9"/>
  <c r="N953" i="9"/>
  <c r="N969" i="9"/>
  <c r="N985" i="9"/>
  <c r="N1001" i="9"/>
  <c r="N1017" i="9"/>
  <c r="N1033" i="9"/>
  <c r="N1049" i="9"/>
  <c r="N1065" i="9"/>
  <c r="N1081" i="9"/>
  <c r="N1097" i="9"/>
  <c r="N39" i="9"/>
  <c r="N103" i="9"/>
  <c r="N167" i="9"/>
  <c r="N217" i="9"/>
  <c r="N273" i="9"/>
  <c r="N324" i="9"/>
  <c r="N373" i="9"/>
  <c r="N422" i="9"/>
  <c r="N468" i="9"/>
  <c r="N505" i="9"/>
  <c r="N550" i="9"/>
  <c r="N596" i="9"/>
  <c r="N633" i="9"/>
  <c r="N650" i="9"/>
  <c r="N666" i="9"/>
  <c r="N682" i="9"/>
  <c r="N698" i="9"/>
  <c r="N714" i="9"/>
  <c r="N730" i="9"/>
  <c r="N746" i="9"/>
  <c r="N762" i="9"/>
  <c r="N778" i="9"/>
  <c r="N794" i="9"/>
  <c r="N810" i="9"/>
  <c r="N826" i="9"/>
  <c r="N842" i="9"/>
  <c r="N858" i="9"/>
  <c r="N874" i="9"/>
  <c r="N890" i="9"/>
  <c r="N906" i="9"/>
  <c r="N922" i="9"/>
  <c r="N938" i="9"/>
  <c r="N954" i="9"/>
  <c r="N970" i="9"/>
  <c r="N986" i="9"/>
  <c r="N1002" i="9"/>
  <c r="N1018" i="9"/>
  <c r="N1034" i="9"/>
  <c r="N1050" i="9"/>
  <c r="N1066" i="9"/>
  <c r="N1082" i="9"/>
  <c r="N1098" i="9"/>
  <c r="N41" i="9"/>
  <c r="N105" i="9"/>
  <c r="N169" i="9"/>
  <c r="N225" i="9"/>
  <c r="N276" i="9"/>
  <c r="N325" i="9"/>
  <c r="N375" i="9"/>
  <c r="N423" i="9"/>
  <c r="N469" i="9"/>
  <c r="N513" i="9"/>
  <c r="N551" i="9"/>
  <c r="N597" i="9"/>
  <c r="N634" i="9"/>
  <c r="N651" i="9"/>
  <c r="N667" i="9"/>
  <c r="N683" i="9"/>
  <c r="N699" i="9"/>
  <c r="N715" i="9"/>
  <c r="N731" i="9"/>
  <c r="N747" i="9"/>
  <c r="N763" i="9"/>
  <c r="N779" i="9"/>
  <c r="N795" i="9"/>
  <c r="N811" i="9"/>
  <c r="N827" i="9"/>
  <c r="N843" i="9"/>
  <c r="N859" i="9"/>
  <c r="N875" i="9"/>
  <c r="N891" i="9"/>
  <c r="N907" i="9"/>
  <c r="N923" i="9"/>
  <c r="N939" i="9"/>
  <c r="N955" i="9"/>
  <c r="N971" i="9"/>
  <c r="N987" i="9"/>
  <c r="N1003" i="9"/>
  <c r="N1019" i="9"/>
  <c r="N1035" i="9"/>
  <c r="N1051" i="9"/>
  <c r="N1067" i="9"/>
  <c r="N1083" i="9"/>
  <c r="N1099" i="9"/>
  <c r="N52" i="9"/>
  <c r="N116" i="9"/>
  <c r="N177" i="9"/>
  <c r="N228" i="9"/>
  <c r="N277" i="9"/>
  <c r="N327" i="9"/>
  <c r="N377" i="9"/>
  <c r="N425" i="9"/>
  <c r="N470" i="9"/>
  <c r="N516" i="9"/>
  <c r="N553" i="9"/>
  <c r="N598" i="9"/>
  <c r="N636" i="9"/>
  <c r="N652" i="9"/>
  <c r="N668" i="9"/>
  <c r="N684" i="9"/>
  <c r="N700" i="9"/>
  <c r="N716" i="9"/>
  <c r="N732" i="9"/>
  <c r="N748" i="9"/>
  <c r="N764" i="9"/>
  <c r="N780" i="9"/>
  <c r="N796" i="9"/>
  <c r="N812" i="9"/>
  <c r="N828" i="9"/>
  <c r="N844" i="9"/>
  <c r="N860" i="9"/>
  <c r="N876" i="9"/>
  <c r="N892" i="9"/>
  <c r="N908" i="9"/>
  <c r="N924" i="9"/>
  <c r="N940" i="9"/>
  <c r="N956" i="9"/>
  <c r="N972" i="9"/>
  <c r="N988" i="9"/>
  <c r="N1004" i="9"/>
  <c r="N1020" i="9"/>
  <c r="N1036" i="9"/>
  <c r="N1052" i="9"/>
  <c r="N1068" i="9"/>
  <c r="N1084" i="9"/>
  <c r="N1100" i="9"/>
  <c r="N53" i="9"/>
  <c r="N117" i="9"/>
  <c r="N180" i="9"/>
  <c r="N229" i="9"/>
  <c r="N279" i="9"/>
  <c r="N329" i="9"/>
  <c r="N385" i="9"/>
  <c r="N433" i="9"/>
  <c r="N471" i="9"/>
  <c r="N517" i="9"/>
  <c r="N561" i="9"/>
  <c r="N599" i="9"/>
  <c r="N637" i="9"/>
  <c r="N653" i="9"/>
  <c r="N669" i="9"/>
  <c r="N685" i="9"/>
  <c r="N701" i="9"/>
  <c r="N717" i="9"/>
  <c r="N733" i="9"/>
  <c r="N749" i="9"/>
  <c r="N765" i="9"/>
  <c r="N781" i="9"/>
  <c r="N797" i="9"/>
  <c r="N813" i="9"/>
  <c r="N829" i="9"/>
  <c r="N845" i="9"/>
  <c r="N861" i="9"/>
  <c r="N877" i="9"/>
  <c r="N893" i="9"/>
  <c r="N909" i="9"/>
  <c r="N925" i="9"/>
  <c r="N941" i="9"/>
  <c r="N957" i="9"/>
  <c r="N973" i="9"/>
  <c r="N989" i="9"/>
  <c r="N1005" i="9"/>
  <c r="N1021" i="9"/>
  <c r="N1037" i="9"/>
  <c r="N1053" i="9"/>
  <c r="N1069" i="9"/>
  <c r="N1085" i="9"/>
  <c r="N1101" i="9"/>
  <c r="N55" i="9"/>
  <c r="N119" i="9"/>
  <c r="N181" i="9"/>
  <c r="N231" i="9"/>
  <c r="N281" i="9"/>
  <c r="N337" i="9"/>
  <c r="N388" i="9"/>
  <c r="N436" i="9"/>
  <c r="N473" i="9"/>
  <c r="N518" i="9"/>
  <c r="N564" i="9"/>
  <c r="N601" i="9"/>
  <c r="N638" i="9"/>
  <c r="N654" i="9"/>
  <c r="N670" i="9"/>
  <c r="N686" i="9"/>
  <c r="N702" i="9"/>
  <c r="N718" i="9"/>
  <c r="N734" i="9"/>
  <c r="N750" i="9"/>
  <c r="N766" i="9"/>
  <c r="N782" i="9"/>
  <c r="N798" i="9"/>
  <c r="N814" i="9"/>
  <c r="N830" i="9"/>
  <c r="N846" i="9"/>
  <c r="N862" i="9"/>
  <c r="N878" i="9"/>
  <c r="N894" i="9"/>
  <c r="N910" i="9"/>
  <c r="N926" i="9"/>
  <c r="N942" i="9"/>
  <c r="N958" i="9"/>
  <c r="N974" i="9"/>
  <c r="N990" i="9"/>
  <c r="N1006" i="9"/>
  <c r="N1022" i="9"/>
  <c r="N1038" i="9"/>
  <c r="N1054" i="9"/>
  <c r="N1070" i="9"/>
  <c r="N1086" i="9"/>
  <c r="N57" i="9"/>
  <c r="N121" i="9"/>
  <c r="N183" i="9"/>
  <c r="N233" i="9"/>
  <c r="N289" i="9"/>
  <c r="N340" i="9"/>
  <c r="N389" i="9"/>
  <c r="N437" i="9"/>
  <c r="N481" i="9"/>
  <c r="N519" i="9"/>
  <c r="N565" i="9"/>
  <c r="N609" i="9"/>
  <c r="N639" i="9"/>
  <c r="N655" i="9"/>
  <c r="N671" i="9"/>
  <c r="N687" i="9"/>
  <c r="N703" i="9"/>
  <c r="N719" i="9"/>
  <c r="N735" i="9"/>
  <c r="N751" i="9"/>
  <c r="N767" i="9"/>
  <c r="N783" i="9"/>
  <c r="N799" i="9"/>
  <c r="N815" i="9"/>
  <c r="N831" i="9"/>
  <c r="N847" i="9"/>
  <c r="N863" i="9"/>
  <c r="N879" i="9"/>
  <c r="N895" i="9"/>
  <c r="N911" i="9"/>
  <c r="N927" i="9"/>
  <c r="N943" i="9"/>
  <c r="N959" i="9"/>
  <c r="N975" i="9"/>
  <c r="N991" i="9"/>
  <c r="N1007" i="9"/>
  <c r="N1023" i="9"/>
  <c r="N1039" i="9"/>
  <c r="N1055" i="9"/>
  <c r="N1071" i="9"/>
  <c r="N1087" i="9"/>
  <c r="N4" i="9"/>
  <c r="N68" i="9"/>
  <c r="N132" i="9"/>
  <c r="N185" i="9"/>
  <c r="N241" i="9"/>
  <c r="N292" i="9"/>
  <c r="N341" i="9"/>
  <c r="N391" i="9"/>
  <c r="N438" i="9"/>
  <c r="N484" i="9"/>
  <c r="N521" i="9"/>
  <c r="N566" i="9"/>
  <c r="N612" i="9"/>
  <c r="N640" i="9"/>
  <c r="N656" i="9"/>
  <c r="N672" i="9"/>
  <c r="N688" i="9"/>
  <c r="N704" i="9"/>
  <c r="N720" i="9"/>
  <c r="N736" i="9"/>
  <c r="N752" i="9"/>
  <c r="N768" i="9"/>
  <c r="N784" i="9"/>
  <c r="N800" i="9"/>
  <c r="N816" i="9"/>
  <c r="N832" i="9"/>
  <c r="N848" i="9"/>
  <c r="N864" i="9"/>
  <c r="N880" i="9"/>
  <c r="N896" i="9"/>
  <c r="N912" i="9"/>
  <c r="N928" i="9"/>
  <c r="N944" i="9"/>
  <c r="N960" i="9"/>
  <c r="N976" i="9"/>
  <c r="N992" i="9"/>
  <c r="N1008" i="9"/>
  <c r="N1024" i="9"/>
  <c r="N1040" i="9"/>
  <c r="N1056" i="9"/>
  <c r="N1072" i="9"/>
  <c r="N1088" i="9"/>
  <c r="N5" i="9"/>
  <c r="N69" i="9"/>
  <c r="N133" i="9"/>
  <c r="N193" i="9"/>
  <c r="N244" i="9"/>
  <c r="N293" i="9"/>
  <c r="N343" i="9"/>
  <c r="N393" i="9"/>
  <c r="N439" i="9"/>
  <c r="N485" i="9"/>
  <c r="N529" i="9"/>
  <c r="N567" i="9"/>
  <c r="N613" i="9"/>
  <c r="N641" i="9"/>
  <c r="N657" i="9"/>
  <c r="N673" i="9"/>
  <c r="N689" i="9"/>
  <c r="N705" i="9"/>
  <c r="N721" i="9"/>
  <c r="N737" i="9"/>
  <c r="N753" i="9"/>
  <c r="N769" i="9"/>
  <c r="N785" i="9"/>
  <c r="N801" i="9"/>
  <c r="N817" i="9"/>
  <c r="N833" i="9"/>
  <c r="N849" i="9"/>
  <c r="N865" i="9"/>
  <c r="N881" i="9"/>
  <c r="N897" i="9"/>
  <c r="N913" i="9"/>
  <c r="N929" i="9"/>
  <c r="N945" i="9"/>
  <c r="N961" i="9"/>
  <c r="N977" i="9"/>
  <c r="N993" i="9"/>
  <c r="N1009" i="9"/>
  <c r="N1025" i="9"/>
  <c r="N1041" i="9"/>
  <c r="N1057" i="9"/>
  <c r="N1073" i="9"/>
  <c r="N1089" i="9"/>
  <c r="N7" i="9"/>
  <c r="N71" i="9"/>
  <c r="N135" i="9"/>
  <c r="N196" i="9"/>
  <c r="N245" i="9"/>
  <c r="N295" i="9"/>
  <c r="N345" i="9"/>
  <c r="N401" i="9"/>
  <c r="N441" i="9"/>
  <c r="N486" i="9"/>
  <c r="N532" i="9"/>
  <c r="N569" i="9"/>
  <c r="N614" i="9"/>
  <c r="N642" i="9"/>
  <c r="N658" i="9"/>
  <c r="N674" i="9"/>
  <c r="N690" i="9"/>
  <c r="N706" i="9"/>
  <c r="N722" i="9"/>
  <c r="N738" i="9"/>
  <c r="N754" i="9"/>
  <c r="N770" i="9"/>
  <c r="N786" i="9"/>
  <c r="N802" i="9"/>
  <c r="N818" i="9"/>
  <c r="N834" i="9"/>
  <c r="N850" i="9"/>
  <c r="N866" i="9"/>
  <c r="N882" i="9"/>
  <c r="N898" i="9"/>
  <c r="N914" i="9"/>
  <c r="N930" i="9"/>
  <c r="N946" i="9"/>
  <c r="N962" i="9"/>
  <c r="N978" i="9"/>
  <c r="N994" i="9"/>
  <c r="N1010" i="9"/>
  <c r="N1026" i="9"/>
  <c r="N1042" i="9"/>
  <c r="N1058" i="9"/>
  <c r="N1074" i="9"/>
  <c r="N1090" i="9"/>
  <c r="N9" i="9"/>
  <c r="N73" i="9"/>
  <c r="N137" i="9"/>
  <c r="N197" i="9"/>
  <c r="N247" i="9"/>
  <c r="N297" i="9"/>
  <c r="N353" i="9"/>
  <c r="N404" i="9"/>
  <c r="N449" i="9"/>
  <c r="N487" i="9"/>
  <c r="N533" i="9"/>
  <c r="N577" i="9"/>
  <c r="N615" i="9"/>
  <c r="N643" i="9"/>
  <c r="N659" i="9"/>
  <c r="N675" i="9"/>
  <c r="N691" i="9"/>
  <c r="N707" i="9"/>
  <c r="N723" i="9"/>
  <c r="N739" i="9"/>
  <c r="N755" i="9"/>
  <c r="N771" i="9"/>
  <c r="N787" i="9"/>
  <c r="N803" i="9"/>
  <c r="N819" i="9"/>
  <c r="N835" i="9"/>
  <c r="N851" i="9"/>
  <c r="N867" i="9"/>
  <c r="N883" i="9"/>
  <c r="N899" i="9"/>
  <c r="N915" i="9"/>
  <c r="N931" i="9"/>
  <c r="N947" i="9"/>
  <c r="N963" i="9"/>
  <c r="N979" i="9"/>
  <c r="N995" i="9"/>
  <c r="N1011" i="9"/>
  <c r="N1027" i="9"/>
  <c r="N1043" i="9"/>
  <c r="N1059" i="9"/>
  <c r="N1075" i="9"/>
  <c r="N1091" i="9"/>
  <c r="N20" i="9"/>
  <c r="N84" i="9"/>
  <c r="N148" i="9"/>
  <c r="N199" i="9"/>
  <c r="N249" i="9"/>
  <c r="N305" i="9"/>
  <c r="N356" i="9"/>
  <c r="N405" i="9"/>
  <c r="N452" i="9"/>
  <c r="N489" i="9"/>
  <c r="N534" i="9"/>
  <c r="N580" i="9"/>
  <c r="N617" i="9"/>
  <c r="N644" i="9"/>
  <c r="N660" i="9"/>
  <c r="N676" i="9"/>
  <c r="N692" i="9"/>
  <c r="N708" i="9"/>
  <c r="N724" i="9"/>
  <c r="N740" i="9"/>
  <c r="N756" i="9"/>
  <c r="N772" i="9"/>
  <c r="N788" i="9"/>
  <c r="N804" i="9"/>
  <c r="N820" i="9"/>
  <c r="N836" i="9"/>
  <c r="N852" i="9"/>
  <c r="N868" i="9"/>
  <c r="N884" i="9"/>
  <c r="N900" i="9"/>
  <c r="N916" i="9"/>
  <c r="N932" i="9"/>
  <c r="N948" i="9"/>
  <c r="N964" i="9"/>
  <c r="N980" i="9"/>
  <c r="N996" i="9"/>
  <c r="N1012" i="9"/>
  <c r="N1028" i="9"/>
  <c r="N1044" i="9"/>
  <c r="N1060" i="9"/>
  <c r="N1076" i="9"/>
  <c r="N1092" i="9"/>
  <c r="N21" i="9"/>
  <c r="N85" i="9"/>
  <c r="N149" i="9"/>
  <c r="N201" i="9"/>
  <c r="N257" i="9"/>
  <c r="N308" i="9"/>
  <c r="N357" i="9"/>
  <c r="N407" i="9"/>
  <c r="N453" i="9"/>
  <c r="N497" i="9"/>
  <c r="N535" i="9"/>
  <c r="N581" i="9"/>
  <c r="N625" i="9"/>
  <c r="N645" i="9"/>
  <c r="N661" i="9"/>
  <c r="N677" i="9"/>
  <c r="N693" i="9"/>
  <c r="N709" i="9"/>
  <c r="N725" i="9"/>
  <c r="N741" i="9"/>
  <c r="N757" i="9"/>
  <c r="N773" i="9"/>
  <c r="N789" i="9"/>
  <c r="N805" i="9"/>
  <c r="N821" i="9"/>
  <c r="N837" i="9"/>
  <c r="N853" i="9"/>
  <c r="N869" i="9"/>
  <c r="N885" i="9"/>
  <c r="N901" i="9"/>
  <c r="N917" i="9"/>
  <c r="N933" i="9"/>
  <c r="N949" i="9"/>
  <c r="N965" i="9"/>
  <c r="N981" i="9"/>
  <c r="N997" i="9"/>
  <c r="N1013" i="9"/>
  <c r="N1029" i="9"/>
  <c r="N1045" i="9"/>
  <c r="N1061" i="9"/>
  <c r="N1077" i="9"/>
  <c r="N1093" i="9"/>
  <c r="N25" i="9"/>
  <c r="N89" i="9"/>
  <c r="N153" i="9"/>
  <c r="N212" i="9"/>
  <c r="N261" i="9"/>
  <c r="N311" i="9"/>
  <c r="N361" i="9"/>
  <c r="N417" i="9"/>
  <c r="N455" i="9"/>
  <c r="N501" i="9"/>
  <c r="N545" i="9"/>
  <c r="N583" i="9"/>
  <c r="N629" i="9"/>
  <c r="N647" i="9"/>
  <c r="N663" i="9"/>
  <c r="N679" i="9"/>
  <c r="N695" i="9"/>
  <c r="N711" i="9"/>
  <c r="N727" i="9"/>
  <c r="N743" i="9"/>
  <c r="N759" i="9"/>
  <c r="N775" i="9"/>
  <c r="N791" i="9"/>
  <c r="N807" i="9"/>
  <c r="N823" i="9"/>
  <c r="N839" i="9"/>
  <c r="N855" i="9"/>
  <c r="N871" i="9"/>
  <c r="N887" i="9"/>
  <c r="N903" i="9"/>
  <c r="N919" i="9"/>
  <c r="N935" i="9"/>
  <c r="N951" i="9"/>
  <c r="N967" i="9"/>
  <c r="N983" i="9"/>
  <c r="N999" i="9"/>
  <c r="N1015" i="9"/>
  <c r="N1031" i="9"/>
  <c r="N1047" i="9"/>
  <c r="N1063" i="9"/>
  <c r="N1079" i="9"/>
  <c r="N1095" i="9"/>
  <c r="N23" i="9"/>
  <c r="N454" i="9"/>
  <c r="N694" i="9"/>
  <c r="N822" i="9"/>
  <c r="N950" i="9"/>
  <c r="N1078" i="9"/>
  <c r="N36" i="9"/>
  <c r="N457" i="9"/>
  <c r="N696" i="9"/>
  <c r="N824" i="9"/>
  <c r="N952" i="9"/>
  <c r="N1080" i="9"/>
  <c r="N87" i="9"/>
  <c r="N500" i="9"/>
  <c r="N710" i="9"/>
  <c r="N838" i="9"/>
  <c r="N966" i="9"/>
  <c r="N1094" i="9"/>
  <c r="N100" i="9"/>
  <c r="N502" i="9"/>
  <c r="N712" i="9"/>
  <c r="N840" i="9"/>
  <c r="N968" i="9"/>
  <c r="N1096" i="9"/>
  <c r="N151" i="9"/>
  <c r="N537" i="9"/>
  <c r="N726" i="9"/>
  <c r="N854" i="9"/>
  <c r="N982" i="9"/>
  <c r="N209" i="9"/>
  <c r="N582" i="9"/>
  <c r="N742" i="9"/>
  <c r="N870" i="9"/>
  <c r="N998" i="9"/>
  <c r="N213" i="9"/>
  <c r="N585" i="9"/>
  <c r="N744" i="9"/>
  <c r="N872" i="9"/>
  <c r="N1000" i="9"/>
  <c r="N260" i="9"/>
  <c r="N628" i="9"/>
  <c r="N758" i="9"/>
  <c r="N886" i="9"/>
  <c r="N1014" i="9"/>
  <c r="N263" i="9"/>
  <c r="N630" i="9"/>
  <c r="N760" i="9"/>
  <c r="N888" i="9"/>
  <c r="N1016" i="9"/>
  <c r="N309" i="9"/>
  <c r="N646" i="9"/>
  <c r="N774" i="9"/>
  <c r="N902" i="9"/>
  <c r="N1030" i="9"/>
  <c r="N313" i="9"/>
  <c r="N648" i="9"/>
  <c r="N776" i="9"/>
  <c r="N904" i="9"/>
  <c r="N1032" i="9"/>
  <c r="N359" i="9"/>
  <c r="N662" i="9"/>
  <c r="N790" i="9"/>
  <c r="N918" i="9"/>
  <c r="N1046" i="9"/>
  <c r="N409" i="9"/>
  <c r="N678" i="9"/>
  <c r="N806" i="9"/>
  <c r="N934" i="9"/>
  <c r="N1062" i="9"/>
  <c r="N808" i="9"/>
  <c r="N856" i="9"/>
  <c r="N920" i="9"/>
  <c r="N936" i="9"/>
  <c r="N984" i="9"/>
  <c r="N1048" i="9"/>
  <c r="N1064" i="9"/>
  <c r="N164" i="9"/>
  <c r="N369" i="9"/>
  <c r="N420" i="9"/>
  <c r="N548" i="9"/>
  <c r="N664" i="9"/>
  <c r="N680" i="9"/>
  <c r="N728" i="9"/>
  <c r="N792" i="9"/>
  <c r="L9" i="10"/>
  <c r="L25" i="10"/>
  <c r="L41" i="10"/>
  <c r="L57" i="10"/>
  <c r="L73" i="10"/>
  <c r="L89" i="10"/>
  <c r="L105" i="10"/>
  <c r="L121" i="10"/>
  <c r="L137" i="10"/>
  <c r="L153" i="10"/>
  <c r="L169" i="10"/>
  <c r="L185" i="10"/>
  <c r="L201" i="10"/>
  <c r="L217" i="10"/>
  <c r="L233" i="10"/>
  <c r="L249" i="10"/>
  <c r="L265" i="10"/>
  <c r="L281" i="10"/>
  <c r="L297" i="10"/>
  <c r="L313" i="10"/>
  <c r="L329" i="10"/>
  <c r="L345" i="10"/>
  <c r="L361" i="10"/>
  <c r="L377" i="10"/>
  <c r="L393" i="10"/>
  <c r="L409" i="10"/>
  <c r="L425" i="10"/>
  <c r="L441" i="10"/>
  <c r="L457" i="10"/>
  <c r="L473" i="10"/>
  <c r="L489" i="10"/>
  <c r="L505" i="10"/>
  <c r="L521" i="10"/>
  <c r="L537" i="10"/>
  <c r="L553" i="10"/>
  <c r="L569" i="10"/>
  <c r="L585" i="10"/>
  <c r="L601" i="10"/>
  <c r="L617" i="10"/>
  <c r="L10" i="10"/>
  <c r="L26" i="10"/>
  <c r="L42" i="10"/>
  <c r="L58" i="10"/>
  <c r="L74" i="10"/>
  <c r="L90" i="10"/>
  <c r="L106" i="10"/>
  <c r="L122" i="10"/>
  <c r="L138" i="10"/>
  <c r="L154" i="10"/>
  <c r="L170" i="10"/>
  <c r="L186" i="10"/>
  <c r="L202" i="10"/>
  <c r="L218" i="10"/>
  <c r="L234" i="10"/>
  <c r="L250" i="10"/>
  <c r="L266" i="10"/>
  <c r="L282" i="10"/>
  <c r="L298" i="10"/>
  <c r="L314" i="10"/>
  <c r="L330" i="10"/>
  <c r="L346" i="10"/>
  <c r="L362" i="10"/>
  <c r="L378" i="10"/>
  <c r="L394" i="10"/>
  <c r="L410" i="10"/>
  <c r="L426" i="10"/>
  <c r="L442" i="10"/>
  <c r="L458" i="10"/>
  <c r="L474" i="10"/>
  <c r="L490" i="10"/>
  <c r="L506" i="10"/>
  <c r="L522" i="10"/>
  <c r="L538" i="10"/>
  <c r="L554" i="10"/>
  <c r="L570" i="10"/>
  <c r="L586" i="10"/>
  <c r="L602" i="10"/>
  <c r="L618" i="10"/>
  <c r="L11" i="10"/>
  <c r="L27" i="10"/>
  <c r="L43" i="10"/>
  <c r="L59" i="10"/>
  <c r="L75" i="10"/>
  <c r="L91" i="10"/>
  <c r="L107" i="10"/>
  <c r="L123" i="10"/>
  <c r="L139" i="10"/>
  <c r="L155" i="10"/>
  <c r="L171" i="10"/>
  <c r="L187" i="10"/>
  <c r="L203" i="10"/>
  <c r="L219" i="10"/>
  <c r="L235" i="10"/>
  <c r="L251" i="10"/>
  <c r="L267" i="10"/>
  <c r="L283" i="10"/>
  <c r="L299" i="10"/>
  <c r="L315" i="10"/>
  <c r="L331" i="10"/>
  <c r="L347" i="10"/>
  <c r="L363" i="10"/>
  <c r="L379" i="10"/>
  <c r="L395" i="10"/>
  <c r="L411" i="10"/>
  <c r="L427" i="10"/>
  <c r="L443" i="10"/>
  <c r="L459" i="10"/>
  <c r="L475" i="10"/>
  <c r="L491" i="10"/>
  <c r="L507" i="10"/>
  <c r="L523" i="10"/>
  <c r="L539" i="10"/>
  <c r="L555" i="10"/>
  <c r="L571" i="10"/>
  <c r="L587" i="10"/>
  <c r="L603" i="10"/>
  <c r="L12" i="10"/>
  <c r="L28" i="10"/>
  <c r="L44" i="10"/>
  <c r="L60" i="10"/>
  <c r="L76" i="10"/>
  <c r="L92" i="10"/>
  <c r="L108" i="10"/>
  <c r="L124" i="10"/>
  <c r="L140" i="10"/>
  <c r="L156" i="10"/>
  <c r="L172" i="10"/>
  <c r="L188" i="10"/>
  <c r="L204" i="10"/>
  <c r="L220" i="10"/>
  <c r="L236" i="10"/>
  <c r="L252" i="10"/>
  <c r="L268" i="10"/>
  <c r="L284" i="10"/>
  <c r="L300" i="10"/>
  <c r="L316" i="10"/>
  <c r="L332" i="10"/>
  <c r="L348" i="10"/>
  <c r="L364" i="10"/>
  <c r="L380" i="10"/>
  <c r="L396" i="10"/>
  <c r="L412" i="10"/>
  <c r="L428" i="10"/>
  <c r="L444" i="10"/>
  <c r="L460" i="10"/>
  <c r="L476" i="10"/>
  <c r="L492" i="10"/>
  <c r="L508" i="10"/>
  <c r="L524" i="10"/>
  <c r="L540" i="10"/>
  <c r="L556" i="10"/>
  <c r="L572" i="10"/>
  <c r="L588" i="10"/>
  <c r="L604" i="10"/>
  <c r="L620" i="10"/>
  <c r="L13" i="10"/>
  <c r="L29" i="10"/>
  <c r="L45" i="10"/>
  <c r="L61" i="10"/>
  <c r="L77" i="10"/>
  <c r="L93" i="10"/>
  <c r="L109" i="10"/>
  <c r="L125" i="10"/>
  <c r="L141" i="10"/>
  <c r="L157" i="10"/>
  <c r="L173" i="10"/>
  <c r="L189" i="10"/>
  <c r="L205" i="10"/>
  <c r="L221" i="10"/>
  <c r="L237" i="10"/>
  <c r="L253" i="10"/>
  <c r="L269" i="10"/>
  <c r="L285" i="10"/>
  <c r="L301" i="10"/>
  <c r="L317" i="10"/>
  <c r="L333" i="10"/>
  <c r="L349" i="10"/>
  <c r="L365" i="10"/>
  <c r="L381" i="10"/>
  <c r="L397" i="10"/>
  <c r="L413" i="10"/>
  <c r="L429" i="10"/>
  <c r="L445" i="10"/>
  <c r="L461" i="10"/>
  <c r="L477" i="10"/>
  <c r="L493" i="10"/>
  <c r="L509" i="10"/>
  <c r="L525" i="10"/>
  <c r="L541" i="10"/>
  <c r="L557" i="10"/>
  <c r="L573" i="10"/>
  <c r="L589" i="10"/>
  <c r="L605" i="10"/>
  <c r="L14" i="10"/>
  <c r="L30" i="10"/>
  <c r="L46" i="10"/>
  <c r="L62" i="10"/>
  <c r="L78" i="10"/>
  <c r="L94" i="10"/>
  <c r="L110" i="10"/>
  <c r="L126" i="10"/>
  <c r="L142" i="10"/>
  <c r="L158" i="10"/>
  <c r="L174" i="10"/>
  <c r="L190" i="10"/>
  <c r="L206" i="10"/>
  <c r="L222" i="10"/>
  <c r="L238" i="10"/>
  <c r="L254" i="10"/>
  <c r="L270" i="10"/>
  <c r="L286" i="10"/>
  <c r="L302" i="10"/>
  <c r="L318" i="10"/>
  <c r="L334" i="10"/>
  <c r="L350" i="10"/>
  <c r="L366" i="10"/>
  <c r="L382" i="10"/>
  <c r="L398" i="10"/>
  <c r="L414" i="10"/>
  <c r="L430" i="10"/>
  <c r="L446" i="10"/>
  <c r="L462" i="10"/>
  <c r="L478" i="10"/>
  <c r="L494" i="10"/>
  <c r="L510" i="10"/>
  <c r="L526" i="10"/>
  <c r="L542" i="10"/>
  <c r="L558" i="10"/>
  <c r="L574" i="10"/>
  <c r="L590" i="10"/>
  <c r="L606" i="10"/>
  <c r="L15" i="10"/>
  <c r="L31" i="10"/>
  <c r="L47" i="10"/>
  <c r="L63" i="10"/>
  <c r="L79" i="10"/>
  <c r="L95" i="10"/>
  <c r="L111" i="10"/>
  <c r="L127" i="10"/>
  <c r="L143" i="10"/>
  <c r="L159" i="10"/>
  <c r="L175" i="10"/>
  <c r="L191" i="10"/>
  <c r="L207" i="10"/>
  <c r="L223" i="10"/>
  <c r="L239" i="10"/>
  <c r="L255" i="10"/>
  <c r="L271" i="10"/>
  <c r="L287" i="10"/>
  <c r="L303" i="10"/>
  <c r="L319" i="10"/>
  <c r="L335" i="10"/>
  <c r="L351" i="10"/>
  <c r="L367" i="10"/>
  <c r="L383" i="10"/>
  <c r="L399" i="10"/>
  <c r="L415" i="10"/>
  <c r="L431" i="10"/>
  <c r="L447" i="10"/>
  <c r="L463" i="10"/>
  <c r="L479" i="10"/>
  <c r="L495" i="10"/>
  <c r="L511" i="10"/>
  <c r="L527" i="10"/>
  <c r="L543" i="10"/>
  <c r="L559" i="10"/>
  <c r="L575" i="10"/>
  <c r="L591" i="10"/>
  <c r="L607" i="10"/>
  <c r="L16" i="10"/>
  <c r="L32" i="10"/>
  <c r="L48" i="10"/>
  <c r="L64" i="10"/>
  <c r="L80" i="10"/>
  <c r="L96" i="10"/>
  <c r="L112" i="10"/>
  <c r="L128" i="10"/>
  <c r="L144" i="10"/>
  <c r="L160" i="10"/>
  <c r="L176" i="10"/>
  <c r="L192" i="10"/>
  <c r="L208" i="10"/>
  <c r="L224" i="10"/>
  <c r="L240" i="10"/>
  <c r="L256" i="10"/>
  <c r="L272" i="10"/>
  <c r="L288" i="10"/>
  <c r="L304" i="10"/>
  <c r="L320" i="10"/>
  <c r="L336" i="10"/>
  <c r="L352" i="10"/>
  <c r="L368" i="10"/>
  <c r="L384" i="10"/>
  <c r="L400" i="10"/>
  <c r="L416" i="10"/>
  <c r="L432" i="10"/>
  <c r="L448" i="10"/>
  <c r="L464" i="10"/>
  <c r="L480" i="10"/>
  <c r="L496" i="10"/>
  <c r="L512" i="10"/>
  <c r="L528" i="10"/>
  <c r="L544" i="10"/>
  <c r="L560" i="10"/>
  <c r="L576" i="10"/>
  <c r="L592" i="10"/>
  <c r="L608" i="10"/>
  <c r="L17" i="10"/>
  <c r="L33" i="10"/>
  <c r="L49" i="10"/>
  <c r="L65" i="10"/>
  <c r="L81" i="10"/>
  <c r="L97" i="10"/>
  <c r="L113" i="10"/>
  <c r="L129" i="10"/>
  <c r="L2" i="10"/>
  <c r="L18" i="10"/>
  <c r="L34" i="10"/>
  <c r="L50" i="10"/>
  <c r="L66" i="10"/>
  <c r="L82" i="10"/>
  <c r="L98" i="10"/>
  <c r="L114" i="10"/>
  <c r="L130" i="10"/>
  <c r="L146" i="10"/>
  <c r="L162" i="10"/>
  <c r="L178" i="10"/>
  <c r="L194" i="10"/>
  <c r="L210" i="10"/>
  <c r="L226" i="10"/>
  <c r="L242" i="10"/>
  <c r="L258" i="10"/>
  <c r="L274" i="10"/>
  <c r="L290" i="10"/>
  <c r="L306" i="10"/>
  <c r="L322" i="10"/>
  <c r="L338" i="10"/>
  <c r="L354" i="10"/>
  <c r="L370" i="10"/>
  <c r="L386" i="10"/>
  <c r="L402" i="10"/>
  <c r="L418" i="10"/>
  <c r="L434" i="10"/>
  <c r="L450" i="10"/>
  <c r="L466" i="10"/>
  <c r="L482" i="10"/>
  <c r="L498" i="10"/>
  <c r="L514" i="10"/>
  <c r="L530" i="10"/>
  <c r="L546" i="10"/>
  <c r="L562" i="10"/>
  <c r="L578" i="10"/>
  <c r="L594" i="10"/>
  <c r="L610" i="10"/>
  <c r="L5" i="10"/>
  <c r="L21" i="10"/>
  <c r="L37" i="10"/>
  <c r="L53" i="10"/>
  <c r="L69" i="10"/>
  <c r="L85" i="10"/>
  <c r="L101" i="10"/>
  <c r="L117" i="10"/>
  <c r="L133" i="10"/>
  <c r="L149" i="10"/>
  <c r="L165" i="10"/>
  <c r="L181" i="10"/>
  <c r="L197" i="10"/>
  <c r="L213" i="10"/>
  <c r="L229" i="10"/>
  <c r="L245" i="10"/>
  <c r="L261" i="10"/>
  <c r="L277" i="10"/>
  <c r="L293" i="10"/>
  <c r="L309" i="10"/>
  <c r="L325" i="10"/>
  <c r="L341" i="10"/>
  <c r="L357" i="10"/>
  <c r="L373" i="10"/>
  <c r="L389" i="10"/>
  <c r="L405" i="10"/>
  <c r="L421" i="10"/>
  <c r="L437" i="10"/>
  <c r="L453" i="10"/>
  <c r="L469" i="10"/>
  <c r="L485" i="10"/>
  <c r="L501" i="10"/>
  <c r="L517" i="10"/>
  <c r="L533" i="10"/>
  <c r="L549" i="10"/>
  <c r="L565" i="10"/>
  <c r="L581" i="10"/>
  <c r="L597" i="10"/>
  <c r="L613" i="10"/>
  <c r="L24" i="10"/>
  <c r="L83" i="10"/>
  <c r="L132" i="10"/>
  <c r="L177" i="10"/>
  <c r="L215" i="10"/>
  <c r="L260" i="10"/>
  <c r="L305" i="10"/>
  <c r="L343" i="10"/>
  <c r="L388" i="10"/>
  <c r="L433" i="10"/>
  <c r="L471" i="10"/>
  <c r="L516" i="10"/>
  <c r="L561" i="10"/>
  <c r="L599" i="10"/>
  <c r="L628" i="10"/>
  <c r="L644" i="10"/>
  <c r="L660" i="10"/>
  <c r="L676" i="10"/>
  <c r="L692" i="10"/>
  <c r="L708" i="10"/>
  <c r="L724" i="10"/>
  <c r="L740" i="10"/>
  <c r="L756" i="10"/>
  <c r="L772" i="10"/>
  <c r="L788" i="10"/>
  <c r="L804" i="10"/>
  <c r="L820" i="10"/>
  <c r="L836" i="10"/>
  <c r="L852" i="10"/>
  <c r="L868" i="10"/>
  <c r="L884" i="10"/>
  <c r="L900" i="10"/>
  <c r="L916" i="10"/>
  <c r="L932" i="10"/>
  <c r="L948" i="10"/>
  <c r="L964" i="10"/>
  <c r="L980" i="10"/>
  <c r="L996" i="10"/>
  <c r="L1012" i="10"/>
  <c r="L1028" i="10"/>
  <c r="L1044" i="10"/>
  <c r="L1060" i="10"/>
  <c r="L1076" i="10"/>
  <c r="L1092" i="10"/>
  <c r="L35" i="10"/>
  <c r="L84" i="10"/>
  <c r="L134" i="10"/>
  <c r="L179" i="10"/>
  <c r="L216" i="10"/>
  <c r="L262" i="10"/>
  <c r="L307" i="10"/>
  <c r="L344" i="10"/>
  <c r="L390" i="10"/>
  <c r="L435" i="10"/>
  <c r="L472" i="10"/>
  <c r="L518" i="10"/>
  <c r="L563" i="10"/>
  <c r="L600" i="10"/>
  <c r="L629" i="10"/>
  <c r="L645" i="10"/>
  <c r="L661" i="10"/>
  <c r="L677" i="10"/>
  <c r="L693" i="10"/>
  <c r="L709" i="10"/>
  <c r="L725" i="10"/>
  <c r="L741" i="10"/>
  <c r="L757" i="10"/>
  <c r="L773" i="10"/>
  <c r="L789" i="10"/>
  <c r="L805" i="10"/>
  <c r="L821" i="10"/>
  <c r="L837" i="10"/>
  <c r="L853" i="10"/>
  <c r="L869" i="10"/>
  <c r="L885" i="10"/>
  <c r="L901" i="10"/>
  <c r="L917" i="10"/>
  <c r="L933" i="10"/>
  <c r="L949" i="10"/>
  <c r="L965" i="10"/>
  <c r="L981" i="10"/>
  <c r="L997" i="10"/>
  <c r="L1013" i="10"/>
  <c r="L1029" i="10"/>
  <c r="L1045" i="10"/>
  <c r="L1061" i="10"/>
  <c r="L1077" i="10"/>
  <c r="L1093" i="10"/>
  <c r="L36" i="10"/>
  <c r="L86" i="10"/>
  <c r="L135" i="10"/>
  <c r="L180" i="10"/>
  <c r="L225" i="10"/>
  <c r="L263" i="10"/>
  <c r="L308" i="10"/>
  <c r="L353" i="10"/>
  <c r="L391" i="10"/>
  <c r="L436" i="10"/>
  <c r="L481" i="10"/>
  <c r="L519" i="10"/>
  <c r="L564" i="10"/>
  <c r="L609" i="10"/>
  <c r="L630" i="10"/>
  <c r="L646" i="10"/>
  <c r="L662" i="10"/>
  <c r="L678" i="10"/>
  <c r="L694" i="10"/>
  <c r="L710" i="10"/>
  <c r="L726" i="10"/>
  <c r="L742" i="10"/>
  <c r="L758" i="10"/>
  <c r="L774" i="10"/>
  <c r="L790" i="10"/>
  <c r="L806" i="10"/>
  <c r="L822" i="10"/>
  <c r="L838" i="10"/>
  <c r="L854" i="10"/>
  <c r="L870" i="10"/>
  <c r="L886" i="10"/>
  <c r="L902" i="10"/>
  <c r="L918" i="10"/>
  <c r="L934" i="10"/>
  <c r="L950" i="10"/>
  <c r="L966" i="10"/>
  <c r="L982" i="10"/>
  <c r="L998" i="10"/>
  <c r="L1014" i="10"/>
  <c r="L1030" i="10"/>
  <c r="L1046" i="10"/>
  <c r="L1062" i="10"/>
  <c r="L1078" i="10"/>
  <c r="L1094" i="10"/>
  <c r="L38" i="10"/>
  <c r="L87" i="10"/>
  <c r="L136" i="10"/>
  <c r="L182" i="10"/>
  <c r="L227" i="10"/>
  <c r="L264" i="10"/>
  <c r="L310" i="10"/>
  <c r="L355" i="10"/>
  <c r="L392" i="10"/>
  <c r="L438" i="10"/>
  <c r="L483" i="10"/>
  <c r="L520" i="10"/>
  <c r="L566" i="10"/>
  <c r="L611" i="10"/>
  <c r="L631" i="10"/>
  <c r="L647" i="10"/>
  <c r="L663" i="10"/>
  <c r="L679" i="10"/>
  <c r="L695" i="10"/>
  <c r="L711" i="10"/>
  <c r="L727" i="10"/>
  <c r="L743" i="10"/>
  <c r="L759" i="10"/>
  <c r="L775" i="10"/>
  <c r="L791" i="10"/>
  <c r="L807" i="10"/>
  <c r="L823" i="10"/>
  <c r="L839" i="10"/>
  <c r="L855" i="10"/>
  <c r="L871" i="10"/>
  <c r="L887" i="10"/>
  <c r="L903" i="10"/>
  <c r="L919" i="10"/>
  <c r="L935" i="10"/>
  <c r="L951" i="10"/>
  <c r="L967" i="10"/>
  <c r="L983" i="10"/>
  <c r="L999" i="10"/>
  <c r="L1015" i="10"/>
  <c r="L1031" i="10"/>
  <c r="L1047" i="10"/>
  <c r="L1063" i="10"/>
  <c r="L1079" i="10"/>
  <c r="L1095" i="10"/>
  <c r="L39" i="10"/>
  <c r="L88" i="10"/>
  <c r="L145" i="10"/>
  <c r="L183" i="10"/>
  <c r="L228" i="10"/>
  <c r="L273" i="10"/>
  <c r="L311" i="10"/>
  <c r="L356" i="10"/>
  <c r="L401" i="10"/>
  <c r="L439" i="10"/>
  <c r="L484" i="10"/>
  <c r="L529" i="10"/>
  <c r="L567" i="10"/>
  <c r="L612" i="10"/>
  <c r="L632" i="10"/>
  <c r="L648" i="10"/>
  <c r="L664" i="10"/>
  <c r="L680" i="10"/>
  <c r="L696" i="10"/>
  <c r="L712" i="10"/>
  <c r="L728" i="10"/>
  <c r="L744" i="10"/>
  <c r="L760" i="10"/>
  <c r="L776" i="10"/>
  <c r="L792" i="10"/>
  <c r="L808" i="10"/>
  <c r="L824" i="10"/>
  <c r="L840" i="10"/>
  <c r="L856" i="10"/>
  <c r="L872" i="10"/>
  <c r="L888" i="10"/>
  <c r="L904" i="10"/>
  <c r="L920" i="10"/>
  <c r="L936" i="10"/>
  <c r="L952" i="10"/>
  <c r="L968" i="10"/>
  <c r="L984" i="10"/>
  <c r="L1000" i="10"/>
  <c r="L1016" i="10"/>
  <c r="L1032" i="10"/>
  <c r="L1048" i="10"/>
  <c r="L1064" i="10"/>
  <c r="L1080" i="10"/>
  <c r="L1096" i="10"/>
  <c r="L40" i="10"/>
  <c r="L99" i="10"/>
  <c r="L147" i="10"/>
  <c r="L184" i="10"/>
  <c r="L230" i="10"/>
  <c r="L275" i="10"/>
  <c r="L312" i="10"/>
  <c r="L358" i="10"/>
  <c r="L403" i="10"/>
  <c r="L440" i="10"/>
  <c r="L486" i="10"/>
  <c r="L531" i="10"/>
  <c r="L568" i="10"/>
  <c r="L614" i="10"/>
  <c r="L633" i="10"/>
  <c r="L649" i="10"/>
  <c r="L665" i="10"/>
  <c r="L681" i="10"/>
  <c r="L697" i="10"/>
  <c r="L713" i="10"/>
  <c r="L729" i="10"/>
  <c r="L745" i="10"/>
  <c r="L761" i="10"/>
  <c r="L777" i="10"/>
  <c r="L793" i="10"/>
  <c r="L809" i="10"/>
  <c r="L825" i="10"/>
  <c r="L841" i="10"/>
  <c r="L857" i="10"/>
  <c r="L873" i="10"/>
  <c r="L889" i="10"/>
  <c r="L905" i="10"/>
  <c r="L921" i="10"/>
  <c r="L937" i="10"/>
  <c r="L953" i="10"/>
  <c r="L969" i="10"/>
  <c r="L985" i="10"/>
  <c r="L1001" i="10"/>
  <c r="L1017" i="10"/>
  <c r="L1033" i="10"/>
  <c r="L1049" i="10"/>
  <c r="L1065" i="10"/>
  <c r="L1081" i="10"/>
  <c r="L1097" i="10"/>
  <c r="L51" i="10"/>
  <c r="L100" i="10"/>
  <c r="L148" i="10"/>
  <c r="L193" i="10"/>
  <c r="L231" i="10"/>
  <c r="L276" i="10"/>
  <c r="L321" i="10"/>
  <c r="L359" i="10"/>
  <c r="L404" i="10"/>
  <c r="L449" i="10"/>
  <c r="L487" i="10"/>
  <c r="L532" i="10"/>
  <c r="L577" i="10"/>
  <c r="L615" i="10"/>
  <c r="L634" i="10"/>
  <c r="L650" i="10"/>
  <c r="L666" i="10"/>
  <c r="L682" i="10"/>
  <c r="L698" i="10"/>
  <c r="L714" i="10"/>
  <c r="L730" i="10"/>
  <c r="L746" i="10"/>
  <c r="L762" i="10"/>
  <c r="L778" i="10"/>
  <c r="L794" i="10"/>
  <c r="L810" i="10"/>
  <c r="L826" i="10"/>
  <c r="L842" i="10"/>
  <c r="L858" i="10"/>
  <c r="L874" i="10"/>
  <c r="L890" i="10"/>
  <c r="L906" i="10"/>
  <c r="L922" i="10"/>
  <c r="L938" i="10"/>
  <c r="L954" i="10"/>
  <c r="L970" i="10"/>
  <c r="L986" i="10"/>
  <c r="L1002" i="10"/>
  <c r="L1018" i="10"/>
  <c r="L1034" i="10"/>
  <c r="L1050" i="10"/>
  <c r="L1066" i="10"/>
  <c r="L1082" i="10"/>
  <c r="L1098" i="10"/>
  <c r="L3" i="10"/>
  <c r="L52" i="10"/>
  <c r="L102" i="10"/>
  <c r="L150" i="10"/>
  <c r="L195" i="10"/>
  <c r="L232" i="10"/>
  <c r="L278" i="10"/>
  <c r="L323" i="10"/>
  <c r="L360" i="10"/>
  <c r="L406" i="10"/>
  <c r="L451" i="10"/>
  <c r="L488" i="10"/>
  <c r="L534" i="10"/>
  <c r="L579" i="10"/>
  <c r="L616" i="10"/>
  <c r="L635" i="10"/>
  <c r="L651" i="10"/>
  <c r="L667" i="10"/>
  <c r="L683" i="10"/>
  <c r="L699" i="10"/>
  <c r="L715" i="10"/>
  <c r="L731" i="10"/>
  <c r="L747" i="10"/>
  <c r="L763" i="10"/>
  <c r="L779" i="10"/>
  <c r="L795" i="10"/>
  <c r="L811" i="10"/>
  <c r="L827" i="10"/>
  <c r="L843" i="10"/>
  <c r="L859" i="10"/>
  <c r="L875" i="10"/>
  <c r="L891" i="10"/>
  <c r="L907" i="10"/>
  <c r="L923" i="10"/>
  <c r="L939" i="10"/>
  <c r="L955" i="10"/>
  <c r="L971" i="10"/>
  <c r="L987" i="10"/>
  <c r="L1003" i="10"/>
  <c r="L1019" i="10"/>
  <c r="L1035" i="10"/>
  <c r="L1051" i="10"/>
  <c r="L1067" i="10"/>
  <c r="L1083" i="10"/>
  <c r="L1099" i="10"/>
  <c r="L4" i="10"/>
  <c r="L54" i="10"/>
  <c r="L103" i="10"/>
  <c r="L151" i="10"/>
  <c r="L196" i="10"/>
  <c r="L241" i="10"/>
  <c r="L279" i="10"/>
  <c r="L324" i="10"/>
  <c r="L369" i="10"/>
  <c r="L407" i="10"/>
  <c r="L452" i="10"/>
  <c r="L497" i="10"/>
  <c r="L535" i="10"/>
  <c r="L580" i="10"/>
  <c r="L619" i="10"/>
  <c r="L636" i="10"/>
  <c r="L652" i="10"/>
  <c r="L668" i="10"/>
  <c r="L684" i="10"/>
  <c r="L700" i="10"/>
  <c r="L716" i="10"/>
  <c r="L732" i="10"/>
  <c r="L748" i="10"/>
  <c r="L764" i="10"/>
  <c r="L780" i="10"/>
  <c r="L796" i="10"/>
  <c r="L812" i="10"/>
  <c r="L828" i="10"/>
  <c r="L844" i="10"/>
  <c r="L860" i="10"/>
  <c r="L876" i="10"/>
  <c r="L892" i="10"/>
  <c r="L908" i="10"/>
  <c r="L924" i="10"/>
  <c r="L940" i="10"/>
  <c r="L956" i="10"/>
  <c r="L972" i="10"/>
  <c r="L988" i="10"/>
  <c r="L1004" i="10"/>
  <c r="L1020" i="10"/>
  <c r="L1036" i="10"/>
  <c r="L1052" i="10"/>
  <c r="L1068" i="10"/>
  <c r="L1084" i="10"/>
  <c r="L1100" i="10"/>
  <c r="L6" i="10"/>
  <c r="L55" i="10"/>
  <c r="L104" i="10"/>
  <c r="L152" i="10"/>
  <c r="L198" i="10"/>
  <c r="L243" i="10"/>
  <c r="L280" i="10"/>
  <c r="L326" i="10"/>
  <c r="L371" i="10"/>
  <c r="L408" i="10"/>
  <c r="L454" i="10"/>
  <c r="L499" i="10"/>
  <c r="L536" i="10"/>
  <c r="L582" i="10"/>
  <c r="L621" i="10"/>
  <c r="L637" i="10"/>
  <c r="L653" i="10"/>
  <c r="L669" i="10"/>
  <c r="L685" i="10"/>
  <c r="L701" i="10"/>
  <c r="L717" i="10"/>
  <c r="L733" i="10"/>
  <c r="L749" i="10"/>
  <c r="L765" i="10"/>
  <c r="L781" i="10"/>
  <c r="L797" i="10"/>
  <c r="L813" i="10"/>
  <c r="L829" i="10"/>
  <c r="L845" i="10"/>
  <c r="L861" i="10"/>
  <c r="L877" i="10"/>
  <c r="L893" i="10"/>
  <c r="L909" i="10"/>
  <c r="L925" i="10"/>
  <c r="L941" i="10"/>
  <c r="L957" i="10"/>
  <c r="L973" i="10"/>
  <c r="L989" i="10"/>
  <c r="L1005" i="10"/>
  <c r="L1021" i="10"/>
  <c r="L1037" i="10"/>
  <c r="L1053" i="10"/>
  <c r="L1069" i="10"/>
  <c r="L1085" i="10"/>
  <c r="L1101" i="10"/>
  <c r="L7" i="10"/>
  <c r="L56" i="10"/>
  <c r="L115" i="10"/>
  <c r="L161" i="10"/>
  <c r="L199" i="10"/>
  <c r="L244" i="10"/>
  <c r="L289" i="10"/>
  <c r="L327" i="10"/>
  <c r="L372" i="10"/>
  <c r="L417" i="10"/>
  <c r="L455" i="10"/>
  <c r="L500" i="10"/>
  <c r="L545" i="10"/>
  <c r="L583" i="10"/>
  <c r="L622" i="10"/>
  <c r="L638" i="10"/>
  <c r="L654" i="10"/>
  <c r="L670" i="10"/>
  <c r="L686" i="10"/>
  <c r="L702" i="10"/>
  <c r="L718" i="10"/>
  <c r="L734" i="10"/>
  <c r="L750" i="10"/>
  <c r="L766" i="10"/>
  <c r="L782" i="10"/>
  <c r="L798" i="10"/>
  <c r="L814" i="10"/>
  <c r="L830" i="10"/>
  <c r="L846" i="10"/>
  <c r="L862" i="10"/>
  <c r="L878" i="10"/>
  <c r="L894" i="10"/>
  <c r="L910" i="10"/>
  <c r="L926" i="10"/>
  <c r="L942" i="10"/>
  <c r="L958" i="10"/>
  <c r="L974" i="10"/>
  <c r="L990" i="10"/>
  <c r="L1006" i="10"/>
  <c r="L1022" i="10"/>
  <c r="L1038" i="10"/>
  <c r="L1054" i="10"/>
  <c r="L1070" i="10"/>
  <c r="L1086" i="10"/>
  <c r="L19" i="10"/>
  <c r="L68" i="10"/>
  <c r="L118" i="10"/>
  <c r="L164" i="10"/>
  <c r="L209" i="10"/>
  <c r="L247" i="10"/>
  <c r="L292" i="10"/>
  <c r="L337" i="10"/>
  <c r="L375" i="10"/>
  <c r="L420" i="10"/>
  <c r="L465" i="10"/>
  <c r="L503" i="10"/>
  <c r="L548" i="10"/>
  <c r="L593" i="10"/>
  <c r="L624" i="10"/>
  <c r="L640" i="10"/>
  <c r="L656" i="10"/>
  <c r="L672" i="10"/>
  <c r="L688" i="10"/>
  <c r="L704" i="10"/>
  <c r="L720" i="10"/>
  <c r="L736" i="10"/>
  <c r="L752" i="10"/>
  <c r="L768" i="10"/>
  <c r="L784" i="10"/>
  <c r="L800" i="10"/>
  <c r="L816" i="10"/>
  <c r="L832" i="10"/>
  <c r="L848" i="10"/>
  <c r="L864" i="10"/>
  <c r="L880" i="10"/>
  <c r="L896" i="10"/>
  <c r="L912" i="10"/>
  <c r="L928" i="10"/>
  <c r="L944" i="10"/>
  <c r="L960" i="10"/>
  <c r="L976" i="10"/>
  <c r="L992" i="10"/>
  <c r="L1008" i="10"/>
  <c r="L1024" i="10"/>
  <c r="L1040" i="10"/>
  <c r="L1056" i="10"/>
  <c r="L1072" i="10"/>
  <c r="L1088" i="10"/>
  <c r="L22" i="10"/>
  <c r="L71" i="10"/>
  <c r="L120" i="10"/>
  <c r="L167" i="10"/>
  <c r="L212" i="10"/>
  <c r="L257" i="10"/>
  <c r="L295" i="10"/>
  <c r="L340" i="10"/>
  <c r="L385" i="10"/>
  <c r="L423" i="10"/>
  <c r="L468" i="10"/>
  <c r="L513" i="10"/>
  <c r="L551" i="10"/>
  <c r="L596" i="10"/>
  <c r="L626" i="10"/>
  <c r="L642" i="10"/>
  <c r="L658" i="10"/>
  <c r="L674" i="10"/>
  <c r="L690" i="10"/>
  <c r="L706" i="10"/>
  <c r="L722" i="10"/>
  <c r="L738" i="10"/>
  <c r="L754" i="10"/>
  <c r="L770" i="10"/>
  <c r="L786" i="10"/>
  <c r="L802" i="10"/>
  <c r="L818" i="10"/>
  <c r="L834" i="10"/>
  <c r="L850" i="10"/>
  <c r="L866" i="10"/>
  <c r="L882" i="10"/>
  <c r="L898" i="10"/>
  <c r="L914" i="10"/>
  <c r="L930" i="10"/>
  <c r="L946" i="10"/>
  <c r="L962" i="10"/>
  <c r="L978" i="10"/>
  <c r="L994" i="10"/>
  <c r="L1010" i="10"/>
  <c r="L1026" i="10"/>
  <c r="L1042" i="10"/>
  <c r="L1058" i="10"/>
  <c r="L1074" i="10"/>
  <c r="L1090" i="10"/>
  <c r="L211" i="10"/>
  <c r="L424" i="10"/>
  <c r="L639" i="10"/>
  <c r="L721" i="10"/>
  <c r="L803" i="10"/>
  <c r="L895" i="10"/>
  <c r="L977" i="10"/>
  <c r="L1059" i="10"/>
  <c r="L214" i="10"/>
  <c r="L456" i="10"/>
  <c r="L641" i="10"/>
  <c r="L723" i="10"/>
  <c r="L815" i="10"/>
  <c r="L897" i="10"/>
  <c r="L979" i="10"/>
  <c r="L1071" i="10"/>
  <c r="L246" i="10"/>
  <c r="L467" i="10"/>
  <c r="L643" i="10"/>
  <c r="L735" i="10"/>
  <c r="L817" i="10"/>
  <c r="L899" i="10"/>
  <c r="L991" i="10"/>
  <c r="L1073" i="10"/>
  <c r="L8" i="10"/>
  <c r="L248" i="10"/>
  <c r="L470" i="10"/>
  <c r="L655" i="10"/>
  <c r="L737" i="10"/>
  <c r="L819" i="10"/>
  <c r="L911" i="10"/>
  <c r="L993" i="10"/>
  <c r="L1075" i="10"/>
  <c r="L20" i="10"/>
  <c r="L259" i="10"/>
  <c r="L502" i="10"/>
  <c r="L657" i="10"/>
  <c r="L739" i="10"/>
  <c r="L831" i="10"/>
  <c r="L913" i="10"/>
  <c r="L995" i="10"/>
  <c r="L1087" i="10"/>
  <c r="L23" i="10"/>
  <c r="L291" i="10"/>
  <c r="L504" i="10"/>
  <c r="L659" i="10"/>
  <c r="L751" i="10"/>
  <c r="L833" i="10"/>
  <c r="L915" i="10"/>
  <c r="L1007" i="10"/>
  <c r="L1089" i="10"/>
  <c r="L67" i="10"/>
  <c r="L294" i="10"/>
  <c r="L515" i="10"/>
  <c r="L671" i="10"/>
  <c r="L753" i="10"/>
  <c r="L835" i="10"/>
  <c r="L927" i="10"/>
  <c r="L1009" i="10"/>
  <c r="L1091" i="10"/>
  <c r="L70" i="10"/>
  <c r="L296" i="10"/>
  <c r="L547" i="10"/>
  <c r="L673" i="10"/>
  <c r="L755" i="10"/>
  <c r="L847" i="10"/>
  <c r="L929" i="10"/>
  <c r="L1011" i="10"/>
  <c r="L72" i="10"/>
  <c r="L328" i="10"/>
  <c r="L550" i="10"/>
  <c r="L675" i="10"/>
  <c r="L767" i="10"/>
  <c r="L849" i="10"/>
  <c r="L931" i="10"/>
  <c r="L1023" i="10"/>
  <c r="L116" i="10"/>
  <c r="L339" i="10"/>
  <c r="L552" i="10"/>
  <c r="L687" i="10"/>
  <c r="L769" i="10"/>
  <c r="L851" i="10"/>
  <c r="L943" i="10"/>
  <c r="L1025" i="10"/>
  <c r="L119" i="10"/>
  <c r="L342" i="10"/>
  <c r="L584" i="10"/>
  <c r="L689" i="10"/>
  <c r="L771" i="10"/>
  <c r="L863" i="10"/>
  <c r="L945" i="10"/>
  <c r="L1027" i="10"/>
  <c r="L131" i="10"/>
  <c r="L374" i="10"/>
  <c r="L595" i="10"/>
  <c r="L691" i="10"/>
  <c r="L783" i="10"/>
  <c r="L865" i="10"/>
  <c r="L947" i="10"/>
  <c r="L1039" i="10"/>
  <c r="L163" i="10"/>
  <c r="L376" i="10"/>
  <c r="L598" i="10"/>
  <c r="L703" i="10"/>
  <c r="L785" i="10"/>
  <c r="L867" i="10"/>
  <c r="L959" i="10"/>
  <c r="L1041" i="10"/>
  <c r="L168" i="10"/>
  <c r="L419" i="10"/>
  <c r="L625" i="10"/>
  <c r="L707" i="10"/>
  <c r="L799" i="10"/>
  <c r="L881" i="10"/>
  <c r="L963" i="10"/>
  <c r="L1055" i="10"/>
  <c r="L879" i="10"/>
  <c r="L883" i="10"/>
  <c r="L961" i="10"/>
  <c r="L975" i="10"/>
  <c r="L1043" i="10"/>
  <c r="L166" i="10"/>
  <c r="L200" i="10"/>
  <c r="L387" i="10"/>
  <c r="L422" i="10"/>
  <c r="L623" i="10"/>
  <c r="L627" i="10"/>
  <c r="L705" i="10"/>
  <c r="L787" i="10"/>
  <c r="L719" i="10"/>
  <c r="L801" i="10"/>
  <c r="L1057" i="10"/>
  <c r="E11" i="9"/>
  <c r="E27" i="9"/>
  <c r="E43" i="9"/>
  <c r="E59" i="9"/>
  <c r="E75" i="9"/>
  <c r="E91" i="9"/>
  <c r="E107" i="9"/>
  <c r="E123" i="9"/>
  <c r="E139" i="9"/>
  <c r="E155" i="9"/>
  <c r="E171" i="9"/>
  <c r="E187" i="9"/>
  <c r="E203" i="9"/>
  <c r="E219" i="9"/>
  <c r="E235" i="9"/>
  <c r="E251" i="9"/>
  <c r="E267" i="9"/>
  <c r="E283" i="9"/>
  <c r="E299" i="9"/>
  <c r="E315" i="9"/>
  <c r="E331" i="9"/>
  <c r="E347" i="9"/>
  <c r="E363" i="9"/>
  <c r="E379" i="9"/>
  <c r="E395" i="9"/>
  <c r="E411" i="9"/>
  <c r="E427" i="9"/>
  <c r="E443" i="9"/>
  <c r="E459" i="9"/>
  <c r="E475" i="9"/>
  <c r="E491" i="9"/>
  <c r="E507" i="9"/>
  <c r="E523" i="9"/>
  <c r="E539" i="9"/>
  <c r="E555" i="9"/>
  <c r="E571" i="9"/>
  <c r="E587" i="9"/>
  <c r="E603" i="9"/>
  <c r="E619" i="9"/>
  <c r="E635" i="9"/>
  <c r="E651" i="9"/>
  <c r="E667" i="9"/>
  <c r="E683" i="9"/>
  <c r="E699" i="9"/>
  <c r="E715" i="9"/>
  <c r="E731" i="9"/>
  <c r="E747" i="9"/>
  <c r="E763" i="9"/>
  <c r="E779" i="9"/>
  <c r="E795" i="9"/>
  <c r="E811" i="9"/>
  <c r="E827" i="9"/>
  <c r="E843" i="9"/>
  <c r="E859" i="9"/>
  <c r="E875" i="9"/>
  <c r="E891" i="9"/>
  <c r="E907" i="9"/>
  <c r="E923" i="9"/>
  <c r="E939" i="9"/>
  <c r="E955" i="9"/>
  <c r="E971" i="9"/>
  <c r="E987" i="9"/>
  <c r="E1003" i="9"/>
  <c r="E1019" i="9"/>
  <c r="E1035" i="9"/>
  <c r="E1051" i="9"/>
  <c r="E1067" i="9"/>
  <c r="E1083" i="9"/>
  <c r="E1099" i="9"/>
  <c r="E12" i="9"/>
  <c r="E28" i="9"/>
  <c r="E44" i="9"/>
  <c r="E60" i="9"/>
  <c r="E76" i="9"/>
  <c r="E92" i="9"/>
  <c r="E108" i="9"/>
  <c r="E124" i="9"/>
  <c r="E140" i="9"/>
  <c r="E156" i="9"/>
  <c r="E172" i="9"/>
  <c r="E188" i="9"/>
  <c r="E204" i="9"/>
  <c r="E220" i="9"/>
  <c r="E236" i="9"/>
  <c r="E252" i="9"/>
  <c r="E268" i="9"/>
  <c r="E284" i="9"/>
  <c r="E300" i="9"/>
  <c r="E316" i="9"/>
  <c r="E332" i="9"/>
  <c r="E348" i="9"/>
  <c r="E364" i="9"/>
  <c r="E380" i="9"/>
  <c r="E396" i="9"/>
  <c r="E412" i="9"/>
  <c r="E428" i="9"/>
  <c r="E444" i="9"/>
  <c r="E460" i="9"/>
  <c r="E476" i="9"/>
  <c r="E492" i="9"/>
  <c r="E508" i="9"/>
  <c r="E524" i="9"/>
  <c r="E540" i="9"/>
  <c r="E556" i="9"/>
  <c r="E572" i="9"/>
  <c r="E588" i="9"/>
  <c r="E604" i="9"/>
  <c r="E620" i="9"/>
  <c r="E636" i="9"/>
  <c r="E652" i="9"/>
  <c r="E668" i="9"/>
  <c r="E684" i="9"/>
  <c r="E700" i="9"/>
  <c r="E716" i="9"/>
  <c r="E732" i="9"/>
  <c r="E748" i="9"/>
  <c r="E764" i="9"/>
  <c r="E780" i="9"/>
  <c r="E796" i="9"/>
  <c r="E812" i="9"/>
  <c r="E828" i="9"/>
  <c r="E844" i="9"/>
  <c r="E860" i="9"/>
  <c r="E876" i="9"/>
  <c r="E892" i="9"/>
  <c r="E908" i="9"/>
  <c r="E924" i="9"/>
  <c r="E940" i="9"/>
  <c r="E956" i="9"/>
  <c r="E972" i="9"/>
  <c r="E988" i="9"/>
  <c r="E1004" i="9"/>
  <c r="E1020" i="9"/>
  <c r="E1036" i="9"/>
  <c r="E1052" i="9"/>
  <c r="E1068" i="9"/>
  <c r="E1084" i="9"/>
  <c r="E1100" i="9"/>
  <c r="E13" i="9"/>
  <c r="E29" i="9"/>
  <c r="E45" i="9"/>
  <c r="E61" i="9"/>
  <c r="E77" i="9"/>
  <c r="E93" i="9"/>
  <c r="E109" i="9"/>
  <c r="E125" i="9"/>
  <c r="E141" i="9"/>
  <c r="E157" i="9"/>
  <c r="E173" i="9"/>
  <c r="E189" i="9"/>
  <c r="E205" i="9"/>
  <c r="E221" i="9"/>
  <c r="E237" i="9"/>
  <c r="E253" i="9"/>
  <c r="E269" i="9"/>
  <c r="E285" i="9"/>
  <c r="E301" i="9"/>
  <c r="E317" i="9"/>
  <c r="E333" i="9"/>
  <c r="E349" i="9"/>
  <c r="E365" i="9"/>
  <c r="E381" i="9"/>
  <c r="E397" i="9"/>
  <c r="E413" i="9"/>
  <c r="E429" i="9"/>
  <c r="E445" i="9"/>
  <c r="E461" i="9"/>
  <c r="E477" i="9"/>
  <c r="E493" i="9"/>
  <c r="E509" i="9"/>
  <c r="E525" i="9"/>
  <c r="E541" i="9"/>
  <c r="E557" i="9"/>
  <c r="E573" i="9"/>
  <c r="E589" i="9"/>
  <c r="E605" i="9"/>
  <c r="E621" i="9"/>
  <c r="E637" i="9"/>
  <c r="E653" i="9"/>
  <c r="E669" i="9"/>
  <c r="E685" i="9"/>
  <c r="E701" i="9"/>
  <c r="E717" i="9"/>
  <c r="E733" i="9"/>
  <c r="E749" i="9"/>
  <c r="E765" i="9"/>
  <c r="E781" i="9"/>
  <c r="E797" i="9"/>
  <c r="E813" i="9"/>
  <c r="E829" i="9"/>
  <c r="E845" i="9"/>
  <c r="E861" i="9"/>
  <c r="E877" i="9"/>
  <c r="E893" i="9"/>
  <c r="E909" i="9"/>
  <c r="E925" i="9"/>
  <c r="E941" i="9"/>
  <c r="E957" i="9"/>
  <c r="E973" i="9"/>
  <c r="E989" i="9"/>
  <c r="E1005" i="9"/>
  <c r="E1021" i="9"/>
  <c r="E1037" i="9"/>
  <c r="E1053" i="9"/>
  <c r="E1069" i="9"/>
  <c r="E1085" i="9"/>
  <c r="E1101" i="9"/>
  <c r="E14" i="9"/>
  <c r="E30" i="9"/>
  <c r="E46" i="9"/>
  <c r="E62" i="9"/>
  <c r="E78" i="9"/>
  <c r="E94" i="9"/>
  <c r="E110" i="9"/>
  <c r="E126" i="9"/>
  <c r="E142" i="9"/>
  <c r="E158" i="9"/>
  <c r="E174" i="9"/>
  <c r="E190" i="9"/>
  <c r="E206" i="9"/>
  <c r="E222" i="9"/>
  <c r="E238" i="9"/>
  <c r="E254" i="9"/>
  <c r="E270" i="9"/>
  <c r="E286" i="9"/>
  <c r="E302" i="9"/>
  <c r="E318" i="9"/>
  <c r="E334" i="9"/>
  <c r="E350" i="9"/>
  <c r="E366" i="9"/>
  <c r="E382" i="9"/>
  <c r="E398" i="9"/>
  <c r="E414" i="9"/>
  <c r="E430" i="9"/>
  <c r="E446" i="9"/>
  <c r="E462" i="9"/>
  <c r="E478" i="9"/>
  <c r="E494" i="9"/>
  <c r="E510" i="9"/>
  <c r="E526" i="9"/>
  <c r="E542" i="9"/>
  <c r="E558" i="9"/>
  <c r="E574" i="9"/>
  <c r="E590" i="9"/>
  <c r="E606" i="9"/>
  <c r="E622" i="9"/>
  <c r="E638" i="9"/>
  <c r="E654" i="9"/>
  <c r="E670" i="9"/>
  <c r="E686" i="9"/>
  <c r="E702" i="9"/>
  <c r="E718" i="9"/>
  <c r="E734" i="9"/>
  <c r="E750" i="9"/>
  <c r="E766" i="9"/>
  <c r="E782" i="9"/>
  <c r="E798" i="9"/>
  <c r="E814" i="9"/>
  <c r="E830" i="9"/>
  <c r="E846" i="9"/>
  <c r="E862" i="9"/>
  <c r="E878" i="9"/>
  <c r="E894" i="9"/>
  <c r="E910" i="9"/>
  <c r="E926" i="9"/>
  <c r="E942" i="9"/>
  <c r="E958" i="9"/>
  <c r="E974" i="9"/>
  <c r="E990" i="9"/>
  <c r="E1006" i="9"/>
  <c r="E1022" i="9"/>
  <c r="E1038" i="9"/>
  <c r="E1054" i="9"/>
  <c r="E1070" i="9"/>
  <c r="E1086" i="9"/>
  <c r="E15" i="9"/>
  <c r="E31" i="9"/>
  <c r="E47" i="9"/>
  <c r="E63" i="9"/>
  <c r="E79" i="9"/>
  <c r="E95" i="9"/>
  <c r="E111" i="9"/>
  <c r="E127" i="9"/>
  <c r="E143" i="9"/>
  <c r="E159" i="9"/>
  <c r="E175" i="9"/>
  <c r="E191" i="9"/>
  <c r="E207" i="9"/>
  <c r="E223" i="9"/>
  <c r="E239" i="9"/>
  <c r="E255" i="9"/>
  <c r="E271" i="9"/>
  <c r="E287" i="9"/>
  <c r="E303" i="9"/>
  <c r="E319" i="9"/>
  <c r="E335" i="9"/>
  <c r="E351" i="9"/>
  <c r="E367" i="9"/>
  <c r="E383" i="9"/>
  <c r="E399" i="9"/>
  <c r="E415" i="9"/>
  <c r="E431" i="9"/>
  <c r="E447" i="9"/>
  <c r="E463" i="9"/>
  <c r="E479" i="9"/>
  <c r="E495" i="9"/>
  <c r="E511" i="9"/>
  <c r="E527" i="9"/>
  <c r="E543" i="9"/>
  <c r="E559" i="9"/>
  <c r="E575" i="9"/>
  <c r="E591" i="9"/>
  <c r="E607" i="9"/>
  <c r="E623" i="9"/>
  <c r="E639" i="9"/>
  <c r="E655" i="9"/>
  <c r="E671" i="9"/>
  <c r="E687" i="9"/>
  <c r="E703" i="9"/>
  <c r="E719" i="9"/>
  <c r="E735" i="9"/>
  <c r="E751" i="9"/>
  <c r="E767" i="9"/>
  <c r="E783" i="9"/>
  <c r="E799" i="9"/>
  <c r="E815" i="9"/>
  <c r="E831" i="9"/>
  <c r="E847" i="9"/>
  <c r="E863" i="9"/>
  <c r="E879" i="9"/>
  <c r="E895" i="9"/>
  <c r="E911" i="9"/>
  <c r="E927" i="9"/>
  <c r="E943" i="9"/>
  <c r="E959" i="9"/>
  <c r="E975" i="9"/>
  <c r="E991" i="9"/>
  <c r="E1007" i="9"/>
  <c r="E1023" i="9"/>
  <c r="E1039" i="9"/>
  <c r="E1055" i="9"/>
  <c r="E1071" i="9"/>
  <c r="E1087" i="9"/>
  <c r="E16" i="9"/>
  <c r="E32" i="9"/>
  <c r="E48" i="9"/>
  <c r="E64" i="9"/>
  <c r="E80" i="9"/>
  <c r="E96" i="9"/>
  <c r="E112" i="9"/>
  <c r="E128" i="9"/>
  <c r="E144" i="9"/>
  <c r="E160" i="9"/>
  <c r="E176" i="9"/>
  <c r="E192" i="9"/>
  <c r="E208" i="9"/>
  <c r="E224" i="9"/>
  <c r="E240" i="9"/>
  <c r="E256" i="9"/>
  <c r="E272" i="9"/>
  <c r="E288" i="9"/>
  <c r="E304" i="9"/>
  <c r="E320" i="9"/>
  <c r="E336" i="9"/>
  <c r="E352" i="9"/>
  <c r="E368" i="9"/>
  <c r="E384" i="9"/>
  <c r="E400" i="9"/>
  <c r="E416" i="9"/>
  <c r="E432" i="9"/>
  <c r="E448" i="9"/>
  <c r="E464" i="9"/>
  <c r="E480" i="9"/>
  <c r="E496" i="9"/>
  <c r="E512" i="9"/>
  <c r="E528" i="9"/>
  <c r="E544" i="9"/>
  <c r="E560" i="9"/>
  <c r="E576" i="9"/>
  <c r="E592" i="9"/>
  <c r="E608" i="9"/>
  <c r="E624" i="9"/>
  <c r="E640" i="9"/>
  <c r="E656" i="9"/>
  <c r="E672" i="9"/>
  <c r="E688" i="9"/>
  <c r="E704" i="9"/>
  <c r="E720" i="9"/>
  <c r="E736" i="9"/>
  <c r="E752" i="9"/>
  <c r="E768" i="9"/>
  <c r="E784" i="9"/>
  <c r="E800" i="9"/>
  <c r="E816" i="9"/>
  <c r="E832" i="9"/>
  <c r="E848" i="9"/>
  <c r="E864" i="9"/>
  <c r="E880" i="9"/>
  <c r="E896" i="9"/>
  <c r="E912" i="9"/>
  <c r="E928" i="9"/>
  <c r="E944" i="9"/>
  <c r="E960" i="9"/>
  <c r="E976" i="9"/>
  <c r="E992" i="9"/>
  <c r="E1008" i="9"/>
  <c r="E1024" i="9"/>
  <c r="E1040" i="9"/>
  <c r="E1056" i="9"/>
  <c r="E1072" i="9"/>
  <c r="E1088" i="9"/>
  <c r="E17" i="9"/>
  <c r="E33" i="9"/>
  <c r="E49" i="9"/>
  <c r="E65" i="9"/>
  <c r="E81" i="9"/>
  <c r="E97" i="9"/>
  <c r="E113" i="9"/>
  <c r="E129" i="9"/>
  <c r="E145" i="9"/>
  <c r="E161" i="9"/>
  <c r="E177" i="9"/>
  <c r="E193" i="9"/>
  <c r="E209" i="9"/>
  <c r="E225" i="9"/>
  <c r="E241" i="9"/>
  <c r="E257" i="9"/>
  <c r="E273" i="9"/>
  <c r="E289" i="9"/>
  <c r="E305" i="9"/>
  <c r="E321" i="9"/>
  <c r="E337" i="9"/>
  <c r="E353" i="9"/>
  <c r="E369" i="9"/>
  <c r="E385" i="9"/>
  <c r="E401" i="9"/>
  <c r="E417" i="9"/>
  <c r="E433" i="9"/>
  <c r="E449" i="9"/>
  <c r="E465" i="9"/>
  <c r="E481" i="9"/>
  <c r="E497" i="9"/>
  <c r="E513" i="9"/>
  <c r="E529" i="9"/>
  <c r="E545" i="9"/>
  <c r="E561" i="9"/>
  <c r="E577" i="9"/>
  <c r="E593" i="9"/>
  <c r="E609" i="9"/>
  <c r="E625" i="9"/>
  <c r="E641" i="9"/>
  <c r="E657" i="9"/>
  <c r="E673" i="9"/>
  <c r="E689" i="9"/>
  <c r="E705" i="9"/>
  <c r="E721" i="9"/>
  <c r="E737" i="9"/>
  <c r="E753" i="9"/>
  <c r="E769" i="9"/>
  <c r="E785" i="9"/>
  <c r="E801" i="9"/>
  <c r="E817" i="9"/>
  <c r="E833" i="9"/>
  <c r="E849" i="9"/>
  <c r="E2" i="9"/>
  <c r="E18" i="9"/>
  <c r="E34" i="9"/>
  <c r="E50" i="9"/>
  <c r="E66" i="9"/>
  <c r="E82" i="9"/>
  <c r="E98" i="9"/>
  <c r="E114" i="9"/>
  <c r="E130" i="9"/>
  <c r="E146" i="9"/>
  <c r="E162" i="9"/>
  <c r="E178" i="9"/>
  <c r="E194" i="9"/>
  <c r="E210" i="9"/>
  <c r="E226" i="9"/>
  <c r="E242" i="9"/>
  <c r="E258" i="9"/>
  <c r="E274" i="9"/>
  <c r="E290" i="9"/>
  <c r="E306" i="9"/>
  <c r="E322" i="9"/>
  <c r="E338" i="9"/>
  <c r="E354" i="9"/>
  <c r="E370" i="9"/>
  <c r="E386" i="9"/>
  <c r="E402" i="9"/>
  <c r="E418" i="9"/>
  <c r="E434" i="9"/>
  <c r="E450" i="9"/>
  <c r="E466" i="9"/>
  <c r="E482" i="9"/>
  <c r="E498" i="9"/>
  <c r="E514" i="9"/>
  <c r="E530" i="9"/>
  <c r="E546" i="9"/>
  <c r="E562" i="9"/>
  <c r="E578" i="9"/>
  <c r="E594" i="9"/>
  <c r="E610" i="9"/>
  <c r="E626" i="9"/>
  <c r="E642" i="9"/>
  <c r="E658" i="9"/>
  <c r="E674" i="9"/>
  <c r="E690" i="9"/>
  <c r="E706" i="9"/>
  <c r="E722" i="9"/>
  <c r="E738" i="9"/>
  <c r="E754" i="9"/>
  <c r="E770" i="9"/>
  <c r="E786" i="9"/>
  <c r="E802" i="9"/>
  <c r="E818" i="9"/>
  <c r="E834" i="9"/>
  <c r="E850" i="9"/>
  <c r="E866" i="9"/>
  <c r="E882" i="9"/>
  <c r="E898" i="9"/>
  <c r="E914" i="9"/>
  <c r="E930" i="9"/>
  <c r="E946" i="9"/>
  <c r="E962" i="9"/>
  <c r="E978" i="9"/>
  <c r="E994" i="9"/>
  <c r="E1010" i="9"/>
  <c r="E1026" i="9"/>
  <c r="E1042" i="9"/>
  <c r="E1058" i="9"/>
  <c r="E1074" i="9"/>
  <c r="E1090" i="9"/>
  <c r="E3" i="9"/>
  <c r="E19" i="9"/>
  <c r="E35" i="9"/>
  <c r="E51" i="9"/>
  <c r="E67" i="9"/>
  <c r="E83" i="9"/>
  <c r="E99" i="9"/>
  <c r="E115" i="9"/>
  <c r="E131" i="9"/>
  <c r="E147" i="9"/>
  <c r="E163" i="9"/>
  <c r="E179" i="9"/>
  <c r="E195" i="9"/>
  <c r="E211" i="9"/>
  <c r="E227" i="9"/>
  <c r="E243" i="9"/>
  <c r="E259" i="9"/>
  <c r="E275" i="9"/>
  <c r="E291" i="9"/>
  <c r="E307" i="9"/>
  <c r="E323" i="9"/>
  <c r="E339" i="9"/>
  <c r="E355" i="9"/>
  <c r="E371" i="9"/>
  <c r="E387" i="9"/>
  <c r="E403" i="9"/>
  <c r="E419" i="9"/>
  <c r="E435" i="9"/>
  <c r="E451" i="9"/>
  <c r="E467" i="9"/>
  <c r="E483" i="9"/>
  <c r="E499" i="9"/>
  <c r="E515" i="9"/>
  <c r="E531" i="9"/>
  <c r="E547" i="9"/>
  <c r="E563" i="9"/>
  <c r="E579" i="9"/>
  <c r="E595" i="9"/>
  <c r="E611" i="9"/>
  <c r="E627" i="9"/>
  <c r="E643" i="9"/>
  <c r="E659" i="9"/>
  <c r="E675" i="9"/>
  <c r="E691" i="9"/>
  <c r="E707" i="9"/>
  <c r="E723" i="9"/>
  <c r="E739" i="9"/>
  <c r="E755" i="9"/>
  <c r="E771" i="9"/>
  <c r="E787" i="9"/>
  <c r="E803" i="9"/>
  <c r="E819" i="9"/>
  <c r="E835" i="9"/>
  <c r="E851" i="9"/>
  <c r="E867" i="9"/>
  <c r="E883" i="9"/>
  <c r="E899" i="9"/>
  <c r="E915" i="9"/>
  <c r="E931" i="9"/>
  <c r="E947" i="9"/>
  <c r="E963" i="9"/>
  <c r="E979" i="9"/>
  <c r="E995" i="9"/>
  <c r="E1011" i="9"/>
  <c r="E1027" i="9"/>
  <c r="E1043" i="9"/>
  <c r="E1059" i="9"/>
  <c r="E1075" i="9"/>
  <c r="E1091" i="9"/>
  <c r="E4" i="9"/>
  <c r="E20" i="9"/>
  <c r="E36" i="9"/>
  <c r="E52" i="9"/>
  <c r="E68" i="9"/>
  <c r="E84" i="9"/>
  <c r="E100" i="9"/>
  <c r="E116" i="9"/>
  <c r="E132" i="9"/>
  <c r="E148" i="9"/>
  <c r="E164" i="9"/>
  <c r="E180" i="9"/>
  <c r="E196" i="9"/>
  <c r="E212" i="9"/>
  <c r="E228" i="9"/>
  <c r="E244" i="9"/>
  <c r="E260" i="9"/>
  <c r="E276" i="9"/>
  <c r="E292" i="9"/>
  <c r="E308" i="9"/>
  <c r="E324" i="9"/>
  <c r="E340" i="9"/>
  <c r="E356" i="9"/>
  <c r="E372" i="9"/>
  <c r="E388" i="9"/>
  <c r="E404" i="9"/>
  <c r="E420" i="9"/>
  <c r="E436" i="9"/>
  <c r="E452" i="9"/>
  <c r="E468" i="9"/>
  <c r="E484" i="9"/>
  <c r="E500" i="9"/>
  <c r="E516" i="9"/>
  <c r="E532" i="9"/>
  <c r="E548" i="9"/>
  <c r="E564" i="9"/>
  <c r="E580" i="9"/>
  <c r="E596" i="9"/>
  <c r="E612" i="9"/>
  <c r="E628" i="9"/>
  <c r="E644" i="9"/>
  <c r="E660" i="9"/>
  <c r="E676" i="9"/>
  <c r="E692" i="9"/>
  <c r="E708" i="9"/>
  <c r="E724" i="9"/>
  <c r="E740" i="9"/>
  <c r="E756" i="9"/>
  <c r="E772" i="9"/>
  <c r="E788" i="9"/>
  <c r="E804" i="9"/>
  <c r="E820" i="9"/>
  <c r="E836" i="9"/>
  <c r="E852" i="9"/>
  <c r="E868" i="9"/>
  <c r="E884" i="9"/>
  <c r="E900" i="9"/>
  <c r="E916" i="9"/>
  <c r="E932" i="9"/>
  <c r="E948" i="9"/>
  <c r="E964" i="9"/>
  <c r="E980" i="9"/>
  <c r="E996" i="9"/>
  <c r="E1012" i="9"/>
  <c r="E1028" i="9"/>
  <c r="E1044" i="9"/>
  <c r="E1060" i="9"/>
  <c r="E1076" i="9"/>
  <c r="E1092" i="9"/>
  <c r="E5" i="9"/>
  <c r="E21" i="9"/>
  <c r="E37" i="9"/>
  <c r="E53" i="9"/>
  <c r="E69" i="9"/>
  <c r="E85" i="9"/>
  <c r="E101" i="9"/>
  <c r="E117" i="9"/>
  <c r="E133" i="9"/>
  <c r="E149" i="9"/>
  <c r="E165" i="9"/>
  <c r="E181" i="9"/>
  <c r="E197" i="9"/>
  <c r="E213" i="9"/>
  <c r="E229" i="9"/>
  <c r="E245" i="9"/>
  <c r="E261" i="9"/>
  <c r="E277" i="9"/>
  <c r="E293" i="9"/>
  <c r="E309" i="9"/>
  <c r="E325" i="9"/>
  <c r="E341" i="9"/>
  <c r="E357" i="9"/>
  <c r="E373" i="9"/>
  <c r="E389" i="9"/>
  <c r="E405" i="9"/>
  <c r="E421" i="9"/>
  <c r="E437" i="9"/>
  <c r="E453" i="9"/>
  <c r="E469" i="9"/>
  <c r="E485" i="9"/>
  <c r="E501" i="9"/>
  <c r="E517" i="9"/>
  <c r="E533" i="9"/>
  <c r="E549" i="9"/>
  <c r="E565" i="9"/>
  <c r="E581" i="9"/>
  <c r="E597" i="9"/>
  <c r="E613" i="9"/>
  <c r="E629" i="9"/>
  <c r="E645" i="9"/>
  <c r="E661" i="9"/>
  <c r="E677" i="9"/>
  <c r="E693" i="9"/>
  <c r="E709" i="9"/>
  <c r="E725" i="9"/>
  <c r="E741" i="9"/>
  <c r="E757" i="9"/>
  <c r="E773" i="9"/>
  <c r="E789" i="9"/>
  <c r="E805" i="9"/>
  <c r="E821" i="9"/>
  <c r="E837" i="9"/>
  <c r="E853" i="9"/>
  <c r="E869" i="9"/>
  <c r="E885" i="9"/>
  <c r="E901" i="9"/>
  <c r="E917" i="9"/>
  <c r="E933" i="9"/>
  <c r="E949" i="9"/>
  <c r="E965" i="9"/>
  <c r="E981" i="9"/>
  <c r="E997" i="9"/>
  <c r="E1013" i="9"/>
  <c r="E1029" i="9"/>
  <c r="E1045" i="9"/>
  <c r="E1061" i="9"/>
  <c r="E1077" i="9"/>
  <c r="E1093" i="9"/>
  <c r="E7" i="9"/>
  <c r="E23" i="9"/>
  <c r="E39" i="9"/>
  <c r="E55" i="9"/>
  <c r="E71" i="9"/>
  <c r="E87" i="9"/>
  <c r="E103" i="9"/>
  <c r="E119" i="9"/>
  <c r="E135" i="9"/>
  <c r="E151" i="9"/>
  <c r="E167" i="9"/>
  <c r="E183" i="9"/>
  <c r="E199" i="9"/>
  <c r="E215" i="9"/>
  <c r="E231" i="9"/>
  <c r="E247" i="9"/>
  <c r="E263" i="9"/>
  <c r="E279" i="9"/>
  <c r="E295" i="9"/>
  <c r="E311" i="9"/>
  <c r="E327" i="9"/>
  <c r="E343" i="9"/>
  <c r="E359" i="9"/>
  <c r="E375" i="9"/>
  <c r="E391" i="9"/>
  <c r="E407" i="9"/>
  <c r="E423" i="9"/>
  <c r="E439" i="9"/>
  <c r="E455" i="9"/>
  <c r="E471" i="9"/>
  <c r="E487" i="9"/>
  <c r="E503" i="9"/>
  <c r="E519" i="9"/>
  <c r="E535" i="9"/>
  <c r="E551" i="9"/>
  <c r="E567" i="9"/>
  <c r="E583" i="9"/>
  <c r="E599" i="9"/>
  <c r="E615" i="9"/>
  <c r="E631" i="9"/>
  <c r="E647" i="9"/>
  <c r="E663" i="9"/>
  <c r="E679" i="9"/>
  <c r="E695" i="9"/>
  <c r="E711" i="9"/>
  <c r="E727" i="9"/>
  <c r="E743" i="9"/>
  <c r="E759" i="9"/>
  <c r="E775" i="9"/>
  <c r="E791" i="9"/>
  <c r="E807" i="9"/>
  <c r="E823" i="9"/>
  <c r="E839" i="9"/>
  <c r="E855" i="9"/>
  <c r="E871" i="9"/>
  <c r="E887" i="9"/>
  <c r="E903" i="9"/>
  <c r="E919" i="9"/>
  <c r="E935" i="9"/>
  <c r="E951" i="9"/>
  <c r="E967" i="9"/>
  <c r="E983" i="9"/>
  <c r="E999" i="9"/>
  <c r="E1015" i="9"/>
  <c r="E1031" i="9"/>
  <c r="E1047" i="9"/>
  <c r="E1063" i="9"/>
  <c r="E1079" i="9"/>
  <c r="E1095" i="9"/>
  <c r="E9" i="9"/>
  <c r="E25" i="9"/>
  <c r="E41" i="9"/>
  <c r="E57" i="9"/>
  <c r="E73" i="9"/>
  <c r="E89" i="9"/>
  <c r="E105" i="9"/>
  <c r="E121" i="9"/>
  <c r="E137" i="9"/>
  <c r="E153" i="9"/>
  <c r="E169" i="9"/>
  <c r="E185" i="9"/>
  <c r="E201" i="9"/>
  <c r="E217" i="9"/>
  <c r="E233" i="9"/>
  <c r="E249" i="9"/>
  <c r="E265" i="9"/>
  <c r="E281" i="9"/>
  <c r="E297" i="9"/>
  <c r="E313" i="9"/>
  <c r="E329" i="9"/>
  <c r="E345" i="9"/>
  <c r="E361" i="9"/>
  <c r="E377" i="9"/>
  <c r="E393" i="9"/>
  <c r="E409" i="9"/>
  <c r="E425" i="9"/>
  <c r="E441" i="9"/>
  <c r="E457" i="9"/>
  <c r="E473" i="9"/>
  <c r="E489" i="9"/>
  <c r="E505" i="9"/>
  <c r="E521" i="9"/>
  <c r="E537" i="9"/>
  <c r="E553" i="9"/>
  <c r="E569" i="9"/>
  <c r="E585" i="9"/>
  <c r="E601" i="9"/>
  <c r="E617" i="9"/>
  <c r="E633" i="9"/>
  <c r="E649" i="9"/>
  <c r="E665" i="9"/>
  <c r="E681" i="9"/>
  <c r="E697" i="9"/>
  <c r="E713" i="9"/>
  <c r="E729" i="9"/>
  <c r="E745" i="9"/>
  <c r="E761" i="9"/>
  <c r="E777" i="9"/>
  <c r="E793" i="9"/>
  <c r="E809" i="9"/>
  <c r="E825" i="9"/>
  <c r="E841" i="9"/>
  <c r="E857" i="9"/>
  <c r="E873" i="9"/>
  <c r="E889" i="9"/>
  <c r="E905" i="9"/>
  <c r="E921" i="9"/>
  <c r="E937" i="9"/>
  <c r="E953" i="9"/>
  <c r="E969" i="9"/>
  <c r="E985" i="9"/>
  <c r="E1001" i="9"/>
  <c r="E1017" i="9"/>
  <c r="E1033" i="9"/>
  <c r="E1049" i="9"/>
  <c r="E1065" i="9"/>
  <c r="E1081" i="9"/>
  <c r="E1097" i="9"/>
  <c r="E42" i="9"/>
  <c r="E134" i="9"/>
  <c r="E216" i="9"/>
  <c r="E298" i="9"/>
  <c r="E390" i="9"/>
  <c r="E472" i="9"/>
  <c r="E554" i="9"/>
  <c r="E646" i="9"/>
  <c r="E728" i="9"/>
  <c r="E810" i="9"/>
  <c r="E888" i="9"/>
  <c r="E952" i="9"/>
  <c r="E1016" i="9"/>
  <c r="E1080" i="9"/>
  <c r="E54" i="9"/>
  <c r="E136" i="9"/>
  <c r="E218" i="9"/>
  <c r="E310" i="9"/>
  <c r="E392" i="9"/>
  <c r="E474" i="9"/>
  <c r="E566" i="9"/>
  <c r="E648" i="9"/>
  <c r="E730" i="9"/>
  <c r="E822" i="9"/>
  <c r="E890" i="9"/>
  <c r="E954" i="9"/>
  <c r="E1018" i="9"/>
  <c r="E1082" i="9"/>
  <c r="E56" i="9"/>
  <c r="E138" i="9"/>
  <c r="E230" i="9"/>
  <c r="E312" i="9"/>
  <c r="E394" i="9"/>
  <c r="E486" i="9"/>
  <c r="E568" i="9"/>
  <c r="E650" i="9"/>
  <c r="E742" i="9"/>
  <c r="E824" i="9"/>
  <c r="E897" i="9"/>
  <c r="E961" i="9"/>
  <c r="E1025" i="9"/>
  <c r="E1089" i="9"/>
  <c r="E58" i="9"/>
  <c r="E150" i="9"/>
  <c r="E232" i="9"/>
  <c r="E314" i="9"/>
  <c r="E406" i="9"/>
  <c r="E488" i="9"/>
  <c r="E570" i="9"/>
  <c r="E662" i="9"/>
  <c r="E744" i="9"/>
  <c r="E826" i="9"/>
  <c r="E902" i="9"/>
  <c r="E966" i="9"/>
  <c r="E1030" i="9"/>
  <c r="E1094" i="9"/>
  <c r="E70" i="9"/>
  <c r="E152" i="9"/>
  <c r="E234" i="9"/>
  <c r="E326" i="9"/>
  <c r="E408" i="9"/>
  <c r="E490" i="9"/>
  <c r="E582" i="9"/>
  <c r="E664" i="9"/>
  <c r="E746" i="9"/>
  <c r="E838" i="9"/>
  <c r="E904" i="9"/>
  <c r="E968" i="9"/>
  <c r="E1032" i="9"/>
  <c r="E1096" i="9"/>
  <c r="E72" i="9"/>
  <c r="E154" i="9"/>
  <c r="E246" i="9"/>
  <c r="E328" i="9"/>
  <c r="E410" i="9"/>
  <c r="E502" i="9"/>
  <c r="E584" i="9"/>
  <c r="E666" i="9"/>
  <c r="E758" i="9"/>
  <c r="E840" i="9"/>
  <c r="E906" i="9"/>
  <c r="E970" i="9"/>
  <c r="E1034" i="9"/>
  <c r="E1098" i="9"/>
  <c r="E74" i="9"/>
  <c r="E166" i="9"/>
  <c r="E248" i="9"/>
  <c r="E330" i="9"/>
  <c r="E422" i="9"/>
  <c r="E504" i="9"/>
  <c r="E586" i="9"/>
  <c r="E678" i="9"/>
  <c r="E760" i="9"/>
  <c r="E842" i="9"/>
  <c r="E913" i="9"/>
  <c r="E977" i="9"/>
  <c r="E1041" i="9"/>
  <c r="E86" i="9"/>
  <c r="E168" i="9"/>
  <c r="E250" i="9"/>
  <c r="E342" i="9"/>
  <c r="E424" i="9"/>
  <c r="E506" i="9"/>
  <c r="E598" i="9"/>
  <c r="E680" i="9"/>
  <c r="E762" i="9"/>
  <c r="E854" i="9"/>
  <c r="E918" i="9"/>
  <c r="E982" i="9"/>
  <c r="E1046" i="9"/>
  <c r="E6" i="9"/>
  <c r="E88" i="9"/>
  <c r="E170" i="9"/>
  <c r="E262" i="9"/>
  <c r="E344" i="9"/>
  <c r="E426" i="9"/>
  <c r="E518" i="9"/>
  <c r="E600" i="9"/>
  <c r="E682" i="9"/>
  <c r="E774" i="9"/>
  <c r="E856" i="9"/>
  <c r="E920" i="9"/>
  <c r="E984" i="9"/>
  <c r="E1048" i="9"/>
  <c r="E8" i="9"/>
  <c r="E90" i="9"/>
  <c r="E182" i="9"/>
  <c r="E264" i="9"/>
  <c r="E346" i="9"/>
  <c r="E438" i="9"/>
  <c r="E520" i="9"/>
  <c r="E602" i="9"/>
  <c r="E694" i="9"/>
  <c r="E776" i="9"/>
  <c r="E858" i="9"/>
  <c r="E922" i="9"/>
  <c r="E986" i="9"/>
  <c r="E1050" i="9"/>
  <c r="E24" i="9"/>
  <c r="E106" i="9"/>
  <c r="E198" i="9"/>
  <c r="E280" i="9"/>
  <c r="E362" i="9"/>
  <c r="E454" i="9"/>
  <c r="E536" i="9"/>
  <c r="E618" i="9"/>
  <c r="E710" i="9"/>
  <c r="E792" i="9"/>
  <c r="E872" i="9"/>
  <c r="E936" i="9"/>
  <c r="E1000" i="9"/>
  <c r="E1064" i="9"/>
  <c r="E38" i="9"/>
  <c r="E120" i="9"/>
  <c r="E202" i="9"/>
  <c r="E294" i="9"/>
  <c r="E376" i="9"/>
  <c r="E458" i="9"/>
  <c r="E550" i="9"/>
  <c r="E632" i="9"/>
  <c r="E714" i="9"/>
  <c r="E806" i="9"/>
  <c r="E881" i="9"/>
  <c r="E945" i="9"/>
  <c r="E1009" i="9"/>
  <c r="E1073" i="9"/>
  <c r="E40" i="9"/>
  <c r="E122" i="9"/>
  <c r="E214" i="9"/>
  <c r="E296" i="9"/>
  <c r="E378" i="9"/>
  <c r="E470" i="9"/>
  <c r="E552" i="9"/>
  <c r="E634" i="9"/>
  <c r="E726" i="9"/>
  <c r="E808" i="9"/>
  <c r="E886" i="9"/>
  <c r="E950" i="9"/>
  <c r="E1014" i="9"/>
  <c r="E1078" i="9"/>
  <c r="E10" i="9"/>
  <c r="E442" i="9"/>
  <c r="E874" i="9"/>
  <c r="E22" i="9"/>
  <c r="E456" i="9"/>
  <c r="E929" i="9"/>
  <c r="E26" i="9"/>
  <c r="E522" i="9"/>
  <c r="E934" i="9"/>
  <c r="E102" i="9"/>
  <c r="E534" i="9"/>
  <c r="E938" i="9"/>
  <c r="E104" i="9"/>
  <c r="E538" i="9"/>
  <c r="E993" i="9"/>
  <c r="E118" i="9"/>
  <c r="E614" i="9"/>
  <c r="E998" i="9"/>
  <c r="E184" i="9"/>
  <c r="E616" i="9"/>
  <c r="E1002" i="9"/>
  <c r="E186" i="9"/>
  <c r="E630" i="9"/>
  <c r="E1057" i="9"/>
  <c r="E200" i="9"/>
  <c r="E696" i="9"/>
  <c r="E1062" i="9"/>
  <c r="E266" i="9"/>
  <c r="E698" i="9"/>
  <c r="E1066" i="9"/>
  <c r="E278" i="9"/>
  <c r="E712" i="9"/>
  <c r="E358" i="9"/>
  <c r="E790" i="9"/>
  <c r="E374" i="9"/>
  <c r="E865" i="9"/>
  <c r="E282" i="9"/>
  <c r="E360" i="9"/>
  <c r="E440" i="9"/>
  <c r="E778" i="9"/>
  <c r="E870" i="9"/>
  <c r="E794" i="9"/>
  <c r="M14" i="9"/>
  <c r="M30" i="9"/>
  <c r="M46" i="9"/>
  <c r="M62" i="9"/>
  <c r="M78" i="9"/>
  <c r="M94" i="9"/>
  <c r="M110" i="9"/>
  <c r="M126" i="9"/>
  <c r="M142" i="9"/>
  <c r="M158" i="9"/>
  <c r="M174" i="9"/>
  <c r="M190" i="9"/>
  <c r="M15" i="9"/>
  <c r="M31" i="9"/>
  <c r="M47" i="9"/>
  <c r="M63" i="9"/>
  <c r="M79" i="9"/>
  <c r="M95" i="9"/>
  <c r="M111" i="9"/>
  <c r="M127" i="9"/>
  <c r="M143" i="9"/>
  <c r="M159" i="9"/>
  <c r="M175" i="9"/>
  <c r="M191" i="9"/>
  <c r="M16" i="9"/>
  <c r="M32" i="9"/>
  <c r="M48" i="9"/>
  <c r="M64" i="9"/>
  <c r="M80" i="9"/>
  <c r="M96" i="9"/>
  <c r="M112" i="9"/>
  <c r="M128" i="9"/>
  <c r="M144" i="9"/>
  <c r="M160" i="9"/>
  <c r="M176" i="9"/>
  <c r="M192" i="9"/>
  <c r="M2" i="9"/>
  <c r="M18" i="9"/>
  <c r="M34" i="9"/>
  <c r="M50" i="9"/>
  <c r="M66" i="9"/>
  <c r="M82" i="9"/>
  <c r="M98" i="9"/>
  <c r="M114" i="9"/>
  <c r="M130" i="9"/>
  <c r="M146" i="9"/>
  <c r="M162" i="9"/>
  <c r="M178" i="9"/>
  <c r="M194" i="9"/>
  <c r="M3" i="9"/>
  <c r="M19" i="9"/>
  <c r="M35" i="9"/>
  <c r="M51" i="9"/>
  <c r="M67" i="9"/>
  <c r="M83" i="9"/>
  <c r="M99" i="9"/>
  <c r="M115" i="9"/>
  <c r="M131" i="9"/>
  <c r="M147" i="9"/>
  <c r="M163" i="9"/>
  <c r="M179" i="9"/>
  <c r="M195" i="9"/>
  <c r="M5" i="9"/>
  <c r="M21" i="9"/>
  <c r="M37" i="9"/>
  <c r="M53" i="9"/>
  <c r="M69" i="9"/>
  <c r="M85" i="9"/>
  <c r="M101" i="9"/>
  <c r="M117" i="9"/>
  <c r="M133" i="9"/>
  <c r="M149" i="9"/>
  <c r="M165" i="9"/>
  <c r="M181" i="9"/>
  <c r="M197" i="9"/>
  <c r="M6" i="9"/>
  <c r="M22" i="9"/>
  <c r="M38" i="9"/>
  <c r="M54" i="9"/>
  <c r="M70" i="9"/>
  <c r="M86" i="9"/>
  <c r="M102" i="9"/>
  <c r="M118" i="9"/>
  <c r="M134" i="9"/>
  <c r="M150" i="9"/>
  <c r="M166" i="9"/>
  <c r="M182" i="9"/>
  <c r="M198" i="9"/>
  <c r="M7" i="9"/>
  <c r="M23" i="9"/>
  <c r="M39" i="9"/>
  <c r="M55" i="9"/>
  <c r="M71" i="9"/>
  <c r="M87" i="9"/>
  <c r="M103" i="9"/>
  <c r="M119" i="9"/>
  <c r="M135" i="9"/>
  <c r="M151" i="9"/>
  <c r="M167" i="9"/>
  <c r="M8" i="9"/>
  <c r="M24" i="9"/>
  <c r="M40" i="9"/>
  <c r="M56" i="9"/>
  <c r="M72" i="9"/>
  <c r="M88" i="9"/>
  <c r="M104" i="9"/>
  <c r="M120" i="9"/>
  <c r="M136" i="9"/>
  <c r="M152" i="9"/>
  <c r="M168" i="9"/>
  <c r="M184" i="9"/>
  <c r="M200" i="9"/>
  <c r="M10" i="9"/>
  <c r="M26" i="9"/>
  <c r="M42" i="9"/>
  <c r="M58" i="9"/>
  <c r="M74" i="9"/>
  <c r="M90" i="9"/>
  <c r="M106" i="9"/>
  <c r="M122" i="9"/>
  <c r="M138" i="9"/>
  <c r="M154" i="9"/>
  <c r="M170" i="9"/>
  <c r="M186" i="9"/>
  <c r="M202" i="9"/>
  <c r="M12" i="9"/>
  <c r="M28" i="9"/>
  <c r="M44" i="9"/>
  <c r="M60" i="9"/>
  <c r="M76" i="9"/>
  <c r="M92" i="9"/>
  <c r="M108" i="9"/>
  <c r="M124" i="9"/>
  <c r="M140" i="9"/>
  <c r="M156" i="9"/>
  <c r="M172" i="9"/>
  <c r="M188" i="9"/>
  <c r="M204" i="9"/>
  <c r="M36" i="9"/>
  <c r="M89" i="9"/>
  <c r="M139" i="9"/>
  <c r="M187" i="9"/>
  <c r="M214" i="9"/>
  <c r="M230" i="9"/>
  <c r="M246" i="9"/>
  <c r="M262" i="9"/>
  <c r="M278" i="9"/>
  <c r="M294" i="9"/>
  <c r="M310" i="9"/>
  <c r="M326" i="9"/>
  <c r="M342" i="9"/>
  <c r="M358" i="9"/>
  <c r="M374" i="9"/>
  <c r="M390" i="9"/>
  <c r="M406" i="9"/>
  <c r="M422" i="9"/>
  <c r="M438" i="9"/>
  <c r="M454" i="9"/>
  <c r="M470" i="9"/>
  <c r="M486" i="9"/>
  <c r="M502" i="9"/>
  <c r="M518" i="9"/>
  <c r="M534" i="9"/>
  <c r="M550" i="9"/>
  <c r="M566" i="9"/>
  <c r="M582" i="9"/>
  <c r="M598" i="9"/>
  <c r="M614" i="9"/>
  <c r="M630" i="9"/>
  <c r="M646" i="9"/>
  <c r="M662" i="9"/>
  <c r="M678" i="9"/>
  <c r="M694" i="9"/>
  <c r="M710" i="9"/>
  <c r="M726" i="9"/>
  <c r="M742" i="9"/>
  <c r="M758" i="9"/>
  <c r="M774" i="9"/>
  <c r="M790" i="9"/>
  <c r="M806" i="9"/>
  <c r="M822" i="9"/>
  <c r="M838" i="9"/>
  <c r="M854" i="9"/>
  <c r="M870" i="9"/>
  <c r="M886" i="9"/>
  <c r="M902" i="9"/>
  <c r="M918" i="9"/>
  <c r="M934" i="9"/>
  <c r="M950" i="9"/>
  <c r="M966" i="9"/>
  <c r="M982" i="9"/>
  <c r="M998" i="9"/>
  <c r="M1014" i="9"/>
  <c r="M1030" i="9"/>
  <c r="M1046" i="9"/>
  <c r="M1062" i="9"/>
  <c r="M1078" i="9"/>
  <c r="M1094" i="9"/>
  <c r="M41" i="9"/>
  <c r="M91" i="9"/>
  <c r="M141" i="9"/>
  <c r="M189" i="9"/>
  <c r="M215" i="9"/>
  <c r="M231" i="9"/>
  <c r="M247" i="9"/>
  <c r="M263" i="9"/>
  <c r="M279" i="9"/>
  <c r="M295" i="9"/>
  <c r="M311" i="9"/>
  <c r="M327" i="9"/>
  <c r="M343" i="9"/>
  <c r="M359" i="9"/>
  <c r="M375" i="9"/>
  <c r="M391" i="9"/>
  <c r="M407" i="9"/>
  <c r="M423" i="9"/>
  <c r="M439" i="9"/>
  <c r="M455" i="9"/>
  <c r="M471" i="9"/>
  <c r="M487" i="9"/>
  <c r="M503" i="9"/>
  <c r="M519" i="9"/>
  <c r="M535" i="9"/>
  <c r="M551" i="9"/>
  <c r="M567" i="9"/>
  <c r="M583" i="9"/>
  <c r="M599" i="9"/>
  <c r="M615" i="9"/>
  <c r="M631" i="9"/>
  <c r="M647" i="9"/>
  <c r="M663" i="9"/>
  <c r="M679" i="9"/>
  <c r="M695" i="9"/>
  <c r="M711" i="9"/>
  <c r="M727" i="9"/>
  <c r="M743" i="9"/>
  <c r="M759" i="9"/>
  <c r="M775" i="9"/>
  <c r="M791" i="9"/>
  <c r="M807" i="9"/>
  <c r="M823" i="9"/>
  <c r="M839" i="9"/>
  <c r="M855" i="9"/>
  <c r="M871" i="9"/>
  <c r="M887" i="9"/>
  <c r="M903" i="9"/>
  <c r="M919" i="9"/>
  <c r="M935" i="9"/>
  <c r="M951" i="9"/>
  <c r="M967" i="9"/>
  <c r="M983" i="9"/>
  <c r="M999" i="9"/>
  <c r="M1015" i="9"/>
  <c r="M1031" i="9"/>
  <c r="M1047" i="9"/>
  <c r="M1063" i="9"/>
  <c r="M1079" i="9"/>
  <c r="M1095" i="9"/>
  <c r="M43" i="9"/>
  <c r="M93" i="9"/>
  <c r="M145" i="9"/>
  <c r="M193" i="9"/>
  <c r="M216" i="9"/>
  <c r="M232" i="9"/>
  <c r="M248" i="9"/>
  <c r="M264" i="9"/>
  <c r="M280" i="9"/>
  <c r="M296" i="9"/>
  <c r="M312" i="9"/>
  <c r="M328" i="9"/>
  <c r="M344" i="9"/>
  <c r="M360" i="9"/>
  <c r="M376" i="9"/>
  <c r="M392" i="9"/>
  <c r="M408" i="9"/>
  <c r="M424" i="9"/>
  <c r="M440" i="9"/>
  <c r="M456" i="9"/>
  <c r="M472" i="9"/>
  <c r="M488" i="9"/>
  <c r="M504" i="9"/>
  <c r="M520" i="9"/>
  <c r="M536" i="9"/>
  <c r="M552" i="9"/>
  <c r="M568" i="9"/>
  <c r="M584" i="9"/>
  <c r="M600" i="9"/>
  <c r="M616" i="9"/>
  <c r="M632" i="9"/>
  <c r="M648" i="9"/>
  <c r="M664" i="9"/>
  <c r="M680" i="9"/>
  <c r="M696" i="9"/>
  <c r="M712" i="9"/>
  <c r="M728" i="9"/>
  <c r="M744" i="9"/>
  <c r="M760" i="9"/>
  <c r="M776" i="9"/>
  <c r="M792" i="9"/>
  <c r="M808" i="9"/>
  <c r="M824" i="9"/>
  <c r="M840" i="9"/>
  <c r="M856" i="9"/>
  <c r="M872" i="9"/>
  <c r="M888" i="9"/>
  <c r="M904" i="9"/>
  <c r="M920" i="9"/>
  <c r="M936" i="9"/>
  <c r="M952" i="9"/>
  <c r="M968" i="9"/>
  <c r="M984" i="9"/>
  <c r="M1000" i="9"/>
  <c r="M1016" i="9"/>
  <c r="M1032" i="9"/>
  <c r="M1048" i="9"/>
  <c r="M1064" i="9"/>
  <c r="M1080" i="9"/>
  <c r="M1096" i="9"/>
  <c r="M45" i="9"/>
  <c r="M97" i="9"/>
  <c r="M148" i="9"/>
  <c r="M196" i="9"/>
  <c r="M217" i="9"/>
  <c r="M233" i="9"/>
  <c r="M249" i="9"/>
  <c r="M265" i="9"/>
  <c r="M281" i="9"/>
  <c r="M297" i="9"/>
  <c r="M313" i="9"/>
  <c r="M329" i="9"/>
  <c r="M345" i="9"/>
  <c r="M361" i="9"/>
  <c r="M377" i="9"/>
  <c r="M393" i="9"/>
  <c r="M409" i="9"/>
  <c r="M425" i="9"/>
  <c r="M441" i="9"/>
  <c r="M457" i="9"/>
  <c r="M473" i="9"/>
  <c r="M489" i="9"/>
  <c r="M505" i="9"/>
  <c r="M521" i="9"/>
  <c r="M537" i="9"/>
  <c r="M553" i="9"/>
  <c r="M569" i="9"/>
  <c r="M585" i="9"/>
  <c r="M601" i="9"/>
  <c r="M617" i="9"/>
  <c r="M633" i="9"/>
  <c r="M649" i="9"/>
  <c r="M665" i="9"/>
  <c r="M681" i="9"/>
  <c r="M697" i="9"/>
  <c r="M713" i="9"/>
  <c r="M729" i="9"/>
  <c r="M745" i="9"/>
  <c r="M761" i="9"/>
  <c r="M777" i="9"/>
  <c r="M793" i="9"/>
  <c r="M809" i="9"/>
  <c r="M825" i="9"/>
  <c r="M841" i="9"/>
  <c r="M857" i="9"/>
  <c r="M873" i="9"/>
  <c r="M889" i="9"/>
  <c r="M905" i="9"/>
  <c r="M921" i="9"/>
  <c r="M937" i="9"/>
  <c r="M953" i="9"/>
  <c r="M969" i="9"/>
  <c r="M985" i="9"/>
  <c r="M1001" i="9"/>
  <c r="M1017" i="9"/>
  <c r="M1033" i="9"/>
  <c r="M1049" i="9"/>
  <c r="M1065" i="9"/>
  <c r="M1081" i="9"/>
  <c r="M1097" i="9"/>
  <c r="M49" i="9"/>
  <c r="M100" i="9"/>
  <c r="M153" i="9"/>
  <c r="M199" i="9"/>
  <c r="M218" i="9"/>
  <c r="M234" i="9"/>
  <c r="M250" i="9"/>
  <c r="M266" i="9"/>
  <c r="M282" i="9"/>
  <c r="M298" i="9"/>
  <c r="M314" i="9"/>
  <c r="M330" i="9"/>
  <c r="M346" i="9"/>
  <c r="M362" i="9"/>
  <c r="M378" i="9"/>
  <c r="M394" i="9"/>
  <c r="M410" i="9"/>
  <c r="M426" i="9"/>
  <c r="M442" i="9"/>
  <c r="M458" i="9"/>
  <c r="M474" i="9"/>
  <c r="M490" i="9"/>
  <c r="M506" i="9"/>
  <c r="M522" i="9"/>
  <c r="M538" i="9"/>
  <c r="M554" i="9"/>
  <c r="M570" i="9"/>
  <c r="M586" i="9"/>
  <c r="M602" i="9"/>
  <c r="M618" i="9"/>
  <c r="M634" i="9"/>
  <c r="M650" i="9"/>
  <c r="M666" i="9"/>
  <c r="M682" i="9"/>
  <c r="M698" i="9"/>
  <c r="M714" i="9"/>
  <c r="M730" i="9"/>
  <c r="M746" i="9"/>
  <c r="M762" i="9"/>
  <c r="M778" i="9"/>
  <c r="M794" i="9"/>
  <c r="M810" i="9"/>
  <c r="M826" i="9"/>
  <c r="M842" i="9"/>
  <c r="M858" i="9"/>
  <c r="M874" i="9"/>
  <c r="M890" i="9"/>
  <c r="M906" i="9"/>
  <c r="M922" i="9"/>
  <c r="M938" i="9"/>
  <c r="M954" i="9"/>
  <c r="M970" i="9"/>
  <c r="M986" i="9"/>
  <c r="M1002" i="9"/>
  <c r="M1018" i="9"/>
  <c r="M1034" i="9"/>
  <c r="M1050" i="9"/>
  <c r="M1066" i="9"/>
  <c r="M1082" i="9"/>
  <c r="M1098" i="9"/>
  <c r="M52" i="9"/>
  <c r="M105" i="9"/>
  <c r="M155" i="9"/>
  <c r="M201" i="9"/>
  <c r="M219" i="9"/>
  <c r="M235" i="9"/>
  <c r="M251" i="9"/>
  <c r="M267" i="9"/>
  <c r="M283" i="9"/>
  <c r="M299" i="9"/>
  <c r="M315" i="9"/>
  <c r="M331" i="9"/>
  <c r="M347" i="9"/>
  <c r="M363" i="9"/>
  <c r="M379" i="9"/>
  <c r="M395" i="9"/>
  <c r="M411" i="9"/>
  <c r="M427" i="9"/>
  <c r="M443" i="9"/>
  <c r="M459" i="9"/>
  <c r="M475" i="9"/>
  <c r="M491" i="9"/>
  <c r="M507" i="9"/>
  <c r="M523" i="9"/>
  <c r="M539" i="9"/>
  <c r="M555" i="9"/>
  <c r="M571" i="9"/>
  <c r="M587" i="9"/>
  <c r="M603" i="9"/>
  <c r="M619" i="9"/>
  <c r="M635" i="9"/>
  <c r="M651" i="9"/>
  <c r="M667" i="9"/>
  <c r="M683" i="9"/>
  <c r="M699" i="9"/>
  <c r="M715" i="9"/>
  <c r="M731" i="9"/>
  <c r="M747" i="9"/>
  <c r="M763" i="9"/>
  <c r="M779" i="9"/>
  <c r="M795" i="9"/>
  <c r="M811" i="9"/>
  <c r="M827" i="9"/>
  <c r="M843" i="9"/>
  <c r="M859" i="9"/>
  <c r="M875" i="9"/>
  <c r="M891" i="9"/>
  <c r="M907" i="9"/>
  <c r="M923" i="9"/>
  <c r="M939" i="9"/>
  <c r="M955" i="9"/>
  <c r="M971" i="9"/>
  <c r="M987" i="9"/>
  <c r="M1003" i="9"/>
  <c r="M1019" i="9"/>
  <c r="M1035" i="9"/>
  <c r="M1051" i="9"/>
  <c r="M1067" i="9"/>
  <c r="M1083" i="9"/>
  <c r="M1099" i="9"/>
  <c r="M4" i="9"/>
  <c r="M57" i="9"/>
  <c r="M107" i="9"/>
  <c r="M157" i="9"/>
  <c r="M203" i="9"/>
  <c r="M220" i="9"/>
  <c r="M236" i="9"/>
  <c r="M252" i="9"/>
  <c r="M268" i="9"/>
  <c r="M284" i="9"/>
  <c r="M300" i="9"/>
  <c r="M316" i="9"/>
  <c r="M332" i="9"/>
  <c r="M348" i="9"/>
  <c r="M364" i="9"/>
  <c r="M380" i="9"/>
  <c r="M396" i="9"/>
  <c r="M412" i="9"/>
  <c r="M428" i="9"/>
  <c r="M444" i="9"/>
  <c r="M460" i="9"/>
  <c r="M476" i="9"/>
  <c r="M492" i="9"/>
  <c r="M508" i="9"/>
  <c r="M524" i="9"/>
  <c r="M540" i="9"/>
  <c r="M556" i="9"/>
  <c r="M572" i="9"/>
  <c r="M588" i="9"/>
  <c r="M604" i="9"/>
  <c r="M620" i="9"/>
  <c r="M636" i="9"/>
  <c r="M652" i="9"/>
  <c r="M668" i="9"/>
  <c r="M684" i="9"/>
  <c r="M700" i="9"/>
  <c r="M716" i="9"/>
  <c r="M732" i="9"/>
  <c r="M748" i="9"/>
  <c r="M764" i="9"/>
  <c r="M780" i="9"/>
  <c r="M796" i="9"/>
  <c r="M812" i="9"/>
  <c r="M828" i="9"/>
  <c r="M844" i="9"/>
  <c r="M860" i="9"/>
  <c r="M876" i="9"/>
  <c r="M892" i="9"/>
  <c r="M908" i="9"/>
  <c r="M924" i="9"/>
  <c r="M940" i="9"/>
  <c r="M956" i="9"/>
  <c r="M972" i="9"/>
  <c r="M988" i="9"/>
  <c r="M1004" i="9"/>
  <c r="M1020" i="9"/>
  <c r="M1036" i="9"/>
  <c r="M1052" i="9"/>
  <c r="M1068" i="9"/>
  <c r="M1084" i="9"/>
  <c r="M1100" i="9"/>
  <c r="M9" i="9"/>
  <c r="M59" i="9"/>
  <c r="M109" i="9"/>
  <c r="M161" i="9"/>
  <c r="M205" i="9"/>
  <c r="M221" i="9"/>
  <c r="M237" i="9"/>
  <c r="M253" i="9"/>
  <c r="M269" i="9"/>
  <c r="M285" i="9"/>
  <c r="M301" i="9"/>
  <c r="M317" i="9"/>
  <c r="M333" i="9"/>
  <c r="M349" i="9"/>
  <c r="M365" i="9"/>
  <c r="M381" i="9"/>
  <c r="M397" i="9"/>
  <c r="M413" i="9"/>
  <c r="M429" i="9"/>
  <c r="M445" i="9"/>
  <c r="M461" i="9"/>
  <c r="M477" i="9"/>
  <c r="M493" i="9"/>
  <c r="M509" i="9"/>
  <c r="M525" i="9"/>
  <c r="M541" i="9"/>
  <c r="M557" i="9"/>
  <c r="M573" i="9"/>
  <c r="M589" i="9"/>
  <c r="M605" i="9"/>
  <c r="M621" i="9"/>
  <c r="M637" i="9"/>
  <c r="M653" i="9"/>
  <c r="M669" i="9"/>
  <c r="M685" i="9"/>
  <c r="M701" i="9"/>
  <c r="M717" i="9"/>
  <c r="M733" i="9"/>
  <c r="M749" i="9"/>
  <c r="M765" i="9"/>
  <c r="M781" i="9"/>
  <c r="M797" i="9"/>
  <c r="M813" i="9"/>
  <c r="M829" i="9"/>
  <c r="M845" i="9"/>
  <c r="M861" i="9"/>
  <c r="M877" i="9"/>
  <c r="M893" i="9"/>
  <c r="M909" i="9"/>
  <c r="M925" i="9"/>
  <c r="M941" i="9"/>
  <c r="M957" i="9"/>
  <c r="M973" i="9"/>
  <c r="M989" i="9"/>
  <c r="M1005" i="9"/>
  <c r="M1021" i="9"/>
  <c r="M1037" i="9"/>
  <c r="M1053" i="9"/>
  <c r="M1069" i="9"/>
  <c r="M1085" i="9"/>
  <c r="M1101" i="9"/>
  <c r="M11" i="9"/>
  <c r="M61" i="9"/>
  <c r="M113" i="9"/>
  <c r="M164" i="9"/>
  <c r="M206" i="9"/>
  <c r="M222" i="9"/>
  <c r="M238" i="9"/>
  <c r="M254" i="9"/>
  <c r="M270" i="9"/>
  <c r="M286" i="9"/>
  <c r="M302" i="9"/>
  <c r="M318" i="9"/>
  <c r="M334" i="9"/>
  <c r="M350" i="9"/>
  <c r="M366" i="9"/>
  <c r="M382" i="9"/>
  <c r="M398" i="9"/>
  <c r="M414" i="9"/>
  <c r="M430" i="9"/>
  <c r="M446" i="9"/>
  <c r="M462" i="9"/>
  <c r="M478" i="9"/>
  <c r="M494" i="9"/>
  <c r="M510" i="9"/>
  <c r="M526" i="9"/>
  <c r="M542" i="9"/>
  <c r="M558" i="9"/>
  <c r="M574" i="9"/>
  <c r="M590" i="9"/>
  <c r="M606" i="9"/>
  <c r="M622" i="9"/>
  <c r="M638" i="9"/>
  <c r="M654" i="9"/>
  <c r="M670" i="9"/>
  <c r="M686" i="9"/>
  <c r="M702" i="9"/>
  <c r="M718" i="9"/>
  <c r="M734" i="9"/>
  <c r="M750" i="9"/>
  <c r="M766" i="9"/>
  <c r="M782" i="9"/>
  <c r="M798" i="9"/>
  <c r="M814" i="9"/>
  <c r="M830" i="9"/>
  <c r="M846" i="9"/>
  <c r="M862" i="9"/>
  <c r="M878" i="9"/>
  <c r="M894" i="9"/>
  <c r="M910" i="9"/>
  <c r="M926" i="9"/>
  <c r="M942" i="9"/>
  <c r="M958" i="9"/>
  <c r="M974" i="9"/>
  <c r="M990" i="9"/>
  <c r="M1006" i="9"/>
  <c r="M1022" i="9"/>
  <c r="M1038" i="9"/>
  <c r="M1054" i="9"/>
  <c r="M1070" i="9"/>
  <c r="M1086" i="9"/>
  <c r="M13" i="9"/>
  <c r="M65" i="9"/>
  <c r="M116" i="9"/>
  <c r="M169" i="9"/>
  <c r="M207" i="9"/>
  <c r="M223" i="9"/>
  <c r="M239" i="9"/>
  <c r="M255" i="9"/>
  <c r="M271" i="9"/>
  <c r="M287" i="9"/>
  <c r="M303" i="9"/>
  <c r="M319" i="9"/>
  <c r="M335" i="9"/>
  <c r="M351" i="9"/>
  <c r="M367" i="9"/>
  <c r="M383" i="9"/>
  <c r="M399" i="9"/>
  <c r="M415" i="9"/>
  <c r="M431" i="9"/>
  <c r="M447" i="9"/>
  <c r="M463" i="9"/>
  <c r="M479" i="9"/>
  <c r="M495" i="9"/>
  <c r="M511" i="9"/>
  <c r="M527" i="9"/>
  <c r="M543" i="9"/>
  <c r="M559" i="9"/>
  <c r="M575" i="9"/>
  <c r="M591" i="9"/>
  <c r="M607" i="9"/>
  <c r="M623" i="9"/>
  <c r="M639" i="9"/>
  <c r="M655" i="9"/>
  <c r="M671" i="9"/>
  <c r="M687" i="9"/>
  <c r="M703" i="9"/>
  <c r="M719" i="9"/>
  <c r="M735" i="9"/>
  <c r="M751" i="9"/>
  <c r="M767" i="9"/>
  <c r="M783" i="9"/>
  <c r="M799" i="9"/>
  <c r="M815" i="9"/>
  <c r="M831" i="9"/>
  <c r="M847" i="9"/>
  <c r="M863" i="9"/>
  <c r="M879" i="9"/>
  <c r="M895" i="9"/>
  <c r="M911" i="9"/>
  <c r="M927" i="9"/>
  <c r="M943" i="9"/>
  <c r="M959" i="9"/>
  <c r="M975" i="9"/>
  <c r="M991" i="9"/>
  <c r="M1007" i="9"/>
  <c r="M1023" i="9"/>
  <c r="M1039" i="9"/>
  <c r="M1055" i="9"/>
  <c r="M1071" i="9"/>
  <c r="M1087" i="9"/>
  <c r="M25" i="9"/>
  <c r="M75" i="9"/>
  <c r="M125" i="9"/>
  <c r="M177" i="9"/>
  <c r="M210" i="9"/>
  <c r="M226" i="9"/>
  <c r="M242" i="9"/>
  <c r="M258" i="9"/>
  <c r="M274" i="9"/>
  <c r="M290" i="9"/>
  <c r="M306" i="9"/>
  <c r="M322" i="9"/>
  <c r="M338" i="9"/>
  <c r="M354" i="9"/>
  <c r="M370" i="9"/>
  <c r="M386" i="9"/>
  <c r="M402" i="9"/>
  <c r="M418" i="9"/>
  <c r="M434" i="9"/>
  <c r="M450" i="9"/>
  <c r="M466" i="9"/>
  <c r="M482" i="9"/>
  <c r="M498" i="9"/>
  <c r="M514" i="9"/>
  <c r="M530" i="9"/>
  <c r="M546" i="9"/>
  <c r="M562" i="9"/>
  <c r="M578" i="9"/>
  <c r="M594" i="9"/>
  <c r="M610" i="9"/>
  <c r="M626" i="9"/>
  <c r="M642" i="9"/>
  <c r="M658" i="9"/>
  <c r="M674" i="9"/>
  <c r="M690" i="9"/>
  <c r="M706" i="9"/>
  <c r="M722" i="9"/>
  <c r="M738" i="9"/>
  <c r="M754" i="9"/>
  <c r="M770" i="9"/>
  <c r="M786" i="9"/>
  <c r="M802" i="9"/>
  <c r="M818" i="9"/>
  <c r="M834" i="9"/>
  <c r="M850" i="9"/>
  <c r="M866" i="9"/>
  <c r="M882" i="9"/>
  <c r="M898" i="9"/>
  <c r="M914" i="9"/>
  <c r="M930" i="9"/>
  <c r="M946" i="9"/>
  <c r="M962" i="9"/>
  <c r="M978" i="9"/>
  <c r="M994" i="9"/>
  <c r="M1010" i="9"/>
  <c r="M1026" i="9"/>
  <c r="M1042" i="9"/>
  <c r="M1058" i="9"/>
  <c r="M1074" i="9"/>
  <c r="M1090" i="9"/>
  <c r="M29" i="9"/>
  <c r="M81" i="9"/>
  <c r="M132" i="9"/>
  <c r="M183" i="9"/>
  <c r="M212" i="9"/>
  <c r="M228" i="9"/>
  <c r="M244" i="9"/>
  <c r="M260" i="9"/>
  <c r="M276" i="9"/>
  <c r="M292" i="9"/>
  <c r="M308" i="9"/>
  <c r="M324" i="9"/>
  <c r="M340" i="9"/>
  <c r="M356" i="9"/>
  <c r="M372" i="9"/>
  <c r="M388" i="9"/>
  <c r="M404" i="9"/>
  <c r="M420" i="9"/>
  <c r="M436" i="9"/>
  <c r="M452" i="9"/>
  <c r="M468" i="9"/>
  <c r="M484" i="9"/>
  <c r="M500" i="9"/>
  <c r="M516" i="9"/>
  <c r="M532" i="9"/>
  <c r="M548" i="9"/>
  <c r="M564" i="9"/>
  <c r="M580" i="9"/>
  <c r="M596" i="9"/>
  <c r="M612" i="9"/>
  <c r="M628" i="9"/>
  <c r="M644" i="9"/>
  <c r="M660" i="9"/>
  <c r="M676" i="9"/>
  <c r="M692" i="9"/>
  <c r="M708" i="9"/>
  <c r="M724" i="9"/>
  <c r="M740" i="9"/>
  <c r="M756" i="9"/>
  <c r="M772" i="9"/>
  <c r="M788" i="9"/>
  <c r="M804" i="9"/>
  <c r="M820" i="9"/>
  <c r="M836" i="9"/>
  <c r="M852" i="9"/>
  <c r="M868" i="9"/>
  <c r="M884" i="9"/>
  <c r="M900" i="9"/>
  <c r="M916" i="9"/>
  <c r="M932" i="9"/>
  <c r="M948" i="9"/>
  <c r="M964" i="9"/>
  <c r="M980" i="9"/>
  <c r="M996" i="9"/>
  <c r="M1012" i="9"/>
  <c r="M1028" i="9"/>
  <c r="M33" i="9"/>
  <c r="M84" i="9"/>
  <c r="M137" i="9"/>
  <c r="M185" i="9"/>
  <c r="M213" i="9"/>
  <c r="M229" i="9"/>
  <c r="M245" i="9"/>
  <c r="M261" i="9"/>
  <c r="M277" i="9"/>
  <c r="M293" i="9"/>
  <c r="M309" i="9"/>
  <c r="M325" i="9"/>
  <c r="M341" i="9"/>
  <c r="M357" i="9"/>
  <c r="M373" i="9"/>
  <c r="M389" i="9"/>
  <c r="M405" i="9"/>
  <c r="M421" i="9"/>
  <c r="M437" i="9"/>
  <c r="M453" i="9"/>
  <c r="M469" i="9"/>
  <c r="M485" i="9"/>
  <c r="M501" i="9"/>
  <c r="M517" i="9"/>
  <c r="M533" i="9"/>
  <c r="M549" i="9"/>
  <c r="M565" i="9"/>
  <c r="M581" i="9"/>
  <c r="M597" i="9"/>
  <c r="M613" i="9"/>
  <c r="M629" i="9"/>
  <c r="M645" i="9"/>
  <c r="M661" i="9"/>
  <c r="M677" i="9"/>
  <c r="M693" i="9"/>
  <c r="M709" i="9"/>
  <c r="M725" i="9"/>
  <c r="M741" i="9"/>
  <c r="M757" i="9"/>
  <c r="M773" i="9"/>
  <c r="M789" i="9"/>
  <c r="M805" i="9"/>
  <c r="M821" i="9"/>
  <c r="M837" i="9"/>
  <c r="M853" i="9"/>
  <c r="M869" i="9"/>
  <c r="M885" i="9"/>
  <c r="M901" i="9"/>
  <c r="M917" i="9"/>
  <c r="M933" i="9"/>
  <c r="M949" i="9"/>
  <c r="M965" i="9"/>
  <c r="M981" i="9"/>
  <c r="M997" i="9"/>
  <c r="M1013" i="9"/>
  <c r="M121" i="9"/>
  <c r="M257" i="9"/>
  <c r="M339" i="9"/>
  <c r="M432" i="9"/>
  <c r="M513" i="9"/>
  <c r="M595" i="9"/>
  <c r="M688" i="9"/>
  <c r="M769" i="9"/>
  <c r="M851" i="9"/>
  <c r="M944" i="9"/>
  <c r="M1025" i="9"/>
  <c r="M1076" i="9"/>
  <c r="M123" i="9"/>
  <c r="M259" i="9"/>
  <c r="M352" i="9"/>
  <c r="M433" i="9"/>
  <c r="M515" i="9"/>
  <c r="M608" i="9"/>
  <c r="M689" i="9"/>
  <c r="M771" i="9"/>
  <c r="M864" i="9"/>
  <c r="M945" i="9"/>
  <c r="M1027" i="9"/>
  <c r="M1077" i="9"/>
  <c r="M129" i="9"/>
  <c r="M272" i="9"/>
  <c r="M353" i="9"/>
  <c r="M435" i="9"/>
  <c r="M528" i="9"/>
  <c r="M609" i="9"/>
  <c r="M691" i="9"/>
  <c r="M784" i="9"/>
  <c r="M865" i="9"/>
  <c r="M947" i="9"/>
  <c r="M1029" i="9"/>
  <c r="M1088" i="9"/>
  <c r="M171" i="9"/>
  <c r="M273" i="9"/>
  <c r="M355" i="9"/>
  <c r="M448" i="9"/>
  <c r="M529" i="9"/>
  <c r="M611" i="9"/>
  <c r="M704" i="9"/>
  <c r="M785" i="9"/>
  <c r="M867" i="9"/>
  <c r="M960" i="9"/>
  <c r="M1040" i="9"/>
  <c r="M1089" i="9"/>
  <c r="M173" i="9"/>
  <c r="M275" i="9"/>
  <c r="M368" i="9"/>
  <c r="M449" i="9"/>
  <c r="M531" i="9"/>
  <c r="M624" i="9"/>
  <c r="M705" i="9"/>
  <c r="M787" i="9"/>
  <c r="M880" i="9"/>
  <c r="M961" i="9"/>
  <c r="M1041" i="9"/>
  <c r="M1091" i="9"/>
  <c r="M180" i="9"/>
  <c r="M288" i="9"/>
  <c r="M369" i="9"/>
  <c r="M451" i="9"/>
  <c r="M544" i="9"/>
  <c r="M625" i="9"/>
  <c r="M707" i="9"/>
  <c r="M800" i="9"/>
  <c r="M881" i="9"/>
  <c r="M963" i="9"/>
  <c r="M1043" i="9"/>
  <c r="M1092" i="9"/>
  <c r="M208" i="9"/>
  <c r="M289" i="9"/>
  <c r="M371" i="9"/>
  <c r="M464" i="9"/>
  <c r="M545" i="9"/>
  <c r="M627" i="9"/>
  <c r="M720" i="9"/>
  <c r="M801" i="9"/>
  <c r="M883" i="9"/>
  <c r="M976" i="9"/>
  <c r="M1044" i="9"/>
  <c r="M1093" i="9"/>
  <c r="M209" i="9"/>
  <c r="M291" i="9"/>
  <c r="M384" i="9"/>
  <c r="M465" i="9"/>
  <c r="M547" i="9"/>
  <c r="M640" i="9"/>
  <c r="M721" i="9"/>
  <c r="M803" i="9"/>
  <c r="M896" i="9"/>
  <c r="M977" i="9"/>
  <c r="M1045" i="9"/>
  <c r="M211" i="9"/>
  <c r="M304" i="9"/>
  <c r="M385" i="9"/>
  <c r="M467" i="9"/>
  <c r="M560" i="9"/>
  <c r="M641" i="9"/>
  <c r="M723" i="9"/>
  <c r="M816" i="9"/>
  <c r="M897" i="9"/>
  <c r="M979" i="9"/>
  <c r="M1056" i="9"/>
  <c r="M224" i="9"/>
  <c r="M305" i="9"/>
  <c r="M387" i="9"/>
  <c r="M480" i="9"/>
  <c r="M561" i="9"/>
  <c r="M643" i="9"/>
  <c r="M736" i="9"/>
  <c r="M817" i="9"/>
  <c r="M899" i="9"/>
  <c r="M992" i="9"/>
  <c r="M1057" i="9"/>
  <c r="M17" i="9"/>
  <c r="M225" i="9"/>
  <c r="M307" i="9"/>
  <c r="M400" i="9"/>
  <c r="M481" i="9"/>
  <c r="M563" i="9"/>
  <c r="M656" i="9"/>
  <c r="M737" i="9"/>
  <c r="M819" i="9"/>
  <c r="M912" i="9"/>
  <c r="M993" i="9"/>
  <c r="M1059" i="9"/>
  <c r="M27" i="9"/>
  <c r="M240" i="9"/>
  <c r="M321" i="9"/>
  <c r="M403" i="9"/>
  <c r="M496" i="9"/>
  <c r="M577" i="9"/>
  <c r="M659" i="9"/>
  <c r="M752" i="9"/>
  <c r="M833" i="9"/>
  <c r="M915" i="9"/>
  <c r="M1008" i="9"/>
  <c r="M1061" i="9"/>
  <c r="M73" i="9"/>
  <c r="M243" i="9"/>
  <c r="M336" i="9"/>
  <c r="M417" i="9"/>
  <c r="M499" i="9"/>
  <c r="M592" i="9"/>
  <c r="M673" i="9"/>
  <c r="M755" i="9"/>
  <c r="M848" i="9"/>
  <c r="M929" i="9"/>
  <c r="M1011" i="9"/>
  <c r="M1073" i="9"/>
  <c r="M68" i="9"/>
  <c r="M593" i="9"/>
  <c r="M1060" i="9"/>
  <c r="M77" i="9"/>
  <c r="M657" i="9"/>
  <c r="M1072" i="9"/>
  <c r="M227" i="9"/>
  <c r="M672" i="9"/>
  <c r="M1075" i="9"/>
  <c r="M241" i="9"/>
  <c r="M675" i="9"/>
  <c r="M256" i="9"/>
  <c r="M739" i="9"/>
  <c r="M320" i="9"/>
  <c r="M753" i="9"/>
  <c r="M323" i="9"/>
  <c r="M768" i="9"/>
  <c r="M337" i="9"/>
  <c r="M832" i="9"/>
  <c r="M401" i="9"/>
  <c r="M835" i="9"/>
  <c r="M416" i="9"/>
  <c r="M849" i="9"/>
  <c r="M419" i="9"/>
  <c r="M913" i="9"/>
  <c r="M483" i="9"/>
  <c r="M928" i="9"/>
  <c r="M497" i="9"/>
  <c r="M931" i="9"/>
  <c r="M576" i="9"/>
  <c r="M1009" i="9"/>
  <c r="M20" i="9"/>
  <c r="M512" i="9"/>
  <c r="M579" i="9"/>
  <c r="M995" i="9"/>
  <c r="M1024" i="9"/>
  <c r="D5" i="9"/>
  <c r="D21" i="9"/>
  <c r="D37" i="9"/>
  <c r="D53" i="9"/>
  <c r="D69" i="9"/>
  <c r="D85" i="9"/>
  <c r="D101" i="9"/>
  <c r="D117" i="9"/>
  <c r="D133" i="9"/>
  <c r="D149" i="9"/>
  <c r="D165" i="9"/>
  <c r="D181" i="9"/>
  <c r="D197" i="9"/>
  <c r="D213" i="9"/>
  <c r="D229" i="9"/>
  <c r="D245" i="9"/>
  <c r="D261" i="9"/>
  <c r="D277" i="9"/>
  <c r="D293" i="9"/>
  <c r="D309" i="9"/>
  <c r="D325" i="9"/>
  <c r="D341" i="9"/>
  <c r="D357" i="9"/>
  <c r="D373" i="9"/>
  <c r="D389" i="9"/>
  <c r="D405" i="9"/>
  <c r="D421" i="9"/>
  <c r="D437" i="9"/>
  <c r="D453" i="9"/>
  <c r="D469" i="9"/>
  <c r="D485" i="9"/>
  <c r="D501" i="9"/>
  <c r="D517" i="9"/>
  <c r="D533" i="9"/>
  <c r="D549" i="9"/>
  <c r="D565" i="9"/>
  <c r="D581" i="9"/>
  <c r="D597" i="9"/>
  <c r="D613" i="9"/>
  <c r="D629" i="9"/>
  <c r="D645" i="9"/>
  <c r="D661" i="9"/>
  <c r="D677" i="9"/>
  <c r="D693" i="9"/>
  <c r="D709" i="9"/>
  <c r="D725" i="9"/>
  <c r="D741" i="9"/>
  <c r="D757" i="9"/>
  <c r="D773" i="9"/>
  <c r="D789" i="9"/>
  <c r="D805" i="9"/>
  <c r="D821" i="9"/>
  <c r="D837" i="9"/>
  <c r="D853" i="9"/>
  <c r="D869" i="9"/>
  <c r="D885" i="9"/>
  <c r="D901" i="9"/>
  <c r="D917" i="9"/>
  <c r="D933" i="9"/>
  <c r="D949" i="9"/>
  <c r="D965" i="9"/>
  <c r="D981" i="9"/>
  <c r="D997" i="9"/>
  <c r="D1013" i="9"/>
  <c r="D1029" i="9"/>
  <c r="D1045" i="9"/>
  <c r="D1061" i="9"/>
  <c r="D1077" i="9"/>
  <c r="D1093" i="9"/>
  <c r="D6" i="9"/>
  <c r="D22" i="9"/>
  <c r="D38" i="9"/>
  <c r="D54" i="9"/>
  <c r="D70" i="9"/>
  <c r="D86" i="9"/>
  <c r="D102" i="9"/>
  <c r="D118" i="9"/>
  <c r="D134" i="9"/>
  <c r="D150" i="9"/>
  <c r="D166" i="9"/>
  <c r="D182" i="9"/>
  <c r="D198" i="9"/>
  <c r="D214" i="9"/>
  <c r="D230" i="9"/>
  <c r="D246" i="9"/>
  <c r="D262" i="9"/>
  <c r="D278" i="9"/>
  <c r="D294" i="9"/>
  <c r="D310" i="9"/>
  <c r="D326" i="9"/>
  <c r="D342" i="9"/>
  <c r="D358" i="9"/>
  <c r="D374" i="9"/>
  <c r="D390" i="9"/>
  <c r="D406" i="9"/>
  <c r="D422" i="9"/>
  <c r="D438" i="9"/>
  <c r="D454" i="9"/>
  <c r="D470" i="9"/>
  <c r="D486" i="9"/>
  <c r="D502" i="9"/>
  <c r="D518" i="9"/>
  <c r="D534" i="9"/>
  <c r="D550" i="9"/>
  <c r="D566" i="9"/>
  <c r="D582" i="9"/>
  <c r="D598" i="9"/>
  <c r="D614" i="9"/>
  <c r="D630" i="9"/>
  <c r="D646" i="9"/>
  <c r="D662" i="9"/>
  <c r="D678" i="9"/>
  <c r="D694" i="9"/>
  <c r="D710" i="9"/>
  <c r="D726" i="9"/>
  <c r="D742" i="9"/>
  <c r="D758" i="9"/>
  <c r="D774" i="9"/>
  <c r="D790" i="9"/>
  <c r="D806" i="9"/>
  <c r="D822" i="9"/>
  <c r="D838" i="9"/>
  <c r="D854" i="9"/>
  <c r="D870" i="9"/>
  <c r="D886" i="9"/>
  <c r="D902" i="9"/>
  <c r="D918" i="9"/>
  <c r="D934" i="9"/>
  <c r="D950" i="9"/>
  <c r="D966" i="9"/>
  <c r="D982" i="9"/>
  <c r="D998" i="9"/>
  <c r="D1014" i="9"/>
  <c r="D1030" i="9"/>
  <c r="D1046" i="9"/>
  <c r="D1062" i="9"/>
  <c r="D1078" i="9"/>
  <c r="D1094" i="9"/>
  <c r="D7" i="9"/>
  <c r="D23" i="9"/>
  <c r="D39" i="9"/>
  <c r="D55" i="9"/>
  <c r="D71" i="9"/>
  <c r="D87" i="9"/>
  <c r="D103" i="9"/>
  <c r="D119" i="9"/>
  <c r="D135" i="9"/>
  <c r="D151" i="9"/>
  <c r="D167" i="9"/>
  <c r="D183" i="9"/>
  <c r="D199" i="9"/>
  <c r="D215" i="9"/>
  <c r="D231" i="9"/>
  <c r="D247" i="9"/>
  <c r="D263" i="9"/>
  <c r="D279" i="9"/>
  <c r="D295" i="9"/>
  <c r="D311" i="9"/>
  <c r="D327" i="9"/>
  <c r="D343" i="9"/>
  <c r="D359" i="9"/>
  <c r="D375" i="9"/>
  <c r="D391" i="9"/>
  <c r="D407" i="9"/>
  <c r="D423" i="9"/>
  <c r="D439" i="9"/>
  <c r="D455" i="9"/>
  <c r="D471" i="9"/>
  <c r="D487" i="9"/>
  <c r="D503" i="9"/>
  <c r="D519" i="9"/>
  <c r="D535" i="9"/>
  <c r="D551" i="9"/>
  <c r="D567" i="9"/>
  <c r="D583" i="9"/>
  <c r="D599" i="9"/>
  <c r="D615" i="9"/>
  <c r="D631" i="9"/>
  <c r="D647" i="9"/>
  <c r="D663" i="9"/>
  <c r="D679" i="9"/>
  <c r="D695" i="9"/>
  <c r="D711" i="9"/>
  <c r="D727" i="9"/>
  <c r="D743" i="9"/>
  <c r="D759" i="9"/>
  <c r="D775" i="9"/>
  <c r="D791" i="9"/>
  <c r="D807" i="9"/>
  <c r="D823" i="9"/>
  <c r="D839" i="9"/>
  <c r="D855" i="9"/>
  <c r="D871" i="9"/>
  <c r="D887" i="9"/>
  <c r="D903" i="9"/>
  <c r="D919" i="9"/>
  <c r="D935" i="9"/>
  <c r="D951" i="9"/>
  <c r="D967" i="9"/>
  <c r="D983" i="9"/>
  <c r="D999" i="9"/>
  <c r="D1015" i="9"/>
  <c r="D1031" i="9"/>
  <c r="D1047" i="9"/>
  <c r="D1063" i="9"/>
  <c r="D1079" i="9"/>
  <c r="D1095" i="9"/>
  <c r="D8" i="9"/>
  <c r="D24" i="9"/>
  <c r="D40" i="9"/>
  <c r="D56" i="9"/>
  <c r="D72" i="9"/>
  <c r="D88" i="9"/>
  <c r="D104" i="9"/>
  <c r="D120" i="9"/>
  <c r="D136" i="9"/>
  <c r="D152" i="9"/>
  <c r="D168" i="9"/>
  <c r="D184" i="9"/>
  <c r="D200" i="9"/>
  <c r="D216" i="9"/>
  <c r="D232" i="9"/>
  <c r="D248" i="9"/>
  <c r="D264" i="9"/>
  <c r="D280" i="9"/>
  <c r="D296" i="9"/>
  <c r="D312" i="9"/>
  <c r="D328" i="9"/>
  <c r="D344" i="9"/>
  <c r="D360" i="9"/>
  <c r="D376" i="9"/>
  <c r="D392" i="9"/>
  <c r="D408" i="9"/>
  <c r="D424" i="9"/>
  <c r="D440" i="9"/>
  <c r="D456" i="9"/>
  <c r="D472" i="9"/>
  <c r="D488" i="9"/>
  <c r="D504" i="9"/>
  <c r="D520" i="9"/>
  <c r="D536" i="9"/>
  <c r="D552" i="9"/>
  <c r="D568" i="9"/>
  <c r="D584" i="9"/>
  <c r="D600" i="9"/>
  <c r="D616" i="9"/>
  <c r="D632" i="9"/>
  <c r="D648" i="9"/>
  <c r="D664" i="9"/>
  <c r="D680" i="9"/>
  <c r="D696" i="9"/>
  <c r="D712" i="9"/>
  <c r="D728" i="9"/>
  <c r="D744" i="9"/>
  <c r="D760" i="9"/>
  <c r="D776" i="9"/>
  <c r="D792" i="9"/>
  <c r="D808" i="9"/>
  <c r="D824" i="9"/>
  <c r="D840" i="9"/>
  <c r="D856" i="9"/>
  <c r="D872" i="9"/>
  <c r="D888" i="9"/>
  <c r="D904" i="9"/>
  <c r="D920" i="9"/>
  <c r="D936" i="9"/>
  <c r="D952" i="9"/>
  <c r="D968" i="9"/>
  <c r="D984" i="9"/>
  <c r="D1000" i="9"/>
  <c r="D1016" i="9"/>
  <c r="D1032" i="9"/>
  <c r="D1048" i="9"/>
  <c r="D1064" i="9"/>
  <c r="D1080" i="9"/>
  <c r="D1096" i="9"/>
  <c r="D9" i="9"/>
  <c r="D25" i="9"/>
  <c r="D41" i="9"/>
  <c r="D57" i="9"/>
  <c r="D73" i="9"/>
  <c r="D89" i="9"/>
  <c r="D105" i="9"/>
  <c r="D121" i="9"/>
  <c r="D137" i="9"/>
  <c r="D153" i="9"/>
  <c r="D169" i="9"/>
  <c r="D185" i="9"/>
  <c r="D201" i="9"/>
  <c r="D217" i="9"/>
  <c r="D233" i="9"/>
  <c r="D249" i="9"/>
  <c r="D265" i="9"/>
  <c r="D281" i="9"/>
  <c r="D297" i="9"/>
  <c r="D313" i="9"/>
  <c r="D329" i="9"/>
  <c r="D345" i="9"/>
  <c r="D361" i="9"/>
  <c r="D377" i="9"/>
  <c r="D393" i="9"/>
  <c r="D409" i="9"/>
  <c r="D425" i="9"/>
  <c r="D441" i="9"/>
  <c r="D457" i="9"/>
  <c r="D473" i="9"/>
  <c r="D489" i="9"/>
  <c r="D505" i="9"/>
  <c r="D521" i="9"/>
  <c r="D537" i="9"/>
  <c r="D553" i="9"/>
  <c r="D569" i="9"/>
  <c r="D585" i="9"/>
  <c r="D601" i="9"/>
  <c r="D617" i="9"/>
  <c r="D633" i="9"/>
  <c r="D649" i="9"/>
  <c r="D665" i="9"/>
  <c r="D681" i="9"/>
  <c r="D697" i="9"/>
  <c r="D713" i="9"/>
  <c r="D729" i="9"/>
  <c r="D745" i="9"/>
  <c r="D761" i="9"/>
  <c r="D777" i="9"/>
  <c r="D793" i="9"/>
  <c r="D809" i="9"/>
  <c r="D825" i="9"/>
  <c r="D841" i="9"/>
  <c r="D857" i="9"/>
  <c r="D873" i="9"/>
  <c r="D889" i="9"/>
  <c r="D905" i="9"/>
  <c r="D921" i="9"/>
  <c r="D937" i="9"/>
  <c r="D953" i="9"/>
  <c r="D969" i="9"/>
  <c r="D985" i="9"/>
  <c r="D1001" i="9"/>
  <c r="D1017" i="9"/>
  <c r="D1033" i="9"/>
  <c r="D1049" i="9"/>
  <c r="D1065" i="9"/>
  <c r="D1081" i="9"/>
  <c r="D1097" i="9"/>
  <c r="D10" i="9"/>
  <c r="D26" i="9"/>
  <c r="D42" i="9"/>
  <c r="D58" i="9"/>
  <c r="D74" i="9"/>
  <c r="D90" i="9"/>
  <c r="D106" i="9"/>
  <c r="D122" i="9"/>
  <c r="D138" i="9"/>
  <c r="D154" i="9"/>
  <c r="D170" i="9"/>
  <c r="D186" i="9"/>
  <c r="D202" i="9"/>
  <c r="D218" i="9"/>
  <c r="D234" i="9"/>
  <c r="D250" i="9"/>
  <c r="D266" i="9"/>
  <c r="D282" i="9"/>
  <c r="D298" i="9"/>
  <c r="D314" i="9"/>
  <c r="D330" i="9"/>
  <c r="D346" i="9"/>
  <c r="D362" i="9"/>
  <c r="D378" i="9"/>
  <c r="D394" i="9"/>
  <c r="D410" i="9"/>
  <c r="D426" i="9"/>
  <c r="D442" i="9"/>
  <c r="D458" i="9"/>
  <c r="D474" i="9"/>
  <c r="D490" i="9"/>
  <c r="D506" i="9"/>
  <c r="D522" i="9"/>
  <c r="D538" i="9"/>
  <c r="D554" i="9"/>
  <c r="D570" i="9"/>
  <c r="D586" i="9"/>
  <c r="D602" i="9"/>
  <c r="D618" i="9"/>
  <c r="D634" i="9"/>
  <c r="D650" i="9"/>
  <c r="D666" i="9"/>
  <c r="D682" i="9"/>
  <c r="D698" i="9"/>
  <c r="D714" i="9"/>
  <c r="D730" i="9"/>
  <c r="D746" i="9"/>
  <c r="D762" i="9"/>
  <c r="D778" i="9"/>
  <c r="D794" i="9"/>
  <c r="D810" i="9"/>
  <c r="D826" i="9"/>
  <c r="D842" i="9"/>
  <c r="D858" i="9"/>
  <c r="D874" i="9"/>
  <c r="D890" i="9"/>
  <c r="D906" i="9"/>
  <c r="D922" i="9"/>
  <c r="D938" i="9"/>
  <c r="D954" i="9"/>
  <c r="D970" i="9"/>
  <c r="D986" i="9"/>
  <c r="D1002" i="9"/>
  <c r="D1018" i="9"/>
  <c r="D1034" i="9"/>
  <c r="D1050" i="9"/>
  <c r="D1066" i="9"/>
  <c r="D1082" i="9"/>
  <c r="D1098" i="9"/>
  <c r="D11" i="9"/>
  <c r="D27" i="9"/>
  <c r="D43" i="9"/>
  <c r="D59" i="9"/>
  <c r="D75" i="9"/>
  <c r="D91" i="9"/>
  <c r="D107" i="9"/>
  <c r="D123" i="9"/>
  <c r="D139" i="9"/>
  <c r="D155" i="9"/>
  <c r="D171" i="9"/>
  <c r="D187" i="9"/>
  <c r="D203" i="9"/>
  <c r="D219" i="9"/>
  <c r="D235" i="9"/>
  <c r="D251" i="9"/>
  <c r="D267" i="9"/>
  <c r="D283" i="9"/>
  <c r="D299" i="9"/>
  <c r="D315" i="9"/>
  <c r="D331" i="9"/>
  <c r="D347" i="9"/>
  <c r="D363" i="9"/>
  <c r="D379" i="9"/>
  <c r="D395" i="9"/>
  <c r="D411" i="9"/>
  <c r="D427" i="9"/>
  <c r="D443" i="9"/>
  <c r="D459" i="9"/>
  <c r="D475" i="9"/>
  <c r="D491" i="9"/>
  <c r="D507" i="9"/>
  <c r="D523" i="9"/>
  <c r="D539" i="9"/>
  <c r="D555" i="9"/>
  <c r="D571" i="9"/>
  <c r="D587" i="9"/>
  <c r="D603" i="9"/>
  <c r="D619" i="9"/>
  <c r="D635" i="9"/>
  <c r="D651" i="9"/>
  <c r="D667" i="9"/>
  <c r="D683" i="9"/>
  <c r="D699" i="9"/>
  <c r="D715" i="9"/>
  <c r="D731" i="9"/>
  <c r="D747" i="9"/>
  <c r="D763" i="9"/>
  <c r="D779" i="9"/>
  <c r="D795" i="9"/>
  <c r="D811" i="9"/>
  <c r="D827" i="9"/>
  <c r="D843" i="9"/>
  <c r="D859" i="9"/>
  <c r="D875" i="9"/>
  <c r="D891" i="9"/>
  <c r="D907" i="9"/>
  <c r="D923" i="9"/>
  <c r="D939" i="9"/>
  <c r="D955" i="9"/>
  <c r="D971" i="9"/>
  <c r="D987" i="9"/>
  <c r="D1003" i="9"/>
  <c r="D1019" i="9"/>
  <c r="D1035" i="9"/>
  <c r="D1051" i="9"/>
  <c r="D1067" i="9"/>
  <c r="D1083" i="9"/>
  <c r="D1099" i="9"/>
  <c r="D12" i="9"/>
  <c r="D28" i="9"/>
  <c r="D44" i="9"/>
  <c r="D60" i="9"/>
  <c r="D76" i="9"/>
  <c r="D92" i="9"/>
  <c r="D108" i="9"/>
  <c r="D124" i="9"/>
  <c r="D140" i="9"/>
  <c r="D156" i="9"/>
  <c r="D172" i="9"/>
  <c r="D188" i="9"/>
  <c r="D204" i="9"/>
  <c r="D220" i="9"/>
  <c r="D236" i="9"/>
  <c r="D252" i="9"/>
  <c r="D268" i="9"/>
  <c r="D284" i="9"/>
  <c r="D300" i="9"/>
  <c r="D316" i="9"/>
  <c r="D332" i="9"/>
  <c r="D348" i="9"/>
  <c r="D364" i="9"/>
  <c r="D380" i="9"/>
  <c r="D396" i="9"/>
  <c r="D412" i="9"/>
  <c r="D428" i="9"/>
  <c r="D444" i="9"/>
  <c r="D460" i="9"/>
  <c r="D476" i="9"/>
  <c r="D492" i="9"/>
  <c r="D508" i="9"/>
  <c r="D524" i="9"/>
  <c r="D540" i="9"/>
  <c r="D556" i="9"/>
  <c r="D572" i="9"/>
  <c r="D588" i="9"/>
  <c r="D604" i="9"/>
  <c r="D620" i="9"/>
  <c r="D636" i="9"/>
  <c r="D652" i="9"/>
  <c r="D668" i="9"/>
  <c r="D684" i="9"/>
  <c r="D700" i="9"/>
  <c r="D716" i="9"/>
  <c r="D732" i="9"/>
  <c r="D748" i="9"/>
  <c r="D764" i="9"/>
  <c r="D780" i="9"/>
  <c r="D796" i="9"/>
  <c r="D812" i="9"/>
  <c r="D828" i="9"/>
  <c r="D844" i="9"/>
  <c r="D860" i="9"/>
  <c r="D876" i="9"/>
  <c r="D892" i="9"/>
  <c r="D908" i="9"/>
  <c r="D924" i="9"/>
  <c r="D940" i="9"/>
  <c r="D956" i="9"/>
  <c r="D972" i="9"/>
  <c r="D988" i="9"/>
  <c r="D1004" i="9"/>
  <c r="D1020" i="9"/>
  <c r="D1036" i="9"/>
  <c r="D1052" i="9"/>
  <c r="D1068" i="9"/>
  <c r="D1084" i="9"/>
  <c r="D1100" i="9"/>
  <c r="D13" i="9"/>
  <c r="D29" i="9"/>
  <c r="D45" i="9"/>
  <c r="D61" i="9"/>
  <c r="D77" i="9"/>
  <c r="D93" i="9"/>
  <c r="D109" i="9"/>
  <c r="D125" i="9"/>
  <c r="D141" i="9"/>
  <c r="D157" i="9"/>
  <c r="D173" i="9"/>
  <c r="D189" i="9"/>
  <c r="D205" i="9"/>
  <c r="D221" i="9"/>
  <c r="D237" i="9"/>
  <c r="D253" i="9"/>
  <c r="D269" i="9"/>
  <c r="D285" i="9"/>
  <c r="D301" i="9"/>
  <c r="D317" i="9"/>
  <c r="D333" i="9"/>
  <c r="D349" i="9"/>
  <c r="D365" i="9"/>
  <c r="D381" i="9"/>
  <c r="D397" i="9"/>
  <c r="D413" i="9"/>
  <c r="D429" i="9"/>
  <c r="D445" i="9"/>
  <c r="D461" i="9"/>
  <c r="D477" i="9"/>
  <c r="D493" i="9"/>
  <c r="D509" i="9"/>
  <c r="D525" i="9"/>
  <c r="D541" i="9"/>
  <c r="D557" i="9"/>
  <c r="D573" i="9"/>
  <c r="D589" i="9"/>
  <c r="D605" i="9"/>
  <c r="D621" i="9"/>
  <c r="D637" i="9"/>
  <c r="D653" i="9"/>
  <c r="D669" i="9"/>
  <c r="D685" i="9"/>
  <c r="D701" i="9"/>
  <c r="D717" i="9"/>
  <c r="D733" i="9"/>
  <c r="D749" i="9"/>
  <c r="D765" i="9"/>
  <c r="D781" i="9"/>
  <c r="D797" i="9"/>
  <c r="D813" i="9"/>
  <c r="D829" i="9"/>
  <c r="D845" i="9"/>
  <c r="D861" i="9"/>
  <c r="D877" i="9"/>
  <c r="D893" i="9"/>
  <c r="D909" i="9"/>
  <c r="D925" i="9"/>
  <c r="D941" i="9"/>
  <c r="D957" i="9"/>
  <c r="D973" i="9"/>
  <c r="D989" i="9"/>
  <c r="D1005" i="9"/>
  <c r="D1021" i="9"/>
  <c r="D1037" i="9"/>
  <c r="D1053" i="9"/>
  <c r="D1069" i="9"/>
  <c r="D1085" i="9"/>
  <c r="D1101" i="9"/>
  <c r="D14" i="9"/>
  <c r="D30" i="9"/>
  <c r="D46" i="9"/>
  <c r="D62" i="9"/>
  <c r="D78" i="9"/>
  <c r="D94" i="9"/>
  <c r="D110" i="9"/>
  <c r="D126" i="9"/>
  <c r="D142" i="9"/>
  <c r="D158" i="9"/>
  <c r="D174" i="9"/>
  <c r="D190" i="9"/>
  <c r="D206" i="9"/>
  <c r="D222" i="9"/>
  <c r="D238" i="9"/>
  <c r="D254" i="9"/>
  <c r="D270" i="9"/>
  <c r="D286" i="9"/>
  <c r="D302" i="9"/>
  <c r="D318" i="9"/>
  <c r="D334" i="9"/>
  <c r="D350" i="9"/>
  <c r="D366" i="9"/>
  <c r="D382" i="9"/>
  <c r="D398" i="9"/>
  <c r="D414" i="9"/>
  <c r="D430" i="9"/>
  <c r="D446" i="9"/>
  <c r="D462" i="9"/>
  <c r="D478" i="9"/>
  <c r="D494" i="9"/>
  <c r="D510" i="9"/>
  <c r="D526" i="9"/>
  <c r="D542" i="9"/>
  <c r="D558" i="9"/>
  <c r="D574" i="9"/>
  <c r="D590" i="9"/>
  <c r="D606" i="9"/>
  <c r="D622" i="9"/>
  <c r="D638" i="9"/>
  <c r="D654" i="9"/>
  <c r="D670" i="9"/>
  <c r="D686" i="9"/>
  <c r="D702" i="9"/>
  <c r="D718" i="9"/>
  <c r="D734" i="9"/>
  <c r="D750" i="9"/>
  <c r="D766" i="9"/>
  <c r="D782" i="9"/>
  <c r="D798" i="9"/>
  <c r="D814" i="9"/>
  <c r="D830" i="9"/>
  <c r="D846" i="9"/>
  <c r="D862" i="9"/>
  <c r="D878" i="9"/>
  <c r="D894" i="9"/>
  <c r="D910" i="9"/>
  <c r="D926" i="9"/>
  <c r="D942" i="9"/>
  <c r="D958" i="9"/>
  <c r="D974" i="9"/>
  <c r="D990" i="9"/>
  <c r="D1006" i="9"/>
  <c r="D1022" i="9"/>
  <c r="D1038" i="9"/>
  <c r="D1054" i="9"/>
  <c r="D1070" i="9"/>
  <c r="D1086" i="9"/>
  <c r="D17" i="9"/>
  <c r="D33" i="9"/>
  <c r="D49" i="9"/>
  <c r="D65" i="9"/>
  <c r="D81" i="9"/>
  <c r="D97" i="9"/>
  <c r="D113" i="9"/>
  <c r="D129" i="9"/>
  <c r="D145" i="9"/>
  <c r="D161" i="9"/>
  <c r="D177" i="9"/>
  <c r="D193" i="9"/>
  <c r="D209" i="9"/>
  <c r="D225" i="9"/>
  <c r="D241" i="9"/>
  <c r="D257" i="9"/>
  <c r="D273" i="9"/>
  <c r="D289" i="9"/>
  <c r="D305" i="9"/>
  <c r="D321" i="9"/>
  <c r="D337" i="9"/>
  <c r="D353" i="9"/>
  <c r="D369" i="9"/>
  <c r="D385" i="9"/>
  <c r="D401" i="9"/>
  <c r="D417" i="9"/>
  <c r="D433" i="9"/>
  <c r="D449" i="9"/>
  <c r="D465" i="9"/>
  <c r="D481" i="9"/>
  <c r="D497" i="9"/>
  <c r="D513" i="9"/>
  <c r="D529" i="9"/>
  <c r="D545" i="9"/>
  <c r="D561" i="9"/>
  <c r="D577" i="9"/>
  <c r="D593" i="9"/>
  <c r="D609" i="9"/>
  <c r="D625" i="9"/>
  <c r="D641" i="9"/>
  <c r="D657" i="9"/>
  <c r="D673" i="9"/>
  <c r="D689" i="9"/>
  <c r="D705" i="9"/>
  <c r="D721" i="9"/>
  <c r="D737" i="9"/>
  <c r="D753" i="9"/>
  <c r="D769" i="9"/>
  <c r="D785" i="9"/>
  <c r="D801" i="9"/>
  <c r="D817" i="9"/>
  <c r="D833" i="9"/>
  <c r="D849" i="9"/>
  <c r="D865" i="9"/>
  <c r="D881" i="9"/>
  <c r="D897" i="9"/>
  <c r="D913" i="9"/>
  <c r="D929" i="9"/>
  <c r="D945" i="9"/>
  <c r="D961" i="9"/>
  <c r="D977" i="9"/>
  <c r="D993" i="9"/>
  <c r="D1009" i="9"/>
  <c r="D1025" i="9"/>
  <c r="D1041" i="9"/>
  <c r="D1057" i="9"/>
  <c r="D1073" i="9"/>
  <c r="D1089" i="9"/>
  <c r="D3" i="9"/>
  <c r="D19" i="9"/>
  <c r="D35" i="9"/>
  <c r="D51" i="9"/>
  <c r="D67" i="9"/>
  <c r="D83" i="9"/>
  <c r="D99" i="9"/>
  <c r="D115" i="9"/>
  <c r="D131" i="9"/>
  <c r="D147" i="9"/>
  <c r="D163" i="9"/>
  <c r="D179" i="9"/>
  <c r="D195" i="9"/>
  <c r="D211" i="9"/>
  <c r="D227" i="9"/>
  <c r="D243" i="9"/>
  <c r="D259" i="9"/>
  <c r="D275" i="9"/>
  <c r="D291" i="9"/>
  <c r="D307" i="9"/>
  <c r="D323" i="9"/>
  <c r="D339" i="9"/>
  <c r="D355" i="9"/>
  <c r="D371" i="9"/>
  <c r="D387" i="9"/>
  <c r="D403" i="9"/>
  <c r="D419" i="9"/>
  <c r="D435" i="9"/>
  <c r="D451" i="9"/>
  <c r="D467" i="9"/>
  <c r="D483" i="9"/>
  <c r="D499" i="9"/>
  <c r="D515" i="9"/>
  <c r="D531" i="9"/>
  <c r="D547" i="9"/>
  <c r="D563" i="9"/>
  <c r="D579" i="9"/>
  <c r="D595" i="9"/>
  <c r="D611" i="9"/>
  <c r="D627" i="9"/>
  <c r="D643" i="9"/>
  <c r="D659" i="9"/>
  <c r="D675" i="9"/>
  <c r="D691" i="9"/>
  <c r="D707" i="9"/>
  <c r="D723" i="9"/>
  <c r="D739" i="9"/>
  <c r="D755" i="9"/>
  <c r="D771" i="9"/>
  <c r="D787" i="9"/>
  <c r="D803" i="9"/>
  <c r="D819" i="9"/>
  <c r="D835" i="9"/>
  <c r="D851" i="9"/>
  <c r="D867" i="9"/>
  <c r="D883" i="9"/>
  <c r="D899" i="9"/>
  <c r="D915" i="9"/>
  <c r="D931" i="9"/>
  <c r="D947" i="9"/>
  <c r="D963" i="9"/>
  <c r="D979" i="9"/>
  <c r="D995" i="9"/>
  <c r="D1011" i="9"/>
  <c r="D1027" i="9"/>
  <c r="D1043" i="9"/>
  <c r="D1059" i="9"/>
  <c r="D1075" i="9"/>
  <c r="D1091" i="9"/>
  <c r="D15" i="9"/>
  <c r="D79" i="9"/>
  <c r="D143" i="9"/>
  <c r="D207" i="9"/>
  <c r="D271" i="9"/>
  <c r="D335" i="9"/>
  <c r="D399" i="9"/>
  <c r="D463" i="9"/>
  <c r="D527" i="9"/>
  <c r="D591" i="9"/>
  <c r="D655" i="9"/>
  <c r="D719" i="9"/>
  <c r="D783" i="9"/>
  <c r="D847" i="9"/>
  <c r="D911" i="9"/>
  <c r="D975" i="9"/>
  <c r="D1039" i="9"/>
  <c r="D16" i="9"/>
  <c r="D80" i="9"/>
  <c r="D144" i="9"/>
  <c r="D208" i="9"/>
  <c r="D272" i="9"/>
  <c r="D336" i="9"/>
  <c r="D400" i="9"/>
  <c r="D464" i="9"/>
  <c r="D528" i="9"/>
  <c r="D592" i="9"/>
  <c r="D656" i="9"/>
  <c r="D720" i="9"/>
  <c r="D784" i="9"/>
  <c r="D848" i="9"/>
  <c r="D912" i="9"/>
  <c r="D976" i="9"/>
  <c r="D1040" i="9"/>
  <c r="D18" i="9"/>
  <c r="D82" i="9"/>
  <c r="D146" i="9"/>
  <c r="D210" i="9"/>
  <c r="D274" i="9"/>
  <c r="D338" i="9"/>
  <c r="D402" i="9"/>
  <c r="D466" i="9"/>
  <c r="D530" i="9"/>
  <c r="D594" i="9"/>
  <c r="D658" i="9"/>
  <c r="D722" i="9"/>
  <c r="D786" i="9"/>
  <c r="D850" i="9"/>
  <c r="D914" i="9"/>
  <c r="D978" i="9"/>
  <c r="D1042" i="9"/>
  <c r="D20" i="9"/>
  <c r="D84" i="9"/>
  <c r="D148" i="9"/>
  <c r="D212" i="9"/>
  <c r="D276" i="9"/>
  <c r="D340" i="9"/>
  <c r="D404" i="9"/>
  <c r="D468" i="9"/>
  <c r="D532" i="9"/>
  <c r="D596" i="9"/>
  <c r="D660" i="9"/>
  <c r="D724" i="9"/>
  <c r="D788" i="9"/>
  <c r="D852" i="9"/>
  <c r="D916" i="9"/>
  <c r="D980" i="9"/>
  <c r="D1044" i="9"/>
  <c r="D31" i="9"/>
  <c r="D95" i="9"/>
  <c r="D159" i="9"/>
  <c r="D223" i="9"/>
  <c r="D287" i="9"/>
  <c r="D351" i="9"/>
  <c r="D415" i="9"/>
  <c r="D479" i="9"/>
  <c r="D543" i="9"/>
  <c r="D607" i="9"/>
  <c r="D671" i="9"/>
  <c r="D735" i="9"/>
  <c r="D799" i="9"/>
  <c r="D863" i="9"/>
  <c r="D927" i="9"/>
  <c r="D991" i="9"/>
  <c r="D1055" i="9"/>
  <c r="D32" i="9"/>
  <c r="D96" i="9"/>
  <c r="D160" i="9"/>
  <c r="D224" i="9"/>
  <c r="D288" i="9"/>
  <c r="D352" i="9"/>
  <c r="D416" i="9"/>
  <c r="D480" i="9"/>
  <c r="D544" i="9"/>
  <c r="D608" i="9"/>
  <c r="D672" i="9"/>
  <c r="D736" i="9"/>
  <c r="D800" i="9"/>
  <c r="D864" i="9"/>
  <c r="D928" i="9"/>
  <c r="D992" i="9"/>
  <c r="D1056" i="9"/>
  <c r="D34" i="9"/>
  <c r="D98" i="9"/>
  <c r="D162" i="9"/>
  <c r="D226" i="9"/>
  <c r="D290" i="9"/>
  <c r="D354" i="9"/>
  <c r="D418" i="9"/>
  <c r="D482" i="9"/>
  <c r="D546" i="9"/>
  <c r="D610" i="9"/>
  <c r="D674" i="9"/>
  <c r="D738" i="9"/>
  <c r="D802" i="9"/>
  <c r="D866" i="9"/>
  <c r="D930" i="9"/>
  <c r="D994" i="9"/>
  <c r="D1058" i="9"/>
  <c r="D36" i="9"/>
  <c r="D100" i="9"/>
  <c r="D164" i="9"/>
  <c r="D228" i="9"/>
  <c r="D292" i="9"/>
  <c r="D356" i="9"/>
  <c r="D420" i="9"/>
  <c r="D484" i="9"/>
  <c r="D548" i="9"/>
  <c r="D612" i="9"/>
  <c r="D676" i="9"/>
  <c r="D740" i="9"/>
  <c r="D804" i="9"/>
  <c r="D868" i="9"/>
  <c r="D932" i="9"/>
  <c r="D996" i="9"/>
  <c r="D1060" i="9"/>
  <c r="D47" i="9"/>
  <c r="D111" i="9"/>
  <c r="D175" i="9"/>
  <c r="D239" i="9"/>
  <c r="D303" i="9"/>
  <c r="D367" i="9"/>
  <c r="D431" i="9"/>
  <c r="D495" i="9"/>
  <c r="D559" i="9"/>
  <c r="D623" i="9"/>
  <c r="D687" i="9"/>
  <c r="D751" i="9"/>
  <c r="D815" i="9"/>
  <c r="D879" i="9"/>
  <c r="D943" i="9"/>
  <c r="D1007" i="9"/>
  <c r="D1071" i="9"/>
  <c r="D48" i="9"/>
  <c r="D112" i="9"/>
  <c r="D176" i="9"/>
  <c r="D240" i="9"/>
  <c r="D304" i="9"/>
  <c r="D368" i="9"/>
  <c r="D432" i="9"/>
  <c r="D496" i="9"/>
  <c r="D560" i="9"/>
  <c r="D624" i="9"/>
  <c r="D688" i="9"/>
  <c r="D752" i="9"/>
  <c r="D816" i="9"/>
  <c r="D880" i="9"/>
  <c r="D944" i="9"/>
  <c r="D1008" i="9"/>
  <c r="D1072" i="9"/>
  <c r="D50" i="9"/>
  <c r="D114" i="9"/>
  <c r="D178" i="9"/>
  <c r="D242" i="9"/>
  <c r="D306" i="9"/>
  <c r="D370" i="9"/>
  <c r="D434" i="9"/>
  <c r="D498" i="9"/>
  <c r="D562" i="9"/>
  <c r="D626" i="9"/>
  <c r="D690" i="9"/>
  <c r="D754" i="9"/>
  <c r="D818" i="9"/>
  <c r="D882" i="9"/>
  <c r="D946" i="9"/>
  <c r="D1010" i="9"/>
  <c r="D1074" i="9"/>
  <c r="D63" i="9"/>
  <c r="D127" i="9"/>
  <c r="D191" i="9"/>
  <c r="D255" i="9"/>
  <c r="D319" i="9"/>
  <c r="D383" i="9"/>
  <c r="D447" i="9"/>
  <c r="D511" i="9"/>
  <c r="D575" i="9"/>
  <c r="D639" i="9"/>
  <c r="D703" i="9"/>
  <c r="D767" i="9"/>
  <c r="D831" i="9"/>
  <c r="D895" i="9"/>
  <c r="D959" i="9"/>
  <c r="D1023" i="9"/>
  <c r="D1087" i="9"/>
  <c r="D2" i="9"/>
  <c r="D66" i="9"/>
  <c r="D130" i="9"/>
  <c r="D194" i="9"/>
  <c r="D258" i="9"/>
  <c r="D322" i="9"/>
  <c r="D386" i="9"/>
  <c r="D450" i="9"/>
  <c r="D514" i="9"/>
  <c r="D578" i="9"/>
  <c r="D642" i="9"/>
  <c r="D706" i="9"/>
  <c r="D770" i="9"/>
  <c r="D834" i="9"/>
  <c r="D898" i="9"/>
  <c r="D962" i="9"/>
  <c r="D1026" i="9"/>
  <c r="D1090" i="9"/>
  <c r="D192" i="9"/>
  <c r="D516" i="9"/>
  <c r="D884" i="9"/>
  <c r="D196" i="9"/>
  <c r="D564" i="9"/>
  <c r="D896" i="9"/>
  <c r="D244" i="9"/>
  <c r="D576" i="9"/>
  <c r="D900" i="9"/>
  <c r="D256" i="9"/>
  <c r="D580" i="9"/>
  <c r="D948" i="9"/>
  <c r="D260" i="9"/>
  <c r="D628" i="9"/>
  <c r="D960" i="9"/>
  <c r="D308" i="9"/>
  <c r="D640" i="9"/>
  <c r="D964" i="9"/>
  <c r="D320" i="9"/>
  <c r="D644" i="9"/>
  <c r="D1012" i="9"/>
  <c r="D324" i="9"/>
  <c r="D692" i="9"/>
  <c r="D1024" i="9"/>
  <c r="D4" i="9"/>
  <c r="D372" i="9"/>
  <c r="D704" i="9"/>
  <c r="D1028" i="9"/>
  <c r="D52" i="9"/>
  <c r="D384" i="9"/>
  <c r="D708" i="9"/>
  <c r="D1076" i="9"/>
  <c r="D116" i="9"/>
  <c r="D448" i="9"/>
  <c r="D772" i="9"/>
  <c r="D132" i="9"/>
  <c r="D500" i="9"/>
  <c r="D832" i="9"/>
  <c r="D180" i="9"/>
  <c r="D512" i="9"/>
  <c r="D836" i="9"/>
  <c r="D768" i="9"/>
  <c r="D820" i="9"/>
  <c r="D1088" i="9"/>
  <c r="D1092" i="9"/>
  <c r="D64" i="9"/>
  <c r="D68" i="9"/>
  <c r="D388" i="9"/>
  <c r="D452" i="9"/>
  <c r="D128" i="9"/>
  <c r="D436" i="9"/>
  <c r="D756" i="9"/>
  <c r="L8" i="9"/>
  <c r="L24" i="9"/>
  <c r="L40" i="9"/>
  <c r="L56" i="9"/>
  <c r="L72" i="9"/>
  <c r="L88" i="9"/>
  <c r="L104" i="9"/>
  <c r="L120" i="9"/>
  <c r="L136" i="9"/>
  <c r="L152" i="9"/>
  <c r="L168" i="9"/>
  <c r="L184" i="9"/>
  <c r="L200" i="9"/>
  <c r="L216" i="9"/>
  <c r="L232" i="9"/>
  <c r="L248" i="9"/>
  <c r="L264" i="9"/>
  <c r="L280" i="9"/>
  <c r="L296" i="9"/>
  <c r="L312" i="9"/>
  <c r="L328" i="9"/>
  <c r="L344" i="9"/>
  <c r="L360" i="9"/>
  <c r="L376" i="9"/>
  <c r="L392" i="9"/>
  <c r="L9" i="9"/>
  <c r="L25" i="9"/>
  <c r="L41" i="9"/>
  <c r="L57" i="9"/>
  <c r="L73" i="9"/>
  <c r="L89" i="9"/>
  <c r="L105" i="9"/>
  <c r="L121" i="9"/>
  <c r="L137" i="9"/>
  <c r="L153" i="9"/>
  <c r="L169" i="9"/>
  <c r="L185" i="9"/>
  <c r="L201" i="9"/>
  <c r="L217" i="9"/>
  <c r="L233" i="9"/>
  <c r="L249" i="9"/>
  <c r="L265" i="9"/>
  <c r="L281" i="9"/>
  <c r="L297" i="9"/>
  <c r="L313" i="9"/>
  <c r="L329" i="9"/>
  <c r="L345" i="9"/>
  <c r="L361" i="9"/>
  <c r="L377" i="9"/>
  <c r="L393" i="9"/>
  <c r="L10" i="9"/>
  <c r="L26" i="9"/>
  <c r="L42" i="9"/>
  <c r="L58" i="9"/>
  <c r="L74" i="9"/>
  <c r="L90" i="9"/>
  <c r="L106" i="9"/>
  <c r="L122" i="9"/>
  <c r="L138" i="9"/>
  <c r="L154" i="9"/>
  <c r="L170" i="9"/>
  <c r="L186" i="9"/>
  <c r="L202" i="9"/>
  <c r="L218" i="9"/>
  <c r="L234" i="9"/>
  <c r="L250" i="9"/>
  <c r="L266" i="9"/>
  <c r="L282" i="9"/>
  <c r="L298" i="9"/>
  <c r="L314" i="9"/>
  <c r="L330" i="9"/>
  <c r="L346" i="9"/>
  <c r="L362" i="9"/>
  <c r="L378" i="9"/>
  <c r="L394" i="9"/>
  <c r="L11" i="9"/>
  <c r="L27" i="9"/>
  <c r="L43" i="9"/>
  <c r="L59" i="9"/>
  <c r="L75" i="9"/>
  <c r="L91" i="9"/>
  <c r="L107" i="9"/>
  <c r="L123" i="9"/>
  <c r="L139" i="9"/>
  <c r="L155" i="9"/>
  <c r="L171" i="9"/>
  <c r="L187" i="9"/>
  <c r="L203" i="9"/>
  <c r="L219" i="9"/>
  <c r="L235" i="9"/>
  <c r="L251" i="9"/>
  <c r="L267" i="9"/>
  <c r="L283" i="9"/>
  <c r="L299" i="9"/>
  <c r="L315" i="9"/>
  <c r="L331" i="9"/>
  <c r="L347" i="9"/>
  <c r="L363" i="9"/>
  <c r="L379" i="9"/>
  <c r="L395" i="9"/>
  <c r="L12" i="9"/>
  <c r="L28" i="9"/>
  <c r="L44" i="9"/>
  <c r="L60" i="9"/>
  <c r="L76" i="9"/>
  <c r="L92" i="9"/>
  <c r="L108" i="9"/>
  <c r="L124" i="9"/>
  <c r="L140" i="9"/>
  <c r="L156" i="9"/>
  <c r="L172" i="9"/>
  <c r="L188" i="9"/>
  <c r="L204" i="9"/>
  <c r="L220" i="9"/>
  <c r="L236" i="9"/>
  <c r="L252" i="9"/>
  <c r="L268" i="9"/>
  <c r="L284" i="9"/>
  <c r="L300" i="9"/>
  <c r="L316" i="9"/>
  <c r="L332" i="9"/>
  <c r="L348" i="9"/>
  <c r="L364" i="9"/>
  <c r="L380" i="9"/>
  <c r="L396" i="9"/>
  <c r="L13" i="9"/>
  <c r="L29" i="9"/>
  <c r="L45" i="9"/>
  <c r="L61" i="9"/>
  <c r="L77" i="9"/>
  <c r="L93" i="9"/>
  <c r="L109" i="9"/>
  <c r="L125" i="9"/>
  <c r="L141" i="9"/>
  <c r="L157" i="9"/>
  <c r="L173" i="9"/>
  <c r="L189" i="9"/>
  <c r="L205" i="9"/>
  <c r="L221" i="9"/>
  <c r="L237" i="9"/>
  <c r="L253" i="9"/>
  <c r="L269" i="9"/>
  <c r="L285" i="9"/>
  <c r="L301" i="9"/>
  <c r="L317" i="9"/>
  <c r="L333" i="9"/>
  <c r="L349" i="9"/>
  <c r="L365" i="9"/>
  <c r="L381" i="9"/>
  <c r="L397" i="9"/>
  <c r="L14" i="9"/>
  <c r="L30" i="9"/>
  <c r="L46" i="9"/>
  <c r="L62" i="9"/>
  <c r="L78" i="9"/>
  <c r="L94" i="9"/>
  <c r="L110" i="9"/>
  <c r="L126" i="9"/>
  <c r="L142" i="9"/>
  <c r="L158" i="9"/>
  <c r="L174" i="9"/>
  <c r="L190" i="9"/>
  <c r="L206" i="9"/>
  <c r="L222" i="9"/>
  <c r="L238" i="9"/>
  <c r="L254" i="9"/>
  <c r="L270" i="9"/>
  <c r="L286" i="9"/>
  <c r="L302" i="9"/>
  <c r="L318" i="9"/>
  <c r="L334" i="9"/>
  <c r="L350" i="9"/>
  <c r="L366" i="9"/>
  <c r="L382" i="9"/>
  <c r="L398" i="9"/>
  <c r="L15" i="9"/>
  <c r="L31" i="9"/>
  <c r="L47" i="9"/>
  <c r="L63" i="9"/>
  <c r="L79" i="9"/>
  <c r="L95" i="9"/>
  <c r="L111" i="9"/>
  <c r="L127" i="9"/>
  <c r="L143" i="9"/>
  <c r="L159" i="9"/>
  <c r="L175" i="9"/>
  <c r="L191" i="9"/>
  <c r="L207" i="9"/>
  <c r="L223" i="9"/>
  <c r="L239" i="9"/>
  <c r="L255" i="9"/>
  <c r="L271" i="9"/>
  <c r="L287" i="9"/>
  <c r="L303" i="9"/>
  <c r="L319" i="9"/>
  <c r="L335" i="9"/>
  <c r="L351" i="9"/>
  <c r="L367" i="9"/>
  <c r="L383" i="9"/>
  <c r="L399" i="9"/>
  <c r="L16" i="9"/>
  <c r="L32" i="9"/>
  <c r="L48" i="9"/>
  <c r="L64" i="9"/>
  <c r="L80" i="9"/>
  <c r="L96" i="9"/>
  <c r="L112" i="9"/>
  <c r="L128" i="9"/>
  <c r="L144" i="9"/>
  <c r="L160" i="9"/>
  <c r="L176" i="9"/>
  <c r="L192" i="9"/>
  <c r="L208" i="9"/>
  <c r="L224" i="9"/>
  <c r="L240" i="9"/>
  <c r="L256" i="9"/>
  <c r="L272" i="9"/>
  <c r="L288" i="9"/>
  <c r="L304" i="9"/>
  <c r="L320" i="9"/>
  <c r="L336" i="9"/>
  <c r="L352" i="9"/>
  <c r="L368" i="9"/>
  <c r="L384" i="9"/>
  <c r="L400" i="9"/>
  <c r="L17" i="9"/>
  <c r="L33" i="9"/>
  <c r="L49" i="9"/>
  <c r="L4" i="9"/>
  <c r="L20" i="9"/>
  <c r="L36" i="9"/>
  <c r="L52" i="9"/>
  <c r="L68" i="9"/>
  <c r="L84" i="9"/>
  <c r="L100" i="9"/>
  <c r="L116" i="9"/>
  <c r="L6" i="9"/>
  <c r="L22" i="9"/>
  <c r="L38" i="9"/>
  <c r="L54" i="9"/>
  <c r="L70" i="9"/>
  <c r="L86" i="9"/>
  <c r="L102" i="9"/>
  <c r="L118" i="9"/>
  <c r="L134" i="9"/>
  <c r="L150" i="9"/>
  <c r="L166" i="9"/>
  <c r="L182" i="9"/>
  <c r="L198" i="9"/>
  <c r="L214" i="9"/>
  <c r="L230" i="9"/>
  <c r="L246" i="9"/>
  <c r="L262" i="9"/>
  <c r="L278" i="9"/>
  <c r="L294" i="9"/>
  <c r="L310" i="9"/>
  <c r="L326" i="9"/>
  <c r="L342" i="9"/>
  <c r="L358" i="9"/>
  <c r="L374" i="9"/>
  <c r="L390" i="9"/>
  <c r="L406" i="9"/>
  <c r="L2" i="9"/>
  <c r="L65" i="9"/>
  <c r="L114" i="9"/>
  <c r="L161" i="9"/>
  <c r="L197" i="9"/>
  <c r="L243" i="9"/>
  <c r="L289" i="9"/>
  <c r="L325" i="9"/>
  <c r="L371" i="9"/>
  <c r="L408" i="9"/>
  <c r="L424" i="9"/>
  <c r="L440" i="9"/>
  <c r="L456" i="9"/>
  <c r="L472" i="9"/>
  <c r="L488" i="9"/>
  <c r="L504" i="9"/>
  <c r="L520" i="9"/>
  <c r="L536" i="9"/>
  <c r="L552" i="9"/>
  <c r="L568" i="9"/>
  <c r="L584" i="9"/>
  <c r="L600" i="9"/>
  <c r="L616" i="9"/>
  <c r="L632" i="9"/>
  <c r="L648" i="9"/>
  <c r="L664" i="9"/>
  <c r="L680" i="9"/>
  <c r="L696" i="9"/>
  <c r="L712" i="9"/>
  <c r="L728" i="9"/>
  <c r="L744" i="9"/>
  <c r="L760" i="9"/>
  <c r="L776" i="9"/>
  <c r="L792" i="9"/>
  <c r="L808" i="9"/>
  <c r="L824" i="9"/>
  <c r="L840" i="9"/>
  <c r="L856" i="9"/>
  <c r="L872" i="9"/>
  <c r="L888" i="9"/>
  <c r="L904" i="9"/>
  <c r="L920" i="9"/>
  <c r="L936" i="9"/>
  <c r="L952" i="9"/>
  <c r="L968" i="9"/>
  <c r="L984" i="9"/>
  <c r="L1000" i="9"/>
  <c r="L1016" i="9"/>
  <c r="L1032" i="9"/>
  <c r="L1048" i="9"/>
  <c r="L1064" i="9"/>
  <c r="L1080" i="9"/>
  <c r="L1096" i="9"/>
  <c r="L3" i="9"/>
  <c r="L66" i="9"/>
  <c r="L115" i="9"/>
  <c r="L162" i="9"/>
  <c r="L199" i="9"/>
  <c r="L244" i="9"/>
  <c r="L290" i="9"/>
  <c r="L327" i="9"/>
  <c r="L372" i="9"/>
  <c r="L409" i="9"/>
  <c r="L425" i="9"/>
  <c r="L441" i="9"/>
  <c r="L457" i="9"/>
  <c r="L473" i="9"/>
  <c r="L489" i="9"/>
  <c r="L505" i="9"/>
  <c r="L521" i="9"/>
  <c r="L537" i="9"/>
  <c r="L553" i="9"/>
  <c r="L569" i="9"/>
  <c r="L585" i="9"/>
  <c r="L601" i="9"/>
  <c r="L617" i="9"/>
  <c r="L633" i="9"/>
  <c r="L649" i="9"/>
  <c r="L665" i="9"/>
  <c r="L681" i="9"/>
  <c r="L697" i="9"/>
  <c r="L713" i="9"/>
  <c r="L729" i="9"/>
  <c r="L745" i="9"/>
  <c r="L761" i="9"/>
  <c r="L777" i="9"/>
  <c r="L793" i="9"/>
  <c r="L809" i="9"/>
  <c r="L825" i="9"/>
  <c r="L841" i="9"/>
  <c r="L857" i="9"/>
  <c r="L873" i="9"/>
  <c r="L889" i="9"/>
  <c r="L905" i="9"/>
  <c r="L921" i="9"/>
  <c r="L937" i="9"/>
  <c r="L953" i="9"/>
  <c r="L969" i="9"/>
  <c r="L985" i="9"/>
  <c r="L1001" i="9"/>
  <c r="L1017" i="9"/>
  <c r="L1033" i="9"/>
  <c r="L1049" i="9"/>
  <c r="L1065" i="9"/>
  <c r="L1081" i="9"/>
  <c r="L1097" i="9"/>
  <c r="L5" i="9"/>
  <c r="L67" i="9"/>
  <c r="L117" i="9"/>
  <c r="L163" i="9"/>
  <c r="L209" i="9"/>
  <c r="L245" i="9"/>
  <c r="L291" i="9"/>
  <c r="L337" i="9"/>
  <c r="L373" i="9"/>
  <c r="L410" i="9"/>
  <c r="L426" i="9"/>
  <c r="L442" i="9"/>
  <c r="L458" i="9"/>
  <c r="L474" i="9"/>
  <c r="L490" i="9"/>
  <c r="L506" i="9"/>
  <c r="L522" i="9"/>
  <c r="L538" i="9"/>
  <c r="L554" i="9"/>
  <c r="L570" i="9"/>
  <c r="L586" i="9"/>
  <c r="L602" i="9"/>
  <c r="L618" i="9"/>
  <c r="L634" i="9"/>
  <c r="L650" i="9"/>
  <c r="L666" i="9"/>
  <c r="L682" i="9"/>
  <c r="L698" i="9"/>
  <c r="L714" i="9"/>
  <c r="L730" i="9"/>
  <c r="L746" i="9"/>
  <c r="L762" i="9"/>
  <c r="L778" i="9"/>
  <c r="L794" i="9"/>
  <c r="L810" i="9"/>
  <c r="L826" i="9"/>
  <c r="L842" i="9"/>
  <c r="L858" i="9"/>
  <c r="L874" i="9"/>
  <c r="L890" i="9"/>
  <c r="L906" i="9"/>
  <c r="L922" i="9"/>
  <c r="L938" i="9"/>
  <c r="L954" i="9"/>
  <c r="L970" i="9"/>
  <c r="L986" i="9"/>
  <c r="L1002" i="9"/>
  <c r="L1018" i="9"/>
  <c r="L1034" i="9"/>
  <c r="L1050" i="9"/>
  <c r="L1066" i="9"/>
  <c r="L1082" i="9"/>
  <c r="L1098" i="9"/>
  <c r="L7" i="9"/>
  <c r="L69" i="9"/>
  <c r="L119" i="9"/>
  <c r="L164" i="9"/>
  <c r="L210" i="9"/>
  <c r="L247" i="9"/>
  <c r="L292" i="9"/>
  <c r="L338" i="9"/>
  <c r="L375" i="9"/>
  <c r="L411" i="9"/>
  <c r="L427" i="9"/>
  <c r="L443" i="9"/>
  <c r="L459" i="9"/>
  <c r="L475" i="9"/>
  <c r="L491" i="9"/>
  <c r="L507" i="9"/>
  <c r="L523" i="9"/>
  <c r="L539" i="9"/>
  <c r="L555" i="9"/>
  <c r="L571" i="9"/>
  <c r="L587" i="9"/>
  <c r="L603" i="9"/>
  <c r="L619" i="9"/>
  <c r="L635" i="9"/>
  <c r="L651" i="9"/>
  <c r="L667" i="9"/>
  <c r="L683" i="9"/>
  <c r="L699" i="9"/>
  <c r="L715" i="9"/>
  <c r="L731" i="9"/>
  <c r="L747" i="9"/>
  <c r="L763" i="9"/>
  <c r="L779" i="9"/>
  <c r="L795" i="9"/>
  <c r="L811" i="9"/>
  <c r="L827" i="9"/>
  <c r="L843" i="9"/>
  <c r="L859" i="9"/>
  <c r="L875" i="9"/>
  <c r="L891" i="9"/>
  <c r="L907" i="9"/>
  <c r="L923" i="9"/>
  <c r="L939" i="9"/>
  <c r="L955" i="9"/>
  <c r="L971" i="9"/>
  <c r="L987" i="9"/>
  <c r="L1003" i="9"/>
  <c r="L1019" i="9"/>
  <c r="L1035" i="9"/>
  <c r="L1051" i="9"/>
  <c r="L1067" i="9"/>
  <c r="L1083" i="9"/>
  <c r="L1099" i="9"/>
  <c r="L18" i="9"/>
  <c r="L71" i="9"/>
  <c r="L129" i="9"/>
  <c r="L165" i="9"/>
  <c r="L211" i="9"/>
  <c r="L257" i="9"/>
  <c r="L293" i="9"/>
  <c r="L339" i="9"/>
  <c r="L385" i="9"/>
  <c r="L412" i="9"/>
  <c r="L428" i="9"/>
  <c r="L444" i="9"/>
  <c r="L460" i="9"/>
  <c r="L476" i="9"/>
  <c r="L492" i="9"/>
  <c r="L508" i="9"/>
  <c r="L524" i="9"/>
  <c r="L540" i="9"/>
  <c r="L556" i="9"/>
  <c r="L572" i="9"/>
  <c r="L588" i="9"/>
  <c r="L604" i="9"/>
  <c r="L620" i="9"/>
  <c r="L636" i="9"/>
  <c r="L652" i="9"/>
  <c r="L668" i="9"/>
  <c r="L684" i="9"/>
  <c r="L700" i="9"/>
  <c r="L716" i="9"/>
  <c r="L732" i="9"/>
  <c r="L748" i="9"/>
  <c r="L764" i="9"/>
  <c r="L780" i="9"/>
  <c r="L796" i="9"/>
  <c r="L812" i="9"/>
  <c r="L828" i="9"/>
  <c r="L844" i="9"/>
  <c r="L860" i="9"/>
  <c r="L876" i="9"/>
  <c r="L892" i="9"/>
  <c r="L908" i="9"/>
  <c r="L924" i="9"/>
  <c r="L940" i="9"/>
  <c r="L956" i="9"/>
  <c r="L972" i="9"/>
  <c r="L988" i="9"/>
  <c r="L1004" i="9"/>
  <c r="L1020" i="9"/>
  <c r="L1036" i="9"/>
  <c r="L1052" i="9"/>
  <c r="L1068" i="9"/>
  <c r="L1084" i="9"/>
  <c r="L1100" i="9"/>
  <c r="L19" i="9"/>
  <c r="L81" i="9"/>
  <c r="L130" i="9"/>
  <c r="L167" i="9"/>
  <c r="L212" i="9"/>
  <c r="L258" i="9"/>
  <c r="L295" i="9"/>
  <c r="L340" i="9"/>
  <c r="L386" i="9"/>
  <c r="L413" i="9"/>
  <c r="L429" i="9"/>
  <c r="L445" i="9"/>
  <c r="L461" i="9"/>
  <c r="L477" i="9"/>
  <c r="L493" i="9"/>
  <c r="L509" i="9"/>
  <c r="L525" i="9"/>
  <c r="L541" i="9"/>
  <c r="L557" i="9"/>
  <c r="L573" i="9"/>
  <c r="L589" i="9"/>
  <c r="L605" i="9"/>
  <c r="L621" i="9"/>
  <c r="L637" i="9"/>
  <c r="L653" i="9"/>
  <c r="L669" i="9"/>
  <c r="L685" i="9"/>
  <c r="L701" i="9"/>
  <c r="L717" i="9"/>
  <c r="L733" i="9"/>
  <c r="L749" i="9"/>
  <c r="L765" i="9"/>
  <c r="L781" i="9"/>
  <c r="L797" i="9"/>
  <c r="L813" i="9"/>
  <c r="L829" i="9"/>
  <c r="L845" i="9"/>
  <c r="L861" i="9"/>
  <c r="L877" i="9"/>
  <c r="L893" i="9"/>
  <c r="L909" i="9"/>
  <c r="L925" i="9"/>
  <c r="L941" i="9"/>
  <c r="L957" i="9"/>
  <c r="L973" i="9"/>
  <c r="L989" i="9"/>
  <c r="L1005" i="9"/>
  <c r="L1021" i="9"/>
  <c r="L1037" i="9"/>
  <c r="L1053" i="9"/>
  <c r="L1069" i="9"/>
  <c r="L1085" i="9"/>
  <c r="L1101" i="9"/>
  <c r="L21" i="9"/>
  <c r="L82" i="9"/>
  <c r="L131" i="9"/>
  <c r="L177" i="9"/>
  <c r="L213" i="9"/>
  <c r="L259" i="9"/>
  <c r="L305" i="9"/>
  <c r="L341" i="9"/>
  <c r="L387" i="9"/>
  <c r="L414" i="9"/>
  <c r="L430" i="9"/>
  <c r="L446" i="9"/>
  <c r="L462" i="9"/>
  <c r="L478" i="9"/>
  <c r="L494" i="9"/>
  <c r="L510" i="9"/>
  <c r="L526" i="9"/>
  <c r="L542" i="9"/>
  <c r="L558" i="9"/>
  <c r="L574" i="9"/>
  <c r="L590" i="9"/>
  <c r="L606" i="9"/>
  <c r="L622" i="9"/>
  <c r="L638" i="9"/>
  <c r="L654" i="9"/>
  <c r="L670" i="9"/>
  <c r="L686" i="9"/>
  <c r="L702" i="9"/>
  <c r="L718" i="9"/>
  <c r="L734" i="9"/>
  <c r="L750" i="9"/>
  <c r="L766" i="9"/>
  <c r="L782" i="9"/>
  <c r="L798" i="9"/>
  <c r="L814" i="9"/>
  <c r="L830" i="9"/>
  <c r="L846" i="9"/>
  <c r="L862" i="9"/>
  <c r="L878" i="9"/>
  <c r="L894" i="9"/>
  <c r="L910" i="9"/>
  <c r="L926" i="9"/>
  <c r="L942" i="9"/>
  <c r="L958" i="9"/>
  <c r="L974" i="9"/>
  <c r="L990" i="9"/>
  <c r="L1006" i="9"/>
  <c r="L1022" i="9"/>
  <c r="L1038" i="9"/>
  <c r="L1054" i="9"/>
  <c r="L1070" i="9"/>
  <c r="L1086" i="9"/>
  <c r="L23" i="9"/>
  <c r="L83" i="9"/>
  <c r="L132" i="9"/>
  <c r="L178" i="9"/>
  <c r="L215" i="9"/>
  <c r="L260" i="9"/>
  <c r="L306" i="9"/>
  <c r="L343" i="9"/>
  <c r="L388" i="9"/>
  <c r="L415" i="9"/>
  <c r="L431" i="9"/>
  <c r="L447" i="9"/>
  <c r="L463" i="9"/>
  <c r="L479" i="9"/>
  <c r="L495" i="9"/>
  <c r="L511" i="9"/>
  <c r="L527" i="9"/>
  <c r="L543" i="9"/>
  <c r="L559" i="9"/>
  <c r="L575" i="9"/>
  <c r="L591" i="9"/>
  <c r="L607" i="9"/>
  <c r="L623" i="9"/>
  <c r="L639" i="9"/>
  <c r="L655" i="9"/>
  <c r="L671" i="9"/>
  <c r="L687" i="9"/>
  <c r="L703" i="9"/>
  <c r="L719" i="9"/>
  <c r="L735" i="9"/>
  <c r="L751" i="9"/>
  <c r="L767" i="9"/>
  <c r="L783" i="9"/>
  <c r="L799" i="9"/>
  <c r="L815" i="9"/>
  <c r="L831" i="9"/>
  <c r="L847" i="9"/>
  <c r="L863" i="9"/>
  <c r="L879" i="9"/>
  <c r="L895" i="9"/>
  <c r="L911" i="9"/>
  <c r="L927" i="9"/>
  <c r="L943" i="9"/>
  <c r="L959" i="9"/>
  <c r="L975" i="9"/>
  <c r="L991" i="9"/>
  <c r="L1007" i="9"/>
  <c r="L1023" i="9"/>
  <c r="L1039" i="9"/>
  <c r="L1055" i="9"/>
  <c r="L1071" i="9"/>
  <c r="L1087" i="9"/>
  <c r="L34" i="9"/>
  <c r="L85" i="9"/>
  <c r="L133" i="9"/>
  <c r="L179" i="9"/>
  <c r="L225" i="9"/>
  <c r="L261" i="9"/>
  <c r="L307" i="9"/>
  <c r="L353" i="9"/>
  <c r="L389" i="9"/>
  <c r="L416" i="9"/>
  <c r="L432" i="9"/>
  <c r="L448" i="9"/>
  <c r="L464" i="9"/>
  <c r="L480" i="9"/>
  <c r="L496" i="9"/>
  <c r="L512" i="9"/>
  <c r="L528" i="9"/>
  <c r="L544" i="9"/>
  <c r="L560" i="9"/>
  <c r="L576" i="9"/>
  <c r="L592" i="9"/>
  <c r="L608" i="9"/>
  <c r="L624" i="9"/>
  <c r="L640" i="9"/>
  <c r="L656" i="9"/>
  <c r="L672" i="9"/>
  <c r="L688" i="9"/>
  <c r="L704" i="9"/>
  <c r="L720" i="9"/>
  <c r="L736" i="9"/>
  <c r="L752" i="9"/>
  <c r="L768" i="9"/>
  <c r="L784" i="9"/>
  <c r="L800" i="9"/>
  <c r="L816" i="9"/>
  <c r="L832" i="9"/>
  <c r="L848" i="9"/>
  <c r="L864" i="9"/>
  <c r="L880" i="9"/>
  <c r="L896" i="9"/>
  <c r="L912" i="9"/>
  <c r="L928" i="9"/>
  <c r="L944" i="9"/>
  <c r="L960" i="9"/>
  <c r="L976" i="9"/>
  <c r="L992" i="9"/>
  <c r="L1008" i="9"/>
  <c r="L1024" i="9"/>
  <c r="L1040" i="9"/>
  <c r="L1056" i="9"/>
  <c r="L1072" i="9"/>
  <c r="L1088" i="9"/>
  <c r="L35" i="9"/>
  <c r="L87" i="9"/>
  <c r="L135" i="9"/>
  <c r="L180" i="9"/>
  <c r="L226" i="9"/>
  <c r="L263" i="9"/>
  <c r="L308" i="9"/>
  <c r="L354" i="9"/>
  <c r="L391" i="9"/>
  <c r="L417" i="9"/>
  <c r="L433" i="9"/>
  <c r="L449" i="9"/>
  <c r="L465" i="9"/>
  <c r="L481" i="9"/>
  <c r="L497" i="9"/>
  <c r="L513" i="9"/>
  <c r="L529" i="9"/>
  <c r="L545" i="9"/>
  <c r="L561" i="9"/>
  <c r="L577" i="9"/>
  <c r="L593" i="9"/>
  <c r="L609" i="9"/>
  <c r="L625" i="9"/>
  <c r="L641" i="9"/>
  <c r="L657" i="9"/>
  <c r="L673" i="9"/>
  <c r="L689" i="9"/>
  <c r="L705" i="9"/>
  <c r="L721" i="9"/>
  <c r="L737" i="9"/>
  <c r="L753" i="9"/>
  <c r="L769" i="9"/>
  <c r="L785" i="9"/>
  <c r="L801" i="9"/>
  <c r="L817" i="9"/>
  <c r="L833" i="9"/>
  <c r="L849" i="9"/>
  <c r="L865" i="9"/>
  <c r="L881" i="9"/>
  <c r="L897" i="9"/>
  <c r="L913" i="9"/>
  <c r="L929" i="9"/>
  <c r="L945" i="9"/>
  <c r="L961" i="9"/>
  <c r="L977" i="9"/>
  <c r="L993" i="9"/>
  <c r="L1009" i="9"/>
  <c r="L1025" i="9"/>
  <c r="L1041" i="9"/>
  <c r="L1057" i="9"/>
  <c r="L1073" i="9"/>
  <c r="L1089" i="9"/>
  <c r="L37" i="9"/>
  <c r="L97" i="9"/>
  <c r="L145" i="9"/>
  <c r="L181" i="9"/>
  <c r="L227" i="9"/>
  <c r="L273" i="9"/>
  <c r="L309" i="9"/>
  <c r="L355" i="9"/>
  <c r="L401" i="9"/>
  <c r="L418" i="9"/>
  <c r="L434" i="9"/>
  <c r="L450" i="9"/>
  <c r="L466" i="9"/>
  <c r="L482" i="9"/>
  <c r="L498" i="9"/>
  <c r="L514" i="9"/>
  <c r="L530" i="9"/>
  <c r="L546" i="9"/>
  <c r="L562" i="9"/>
  <c r="L578" i="9"/>
  <c r="L594" i="9"/>
  <c r="L610" i="9"/>
  <c r="L626" i="9"/>
  <c r="L642" i="9"/>
  <c r="L658" i="9"/>
  <c r="L674" i="9"/>
  <c r="L690" i="9"/>
  <c r="L706" i="9"/>
  <c r="L722" i="9"/>
  <c r="L738" i="9"/>
  <c r="L754" i="9"/>
  <c r="L770" i="9"/>
  <c r="L786" i="9"/>
  <c r="L802" i="9"/>
  <c r="L818" i="9"/>
  <c r="L834" i="9"/>
  <c r="L850" i="9"/>
  <c r="L866" i="9"/>
  <c r="L882" i="9"/>
  <c r="L898" i="9"/>
  <c r="L914" i="9"/>
  <c r="L930" i="9"/>
  <c r="L946" i="9"/>
  <c r="L962" i="9"/>
  <c r="L978" i="9"/>
  <c r="L994" i="9"/>
  <c r="L1010" i="9"/>
  <c r="L1026" i="9"/>
  <c r="L1042" i="9"/>
  <c r="L1058" i="9"/>
  <c r="L1074" i="9"/>
  <c r="L1090" i="9"/>
  <c r="L50" i="9"/>
  <c r="L99" i="9"/>
  <c r="L147" i="9"/>
  <c r="L193" i="9"/>
  <c r="L229" i="9"/>
  <c r="L275" i="9"/>
  <c r="L321" i="9"/>
  <c r="L357" i="9"/>
  <c r="L403" i="9"/>
  <c r="L420" i="9"/>
  <c r="L436" i="9"/>
  <c r="L452" i="9"/>
  <c r="L468" i="9"/>
  <c r="L484" i="9"/>
  <c r="L500" i="9"/>
  <c r="L516" i="9"/>
  <c r="L532" i="9"/>
  <c r="L548" i="9"/>
  <c r="L564" i="9"/>
  <c r="L580" i="9"/>
  <c r="L596" i="9"/>
  <c r="L612" i="9"/>
  <c r="L628" i="9"/>
  <c r="L644" i="9"/>
  <c r="L660" i="9"/>
  <c r="L676" i="9"/>
  <c r="L692" i="9"/>
  <c r="L708" i="9"/>
  <c r="L724" i="9"/>
  <c r="L740" i="9"/>
  <c r="L756" i="9"/>
  <c r="L772" i="9"/>
  <c r="L788" i="9"/>
  <c r="L804" i="9"/>
  <c r="L820" i="9"/>
  <c r="L836" i="9"/>
  <c r="L852" i="9"/>
  <c r="L868" i="9"/>
  <c r="L884" i="9"/>
  <c r="L900" i="9"/>
  <c r="L916" i="9"/>
  <c r="L932" i="9"/>
  <c r="L948" i="9"/>
  <c r="L964" i="9"/>
  <c r="L980" i="9"/>
  <c r="L996" i="9"/>
  <c r="L1012" i="9"/>
  <c r="L1028" i="9"/>
  <c r="L1044" i="9"/>
  <c r="L1060" i="9"/>
  <c r="L1076" i="9"/>
  <c r="L1092" i="9"/>
  <c r="L53" i="9"/>
  <c r="L103" i="9"/>
  <c r="L149" i="9"/>
  <c r="L195" i="9"/>
  <c r="L241" i="9"/>
  <c r="L277" i="9"/>
  <c r="L323" i="9"/>
  <c r="L369" i="9"/>
  <c r="L405" i="9"/>
  <c r="L422" i="9"/>
  <c r="L438" i="9"/>
  <c r="L454" i="9"/>
  <c r="L470" i="9"/>
  <c r="L486" i="9"/>
  <c r="L502" i="9"/>
  <c r="L518" i="9"/>
  <c r="L534" i="9"/>
  <c r="L550" i="9"/>
  <c r="L566" i="9"/>
  <c r="L582" i="9"/>
  <c r="L598" i="9"/>
  <c r="L614" i="9"/>
  <c r="L630" i="9"/>
  <c r="L646" i="9"/>
  <c r="L662" i="9"/>
  <c r="L678" i="9"/>
  <c r="L694" i="9"/>
  <c r="L710" i="9"/>
  <c r="L726" i="9"/>
  <c r="L742" i="9"/>
  <c r="L758" i="9"/>
  <c r="L774" i="9"/>
  <c r="L790" i="9"/>
  <c r="L806" i="9"/>
  <c r="L822" i="9"/>
  <c r="L838" i="9"/>
  <c r="L854" i="9"/>
  <c r="L870" i="9"/>
  <c r="L886" i="9"/>
  <c r="L902" i="9"/>
  <c r="L918" i="9"/>
  <c r="L934" i="9"/>
  <c r="L950" i="9"/>
  <c r="L966" i="9"/>
  <c r="L982" i="9"/>
  <c r="L998" i="9"/>
  <c r="L1014" i="9"/>
  <c r="L1030" i="9"/>
  <c r="L1046" i="9"/>
  <c r="L1062" i="9"/>
  <c r="L1078" i="9"/>
  <c r="L1094" i="9"/>
  <c r="L101" i="9"/>
  <c r="L324" i="9"/>
  <c r="L467" i="9"/>
  <c r="L549" i="9"/>
  <c r="L631" i="9"/>
  <c r="L723" i="9"/>
  <c r="L805" i="9"/>
  <c r="L887" i="9"/>
  <c r="L979" i="9"/>
  <c r="L1061" i="9"/>
  <c r="L113" i="9"/>
  <c r="L356" i="9"/>
  <c r="L469" i="9"/>
  <c r="L551" i="9"/>
  <c r="L643" i="9"/>
  <c r="L725" i="9"/>
  <c r="L807" i="9"/>
  <c r="L899" i="9"/>
  <c r="L981" i="9"/>
  <c r="L1063" i="9"/>
  <c r="L146" i="9"/>
  <c r="L359" i="9"/>
  <c r="L471" i="9"/>
  <c r="L563" i="9"/>
  <c r="L645" i="9"/>
  <c r="L727" i="9"/>
  <c r="L819" i="9"/>
  <c r="L901" i="9"/>
  <c r="L983" i="9"/>
  <c r="L1075" i="9"/>
  <c r="L148" i="9"/>
  <c r="L370" i="9"/>
  <c r="L483" i="9"/>
  <c r="L565" i="9"/>
  <c r="L647" i="9"/>
  <c r="L739" i="9"/>
  <c r="L821" i="9"/>
  <c r="L903" i="9"/>
  <c r="L995" i="9"/>
  <c r="L1077" i="9"/>
  <c r="L151" i="9"/>
  <c r="L402" i="9"/>
  <c r="L485" i="9"/>
  <c r="L567" i="9"/>
  <c r="L659" i="9"/>
  <c r="L741" i="9"/>
  <c r="L823" i="9"/>
  <c r="L915" i="9"/>
  <c r="L997" i="9"/>
  <c r="L1079" i="9"/>
  <c r="L183" i="9"/>
  <c r="L404" i="9"/>
  <c r="L487" i="9"/>
  <c r="L579" i="9"/>
  <c r="L661" i="9"/>
  <c r="L743" i="9"/>
  <c r="L835" i="9"/>
  <c r="L917" i="9"/>
  <c r="L999" i="9"/>
  <c r="L1091" i="9"/>
  <c r="L194" i="9"/>
  <c r="L407" i="9"/>
  <c r="L499" i="9"/>
  <c r="L581" i="9"/>
  <c r="L663" i="9"/>
  <c r="L755" i="9"/>
  <c r="L837" i="9"/>
  <c r="L919" i="9"/>
  <c r="L1011" i="9"/>
  <c r="L1093" i="9"/>
  <c r="L196" i="9"/>
  <c r="L419" i="9"/>
  <c r="L501" i="9"/>
  <c r="L583" i="9"/>
  <c r="L675" i="9"/>
  <c r="L757" i="9"/>
  <c r="L839" i="9"/>
  <c r="L931" i="9"/>
  <c r="L1013" i="9"/>
  <c r="L1095" i="9"/>
  <c r="L228" i="9"/>
  <c r="L421" i="9"/>
  <c r="L503" i="9"/>
  <c r="L595" i="9"/>
  <c r="L677" i="9"/>
  <c r="L759" i="9"/>
  <c r="L851" i="9"/>
  <c r="L933" i="9"/>
  <c r="L1015" i="9"/>
  <c r="L231" i="9"/>
  <c r="L423" i="9"/>
  <c r="L515" i="9"/>
  <c r="L597" i="9"/>
  <c r="L679" i="9"/>
  <c r="L771" i="9"/>
  <c r="L853" i="9"/>
  <c r="L935" i="9"/>
  <c r="L1027" i="9"/>
  <c r="L39" i="9"/>
  <c r="L276" i="9"/>
  <c r="L439" i="9"/>
  <c r="L531" i="9"/>
  <c r="L613" i="9"/>
  <c r="L695" i="9"/>
  <c r="L787" i="9"/>
  <c r="L869" i="9"/>
  <c r="L951" i="9"/>
  <c r="L1043" i="9"/>
  <c r="L55" i="9"/>
  <c r="L311" i="9"/>
  <c r="L453" i="9"/>
  <c r="L535" i="9"/>
  <c r="L627" i="9"/>
  <c r="L709" i="9"/>
  <c r="L791" i="9"/>
  <c r="L883" i="9"/>
  <c r="L965" i="9"/>
  <c r="L1047" i="9"/>
  <c r="L98" i="9"/>
  <c r="L322" i="9"/>
  <c r="L455" i="9"/>
  <c r="L547" i="9"/>
  <c r="L629" i="9"/>
  <c r="L711" i="9"/>
  <c r="L803" i="9"/>
  <c r="L885" i="9"/>
  <c r="L967" i="9"/>
  <c r="L1059" i="9"/>
  <c r="L615" i="9"/>
  <c r="L691" i="9"/>
  <c r="L693" i="9"/>
  <c r="L707" i="9"/>
  <c r="L51" i="9"/>
  <c r="L773" i="9"/>
  <c r="L242" i="9"/>
  <c r="L775" i="9"/>
  <c r="L274" i="9"/>
  <c r="L789" i="9"/>
  <c r="L279" i="9"/>
  <c r="L855" i="9"/>
  <c r="L435" i="9"/>
  <c r="L867" i="9"/>
  <c r="L437" i="9"/>
  <c r="L871" i="9"/>
  <c r="L451" i="9"/>
  <c r="L947" i="9"/>
  <c r="L519" i="9"/>
  <c r="L963" i="9"/>
  <c r="L599" i="9"/>
  <c r="L1031" i="9"/>
  <c r="L517" i="9"/>
  <c r="L533" i="9"/>
  <c r="L611" i="9"/>
  <c r="L949" i="9"/>
  <c r="L1029" i="9"/>
  <c r="L1045" i="9"/>
  <c r="D13" i="10"/>
  <c r="D29" i="10"/>
  <c r="D45" i="10"/>
  <c r="D61" i="10"/>
  <c r="D77" i="10"/>
  <c r="D93" i="10"/>
  <c r="D109" i="10"/>
  <c r="D125" i="10"/>
  <c r="D141" i="10"/>
  <c r="D157" i="10"/>
  <c r="D173" i="10"/>
  <c r="D189" i="10"/>
  <c r="D205" i="10"/>
  <c r="D221" i="10"/>
  <c r="D237" i="10"/>
  <c r="D253" i="10"/>
  <c r="D269" i="10"/>
  <c r="D285" i="10"/>
  <c r="D301" i="10"/>
  <c r="D317" i="10"/>
  <c r="D333" i="10"/>
  <c r="D349" i="10"/>
  <c r="D365" i="10"/>
  <c r="D381" i="10"/>
  <c r="D397" i="10"/>
  <c r="D413" i="10"/>
  <c r="D429" i="10"/>
  <c r="D14" i="10"/>
  <c r="D30" i="10"/>
  <c r="D46" i="10"/>
  <c r="D62" i="10"/>
  <c r="D78" i="10"/>
  <c r="D94" i="10"/>
  <c r="D110" i="10"/>
  <c r="D126" i="10"/>
  <c r="D142" i="10"/>
  <c r="D158" i="10"/>
  <c r="D174" i="10"/>
  <c r="D190" i="10"/>
  <c r="D206" i="10"/>
  <c r="D222" i="10"/>
  <c r="D238" i="10"/>
  <c r="D254" i="10"/>
  <c r="D270" i="10"/>
  <c r="D286" i="10"/>
  <c r="D302" i="10"/>
  <c r="D318" i="10"/>
  <c r="D334" i="10"/>
  <c r="D350" i="10"/>
  <c r="D366" i="10"/>
  <c r="D382" i="10"/>
  <c r="D398" i="10"/>
  <c r="D414" i="10"/>
  <c r="D430" i="10"/>
  <c r="D15" i="10"/>
  <c r="D31" i="10"/>
  <c r="D47" i="10"/>
  <c r="D63" i="10"/>
  <c r="D79" i="10"/>
  <c r="D95" i="10"/>
  <c r="D111" i="10"/>
  <c r="D127" i="10"/>
  <c r="D143" i="10"/>
  <c r="D159" i="10"/>
  <c r="D175" i="10"/>
  <c r="D191" i="10"/>
  <c r="D207" i="10"/>
  <c r="D223" i="10"/>
  <c r="D239" i="10"/>
  <c r="D255" i="10"/>
  <c r="D271" i="10"/>
  <c r="D287" i="10"/>
  <c r="D303" i="10"/>
  <c r="D319" i="10"/>
  <c r="D335" i="10"/>
  <c r="D351" i="10"/>
  <c r="D367" i="10"/>
  <c r="D383" i="10"/>
  <c r="D399" i="10"/>
  <c r="D415" i="10"/>
  <c r="D431" i="10"/>
  <c r="D16" i="10"/>
  <c r="D32" i="10"/>
  <c r="D48" i="10"/>
  <c r="D64" i="10"/>
  <c r="D80" i="10"/>
  <c r="D96" i="10"/>
  <c r="D112" i="10"/>
  <c r="D128" i="10"/>
  <c r="D144" i="10"/>
  <c r="D160" i="10"/>
  <c r="D176" i="10"/>
  <c r="D192" i="10"/>
  <c r="D208" i="10"/>
  <c r="D224" i="10"/>
  <c r="D240" i="10"/>
  <c r="D256" i="10"/>
  <c r="D272" i="10"/>
  <c r="D288" i="10"/>
  <c r="D304" i="10"/>
  <c r="D320" i="10"/>
  <c r="D336" i="10"/>
  <c r="D352" i="10"/>
  <c r="D368" i="10"/>
  <c r="D384" i="10"/>
  <c r="D400" i="10"/>
  <c r="D416" i="10"/>
  <c r="D432" i="10"/>
  <c r="D17" i="10"/>
  <c r="D2" i="10"/>
  <c r="D18" i="10"/>
  <c r="D34" i="10"/>
  <c r="D50" i="10"/>
  <c r="D66" i="10"/>
  <c r="D82" i="10"/>
  <c r="D98" i="10"/>
  <c r="D114" i="10"/>
  <c r="D130" i="10"/>
  <c r="D146" i="10"/>
  <c r="D162" i="10"/>
  <c r="D178" i="10"/>
  <c r="D194" i="10"/>
  <c r="D210" i="10"/>
  <c r="D226" i="10"/>
  <c r="D242" i="10"/>
  <c r="D258" i="10"/>
  <c r="D274" i="10"/>
  <c r="D290" i="10"/>
  <c r="D306" i="10"/>
  <c r="D322" i="10"/>
  <c r="D338" i="10"/>
  <c r="D3" i="10"/>
  <c r="D19" i="10"/>
  <c r="D35" i="10"/>
  <c r="D51" i="10"/>
  <c r="D67" i="10"/>
  <c r="D83" i="10"/>
  <c r="D99" i="10"/>
  <c r="D115" i="10"/>
  <c r="D131" i="10"/>
  <c r="D147" i="10"/>
  <c r="D163" i="10"/>
  <c r="D179" i="10"/>
  <c r="D195" i="10"/>
  <c r="D211" i="10"/>
  <c r="D227" i="10"/>
  <c r="D243" i="10"/>
  <c r="D259" i="10"/>
  <c r="D275" i="10"/>
  <c r="D291" i="10"/>
  <c r="D307" i="10"/>
  <c r="D323" i="10"/>
  <c r="D339" i="10"/>
  <c r="D355" i="10"/>
  <c r="D371" i="10"/>
  <c r="D387" i="10"/>
  <c r="D403" i="10"/>
  <c r="D419" i="10"/>
  <c r="D435" i="10"/>
  <c r="D4" i="10"/>
  <c r="D20" i="10"/>
  <c r="D36" i="10"/>
  <c r="D52" i="10"/>
  <c r="D68" i="10"/>
  <c r="D84" i="10"/>
  <c r="D100" i="10"/>
  <c r="D116" i="10"/>
  <c r="D132" i="10"/>
  <c r="D148" i="10"/>
  <c r="D164" i="10"/>
  <c r="D180" i="10"/>
  <c r="D196" i="10"/>
  <c r="D212" i="10"/>
  <c r="D228" i="10"/>
  <c r="D244" i="10"/>
  <c r="D260" i="10"/>
  <c r="D276" i="10"/>
  <c r="D292" i="10"/>
  <c r="D308" i="10"/>
  <c r="D324" i="10"/>
  <c r="D340" i="10"/>
  <c r="D356" i="10"/>
  <c r="D372" i="10"/>
  <c r="D388" i="10"/>
  <c r="D404" i="10"/>
  <c r="D420" i="10"/>
  <c r="D436" i="10"/>
  <c r="D5" i="10"/>
  <c r="D21" i="10"/>
  <c r="D37" i="10"/>
  <c r="D53" i="10"/>
  <c r="D69" i="10"/>
  <c r="D85" i="10"/>
  <c r="D101" i="10"/>
  <c r="D117" i="10"/>
  <c r="D133" i="10"/>
  <c r="D149" i="10"/>
  <c r="D165" i="10"/>
  <c r="D181" i="10"/>
  <c r="D197" i="10"/>
  <c r="D213" i="10"/>
  <c r="D229" i="10"/>
  <c r="D245" i="10"/>
  <c r="D7" i="10"/>
  <c r="D23" i="10"/>
  <c r="D39" i="10"/>
  <c r="D55" i="10"/>
  <c r="D71" i="10"/>
  <c r="D87" i="10"/>
  <c r="D103" i="10"/>
  <c r="D119" i="10"/>
  <c r="D135" i="10"/>
  <c r="D151" i="10"/>
  <c r="D167" i="10"/>
  <c r="D183" i="10"/>
  <c r="D199" i="10"/>
  <c r="D215" i="10"/>
  <c r="D231" i="10"/>
  <c r="D247" i="10"/>
  <c r="D263" i="10"/>
  <c r="D279" i="10"/>
  <c r="D295" i="10"/>
  <c r="D311" i="10"/>
  <c r="D327" i="10"/>
  <c r="D343" i="10"/>
  <c r="D359" i="10"/>
  <c r="D375" i="10"/>
  <c r="D391" i="10"/>
  <c r="D407" i="10"/>
  <c r="D423" i="10"/>
  <c r="D27" i="10"/>
  <c r="D65" i="10"/>
  <c r="D104" i="10"/>
  <c r="D138" i="10"/>
  <c r="D172" i="10"/>
  <c r="D214" i="10"/>
  <c r="D249" i="10"/>
  <c r="D281" i="10"/>
  <c r="D313" i="10"/>
  <c r="D345" i="10"/>
  <c r="D374" i="10"/>
  <c r="D402" i="10"/>
  <c r="D428" i="10"/>
  <c r="D450" i="10"/>
  <c r="D466" i="10"/>
  <c r="D482" i="10"/>
  <c r="D498" i="10"/>
  <c r="D514" i="10"/>
  <c r="D530" i="10"/>
  <c r="D546" i="10"/>
  <c r="D562" i="10"/>
  <c r="D578" i="10"/>
  <c r="D594" i="10"/>
  <c r="D610" i="10"/>
  <c r="D626" i="10"/>
  <c r="D642" i="10"/>
  <c r="D658" i="10"/>
  <c r="D674" i="10"/>
  <c r="D690" i="10"/>
  <c r="D706" i="10"/>
  <c r="D722" i="10"/>
  <c r="D738" i="10"/>
  <c r="D754" i="10"/>
  <c r="D770" i="10"/>
  <c r="D786" i="10"/>
  <c r="D802" i="10"/>
  <c r="D818" i="10"/>
  <c r="D834" i="10"/>
  <c r="D850" i="10"/>
  <c r="D866" i="10"/>
  <c r="D882" i="10"/>
  <c r="D898" i="10"/>
  <c r="D914" i="10"/>
  <c r="D930" i="10"/>
  <c r="D946" i="10"/>
  <c r="D962" i="10"/>
  <c r="D978" i="10"/>
  <c r="D994" i="10"/>
  <c r="D1010" i="10"/>
  <c r="D1026" i="10"/>
  <c r="D1042" i="10"/>
  <c r="D1058" i="10"/>
  <c r="D1074" i="10"/>
  <c r="D1090" i="10"/>
  <c r="D28" i="10"/>
  <c r="D70" i="10"/>
  <c r="D105" i="10"/>
  <c r="D139" i="10"/>
  <c r="D177" i="10"/>
  <c r="D216" i="10"/>
  <c r="D250" i="10"/>
  <c r="D282" i="10"/>
  <c r="D314" i="10"/>
  <c r="D346" i="10"/>
  <c r="D376" i="10"/>
  <c r="D405" i="10"/>
  <c r="D433" i="10"/>
  <c r="D451" i="10"/>
  <c r="D467" i="10"/>
  <c r="D483" i="10"/>
  <c r="D499" i="10"/>
  <c r="D515" i="10"/>
  <c r="D531" i="10"/>
  <c r="D547" i="10"/>
  <c r="D563" i="10"/>
  <c r="D579" i="10"/>
  <c r="D595" i="10"/>
  <c r="D611" i="10"/>
  <c r="D627" i="10"/>
  <c r="D643" i="10"/>
  <c r="D659" i="10"/>
  <c r="D675" i="10"/>
  <c r="D691" i="10"/>
  <c r="D707" i="10"/>
  <c r="D723" i="10"/>
  <c r="D739" i="10"/>
  <c r="D755" i="10"/>
  <c r="D771" i="10"/>
  <c r="D787" i="10"/>
  <c r="D803" i="10"/>
  <c r="D819" i="10"/>
  <c r="D835" i="10"/>
  <c r="D851" i="10"/>
  <c r="D867" i="10"/>
  <c r="D883" i="10"/>
  <c r="D899" i="10"/>
  <c r="D915" i="10"/>
  <c r="D931" i="10"/>
  <c r="D947" i="10"/>
  <c r="D963" i="10"/>
  <c r="D979" i="10"/>
  <c r="D995" i="10"/>
  <c r="D1011" i="10"/>
  <c r="D1027" i="10"/>
  <c r="D1043" i="10"/>
  <c r="D1059" i="10"/>
  <c r="D1075" i="10"/>
  <c r="D1091" i="10"/>
  <c r="D33" i="10"/>
  <c r="D72" i="10"/>
  <c r="D106" i="10"/>
  <c r="D140" i="10"/>
  <c r="D182" i="10"/>
  <c r="D217" i="10"/>
  <c r="D251" i="10"/>
  <c r="D283" i="10"/>
  <c r="D315" i="10"/>
  <c r="D347" i="10"/>
  <c r="D377" i="10"/>
  <c r="D406" i="10"/>
  <c r="D434" i="10"/>
  <c r="D452" i="10"/>
  <c r="D468" i="10"/>
  <c r="D484" i="10"/>
  <c r="D500" i="10"/>
  <c r="D516" i="10"/>
  <c r="D532" i="10"/>
  <c r="D548" i="10"/>
  <c r="D564" i="10"/>
  <c r="D580" i="10"/>
  <c r="D596" i="10"/>
  <c r="D612" i="10"/>
  <c r="D628" i="10"/>
  <c r="D644" i="10"/>
  <c r="D660" i="10"/>
  <c r="D676" i="10"/>
  <c r="D692" i="10"/>
  <c r="D708" i="10"/>
  <c r="D724" i="10"/>
  <c r="D740" i="10"/>
  <c r="D756" i="10"/>
  <c r="D772" i="10"/>
  <c r="D788" i="10"/>
  <c r="D804" i="10"/>
  <c r="D820" i="10"/>
  <c r="D836" i="10"/>
  <c r="D852" i="10"/>
  <c r="D868" i="10"/>
  <c r="D884" i="10"/>
  <c r="D900" i="10"/>
  <c r="D916" i="10"/>
  <c r="D932" i="10"/>
  <c r="D948" i="10"/>
  <c r="D964" i="10"/>
  <c r="D980" i="10"/>
  <c r="D996" i="10"/>
  <c r="D1012" i="10"/>
  <c r="D1028" i="10"/>
  <c r="D1044" i="10"/>
  <c r="D1060" i="10"/>
  <c r="D1076" i="10"/>
  <c r="D1092" i="10"/>
  <c r="D38" i="10"/>
  <c r="D73" i="10"/>
  <c r="D107" i="10"/>
  <c r="D145" i="10"/>
  <c r="D184" i="10"/>
  <c r="D218" i="10"/>
  <c r="D252" i="10"/>
  <c r="D284" i="10"/>
  <c r="D316" i="10"/>
  <c r="D348" i="10"/>
  <c r="D378" i="10"/>
  <c r="D408" i="10"/>
  <c r="D437" i="10"/>
  <c r="D453" i="10"/>
  <c r="D469" i="10"/>
  <c r="D485" i="10"/>
  <c r="D501" i="10"/>
  <c r="D517" i="10"/>
  <c r="D533" i="10"/>
  <c r="D549" i="10"/>
  <c r="D565" i="10"/>
  <c r="D581" i="10"/>
  <c r="D597" i="10"/>
  <c r="D613" i="10"/>
  <c r="D629" i="10"/>
  <c r="D645" i="10"/>
  <c r="D661" i="10"/>
  <c r="D677" i="10"/>
  <c r="D693" i="10"/>
  <c r="D709" i="10"/>
  <c r="D725" i="10"/>
  <c r="D741" i="10"/>
  <c r="D757" i="10"/>
  <c r="D773" i="10"/>
  <c r="D789" i="10"/>
  <c r="D805" i="10"/>
  <c r="D821" i="10"/>
  <c r="D837" i="10"/>
  <c r="D853" i="10"/>
  <c r="D869" i="10"/>
  <c r="D885" i="10"/>
  <c r="D901" i="10"/>
  <c r="D917" i="10"/>
  <c r="D933" i="10"/>
  <c r="D949" i="10"/>
  <c r="D965" i="10"/>
  <c r="D981" i="10"/>
  <c r="D997" i="10"/>
  <c r="D1013" i="10"/>
  <c r="D1029" i="10"/>
  <c r="D1045" i="10"/>
  <c r="D1061" i="10"/>
  <c r="D1077" i="10"/>
  <c r="D1093" i="10"/>
  <c r="D40" i="10"/>
  <c r="D74" i="10"/>
  <c r="D108" i="10"/>
  <c r="D150" i="10"/>
  <c r="D185" i="10"/>
  <c r="D219" i="10"/>
  <c r="D257" i="10"/>
  <c r="D289" i="10"/>
  <c r="D321" i="10"/>
  <c r="D353" i="10"/>
  <c r="D379" i="10"/>
  <c r="D409" i="10"/>
  <c r="D438" i="10"/>
  <c r="D454" i="10"/>
  <c r="D470" i="10"/>
  <c r="D486" i="10"/>
  <c r="D502" i="10"/>
  <c r="D518" i="10"/>
  <c r="D534" i="10"/>
  <c r="D550" i="10"/>
  <c r="D566" i="10"/>
  <c r="D582" i="10"/>
  <c r="D598" i="10"/>
  <c r="D614" i="10"/>
  <c r="D630" i="10"/>
  <c r="D646" i="10"/>
  <c r="D662" i="10"/>
  <c r="D678" i="10"/>
  <c r="D694" i="10"/>
  <c r="D710" i="10"/>
  <c r="D726" i="10"/>
  <c r="D742" i="10"/>
  <c r="D758" i="10"/>
  <c r="D774" i="10"/>
  <c r="D790" i="10"/>
  <c r="D806" i="10"/>
  <c r="D822" i="10"/>
  <c r="D838" i="10"/>
  <c r="D854" i="10"/>
  <c r="D870" i="10"/>
  <c r="D886" i="10"/>
  <c r="D902" i="10"/>
  <c r="D918" i="10"/>
  <c r="D934" i="10"/>
  <c r="D950" i="10"/>
  <c r="D966" i="10"/>
  <c r="D982" i="10"/>
  <c r="D998" i="10"/>
  <c r="D1014" i="10"/>
  <c r="D1030" i="10"/>
  <c r="D1046" i="10"/>
  <c r="D1062" i="10"/>
  <c r="D1078" i="10"/>
  <c r="D1094" i="10"/>
  <c r="D41" i="10"/>
  <c r="D75" i="10"/>
  <c r="D113" i="10"/>
  <c r="D152" i="10"/>
  <c r="D186" i="10"/>
  <c r="D220" i="10"/>
  <c r="D261" i="10"/>
  <c r="D293" i="10"/>
  <c r="D325" i="10"/>
  <c r="D354" i="10"/>
  <c r="D380" i="10"/>
  <c r="D410" i="10"/>
  <c r="D439" i="10"/>
  <c r="D455" i="10"/>
  <c r="D471" i="10"/>
  <c r="D487" i="10"/>
  <c r="D503" i="10"/>
  <c r="D519" i="10"/>
  <c r="D535" i="10"/>
  <c r="D551" i="10"/>
  <c r="D567" i="10"/>
  <c r="D583" i="10"/>
  <c r="D599" i="10"/>
  <c r="D615" i="10"/>
  <c r="D631" i="10"/>
  <c r="D647" i="10"/>
  <c r="D663" i="10"/>
  <c r="D679" i="10"/>
  <c r="D695" i="10"/>
  <c r="D711" i="10"/>
  <c r="D727" i="10"/>
  <c r="D743" i="10"/>
  <c r="D759" i="10"/>
  <c r="D775" i="10"/>
  <c r="D791" i="10"/>
  <c r="D807" i="10"/>
  <c r="D823" i="10"/>
  <c r="D839" i="10"/>
  <c r="D855" i="10"/>
  <c r="D871" i="10"/>
  <c r="D887" i="10"/>
  <c r="D903" i="10"/>
  <c r="D919" i="10"/>
  <c r="D935" i="10"/>
  <c r="D951" i="10"/>
  <c r="D967" i="10"/>
  <c r="D983" i="10"/>
  <c r="D999" i="10"/>
  <c r="D1015" i="10"/>
  <c r="D1031" i="10"/>
  <c r="D1047" i="10"/>
  <c r="D1063" i="10"/>
  <c r="D1079" i="10"/>
  <c r="D1095" i="10"/>
  <c r="D6" i="10"/>
  <c r="D42" i="10"/>
  <c r="D76" i="10"/>
  <c r="D118" i="10"/>
  <c r="D153" i="10"/>
  <c r="D187" i="10"/>
  <c r="D225" i="10"/>
  <c r="D262" i="10"/>
  <c r="D294" i="10"/>
  <c r="D326" i="10"/>
  <c r="D357" i="10"/>
  <c r="D385" i="10"/>
  <c r="D411" i="10"/>
  <c r="D440" i="10"/>
  <c r="D456" i="10"/>
  <c r="D472" i="10"/>
  <c r="D488" i="10"/>
  <c r="D504" i="10"/>
  <c r="D520" i="10"/>
  <c r="D536" i="10"/>
  <c r="D552" i="10"/>
  <c r="D568" i="10"/>
  <c r="D584" i="10"/>
  <c r="D600" i="10"/>
  <c r="D616" i="10"/>
  <c r="D632" i="10"/>
  <c r="D648" i="10"/>
  <c r="D664" i="10"/>
  <c r="D680" i="10"/>
  <c r="D696" i="10"/>
  <c r="D712" i="10"/>
  <c r="D728" i="10"/>
  <c r="D744" i="10"/>
  <c r="D760" i="10"/>
  <c r="D776" i="10"/>
  <c r="D792" i="10"/>
  <c r="D808" i="10"/>
  <c r="D824" i="10"/>
  <c r="D840" i="10"/>
  <c r="D856" i="10"/>
  <c r="D872" i="10"/>
  <c r="D888" i="10"/>
  <c r="D904" i="10"/>
  <c r="D920" i="10"/>
  <c r="D936" i="10"/>
  <c r="D952" i="10"/>
  <c r="D968" i="10"/>
  <c r="D984" i="10"/>
  <c r="D1000" i="10"/>
  <c r="D1016" i="10"/>
  <c r="D1032" i="10"/>
  <c r="D1048" i="10"/>
  <c r="D1064" i="10"/>
  <c r="D1080" i="10"/>
  <c r="D1096" i="10"/>
  <c r="D8" i="10"/>
  <c r="D43" i="10"/>
  <c r="D81" i="10"/>
  <c r="D120" i="10"/>
  <c r="D154" i="10"/>
  <c r="D188" i="10"/>
  <c r="D230" i="10"/>
  <c r="D264" i="10"/>
  <c r="D296" i="10"/>
  <c r="D328" i="10"/>
  <c r="D358" i="10"/>
  <c r="D386" i="10"/>
  <c r="D412" i="10"/>
  <c r="D441" i="10"/>
  <c r="D457" i="10"/>
  <c r="D473" i="10"/>
  <c r="D489" i="10"/>
  <c r="D505" i="10"/>
  <c r="D521" i="10"/>
  <c r="D537" i="10"/>
  <c r="D553" i="10"/>
  <c r="D569" i="10"/>
  <c r="D585" i="10"/>
  <c r="D601" i="10"/>
  <c r="D617" i="10"/>
  <c r="D633" i="10"/>
  <c r="D649" i="10"/>
  <c r="D665" i="10"/>
  <c r="D681" i="10"/>
  <c r="D697" i="10"/>
  <c r="D713" i="10"/>
  <c r="D729" i="10"/>
  <c r="D745" i="10"/>
  <c r="D761" i="10"/>
  <c r="D777" i="10"/>
  <c r="D793" i="10"/>
  <c r="D809" i="10"/>
  <c r="D825" i="10"/>
  <c r="D841" i="10"/>
  <c r="D857" i="10"/>
  <c r="D873" i="10"/>
  <c r="D889" i="10"/>
  <c r="D905" i="10"/>
  <c r="D921" i="10"/>
  <c r="D937" i="10"/>
  <c r="D953" i="10"/>
  <c r="D969" i="10"/>
  <c r="D985" i="10"/>
  <c r="D1001" i="10"/>
  <c r="D1017" i="10"/>
  <c r="D1033" i="10"/>
  <c r="D1049" i="10"/>
  <c r="D1065" i="10"/>
  <c r="D1081" i="10"/>
  <c r="D1097" i="10"/>
  <c r="D9" i="10"/>
  <c r="D44" i="10"/>
  <c r="D86" i="10"/>
  <c r="D121" i="10"/>
  <c r="D155" i="10"/>
  <c r="D193" i="10"/>
  <c r="D232" i="10"/>
  <c r="D265" i="10"/>
  <c r="D297" i="10"/>
  <c r="D329" i="10"/>
  <c r="D360" i="10"/>
  <c r="D389" i="10"/>
  <c r="D417" i="10"/>
  <c r="D442" i="10"/>
  <c r="D458" i="10"/>
  <c r="D474" i="10"/>
  <c r="D490" i="10"/>
  <c r="D506" i="10"/>
  <c r="D522" i="10"/>
  <c r="D538" i="10"/>
  <c r="D554" i="10"/>
  <c r="D570" i="10"/>
  <c r="D586" i="10"/>
  <c r="D602" i="10"/>
  <c r="D618" i="10"/>
  <c r="D634" i="10"/>
  <c r="D650" i="10"/>
  <c r="D666" i="10"/>
  <c r="D682" i="10"/>
  <c r="D698" i="10"/>
  <c r="D714" i="10"/>
  <c r="D730" i="10"/>
  <c r="D746" i="10"/>
  <c r="D762" i="10"/>
  <c r="D778" i="10"/>
  <c r="D794" i="10"/>
  <c r="D810" i="10"/>
  <c r="D826" i="10"/>
  <c r="D842" i="10"/>
  <c r="D858" i="10"/>
  <c r="D874" i="10"/>
  <c r="D890" i="10"/>
  <c r="D906" i="10"/>
  <c r="D922" i="10"/>
  <c r="D938" i="10"/>
  <c r="D954" i="10"/>
  <c r="D970" i="10"/>
  <c r="D986" i="10"/>
  <c r="D1002" i="10"/>
  <c r="D1018" i="10"/>
  <c r="D1034" i="10"/>
  <c r="D1050" i="10"/>
  <c r="D1066" i="10"/>
  <c r="D1082" i="10"/>
  <c r="D1098" i="10"/>
  <c r="D10" i="10"/>
  <c r="D49" i="10"/>
  <c r="D88" i="10"/>
  <c r="D122" i="10"/>
  <c r="D156" i="10"/>
  <c r="D198" i="10"/>
  <c r="D233" i="10"/>
  <c r="D266" i="10"/>
  <c r="D298" i="10"/>
  <c r="D330" i="10"/>
  <c r="D361" i="10"/>
  <c r="D390" i="10"/>
  <c r="D418" i="10"/>
  <c r="D443" i="10"/>
  <c r="D459" i="10"/>
  <c r="D475" i="10"/>
  <c r="D491" i="10"/>
  <c r="D507" i="10"/>
  <c r="D523" i="10"/>
  <c r="D539" i="10"/>
  <c r="D555" i="10"/>
  <c r="D571" i="10"/>
  <c r="D587" i="10"/>
  <c r="D603" i="10"/>
  <c r="D619" i="10"/>
  <c r="D635" i="10"/>
  <c r="D651" i="10"/>
  <c r="D667" i="10"/>
  <c r="D683" i="10"/>
  <c r="D699" i="10"/>
  <c r="D715" i="10"/>
  <c r="D731" i="10"/>
  <c r="D747" i="10"/>
  <c r="D763" i="10"/>
  <c r="D779" i="10"/>
  <c r="D795" i="10"/>
  <c r="D811" i="10"/>
  <c r="D827" i="10"/>
  <c r="D843" i="10"/>
  <c r="D859" i="10"/>
  <c r="D875" i="10"/>
  <c r="D891" i="10"/>
  <c r="D907" i="10"/>
  <c r="D923" i="10"/>
  <c r="D939" i="10"/>
  <c r="D955" i="10"/>
  <c r="D971" i="10"/>
  <c r="D987" i="10"/>
  <c r="D1003" i="10"/>
  <c r="D1019" i="10"/>
  <c r="D1035" i="10"/>
  <c r="D1051" i="10"/>
  <c r="D1067" i="10"/>
  <c r="D1083" i="10"/>
  <c r="D1099" i="10"/>
  <c r="D22" i="10"/>
  <c r="D57" i="10"/>
  <c r="D91" i="10"/>
  <c r="D129" i="10"/>
  <c r="D168" i="10"/>
  <c r="D202" i="10"/>
  <c r="D236" i="10"/>
  <c r="D273" i="10"/>
  <c r="D305" i="10"/>
  <c r="D337" i="10"/>
  <c r="D364" i="10"/>
  <c r="D394" i="10"/>
  <c r="D424" i="10"/>
  <c r="D446" i="10"/>
  <c r="D462" i="10"/>
  <c r="D478" i="10"/>
  <c r="D494" i="10"/>
  <c r="D510" i="10"/>
  <c r="D526" i="10"/>
  <c r="D542" i="10"/>
  <c r="D558" i="10"/>
  <c r="D574" i="10"/>
  <c r="D590" i="10"/>
  <c r="D606" i="10"/>
  <c r="D622" i="10"/>
  <c r="D638" i="10"/>
  <c r="D654" i="10"/>
  <c r="D670" i="10"/>
  <c r="D686" i="10"/>
  <c r="D702" i="10"/>
  <c r="D718" i="10"/>
  <c r="D734" i="10"/>
  <c r="D750" i="10"/>
  <c r="D766" i="10"/>
  <c r="D782" i="10"/>
  <c r="D798" i="10"/>
  <c r="D814" i="10"/>
  <c r="D830" i="10"/>
  <c r="D846" i="10"/>
  <c r="D862" i="10"/>
  <c r="D878" i="10"/>
  <c r="D894" i="10"/>
  <c r="D910" i="10"/>
  <c r="D926" i="10"/>
  <c r="D942" i="10"/>
  <c r="D958" i="10"/>
  <c r="D974" i="10"/>
  <c r="D990" i="10"/>
  <c r="D1006" i="10"/>
  <c r="D1022" i="10"/>
  <c r="D1038" i="10"/>
  <c r="D1054" i="10"/>
  <c r="D1070" i="10"/>
  <c r="D1086" i="10"/>
  <c r="D25" i="10"/>
  <c r="D59" i="10"/>
  <c r="D97" i="10"/>
  <c r="D136" i="10"/>
  <c r="D170" i="10"/>
  <c r="D204" i="10"/>
  <c r="D246" i="10"/>
  <c r="D278" i="10"/>
  <c r="D310" i="10"/>
  <c r="D342" i="10"/>
  <c r="D370" i="10"/>
  <c r="D396" i="10"/>
  <c r="D426" i="10"/>
  <c r="D448" i="10"/>
  <c r="D464" i="10"/>
  <c r="D480" i="10"/>
  <c r="D496" i="10"/>
  <c r="D512" i="10"/>
  <c r="D528" i="10"/>
  <c r="D544" i="10"/>
  <c r="D560" i="10"/>
  <c r="D576" i="10"/>
  <c r="D592" i="10"/>
  <c r="D608" i="10"/>
  <c r="D624" i="10"/>
  <c r="D640" i="10"/>
  <c r="D656" i="10"/>
  <c r="D672" i="10"/>
  <c r="D688" i="10"/>
  <c r="D704" i="10"/>
  <c r="D720" i="10"/>
  <c r="D736" i="10"/>
  <c r="D752" i="10"/>
  <c r="D768" i="10"/>
  <c r="D784" i="10"/>
  <c r="D800" i="10"/>
  <c r="D816" i="10"/>
  <c r="D832" i="10"/>
  <c r="D848" i="10"/>
  <c r="D864" i="10"/>
  <c r="D880" i="10"/>
  <c r="D896" i="10"/>
  <c r="D912" i="10"/>
  <c r="D928" i="10"/>
  <c r="D944" i="10"/>
  <c r="D960" i="10"/>
  <c r="D976" i="10"/>
  <c r="D992" i="10"/>
  <c r="D1008" i="10"/>
  <c r="D1024" i="10"/>
  <c r="D1040" i="10"/>
  <c r="D1056" i="10"/>
  <c r="D1072" i="10"/>
  <c r="D1088" i="10"/>
  <c r="D123" i="10"/>
  <c r="D267" i="10"/>
  <c r="D392" i="10"/>
  <c r="D476" i="10"/>
  <c r="D540" i="10"/>
  <c r="D604" i="10"/>
  <c r="D668" i="10"/>
  <c r="D732" i="10"/>
  <c r="D796" i="10"/>
  <c r="D860" i="10"/>
  <c r="D924" i="10"/>
  <c r="D988" i="10"/>
  <c r="D1052" i="10"/>
  <c r="D124" i="10"/>
  <c r="D268" i="10"/>
  <c r="D393" i="10"/>
  <c r="D477" i="10"/>
  <c r="D541" i="10"/>
  <c r="D605" i="10"/>
  <c r="D669" i="10"/>
  <c r="D733" i="10"/>
  <c r="D797" i="10"/>
  <c r="D861" i="10"/>
  <c r="D925" i="10"/>
  <c r="D989" i="10"/>
  <c r="D1053" i="10"/>
  <c r="D134" i="10"/>
  <c r="D277" i="10"/>
  <c r="D395" i="10"/>
  <c r="D479" i="10"/>
  <c r="D543" i="10"/>
  <c r="D607" i="10"/>
  <c r="D671" i="10"/>
  <c r="D735" i="10"/>
  <c r="D799" i="10"/>
  <c r="D863" i="10"/>
  <c r="D927" i="10"/>
  <c r="D991" i="10"/>
  <c r="D1055" i="10"/>
  <c r="D137" i="10"/>
  <c r="D280" i="10"/>
  <c r="D401" i="10"/>
  <c r="D481" i="10"/>
  <c r="D545" i="10"/>
  <c r="D609" i="10"/>
  <c r="D673" i="10"/>
  <c r="D737" i="10"/>
  <c r="D801" i="10"/>
  <c r="D865" i="10"/>
  <c r="D929" i="10"/>
  <c r="D993" i="10"/>
  <c r="D1057" i="10"/>
  <c r="D11" i="10"/>
  <c r="D161" i="10"/>
  <c r="D299" i="10"/>
  <c r="D421" i="10"/>
  <c r="D492" i="10"/>
  <c r="D556" i="10"/>
  <c r="D620" i="10"/>
  <c r="D684" i="10"/>
  <c r="D748" i="10"/>
  <c r="D812" i="10"/>
  <c r="D876" i="10"/>
  <c r="D940" i="10"/>
  <c r="D1004" i="10"/>
  <c r="D1068" i="10"/>
  <c r="D12" i="10"/>
  <c r="D166" i="10"/>
  <c r="D300" i="10"/>
  <c r="D422" i="10"/>
  <c r="D493" i="10"/>
  <c r="D557" i="10"/>
  <c r="D621" i="10"/>
  <c r="D685" i="10"/>
  <c r="D749" i="10"/>
  <c r="D813" i="10"/>
  <c r="D877" i="10"/>
  <c r="D941" i="10"/>
  <c r="D1005" i="10"/>
  <c r="D1069" i="10"/>
  <c r="D24" i="10"/>
  <c r="D169" i="10"/>
  <c r="D309" i="10"/>
  <c r="D425" i="10"/>
  <c r="D495" i="10"/>
  <c r="D559" i="10"/>
  <c r="D623" i="10"/>
  <c r="D687" i="10"/>
  <c r="D751" i="10"/>
  <c r="D815" i="10"/>
  <c r="D879" i="10"/>
  <c r="D943" i="10"/>
  <c r="D1007" i="10"/>
  <c r="D1071" i="10"/>
  <c r="D26" i="10"/>
  <c r="D171" i="10"/>
  <c r="D312" i="10"/>
  <c r="D427" i="10"/>
  <c r="D497" i="10"/>
  <c r="D561" i="10"/>
  <c r="D625" i="10"/>
  <c r="D689" i="10"/>
  <c r="D753" i="10"/>
  <c r="D817" i="10"/>
  <c r="D881" i="10"/>
  <c r="D945" i="10"/>
  <c r="D1009" i="10"/>
  <c r="D1073" i="10"/>
  <c r="D54" i="10"/>
  <c r="D200" i="10"/>
  <c r="D331" i="10"/>
  <c r="D444" i="10"/>
  <c r="D508" i="10"/>
  <c r="D572" i="10"/>
  <c r="D636" i="10"/>
  <c r="D700" i="10"/>
  <c r="D764" i="10"/>
  <c r="D828" i="10"/>
  <c r="D892" i="10"/>
  <c r="D956" i="10"/>
  <c r="D1020" i="10"/>
  <c r="D1084" i="10"/>
  <c r="D56" i="10"/>
  <c r="D201" i="10"/>
  <c r="D332" i="10"/>
  <c r="D445" i="10"/>
  <c r="D509" i="10"/>
  <c r="D573" i="10"/>
  <c r="D637" i="10"/>
  <c r="D701" i="10"/>
  <c r="D765" i="10"/>
  <c r="D829" i="10"/>
  <c r="D893" i="10"/>
  <c r="D957" i="10"/>
  <c r="D1021" i="10"/>
  <c r="D1085" i="10"/>
  <c r="D58" i="10"/>
  <c r="D203" i="10"/>
  <c r="D341" i="10"/>
  <c r="D447" i="10"/>
  <c r="D511" i="10"/>
  <c r="D575" i="10"/>
  <c r="D639" i="10"/>
  <c r="D703" i="10"/>
  <c r="D767" i="10"/>
  <c r="D831" i="10"/>
  <c r="D895" i="10"/>
  <c r="D959" i="10"/>
  <c r="D1023" i="10"/>
  <c r="D1087" i="10"/>
  <c r="D89" i="10"/>
  <c r="D234" i="10"/>
  <c r="D362" i="10"/>
  <c r="D460" i="10"/>
  <c r="D524" i="10"/>
  <c r="D588" i="10"/>
  <c r="D652" i="10"/>
  <c r="D716" i="10"/>
  <c r="D780" i="10"/>
  <c r="D844" i="10"/>
  <c r="D908" i="10"/>
  <c r="D972" i="10"/>
  <c r="D1036" i="10"/>
  <c r="D1100" i="10"/>
  <c r="D92" i="10"/>
  <c r="D241" i="10"/>
  <c r="D369" i="10"/>
  <c r="D463" i="10"/>
  <c r="D527" i="10"/>
  <c r="D591" i="10"/>
  <c r="D655" i="10"/>
  <c r="D719" i="10"/>
  <c r="D783" i="10"/>
  <c r="D847" i="10"/>
  <c r="D911" i="10"/>
  <c r="D975" i="10"/>
  <c r="D1039" i="10"/>
  <c r="D90" i="10"/>
  <c r="D593" i="10"/>
  <c r="D961" i="10"/>
  <c r="D102" i="10"/>
  <c r="D641" i="10"/>
  <c r="D973" i="10"/>
  <c r="D209" i="10"/>
  <c r="D653" i="10"/>
  <c r="D977" i="10"/>
  <c r="D235" i="10"/>
  <c r="D657" i="10"/>
  <c r="D1025" i="10"/>
  <c r="D248" i="10"/>
  <c r="D705" i="10"/>
  <c r="D1037" i="10"/>
  <c r="D344" i="10"/>
  <c r="D717" i="10"/>
  <c r="D1041" i="10"/>
  <c r="D363" i="10"/>
  <c r="D721" i="10"/>
  <c r="D1089" i="10"/>
  <c r="D373" i="10"/>
  <c r="D769" i="10"/>
  <c r="D1101" i="10"/>
  <c r="D449" i="10"/>
  <c r="D781" i="10"/>
  <c r="D461" i="10"/>
  <c r="D785" i="10"/>
  <c r="D525" i="10"/>
  <c r="D849" i="10"/>
  <c r="D577" i="10"/>
  <c r="D909" i="10"/>
  <c r="D60" i="10"/>
  <c r="D589" i="10"/>
  <c r="D913" i="10"/>
  <c r="D465" i="10"/>
  <c r="D513" i="10"/>
  <c r="D529" i="10"/>
  <c r="D833" i="10"/>
  <c r="D845" i="10"/>
  <c r="D897" i="10"/>
  <c r="C12" i="9"/>
  <c r="C28" i="9"/>
  <c r="C44" i="9"/>
  <c r="C60" i="9"/>
  <c r="C76" i="9"/>
  <c r="C92" i="9"/>
  <c r="C108" i="9"/>
  <c r="C124" i="9"/>
  <c r="C140" i="9"/>
  <c r="C156" i="9"/>
  <c r="C172" i="9"/>
  <c r="C188" i="9"/>
  <c r="C204" i="9"/>
  <c r="C220" i="9"/>
  <c r="C236" i="9"/>
  <c r="C252" i="9"/>
  <c r="C268" i="9"/>
  <c r="C284" i="9"/>
  <c r="C300" i="9"/>
  <c r="C316" i="9"/>
  <c r="C332" i="9"/>
  <c r="C348" i="9"/>
  <c r="C364" i="9"/>
  <c r="C380" i="9"/>
  <c r="C396" i="9"/>
  <c r="C412" i="9"/>
  <c r="C428" i="9"/>
  <c r="C444" i="9"/>
  <c r="C460" i="9"/>
  <c r="C476" i="9"/>
  <c r="C492" i="9"/>
  <c r="C508" i="9"/>
  <c r="C524" i="9"/>
  <c r="C540" i="9"/>
  <c r="C556" i="9"/>
  <c r="C572" i="9"/>
  <c r="C588" i="9"/>
  <c r="C604" i="9"/>
  <c r="C620" i="9"/>
  <c r="C636" i="9"/>
  <c r="C652" i="9"/>
  <c r="C668" i="9"/>
  <c r="C684" i="9"/>
  <c r="C700" i="9"/>
  <c r="C716" i="9"/>
  <c r="C732" i="9"/>
  <c r="C748" i="9"/>
  <c r="C764" i="9"/>
  <c r="C780" i="9"/>
  <c r="C796" i="9"/>
  <c r="C812" i="9"/>
  <c r="C828" i="9"/>
  <c r="C844" i="9"/>
  <c r="C860" i="9"/>
  <c r="C876" i="9"/>
  <c r="C892" i="9"/>
  <c r="C908" i="9"/>
  <c r="C924" i="9"/>
  <c r="C940" i="9"/>
  <c r="C956" i="9"/>
  <c r="C972" i="9"/>
  <c r="C988" i="9"/>
  <c r="C1004" i="9"/>
  <c r="C1020" i="9"/>
  <c r="C1036" i="9"/>
  <c r="C1052" i="9"/>
  <c r="C1068" i="9"/>
  <c r="C1084" i="9"/>
  <c r="C1100" i="9"/>
  <c r="C13" i="9"/>
  <c r="C29" i="9"/>
  <c r="C45" i="9"/>
  <c r="C61" i="9"/>
  <c r="C77" i="9"/>
  <c r="C93" i="9"/>
  <c r="C109" i="9"/>
  <c r="C125" i="9"/>
  <c r="C141" i="9"/>
  <c r="C157" i="9"/>
  <c r="C173" i="9"/>
  <c r="C189" i="9"/>
  <c r="C205" i="9"/>
  <c r="C221" i="9"/>
  <c r="C237" i="9"/>
  <c r="C253" i="9"/>
  <c r="C269" i="9"/>
  <c r="C285" i="9"/>
  <c r="C301" i="9"/>
  <c r="C317" i="9"/>
  <c r="C333" i="9"/>
  <c r="C349" i="9"/>
  <c r="C365" i="9"/>
  <c r="C381" i="9"/>
  <c r="C397" i="9"/>
  <c r="C413" i="9"/>
  <c r="C429" i="9"/>
  <c r="C445" i="9"/>
  <c r="C461" i="9"/>
  <c r="C477" i="9"/>
  <c r="C493" i="9"/>
  <c r="C509" i="9"/>
  <c r="C525" i="9"/>
  <c r="C541" i="9"/>
  <c r="C557" i="9"/>
  <c r="C573" i="9"/>
  <c r="C589" i="9"/>
  <c r="C605" i="9"/>
  <c r="C621" i="9"/>
  <c r="C637" i="9"/>
  <c r="C653" i="9"/>
  <c r="C669" i="9"/>
  <c r="C685" i="9"/>
  <c r="C701" i="9"/>
  <c r="C717" i="9"/>
  <c r="C733" i="9"/>
  <c r="C749" i="9"/>
  <c r="C765" i="9"/>
  <c r="C781" i="9"/>
  <c r="C797" i="9"/>
  <c r="C813" i="9"/>
  <c r="C829" i="9"/>
  <c r="C845" i="9"/>
  <c r="C861" i="9"/>
  <c r="C877" i="9"/>
  <c r="C893" i="9"/>
  <c r="C909" i="9"/>
  <c r="C925" i="9"/>
  <c r="C941" i="9"/>
  <c r="C957" i="9"/>
  <c r="C973" i="9"/>
  <c r="C989" i="9"/>
  <c r="C1005" i="9"/>
  <c r="C1021" i="9"/>
  <c r="C1037" i="9"/>
  <c r="C1053" i="9"/>
  <c r="C1069" i="9"/>
  <c r="C1085" i="9"/>
  <c r="C1101" i="9"/>
  <c r="C14" i="9"/>
  <c r="C30" i="9"/>
  <c r="C46" i="9"/>
  <c r="C62" i="9"/>
  <c r="C78" i="9"/>
  <c r="C94" i="9"/>
  <c r="C110" i="9"/>
  <c r="C126" i="9"/>
  <c r="C142" i="9"/>
  <c r="C158" i="9"/>
  <c r="C174" i="9"/>
  <c r="C190" i="9"/>
  <c r="C206" i="9"/>
  <c r="C222" i="9"/>
  <c r="C238" i="9"/>
  <c r="C254" i="9"/>
  <c r="C270" i="9"/>
  <c r="C286" i="9"/>
  <c r="C302" i="9"/>
  <c r="C318" i="9"/>
  <c r="C334" i="9"/>
  <c r="C350" i="9"/>
  <c r="C366" i="9"/>
  <c r="C382" i="9"/>
  <c r="C398" i="9"/>
  <c r="C414" i="9"/>
  <c r="C430" i="9"/>
  <c r="C446" i="9"/>
  <c r="C462" i="9"/>
  <c r="C478" i="9"/>
  <c r="C494" i="9"/>
  <c r="C510" i="9"/>
  <c r="C526" i="9"/>
  <c r="C542" i="9"/>
  <c r="C558" i="9"/>
  <c r="C574" i="9"/>
  <c r="C590" i="9"/>
  <c r="C606" i="9"/>
  <c r="C622" i="9"/>
  <c r="C638" i="9"/>
  <c r="C654" i="9"/>
  <c r="C670" i="9"/>
  <c r="C686" i="9"/>
  <c r="C702" i="9"/>
  <c r="C718" i="9"/>
  <c r="C734" i="9"/>
  <c r="C750" i="9"/>
  <c r="C766" i="9"/>
  <c r="C782" i="9"/>
  <c r="C798" i="9"/>
  <c r="C814" i="9"/>
  <c r="C830" i="9"/>
  <c r="C846" i="9"/>
  <c r="C862" i="9"/>
  <c r="C878" i="9"/>
  <c r="C894" i="9"/>
  <c r="C910" i="9"/>
  <c r="C926" i="9"/>
  <c r="C942" i="9"/>
  <c r="C958" i="9"/>
  <c r="C974" i="9"/>
  <c r="C990" i="9"/>
  <c r="C1006" i="9"/>
  <c r="C1022" i="9"/>
  <c r="C1038" i="9"/>
  <c r="C1054" i="9"/>
  <c r="C1070" i="9"/>
  <c r="C1086" i="9"/>
  <c r="C15" i="9"/>
  <c r="C31" i="9"/>
  <c r="C47" i="9"/>
  <c r="C63" i="9"/>
  <c r="C79" i="9"/>
  <c r="C95" i="9"/>
  <c r="C111" i="9"/>
  <c r="C127" i="9"/>
  <c r="C143" i="9"/>
  <c r="C159" i="9"/>
  <c r="C175" i="9"/>
  <c r="C191" i="9"/>
  <c r="C207" i="9"/>
  <c r="C223" i="9"/>
  <c r="C239" i="9"/>
  <c r="C255" i="9"/>
  <c r="C271" i="9"/>
  <c r="C287" i="9"/>
  <c r="C303" i="9"/>
  <c r="C319" i="9"/>
  <c r="C335" i="9"/>
  <c r="C351" i="9"/>
  <c r="C367" i="9"/>
  <c r="C383" i="9"/>
  <c r="C399" i="9"/>
  <c r="C415" i="9"/>
  <c r="C431" i="9"/>
  <c r="C447" i="9"/>
  <c r="C463" i="9"/>
  <c r="C479" i="9"/>
  <c r="C495" i="9"/>
  <c r="C511" i="9"/>
  <c r="C527" i="9"/>
  <c r="C543" i="9"/>
  <c r="C559" i="9"/>
  <c r="C575" i="9"/>
  <c r="C591" i="9"/>
  <c r="C607" i="9"/>
  <c r="C623" i="9"/>
  <c r="C639" i="9"/>
  <c r="C655" i="9"/>
  <c r="C671" i="9"/>
  <c r="C687" i="9"/>
  <c r="C703" i="9"/>
  <c r="C719" i="9"/>
  <c r="C735" i="9"/>
  <c r="C751" i="9"/>
  <c r="C767" i="9"/>
  <c r="C783" i="9"/>
  <c r="C799" i="9"/>
  <c r="C815" i="9"/>
  <c r="C831" i="9"/>
  <c r="C847" i="9"/>
  <c r="C863" i="9"/>
  <c r="C879" i="9"/>
  <c r="C895" i="9"/>
  <c r="C911" i="9"/>
  <c r="C927" i="9"/>
  <c r="C943" i="9"/>
  <c r="C959" i="9"/>
  <c r="C975" i="9"/>
  <c r="C991" i="9"/>
  <c r="C1007" i="9"/>
  <c r="C1023" i="9"/>
  <c r="C1039" i="9"/>
  <c r="C1055" i="9"/>
  <c r="C1071" i="9"/>
  <c r="C1087" i="9"/>
  <c r="C16" i="9"/>
  <c r="C32" i="9"/>
  <c r="C48" i="9"/>
  <c r="C64" i="9"/>
  <c r="C80" i="9"/>
  <c r="C96" i="9"/>
  <c r="C112" i="9"/>
  <c r="C128" i="9"/>
  <c r="C144" i="9"/>
  <c r="C160" i="9"/>
  <c r="C176" i="9"/>
  <c r="C192" i="9"/>
  <c r="C208" i="9"/>
  <c r="C224" i="9"/>
  <c r="C240" i="9"/>
  <c r="C256" i="9"/>
  <c r="C272" i="9"/>
  <c r="C288" i="9"/>
  <c r="C304" i="9"/>
  <c r="C320" i="9"/>
  <c r="C336" i="9"/>
  <c r="C352" i="9"/>
  <c r="C368" i="9"/>
  <c r="C384" i="9"/>
  <c r="C400" i="9"/>
  <c r="C416" i="9"/>
  <c r="C432" i="9"/>
  <c r="C448" i="9"/>
  <c r="C464" i="9"/>
  <c r="C480" i="9"/>
  <c r="C496" i="9"/>
  <c r="C512" i="9"/>
  <c r="C528" i="9"/>
  <c r="C544" i="9"/>
  <c r="C560" i="9"/>
  <c r="C576" i="9"/>
  <c r="C592" i="9"/>
  <c r="C608" i="9"/>
  <c r="C624" i="9"/>
  <c r="C640" i="9"/>
  <c r="C656" i="9"/>
  <c r="C672" i="9"/>
  <c r="C688" i="9"/>
  <c r="C704" i="9"/>
  <c r="C720" i="9"/>
  <c r="C736" i="9"/>
  <c r="C752" i="9"/>
  <c r="C768" i="9"/>
  <c r="C784" i="9"/>
  <c r="C800" i="9"/>
  <c r="C816" i="9"/>
  <c r="C832" i="9"/>
  <c r="C848" i="9"/>
  <c r="C864" i="9"/>
  <c r="C880" i="9"/>
  <c r="C896" i="9"/>
  <c r="C912" i="9"/>
  <c r="C928" i="9"/>
  <c r="C944" i="9"/>
  <c r="C960" i="9"/>
  <c r="C976" i="9"/>
  <c r="C992" i="9"/>
  <c r="C1008" i="9"/>
  <c r="C1024" i="9"/>
  <c r="C1040" i="9"/>
  <c r="C1056" i="9"/>
  <c r="C1072" i="9"/>
  <c r="C1088" i="9"/>
  <c r="C17" i="9"/>
  <c r="C33" i="9"/>
  <c r="C49" i="9"/>
  <c r="C65" i="9"/>
  <c r="C81" i="9"/>
  <c r="C97" i="9"/>
  <c r="C113" i="9"/>
  <c r="C129" i="9"/>
  <c r="C145" i="9"/>
  <c r="C161" i="9"/>
  <c r="C177" i="9"/>
  <c r="C193" i="9"/>
  <c r="C209" i="9"/>
  <c r="C225" i="9"/>
  <c r="C241" i="9"/>
  <c r="C257" i="9"/>
  <c r="C273" i="9"/>
  <c r="C289" i="9"/>
  <c r="C305" i="9"/>
  <c r="C321" i="9"/>
  <c r="C337" i="9"/>
  <c r="C353" i="9"/>
  <c r="C369" i="9"/>
  <c r="C2" i="9"/>
  <c r="C18" i="9"/>
  <c r="C34" i="9"/>
  <c r="C50" i="9"/>
  <c r="C66" i="9"/>
  <c r="C82" i="9"/>
  <c r="C98" i="9"/>
  <c r="C114" i="9"/>
  <c r="C130" i="9"/>
  <c r="C146" i="9"/>
  <c r="C162" i="9"/>
  <c r="C178" i="9"/>
  <c r="C194" i="9"/>
  <c r="C210" i="9"/>
  <c r="C226" i="9"/>
  <c r="C242" i="9"/>
  <c r="C258" i="9"/>
  <c r="C274" i="9"/>
  <c r="C290" i="9"/>
  <c r="C306" i="9"/>
  <c r="C322" i="9"/>
  <c r="C338" i="9"/>
  <c r="C354" i="9"/>
  <c r="C370" i="9"/>
  <c r="C386" i="9"/>
  <c r="C402" i="9"/>
  <c r="C418" i="9"/>
  <c r="C434" i="9"/>
  <c r="C450" i="9"/>
  <c r="C466" i="9"/>
  <c r="C482" i="9"/>
  <c r="C498" i="9"/>
  <c r="C514" i="9"/>
  <c r="C530" i="9"/>
  <c r="C546" i="9"/>
  <c r="C562" i="9"/>
  <c r="C578" i="9"/>
  <c r="C594" i="9"/>
  <c r="C610" i="9"/>
  <c r="C626" i="9"/>
  <c r="C642" i="9"/>
  <c r="C658" i="9"/>
  <c r="C674" i="9"/>
  <c r="C690" i="9"/>
  <c r="C706" i="9"/>
  <c r="C722" i="9"/>
  <c r="C738" i="9"/>
  <c r="C754" i="9"/>
  <c r="C770" i="9"/>
  <c r="C786" i="9"/>
  <c r="C802" i="9"/>
  <c r="C818" i="9"/>
  <c r="C834" i="9"/>
  <c r="C850" i="9"/>
  <c r="C866" i="9"/>
  <c r="C882" i="9"/>
  <c r="C898" i="9"/>
  <c r="C914" i="9"/>
  <c r="C930" i="9"/>
  <c r="C946" i="9"/>
  <c r="C962" i="9"/>
  <c r="C978" i="9"/>
  <c r="C994" i="9"/>
  <c r="C1010" i="9"/>
  <c r="C1026" i="9"/>
  <c r="C1042" i="9"/>
  <c r="C1058" i="9"/>
  <c r="C1074" i="9"/>
  <c r="C1090" i="9"/>
  <c r="C3" i="9"/>
  <c r="C19" i="9"/>
  <c r="C35" i="9"/>
  <c r="C51" i="9"/>
  <c r="C67" i="9"/>
  <c r="C83" i="9"/>
  <c r="C99" i="9"/>
  <c r="C115" i="9"/>
  <c r="C131" i="9"/>
  <c r="C147" i="9"/>
  <c r="C163" i="9"/>
  <c r="C179" i="9"/>
  <c r="C195" i="9"/>
  <c r="C211" i="9"/>
  <c r="C227" i="9"/>
  <c r="C243" i="9"/>
  <c r="C259" i="9"/>
  <c r="C275" i="9"/>
  <c r="C291" i="9"/>
  <c r="C307" i="9"/>
  <c r="C323" i="9"/>
  <c r="C339" i="9"/>
  <c r="C355" i="9"/>
  <c r="C371" i="9"/>
  <c r="C387" i="9"/>
  <c r="C403" i="9"/>
  <c r="C419" i="9"/>
  <c r="C435" i="9"/>
  <c r="C451" i="9"/>
  <c r="C467" i="9"/>
  <c r="C483" i="9"/>
  <c r="C499" i="9"/>
  <c r="C515" i="9"/>
  <c r="C531" i="9"/>
  <c r="C547" i="9"/>
  <c r="C563" i="9"/>
  <c r="C579" i="9"/>
  <c r="C595" i="9"/>
  <c r="C611" i="9"/>
  <c r="C627" i="9"/>
  <c r="C643" i="9"/>
  <c r="C659" i="9"/>
  <c r="C675" i="9"/>
  <c r="C691" i="9"/>
  <c r="C707" i="9"/>
  <c r="C723" i="9"/>
  <c r="C739" i="9"/>
  <c r="C755" i="9"/>
  <c r="C771" i="9"/>
  <c r="C787" i="9"/>
  <c r="C803" i="9"/>
  <c r="C819" i="9"/>
  <c r="C835" i="9"/>
  <c r="C851" i="9"/>
  <c r="C4" i="9"/>
  <c r="C20" i="9"/>
  <c r="C36" i="9"/>
  <c r="C52" i="9"/>
  <c r="C68" i="9"/>
  <c r="C84" i="9"/>
  <c r="C100" i="9"/>
  <c r="C116" i="9"/>
  <c r="C132" i="9"/>
  <c r="C148" i="9"/>
  <c r="C164" i="9"/>
  <c r="C180" i="9"/>
  <c r="C196" i="9"/>
  <c r="C212" i="9"/>
  <c r="C228" i="9"/>
  <c r="C244" i="9"/>
  <c r="C260" i="9"/>
  <c r="C276" i="9"/>
  <c r="C292" i="9"/>
  <c r="C308" i="9"/>
  <c r="C324" i="9"/>
  <c r="C340" i="9"/>
  <c r="C356" i="9"/>
  <c r="C372" i="9"/>
  <c r="C388" i="9"/>
  <c r="C404" i="9"/>
  <c r="C420" i="9"/>
  <c r="C436" i="9"/>
  <c r="C452" i="9"/>
  <c r="C468" i="9"/>
  <c r="C484" i="9"/>
  <c r="C500" i="9"/>
  <c r="C516" i="9"/>
  <c r="C532" i="9"/>
  <c r="C548" i="9"/>
  <c r="C564" i="9"/>
  <c r="C580" i="9"/>
  <c r="C596" i="9"/>
  <c r="C612" i="9"/>
  <c r="C628" i="9"/>
  <c r="C644" i="9"/>
  <c r="C660" i="9"/>
  <c r="C676" i="9"/>
  <c r="C692" i="9"/>
  <c r="C708" i="9"/>
  <c r="C724" i="9"/>
  <c r="C740" i="9"/>
  <c r="C756" i="9"/>
  <c r="C772" i="9"/>
  <c r="C788" i="9"/>
  <c r="C804" i="9"/>
  <c r="C820" i="9"/>
  <c r="C836" i="9"/>
  <c r="C852" i="9"/>
  <c r="C868" i="9"/>
  <c r="C884" i="9"/>
  <c r="C900" i="9"/>
  <c r="C916" i="9"/>
  <c r="C5" i="9"/>
  <c r="C21" i="9"/>
  <c r="C37" i="9"/>
  <c r="C53" i="9"/>
  <c r="C69" i="9"/>
  <c r="C85" i="9"/>
  <c r="C101" i="9"/>
  <c r="C117" i="9"/>
  <c r="C133" i="9"/>
  <c r="C149" i="9"/>
  <c r="C165" i="9"/>
  <c r="C181" i="9"/>
  <c r="C197" i="9"/>
  <c r="C213" i="9"/>
  <c r="C229" i="9"/>
  <c r="C245" i="9"/>
  <c r="C261" i="9"/>
  <c r="C277" i="9"/>
  <c r="C293" i="9"/>
  <c r="C309" i="9"/>
  <c r="C325" i="9"/>
  <c r="C341" i="9"/>
  <c r="C357" i="9"/>
  <c r="C373" i="9"/>
  <c r="C389" i="9"/>
  <c r="C405" i="9"/>
  <c r="C421" i="9"/>
  <c r="C437" i="9"/>
  <c r="C453" i="9"/>
  <c r="C469" i="9"/>
  <c r="C485" i="9"/>
  <c r="C501" i="9"/>
  <c r="C517" i="9"/>
  <c r="C533" i="9"/>
  <c r="C549" i="9"/>
  <c r="C565" i="9"/>
  <c r="C581" i="9"/>
  <c r="C597" i="9"/>
  <c r="C613" i="9"/>
  <c r="C629" i="9"/>
  <c r="C645" i="9"/>
  <c r="C661" i="9"/>
  <c r="C677" i="9"/>
  <c r="C693" i="9"/>
  <c r="C709" i="9"/>
  <c r="C725" i="9"/>
  <c r="C741" i="9"/>
  <c r="C757" i="9"/>
  <c r="C773" i="9"/>
  <c r="C789" i="9"/>
  <c r="C805" i="9"/>
  <c r="C821" i="9"/>
  <c r="C837" i="9"/>
  <c r="C853" i="9"/>
  <c r="C869" i="9"/>
  <c r="C885" i="9"/>
  <c r="C901" i="9"/>
  <c r="C917" i="9"/>
  <c r="C933" i="9"/>
  <c r="C949" i="9"/>
  <c r="C965" i="9"/>
  <c r="C981" i="9"/>
  <c r="C997" i="9"/>
  <c r="C1013" i="9"/>
  <c r="C1029" i="9"/>
  <c r="C1045" i="9"/>
  <c r="C1061" i="9"/>
  <c r="C1077" i="9"/>
  <c r="C1093" i="9"/>
  <c r="C6" i="9"/>
  <c r="C22" i="9"/>
  <c r="C38" i="9"/>
  <c r="C54" i="9"/>
  <c r="C70" i="9"/>
  <c r="C86" i="9"/>
  <c r="C102" i="9"/>
  <c r="C118" i="9"/>
  <c r="C134" i="9"/>
  <c r="C150" i="9"/>
  <c r="C166" i="9"/>
  <c r="C182" i="9"/>
  <c r="C198" i="9"/>
  <c r="C214" i="9"/>
  <c r="C230" i="9"/>
  <c r="C246" i="9"/>
  <c r="C262" i="9"/>
  <c r="C278" i="9"/>
  <c r="C294" i="9"/>
  <c r="C310" i="9"/>
  <c r="C326" i="9"/>
  <c r="C342" i="9"/>
  <c r="C358" i="9"/>
  <c r="C374" i="9"/>
  <c r="C390" i="9"/>
  <c r="C406" i="9"/>
  <c r="C422" i="9"/>
  <c r="C438" i="9"/>
  <c r="C454" i="9"/>
  <c r="C470" i="9"/>
  <c r="C486" i="9"/>
  <c r="C502" i="9"/>
  <c r="C518" i="9"/>
  <c r="C534" i="9"/>
  <c r="C550" i="9"/>
  <c r="C566" i="9"/>
  <c r="C582" i="9"/>
  <c r="C598" i="9"/>
  <c r="C614" i="9"/>
  <c r="C630" i="9"/>
  <c r="C646" i="9"/>
  <c r="C662" i="9"/>
  <c r="C678" i="9"/>
  <c r="C694" i="9"/>
  <c r="C710" i="9"/>
  <c r="C726" i="9"/>
  <c r="C742" i="9"/>
  <c r="C758" i="9"/>
  <c r="C774" i="9"/>
  <c r="C790" i="9"/>
  <c r="C806" i="9"/>
  <c r="C822" i="9"/>
  <c r="C838" i="9"/>
  <c r="C854" i="9"/>
  <c r="C870" i="9"/>
  <c r="C886" i="9"/>
  <c r="C902" i="9"/>
  <c r="C918" i="9"/>
  <c r="C934" i="9"/>
  <c r="C950" i="9"/>
  <c r="C966" i="9"/>
  <c r="C982" i="9"/>
  <c r="C998" i="9"/>
  <c r="C1014" i="9"/>
  <c r="C1030" i="9"/>
  <c r="C1046" i="9"/>
  <c r="C1062" i="9"/>
  <c r="C1078" i="9"/>
  <c r="C1094" i="9"/>
  <c r="C7" i="9"/>
  <c r="C23" i="9"/>
  <c r="C39" i="9"/>
  <c r="C55" i="9"/>
  <c r="C71" i="9"/>
  <c r="C87" i="9"/>
  <c r="C103" i="9"/>
  <c r="C119" i="9"/>
  <c r="C135" i="9"/>
  <c r="C151" i="9"/>
  <c r="C167" i="9"/>
  <c r="C183" i="9"/>
  <c r="C199" i="9"/>
  <c r="C215" i="9"/>
  <c r="C231" i="9"/>
  <c r="C247" i="9"/>
  <c r="C263" i="9"/>
  <c r="C279" i="9"/>
  <c r="C295" i="9"/>
  <c r="C311" i="9"/>
  <c r="C327" i="9"/>
  <c r="C10" i="9"/>
  <c r="C26" i="9"/>
  <c r="C42" i="9"/>
  <c r="C58" i="9"/>
  <c r="C74" i="9"/>
  <c r="C90" i="9"/>
  <c r="C106" i="9"/>
  <c r="C122" i="9"/>
  <c r="C138" i="9"/>
  <c r="C154" i="9"/>
  <c r="C170" i="9"/>
  <c r="C186" i="9"/>
  <c r="C202" i="9"/>
  <c r="C218" i="9"/>
  <c r="C234" i="9"/>
  <c r="C250" i="9"/>
  <c r="C266" i="9"/>
  <c r="C282" i="9"/>
  <c r="C298" i="9"/>
  <c r="C314" i="9"/>
  <c r="C330" i="9"/>
  <c r="C346" i="9"/>
  <c r="C362" i="9"/>
  <c r="C378" i="9"/>
  <c r="C394" i="9"/>
  <c r="C410" i="9"/>
  <c r="C426" i="9"/>
  <c r="C442" i="9"/>
  <c r="C458" i="9"/>
  <c r="C474" i="9"/>
  <c r="C490" i="9"/>
  <c r="C506" i="9"/>
  <c r="C522" i="9"/>
  <c r="C538" i="9"/>
  <c r="C41" i="9"/>
  <c r="C123" i="9"/>
  <c r="C216" i="9"/>
  <c r="C297" i="9"/>
  <c r="C375" i="9"/>
  <c r="C424" i="9"/>
  <c r="C473" i="9"/>
  <c r="C523" i="9"/>
  <c r="C570" i="9"/>
  <c r="C616" i="9"/>
  <c r="C657" i="9"/>
  <c r="C698" i="9"/>
  <c r="C744" i="9"/>
  <c r="C785" i="9"/>
  <c r="C826" i="9"/>
  <c r="C871" i="9"/>
  <c r="C905" i="9"/>
  <c r="C938" i="9"/>
  <c r="C970" i="9"/>
  <c r="C1002" i="9"/>
  <c r="C1034" i="9"/>
  <c r="C1066" i="9"/>
  <c r="C1098" i="9"/>
  <c r="C43" i="9"/>
  <c r="C136" i="9"/>
  <c r="C217" i="9"/>
  <c r="C299" i="9"/>
  <c r="C376" i="9"/>
  <c r="C425" i="9"/>
  <c r="C475" i="9"/>
  <c r="C529" i="9"/>
  <c r="C571" i="9"/>
  <c r="C617" i="9"/>
  <c r="C663" i="9"/>
  <c r="C699" i="9"/>
  <c r="C745" i="9"/>
  <c r="C791" i="9"/>
  <c r="C827" i="9"/>
  <c r="C872" i="9"/>
  <c r="C906" i="9"/>
  <c r="C939" i="9"/>
  <c r="C971" i="9"/>
  <c r="C1003" i="9"/>
  <c r="C1035" i="9"/>
  <c r="C1067" i="9"/>
  <c r="C1099" i="9"/>
  <c r="C56" i="9"/>
  <c r="C137" i="9"/>
  <c r="C219" i="9"/>
  <c r="C312" i="9"/>
  <c r="C377" i="9"/>
  <c r="C427" i="9"/>
  <c r="C481" i="9"/>
  <c r="C535" i="9"/>
  <c r="C577" i="9"/>
  <c r="C618" i="9"/>
  <c r="C664" i="9"/>
  <c r="C705" i="9"/>
  <c r="C746" i="9"/>
  <c r="C792" i="9"/>
  <c r="C833" i="9"/>
  <c r="C873" i="9"/>
  <c r="C907" i="9"/>
  <c r="C945" i="9"/>
  <c r="C977" i="9"/>
  <c r="C1009" i="9"/>
  <c r="C1041" i="9"/>
  <c r="C1073" i="9"/>
  <c r="C57" i="9"/>
  <c r="C139" i="9"/>
  <c r="C232" i="9"/>
  <c r="C313" i="9"/>
  <c r="C379" i="9"/>
  <c r="C433" i="9"/>
  <c r="C487" i="9"/>
  <c r="C536" i="9"/>
  <c r="C583" i="9"/>
  <c r="C619" i="9"/>
  <c r="C665" i="9"/>
  <c r="C711" i="9"/>
  <c r="C747" i="9"/>
  <c r="C793" i="9"/>
  <c r="C839" i="9"/>
  <c r="C874" i="9"/>
  <c r="C913" i="9"/>
  <c r="C947" i="9"/>
  <c r="C979" i="9"/>
  <c r="C1011" i="9"/>
  <c r="C1043" i="9"/>
  <c r="C1075" i="9"/>
  <c r="C59" i="9"/>
  <c r="C152" i="9"/>
  <c r="C233" i="9"/>
  <c r="C315" i="9"/>
  <c r="C385" i="9"/>
  <c r="C439" i="9"/>
  <c r="C488" i="9"/>
  <c r="C537" i="9"/>
  <c r="C584" i="9"/>
  <c r="C625" i="9"/>
  <c r="C666" i="9"/>
  <c r="C712" i="9"/>
  <c r="C753" i="9"/>
  <c r="C794" i="9"/>
  <c r="C840" i="9"/>
  <c r="C875" i="9"/>
  <c r="C915" i="9"/>
  <c r="C948" i="9"/>
  <c r="C980" i="9"/>
  <c r="C1012" i="9"/>
  <c r="C1044" i="9"/>
  <c r="C1076" i="9"/>
  <c r="C72" i="9"/>
  <c r="C153" i="9"/>
  <c r="C235" i="9"/>
  <c r="C328" i="9"/>
  <c r="C391" i="9"/>
  <c r="C440" i="9"/>
  <c r="C489" i="9"/>
  <c r="C539" i="9"/>
  <c r="C585" i="9"/>
  <c r="C631" i="9"/>
  <c r="C667" i="9"/>
  <c r="C713" i="9"/>
  <c r="C759" i="9"/>
  <c r="C795" i="9"/>
  <c r="C841" i="9"/>
  <c r="C881" i="9"/>
  <c r="C919" i="9"/>
  <c r="C951" i="9"/>
  <c r="C983" i="9"/>
  <c r="C1015" i="9"/>
  <c r="C1047" i="9"/>
  <c r="C1079" i="9"/>
  <c r="C73" i="9"/>
  <c r="C155" i="9"/>
  <c r="C248" i="9"/>
  <c r="C329" i="9"/>
  <c r="C392" i="9"/>
  <c r="C441" i="9"/>
  <c r="C491" i="9"/>
  <c r="C545" i="9"/>
  <c r="C586" i="9"/>
  <c r="C632" i="9"/>
  <c r="C673" i="9"/>
  <c r="C714" i="9"/>
  <c r="C760" i="9"/>
  <c r="C801" i="9"/>
  <c r="C842" i="9"/>
  <c r="C883" i="9"/>
  <c r="C920" i="9"/>
  <c r="C952" i="9"/>
  <c r="C984" i="9"/>
  <c r="C1016" i="9"/>
  <c r="C1048" i="9"/>
  <c r="C1080" i="9"/>
  <c r="C75" i="9"/>
  <c r="C168" i="9"/>
  <c r="C249" i="9"/>
  <c r="C331" i="9"/>
  <c r="C393" i="9"/>
  <c r="C443" i="9"/>
  <c r="C497" i="9"/>
  <c r="C551" i="9"/>
  <c r="C587" i="9"/>
  <c r="C633" i="9"/>
  <c r="C679" i="9"/>
  <c r="C715" i="9"/>
  <c r="C761" i="9"/>
  <c r="C807" i="9"/>
  <c r="C843" i="9"/>
  <c r="C887" i="9"/>
  <c r="C921" i="9"/>
  <c r="C953" i="9"/>
  <c r="C985" i="9"/>
  <c r="C1017" i="9"/>
  <c r="C1049" i="9"/>
  <c r="C1081" i="9"/>
  <c r="C88" i="9"/>
  <c r="C169" i="9"/>
  <c r="C251" i="9"/>
  <c r="C343" i="9"/>
  <c r="C395" i="9"/>
  <c r="C449" i="9"/>
  <c r="C503" i="9"/>
  <c r="C552" i="9"/>
  <c r="C593" i="9"/>
  <c r="C634" i="9"/>
  <c r="C680" i="9"/>
  <c r="C721" i="9"/>
  <c r="C762" i="9"/>
  <c r="C808" i="9"/>
  <c r="C849" i="9"/>
  <c r="C888" i="9"/>
  <c r="C922" i="9"/>
  <c r="C954" i="9"/>
  <c r="C986" i="9"/>
  <c r="C1018" i="9"/>
  <c r="C1050" i="9"/>
  <c r="C1082" i="9"/>
  <c r="C8" i="9"/>
  <c r="C89" i="9"/>
  <c r="C171" i="9"/>
  <c r="C264" i="9"/>
  <c r="C344" i="9"/>
  <c r="C401" i="9"/>
  <c r="C455" i="9"/>
  <c r="C504" i="9"/>
  <c r="C553" i="9"/>
  <c r="C599" i="9"/>
  <c r="C635" i="9"/>
  <c r="C681" i="9"/>
  <c r="C727" i="9"/>
  <c r="C763" i="9"/>
  <c r="C809" i="9"/>
  <c r="C855" i="9"/>
  <c r="C889" i="9"/>
  <c r="C923" i="9"/>
  <c r="C955" i="9"/>
  <c r="C987" i="9"/>
  <c r="C1019" i="9"/>
  <c r="C1051" i="9"/>
  <c r="C1083" i="9"/>
  <c r="C9" i="9"/>
  <c r="C91" i="9"/>
  <c r="C184" i="9"/>
  <c r="C265" i="9"/>
  <c r="C345" i="9"/>
  <c r="C407" i="9"/>
  <c r="C456" i="9"/>
  <c r="C505" i="9"/>
  <c r="C554" i="9"/>
  <c r="C600" i="9"/>
  <c r="C641" i="9"/>
  <c r="C682" i="9"/>
  <c r="C728" i="9"/>
  <c r="C769" i="9"/>
  <c r="C810" i="9"/>
  <c r="C856" i="9"/>
  <c r="C890" i="9"/>
  <c r="C929" i="9"/>
  <c r="C961" i="9"/>
  <c r="C993" i="9"/>
  <c r="C1025" i="9"/>
  <c r="C1057" i="9"/>
  <c r="C1089" i="9"/>
  <c r="C24" i="9"/>
  <c r="C105" i="9"/>
  <c r="C187" i="9"/>
  <c r="C280" i="9"/>
  <c r="C359" i="9"/>
  <c r="C409" i="9"/>
  <c r="C459" i="9"/>
  <c r="C513" i="9"/>
  <c r="C561" i="9"/>
  <c r="C602" i="9"/>
  <c r="C648" i="9"/>
  <c r="C689" i="9"/>
  <c r="C730" i="9"/>
  <c r="C776" i="9"/>
  <c r="C817" i="9"/>
  <c r="C858" i="9"/>
  <c r="C897" i="9"/>
  <c r="C932" i="9"/>
  <c r="C964" i="9"/>
  <c r="C996" i="9"/>
  <c r="C1028" i="9"/>
  <c r="C1060" i="9"/>
  <c r="C1092" i="9"/>
  <c r="C25" i="9"/>
  <c r="C107" i="9"/>
  <c r="C200" i="9"/>
  <c r="C281" i="9"/>
  <c r="C360" i="9"/>
  <c r="C411" i="9"/>
  <c r="C465" i="9"/>
  <c r="C519" i="9"/>
  <c r="C567" i="9"/>
  <c r="C603" i="9"/>
  <c r="C649" i="9"/>
  <c r="C695" i="9"/>
  <c r="C731" i="9"/>
  <c r="C777" i="9"/>
  <c r="C823" i="9"/>
  <c r="C859" i="9"/>
  <c r="C899" i="9"/>
  <c r="C935" i="9"/>
  <c r="C967" i="9"/>
  <c r="C999" i="9"/>
  <c r="C1031" i="9"/>
  <c r="C1063" i="9"/>
  <c r="C1095" i="9"/>
  <c r="C121" i="9"/>
  <c r="C507" i="9"/>
  <c r="C737" i="9"/>
  <c r="C937" i="9"/>
  <c r="C185" i="9"/>
  <c r="C520" i="9"/>
  <c r="C743" i="9"/>
  <c r="C963" i="9"/>
  <c r="C201" i="9"/>
  <c r="C521" i="9"/>
  <c r="C775" i="9"/>
  <c r="C968" i="9"/>
  <c r="C203" i="9"/>
  <c r="C555" i="9"/>
  <c r="C778" i="9"/>
  <c r="C969" i="9"/>
  <c r="C267" i="9"/>
  <c r="C568" i="9"/>
  <c r="C779" i="9"/>
  <c r="C995" i="9"/>
  <c r="C283" i="9"/>
  <c r="C569" i="9"/>
  <c r="C811" i="9"/>
  <c r="C1000" i="9"/>
  <c r="C296" i="9"/>
  <c r="C601" i="9"/>
  <c r="C824" i="9"/>
  <c r="C1001" i="9"/>
  <c r="C347" i="9"/>
  <c r="C609" i="9"/>
  <c r="C825" i="9"/>
  <c r="C1027" i="9"/>
  <c r="C361" i="9"/>
  <c r="C615" i="9"/>
  <c r="C857" i="9"/>
  <c r="C1032" i="9"/>
  <c r="C363" i="9"/>
  <c r="C647" i="9"/>
  <c r="C865" i="9"/>
  <c r="C1033" i="9"/>
  <c r="C27" i="9"/>
  <c r="C423" i="9"/>
  <c r="C683" i="9"/>
  <c r="C903" i="9"/>
  <c r="C1065" i="9"/>
  <c r="C104" i="9"/>
  <c r="C471" i="9"/>
  <c r="C697" i="9"/>
  <c r="C931" i="9"/>
  <c r="C1096" i="9"/>
  <c r="C867" i="9"/>
  <c r="C891" i="9"/>
  <c r="C904" i="9"/>
  <c r="C936" i="9"/>
  <c r="C1059" i="9"/>
  <c r="C11" i="9"/>
  <c r="C1064" i="9"/>
  <c r="C40" i="9"/>
  <c r="C1091" i="9"/>
  <c r="C120" i="9"/>
  <c r="C1097" i="9"/>
  <c r="C408" i="9"/>
  <c r="C417" i="9"/>
  <c r="C457" i="9"/>
  <c r="C650" i="9"/>
  <c r="C696" i="9"/>
  <c r="C472" i="9"/>
  <c r="C651" i="9"/>
  <c r="C729" i="9"/>
  <c r="K15" i="9"/>
  <c r="K16" i="9"/>
  <c r="K2" i="9"/>
  <c r="K18" i="9"/>
  <c r="K3" i="9"/>
  <c r="K19" i="9"/>
  <c r="K5" i="9"/>
  <c r="K21" i="9"/>
  <c r="K8" i="9"/>
  <c r="K24" i="9"/>
  <c r="K26" i="9"/>
  <c r="K42" i="9"/>
  <c r="K58" i="9"/>
  <c r="K74" i="9"/>
  <c r="K90" i="9"/>
  <c r="K106" i="9"/>
  <c r="K122" i="9"/>
  <c r="K138" i="9"/>
  <c r="K154" i="9"/>
  <c r="K170" i="9"/>
  <c r="K186" i="9"/>
  <c r="K202" i="9"/>
  <c r="K218" i="9"/>
  <c r="K234" i="9"/>
  <c r="K250" i="9"/>
  <c r="K266" i="9"/>
  <c r="K282" i="9"/>
  <c r="K298" i="9"/>
  <c r="K314" i="9"/>
  <c r="K330" i="9"/>
  <c r="K346" i="9"/>
  <c r="K362" i="9"/>
  <c r="K378" i="9"/>
  <c r="K394" i="9"/>
  <c r="K410" i="9"/>
  <c r="K426" i="9"/>
  <c r="K442" i="9"/>
  <c r="K458" i="9"/>
  <c r="K474" i="9"/>
  <c r="K490" i="9"/>
  <c r="K506" i="9"/>
  <c r="K522" i="9"/>
  <c r="K538" i="9"/>
  <c r="K554" i="9"/>
  <c r="K570" i="9"/>
  <c r="K586" i="9"/>
  <c r="K602" i="9"/>
  <c r="K618" i="9"/>
  <c r="K634" i="9"/>
  <c r="K650" i="9"/>
  <c r="K666" i="9"/>
  <c r="K682" i="9"/>
  <c r="K698" i="9"/>
  <c r="K714" i="9"/>
  <c r="K730" i="9"/>
  <c r="K746" i="9"/>
  <c r="K762" i="9"/>
  <c r="K778" i="9"/>
  <c r="K794" i="9"/>
  <c r="K810" i="9"/>
  <c r="K826" i="9"/>
  <c r="K842" i="9"/>
  <c r="K858" i="9"/>
  <c r="K874" i="9"/>
  <c r="K890" i="9"/>
  <c r="K906" i="9"/>
  <c r="K922" i="9"/>
  <c r="K938" i="9"/>
  <c r="K954" i="9"/>
  <c r="K970" i="9"/>
  <c r="K986" i="9"/>
  <c r="K1002" i="9"/>
  <c r="K1018" i="9"/>
  <c r="K1034" i="9"/>
  <c r="K1050" i="9"/>
  <c r="K1066" i="9"/>
  <c r="K1082" i="9"/>
  <c r="K1098" i="9"/>
  <c r="K27" i="9"/>
  <c r="K43" i="9"/>
  <c r="K59" i="9"/>
  <c r="K75" i="9"/>
  <c r="K91" i="9"/>
  <c r="K107" i="9"/>
  <c r="K123" i="9"/>
  <c r="K139" i="9"/>
  <c r="K155" i="9"/>
  <c r="K171" i="9"/>
  <c r="K187" i="9"/>
  <c r="K203" i="9"/>
  <c r="K219" i="9"/>
  <c r="K235" i="9"/>
  <c r="K251" i="9"/>
  <c r="K267" i="9"/>
  <c r="K283" i="9"/>
  <c r="K299" i="9"/>
  <c r="K315" i="9"/>
  <c r="K331" i="9"/>
  <c r="K347" i="9"/>
  <c r="K363" i="9"/>
  <c r="K379" i="9"/>
  <c r="K395" i="9"/>
  <c r="K411" i="9"/>
  <c r="K427" i="9"/>
  <c r="K443" i="9"/>
  <c r="K459" i="9"/>
  <c r="K475" i="9"/>
  <c r="K491" i="9"/>
  <c r="K507" i="9"/>
  <c r="K523" i="9"/>
  <c r="K539" i="9"/>
  <c r="K555" i="9"/>
  <c r="K571" i="9"/>
  <c r="K587" i="9"/>
  <c r="K603" i="9"/>
  <c r="K619" i="9"/>
  <c r="K635" i="9"/>
  <c r="K651" i="9"/>
  <c r="K667" i="9"/>
  <c r="K683" i="9"/>
  <c r="K699" i="9"/>
  <c r="K715" i="9"/>
  <c r="K731" i="9"/>
  <c r="K747" i="9"/>
  <c r="K763" i="9"/>
  <c r="K779" i="9"/>
  <c r="K795" i="9"/>
  <c r="K811" i="9"/>
  <c r="K827" i="9"/>
  <c r="K843" i="9"/>
  <c r="K859" i="9"/>
  <c r="K875" i="9"/>
  <c r="K891" i="9"/>
  <c r="K907" i="9"/>
  <c r="K923" i="9"/>
  <c r="K939" i="9"/>
  <c r="K955" i="9"/>
  <c r="K971" i="9"/>
  <c r="K987" i="9"/>
  <c r="K1003" i="9"/>
  <c r="K1019" i="9"/>
  <c r="K1035" i="9"/>
  <c r="K1051" i="9"/>
  <c r="K1067" i="9"/>
  <c r="K1083" i="9"/>
  <c r="K1099" i="9"/>
  <c r="K4" i="9"/>
  <c r="K28" i="9"/>
  <c r="K44" i="9"/>
  <c r="K60" i="9"/>
  <c r="K76" i="9"/>
  <c r="K92" i="9"/>
  <c r="K108" i="9"/>
  <c r="K124" i="9"/>
  <c r="K140" i="9"/>
  <c r="K156" i="9"/>
  <c r="K172" i="9"/>
  <c r="K188" i="9"/>
  <c r="K204" i="9"/>
  <c r="K220" i="9"/>
  <c r="K236" i="9"/>
  <c r="K252" i="9"/>
  <c r="K268" i="9"/>
  <c r="K284" i="9"/>
  <c r="K300" i="9"/>
  <c r="K316" i="9"/>
  <c r="K332" i="9"/>
  <c r="K348" i="9"/>
  <c r="K364" i="9"/>
  <c r="K380" i="9"/>
  <c r="K396" i="9"/>
  <c r="K412" i="9"/>
  <c r="K428" i="9"/>
  <c r="K444" i="9"/>
  <c r="K460" i="9"/>
  <c r="K476" i="9"/>
  <c r="K492" i="9"/>
  <c r="K508" i="9"/>
  <c r="K524" i="9"/>
  <c r="K540" i="9"/>
  <c r="K556" i="9"/>
  <c r="K572" i="9"/>
  <c r="K588" i="9"/>
  <c r="K604" i="9"/>
  <c r="K620" i="9"/>
  <c r="K636" i="9"/>
  <c r="K652" i="9"/>
  <c r="K668" i="9"/>
  <c r="K684" i="9"/>
  <c r="K700" i="9"/>
  <c r="K716" i="9"/>
  <c r="K732" i="9"/>
  <c r="K748" i="9"/>
  <c r="K764" i="9"/>
  <c r="K780" i="9"/>
  <c r="K796" i="9"/>
  <c r="K812" i="9"/>
  <c r="K828" i="9"/>
  <c r="K844" i="9"/>
  <c r="K860" i="9"/>
  <c r="K876" i="9"/>
  <c r="K892" i="9"/>
  <c r="K908" i="9"/>
  <c r="K924" i="9"/>
  <c r="K940" i="9"/>
  <c r="K956" i="9"/>
  <c r="K972" i="9"/>
  <c r="K988" i="9"/>
  <c r="K1004" i="9"/>
  <c r="K1020" i="9"/>
  <c r="K1036" i="9"/>
  <c r="K1052" i="9"/>
  <c r="K1068" i="9"/>
  <c r="K1084" i="9"/>
  <c r="K1100" i="9"/>
  <c r="K6" i="9"/>
  <c r="K29" i="9"/>
  <c r="K45" i="9"/>
  <c r="K61" i="9"/>
  <c r="K77" i="9"/>
  <c r="K93" i="9"/>
  <c r="K109" i="9"/>
  <c r="K125" i="9"/>
  <c r="K141" i="9"/>
  <c r="K157" i="9"/>
  <c r="K173" i="9"/>
  <c r="K189" i="9"/>
  <c r="K205" i="9"/>
  <c r="K221" i="9"/>
  <c r="K237" i="9"/>
  <c r="K253" i="9"/>
  <c r="K269" i="9"/>
  <c r="K285" i="9"/>
  <c r="K301" i="9"/>
  <c r="K317" i="9"/>
  <c r="K333" i="9"/>
  <c r="K349" i="9"/>
  <c r="K365" i="9"/>
  <c r="K381" i="9"/>
  <c r="K397" i="9"/>
  <c r="K413" i="9"/>
  <c r="K429" i="9"/>
  <c r="K445" i="9"/>
  <c r="K461" i="9"/>
  <c r="K477" i="9"/>
  <c r="K493" i="9"/>
  <c r="K509" i="9"/>
  <c r="K525" i="9"/>
  <c r="K541" i="9"/>
  <c r="K557" i="9"/>
  <c r="K573" i="9"/>
  <c r="K589" i="9"/>
  <c r="K605" i="9"/>
  <c r="K621" i="9"/>
  <c r="K637" i="9"/>
  <c r="K653" i="9"/>
  <c r="K669" i="9"/>
  <c r="K685" i="9"/>
  <c r="K701" i="9"/>
  <c r="K717" i="9"/>
  <c r="K733" i="9"/>
  <c r="K749" i="9"/>
  <c r="K765" i="9"/>
  <c r="K781" i="9"/>
  <c r="K797" i="9"/>
  <c r="K813" i="9"/>
  <c r="K829" i="9"/>
  <c r="K845" i="9"/>
  <c r="K861" i="9"/>
  <c r="K877" i="9"/>
  <c r="K893" i="9"/>
  <c r="K909" i="9"/>
  <c r="K925" i="9"/>
  <c r="K941" i="9"/>
  <c r="K957" i="9"/>
  <c r="K973" i="9"/>
  <c r="K989" i="9"/>
  <c r="K1005" i="9"/>
  <c r="K1021" i="9"/>
  <c r="K1037" i="9"/>
  <c r="K1053" i="9"/>
  <c r="K1069" i="9"/>
  <c r="K1085" i="9"/>
  <c r="K1101" i="9"/>
  <c r="K7" i="9"/>
  <c r="K30" i="9"/>
  <c r="K46" i="9"/>
  <c r="K62" i="9"/>
  <c r="K78" i="9"/>
  <c r="K94" i="9"/>
  <c r="K110" i="9"/>
  <c r="K126" i="9"/>
  <c r="K142" i="9"/>
  <c r="K158" i="9"/>
  <c r="K174" i="9"/>
  <c r="K190" i="9"/>
  <c r="K206" i="9"/>
  <c r="K222" i="9"/>
  <c r="K238" i="9"/>
  <c r="K254" i="9"/>
  <c r="K270" i="9"/>
  <c r="K286" i="9"/>
  <c r="K302" i="9"/>
  <c r="K318" i="9"/>
  <c r="K334" i="9"/>
  <c r="K350" i="9"/>
  <c r="K366" i="9"/>
  <c r="K382" i="9"/>
  <c r="K398" i="9"/>
  <c r="K414" i="9"/>
  <c r="K430" i="9"/>
  <c r="K446" i="9"/>
  <c r="K462" i="9"/>
  <c r="K478" i="9"/>
  <c r="K494" i="9"/>
  <c r="K510" i="9"/>
  <c r="K526" i="9"/>
  <c r="K542" i="9"/>
  <c r="K558" i="9"/>
  <c r="K574" i="9"/>
  <c r="K590" i="9"/>
  <c r="K606" i="9"/>
  <c r="K622" i="9"/>
  <c r="K638" i="9"/>
  <c r="K654" i="9"/>
  <c r="K670" i="9"/>
  <c r="K686" i="9"/>
  <c r="K702" i="9"/>
  <c r="K718" i="9"/>
  <c r="K734" i="9"/>
  <c r="K750" i="9"/>
  <c r="K766" i="9"/>
  <c r="K782" i="9"/>
  <c r="K798" i="9"/>
  <c r="K814" i="9"/>
  <c r="K830" i="9"/>
  <c r="K846" i="9"/>
  <c r="K862" i="9"/>
  <c r="K878" i="9"/>
  <c r="K894" i="9"/>
  <c r="K910" i="9"/>
  <c r="K926" i="9"/>
  <c r="K942" i="9"/>
  <c r="K958" i="9"/>
  <c r="K974" i="9"/>
  <c r="K990" i="9"/>
  <c r="K1006" i="9"/>
  <c r="K1022" i="9"/>
  <c r="K1038" i="9"/>
  <c r="K1054" i="9"/>
  <c r="K1070" i="9"/>
  <c r="K1086" i="9"/>
  <c r="K9" i="9"/>
  <c r="K31" i="9"/>
  <c r="K47" i="9"/>
  <c r="K63" i="9"/>
  <c r="K79" i="9"/>
  <c r="K95" i="9"/>
  <c r="K111" i="9"/>
  <c r="K127" i="9"/>
  <c r="K143" i="9"/>
  <c r="K159" i="9"/>
  <c r="K175" i="9"/>
  <c r="K191" i="9"/>
  <c r="K207" i="9"/>
  <c r="K223" i="9"/>
  <c r="K239" i="9"/>
  <c r="K255" i="9"/>
  <c r="K271" i="9"/>
  <c r="K287" i="9"/>
  <c r="K303" i="9"/>
  <c r="K319" i="9"/>
  <c r="K335" i="9"/>
  <c r="K351" i="9"/>
  <c r="K367" i="9"/>
  <c r="K383" i="9"/>
  <c r="K399" i="9"/>
  <c r="K415" i="9"/>
  <c r="K431" i="9"/>
  <c r="K447" i="9"/>
  <c r="K463" i="9"/>
  <c r="K479" i="9"/>
  <c r="K495" i="9"/>
  <c r="K511" i="9"/>
  <c r="K527" i="9"/>
  <c r="K543" i="9"/>
  <c r="K559" i="9"/>
  <c r="K575" i="9"/>
  <c r="K591" i="9"/>
  <c r="K607" i="9"/>
  <c r="K623" i="9"/>
  <c r="K639" i="9"/>
  <c r="K655" i="9"/>
  <c r="K671" i="9"/>
  <c r="K687" i="9"/>
  <c r="K703" i="9"/>
  <c r="K719" i="9"/>
  <c r="K735" i="9"/>
  <c r="K751" i="9"/>
  <c r="K767" i="9"/>
  <c r="K783" i="9"/>
  <c r="K799" i="9"/>
  <c r="K815" i="9"/>
  <c r="K831" i="9"/>
  <c r="K847" i="9"/>
  <c r="K863" i="9"/>
  <c r="K879" i="9"/>
  <c r="K895" i="9"/>
  <c r="K911" i="9"/>
  <c r="K927" i="9"/>
  <c r="K943" i="9"/>
  <c r="K959" i="9"/>
  <c r="K975" i="9"/>
  <c r="K991" i="9"/>
  <c r="K1007" i="9"/>
  <c r="K1023" i="9"/>
  <c r="K1039" i="9"/>
  <c r="K1055" i="9"/>
  <c r="K1071" i="9"/>
  <c r="K1087" i="9"/>
  <c r="K10" i="9"/>
  <c r="K32" i="9"/>
  <c r="K48" i="9"/>
  <c r="K64" i="9"/>
  <c r="K80" i="9"/>
  <c r="K96" i="9"/>
  <c r="K112" i="9"/>
  <c r="K128" i="9"/>
  <c r="K144" i="9"/>
  <c r="K160" i="9"/>
  <c r="K176" i="9"/>
  <c r="K192" i="9"/>
  <c r="K208" i="9"/>
  <c r="K224" i="9"/>
  <c r="K240" i="9"/>
  <c r="K256" i="9"/>
  <c r="K272" i="9"/>
  <c r="K288" i="9"/>
  <c r="K304" i="9"/>
  <c r="K320" i="9"/>
  <c r="K336" i="9"/>
  <c r="K352" i="9"/>
  <c r="K368" i="9"/>
  <c r="K384" i="9"/>
  <c r="K400" i="9"/>
  <c r="K416" i="9"/>
  <c r="K432" i="9"/>
  <c r="K448" i="9"/>
  <c r="K464" i="9"/>
  <c r="K480" i="9"/>
  <c r="K496" i="9"/>
  <c r="K512" i="9"/>
  <c r="K528" i="9"/>
  <c r="K544" i="9"/>
  <c r="K560" i="9"/>
  <c r="K576" i="9"/>
  <c r="K592" i="9"/>
  <c r="K608" i="9"/>
  <c r="K624" i="9"/>
  <c r="K640" i="9"/>
  <c r="K656" i="9"/>
  <c r="K672" i="9"/>
  <c r="K688" i="9"/>
  <c r="K704" i="9"/>
  <c r="K720" i="9"/>
  <c r="K736" i="9"/>
  <c r="K752" i="9"/>
  <c r="K768" i="9"/>
  <c r="K784" i="9"/>
  <c r="K800" i="9"/>
  <c r="K816" i="9"/>
  <c r="K832" i="9"/>
  <c r="K848" i="9"/>
  <c r="K864" i="9"/>
  <c r="K880" i="9"/>
  <c r="K896" i="9"/>
  <c r="K912" i="9"/>
  <c r="K928" i="9"/>
  <c r="K944" i="9"/>
  <c r="K960" i="9"/>
  <c r="K976" i="9"/>
  <c r="K992" i="9"/>
  <c r="K1008" i="9"/>
  <c r="K1024" i="9"/>
  <c r="K1040" i="9"/>
  <c r="K1056" i="9"/>
  <c r="K1072" i="9"/>
  <c r="K1088" i="9"/>
  <c r="K11" i="9"/>
  <c r="K33" i="9"/>
  <c r="K49" i="9"/>
  <c r="K65" i="9"/>
  <c r="K81" i="9"/>
  <c r="K97" i="9"/>
  <c r="K113" i="9"/>
  <c r="K129" i="9"/>
  <c r="K145" i="9"/>
  <c r="K161" i="9"/>
  <c r="K177" i="9"/>
  <c r="K193" i="9"/>
  <c r="K209" i="9"/>
  <c r="K225" i="9"/>
  <c r="K241" i="9"/>
  <c r="K257" i="9"/>
  <c r="K273" i="9"/>
  <c r="K289" i="9"/>
  <c r="K305" i="9"/>
  <c r="K321" i="9"/>
  <c r="K337" i="9"/>
  <c r="K353" i="9"/>
  <c r="K369" i="9"/>
  <c r="K385" i="9"/>
  <c r="K401" i="9"/>
  <c r="K417" i="9"/>
  <c r="K433" i="9"/>
  <c r="K449" i="9"/>
  <c r="K465" i="9"/>
  <c r="K481" i="9"/>
  <c r="K497" i="9"/>
  <c r="K513" i="9"/>
  <c r="K529" i="9"/>
  <c r="K545" i="9"/>
  <c r="K561" i="9"/>
  <c r="K577" i="9"/>
  <c r="K593" i="9"/>
  <c r="K609" i="9"/>
  <c r="K625" i="9"/>
  <c r="K641" i="9"/>
  <c r="K657" i="9"/>
  <c r="K673" i="9"/>
  <c r="K689" i="9"/>
  <c r="K705" i="9"/>
  <c r="K721" i="9"/>
  <c r="K737" i="9"/>
  <c r="K753" i="9"/>
  <c r="K769" i="9"/>
  <c r="K785" i="9"/>
  <c r="K801" i="9"/>
  <c r="K817" i="9"/>
  <c r="K833" i="9"/>
  <c r="K849" i="9"/>
  <c r="K865" i="9"/>
  <c r="K881" i="9"/>
  <c r="K897" i="9"/>
  <c r="K913" i="9"/>
  <c r="K929" i="9"/>
  <c r="K945" i="9"/>
  <c r="K961" i="9"/>
  <c r="K977" i="9"/>
  <c r="K993" i="9"/>
  <c r="K1009" i="9"/>
  <c r="K1025" i="9"/>
  <c r="K1041" i="9"/>
  <c r="K1057" i="9"/>
  <c r="K1073" i="9"/>
  <c r="K1089" i="9"/>
  <c r="K12" i="9"/>
  <c r="K34" i="9"/>
  <c r="K50" i="9"/>
  <c r="K66" i="9"/>
  <c r="K82" i="9"/>
  <c r="K98" i="9"/>
  <c r="K114" i="9"/>
  <c r="K130" i="9"/>
  <c r="K146" i="9"/>
  <c r="K162" i="9"/>
  <c r="K178" i="9"/>
  <c r="K194" i="9"/>
  <c r="K210" i="9"/>
  <c r="K226" i="9"/>
  <c r="K242" i="9"/>
  <c r="K258" i="9"/>
  <c r="K274" i="9"/>
  <c r="K290" i="9"/>
  <c r="K306" i="9"/>
  <c r="K322" i="9"/>
  <c r="K338" i="9"/>
  <c r="K354" i="9"/>
  <c r="K370" i="9"/>
  <c r="K386" i="9"/>
  <c r="K402" i="9"/>
  <c r="K418" i="9"/>
  <c r="K434" i="9"/>
  <c r="K450" i="9"/>
  <c r="K466" i="9"/>
  <c r="K482" i="9"/>
  <c r="K498" i="9"/>
  <c r="K514" i="9"/>
  <c r="K530" i="9"/>
  <c r="K546" i="9"/>
  <c r="K562" i="9"/>
  <c r="K578" i="9"/>
  <c r="K594" i="9"/>
  <c r="K610" i="9"/>
  <c r="K626" i="9"/>
  <c r="K642" i="9"/>
  <c r="K658" i="9"/>
  <c r="K674" i="9"/>
  <c r="K690" i="9"/>
  <c r="K706" i="9"/>
  <c r="K722" i="9"/>
  <c r="K738" i="9"/>
  <c r="K754" i="9"/>
  <c r="K770" i="9"/>
  <c r="K786" i="9"/>
  <c r="K802" i="9"/>
  <c r="K818" i="9"/>
  <c r="K834" i="9"/>
  <c r="K850" i="9"/>
  <c r="K866" i="9"/>
  <c r="K882" i="9"/>
  <c r="K898" i="9"/>
  <c r="K914" i="9"/>
  <c r="K930" i="9"/>
  <c r="K946" i="9"/>
  <c r="K962" i="9"/>
  <c r="K978" i="9"/>
  <c r="K994" i="9"/>
  <c r="K1010" i="9"/>
  <c r="K1026" i="9"/>
  <c r="K1042" i="9"/>
  <c r="K1058" i="9"/>
  <c r="K1074" i="9"/>
  <c r="K1090" i="9"/>
  <c r="K13" i="9"/>
  <c r="K35" i="9"/>
  <c r="K51" i="9"/>
  <c r="K67" i="9"/>
  <c r="K83" i="9"/>
  <c r="K99" i="9"/>
  <c r="K115" i="9"/>
  <c r="K131" i="9"/>
  <c r="K147" i="9"/>
  <c r="K163" i="9"/>
  <c r="K179" i="9"/>
  <c r="K195" i="9"/>
  <c r="K211" i="9"/>
  <c r="K227" i="9"/>
  <c r="K243" i="9"/>
  <c r="K259" i="9"/>
  <c r="K275" i="9"/>
  <c r="K291" i="9"/>
  <c r="K307" i="9"/>
  <c r="K323" i="9"/>
  <c r="K339" i="9"/>
  <c r="K355" i="9"/>
  <c r="K371" i="9"/>
  <c r="K387" i="9"/>
  <c r="K403" i="9"/>
  <c r="K419" i="9"/>
  <c r="K435" i="9"/>
  <c r="K451" i="9"/>
  <c r="K467" i="9"/>
  <c r="K483" i="9"/>
  <c r="K499" i="9"/>
  <c r="K515" i="9"/>
  <c r="K531" i="9"/>
  <c r="K547" i="9"/>
  <c r="K563" i="9"/>
  <c r="K579" i="9"/>
  <c r="K595" i="9"/>
  <c r="K611" i="9"/>
  <c r="K627" i="9"/>
  <c r="K643" i="9"/>
  <c r="K659" i="9"/>
  <c r="K675" i="9"/>
  <c r="K691" i="9"/>
  <c r="K707" i="9"/>
  <c r="K723" i="9"/>
  <c r="K739" i="9"/>
  <c r="K755" i="9"/>
  <c r="K771" i="9"/>
  <c r="K787" i="9"/>
  <c r="K803" i="9"/>
  <c r="K819" i="9"/>
  <c r="K835" i="9"/>
  <c r="K851" i="9"/>
  <c r="K867" i="9"/>
  <c r="K883" i="9"/>
  <c r="K899" i="9"/>
  <c r="K14" i="9"/>
  <c r="K36" i="9"/>
  <c r="K52" i="9"/>
  <c r="K68" i="9"/>
  <c r="K84" i="9"/>
  <c r="K100" i="9"/>
  <c r="K116" i="9"/>
  <c r="K132" i="9"/>
  <c r="K148" i="9"/>
  <c r="K164" i="9"/>
  <c r="K180" i="9"/>
  <c r="K196" i="9"/>
  <c r="K212" i="9"/>
  <c r="K228" i="9"/>
  <c r="K244" i="9"/>
  <c r="K260" i="9"/>
  <c r="K276" i="9"/>
  <c r="K292" i="9"/>
  <c r="K308" i="9"/>
  <c r="K324" i="9"/>
  <c r="K340" i="9"/>
  <c r="K356" i="9"/>
  <c r="K372" i="9"/>
  <c r="K388" i="9"/>
  <c r="K404" i="9"/>
  <c r="K420" i="9"/>
  <c r="K436" i="9"/>
  <c r="K452" i="9"/>
  <c r="K468" i="9"/>
  <c r="K484" i="9"/>
  <c r="K500" i="9"/>
  <c r="K516" i="9"/>
  <c r="K532" i="9"/>
  <c r="K548" i="9"/>
  <c r="K564" i="9"/>
  <c r="K580" i="9"/>
  <c r="K596" i="9"/>
  <c r="K612" i="9"/>
  <c r="K628" i="9"/>
  <c r="K644" i="9"/>
  <c r="K660" i="9"/>
  <c r="K676" i="9"/>
  <c r="K692" i="9"/>
  <c r="K708" i="9"/>
  <c r="K724" i="9"/>
  <c r="K740" i="9"/>
  <c r="K756" i="9"/>
  <c r="K772" i="9"/>
  <c r="K788" i="9"/>
  <c r="K804" i="9"/>
  <c r="K820" i="9"/>
  <c r="K836" i="9"/>
  <c r="K852" i="9"/>
  <c r="K868" i="9"/>
  <c r="K884" i="9"/>
  <c r="K900" i="9"/>
  <c r="K916" i="9"/>
  <c r="K932" i="9"/>
  <c r="K948" i="9"/>
  <c r="K964" i="9"/>
  <c r="K980" i="9"/>
  <c r="K996" i="9"/>
  <c r="K1012" i="9"/>
  <c r="K1028" i="9"/>
  <c r="K1044" i="9"/>
  <c r="K1060" i="9"/>
  <c r="K1076" i="9"/>
  <c r="K1092" i="9"/>
  <c r="K20" i="9"/>
  <c r="K38" i="9"/>
  <c r="K54" i="9"/>
  <c r="K70" i="9"/>
  <c r="K86" i="9"/>
  <c r="K102" i="9"/>
  <c r="K118" i="9"/>
  <c r="K134" i="9"/>
  <c r="K150" i="9"/>
  <c r="K166" i="9"/>
  <c r="K182" i="9"/>
  <c r="K198" i="9"/>
  <c r="K214" i="9"/>
  <c r="K230" i="9"/>
  <c r="K246" i="9"/>
  <c r="K262" i="9"/>
  <c r="K278" i="9"/>
  <c r="K294" i="9"/>
  <c r="K310" i="9"/>
  <c r="K326" i="9"/>
  <c r="K342" i="9"/>
  <c r="K358" i="9"/>
  <c r="K374" i="9"/>
  <c r="K390" i="9"/>
  <c r="K406" i="9"/>
  <c r="K422" i="9"/>
  <c r="K438" i="9"/>
  <c r="K454" i="9"/>
  <c r="K470" i="9"/>
  <c r="K486" i="9"/>
  <c r="K502" i="9"/>
  <c r="K518" i="9"/>
  <c r="K534" i="9"/>
  <c r="K550" i="9"/>
  <c r="K566" i="9"/>
  <c r="K582" i="9"/>
  <c r="K598" i="9"/>
  <c r="K614" i="9"/>
  <c r="K630" i="9"/>
  <c r="K646" i="9"/>
  <c r="K662" i="9"/>
  <c r="K678" i="9"/>
  <c r="K694" i="9"/>
  <c r="K710" i="9"/>
  <c r="K726" i="9"/>
  <c r="K742" i="9"/>
  <c r="K758" i="9"/>
  <c r="K774" i="9"/>
  <c r="K790" i="9"/>
  <c r="K806" i="9"/>
  <c r="K822" i="9"/>
  <c r="K838" i="9"/>
  <c r="K854" i="9"/>
  <c r="K22" i="9"/>
  <c r="K39" i="9"/>
  <c r="K55" i="9"/>
  <c r="K71" i="9"/>
  <c r="K87" i="9"/>
  <c r="K103" i="9"/>
  <c r="K119" i="9"/>
  <c r="K135" i="9"/>
  <c r="K151" i="9"/>
  <c r="K167" i="9"/>
  <c r="K183" i="9"/>
  <c r="K199" i="9"/>
  <c r="K215" i="9"/>
  <c r="K231" i="9"/>
  <c r="K247" i="9"/>
  <c r="K263" i="9"/>
  <c r="K279" i="9"/>
  <c r="K295" i="9"/>
  <c r="K311" i="9"/>
  <c r="K327" i="9"/>
  <c r="K343" i="9"/>
  <c r="K359" i="9"/>
  <c r="K375" i="9"/>
  <c r="K391" i="9"/>
  <c r="K407" i="9"/>
  <c r="K423" i="9"/>
  <c r="K439" i="9"/>
  <c r="K455" i="9"/>
  <c r="K471" i="9"/>
  <c r="K487" i="9"/>
  <c r="K503" i="9"/>
  <c r="K519" i="9"/>
  <c r="K535" i="9"/>
  <c r="K551" i="9"/>
  <c r="K567" i="9"/>
  <c r="K583" i="9"/>
  <c r="K599" i="9"/>
  <c r="K615" i="9"/>
  <c r="K631" i="9"/>
  <c r="K647" i="9"/>
  <c r="K663" i="9"/>
  <c r="K679" i="9"/>
  <c r="K695" i="9"/>
  <c r="K711" i="9"/>
  <c r="K727" i="9"/>
  <c r="K743" i="9"/>
  <c r="K759" i="9"/>
  <c r="K775" i="9"/>
  <c r="K791" i="9"/>
  <c r="K807" i="9"/>
  <c r="K823" i="9"/>
  <c r="K839" i="9"/>
  <c r="K855" i="9"/>
  <c r="K17" i="9"/>
  <c r="K104" i="9"/>
  <c r="K185" i="9"/>
  <c r="K277" i="9"/>
  <c r="K360" i="9"/>
  <c r="K441" i="9"/>
  <c r="K533" i="9"/>
  <c r="K616" i="9"/>
  <c r="K697" i="9"/>
  <c r="K789" i="9"/>
  <c r="K870" i="9"/>
  <c r="K918" i="9"/>
  <c r="K963" i="9"/>
  <c r="K1000" i="9"/>
  <c r="K1046" i="9"/>
  <c r="K1091" i="9"/>
  <c r="K23" i="9"/>
  <c r="K105" i="9"/>
  <c r="K197" i="9"/>
  <c r="K280" i="9"/>
  <c r="K361" i="9"/>
  <c r="K453" i="9"/>
  <c r="K536" i="9"/>
  <c r="K617" i="9"/>
  <c r="K709" i="9"/>
  <c r="K792" i="9"/>
  <c r="K871" i="9"/>
  <c r="K919" i="9"/>
  <c r="K965" i="9"/>
  <c r="K1001" i="9"/>
  <c r="K1047" i="9"/>
  <c r="K1093" i="9"/>
  <c r="K25" i="9"/>
  <c r="K117" i="9"/>
  <c r="K200" i="9"/>
  <c r="K281" i="9"/>
  <c r="K373" i="9"/>
  <c r="K456" i="9"/>
  <c r="K537" i="9"/>
  <c r="K629" i="9"/>
  <c r="K712" i="9"/>
  <c r="K793" i="9"/>
  <c r="K872" i="9"/>
  <c r="K920" i="9"/>
  <c r="K966" i="9"/>
  <c r="K1011" i="9"/>
  <c r="K1048" i="9"/>
  <c r="K1094" i="9"/>
  <c r="K37" i="9"/>
  <c r="K120" i="9"/>
  <c r="K201" i="9"/>
  <c r="K293" i="9"/>
  <c r="K376" i="9"/>
  <c r="K457" i="9"/>
  <c r="K549" i="9"/>
  <c r="K632" i="9"/>
  <c r="K713" i="9"/>
  <c r="K805" i="9"/>
  <c r="K873" i="9"/>
  <c r="K921" i="9"/>
  <c r="K967" i="9"/>
  <c r="K1013" i="9"/>
  <c r="K1049" i="9"/>
  <c r="K1095" i="9"/>
  <c r="K40" i="9"/>
  <c r="K121" i="9"/>
  <c r="K213" i="9"/>
  <c r="K296" i="9"/>
  <c r="K377" i="9"/>
  <c r="K469" i="9"/>
  <c r="K552" i="9"/>
  <c r="K633" i="9"/>
  <c r="K725" i="9"/>
  <c r="K808" i="9"/>
  <c r="K885" i="9"/>
  <c r="K931" i="9"/>
  <c r="K968" i="9"/>
  <c r="K1014" i="9"/>
  <c r="K1059" i="9"/>
  <c r="K1096" i="9"/>
  <c r="K41" i="9"/>
  <c r="K133" i="9"/>
  <c r="K216" i="9"/>
  <c r="K297" i="9"/>
  <c r="K389" i="9"/>
  <c r="K472" i="9"/>
  <c r="K553" i="9"/>
  <c r="K645" i="9"/>
  <c r="K728" i="9"/>
  <c r="K809" i="9"/>
  <c r="K886" i="9"/>
  <c r="K933" i="9"/>
  <c r="K969" i="9"/>
  <c r="K1015" i="9"/>
  <c r="K1061" i="9"/>
  <c r="K1097" i="9"/>
  <c r="K53" i="9"/>
  <c r="K136" i="9"/>
  <c r="K217" i="9"/>
  <c r="K309" i="9"/>
  <c r="K392" i="9"/>
  <c r="K473" i="9"/>
  <c r="K565" i="9"/>
  <c r="K648" i="9"/>
  <c r="K729" i="9"/>
  <c r="K821" i="9"/>
  <c r="K887" i="9"/>
  <c r="K934" i="9"/>
  <c r="K979" i="9"/>
  <c r="K1016" i="9"/>
  <c r="K1062" i="9"/>
  <c r="K56" i="9"/>
  <c r="K137" i="9"/>
  <c r="K229" i="9"/>
  <c r="K312" i="9"/>
  <c r="K393" i="9"/>
  <c r="K485" i="9"/>
  <c r="K568" i="9"/>
  <c r="K649" i="9"/>
  <c r="K741" i="9"/>
  <c r="K824" i="9"/>
  <c r="K888" i="9"/>
  <c r="K935" i="9"/>
  <c r="K981" i="9"/>
  <c r="K1017" i="9"/>
  <c r="K1063" i="9"/>
  <c r="K57" i="9"/>
  <c r="K149" i="9"/>
  <c r="K232" i="9"/>
  <c r="K313" i="9"/>
  <c r="K405" i="9"/>
  <c r="K488" i="9"/>
  <c r="K569" i="9"/>
  <c r="K661" i="9"/>
  <c r="K744" i="9"/>
  <c r="K825" i="9"/>
  <c r="K889" i="9"/>
  <c r="K936" i="9"/>
  <c r="K982" i="9"/>
  <c r="K1027" i="9"/>
  <c r="K1064" i="9"/>
  <c r="K69" i="9"/>
  <c r="K152" i="9"/>
  <c r="K233" i="9"/>
  <c r="K325" i="9"/>
  <c r="K408" i="9"/>
  <c r="K489" i="9"/>
  <c r="K581" i="9"/>
  <c r="K664" i="9"/>
  <c r="K745" i="9"/>
  <c r="K837" i="9"/>
  <c r="K901" i="9"/>
  <c r="K937" i="9"/>
  <c r="K983" i="9"/>
  <c r="K1029" i="9"/>
  <c r="K1065" i="9"/>
  <c r="K85" i="9"/>
  <c r="K168" i="9"/>
  <c r="K249" i="9"/>
  <c r="K341" i="9"/>
  <c r="K424" i="9"/>
  <c r="K505" i="9"/>
  <c r="K597" i="9"/>
  <c r="K680" i="9"/>
  <c r="K761" i="9"/>
  <c r="K853" i="9"/>
  <c r="K904" i="9"/>
  <c r="K950" i="9"/>
  <c r="K995" i="9"/>
  <c r="K1032" i="9"/>
  <c r="K1078" i="9"/>
  <c r="K89" i="9"/>
  <c r="K181" i="9"/>
  <c r="K264" i="9"/>
  <c r="K345" i="9"/>
  <c r="K437" i="9"/>
  <c r="K520" i="9"/>
  <c r="K601" i="9"/>
  <c r="K693" i="9"/>
  <c r="K776" i="9"/>
  <c r="K857" i="9"/>
  <c r="K915" i="9"/>
  <c r="K952" i="9"/>
  <c r="K998" i="9"/>
  <c r="K1043" i="9"/>
  <c r="K1080" i="9"/>
  <c r="K245" i="9"/>
  <c r="K584" i="9"/>
  <c r="K902" i="9"/>
  <c r="K1075" i="9"/>
  <c r="K248" i="9"/>
  <c r="K585" i="9"/>
  <c r="K903" i="9"/>
  <c r="K1077" i="9"/>
  <c r="K261" i="9"/>
  <c r="K600" i="9"/>
  <c r="K905" i="9"/>
  <c r="K1079" i="9"/>
  <c r="K265" i="9"/>
  <c r="K613" i="9"/>
  <c r="K917" i="9"/>
  <c r="K1081" i="9"/>
  <c r="K328" i="9"/>
  <c r="K665" i="9"/>
  <c r="K947" i="9"/>
  <c r="K329" i="9"/>
  <c r="K677" i="9"/>
  <c r="K949" i="9"/>
  <c r="K344" i="9"/>
  <c r="K681" i="9"/>
  <c r="K951" i="9"/>
  <c r="K357" i="9"/>
  <c r="K696" i="9"/>
  <c r="K953" i="9"/>
  <c r="K72" i="9"/>
  <c r="K409" i="9"/>
  <c r="K757" i="9"/>
  <c r="K984" i="9"/>
  <c r="K73" i="9"/>
  <c r="K421" i="9"/>
  <c r="K760" i="9"/>
  <c r="K985" i="9"/>
  <c r="K88" i="9"/>
  <c r="K425" i="9"/>
  <c r="K773" i="9"/>
  <c r="K997" i="9"/>
  <c r="K153" i="9"/>
  <c r="K501" i="9"/>
  <c r="K840" i="9"/>
  <c r="K1030" i="9"/>
  <c r="K169" i="9"/>
  <c r="K517" i="9"/>
  <c r="K856" i="9"/>
  <c r="K1033" i="9"/>
  <c r="K101" i="9"/>
  <c r="K165" i="9"/>
  <c r="K184" i="9"/>
  <c r="K440" i="9"/>
  <c r="K504" i="9"/>
  <c r="K521" i="9"/>
  <c r="K777" i="9"/>
  <c r="K999" i="9"/>
  <c r="K1045" i="9"/>
  <c r="K841" i="9"/>
  <c r="K869" i="9"/>
  <c r="K1031" i="9"/>
  <c r="J17" i="9"/>
  <c r="J33" i="9"/>
  <c r="J49" i="9"/>
  <c r="J65" i="9"/>
  <c r="J81" i="9"/>
  <c r="J97" i="9"/>
  <c r="J113" i="9"/>
  <c r="J129" i="9"/>
  <c r="J145" i="9"/>
  <c r="J161" i="9"/>
  <c r="J177" i="9"/>
  <c r="J193" i="9"/>
  <c r="J209" i="9"/>
  <c r="J2" i="9"/>
  <c r="J18" i="9"/>
  <c r="J34" i="9"/>
  <c r="J50" i="9"/>
  <c r="J66" i="9"/>
  <c r="J82" i="9"/>
  <c r="J98" i="9"/>
  <c r="J114" i="9"/>
  <c r="J130" i="9"/>
  <c r="J146" i="9"/>
  <c r="J162" i="9"/>
  <c r="J178" i="9"/>
  <c r="J194" i="9"/>
  <c r="J210" i="9"/>
  <c r="J226" i="9"/>
  <c r="J242" i="9"/>
  <c r="J258" i="9"/>
  <c r="J274" i="9"/>
  <c r="J290" i="9"/>
  <c r="J306" i="9"/>
  <c r="J322" i="9"/>
  <c r="J338" i="9"/>
  <c r="J354" i="9"/>
  <c r="J370" i="9"/>
  <c r="J386" i="9"/>
  <c r="J402" i="9"/>
  <c r="J418" i="9"/>
  <c r="J434" i="9"/>
  <c r="J450" i="9"/>
  <c r="J466" i="9"/>
  <c r="J482" i="9"/>
  <c r="J498" i="9"/>
  <c r="J514" i="9"/>
  <c r="J530" i="9"/>
  <c r="J546" i="9"/>
  <c r="J562" i="9"/>
  <c r="J578" i="9"/>
  <c r="J594" i="9"/>
  <c r="J610" i="9"/>
  <c r="J626" i="9"/>
  <c r="J642" i="9"/>
  <c r="J658" i="9"/>
  <c r="J674" i="9"/>
  <c r="J690" i="9"/>
  <c r="J3" i="9"/>
  <c r="J19" i="9"/>
  <c r="J35" i="9"/>
  <c r="J51" i="9"/>
  <c r="J67" i="9"/>
  <c r="J83" i="9"/>
  <c r="J99" i="9"/>
  <c r="J115" i="9"/>
  <c r="J131" i="9"/>
  <c r="J147" i="9"/>
  <c r="J163" i="9"/>
  <c r="J179" i="9"/>
  <c r="J195" i="9"/>
  <c r="J211" i="9"/>
  <c r="J227" i="9"/>
  <c r="J243" i="9"/>
  <c r="J259" i="9"/>
  <c r="J275" i="9"/>
  <c r="J291" i="9"/>
  <c r="J307" i="9"/>
  <c r="J323" i="9"/>
  <c r="J339" i="9"/>
  <c r="J355" i="9"/>
  <c r="J371" i="9"/>
  <c r="J387" i="9"/>
  <c r="J403" i="9"/>
  <c r="J419" i="9"/>
  <c r="J435" i="9"/>
  <c r="J451" i="9"/>
  <c r="J467" i="9"/>
  <c r="J483" i="9"/>
  <c r="J499" i="9"/>
  <c r="J515" i="9"/>
  <c r="J531" i="9"/>
  <c r="J547" i="9"/>
  <c r="J563" i="9"/>
  <c r="J579" i="9"/>
  <c r="J595" i="9"/>
  <c r="J611" i="9"/>
  <c r="J627" i="9"/>
  <c r="J643" i="9"/>
  <c r="J659" i="9"/>
  <c r="J675" i="9"/>
  <c r="J691" i="9"/>
  <c r="J4" i="9"/>
  <c r="J20" i="9"/>
  <c r="J36" i="9"/>
  <c r="J52" i="9"/>
  <c r="J68" i="9"/>
  <c r="J84" i="9"/>
  <c r="J100" i="9"/>
  <c r="J116" i="9"/>
  <c r="J132" i="9"/>
  <c r="J148" i="9"/>
  <c r="J164" i="9"/>
  <c r="J180" i="9"/>
  <c r="J196" i="9"/>
  <c r="J212" i="9"/>
  <c r="J228" i="9"/>
  <c r="J244" i="9"/>
  <c r="J260" i="9"/>
  <c r="J276" i="9"/>
  <c r="J292" i="9"/>
  <c r="J308" i="9"/>
  <c r="J324" i="9"/>
  <c r="J340" i="9"/>
  <c r="J356" i="9"/>
  <c r="J372" i="9"/>
  <c r="J388" i="9"/>
  <c r="J404" i="9"/>
  <c r="J420" i="9"/>
  <c r="J436" i="9"/>
  <c r="J452" i="9"/>
  <c r="J468" i="9"/>
  <c r="J484" i="9"/>
  <c r="J500" i="9"/>
  <c r="J516" i="9"/>
  <c r="J532" i="9"/>
  <c r="J548" i="9"/>
  <c r="J564" i="9"/>
  <c r="J580" i="9"/>
  <c r="J596" i="9"/>
  <c r="J612" i="9"/>
  <c r="J628" i="9"/>
  <c r="J644" i="9"/>
  <c r="J660" i="9"/>
  <c r="J676" i="9"/>
  <c r="J692" i="9"/>
  <c r="J5" i="9"/>
  <c r="J21" i="9"/>
  <c r="J37" i="9"/>
  <c r="J53" i="9"/>
  <c r="J69" i="9"/>
  <c r="J85" i="9"/>
  <c r="J101" i="9"/>
  <c r="J117" i="9"/>
  <c r="J133" i="9"/>
  <c r="J149" i="9"/>
  <c r="J165" i="9"/>
  <c r="J181" i="9"/>
  <c r="J197" i="9"/>
  <c r="J213" i="9"/>
  <c r="J229" i="9"/>
  <c r="J245" i="9"/>
  <c r="J261" i="9"/>
  <c r="J277" i="9"/>
  <c r="J293" i="9"/>
  <c r="J309" i="9"/>
  <c r="J325" i="9"/>
  <c r="J341" i="9"/>
  <c r="J357" i="9"/>
  <c r="J373" i="9"/>
  <c r="J389" i="9"/>
  <c r="J405" i="9"/>
  <c r="J421" i="9"/>
  <c r="J437" i="9"/>
  <c r="J453" i="9"/>
  <c r="J469" i="9"/>
  <c r="J485" i="9"/>
  <c r="J501" i="9"/>
  <c r="J517" i="9"/>
  <c r="J533" i="9"/>
  <c r="J549" i="9"/>
  <c r="J565" i="9"/>
  <c r="J581" i="9"/>
  <c r="J597" i="9"/>
  <c r="J613" i="9"/>
  <c r="J629" i="9"/>
  <c r="J645" i="9"/>
  <c r="J661" i="9"/>
  <c r="J677" i="9"/>
  <c r="J693" i="9"/>
  <c r="J6" i="9"/>
  <c r="J22" i="9"/>
  <c r="J38" i="9"/>
  <c r="J54" i="9"/>
  <c r="J70" i="9"/>
  <c r="J86" i="9"/>
  <c r="J102" i="9"/>
  <c r="J118" i="9"/>
  <c r="J134" i="9"/>
  <c r="J150" i="9"/>
  <c r="J166" i="9"/>
  <c r="J182" i="9"/>
  <c r="J198" i="9"/>
  <c r="J214" i="9"/>
  <c r="J230" i="9"/>
  <c r="J246" i="9"/>
  <c r="J262" i="9"/>
  <c r="J278" i="9"/>
  <c r="J294" i="9"/>
  <c r="J310" i="9"/>
  <c r="J326" i="9"/>
  <c r="J342" i="9"/>
  <c r="J358" i="9"/>
  <c r="J374" i="9"/>
  <c r="J390" i="9"/>
  <c r="J406" i="9"/>
  <c r="J422" i="9"/>
  <c r="J438" i="9"/>
  <c r="J454" i="9"/>
  <c r="J470" i="9"/>
  <c r="J7" i="9"/>
  <c r="J23" i="9"/>
  <c r="J39" i="9"/>
  <c r="J55" i="9"/>
  <c r="J71" i="9"/>
  <c r="J87" i="9"/>
  <c r="J103" i="9"/>
  <c r="J119" i="9"/>
  <c r="J135" i="9"/>
  <c r="J151" i="9"/>
  <c r="J167" i="9"/>
  <c r="J183" i="9"/>
  <c r="J199" i="9"/>
  <c r="J215" i="9"/>
  <c r="J231" i="9"/>
  <c r="J247" i="9"/>
  <c r="J263" i="9"/>
  <c r="J279" i="9"/>
  <c r="J295" i="9"/>
  <c r="J311" i="9"/>
  <c r="J327" i="9"/>
  <c r="J343" i="9"/>
  <c r="J359" i="9"/>
  <c r="J375" i="9"/>
  <c r="J391" i="9"/>
  <c r="J407" i="9"/>
  <c r="J423" i="9"/>
  <c r="J439" i="9"/>
  <c r="J455" i="9"/>
  <c r="J471" i="9"/>
  <c r="J487" i="9"/>
  <c r="J503" i="9"/>
  <c r="J519" i="9"/>
  <c r="J535" i="9"/>
  <c r="J551" i="9"/>
  <c r="J567" i="9"/>
  <c r="J583" i="9"/>
  <c r="J599" i="9"/>
  <c r="J615" i="9"/>
  <c r="J631" i="9"/>
  <c r="J647" i="9"/>
  <c r="J8" i="9"/>
  <c r="J24" i="9"/>
  <c r="J40" i="9"/>
  <c r="J56" i="9"/>
  <c r="J72" i="9"/>
  <c r="J88" i="9"/>
  <c r="J104" i="9"/>
  <c r="J120" i="9"/>
  <c r="J136" i="9"/>
  <c r="J152" i="9"/>
  <c r="J168" i="9"/>
  <c r="J184" i="9"/>
  <c r="J200" i="9"/>
  <c r="J216" i="9"/>
  <c r="J232" i="9"/>
  <c r="J248" i="9"/>
  <c r="J264" i="9"/>
  <c r="J280" i="9"/>
  <c r="J296" i="9"/>
  <c r="J312" i="9"/>
  <c r="J328" i="9"/>
  <c r="J9" i="9"/>
  <c r="J25" i="9"/>
  <c r="J41" i="9"/>
  <c r="J57" i="9"/>
  <c r="J73" i="9"/>
  <c r="J89" i="9"/>
  <c r="J105" i="9"/>
  <c r="J121" i="9"/>
  <c r="J137" i="9"/>
  <c r="J153" i="9"/>
  <c r="J169" i="9"/>
  <c r="J185" i="9"/>
  <c r="J201" i="9"/>
  <c r="J217" i="9"/>
  <c r="J233" i="9"/>
  <c r="J249" i="9"/>
  <c r="J265" i="9"/>
  <c r="J281" i="9"/>
  <c r="J297" i="9"/>
  <c r="J313" i="9"/>
  <c r="J329" i="9"/>
  <c r="J345" i="9"/>
  <c r="J361" i="9"/>
  <c r="J377" i="9"/>
  <c r="J393" i="9"/>
  <c r="J409" i="9"/>
  <c r="J425" i="9"/>
  <c r="J441" i="9"/>
  <c r="J457" i="9"/>
  <c r="J473" i="9"/>
  <c r="J489" i="9"/>
  <c r="J505" i="9"/>
  <c r="J521" i="9"/>
  <c r="J537" i="9"/>
  <c r="J553" i="9"/>
  <c r="J569" i="9"/>
  <c r="J585" i="9"/>
  <c r="J601" i="9"/>
  <c r="J617" i="9"/>
  <c r="J633" i="9"/>
  <c r="J649" i="9"/>
  <c r="J10" i="9"/>
  <c r="J26" i="9"/>
  <c r="J42" i="9"/>
  <c r="J58" i="9"/>
  <c r="J74" i="9"/>
  <c r="J90" i="9"/>
  <c r="J106" i="9"/>
  <c r="J122" i="9"/>
  <c r="J138" i="9"/>
  <c r="J154" i="9"/>
  <c r="J170" i="9"/>
  <c r="J186" i="9"/>
  <c r="J202" i="9"/>
  <c r="J218" i="9"/>
  <c r="J234" i="9"/>
  <c r="J250" i="9"/>
  <c r="J266" i="9"/>
  <c r="J282" i="9"/>
  <c r="J298" i="9"/>
  <c r="J314" i="9"/>
  <c r="J330" i="9"/>
  <c r="J346" i="9"/>
  <c r="J362" i="9"/>
  <c r="J378" i="9"/>
  <c r="J11" i="9"/>
  <c r="J27" i="9"/>
  <c r="J43" i="9"/>
  <c r="J59" i="9"/>
  <c r="J75" i="9"/>
  <c r="J91" i="9"/>
  <c r="J107" i="9"/>
  <c r="J123" i="9"/>
  <c r="J139" i="9"/>
  <c r="J155" i="9"/>
  <c r="J171" i="9"/>
  <c r="J187" i="9"/>
  <c r="J203" i="9"/>
  <c r="J219" i="9"/>
  <c r="J235" i="9"/>
  <c r="J251" i="9"/>
  <c r="J267" i="9"/>
  <c r="J283" i="9"/>
  <c r="J299" i="9"/>
  <c r="J315" i="9"/>
  <c r="J331" i="9"/>
  <c r="J347" i="9"/>
  <c r="J363" i="9"/>
  <c r="J379" i="9"/>
  <c r="J395" i="9"/>
  <c r="J411" i="9"/>
  <c r="J427" i="9"/>
  <c r="J443" i="9"/>
  <c r="J459" i="9"/>
  <c r="J475" i="9"/>
  <c r="J491" i="9"/>
  <c r="J507" i="9"/>
  <c r="J523" i="9"/>
  <c r="J539" i="9"/>
  <c r="J555" i="9"/>
  <c r="J571" i="9"/>
  <c r="J587" i="9"/>
  <c r="J603" i="9"/>
  <c r="J619" i="9"/>
  <c r="J635" i="9"/>
  <c r="J651" i="9"/>
  <c r="J667" i="9"/>
  <c r="J683" i="9"/>
  <c r="J12" i="9"/>
  <c r="J28" i="9"/>
  <c r="J44" i="9"/>
  <c r="J60" i="9"/>
  <c r="J15" i="9"/>
  <c r="J31" i="9"/>
  <c r="J47" i="9"/>
  <c r="J63" i="9"/>
  <c r="J79" i="9"/>
  <c r="J95" i="9"/>
  <c r="J111" i="9"/>
  <c r="J127" i="9"/>
  <c r="J143" i="9"/>
  <c r="J159" i="9"/>
  <c r="J175" i="9"/>
  <c r="J191" i="9"/>
  <c r="J16" i="9"/>
  <c r="J94" i="9"/>
  <c r="J158" i="9"/>
  <c r="J221" i="9"/>
  <c r="J257" i="9"/>
  <c r="J303" i="9"/>
  <c r="J348" i="9"/>
  <c r="J382" i="9"/>
  <c r="J414" i="9"/>
  <c r="J446" i="9"/>
  <c r="J478" i="9"/>
  <c r="J508" i="9"/>
  <c r="J536" i="9"/>
  <c r="J561" i="9"/>
  <c r="J591" i="9"/>
  <c r="J621" i="9"/>
  <c r="J650" i="9"/>
  <c r="J672" i="9"/>
  <c r="J697" i="9"/>
  <c r="J713" i="9"/>
  <c r="J729" i="9"/>
  <c r="J745" i="9"/>
  <c r="J761" i="9"/>
  <c r="J777" i="9"/>
  <c r="J793" i="9"/>
  <c r="J809" i="9"/>
  <c r="J825" i="9"/>
  <c r="J841" i="9"/>
  <c r="J857" i="9"/>
  <c r="J873" i="9"/>
  <c r="J889" i="9"/>
  <c r="J905" i="9"/>
  <c r="J921" i="9"/>
  <c r="J937" i="9"/>
  <c r="J953" i="9"/>
  <c r="J969" i="9"/>
  <c r="J985" i="9"/>
  <c r="J1001" i="9"/>
  <c r="J1017" i="9"/>
  <c r="J1033" i="9"/>
  <c r="J1049" i="9"/>
  <c r="J1065" i="9"/>
  <c r="J1081" i="9"/>
  <c r="J1097" i="9"/>
  <c r="J29" i="9"/>
  <c r="J96" i="9"/>
  <c r="J160" i="9"/>
  <c r="J222" i="9"/>
  <c r="J268" i="9"/>
  <c r="J304" i="9"/>
  <c r="J349" i="9"/>
  <c r="J383" i="9"/>
  <c r="J415" i="9"/>
  <c r="J447" i="9"/>
  <c r="J479" i="9"/>
  <c r="J509" i="9"/>
  <c r="J538" i="9"/>
  <c r="J566" i="9"/>
  <c r="J592" i="9"/>
  <c r="J622" i="9"/>
  <c r="J652" i="9"/>
  <c r="J673" i="9"/>
  <c r="J698" i="9"/>
  <c r="J714" i="9"/>
  <c r="J730" i="9"/>
  <c r="J746" i="9"/>
  <c r="J762" i="9"/>
  <c r="J778" i="9"/>
  <c r="J794" i="9"/>
  <c r="J810" i="9"/>
  <c r="J826" i="9"/>
  <c r="J842" i="9"/>
  <c r="J858" i="9"/>
  <c r="J874" i="9"/>
  <c r="J890" i="9"/>
  <c r="J906" i="9"/>
  <c r="J922" i="9"/>
  <c r="J938" i="9"/>
  <c r="J954" i="9"/>
  <c r="J970" i="9"/>
  <c r="J986" i="9"/>
  <c r="J1002" i="9"/>
  <c r="J1018" i="9"/>
  <c r="J1034" i="9"/>
  <c r="J1050" i="9"/>
  <c r="J1066" i="9"/>
  <c r="J1082" i="9"/>
  <c r="J1098" i="9"/>
  <c r="J30" i="9"/>
  <c r="J108" i="9"/>
  <c r="J172" i="9"/>
  <c r="J223" i="9"/>
  <c r="J269" i="9"/>
  <c r="J305" i="9"/>
  <c r="J350" i="9"/>
  <c r="J384" i="9"/>
  <c r="J416" i="9"/>
  <c r="J448" i="9"/>
  <c r="J480" i="9"/>
  <c r="J510" i="9"/>
  <c r="J540" i="9"/>
  <c r="J568" i="9"/>
  <c r="J593" i="9"/>
  <c r="J623" i="9"/>
  <c r="J653" i="9"/>
  <c r="J678" i="9"/>
  <c r="J699" i="9"/>
  <c r="J715" i="9"/>
  <c r="J731" i="9"/>
  <c r="J747" i="9"/>
  <c r="J763" i="9"/>
  <c r="J779" i="9"/>
  <c r="J795" i="9"/>
  <c r="J811" i="9"/>
  <c r="J827" i="9"/>
  <c r="J843" i="9"/>
  <c r="J859" i="9"/>
  <c r="J875" i="9"/>
  <c r="J891" i="9"/>
  <c r="J907" i="9"/>
  <c r="J923" i="9"/>
  <c r="J939" i="9"/>
  <c r="J955" i="9"/>
  <c r="J971" i="9"/>
  <c r="J987" i="9"/>
  <c r="J1003" i="9"/>
  <c r="J1019" i="9"/>
  <c r="J1035" i="9"/>
  <c r="J1051" i="9"/>
  <c r="J1067" i="9"/>
  <c r="J1083" i="9"/>
  <c r="J1099" i="9"/>
  <c r="J32" i="9"/>
  <c r="J109" i="9"/>
  <c r="J173" i="9"/>
  <c r="J224" i="9"/>
  <c r="J270" i="9"/>
  <c r="J316" i="9"/>
  <c r="J351" i="9"/>
  <c r="J385" i="9"/>
  <c r="J417" i="9"/>
  <c r="J449" i="9"/>
  <c r="J481" i="9"/>
  <c r="J511" i="9"/>
  <c r="J541" i="9"/>
  <c r="J570" i="9"/>
  <c r="J598" i="9"/>
  <c r="J624" i="9"/>
  <c r="J654" i="9"/>
  <c r="J679" i="9"/>
  <c r="J700" i="9"/>
  <c r="J716" i="9"/>
  <c r="J732" i="9"/>
  <c r="J748" i="9"/>
  <c r="J764" i="9"/>
  <c r="J780" i="9"/>
  <c r="J796" i="9"/>
  <c r="J812" i="9"/>
  <c r="J828" i="9"/>
  <c r="J844" i="9"/>
  <c r="J860" i="9"/>
  <c r="J876" i="9"/>
  <c r="J892" i="9"/>
  <c r="J908" i="9"/>
  <c r="J924" i="9"/>
  <c r="J940" i="9"/>
  <c r="J956" i="9"/>
  <c r="J972" i="9"/>
  <c r="J988" i="9"/>
  <c r="J1004" i="9"/>
  <c r="J1020" i="9"/>
  <c r="J1036" i="9"/>
  <c r="J1052" i="9"/>
  <c r="J1068" i="9"/>
  <c r="J1084" i="9"/>
  <c r="J1100" i="9"/>
  <c r="J45" i="9"/>
  <c r="J110" i="9"/>
  <c r="J174" i="9"/>
  <c r="J225" i="9"/>
  <c r="J271" i="9"/>
  <c r="J317" i="9"/>
  <c r="J352" i="9"/>
  <c r="J392" i="9"/>
  <c r="J424" i="9"/>
  <c r="J456" i="9"/>
  <c r="J486" i="9"/>
  <c r="J512" i="9"/>
  <c r="J542" i="9"/>
  <c r="J572" i="9"/>
  <c r="J600" i="9"/>
  <c r="J625" i="9"/>
  <c r="J655" i="9"/>
  <c r="J680" i="9"/>
  <c r="J701" i="9"/>
  <c r="J717" i="9"/>
  <c r="J733" i="9"/>
  <c r="J749" i="9"/>
  <c r="J765" i="9"/>
  <c r="J781" i="9"/>
  <c r="J797" i="9"/>
  <c r="J813" i="9"/>
  <c r="J829" i="9"/>
  <c r="J845" i="9"/>
  <c r="J861" i="9"/>
  <c r="J877" i="9"/>
  <c r="J893" i="9"/>
  <c r="J909" i="9"/>
  <c r="J925" i="9"/>
  <c r="J941" i="9"/>
  <c r="J957" i="9"/>
  <c r="J973" i="9"/>
  <c r="J989" i="9"/>
  <c r="J1005" i="9"/>
  <c r="J1021" i="9"/>
  <c r="J1037" i="9"/>
  <c r="J1053" i="9"/>
  <c r="J1069" i="9"/>
  <c r="J1085" i="9"/>
  <c r="J1101" i="9"/>
  <c r="J46" i="9"/>
  <c r="J112" i="9"/>
  <c r="J176" i="9"/>
  <c r="J236" i="9"/>
  <c r="J272" i="9"/>
  <c r="J318" i="9"/>
  <c r="J353" i="9"/>
  <c r="J394" i="9"/>
  <c r="J426" i="9"/>
  <c r="J458" i="9"/>
  <c r="J488" i="9"/>
  <c r="J513" i="9"/>
  <c r="J543" i="9"/>
  <c r="J573" i="9"/>
  <c r="J602" i="9"/>
  <c r="J630" i="9"/>
  <c r="J656" i="9"/>
  <c r="J681" i="9"/>
  <c r="J702" i="9"/>
  <c r="J718" i="9"/>
  <c r="J734" i="9"/>
  <c r="J750" i="9"/>
  <c r="J766" i="9"/>
  <c r="J782" i="9"/>
  <c r="J798" i="9"/>
  <c r="J814" i="9"/>
  <c r="J830" i="9"/>
  <c r="J846" i="9"/>
  <c r="J862" i="9"/>
  <c r="J878" i="9"/>
  <c r="J894" i="9"/>
  <c r="J910" i="9"/>
  <c r="J926" i="9"/>
  <c r="J942" i="9"/>
  <c r="J958" i="9"/>
  <c r="J974" i="9"/>
  <c r="J990" i="9"/>
  <c r="J1006" i="9"/>
  <c r="J1022" i="9"/>
  <c r="J1038" i="9"/>
  <c r="J1054" i="9"/>
  <c r="J1070" i="9"/>
  <c r="J1086" i="9"/>
  <c r="J48" i="9"/>
  <c r="J124" i="9"/>
  <c r="J188" i="9"/>
  <c r="J237" i="9"/>
  <c r="J273" i="9"/>
  <c r="J319" i="9"/>
  <c r="J360" i="9"/>
  <c r="J396" i="9"/>
  <c r="J428" i="9"/>
  <c r="J460" i="9"/>
  <c r="J490" i="9"/>
  <c r="J518" i="9"/>
  <c r="J544" i="9"/>
  <c r="J574" i="9"/>
  <c r="J604" i="9"/>
  <c r="J632" i="9"/>
  <c r="J657" i="9"/>
  <c r="J682" i="9"/>
  <c r="J703" i="9"/>
  <c r="J719" i="9"/>
  <c r="J735" i="9"/>
  <c r="J751" i="9"/>
  <c r="J767" i="9"/>
  <c r="J783" i="9"/>
  <c r="J799" i="9"/>
  <c r="J815" i="9"/>
  <c r="J831" i="9"/>
  <c r="J847" i="9"/>
  <c r="J863" i="9"/>
  <c r="J879" i="9"/>
  <c r="J895" i="9"/>
  <c r="J911" i="9"/>
  <c r="J927" i="9"/>
  <c r="J943" i="9"/>
  <c r="J959" i="9"/>
  <c r="J975" i="9"/>
  <c r="J991" i="9"/>
  <c r="J1007" i="9"/>
  <c r="J1023" i="9"/>
  <c r="J1039" i="9"/>
  <c r="J1055" i="9"/>
  <c r="J1071" i="9"/>
  <c r="J1087" i="9"/>
  <c r="J61" i="9"/>
  <c r="J125" i="9"/>
  <c r="J189" i="9"/>
  <c r="J238" i="9"/>
  <c r="J284" i="9"/>
  <c r="J320" i="9"/>
  <c r="J364" i="9"/>
  <c r="J397" i="9"/>
  <c r="J429" i="9"/>
  <c r="J461" i="9"/>
  <c r="J492" i="9"/>
  <c r="J520" i="9"/>
  <c r="J545" i="9"/>
  <c r="J575" i="9"/>
  <c r="J605" i="9"/>
  <c r="J634" i="9"/>
  <c r="J662" i="9"/>
  <c r="J684" i="9"/>
  <c r="J704" i="9"/>
  <c r="J720" i="9"/>
  <c r="J736" i="9"/>
  <c r="J752" i="9"/>
  <c r="J768" i="9"/>
  <c r="J784" i="9"/>
  <c r="J800" i="9"/>
  <c r="J816" i="9"/>
  <c r="J832" i="9"/>
  <c r="J848" i="9"/>
  <c r="J864" i="9"/>
  <c r="J880" i="9"/>
  <c r="J896" i="9"/>
  <c r="J912" i="9"/>
  <c r="J928" i="9"/>
  <c r="J944" i="9"/>
  <c r="J960" i="9"/>
  <c r="J976" i="9"/>
  <c r="J992" i="9"/>
  <c r="J1008" i="9"/>
  <c r="J1024" i="9"/>
  <c r="J1040" i="9"/>
  <c r="J1056" i="9"/>
  <c r="J1072" i="9"/>
  <c r="J1088" i="9"/>
  <c r="J62" i="9"/>
  <c r="J126" i="9"/>
  <c r="J190" i="9"/>
  <c r="J239" i="9"/>
  <c r="J285" i="9"/>
  <c r="J321" i="9"/>
  <c r="J365" i="9"/>
  <c r="J398" i="9"/>
  <c r="J430" i="9"/>
  <c r="J462" i="9"/>
  <c r="J493" i="9"/>
  <c r="J522" i="9"/>
  <c r="J550" i="9"/>
  <c r="J576" i="9"/>
  <c r="J606" i="9"/>
  <c r="J636" i="9"/>
  <c r="J663" i="9"/>
  <c r="J685" i="9"/>
  <c r="J705" i="9"/>
  <c r="J721" i="9"/>
  <c r="J737" i="9"/>
  <c r="J753" i="9"/>
  <c r="J769" i="9"/>
  <c r="J785" i="9"/>
  <c r="J801" i="9"/>
  <c r="J817" i="9"/>
  <c r="J833" i="9"/>
  <c r="J849" i="9"/>
  <c r="J865" i="9"/>
  <c r="J881" i="9"/>
  <c r="J897" i="9"/>
  <c r="J913" i="9"/>
  <c r="J929" i="9"/>
  <c r="J945" i="9"/>
  <c r="J961" i="9"/>
  <c r="J977" i="9"/>
  <c r="J993" i="9"/>
  <c r="J1009" i="9"/>
  <c r="J1025" i="9"/>
  <c r="J1041" i="9"/>
  <c r="J1057" i="9"/>
  <c r="J1073" i="9"/>
  <c r="J1089" i="9"/>
  <c r="J64" i="9"/>
  <c r="J128" i="9"/>
  <c r="J192" i="9"/>
  <c r="J240" i="9"/>
  <c r="J286" i="9"/>
  <c r="J332" i="9"/>
  <c r="J366" i="9"/>
  <c r="J399" i="9"/>
  <c r="J431" i="9"/>
  <c r="J463" i="9"/>
  <c r="J494" i="9"/>
  <c r="J524" i="9"/>
  <c r="J552" i="9"/>
  <c r="J577" i="9"/>
  <c r="J607" i="9"/>
  <c r="J637" i="9"/>
  <c r="J664" i="9"/>
  <c r="J686" i="9"/>
  <c r="J706" i="9"/>
  <c r="J722" i="9"/>
  <c r="J738" i="9"/>
  <c r="J754" i="9"/>
  <c r="J770" i="9"/>
  <c r="J786" i="9"/>
  <c r="J802" i="9"/>
  <c r="J818" i="9"/>
  <c r="J834" i="9"/>
  <c r="J850" i="9"/>
  <c r="J866" i="9"/>
  <c r="J882" i="9"/>
  <c r="J898" i="9"/>
  <c r="J914" i="9"/>
  <c r="J930" i="9"/>
  <c r="J946" i="9"/>
  <c r="J962" i="9"/>
  <c r="J978" i="9"/>
  <c r="J994" i="9"/>
  <c r="J1010" i="9"/>
  <c r="J1026" i="9"/>
  <c r="J1042" i="9"/>
  <c r="J1058" i="9"/>
  <c r="J1074" i="9"/>
  <c r="J1090" i="9"/>
  <c r="J76" i="9"/>
  <c r="J140" i="9"/>
  <c r="J204" i="9"/>
  <c r="J241" i="9"/>
  <c r="J287" i="9"/>
  <c r="J333" i="9"/>
  <c r="J367" i="9"/>
  <c r="J400" i="9"/>
  <c r="J432" i="9"/>
  <c r="J464" i="9"/>
  <c r="J495" i="9"/>
  <c r="J525" i="9"/>
  <c r="J554" i="9"/>
  <c r="J582" i="9"/>
  <c r="J608" i="9"/>
  <c r="J638" i="9"/>
  <c r="J665" i="9"/>
  <c r="J687" i="9"/>
  <c r="J707" i="9"/>
  <c r="J723" i="9"/>
  <c r="J739" i="9"/>
  <c r="J755" i="9"/>
  <c r="J771" i="9"/>
  <c r="J787" i="9"/>
  <c r="J803" i="9"/>
  <c r="J819" i="9"/>
  <c r="J835" i="9"/>
  <c r="J851" i="9"/>
  <c r="J867" i="9"/>
  <c r="J883" i="9"/>
  <c r="J899" i="9"/>
  <c r="J915" i="9"/>
  <c r="J931" i="9"/>
  <c r="J947" i="9"/>
  <c r="J963" i="9"/>
  <c r="J979" i="9"/>
  <c r="J995" i="9"/>
  <c r="J1011" i="9"/>
  <c r="J1027" i="9"/>
  <c r="J1043" i="9"/>
  <c r="J1059" i="9"/>
  <c r="J1075" i="9"/>
  <c r="J1091" i="9"/>
  <c r="J77" i="9"/>
  <c r="J141" i="9"/>
  <c r="J205" i="9"/>
  <c r="J252" i="9"/>
  <c r="J288" i="9"/>
  <c r="J334" i="9"/>
  <c r="J368" i="9"/>
  <c r="J401" i="9"/>
  <c r="J433" i="9"/>
  <c r="J465" i="9"/>
  <c r="J496" i="9"/>
  <c r="J526" i="9"/>
  <c r="J556" i="9"/>
  <c r="J584" i="9"/>
  <c r="J609" i="9"/>
  <c r="J639" i="9"/>
  <c r="J666" i="9"/>
  <c r="J688" i="9"/>
  <c r="J708" i="9"/>
  <c r="J724" i="9"/>
  <c r="J740" i="9"/>
  <c r="J756" i="9"/>
  <c r="J772" i="9"/>
  <c r="J788" i="9"/>
  <c r="J804" i="9"/>
  <c r="J820" i="9"/>
  <c r="J836" i="9"/>
  <c r="J852" i="9"/>
  <c r="J868" i="9"/>
  <c r="J884" i="9"/>
  <c r="J900" i="9"/>
  <c r="J916" i="9"/>
  <c r="J932" i="9"/>
  <c r="J948" i="9"/>
  <c r="J964" i="9"/>
  <c r="J980" i="9"/>
  <c r="J996" i="9"/>
  <c r="J1012" i="9"/>
  <c r="J1028" i="9"/>
  <c r="J1044" i="9"/>
  <c r="J1060" i="9"/>
  <c r="J1076" i="9"/>
  <c r="J1092" i="9"/>
  <c r="J13" i="9"/>
  <c r="J92" i="9"/>
  <c r="J156" i="9"/>
  <c r="J208" i="9"/>
  <c r="J255" i="9"/>
  <c r="J301" i="9"/>
  <c r="J337" i="9"/>
  <c r="J380" i="9"/>
  <c r="J412" i="9"/>
  <c r="J444" i="9"/>
  <c r="J476" i="9"/>
  <c r="J504" i="9"/>
  <c r="J529" i="9"/>
  <c r="J559" i="9"/>
  <c r="J589" i="9"/>
  <c r="J618" i="9"/>
  <c r="J646" i="9"/>
  <c r="J670" i="9"/>
  <c r="J695" i="9"/>
  <c r="J711" i="9"/>
  <c r="J727" i="9"/>
  <c r="J743" i="9"/>
  <c r="J759" i="9"/>
  <c r="J775" i="9"/>
  <c r="J791" i="9"/>
  <c r="J807" i="9"/>
  <c r="J823" i="9"/>
  <c r="J839" i="9"/>
  <c r="J855" i="9"/>
  <c r="J871" i="9"/>
  <c r="J887" i="9"/>
  <c r="J903" i="9"/>
  <c r="J919" i="9"/>
  <c r="J935" i="9"/>
  <c r="J951" i="9"/>
  <c r="J967" i="9"/>
  <c r="J983" i="9"/>
  <c r="J999" i="9"/>
  <c r="J1015" i="9"/>
  <c r="J1031" i="9"/>
  <c r="J1047" i="9"/>
  <c r="J1063" i="9"/>
  <c r="J1079" i="9"/>
  <c r="J1095" i="9"/>
  <c r="J220" i="9"/>
  <c r="J440" i="9"/>
  <c r="J588" i="9"/>
  <c r="J712" i="9"/>
  <c r="J805" i="9"/>
  <c r="J886" i="9"/>
  <c r="J968" i="9"/>
  <c r="J1061" i="9"/>
  <c r="J253" i="9"/>
  <c r="J442" i="9"/>
  <c r="J590" i="9"/>
  <c r="J725" i="9"/>
  <c r="J806" i="9"/>
  <c r="J888" i="9"/>
  <c r="J981" i="9"/>
  <c r="J1062" i="9"/>
  <c r="J254" i="9"/>
  <c r="J445" i="9"/>
  <c r="J614" i="9"/>
  <c r="J726" i="9"/>
  <c r="J808" i="9"/>
  <c r="J901" i="9"/>
  <c r="J982" i="9"/>
  <c r="J1064" i="9"/>
  <c r="J256" i="9"/>
  <c r="J472" i="9"/>
  <c r="J616" i="9"/>
  <c r="J728" i="9"/>
  <c r="J821" i="9"/>
  <c r="J902" i="9"/>
  <c r="J984" i="9"/>
  <c r="J1077" i="9"/>
  <c r="J289" i="9"/>
  <c r="J474" i="9"/>
  <c r="J620" i="9"/>
  <c r="J741" i="9"/>
  <c r="J822" i="9"/>
  <c r="J904" i="9"/>
  <c r="J997" i="9"/>
  <c r="J1078" i="9"/>
  <c r="J300" i="9"/>
  <c r="J477" i="9"/>
  <c r="J640" i="9"/>
  <c r="J742" i="9"/>
  <c r="J824" i="9"/>
  <c r="J917" i="9"/>
  <c r="J998" i="9"/>
  <c r="J1080" i="9"/>
  <c r="J302" i="9"/>
  <c r="J497" i="9"/>
  <c r="J641" i="9"/>
  <c r="J744" i="9"/>
  <c r="J837" i="9"/>
  <c r="J918" i="9"/>
  <c r="J1000" i="9"/>
  <c r="J1093" i="9"/>
  <c r="J14" i="9"/>
  <c r="J335" i="9"/>
  <c r="J502" i="9"/>
  <c r="J648" i="9"/>
  <c r="J757" i="9"/>
  <c r="J838" i="9"/>
  <c r="J920" i="9"/>
  <c r="J1013" i="9"/>
  <c r="J1094" i="9"/>
  <c r="J78" i="9"/>
  <c r="J336" i="9"/>
  <c r="J506" i="9"/>
  <c r="J668" i="9"/>
  <c r="J758" i="9"/>
  <c r="J840" i="9"/>
  <c r="J933" i="9"/>
  <c r="J1014" i="9"/>
  <c r="J1096" i="9"/>
  <c r="J80" i="9"/>
  <c r="J344" i="9"/>
  <c r="J527" i="9"/>
  <c r="J669" i="9"/>
  <c r="J760" i="9"/>
  <c r="J853" i="9"/>
  <c r="J934" i="9"/>
  <c r="J1016" i="9"/>
  <c r="J93" i="9"/>
  <c r="J369" i="9"/>
  <c r="J528" i="9"/>
  <c r="J671" i="9"/>
  <c r="J773" i="9"/>
  <c r="J854" i="9"/>
  <c r="J936" i="9"/>
  <c r="J1029" i="9"/>
  <c r="J144" i="9"/>
  <c r="J381" i="9"/>
  <c r="J557" i="9"/>
  <c r="J694" i="9"/>
  <c r="J776" i="9"/>
  <c r="J869" i="9"/>
  <c r="J950" i="9"/>
  <c r="J1032" i="9"/>
  <c r="J157" i="9"/>
  <c r="J408" i="9"/>
  <c r="J558" i="9"/>
  <c r="J696" i="9"/>
  <c r="J789" i="9"/>
  <c r="J870" i="9"/>
  <c r="J952" i="9"/>
  <c r="J1045" i="9"/>
  <c r="J790" i="9"/>
  <c r="J792" i="9"/>
  <c r="J856" i="9"/>
  <c r="J142" i="9"/>
  <c r="J872" i="9"/>
  <c r="J206" i="9"/>
  <c r="J885" i="9"/>
  <c r="J207" i="9"/>
  <c r="J949" i="9"/>
  <c r="J376" i="9"/>
  <c r="J965" i="9"/>
  <c r="J410" i="9"/>
  <c r="J966" i="9"/>
  <c r="J413" i="9"/>
  <c r="J1030" i="9"/>
  <c r="J534" i="9"/>
  <c r="J1046" i="9"/>
  <c r="J689" i="9"/>
  <c r="J710" i="9"/>
  <c r="J560" i="9"/>
  <c r="J586" i="9"/>
  <c r="J709" i="9"/>
  <c r="J774" i="9"/>
  <c r="J1048" i="9"/>
  <c r="Q14" i="9"/>
  <c r="Q30" i="9"/>
  <c r="Q46" i="9"/>
  <c r="Q62" i="9"/>
  <c r="Q78" i="9"/>
  <c r="Q94" i="9"/>
  <c r="Q110" i="9"/>
  <c r="Q126" i="9"/>
  <c r="Q142" i="9"/>
  <c r="Q158" i="9"/>
  <c r="Q174" i="9"/>
  <c r="Q190" i="9"/>
  <c r="Q206" i="9"/>
  <c r="Q222" i="9"/>
  <c r="Q238" i="9"/>
  <c r="Q254" i="9"/>
  <c r="Q270" i="9"/>
  <c r="Q286" i="9"/>
  <c r="Q302" i="9"/>
  <c r="Q318" i="9"/>
  <c r="Q334" i="9"/>
  <c r="Q350" i="9"/>
  <c r="Q366" i="9"/>
  <c r="Q382" i="9"/>
  <c r="Q398" i="9"/>
  <c r="Q414" i="9"/>
  <c r="Q430" i="9"/>
  <c r="Q446" i="9"/>
  <c r="Q462" i="9"/>
  <c r="Q478" i="9"/>
  <c r="Q494" i="9"/>
  <c r="Q510" i="9"/>
  <c r="Q526" i="9"/>
  <c r="Q542" i="9"/>
  <c r="Q558" i="9"/>
  <c r="Q574" i="9"/>
  <c r="Q590" i="9"/>
  <c r="Q606" i="9"/>
  <c r="Q622" i="9"/>
  <c r="Q638" i="9"/>
  <c r="Q654" i="9"/>
  <c r="Q670" i="9"/>
  <c r="Q686" i="9"/>
  <c r="Q702" i="9"/>
  <c r="Q718" i="9"/>
  <c r="Q15" i="9"/>
  <c r="Q31" i="9"/>
  <c r="Q47" i="9"/>
  <c r="Q63" i="9"/>
  <c r="Q79" i="9"/>
  <c r="Q95" i="9"/>
  <c r="Q111" i="9"/>
  <c r="Q127" i="9"/>
  <c r="Q143" i="9"/>
  <c r="Q159" i="9"/>
  <c r="Q175" i="9"/>
  <c r="Q191" i="9"/>
  <c r="Q207" i="9"/>
  <c r="Q223" i="9"/>
  <c r="Q239" i="9"/>
  <c r="Q255" i="9"/>
  <c r="Q271" i="9"/>
  <c r="Q287" i="9"/>
  <c r="Q303" i="9"/>
  <c r="Q319" i="9"/>
  <c r="Q335" i="9"/>
  <c r="Q351" i="9"/>
  <c r="Q367" i="9"/>
  <c r="Q383" i="9"/>
  <c r="Q399" i="9"/>
  <c r="Q415" i="9"/>
  <c r="Q431" i="9"/>
  <c r="Q447" i="9"/>
  <c r="Q463" i="9"/>
  <c r="Q479" i="9"/>
  <c r="Q495" i="9"/>
  <c r="Q511" i="9"/>
  <c r="Q527" i="9"/>
  <c r="Q543" i="9"/>
  <c r="Q559" i="9"/>
  <c r="Q575" i="9"/>
  <c r="Q591" i="9"/>
  <c r="Q607" i="9"/>
  <c r="Q623" i="9"/>
  <c r="Q639" i="9"/>
  <c r="Q655" i="9"/>
  <c r="Q671" i="9"/>
  <c r="Q687" i="9"/>
  <c r="Q703" i="9"/>
  <c r="Q719" i="9"/>
  <c r="Q16" i="9"/>
  <c r="Q32" i="9"/>
  <c r="Q48" i="9"/>
  <c r="Q64" i="9"/>
  <c r="Q80" i="9"/>
  <c r="Q96" i="9"/>
  <c r="Q112" i="9"/>
  <c r="Q128" i="9"/>
  <c r="Q144" i="9"/>
  <c r="Q160" i="9"/>
  <c r="Q176" i="9"/>
  <c r="Q192" i="9"/>
  <c r="Q208" i="9"/>
  <c r="Q224" i="9"/>
  <c r="Q240" i="9"/>
  <c r="Q256" i="9"/>
  <c r="Q272" i="9"/>
  <c r="Q288" i="9"/>
  <c r="Q304" i="9"/>
  <c r="Q320" i="9"/>
  <c r="Q336" i="9"/>
  <c r="Q352" i="9"/>
  <c r="Q368" i="9"/>
  <c r="Q384" i="9"/>
  <c r="Q400" i="9"/>
  <c r="Q416" i="9"/>
  <c r="Q432" i="9"/>
  <c r="Q448" i="9"/>
  <c r="Q464" i="9"/>
  <c r="Q480" i="9"/>
  <c r="Q496" i="9"/>
  <c r="Q512" i="9"/>
  <c r="Q528" i="9"/>
  <c r="Q544" i="9"/>
  <c r="Q560" i="9"/>
  <c r="Q576" i="9"/>
  <c r="Q592" i="9"/>
  <c r="Q608" i="9"/>
  <c r="Q624" i="9"/>
  <c r="Q640" i="9"/>
  <c r="Q656" i="9"/>
  <c r="Q672" i="9"/>
  <c r="Q688" i="9"/>
  <c r="Q704" i="9"/>
  <c r="Q720" i="9"/>
  <c r="Q17" i="9"/>
  <c r="Q33" i="9"/>
  <c r="Q49" i="9"/>
  <c r="Q65" i="9"/>
  <c r="Q81" i="9"/>
  <c r="Q97" i="9"/>
  <c r="Q113" i="9"/>
  <c r="Q129" i="9"/>
  <c r="Q145" i="9"/>
  <c r="Q161" i="9"/>
  <c r="Q177" i="9"/>
  <c r="Q193" i="9"/>
  <c r="Q209" i="9"/>
  <c r="Q225" i="9"/>
  <c r="Q241" i="9"/>
  <c r="Q257" i="9"/>
  <c r="Q273" i="9"/>
  <c r="Q289" i="9"/>
  <c r="Q2" i="9"/>
  <c r="Q18" i="9"/>
  <c r="Q34" i="9"/>
  <c r="Q50" i="9"/>
  <c r="Q66" i="9"/>
  <c r="Q82" i="9"/>
  <c r="Q98" i="9"/>
  <c r="Q114" i="9"/>
  <c r="Q130" i="9"/>
  <c r="Q146" i="9"/>
  <c r="Q162" i="9"/>
  <c r="Q178" i="9"/>
  <c r="Q194" i="9"/>
  <c r="Q210" i="9"/>
  <c r="Q226" i="9"/>
  <c r="Q242" i="9"/>
  <c r="Q258" i="9"/>
  <c r="Q274" i="9"/>
  <c r="Q290" i="9"/>
  <c r="Q306" i="9"/>
  <c r="Q322" i="9"/>
  <c r="Q338" i="9"/>
  <c r="Q354" i="9"/>
  <c r="Q370" i="9"/>
  <c r="Q386" i="9"/>
  <c r="Q402" i="9"/>
  <c r="Q418" i="9"/>
  <c r="Q434" i="9"/>
  <c r="Q450" i="9"/>
  <c r="Q466" i="9"/>
  <c r="Q482" i="9"/>
  <c r="Q498" i="9"/>
  <c r="Q514" i="9"/>
  <c r="Q530" i="9"/>
  <c r="Q546" i="9"/>
  <c r="Q562" i="9"/>
  <c r="Q578" i="9"/>
  <c r="Q594" i="9"/>
  <c r="Q610" i="9"/>
  <c r="Q626" i="9"/>
  <c r="Q642" i="9"/>
  <c r="Q658" i="9"/>
  <c r="Q674" i="9"/>
  <c r="Q690" i="9"/>
  <c r="Q706" i="9"/>
  <c r="Q3" i="9"/>
  <c r="Q19" i="9"/>
  <c r="Q35" i="9"/>
  <c r="Q51" i="9"/>
  <c r="Q67" i="9"/>
  <c r="Q83" i="9"/>
  <c r="Q99" i="9"/>
  <c r="Q115" i="9"/>
  <c r="Q131" i="9"/>
  <c r="Q147" i="9"/>
  <c r="Q163" i="9"/>
  <c r="Q179" i="9"/>
  <c r="Q195" i="9"/>
  <c r="Q211" i="9"/>
  <c r="Q227" i="9"/>
  <c r="Q243" i="9"/>
  <c r="Q259" i="9"/>
  <c r="Q275" i="9"/>
  <c r="Q291" i="9"/>
  <c r="Q307" i="9"/>
  <c r="Q323" i="9"/>
  <c r="Q339" i="9"/>
  <c r="Q355" i="9"/>
  <c r="Q371" i="9"/>
  <c r="Q387" i="9"/>
  <c r="Q403" i="9"/>
  <c r="Q419" i="9"/>
  <c r="Q435" i="9"/>
  <c r="Q451" i="9"/>
  <c r="Q467" i="9"/>
  <c r="Q483" i="9"/>
  <c r="Q499" i="9"/>
  <c r="Q515" i="9"/>
  <c r="Q531" i="9"/>
  <c r="Q547" i="9"/>
  <c r="Q563" i="9"/>
  <c r="Q579" i="9"/>
  <c r="Q595" i="9"/>
  <c r="Q611" i="9"/>
  <c r="Q627" i="9"/>
  <c r="Q643" i="9"/>
  <c r="Q659" i="9"/>
  <c r="Q675" i="9"/>
  <c r="Q691" i="9"/>
  <c r="Q707" i="9"/>
  <c r="Q723" i="9"/>
  <c r="Q4" i="9"/>
  <c r="Q20" i="9"/>
  <c r="Q36" i="9"/>
  <c r="Q52" i="9"/>
  <c r="Q68" i="9"/>
  <c r="Q84" i="9"/>
  <c r="Q100" i="9"/>
  <c r="Q116" i="9"/>
  <c r="Q132" i="9"/>
  <c r="Q148" i="9"/>
  <c r="Q164" i="9"/>
  <c r="Q180" i="9"/>
  <c r="Q196" i="9"/>
  <c r="Q212" i="9"/>
  <c r="Q228" i="9"/>
  <c r="Q244" i="9"/>
  <c r="Q260" i="9"/>
  <c r="Q276" i="9"/>
  <c r="Q292" i="9"/>
  <c r="Q308" i="9"/>
  <c r="Q324" i="9"/>
  <c r="Q340" i="9"/>
  <c r="Q356" i="9"/>
  <c r="Q372" i="9"/>
  <c r="Q388" i="9"/>
  <c r="Q404" i="9"/>
  <c r="Q420" i="9"/>
  <c r="Q436" i="9"/>
  <c r="Q452" i="9"/>
  <c r="Q468" i="9"/>
  <c r="Q484" i="9"/>
  <c r="Q500" i="9"/>
  <c r="Q516" i="9"/>
  <c r="Q532" i="9"/>
  <c r="Q548" i="9"/>
  <c r="Q564" i="9"/>
  <c r="Q580" i="9"/>
  <c r="Q596" i="9"/>
  <c r="Q612" i="9"/>
  <c r="Q628" i="9"/>
  <c r="Q644" i="9"/>
  <c r="Q660" i="9"/>
  <c r="Q676" i="9"/>
  <c r="Q692" i="9"/>
  <c r="Q708" i="9"/>
  <c r="Q5" i="9"/>
  <c r="Q21" i="9"/>
  <c r="Q37" i="9"/>
  <c r="Q53" i="9"/>
  <c r="Q69" i="9"/>
  <c r="Q85" i="9"/>
  <c r="Q101" i="9"/>
  <c r="Q117" i="9"/>
  <c r="Q133" i="9"/>
  <c r="Q149" i="9"/>
  <c r="Q165" i="9"/>
  <c r="Q181" i="9"/>
  <c r="Q197" i="9"/>
  <c r="Q213" i="9"/>
  <c r="Q229" i="9"/>
  <c r="Q245" i="9"/>
  <c r="Q261" i="9"/>
  <c r="Q277" i="9"/>
  <c r="Q293" i="9"/>
  <c r="Q309" i="9"/>
  <c r="Q325" i="9"/>
  <c r="Q341" i="9"/>
  <c r="Q357" i="9"/>
  <c r="Q373" i="9"/>
  <c r="Q389" i="9"/>
  <c r="Q405" i="9"/>
  <c r="Q421" i="9"/>
  <c r="Q437" i="9"/>
  <c r="Q453" i="9"/>
  <c r="Q469" i="9"/>
  <c r="Q485" i="9"/>
  <c r="Q501" i="9"/>
  <c r="Q517" i="9"/>
  <c r="Q533" i="9"/>
  <c r="Q549" i="9"/>
  <c r="Q565" i="9"/>
  <c r="Q581" i="9"/>
  <c r="Q597" i="9"/>
  <c r="Q613" i="9"/>
  <c r="Q629" i="9"/>
  <c r="Q645" i="9"/>
  <c r="Q661" i="9"/>
  <c r="Q677" i="9"/>
  <c r="Q6" i="9"/>
  <c r="Q22" i="9"/>
  <c r="Q38" i="9"/>
  <c r="Q54" i="9"/>
  <c r="Q70" i="9"/>
  <c r="Q86" i="9"/>
  <c r="Q102" i="9"/>
  <c r="Q118" i="9"/>
  <c r="Q134" i="9"/>
  <c r="Q150" i="9"/>
  <c r="Q166" i="9"/>
  <c r="Q182" i="9"/>
  <c r="Q198" i="9"/>
  <c r="Q214" i="9"/>
  <c r="Q230" i="9"/>
  <c r="Q246" i="9"/>
  <c r="Q262" i="9"/>
  <c r="Q278" i="9"/>
  <c r="Q294" i="9"/>
  <c r="Q310" i="9"/>
  <c r="Q326" i="9"/>
  <c r="Q342" i="9"/>
  <c r="Q358" i="9"/>
  <c r="Q374" i="9"/>
  <c r="Q390" i="9"/>
  <c r="Q406" i="9"/>
  <c r="Q422" i="9"/>
  <c r="Q438" i="9"/>
  <c r="Q454" i="9"/>
  <c r="Q470" i="9"/>
  <c r="Q486" i="9"/>
  <c r="Q502" i="9"/>
  <c r="Q518" i="9"/>
  <c r="Q534" i="9"/>
  <c r="Q550" i="9"/>
  <c r="Q566" i="9"/>
  <c r="Q582" i="9"/>
  <c r="Q598" i="9"/>
  <c r="Q614" i="9"/>
  <c r="Q630" i="9"/>
  <c r="Q646" i="9"/>
  <c r="Q662" i="9"/>
  <c r="Q678" i="9"/>
  <c r="Q694" i="9"/>
  <c r="Q710" i="9"/>
  <c r="Q726" i="9"/>
  <c r="Q7" i="9"/>
  <c r="Q23" i="9"/>
  <c r="Q39" i="9"/>
  <c r="Q55" i="9"/>
  <c r="Q71" i="9"/>
  <c r="Q87" i="9"/>
  <c r="Q103" i="9"/>
  <c r="Q119" i="9"/>
  <c r="Q135" i="9"/>
  <c r="Q151" i="9"/>
  <c r="Q167" i="9"/>
  <c r="Q183" i="9"/>
  <c r="Q199" i="9"/>
  <c r="Q215" i="9"/>
  <c r="Q231" i="9"/>
  <c r="Q247" i="9"/>
  <c r="Q263" i="9"/>
  <c r="Q279" i="9"/>
  <c r="Q295" i="9"/>
  <c r="Q311" i="9"/>
  <c r="Q327" i="9"/>
  <c r="Q343" i="9"/>
  <c r="Q359" i="9"/>
  <c r="Q375" i="9"/>
  <c r="Q391" i="9"/>
  <c r="Q407" i="9"/>
  <c r="Q423" i="9"/>
  <c r="Q439" i="9"/>
  <c r="Q455" i="9"/>
  <c r="Q471" i="9"/>
  <c r="Q487" i="9"/>
  <c r="Q503" i="9"/>
  <c r="Q519" i="9"/>
  <c r="Q535" i="9"/>
  <c r="Q551" i="9"/>
  <c r="Q567" i="9"/>
  <c r="Q583" i="9"/>
  <c r="Q599" i="9"/>
  <c r="Q615" i="9"/>
  <c r="Q631" i="9"/>
  <c r="Q647" i="9"/>
  <c r="Q663" i="9"/>
  <c r="Q679" i="9"/>
  <c r="Q695" i="9"/>
  <c r="Q711" i="9"/>
  <c r="Q8" i="9"/>
  <c r="Q24" i="9"/>
  <c r="Q40" i="9"/>
  <c r="Q56" i="9"/>
  <c r="Q72" i="9"/>
  <c r="Q88" i="9"/>
  <c r="Q104" i="9"/>
  <c r="Q120" i="9"/>
  <c r="Q136" i="9"/>
  <c r="Q152" i="9"/>
  <c r="Q168" i="9"/>
  <c r="Q184" i="9"/>
  <c r="Q200" i="9"/>
  <c r="Q216" i="9"/>
  <c r="Q232" i="9"/>
  <c r="Q248" i="9"/>
  <c r="Q264" i="9"/>
  <c r="Q280" i="9"/>
  <c r="Q296" i="9"/>
  <c r="Q312" i="9"/>
  <c r="Q328" i="9"/>
  <c r="Q344" i="9"/>
  <c r="Q360" i="9"/>
  <c r="Q376" i="9"/>
  <c r="Q392" i="9"/>
  <c r="Q408" i="9"/>
  <c r="Q424" i="9"/>
  <c r="Q440" i="9"/>
  <c r="Q456" i="9"/>
  <c r="Q472" i="9"/>
  <c r="Q488" i="9"/>
  <c r="Q504" i="9"/>
  <c r="Q520" i="9"/>
  <c r="Q536" i="9"/>
  <c r="Q552" i="9"/>
  <c r="Q568" i="9"/>
  <c r="Q584" i="9"/>
  <c r="Q600" i="9"/>
  <c r="Q616" i="9"/>
  <c r="Q632" i="9"/>
  <c r="Q648" i="9"/>
  <c r="Q664" i="9"/>
  <c r="Q680" i="9"/>
  <c r="Q696" i="9"/>
  <c r="Q9" i="9"/>
  <c r="Q25" i="9"/>
  <c r="Q41" i="9"/>
  <c r="Q57" i="9"/>
  <c r="Q73" i="9"/>
  <c r="Q89" i="9"/>
  <c r="Q105" i="9"/>
  <c r="Q121" i="9"/>
  <c r="Q137" i="9"/>
  <c r="Q153" i="9"/>
  <c r="Q169" i="9"/>
  <c r="Q185" i="9"/>
  <c r="Q201" i="9"/>
  <c r="Q217" i="9"/>
  <c r="Q233" i="9"/>
  <c r="Q249" i="9"/>
  <c r="Q265" i="9"/>
  <c r="Q281" i="9"/>
  <c r="Q297" i="9"/>
  <c r="Q313" i="9"/>
  <c r="Q329" i="9"/>
  <c r="Q345" i="9"/>
  <c r="Q361" i="9"/>
  <c r="Q377" i="9"/>
  <c r="Q393" i="9"/>
  <c r="Q409" i="9"/>
  <c r="Q425" i="9"/>
  <c r="Q441" i="9"/>
  <c r="Q457" i="9"/>
  <c r="Q473" i="9"/>
  <c r="Q489" i="9"/>
  <c r="Q505" i="9"/>
  <c r="Q521" i="9"/>
  <c r="Q537" i="9"/>
  <c r="Q553" i="9"/>
  <c r="Q569" i="9"/>
  <c r="Q585" i="9"/>
  <c r="Q601" i="9"/>
  <c r="Q617" i="9"/>
  <c r="Q633" i="9"/>
  <c r="Q649" i="9"/>
  <c r="Q665" i="9"/>
  <c r="Q681" i="9"/>
  <c r="Q697" i="9"/>
  <c r="Q713" i="9"/>
  <c r="Q12" i="9"/>
  <c r="Q28" i="9"/>
  <c r="Q44" i="9"/>
  <c r="Q60" i="9"/>
  <c r="Q76" i="9"/>
  <c r="Q92" i="9"/>
  <c r="Q108" i="9"/>
  <c r="Q124" i="9"/>
  <c r="Q140" i="9"/>
  <c r="Q156" i="9"/>
  <c r="Q172" i="9"/>
  <c r="Q188" i="9"/>
  <c r="Q204" i="9"/>
  <c r="Q220" i="9"/>
  <c r="Q236" i="9"/>
  <c r="Q252" i="9"/>
  <c r="Q268" i="9"/>
  <c r="Q284" i="9"/>
  <c r="Q300" i="9"/>
  <c r="Q316" i="9"/>
  <c r="Q332" i="9"/>
  <c r="Q348" i="9"/>
  <c r="Q364" i="9"/>
  <c r="Q380" i="9"/>
  <c r="Q396" i="9"/>
  <c r="Q412" i="9"/>
  <c r="Q428" i="9"/>
  <c r="Q444" i="9"/>
  <c r="Q460" i="9"/>
  <c r="Q476" i="9"/>
  <c r="Q492" i="9"/>
  <c r="Q508" i="9"/>
  <c r="Q524" i="9"/>
  <c r="Q540" i="9"/>
  <c r="Q556" i="9"/>
  <c r="Q572" i="9"/>
  <c r="Q45" i="9"/>
  <c r="Q138" i="9"/>
  <c r="Q219" i="9"/>
  <c r="Q301" i="9"/>
  <c r="Q365" i="9"/>
  <c r="Q429" i="9"/>
  <c r="Q493" i="9"/>
  <c r="Q557" i="9"/>
  <c r="Q618" i="9"/>
  <c r="Q667" i="9"/>
  <c r="Q712" i="9"/>
  <c r="Q734" i="9"/>
  <c r="Q750" i="9"/>
  <c r="Q766" i="9"/>
  <c r="Q782" i="9"/>
  <c r="Q798" i="9"/>
  <c r="Q814" i="9"/>
  <c r="Q830" i="9"/>
  <c r="Q846" i="9"/>
  <c r="Q862" i="9"/>
  <c r="Q878" i="9"/>
  <c r="Q894" i="9"/>
  <c r="Q910" i="9"/>
  <c r="Q926" i="9"/>
  <c r="Q942" i="9"/>
  <c r="Q958" i="9"/>
  <c r="Q974" i="9"/>
  <c r="Q990" i="9"/>
  <c r="Q1006" i="9"/>
  <c r="Q1022" i="9"/>
  <c r="Q1038" i="9"/>
  <c r="Q1054" i="9"/>
  <c r="Q1070" i="9"/>
  <c r="Q1086" i="9"/>
  <c r="Q58" i="9"/>
  <c r="Q139" i="9"/>
  <c r="Q221" i="9"/>
  <c r="Q305" i="9"/>
  <c r="Q369" i="9"/>
  <c r="Q433" i="9"/>
  <c r="Q497" i="9"/>
  <c r="Q561" i="9"/>
  <c r="Q619" i="9"/>
  <c r="Q668" i="9"/>
  <c r="Q714" i="9"/>
  <c r="Q735" i="9"/>
  <c r="Q751" i="9"/>
  <c r="Q767" i="9"/>
  <c r="Q783" i="9"/>
  <c r="Q799" i="9"/>
  <c r="Q815" i="9"/>
  <c r="Q831" i="9"/>
  <c r="Q847" i="9"/>
  <c r="Q863" i="9"/>
  <c r="Q879" i="9"/>
  <c r="Q895" i="9"/>
  <c r="Q911" i="9"/>
  <c r="Q927" i="9"/>
  <c r="Q943" i="9"/>
  <c r="Q959" i="9"/>
  <c r="Q975" i="9"/>
  <c r="Q991" i="9"/>
  <c r="Q1007" i="9"/>
  <c r="Q1023" i="9"/>
  <c r="Q1039" i="9"/>
  <c r="Q1055" i="9"/>
  <c r="Q1071" i="9"/>
  <c r="Q1087" i="9"/>
  <c r="Q59" i="9"/>
  <c r="Q141" i="9"/>
  <c r="Q234" i="9"/>
  <c r="Q314" i="9"/>
  <c r="Q378" i="9"/>
  <c r="Q442" i="9"/>
  <c r="Q506" i="9"/>
  <c r="Q570" i="9"/>
  <c r="Q620" i="9"/>
  <c r="Q669" i="9"/>
  <c r="Q715" i="9"/>
  <c r="Q736" i="9"/>
  <c r="Q752" i="9"/>
  <c r="Q768" i="9"/>
  <c r="Q784" i="9"/>
  <c r="Q800" i="9"/>
  <c r="Q816" i="9"/>
  <c r="Q832" i="9"/>
  <c r="Q848" i="9"/>
  <c r="Q864" i="9"/>
  <c r="Q880" i="9"/>
  <c r="Q896" i="9"/>
  <c r="Q912" i="9"/>
  <c r="Q928" i="9"/>
  <c r="Q944" i="9"/>
  <c r="Q960" i="9"/>
  <c r="Q976" i="9"/>
  <c r="Q992" i="9"/>
  <c r="Q1008" i="9"/>
  <c r="Q1024" i="9"/>
  <c r="Q1040" i="9"/>
  <c r="Q1056" i="9"/>
  <c r="Q1072" i="9"/>
  <c r="Q1088" i="9"/>
  <c r="Q61" i="9"/>
  <c r="Q154" i="9"/>
  <c r="Q235" i="9"/>
  <c r="Q315" i="9"/>
  <c r="Q379" i="9"/>
  <c r="Q443" i="9"/>
  <c r="Q507" i="9"/>
  <c r="Q571" i="9"/>
  <c r="Q621" i="9"/>
  <c r="Q673" i="9"/>
  <c r="Q716" i="9"/>
  <c r="Q737" i="9"/>
  <c r="Q753" i="9"/>
  <c r="Q769" i="9"/>
  <c r="Q785" i="9"/>
  <c r="Q801" i="9"/>
  <c r="Q817" i="9"/>
  <c r="Q833" i="9"/>
  <c r="Q849" i="9"/>
  <c r="Q865" i="9"/>
  <c r="Q881" i="9"/>
  <c r="Q897" i="9"/>
  <c r="Q913" i="9"/>
  <c r="Q929" i="9"/>
  <c r="Q945" i="9"/>
  <c r="Q961" i="9"/>
  <c r="Q977" i="9"/>
  <c r="Q993" i="9"/>
  <c r="Q1009" i="9"/>
  <c r="Q1025" i="9"/>
  <c r="Q1041" i="9"/>
  <c r="Q1057" i="9"/>
  <c r="Q1073" i="9"/>
  <c r="Q1089" i="9"/>
  <c r="Q74" i="9"/>
  <c r="Q155" i="9"/>
  <c r="Q237" i="9"/>
  <c r="Q317" i="9"/>
  <c r="Q381" i="9"/>
  <c r="Q445" i="9"/>
  <c r="Q509" i="9"/>
  <c r="Q573" i="9"/>
  <c r="Q625" i="9"/>
  <c r="Q682" i="9"/>
  <c r="Q717" i="9"/>
  <c r="Q738" i="9"/>
  <c r="Q754" i="9"/>
  <c r="Q770" i="9"/>
  <c r="Q786" i="9"/>
  <c r="Q802" i="9"/>
  <c r="Q818" i="9"/>
  <c r="Q834" i="9"/>
  <c r="Q850" i="9"/>
  <c r="Q866" i="9"/>
  <c r="Q882" i="9"/>
  <c r="Q898" i="9"/>
  <c r="Q914" i="9"/>
  <c r="Q930" i="9"/>
  <c r="Q946" i="9"/>
  <c r="Q962" i="9"/>
  <c r="Q978" i="9"/>
  <c r="Q994" i="9"/>
  <c r="Q1010" i="9"/>
  <c r="Q1026" i="9"/>
  <c r="Q1042" i="9"/>
  <c r="Q1058" i="9"/>
  <c r="Q1074" i="9"/>
  <c r="Q1090" i="9"/>
  <c r="Q75" i="9"/>
  <c r="Q157" i="9"/>
  <c r="Q250" i="9"/>
  <c r="Q321" i="9"/>
  <c r="Q385" i="9"/>
  <c r="Q449" i="9"/>
  <c r="Q513" i="9"/>
  <c r="Q577" i="9"/>
  <c r="Q634" i="9"/>
  <c r="Q683" i="9"/>
  <c r="Q721" i="9"/>
  <c r="Q739" i="9"/>
  <c r="Q755" i="9"/>
  <c r="Q771" i="9"/>
  <c r="Q787" i="9"/>
  <c r="Q803" i="9"/>
  <c r="Q819" i="9"/>
  <c r="Q835" i="9"/>
  <c r="Q851" i="9"/>
  <c r="Q867" i="9"/>
  <c r="Q883" i="9"/>
  <c r="Q899" i="9"/>
  <c r="Q915" i="9"/>
  <c r="Q931" i="9"/>
  <c r="Q947" i="9"/>
  <c r="Q963" i="9"/>
  <c r="Q979" i="9"/>
  <c r="Q995" i="9"/>
  <c r="Q1011" i="9"/>
  <c r="Q1027" i="9"/>
  <c r="Q1043" i="9"/>
  <c r="Q1059" i="9"/>
  <c r="Q1075" i="9"/>
  <c r="Q1091" i="9"/>
  <c r="Q77" i="9"/>
  <c r="Q170" i="9"/>
  <c r="Q251" i="9"/>
  <c r="Q330" i="9"/>
  <c r="Q394" i="9"/>
  <c r="Q458" i="9"/>
  <c r="Q522" i="9"/>
  <c r="Q586" i="9"/>
  <c r="Q635" i="9"/>
  <c r="Q684" i="9"/>
  <c r="Q722" i="9"/>
  <c r="Q740" i="9"/>
  <c r="Q756" i="9"/>
  <c r="Q772" i="9"/>
  <c r="Q788" i="9"/>
  <c r="Q804" i="9"/>
  <c r="Q820" i="9"/>
  <c r="Q836" i="9"/>
  <c r="Q852" i="9"/>
  <c r="Q868" i="9"/>
  <c r="Q884" i="9"/>
  <c r="Q900" i="9"/>
  <c r="Q916" i="9"/>
  <c r="Q932" i="9"/>
  <c r="Q948" i="9"/>
  <c r="Q964" i="9"/>
  <c r="Q980" i="9"/>
  <c r="Q996" i="9"/>
  <c r="Q1012" i="9"/>
  <c r="Q1028" i="9"/>
  <c r="Q1044" i="9"/>
  <c r="Q1060" i="9"/>
  <c r="Q1076" i="9"/>
  <c r="Q1092" i="9"/>
  <c r="Q90" i="9"/>
  <c r="Q171" i="9"/>
  <c r="Q253" i="9"/>
  <c r="Q331" i="9"/>
  <c r="Q395" i="9"/>
  <c r="Q459" i="9"/>
  <c r="Q523" i="9"/>
  <c r="Q587" i="9"/>
  <c r="Q636" i="9"/>
  <c r="Q685" i="9"/>
  <c r="Q724" i="9"/>
  <c r="Q741" i="9"/>
  <c r="Q757" i="9"/>
  <c r="Q773" i="9"/>
  <c r="Q789" i="9"/>
  <c r="Q805" i="9"/>
  <c r="Q821" i="9"/>
  <c r="Q837" i="9"/>
  <c r="Q853" i="9"/>
  <c r="Q869" i="9"/>
  <c r="Q885" i="9"/>
  <c r="Q901" i="9"/>
  <c r="Q917" i="9"/>
  <c r="Q933" i="9"/>
  <c r="Q949" i="9"/>
  <c r="Q965" i="9"/>
  <c r="Q981" i="9"/>
  <c r="Q997" i="9"/>
  <c r="Q1013" i="9"/>
  <c r="Q1029" i="9"/>
  <c r="Q1045" i="9"/>
  <c r="Q1061" i="9"/>
  <c r="Q1077" i="9"/>
  <c r="Q1093" i="9"/>
  <c r="Q10" i="9"/>
  <c r="Q91" i="9"/>
  <c r="Q173" i="9"/>
  <c r="Q266" i="9"/>
  <c r="Q333" i="9"/>
  <c r="Q397" i="9"/>
  <c r="Q461" i="9"/>
  <c r="Q525" i="9"/>
  <c r="Q588" i="9"/>
  <c r="Q637" i="9"/>
  <c r="Q689" i="9"/>
  <c r="Q725" i="9"/>
  <c r="Q742" i="9"/>
  <c r="Q758" i="9"/>
  <c r="Q774" i="9"/>
  <c r="Q790" i="9"/>
  <c r="Q806" i="9"/>
  <c r="Q822" i="9"/>
  <c r="Q838" i="9"/>
  <c r="Q854" i="9"/>
  <c r="Q870" i="9"/>
  <c r="Q886" i="9"/>
  <c r="Q902" i="9"/>
  <c r="Q918" i="9"/>
  <c r="Q934" i="9"/>
  <c r="Q950" i="9"/>
  <c r="Q966" i="9"/>
  <c r="Q982" i="9"/>
  <c r="Q998" i="9"/>
  <c r="Q1014" i="9"/>
  <c r="Q1030" i="9"/>
  <c r="Q1046" i="9"/>
  <c r="Q1062" i="9"/>
  <c r="Q1078" i="9"/>
  <c r="Q1094" i="9"/>
  <c r="Q11" i="9"/>
  <c r="Q93" i="9"/>
  <c r="Q186" i="9"/>
  <c r="Q267" i="9"/>
  <c r="Q337" i="9"/>
  <c r="Q401" i="9"/>
  <c r="Q465" i="9"/>
  <c r="Q529" i="9"/>
  <c r="Q589" i="9"/>
  <c r="Q641" i="9"/>
  <c r="Q693" i="9"/>
  <c r="Q727" i="9"/>
  <c r="Q743" i="9"/>
  <c r="Q759" i="9"/>
  <c r="Q775" i="9"/>
  <c r="Q791" i="9"/>
  <c r="Q807" i="9"/>
  <c r="Q823" i="9"/>
  <c r="Q839" i="9"/>
  <c r="Q855" i="9"/>
  <c r="Q871" i="9"/>
  <c r="Q887" i="9"/>
  <c r="Q903" i="9"/>
  <c r="Q919" i="9"/>
  <c r="Q935" i="9"/>
  <c r="Q951" i="9"/>
  <c r="Q967" i="9"/>
  <c r="Q983" i="9"/>
  <c r="Q999" i="9"/>
  <c r="Q1015" i="9"/>
  <c r="Q1031" i="9"/>
  <c r="Q1047" i="9"/>
  <c r="Q1063" i="9"/>
  <c r="Q1079" i="9"/>
  <c r="Q1095" i="9"/>
  <c r="Q13" i="9"/>
  <c r="Q106" i="9"/>
  <c r="Q187" i="9"/>
  <c r="Q269" i="9"/>
  <c r="Q346" i="9"/>
  <c r="Q410" i="9"/>
  <c r="Q474" i="9"/>
  <c r="Q538" i="9"/>
  <c r="Q593" i="9"/>
  <c r="Q650" i="9"/>
  <c r="Q698" i="9"/>
  <c r="Q728" i="9"/>
  <c r="Q744" i="9"/>
  <c r="Q760" i="9"/>
  <c r="Q776" i="9"/>
  <c r="Q792" i="9"/>
  <c r="Q808" i="9"/>
  <c r="Q824" i="9"/>
  <c r="Q840" i="9"/>
  <c r="Q856" i="9"/>
  <c r="Q872" i="9"/>
  <c r="Q888" i="9"/>
  <c r="Q904" i="9"/>
  <c r="Q920" i="9"/>
  <c r="Q936" i="9"/>
  <c r="Q952" i="9"/>
  <c r="Q968" i="9"/>
  <c r="Q984" i="9"/>
  <c r="Q1000" i="9"/>
  <c r="Q1016" i="9"/>
  <c r="Q1032" i="9"/>
  <c r="Q1048" i="9"/>
  <c r="Q1064" i="9"/>
  <c r="Q1080" i="9"/>
  <c r="Q1096" i="9"/>
  <c r="Q26" i="9"/>
  <c r="Q107" i="9"/>
  <c r="Q189" i="9"/>
  <c r="Q282" i="9"/>
  <c r="Q347" i="9"/>
  <c r="Q411" i="9"/>
  <c r="Q475" i="9"/>
  <c r="Q539" i="9"/>
  <c r="Q602" i="9"/>
  <c r="Q651" i="9"/>
  <c r="Q699" i="9"/>
  <c r="Q729" i="9"/>
  <c r="Q745" i="9"/>
  <c r="Q761" i="9"/>
  <c r="Q777" i="9"/>
  <c r="Q793" i="9"/>
  <c r="Q809" i="9"/>
  <c r="Q825" i="9"/>
  <c r="Q841" i="9"/>
  <c r="Q857" i="9"/>
  <c r="Q873" i="9"/>
  <c r="Q889" i="9"/>
  <c r="Q905" i="9"/>
  <c r="Q921" i="9"/>
  <c r="Q937" i="9"/>
  <c r="Q953" i="9"/>
  <c r="Q969" i="9"/>
  <c r="Q985" i="9"/>
  <c r="Q1001" i="9"/>
  <c r="Q1017" i="9"/>
  <c r="Q1033" i="9"/>
  <c r="Q1049" i="9"/>
  <c r="Q1065" i="9"/>
  <c r="Q1081" i="9"/>
  <c r="Q1097" i="9"/>
  <c r="Q42" i="9"/>
  <c r="Q123" i="9"/>
  <c r="Q205" i="9"/>
  <c r="Q298" i="9"/>
  <c r="Q362" i="9"/>
  <c r="Q426" i="9"/>
  <c r="Q490" i="9"/>
  <c r="Q554" i="9"/>
  <c r="Q605" i="9"/>
  <c r="Q657" i="9"/>
  <c r="Q705" i="9"/>
  <c r="Q732" i="9"/>
  <c r="Q748" i="9"/>
  <c r="Q764" i="9"/>
  <c r="Q780" i="9"/>
  <c r="Q796" i="9"/>
  <c r="Q812" i="9"/>
  <c r="Q828" i="9"/>
  <c r="Q844" i="9"/>
  <c r="Q860" i="9"/>
  <c r="Q876" i="9"/>
  <c r="Q892" i="9"/>
  <c r="Q908" i="9"/>
  <c r="Q924" i="9"/>
  <c r="Q940" i="9"/>
  <c r="Q956" i="9"/>
  <c r="Q972" i="9"/>
  <c r="Q988" i="9"/>
  <c r="Q1004" i="9"/>
  <c r="Q1020" i="9"/>
  <c r="Q1036" i="9"/>
  <c r="Q1052" i="9"/>
  <c r="Q1068" i="9"/>
  <c r="Q1084" i="9"/>
  <c r="Q1100" i="9"/>
  <c r="Q299" i="9"/>
  <c r="Q652" i="9"/>
  <c r="Q779" i="9"/>
  <c r="Q861" i="9"/>
  <c r="Q954" i="9"/>
  <c r="Q1035" i="9"/>
  <c r="Q349" i="9"/>
  <c r="Q653" i="9"/>
  <c r="Q781" i="9"/>
  <c r="Q874" i="9"/>
  <c r="Q955" i="9"/>
  <c r="Q1037" i="9"/>
  <c r="Q353" i="9"/>
  <c r="Q666" i="9"/>
  <c r="Q794" i="9"/>
  <c r="Q875" i="9"/>
  <c r="Q957" i="9"/>
  <c r="Q1050" i="9"/>
  <c r="Q363" i="9"/>
  <c r="Q700" i="9"/>
  <c r="Q795" i="9"/>
  <c r="Q877" i="9"/>
  <c r="Q970" i="9"/>
  <c r="Q1051" i="9"/>
  <c r="Q413" i="9"/>
  <c r="Q701" i="9"/>
  <c r="Q797" i="9"/>
  <c r="Q890" i="9"/>
  <c r="Q971" i="9"/>
  <c r="Q1053" i="9"/>
  <c r="Q27" i="9"/>
  <c r="Q417" i="9"/>
  <c r="Q709" i="9"/>
  <c r="Q810" i="9"/>
  <c r="Q891" i="9"/>
  <c r="Q973" i="9"/>
  <c r="Q1066" i="9"/>
  <c r="Q29" i="9"/>
  <c r="Q427" i="9"/>
  <c r="Q730" i="9"/>
  <c r="Q811" i="9"/>
  <c r="Q893" i="9"/>
  <c r="Q986" i="9"/>
  <c r="Q1067" i="9"/>
  <c r="Q43" i="9"/>
  <c r="Q477" i="9"/>
  <c r="Q731" i="9"/>
  <c r="Q813" i="9"/>
  <c r="Q906" i="9"/>
  <c r="Q987" i="9"/>
  <c r="Q1069" i="9"/>
  <c r="Q109" i="9"/>
  <c r="Q481" i="9"/>
  <c r="Q733" i="9"/>
  <c r="Q826" i="9"/>
  <c r="Q907" i="9"/>
  <c r="Q989" i="9"/>
  <c r="Q1082" i="9"/>
  <c r="Q122" i="9"/>
  <c r="Q491" i="9"/>
  <c r="Q746" i="9"/>
  <c r="Q827" i="9"/>
  <c r="Q909" i="9"/>
  <c r="Q1002" i="9"/>
  <c r="Q1083" i="9"/>
  <c r="Q125" i="9"/>
  <c r="Q541" i="9"/>
  <c r="Q747" i="9"/>
  <c r="Q829" i="9"/>
  <c r="Q922" i="9"/>
  <c r="Q1003" i="9"/>
  <c r="Q1085" i="9"/>
  <c r="Q202" i="9"/>
  <c r="Q545" i="9"/>
  <c r="Q749" i="9"/>
  <c r="Q842" i="9"/>
  <c r="Q923" i="9"/>
  <c r="Q1005" i="9"/>
  <c r="Q1098" i="9"/>
  <c r="Q283" i="9"/>
  <c r="Q604" i="9"/>
  <c r="Q765" i="9"/>
  <c r="Q858" i="9"/>
  <c r="Q939" i="9"/>
  <c r="Q1021" i="9"/>
  <c r="Q938" i="9"/>
  <c r="Q941" i="9"/>
  <c r="Q1018" i="9"/>
  <c r="Q203" i="9"/>
  <c r="Q1019" i="9"/>
  <c r="Q218" i="9"/>
  <c r="Q1034" i="9"/>
  <c r="Q285" i="9"/>
  <c r="Q1099" i="9"/>
  <c r="Q555" i="9"/>
  <c r="Q1101" i="9"/>
  <c r="Q603" i="9"/>
  <c r="Q609" i="9"/>
  <c r="Q762" i="9"/>
  <c r="Q763" i="9"/>
  <c r="Q843" i="9"/>
  <c r="Q845" i="9"/>
  <c r="Q778" i="9"/>
  <c r="Q859" i="9"/>
  <c r="Q925" i="9"/>
  <c r="I6" i="9"/>
  <c r="I22" i="9"/>
  <c r="I38" i="9"/>
  <c r="I54" i="9"/>
  <c r="I70" i="9"/>
  <c r="I86" i="9"/>
  <c r="I102" i="9"/>
  <c r="I118" i="9"/>
  <c r="I134" i="9"/>
  <c r="I150" i="9"/>
  <c r="I166" i="9"/>
  <c r="I182" i="9"/>
  <c r="I198" i="9"/>
  <c r="I214" i="9"/>
  <c r="I230" i="9"/>
  <c r="I246" i="9"/>
  <c r="I262" i="9"/>
  <c r="I278" i="9"/>
  <c r="I294" i="9"/>
  <c r="I310" i="9"/>
  <c r="I326" i="9"/>
  <c r="I342" i="9"/>
  <c r="I358" i="9"/>
  <c r="I374" i="9"/>
  <c r="I390" i="9"/>
  <c r="I406" i="9"/>
  <c r="I422" i="9"/>
  <c r="I438" i="9"/>
  <c r="I454" i="9"/>
  <c r="I470" i="9"/>
  <c r="I486" i="9"/>
  <c r="I502" i="9"/>
  <c r="I518" i="9"/>
  <c r="I534" i="9"/>
  <c r="I550" i="9"/>
  <c r="I566" i="9"/>
  <c r="I582" i="9"/>
  <c r="I598" i="9"/>
  <c r="I614" i="9"/>
  <c r="I630" i="9"/>
  <c r="I646" i="9"/>
  <c r="I662" i="9"/>
  <c r="I678" i="9"/>
  <c r="I694" i="9"/>
  <c r="I710" i="9"/>
  <c r="I726" i="9"/>
  <c r="I742" i="9"/>
  <c r="I758" i="9"/>
  <c r="I774" i="9"/>
  <c r="I790" i="9"/>
  <c r="I806" i="9"/>
  <c r="I822" i="9"/>
  <c r="I838" i="9"/>
  <c r="I854" i="9"/>
  <c r="I870" i="9"/>
  <c r="I886" i="9"/>
  <c r="I902" i="9"/>
  <c r="I918" i="9"/>
  <c r="I934" i="9"/>
  <c r="I950" i="9"/>
  <c r="I966" i="9"/>
  <c r="I982" i="9"/>
  <c r="I998" i="9"/>
  <c r="I1014" i="9"/>
  <c r="I7" i="9"/>
  <c r="I23" i="9"/>
  <c r="I39" i="9"/>
  <c r="I55" i="9"/>
  <c r="I71" i="9"/>
  <c r="I87" i="9"/>
  <c r="I103" i="9"/>
  <c r="I119" i="9"/>
  <c r="I135" i="9"/>
  <c r="I151" i="9"/>
  <c r="I167" i="9"/>
  <c r="I183" i="9"/>
  <c r="I199" i="9"/>
  <c r="I215" i="9"/>
  <c r="I231" i="9"/>
  <c r="I247" i="9"/>
  <c r="I263" i="9"/>
  <c r="I279" i="9"/>
  <c r="I295" i="9"/>
  <c r="I311" i="9"/>
  <c r="I327" i="9"/>
  <c r="I343" i="9"/>
  <c r="I359" i="9"/>
  <c r="I375" i="9"/>
  <c r="I391" i="9"/>
  <c r="I407" i="9"/>
  <c r="I423" i="9"/>
  <c r="I439" i="9"/>
  <c r="I455" i="9"/>
  <c r="I471" i="9"/>
  <c r="I487" i="9"/>
  <c r="I503" i="9"/>
  <c r="I519" i="9"/>
  <c r="I535" i="9"/>
  <c r="I551" i="9"/>
  <c r="I567" i="9"/>
  <c r="I583" i="9"/>
  <c r="I599" i="9"/>
  <c r="I615" i="9"/>
  <c r="I631" i="9"/>
  <c r="I647" i="9"/>
  <c r="I663" i="9"/>
  <c r="I679" i="9"/>
  <c r="I695" i="9"/>
  <c r="I711" i="9"/>
  <c r="I727" i="9"/>
  <c r="I743" i="9"/>
  <c r="I759" i="9"/>
  <c r="I775" i="9"/>
  <c r="I791" i="9"/>
  <c r="I807" i="9"/>
  <c r="I823" i="9"/>
  <c r="I839" i="9"/>
  <c r="I855" i="9"/>
  <c r="I871" i="9"/>
  <c r="I887" i="9"/>
  <c r="I903" i="9"/>
  <c r="I919" i="9"/>
  <c r="I935" i="9"/>
  <c r="I951" i="9"/>
  <c r="I967" i="9"/>
  <c r="I983" i="9"/>
  <c r="I8" i="9"/>
  <c r="I24" i="9"/>
  <c r="I40" i="9"/>
  <c r="I56" i="9"/>
  <c r="I72" i="9"/>
  <c r="I88" i="9"/>
  <c r="I104" i="9"/>
  <c r="I120" i="9"/>
  <c r="I136" i="9"/>
  <c r="I152" i="9"/>
  <c r="I168" i="9"/>
  <c r="I184" i="9"/>
  <c r="I200" i="9"/>
  <c r="I216" i="9"/>
  <c r="I232" i="9"/>
  <c r="I248" i="9"/>
  <c r="I264" i="9"/>
  <c r="I280" i="9"/>
  <c r="I296" i="9"/>
  <c r="I312" i="9"/>
  <c r="I328" i="9"/>
  <c r="I344" i="9"/>
  <c r="I360" i="9"/>
  <c r="I376" i="9"/>
  <c r="I392" i="9"/>
  <c r="I408" i="9"/>
  <c r="I424" i="9"/>
  <c r="I440" i="9"/>
  <c r="I456" i="9"/>
  <c r="I472" i="9"/>
  <c r="I488" i="9"/>
  <c r="I504" i="9"/>
  <c r="I520" i="9"/>
  <c r="I536" i="9"/>
  <c r="I552" i="9"/>
  <c r="I568" i="9"/>
  <c r="I584" i="9"/>
  <c r="I600" i="9"/>
  <c r="I616" i="9"/>
  <c r="I632" i="9"/>
  <c r="I648" i="9"/>
  <c r="I664" i="9"/>
  <c r="I680" i="9"/>
  <c r="I696" i="9"/>
  <c r="I712" i="9"/>
  <c r="I728" i="9"/>
  <c r="I744" i="9"/>
  <c r="I760" i="9"/>
  <c r="I776" i="9"/>
  <c r="I792" i="9"/>
  <c r="I808" i="9"/>
  <c r="I824" i="9"/>
  <c r="I840" i="9"/>
  <c r="I856" i="9"/>
  <c r="I872" i="9"/>
  <c r="I888" i="9"/>
  <c r="I904" i="9"/>
  <c r="I920" i="9"/>
  <c r="I936" i="9"/>
  <c r="I952" i="9"/>
  <c r="I968" i="9"/>
  <c r="I984" i="9"/>
  <c r="I9" i="9"/>
  <c r="I25" i="9"/>
  <c r="I41" i="9"/>
  <c r="I57" i="9"/>
  <c r="I73" i="9"/>
  <c r="I89" i="9"/>
  <c r="I105" i="9"/>
  <c r="I121" i="9"/>
  <c r="I137" i="9"/>
  <c r="I153" i="9"/>
  <c r="I169" i="9"/>
  <c r="I185" i="9"/>
  <c r="I201" i="9"/>
  <c r="I217" i="9"/>
  <c r="I233" i="9"/>
  <c r="I249" i="9"/>
  <c r="I265" i="9"/>
  <c r="I281" i="9"/>
  <c r="I297" i="9"/>
  <c r="I313" i="9"/>
  <c r="I329" i="9"/>
  <c r="I345" i="9"/>
  <c r="I361" i="9"/>
  <c r="I377" i="9"/>
  <c r="I393" i="9"/>
  <c r="I409" i="9"/>
  <c r="I425" i="9"/>
  <c r="I441" i="9"/>
  <c r="I457" i="9"/>
  <c r="I473" i="9"/>
  <c r="I489" i="9"/>
  <c r="I505" i="9"/>
  <c r="I521" i="9"/>
  <c r="I537" i="9"/>
  <c r="I553" i="9"/>
  <c r="I569" i="9"/>
  <c r="I585" i="9"/>
  <c r="I601" i="9"/>
  <c r="I617" i="9"/>
  <c r="I633" i="9"/>
  <c r="I649" i="9"/>
  <c r="I665" i="9"/>
  <c r="I681" i="9"/>
  <c r="I697" i="9"/>
  <c r="I713" i="9"/>
  <c r="I729" i="9"/>
  <c r="I745" i="9"/>
  <c r="I761" i="9"/>
  <c r="I777" i="9"/>
  <c r="I793" i="9"/>
  <c r="I809" i="9"/>
  <c r="I825" i="9"/>
  <c r="I841" i="9"/>
  <c r="I857" i="9"/>
  <c r="I873" i="9"/>
  <c r="I889" i="9"/>
  <c r="I905" i="9"/>
  <c r="I921" i="9"/>
  <c r="I937" i="9"/>
  <c r="I953" i="9"/>
  <c r="I969" i="9"/>
  <c r="I985" i="9"/>
  <c r="I10" i="9"/>
  <c r="I26" i="9"/>
  <c r="I42" i="9"/>
  <c r="I58" i="9"/>
  <c r="I74" i="9"/>
  <c r="I90" i="9"/>
  <c r="I106" i="9"/>
  <c r="I122" i="9"/>
  <c r="I138" i="9"/>
  <c r="I154" i="9"/>
  <c r="I170" i="9"/>
  <c r="I186" i="9"/>
  <c r="I202" i="9"/>
  <c r="I218" i="9"/>
  <c r="I234" i="9"/>
  <c r="I250" i="9"/>
  <c r="I266" i="9"/>
  <c r="I282" i="9"/>
  <c r="I298" i="9"/>
  <c r="I314" i="9"/>
  <c r="I330" i="9"/>
  <c r="I346" i="9"/>
  <c r="I362" i="9"/>
  <c r="I378" i="9"/>
  <c r="I394" i="9"/>
  <c r="I410" i="9"/>
  <c r="I426" i="9"/>
  <c r="I442" i="9"/>
  <c r="I458" i="9"/>
  <c r="I474" i="9"/>
  <c r="I490" i="9"/>
  <c r="I506" i="9"/>
  <c r="I522" i="9"/>
  <c r="I538" i="9"/>
  <c r="I554" i="9"/>
  <c r="I570" i="9"/>
  <c r="I586" i="9"/>
  <c r="I602" i="9"/>
  <c r="I618" i="9"/>
  <c r="I634" i="9"/>
  <c r="I650" i="9"/>
  <c r="I666" i="9"/>
  <c r="I682" i="9"/>
  <c r="I698" i="9"/>
  <c r="I714" i="9"/>
  <c r="I730" i="9"/>
  <c r="I746" i="9"/>
  <c r="I762" i="9"/>
  <c r="I778" i="9"/>
  <c r="I794" i="9"/>
  <c r="I810" i="9"/>
  <c r="I826" i="9"/>
  <c r="I842" i="9"/>
  <c r="I858" i="9"/>
  <c r="I874" i="9"/>
  <c r="I890" i="9"/>
  <c r="I906" i="9"/>
  <c r="I922" i="9"/>
  <c r="I938" i="9"/>
  <c r="I954" i="9"/>
  <c r="I970" i="9"/>
  <c r="I986" i="9"/>
  <c r="I11" i="9"/>
  <c r="I27" i="9"/>
  <c r="I43" i="9"/>
  <c r="I59" i="9"/>
  <c r="I75" i="9"/>
  <c r="I91" i="9"/>
  <c r="I107" i="9"/>
  <c r="I123" i="9"/>
  <c r="I139" i="9"/>
  <c r="I155" i="9"/>
  <c r="I171" i="9"/>
  <c r="I187" i="9"/>
  <c r="I203" i="9"/>
  <c r="I219" i="9"/>
  <c r="I235" i="9"/>
  <c r="I251" i="9"/>
  <c r="I267" i="9"/>
  <c r="I283" i="9"/>
  <c r="I299" i="9"/>
  <c r="I315" i="9"/>
  <c r="I331" i="9"/>
  <c r="I347" i="9"/>
  <c r="I363" i="9"/>
  <c r="I379" i="9"/>
  <c r="I395" i="9"/>
  <c r="I411" i="9"/>
  <c r="I427" i="9"/>
  <c r="I443" i="9"/>
  <c r="I459" i="9"/>
  <c r="I475" i="9"/>
  <c r="I491" i="9"/>
  <c r="I507" i="9"/>
  <c r="I523" i="9"/>
  <c r="I539" i="9"/>
  <c r="I555" i="9"/>
  <c r="I571" i="9"/>
  <c r="I587" i="9"/>
  <c r="I603" i="9"/>
  <c r="I619" i="9"/>
  <c r="I635" i="9"/>
  <c r="I651" i="9"/>
  <c r="I667" i="9"/>
  <c r="I683" i="9"/>
  <c r="I699" i="9"/>
  <c r="I715" i="9"/>
  <c r="I731" i="9"/>
  <c r="I747" i="9"/>
  <c r="I763" i="9"/>
  <c r="I779" i="9"/>
  <c r="I795" i="9"/>
  <c r="I811" i="9"/>
  <c r="I827" i="9"/>
  <c r="I843" i="9"/>
  <c r="I859" i="9"/>
  <c r="I875" i="9"/>
  <c r="I891" i="9"/>
  <c r="I907" i="9"/>
  <c r="I12" i="9"/>
  <c r="I28" i="9"/>
  <c r="I44" i="9"/>
  <c r="I60" i="9"/>
  <c r="I76" i="9"/>
  <c r="I92" i="9"/>
  <c r="I108" i="9"/>
  <c r="I124" i="9"/>
  <c r="I140" i="9"/>
  <c r="I156" i="9"/>
  <c r="I172" i="9"/>
  <c r="I188" i="9"/>
  <c r="I204" i="9"/>
  <c r="I220" i="9"/>
  <c r="I236" i="9"/>
  <c r="I252" i="9"/>
  <c r="I268" i="9"/>
  <c r="I284" i="9"/>
  <c r="I300" i="9"/>
  <c r="I316" i="9"/>
  <c r="I332" i="9"/>
  <c r="I348" i="9"/>
  <c r="I364" i="9"/>
  <c r="I380" i="9"/>
  <c r="I396" i="9"/>
  <c r="I412" i="9"/>
  <c r="I428" i="9"/>
  <c r="I444" i="9"/>
  <c r="I460" i="9"/>
  <c r="I476" i="9"/>
  <c r="I492" i="9"/>
  <c r="I508" i="9"/>
  <c r="I524" i="9"/>
  <c r="I540" i="9"/>
  <c r="I556" i="9"/>
  <c r="I572" i="9"/>
  <c r="I588" i="9"/>
  <c r="I604" i="9"/>
  <c r="I620" i="9"/>
  <c r="I636" i="9"/>
  <c r="I652" i="9"/>
  <c r="I668" i="9"/>
  <c r="I684" i="9"/>
  <c r="I700" i="9"/>
  <c r="I716" i="9"/>
  <c r="I732" i="9"/>
  <c r="I748" i="9"/>
  <c r="I764" i="9"/>
  <c r="I780" i="9"/>
  <c r="I796" i="9"/>
  <c r="I812" i="9"/>
  <c r="I828" i="9"/>
  <c r="I844" i="9"/>
  <c r="I860" i="9"/>
  <c r="I876" i="9"/>
  <c r="I13" i="9"/>
  <c r="I29" i="9"/>
  <c r="I45" i="9"/>
  <c r="I61" i="9"/>
  <c r="I77" i="9"/>
  <c r="I93" i="9"/>
  <c r="I109" i="9"/>
  <c r="I125" i="9"/>
  <c r="I141" i="9"/>
  <c r="I157" i="9"/>
  <c r="I173" i="9"/>
  <c r="I189" i="9"/>
  <c r="I205" i="9"/>
  <c r="I221" i="9"/>
  <c r="I237" i="9"/>
  <c r="I253" i="9"/>
  <c r="I269" i="9"/>
  <c r="I285" i="9"/>
  <c r="I301" i="9"/>
  <c r="I317" i="9"/>
  <c r="I333" i="9"/>
  <c r="I349" i="9"/>
  <c r="I365" i="9"/>
  <c r="I381" i="9"/>
  <c r="I397" i="9"/>
  <c r="I413" i="9"/>
  <c r="I429" i="9"/>
  <c r="I445" i="9"/>
  <c r="I461" i="9"/>
  <c r="I477" i="9"/>
  <c r="I493" i="9"/>
  <c r="I509" i="9"/>
  <c r="I525" i="9"/>
  <c r="I541" i="9"/>
  <c r="I557" i="9"/>
  <c r="I573" i="9"/>
  <c r="I589" i="9"/>
  <c r="I605" i="9"/>
  <c r="I621" i="9"/>
  <c r="I637" i="9"/>
  <c r="I653" i="9"/>
  <c r="I669" i="9"/>
  <c r="I14" i="9"/>
  <c r="I30" i="9"/>
  <c r="I46" i="9"/>
  <c r="I62" i="9"/>
  <c r="I78" i="9"/>
  <c r="I94" i="9"/>
  <c r="I110" i="9"/>
  <c r="I126" i="9"/>
  <c r="I142" i="9"/>
  <c r="I158" i="9"/>
  <c r="I174" i="9"/>
  <c r="I190" i="9"/>
  <c r="I206" i="9"/>
  <c r="I222" i="9"/>
  <c r="I238" i="9"/>
  <c r="I254" i="9"/>
  <c r="I270" i="9"/>
  <c r="I286" i="9"/>
  <c r="I302" i="9"/>
  <c r="I318" i="9"/>
  <c r="I334" i="9"/>
  <c r="I350" i="9"/>
  <c r="I366" i="9"/>
  <c r="I382" i="9"/>
  <c r="I398" i="9"/>
  <c r="I414" i="9"/>
  <c r="I430" i="9"/>
  <c r="I446" i="9"/>
  <c r="I462" i="9"/>
  <c r="I478" i="9"/>
  <c r="I494" i="9"/>
  <c r="I510" i="9"/>
  <c r="I526" i="9"/>
  <c r="I542" i="9"/>
  <c r="I558" i="9"/>
  <c r="I574" i="9"/>
  <c r="I590" i="9"/>
  <c r="I606" i="9"/>
  <c r="I622" i="9"/>
  <c r="I638" i="9"/>
  <c r="I654" i="9"/>
  <c r="I670" i="9"/>
  <c r="I686" i="9"/>
  <c r="I702" i="9"/>
  <c r="I718" i="9"/>
  <c r="I734" i="9"/>
  <c r="I750" i="9"/>
  <c r="I766" i="9"/>
  <c r="I782" i="9"/>
  <c r="I798" i="9"/>
  <c r="I814" i="9"/>
  <c r="I830" i="9"/>
  <c r="I846" i="9"/>
  <c r="I862" i="9"/>
  <c r="I16" i="9"/>
  <c r="I32" i="9"/>
  <c r="I48" i="9"/>
  <c r="I64" i="9"/>
  <c r="I80" i="9"/>
  <c r="I96" i="9"/>
  <c r="I112" i="9"/>
  <c r="I128" i="9"/>
  <c r="I144" i="9"/>
  <c r="I160" i="9"/>
  <c r="I176" i="9"/>
  <c r="I192" i="9"/>
  <c r="I208" i="9"/>
  <c r="I224" i="9"/>
  <c r="I240" i="9"/>
  <c r="I256" i="9"/>
  <c r="I272" i="9"/>
  <c r="I288" i="9"/>
  <c r="I304" i="9"/>
  <c r="I320" i="9"/>
  <c r="I336" i="9"/>
  <c r="I352" i="9"/>
  <c r="I368" i="9"/>
  <c r="I384" i="9"/>
  <c r="I400" i="9"/>
  <c r="I416" i="9"/>
  <c r="I432" i="9"/>
  <c r="I448" i="9"/>
  <c r="I464" i="9"/>
  <c r="I480" i="9"/>
  <c r="I496" i="9"/>
  <c r="I512" i="9"/>
  <c r="I528" i="9"/>
  <c r="I544" i="9"/>
  <c r="I560" i="9"/>
  <c r="I576" i="9"/>
  <c r="I592" i="9"/>
  <c r="I608" i="9"/>
  <c r="I624" i="9"/>
  <c r="I640" i="9"/>
  <c r="I656" i="9"/>
  <c r="I672" i="9"/>
  <c r="I688" i="9"/>
  <c r="I704" i="9"/>
  <c r="I720" i="9"/>
  <c r="I736" i="9"/>
  <c r="I752" i="9"/>
  <c r="I4" i="9"/>
  <c r="I20" i="9"/>
  <c r="I36" i="9"/>
  <c r="I52" i="9"/>
  <c r="I68" i="9"/>
  <c r="I84" i="9"/>
  <c r="I100" i="9"/>
  <c r="I116" i="9"/>
  <c r="I132" i="9"/>
  <c r="I148" i="9"/>
  <c r="I164" i="9"/>
  <c r="I21" i="9"/>
  <c r="I79" i="9"/>
  <c r="I129" i="9"/>
  <c r="I178" i="9"/>
  <c r="I223" i="9"/>
  <c r="I260" i="9"/>
  <c r="I306" i="9"/>
  <c r="I351" i="9"/>
  <c r="I388" i="9"/>
  <c r="I434" i="9"/>
  <c r="I479" i="9"/>
  <c r="I516" i="9"/>
  <c r="I562" i="9"/>
  <c r="I607" i="9"/>
  <c r="I644" i="9"/>
  <c r="I689" i="9"/>
  <c r="I723" i="9"/>
  <c r="I757" i="9"/>
  <c r="I789" i="9"/>
  <c r="I821" i="9"/>
  <c r="I853" i="9"/>
  <c r="I884" i="9"/>
  <c r="I912" i="9"/>
  <c r="I933" i="9"/>
  <c r="I959" i="9"/>
  <c r="I980" i="9"/>
  <c r="I1002" i="9"/>
  <c r="I1019" i="9"/>
  <c r="I1035" i="9"/>
  <c r="I1051" i="9"/>
  <c r="I1067" i="9"/>
  <c r="I1083" i="9"/>
  <c r="I1099" i="9"/>
  <c r="I31" i="9"/>
  <c r="I81" i="9"/>
  <c r="I130" i="9"/>
  <c r="I179" i="9"/>
  <c r="I225" i="9"/>
  <c r="I261" i="9"/>
  <c r="I307" i="9"/>
  <c r="I353" i="9"/>
  <c r="I389" i="9"/>
  <c r="I435" i="9"/>
  <c r="I481" i="9"/>
  <c r="I517" i="9"/>
  <c r="I563" i="9"/>
  <c r="I609" i="9"/>
  <c r="I645" i="9"/>
  <c r="I690" i="9"/>
  <c r="I724" i="9"/>
  <c r="I765" i="9"/>
  <c r="I797" i="9"/>
  <c r="I829" i="9"/>
  <c r="I861" i="9"/>
  <c r="I885" i="9"/>
  <c r="I913" i="9"/>
  <c r="I939" i="9"/>
  <c r="I960" i="9"/>
  <c r="I981" i="9"/>
  <c r="I1003" i="9"/>
  <c r="I1020" i="9"/>
  <c r="I1036" i="9"/>
  <c r="I1052" i="9"/>
  <c r="I1068" i="9"/>
  <c r="I1084" i="9"/>
  <c r="I1100" i="9"/>
  <c r="I33" i="9"/>
  <c r="I82" i="9"/>
  <c r="I131" i="9"/>
  <c r="I180" i="9"/>
  <c r="I226" i="9"/>
  <c r="I271" i="9"/>
  <c r="I308" i="9"/>
  <c r="I354" i="9"/>
  <c r="I399" i="9"/>
  <c r="I436" i="9"/>
  <c r="I482" i="9"/>
  <c r="I527" i="9"/>
  <c r="I564" i="9"/>
  <c r="I610" i="9"/>
  <c r="I655" i="9"/>
  <c r="I691" i="9"/>
  <c r="I725" i="9"/>
  <c r="I767" i="9"/>
  <c r="I799" i="9"/>
  <c r="I831" i="9"/>
  <c r="I863" i="9"/>
  <c r="I892" i="9"/>
  <c r="I914" i="9"/>
  <c r="I940" i="9"/>
  <c r="I961" i="9"/>
  <c r="I987" i="9"/>
  <c r="I1004" i="9"/>
  <c r="I1021" i="9"/>
  <c r="I1037" i="9"/>
  <c r="I1053" i="9"/>
  <c r="I1069" i="9"/>
  <c r="I1085" i="9"/>
  <c r="I1101" i="9"/>
  <c r="I34" i="9"/>
  <c r="I83" i="9"/>
  <c r="I133" i="9"/>
  <c r="I181" i="9"/>
  <c r="I227" i="9"/>
  <c r="I273" i="9"/>
  <c r="I309" i="9"/>
  <c r="I355" i="9"/>
  <c r="I401" i="9"/>
  <c r="I437" i="9"/>
  <c r="I483" i="9"/>
  <c r="I529" i="9"/>
  <c r="I565" i="9"/>
  <c r="I611" i="9"/>
  <c r="I657" i="9"/>
  <c r="I692" i="9"/>
  <c r="I733" i="9"/>
  <c r="I768" i="9"/>
  <c r="I800" i="9"/>
  <c r="I832" i="9"/>
  <c r="I864" i="9"/>
  <c r="I893" i="9"/>
  <c r="I915" i="9"/>
  <c r="I941" i="9"/>
  <c r="I962" i="9"/>
  <c r="I988" i="9"/>
  <c r="I1005" i="9"/>
  <c r="I1022" i="9"/>
  <c r="I1038" i="9"/>
  <c r="I1054" i="9"/>
  <c r="I1070" i="9"/>
  <c r="I1086" i="9"/>
  <c r="I35" i="9"/>
  <c r="I85" i="9"/>
  <c r="I143" i="9"/>
  <c r="I191" i="9"/>
  <c r="I228" i="9"/>
  <c r="I274" i="9"/>
  <c r="I319" i="9"/>
  <c r="I356" i="9"/>
  <c r="I402" i="9"/>
  <c r="I447" i="9"/>
  <c r="I484" i="9"/>
  <c r="I530" i="9"/>
  <c r="I575" i="9"/>
  <c r="I612" i="9"/>
  <c r="I658" i="9"/>
  <c r="I693" i="9"/>
  <c r="I735" i="9"/>
  <c r="I769" i="9"/>
  <c r="I801" i="9"/>
  <c r="I833" i="9"/>
  <c r="I865" i="9"/>
  <c r="I894" i="9"/>
  <c r="I916" i="9"/>
  <c r="I942" i="9"/>
  <c r="I963" i="9"/>
  <c r="I989" i="9"/>
  <c r="I1006" i="9"/>
  <c r="I1023" i="9"/>
  <c r="I1039" i="9"/>
  <c r="I1055" i="9"/>
  <c r="I1071" i="9"/>
  <c r="I1087" i="9"/>
  <c r="I37" i="9"/>
  <c r="I95" i="9"/>
  <c r="I145" i="9"/>
  <c r="I193" i="9"/>
  <c r="I229" i="9"/>
  <c r="I275" i="9"/>
  <c r="I321" i="9"/>
  <c r="I357" i="9"/>
  <c r="I403" i="9"/>
  <c r="I449" i="9"/>
  <c r="I485" i="9"/>
  <c r="I531" i="9"/>
  <c r="I577" i="9"/>
  <c r="I613" i="9"/>
  <c r="I659" i="9"/>
  <c r="I701" i="9"/>
  <c r="I737" i="9"/>
  <c r="I770" i="9"/>
  <c r="I802" i="9"/>
  <c r="I834" i="9"/>
  <c r="I866" i="9"/>
  <c r="I895" i="9"/>
  <c r="I917" i="9"/>
  <c r="I943" i="9"/>
  <c r="I964" i="9"/>
  <c r="I990" i="9"/>
  <c r="I1007" i="9"/>
  <c r="I1024" i="9"/>
  <c r="I1040" i="9"/>
  <c r="I1056" i="9"/>
  <c r="I1072" i="9"/>
  <c r="I1088" i="9"/>
  <c r="I47" i="9"/>
  <c r="I97" i="9"/>
  <c r="I146" i="9"/>
  <c r="I194" i="9"/>
  <c r="I239" i="9"/>
  <c r="I276" i="9"/>
  <c r="I322" i="9"/>
  <c r="I367" i="9"/>
  <c r="I404" i="9"/>
  <c r="I450" i="9"/>
  <c r="I495" i="9"/>
  <c r="I532" i="9"/>
  <c r="I578" i="9"/>
  <c r="I623" i="9"/>
  <c r="I660" i="9"/>
  <c r="I703" i="9"/>
  <c r="I738" i="9"/>
  <c r="I771" i="9"/>
  <c r="I803" i="9"/>
  <c r="I835" i="9"/>
  <c r="I867" i="9"/>
  <c r="I896" i="9"/>
  <c r="I923" i="9"/>
  <c r="I944" i="9"/>
  <c r="I965" i="9"/>
  <c r="I991" i="9"/>
  <c r="I1008" i="9"/>
  <c r="I1025" i="9"/>
  <c r="I1041" i="9"/>
  <c r="I1057" i="9"/>
  <c r="I1073" i="9"/>
  <c r="I1089" i="9"/>
  <c r="I49" i="9"/>
  <c r="I98" i="9"/>
  <c r="I147" i="9"/>
  <c r="I195" i="9"/>
  <c r="I241" i="9"/>
  <c r="I277" i="9"/>
  <c r="I323" i="9"/>
  <c r="I369" i="9"/>
  <c r="I405" i="9"/>
  <c r="I451" i="9"/>
  <c r="I497" i="9"/>
  <c r="I533" i="9"/>
  <c r="I579" i="9"/>
  <c r="I625" i="9"/>
  <c r="I661" i="9"/>
  <c r="I705" i="9"/>
  <c r="I739" i="9"/>
  <c r="I772" i="9"/>
  <c r="I804" i="9"/>
  <c r="I836" i="9"/>
  <c r="I868" i="9"/>
  <c r="I897" i="9"/>
  <c r="I924" i="9"/>
  <c r="I945" i="9"/>
  <c r="I971" i="9"/>
  <c r="I992" i="9"/>
  <c r="I1009" i="9"/>
  <c r="I1026" i="9"/>
  <c r="I1042" i="9"/>
  <c r="I1058" i="9"/>
  <c r="I1074" i="9"/>
  <c r="I1090" i="9"/>
  <c r="I50" i="9"/>
  <c r="I99" i="9"/>
  <c r="I149" i="9"/>
  <c r="I196" i="9"/>
  <c r="I242" i="9"/>
  <c r="I287" i="9"/>
  <c r="I324" i="9"/>
  <c r="I370" i="9"/>
  <c r="I415" i="9"/>
  <c r="I452" i="9"/>
  <c r="I498" i="9"/>
  <c r="I543" i="9"/>
  <c r="I580" i="9"/>
  <c r="I626" i="9"/>
  <c r="I671" i="9"/>
  <c r="I706" i="9"/>
  <c r="I740" i="9"/>
  <c r="I773" i="9"/>
  <c r="I805" i="9"/>
  <c r="I837" i="9"/>
  <c r="I869" i="9"/>
  <c r="I898" i="9"/>
  <c r="I925" i="9"/>
  <c r="I946" i="9"/>
  <c r="I972" i="9"/>
  <c r="I993" i="9"/>
  <c r="I1010" i="9"/>
  <c r="I1027" i="9"/>
  <c r="I1043" i="9"/>
  <c r="I1059" i="9"/>
  <c r="I1075" i="9"/>
  <c r="I1091" i="9"/>
  <c r="I2" i="9"/>
  <c r="I51" i="9"/>
  <c r="I101" i="9"/>
  <c r="I159" i="9"/>
  <c r="I197" i="9"/>
  <c r="I243" i="9"/>
  <c r="I289" i="9"/>
  <c r="I325" i="9"/>
  <c r="I371" i="9"/>
  <c r="I417" i="9"/>
  <c r="I453" i="9"/>
  <c r="I499" i="9"/>
  <c r="I545" i="9"/>
  <c r="I581" i="9"/>
  <c r="I627" i="9"/>
  <c r="I673" i="9"/>
  <c r="I707" i="9"/>
  <c r="I741" i="9"/>
  <c r="I781" i="9"/>
  <c r="I813" i="9"/>
  <c r="I845" i="9"/>
  <c r="I877" i="9"/>
  <c r="I899" i="9"/>
  <c r="I926" i="9"/>
  <c r="I947" i="9"/>
  <c r="I973" i="9"/>
  <c r="I994" i="9"/>
  <c r="I1011" i="9"/>
  <c r="I1028" i="9"/>
  <c r="I1044" i="9"/>
  <c r="I1060" i="9"/>
  <c r="I1076" i="9"/>
  <c r="I1092" i="9"/>
  <c r="I3" i="9"/>
  <c r="I53" i="9"/>
  <c r="I111" i="9"/>
  <c r="I161" i="9"/>
  <c r="I207" i="9"/>
  <c r="I244" i="9"/>
  <c r="I290" i="9"/>
  <c r="I335" i="9"/>
  <c r="I372" i="9"/>
  <c r="I418" i="9"/>
  <c r="I463" i="9"/>
  <c r="I500" i="9"/>
  <c r="I546" i="9"/>
  <c r="I591" i="9"/>
  <c r="I628" i="9"/>
  <c r="I674" i="9"/>
  <c r="I708" i="9"/>
  <c r="I749" i="9"/>
  <c r="I783" i="9"/>
  <c r="I815" i="9"/>
  <c r="I847" i="9"/>
  <c r="I878" i="9"/>
  <c r="I900" i="9"/>
  <c r="I927" i="9"/>
  <c r="I948" i="9"/>
  <c r="I974" i="9"/>
  <c r="I995" i="9"/>
  <c r="I1012" i="9"/>
  <c r="I1029" i="9"/>
  <c r="I1045" i="9"/>
  <c r="I1061" i="9"/>
  <c r="I1077" i="9"/>
  <c r="I1093" i="9"/>
  <c r="I5" i="9"/>
  <c r="I63" i="9"/>
  <c r="I113" i="9"/>
  <c r="I162" i="9"/>
  <c r="I209" i="9"/>
  <c r="I245" i="9"/>
  <c r="I291" i="9"/>
  <c r="I337" i="9"/>
  <c r="I373" i="9"/>
  <c r="I419" i="9"/>
  <c r="I465" i="9"/>
  <c r="I501" i="9"/>
  <c r="I547" i="9"/>
  <c r="I593" i="9"/>
  <c r="I629" i="9"/>
  <c r="I675" i="9"/>
  <c r="I709" i="9"/>
  <c r="I751" i="9"/>
  <c r="I784" i="9"/>
  <c r="I816" i="9"/>
  <c r="I848" i="9"/>
  <c r="I879" i="9"/>
  <c r="I901" i="9"/>
  <c r="I928" i="9"/>
  <c r="I949" i="9"/>
  <c r="I975" i="9"/>
  <c r="I996" i="9"/>
  <c r="I1013" i="9"/>
  <c r="I1030" i="9"/>
  <c r="I1046" i="9"/>
  <c r="I1062" i="9"/>
  <c r="I1078" i="9"/>
  <c r="I1094" i="9"/>
  <c r="I18" i="9"/>
  <c r="I67" i="9"/>
  <c r="I117" i="9"/>
  <c r="I175" i="9"/>
  <c r="I212" i="9"/>
  <c r="I258" i="9"/>
  <c r="I303" i="9"/>
  <c r="I340" i="9"/>
  <c r="I386" i="9"/>
  <c r="I431" i="9"/>
  <c r="I468" i="9"/>
  <c r="I514" i="9"/>
  <c r="I559" i="9"/>
  <c r="I596" i="9"/>
  <c r="I642" i="9"/>
  <c r="I685" i="9"/>
  <c r="I721" i="9"/>
  <c r="I755" i="9"/>
  <c r="I787" i="9"/>
  <c r="I819" i="9"/>
  <c r="I851" i="9"/>
  <c r="I882" i="9"/>
  <c r="I910" i="9"/>
  <c r="I931" i="9"/>
  <c r="I957" i="9"/>
  <c r="I978" i="9"/>
  <c r="I1000" i="9"/>
  <c r="I1017" i="9"/>
  <c r="I1033" i="9"/>
  <c r="I1049" i="9"/>
  <c r="I1065" i="9"/>
  <c r="I1081" i="9"/>
  <c r="I1097" i="9"/>
  <c r="I177" i="9"/>
  <c r="I420" i="9"/>
  <c r="I641" i="9"/>
  <c r="I820" i="9"/>
  <c r="I976" i="9"/>
  <c r="I1064" i="9"/>
  <c r="I210" i="9"/>
  <c r="I421" i="9"/>
  <c r="I643" i="9"/>
  <c r="I849" i="9"/>
  <c r="I977" i="9"/>
  <c r="I1066" i="9"/>
  <c r="I211" i="9"/>
  <c r="I433" i="9"/>
  <c r="I676" i="9"/>
  <c r="I850" i="9"/>
  <c r="I979" i="9"/>
  <c r="I1079" i="9"/>
  <c r="I213" i="9"/>
  <c r="I466" i="9"/>
  <c r="I677" i="9"/>
  <c r="I852" i="9"/>
  <c r="I997" i="9"/>
  <c r="I1080" i="9"/>
  <c r="I255" i="9"/>
  <c r="I467" i="9"/>
  <c r="I687" i="9"/>
  <c r="I880" i="9"/>
  <c r="I999" i="9"/>
  <c r="I1082" i="9"/>
  <c r="I15" i="9"/>
  <c r="I257" i="9"/>
  <c r="I469" i="9"/>
  <c r="I717" i="9"/>
  <c r="I881" i="9"/>
  <c r="I1001" i="9"/>
  <c r="I1095" i="9"/>
  <c r="I17" i="9"/>
  <c r="I259" i="9"/>
  <c r="I511" i="9"/>
  <c r="I719" i="9"/>
  <c r="I883" i="9"/>
  <c r="I1015" i="9"/>
  <c r="I1096" i="9"/>
  <c r="I19" i="9"/>
  <c r="I292" i="9"/>
  <c r="I513" i="9"/>
  <c r="I722" i="9"/>
  <c r="I908" i="9"/>
  <c r="I1016" i="9"/>
  <c r="I1098" i="9"/>
  <c r="I65" i="9"/>
  <c r="I293" i="9"/>
  <c r="I515" i="9"/>
  <c r="I753" i="9"/>
  <c r="I909" i="9"/>
  <c r="I1018" i="9"/>
  <c r="I66" i="9"/>
  <c r="I305" i="9"/>
  <c r="I548" i="9"/>
  <c r="I754" i="9"/>
  <c r="I911" i="9"/>
  <c r="I1031" i="9"/>
  <c r="I69" i="9"/>
  <c r="I338" i="9"/>
  <c r="I549" i="9"/>
  <c r="I756" i="9"/>
  <c r="I929" i="9"/>
  <c r="I1032" i="9"/>
  <c r="I114" i="9"/>
  <c r="I339" i="9"/>
  <c r="I561" i="9"/>
  <c r="I785" i="9"/>
  <c r="I930" i="9"/>
  <c r="I1034" i="9"/>
  <c r="I163" i="9"/>
  <c r="I385" i="9"/>
  <c r="I597" i="9"/>
  <c r="I817" i="9"/>
  <c r="I956" i="9"/>
  <c r="I1050" i="9"/>
  <c r="I955" i="9"/>
  <c r="I958" i="9"/>
  <c r="I1047" i="9"/>
  <c r="I115" i="9"/>
  <c r="I1048" i="9"/>
  <c r="I127" i="9"/>
  <c r="I1063" i="9"/>
  <c r="I165" i="9"/>
  <c r="I341" i="9"/>
  <c r="I383" i="9"/>
  <c r="I387" i="9"/>
  <c r="I594" i="9"/>
  <c r="I595" i="9"/>
  <c r="I639" i="9"/>
  <c r="I818" i="9"/>
  <c r="I786" i="9"/>
  <c r="I788" i="9"/>
  <c r="I932" i="9"/>
  <c r="G13" i="9"/>
  <c r="G29" i="9"/>
  <c r="G45" i="9"/>
  <c r="G61" i="9"/>
  <c r="G77" i="9"/>
  <c r="G93" i="9"/>
  <c r="G109" i="9"/>
  <c r="G125" i="9"/>
  <c r="G141" i="9"/>
  <c r="G157" i="9"/>
  <c r="G173" i="9"/>
  <c r="G189" i="9"/>
  <c r="G205" i="9"/>
  <c r="G221" i="9"/>
  <c r="G237" i="9"/>
  <c r="G253" i="9"/>
  <c r="G269" i="9"/>
  <c r="G285" i="9"/>
  <c r="G301" i="9"/>
  <c r="G317" i="9"/>
  <c r="G333" i="9"/>
  <c r="G349" i="9"/>
  <c r="G365" i="9"/>
  <c r="G381" i="9"/>
  <c r="G397" i="9"/>
  <c r="G413" i="9"/>
  <c r="G429" i="9"/>
  <c r="G445" i="9"/>
  <c r="G461" i="9"/>
  <c r="G477" i="9"/>
  <c r="G493" i="9"/>
  <c r="G509" i="9"/>
  <c r="G525" i="9"/>
  <c r="G541" i="9"/>
  <c r="G557" i="9"/>
  <c r="G573" i="9"/>
  <c r="G589" i="9"/>
  <c r="G605" i="9"/>
  <c r="G621" i="9"/>
  <c r="G637" i="9"/>
  <c r="G653" i="9"/>
  <c r="G669" i="9"/>
  <c r="G685" i="9"/>
  <c r="G701" i="9"/>
  <c r="G717" i="9"/>
  <c r="G733" i="9"/>
  <c r="G749" i="9"/>
  <c r="G765" i="9"/>
  <c r="G781" i="9"/>
  <c r="G797" i="9"/>
  <c r="G813" i="9"/>
  <c r="G829" i="9"/>
  <c r="G845" i="9"/>
  <c r="G861" i="9"/>
  <c r="G877" i="9"/>
  <c r="G893" i="9"/>
  <c r="G909" i="9"/>
  <c r="G925" i="9"/>
  <c r="G941" i="9"/>
  <c r="G957" i="9"/>
  <c r="G973" i="9"/>
  <c r="G989" i="9"/>
  <c r="G1005" i="9"/>
  <c r="G1021" i="9"/>
  <c r="G1037" i="9"/>
  <c r="G1053" i="9"/>
  <c r="G1069" i="9"/>
  <c r="G1085" i="9"/>
  <c r="G14" i="9"/>
  <c r="G30" i="9"/>
  <c r="G46" i="9"/>
  <c r="G62" i="9"/>
  <c r="G78" i="9"/>
  <c r="G94" i="9"/>
  <c r="G110" i="9"/>
  <c r="G126" i="9"/>
  <c r="G142" i="9"/>
  <c r="G158" i="9"/>
  <c r="G174" i="9"/>
  <c r="G190" i="9"/>
  <c r="G206" i="9"/>
  <c r="G222" i="9"/>
  <c r="G238" i="9"/>
  <c r="G254" i="9"/>
  <c r="G270" i="9"/>
  <c r="G286" i="9"/>
  <c r="G302" i="9"/>
  <c r="G318" i="9"/>
  <c r="G334" i="9"/>
  <c r="G350" i="9"/>
  <c r="G366" i="9"/>
  <c r="G382" i="9"/>
  <c r="G398" i="9"/>
  <c r="G414" i="9"/>
  <c r="G430" i="9"/>
  <c r="G446" i="9"/>
  <c r="G462" i="9"/>
  <c r="G478" i="9"/>
  <c r="G494" i="9"/>
  <c r="G510" i="9"/>
  <c r="G526" i="9"/>
  <c r="G542" i="9"/>
  <c r="G558" i="9"/>
  <c r="G574" i="9"/>
  <c r="G590" i="9"/>
  <c r="G606" i="9"/>
  <c r="G622" i="9"/>
  <c r="G638" i="9"/>
  <c r="G654" i="9"/>
  <c r="G670" i="9"/>
  <c r="G686" i="9"/>
  <c r="G702" i="9"/>
  <c r="G718" i="9"/>
  <c r="G734" i="9"/>
  <c r="G750" i="9"/>
  <c r="G766" i="9"/>
  <c r="G782" i="9"/>
  <c r="G798" i="9"/>
  <c r="G814" i="9"/>
  <c r="G830" i="9"/>
  <c r="G846" i="9"/>
  <c r="G862" i="9"/>
  <c r="G878" i="9"/>
  <c r="G894" i="9"/>
  <c r="G910" i="9"/>
  <c r="G926" i="9"/>
  <c r="G942" i="9"/>
  <c r="G958" i="9"/>
  <c r="G974" i="9"/>
  <c r="G990" i="9"/>
  <c r="G1006" i="9"/>
  <c r="G1022" i="9"/>
  <c r="G1038" i="9"/>
  <c r="G1054" i="9"/>
  <c r="G1070" i="9"/>
  <c r="G1086" i="9"/>
  <c r="G15" i="9"/>
  <c r="G31" i="9"/>
  <c r="G47" i="9"/>
  <c r="G63" i="9"/>
  <c r="G79" i="9"/>
  <c r="G95" i="9"/>
  <c r="G111" i="9"/>
  <c r="G127" i="9"/>
  <c r="G143" i="9"/>
  <c r="G159" i="9"/>
  <c r="G175" i="9"/>
  <c r="G191" i="9"/>
  <c r="G207" i="9"/>
  <c r="G223" i="9"/>
  <c r="G239" i="9"/>
  <c r="G255" i="9"/>
  <c r="G271" i="9"/>
  <c r="G287" i="9"/>
  <c r="G303" i="9"/>
  <c r="G319" i="9"/>
  <c r="G335" i="9"/>
  <c r="G351" i="9"/>
  <c r="G367" i="9"/>
  <c r="G383" i="9"/>
  <c r="G399" i="9"/>
  <c r="G415" i="9"/>
  <c r="G431" i="9"/>
  <c r="G447" i="9"/>
  <c r="G463" i="9"/>
  <c r="G479" i="9"/>
  <c r="G495" i="9"/>
  <c r="G511" i="9"/>
  <c r="G527" i="9"/>
  <c r="G543" i="9"/>
  <c r="G559" i="9"/>
  <c r="G575" i="9"/>
  <c r="G591" i="9"/>
  <c r="G607" i="9"/>
  <c r="G623" i="9"/>
  <c r="G639" i="9"/>
  <c r="G655" i="9"/>
  <c r="G671" i="9"/>
  <c r="G687" i="9"/>
  <c r="G703" i="9"/>
  <c r="G719" i="9"/>
  <c r="G735" i="9"/>
  <c r="G751" i="9"/>
  <c r="G767" i="9"/>
  <c r="G783" i="9"/>
  <c r="G799" i="9"/>
  <c r="G815" i="9"/>
  <c r="G831" i="9"/>
  <c r="G847" i="9"/>
  <c r="G863" i="9"/>
  <c r="G879" i="9"/>
  <c r="G895" i="9"/>
  <c r="G911" i="9"/>
  <c r="G927" i="9"/>
  <c r="G943" i="9"/>
  <c r="G959" i="9"/>
  <c r="G975" i="9"/>
  <c r="G991" i="9"/>
  <c r="G1007" i="9"/>
  <c r="G1023" i="9"/>
  <c r="G1039" i="9"/>
  <c r="G1055" i="9"/>
  <c r="G1071" i="9"/>
  <c r="G1087" i="9"/>
  <c r="G16" i="9"/>
  <c r="G32" i="9"/>
  <c r="G48" i="9"/>
  <c r="G64" i="9"/>
  <c r="G80" i="9"/>
  <c r="G96" i="9"/>
  <c r="G112" i="9"/>
  <c r="G128" i="9"/>
  <c r="G144" i="9"/>
  <c r="G160" i="9"/>
  <c r="G176" i="9"/>
  <c r="G192" i="9"/>
  <c r="G208" i="9"/>
  <c r="G224" i="9"/>
  <c r="G240" i="9"/>
  <c r="G256" i="9"/>
  <c r="G272" i="9"/>
  <c r="G288" i="9"/>
  <c r="G304" i="9"/>
  <c r="G320" i="9"/>
  <c r="G336" i="9"/>
  <c r="G352" i="9"/>
  <c r="G368" i="9"/>
  <c r="G384" i="9"/>
  <c r="G400" i="9"/>
  <c r="G416" i="9"/>
  <c r="G432" i="9"/>
  <c r="G448" i="9"/>
  <c r="G464" i="9"/>
  <c r="G480" i="9"/>
  <c r="G496" i="9"/>
  <c r="G512" i="9"/>
  <c r="G528" i="9"/>
  <c r="G544" i="9"/>
  <c r="G560" i="9"/>
  <c r="G576" i="9"/>
  <c r="G592" i="9"/>
  <c r="G608" i="9"/>
  <c r="G624" i="9"/>
  <c r="G640" i="9"/>
  <c r="G656" i="9"/>
  <c r="G672" i="9"/>
  <c r="G688" i="9"/>
  <c r="G704" i="9"/>
  <c r="G720" i="9"/>
  <c r="G736" i="9"/>
  <c r="G752" i="9"/>
  <c r="G768" i="9"/>
  <c r="G784" i="9"/>
  <c r="G800" i="9"/>
  <c r="G816" i="9"/>
  <c r="G832" i="9"/>
  <c r="G848" i="9"/>
  <c r="G864" i="9"/>
  <c r="G880" i="9"/>
  <c r="G896" i="9"/>
  <c r="G912" i="9"/>
  <c r="G928" i="9"/>
  <c r="G944" i="9"/>
  <c r="G960" i="9"/>
  <c r="G976" i="9"/>
  <c r="G992" i="9"/>
  <c r="G1008" i="9"/>
  <c r="G1024" i="9"/>
  <c r="G1040" i="9"/>
  <c r="G1056" i="9"/>
  <c r="G1072" i="9"/>
  <c r="G1088" i="9"/>
  <c r="G17" i="9"/>
  <c r="G33" i="9"/>
  <c r="G49" i="9"/>
  <c r="G65" i="9"/>
  <c r="G81" i="9"/>
  <c r="G97" i="9"/>
  <c r="G113" i="9"/>
  <c r="G129" i="9"/>
  <c r="G145" i="9"/>
  <c r="G161" i="9"/>
  <c r="G177" i="9"/>
  <c r="G193" i="9"/>
  <c r="G209" i="9"/>
  <c r="G225" i="9"/>
  <c r="G241" i="9"/>
  <c r="G257" i="9"/>
  <c r="G273" i="9"/>
  <c r="G2" i="9"/>
  <c r="G18" i="9"/>
  <c r="G34" i="9"/>
  <c r="G50" i="9"/>
  <c r="G66" i="9"/>
  <c r="G82" i="9"/>
  <c r="G98" i="9"/>
  <c r="G114" i="9"/>
  <c r="G130" i="9"/>
  <c r="G146" i="9"/>
  <c r="G162" i="9"/>
  <c r="G178" i="9"/>
  <c r="G194" i="9"/>
  <c r="G210" i="9"/>
  <c r="G226" i="9"/>
  <c r="G242" i="9"/>
  <c r="G258" i="9"/>
  <c r="G274" i="9"/>
  <c r="G290" i="9"/>
  <c r="G306" i="9"/>
  <c r="G322" i="9"/>
  <c r="G338" i="9"/>
  <c r="G354" i="9"/>
  <c r="G370" i="9"/>
  <c r="G386" i="9"/>
  <c r="G402" i="9"/>
  <c r="G418" i="9"/>
  <c r="G434" i="9"/>
  <c r="G450" i="9"/>
  <c r="G466" i="9"/>
  <c r="G482" i="9"/>
  <c r="G498" i="9"/>
  <c r="G514" i="9"/>
  <c r="G530" i="9"/>
  <c r="G546" i="9"/>
  <c r="G562" i="9"/>
  <c r="G578" i="9"/>
  <c r="G594" i="9"/>
  <c r="G610" i="9"/>
  <c r="G626" i="9"/>
  <c r="G642" i="9"/>
  <c r="G658" i="9"/>
  <c r="G674" i="9"/>
  <c r="G690" i="9"/>
  <c r="G706" i="9"/>
  <c r="G722" i="9"/>
  <c r="G738" i="9"/>
  <c r="G754" i="9"/>
  <c r="G770" i="9"/>
  <c r="G786" i="9"/>
  <c r="G802" i="9"/>
  <c r="G818" i="9"/>
  <c r="G834" i="9"/>
  <c r="G850" i="9"/>
  <c r="G866" i="9"/>
  <c r="G3" i="9"/>
  <c r="G19" i="9"/>
  <c r="G35" i="9"/>
  <c r="G51" i="9"/>
  <c r="G67" i="9"/>
  <c r="G83" i="9"/>
  <c r="G99" i="9"/>
  <c r="G115" i="9"/>
  <c r="G131" i="9"/>
  <c r="G147" i="9"/>
  <c r="G163" i="9"/>
  <c r="G179" i="9"/>
  <c r="G195" i="9"/>
  <c r="G211" i="9"/>
  <c r="G227" i="9"/>
  <c r="G243" i="9"/>
  <c r="G259" i="9"/>
  <c r="G275" i="9"/>
  <c r="G291" i="9"/>
  <c r="G307" i="9"/>
  <c r="G323" i="9"/>
  <c r="G339" i="9"/>
  <c r="G355" i="9"/>
  <c r="G371" i="9"/>
  <c r="G387" i="9"/>
  <c r="G403" i="9"/>
  <c r="G419" i="9"/>
  <c r="G435" i="9"/>
  <c r="G451" i="9"/>
  <c r="G467" i="9"/>
  <c r="G483" i="9"/>
  <c r="G499" i="9"/>
  <c r="G515" i="9"/>
  <c r="G531" i="9"/>
  <c r="G547" i="9"/>
  <c r="G563" i="9"/>
  <c r="G579" i="9"/>
  <c r="G595" i="9"/>
  <c r="G611" i="9"/>
  <c r="G627" i="9"/>
  <c r="G643" i="9"/>
  <c r="G659" i="9"/>
  <c r="G675" i="9"/>
  <c r="G691" i="9"/>
  <c r="G707" i="9"/>
  <c r="G723" i="9"/>
  <c r="G739" i="9"/>
  <c r="G755" i="9"/>
  <c r="G771" i="9"/>
  <c r="G787" i="9"/>
  <c r="G803" i="9"/>
  <c r="G4" i="9"/>
  <c r="G20" i="9"/>
  <c r="G36" i="9"/>
  <c r="G52" i="9"/>
  <c r="G68" i="9"/>
  <c r="G84" i="9"/>
  <c r="G100" i="9"/>
  <c r="G116" i="9"/>
  <c r="G132" i="9"/>
  <c r="G148" i="9"/>
  <c r="G164" i="9"/>
  <c r="G180" i="9"/>
  <c r="G196" i="9"/>
  <c r="G212" i="9"/>
  <c r="G228" i="9"/>
  <c r="G244" i="9"/>
  <c r="G260" i="9"/>
  <c r="G276" i="9"/>
  <c r="G292" i="9"/>
  <c r="G308" i="9"/>
  <c r="G324" i="9"/>
  <c r="G340" i="9"/>
  <c r="G356" i="9"/>
  <c r="G372" i="9"/>
  <c r="G388" i="9"/>
  <c r="G404" i="9"/>
  <c r="G420" i="9"/>
  <c r="G436" i="9"/>
  <c r="G452" i="9"/>
  <c r="G468" i="9"/>
  <c r="G484" i="9"/>
  <c r="G500" i="9"/>
  <c r="G516" i="9"/>
  <c r="G532" i="9"/>
  <c r="G548" i="9"/>
  <c r="G564" i="9"/>
  <c r="G580" i="9"/>
  <c r="G596" i="9"/>
  <c r="G612" i="9"/>
  <c r="G628" i="9"/>
  <c r="G644" i="9"/>
  <c r="G660" i="9"/>
  <c r="G676" i="9"/>
  <c r="G692" i="9"/>
  <c r="G708" i="9"/>
  <c r="G724" i="9"/>
  <c r="G740" i="9"/>
  <c r="G756" i="9"/>
  <c r="G772" i="9"/>
  <c r="G788" i="9"/>
  <c r="G804" i="9"/>
  <c r="G820" i="9"/>
  <c r="G836" i="9"/>
  <c r="G852" i="9"/>
  <c r="G868" i="9"/>
  <c r="G884" i="9"/>
  <c r="G900" i="9"/>
  <c r="G916" i="9"/>
  <c r="G932" i="9"/>
  <c r="G948" i="9"/>
  <c r="G5" i="9"/>
  <c r="G21" i="9"/>
  <c r="G37" i="9"/>
  <c r="G53" i="9"/>
  <c r="G69" i="9"/>
  <c r="G85" i="9"/>
  <c r="G101" i="9"/>
  <c r="G117" i="9"/>
  <c r="G133" i="9"/>
  <c r="G149" i="9"/>
  <c r="G165" i="9"/>
  <c r="G181" i="9"/>
  <c r="G197" i="9"/>
  <c r="G213" i="9"/>
  <c r="G229" i="9"/>
  <c r="G245" i="9"/>
  <c r="G261" i="9"/>
  <c r="G277" i="9"/>
  <c r="G293" i="9"/>
  <c r="G309" i="9"/>
  <c r="G325" i="9"/>
  <c r="G341" i="9"/>
  <c r="G357" i="9"/>
  <c r="G373" i="9"/>
  <c r="G389" i="9"/>
  <c r="G405" i="9"/>
  <c r="G421" i="9"/>
  <c r="G437" i="9"/>
  <c r="G453" i="9"/>
  <c r="G469" i="9"/>
  <c r="G485" i="9"/>
  <c r="G501" i="9"/>
  <c r="G517" i="9"/>
  <c r="G533" i="9"/>
  <c r="G549" i="9"/>
  <c r="G565" i="9"/>
  <c r="G581" i="9"/>
  <c r="G597" i="9"/>
  <c r="G613" i="9"/>
  <c r="G629" i="9"/>
  <c r="G645" i="9"/>
  <c r="G661" i="9"/>
  <c r="G677" i="9"/>
  <c r="G693" i="9"/>
  <c r="G709" i="9"/>
  <c r="G725" i="9"/>
  <c r="G741" i="9"/>
  <c r="G757" i="9"/>
  <c r="G773" i="9"/>
  <c r="G789" i="9"/>
  <c r="G805" i="9"/>
  <c r="G6" i="9"/>
  <c r="G22" i="9"/>
  <c r="G38" i="9"/>
  <c r="G54" i="9"/>
  <c r="G70" i="9"/>
  <c r="G86" i="9"/>
  <c r="G102" i="9"/>
  <c r="G118" i="9"/>
  <c r="G134" i="9"/>
  <c r="G150" i="9"/>
  <c r="G166" i="9"/>
  <c r="G182" i="9"/>
  <c r="G198" i="9"/>
  <c r="G214" i="9"/>
  <c r="G230" i="9"/>
  <c r="G246" i="9"/>
  <c r="G262" i="9"/>
  <c r="G278" i="9"/>
  <c r="G294" i="9"/>
  <c r="G310" i="9"/>
  <c r="G326" i="9"/>
  <c r="G342" i="9"/>
  <c r="G358" i="9"/>
  <c r="G374" i="9"/>
  <c r="G390" i="9"/>
  <c r="G406" i="9"/>
  <c r="G422" i="9"/>
  <c r="G438" i="9"/>
  <c r="G454" i="9"/>
  <c r="G470" i="9"/>
  <c r="G486" i="9"/>
  <c r="G502" i="9"/>
  <c r="G518" i="9"/>
  <c r="G534" i="9"/>
  <c r="G550" i="9"/>
  <c r="G566" i="9"/>
  <c r="G582" i="9"/>
  <c r="G598" i="9"/>
  <c r="G614" i="9"/>
  <c r="G630" i="9"/>
  <c r="G646" i="9"/>
  <c r="G662" i="9"/>
  <c r="G678" i="9"/>
  <c r="G694" i="9"/>
  <c r="G710" i="9"/>
  <c r="G726" i="9"/>
  <c r="G742" i="9"/>
  <c r="G758" i="9"/>
  <c r="G774" i="9"/>
  <c r="G790" i="9"/>
  <c r="G806" i="9"/>
  <c r="G822" i="9"/>
  <c r="G838" i="9"/>
  <c r="G854" i="9"/>
  <c r="G870" i="9"/>
  <c r="G886" i="9"/>
  <c r="G902" i="9"/>
  <c r="G918" i="9"/>
  <c r="G934" i="9"/>
  <c r="G950" i="9"/>
  <c r="G7" i="9"/>
  <c r="G23" i="9"/>
  <c r="G39" i="9"/>
  <c r="G55" i="9"/>
  <c r="G71" i="9"/>
  <c r="G87" i="9"/>
  <c r="G103" i="9"/>
  <c r="G119" i="9"/>
  <c r="G135" i="9"/>
  <c r="G151" i="9"/>
  <c r="G167" i="9"/>
  <c r="G183" i="9"/>
  <c r="G199" i="9"/>
  <c r="G215" i="9"/>
  <c r="G231" i="9"/>
  <c r="G247" i="9"/>
  <c r="G263" i="9"/>
  <c r="G279" i="9"/>
  <c r="G295" i="9"/>
  <c r="G311" i="9"/>
  <c r="G327" i="9"/>
  <c r="G343" i="9"/>
  <c r="G359" i="9"/>
  <c r="G375" i="9"/>
  <c r="G391" i="9"/>
  <c r="G407" i="9"/>
  <c r="G423" i="9"/>
  <c r="G439" i="9"/>
  <c r="G455" i="9"/>
  <c r="G471" i="9"/>
  <c r="G487" i="9"/>
  <c r="G503" i="9"/>
  <c r="G519" i="9"/>
  <c r="G535" i="9"/>
  <c r="G551" i="9"/>
  <c r="G567" i="9"/>
  <c r="G583" i="9"/>
  <c r="G599" i="9"/>
  <c r="G615" i="9"/>
  <c r="G631" i="9"/>
  <c r="G647" i="9"/>
  <c r="G663" i="9"/>
  <c r="G679" i="9"/>
  <c r="G695" i="9"/>
  <c r="G711" i="9"/>
  <c r="G727" i="9"/>
  <c r="G743" i="9"/>
  <c r="G759" i="9"/>
  <c r="G775" i="9"/>
  <c r="G791" i="9"/>
  <c r="G807" i="9"/>
  <c r="G11" i="9"/>
  <c r="G27" i="9"/>
  <c r="G43" i="9"/>
  <c r="G59" i="9"/>
  <c r="G75" i="9"/>
  <c r="G91" i="9"/>
  <c r="G107" i="9"/>
  <c r="G123" i="9"/>
  <c r="G139" i="9"/>
  <c r="G155" i="9"/>
  <c r="G171" i="9"/>
  <c r="G187" i="9"/>
  <c r="G203" i="9"/>
  <c r="G219" i="9"/>
  <c r="G235" i="9"/>
  <c r="G251" i="9"/>
  <c r="G267" i="9"/>
  <c r="G283" i="9"/>
  <c r="G299" i="9"/>
  <c r="G315" i="9"/>
  <c r="G331" i="9"/>
  <c r="G347" i="9"/>
  <c r="G363" i="9"/>
  <c r="G379" i="9"/>
  <c r="G395" i="9"/>
  <c r="G411" i="9"/>
  <c r="G427" i="9"/>
  <c r="G443" i="9"/>
  <c r="G459" i="9"/>
  <c r="G475" i="9"/>
  <c r="G491" i="9"/>
  <c r="G507" i="9"/>
  <c r="G523" i="9"/>
  <c r="G539" i="9"/>
  <c r="G12" i="9"/>
  <c r="G28" i="9"/>
  <c r="G44" i="9"/>
  <c r="G60" i="9"/>
  <c r="G76" i="9"/>
  <c r="G92" i="9"/>
  <c r="G108" i="9"/>
  <c r="G124" i="9"/>
  <c r="G140" i="9"/>
  <c r="G156" i="9"/>
  <c r="G172" i="9"/>
  <c r="G188" i="9"/>
  <c r="G204" i="9"/>
  <c r="G220" i="9"/>
  <c r="G236" i="9"/>
  <c r="G252" i="9"/>
  <c r="G268" i="9"/>
  <c r="G284" i="9"/>
  <c r="G300" i="9"/>
  <c r="G316" i="9"/>
  <c r="G332" i="9"/>
  <c r="G348" i="9"/>
  <c r="G364" i="9"/>
  <c r="G380" i="9"/>
  <c r="G396" i="9"/>
  <c r="G412" i="9"/>
  <c r="G428" i="9"/>
  <c r="G444" i="9"/>
  <c r="G460" i="9"/>
  <c r="G476" i="9"/>
  <c r="G492" i="9"/>
  <c r="G508" i="9"/>
  <c r="G524" i="9"/>
  <c r="G26" i="9"/>
  <c r="G120" i="9"/>
  <c r="G201" i="9"/>
  <c r="G282" i="9"/>
  <c r="G346" i="9"/>
  <c r="G410" i="9"/>
  <c r="G474" i="9"/>
  <c r="G538" i="9"/>
  <c r="G585" i="9"/>
  <c r="G625" i="9"/>
  <c r="G667" i="9"/>
  <c r="G713" i="9"/>
  <c r="G753" i="9"/>
  <c r="G795" i="9"/>
  <c r="G828" i="9"/>
  <c r="G858" i="9"/>
  <c r="G887" i="9"/>
  <c r="G913" i="9"/>
  <c r="G937" i="9"/>
  <c r="G963" i="9"/>
  <c r="G983" i="9"/>
  <c r="G1003" i="9"/>
  <c r="G1027" i="9"/>
  <c r="G1047" i="9"/>
  <c r="G1067" i="9"/>
  <c r="G1091" i="9"/>
  <c r="G40" i="9"/>
  <c r="G121" i="9"/>
  <c r="G202" i="9"/>
  <c r="G289" i="9"/>
  <c r="G353" i="9"/>
  <c r="G417" i="9"/>
  <c r="G481" i="9"/>
  <c r="G540" i="9"/>
  <c r="G586" i="9"/>
  <c r="G632" i="9"/>
  <c r="G668" i="9"/>
  <c r="G714" i="9"/>
  <c r="G760" i="9"/>
  <c r="G796" i="9"/>
  <c r="G833" i="9"/>
  <c r="G859" i="9"/>
  <c r="G888" i="9"/>
  <c r="G914" i="9"/>
  <c r="G938" i="9"/>
  <c r="G964" i="9"/>
  <c r="G984" i="9"/>
  <c r="G1004" i="9"/>
  <c r="G1028" i="9"/>
  <c r="G1048" i="9"/>
  <c r="G1068" i="9"/>
  <c r="G1092" i="9"/>
  <c r="G41" i="9"/>
  <c r="G122" i="9"/>
  <c r="G216" i="9"/>
  <c r="G296" i="9"/>
  <c r="G360" i="9"/>
  <c r="G424" i="9"/>
  <c r="G488" i="9"/>
  <c r="G545" i="9"/>
  <c r="G587" i="9"/>
  <c r="G633" i="9"/>
  <c r="G673" i="9"/>
  <c r="G715" i="9"/>
  <c r="G761" i="9"/>
  <c r="G801" i="9"/>
  <c r="G835" i="9"/>
  <c r="G860" i="9"/>
  <c r="G889" i="9"/>
  <c r="G915" i="9"/>
  <c r="G939" i="9"/>
  <c r="G965" i="9"/>
  <c r="G985" i="9"/>
  <c r="G1009" i="9"/>
  <c r="G1029" i="9"/>
  <c r="G1049" i="9"/>
  <c r="G1073" i="9"/>
  <c r="G1093" i="9"/>
  <c r="G42" i="9"/>
  <c r="G136" i="9"/>
  <c r="G217" i="9"/>
  <c r="G297" i="9"/>
  <c r="G361" i="9"/>
  <c r="G425" i="9"/>
  <c r="G489" i="9"/>
  <c r="G552" i="9"/>
  <c r="G588" i="9"/>
  <c r="G634" i="9"/>
  <c r="G680" i="9"/>
  <c r="G716" i="9"/>
  <c r="G762" i="9"/>
  <c r="G808" i="9"/>
  <c r="G837" i="9"/>
  <c r="G865" i="9"/>
  <c r="G890" i="9"/>
  <c r="G917" i="9"/>
  <c r="G940" i="9"/>
  <c r="G966" i="9"/>
  <c r="G986" i="9"/>
  <c r="G1010" i="9"/>
  <c r="G1030" i="9"/>
  <c r="G1050" i="9"/>
  <c r="G1074" i="9"/>
  <c r="G1094" i="9"/>
  <c r="G56" i="9"/>
  <c r="G137" i="9"/>
  <c r="G218" i="9"/>
  <c r="G298" i="9"/>
  <c r="G362" i="9"/>
  <c r="G426" i="9"/>
  <c r="G490" i="9"/>
  <c r="G553" i="9"/>
  <c r="G593" i="9"/>
  <c r="G635" i="9"/>
  <c r="G681" i="9"/>
  <c r="G721" i="9"/>
  <c r="G763" i="9"/>
  <c r="G809" i="9"/>
  <c r="G839" i="9"/>
  <c r="G867" i="9"/>
  <c r="G891" i="9"/>
  <c r="G919" i="9"/>
  <c r="G945" i="9"/>
  <c r="G967" i="9"/>
  <c r="G987" i="9"/>
  <c r="G1011" i="9"/>
  <c r="G1031" i="9"/>
  <c r="G1051" i="9"/>
  <c r="G1075" i="9"/>
  <c r="G1095" i="9"/>
  <c r="G57" i="9"/>
  <c r="G138" i="9"/>
  <c r="G232" i="9"/>
  <c r="G305" i="9"/>
  <c r="G369" i="9"/>
  <c r="G433" i="9"/>
  <c r="G497" i="9"/>
  <c r="G554" i="9"/>
  <c r="G600" i="9"/>
  <c r="G636" i="9"/>
  <c r="G682" i="9"/>
  <c r="G728" i="9"/>
  <c r="G764" i="9"/>
  <c r="G810" i="9"/>
  <c r="G840" i="9"/>
  <c r="G869" i="9"/>
  <c r="G892" i="9"/>
  <c r="G920" i="9"/>
  <c r="G946" i="9"/>
  <c r="G968" i="9"/>
  <c r="G988" i="9"/>
  <c r="G1012" i="9"/>
  <c r="G1032" i="9"/>
  <c r="G1052" i="9"/>
  <c r="G1076" i="9"/>
  <c r="G1096" i="9"/>
  <c r="G58" i="9"/>
  <c r="G152" i="9"/>
  <c r="G233" i="9"/>
  <c r="G312" i="9"/>
  <c r="G376" i="9"/>
  <c r="G440" i="9"/>
  <c r="G504" i="9"/>
  <c r="G555" i="9"/>
  <c r="G601" i="9"/>
  <c r="G641" i="9"/>
  <c r="G683" i="9"/>
  <c r="G729" i="9"/>
  <c r="G769" i="9"/>
  <c r="G811" i="9"/>
  <c r="G841" i="9"/>
  <c r="G871" i="9"/>
  <c r="G897" i="9"/>
  <c r="G921" i="9"/>
  <c r="G947" i="9"/>
  <c r="G969" i="9"/>
  <c r="G993" i="9"/>
  <c r="G1013" i="9"/>
  <c r="G1033" i="9"/>
  <c r="G1057" i="9"/>
  <c r="G1077" i="9"/>
  <c r="G1097" i="9"/>
  <c r="G72" i="9"/>
  <c r="G153" i="9"/>
  <c r="G234" i="9"/>
  <c r="G313" i="9"/>
  <c r="G377" i="9"/>
  <c r="G441" i="9"/>
  <c r="G505" i="9"/>
  <c r="G556" i="9"/>
  <c r="G602" i="9"/>
  <c r="G648" i="9"/>
  <c r="G684" i="9"/>
  <c r="G730" i="9"/>
  <c r="G776" i="9"/>
  <c r="G812" i="9"/>
  <c r="G842" i="9"/>
  <c r="G872" i="9"/>
  <c r="G898" i="9"/>
  <c r="G922" i="9"/>
  <c r="G949" i="9"/>
  <c r="G970" i="9"/>
  <c r="G994" i="9"/>
  <c r="G1014" i="9"/>
  <c r="G1034" i="9"/>
  <c r="G1058" i="9"/>
  <c r="G1078" i="9"/>
  <c r="G1098" i="9"/>
  <c r="G73" i="9"/>
  <c r="G154" i="9"/>
  <c r="G248" i="9"/>
  <c r="G314" i="9"/>
  <c r="G378" i="9"/>
  <c r="G442" i="9"/>
  <c r="G506" i="9"/>
  <c r="G561" i="9"/>
  <c r="G603" i="9"/>
  <c r="G649" i="9"/>
  <c r="G689" i="9"/>
  <c r="G731" i="9"/>
  <c r="G777" i="9"/>
  <c r="G817" i="9"/>
  <c r="G843" i="9"/>
  <c r="G873" i="9"/>
  <c r="G899" i="9"/>
  <c r="G923" i="9"/>
  <c r="G951" i="9"/>
  <c r="G971" i="9"/>
  <c r="G995" i="9"/>
  <c r="G1015" i="9"/>
  <c r="G1035" i="9"/>
  <c r="G1059" i="9"/>
  <c r="G1079" i="9"/>
  <c r="G1099" i="9"/>
  <c r="G88" i="9"/>
  <c r="G169" i="9"/>
  <c r="G250" i="9"/>
  <c r="G328" i="9"/>
  <c r="G392" i="9"/>
  <c r="G456" i="9"/>
  <c r="G520" i="9"/>
  <c r="G569" i="9"/>
  <c r="G609" i="9"/>
  <c r="G651" i="9"/>
  <c r="G697" i="9"/>
  <c r="G737" i="9"/>
  <c r="G779" i="9"/>
  <c r="G821" i="9"/>
  <c r="G849" i="9"/>
  <c r="G875" i="9"/>
  <c r="G903" i="9"/>
  <c r="G929" i="9"/>
  <c r="G953" i="9"/>
  <c r="G977" i="9"/>
  <c r="G997" i="9"/>
  <c r="G1017" i="9"/>
  <c r="G1041" i="9"/>
  <c r="G1061" i="9"/>
  <c r="G1081" i="9"/>
  <c r="G1101" i="9"/>
  <c r="G8" i="9"/>
  <c r="G89" i="9"/>
  <c r="G170" i="9"/>
  <c r="G264" i="9"/>
  <c r="G329" i="9"/>
  <c r="G393" i="9"/>
  <c r="G457" i="9"/>
  <c r="G521" i="9"/>
  <c r="G570" i="9"/>
  <c r="G616" i="9"/>
  <c r="G652" i="9"/>
  <c r="G698" i="9"/>
  <c r="G744" i="9"/>
  <c r="G780" i="9"/>
  <c r="G823" i="9"/>
  <c r="G851" i="9"/>
  <c r="G876" i="9"/>
  <c r="G904" i="9"/>
  <c r="G930" i="9"/>
  <c r="G954" i="9"/>
  <c r="G978" i="9"/>
  <c r="G998" i="9"/>
  <c r="G1018" i="9"/>
  <c r="G1042" i="9"/>
  <c r="G1062" i="9"/>
  <c r="G1082" i="9"/>
  <c r="G24" i="9"/>
  <c r="G105" i="9"/>
  <c r="G186" i="9"/>
  <c r="G280" i="9"/>
  <c r="G344" i="9"/>
  <c r="G408" i="9"/>
  <c r="G472" i="9"/>
  <c r="G536" i="9"/>
  <c r="G577" i="9"/>
  <c r="G619" i="9"/>
  <c r="G665" i="9"/>
  <c r="G705" i="9"/>
  <c r="G747" i="9"/>
  <c r="G793" i="9"/>
  <c r="G826" i="9"/>
  <c r="G856" i="9"/>
  <c r="G883" i="9"/>
  <c r="G907" i="9"/>
  <c r="G935" i="9"/>
  <c r="G961" i="9"/>
  <c r="G981" i="9"/>
  <c r="G1001" i="9"/>
  <c r="G1025" i="9"/>
  <c r="G1045" i="9"/>
  <c r="G1065" i="9"/>
  <c r="G1089" i="9"/>
  <c r="G321" i="9"/>
  <c r="G568" i="9"/>
  <c r="G732" i="9"/>
  <c r="G874" i="9"/>
  <c r="G972" i="9"/>
  <c r="G1060" i="9"/>
  <c r="G9" i="9"/>
  <c r="G330" i="9"/>
  <c r="G571" i="9"/>
  <c r="G745" i="9"/>
  <c r="G881" i="9"/>
  <c r="G979" i="9"/>
  <c r="G1063" i="9"/>
  <c r="G10" i="9"/>
  <c r="G337" i="9"/>
  <c r="G572" i="9"/>
  <c r="G746" i="9"/>
  <c r="G882" i="9"/>
  <c r="G980" i="9"/>
  <c r="G1064" i="9"/>
  <c r="G25" i="9"/>
  <c r="G345" i="9"/>
  <c r="G584" i="9"/>
  <c r="G748" i="9"/>
  <c r="G885" i="9"/>
  <c r="G982" i="9"/>
  <c r="G1066" i="9"/>
  <c r="G74" i="9"/>
  <c r="G385" i="9"/>
  <c r="G604" i="9"/>
  <c r="G778" i="9"/>
  <c r="G901" i="9"/>
  <c r="G996" i="9"/>
  <c r="G1080" i="9"/>
  <c r="G90" i="9"/>
  <c r="G394" i="9"/>
  <c r="G617" i="9"/>
  <c r="G785" i="9"/>
  <c r="G905" i="9"/>
  <c r="G999" i="9"/>
  <c r="G1083" i="9"/>
  <c r="G104" i="9"/>
  <c r="G401" i="9"/>
  <c r="G618" i="9"/>
  <c r="G792" i="9"/>
  <c r="G906" i="9"/>
  <c r="G1000" i="9"/>
  <c r="G1084" i="9"/>
  <c r="G106" i="9"/>
  <c r="G409" i="9"/>
  <c r="G620" i="9"/>
  <c r="G794" i="9"/>
  <c r="G908" i="9"/>
  <c r="G1002" i="9"/>
  <c r="G1090" i="9"/>
  <c r="G168" i="9"/>
  <c r="G449" i="9"/>
  <c r="G650" i="9"/>
  <c r="G819" i="9"/>
  <c r="G924" i="9"/>
  <c r="G1016" i="9"/>
  <c r="G1100" i="9"/>
  <c r="G184" i="9"/>
  <c r="G458" i="9"/>
  <c r="G657" i="9"/>
  <c r="G824" i="9"/>
  <c r="G931" i="9"/>
  <c r="G1019" i="9"/>
  <c r="G185" i="9"/>
  <c r="G465" i="9"/>
  <c r="G664" i="9"/>
  <c r="G825" i="9"/>
  <c r="G933" i="9"/>
  <c r="G1020" i="9"/>
  <c r="G200" i="9"/>
  <c r="G473" i="9"/>
  <c r="G666" i="9"/>
  <c r="G827" i="9"/>
  <c r="G936" i="9"/>
  <c r="G1026" i="9"/>
  <c r="G266" i="9"/>
  <c r="G529" i="9"/>
  <c r="G700" i="9"/>
  <c r="G855" i="9"/>
  <c r="G956" i="9"/>
  <c r="G1044" i="9"/>
  <c r="G955" i="9"/>
  <c r="G962" i="9"/>
  <c r="G1036" i="9"/>
  <c r="G249" i="9"/>
  <c r="G1043" i="9"/>
  <c r="G265" i="9"/>
  <c r="G1046" i="9"/>
  <c r="G281" i="9"/>
  <c r="G513" i="9"/>
  <c r="G522" i="9"/>
  <c r="G537" i="9"/>
  <c r="G696" i="9"/>
  <c r="G699" i="9"/>
  <c r="G712" i="9"/>
  <c r="G857" i="9"/>
  <c r="G844" i="9"/>
  <c r="G853" i="9"/>
  <c r="G952" i="9"/>
  <c r="O4" i="9"/>
  <c r="O20" i="9"/>
  <c r="O36" i="9"/>
  <c r="O52" i="9"/>
  <c r="O68" i="9"/>
  <c r="O84" i="9"/>
  <c r="O100" i="9"/>
  <c r="O116" i="9"/>
  <c r="O132" i="9"/>
  <c r="O148" i="9"/>
  <c r="O164" i="9"/>
  <c r="O180" i="9"/>
  <c r="O196" i="9"/>
  <c r="O212" i="9"/>
  <c r="O228" i="9"/>
  <c r="O244" i="9"/>
  <c r="O5" i="9"/>
  <c r="O21" i="9"/>
  <c r="O37" i="9"/>
  <c r="O53" i="9"/>
  <c r="O69" i="9"/>
  <c r="O85" i="9"/>
  <c r="O101" i="9"/>
  <c r="O117" i="9"/>
  <c r="O133" i="9"/>
  <c r="O149" i="9"/>
  <c r="O165" i="9"/>
  <c r="O181" i="9"/>
  <c r="O197" i="9"/>
  <c r="O213" i="9"/>
  <c r="O229" i="9"/>
  <c r="O245" i="9"/>
  <c r="O6" i="9"/>
  <c r="O22" i="9"/>
  <c r="O38" i="9"/>
  <c r="O54" i="9"/>
  <c r="O70" i="9"/>
  <c r="O86" i="9"/>
  <c r="O102" i="9"/>
  <c r="O118" i="9"/>
  <c r="O134" i="9"/>
  <c r="O150" i="9"/>
  <c r="O166" i="9"/>
  <c r="O182" i="9"/>
  <c r="O198" i="9"/>
  <c r="O214" i="9"/>
  <c r="O230" i="9"/>
  <c r="O246" i="9"/>
  <c r="O7" i="9"/>
  <c r="O23" i="9"/>
  <c r="O39" i="9"/>
  <c r="O55" i="9"/>
  <c r="O71" i="9"/>
  <c r="O87" i="9"/>
  <c r="O103" i="9"/>
  <c r="O119" i="9"/>
  <c r="O135" i="9"/>
  <c r="O151" i="9"/>
  <c r="O167" i="9"/>
  <c r="O183" i="9"/>
  <c r="O199" i="9"/>
  <c r="O215" i="9"/>
  <c r="O231" i="9"/>
  <c r="O247" i="9"/>
  <c r="O8" i="9"/>
  <c r="O24" i="9"/>
  <c r="O40" i="9"/>
  <c r="O56" i="9"/>
  <c r="O72" i="9"/>
  <c r="O88" i="9"/>
  <c r="O104" i="9"/>
  <c r="O120" i="9"/>
  <c r="O136" i="9"/>
  <c r="O152" i="9"/>
  <c r="O168" i="9"/>
  <c r="O184" i="9"/>
  <c r="O200" i="9"/>
  <c r="O216" i="9"/>
  <c r="O232" i="9"/>
  <c r="O248" i="9"/>
  <c r="O9" i="9"/>
  <c r="O25" i="9"/>
  <c r="O41" i="9"/>
  <c r="O57" i="9"/>
  <c r="O73" i="9"/>
  <c r="O89" i="9"/>
  <c r="O105" i="9"/>
  <c r="O121" i="9"/>
  <c r="O137" i="9"/>
  <c r="O153" i="9"/>
  <c r="O169" i="9"/>
  <c r="O185" i="9"/>
  <c r="O201" i="9"/>
  <c r="O217" i="9"/>
  <c r="O233" i="9"/>
  <c r="O249" i="9"/>
  <c r="O10" i="9"/>
  <c r="O26" i="9"/>
  <c r="O42" i="9"/>
  <c r="O58" i="9"/>
  <c r="O74" i="9"/>
  <c r="O90" i="9"/>
  <c r="O106" i="9"/>
  <c r="O122" i="9"/>
  <c r="O138" i="9"/>
  <c r="O154" i="9"/>
  <c r="O170" i="9"/>
  <c r="O186" i="9"/>
  <c r="O202" i="9"/>
  <c r="O218" i="9"/>
  <c r="O234" i="9"/>
  <c r="O250" i="9"/>
  <c r="O11" i="9"/>
  <c r="O27" i="9"/>
  <c r="O43" i="9"/>
  <c r="O59" i="9"/>
  <c r="O75" i="9"/>
  <c r="O91" i="9"/>
  <c r="O107" i="9"/>
  <c r="O123" i="9"/>
  <c r="O139" i="9"/>
  <c r="O155" i="9"/>
  <c r="O171" i="9"/>
  <c r="O187" i="9"/>
  <c r="O203" i="9"/>
  <c r="O219" i="9"/>
  <c r="O235" i="9"/>
  <c r="O251" i="9"/>
  <c r="O12" i="9"/>
  <c r="O28" i="9"/>
  <c r="O44" i="9"/>
  <c r="O60" i="9"/>
  <c r="O76" i="9"/>
  <c r="O92" i="9"/>
  <c r="O108" i="9"/>
  <c r="O124" i="9"/>
  <c r="O140" i="9"/>
  <c r="O156" i="9"/>
  <c r="O172" i="9"/>
  <c r="O188" i="9"/>
  <c r="O204" i="9"/>
  <c r="O220" i="9"/>
  <c r="O236" i="9"/>
  <c r="O252" i="9"/>
  <c r="O14" i="9"/>
  <c r="O30" i="9"/>
  <c r="O46" i="9"/>
  <c r="O62" i="9"/>
  <c r="O78" i="9"/>
  <c r="O94" i="9"/>
  <c r="O110" i="9"/>
  <c r="O126" i="9"/>
  <c r="O142" i="9"/>
  <c r="O158" i="9"/>
  <c r="O174" i="9"/>
  <c r="O190" i="9"/>
  <c r="O206" i="9"/>
  <c r="O222" i="9"/>
  <c r="O238" i="9"/>
  <c r="O254" i="9"/>
  <c r="O15" i="9"/>
  <c r="O51" i="9"/>
  <c r="O97" i="9"/>
  <c r="O143" i="9"/>
  <c r="O179" i="9"/>
  <c r="O225" i="9"/>
  <c r="O261" i="9"/>
  <c r="O277" i="9"/>
  <c r="O293" i="9"/>
  <c r="O309" i="9"/>
  <c r="O325" i="9"/>
  <c r="O341" i="9"/>
  <c r="O357" i="9"/>
  <c r="O373" i="9"/>
  <c r="O389" i="9"/>
  <c r="O405" i="9"/>
  <c r="O421" i="9"/>
  <c r="O437" i="9"/>
  <c r="O453" i="9"/>
  <c r="O469" i="9"/>
  <c r="O485" i="9"/>
  <c r="O501" i="9"/>
  <c r="O517" i="9"/>
  <c r="O533" i="9"/>
  <c r="O549" i="9"/>
  <c r="O565" i="9"/>
  <c r="O581" i="9"/>
  <c r="O597" i="9"/>
  <c r="O613" i="9"/>
  <c r="O629" i="9"/>
  <c r="O645" i="9"/>
  <c r="O661" i="9"/>
  <c r="O677" i="9"/>
  <c r="O693" i="9"/>
  <c r="O709" i="9"/>
  <c r="O725" i="9"/>
  <c r="O741" i="9"/>
  <c r="O757" i="9"/>
  <c r="O773" i="9"/>
  <c r="O789" i="9"/>
  <c r="O805" i="9"/>
  <c r="O821" i="9"/>
  <c r="O837" i="9"/>
  <c r="O853" i="9"/>
  <c r="O869" i="9"/>
  <c r="O885" i="9"/>
  <c r="O901" i="9"/>
  <c r="O917" i="9"/>
  <c r="O933" i="9"/>
  <c r="O949" i="9"/>
  <c r="O965" i="9"/>
  <c r="O981" i="9"/>
  <c r="O997" i="9"/>
  <c r="O1013" i="9"/>
  <c r="O1029" i="9"/>
  <c r="O1045" i="9"/>
  <c r="O1061" i="9"/>
  <c r="O1077" i="9"/>
  <c r="O1093" i="9"/>
  <c r="O16" i="9"/>
  <c r="O61" i="9"/>
  <c r="O98" i="9"/>
  <c r="O144" i="9"/>
  <c r="O189" i="9"/>
  <c r="O226" i="9"/>
  <c r="O262" i="9"/>
  <c r="O278" i="9"/>
  <c r="O294" i="9"/>
  <c r="O310" i="9"/>
  <c r="O326" i="9"/>
  <c r="O342" i="9"/>
  <c r="O358" i="9"/>
  <c r="O374" i="9"/>
  <c r="O390" i="9"/>
  <c r="O406" i="9"/>
  <c r="O422" i="9"/>
  <c r="O438" i="9"/>
  <c r="O454" i="9"/>
  <c r="O470" i="9"/>
  <c r="O486" i="9"/>
  <c r="O502" i="9"/>
  <c r="O518" i="9"/>
  <c r="O534" i="9"/>
  <c r="O550" i="9"/>
  <c r="O566" i="9"/>
  <c r="O582" i="9"/>
  <c r="O598" i="9"/>
  <c r="O614" i="9"/>
  <c r="O630" i="9"/>
  <c r="O646" i="9"/>
  <c r="O662" i="9"/>
  <c r="O678" i="9"/>
  <c r="O694" i="9"/>
  <c r="O710" i="9"/>
  <c r="O726" i="9"/>
  <c r="O742" i="9"/>
  <c r="O758" i="9"/>
  <c r="O774" i="9"/>
  <c r="O790" i="9"/>
  <c r="O806" i="9"/>
  <c r="O822" i="9"/>
  <c r="O838" i="9"/>
  <c r="O854" i="9"/>
  <c r="O870" i="9"/>
  <c r="O886" i="9"/>
  <c r="O902" i="9"/>
  <c r="O918" i="9"/>
  <c r="O934" i="9"/>
  <c r="O950" i="9"/>
  <c r="O966" i="9"/>
  <c r="O982" i="9"/>
  <c r="O998" i="9"/>
  <c r="O1014" i="9"/>
  <c r="O1030" i="9"/>
  <c r="O1046" i="9"/>
  <c r="O1062" i="9"/>
  <c r="O1078" i="9"/>
  <c r="O1094" i="9"/>
  <c r="O17" i="9"/>
  <c r="O63" i="9"/>
  <c r="O99" i="9"/>
  <c r="O145" i="9"/>
  <c r="O191" i="9"/>
  <c r="O227" i="9"/>
  <c r="O263" i="9"/>
  <c r="O279" i="9"/>
  <c r="O295" i="9"/>
  <c r="O311" i="9"/>
  <c r="O327" i="9"/>
  <c r="O343" i="9"/>
  <c r="O359" i="9"/>
  <c r="O375" i="9"/>
  <c r="O391" i="9"/>
  <c r="O407" i="9"/>
  <c r="O423" i="9"/>
  <c r="O439" i="9"/>
  <c r="O455" i="9"/>
  <c r="O471" i="9"/>
  <c r="O487" i="9"/>
  <c r="O503" i="9"/>
  <c r="O519" i="9"/>
  <c r="O535" i="9"/>
  <c r="O551" i="9"/>
  <c r="O567" i="9"/>
  <c r="O583" i="9"/>
  <c r="O599" i="9"/>
  <c r="O615" i="9"/>
  <c r="O631" i="9"/>
  <c r="O647" i="9"/>
  <c r="O663" i="9"/>
  <c r="O679" i="9"/>
  <c r="O695" i="9"/>
  <c r="O711" i="9"/>
  <c r="O727" i="9"/>
  <c r="O743" i="9"/>
  <c r="O759" i="9"/>
  <c r="O775" i="9"/>
  <c r="O791" i="9"/>
  <c r="O807" i="9"/>
  <c r="O823" i="9"/>
  <c r="O839" i="9"/>
  <c r="O855" i="9"/>
  <c r="O871" i="9"/>
  <c r="O887" i="9"/>
  <c r="O903" i="9"/>
  <c r="O919" i="9"/>
  <c r="O935" i="9"/>
  <c r="O951" i="9"/>
  <c r="O967" i="9"/>
  <c r="O983" i="9"/>
  <c r="O999" i="9"/>
  <c r="O1015" i="9"/>
  <c r="O1031" i="9"/>
  <c r="O1047" i="9"/>
  <c r="O1063" i="9"/>
  <c r="O1079" i="9"/>
  <c r="O1095" i="9"/>
  <c r="O18" i="9"/>
  <c r="O64" i="9"/>
  <c r="O109" i="9"/>
  <c r="O146" i="9"/>
  <c r="O192" i="9"/>
  <c r="O237" i="9"/>
  <c r="O264" i="9"/>
  <c r="O280" i="9"/>
  <c r="O296" i="9"/>
  <c r="O312" i="9"/>
  <c r="O328" i="9"/>
  <c r="O344" i="9"/>
  <c r="O360" i="9"/>
  <c r="O376" i="9"/>
  <c r="O392" i="9"/>
  <c r="O408" i="9"/>
  <c r="O424" i="9"/>
  <c r="O440" i="9"/>
  <c r="O456" i="9"/>
  <c r="O472" i="9"/>
  <c r="O488" i="9"/>
  <c r="O504" i="9"/>
  <c r="O520" i="9"/>
  <c r="O536" i="9"/>
  <c r="O552" i="9"/>
  <c r="O568" i="9"/>
  <c r="O584" i="9"/>
  <c r="O600" i="9"/>
  <c r="O616" i="9"/>
  <c r="O632" i="9"/>
  <c r="O648" i="9"/>
  <c r="O664" i="9"/>
  <c r="O680" i="9"/>
  <c r="O696" i="9"/>
  <c r="O712" i="9"/>
  <c r="O728" i="9"/>
  <c r="O744" i="9"/>
  <c r="O760" i="9"/>
  <c r="O776" i="9"/>
  <c r="O792" i="9"/>
  <c r="O808" i="9"/>
  <c r="O824" i="9"/>
  <c r="O840" i="9"/>
  <c r="O856" i="9"/>
  <c r="O872" i="9"/>
  <c r="O888" i="9"/>
  <c r="O904" i="9"/>
  <c r="O920" i="9"/>
  <c r="O936" i="9"/>
  <c r="O952" i="9"/>
  <c r="O968" i="9"/>
  <c r="O984" i="9"/>
  <c r="O1000" i="9"/>
  <c r="O1016" i="9"/>
  <c r="O1032" i="9"/>
  <c r="O1048" i="9"/>
  <c r="O1064" i="9"/>
  <c r="O1080" i="9"/>
  <c r="O1096" i="9"/>
  <c r="O19" i="9"/>
  <c r="O65" i="9"/>
  <c r="O111" i="9"/>
  <c r="O147" i="9"/>
  <c r="O193" i="9"/>
  <c r="O239" i="9"/>
  <c r="O265" i="9"/>
  <c r="O281" i="9"/>
  <c r="O297" i="9"/>
  <c r="O313" i="9"/>
  <c r="O329" i="9"/>
  <c r="O345" i="9"/>
  <c r="O361" i="9"/>
  <c r="O377" i="9"/>
  <c r="O393" i="9"/>
  <c r="O409" i="9"/>
  <c r="O425" i="9"/>
  <c r="O441" i="9"/>
  <c r="O457" i="9"/>
  <c r="O473" i="9"/>
  <c r="O489" i="9"/>
  <c r="O505" i="9"/>
  <c r="O521" i="9"/>
  <c r="O537" i="9"/>
  <c r="O553" i="9"/>
  <c r="O569" i="9"/>
  <c r="O585" i="9"/>
  <c r="O601" i="9"/>
  <c r="O617" i="9"/>
  <c r="O633" i="9"/>
  <c r="O649" i="9"/>
  <c r="O665" i="9"/>
  <c r="O681" i="9"/>
  <c r="O697" i="9"/>
  <c r="O713" i="9"/>
  <c r="O729" i="9"/>
  <c r="O745" i="9"/>
  <c r="O761" i="9"/>
  <c r="O777" i="9"/>
  <c r="O793" i="9"/>
  <c r="O809" i="9"/>
  <c r="O825" i="9"/>
  <c r="O841" i="9"/>
  <c r="O857" i="9"/>
  <c r="O873" i="9"/>
  <c r="O889" i="9"/>
  <c r="O905" i="9"/>
  <c r="O921" i="9"/>
  <c r="O937" i="9"/>
  <c r="O953" i="9"/>
  <c r="O969" i="9"/>
  <c r="O985" i="9"/>
  <c r="O1001" i="9"/>
  <c r="O1017" i="9"/>
  <c r="O1033" i="9"/>
  <c r="O1049" i="9"/>
  <c r="O1065" i="9"/>
  <c r="O1081" i="9"/>
  <c r="O1097" i="9"/>
  <c r="O29" i="9"/>
  <c r="O66" i="9"/>
  <c r="O112" i="9"/>
  <c r="O157" i="9"/>
  <c r="O194" i="9"/>
  <c r="O240" i="9"/>
  <c r="O266" i="9"/>
  <c r="O282" i="9"/>
  <c r="O298" i="9"/>
  <c r="O314" i="9"/>
  <c r="O330" i="9"/>
  <c r="O346" i="9"/>
  <c r="O362" i="9"/>
  <c r="O378" i="9"/>
  <c r="O394" i="9"/>
  <c r="O410" i="9"/>
  <c r="O426" i="9"/>
  <c r="O442" i="9"/>
  <c r="O458" i="9"/>
  <c r="O474" i="9"/>
  <c r="O490" i="9"/>
  <c r="O506" i="9"/>
  <c r="O522" i="9"/>
  <c r="O538" i="9"/>
  <c r="O554" i="9"/>
  <c r="O570" i="9"/>
  <c r="O586" i="9"/>
  <c r="O602" i="9"/>
  <c r="O618" i="9"/>
  <c r="O634" i="9"/>
  <c r="O650" i="9"/>
  <c r="O666" i="9"/>
  <c r="O682" i="9"/>
  <c r="O698" i="9"/>
  <c r="O714" i="9"/>
  <c r="O730" i="9"/>
  <c r="O746" i="9"/>
  <c r="O762" i="9"/>
  <c r="O778" i="9"/>
  <c r="O794" i="9"/>
  <c r="O810" i="9"/>
  <c r="O826" i="9"/>
  <c r="O842" i="9"/>
  <c r="O858" i="9"/>
  <c r="O874" i="9"/>
  <c r="O890" i="9"/>
  <c r="O906" i="9"/>
  <c r="O922" i="9"/>
  <c r="O938" i="9"/>
  <c r="O954" i="9"/>
  <c r="O970" i="9"/>
  <c r="O986" i="9"/>
  <c r="O1002" i="9"/>
  <c r="O1018" i="9"/>
  <c r="O1034" i="9"/>
  <c r="O1050" i="9"/>
  <c r="O1066" i="9"/>
  <c r="O1082" i="9"/>
  <c r="O1098" i="9"/>
  <c r="O31" i="9"/>
  <c r="O67" i="9"/>
  <c r="O113" i="9"/>
  <c r="O159" i="9"/>
  <c r="O195" i="9"/>
  <c r="O241" i="9"/>
  <c r="O267" i="9"/>
  <c r="O283" i="9"/>
  <c r="O299" i="9"/>
  <c r="O315" i="9"/>
  <c r="O331" i="9"/>
  <c r="O347" i="9"/>
  <c r="O363" i="9"/>
  <c r="O379" i="9"/>
  <c r="O395" i="9"/>
  <c r="O411" i="9"/>
  <c r="O427" i="9"/>
  <c r="O443" i="9"/>
  <c r="O459" i="9"/>
  <c r="O475" i="9"/>
  <c r="O491" i="9"/>
  <c r="O507" i="9"/>
  <c r="O523" i="9"/>
  <c r="O539" i="9"/>
  <c r="O555" i="9"/>
  <c r="O571" i="9"/>
  <c r="O587" i="9"/>
  <c r="O603" i="9"/>
  <c r="O619" i="9"/>
  <c r="O635" i="9"/>
  <c r="O651" i="9"/>
  <c r="O667" i="9"/>
  <c r="O683" i="9"/>
  <c r="O699" i="9"/>
  <c r="O715" i="9"/>
  <c r="O731" i="9"/>
  <c r="O747" i="9"/>
  <c r="O763" i="9"/>
  <c r="O779" i="9"/>
  <c r="O795" i="9"/>
  <c r="O811" i="9"/>
  <c r="O827" i="9"/>
  <c r="O843" i="9"/>
  <c r="O859" i="9"/>
  <c r="O875" i="9"/>
  <c r="O891" i="9"/>
  <c r="O907" i="9"/>
  <c r="O923" i="9"/>
  <c r="O939" i="9"/>
  <c r="O955" i="9"/>
  <c r="O971" i="9"/>
  <c r="O987" i="9"/>
  <c r="O1003" i="9"/>
  <c r="O1019" i="9"/>
  <c r="O1035" i="9"/>
  <c r="O1051" i="9"/>
  <c r="O1067" i="9"/>
  <c r="O1083" i="9"/>
  <c r="O1099" i="9"/>
  <c r="O32" i="9"/>
  <c r="O77" i="9"/>
  <c r="O114" i="9"/>
  <c r="O160" i="9"/>
  <c r="O205" i="9"/>
  <c r="O242" i="9"/>
  <c r="O268" i="9"/>
  <c r="O284" i="9"/>
  <c r="O300" i="9"/>
  <c r="O316" i="9"/>
  <c r="O332" i="9"/>
  <c r="O348" i="9"/>
  <c r="O364" i="9"/>
  <c r="O380" i="9"/>
  <c r="O396" i="9"/>
  <c r="O412" i="9"/>
  <c r="O428" i="9"/>
  <c r="O444" i="9"/>
  <c r="O460" i="9"/>
  <c r="O476" i="9"/>
  <c r="O492" i="9"/>
  <c r="O508" i="9"/>
  <c r="O524" i="9"/>
  <c r="O540" i="9"/>
  <c r="O556" i="9"/>
  <c r="O572" i="9"/>
  <c r="O588" i="9"/>
  <c r="O604" i="9"/>
  <c r="O620" i="9"/>
  <c r="O636" i="9"/>
  <c r="O652" i="9"/>
  <c r="O668" i="9"/>
  <c r="O684" i="9"/>
  <c r="O700" i="9"/>
  <c r="O716" i="9"/>
  <c r="O732" i="9"/>
  <c r="O748" i="9"/>
  <c r="O764" i="9"/>
  <c r="O780" i="9"/>
  <c r="O796" i="9"/>
  <c r="O812" i="9"/>
  <c r="O828" i="9"/>
  <c r="O844" i="9"/>
  <c r="O860" i="9"/>
  <c r="O876" i="9"/>
  <c r="O892" i="9"/>
  <c r="O908" i="9"/>
  <c r="O924" i="9"/>
  <c r="O940" i="9"/>
  <c r="O956" i="9"/>
  <c r="O972" i="9"/>
  <c r="O33" i="9"/>
  <c r="O79" i="9"/>
  <c r="O115" i="9"/>
  <c r="O161" i="9"/>
  <c r="O207" i="9"/>
  <c r="O243" i="9"/>
  <c r="O269" i="9"/>
  <c r="O285" i="9"/>
  <c r="O301" i="9"/>
  <c r="O317" i="9"/>
  <c r="O333" i="9"/>
  <c r="O349" i="9"/>
  <c r="O365" i="9"/>
  <c r="O381" i="9"/>
  <c r="O397" i="9"/>
  <c r="O413" i="9"/>
  <c r="O429" i="9"/>
  <c r="O445" i="9"/>
  <c r="O461" i="9"/>
  <c r="O477" i="9"/>
  <c r="O493" i="9"/>
  <c r="O509" i="9"/>
  <c r="O525" i="9"/>
  <c r="O541" i="9"/>
  <c r="O557" i="9"/>
  <c r="O573" i="9"/>
  <c r="O589" i="9"/>
  <c r="O605" i="9"/>
  <c r="O621" i="9"/>
  <c r="O637" i="9"/>
  <c r="O653" i="9"/>
  <c r="O669" i="9"/>
  <c r="O685" i="9"/>
  <c r="O701" i="9"/>
  <c r="O717" i="9"/>
  <c r="O733" i="9"/>
  <c r="O749" i="9"/>
  <c r="O765" i="9"/>
  <c r="O781" i="9"/>
  <c r="O797" i="9"/>
  <c r="O813" i="9"/>
  <c r="O829" i="9"/>
  <c r="O845" i="9"/>
  <c r="O861" i="9"/>
  <c r="O877" i="9"/>
  <c r="O893" i="9"/>
  <c r="O909" i="9"/>
  <c r="O925" i="9"/>
  <c r="O941" i="9"/>
  <c r="O957" i="9"/>
  <c r="O973" i="9"/>
  <c r="O989" i="9"/>
  <c r="O1005" i="9"/>
  <c r="O1021" i="9"/>
  <c r="O1037" i="9"/>
  <c r="O1053" i="9"/>
  <c r="O1069" i="9"/>
  <c r="O1085" i="9"/>
  <c r="O1101" i="9"/>
  <c r="O34" i="9"/>
  <c r="O80" i="9"/>
  <c r="O125" i="9"/>
  <c r="O162" i="9"/>
  <c r="O208" i="9"/>
  <c r="O253" i="9"/>
  <c r="O270" i="9"/>
  <c r="O286" i="9"/>
  <c r="O302" i="9"/>
  <c r="O318" i="9"/>
  <c r="O334" i="9"/>
  <c r="O350" i="9"/>
  <c r="O366" i="9"/>
  <c r="O382" i="9"/>
  <c r="O398" i="9"/>
  <c r="O414" i="9"/>
  <c r="O430" i="9"/>
  <c r="O446" i="9"/>
  <c r="O462" i="9"/>
  <c r="O478" i="9"/>
  <c r="O494" i="9"/>
  <c r="O510" i="9"/>
  <c r="O526" i="9"/>
  <c r="O542" i="9"/>
  <c r="O558" i="9"/>
  <c r="O574" i="9"/>
  <c r="O590" i="9"/>
  <c r="O606" i="9"/>
  <c r="O622" i="9"/>
  <c r="O638" i="9"/>
  <c r="O654" i="9"/>
  <c r="O670" i="9"/>
  <c r="O686" i="9"/>
  <c r="O702" i="9"/>
  <c r="O718" i="9"/>
  <c r="O734" i="9"/>
  <c r="O750" i="9"/>
  <c r="O766" i="9"/>
  <c r="O782" i="9"/>
  <c r="O798" i="9"/>
  <c r="O814" i="9"/>
  <c r="O830" i="9"/>
  <c r="O846" i="9"/>
  <c r="O862" i="9"/>
  <c r="O878" i="9"/>
  <c r="O894" i="9"/>
  <c r="O910" i="9"/>
  <c r="O926" i="9"/>
  <c r="O942" i="9"/>
  <c r="O958" i="9"/>
  <c r="O974" i="9"/>
  <c r="O990" i="9"/>
  <c r="O1006" i="9"/>
  <c r="O1022" i="9"/>
  <c r="O1038" i="9"/>
  <c r="O1054" i="9"/>
  <c r="O1070" i="9"/>
  <c r="O1086" i="9"/>
  <c r="O35" i="9"/>
  <c r="O81" i="9"/>
  <c r="O127" i="9"/>
  <c r="O163" i="9"/>
  <c r="O209" i="9"/>
  <c r="O255" i="9"/>
  <c r="O271" i="9"/>
  <c r="O287" i="9"/>
  <c r="O303" i="9"/>
  <c r="O319" i="9"/>
  <c r="O335" i="9"/>
  <c r="O351" i="9"/>
  <c r="O367" i="9"/>
  <c r="O383" i="9"/>
  <c r="O399" i="9"/>
  <c r="O415" i="9"/>
  <c r="O431" i="9"/>
  <c r="O447" i="9"/>
  <c r="O463" i="9"/>
  <c r="O479" i="9"/>
  <c r="O495" i="9"/>
  <c r="O511" i="9"/>
  <c r="O527" i="9"/>
  <c r="O543" i="9"/>
  <c r="O559" i="9"/>
  <c r="O575" i="9"/>
  <c r="O591" i="9"/>
  <c r="O607" i="9"/>
  <c r="O623" i="9"/>
  <c r="O639" i="9"/>
  <c r="O655" i="9"/>
  <c r="O671" i="9"/>
  <c r="O687" i="9"/>
  <c r="O703" i="9"/>
  <c r="O719" i="9"/>
  <c r="O735" i="9"/>
  <c r="O751" i="9"/>
  <c r="O767" i="9"/>
  <c r="O783" i="9"/>
  <c r="O799" i="9"/>
  <c r="O815" i="9"/>
  <c r="O831" i="9"/>
  <c r="O847" i="9"/>
  <c r="O863" i="9"/>
  <c r="O879" i="9"/>
  <c r="O895" i="9"/>
  <c r="O911" i="9"/>
  <c r="O927" i="9"/>
  <c r="O943" i="9"/>
  <c r="O959" i="9"/>
  <c r="O975" i="9"/>
  <c r="O991" i="9"/>
  <c r="O1007" i="9"/>
  <c r="O1023" i="9"/>
  <c r="O1039" i="9"/>
  <c r="O1055" i="9"/>
  <c r="O1071" i="9"/>
  <c r="O1087" i="9"/>
  <c r="O45" i="9"/>
  <c r="O82" i="9"/>
  <c r="O128" i="9"/>
  <c r="O173" i="9"/>
  <c r="O210" i="9"/>
  <c r="O256" i="9"/>
  <c r="O272" i="9"/>
  <c r="O288" i="9"/>
  <c r="O304" i="9"/>
  <c r="O320" i="9"/>
  <c r="O336" i="9"/>
  <c r="O352" i="9"/>
  <c r="O368" i="9"/>
  <c r="O384" i="9"/>
  <c r="O400" i="9"/>
  <c r="O416" i="9"/>
  <c r="O432" i="9"/>
  <c r="O448" i="9"/>
  <c r="O464" i="9"/>
  <c r="O480" i="9"/>
  <c r="O496" i="9"/>
  <c r="O512" i="9"/>
  <c r="O528" i="9"/>
  <c r="O544" i="9"/>
  <c r="O560" i="9"/>
  <c r="O576" i="9"/>
  <c r="O592" i="9"/>
  <c r="O608" i="9"/>
  <c r="O624" i="9"/>
  <c r="O640" i="9"/>
  <c r="O656" i="9"/>
  <c r="O672" i="9"/>
  <c r="O688" i="9"/>
  <c r="O704" i="9"/>
  <c r="O720" i="9"/>
  <c r="O736" i="9"/>
  <c r="O752" i="9"/>
  <c r="O768" i="9"/>
  <c r="O784" i="9"/>
  <c r="O800" i="9"/>
  <c r="O816" i="9"/>
  <c r="O832" i="9"/>
  <c r="O848" i="9"/>
  <c r="O864" i="9"/>
  <c r="O880" i="9"/>
  <c r="O896" i="9"/>
  <c r="O912" i="9"/>
  <c r="O928" i="9"/>
  <c r="O944" i="9"/>
  <c r="O960" i="9"/>
  <c r="O976" i="9"/>
  <c r="O3" i="9"/>
  <c r="O49" i="9"/>
  <c r="O95" i="9"/>
  <c r="O131" i="9"/>
  <c r="O177" i="9"/>
  <c r="O223" i="9"/>
  <c r="O259" i="9"/>
  <c r="O275" i="9"/>
  <c r="O291" i="9"/>
  <c r="O307" i="9"/>
  <c r="O323" i="9"/>
  <c r="O339" i="9"/>
  <c r="O355" i="9"/>
  <c r="O371" i="9"/>
  <c r="O387" i="9"/>
  <c r="O403" i="9"/>
  <c r="O419" i="9"/>
  <c r="O435" i="9"/>
  <c r="O451" i="9"/>
  <c r="O467" i="9"/>
  <c r="O483" i="9"/>
  <c r="O499" i="9"/>
  <c r="O515" i="9"/>
  <c r="O531" i="9"/>
  <c r="O547" i="9"/>
  <c r="O178" i="9"/>
  <c r="O321" i="9"/>
  <c r="O402" i="9"/>
  <c r="O484" i="9"/>
  <c r="O564" i="9"/>
  <c r="O628" i="9"/>
  <c r="O692" i="9"/>
  <c r="O756" i="9"/>
  <c r="O820" i="9"/>
  <c r="O884" i="9"/>
  <c r="O948" i="9"/>
  <c r="O1008" i="9"/>
  <c r="O1044" i="9"/>
  <c r="O1090" i="9"/>
  <c r="O211" i="9"/>
  <c r="O322" i="9"/>
  <c r="O404" i="9"/>
  <c r="O497" i="9"/>
  <c r="O577" i="9"/>
  <c r="O641" i="9"/>
  <c r="O705" i="9"/>
  <c r="O769" i="9"/>
  <c r="O833" i="9"/>
  <c r="O897" i="9"/>
  <c r="O961" i="9"/>
  <c r="O1009" i="9"/>
  <c r="O1052" i="9"/>
  <c r="O1091" i="9"/>
  <c r="O221" i="9"/>
  <c r="O324" i="9"/>
  <c r="O417" i="9"/>
  <c r="O498" i="9"/>
  <c r="O578" i="9"/>
  <c r="O642" i="9"/>
  <c r="O706" i="9"/>
  <c r="O770" i="9"/>
  <c r="O834" i="9"/>
  <c r="O898" i="9"/>
  <c r="O962" i="9"/>
  <c r="O1010" i="9"/>
  <c r="O1056" i="9"/>
  <c r="O1092" i="9"/>
  <c r="O2" i="9"/>
  <c r="O224" i="9"/>
  <c r="O337" i="9"/>
  <c r="O418" i="9"/>
  <c r="O500" i="9"/>
  <c r="O579" i="9"/>
  <c r="O643" i="9"/>
  <c r="O707" i="9"/>
  <c r="O771" i="9"/>
  <c r="O835" i="9"/>
  <c r="O899" i="9"/>
  <c r="O963" i="9"/>
  <c r="O1011" i="9"/>
  <c r="O1057" i="9"/>
  <c r="O1100" i="9"/>
  <c r="O13" i="9"/>
  <c r="O257" i="9"/>
  <c r="O338" i="9"/>
  <c r="O420" i="9"/>
  <c r="O513" i="9"/>
  <c r="O580" i="9"/>
  <c r="O644" i="9"/>
  <c r="O708" i="9"/>
  <c r="O772" i="9"/>
  <c r="O836" i="9"/>
  <c r="O900" i="9"/>
  <c r="O964" i="9"/>
  <c r="O1012" i="9"/>
  <c r="O1058" i="9"/>
  <c r="O47" i="9"/>
  <c r="O258" i="9"/>
  <c r="O340" i="9"/>
  <c r="O433" i="9"/>
  <c r="O514" i="9"/>
  <c r="O593" i="9"/>
  <c r="O657" i="9"/>
  <c r="O721" i="9"/>
  <c r="O785" i="9"/>
  <c r="O849" i="9"/>
  <c r="O913" i="9"/>
  <c r="O977" i="9"/>
  <c r="O1020" i="9"/>
  <c r="O1059" i="9"/>
  <c r="O48" i="9"/>
  <c r="O260" i="9"/>
  <c r="O353" i="9"/>
  <c r="O434" i="9"/>
  <c r="O516" i="9"/>
  <c r="O594" i="9"/>
  <c r="O658" i="9"/>
  <c r="O722" i="9"/>
  <c r="O786" i="9"/>
  <c r="O850" i="9"/>
  <c r="O914" i="9"/>
  <c r="O978" i="9"/>
  <c r="O1024" i="9"/>
  <c r="O1060" i="9"/>
  <c r="O50" i="9"/>
  <c r="O273" i="9"/>
  <c r="O354" i="9"/>
  <c r="O436" i="9"/>
  <c r="O529" i="9"/>
  <c r="O595" i="9"/>
  <c r="O659" i="9"/>
  <c r="O723" i="9"/>
  <c r="O787" i="9"/>
  <c r="O851" i="9"/>
  <c r="O915" i="9"/>
  <c r="O979" i="9"/>
  <c r="O1025" i="9"/>
  <c r="O1068" i="9"/>
  <c r="O83" i="9"/>
  <c r="O274" i="9"/>
  <c r="O356" i="9"/>
  <c r="O449" i="9"/>
  <c r="O530" i="9"/>
  <c r="O596" i="9"/>
  <c r="O660" i="9"/>
  <c r="O724" i="9"/>
  <c r="O788" i="9"/>
  <c r="O852" i="9"/>
  <c r="O916" i="9"/>
  <c r="O980" i="9"/>
  <c r="O1026" i="9"/>
  <c r="O1072" i="9"/>
  <c r="O93" i="9"/>
  <c r="O276" i="9"/>
  <c r="O369" i="9"/>
  <c r="O450" i="9"/>
  <c r="O532" i="9"/>
  <c r="O609" i="9"/>
  <c r="O673" i="9"/>
  <c r="O737" i="9"/>
  <c r="O801" i="9"/>
  <c r="O865" i="9"/>
  <c r="O929" i="9"/>
  <c r="O988" i="9"/>
  <c r="O1027" i="9"/>
  <c r="O1073" i="9"/>
  <c r="O96" i="9"/>
  <c r="O289" i="9"/>
  <c r="O370" i="9"/>
  <c r="O452" i="9"/>
  <c r="O545" i="9"/>
  <c r="O610" i="9"/>
  <c r="O674" i="9"/>
  <c r="O738" i="9"/>
  <c r="O802" i="9"/>
  <c r="O866" i="9"/>
  <c r="O930" i="9"/>
  <c r="O992" i="9"/>
  <c r="O1028" i="9"/>
  <c r="O1074" i="9"/>
  <c r="O129" i="9"/>
  <c r="O290" i="9"/>
  <c r="O372" i="9"/>
  <c r="O465" i="9"/>
  <c r="O546" i="9"/>
  <c r="O611" i="9"/>
  <c r="O675" i="9"/>
  <c r="O739" i="9"/>
  <c r="O803" i="9"/>
  <c r="O867" i="9"/>
  <c r="O931" i="9"/>
  <c r="O993" i="9"/>
  <c r="O1036" i="9"/>
  <c r="O1075" i="9"/>
  <c r="O130" i="9"/>
  <c r="O548" i="9"/>
  <c r="O804" i="9"/>
  <c r="O1040" i="9"/>
  <c r="O141" i="9"/>
  <c r="O561" i="9"/>
  <c r="O817" i="9"/>
  <c r="O1041" i="9"/>
  <c r="O175" i="9"/>
  <c r="O562" i="9"/>
  <c r="O818" i="9"/>
  <c r="O1042" i="9"/>
  <c r="O176" i="9"/>
  <c r="O563" i="9"/>
  <c r="O819" i="9"/>
  <c r="O1043" i="9"/>
  <c r="O292" i="9"/>
  <c r="O612" i="9"/>
  <c r="O868" i="9"/>
  <c r="O1076" i="9"/>
  <c r="O305" i="9"/>
  <c r="O625" i="9"/>
  <c r="O881" i="9"/>
  <c r="O1084" i="9"/>
  <c r="O306" i="9"/>
  <c r="O626" i="9"/>
  <c r="O882" i="9"/>
  <c r="O1088" i="9"/>
  <c r="O308" i="9"/>
  <c r="O627" i="9"/>
  <c r="O883" i="9"/>
  <c r="O1089" i="9"/>
  <c r="O385" i="9"/>
  <c r="O676" i="9"/>
  <c r="O932" i="9"/>
  <c r="O386" i="9"/>
  <c r="O689" i="9"/>
  <c r="O945" i="9"/>
  <c r="O388" i="9"/>
  <c r="O690" i="9"/>
  <c r="O946" i="9"/>
  <c r="O481" i="9"/>
  <c r="O754" i="9"/>
  <c r="O996" i="9"/>
  <c r="O482" i="9"/>
  <c r="O755" i="9"/>
  <c r="O1004" i="9"/>
  <c r="O401" i="9"/>
  <c r="O466" i="9"/>
  <c r="O468" i="9"/>
  <c r="O691" i="9"/>
  <c r="O740" i="9"/>
  <c r="O753" i="9"/>
  <c r="O994" i="9"/>
  <c r="O995" i="9"/>
  <c r="O947" i="9"/>
  <c r="P8" i="9"/>
  <c r="P24" i="9"/>
  <c r="P40" i="9"/>
  <c r="P56" i="9"/>
  <c r="P9" i="9"/>
  <c r="P25" i="9"/>
  <c r="P41" i="9"/>
  <c r="P57" i="9"/>
  <c r="P10" i="9"/>
  <c r="P26" i="9"/>
  <c r="P42" i="9"/>
  <c r="P58" i="9"/>
  <c r="P11" i="9"/>
  <c r="P27" i="9"/>
  <c r="P43" i="9"/>
  <c r="P59" i="9"/>
  <c r="P12" i="9"/>
  <c r="P14" i="9"/>
  <c r="P30" i="9"/>
  <c r="P46" i="9"/>
  <c r="P16" i="9"/>
  <c r="P32" i="9"/>
  <c r="P48" i="9"/>
  <c r="P2" i="9"/>
  <c r="P18" i="9"/>
  <c r="P34" i="9"/>
  <c r="P23" i="9"/>
  <c r="P52" i="9"/>
  <c r="P72" i="9"/>
  <c r="P88" i="9"/>
  <c r="P104" i="9"/>
  <c r="P120" i="9"/>
  <c r="P136" i="9"/>
  <c r="P152" i="9"/>
  <c r="P168" i="9"/>
  <c r="P184" i="9"/>
  <c r="P200" i="9"/>
  <c r="P216" i="9"/>
  <c r="P232" i="9"/>
  <c r="P248" i="9"/>
  <c r="P264" i="9"/>
  <c r="P280" i="9"/>
  <c r="P296" i="9"/>
  <c r="P312" i="9"/>
  <c r="P328" i="9"/>
  <c r="P344" i="9"/>
  <c r="P360" i="9"/>
  <c r="P376" i="9"/>
  <c r="P392" i="9"/>
  <c r="P408" i="9"/>
  <c r="P424" i="9"/>
  <c r="P440" i="9"/>
  <c r="P456" i="9"/>
  <c r="P472" i="9"/>
  <c r="P488" i="9"/>
  <c r="P504" i="9"/>
  <c r="P520" i="9"/>
  <c r="P536" i="9"/>
  <c r="P552" i="9"/>
  <c r="P568" i="9"/>
  <c r="P584" i="9"/>
  <c r="P600" i="9"/>
  <c r="P616" i="9"/>
  <c r="P632" i="9"/>
  <c r="P648" i="9"/>
  <c r="P664" i="9"/>
  <c r="P680" i="9"/>
  <c r="P696" i="9"/>
  <c r="P712" i="9"/>
  <c r="P728" i="9"/>
  <c r="P744" i="9"/>
  <c r="P760" i="9"/>
  <c r="P776" i="9"/>
  <c r="P792" i="9"/>
  <c r="P808" i="9"/>
  <c r="P824" i="9"/>
  <c r="P840" i="9"/>
  <c r="P856" i="9"/>
  <c r="P872" i="9"/>
  <c r="P888" i="9"/>
  <c r="P904" i="9"/>
  <c r="P920" i="9"/>
  <c r="P936" i="9"/>
  <c r="P952" i="9"/>
  <c r="P968" i="9"/>
  <c r="P984" i="9"/>
  <c r="P1000" i="9"/>
  <c r="P1016" i="9"/>
  <c r="P1032" i="9"/>
  <c r="P1048" i="9"/>
  <c r="P1064" i="9"/>
  <c r="P1080" i="9"/>
  <c r="P1096" i="9"/>
  <c r="P28" i="9"/>
  <c r="P53" i="9"/>
  <c r="P73" i="9"/>
  <c r="P89" i="9"/>
  <c r="P105" i="9"/>
  <c r="P121" i="9"/>
  <c r="P137" i="9"/>
  <c r="P153" i="9"/>
  <c r="P169" i="9"/>
  <c r="P185" i="9"/>
  <c r="P201" i="9"/>
  <c r="P217" i="9"/>
  <c r="P233" i="9"/>
  <c r="P249" i="9"/>
  <c r="P265" i="9"/>
  <c r="P281" i="9"/>
  <c r="P297" i="9"/>
  <c r="P313" i="9"/>
  <c r="P329" i="9"/>
  <c r="P345" i="9"/>
  <c r="P361" i="9"/>
  <c r="P377" i="9"/>
  <c r="P393" i="9"/>
  <c r="P409" i="9"/>
  <c r="P425" i="9"/>
  <c r="P441" i="9"/>
  <c r="P457" i="9"/>
  <c r="P473" i="9"/>
  <c r="P489" i="9"/>
  <c r="P505" i="9"/>
  <c r="P521" i="9"/>
  <c r="P537" i="9"/>
  <c r="P553" i="9"/>
  <c r="P569" i="9"/>
  <c r="P585" i="9"/>
  <c r="P601" i="9"/>
  <c r="P617" i="9"/>
  <c r="P633" i="9"/>
  <c r="P649" i="9"/>
  <c r="P665" i="9"/>
  <c r="P681" i="9"/>
  <c r="P697" i="9"/>
  <c r="P713" i="9"/>
  <c r="P729" i="9"/>
  <c r="P745" i="9"/>
  <c r="P761" i="9"/>
  <c r="P777" i="9"/>
  <c r="P793" i="9"/>
  <c r="P809" i="9"/>
  <c r="P825" i="9"/>
  <c r="P841" i="9"/>
  <c r="P857" i="9"/>
  <c r="P873" i="9"/>
  <c r="P889" i="9"/>
  <c r="P905" i="9"/>
  <c r="P921" i="9"/>
  <c r="P937" i="9"/>
  <c r="P953" i="9"/>
  <c r="P969" i="9"/>
  <c r="P985" i="9"/>
  <c r="P1001" i="9"/>
  <c r="P1017" i="9"/>
  <c r="P1033" i="9"/>
  <c r="P1049" i="9"/>
  <c r="P1065" i="9"/>
  <c r="P1081" i="9"/>
  <c r="P1097" i="9"/>
  <c r="P29" i="9"/>
  <c r="P54" i="9"/>
  <c r="P74" i="9"/>
  <c r="P90" i="9"/>
  <c r="P106" i="9"/>
  <c r="P122" i="9"/>
  <c r="P138" i="9"/>
  <c r="P154" i="9"/>
  <c r="P170" i="9"/>
  <c r="P186" i="9"/>
  <c r="P202" i="9"/>
  <c r="P218" i="9"/>
  <c r="P234" i="9"/>
  <c r="P250" i="9"/>
  <c r="P266" i="9"/>
  <c r="P282" i="9"/>
  <c r="P298" i="9"/>
  <c r="P314" i="9"/>
  <c r="P330" i="9"/>
  <c r="P346" i="9"/>
  <c r="P362" i="9"/>
  <c r="P378" i="9"/>
  <c r="P394" i="9"/>
  <c r="P410" i="9"/>
  <c r="P426" i="9"/>
  <c r="P442" i="9"/>
  <c r="P458" i="9"/>
  <c r="P474" i="9"/>
  <c r="P490" i="9"/>
  <c r="P506" i="9"/>
  <c r="P522" i="9"/>
  <c r="P538" i="9"/>
  <c r="P554" i="9"/>
  <c r="P570" i="9"/>
  <c r="P586" i="9"/>
  <c r="P602" i="9"/>
  <c r="P618" i="9"/>
  <c r="P634" i="9"/>
  <c r="P650" i="9"/>
  <c r="P666" i="9"/>
  <c r="P682" i="9"/>
  <c r="P698" i="9"/>
  <c r="P714" i="9"/>
  <c r="P730" i="9"/>
  <c r="P746" i="9"/>
  <c r="P762" i="9"/>
  <c r="P778" i="9"/>
  <c r="P794" i="9"/>
  <c r="P810" i="9"/>
  <c r="P826" i="9"/>
  <c r="P842" i="9"/>
  <c r="P858" i="9"/>
  <c r="P874" i="9"/>
  <c r="P31" i="9"/>
  <c r="P55" i="9"/>
  <c r="P75" i="9"/>
  <c r="P91" i="9"/>
  <c r="P107" i="9"/>
  <c r="P123" i="9"/>
  <c r="P139" i="9"/>
  <c r="P155" i="9"/>
  <c r="P171" i="9"/>
  <c r="P187" i="9"/>
  <c r="P203" i="9"/>
  <c r="P219" i="9"/>
  <c r="P235" i="9"/>
  <c r="P251" i="9"/>
  <c r="P267" i="9"/>
  <c r="P283" i="9"/>
  <c r="P299" i="9"/>
  <c r="P315" i="9"/>
  <c r="P331" i="9"/>
  <c r="P347" i="9"/>
  <c r="P363" i="9"/>
  <c r="P379" i="9"/>
  <c r="P395" i="9"/>
  <c r="P411" i="9"/>
  <c r="P427" i="9"/>
  <c r="P443" i="9"/>
  <c r="P459" i="9"/>
  <c r="P475" i="9"/>
  <c r="P491" i="9"/>
  <c r="P507" i="9"/>
  <c r="P523" i="9"/>
  <c r="P539" i="9"/>
  <c r="P555" i="9"/>
  <c r="P571" i="9"/>
  <c r="P587" i="9"/>
  <c r="P603" i="9"/>
  <c r="P619" i="9"/>
  <c r="P635" i="9"/>
  <c r="P651" i="9"/>
  <c r="P667" i="9"/>
  <c r="P683" i="9"/>
  <c r="P699" i="9"/>
  <c r="P715" i="9"/>
  <c r="P731" i="9"/>
  <c r="P747" i="9"/>
  <c r="P763" i="9"/>
  <c r="P779" i="9"/>
  <c r="P795" i="9"/>
  <c r="P811" i="9"/>
  <c r="P827" i="9"/>
  <c r="P843" i="9"/>
  <c r="P859" i="9"/>
  <c r="P875" i="9"/>
  <c r="P891" i="9"/>
  <c r="P907" i="9"/>
  <c r="P923" i="9"/>
  <c r="P939" i="9"/>
  <c r="P955" i="9"/>
  <c r="P971" i="9"/>
  <c r="P987" i="9"/>
  <c r="P1003" i="9"/>
  <c r="P1019" i="9"/>
  <c r="P1035" i="9"/>
  <c r="P1051" i="9"/>
  <c r="P1067" i="9"/>
  <c r="P1083" i="9"/>
  <c r="P1099" i="9"/>
  <c r="P3" i="9"/>
  <c r="P33" i="9"/>
  <c r="P60" i="9"/>
  <c r="P76" i="9"/>
  <c r="P92" i="9"/>
  <c r="P108" i="9"/>
  <c r="P124" i="9"/>
  <c r="P140" i="9"/>
  <c r="P156" i="9"/>
  <c r="P172" i="9"/>
  <c r="P188" i="9"/>
  <c r="P204" i="9"/>
  <c r="P220" i="9"/>
  <c r="P236" i="9"/>
  <c r="P252" i="9"/>
  <c r="P268" i="9"/>
  <c r="P284" i="9"/>
  <c r="P300" i="9"/>
  <c r="P316" i="9"/>
  <c r="P332" i="9"/>
  <c r="P348" i="9"/>
  <c r="P364" i="9"/>
  <c r="P380" i="9"/>
  <c r="P396" i="9"/>
  <c r="P412" i="9"/>
  <c r="P428" i="9"/>
  <c r="P444" i="9"/>
  <c r="P460" i="9"/>
  <c r="P476" i="9"/>
  <c r="P492" i="9"/>
  <c r="P508" i="9"/>
  <c r="P524" i="9"/>
  <c r="P540" i="9"/>
  <c r="P556" i="9"/>
  <c r="P572" i="9"/>
  <c r="P588" i="9"/>
  <c r="P604" i="9"/>
  <c r="P620" i="9"/>
  <c r="P636" i="9"/>
  <c r="P652" i="9"/>
  <c r="P668" i="9"/>
  <c r="P684" i="9"/>
  <c r="P700" i="9"/>
  <c r="P716" i="9"/>
  <c r="P732" i="9"/>
  <c r="P748" i="9"/>
  <c r="P764" i="9"/>
  <c r="P780" i="9"/>
  <c r="P796" i="9"/>
  <c r="P812" i="9"/>
  <c r="P828" i="9"/>
  <c r="P844" i="9"/>
  <c r="P860" i="9"/>
  <c r="P876" i="9"/>
  <c r="P892" i="9"/>
  <c r="P908" i="9"/>
  <c r="P924" i="9"/>
  <c r="P940" i="9"/>
  <c r="P956" i="9"/>
  <c r="P972" i="9"/>
  <c r="P988" i="9"/>
  <c r="P1004" i="9"/>
  <c r="P1020" i="9"/>
  <c r="P1036" i="9"/>
  <c r="P1052" i="9"/>
  <c r="P1068" i="9"/>
  <c r="P1084" i="9"/>
  <c r="P4" i="9"/>
  <c r="P35" i="9"/>
  <c r="P61" i="9"/>
  <c r="P77" i="9"/>
  <c r="P93" i="9"/>
  <c r="P109" i="9"/>
  <c r="P125" i="9"/>
  <c r="P141" i="9"/>
  <c r="P157" i="9"/>
  <c r="P173" i="9"/>
  <c r="P189" i="9"/>
  <c r="P205" i="9"/>
  <c r="P221" i="9"/>
  <c r="P237" i="9"/>
  <c r="P253" i="9"/>
  <c r="P269" i="9"/>
  <c r="P285" i="9"/>
  <c r="P301" i="9"/>
  <c r="P317" i="9"/>
  <c r="P333" i="9"/>
  <c r="P349" i="9"/>
  <c r="P365" i="9"/>
  <c r="P381" i="9"/>
  <c r="P397" i="9"/>
  <c r="P413" i="9"/>
  <c r="P429" i="9"/>
  <c r="P445" i="9"/>
  <c r="P461" i="9"/>
  <c r="P477" i="9"/>
  <c r="P493" i="9"/>
  <c r="P509" i="9"/>
  <c r="P525" i="9"/>
  <c r="P541" i="9"/>
  <c r="P557" i="9"/>
  <c r="P573" i="9"/>
  <c r="P589" i="9"/>
  <c r="P605" i="9"/>
  <c r="P621" i="9"/>
  <c r="P637" i="9"/>
  <c r="P653" i="9"/>
  <c r="P669" i="9"/>
  <c r="P685" i="9"/>
  <c r="P701" i="9"/>
  <c r="P717" i="9"/>
  <c r="P733" i="9"/>
  <c r="P749" i="9"/>
  <c r="P765" i="9"/>
  <c r="P781" i="9"/>
  <c r="P797" i="9"/>
  <c r="P813" i="9"/>
  <c r="P829" i="9"/>
  <c r="P845" i="9"/>
  <c r="P861" i="9"/>
  <c r="P877" i="9"/>
  <c r="P893" i="9"/>
  <c r="P909" i="9"/>
  <c r="P925" i="9"/>
  <c r="P941" i="9"/>
  <c r="P957" i="9"/>
  <c r="P973" i="9"/>
  <c r="P989" i="9"/>
  <c r="P1005" i="9"/>
  <c r="P1021" i="9"/>
  <c r="P1037" i="9"/>
  <c r="P1053" i="9"/>
  <c r="P1069" i="9"/>
  <c r="P1085" i="9"/>
  <c r="P1101" i="9"/>
  <c r="P5" i="9"/>
  <c r="P36" i="9"/>
  <c r="P62" i="9"/>
  <c r="P78" i="9"/>
  <c r="P94" i="9"/>
  <c r="P110" i="9"/>
  <c r="P126" i="9"/>
  <c r="P142" i="9"/>
  <c r="P158" i="9"/>
  <c r="P174" i="9"/>
  <c r="P190" i="9"/>
  <c r="P206" i="9"/>
  <c r="P222" i="9"/>
  <c r="P238" i="9"/>
  <c r="P254" i="9"/>
  <c r="P270" i="9"/>
  <c r="P286" i="9"/>
  <c r="P302" i="9"/>
  <c r="P318" i="9"/>
  <c r="P334" i="9"/>
  <c r="P350" i="9"/>
  <c r="P366" i="9"/>
  <c r="P382" i="9"/>
  <c r="P398" i="9"/>
  <c r="P414" i="9"/>
  <c r="P430" i="9"/>
  <c r="P446" i="9"/>
  <c r="P462" i="9"/>
  <c r="P478" i="9"/>
  <c r="P494" i="9"/>
  <c r="P510" i="9"/>
  <c r="P526" i="9"/>
  <c r="P542" i="9"/>
  <c r="P558" i="9"/>
  <c r="P574" i="9"/>
  <c r="P590" i="9"/>
  <c r="P606" i="9"/>
  <c r="P622" i="9"/>
  <c r="P638" i="9"/>
  <c r="P654" i="9"/>
  <c r="P670" i="9"/>
  <c r="P686" i="9"/>
  <c r="P702" i="9"/>
  <c r="P718" i="9"/>
  <c r="P734" i="9"/>
  <c r="P750" i="9"/>
  <c r="P766" i="9"/>
  <c r="P782" i="9"/>
  <c r="P798" i="9"/>
  <c r="P814" i="9"/>
  <c r="P830" i="9"/>
  <c r="P846" i="9"/>
  <c r="P862" i="9"/>
  <c r="P878" i="9"/>
  <c r="P894" i="9"/>
  <c r="P910" i="9"/>
  <c r="P926" i="9"/>
  <c r="P942" i="9"/>
  <c r="P6" i="9"/>
  <c r="P37" i="9"/>
  <c r="P63" i="9"/>
  <c r="P79" i="9"/>
  <c r="P95" i="9"/>
  <c r="P111" i="9"/>
  <c r="P127" i="9"/>
  <c r="P143" i="9"/>
  <c r="P159" i="9"/>
  <c r="P175" i="9"/>
  <c r="P191" i="9"/>
  <c r="P207" i="9"/>
  <c r="P223" i="9"/>
  <c r="P239" i="9"/>
  <c r="P255" i="9"/>
  <c r="P271" i="9"/>
  <c r="P287" i="9"/>
  <c r="P303" i="9"/>
  <c r="P319" i="9"/>
  <c r="P335" i="9"/>
  <c r="P351" i="9"/>
  <c r="P367" i="9"/>
  <c r="P383" i="9"/>
  <c r="P399" i="9"/>
  <c r="P415" i="9"/>
  <c r="P431" i="9"/>
  <c r="P447" i="9"/>
  <c r="P463" i="9"/>
  <c r="P479" i="9"/>
  <c r="P495" i="9"/>
  <c r="P511" i="9"/>
  <c r="P527" i="9"/>
  <c r="P543" i="9"/>
  <c r="P559" i="9"/>
  <c r="P575" i="9"/>
  <c r="P591" i="9"/>
  <c r="P607" i="9"/>
  <c r="P623" i="9"/>
  <c r="P639" i="9"/>
  <c r="P655" i="9"/>
  <c r="P671" i="9"/>
  <c r="P687" i="9"/>
  <c r="P703" i="9"/>
  <c r="P719" i="9"/>
  <c r="P735" i="9"/>
  <c r="P751" i="9"/>
  <c r="P767" i="9"/>
  <c r="P783" i="9"/>
  <c r="P799" i="9"/>
  <c r="P815" i="9"/>
  <c r="P831" i="9"/>
  <c r="P847" i="9"/>
  <c r="P863" i="9"/>
  <c r="P879" i="9"/>
  <c r="P895" i="9"/>
  <c r="P911" i="9"/>
  <c r="P927" i="9"/>
  <c r="P943" i="9"/>
  <c r="P959" i="9"/>
  <c r="P975" i="9"/>
  <c r="P991" i="9"/>
  <c r="P1007" i="9"/>
  <c r="P1023" i="9"/>
  <c r="P1039" i="9"/>
  <c r="P1055" i="9"/>
  <c r="P1071" i="9"/>
  <c r="P1087" i="9"/>
  <c r="P7" i="9"/>
  <c r="P38" i="9"/>
  <c r="P64" i="9"/>
  <c r="P80" i="9"/>
  <c r="P96" i="9"/>
  <c r="P112" i="9"/>
  <c r="P128" i="9"/>
  <c r="P144" i="9"/>
  <c r="P160" i="9"/>
  <c r="P176" i="9"/>
  <c r="P192" i="9"/>
  <c r="P208" i="9"/>
  <c r="P224" i="9"/>
  <c r="P240" i="9"/>
  <c r="P256" i="9"/>
  <c r="P272" i="9"/>
  <c r="P288" i="9"/>
  <c r="P304" i="9"/>
  <c r="P320" i="9"/>
  <c r="P336" i="9"/>
  <c r="P352" i="9"/>
  <c r="P368" i="9"/>
  <c r="P384" i="9"/>
  <c r="P400" i="9"/>
  <c r="P416" i="9"/>
  <c r="P432" i="9"/>
  <c r="P448" i="9"/>
  <c r="P464" i="9"/>
  <c r="P480" i="9"/>
  <c r="P496" i="9"/>
  <c r="P512" i="9"/>
  <c r="P528" i="9"/>
  <c r="P544" i="9"/>
  <c r="P560" i="9"/>
  <c r="P576" i="9"/>
  <c r="P592" i="9"/>
  <c r="P608" i="9"/>
  <c r="P624" i="9"/>
  <c r="P640" i="9"/>
  <c r="P656" i="9"/>
  <c r="P672" i="9"/>
  <c r="P688" i="9"/>
  <c r="P704" i="9"/>
  <c r="P720" i="9"/>
  <c r="P736" i="9"/>
  <c r="P752" i="9"/>
  <c r="P768" i="9"/>
  <c r="P784" i="9"/>
  <c r="P800" i="9"/>
  <c r="P816" i="9"/>
  <c r="P832" i="9"/>
  <c r="P848" i="9"/>
  <c r="P864" i="9"/>
  <c r="P880" i="9"/>
  <c r="P896" i="9"/>
  <c r="P912" i="9"/>
  <c r="P928" i="9"/>
  <c r="P944" i="9"/>
  <c r="P960" i="9"/>
  <c r="P976" i="9"/>
  <c r="P992" i="9"/>
  <c r="P1008" i="9"/>
  <c r="P1024" i="9"/>
  <c r="P1040" i="9"/>
  <c r="P1056" i="9"/>
  <c r="P1072" i="9"/>
  <c r="P1088" i="9"/>
  <c r="P13" i="9"/>
  <c r="P39" i="9"/>
  <c r="P65" i="9"/>
  <c r="P81" i="9"/>
  <c r="P97" i="9"/>
  <c r="P113" i="9"/>
  <c r="P129" i="9"/>
  <c r="P145" i="9"/>
  <c r="P161" i="9"/>
  <c r="P177" i="9"/>
  <c r="P193" i="9"/>
  <c r="P209" i="9"/>
  <c r="P225" i="9"/>
  <c r="P241" i="9"/>
  <c r="P257" i="9"/>
  <c r="P273" i="9"/>
  <c r="P289" i="9"/>
  <c r="P305" i="9"/>
  <c r="P321" i="9"/>
  <c r="P337" i="9"/>
  <c r="P353" i="9"/>
  <c r="P369" i="9"/>
  <c r="P385" i="9"/>
  <c r="P401" i="9"/>
  <c r="P417" i="9"/>
  <c r="P433" i="9"/>
  <c r="P449" i="9"/>
  <c r="P465" i="9"/>
  <c r="P481" i="9"/>
  <c r="P497" i="9"/>
  <c r="P513" i="9"/>
  <c r="P529" i="9"/>
  <c r="P545" i="9"/>
  <c r="P561" i="9"/>
  <c r="P577" i="9"/>
  <c r="P593" i="9"/>
  <c r="P609" i="9"/>
  <c r="P625" i="9"/>
  <c r="P641" i="9"/>
  <c r="P657" i="9"/>
  <c r="P673" i="9"/>
  <c r="P689" i="9"/>
  <c r="P705" i="9"/>
  <c r="P721" i="9"/>
  <c r="P737" i="9"/>
  <c r="P753" i="9"/>
  <c r="P769" i="9"/>
  <c r="P785" i="9"/>
  <c r="P801" i="9"/>
  <c r="P817" i="9"/>
  <c r="P833" i="9"/>
  <c r="P849" i="9"/>
  <c r="P865" i="9"/>
  <c r="P881" i="9"/>
  <c r="P897" i="9"/>
  <c r="P913" i="9"/>
  <c r="P929" i="9"/>
  <c r="P945" i="9"/>
  <c r="P961" i="9"/>
  <c r="P977" i="9"/>
  <c r="P993" i="9"/>
  <c r="P1009" i="9"/>
  <c r="P1025" i="9"/>
  <c r="P1041" i="9"/>
  <c r="P1057" i="9"/>
  <c r="P1073" i="9"/>
  <c r="P1089" i="9"/>
  <c r="P15" i="9"/>
  <c r="P44" i="9"/>
  <c r="P66" i="9"/>
  <c r="P82" i="9"/>
  <c r="P98" i="9"/>
  <c r="P114" i="9"/>
  <c r="P130" i="9"/>
  <c r="P146" i="9"/>
  <c r="P162" i="9"/>
  <c r="P178" i="9"/>
  <c r="P194" i="9"/>
  <c r="P210" i="9"/>
  <c r="P226" i="9"/>
  <c r="P242" i="9"/>
  <c r="P258" i="9"/>
  <c r="P274" i="9"/>
  <c r="P290" i="9"/>
  <c r="P306" i="9"/>
  <c r="P322" i="9"/>
  <c r="P338" i="9"/>
  <c r="P354" i="9"/>
  <c r="P370" i="9"/>
  <c r="P386" i="9"/>
  <c r="P402" i="9"/>
  <c r="P418" i="9"/>
  <c r="P434" i="9"/>
  <c r="P450" i="9"/>
  <c r="P466" i="9"/>
  <c r="P482" i="9"/>
  <c r="P498" i="9"/>
  <c r="P514" i="9"/>
  <c r="P530" i="9"/>
  <c r="P546" i="9"/>
  <c r="P562" i="9"/>
  <c r="P578" i="9"/>
  <c r="P594" i="9"/>
  <c r="P610" i="9"/>
  <c r="P626" i="9"/>
  <c r="P642" i="9"/>
  <c r="P658" i="9"/>
  <c r="P674" i="9"/>
  <c r="P690" i="9"/>
  <c r="P706" i="9"/>
  <c r="P722" i="9"/>
  <c r="P738" i="9"/>
  <c r="P754" i="9"/>
  <c r="P770" i="9"/>
  <c r="P17" i="9"/>
  <c r="P45" i="9"/>
  <c r="P67" i="9"/>
  <c r="P83" i="9"/>
  <c r="P99" i="9"/>
  <c r="P115" i="9"/>
  <c r="P131" i="9"/>
  <c r="P147" i="9"/>
  <c r="P163" i="9"/>
  <c r="P179" i="9"/>
  <c r="P195" i="9"/>
  <c r="P211" i="9"/>
  <c r="P227" i="9"/>
  <c r="P243" i="9"/>
  <c r="P259" i="9"/>
  <c r="P275" i="9"/>
  <c r="P291" i="9"/>
  <c r="P307" i="9"/>
  <c r="P323" i="9"/>
  <c r="P339" i="9"/>
  <c r="P355" i="9"/>
  <c r="P371" i="9"/>
  <c r="P387" i="9"/>
  <c r="P403" i="9"/>
  <c r="P419" i="9"/>
  <c r="P435" i="9"/>
  <c r="P451" i="9"/>
  <c r="P467" i="9"/>
  <c r="P483" i="9"/>
  <c r="P499" i="9"/>
  <c r="P515" i="9"/>
  <c r="P531" i="9"/>
  <c r="P547" i="9"/>
  <c r="P563" i="9"/>
  <c r="P579" i="9"/>
  <c r="P595" i="9"/>
  <c r="P611" i="9"/>
  <c r="P627" i="9"/>
  <c r="P643" i="9"/>
  <c r="P659" i="9"/>
  <c r="P675" i="9"/>
  <c r="P691" i="9"/>
  <c r="P707" i="9"/>
  <c r="P723" i="9"/>
  <c r="P739" i="9"/>
  <c r="P755" i="9"/>
  <c r="P771" i="9"/>
  <c r="P68" i="9"/>
  <c r="P132" i="9"/>
  <c r="P196" i="9"/>
  <c r="P260" i="9"/>
  <c r="P324" i="9"/>
  <c r="P388" i="9"/>
  <c r="P452" i="9"/>
  <c r="P516" i="9"/>
  <c r="P580" i="9"/>
  <c r="P644" i="9"/>
  <c r="P708" i="9"/>
  <c r="P772" i="9"/>
  <c r="P818" i="9"/>
  <c r="P854" i="9"/>
  <c r="P899" i="9"/>
  <c r="P933" i="9"/>
  <c r="P966" i="9"/>
  <c r="P998" i="9"/>
  <c r="P1030" i="9"/>
  <c r="P1062" i="9"/>
  <c r="P1094" i="9"/>
  <c r="P69" i="9"/>
  <c r="P133" i="9"/>
  <c r="P197" i="9"/>
  <c r="P261" i="9"/>
  <c r="P325" i="9"/>
  <c r="P389" i="9"/>
  <c r="P453" i="9"/>
  <c r="P517" i="9"/>
  <c r="P581" i="9"/>
  <c r="P645" i="9"/>
  <c r="P709" i="9"/>
  <c r="P773" i="9"/>
  <c r="P819" i="9"/>
  <c r="P855" i="9"/>
  <c r="P900" i="9"/>
  <c r="P934" i="9"/>
  <c r="P967" i="9"/>
  <c r="P999" i="9"/>
  <c r="P1031" i="9"/>
  <c r="P1063" i="9"/>
  <c r="P1095" i="9"/>
  <c r="P70" i="9"/>
  <c r="P134" i="9"/>
  <c r="P198" i="9"/>
  <c r="P262" i="9"/>
  <c r="P326" i="9"/>
  <c r="P390" i="9"/>
  <c r="P454" i="9"/>
  <c r="P518" i="9"/>
  <c r="P582" i="9"/>
  <c r="P646" i="9"/>
  <c r="P710" i="9"/>
  <c r="P774" i="9"/>
  <c r="P820" i="9"/>
  <c r="P866" i="9"/>
  <c r="P901" i="9"/>
  <c r="P935" i="9"/>
  <c r="P970" i="9"/>
  <c r="P1002" i="9"/>
  <c r="P1034" i="9"/>
  <c r="P1066" i="9"/>
  <c r="P1098" i="9"/>
  <c r="P71" i="9"/>
  <c r="P135" i="9"/>
  <c r="P199" i="9"/>
  <c r="P263" i="9"/>
  <c r="P327" i="9"/>
  <c r="P391" i="9"/>
  <c r="P455" i="9"/>
  <c r="P519" i="9"/>
  <c r="P583" i="9"/>
  <c r="P647" i="9"/>
  <c r="P711" i="9"/>
  <c r="P775" i="9"/>
  <c r="P821" i="9"/>
  <c r="P867" i="9"/>
  <c r="P902" i="9"/>
  <c r="P938" i="9"/>
  <c r="P974" i="9"/>
  <c r="P1006" i="9"/>
  <c r="P1038" i="9"/>
  <c r="P1070" i="9"/>
  <c r="P1100" i="9"/>
  <c r="P84" i="9"/>
  <c r="P148" i="9"/>
  <c r="P212" i="9"/>
  <c r="P276" i="9"/>
  <c r="P340" i="9"/>
  <c r="P404" i="9"/>
  <c r="P468" i="9"/>
  <c r="P532" i="9"/>
  <c r="P596" i="9"/>
  <c r="P660" i="9"/>
  <c r="P724" i="9"/>
  <c r="P786" i="9"/>
  <c r="P822" i="9"/>
  <c r="P868" i="9"/>
  <c r="P903" i="9"/>
  <c r="P946" i="9"/>
  <c r="P978" i="9"/>
  <c r="P1010" i="9"/>
  <c r="P1042" i="9"/>
  <c r="P1074" i="9"/>
  <c r="P85" i="9"/>
  <c r="P149" i="9"/>
  <c r="P213" i="9"/>
  <c r="P277" i="9"/>
  <c r="P341" i="9"/>
  <c r="P405" i="9"/>
  <c r="P469" i="9"/>
  <c r="P533" i="9"/>
  <c r="P597" i="9"/>
  <c r="P661" i="9"/>
  <c r="P725" i="9"/>
  <c r="P787" i="9"/>
  <c r="P823" i="9"/>
  <c r="P869" i="9"/>
  <c r="P906" i="9"/>
  <c r="P947" i="9"/>
  <c r="P979" i="9"/>
  <c r="P1011" i="9"/>
  <c r="P1043" i="9"/>
  <c r="P1075" i="9"/>
  <c r="P86" i="9"/>
  <c r="P150" i="9"/>
  <c r="P214" i="9"/>
  <c r="P278" i="9"/>
  <c r="P342" i="9"/>
  <c r="P406" i="9"/>
  <c r="P470" i="9"/>
  <c r="P534" i="9"/>
  <c r="P598" i="9"/>
  <c r="P662" i="9"/>
  <c r="P726" i="9"/>
  <c r="P788" i="9"/>
  <c r="P834" i="9"/>
  <c r="P870" i="9"/>
  <c r="P914" i="9"/>
  <c r="P948" i="9"/>
  <c r="P980" i="9"/>
  <c r="P1012" i="9"/>
  <c r="P1044" i="9"/>
  <c r="P1076" i="9"/>
  <c r="P87" i="9"/>
  <c r="P151" i="9"/>
  <c r="P215" i="9"/>
  <c r="P279" i="9"/>
  <c r="P343" i="9"/>
  <c r="P407" i="9"/>
  <c r="P471" i="9"/>
  <c r="P535" i="9"/>
  <c r="P599" i="9"/>
  <c r="P663" i="9"/>
  <c r="P727" i="9"/>
  <c r="P789" i="9"/>
  <c r="P835" i="9"/>
  <c r="P871" i="9"/>
  <c r="P915" i="9"/>
  <c r="P949" i="9"/>
  <c r="P981" i="9"/>
  <c r="P1013" i="9"/>
  <c r="P1045" i="9"/>
  <c r="P1077" i="9"/>
  <c r="P19" i="9"/>
  <c r="P100" i="9"/>
  <c r="P164" i="9"/>
  <c r="P228" i="9"/>
  <c r="P292" i="9"/>
  <c r="P356" i="9"/>
  <c r="P420" i="9"/>
  <c r="P484" i="9"/>
  <c r="P548" i="9"/>
  <c r="P612" i="9"/>
  <c r="P676" i="9"/>
  <c r="P740" i="9"/>
  <c r="P790" i="9"/>
  <c r="P836" i="9"/>
  <c r="P882" i="9"/>
  <c r="P916" i="9"/>
  <c r="P950" i="9"/>
  <c r="P982" i="9"/>
  <c r="P1014" i="9"/>
  <c r="P1046" i="9"/>
  <c r="P1078" i="9"/>
  <c r="P20" i="9"/>
  <c r="P101" i="9"/>
  <c r="P165" i="9"/>
  <c r="P229" i="9"/>
  <c r="P293" i="9"/>
  <c r="P357" i="9"/>
  <c r="P421" i="9"/>
  <c r="P485" i="9"/>
  <c r="P549" i="9"/>
  <c r="P613" i="9"/>
  <c r="P677" i="9"/>
  <c r="P741" i="9"/>
  <c r="P791" i="9"/>
  <c r="P837" i="9"/>
  <c r="P883" i="9"/>
  <c r="P917" i="9"/>
  <c r="P951" i="9"/>
  <c r="P983" i="9"/>
  <c r="P1015" i="9"/>
  <c r="P1047" i="9"/>
  <c r="P1079" i="9"/>
  <c r="P21" i="9"/>
  <c r="P102" i="9"/>
  <c r="P166" i="9"/>
  <c r="P230" i="9"/>
  <c r="P294" i="9"/>
  <c r="P358" i="9"/>
  <c r="P422" i="9"/>
  <c r="P486" i="9"/>
  <c r="P550" i="9"/>
  <c r="P614" i="9"/>
  <c r="P678" i="9"/>
  <c r="P742" i="9"/>
  <c r="P802" i="9"/>
  <c r="P838" i="9"/>
  <c r="P884" i="9"/>
  <c r="P918" i="9"/>
  <c r="P954" i="9"/>
  <c r="P986" i="9"/>
  <c r="P1018" i="9"/>
  <c r="P1050" i="9"/>
  <c r="P1082" i="9"/>
  <c r="P50" i="9"/>
  <c r="P118" i="9"/>
  <c r="P182" i="9"/>
  <c r="P246" i="9"/>
  <c r="P310" i="9"/>
  <c r="P374" i="9"/>
  <c r="P438" i="9"/>
  <c r="P502" i="9"/>
  <c r="P566" i="9"/>
  <c r="P630" i="9"/>
  <c r="P694" i="9"/>
  <c r="P758" i="9"/>
  <c r="P806" i="9"/>
  <c r="P852" i="9"/>
  <c r="P890" i="9"/>
  <c r="P931" i="9"/>
  <c r="P964" i="9"/>
  <c r="P996" i="9"/>
  <c r="P1028" i="9"/>
  <c r="P1060" i="9"/>
  <c r="P1092" i="9"/>
  <c r="P51" i="9"/>
  <c r="P119" i="9"/>
  <c r="P183" i="9"/>
  <c r="P247" i="9"/>
  <c r="P311" i="9"/>
  <c r="P375" i="9"/>
  <c r="P439" i="9"/>
  <c r="P503" i="9"/>
  <c r="P567" i="9"/>
  <c r="P631" i="9"/>
  <c r="P695" i="9"/>
  <c r="P759" i="9"/>
  <c r="P807" i="9"/>
  <c r="P853" i="9"/>
  <c r="P898" i="9"/>
  <c r="P932" i="9"/>
  <c r="P965" i="9"/>
  <c r="P997" i="9"/>
  <c r="P1029" i="9"/>
  <c r="P1061" i="9"/>
  <c r="P1093" i="9"/>
  <c r="P116" i="9"/>
  <c r="P437" i="9"/>
  <c r="P803" i="9"/>
  <c r="P994" i="9"/>
  <c r="P117" i="9"/>
  <c r="P487" i="9"/>
  <c r="P804" i="9"/>
  <c r="P995" i="9"/>
  <c r="P167" i="9"/>
  <c r="P500" i="9"/>
  <c r="P805" i="9"/>
  <c r="P1022" i="9"/>
  <c r="P180" i="9"/>
  <c r="P501" i="9"/>
  <c r="P839" i="9"/>
  <c r="P1026" i="9"/>
  <c r="P181" i="9"/>
  <c r="P551" i="9"/>
  <c r="P850" i="9"/>
  <c r="P1027" i="9"/>
  <c r="P231" i="9"/>
  <c r="P564" i="9"/>
  <c r="P851" i="9"/>
  <c r="P1054" i="9"/>
  <c r="P244" i="9"/>
  <c r="P565" i="9"/>
  <c r="P885" i="9"/>
  <c r="P1058" i="9"/>
  <c r="P245" i="9"/>
  <c r="P615" i="9"/>
  <c r="P886" i="9"/>
  <c r="P1059" i="9"/>
  <c r="P295" i="9"/>
  <c r="P628" i="9"/>
  <c r="P887" i="9"/>
  <c r="P1086" i="9"/>
  <c r="P309" i="9"/>
  <c r="P679" i="9"/>
  <c r="P922" i="9"/>
  <c r="P1091" i="9"/>
  <c r="P359" i="9"/>
  <c r="P692" i="9"/>
  <c r="P930" i="9"/>
  <c r="P49" i="9"/>
  <c r="P423" i="9"/>
  <c r="P756" i="9"/>
  <c r="P963" i="9"/>
  <c r="P1090" i="9"/>
  <c r="P22" i="9"/>
  <c r="P47" i="9"/>
  <c r="P103" i="9"/>
  <c r="P308" i="9"/>
  <c r="P372" i="9"/>
  <c r="P373" i="9"/>
  <c r="P436" i="9"/>
  <c r="P629" i="9"/>
  <c r="P693" i="9"/>
  <c r="P743" i="9"/>
  <c r="P757" i="9"/>
  <c r="P962" i="9"/>
  <c r="P919" i="9"/>
  <c r="P958" i="9"/>
  <c r="P990" i="9"/>
  <c r="H17" i="9"/>
  <c r="H33" i="9"/>
  <c r="H49" i="9"/>
  <c r="H65" i="9"/>
  <c r="H81" i="9"/>
  <c r="H97" i="9"/>
  <c r="H113" i="9"/>
  <c r="H129" i="9"/>
  <c r="H145" i="9"/>
  <c r="H161" i="9"/>
  <c r="H177" i="9"/>
  <c r="H193" i="9"/>
  <c r="H209" i="9"/>
  <c r="H225" i="9"/>
  <c r="H241" i="9"/>
  <c r="H257" i="9"/>
  <c r="H273" i="9"/>
  <c r="H289" i="9"/>
  <c r="H305" i="9"/>
  <c r="H321" i="9"/>
  <c r="H337" i="9"/>
  <c r="H353" i="9"/>
  <c r="H369" i="9"/>
  <c r="H385" i="9"/>
  <c r="H401" i="9"/>
  <c r="H417" i="9"/>
  <c r="H433" i="9"/>
  <c r="H449" i="9"/>
  <c r="H465" i="9"/>
  <c r="H481" i="9"/>
  <c r="H497" i="9"/>
  <c r="H513" i="9"/>
  <c r="H529" i="9"/>
  <c r="H545" i="9"/>
  <c r="H561" i="9"/>
  <c r="H577" i="9"/>
  <c r="H593" i="9"/>
  <c r="H609" i="9"/>
  <c r="H625" i="9"/>
  <c r="H641" i="9"/>
  <c r="H657" i="9"/>
  <c r="H673" i="9"/>
  <c r="H689" i="9"/>
  <c r="H705" i="9"/>
  <c r="H721" i="9"/>
  <c r="H737" i="9"/>
  <c r="H753" i="9"/>
  <c r="H769" i="9"/>
  <c r="H785" i="9"/>
  <c r="H801" i="9"/>
  <c r="H817" i="9"/>
  <c r="H833" i="9"/>
  <c r="H849" i="9"/>
  <c r="H865" i="9"/>
  <c r="H881" i="9"/>
  <c r="H897" i="9"/>
  <c r="H913" i="9"/>
  <c r="H929" i="9"/>
  <c r="H945" i="9"/>
  <c r="H961" i="9"/>
  <c r="H977" i="9"/>
  <c r="H993" i="9"/>
  <c r="H1009" i="9"/>
  <c r="H1025" i="9"/>
  <c r="H1041" i="9"/>
  <c r="H1057" i="9"/>
  <c r="H1073" i="9"/>
  <c r="H1089" i="9"/>
  <c r="H2" i="9"/>
  <c r="H18" i="9"/>
  <c r="H34" i="9"/>
  <c r="H50" i="9"/>
  <c r="H66" i="9"/>
  <c r="H82" i="9"/>
  <c r="H98" i="9"/>
  <c r="H114" i="9"/>
  <c r="H130" i="9"/>
  <c r="H146" i="9"/>
  <c r="H162" i="9"/>
  <c r="H178" i="9"/>
  <c r="H194" i="9"/>
  <c r="H210" i="9"/>
  <c r="H226" i="9"/>
  <c r="H242" i="9"/>
  <c r="H258" i="9"/>
  <c r="H274" i="9"/>
  <c r="H290" i="9"/>
  <c r="H306" i="9"/>
  <c r="H322" i="9"/>
  <c r="H338" i="9"/>
  <c r="H354" i="9"/>
  <c r="H370" i="9"/>
  <c r="H386" i="9"/>
  <c r="H402" i="9"/>
  <c r="H418" i="9"/>
  <c r="H434" i="9"/>
  <c r="H450" i="9"/>
  <c r="H466" i="9"/>
  <c r="H482" i="9"/>
  <c r="H498" i="9"/>
  <c r="H514" i="9"/>
  <c r="H530" i="9"/>
  <c r="H546" i="9"/>
  <c r="H562" i="9"/>
  <c r="H578" i="9"/>
  <c r="H594" i="9"/>
  <c r="H610" i="9"/>
  <c r="H626" i="9"/>
  <c r="H642" i="9"/>
  <c r="H658" i="9"/>
  <c r="H674" i="9"/>
  <c r="H690" i="9"/>
  <c r="H706" i="9"/>
  <c r="H722" i="9"/>
  <c r="H738" i="9"/>
  <c r="H754" i="9"/>
  <c r="H770" i="9"/>
  <c r="H786" i="9"/>
  <c r="H802" i="9"/>
  <c r="H818" i="9"/>
  <c r="H834" i="9"/>
  <c r="H850" i="9"/>
  <c r="H866" i="9"/>
  <c r="H882" i="9"/>
  <c r="H898" i="9"/>
  <c r="H914" i="9"/>
  <c r="H930" i="9"/>
  <c r="H946" i="9"/>
  <c r="H962" i="9"/>
  <c r="H978" i="9"/>
  <c r="H994" i="9"/>
  <c r="H1010" i="9"/>
  <c r="H1026" i="9"/>
  <c r="H1042" i="9"/>
  <c r="H1058" i="9"/>
  <c r="H1074" i="9"/>
  <c r="H1090" i="9"/>
  <c r="H3" i="9"/>
  <c r="H19" i="9"/>
  <c r="H35" i="9"/>
  <c r="H51" i="9"/>
  <c r="H67" i="9"/>
  <c r="H83" i="9"/>
  <c r="H99" i="9"/>
  <c r="H115" i="9"/>
  <c r="H131" i="9"/>
  <c r="H147" i="9"/>
  <c r="H163" i="9"/>
  <c r="H179" i="9"/>
  <c r="H195" i="9"/>
  <c r="H211" i="9"/>
  <c r="H227" i="9"/>
  <c r="H243" i="9"/>
  <c r="H259" i="9"/>
  <c r="H275" i="9"/>
  <c r="H291" i="9"/>
  <c r="H307" i="9"/>
  <c r="H323" i="9"/>
  <c r="H339" i="9"/>
  <c r="H355" i="9"/>
  <c r="H371" i="9"/>
  <c r="H387" i="9"/>
  <c r="H403" i="9"/>
  <c r="H419" i="9"/>
  <c r="H435" i="9"/>
  <c r="H451" i="9"/>
  <c r="H467" i="9"/>
  <c r="H483" i="9"/>
  <c r="H499" i="9"/>
  <c r="H515" i="9"/>
  <c r="H531" i="9"/>
  <c r="H547" i="9"/>
  <c r="H563" i="9"/>
  <c r="H579" i="9"/>
  <c r="H595" i="9"/>
  <c r="H611" i="9"/>
  <c r="H627" i="9"/>
  <c r="H643" i="9"/>
  <c r="H659" i="9"/>
  <c r="H675" i="9"/>
  <c r="H691" i="9"/>
  <c r="H707" i="9"/>
  <c r="H723" i="9"/>
  <c r="H739" i="9"/>
  <c r="H755" i="9"/>
  <c r="H771" i="9"/>
  <c r="H787" i="9"/>
  <c r="H803" i="9"/>
  <c r="H819" i="9"/>
  <c r="H835" i="9"/>
  <c r="H851" i="9"/>
  <c r="H867" i="9"/>
  <c r="H883" i="9"/>
  <c r="H899" i="9"/>
  <c r="H915" i="9"/>
  <c r="H931" i="9"/>
  <c r="H947" i="9"/>
  <c r="H963" i="9"/>
  <c r="H979" i="9"/>
  <c r="H995" i="9"/>
  <c r="H1011" i="9"/>
  <c r="H1027" i="9"/>
  <c r="H1043" i="9"/>
  <c r="H1059" i="9"/>
  <c r="H1075" i="9"/>
  <c r="H1091" i="9"/>
  <c r="H4" i="9"/>
  <c r="H20" i="9"/>
  <c r="H36" i="9"/>
  <c r="H52" i="9"/>
  <c r="H68" i="9"/>
  <c r="H84" i="9"/>
  <c r="H100" i="9"/>
  <c r="H116" i="9"/>
  <c r="H132" i="9"/>
  <c r="H148" i="9"/>
  <c r="H164" i="9"/>
  <c r="H180" i="9"/>
  <c r="H196" i="9"/>
  <c r="H212" i="9"/>
  <c r="H228" i="9"/>
  <c r="H244" i="9"/>
  <c r="H260" i="9"/>
  <c r="H276" i="9"/>
  <c r="H292" i="9"/>
  <c r="H308" i="9"/>
  <c r="H324" i="9"/>
  <c r="H340" i="9"/>
  <c r="H356" i="9"/>
  <c r="H372" i="9"/>
  <c r="H388" i="9"/>
  <c r="H404" i="9"/>
  <c r="H420" i="9"/>
  <c r="H436" i="9"/>
  <c r="H452" i="9"/>
  <c r="H468" i="9"/>
  <c r="H484" i="9"/>
  <c r="H500" i="9"/>
  <c r="H516" i="9"/>
  <c r="H532" i="9"/>
  <c r="H548" i="9"/>
  <c r="H564" i="9"/>
  <c r="H580" i="9"/>
  <c r="H596" i="9"/>
  <c r="H612" i="9"/>
  <c r="H628" i="9"/>
  <c r="H644" i="9"/>
  <c r="H660" i="9"/>
  <c r="H676" i="9"/>
  <c r="H692" i="9"/>
  <c r="H708" i="9"/>
  <c r="H724" i="9"/>
  <c r="H740" i="9"/>
  <c r="H756" i="9"/>
  <c r="H772" i="9"/>
  <c r="H788" i="9"/>
  <c r="H804" i="9"/>
  <c r="H820" i="9"/>
  <c r="H836" i="9"/>
  <c r="H852" i="9"/>
  <c r="H868" i="9"/>
  <c r="H884" i="9"/>
  <c r="H900" i="9"/>
  <c r="H916" i="9"/>
  <c r="H932" i="9"/>
  <c r="H948" i="9"/>
  <c r="H964" i="9"/>
  <c r="H980" i="9"/>
  <c r="H996" i="9"/>
  <c r="H1012" i="9"/>
  <c r="H1028" i="9"/>
  <c r="H1044" i="9"/>
  <c r="H1060" i="9"/>
  <c r="H1076" i="9"/>
  <c r="H1092" i="9"/>
  <c r="H5" i="9"/>
  <c r="H21" i="9"/>
  <c r="H37" i="9"/>
  <c r="H53" i="9"/>
  <c r="H69" i="9"/>
  <c r="H85" i="9"/>
  <c r="H101" i="9"/>
  <c r="H117" i="9"/>
  <c r="H133" i="9"/>
  <c r="H149" i="9"/>
  <c r="H165" i="9"/>
  <c r="H181" i="9"/>
  <c r="H197" i="9"/>
  <c r="H213" i="9"/>
  <c r="H229" i="9"/>
  <c r="H245" i="9"/>
  <c r="H261" i="9"/>
  <c r="H277" i="9"/>
  <c r="H293" i="9"/>
  <c r="H309" i="9"/>
  <c r="H325" i="9"/>
  <c r="H341" i="9"/>
  <c r="H357" i="9"/>
  <c r="H373" i="9"/>
  <c r="H389" i="9"/>
  <c r="H405" i="9"/>
  <c r="H421" i="9"/>
  <c r="H437" i="9"/>
  <c r="H453" i="9"/>
  <c r="H469" i="9"/>
  <c r="H485" i="9"/>
  <c r="H501" i="9"/>
  <c r="H517" i="9"/>
  <c r="H533" i="9"/>
  <c r="H549" i="9"/>
  <c r="H565" i="9"/>
  <c r="H581" i="9"/>
  <c r="H597" i="9"/>
  <c r="H613" i="9"/>
  <c r="H629" i="9"/>
  <c r="H645" i="9"/>
  <c r="H661" i="9"/>
  <c r="H677" i="9"/>
  <c r="H693" i="9"/>
  <c r="H709" i="9"/>
  <c r="H725" i="9"/>
  <c r="H741" i="9"/>
  <c r="H757" i="9"/>
  <c r="H773" i="9"/>
  <c r="H789" i="9"/>
  <c r="H805" i="9"/>
  <c r="H821" i="9"/>
  <c r="H837" i="9"/>
  <c r="H853" i="9"/>
  <c r="H869" i="9"/>
  <c r="H885" i="9"/>
  <c r="H901" i="9"/>
  <c r="H917" i="9"/>
  <c r="H933" i="9"/>
  <c r="H949" i="9"/>
  <c r="H965" i="9"/>
  <c r="H981" i="9"/>
  <c r="H997" i="9"/>
  <c r="H1013" i="9"/>
  <c r="H1029" i="9"/>
  <c r="H1045" i="9"/>
  <c r="H1061" i="9"/>
  <c r="H1077" i="9"/>
  <c r="H1093" i="9"/>
  <c r="H6" i="9"/>
  <c r="H22" i="9"/>
  <c r="H38" i="9"/>
  <c r="H54" i="9"/>
  <c r="H70" i="9"/>
  <c r="H86" i="9"/>
  <c r="H102" i="9"/>
  <c r="H118" i="9"/>
  <c r="H134" i="9"/>
  <c r="H150" i="9"/>
  <c r="H166" i="9"/>
  <c r="H182" i="9"/>
  <c r="H198" i="9"/>
  <c r="H214" i="9"/>
  <c r="H230" i="9"/>
  <c r="H246" i="9"/>
  <c r="H262" i="9"/>
  <c r="H278" i="9"/>
  <c r="H294" i="9"/>
  <c r="H310" i="9"/>
  <c r="H326" i="9"/>
  <c r="H342" i="9"/>
  <c r="H358" i="9"/>
  <c r="H374" i="9"/>
  <c r="H390" i="9"/>
  <c r="H406" i="9"/>
  <c r="H422" i="9"/>
  <c r="H438" i="9"/>
  <c r="H454" i="9"/>
  <c r="H470" i="9"/>
  <c r="H486" i="9"/>
  <c r="H502" i="9"/>
  <c r="H518" i="9"/>
  <c r="H534" i="9"/>
  <c r="H550" i="9"/>
  <c r="H566" i="9"/>
  <c r="H582" i="9"/>
  <c r="H598" i="9"/>
  <c r="H614" i="9"/>
  <c r="H630" i="9"/>
  <c r="H646" i="9"/>
  <c r="H662" i="9"/>
  <c r="H678" i="9"/>
  <c r="H694" i="9"/>
  <c r="H710" i="9"/>
  <c r="H726" i="9"/>
  <c r="H742" i="9"/>
  <c r="H758" i="9"/>
  <c r="H774" i="9"/>
  <c r="H790" i="9"/>
  <c r="H806" i="9"/>
  <c r="H822" i="9"/>
  <c r="H838" i="9"/>
  <c r="H854" i="9"/>
  <c r="H870" i="9"/>
  <c r="H886" i="9"/>
  <c r="H902" i="9"/>
  <c r="H918" i="9"/>
  <c r="H934" i="9"/>
  <c r="H950" i="9"/>
  <c r="H966" i="9"/>
  <c r="H982" i="9"/>
  <c r="H998" i="9"/>
  <c r="H1014" i="9"/>
  <c r="H1030" i="9"/>
  <c r="H1046" i="9"/>
  <c r="H1062" i="9"/>
  <c r="H1078" i="9"/>
  <c r="H1094" i="9"/>
  <c r="H7" i="9"/>
  <c r="H23" i="9"/>
  <c r="H39" i="9"/>
  <c r="H55" i="9"/>
  <c r="H71" i="9"/>
  <c r="H87" i="9"/>
  <c r="H103" i="9"/>
  <c r="H119" i="9"/>
  <c r="H135" i="9"/>
  <c r="H151" i="9"/>
  <c r="H167" i="9"/>
  <c r="H183" i="9"/>
  <c r="H199" i="9"/>
  <c r="H215" i="9"/>
  <c r="H231" i="9"/>
  <c r="H247" i="9"/>
  <c r="H263" i="9"/>
  <c r="H279" i="9"/>
  <c r="H295" i="9"/>
  <c r="H311" i="9"/>
  <c r="H327" i="9"/>
  <c r="H343" i="9"/>
  <c r="H359" i="9"/>
  <c r="H375" i="9"/>
  <c r="H391" i="9"/>
  <c r="H407" i="9"/>
  <c r="H423" i="9"/>
  <c r="H439" i="9"/>
  <c r="H455" i="9"/>
  <c r="H471" i="9"/>
  <c r="H487" i="9"/>
  <c r="H503" i="9"/>
  <c r="H519" i="9"/>
  <c r="H535" i="9"/>
  <c r="H551" i="9"/>
  <c r="H567" i="9"/>
  <c r="H583" i="9"/>
  <c r="H599" i="9"/>
  <c r="H615" i="9"/>
  <c r="H631" i="9"/>
  <c r="H647" i="9"/>
  <c r="H663" i="9"/>
  <c r="H679" i="9"/>
  <c r="H695" i="9"/>
  <c r="H711" i="9"/>
  <c r="H727" i="9"/>
  <c r="H743" i="9"/>
  <c r="H759" i="9"/>
  <c r="H775" i="9"/>
  <c r="H791" i="9"/>
  <c r="H807" i="9"/>
  <c r="H823" i="9"/>
  <c r="H839" i="9"/>
  <c r="H855" i="9"/>
  <c r="H871" i="9"/>
  <c r="H887" i="9"/>
  <c r="H903" i="9"/>
  <c r="H919" i="9"/>
  <c r="H935" i="9"/>
  <c r="H951" i="9"/>
  <c r="H967" i="9"/>
  <c r="H983" i="9"/>
  <c r="H999" i="9"/>
  <c r="H1015" i="9"/>
  <c r="H1031" i="9"/>
  <c r="H1047" i="9"/>
  <c r="H1063" i="9"/>
  <c r="H1079" i="9"/>
  <c r="H1095" i="9"/>
  <c r="H8" i="9"/>
  <c r="H24" i="9"/>
  <c r="H40" i="9"/>
  <c r="H56" i="9"/>
  <c r="H72" i="9"/>
  <c r="H88" i="9"/>
  <c r="H104" i="9"/>
  <c r="H120" i="9"/>
  <c r="H136" i="9"/>
  <c r="H152" i="9"/>
  <c r="H168" i="9"/>
  <c r="H184" i="9"/>
  <c r="H200" i="9"/>
  <c r="H216" i="9"/>
  <c r="H232" i="9"/>
  <c r="H248" i="9"/>
  <c r="H264" i="9"/>
  <c r="H280" i="9"/>
  <c r="H296" i="9"/>
  <c r="H312" i="9"/>
  <c r="H328" i="9"/>
  <c r="H344" i="9"/>
  <c r="H360" i="9"/>
  <c r="H376" i="9"/>
  <c r="H392" i="9"/>
  <c r="H408" i="9"/>
  <c r="H424" i="9"/>
  <c r="H440" i="9"/>
  <c r="H456" i="9"/>
  <c r="H472" i="9"/>
  <c r="H488" i="9"/>
  <c r="H504" i="9"/>
  <c r="H520" i="9"/>
  <c r="H536" i="9"/>
  <c r="H552" i="9"/>
  <c r="H568" i="9"/>
  <c r="H584" i="9"/>
  <c r="H600" i="9"/>
  <c r="H616" i="9"/>
  <c r="H632" i="9"/>
  <c r="H648" i="9"/>
  <c r="H664" i="9"/>
  <c r="H680" i="9"/>
  <c r="H696" i="9"/>
  <c r="H712" i="9"/>
  <c r="H728" i="9"/>
  <c r="H744" i="9"/>
  <c r="H760" i="9"/>
  <c r="H776" i="9"/>
  <c r="H792" i="9"/>
  <c r="H808" i="9"/>
  <c r="H824" i="9"/>
  <c r="H840" i="9"/>
  <c r="H856" i="9"/>
  <c r="H872" i="9"/>
  <c r="H888" i="9"/>
  <c r="H904" i="9"/>
  <c r="H920" i="9"/>
  <c r="H936" i="9"/>
  <c r="H952" i="9"/>
  <c r="H968" i="9"/>
  <c r="H984" i="9"/>
  <c r="H1000" i="9"/>
  <c r="H1016" i="9"/>
  <c r="H1032" i="9"/>
  <c r="H1048" i="9"/>
  <c r="H1064" i="9"/>
  <c r="H1080" i="9"/>
  <c r="H1096" i="9"/>
  <c r="H9" i="9"/>
  <c r="H25" i="9"/>
  <c r="H41" i="9"/>
  <c r="H57" i="9"/>
  <c r="H73" i="9"/>
  <c r="H89" i="9"/>
  <c r="H105" i="9"/>
  <c r="H121" i="9"/>
  <c r="H137" i="9"/>
  <c r="H153" i="9"/>
  <c r="H169" i="9"/>
  <c r="H185" i="9"/>
  <c r="H201" i="9"/>
  <c r="H217" i="9"/>
  <c r="H233" i="9"/>
  <c r="H249" i="9"/>
  <c r="H265" i="9"/>
  <c r="H281" i="9"/>
  <c r="H297" i="9"/>
  <c r="H313" i="9"/>
  <c r="H329" i="9"/>
  <c r="H345" i="9"/>
  <c r="H361" i="9"/>
  <c r="H377" i="9"/>
  <c r="H393" i="9"/>
  <c r="H409" i="9"/>
  <c r="H425" i="9"/>
  <c r="H441" i="9"/>
  <c r="H457" i="9"/>
  <c r="H473" i="9"/>
  <c r="H489" i="9"/>
  <c r="H505" i="9"/>
  <c r="H521" i="9"/>
  <c r="H537" i="9"/>
  <c r="H553" i="9"/>
  <c r="H569" i="9"/>
  <c r="H585" i="9"/>
  <c r="H601" i="9"/>
  <c r="H617" i="9"/>
  <c r="H633" i="9"/>
  <c r="H649" i="9"/>
  <c r="H665" i="9"/>
  <c r="H681" i="9"/>
  <c r="H697" i="9"/>
  <c r="H713" i="9"/>
  <c r="H729" i="9"/>
  <c r="H745" i="9"/>
  <c r="H761" i="9"/>
  <c r="H777" i="9"/>
  <c r="H793" i="9"/>
  <c r="H809" i="9"/>
  <c r="H825" i="9"/>
  <c r="H841" i="9"/>
  <c r="H857" i="9"/>
  <c r="H873" i="9"/>
  <c r="H889" i="9"/>
  <c r="H905" i="9"/>
  <c r="H921" i="9"/>
  <c r="H937" i="9"/>
  <c r="H953" i="9"/>
  <c r="H969" i="9"/>
  <c r="H985" i="9"/>
  <c r="H1001" i="9"/>
  <c r="H1017" i="9"/>
  <c r="H1033" i="9"/>
  <c r="H1049" i="9"/>
  <c r="H1065" i="9"/>
  <c r="H1081" i="9"/>
  <c r="H1097" i="9"/>
  <c r="H11" i="9"/>
  <c r="H27" i="9"/>
  <c r="H43" i="9"/>
  <c r="H59" i="9"/>
  <c r="H75" i="9"/>
  <c r="H91" i="9"/>
  <c r="H107" i="9"/>
  <c r="H123" i="9"/>
  <c r="H139" i="9"/>
  <c r="H155" i="9"/>
  <c r="H171" i="9"/>
  <c r="H187" i="9"/>
  <c r="H203" i="9"/>
  <c r="H219" i="9"/>
  <c r="H235" i="9"/>
  <c r="H251" i="9"/>
  <c r="H267" i="9"/>
  <c r="H283" i="9"/>
  <c r="H299" i="9"/>
  <c r="H315" i="9"/>
  <c r="H331" i="9"/>
  <c r="H347" i="9"/>
  <c r="H363" i="9"/>
  <c r="H379" i="9"/>
  <c r="H395" i="9"/>
  <c r="H411" i="9"/>
  <c r="H427" i="9"/>
  <c r="H443" i="9"/>
  <c r="H459" i="9"/>
  <c r="H475" i="9"/>
  <c r="H491" i="9"/>
  <c r="H507" i="9"/>
  <c r="H523" i="9"/>
  <c r="H539" i="9"/>
  <c r="H555" i="9"/>
  <c r="H571" i="9"/>
  <c r="H587" i="9"/>
  <c r="H603" i="9"/>
  <c r="H619" i="9"/>
  <c r="H635" i="9"/>
  <c r="H651" i="9"/>
  <c r="H667" i="9"/>
  <c r="H683" i="9"/>
  <c r="H699" i="9"/>
  <c r="H715" i="9"/>
  <c r="H731" i="9"/>
  <c r="H747" i="9"/>
  <c r="H763" i="9"/>
  <c r="H779" i="9"/>
  <c r="H795" i="9"/>
  <c r="H811" i="9"/>
  <c r="H827" i="9"/>
  <c r="H843" i="9"/>
  <c r="H859" i="9"/>
  <c r="H875" i="9"/>
  <c r="H891" i="9"/>
  <c r="H907" i="9"/>
  <c r="H923" i="9"/>
  <c r="H939" i="9"/>
  <c r="H955" i="9"/>
  <c r="H971" i="9"/>
  <c r="H987" i="9"/>
  <c r="H1003" i="9"/>
  <c r="H1019" i="9"/>
  <c r="H1035" i="9"/>
  <c r="H1051" i="9"/>
  <c r="H1067" i="9"/>
  <c r="H1083" i="9"/>
  <c r="H1099" i="9"/>
  <c r="H12" i="9"/>
  <c r="H28" i="9"/>
  <c r="H44" i="9"/>
  <c r="H60" i="9"/>
  <c r="H76" i="9"/>
  <c r="H92" i="9"/>
  <c r="H108" i="9"/>
  <c r="H124" i="9"/>
  <c r="H140" i="9"/>
  <c r="H156" i="9"/>
  <c r="H172" i="9"/>
  <c r="H188" i="9"/>
  <c r="H204" i="9"/>
  <c r="H220" i="9"/>
  <c r="H236" i="9"/>
  <c r="H252" i="9"/>
  <c r="H15" i="9"/>
  <c r="H31" i="9"/>
  <c r="H47" i="9"/>
  <c r="H63" i="9"/>
  <c r="H79" i="9"/>
  <c r="H95" i="9"/>
  <c r="H111" i="9"/>
  <c r="H127" i="9"/>
  <c r="H143" i="9"/>
  <c r="H159" i="9"/>
  <c r="H175" i="9"/>
  <c r="H191" i="9"/>
  <c r="H207" i="9"/>
  <c r="H223" i="9"/>
  <c r="H239" i="9"/>
  <c r="H255" i="9"/>
  <c r="H271" i="9"/>
  <c r="H287" i="9"/>
  <c r="H303" i="9"/>
  <c r="H319" i="9"/>
  <c r="H335" i="9"/>
  <c r="H351" i="9"/>
  <c r="H367" i="9"/>
  <c r="H383" i="9"/>
  <c r="H399" i="9"/>
  <c r="H415" i="9"/>
  <c r="H431" i="9"/>
  <c r="H447" i="9"/>
  <c r="H463" i="9"/>
  <c r="H479" i="9"/>
  <c r="H495" i="9"/>
  <c r="H10" i="9"/>
  <c r="H74" i="9"/>
  <c r="H138" i="9"/>
  <c r="H202" i="9"/>
  <c r="H266" i="9"/>
  <c r="H316" i="9"/>
  <c r="H365" i="9"/>
  <c r="H414" i="9"/>
  <c r="H464" i="9"/>
  <c r="H512" i="9"/>
  <c r="H558" i="9"/>
  <c r="H604" i="9"/>
  <c r="H640" i="9"/>
  <c r="H686" i="9"/>
  <c r="H732" i="9"/>
  <c r="H768" i="9"/>
  <c r="H814" i="9"/>
  <c r="H860" i="9"/>
  <c r="H896" i="9"/>
  <c r="H942" i="9"/>
  <c r="H988" i="9"/>
  <c r="H1024" i="9"/>
  <c r="H1070" i="9"/>
  <c r="H13" i="9"/>
  <c r="H77" i="9"/>
  <c r="H141" i="9"/>
  <c r="H205" i="9"/>
  <c r="H268" i="9"/>
  <c r="H317" i="9"/>
  <c r="H366" i="9"/>
  <c r="H416" i="9"/>
  <c r="H474" i="9"/>
  <c r="H522" i="9"/>
  <c r="H559" i="9"/>
  <c r="H605" i="9"/>
  <c r="H650" i="9"/>
  <c r="H687" i="9"/>
  <c r="H733" i="9"/>
  <c r="H778" i="9"/>
  <c r="H815" i="9"/>
  <c r="H861" i="9"/>
  <c r="H906" i="9"/>
  <c r="H943" i="9"/>
  <c r="H989" i="9"/>
  <c r="H1034" i="9"/>
  <c r="H1071" i="9"/>
  <c r="H14" i="9"/>
  <c r="H78" i="9"/>
  <c r="H142" i="9"/>
  <c r="H206" i="9"/>
  <c r="H269" i="9"/>
  <c r="H318" i="9"/>
  <c r="H368" i="9"/>
  <c r="H426" i="9"/>
  <c r="H476" i="9"/>
  <c r="H524" i="9"/>
  <c r="H560" i="9"/>
  <c r="H606" i="9"/>
  <c r="H652" i="9"/>
  <c r="H688" i="9"/>
  <c r="H734" i="9"/>
  <c r="H780" i="9"/>
  <c r="H816" i="9"/>
  <c r="H862" i="9"/>
  <c r="H908" i="9"/>
  <c r="H944" i="9"/>
  <c r="H990" i="9"/>
  <c r="H1036" i="9"/>
  <c r="H1072" i="9"/>
  <c r="H16" i="9"/>
  <c r="H80" i="9"/>
  <c r="H144" i="9"/>
  <c r="H208" i="9"/>
  <c r="H270" i="9"/>
  <c r="H320" i="9"/>
  <c r="H378" i="9"/>
  <c r="H428" i="9"/>
  <c r="H477" i="9"/>
  <c r="H525" i="9"/>
  <c r="H570" i="9"/>
  <c r="H607" i="9"/>
  <c r="H653" i="9"/>
  <c r="H698" i="9"/>
  <c r="H735" i="9"/>
  <c r="H781" i="9"/>
  <c r="H826" i="9"/>
  <c r="H863" i="9"/>
  <c r="H909" i="9"/>
  <c r="H954" i="9"/>
  <c r="H991" i="9"/>
  <c r="H1037" i="9"/>
  <c r="H1082" i="9"/>
  <c r="H26" i="9"/>
  <c r="H90" i="9"/>
  <c r="H154" i="9"/>
  <c r="H218" i="9"/>
  <c r="H272" i="9"/>
  <c r="H330" i="9"/>
  <c r="H380" i="9"/>
  <c r="H429" i="9"/>
  <c r="H478" i="9"/>
  <c r="H526" i="9"/>
  <c r="H572" i="9"/>
  <c r="H608" i="9"/>
  <c r="H654" i="9"/>
  <c r="H700" i="9"/>
  <c r="H736" i="9"/>
  <c r="H782" i="9"/>
  <c r="H828" i="9"/>
  <c r="H864" i="9"/>
  <c r="H910" i="9"/>
  <c r="H956" i="9"/>
  <c r="H992" i="9"/>
  <c r="H1038" i="9"/>
  <c r="H1084" i="9"/>
  <c r="H29" i="9"/>
  <c r="H93" i="9"/>
  <c r="H157" i="9"/>
  <c r="H221" i="9"/>
  <c r="H282" i="9"/>
  <c r="H332" i="9"/>
  <c r="H381" i="9"/>
  <c r="H430" i="9"/>
  <c r="H480" i="9"/>
  <c r="H527" i="9"/>
  <c r="H573" i="9"/>
  <c r="H618" i="9"/>
  <c r="H655" i="9"/>
  <c r="H701" i="9"/>
  <c r="H746" i="9"/>
  <c r="H783" i="9"/>
  <c r="H829" i="9"/>
  <c r="H874" i="9"/>
  <c r="H911" i="9"/>
  <c r="H957" i="9"/>
  <c r="H1002" i="9"/>
  <c r="H1039" i="9"/>
  <c r="H1085" i="9"/>
  <c r="H30" i="9"/>
  <c r="H94" i="9"/>
  <c r="H158" i="9"/>
  <c r="H222" i="9"/>
  <c r="H284" i="9"/>
  <c r="H333" i="9"/>
  <c r="H382" i="9"/>
  <c r="H432" i="9"/>
  <c r="H490" i="9"/>
  <c r="H528" i="9"/>
  <c r="H574" i="9"/>
  <c r="H620" i="9"/>
  <c r="H656" i="9"/>
  <c r="H702" i="9"/>
  <c r="H748" i="9"/>
  <c r="H784" i="9"/>
  <c r="H830" i="9"/>
  <c r="H876" i="9"/>
  <c r="H912" i="9"/>
  <c r="H958" i="9"/>
  <c r="H1004" i="9"/>
  <c r="H1040" i="9"/>
  <c r="H1086" i="9"/>
  <c r="H32" i="9"/>
  <c r="H96" i="9"/>
  <c r="H160" i="9"/>
  <c r="H224" i="9"/>
  <c r="H285" i="9"/>
  <c r="H334" i="9"/>
  <c r="H384" i="9"/>
  <c r="H442" i="9"/>
  <c r="H492" i="9"/>
  <c r="H538" i="9"/>
  <c r="H575" i="9"/>
  <c r="H621" i="9"/>
  <c r="H666" i="9"/>
  <c r="H703" i="9"/>
  <c r="H749" i="9"/>
  <c r="H794" i="9"/>
  <c r="H831" i="9"/>
  <c r="H877" i="9"/>
  <c r="H922" i="9"/>
  <c r="H959" i="9"/>
  <c r="H1005" i="9"/>
  <c r="H1050" i="9"/>
  <c r="H1087" i="9"/>
  <c r="H42" i="9"/>
  <c r="H106" i="9"/>
  <c r="H170" i="9"/>
  <c r="H234" i="9"/>
  <c r="H286" i="9"/>
  <c r="H336" i="9"/>
  <c r="H394" i="9"/>
  <c r="H444" i="9"/>
  <c r="H493" i="9"/>
  <c r="H540" i="9"/>
  <c r="H576" i="9"/>
  <c r="H622" i="9"/>
  <c r="H668" i="9"/>
  <c r="H704" i="9"/>
  <c r="H750" i="9"/>
  <c r="H796" i="9"/>
  <c r="H832" i="9"/>
  <c r="H878" i="9"/>
  <c r="H924" i="9"/>
  <c r="H960" i="9"/>
  <c r="H1006" i="9"/>
  <c r="H1052" i="9"/>
  <c r="H1088" i="9"/>
  <c r="H45" i="9"/>
  <c r="H109" i="9"/>
  <c r="H173" i="9"/>
  <c r="H237" i="9"/>
  <c r="H288" i="9"/>
  <c r="H346" i="9"/>
  <c r="H396" i="9"/>
  <c r="H445" i="9"/>
  <c r="H494" i="9"/>
  <c r="H541" i="9"/>
  <c r="H586" i="9"/>
  <c r="H623" i="9"/>
  <c r="H669" i="9"/>
  <c r="H714" i="9"/>
  <c r="H751" i="9"/>
  <c r="H797" i="9"/>
  <c r="H842" i="9"/>
  <c r="H879" i="9"/>
  <c r="H925" i="9"/>
  <c r="H970" i="9"/>
  <c r="H1007" i="9"/>
  <c r="H1053" i="9"/>
  <c r="H1098" i="9"/>
  <c r="H46" i="9"/>
  <c r="H110" i="9"/>
  <c r="H174" i="9"/>
  <c r="H238" i="9"/>
  <c r="H298" i="9"/>
  <c r="H348" i="9"/>
  <c r="H397" i="9"/>
  <c r="H446" i="9"/>
  <c r="H496" i="9"/>
  <c r="H542" i="9"/>
  <c r="H588" i="9"/>
  <c r="H624" i="9"/>
  <c r="H670" i="9"/>
  <c r="H716" i="9"/>
  <c r="H752" i="9"/>
  <c r="H798" i="9"/>
  <c r="H844" i="9"/>
  <c r="H880" i="9"/>
  <c r="H926" i="9"/>
  <c r="H972" i="9"/>
  <c r="H1008" i="9"/>
  <c r="H1054" i="9"/>
  <c r="H1100" i="9"/>
  <c r="H48" i="9"/>
  <c r="H112" i="9"/>
  <c r="H176" i="9"/>
  <c r="H240" i="9"/>
  <c r="H300" i="9"/>
  <c r="H349" i="9"/>
  <c r="H398" i="9"/>
  <c r="H448" i="9"/>
  <c r="H506" i="9"/>
  <c r="H543" i="9"/>
  <c r="H589" i="9"/>
  <c r="H634" i="9"/>
  <c r="H671" i="9"/>
  <c r="H717" i="9"/>
  <c r="H762" i="9"/>
  <c r="H799" i="9"/>
  <c r="H845" i="9"/>
  <c r="H890" i="9"/>
  <c r="H927" i="9"/>
  <c r="H973" i="9"/>
  <c r="H1018" i="9"/>
  <c r="H1055" i="9"/>
  <c r="H1101" i="9"/>
  <c r="H62" i="9"/>
  <c r="H126" i="9"/>
  <c r="H190" i="9"/>
  <c r="H254" i="9"/>
  <c r="H304" i="9"/>
  <c r="H362" i="9"/>
  <c r="H412" i="9"/>
  <c r="H461" i="9"/>
  <c r="H510" i="9"/>
  <c r="H556" i="9"/>
  <c r="H592" i="9"/>
  <c r="H638" i="9"/>
  <c r="H684" i="9"/>
  <c r="H720" i="9"/>
  <c r="H766" i="9"/>
  <c r="H812" i="9"/>
  <c r="H848" i="9"/>
  <c r="H894" i="9"/>
  <c r="H940" i="9"/>
  <c r="H976" i="9"/>
  <c r="H1022" i="9"/>
  <c r="H1068" i="9"/>
  <c r="H58" i="9"/>
  <c r="H352" i="9"/>
  <c r="H602" i="9"/>
  <c r="H846" i="9"/>
  <c r="H1066" i="9"/>
  <c r="H61" i="9"/>
  <c r="H364" i="9"/>
  <c r="H636" i="9"/>
  <c r="H847" i="9"/>
  <c r="H1069" i="9"/>
  <c r="H64" i="9"/>
  <c r="H400" i="9"/>
  <c r="H637" i="9"/>
  <c r="H858" i="9"/>
  <c r="H122" i="9"/>
  <c r="H410" i="9"/>
  <c r="H639" i="9"/>
  <c r="H892" i="9"/>
  <c r="H125" i="9"/>
  <c r="H413" i="9"/>
  <c r="H672" i="9"/>
  <c r="H893" i="9"/>
  <c r="H128" i="9"/>
  <c r="H458" i="9"/>
  <c r="H682" i="9"/>
  <c r="H895" i="9"/>
  <c r="H186" i="9"/>
  <c r="H460" i="9"/>
  <c r="H685" i="9"/>
  <c r="H928" i="9"/>
  <c r="H189" i="9"/>
  <c r="H462" i="9"/>
  <c r="H718" i="9"/>
  <c r="H938" i="9"/>
  <c r="H192" i="9"/>
  <c r="H508" i="9"/>
  <c r="H719" i="9"/>
  <c r="H941" i="9"/>
  <c r="H250" i="9"/>
  <c r="H509" i="9"/>
  <c r="H730" i="9"/>
  <c r="H974" i="9"/>
  <c r="H253" i="9"/>
  <c r="H511" i="9"/>
  <c r="H764" i="9"/>
  <c r="H975" i="9"/>
  <c r="H256" i="9"/>
  <c r="H544" i="9"/>
  <c r="H765" i="9"/>
  <c r="H986" i="9"/>
  <c r="H301" i="9"/>
  <c r="H302" i="9"/>
  <c r="H314" i="9"/>
  <c r="H350" i="9"/>
  <c r="H554" i="9"/>
  <c r="H557" i="9"/>
  <c r="H590" i="9"/>
  <c r="H591" i="9"/>
  <c r="H767" i="9"/>
  <c r="H800" i="9"/>
  <c r="H810" i="9"/>
  <c r="H1023" i="9"/>
  <c r="H1056" i="9"/>
  <c r="H813" i="9"/>
  <c r="H1020" i="9"/>
  <c r="H1021" i="9"/>
  <c r="H1099" i="5"/>
  <c r="H1083" i="5"/>
  <c r="H1067" i="5"/>
  <c r="H1051" i="5"/>
  <c r="H1098" i="5"/>
  <c r="H1082" i="5"/>
  <c r="H1066" i="5"/>
  <c r="H1050" i="5"/>
  <c r="H1097" i="5"/>
  <c r="H1081" i="5"/>
  <c r="H1065" i="5"/>
  <c r="H1049" i="5"/>
  <c r="H1096" i="5"/>
  <c r="H1080" i="5"/>
  <c r="H1064" i="5"/>
  <c r="H1095" i="5"/>
  <c r="H1079" i="5"/>
  <c r="H1063" i="5"/>
  <c r="H1047" i="5"/>
  <c r="H1094" i="5"/>
  <c r="H1078" i="5"/>
  <c r="H1062" i="5"/>
  <c r="H1046" i="5"/>
  <c r="H1093" i="5"/>
  <c r="H1077" i="5"/>
  <c r="H1061" i="5"/>
  <c r="H1092" i="5"/>
  <c r="H1076" i="5"/>
  <c r="H1060" i="5"/>
  <c r="H1091" i="5"/>
  <c r="H1075" i="5"/>
  <c r="H1059" i="5"/>
  <c r="H1090" i="5"/>
  <c r="H1074" i="5"/>
  <c r="H1058" i="5"/>
  <c r="H1101" i="5"/>
  <c r="H1085" i="5"/>
  <c r="H1069" i="5"/>
  <c r="H1053" i="5"/>
  <c r="H1071" i="5"/>
  <c r="H1045" i="5"/>
  <c r="H1029" i="5"/>
  <c r="H1013" i="5"/>
  <c r="H997" i="5"/>
  <c r="H981" i="5"/>
  <c r="H965" i="5"/>
  <c r="H949" i="5"/>
  <c r="H933" i="5"/>
  <c r="H1086" i="5"/>
  <c r="H1068" i="5"/>
  <c r="H1044" i="5"/>
  <c r="H1028" i="5"/>
  <c r="H1012" i="5"/>
  <c r="H996" i="5"/>
  <c r="H980" i="5"/>
  <c r="H964" i="5"/>
  <c r="H948" i="5"/>
  <c r="H932" i="5"/>
  <c r="H1043" i="5"/>
  <c r="H1027" i="5"/>
  <c r="H1011" i="5"/>
  <c r="H995" i="5"/>
  <c r="H979" i="5"/>
  <c r="H963" i="5"/>
  <c r="H947" i="5"/>
  <c r="H931" i="5"/>
  <c r="H1048" i="5"/>
  <c r="H1042" i="5"/>
  <c r="H1026" i="5"/>
  <c r="H1010" i="5"/>
  <c r="H994" i="5"/>
  <c r="H978" i="5"/>
  <c r="H962" i="5"/>
  <c r="H946" i="5"/>
  <c r="H1073" i="5"/>
  <c r="H1041" i="5"/>
  <c r="H1025" i="5"/>
  <c r="H1009" i="5"/>
  <c r="H993" i="5"/>
  <c r="H977" i="5"/>
  <c r="H961" i="5"/>
  <c r="H945" i="5"/>
  <c r="H929" i="5"/>
  <c r="H1088" i="5"/>
  <c r="H1040" i="5"/>
  <c r="H1024" i="5"/>
  <c r="H1008" i="5"/>
  <c r="H992" i="5"/>
  <c r="H976" i="5"/>
  <c r="H1070" i="5"/>
  <c r="H1055" i="5"/>
  <c r="H1039" i="5"/>
  <c r="H1023" i="5"/>
  <c r="H1007" i="5"/>
  <c r="H991" i="5"/>
  <c r="H975" i="5"/>
  <c r="H959" i="5"/>
  <c r="H943" i="5"/>
  <c r="H1038" i="5"/>
  <c r="H1022" i="5"/>
  <c r="H1006" i="5"/>
  <c r="H990" i="5"/>
  <c r="H974" i="5"/>
  <c r="H958" i="5"/>
  <c r="H942" i="5"/>
  <c r="H1037" i="5"/>
  <c r="H1021" i="5"/>
  <c r="H1005" i="5"/>
  <c r="H989" i="5"/>
  <c r="H973" i="5"/>
  <c r="H957" i="5"/>
  <c r="H941" i="5"/>
  <c r="H1057" i="5"/>
  <c r="H1036" i="5"/>
  <c r="H1020" i="5"/>
  <c r="H1004" i="5"/>
  <c r="H988" i="5"/>
  <c r="H972" i="5"/>
  <c r="H1072" i="5"/>
  <c r="H1052" i="5"/>
  <c r="H1035" i="5"/>
  <c r="H1019" i="5"/>
  <c r="H1003" i="5"/>
  <c r="H987" i="5"/>
  <c r="H971" i="5"/>
  <c r="H955" i="5"/>
  <c r="H939" i="5"/>
  <c r="H1100" i="5"/>
  <c r="H1087" i="5"/>
  <c r="H1034" i="5"/>
  <c r="H1018" i="5"/>
  <c r="H1002" i="5"/>
  <c r="H986" i="5"/>
  <c r="H970" i="5"/>
  <c r="H954" i="5"/>
  <c r="H938" i="5"/>
  <c r="H1084" i="5"/>
  <c r="H1033" i="5"/>
  <c r="H1031" i="5"/>
  <c r="H1015" i="5"/>
  <c r="H999" i="5"/>
  <c r="H983" i="5"/>
  <c r="H967" i="5"/>
  <c r="H951" i="5"/>
  <c r="H935" i="5"/>
  <c r="H984" i="5"/>
  <c r="H934" i="5"/>
  <c r="H912" i="5"/>
  <c r="H896" i="5"/>
  <c r="H880" i="5"/>
  <c r="H864" i="5"/>
  <c r="H848" i="5"/>
  <c r="H832" i="5"/>
  <c r="H816" i="5"/>
  <c r="H1056" i="5"/>
  <c r="H1014" i="5"/>
  <c r="H960" i="5"/>
  <c r="H927" i="5"/>
  <c r="H911" i="5"/>
  <c r="H895" i="5"/>
  <c r="H879" i="5"/>
  <c r="H863" i="5"/>
  <c r="H847" i="5"/>
  <c r="H831" i="5"/>
  <c r="H815" i="5"/>
  <c r="H1054" i="5"/>
  <c r="H926" i="5"/>
  <c r="H910" i="5"/>
  <c r="H894" i="5"/>
  <c r="H878" i="5"/>
  <c r="H862" i="5"/>
  <c r="H846" i="5"/>
  <c r="H830" i="5"/>
  <c r="H814" i="5"/>
  <c r="H966" i="5"/>
  <c r="H936" i="5"/>
  <c r="H925" i="5"/>
  <c r="H909" i="5"/>
  <c r="H893" i="5"/>
  <c r="H877" i="5"/>
  <c r="H861" i="5"/>
  <c r="H845" i="5"/>
  <c r="H829" i="5"/>
  <c r="H813" i="5"/>
  <c r="H998" i="5"/>
  <c r="H924" i="5"/>
  <c r="H908" i="5"/>
  <c r="H892" i="5"/>
  <c r="H876" i="5"/>
  <c r="H860" i="5"/>
  <c r="H844" i="5"/>
  <c r="H828" i="5"/>
  <c r="H812" i="5"/>
  <c r="H969" i="5"/>
  <c r="H923" i="5"/>
  <c r="H907" i="5"/>
  <c r="H891" i="5"/>
  <c r="H875" i="5"/>
  <c r="H859" i="5"/>
  <c r="H843" i="5"/>
  <c r="H827" i="5"/>
  <c r="H811" i="5"/>
  <c r="H1017" i="5"/>
  <c r="H956" i="5"/>
  <c r="H953" i="5"/>
  <c r="H944" i="5"/>
  <c r="H928" i="5"/>
  <c r="H922" i="5"/>
  <c r="H906" i="5"/>
  <c r="H890" i="5"/>
  <c r="H874" i="5"/>
  <c r="H858" i="5"/>
  <c r="H842" i="5"/>
  <c r="H826" i="5"/>
  <c r="H810" i="5"/>
  <c r="H1032" i="5"/>
  <c r="H982" i="5"/>
  <c r="H950" i="5"/>
  <c r="H921" i="5"/>
  <c r="H905" i="5"/>
  <c r="H889" i="5"/>
  <c r="H873" i="5"/>
  <c r="H857" i="5"/>
  <c r="H841" i="5"/>
  <c r="H825" i="5"/>
  <c r="H920" i="5"/>
  <c r="H904" i="5"/>
  <c r="H888" i="5"/>
  <c r="H872" i="5"/>
  <c r="H856" i="5"/>
  <c r="H840" i="5"/>
  <c r="H824" i="5"/>
  <c r="H808" i="5"/>
  <c r="H1001" i="5"/>
  <c r="H930" i="5"/>
  <c r="H919" i="5"/>
  <c r="H903" i="5"/>
  <c r="H887" i="5"/>
  <c r="H871" i="5"/>
  <c r="H855" i="5"/>
  <c r="H839" i="5"/>
  <c r="H823" i="5"/>
  <c r="H1016" i="5"/>
  <c r="H968" i="5"/>
  <c r="H918" i="5"/>
  <c r="H902" i="5"/>
  <c r="H886" i="5"/>
  <c r="H870" i="5"/>
  <c r="H854" i="5"/>
  <c r="H838" i="5"/>
  <c r="H822" i="5"/>
  <c r="H1089" i="5"/>
  <c r="H940" i="5"/>
  <c r="H917" i="5"/>
  <c r="H901" i="5"/>
  <c r="H885" i="5"/>
  <c r="H869" i="5"/>
  <c r="H853" i="5"/>
  <c r="H837" i="5"/>
  <c r="H821" i="5"/>
  <c r="H985" i="5"/>
  <c r="H952" i="5"/>
  <c r="H937" i="5"/>
  <c r="H916" i="5"/>
  <c r="H900" i="5"/>
  <c r="H884" i="5"/>
  <c r="H868" i="5"/>
  <c r="H852" i="5"/>
  <c r="H836" i="5"/>
  <c r="H820" i="5"/>
  <c r="H804" i="5"/>
  <c r="H899" i="5"/>
  <c r="H834" i="5"/>
  <c r="H788" i="5"/>
  <c r="H772" i="5"/>
  <c r="H756" i="5"/>
  <c r="H740" i="5"/>
  <c r="H724" i="5"/>
  <c r="H708" i="5"/>
  <c r="H692" i="5"/>
  <c r="H676" i="5"/>
  <c r="H914" i="5"/>
  <c r="H849" i="5"/>
  <c r="H806" i="5"/>
  <c r="H787" i="5"/>
  <c r="H771" i="5"/>
  <c r="H755" i="5"/>
  <c r="H739" i="5"/>
  <c r="H723" i="5"/>
  <c r="H707" i="5"/>
  <c r="H691" i="5"/>
  <c r="H675" i="5"/>
  <c r="H819" i="5"/>
  <c r="H802" i="5"/>
  <c r="H786" i="5"/>
  <c r="H770" i="5"/>
  <c r="H754" i="5"/>
  <c r="H738" i="5"/>
  <c r="H722" i="5"/>
  <c r="H706" i="5"/>
  <c r="H690" i="5"/>
  <c r="H674" i="5"/>
  <c r="H883" i="5"/>
  <c r="H785" i="5"/>
  <c r="H769" i="5"/>
  <c r="H753" i="5"/>
  <c r="H737" i="5"/>
  <c r="H721" i="5"/>
  <c r="H705" i="5"/>
  <c r="H689" i="5"/>
  <c r="H898" i="5"/>
  <c r="H833" i="5"/>
  <c r="H800" i="5"/>
  <c r="H784" i="5"/>
  <c r="H768" i="5"/>
  <c r="H752" i="5"/>
  <c r="H736" i="5"/>
  <c r="H720" i="5"/>
  <c r="H704" i="5"/>
  <c r="H688" i="5"/>
  <c r="H913" i="5"/>
  <c r="H799" i="5"/>
  <c r="H783" i="5"/>
  <c r="H767" i="5"/>
  <c r="H751" i="5"/>
  <c r="H735" i="5"/>
  <c r="H719" i="5"/>
  <c r="H703" i="5"/>
  <c r="H687" i="5"/>
  <c r="H1030" i="5"/>
  <c r="H867" i="5"/>
  <c r="H798" i="5"/>
  <c r="H782" i="5"/>
  <c r="H766" i="5"/>
  <c r="H750" i="5"/>
  <c r="H734" i="5"/>
  <c r="H718" i="5"/>
  <c r="H702" i="5"/>
  <c r="H686" i="5"/>
  <c r="H1000" i="5"/>
  <c r="H882" i="5"/>
  <c r="H818" i="5"/>
  <c r="H797" i="5"/>
  <c r="H781" i="5"/>
  <c r="H765" i="5"/>
  <c r="H749" i="5"/>
  <c r="H733" i="5"/>
  <c r="H717" i="5"/>
  <c r="H701" i="5"/>
  <c r="H897" i="5"/>
  <c r="H796" i="5"/>
  <c r="H780" i="5"/>
  <c r="H764" i="5"/>
  <c r="H748" i="5"/>
  <c r="H732" i="5"/>
  <c r="H716" i="5"/>
  <c r="H700" i="5"/>
  <c r="H684" i="5"/>
  <c r="H851" i="5"/>
  <c r="H807" i="5"/>
  <c r="H805" i="5"/>
  <c r="H803" i="5"/>
  <c r="H795" i="5"/>
  <c r="H779" i="5"/>
  <c r="H763" i="5"/>
  <c r="H747" i="5"/>
  <c r="H731" i="5"/>
  <c r="H715" i="5"/>
  <c r="H699" i="5"/>
  <c r="H683" i="5"/>
  <c r="H866" i="5"/>
  <c r="H809" i="5"/>
  <c r="H794" i="5"/>
  <c r="H778" i="5"/>
  <c r="H762" i="5"/>
  <c r="H746" i="5"/>
  <c r="H730" i="5"/>
  <c r="H714" i="5"/>
  <c r="H698" i="5"/>
  <c r="H682" i="5"/>
  <c r="H881" i="5"/>
  <c r="H801" i="5"/>
  <c r="H793" i="5"/>
  <c r="H777" i="5"/>
  <c r="H761" i="5"/>
  <c r="H745" i="5"/>
  <c r="H729" i="5"/>
  <c r="H835" i="5"/>
  <c r="H817" i="5"/>
  <c r="H792" i="5"/>
  <c r="H776" i="5"/>
  <c r="H760" i="5"/>
  <c r="H744" i="5"/>
  <c r="H728" i="5"/>
  <c r="H712" i="5"/>
  <c r="H696" i="5"/>
  <c r="H680" i="5"/>
  <c r="H865" i="5"/>
  <c r="H790" i="5"/>
  <c r="H774" i="5"/>
  <c r="H758" i="5"/>
  <c r="H742" i="5"/>
  <c r="H726" i="5"/>
  <c r="H710" i="5"/>
  <c r="H694" i="5"/>
  <c r="H678" i="5"/>
  <c r="H915" i="5"/>
  <c r="H743" i="5"/>
  <c r="H709" i="5"/>
  <c r="H662" i="5"/>
  <c r="H646" i="5"/>
  <c r="H630" i="5"/>
  <c r="H614" i="5"/>
  <c r="H598" i="5"/>
  <c r="H582" i="5"/>
  <c r="H566" i="5"/>
  <c r="H550" i="5"/>
  <c r="H534" i="5"/>
  <c r="H518" i="5"/>
  <c r="H502" i="5"/>
  <c r="H486" i="5"/>
  <c r="H470" i="5"/>
  <c r="H454" i="5"/>
  <c r="H438" i="5"/>
  <c r="H422" i="5"/>
  <c r="H406" i="5"/>
  <c r="H390" i="5"/>
  <c r="H773" i="5"/>
  <c r="H677" i="5"/>
  <c r="H661" i="5"/>
  <c r="H645" i="5"/>
  <c r="H629" i="5"/>
  <c r="H613" i="5"/>
  <c r="H597" i="5"/>
  <c r="H581" i="5"/>
  <c r="H565" i="5"/>
  <c r="H549" i="5"/>
  <c r="H533" i="5"/>
  <c r="H517" i="5"/>
  <c r="H501" i="5"/>
  <c r="H485" i="5"/>
  <c r="H469" i="5"/>
  <c r="H453" i="5"/>
  <c r="H437" i="5"/>
  <c r="H421" i="5"/>
  <c r="H405" i="5"/>
  <c r="H389" i="5"/>
  <c r="H727" i="5"/>
  <c r="H713" i="5"/>
  <c r="H660" i="5"/>
  <c r="H644" i="5"/>
  <c r="H628" i="5"/>
  <c r="H612" i="5"/>
  <c r="H596" i="5"/>
  <c r="H580" i="5"/>
  <c r="H564" i="5"/>
  <c r="H548" i="5"/>
  <c r="H532" i="5"/>
  <c r="H516" i="5"/>
  <c r="H500" i="5"/>
  <c r="H484" i="5"/>
  <c r="H468" i="5"/>
  <c r="H452" i="5"/>
  <c r="H436" i="5"/>
  <c r="H420" i="5"/>
  <c r="H404" i="5"/>
  <c r="H388" i="5"/>
  <c r="H757" i="5"/>
  <c r="H693" i="5"/>
  <c r="H659" i="5"/>
  <c r="H643" i="5"/>
  <c r="H627" i="5"/>
  <c r="H611" i="5"/>
  <c r="H595" i="5"/>
  <c r="H579" i="5"/>
  <c r="H563" i="5"/>
  <c r="H547" i="5"/>
  <c r="H531" i="5"/>
  <c r="H515" i="5"/>
  <c r="H499" i="5"/>
  <c r="H483" i="5"/>
  <c r="H467" i="5"/>
  <c r="H451" i="5"/>
  <c r="H435" i="5"/>
  <c r="H419" i="5"/>
  <c r="H403" i="5"/>
  <c r="H387" i="5"/>
  <c r="H658" i="5"/>
  <c r="H642" i="5"/>
  <c r="H626" i="5"/>
  <c r="H610" i="5"/>
  <c r="H594" i="5"/>
  <c r="H578" i="5"/>
  <c r="H562" i="5"/>
  <c r="H546" i="5"/>
  <c r="H530" i="5"/>
  <c r="H514" i="5"/>
  <c r="H498" i="5"/>
  <c r="H482" i="5"/>
  <c r="H466" i="5"/>
  <c r="H450" i="5"/>
  <c r="H434" i="5"/>
  <c r="H418" i="5"/>
  <c r="H402" i="5"/>
  <c r="H386" i="5"/>
  <c r="H741" i="5"/>
  <c r="H697" i="5"/>
  <c r="H673" i="5"/>
  <c r="H657" i="5"/>
  <c r="H641" i="5"/>
  <c r="H625" i="5"/>
  <c r="H609" i="5"/>
  <c r="H593" i="5"/>
  <c r="H577" i="5"/>
  <c r="H561" i="5"/>
  <c r="H545" i="5"/>
  <c r="H529" i="5"/>
  <c r="H513" i="5"/>
  <c r="H497" i="5"/>
  <c r="H481" i="5"/>
  <c r="H465" i="5"/>
  <c r="H449" i="5"/>
  <c r="H433" i="5"/>
  <c r="H417" i="5"/>
  <c r="H401" i="5"/>
  <c r="H385" i="5"/>
  <c r="H672" i="5"/>
  <c r="H656" i="5"/>
  <c r="H640" i="5"/>
  <c r="H624" i="5"/>
  <c r="H608" i="5"/>
  <c r="H592" i="5"/>
  <c r="H576" i="5"/>
  <c r="H560" i="5"/>
  <c r="H544" i="5"/>
  <c r="H528" i="5"/>
  <c r="H512" i="5"/>
  <c r="H496" i="5"/>
  <c r="H480" i="5"/>
  <c r="H464" i="5"/>
  <c r="H448" i="5"/>
  <c r="H432" i="5"/>
  <c r="H416" i="5"/>
  <c r="H400" i="5"/>
  <c r="H725" i="5"/>
  <c r="H671" i="5"/>
  <c r="H655" i="5"/>
  <c r="H639" i="5"/>
  <c r="H623" i="5"/>
  <c r="H607" i="5"/>
  <c r="H591" i="5"/>
  <c r="H575" i="5"/>
  <c r="H559" i="5"/>
  <c r="H543" i="5"/>
  <c r="H527" i="5"/>
  <c r="H511" i="5"/>
  <c r="H495" i="5"/>
  <c r="H479" i="5"/>
  <c r="H463" i="5"/>
  <c r="H447" i="5"/>
  <c r="H431" i="5"/>
  <c r="H415" i="5"/>
  <c r="H399" i="5"/>
  <c r="H383" i="5"/>
  <c r="H679" i="5"/>
  <c r="H670" i="5"/>
  <c r="H654" i="5"/>
  <c r="H638" i="5"/>
  <c r="H622" i="5"/>
  <c r="H606" i="5"/>
  <c r="H590" i="5"/>
  <c r="H574" i="5"/>
  <c r="H558" i="5"/>
  <c r="H542" i="5"/>
  <c r="H526" i="5"/>
  <c r="H510" i="5"/>
  <c r="H494" i="5"/>
  <c r="H478" i="5"/>
  <c r="H462" i="5"/>
  <c r="H446" i="5"/>
  <c r="H430" i="5"/>
  <c r="H414" i="5"/>
  <c r="H398" i="5"/>
  <c r="H382" i="5"/>
  <c r="H711" i="5"/>
  <c r="H669" i="5"/>
  <c r="H653" i="5"/>
  <c r="H637" i="5"/>
  <c r="H621" i="5"/>
  <c r="H605" i="5"/>
  <c r="H589" i="5"/>
  <c r="H573" i="5"/>
  <c r="H557" i="5"/>
  <c r="H541" i="5"/>
  <c r="H525" i="5"/>
  <c r="H509" i="5"/>
  <c r="H493" i="5"/>
  <c r="H477" i="5"/>
  <c r="H461" i="5"/>
  <c r="H445" i="5"/>
  <c r="H429" i="5"/>
  <c r="H413" i="5"/>
  <c r="H850" i="5"/>
  <c r="H791" i="5"/>
  <c r="H668" i="5"/>
  <c r="H652" i="5"/>
  <c r="H636" i="5"/>
  <c r="H620" i="5"/>
  <c r="H604" i="5"/>
  <c r="H588" i="5"/>
  <c r="H572" i="5"/>
  <c r="H556" i="5"/>
  <c r="H540" i="5"/>
  <c r="H524" i="5"/>
  <c r="H508" i="5"/>
  <c r="H492" i="5"/>
  <c r="H476" i="5"/>
  <c r="H460" i="5"/>
  <c r="H444" i="5"/>
  <c r="H428" i="5"/>
  <c r="H412" i="5"/>
  <c r="H396" i="5"/>
  <c r="H380" i="5"/>
  <c r="H667" i="5"/>
  <c r="H651" i="5"/>
  <c r="H635" i="5"/>
  <c r="H619" i="5"/>
  <c r="H603" i="5"/>
  <c r="H587" i="5"/>
  <c r="H571" i="5"/>
  <c r="H555" i="5"/>
  <c r="H539" i="5"/>
  <c r="H523" i="5"/>
  <c r="H507" i="5"/>
  <c r="H491" i="5"/>
  <c r="H475" i="5"/>
  <c r="H459" i="5"/>
  <c r="H443" i="5"/>
  <c r="H427" i="5"/>
  <c r="H411" i="5"/>
  <c r="H395" i="5"/>
  <c r="H379" i="5"/>
  <c r="H759" i="5"/>
  <c r="H685" i="5"/>
  <c r="H664" i="5"/>
  <c r="H648" i="5"/>
  <c r="H632" i="5"/>
  <c r="H616" i="5"/>
  <c r="H600" i="5"/>
  <c r="H584" i="5"/>
  <c r="H568" i="5"/>
  <c r="H552" i="5"/>
  <c r="H536" i="5"/>
  <c r="H520" i="5"/>
  <c r="H504" i="5"/>
  <c r="H488" i="5"/>
  <c r="H472" i="5"/>
  <c r="H456" i="5"/>
  <c r="H440" i="5"/>
  <c r="H424" i="5"/>
  <c r="H408" i="5"/>
  <c r="H392" i="5"/>
  <c r="H376" i="5"/>
  <c r="H666" i="5"/>
  <c r="H601" i="5"/>
  <c r="H551" i="5"/>
  <c r="H410" i="5"/>
  <c r="H393" i="5"/>
  <c r="H362" i="5"/>
  <c r="H346" i="5"/>
  <c r="H330" i="5"/>
  <c r="H314" i="5"/>
  <c r="H298" i="5"/>
  <c r="H282" i="5"/>
  <c r="H266" i="5"/>
  <c r="H250" i="5"/>
  <c r="H234" i="5"/>
  <c r="H218" i="5"/>
  <c r="H202" i="5"/>
  <c r="H186" i="5"/>
  <c r="H170" i="5"/>
  <c r="H154" i="5"/>
  <c r="H138" i="5"/>
  <c r="H122" i="5"/>
  <c r="H789" i="5"/>
  <c r="H631" i="5"/>
  <c r="H490" i="5"/>
  <c r="H425" i="5"/>
  <c r="H361" i="5"/>
  <c r="H345" i="5"/>
  <c r="H329" i="5"/>
  <c r="H313" i="5"/>
  <c r="H297" i="5"/>
  <c r="H281" i="5"/>
  <c r="H265" i="5"/>
  <c r="H249" i="5"/>
  <c r="H233" i="5"/>
  <c r="H217" i="5"/>
  <c r="H201" i="5"/>
  <c r="H185" i="5"/>
  <c r="H169" i="5"/>
  <c r="H153" i="5"/>
  <c r="H137" i="5"/>
  <c r="H121" i="5"/>
  <c r="H570" i="5"/>
  <c r="H505" i="5"/>
  <c r="H455" i="5"/>
  <c r="H360" i="5"/>
  <c r="H344" i="5"/>
  <c r="H328" i="5"/>
  <c r="H312" i="5"/>
  <c r="H296" i="5"/>
  <c r="H280" i="5"/>
  <c r="H264" i="5"/>
  <c r="H248" i="5"/>
  <c r="H232" i="5"/>
  <c r="H216" i="5"/>
  <c r="H200" i="5"/>
  <c r="H184" i="5"/>
  <c r="H168" i="5"/>
  <c r="H152" i="5"/>
  <c r="H136" i="5"/>
  <c r="H120" i="5"/>
  <c r="H650" i="5"/>
  <c r="H585" i="5"/>
  <c r="H535" i="5"/>
  <c r="H375" i="5"/>
  <c r="H359" i="5"/>
  <c r="H343" i="5"/>
  <c r="H327" i="5"/>
  <c r="H311" i="5"/>
  <c r="H295" i="5"/>
  <c r="H279" i="5"/>
  <c r="H263" i="5"/>
  <c r="H247" i="5"/>
  <c r="H231" i="5"/>
  <c r="H215" i="5"/>
  <c r="H199" i="5"/>
  <c r="H183" i="5"/>
  <c r="H167" i="5"/>
  <c r="H151" i="5"/>
  <c r="H135" i="5"/>
  <c r="H119" i="5"/>
  <c r="H681" i="5"/>
  <c r="H665" i="5"/>
  <c r="H615" i="5"/>
  <c r="H474" i="5"/>
  <c r="H409" i="5"/>
  <c r="H374" i="5"/>
  <c r="H358" i="5"/>
  <c r="H342" i="5"/>
  <c r="H326" i="5"/>
  <c r="H310" i="5"/>
  <c r="H294" i="5"/>
  <c r="H278" i="5"/>
  <c r="H262" i="5"/>
  <c r="H246" i="5"/>
  <c r="H230" i="5"/>
  <c r="H214" i="5"/>
  <c r="H198" i="5"/>
  <c r="H182" i="5"/>
  <c r="H166" i="5"/>
  <c r="H150" i="5"/>
  <c r="H134" i="5"/>
  <c r="H118" i="5"/>
  <c r="H775" i="5"/>
  <c r="H554" i="5"/>
  <c r="H489" i="5"/>
  <c r="H439" i="5"/>
  <c r="H373" i="5"/>
  <c r="H357" i="5"/>
  <c r="H341" i="5"/>
  <c r="H325" i="5"/>
  <c r="H309" i="5"/>
  <c r="H293" i="5"/>
  <c r="H277" i="5"/>
  <c r="H261" i="5"/>
  <c r="H245" i="5"/>
  <c r="H229" i="5"/>
  <c r="H213" i="5"/>
  <c r="H197" i="5"/>
  <c r="H181" i="5"/>
  <c r="H165" i="5"/>
  <c r="H149" i="5"/>
  <c r="H133" i="5"/>
  <c r="H634" i="5"/>
  <c r="H569" i="5"/>
  <c r="H519" i="5"/>
  <c r="H372" i="5"/>
  <c r="H356" i="5"/>
  <c r="H340" i="5"/>
  <c r="H324" i="5"/>
  <c r="H308" i="5"/>
  <c r="H292" i="5"/>
  <c r="H276" i="5"/>
  <c r="H260" i="5"/>
  <c r="H244" i="5"/>
  <c r="H228" i="5"/>
  <c r="H212" i="5"/>
  <c r="H196" i="5"/>
  <c r="H180" i="5"/>
  <c r="H164" i="5"/>
  <c r="H148" i="5"/>
  <c r="H132" i="5"/>
  <c r="H649" i="5"/>
  <c r="H599" i="5"/>
  <c r="H458" i="5"/>
  <c r="H384" i="5"/>
  <c r="H381" i="5"/>
  <c r="H378" i="5"/>
  <c r="H371" i="5"/>
  <c r="H355" i="5"/>
  <c r="H339" i="5"/>
  <c r="H323" i="5"/>
  <c r="H307" i="5"/>
  <c r="H291" i="5"/>
  <c r="H275" i="5"/>
  <c r="H259" i="5"/>
  <c r="H243" i="5"/>
  <c r="H227" i="5"/>
  <c r="H211" i="5"/>
  <c r="H195" i="5"/>
  <c r="H179" i="5"/>
  <c r="H163" i="5"/>
  <c r="H147" i="5"/>
  <c r="H131" i="5"/>
  <c r="H538" i="5"/>
  <c r="H473" i="5"/>
  <c r="H423" i="5"/>
  <c r="H370" i="5"/>
  <c r="H354" i="5"/>
  <c r="H338" i="5"/>
  <c r="H322" i="5"/>
  <c r="H306" i="5"/>
  <c r="H290" i="5"/>
  <c r="H274" i="5"/>
  <c r="H258" i="5"/>
  <c r="H242" i="5"/>
  <c r="H226" i="5"/>
  <c r="H210" i="5"/>
  <c r="H194" i="5"/>
  <c r="H178" i="5"/>
  <c r="H162" i="5"/>
  <c r="H146" i="5"/>
  <c r="H130" i="5"/>
  <c r="H695" i="5"/>
  <c r="H618" i="5"/>
  <c r="H553" i="5"/>
  <c r="H503" i="5"/>
  <c r="H391" i="5"/>
  <c r="H369" i="5"/>
  <c r="H353" i="5"/>
  <c r="H337" i="5"/>
  <c r="H321" i="5"/>
  <c r="H305" i="5"/>
  <c r="H289" i="5"/>
  <c r="H273" i="5"/>
  <c r="H257" i="5"/>
  <c r="H241" i="5"/>
  <c r="H225" i="5"/>
  <c r="H209" i="5"/>
  <c r="H193" i="5"/>
  <c r="H177" i="5"/>
  <c r="H161" i="5"/>
  <c r="H145" i="5"/>
  <c r="H129" i="5"/>
  <c r="H633" i="5"/>
  <c r="H583" i="5"/>
  <c r="H442" i="5"/>
  <c r="H368" i="5"/>
  <c r="H352" i="5"/>
  <c r="H336" i="5"/>
  <c r="H320" i="5"/>
  <c r="H304" i="5"/>
  <c r="H288" i="5"/>
  <c r="H272" i="5"/>
  <c r="H256" i="5"/>
  <c r="H240" i="5"/>
  <c r="H224" i="5"/>
  <c r="H208" i="5"/>
  <c r="H192" i="5"/>
  <c r="H176" i="5"/>
  <c r="H160" i="5"/>
  <c r="H144" i="5"/>
  <c r="H128" i="5"/>
  <c r="H663" i="5"/>
  <c r="H522" i="5"/>
  <c r="H457" i="5"/>
  <c r="H407" i="5"/>
  <c r="H394" i="5"/>
  <c r="H367" i="5"/>
  <c r="H351" i="5"/>
  <c r="H335" i="5"/>
  <c r="H319" i="5"/>
  <c r="H303" i="5"/>
  <c r="H287" i="5"/>
  <c r="H271" i="5"/>
  <c r="H255" i="5"/>
  <c r="H239" i="5"/>
  <c r="H223" i="5"/>
  <c r="H207" i="5"/>
  <c r="H191" i="5"/>
  <c r="H175" i="5"/>
  <c r="H159" i="5"/>
  <c r="H143" i="5"/>
  <c r="H127" i="5"/>
  <c r="H602" i="5"/>
  <c r="H537" i="5"/>
  <c r="H487" i="5"/>
  <c r="H366" i="5"/>
  <c r="H350" i="5"/>
  <c r="H334" i="5"/>
  <c r="H318" i="5"/>
  <c r="H302" i="5"/>
  <c r="H286" i="5"/>
  <c r="H270" i="5"/>
  <c r="H254" i="5"/>
  <c r="H238" i="5"/>
  <c r="H222" i="5"/>
  <c r="H206" i="5"/>
  <c r="H190" i="5"/>
  <c r="H174" i="5"/>
  <c r="H158" i="5"/>
  <c r="H142" i="5"/>
  <c r="H126" i="5"/>
  <c r="H647" i="5"/>
  <c r="H506" i="5"/>
  <c r="H441" i="5"/>
  <c r="H397" i="5"/>
  <c r="H364" i="5"/>
  <c r="H348" i="5"/>
  <c r="H332" i="5"/>
  <c r="H316" i="5"/>
  <c r="H300" i="5"/>
  <c r="H284" i="5"/>
  <c r="H268" i="5"/>
  <c r="H252" i="5"/>
  <c r="H236" i="5"/>
  <c r="H220" i="5"/>
  <c r="H204" i="5"/>
  <c r="H188" i="5"/>
  <c r="H172" i="5"/>
  <c r="H156" i="5"/>
  <c r="H140" i="5"/>
  <c r="H124" i="5"/>
  <c r="H317" i="5"/>
  <c r="H189" i="5"/>
  <c r="H116" i="5"/>
  <c r="H100" i="5"/>
  <c r="H84" i="5"/>
  <c r="H68" i="5"/>
  <c r="H52" i="5"/>
  <c r="H36" i="5"/>
  <c r="H20" i="5"/>
  <c r="H4" i="5"/>
  <c r="H347" i="5"/>
  <c r="H219" i="5"/>
  <c r="H115" i="5"/>
  <c r="H99" i="5"/>
  <c r="H83" i="5"/>
  <c r="H67" i="5"/>
  <c r="H51" i="5"/>
  <c r="H35" i="5"/>
  <c r="H19" i="5"/>
  <c r="H3" i="5"/>
  <c r="H567" i="5"/>
  <c r="H377" i="5"/>
  <c r="H301" i="5"/>
  <c r="H173" i="5"/>
  <c r="H114" i="5"/>
  <c r="H98" i="5"/>
  <c r="H82" i="5"/>
  <c r="H66" i="5"/>
  <c r="H50" i="5"/>
  <c r="H34" i="5"/>
  <c r="H18" i="5"/>
  <c r="H331" i="5"/>
  <c r="H203" i="5"/>
  <c r="H113" i="5"/>
  <c r="H97" i="5"/>
  <c r="H81" i="5"/>
  <c r="H65" i="5"/>
  <c r="H49" i="5"/>
  <c r="H33" i="5"/>
  <c r="H17" i="5"/>
  <c r="H285" i="5"/>
  <c r="H157" i="5"/>
  <c r="H112" i="5"/>
  <c r="H96" i="5"/>
  <c r="H80" i="5"/>
  <c r="H64" i="5"/>
  <c r="H48" i="5"/>
  <c r="H32" i="5"/>
  <c r="H16" i="5"/>
  <c r="H521" i="5"/>
  <c r="H315" i="5"/>
  <c r="H187" i="5"/>
  <c r="H111" i="5"/>
  <c r="H95" i="5"/>
  <c r="H79" i="5"/>
  <c r="H63" i="5"/>
  <c r="H47" i="5"/>
  <c r="H31" i="5"/>
  <c r="H15" i="5"/>
  <c r="H269" i="5"/>
  <c r="H141" i="5"/>
  <c r="H110" i="5"/>
  <c r="H94" i="5"/>
  <c r="H78" i="5"/>
  <c r="H62" i="5"/>
  <c r="H46" i="5"/>
  <c r="H30" i="5"/>
  <c r="H299" i="5"/>
  <c r="H171" i="5"/>
  <c r="H109" i="5"/>
  <c r="H93" i="5"/>
  <c r="H77" i="5"/>
  <c r="H61" i="5"/>
  <c r="H45" i="5"/>
  <c r="H29" i="5"/>
  <c r="H13" i="5"/>
  <c r="H253" i="5"/>
  <c r="H125" i="5"/>
  <c r="H108" i="5"/>
  <c r="H92" i="5"/>
  <c r="H76" i="5"/>
  <c r="H60" i="5"/>
  <c r="H44" i="5"/>
  <c r="H28" i="5"/>
  <c r="H12" i="5"/>
  <c r="H471" i="5"/>
  <c r="H283" i="5"/>
  <c r="H155" i="5"/>
  <c r="H107" i="5"/>
  <c r="H91" i="5"/>
  <c r="H75" i="5"/>
  <c r="H59" i="5"/>
  <c r="H43" i="5"/>
  <c r="H27" i="5"/>
  <c r="H11" i="5"/>
  <c r="H426" i="5"/>
  <c r="H365" i="5"/>
  <c r="H237" i="5"/>
  <c r="H106" i="5"/>
  <c r="H90" i="5"/>
  <c r="H74" i="5"/>
  <c r="H58" i="5"/>
  <c r="H42" i="5"/>
  <c r="H26" i="5"/>
  <c r="H10" i="5"/>
  <c r="H586" i="5"/>
  <c r="H267" i="5"/>
  <c r="H139" i="5"/>
  <c r="H105" i="5"/>
  <c r="H89" i="5"/>
  <c r="H73" i="5"/>
  <c r="H57" i="5"/>
  <c r="H41" i="5"/>
  <c r="H25" i="5"/>
  <c r="H9" i="5"/>
  <c r="H2" i="5"/>
  <c r="H617" i="5"/>
  <c r="H333" i="5"/>
  <c r="H205" i="5"/>
  <c r="H102" i="5"/>
  <c r="H86" i="5"/>
  <c r="H70" i="5"/>
  <c r="H54" i="5"/>
  <c r="H38" i="5"/>
  <c r="H22" i="5"/>
  <c r="H6" i="5"/>
  <c r="H235" i="5"/>
  <c r="H117" i="5"/>
  <c r="H8" i="5"/>
  <c r="H349" i="5"/>
  <c r="H56" i="5"/>
  <c r="H23" i="5"/>
  <c r="H71" i="5"/>
  <c r="H101" i="5"/>
  <c r="H72" i="5"/>
  <c r="H221" i="5"/>
  <c r="H40" i="5"/>
  <c r="H55" i="5"/>
  <c r="H7" i="5"/>
  <c r="H37" i="5"/>
  <c r="H85" i="5"/>
  <c r="H14" i="5"/>
  <c r="H104" i="5"/>
  <c r="H39" i="5"/>
  <c r="H251" i="5"/>
  <c r="H69" i="5"/>
  <c r="H87" i="5"/>
  <c r="H21" i="5"/>
  <c r="H5" i="5"/>
  <c r="H88" i="5"/>
  <c r="H123" i="5"/>
  <c r="H103" i="5"/>
  <c r="H53" i="5"/>
  <c r="H24" i="5"/>
  <c r="H363" i="5"/>
  <c r="C1088" i="5"/>
  <c r="C1072" i="5"/>
  <c r="C1056" i="5"/>
  <c r="C1087" i="5"/>
  <c r="C1071" i="5"/>
  <c r="C1055" i="5"/>
  <c r="C1086" i="5"/>
  <c r="C1070" i="5"/>
  <c r="C1054" i="5"/>
  <c r="C1101" i="5"/>
  <c r="C1085" i="5"/>
  <c r="C1069" i="5"/>
  <c r="C1100" i="5"/>
  <c r="C1084" i="5"/>
  <c r="C1068" i="5"/>
  <c r="C1052" i="5"/>
  <c r="C1099" i="5"/>
  <c r="C1083" i="5"/>
  <c r="C1067" i="5"/>
  <c r="C1051" i="5"/>
  <c r="C1098" i="5"/>
  <c r="C1082" i="5"/>
  <c r="C1066" i="5"/>
  <c r="C1050" i="5"/>
  <c r="C1097" i="5"/>
  <c r="C1081" i="5"/>
  <c r="C1065" i="5"/>
  <c r="C1049" i="5"/>
  <c r="C1096" i="5"/>
  <c r="C1080" i="5"/>
  <c r="C1064" i="5"/>
  <c r="C1048" i="5"/>
  <c r="C1095" i="5"/>
  <c r="C1079" i="5"/>
  <c r="C1063" i="5"/>
  <c r="C1047" i="5"/>
  <c r="C1090" i="5"/>
  <c r="C1074" i="5"/>
  <c r="C1058" i="5"/>
  <c r="C1062" i="5"/>
  <c r="C1034" i="5"/>
  <c r="C1018" i="5"/>
  <c r="C1002" i="5"/>
  <c r="C986" i="5"/>
  <c r="C970" i="5"/>
  <c r="C954" i="5"/>
  <c r="C938" i="5"/>
  <c r="C1077" i="5"/>
  <c r="C1033" i="5"/>
  <c r="C1017" i="5"/>
  <c r="C1001" i="5"/>
  <c r="C985" i="5"/>
  <c r="C969" i="5"/>
  <c r="C953" i="5"/>
  <c r="C937" i="5"/>
  <c r="C1092" i="5"/>
  <c r="C1059" i="5"/>
  <c r="C1032" i="5"/>
  <c r="C1016" i="5"/>
  <c r="C1000" i="5"/>
  <c r="C984" i="5"/>
  <c r="C968" i="5"/>
  <c r="C952" i="5"/>
  <c r="C936" i="5"/>
  <c r="C1089" i="5"/>
  <c r="C1031" i="5"/>
  <c r="C1015" i="5"/>
  <c r="C999" i="5"/>
  <c r="C983" i="5"/>
  <c r="C967" i="5"/>
  <c r="C951" i="5"/>
  <c r="C1046" i="5"/>
  <c r="C1030" i="5"/>
  <c r="C1014" i="5"/>
  <c r="C998" i="5"/>
  <c r="C982" i="5"/>
  <c r="C966" i="5"/>
  <c r="C950" i="5"/>
  <c r="C934" i="5"/>
  <c r="C1053" i="5"/>
  <c r="C1045" i="5"/>
  <c r="C1029" i="5"/>
  <c r="C1013" i="5"/>
  <c r="C997" i="5"/>
  <c r="C981" i="5"/>
  <c r="C1094" i="5"/>
  <c r="C1061" i="5"/>
  <c r="C1044" i="5"/>
  <c r="C1028" i="5"/>
  <c r="C1012" i="5"/>
  <c r="C996" i="5"/>
  <c r="C980" i="5"/>
  <c r="C964" i="5"/>
  <c r="C948" i="5"/>
  <c r="C932" i="5"/>
  <c r="C1076" i="5"/>
  <c r="C1043" i="5"/>
  <c r="C1027" i="5"/>
  <c r="C1011" i="5"/>
  <c r="C995" i="5"/>
  <c r="C979" i="5"/>
  <c r="C963" i="5"/>
  <c r="C947" i="5"/>
  <c r="C931" i="5"/>
  <c r="C1091" i="5"/>
  <c r="C1073" i="5"/>
  <c r="C1042" i="5"/>
  <c r="C1026" i="5"/>
  <c r="C1010" i="5"/>
  <c r="C994" i="5"/>
  <c r="C978" i="5"/>
  <c r="C962" i="5"/>
  <c r="C946" i="5"/>
  <c r="C930" i="5"/>
  <c r="C1041" i="5"/>
  <c r="C1025" i="5"/>
  <c r="C1009" i="5"/>
  <c r="C993" i="5"/>
  <c r="C977" i="5"/>
  <c r="C1040" i="5"/>
  <c r="C1024" i="5"/>
  <c r="C1008" i="5"/>
  <c r="C992" i="5"/>
  <c r="C976" i="5"/>
  <c r="C960" i="5"/>
  <c r="C944" i="5"/>
  <c r="C928" i="5"/>
  <c r="C1078" i="5"/>
  <c r="C1039" i="5"/>
  <c r="C1023" i="5"/>
  <c r="C1007" i="5"/>
  <c r="C991" i="5"/>
  <c r="C975" i="5"/>
  <c r="C959" i="5"/>
  <c r="C943" i="5"/>
  <c r="C1093" i="5"/>
  <c r="C1060" i="5"/>
  <c r="C1038" i="5"/>
  <c r="C1036" i="5"/>
  <c r="C1020" i="5"/>
  <c r="C1004" i="5"/>
  <c r="C988" i="5"/>
  <c r="C972" i="5"/>
  <c r="C956" i="5"/>
  <c r="C940" i="5"/>
  <c r="C1057" i="5"/>
  <c r="C917" i="5"/>
  <c r="C901" i="5"/>
  <c r="C885" i="5"/>
  <c r="C869" i="5"/>
  <c r="C853" i="5"/>
  <c r="C837" i="5"/>
  <c r="C821" i="5"/>
  <c r="C805" i="5"/>
  <c r="C1035" i="5"/>
  <c r="C989" i="5"/>
  <c r="C974" i="5"/>
  <c r="C929" i="5"/>
  <c r="C916" i="5"/>
  <c r="C900" i="5"/>
  <c r="C884" i="5"/>
  <c r="C868" i="5"/>
  <c r="C852" i="5"/>
  <c r="C836" i="5"/>
  <c r="C820" i="5"/>
  <c r="C804" i="5"/>
  <c r="C1019" i="5"/>
  <c r="C945" i="5"/>
  <c r="C942" i="5"/>
  <c r="C915" i="5"/>
  <c r="C899" i="5"/>
  <c r="C883" i="5"/>
  <c r="C867" i="5"/>
  <c r="C851" i="5"/>
  <c r="C835" i="5"/>
  <c r="C819" i="5"/>
  <c r="C803" i="5"/>
  <c r="C957" i="5"/>
  <c r="C939" i="5"/>
  <c r="C914" i="5"/>
  <c r="C898" i="5"/>
  <c r="C882" i="5"/>
  <c r="C866" i="5"/>
  <c r="C850" i="5"/>
  <c r="C834" i="5"/>
  <c r="C818" i="5"/>
  <c r="C802" i="5"/>
  <c r="C1075" i="5"/>
  <c r="C913" i="5"/>
  <c r="C897" i="5"/>
  <c r="C881" i="5"/>
  <c r="C865" i="5"/>
  <c r="C849" i="5"/>
  <c r="C833" i="5"/>
  <c r="C817" i="5"/>
  <c r="C801" i="5"/>
  <c r="C1003" i="5"/>
  <c r="C912" i="5"/>
  <c r="C896" i="5"/>
  <c r="C880" i="5"/>
  <c r="C864" i="5"/>
  <c r="C848" i="5"/>
  <c r="C832" i="5"/>
  <c r="C816" i="5"/>
  <c r="C973" i="5"/>
  <c r="C927" i="5"/>
  <c r="C911" i="5"/>
  <c r="C895" i="5"/>
  <c r="C879" i="5"/>
  <c r="C863" i="5"/>
  <c r="C847" i="5"/>
  <c r="C831" i="5"/>
  <c r="C815" i="5"/>
  <c r="C1022" i="5"/>
  <c r="C926" i="5"/>
  <c r="C910" i="5"/>
  <c r="C894" i="5"/>
  <c r="C878" i="5"/>
  <c r="C862" i="5"/>
  <c r="C846" i="5"/>
  <c r="C830" i="5"/>
  <c r="C987" i="5"/>
  <c r="C965" i="5"/>
  <c r="C941" i="5"/>
  <c r="C933" i="5"/>
  <c r="C925" i="5"/>
  <c r="C909" i="5"/>
  <c r="C893" i="5"/>
  <c r="C877" i="5"/>
  <c r="C861" i="5"/>
  <c r="C845" i="5"/>
  <c r="C829" i="5"/>
  <c r="C813" i="5"/>
  <c r="C924" i="5"/>
  <c r="C908" i="5"/>
  <c r="C892" i="5"/>
  <c r="C876" i="5"/>
  <c r="C860" i="5"/>
  <c r="C844" i="5"/>
  <c r="C828" i="5"/>
  <c r="C1006" i="5"/>
  <c r="C923" i="5"/>
  <c r="C907" i="5"/>
  <c r="C891" i="5"/>
  <c r="C875" i="5"/>
  <c r="C859" i="5"/>
  <c r="C843" i="5"/>
  <c r="C827" i="5"/>
  <c r="C1021" i="5"/>
  <c r="C935" i="5"/>
  <c r="C922" i="5"/>
  <c r="C906" i="5"/>
  <c r="C890" i="5"/>
  <c r="C874" i="5"/>
  <c r="C858" i="5"/>
  <c r="C842" i="5"/>
  <c r="C826" i="5"/>
  <c r="C1037" i="5"/>
  <c r="C921" i="5"/>
  <c r="C905" i="5"/>
  <c r="C889" i="5"/>
  <c r="C873" i="5"/>
  <c r="C857" i="5"/>
  <c r="C841" i="5"/>
  <c r="C825" i="5"/>
  <c r="C809" i="5"/>
  <c r="C824" i="5"/>
  <c r="C793" i="5"/>
  <c r="C777" i="5"/>
  <c r="C761" i="5"/>
  <c r="C745" i="5"/>
  <c r="C729" i="5"/>
  <c r="C713" i="5"/>
  <c r="C697" i="5"/>
  <c r="C681" i="5"/>
  <c r="C904" i="5"/>
  <c r="C839" i="5"/>
  <c r="C792" i="5"/>
  <c r="C776" i="5"/>
  <c r="C760" i="5"/>
  <c r="C744" i="5"/>
  <c r="C728" i="5"/>
  <c r="C712" i="5"/>
  <c r="C696" i="5"/>
  <c r="C680" i="5"/>
  <c r="C961" i="5"/>
  <c r="C919" i="5"/>
  <c r="C854" i="5"/>
  <c r="C791" i="5"/>
  <c r="C775" i="5"/>
  <c r="C759" i="5"/>
  <c r="C743" i="5"/>
  <c r="C727" i="5"/>
  <c r="C711" i="5"/>
  <c r="C695" i="5"/>
  <c r="C679" i="5"/>
  <c r="C790" i="5"/>
  <c r="C774" i="5"/>
  <c r="C758" i="5"/>
  <c r="C742" i="5"/>
  <c r="C726" i="5"/>
  <c r="C710" i="5"/>
  <c r="C694" i="5"/>
  <c r="C678" i="5"/>
  <c r="C888" i="5"/>
  <c r="C823" i="5"/>
  <c r="C789" i="5"/>
  <c r="C773" i="5"/>
  <c r="C757" i="5"/>
  <c r="C741" i="5"/>
  <c r="C725" i="5"/>
  <c r="C709" i="5"/>
  <c r="C693" i="5"/>
  <c r="C677" i="5"/>
  <c r="C1005" i="5"/>
  <c r="C958" i="5"/>
  <c r="C903" i="5"/>
  <c r="C838" i="5"/>
  <c r="C808" i="5"/>
  <c r="C806" i="5"/>
  <c r="C788" i="5"/>
  <c r="C772" i="5"/>
  <c r="C756" i="5"/>
  <c r="C740" i="5"/>
  <c r="C724" i="5"/>
  <c r="C708" i="5"/>
  <c r="C692" i="5"/>
  <c r="C676" i="5"/>
  <c r="C918" i="5"/>
  <c r="C810" i="5"/>
  <c r="C787" i="5"/>
  <c r="C771" i="5"/>
  <c r="C755" i="5"/>
  <c r="C739" i="5"/>
  <c r="C723" i="5"/>
  <c r="C707" i="5"/>
  <c r="C691" i="5"/>
  <c r="C675" i="5"/>
  <c r="C872" i="5"/>
  <c r="C812" i="5"/>
  <c r="C786" i="5"/>
  <c r="C770" i="5"/>
  <c r="C754" i="5"/>
  <c r="C738" i="5"/>
  <c r="C722" i="5"/>
  <c r="C706" i="5"/>
  <c r="C690" i="5"/>
  <c r="C887" i="5"/>
  <c r="C822" i="5"/>
  <c r="C785" i="5"/>
  <c r="C769" i="5"/>
  <c r="C753" i="5"/>
  <c r="C737" i="5"/>
  <c r="C721" i="5"/>
  <c r="C705" i="5"/>
  <c r="C689" i="5"/>
  <c r="C955" i="5"/>
  <c r="C902" i="5"/>
  <c r="C800" i="5"/>
  <c r="C784" i="5"/>
  <c r="C768" i="5"/>
  <c r="C752" i="5"/>
  <c r="C736" i="5"/>
  <c r="C720" i="5"/>
  <c r="C704" i="5"/>
  <c r="C688" i="5"/>
  <c r="C856" i="5"/>
  <c r="C799" i="5"/>
  <c r="C783" i="5"/>
  <c r="C767" i="5"/>
  <c r="C751" i="5"/>
  <c r="C735" i="5"/>
  <c r="C719" i="5"/>
  <c r="C703" i="5"/>
  <c r="C687" i="5"/>
  <c r="C971" i="5"/>
  <c r="C871" i="5"/>
  <c r="C798" i="5"/>
  <c r="C782" i="5"/>
  <c r="C766" i="5"/>
  <c r="C750" i="5"/>
  <c r="C734" i="5"/>
  <c r="C718" i="5"/>
  <c r="C886" i="5"/>
  <c r="C814" i="5"/>
  <c r="C797" i="5"/>
  <c r="C781" i="5"/>
  <c r="C765" i="5"/>
  <c r="C749" i="5"/>
  <c r="C733" i="5"/>
  <c r="C717" i="5"/>
  <c r="C701" i="5"/>
  <c r="C685" i="5"/>
  <c r="C949" i="5"/>
  <c r="C920" i="5"/>
  <c r="C855" i="5"/>
  <c r="C811" i="5"/>
  <c r="C795" i="5"/>
  <c r="C779" i="5"/>
  <c r="C763" i="5"/>
  <c r="C747" i="5"/>
  <c r="C731" i="5"/>
  <c r="C715" i="5"/>
  <c r="C699" i="5"/>
  <c r="C683" i="5"/>
  <c r="C807" i="5"/>
  <c r="C796" i="5"/>
  <c r="C667" i="5"/>
  <c r="C651" i="5"/>
  <c r="C635" i="5"/>
  <c r="C619" i="5"/>
  <c r="C603" i="5"/>
  <c r="C587" i="5"/>
  <c r="C571" i="5"/>
  <c r="C555" i="5"/>
  <c r="C539" i="5"/>
  <c r="C523" i="5"/>
  <c r="C507" i="5"/>
  <c r="C491" i="5"/>
  <c r="C475" i="5"/>
  <c r="C459" i="5"/>
  <c r="C443" i="5"/>
  <c r="C427" i="5"/>
  <c r="C411" i="5"/>
  <c r="C395" i="5"/>
  <c r="C379" i="5"/>
  <c r="C714" i="5"/>
  <c r="C666" i="5"/>
  <c r="C650" i="5"/>
  <c r="C634" i="5"/>
  <c r="C618" i="5"/>
  <c r="C602" i="5"/>
  <c r="C586" i="5"/>
  <c r="C570" i="5"/>
  <c r="C554" i="5"/>
  <c r="C538" i="5"/>
  <c r="C522" i="5"/>
  <c r="C506" i="5"/>
  <c r="C490" i="5"/>
  <c r="C474" i="5"/>
  <c r="C458" i="5"/>
  <c r="C442" i="5"/>
  <c r="C426" i="5"/>
  <c r="C410" i="5"/>
  <c r="C394" i="5"/>
  <c r="C378" i="5"/>
  <c r="C780" i="5"/>
  <c r="C665" i="5"/>
  <c r="C649" i="5"/>
  <c r="C633" i="5"/>
  <c r="C617" i="5"/>
  <c r="C601" i="5"/>
  <c r="C585" i="5"/>
  <c r="C569" i="5"/>
  <c r="C553" i="5"/>
  <c r="C537" i="5"/>
  <c r="C521" i="5"/>
  <c r="C505" i="5"/>
  <c r="C489" i="5"/>
  <c r="C473" i="5"/>
  <c r="C457" i="5"/>
  <c r="C441" i="5"/>
  <c r="C425" i="5"/>
  <c r="C409" i="5"/>
  <c r="C393" i="5"/>
  <c r="C377" i="5"/>
  <c r="C870" i="5"/>
  <c r="C664" i="5"/>
  <c r="C648" i="5"/>
  <c r="C632" i="5"/>
  <c r="C616" i="5"/>
  <c r="C600" i="5"/>
  <c r="C584" i="5"/>
  <c r="C568" i="5"/>
  <c r="C552" i="5"/>
  <c r="C536" i="5"/>
  <c r="C520" i="5"/>
  <c r="C504" i="5"/>
  <c r="C488" i="5"/>
  <c r="C472" i="5"/>
  <c r="C456" i="5"/>
  <c r="C440" i="5"/>
  <c r="C424" i="5"/>
  <c r="C408" i="5"/>
  <c r="C392" i="5"/>
  <c r="C990" i="5"/>
  <c r="C764" i="5"/>
  <c r="C698" i="5"/>
  <c r="C684" i="5"/>
  <c r="C663" i="5"/>
  <c r="C647" i="5"/>
  <c r="C631" i="5"/>
  <c r="C615" i="5"/>
  <c r="C599" i="5"/>
  <c r="C583" i="5"/>
  <c r="C567" i="5"/>
  <c r="C551" i="5"/>
  <c r="C535" i="5"/>
  <c r="C519" i="5"/>
  <c r="C503" i="5"/>
  <c r="C487" i="5"/>
  <c r="C471" i="5"/>
  <c r="C455" i="5"/>
  <c r="C439" i="5"/>
  <c r="C423" i="5"/>
  <c r="C407" i="5"/>
  <c r="C391" i="5"/>
  <c r="C794" i="5"/>
  <c r="C662" i="5"/>
  <c r="C646" i="5"/>
  <c r="C630" i="5"/>
  <c r="C614" i="5"/>
  <c r="C598" i="5"/>
  <c r="C582" i="5"/>
  <c r="C566" i="5"/>
  <c r="C550" i="5"/>
  <c r="C534" i="5"/>
  <c r="C518" i="5"/>
  <c r="C502" i="5"/>
  <c r="C486" i="5"/>
  <c r="C470" i="5"/>
  <c r="C454" i="5"/>
  <c r="C438" i="5"/>
  <c r="C422" i="5"/>
  <c r="C406" i="5"/>
  <c r="C390" i="5"/>
  <c r="C748" i="5"/>
  <c r="C702" i="5"/>
  <c r="C661" i="5"/>
  <c r="C645" i="5"/>
  <c r="C629" i="5"/>
  <c r="C613" i="5"/>
  <c r="C597" i="5"/>
  <c r="C581" i="5"/>
  <c r="C565" i="5"/>
  <c r="C549" i="5"/>
  <c r="C533" i="5"/>
  <c r="C517" i="5"/>
  <c r="C501" i="5"/>
  <c r="C485" i="5"/>
  <c r="C469" i="5"/>
  <c r="C453" i="5"/>
  <c r="C437" i="5"/>
  <c r="C421" i="5"/>
  <c r="C405" i="5"/>
  <c r="C389" i="5"/>
  <c r="C778" i="5"/>
  <c r="C660" i="5"/>
  <c r="C644" i="5"/>
  <c r="C628" i="5"/>
  <c r="C612" i="5"/>
  <c r="C596" i="5"/>
  <c r="C580" i="5"/>
  <c r="C564" i="5"/>
  <c r="C548" i="5"/>
  <c r="C532" i="5"/>
  <c r="C516" i="5"/>
  <c r="C500" i="5"/>
  <c r="C484" i="5"/>
  <c r="C468" i="5"/>
  <c r="C452" i="5"/>
  <c r="C436" i="5"/>
  <c r="C420" i="5"/>
  <c r="C404" i="5"/>
  <c r="C388" i="5"/>
  <c r="C732" i="5"/>
  <c r="C659" i="5"/>
  <c r="C643" i="5"/>
  <c r="C627" i="5"/>
  <c r="C611" i="5"/>
  <c r="C595" i="5"/>
  <c r="C579" i="5"/>
  <c r="C563" i="5"/>
  <c r="C547" i="5"/>
  <c r="C531" i="5"/>
  <c r="C515" i="5"/>
  <c r="C499" i="5"/>
  <c r="C483" i="5"/>
  <c r="C467" i="5"/>
  <c r="C451" i="5"/>
  <c r="C435" i="5"/>
  <c r="C419" i="5"/>
  <c r="C403" i="5"/>
  <c r="C387" i="5"/>
  <c r="C762" i="5"/>
  <c r="C658" i="5"/>
  <c r="C642" i="5"/>
  <c r="C626" i="5"/>
  <c r="C610" i="5"/>
  <c r="C594" i="5"/>
  <c r="C578" i="5"/>
  <c r="C562" i="5"/>
  <c r="C546" i="5"/>
  <c r="C530" i="5"/>
  <c r="C514" i="5"/>
  <c r="C498" i="5"/>
  <c r="C482" i="5"/>
  <c r="C466" i="5"/>
  <c r="C450" i="5"/>
  <c r="C434" i="5"/>
  <c r="C418" i="5"/>
  <c r="C402" i="5"/>
  <c r="C716" i="5"/>
  <c r="C673" i="5"/>
  <c r="C657" i="5"/>
  <c r="C641" i="5"/>
  <c r="C625" i="5"/>
  <c r="C609" i="5"/>
  <c r="C593" i="5"/>
  <c r="C577" i="5"/>
  <c r="C561" i="5"/>
  <c r="C545" i="5"/>
  <c r="C529" i="5"/>
  <c r="C513" i="5"/>
  <c r="C497" i="5"/>
  <c r="C481" i="5"/>
  <c r="C465" i="5"/>
  <c r="C449" i="5"/>
  <c r="C433" i="5"/>
  <c r="C417" i="5"/>
  <c r="C401" i="5"/>
  <c r="C385" i="5"/>
  <c r="C746" i="5"/>
  <c r="C686" i="5"/>
  <c r="C672" i="5"/>
  <c r="C656" i="5"/>
  <c r="C640" i="5"/>
  <c r="C624" i="5"/>
  <c r="C608" i="5"/>
  <c r="C592" i="5"/>
  <c r="C576" i="5"/>
  <c r="C560" i="5"/>
  <c r="C544" i="5"/>
  <c r="C528" i="5"/>
  <c r="C512" i="5"/>
  <c r="C496" i="5"/>
  <c r="C480" i="5"/>
  <c r="C464" i="5"/>
  <c r="C448" i="5"/>
  <c r="C432" i="5"/>
  <c r="C416" i="5"/>
  <c r="C400" i="5"/>
  <c r="C384" i="5"/>
  <c r="C840" i="5"/>
  <c r="C674" i="5"/>
  <c r="C669" i="5"/>
  <c r="C653" i="5"/>
  <c r="C637" i="5"/>
  <c r="C621" i="5"/>
  <c r="C605" i="5"/>
  <c r="C589" i="5"/>
  <c r="C573" i="5"/>
  <c r="C557" i="5"/>
  <c r="C541" i="5"/>
  <c r="C525" i="5"/>
  <c r="C509" i="5"/>
  <c r="C493" i="5"/>
  <c r="C477" i="5"/>
  <c r="C461" i="5"/>
  <c r="C445" i="5"/>
  <c r="C429" i="5"/>
  <c r="C413" i="5"/>
  <c r="C397" i="5"/>
  <c r="C381" i="5"/>
  <c r="C591" i="5"/>
  <c r="C526" i="5"/>
  <c r="C476" i="5"/>
  <c r="C367" i="5"/>
  <c r="C351" i="5"/>
  <c r="C335" i="5"/>
  <c r="C319" i="5"/>
  <c r="C303" i="5"/>
  <c r="C287" i="5"/>
  <c r="C271" i="5"/>
  <c r="C255" i="5"/>
  <c r="C239" i="5"/>
  <c r="C223" i="5"/>
  <c r="C207" i="5"/>
  <c r="C191" i="5"/>
  <c r="C175" i="5"/>
  <c r="C159" i="5"/>
  <c r="C143" i="5"/>
  <c r="C127" i="5"/>
  <c r="C671" i="5"/>
  <c r="C606" i="5"/>
  <c r="C556" i="5"/>
  <c r="C415" i="5"/>
  <c r="C366" i="5"/>
  <c r="C350" i="5"/>
  <c r="C334" i="5"/>
  <c r="C318" i="5"/>
  <c r="C302" i="5"/>
  <c r="C286" i="5"/>
  <c r="C270" i="5"/>
  <c r="C254" i="5"/>
  <c r="C238" i="5"/>
  <c r="C222" i="5"/>
  <c r="C206" i="5"/>
  <c r="C190" i="5"/>
  <c r="C174" i="5"/>
  <c r="C158" i="5"/>
  <c r="C142" i="5"/>
  <c r="C126" i="5"/>
  <c r="C636" i="5"/>
  <c r="C495" i="5"/>
  <c r="C430" i="5"/>
  <c r="C365" i="5"/>
  <c r="C349" i="5"/>
  <c r="C333" i="5"/>
  <c r="C317" i="5"/>
  <c r="C301" i="5"/>
  <c r="C285" i="5"/>
  <c r="C269" i="5"/>
  <c r="C253" i="5"/>
  <c r="C237" i="5"/>
  <c r="C221" i="5"/>
  <c r="C205" i="5"/>
  <c r="C189" i="5"/>
  <c r="C173" i="5"/>
  <c r="C157" i="5"/>
  <c r="C141" i="5"/>
  <c r="C125" i="5"/>
  <c r="C682" i="5"/>
  <c r="C575" i="5"/>
  <c r="C510" i="5"/>
  <c r="C460" i="5"/>
  <c r="C364" i="5"/>
  <c r="C348" i="5"/>
  <c r="C332" i="5"/>
  <c r="C316" i="5"/>
  <c r="C300" i="5"/>
  <c r="C284" i="5"/>
  <c r="C268" i="5"/>
  <c r="C252" i="5"/>
  <c r="C236" i="5"/>
  <c r="C220" i="5"/>
  <c r="C204" i="5"/>
  <c r="C188" i="5"/>
  <c r="C172" i="5"/>
  <c r="C156" i="5"/>
  <c r="C140" i="5"/>
  <c r="C124" i="5"/>
  <c r="C655" i="5"/>
  <c r="C590" i="5"/>
  <c r="C540" i="5"/>
  <c r="C382" i="5"/>
  <c r="C363" i="5"/>
  <c r="C347" i="5"/>
  <c r="C331" i="5"/>
  <c r="C315" i="5"/>
  <c r="C299" i="5"/>
  <c r="C283" i="5"/>
  <c r="C267" i="5"/>
  <c r="C251" i="5"/>
  <c r="C235" i="5"/>
  <c r="C219" i="5"/>
  <c r="C203" i="5"/>
  <c r="C187" i="5"/>
  <c r="C171" i="5"/>
  <c r="C155" i="5"/>
  <c r="C139" i="5"/>
  <c r="C123" i="5"/>
  <c r="C670" i="5"/>
  <c r="C620" i="5"/>
  <c r="C479" i="5"/>
  <c r="C414" i="5"/>
  <c r="C396" i="5"/>
  <c r="C362" i="5"/>
  <c r="C346" i="5"/>
  <c r="C330" i="5"/>
  <c r="C314" i="5"/>
  <c r="C298" i="5"/>
  <c r="C282" i="5"/>
  <c r="C266" i="5"/>
  <c r="C250" i="5"/>
  <c r="C234" i="5"/>
  <c r="C218" i="5"/>
  <c r="C202" i="5"/>
  <c r="C186" i="5"/>
  <c r="C170" i="5"/>
  <c r="C154" i="5"/>
  <c r="C138" i="5"/>
  <c r="C122" i="5"/>
  <c r="C559" i="5"/>
  <c r="C494" i="5"/>
  <c r="C444" i="5"/>
  <c r="C361" i="5"/>
  <c r="C345" i="5"/>
  <c r="C329" i="5"/>
  <c r="C313" i="5"/>
  <c r="C297" i="5"/>
  <c r="C281" i="5"/>
  <c r="C265" i="5"/>
  <c r="C249" i="5"/>
  <c r="C233" i="5"/>
  <c r="C217" i="5"/>
  <c r="C201" i="5"/>
  <c r="C185" i="5"/>
  <c r="C169" i="5"/>
  <c r="C153" i="5"/>
  <c r="C137" i="5"/>
  <c r="C121" i="5"/>
  <c r="C700" i="5"/>
  <c r="C639" i="5"/>
  <c r="C574" i="5"/>
  <c r="C524" i="5"/>
  <c r="C399" i="5"/>
  <c r="C376" i="5"/>
  <c r="C360" i="5"/>
  <c r="C344" i="5"/>
  <c r="C328" i="5"/>
  <c r="C312" i="5"/>
  <c r="C296" i="5"/>
  <c r="C280" i="5"/>
  <c r="C264" i="5"/>
  <c r="C248" i="5"/>
  <c r="C232" i="5"/>
  <c r="C216" i="5"/>
  <c r="C200" i="5"/>
  <c r="C184" i="5"/>
  <c r="C168" i="5"/>
  <c r="C152" i="5"/>
  <c r="C136" i="5"/>
  <c r="C120" i="5"/>
  <c r="C730" i="5"/>
  <c r="C654" i="5"/>
  <c r="C604" i="5"/>
  <c r="C463" i="5"/>
  <c r="C375" i="5"/>
  <c r="C359" i="5"/>
  <c r="C343" i="5"/>
  <c r="C327" i="5"/>
  <c r="C311" i="5"/>
  <c r="C295" i="5"/>
  <c r="C279" i="5"/>
  <c r="C263" i="5"/>
  <c r="C247" i="5"/>
  <c r="C231" i="5"/>
  <c r="C215" i="5"/>
  <c r="C199" i="5"/>
  <c r="C183" i="5"/>
  <c r="C167" i="5"/>
  <c r="C151" i="5"/>
  <c r="C135" i="5"/>
  <c r="C119" i="5"/>
  <c r="C543" i="5"/>
  <c r="C478" i="5"/>
  <c r="C428" i="5"/>
  <c r="C374" i="5"/>
  <c r="C358" i="5"/>
  <c r="C342" i="5"/>
  <c r="C326" i="5"/>
  <c r="C310" i="5"/>
  <c r="C294" i="5"/>
  <c r="C278" i="5"/>
  <c r="C262" i="5"/>
  <c r="C246" i="5"/>
  <c r="C230" i="5"/>
  <c r="C214" i="5"/>
  <c r="C198" i="5"/>
  <c r="C182" i="5"/>
  <c r="C166" i="5"/>
  <c r="C150" i="5"/>
  <c r="C134" i="5"/>
  <c r="C118" i="5"/>
  <c r="C623" i="5"/>
  <c r="C558" i="5"/>
  <c r="C508" i="5"/>
  <c r="C373" i="5"/>
  <c r="C357" i="5"/>
  <c r="C341" i="5"/>
  <c r="C325" i="5"/>
  <c r="C309" i="5"/>
  <c r="C293" i="5"/>
  <c r="C277" i="5"/>
  <c r="C261" i="5"/>
  <c r="C245" i="5"/>
  <c r="C229" i="5"/>
  <c r="C213" i="5"/>
  <c r="C197" i="5"/>
  <c r="C181" i="5"/>
  <c r="C165" i="5"/>
  <c r="C149" i="5"/>
  <c r="C133" i="5"/>
  <c r="C638" i="5"/>
  <c r="C588" i="5"/>
  <c r="C447" i="5"/>
  <c r="C372" i="5"/>
  <c r="C356" i="5"/>
  <c r="C340" i="5"/>
  <c r="C324" i="5"/>
  <c r="C308" i="5"/>
  <c r="C292" i="5"/>
  <c r="C276" i="5"/>
  <c r="C260" i="5"/>
  <c r="C244" i="5"/>
  <c r="C228" i="5"/>
  <c r="C212" i="5"/>
  <c r="C196" i="5"/>
  <c r="C180" i="5"/>
  <c r="C164" i="5"/>
  <c r="C148" i="5"/>
  <c r="C132" i="5"/>
  <c r="C668" i="5"/>
  <c r="C527" i="5"/>
  <c r="C462" i="5"/>
  <c r="C412" i="5"/>
  <c r="C398" i="5"/>
  <c r="C371" i="5"/>
  <c r="C355" i="5"/>
  <c r="C339" i="5"/>
  <c r="C323" i="5"/>
  <c r="C307" i="5"/>
  <c r="C291" i="5"/>
  <c r="C275" i="5"/>
  <c r="C259" i="5"/>
  <c r="C243" i="5"/>
  <c r="C227" i="5"/>
  <c r="C211" i="5"/>
  <c r="C195" i="5"/>
  <c r="C179" i="5"/>
  <c r="C163" i="5"/>
  <c r="C147" i="5"/>
  <c r="C131" i="5"/>
  <c r="C622" i="5"/>
  <c r="C572" i="5"/>
  <c r="C431" i="5"/>
  <c r="C386" i="5"/>
  <c r="C383" i="5"/>
  <c r="C369" i="5"/>
  <c r="C353" i="5"/>
  <c r="C337" i="5"/>
  <c r="C321" i="5"/>
  <c r="C305" i="5"/>
  <c r="C289" i="5"/>
  <c r="C273" i="5"/>
  <c r="C257" i="5"/>
  <c r="C241" i="5"/>
  <c r="C225" i="5"/>
  <c r="C209" i="5"/>
  <c r="C193" i="5"/>
  <c r="C177" i="5"/>
  <c r="C161" i="5"/>
  <c r="C145" i="5"/>
  <c r="C129" i="5"/>
  <c r="C492" i="5"/>
  <c r="C370" i="5"/>
  <c r="C242" i="5"/>
  <c r="C105" i="5"/>
  <c r="C89" i="5"/>
  <c r="C73" i="5"/>
  <c r="C57" i="5"/>
  <c r="C41" i="5"/>
  <c r="C25" i="5"/>
  <c r="C9" i="5"/>
  <c r="C652" i="5"/>
  <c r="C380" i="5"/>
  <c r="C272" i="5"/>
  <c r="C144" i="5"/>
  <c r="C104" i="5"/>
  <c r="C88" i="5"/>
  <c r="C72" i="5"/>
  <c r="C56" i="5"/>
  <c r="C40" i="5"/>
  <c r="C24" i="5"/>
  <c r="C8" i="5"/>
  <c r="C607" i="5"/>
  <c r="C354" i="5"/>
  <c r="C226" i="5"/>
  <c r="C103" i="5"/>
  <c r="C87" i="5"/>
  <c r="C71" i="5"/>
  <c r="C55" i="5"/>
  <c r="C39" i="5"/>
  <c r="C23" i="5"/>
  <c r="C7" i="5"/>
  <c r="C446" i="5"/>
  <c r="C256" i="5"/>
  <c r="C128" i="5"/>
  <c r="C102" i="5"/>
  <c r="C86" i="5"/>
  <c r="C70" i="5"/>
  <c r="C54" i="5"/>
  <c r="C38" i="5"/>
  <c r="C22" i="5"/>
  <c r="C6" i="5"/>
  <c r="C338" i="5"/>
  <c r="C210" i="5"/>
  <c r="C117" i="5"/>
  <c r="C101" i="5"/>
  <c r="C85" i="5"/>
  <c r="C69" i="5"/>
  <c r="C53" i="5"/>
  <c r="C37" i="5"/>
  <c r="C21" i="5"/>
  <c r="C5" i="5"/>
  <c r="C368" i="5"/>
  <c r="C240" i="5"/>
  <c r="C116" i="5"/>
  <c r="C100" i="5"/>
  <c r="C84" i="5"/>
  <c r="C68" i="5"/>
  <c r="C52" i="5"/>
  <c r="C36" i="5"/>
  <c r="C20" i="5"/>
  <c r="C4" i="5"/>
  <c r="C2" i="5"/>
  <c r="C322" i="5"/>
  <c r="C194" i="5"/>
  <c r="C115" i="5"/>
  <c r="C99" i="5"/>
  <c r="C83" i="5"/>
  <c r="C67" i="5"/>
  <c r="C51" i="5"/>
  <c r="C35" i="5"/>
  <c r="C352" i="5"/>
  <c r="C224" i="5"/>
  <c r="C114" i="5"/>
  <c r="C98" i="5"/>
  <c r="C82" i="5"/>
  <c r="C66" i="5"/>
  <c r="C50" i="5"/>
  <c r="C34" i="5"/>
  <c r="C18" i="5"/>
  <c r="C306" i="5"/>
  <c r="C178" i="5"/>
  <c r="C113" i="5"/>
  <c r="C97" i="5"/>
  <c r="C81" i="5"/>
  <c r="C65" i="5"/>
  <c r="C49" i="5"/>
  <c r="C33" i="5"/>
  <c r="C17" i="5"/>
  <c r="C511" i="5"/>
  <c r="C336" i="5"/>
  <c r="C208" i="5"/>
  <c r="C112" i="5"/>
  <c r="C96" i="5"/>
  <c r="C80" i="5"/>
  <c r="C64" i="5"/>
  <c r="C48" i="5"/>
  <c r="C32" i="5"/>
  <c r="C16" i="5"/>
  <c r="C290" i="5"/>
  <c r="C162" i="5"/>
  <c r="C111" i="5"/>
  <c r="C95" i="5"/>
  <c r="C79" i="5"/>
  <c r="C63" i="5"/>
  <c r="C47" i="5"/>
  <c r="C31" i="5"/>
  <c r="C15" i="5"/>
  <c r="C320" i="5"/>
  <c r="C192" i="5"/>
  <c r="C110" i="5"/>
  <c r="C94" i="5"/>
  <c r="C78" i="5"/>
  <c r="C62" i="5"/>
  <c r="C46" i="5"/>
  <c r="C30" i="5"/>
  <c r="C14" i="5"/>
  <c r="C258" i="5"/>
  <c r="C130" i="5"/>
  <c r="C107" i="5"/>
  <c r="C91" i="5"/>
  <c r="C75" i="5"/>
  <c r="C59" i="5"/>
  <c r="C43" i="5"/>
  <c r="C27" i="5"/>
  <c r="C11" i="5"/>
  <c r="C92" i="5"/>
  <c r="C42" i="5"/>
  <c r="C12" i="5"/>
  <c r="C146" i="5"/>
  <c r="C61" i="5"/>
  <c r="C76" i="5"/>
  <c r="C19" i="5"/>
  <c r="C304" i="5"/>
  <c r="C106" i="5"/>
  <c r="C160" i="5"/>
  <c r="C274" i="5"/>
  <c r="C45" i="5"/>
  <c r="C77" i="5"/>
  <c r="C60" i="5"/>
  <c r="C26" i="5"/>
  <c r="C176" i="5"/>
  <c r="C90" i="5"/>
  <c r="C3" i="5"/>
  <c r="C29" i="5"/>
  <c r="C542" i="5"/>
  <c r="C109" i="5"/>
  <c r="C44" i="5"/>
  <c r="C74" i="5"/>
  <c r="C10" i="5"/>
  <c r="C288" i="5"/>
  <c r="C93" i="5"/>
  <c r="C13" i="5"/>
  <c r="C108" i="5"/>
  <c r="C58" i="5"/>
  <c r="C28" i="5"/>
  <c r="K1096" i="5"/>
  <c r="K1080" i="5"/>
  <c r="K1064" i="5"/>
  <c r="K1048" i="5"/>
  <c r="K1095" i="5"/>
  <c r="K1079" i="5"/>
  <c r="K1063" i="5"/>
  <c r="K1047" i="5"/>
  <c r="K1094" i="5"/>
  <c r="K1078" i="5"/>
  <c r="K1062" i="5"/>
  <c r="K1046" i="5"/>
  <c r="K1093" i="5"/>
  <c r="K1077" i="5"/>
  <c r="K1061" i="5"/>
  <c r="K1092" i="5"/>
  <c r="K1076" i="5"/>
  <c r="K1060" i="5"/>
  <c r="K1091" i="5"/>
  <c r="K1075" i="5"/>
  <c r="K1059" i="5"/>
  <c r="K1090" i="5"/>
  <c r="K1074" i="5"/>
  <c r="K1058" i="5"/>
  <c r="K1089" i="5"/>
  <c r="K1073" i="5"/>
  <c r="K1057" i="5"/>
  <c r="K1088" i="5"/>
  <c r="K1072" i="5"/>
  <c r="K1056" i="5"/>
  <c r="K1087" i="5"/>
  <c r="K1071" i="5"/>
  <c r="K1055" i="5"/>
  <c r="K1098" i="5"/>
  <c r="K1082" i="5"/>
  <c r="K1066" i="5"/>
  <c r="K1050" i="5"/>
  <c r="K1083" i="5"/>
  <c r="K1065" i="5"/>
  <c r="K1042" i="5"/>
  <c r="K1026" i="5"/>
  <c r="K1010" i="5"/>
  <c r="K994" i="5"/>
  <c r="K978" i="5"/>
  <c r="K962" i="5"/>
  <c r="K946" i="5"/>
  <c r="K930" i="5"/>
  <c r="K1053" i="5"/>
  <c r="K1041" i="5"/>
  <c r="K1025" i="5"/>
  <c r="K1009" i="5"/>
  <c r="K993" i="5"/>
  <c r="K977" i="5"/>
  <c r="K961" i="5"/>
  <c r="K945" i="5"/>
  <c r="K929" i="5"/>
  <c r="K1040" i="5"/>
  <c r="K1024" i="5"/>
  <c r="K1008" i="5"/>
  <c r="K992" i="5"/>
  <c r="K976" i="5"/>
  <c r="K960" i="5"/>
  <c r="K944" i="5"/>
  <c r="K928" i="5"/>
  <c r="K1070" i="5"/>
  <c r="K1039" i="5"/>
  <c r="K1023" i="5"/>
  <c r="K1007" i="5"/>
  <c r="K991" i="5"/>
  <c r="K975" i="5"/>
  <c r="K959" i="5"/>
  <c r="K943" i="5"/>
  <c r="K1101" i="5"/>
  <c r="K1085" i="5"/>
  <c r="K1038" i="5"/>
  <c r="K1022" i="5"/>
  <c r="K1006" i="5"/>
  <c r="K990" i="5"/>
  <c r="K974" i="5"/>
  <c r="K958" i="5"/>
  <c r="K942" i="5"/>
  <c r="K1067" i="5"/>
  <c r="K1037" i="5"/>
  <c r="K1021" i="5"/>
  <c r="K1005" i="5"/>
  <c r="K989" i="5"/>
  <c r="K1036" i="5"/>
  <c r="K1020" i="5"/>
  <c r="K1004" i="5"/>
  <c r="K988" i="5"/>
  <c r="K972" i="5"/>
  <c r="K956" i="5"/>
  <c r="K940" i="5"/>
  <c r="K1097" i="5"/>
  <c r="K1035" i="5"/>
  <c r="K1019" i="5"/>
  <c r="K1003" i="5"/>
  <c r="K987" i="5"/>
  <c r="K971" i="5"/>
  <c r="K955" i="5"/>
  <c r="K939" i="5"/>
  <c r="K1052" i="5"/>
  <c r="K1034" i="5"/>
  <c r="K1018" i="5"/>
  <c r="K1002" i="5"/>
  <c r="K986" i="5"/>
  <c r="K970" i="5"/>
  <c r="K954" i="5"/>
  <c r="K938" i="5"/>
  <c r="K1100" i="5"/>
  <c r="K1069" i="5"/>
  <c r="K1033" i="5"/>
  <c r="K1017" i="5"/>
  <c r="K1001" i="5"/>
  <c r="K985" i="5"/>
  <c r="K969" i="5"/>
  <c r="K1084" i="5"/>
  <c r="K1054" i="5"/>
  <c r="K1032" i="5"/>
  <c r="K1016" i="5"/>
  <c r="K1000" i="5"/>
  <c r="K984" i="5"/>
  <c r="K968" i="5"/>
  <c r="K952" i="5"/>
  <c r="K936" i="5"/>
  <c r="K1081" i="5"/>
  <c r="K1031" i="5"/>
  <c r="K1015" i="5"/>
  <c r="K999" i="5"/>
  <c r="K983" i="5"/>
  <c r="K967" i="5"/>
  <c r="K951" i="5"/>
  <c r="K935" i="5"/>
  <c r="K1049" i="5"/>
  <c r="K1099" i="5"/>
  <c r="K1086" i="5"/>
  <c r="K1044" i="5"/>
  <c r="K1028" i="5"/>
  <c r="K1012" i="5"/>
  <c r="K996" i="5"/>
  <c r="K980" i="5"/>
  <c r="K964" i="5"/>
  <c r="K948" i="5"/>
  <c r="K932" i="5"/>
  <c r="K1029" i="5"/>
  <c r="K979" i="5"/>
  <c r="K957" i="5"/>
  <c r="K925" i="5"/>
  <c r="K909" i="5"/>
  <c r="K893" i="5"/>
  <c r="K877" i="5"/>
  <c r="K861" i="5"/>
  <c r="K845" i="5"/>
  <c r="K829" i="5"/>
  <c r="K813" i="5"/>
  <c r="K966" i="5"/>
  <c r="K963" i="5"/>
  <c r="K924" i="5"/>
  <c r="K908" i="5"/>
  <c r="K892" i="5"/>
  <c r="K876" i="5"/>
  <c r="K860" i="5"/>
  <c r="K844" i="5"/>
  <c r="K828" i="5"/>
  <c r="K812" i="5"/>
  <c r="K998" i="5"/>
  <c r="K931" i="5"/>
  <c r="K923" i="5"/>
  <c r="K907" i="5"/>
  <c r="K891" i="5"/>
  <c r="K875" i="5"/>
  <c r="K859" i="5"/>
  <c r="K843" i="5"/>
  <c r="K827" i="5"/>
  <c r="K811" i="5"/>
  <c r="K1013" i="5"/>
  <c r="K922" i="5"/>
  <c r="K906" i="5"/>
  <c r="K890" i="5"/>
  <c r="K874" i="5"/>
  <c r="K858" i="5"/>
  <c r="K842" i="5"/>
  <c r="K826" i="5"/>
  <c r="K810" i="5"/>
  <c r="K973" i="5"/>
  <c r="K921" i="5"/>
  <c r="K905" i="5"/>
  <c r="K889" i="5"/>
  <c r="K873" i="5"/>
  <c r="K857" i="5"/>
  <c r="K841" i="5"/>
  <c r="K825" i="5"/>
  <c r="K809" i="5"/>
  <c r="K1051" i="5"/>
  <c r="K982" i="5"/>
  <c r="K953" i="5"/>
  <c r="K950" i="5"/>
  <c r="K941" i="5"/>
  <c r="K933" i="5"/>
  <c r="K920" i="5"/>
  <c r="K904" i="5"/>
  <c r="K888" i="5"/>
  <c r="K872" i="5"/>
  <c r="K856" i="5"/>
  <c r="K840" i="5"/>
  <c r="K824" i="5"/>
  <c r="K808" i="5"/>
  <c r="K997" i="5"/>
  <c r="K965" i="5"/>
  <c r="K947" i="5"/>
  <c r="K919" i="5"/>
  <c r="K903" i="5"/>
  <c r="K887" i="5"/>
  <c r="K871" i="5"/>
  <c r="K855" i="5"/>
  <c r="K839" i="5"/>
  <c r="K823" i="5"/>
  <c r="K807" i="5"/>
  <c r="K1027" i="5"/>
  <c r="K918" i="5"/>
  <c r="K902" i="5"/>
  <c r="K886" i="5"/>
  <c r="K870" i="5"/>
  <c r="K854" i="5"/>
  <c r="K838" i="5"/>
  <c r="K822" i="5"/>
  <c r="K917" i="5"/>
  <c r="K901" i="5"/>
  <c r="K885" i="5"/>
  <c r="K869" i="5"/>
  <c r="K853" i="5"/>
  <c r="K837" i="5"/>
  <c r="K821" i="5"/>
  <c r="K805" i="5"/>
  <c r="K1068" i="5"/>
  <c r="K981" i="5"/>
  <c r="K916" i="5"/>
  <c r="K900" i="5"/>
  <c r="K884" i="5"/>
  <c r="K868" i="5"/>
  <c r="K852" i="5"/>
  <c r="K836" i="5"/>
  <c r="K820" i="5"/>
  <c r="K1045" i="5"/>
  <c r="K1011" i="5"/>
  <c r="K915" i="5"/>
  <c r="K899" i="5"/>
  <c r="K883" i="5"/>
  <c r="K867" i="5"/>
  <c r="K851" i="5"/>
  <c r="K835" i="5"/>
  <c r="K819" i="5"/>
  <c r="K949" i="5"/>
  <c r="K937" i="5"/>
  <c r="K914" i="5"/>
  <c r="K898" i="5"/>
  <c r="K882" i="5"/>
  <c r="K866" i="5"/>
  <c r="K850" i="5"/>
  <c r="K834" i="5"/>
  <c r="K818" i="5"/>
  <c r="K1030" i="5"/>
  <c r="K913" i="5"/>
  <c r="K897" i="5"/>
  <c r="K881" i="5"/>
  <c r="K865" i="5"/>
  <c r="K849" i="5"/>
  <c r="K833" i="5"/>
  <c r="K817" i="5"/>
  <c r="K801" i="5"/>
  <c r="K1014" i="5"/>
  <c r="K879" i="5"/>
  <c r="K802" i="5"/>
  <c r="K785" i="5"/>
  <c r="K769" i="5"/>
  <c r="K753" i="5"/>
  <c r="K737" i="5"/>
  <c r="K721" i="5"/>
  <c r="K705" i="5"/>
  <c r="K689" i="5"/>
  <c r="K673" i="5"/>
  <c r="K1043" i="5"/>
  <c r="K894" i="5"/>
  <c r="K800" i="5"/>
  <c r="K784" i="5"/>
  <c r="K768" i="5"/>
  <c r="K752" i="5"/>
  <c r="K736" i="5"/>
  <c r="K720" i="5"/>
  <c r="K704" i="5"/>
  <c r="K688" i="5"/>
  <c r="K848" i="5"/>
  <c r="K799" i="5"/>
  <c r="K783" i="5"/>
  <c r="K767" i="5"/>
  <c r="K751" i="5"/>
  <c r="K735" i="5"/>
  <c r="K719" i="5"/>
  <c r="K703" i="5"/>
  <c r="K687" i="5"/>
  <c r="K863" i="5"/>
  <c r="K798" i="5"/>
  <c r="K782" i="5"/>
  <c r="K766" i="5"/>
  <c r="K750" i="5"/>
  <c r="K734" i="5"/>
  <c r="K718" i="5"/>
  <c r="K702" i="5"/>
  <c r="K686" i="5"/>
  <c r="K878" i="5"/>
  <c r="K797" i="5"/>
  <c r="K781" i="5"/>
  <c r="K765" i="5"/>
  <c r="K749" i="5"/>
  <c r="K733" i="5"/>
  <c r="K717" i="5"/>
  <c r="K701" i="5"/>
  <c r="K685" i="5"/>
  <c r="K832" i="5"/>
  <c r="K815" i="5"/>
  <c r="K796" i="5"/>
  <c r="K780" i="5"/>
  <c r="K764" i="5"/>
  <c r="K748" i="5"/>
  <c r="K732" i="5"/>
  <c r="K716" i="5"/>
  <c r="K700" i="5"/>
  <c r="K684" i="5"/>
  <c r="K912" i="5"/>
  <c r="K847" i="5"/>
  <c r="K795" i="5"/>
  <c r="K779" i="5"/>
  <c r="K763" i="5"/>
  <c r="K747" i="5"/>
  <c r="K731" i="5"/>
  <c r="K715" i="5"/>
  <c r="K699" i="5"/>
  <c r="K683" i="5"/>
  <c r="K927" i="5"/>
  <c r="K862" i="5"/>
  <c r="K803" i="5"/>
  <c r="K794" i="5"/>
  <c r="K778" i="5"/>
  <c r="K762" i="5"/>
  <c r="K746" i="5"/>
  <c r="K730" i="5"/>
  <c r="K714" i="5"/>
  <c r="K698" i="5"/>
  <c r="K793" i="5"/>
  <c r="K777" i="5"/>
  <c r="K761" i="5"/>
  <c r="K745" i="5"/>
  <c r="K729" i="5"/>
  <c r="K713" i="5"/>
  <c r="K697" i="5"/>
  <c r="K681" i="5"/>
  <c r="K896" i="5"/>
  <c r="K831" i="5"/>
  <c r="K792" i="5"/>
  <c r="K776" i="5"/>
  <c r="K760" i="5"/>
  <c r="K744" i="5"/>
  <c r="K728" i="5"/>
  <c r="K712" i="5"/>
  <c r="K696" i="5"/>
  <c r="K680" i="5"/>
  <c r="K995" i="5"/>
  <c r="K911" i="5"/>
  <c r="K846" i="5"/>
  <c r="K791" i="5"/>
  <c r="K775" i="5"/>
  <c r="K759" i="5"/>
  <c r="K743" i="5"/>
  <c r="K727" i="5"/>
  <c r="K711" i="5"/>
  <c r="K695" i="5"/>
  <c r="K679" i="5"/>
  <c r="K926" i="5"/>
  <c r="K814" i="5"/>
  <c r="K790" i="5"/>
  <c r="K774" i="5"/>
  <c r="K758" i="5"/>
  <c r="K742" i="5"/>
  <c r="K726" i="5"/>
  <c r="K880" i="5"/>
  <c r="K789" i="5"/>
  <c r="K773" i="5"/>
  <c r="K757" i="5"/>
  <c r="K741" i="5"/>
  <c r="K725" i="5"/>
  <c r="K709" i="5"/>
  <c r="K693" i="5"/>
  <c r="K677" i="5"/>
  <c r="K934" i="5"/>
  <c r="K910" i="5"/>
  <c r="K804" i="5"/>
  <c r="K787" i="5"/>
  <c r="K771" i="5"/>
  <c r="K755" i="5"/>
  <c r="K739" i="5"/>
  <c r="K723" i="5"/>
  <c r="K707" i="5"/>
  <c r="K691" i="5"/>
  <c r="K675" i="5"/>
  <c r="K788" i="5"/>
  <c r="K659" i="5"/>
  <c r="K643" i="5"/>
  <c r="K627" i="5"/>
  <c r="K611" i="5"/>
  <c r="K595" i="5"/>
  <c r="K579" i="5"/>
  <c r="K563" i="5"/>
  <c r="K547" i="5"/>
  <c r="K531" i="5"/>
  <c r="K515" i="5"/>
  <c r="K499" i="5"/>
  <c r="K483" i="5"/>
  <c r="K467" i="5"/>
  <c r="K451" i="5"/>
  <c r="K435" i="5"/>
  <c r="K419" i="5"/>
  <c r="K403" i="5"/>
  <c r="K387" i="5"/>
  <c r="K806" i="5"/>
  <c r="K658" i="5"/>
  <c r="K642" i="5"/>
  <c r="K626" i="5"/>
  <c r="K610" i="5"/>
  <c r="K594" i="5"/>
  <c r="K578" i="5"/>
  <c r="K562" i="5"/>
  <c r="K546" i="5"/>
  <c r="K530" i="5"/>
  <c r="K514" i="5"/>
  <c r="K498" i="5"/>
  <c r="K482" i="5"/>
  <c r="K466" i="5"/>
  <c r="K450" i="5"/>
  <c r="K434" i="5"/>
  <c r="K418" i="5"/>
  <c r="K402" i="5"/>
  <c r="K386" i="5"/>
  <c r="K830" i="5"/>
  <c r="K772" i="5"/>
  <c r="K708" i="5"/>
  <c r="K657" i="5"/>
  <c r="K641" i="5"/>
  <c r="K625" i="5"/>
  <c r="K609" i="5"/>
  <c r="K593" i="5"/>
  <c r="K577" i="5"/>
  <c r="K561" i="5"/>
  <c r="K545" i="5"/>
  <c r="K529" i="5"/>
  <c r="K513" i="5"/>
  <c r="K497" i="5"/>
  <c r="K481" i="5"/>
  <c r="K465" i="5"/>
  <c r="K449" i="5"/>
  <c r="K433" i="5"/>
  <c r="K417" i="5"/>
  <c r="K401" i="5"/>
  <c r="K385" i="5"/>
  <c r="K672" i="5"/>
  <c r="K656" i="5"/>
  <c r="K640" i="5"/>
  <c r="K624" i="5"/>
  <c r="K608" i="5"/>
  <c r="K592" i="5"/>
  <c r="K576" i="5"/>
  <c r="K560" i="5"/>
  <c r="K544" i="5"/>
  <c r="K528" i="5"/>
  <c r="K512" i="5"/>
  <c r="K496" i="5"/>
  <c r="K480" i="5"/>
  <c r="K464" i="5"/>
  <c r="K448" i="5"/>
  <c r="K432" i="5"/>
  <c r="K416" i="5"/>
  <c r="K400" i="5"/>
  <c r="K384" i="5"/>
  <c r="K756" i="5"/>
  <c r="K676" i="5"/>
  <c r="K671" i="5"/>
  <c r="K655" i="5"/>
  <c r="K639" i="5"/>
  <c r="K623" i="5"/>
  <c r="K607" i="5"/>
  <c r="K591" i="5"/>
  <c r="K575" i="5"/>
  <c r="K559" i="5"/>
  <c r="K543" i="5"/>
  <c r="K527" i="5"/>
  <c r="K511" i="5"/>
  <c r="K495" i="5"/>
  <c r="K479" i="5"/>
  <c r="K463" i="5"/>
  <c r="K447" i="5"/>
  <c r="K431" i="5"/>
  <c r="K415" i="5"/>
  <c r="K399" i="5"/>
  <c r="K383" i="5"/>
  <c r="K864" i="5"/>
  <c r="K786" i="5"/>
  <c r="K692" i="5"/>
  <c r="K670" i="5"/>
  <c r="K654" i="5"/>
  <c r="K638" i="5"/>
  <c r="K622" i="5"/>
  <c r="K606" i="5"/>
  <c r="K590" i="5"/>
  <c r="K574" i="5"/>
  <c r="K558" i="5"/>
  <c r="K542" i="5"/>
  <c r="K526" i="5"/>
  <c r="K510" i="5"/>
  <c r="K494" i="5"/>
  <c r="K478" i="5"/>
  <c r="K462" i="5"/>
  <c r="K446" i="5"/>
  <c r="K430" i="5"/>
  <c r="K414" i="5"/>
  <c r="K398" i="5"/>
  <c r="K382" i="5"/>
  <c r="K740" i="5"/>
  <c r="K669" i="5"/>
  <c r="K653" i="5"/>
  <c r="K637" i="5"/>
  <c r="K621" i="5"/>
  <c r="K605" i="5"/>
  <c r="K589" i="5"/>
  <c r="K573" i="5"/>
  <c r="K557" i="5"/>
  <c r="K541" i="5"/>
  <c r="K525" i="5"/>
  <c r="K509" i="5"/>
  <c r="K493" i="5"/>
  <c r="K477" i="5"/>
  <c r="K461" i="5"/>
  <c r="K445" i="5"/>
  <c r="K429" i="5"/>
  <c r="K413" i="5"/>
  <c r="K397" i="5"/>
  <c r="K770" i="5"/>
  <c r="K668" i="5"/>
  <c r="K652" i="5"/>
  <c r="K636" i="5"/>
  <c r="K620" i="5"/>
  <c r="K604" i="5"/>
  <c r="K588" i="5"/>
  <c r="K572" i="5"/>
  <c r="K556" i="5"/>
  <c r="K540" i="5"/>
  <c r="K524" i="5"/>
  <c r="K508" i="5"/>
  <c r="K492" i="5"/>
  <c r="K476" i="5"/>
  <c r="K460" i="5"/>
  <c r="K444" i="5"/>
  <c r="K428" i="5"/>
  <c r="K412" i="5"/>
  <c r="K396" i="5"/>
  <c r="K380" i="5"/>
  <c r="K895" i="5"/>
  <c r="K724" i="5"/>
  <c r="K667" i="5"/>
  <c r="K651" i="5"/>
  <c r="K635" i="5"/>
  <c r="K619" i="5"/>
  <c r="K603" i="5"/>
  <c r="K587" i="5"/>
  <c r="K571" i="5"/>
  <c r="K555" i="5"/>
  <c r="K539" i="5"/>
  <c r="K523" i="5"/>
  <c r="K507" i="5"/>
  <c r="K491" i="5"/>
  <c r="K475" i="5"/>
  <c r="K459" i="5"/>
  <c r="K443" i="5"/>
  <c r="K427" i="5"/>
  <c r="K411" i="5"/>
  <c r="K395" i="5"/>
  <c r="K379" i="5"/>
  <c r="K816" i="5"/>
  <c r="K754" i="5"/>
  <c r="K706" i="5"/>
  <c r="K666" i="5"/>
  <c r="K650" i="5"/>
  <c r="K634" i="5"/>
  <c r="K618" i="5"/>
  <c r="K602" i="5"/>
  <c r="K586" i="5"/>
  <c r="K570" i="5"/>
  <c r="K554" i="5"/>
  <c r="K538" i="5"/>
  <c r="K522" i="5"/>
  <c r="K506" i="5"/>
  <c r="K490" i="5"/>
  <c r="K474" i="5"/>
  <c r="K458" i="5"/>
  <c r="K442" i="5"/>
  <c r="K426" i="5"/>
  <c r="K410" i="5"/>
  <c r="K682" i="5"/>
  <c r="K665" i="5"/>
  <c r="K649" i="5"/>
  <c r="K633" i="5"/>
  <c r="K617" i="5"/>
  <c r="K601" i="5"/>
  <c r="K585" i="5"/>
  <c r="K569" i="5"/>
  <c r="K553" i="5"/>
  <c r="K537" i="5"/>
  <c r="K521" i="5"/>
  <c r="K505" i="5"/>
  <c r="K489" i="5"/>
  <c r="K473" i="5"/>
  <c r="K457" i="5"/>
  <c r="K441" i="5"/>
  <c r="K425" i="5"/>
  <c r="K409" i="5"/>
  <c r="K393" i="5"/>
  <c r="K377" i="5"/>
  <c r="K738" i="5"/>
  <c r="K710" i="5"/>
  <c r="K678" i="5"/>
  <c r="K664" i="5"/>
  <c r="K648" i="5"/>
  <c r="K632" i="5"/>
  <c r="K616" i="5"/>
  <c r="K600" i="5"/>
  <c r="K584" i="5"/>
  <c r="K568" i="5"/>
  <c r="K552" i="5"/>
  <c r="K536" i="5"/>
  <c r="K520" i="5"/>
  <c r="K504" i="5"/>
  <c r="K488" i="5"/>
  <c r="K472" i="5"/>
  <c r="K456" i="5"/>
  <c r="K440" i="5"/>
  <c r="K424" i="5"/>
  <c r="K408" i="5"/>
  <c r="K392" i="5"/>
  <c r="K376" i="5"/>
  <c r="K694" i="5"/>
  <c r="K661" i="5"/>
  <c r="K645" i="5"/>
  <c r="K629" i="5"/>
  <c r="K613" i="5"/>
  <c r="K597" i="5"/>
  <c r="K581" i="5"/>
  <c r="K565" i="5"/>
  <c r="K549" i="5"/>
  <c r="K533" i="5"/>
  <c r="K517" i="5"/>
  <c r="K501" i="5"/>
  <c r="K485" i="5"/>
  <c r="K469" i="5"/>
  <c r="K453" i="5"/>
  <c r="K437" i="5"/>
  <c r="K421" i="5"/>
  <c r="K405" i="5"/>
  <c r="K389" i="5"/>
  <c r="K646" i="5"/>
  <c r="K596" i="5"/>
  <c r="K455" i="5"/>
  <c r="K375" i="5"/>
  <c r="K359" i="5"/>
  <c r="K343" i="5"/>
  <c r="K327" i="5"/>
  <c r="K311" i="5"/>
  <c r="K295" i="5"/>
  <c r="K279" i="5"/>
  <c r="K263" i="5"/>
  <c r="K247" i="5"/>
  <c r="K231" i="5"/>
  <c r="K215" i="5"/>
  <c r="K199" i="5"/>
  <c r="K183" i="5"/>
  <c r="K167" i="5"/>
  <c r="K151" i="5"/>
  <c r="K135" i="5"/>
  <c r="K119" i="5"/>
  <c r="K535" i="5"/>
  <c r="K470" i="5"/>
  <c r="K420" i="5"/>
  <c r="K374" i="5"/>
  <c r="K358" i="5"/>
  <c r="K342" i="5"/>
  <c r="K326" i="5"/>
  <c r="K310" i="5"/>
  <c r="K294" i="5"/>
  <c r="K278" i="5"/>
  <c r="K262" i="5"/>
  <c r="K246" i="5"/>
  <c r="K230" i="5"/>
  <c r="K214" i="5"/>
  <c r="K198" i="5"/>
  <c r="K182" i="5"/>
  <c r="K166" i="5"/>
  <c r="K150" i="5"/>
  <c r="K134" i="5"/>
  <c r="K118" i="5"/>
  <c r="K615" i="5"/>
  <c r="K550" i="5"/>
  <c r="K500" i="5"/>
  <c r="K373" i="5"/>
  <c r="K357" i="5"/>
  <c r="K341" i="5"/>
  <c r="K325" i="5"/>
  <c r="K309" i="5"/>
  <c r="K293" i="5"/>
  <c r="K277" i="5"/>
  <c r="K261" i="5"/>
  <c r="K245" i="5"/>
  <c r="K229" i="5"/>
  <c r="K213" i="5"/>
  <c r="K197" i="5"/>
  <c r="K181" i="5"/>
  <c r="K165" i="5"/>
  <c r="K149" i="5"/>
  <c r="K133" i="5"/>
  <c r="K630" i="5"/>
  <c r="K580" i="5"/>
  <c r="K439" i="5"/>
  <c r="K372" i="5"/>
  <c r="K356" i="5"/>
  <c r="K340" i="5"/>
  <c r="K324" i="5"/>
  <c r="K308" i="5"/>
  <c r="K292" i="5"/>
  <c r="K276" i="5"/>
  <c r="K260" i="5"/>
  <c r="K244" i="5"/>
  <c r="K228" i="5"/>
  <c r="K212" i="5"/>
  <c r="K196" i="5"/>
  <c r="K180" i="5"/>
  <c r="K164" i="5"/>
  <c r="K148" i="5"/>
  <c r="K132" i="5"/>
  <c r="K660" i="5"/>
  <c r="K519" i="5"/>
  <c r="K454" i="5"/>
  <c r="K404" i="5"/>
  <c r="K371" i="5"/>
  <c r="K355" i="5"/>
  <c r="K339" i="5"/>
  <c r="K323" i="5"/>
  <c r="K307" i="5"/>
  <c r="K291" i="5"/>
  <c r="K275" i="5"/>
  <c r="K259" i="5"/>
  <c r="K243" i="5"/>
  <c r="K227" i="5"/>
  <c r="K211" i="5"/>
  <c r="K195" i="5"/>
  <c r="K179" i="5"/>
  <c r="K163" i="5"/>
  <c r="K147" i="5"/>
  <c r="K131" i="5"/>
  <c r="K599" i="5"/>
  <c r="K534" i="5"/>
  <c r="K484" i="5"/>
  <c r="K388" i="5"/>
  <c r="K370" i="5"/>
  <c r="K354" i="5"/>
  <c r="K338" i="5"/>
  <c r="K322" i="5"/>
  <c r="K306" i="5"/>
  <c r="K290" i="5"/>
  <c r="K274" i="5"/>
  <c r="K258" i="5"/>
  <c r="K242" i="5"/>
  <c r="K226" i="5"/>
  <c r="K210" i="5"/>
  <c r="K194" i="5"/>
  <c r="K178" i="5"/>
  <c r="K162" i="5"/>
  <c r="K146" i="5"/>
  <c r="K130" i="5"/>
  <c r="K614" i="5"/>
  <c r="K564" i="5"/>
  <c r="K423" i="5"/>
  <c r="K381" i="5"/>
  <c r="K378" i="5"/>
  <c r="K369" i="5"/>
  <c r="K353" i="5"/>
  <c r="K337" i="5"/>
  <c r="K321" i="5"/>
  <c r="K305" i="5"/>
  <c r="K289" i="5"/>
  <c r="K273" i="5"/>
  <c r="K257" i="5"/>
  <c r="K241" i="5"/>
  <c r="K225" i="5"/>
  <c r="K209" i="5"/>
  <c r="K193" i="5"/>
  <c r="K177" i="5"/>
  <c r="K161" i="5"/>
  <c r="K145" i="5"/>
  <c r="K129" i="5"/>
  <c r="K644" i="5"/>
  <c r="K503" i="5"/>
  <c r="K438" i="5"/>
  <c r="K391" i="5"/>
  <c r="K368" i="5"/>
  <c r="K352" i="5"/>
  <c r="K336" i="5"/>
  <c r="K320" i="5"/>
  <c r="K304" i="5"/>
  <c r="K288" i="5"/>
  <c r="K272" i="5"/>
  <c r="K256" i="5"/>
  <c r="K240" i="5"/>
  <c r="K224" i="5"/>
  <c r="K208" i="5"/>
  <c r="K192" i="5"/>
  <c r="K176" i="5"/>
  <c r="K160" i="5"/>
  <c r="K144" i="5"/>
  <c r="K128" i="5"/>
  <c r="K583" i="5"/>
  <c r="K518" i="5"/>
  <c r="K468" i="5"/>
  <c r="K367" i="5"/>
  <c r="K351" i="5"/>
  <c r="K335" i="5"/>
  <c r="K319" i="5"/>
  <c r="K303" i="5"/>
  <c r="K287" i="5"/>
  <c r="K271" i="5"/>
  <c r="K255" i="5"/>
  <c r="K239" i="5"/>
  <c r="K223" i="5"/>
  <c r="K207" i="5"/>
  <c r="K191" i="5"/>
  <c r="K175" i="5"/>
  <c r="K159" i="5"/>
  <c r="K143" i="5"/>
  <c r="K127" i="5"/>
  <c r="K674" i="5"/>
  <c r="K663" i="5"/>
  <c r="K598" i="5"/>
  <c r="K548" i="5"/>
  <c r="K407" i="5"/>
  <c r="K366" i="5"/>
  <c r="K350" i="5"/>
  <c r="K334" i="5"/>
  <c r="K318" i="5"/>
  <c r="K302" i="5"/>
  <c r="K286" i="5"/>
  <c r="K270" i="5"/>
  <c r="K254" i="5"/>
  <c r="K238" i="5"/>
  <c r="K222" i="5"/>
  <c r="K206" i="5"/>
  <c r="K190" i="5"/>
  <c r="K174" i="5"/>
  <c r="K158" i="5"/>
  <c r="K142" i="5"/>
  <c r="K126" i="5"/>
  <c r="K628" i="5"/>
  <c r="K487" i="5"/>
  <c r="K422" i="5"/>
  <c r="K394" i="5"/>
  <c r="K365" i="5"/>
  <c r="K349" i="5"/>
  <c r="K333" i="5"/>
  <c r="K317" i="5"/>
  <c r="K301" i="5"/>
  <c r="K285" i="5"/>
  <c r="K269" i="5"/>
  <c r="K253" i="5"/>
  <c r="K237" i="5"/>
  <c r="K221" i="5"/>
  <c r="K205" i="5"/>
  <c r="K189" i="5"/>
  <c r="K173" i="5"/>
  <c r="K157" i="5"/>
  <c r="K141" i="5"/>
  <c r="K125" i="5"/>
  <c r="K722" i="5"/>
  <c r="K567" i="5"/>
  <c r="K502" i="5"/>
  <c r="K452" i="5"/>
  <c r="K364" i="5"/>
  <c r="K348" i="5"/>
  <c r="K332" i="5"/>
  <c r="K316" i="5"/>
  <c r="K300" i="5"/>
  <c r="K284" i="5"/>
  <c r="K268" i="5"/>
  <c r="K252" i="5"/>
  <c r="K236" i="5"/>
  <c r="K220" i="5"/>
  <c r="K204" i="5"/>
  <c r="K188" i="5"/>
  <c r="K172" i="5"/>
  <c r="K156" i="5"/>
  <c r="K140" i="5"/>
  <c r="K124" i="5"/>
  <c r="K690" i="5"/>
  <c r="K647" i="5"/>
  <c r="K582" i="5"/>
  <c r="K532" i="5"/>
  <c r="K390" i="5"/>
  <c r="K363" i="5"/>
  <c r="K347" i="5"/>
  <c r="K331" i="5"/>
  <c r="K315" i="5"/>
  <c r="K299" i="5"/>
  <c r="K283" i="5"/>
  <c r="K267" i="5"/>
  <c r="K251" i="5"/>
  <c r="K235" i="5"/>
  <c r="K219" i="5"/>
  <c r="K203" i="5"/>
  <c r="K187" i="5"/>
  <c r="K171" i="5"/>
  <c r="K155" i="5"/>
  <c r="K139" i="5"/>
  <c r="K123" i="5"/>
  <c r="K551" i="5"/>
  <c r="K486" i="5"/>
  <c r="K436" i="5"/>
  <c r="K361" i="5"/>
  <c r="K345" i="5"/>
  <c r="K329" i="5"/>
  <c r="K313" i="5"/>
  <c r="K297" i="5"/>
  <c r="K281" i="5"/>
  <c r="K265" i="5"/>
  <c r="K249" i="5"/>
  <c r="K233" i="5"/>
  <c r="K217" i="5"/>
  <c r="K201" i="5"/>
  <c r="K185" i="5"/>
  <c r="K169" i="5"/>
  <c r="K153" i="5"/>
  <c r="K137" i="5"/>
  <c r="K121" i="5"/>
  <c r="K612" i="5"/>
  <c r="K362" i="5"/>
  <c r="K234" i="5"/>
  <c r="K113" i="5"/>
  <c r="K97" i="5"/>
  <c r="K81" i="5"/>
  <c r="K65" i="5"/>
  <c r="K49" i="5"/>
  <c r="K33" i="5"/>
  <c r="K17" i="5"/>
  <c r="K264" i="5"/>
  <c r="K136" i="5"/>
  <c r="K112" i="5"/>
  <c r="K96" i="5"/>
  <c r="K80" i="5"/>
  <c r="K64" i="5"/>
  <c r="K48" i="5"/>
  <c r="K32" i="5"/>
  <c r="K16" i="5"/>
  <c r="K406" i="5"/>
  <c r="K346" i="5"/>
  <c r="K218" i="5"/>
  <c r="K111" i="5"/>
  <c r="K95" i="5"/>
  <c r="K79" i="5"/>
  <c r="K63" i="5"/>
  <c r="K47" i="5"/>
  <c r="K31" i="5"/>
  <c r="K15" i="5"/>
  <c r="K566" i="5"/>
  <c r="K248" i="5"/>
  <c r="K120" i="5"/>
  <c r="K110" i="5"/>
  <c r="K94" i="5"/>
  <c r="K78" i="5"/>
  <c r="K62" i="5"/>
  <c r="K46" i="5"/>
  <c r="K30" i="5"/>
  <c r="K14" i="5"/>
  <c r="K330" i="5"/>
  <c r="K202" i="5"/>
  <c r="K109" i="5"/>
  <c r="K93" i="5"/>
  <c r="K77" i="5"/>
  <c r="K61" i="5"/>
  <c r="K45" i="5"/>
  <c r="K29" i="5"/>
  <c r="K13" i="5"/>
  <c r="K360" i="5"/>
  <c r="K232" i="5"/>
  <c r="K108" i="5"/>
  <c r="K92" i="5"/>
  <c r="K76" i="5"/>
  <c r="K60" i="5"/>
  <c r="K44" i="5"/>
  <c r="K28" i="5"/>
  <c r="K12" i="5"/>
  <c r="K2" i="5"/>
  <c r="K314" i="5"/>
  <c r="K186" i="5"/>
  <c r="K107" i="5"/>
  <c r="K91" i="5"/>
  <c r="K75" i="5"/>
  <c r="K59" i="5"/>
  <c r="K43" i="5"/>
  <c r="K516" i="5"/>
  <c r="K344" i="5"/>
  <c r="K216" i="5"/>
  <c r="K106" i="5"/>
  <c r="K90" i="5"/>
  <c r="K74" i="5"/>
  <c r="K58" i="5"/>
  <c r="K42" i="5"/>
  <c r="K26" i="5"/>
  <c r="K10" i="5"/>
  <c r="K471" i="5"/>
  <c r="K298" i="5"/>
  <c r="K170" i="5"/>
  <c r="K105" i="5"/>
  <c r="K89" i="5"/>
  <c r="K73" i="5"/>
  <c r="K57" i="5"/>
  <c r="K41" i="5"/>
  <c r="K25" i="5"/>
  <c r="K9" i="5"/>
  <c r="K631" i="5"/>
  <c r="K328" i="5"/>
  <c r="K200" i="5"/>
  <c r="K104" i="5"/>
  <c r="K88" i="5"/>
  <c r="K72" i="5"/>
  <c r="K56" i="5"/>
  <c r="K40" i="5"/>
  <c r="K24" i="5"/>
  <c r="K8" i="5"/>
  <c r="K282" i="5"/>
  <c r="K154" i="5"/>
  <c r="K103" i="5"/>
  <c r="K87" i="5"/>
  <c r="K71" i="5"/>
  <c r="K55" i="5"/>
  <c r="K39" i="5"/>
  <c r="K23" i="5"/>
  <c r="K7" i="5"/>
  <c r="K312" i="5"/>
  <c r="K184" i="5"/>
  <c r="K102" i="5"/>
  <c r="K86" i="5"/>
  <c r="K70" i="5"/>
  <c r="K54" i="5"/>
  <c r="K38" i="5"/>
  <c r="K22" i="5"/>
  <c r="K6" i="5"/>
  <c r="K250" i="5"/>
  <c r="K122" i="5"/>
  <c r="K115" i="5"/>
  <c r="K99" i="5"/>
  <c r="K83" i="5"/>
  <c r="K67" i="5"/>
  <c r="K51" i="5"/>
  <c r="K35" i="5"/>
  <c r="K19" i="5"/>
  <c r="K3" i="5"/>
  <c r="K662" i="5"/>
  <c r="K37" i="5"/>
  <c r="K152" i="5"/>
  <c r="K101" i="5"/>
  <c r="K36" i="5"/>
  <c r="K4" i="5"/>
  <c r="K20" i="5"/>
  <c r="K266" i="5"/>
  <c r="K116" i="5"/>
  <c r="K66" i="5"/>
  <c r="K82" i="5"/>
  <c r="K11" i="5"/>
  <c r="K85" i="5"/>
  <c r="K52" i="5"/>
  <c r="K27" i="5"/>
  <c r="K138" i="5"/>
  <c r="K100" i="5"/>
  <c r="K50" i="5"/>
  <c r="K117" i="5"/>
  <c r="K18" i="5"/>
  <c r="K296" i="5"/>
  <c r="K69" i="5"/>
  <c r="K84" i="5"/>
  <c r="K34" i="5"/>
  <c r="K21" i="5"/>
  <c r="K114" i="5"/>
  <c r="K168" i="5"/>
  <c r="K53" i="5"/>
  <c r="K280" i="5"/>
  <c r="K68" i="5"/>
  <c r="K98" i="5"/>
  <c r="K5" i="5"/>
  <c r="A1100" i="2"/>
  <c r="A1084" i="2"/>
  <c r="A1068" i="2"/>
  <c r="A1052" i="2"/>
  <c r="A1036" i="2"/>
  <c r="A1020" i="2"/>
  <c r="A1004" i="2"/>
  <c r="A988" i="2"/>
  <c r="A972" i="2"/>
  <c r="A956" i="2"/>
  <c r="A940" i="2"/>
  <c r="A924" i="2"/>
  <c r="A908" i="2"/>
  <c r="A892" i="2"/>
  <c r="A876" i="2"/>
  <c r="A860" i="2"/>
  <c r="A844" i="2"/>
  <c r="A828" i="2"/>
  <c r="A812" i="2"/>
  <c r="A796" i="2"/>
  <c r="A780" i="2"/>
  <c r="A764" i="2"/>
  <c r="A748" i="2"/>
  <c r="A732" i="2"/>
  <c r="A716" i="2"/>
  <c r="A700" i="2"/>
  <c r="A684" i="2"/>
  <c r="A668" i="2"/>
  <c r="A652" i="2"/>
  <c r="A636" i="2"/>
  <c r="A620" i="2"/>
  <c r="A604" i="2"/>
  <c r="A588" i="2"/>
  <c r="A572" i="2"/>
  <c r="A556" i="2"/>
  <c r="A540" i="2"/>
  <c r="A524" i="2"/>
  <c r="A508" i="2"/>
  <c r="A492" i="2"/>
  <c r="A476" i="2"/>
  <c r="A460" i="2"/>
  <c r="A444" i="2"/>
  <c r="A428" i="2"/>
  <c r="A412" i="2"/>
  <c r="A396" i="2"/>
  <c r="A380" i="2"/>
  <c r="A364" i="2"/>
  <c r="A348" i="2"/>
  <c r="A332" i="2"/>
  <c r="A316" i="2"/>
  <c r="A300" i="2"/>
  <c r="A284" i="2"/>
  <c r="A268" i="2"/>
  <c r="A252" i="2"/>
  <c r="A236" i="2"/>
  <c r="A220" i="2"/>
  <c r="A204" i="2"/>
  <c r="A188" i="2"/>
  <c r="A172" i="2"/>
  <c r="A1089" i="2"/>
  <c r="A1073" i="2"/>
  <c r="A1057" i="2"/>
  <c r="A1041" i="2"/>
  <c r="A1025" i="2"/>
  <c r="A1009" i="2"/>
  <c r="A993" i="2"/>
  <c r="A977" i="2"/>
  <c r="A961" i="2"/>
  <c r="A945" i="2"/>
  <c r="A929" i="2"/>
  <c r="A913" i="2"/>
  <c r="A897" i="2"/>
  <c r="A881" i="2"/>
  <c r="A865" i="2"/>
  <c r="A849" i="2"/>
  <c r="A833" i="2"/>
  <c r="A817" i="2"/>
  <c r="A801" i="2"/>
  <c r="A785" i="2"/>
  <c r="A769" i="2"/>
  <c r="A753" i="2"/>
  <c r="A737" i="2"/>
  <c r="A721" i="2"/>
  <c r="A705" i="2"/>
  <c r="A689" i="2"/>
  <c r="A673" i="2"/>
  <c r="A657" i="2"/>
  <c r="A641" i="2"/>
  <c r="A625" i="2"/>
  <c r="A609" i="2"/>
  <c r="A593" i="2"/>
  <c r="A577" i="2"/>
  <c r="A561" i="2"/>
  <c r="A545" i="2"/>
  <c r="A529" i="2"/>
  <c r="A513" i="2"/>
  <c r="A497" i="2"/>
  <c r="A481" i="2"/>
  <c r="A465" i="2"/>
  <c r="A449" i="2"/>
  <c r="A433" i="2"/>
  <c r="A417" i="2"/>
  <c r="A401" i="2"/>
  <c r="A385" i="2"/>
  <c r="A369" i="2"/>
  <c r="A353" i="2"/>
  <c r="A337" i="2"/>
  <c r="A321" i="2"/>
  <c r="A305" i="2"/>
  <c r="A289" i="2"/>
  <c r="A273" i="2"/>
  <c r="A257" i="2"/>
  <c r="A241" i="2"/>
  <c r="A225" i="2"/>
  <c r="A209" i="2"/>
  <c r="A193" i="2"/>
  <c r="A177" i="2"/>
  <c r="A1094" i="2"/>
  <c r="A1078" i="2"/>
  <c r="A1062" i="2"/>
  <c r="A1046" i="2"/>
  <c r="A1030" i="2"/>
  <c r="A1014" i="2"/>
  <c r="A998" i="2"/>
  <c r="A982" i="2"/>
  <c r="A966" i="2"/>
  <c r="A950" i="2"/>
  <c r="A934" i="2"/>
  <c r="A918" i="2"/>
  <c r="A902" i="2"/>
  <c r="A886" i="2"/>
  <c r="A870" i="2"/>
  <c r="A854" i="2"/>
  <c r="A838" i="2"/>
  <c r="A822" i="2"/>
  <c r="A806" i="2"/>
  <c r="A790" i="2"/>
  <c r="A774" i="2"/>
  <c r="A758" i="2"/>
  <c r="A742" i="2"/>
  <c r="A726" i="2"/>
  <c r="A710" i="2"/>
  <c r="A694" i="2"/>
  <c r="A678" i="2"/>
  <c r="A662" i="2"/>
  <c r="A646" i="2"/>
  <c r="A630" i="2"/>
  <c r="A614" i="2"/>
  <c r="A598" i="2"/>
  <c r="A582" i="2"/>
  <c r="A566" i="2"/>
  <c r="A550" i="2"/>
  <c r="A534" i="2"/>
  <c r="A518" i="2"/>
  <c r="A502" i="2"/>
  <c r="A486" i="2"/>
  <c r="A470" i="2"/>
  <c r="A454" i="2"/>
  <c r="A438" i="2"/>
  <c r="A422" i="2"/>
  <c r="A406" i="2"/>
  <c r="A390" i="2"/>
  <c r="A374" i="2"/>
  <c r="A358" i="2"/>
  <c r="A342" i="2"/>
  <c r="A326" i="2"/>
  <c r="A310" i="2"/>
  <c r="A294" i="2"/>
  <c r="A278" i="2"/>
  <c r="A262" i="2"/>
  <c r="A246" i="2"/>
  <c r="A230" i="2"/>
  <c r="A214" i="2"/>
  <c r="A198" i="2"/>
  <c r="A182" i="2"/>
  <c r="A1099" i="2"/>
  <c r="A1083" i="2"/>
  <c r="A1067" i="2"/>
  <c r="A1051" i="2"/>
  <c r="A1035" i="2"/>
  <c r="A1019" i="2"/>
  <c r="A1003" i="2"/>
  <c r="A987" i="2"/>
  <c r="A971" i="2"/>
  <c r="A955" i="2"/>
  <c r="A939" i="2"/>
  <c r="A923" i="2"/>
  <c r="A907" i="2"/>
  <c r="A891" i="2"/>
  <c r="A875" i="2"/>
  <c r="A859" i="2"/>
  <c r="A843" i="2"/>
  <c r="A827" i="2"/>
  <c r="A811" i="2"/>
  <c r="A795" i="2"/>
  <c r="A779" i="2"/>
  <c r="A763" i="2"/>
  <c r="A747" i="2"/>
  <c r="A731" i="2"/>
  <c r="A715" i="2"/>
  <c r="A699" i="2"/>
  <c r="A683" i="2"/>
  <c r="A667" i="2"/>
  <c r="A651" i="2"/>
  <c r="A635" i="2"/>
  <c r="A619" i="2"/>
  <c r="A603" i="2"/>
  <c r="A587" i="2"/>
  <c r="A571" i="2"/>
  <c r="A555" i="2"/>
  <c r="A539" i="2"/>
  <c r="A523" i="2"/>
  <c r="A507" i="2"/>
  <c r="A491" i="2"/>
  <c r="A475" i="2"/>
  <c r="A459" i="2"/>
  <c r="A443" i="2"/>
  <c r="A427" i="2"/>
  <c r="A411" i="2"/>
  <c r="A395" i="2"/>
  <c r="A379" i="2"/>
  <c r="A363" i="2"/>
  <c r="A347" i="2"/>
  <c r="A331" i="2"/>
  <c r="A315" i="2"/>
  <c r="A299" i="2"/>
  <c r="A283" i="2"/>
  <c r="A267" i="2"/>
  <c r="A251" i="2"/>
  <c r="A235" i="2"/>
  <c r="A219" i="2"/>
  <c r="A203" i="2"/>
  <c r="A187" i="2"/>
  <c r="A171" i="2"/>
  <c r="A1088" i="2"/>
  <c r="A1072" i="2"/>
  <c r="A1056" i="2"/>
  <c r="A1040" i="2"/>
  <c r="A1024" i="2"/>
  <c r="A1008" i="2"/>
  <c r="A992" i="2"/>
  <c r="A976" i="2"/>
  <c r="A960" i="2"/>
  <c r="A944" i="2"/>
  <c r="A928" i="2"/>
  <c r="A912" i="2"/>
  <c r="A896" i="2"/>
  <c r="A880" i="2"/>
  <c r="A864" i="2"/>
  <c r="A848" i="2"/>
  <c r="A832" i="2"/>
  <c r="A816" i="2"/>
  <c r="A800" i="2"/>
  <c r="A784" i="2"/>
  <c r="A768" i="2"/>
  <c r="A752" i="2"/>
  <c r="A736" i="2"/>
  <c r="A720" i="2"/>
  <c r="A704" i="2"/>
  <c r="A688" i="2"/>
  <c r="A672" i="2"/>
  <c r="A656" i="2"/>
  <c r="A640" i="2"/>
  <c r="A624" i="2"/>
  <c r="A608" i="2"/>
  <c r="A592" i="2"/>
  <c r="A576" i="2"/>
  <c r="A560" i="2"/>
  <c r="A544" i="2"/>
  <c r="A528" i="2"/>
  <c r="A512" i="2"/>
  <c r="A496" i="2"/>
  <c r="A480" i="2"/>
  <c r="A464" i="2"/>
  <c r="A448" i="2"/>
  <c r="A432" i="2"/>
  <c r="A416" i="2"/>
  <c r="A400" i="2"/>
  <c r="A384" i="2"/>
  <c r="A368" i="2"/>
  <c r="A352" i="2"/>
  <c r="A336" i="2"/>
  <c r="A320" i="2"/>
  <c r="A304" i="2"/>
  <c r="A288" i="2"/>
  <c r="A272" i="2"/>
  <c r="A256" i="2"/>
  <c r="A240" i="2"/>
  <c r="A224" i="2"/>
  <c r="A208" i="2"/>
  <c r="A192" i="2"/>
  <c r="A176" i="2"/>
  <c r="A1093" i="2"/>
  <c r="A1077" i="2"/>
  <c r="A1061" i="2"/>
  <c r="A1045" i="2"/>
  <c r="A1029" i="2"/>
  <c r="A1013" i="2"/>
  <c r="A997" i="2"/>
  <c r="A981" i="2"/>
  <c r="A965" i="2"/>
  <c r="A949" i="2"/>
  <c r="A933" i="2"/>
  <c r="A917" i="2"/>
  <c r="A901" i="2"/>
  <c r="A885" i="2"/>
  <c r="A869" i="2"/>
  <c r="A853" i="2"/>
  <c r="A837" i="2"/>
  <c r="A821" i="2"/>
  <c r="A805" i="2"/>
  <c r="A789" i="2"/>
  <c r="A773" i="2"/>
  <c r="A757" i="2"/>
  <c r="A741" i="2"/>
  <c r="A725" i="2"/>
  <c r="A709" i="2"/>
  <c r="A693" i="2"/>
  <c r="A677" i="2"/>
  <c r="A661" i="2"/>
  <c r="A645" i="2"/>
  <c r="A629" i="2"/>
  <c r="A613" i="2"/>
  <c r="A597" i="2"/>
  <c r="A581" i="2"/>
  <c r="A565" i="2"/>
  <c r="A549" i="2"/>
  <c r="A533" i="2"/>
  <c r="A517" i="2"/>
  <c r="A501" i="2"/>
  <c r="A485" i="2"/>
  <c r="A469" i="2"/>
  <c r="A453" i="2"/>
  <c r="A437" i="2"/>
  <c r="A421" i="2"/>
  <c r="A405" i="2"/>
  <c r="A389" i="2"/>
  <c r="A373" i="2"/>
  <c r="A357" i="2"/>
  <c r="A341" i="2"/>
  <c r="A325" i="2"/>
  <c r="A309" i="2"/>
  <c r="A293" i="2"/>
  <c r="A277" i="2"/>
  <c r="A261" i="2"/>
  <c r="A245" i="2"/>
  <c r="A229" i="2"/>
  <c r="A213" i="2"/>
  <c r="A197" i="2"/>
  <c r="A181" i="2"/>
  <c r="A1087" i="2"/>
  <c r="A1071" i="2"/>
  <c r="A1055" i="2"/>
  <c r="A1039" i="2"/>
  <c r="A1023" i="2"/>
  <c r="A1007" i="2"/>
  <c r="A991" i="2"/>
  <c r="A975" i="2"/>
  <c r="A959" i="2"/>
  <c r="A943" i="2"/>
  <c r="A927" i="2"/>
  <c r="A911" i="2"/>
  <c r="A895" i="2"/>
  <c r="A879" i="2"/>
  <c r="A863" i="2"/>
  <c r="A847" i="2"/>
  <c r="A831" i="2"/>
  <c r="A815" i="2"/>
  <c r="A799" i="2"/>
  <c r="A783" i="2"/>
  <c r="A767" i="2"/>
  <c r="A751" i="2"/>
  <c r="A735" i="2"/>
  <c r="A719" i="2"/>
  <c r="A703" i="2"/>
  <c r="A687" i="2"/>
  <c r="A671" i="2"/>
  <c r="A655" i="2"/>
  <c r="A639" i="2"/>
  <c r="A623" i="2"/>
  <c r="A607" i="2"/>
  <c r="A591" i="2"/>
  <c r="A575" i="2"/>
  <c r="A559" i="2"/>
  <c r="A543" i="2"/>
  <c r="A527" i="2"/>
  <c r="A511" i="2"/>
  <c r="A495" i="2"/>
  <c r="A479" i="2"/>
  <c r="A463" i="2"/>
  <c r="A447" i="2"/>
  <c r="A431" i="2"/>
  <c r="A415" i="2"/>
  <c r="A399" i="2"/>
  <c r="A383" i="2"/>
  <c r="A367" i="2"/>
  <c r="A351" i="2"/>
  <c r="A335" i="2"/>
  <c r="A319" i="2"/>
  <c r="A303" i="2"/>
  <c r="A287" i="2"/>
  <c r="A271" i="2"/>
  <c r="A255" i="2"/>
  <c r="A239" i="2"/>
  <c r="A223" i="2"/>
  <c r="A207" i="2"/>
  <c r="A191" i="2"/>
  <c r="A175" i="2"/>
  <c r="A1092" i="2"/>
  <c r="A1076" i="2"/>
  <c r="A1060" i="2"/>
  <c r="A1044" i="2"/>
  <c r="A1028" i="2"/>
  <c r="A1012" i="2"/>
  <c r="A996" i="2"/>
  <c r="A980" i="2"/>
  <c r="A964" i="2"/>
  <c r="A948" i="2"/>
  <c r="A932" i="2"/>
  <c r="A916" i="2"/>
  <c r="A900" i="2"/>
  <c r="A884" i="2"/>
  <c r="A868" i="2"/>
  <c r="A852" i="2"/>
  <c r="A836" i="2"/>
  <c r="A820" i="2"/>
  <c r="A804" i="2"/>
  <c r="A788" i="2"/>
  <c r="A772" i="2"/>
  <c r="A756" i="2"/>
  <c r="A740" i="2"/>
  <c r="A724" i="2"/>
  <c r="A708" i="2"/>
  <c r="A692" i="2"/>
  <c r="A676" i="2"/>
  <c r="A660" i="2"/>
  <c r="A644" i="2"/>
  <c r="A628" i="2"/>
  <c r="A612" i="2"/>
  <c r="A596" i="2"/>
  <c r="A580" i="2"/>
  <c r="A564" i="2"/>
  <c r="A548" i="2"/>
  <c r="A532" i="2"/>
  <c r="A516" i="2"/>
  <c r="A500" i="2"/>
  <c r="A484" i="2"/>
  <c r="A468" i="2"/>
  <c r="A452" i="2"/>
  <c r="A436" i="2"/>
  <c r="A420" i="2"/>
  <c r="A404" i="2"/>
  <c r="A388" i="2"/>
  <c r="A372" i="2"/>
  <c r="A356" i="2"/>
  <c r="A340" i="2"/>
  <c r="A324" i="2"/>
  <c r="A308" i="2"/>
  <c r="A292" i="2"/>
  <c r="A276" i="2"/>
  <c r="A260" i="2"/>
  <c r="A244" i="2"/>
  <c r="A228" i="2"/>
  <c r="A212" i="2"/>
  <c r="A196" i="2"/>
  <c r="A180" i="2"/>
  <c r="A1097" i="2"/>
  <c r="A1081" i="2"/>
  <c r="A1065" i="2"/>
  <c r="A1049" i="2"/>
  <c r="A1033" i="2"/>
  <c r="A1017" i="2"/>
  <c r="A1001" i="2"/>
  <c r="A985" i="2"/>
  <c r="A969" i="2"/>
  <c r="A953" i="2"/>
  <c r="A937" i="2"/>
  <c r="A921" i="2"/>
  <c r="A905" i="2"/>
  <c r="A889" i="2"/>
  <c r="A873" i="2"/>
  <c r="A857" i="2"/>
  <c r="A841" i="2"/>
  <c r="A825" i="2"/>
  <c r="A809" i="2"/>
  <c r="A793" i="2"/>
  <c r="A777" i="2"/>
  <c r="A761" i="2"/>
  <c r="A745" i="2"/>
  <c r="A729" i="2"/>
  <c r="A713" i="2"/>
  <c r="A697" i="2"/>
  <c r="A681" i="2"/>
  <c r="A665" i="2"/>
  <c r="A649" i="2"/>
  <c r="A633" i="2"/>
  <c r="A617" i="2"/>
  <c r="A601" i="2"/>
  <c r="A585" i="2"/>
  <c r="A569" i="2"/>
  <c r="A553" i="2"/>
  <c r="A537" i="2"/>
  <c r="A521" i="2"/>
  <c r="A505" i="2"/>
  <c r="A489" i="2"/>
  <c r="A473" i="2"/>
  <c r="A457" i="2"/>
  <c r="A441" i="2"/>
  <c r="A425" i="2"/>
  <c r="A409" i="2"/>
  <c r="A393" i="2"/>
  <c r="A377" i="2"/>
  <c r="A361" i="2"/>
  <c r="A345" i="2"/>
  <c r="A329" i="2"/>
  <c r="A313" i="2"/>
  <c r="A297" i="2"/>
  <c r="A281" i="2"/>
  <c r="A265" i="2"/>
  <c r="A249" i="2"/>
  <c r="A233" i="2"/>
  <c r="A217" i="2"/>
  <c r="A201" i="2"/>
  <c r="A185" i="2"/>
  <c r="A1086" i="2"/>
  <c r="A1070" i="2"/>
  <c r="A1054" i="2"/>
  <c r="A1038" i="2"/>
  <c r="A1022" i="2"/>
  <c r="A1006" i="2"/>
  <c r="A990" i="2"/>
  <c r="A974" i="2"/>
  <c r="A958" i="2"/>
  <c r="A942" i="2"/>
  <c r="A926" i="2"/>
  <c r="A910" i="2"/>
  <c r="A894" i="2"/>
  <c r="A878" i="2"/>
  <c r="A862" i="2"/>
  <c r="A846" i="2"/>
  <c r="A830" i="2"/>
  <c r="A814" i="2"/>
  <c r="A798" i="2"/>
  <c r="A782" i="2"/>
  <c r="A766" i="2"/>
  <c r="A750" i="2"/>
  <c r="A734" i="2"/>
  <c r="A718" i="2"/>
  <c r="A702" i="2"/>
  <c r="A686" i="2"/>
  <c r="A670" i="2"/>
  <c r="A654" i="2"/>
  <c r="A638" i="2"/>
  <c r="A622" i="2"/>
  <c r="A606" i="2"/>
  <c r="A590" i="2"/>
  <c r="A574" i="2"/>
  <c r="A558" i="2"/>
  <c r="A542" i="2"/>
  <c r="A526" i="2"/>
  <c r="A510" i="2"/>
  <c r="A494" i="2"/>
  <c r="A478" i="2"/>
  <c r="A462" i="2"/>
  <c r="A446" i="2"/>
  <c r="A430" i="2"/>
  <c r="A414" i="2"/>
  <c r="A398" i="2"/>
  <c r="A382" i="2"/>
  <c r="A366" i="2"/>
  <c r="A350" i="2"/>
  <c r="A334" i="2"/>
  <c r="A318" i="2"/>
  <c r="A302" i="2"/>
  <c r="A286" i="2"/>
  <c r="A270" i="2"/>
  <c r="A254" i="2"/>
  <c r="A238" i="2"/>
  <c r="A222" i="2"/>
  <c r="A206" i="2"/>
  <c r="A190" i="2"/>
  <c r="A174" i="2"/>
  <c r="A1091" i="2"/>
  <c r="A1075" i="2"/>
  <c r="A1059" i="2"/>
  <c r="A1043" i="2"/>
  <c r="A1027" i="2"/>
  <c r="A1011" i="2"/>
  <c r="A995" i="2"/>
  <c r="A979" i="2"/>
  <c r="A963" i="2"/>
  <c r="A947" i="2"/>
  <c r="A931" i="2"/>
  <c r="A915" i="2"/>
  <c r="A899" i="2"/>
  <c r="A883" i="2"/>
  <c r="A867" i="2"/>
  <c r="A851" i="2"/>
  <c r="A835" i="2"/>
  <c r="A819" i="2"/>
  <c r="A803" i="2"/>
  <c r="A787" i="2"/>
  <c r="A771" i="2"/>
  <c r="A755" i="2"/>
  <c r="A739" i="2"/>
  <c r="A723" i="2"/>
  <c r="A707" i="2"/>
  <c r="A691" i="2"/>
  <c r="A675" i="2"/>
  <c r="A659" i="2"/>
  <c r="A643" i="2"/>
  <c r="A627" i="2"/>
  <c r="A611" i="2"/>
  <c r="A595" i="2"/>
  <c r="A579" i="2"/>
  <c r="A563" i="2"/>
  <c r="A547" i="2"/>
  <c r="A531" i="2"/>
  <c r="A515" i="2"/>
  <c r="A499" i="2"/>
  <c r="A483" i="2"/>
  <c r="A467" i="2"/>
  <c r="A451" i="2"/>
  <c r="A435" i="2"/>
  <c r="A419" i="2"/>
  <c r="A403" i="2"/>
  <c r="A387" i="2"/>
  <c r="A371" i="2"/>
  <c r="A355" i="2"/>
  <c r="A339" i="2"/>
  <c r="A323" i="2"/>
  <c r="A307" i="2"/>
  <c r="A291" i="2"/>
  <c r="A275" i="2"/>
  <c r="A259" i="2"/>
  <c r="A243" i="2"/>
  <c r="A227" i="2"/>
  <c r="A211" i="2"/>
  <c r="A195" i="2"/>
  <c r="A179" i="2"/>
  <c r="A1090" i="2"/>
  <c r="A1074" i="2"/>
  <c r="A1058" i="2"/>
  <c r="A1042" i="2"/>
  <c r="A1026" i="2"/>
  <c r="A1010" i="2"/>
  <c r="A994" i="2"/>
  <c r="A978" i="2"/>
  <c r="A962" i="2"/>
  <c r="A946" i="2"/>
  <c r="A930" i="2"/>
  <c r="A914" i="2"/>
  <c r="A898" i="2"/>
  <c r="A882" i="2"/>
  <c r="A866" i="2"/>
  <c r="A850" i="2"/>
  <c r="A834" i="2"/>
  <c r="A818" i="2"/>
  <c r="A802" i="2"/>
  <c r="A786" i="2"/>
  <c r="A770" i="2"/>
  <c r="A754" i="2"/>
  <c r="A738" i="2"/>
  <c r="A722" i="2"/>
  <c r="A706" i="2"/>
  <c r="A690" i="2"/>
  <c r="A674" i="2"/>
  <c r="A658" i="2"/>
  <c r="A642" i="2"/>
  <c r="A626" i="2"/>
  <c r="A610" i="2"/>
  <c r="A594" i="2"/>
  <c r="A578" i="2"/>
  <c r="A562" i="2"/>
  <c r="A546" i="2"/>
  <c r="A530" i="2"/>
  <c r="A514" i="2"/>
  <c r="A498" i="2"/>
  <c r="A482" i="2"/>
  <c r="A466" i="2"/>
  <c r="A450" i="2"/>
  <c r="A434" i="2"/>
  <c r="A418" i="2"/>
  <c r="A402" i="2"/>
  <c r="A386" i="2"/>
  <c r="A370" i="2"/>
  <c r="A354" i="2"/>
  <c r="A338" i="2"/>
  <c r="A322" i="2"/>
  <c r="A306" i="2"/>
  <c r="A290" i="2"/>
  <c r="A274" i="2"/>
  <c r="A1080" i="2"/>
  <c r="A1016" i="2"/>
  <c r="A952" i="2"/>
  <c r="A888" i="2"/>
  <c r="A824" i="2"/>
  <c r="A760" i="2"/>
  <c r="A696" i="2"/>
  <c r="A632" i="2"/>
  <c r="A568" i="2"/>
  <c r="A504" i="2"/>
  <c r="A440" i="2"/>
  <c r="A376" i="2"/>
  <c r="A312" i="2"/>
  <c r="A234" i="2"/>
  <c r="A216" i="2"/>
  <c r="A169" i="2"/>
  <c r="A153" i="2"/>
  <c r="A137" i="2"/>
  <c r="A121" i="2"/>
  <c r="A105" i="2"/>
  <c r="A89" i="2"/>
  <c r="A73" i="2"/>
  <c r="A57" i="2"/>
  <c r="A41" i="2"/>
  <c r="A25" i="2"/>
  <c r="A9" i="2"/>
  <c r="A637" i="2"/>
  <c r="A26" i="2"/>
  <c r="A615" i="2"/>
  <c r="A295" i="2"/>
  <c r="A15" i="2"/>
  <c r="A570" i="2"/>
  <c r="A132" i="2"/>
  <c r="A52" i="2"/>
  <c r="A1101" i="2"/>
  <c r="A1037" i="2"/>
  <c r="A973" i="2"/>
  <c r="A909" i="2"/>
  <c r="A845" i="2"/>
  <c r="A781" i="2"/>
  <c r="A717" i="2"/>
  <c r="A653" i="2"/>
  <c r="A589" i="2"/>
  <c r="A525" i="2"/>
  <c r="A461" i="2"/>
  <c r="A397" i="2"/>
  <c r="A333" i="2"/>
  <c r="A269" i="2"/>
  <c r="A250" i="2"/>
  <c r="A232" i="2"/>
  <c r="A183" i="2"/>
  <c r="A158" i="2"/>
  <c r="A142" i="2"/>
  <c r="A126" i="2"/>
  <c r="A110" i="2"/>
  <c r="A94" i="2"/>
  <c r="A78" i="2"/>
  <c r="A62" i="2"/>
  <c r="A46" i="2"/>
  <c r="A30" i="2"/>
  <c r="A14" i="2"/>
  <c r="A237" i="2"/>
  <c r="A743" i="2"/>
  <c r="A762" i="2"/>
  <c r="A218" i="2"/>
  <c r="A4" i="2"/>
  <c r="A1079" i="2"/>
  <c r="A1015" i="2"/>
  <c r="A951" i="2"/>
  <c r="A887" i="2"/>
  <c r="A823" i="2"/>
  <c r="A759" i="2"/>
  <c r="A695" i="2"/>
  <c r="A631" i="2"/>
  <c r="A567" i="2"/>
  <c r="A503" i="2"/>
  <c r="A439" i="2"/>
  <c r="A375" i="2"/>
  <c r="A311" i="2"/>
  <c r="A248" i="2"/>
  <c r="A199" i="2"/>
  <c r="A163" i="2"/>
  <c r="A147" i="2"/>
  <c r="A131" i="2"/>
  <c r="A115" i="2"/>
  <c r="A99" i="2"/>
  <c r="A83" i="2"/>
  <c r="A67" i="2"/>
  <c r="A51" i="2"/>
  <c r="A35" i="2"/>
  <c r="A19" i="2"/>
  <c r="A3" i="2"/>
  <c r="A58" i="2"/>
  <c r="A999" i="2"/>
  <c r="A634" i="2"/>
  <c r="A442" i="2"/>
  <c r="A164" i="2"/>
  <c r="A1098" i="2"/>
  <c r="A1034" i="2"/>
  <c r="A970" i="2"/>
  <c r="A906" i="2"/>
  <c r="A842" i="2"/>
  <c r="A778" i="2"/>
  <c r="A714" i="2"/>
  <c r="A650" i="2"/>
  <c r="A586" i="2"/>
  <c r="A522" i="2"/>
  <c r="A458" i="2"/>
  <c r="A394" i="2"/>
  <c r="A330" i="2"/>
  <c r="A266" i="2"/>
  <c r="A215" i="2"/>
  <c r="A168" i="2"/>
  <c r="A152" i="2"/>
  <c r="A136" i="2"/>
  <c r="A120" i="2"/>
  <c r="A104" i="2"/>
  <c r="A88" i="2"/>
  <c r="A72" i="2"/>
  <c r="A56" i="2"/>
  <c r="A40" i="2"/>
  <c r="A24" i="2"/>
  <c r="A8" i="2"/>
  <c r="A381" i="2"/>
  <c r="A90" i="2"/>
  <c r="A551" i="2"/>
  <c r="A127" i="2"/>
  <c r="A1096" i="2"/>
  <c r="A1032" i="2"/>
  <c r="A968" i="2"/>
  <c r="A904" i="2"/>
  <c r="A840" i="2"/>
  <c r="A776" i="2"/>
  <c r="A712" i="2"/>
  <c r="A648" i="2"/>
  <c r="A584" i="2"/>
  <c r="A520" i="2"/>
  <c r="A456" i="2"/>
  <c r="A392" i="2"/>
  <c r="A328" i="2"/>
  <c r="A264" i="2"/>
  <c r="A231" i="2"/>
  <c r="A157" i="2"/>
  <c r="A141" i="2"/>
  <c r="A125" i="2"/>
  <c r="A109" i="2"/>
  <c r="A93" i="2"/>
  <c r="A77" i="2"/>
  <c r="A61" i="2"/>
  <c r="A45" i="2"/>
  <c r="A29" i="2"/>
  <c r="A13" i="2"/>
  <c r="A487" i="2"/>
  <c r="A253" i="2"/>
  <c r="A63" i="2"/>
  <c r="A890" i="2"/>
  <c r="A20" i="2"/>
  <c r="A1053" i="2"/>
  <c r="A989" i="2"/>
  <c r="A925" i="2"/>
  <c r="A861" i="2"/>
  <c r="A797" i="2"/>
  <c r="A733" i="2"/>
  <c r="A669" i="2"/>
  <c r="A605" i="2"/>
  <c r="A541" i="2"/>
  <c r="A477" i="2"/>
  <c r="A413" i="2"/>
  <c r="A349" i="2"/>
  <c r="A285" i="2"/>
  <c r="A247" i="2"/>
  <c r="A178" i="2"/>
  <c r="A162" i="2"/>
  <c r="A146" i="2"/>
  <c r="A130" i="2"/>
  <c r="A114" i="2"/>
  <c r="A98" i="2"/>
  <c r="A82" i="2"/>
  <c r="A66" i="2"/>
  <c r="A50" i="2"/>
  <c r="A34" i="2"/>
  <c r="A18" i="2"/>
  <c r="A509" i="2"/>
  <c r="A170" i="2"/>
  <c r="A423" i="2"/>
  <c r="A84" i="2"/>
  <c r="A1095" i="2"/>
  <c r="A1031" i="2"/>
  <c r="A967" i="2"/>
  <c r="A903" i="2"/>
  <c r="A839" i="2"/>
  <c r="A775" i="2"/>
  <c r="A711" i="2"/>
  <c r="A647" i="2"/>
  <c r="A583" i="2"/>
  <c r="A519" i="2"/>
  <c r="A455" i="2"/>
  <c r="A391" i="2"/>
  <c r="A327" i="2"/>
  <c r="A263" i="2"/>
  <c r="A194" i="2"/>
  <c r="A167" i="2"/>
  <c r="A151" i="2"/>
  <c r="A135" i="2"/>
  <c r="A119" i="2"/>
  <c r="A103" i="2"/>
  <c r="A87" i="2"/>
  <c r="A71" i="2"/>
  <c r="A55" i="2"/>
  <c r="A39" i="2"/>
  <c r="A23" i="2"/>
  <c r="A7" i="2"/>
  <c r="A122" i="2"/>
  <c r="A954" i="2"/>
  <c r="A1050" i="2"/>
  <c r="A986" i="2"/>
  <c r="A922" i="2"/>
  <c r="A858" i="2"/>
  <c r="A794" i="2"/>
  <c r="A730" i="2"/>
  <c r="A666" i="2"/>
  <c r="A602" i="2"/>
  <c r="A538" i="2"/>
  <c r="A474" i="2"/>
  <c r="A410" i="2"/>
  <c r="A346" i="2"/>
  <c r="A282" i="2"/>
  <c r="A210" i="2"/>
  <c r="A156" i="2"/>
  <c r="A140" i="2"/>
  <c r="A124" i="2"/>
  <c r="A108" i="2"/>
  <c r="A92" i="2"/>
  <c r="A76" i="2"/>
  <c r="A60" i="2"/>
  <c r="A44" i="2"/>
  <c r="A28" i="2"/>
  <c r="A12" i="2"/>
  <c r="A2" i="2"/>
  <c r="A106" i="2"/>
  <c r="A871" i="2"/>
  <c r="A202" i="2"/>
  <c r="A143" i="2"/>
  <c r="A111" i="2"/>
  <c r="A31" i="2"/>
  <c r="A1082" i="2"/>
  <c r="A506" i="2"/>
  <c r="A1048" i="2"/>
  <c r="A984" i="2"/>
  <c r="A920" i="2"/>
  <c r="A856" i="2"/>
  <c r="A792" i="2"/>
  <c r="A728" i="2"/>
  <c r="A664" i="2"/>
  <c r="A600" i="2"/>
  <c r="A536" i="2"/>
  <c r="A472" i="2"/>
  <c r="A408" i="2"/>
  <c r="A344" i="2"/>
  <c r="A280" i="2"/>
  <c r="A226" i="2"/>
  <c r="A161" i="2"/>
  <c r="A145" i="2"/>
  <c r="A129" i="2"/>
  <c r="A113" i="2"/>
  <c r="A97" i="2"/>
  <c r="A81" i="2"/>
  <c r="A65" i="2"/>
  <c r="A49" i="2"/>
  <c r="A33" i="2"/>
  <c r="A17" i="2"/>
  <c r="A1069" i="2"/>
  <c r="A1005" i="2"/>
  <c r="A941" i="2"/>
  <c r="A877" i="2"/>
  <c r="A813" i="2"/>
  <c r="A749" i="2"/>
  <c r="A685" i="2"/>
  <c r="A621" i="2"/>
  <c r="A557" i="2"/>
  <c r="A493" i="2"/>
  <c r="A429" i="2"/>
  <c r="A365" i="2"/>
  <c r="A301" i="2"/>
  <c r="A242" i="2"/>
  <c r="A173" i="2"/>
  <c r="A166" i="2"/>
  <c r="A150" i="2"/>
  <c r="A134" i="2"/>
  <c r="A118" i="2"/>
  <c r="A102" i="2"/>
  <c r="A86" i="2"/>
  <c r="A70" i="2"/>
  <c r="A54" i="2"/>
  <c r="A38" i="2"/>
  <c r="A22" i="2"/>
  <c r="A6" i="2"/>
  <c r="A935" i="2"/>
  <c r="A95" i="2"/>
  <c r="A314" i="2"/>
  <c r="A68" i="2"/>
  <c r="A1047" i="2"/>
  <c r="A983" i="2"/>
  <c r="A919" i="2"/>
  <c r="A855" i="2"/>
  <c r="A791" i="2"/>
  <c r="A727" i="2"/>
  <c r="A663" i="2"/>
  <c r="A599" i="2"/>
  <c r="A535" i="2"/>
  <c r="A471" i="2"/>
  <c r="A407" i="2"/>
  <c r="A343" i="2"/>
  <c r="A279" i="2"/>
  <c r="A258" i="2"/>
  <c r="A189" i="2"/>
  <c r="A155" i="2"/>
  <c r="A139" i="2"/>
  <c r="A123" i="2"/>
  <c r="A107" i="2"/>
  <c r="A91" i="2"/>
  <c r="A75" i="2"/>
  <c r="A59" i="2"/>
  <c r="A43" i="2"/>
  <c r="A27" i="2"/>
  <c r="A11" i="2"/>
  <c r="A807" i="2"/>
  <c r="A47" i="2"/>
  <c r="A826" i="2"/>
  <c r="A200" i="2"/>
  <c r="A1066" i="2"/>
  <c r="A1002" i="2"/>
  <c r="A938" i="2"/>
  <c r="A874" i="2"/>
  <c r="A810" i="2"/>
  <c r="A746" i="2"/>
  <c r="A682" i="2"/>
  <c r="A618" i="2"/>
  <c r="A554" i="2"/>
  <c r="A490" i="2"/>
  <c r="A426" i="2"/>
  <c r="A362" i="2"/>
  <c r="A298" i="2"/>
  <c r="A205" i="2"/>
  <c r="A160" i="2"/>
  <c r="A144" i="2"/>
  <c r="A128" i="2"/>
  <c r="A112" i="2"/>
  <c r="A96" i="2"/>
  <c r="A80" i="2"/>
  <c r="A64" i="2"/>
  <c r="A48" i="2"/>
  <c r="A32" i="2"/>
  <c r="A16" i="2"/>
  <c r="A701" i="2"/>
  <c r="A42" i="2"/>
  <c r="A1063" i="2"/>
  <c r="A116" i="2"/>
  <c r="A36" i="2"/>
  <c r="A1064" i="2"/>
  <c r="A1000" i="2"/>
  <c r="A936" i="2"/>
  <c r="A872" i="2"/>
  <c r="A808" i="2"/>
  <c r="A744" i="2"/>
  <c r="A680" i="2"/>
  <c r="A616" i="2"/>
  <c r="A552" i="2"/>
  <c r="A488" i="2"/>
  <c r="A424" i="2"/>
  <c r="A360" i="2"/>
  <c r="A296" i="2"/>
  <c r="A221" i="2"/>
  <c r="A165" i="2"/>
  <c r="A149" i="2"/>
  <c r="A133" i="2"/>
  <c r="A117" i="2"/>
  <c r="A101" i="2"/>
  <c r="A85" i="2"/>
  <c r="A69" i="2"/>
  <c r="A53" i="2"/>
  <c r="A37" i="2"/>
  <c r="A21" i="2"/>
  <c r="A5" i="2"/>
  <c r="A74" i="2"/>
  <c r="A10" i="2"/>
  <c r="A679" i="2"/>
  <c r="A359" i="2"/>
  <c r="A184" i="2"/>
  <c r="A79" i="2"/>
  <c r="A698" i="2"/>
  <c r="A378" i="2"/>
  <c r="A100" i="2"/>
  <c r="A1085" i="2"/>
  <c r="A1021" i="2"/>
  <c r="A957" i="2"/>
  <c r="A893" i="2"/>
  <c r="A829" i="2"/>
  <c r="A765" i="2"/>
  <c r="A573" i="2"/>
  <c r="A445" i="2"/>
  <c r="A317" i="2"/>
  <c r="A186" i="2"/>
  <c r="A154" i="2"/>
  <c r="A138" i="2"/>
  <c r="A159" i="2"/>
  <c r="A1018" i="2"/>
  <c r="A148" i="2"/>
  <c r="P1091" i="5"/>
  <c r="P1075" i="5"/>
  <c r="P1059" i="5"/>
  <c r="P1090" i="5"/>
  <c r="P1074" i="5"/>
  <c r="P1058" i="5"/>
  <c r="P1089" i="5"/>
  <c r="P1073" i="5"/>
  <c r="P1057" i="5"/>
  <c r="P1088" i="5"/>
  <c r="P1072" i="5"/>
  <c r="P1056" i="5"/>
  <c r="P1087" i="5"/>
  <c r="P1071" i="5"/>
  <c r="P1055" i="5"/>
  <c r="P1086" i="5"/>
  <c r="P1070" i="5"/>
  <c r="P1054" i="5"/>
  <c r="P1101" i="5"/>
  <c r="P1085" i="5"/>
  <c r="P1069" i="5"/>
  <c r="P1053" i="5"/>
  <c r="P1100" i="5"/>
  <c r="P1084" i="5"/>
  <c r="P1068" i="5"/>
  <c r="P1052" i="5"/>
  <c r="P1099" i="5"/>
  <c r="P1083" i="5"/>
  <c r="P1067" i="5"/>
  <c r="P1051" i="5"/>
  <c r="P1098" i="5"/>
  <c r="P1082" i="5"/>
  <c r="P1066" i="5"/>
  <c r="P1050" i="5"/>
  <c r="P1097" i="5"/>
  <c r="P1093" i="5"/>
  <c r="P1077" i="5"/>
  <c r="P1061" i="5"/>
  <c r="P1037" i="5"/>
  <c r="P1021" i="5"/>
  <c r="P1005" i="5"/>
  <c r="P989" i="5"/>
  <c r="P973" i="5"/>
  <c r="P957" i="5"/>
  <c r="P941" i="5"/>
  <c r="P1036" i="5"/>
  <c r="P1020" i="5"/>
  <c r="P1004" i="5"/>
  <c r="P988" i="5"/>
  <c r="P972" i="5"/>
  <c r="P956" i="5"/>
  <c r="P940" i="5"/>
  <c r="P1064" i="5"/>
  <c r="P1035" i="5"/>
  <c r="P1019" i="5"/>
  <c r="P1003" i="5"/>
  <c r="P987" i="5"/>
  <c r="P971" i="5"/>
  <c r="P955" i="5"/>
  <c r="P939" i="5"/>
  <c r="P1079" i="5"/>
  <c r="P1034" i="5"/>
  <c r="P1018" i="5"/>
  <c r="P1002" i="5"/>
  <c r="P986" i="5"/>
  <c r="P970" i="5"/>
  <c r="P954" i="5"/>
  <c r="P938" i="5"/>
  <c r="P1094" i="5"/>
  <c r="P1076" i="5"/>
  <c r="P1033" i="5"/>
  <c r="P1017" i="5"/>
  <c r="P1001" i="5"/>
  <c r="P985" i="5"/>
  <c r="P969" i="5"/>
  <c r="P953" i="5"/>
  <c r="P937" i="5"/>
  <c r="P1032" i="5"/>
  <c r="P1016" i="5"/>
  <c r="P1000" i="5"/>
  <c r="P984" i="5"/>
  <c r="P1047" i="5"/>
  <c r="P1031" i="5"/>
  <c r="P1015" i="5"/>
  <c r="P999" i="5"/>
  <c r="P983" i="5"/>
  <c r="P967" i="5"/>
  <c r="P951" i="5"/>
  <c r="P935" i="5"/>
  <c r="P1081" i="5"/>
  <c r="P1030" i="5"/>
  <c r="P1014" i="5"/>
  <c r="P998" i="5"/>
  <c r="P982" i="5"/>
  <c r="P966" i="5"/>
  <c r="P950" i="5"/>
  <c r="P934" i="5"/>
  <c r="P1096" i="5"/>
  <c r="P1063" i="5"/>
  <c r="P1049" i="5"/>
  <c r="P1045" i="5"/>
  <c r="P1029" i="5"/>
  <c r="P1013" i="5"/>
  <c r="P997" i="5"/>
  <c r="P981" i="5"/>
  <c r="P965" i="5"/>
  <c r="P949" i="5"/>
  <c r="P933" i="5"/>
  <c r="P1078" i="5"/>
  <c r="P1060" i="5"/>
  <c r="P1044" i="5"/>
  <c r="P1028" i="5"/>
  <c r="P1012" i="5"/>
  <c r="P996" i="5"/>
  <c r="P980" i="5"/>
  <c r="P1043" i="5"/>
  <c r="P1027" i="5"/>
  <c r="P1011" i="5"/>
  <c r="P995" i="5"/>
  <c r="P979" i="5"/>
  <c r="P963" i="5"/>
  <c r="P947" i="5"/>
  <c r="P931" i="5"/>
  <c r="P1042" i="5"/>
  <c r="P1026" i="5"/>
  <c r="P1010" i="5"/>
  <c r="P994" i="5"/>
  <c r="P978" i="5"/>
  <c r="P962" i="5"/>
  <c r="P946" i="5"/>
  <c r="P930" i="5"/>
  <c r="P1065" i="5"/>
  <c r="P1041" i="5"/>
  <c r="P1095" i="5"/>
  <c r="P1062" i="5"/>
  <c r="P1039" i="5"/>
  <c r="P1023" i="5"/>
  <c r="P1007" i="5"/>
  <c r="P991" i="5"/>
  <c r="P975" i="5"/>
  <c r="P959" i="5"/>
  <c r="P943" i="5"/>
  <c r="P927" i="5"/>
  <c r="P1080" i="5"/>
  <c r="P936" i="5"/>
  <c r="P920" i="5"/>
  <c r="P904" i="5"/>
  <c r="P888" i="5"/>
  <c r="P872" i="5"/>
  <c r="P856" i="5"/>
  <c r="P840" i="5"/>
  <c r="P824" i="5"/>
  <c r="P808" i="5"/>
  <c r="P993" i="5"/>
  <c r="P919" i="5"/>
  <c r="P903" i="5"/>
  <c r="P887" i="5"/>
  <c r="P871" i="5"/>
  <c r="P855" i="5"/>
  <c r="P839" i="5"/>
  <c r="P823" i="5"/>
  <c r="P807" i="5"/>
  <c r="P1008" i="5"/>
  <c r="P918" i="5"/>
  <c r="P902" i="5"/>
  <c r="P886" i="5"/>
  <c r="P870" i="5"/>
  <c r="P854" i="5"/>
  <c r="P838" i="5"/>
  <c r="P822" i="5"/>
  <c r="P806" i="5"/>
  <c r="P928" i="5"/>
  <c r="P917" i="5"/>
  <c r="P901" i="5"/>
  <c r="P885" i="5"/>
  <c r="P869" i="5"/>
  <c r="P853" i="5"/>
  <c r="P837" i="5"/>
  <c r="P821" i="5"/>
  <c r="P805" i="5"/>
  <c r="P1040" i="5"/>
  <c r="P977" i="5"/>
  <c r="P944" i="5"/>
  <c r="P916" i="5"/>
  <c r="P900" i="5"/>
  <c r="P884" i="5"/>
  <c r="P868" i="5"/>
  <c r="P852" i="5"/>
  <c r="P836" i="5"/>
  <c r="P820" i="5"/>
  <c r="P804" i="5"/>
  <c r="P992" i="5"/>
  <c r="P915" i="5"/>
  <c r="P899" i="5"/>
  <c r="P883" i="5"/>
  <c r="P867" i="5"/>
  <c r="P851" i="5"/>
  <c r="P835" i="5"/>
  <c r="P819" i="5"/>
  <c r="P1022" i="5"/>
  <c r="P914" i="5"/>
  <c r="P898" i="5"/>
  <c r="P882" i="5"/>
  <c r="P866" i="5"/>
  <c r="P850" i="5"/>
  <c r="P834" i="5"/>
  <c r="P818" i="5"/>
  <c r="P802" i="5"/>
  <c r="P1048" i="5"/>
  <c r="P913" i="5"/>
  <c r="P897" i="5"/>
  <c r="P881" i="5"/>
  <c r="P865" i="5"/>
  <c r="P849" i="5"/>
  <c r="P833" i="5"/>
  <c r="P1046" i="5"/>
  <c r="P976" i="5"/>
  <c r="P968" i="5"/>
  <c r="P912" i="5"/>
  <c r="P896" i="5"/>
  <c r="P880" i="5"/>
  <c r="P864" i="5"/>
  <c r="P848" i="5"/>
  <c r="P832" i="5"/>
  <c r="P816" i="5"/>
  <c r="P800" i="5"/>
  <c r="P1092" i="5"/>
  <c r="P1038" i="5"/>
  <c r="P1006" i="5"/>
  <c r="P964" i="5"/>
  <c r="P961" i="5"/>
  <c r="P952" i="5"/>
  <c r="P932" i="5"/>
  <c r="P911" i="5"/>
  <c r="P895" i="5"/>
  <c r="P879" i="5"/>
  <c r="P863" i="5"/>
  <c r="P847" i="5"/>
  <c r="P831" i="5"/>
  <c r="P958" i="5"/>
  <c r="P926" i="5"/>
  <c r="P910" i="5"/>
  <c r="P894" i="5"/>
  <c r="P878" i="5"/>
  <c r="P862" i="5"/>
  <c r="P846" i="5"/>
  <c r="P830" i="5"/>
  <c r="P814" i="5"/>
  <c r="P1025" i="5"/>
  <c r="P925" i="5"/>
  <c r="P909" i="5"/>
  <c r="P893" i="5"/>
  <c r="P877" i="5"/>
  <c r="P861" i="5"/>
  <c r="P845" i="5"/>
  <c r="P829" i="5"/>
  <c r="P813" i="5"/>
  <c r="P990" i="5"/>
  <c r="P929" i="5"/>
  <c r="P924" i="5"/>
  <c r="P908" i="5"/>
  <c r="P892" i="5"/>
  <c r="P876" i="5"/>
  <c r="P860" i="5"/>
  <c r="P844" i="5"/>
  <c r="P828" i="5"/>
  <c r="P812" i="5"/>
  <c r="P889" i="5"/>
  <c r="P796" i="5"/>
  <c r="P780" i="5"/>
  <c r="P764" i="5"/>
  <c r="P748" i="5"/>
  <c r="P732" i="5"/>
  <c r="P716" i="5"/>
  <c r="P700" i="5"/>
  <c r="P684" i="5"/>
  <c r="P843" i="5"/>
  <c r="P810" i="5"/>
  <c r="P795" i="5"/>
  <c r="P779" i="5"/>
  <c r="P763" i="5"/>
  <c r="P747" i="5"/>
  <c r="P731" i="5"/>
  <c r="P715" i="5"/>
  <c r="P699" i="5"/>
  <c r="P683" i="5"/>
  <c r="P1009" i="5"/>
  <c r="P945" i="5"/>
  <c r="P923" i="5"/>
  <c r="P858" i="5"/>
  <c r="P794" i="5"/>
  <c r="P778" i="5"/>
  <c r="P762" i="5"/>
  <c r="P746" i="5"/>
  <c r="P730" i="5"/>
  <c r="P714" i="5"/>
  <c r="P698" i="5"/>
  <c r="P682" i="5"/>
  <c r="P873" i="5"/>
  <c r="P815" i="5"/>
  <c r="P793" i="5"/>
  <c r="P777" i="5"/>
  <c r="P761" i="5"/>
  <c r="P745" i="5"/>
  <c r="P729" i="5"/>
  <c r="P713" i="5"/>
  <c r="P697" i="5"/>
  <c r="P681" i="5"/>
  <c r="P960" i="5"/>
  <c r="P827" i="5"/>
  <c r="P803" i="5"/>
  <c r="P792" i="5"/>
  <c r="P776" i="5"/>
  <c r="P760" i="5"/>
  <c r="P744" i="5"/>
  <c r="P728" i="5"/>
  <c r="P712" i="5"/>
  <c r="P696" i="5"/>
  <c r="P680" i="5"/>
  <c r="P907" i="5"/>
  <c r="P842" i="5"/>
  <c r="P801" i="5"/>
  <c r="P791" i="5"/>
  <c r="P775" i="5"/>
  <c r="P759" i="5"/>
  <c r="P743" i="5"/>
  <c r="P727" i="5"/>
  <c r="P711" i="5"/>
  <c r="P695" i="5"/>
  <c r="P679" i="5"/>
  <c r="P942" i="5"/>
  <c r="P922" i="5"/>
  <c r="P857" i="5"/>
  <c r="P790" i="5"/>
  <c r="P774" i="5"/>
  <c r="P758" i="5"/>
  <c r="P742" i="5"/>
  <c r="P726" i="5"/>
  <c r="P710" i="5"/>
  <c r="P694" i="5"/>
  <c r="P678" i="5"/>
  <c r="P789" i="5"/>
  <c r="P773" i="5"/>
  <c r="P757" i="5"/>
  <c r="P741" i="5"/>
  <c r="P725" i="5"/>
  <c r="P709" i="5"/>
  <c r="P693" i="5"/>
  <c r="P974" i="5"/>
  <c r="P891" i="5"/>
  <c r="P826" i="5"/>
  <c r="P788" i="5"/>
  <c r="P772" i="5"/>
  <c r="P756" i="5"/>
  <c r="P740" i="5"/>
  <c r="P724" i="5"/>
  <c r="P708" i="5"/>
  <c r="P692" i="5"/>
  <c r="P676" i="5"/>
  <c r="P906" i="5"/>
  <c r="P841" i="5"/>
  <c r="P817" i="5"/>
  <c r="P811" i="5"/>
  <c r="P809" i="5"/>
  <c r="P787" i="5"/>
  <c r="P771" i="5"/>
  <c r="P755" i="5"/>
  <c r="P739" i="5"/>
  <c r="P723" i="5"/>
  <c r="P707" i="5"/>
  <c r="P691" i="5"/>
  <c r="P675" i="5"/>
  <c r="P1024" i="5"/>
  <c r="P921" i="5"/>
  <c r="P786" i="5"/>
  <c r="P770" i="5"/>
  <c r="P754" i="5"/>
  <c r="P738" i="5"/>
  <c r="P722" i="5"/>
  <c r="P706" i="5"/>
  <c r="P690" i="5"/>
  <c r="P674" i="5"/>
  <c r="P875" i="5"/>
  <c r="P785" i="5"/>
  <c r="P769" i="5"/>
  <c r="P753" i="5"/>
  <c r="P737" i="5"/>
  <c r="P721" i="5"/>
  <c r="P890" i="5"/>
  <c r="P825" i="5"/>
  <c r="P784" i="5"/>
  <c r="P768" i="5"/>
  <c r="P752" i="5"/>
  <c r="P736" i="5"/>
  <c r="P720" i="5"/>
  <c r="P704" i="5"/>
  <c r="P688" i="5"/>
  <c r="P859" i="5"/>
  <c r="P798" i="5"/>
  <c r="P782" i="5"/>
  <c r="P766" i="5"/>
  <c r="P750" i="5"/>
  <c r="P734" i="5"/>
  <c r="P718" i="5"/>
  <c r="P702" i="5"/>
  <c r="P686" i="5"/>
  <c r="P735" i="5"/>
  <c r="P670" i="5"/>
  <c r="P654" i="5"/>
  <c r="P638" i="5"/>
  <c r="P622" i="5"/>
  <c r="P606" i="5"/>
  <c r="P590" i="5"/>
  <c r="P574" i="5"/>
  <c r="P558" i="5"/>
  <c r="P542" i="5"/>
  <c r="P526" i="5"/>
  <c r="P510" i="5"/>
  <c r="P494" i="5"/>
  <c r="P478" i="5"/>
  <c r="P462" i="5"/>
  <c r="P446" i="5"/>
  <c r="P430" i="5"/>
  <c r="P414" i="5"/>
  <c r="P398" i="5"/>
  <c r="P382" i="5"/>
  <c r="P874" i="5"/>
  <c r="P765" i="5"/>
  <c r="P703" i="5"/>
  <c r="P669" i="5"/>
  <c r="P653" i="5"/>
  <c r="P637" i="5"/>
  <c r="P621" i="5"/>
  <c r="P605" i="5"/>
  <c r="P589" i="5"/>
  <c r="P573" i="5"/>
  <c r="P557" i="5"/>
  <c r="P541" i="5"/>
  <c r="P525" i="5"/>
  <c r="P509" i="5"/>
  <c r="P493" i="5"/>
  <c r="P477" i="5"/>
  <c r="P461" i="5"/>
  <c r="P445" i="5"/>
  <c r="P429" i="5"/>
  <c r="P413" i="5"/>
  <c r="P397" i="5"/>
  <c r="P381" i="5"/>
  <c r="P719" i="5"/>
  <c r="P668" i="5"/>
  <c r="P652" i="5"/>
  <c r="P636" i="5"/>
  <c r="P620" i="5"/>
  <c r="P604" i="5"/>
  <c r="P588" i="5"/>
  <c r="P572" i="5"/>
  <c r="P556" i="5"/>
  <c r="P540" i="5"/>
  <c r="P524" i="5"/>
  <c r="P508" i="5"/>
  <c r="P492" i="5"/>
  <c r="P476" i="5"/>
  <c r="P460" i="5"/>
  <c r="P444" i="5"/>
  <c r="P428" i="5"/>
  <c r="P412" i="5"/>
  <c r="P396" i="5"/>
  <c r="P380" i="5"/>
  <c r="P749" i="5"/>
  <c r="P667" i="5"/>
  <c r="P651" i="5"/>
  <c r="P635" i="5"/>
  <c r="P619" i="5"/>
  <c r="P603" i="5"/>
  <c r="P587" i="5"/>
  <c r="P571" i="5"/>
  <c r="P555" i="5"/>
  <c r="P539" i="5"/>
  <c r="P523" i="5"/>
  <c r="P507" i="5"/>
  <c r="P491" i="5"/>
  <c r="P475" i="5"/>
  <c r="P459" i="5"/>
  <c r="P443" i="5"/>
  <c r="P427" i="5"/>
  <c r="P411" i="5"/>
  <c r="P395" i="5"/>
  <c r="P379" i="5"/>
  <c r="P905" i="5"/>
  <c r="P687" i="5"/>
  <c r="P666" i="5"/>
  <c r="P650" i="5"/>
  <c r="P634" i="5"/>
  <c r="P618" i="5"/>
  <c r="P602" i="5"/>
  <c r="P586" i="5"/>
  <c r="P570" i="5"/>
  <c r="P554" i="5"/>
  <c r="P538" i="5"/>
  <c r="P522" i="5"/>
  <c r="P506" i="5"/>
  <c r="P490" i="5"/>
  <c r="P474" i="5"/>
  <c r="P458" i="5"/>
  <c r="P442" i="5"/>
  <c r="P426" i="5"/>
  <c r="P410" i="5"/>
  <c r="P394" i="5"/>
  <c r="P378" i="5"/>
  <c r="P733" i="5"/>
  <c r="P665" i="5"/>
  <c r="P649" i="5"/>
  <c r="P633" i="5"/>
  <c r="P617" i="5"/>
  <c r="P601" i="5"/>
  <c r="P585" i="5"/>
  <c r="P569" i="5"/>
  <c r="P553" i="5"/>
  <c r="P537" i="5"/>
  <c r="P521" i="5"/>
  <c r="P505" i="5"/>
  <c r="P489" i="5"/>
  <c r="P473" i="5"/>
  <c r="P457" i="5"/>
  <c r="P441" i="5"/>
  <c r="P425" i="5"/>
  <c r="P409" i="5"/>
  <c r="P393" i="5"/>
  <c r="P377" i="5"/>
  <c r="P664" i="5"/>
  <c r="P648" i="5"/>
  <c r="P632" i="5"/>
  <c r="P616" i="5"/>
  <c r="P600" i="5"/>
  <c r="P584" i="5"/>
  <c r="P568" i="5"/>
  <c r="P552" i="5"/>
  <c r="P536" i="5"/>
  <c r="P520" i="5"/>
  <c r="P504" i="5"/>
  <c r="P488" i="5"/>
  <c r="P472" i="5"/>
  <c r="P456" i="5"/>
  <c r="P440" i="5"/>
  <c r="P424" i="5"/>
  <c r="P408" i="5"/>
  <c r="P392" i="5"/>
  <c r="P717" i="5"/>
  <c r="P663" i="5"/>
  <c r="P647" i="5"/>
  <c r="P631" i="5"/>
  <c r="P615" i="5"/>
  <c r="P599" i="5"/>
  <c r="P583" i="5"/>
  <c r="P567" i="5"/>
  <c r="P551" i="5"/>
  <c r="P535" i="5"/>
  <c r="P519" i="5"/>
  <c r="P503" i="5"/>
  <c r="P487" i="5"/>
  <c r="P471" i="5"/>
  <c r="P455" i="5"/>
  <c r="P439" i="5"/>
  <c r="P423" i="5"/>
  <c r="P407" i="5"/>
  <c r="P391" i="5"/>
  <c r="P799" i="5"/>
  <c r="P701" i="5"/>
  <c r="P662" i="5"/>
  <c r="P646" i="5"/>
  <c r="P630" i="5"/>
  <c r="P614" i="5"/>
  <c r="P598" i="5"/>
  <c r="P582" i="5"/>
  <c r="P566" i="5"/>
  <c r="P550" i="5"/>
  <c r="P534" i="5"/>
  <c r="P518" i="5"/>
  <c r="P502" i="5"/>
  <c r="P486" i="5"/>
  <c r="P470" i="5"/>
  <c r="P454" i="5"/>
  <c r="P438" i="5"/>
  <c r="P422" i="5"/>
  <c r="P406" i="5"/>
  <c r="P390" i="5"/>
  <c r="P948" i="5"/>
  <c r="P661" i="5"/>
  <c r="P645" i="5"/>
  <c r="P629" i="5"/>
  <c r="P613" i="5"/>
  <c r="P597" i="5"/>
  <c r="P581" i="5"/>
  <c r="P565" i="5"/>
  <c r="P549" i="5"/>
  <c r="P533" i="5"/>
  <c r="P517" i="5"/>
  <c r="P501" i="5"/>
  <c r="P485" i="5"/>
  <c r="P469" i="5"/>
  <c r="P453" i="5"/>
  <c r="P437" i="5"/>
  <c r="P421" i="5"/>
  <c r="P405" i="5"/>
  <c r="P783" i="5"/>
  <c r="P705" i="5"/>
  <c r="P660" i="5"/>
  <c r="P644" i="5"/>
  <c r="P628" i="5"/>
  <c r="P612" i="5"/>
  <c r="P596" i="5"/>
  <c r="P580" i="5"/>
  <c r="P564" i="5"/>
  <c r="P548" i="5"/>
  <c r="P532" i="5"/>
  <c r="P516" i="5"/>
  <c r="P500" i="5"/>
  <c r="P484" i="5"/>
  <c r="P468" i="5"/>
  <c r="P452" i="5"/>
  <c r="P436" i="5"/>
  <c r="P420" i="5"/>
  <c r="P404" i="5"/>
  <c r="P388" i="5"/>
  <c r="P659" i="5"/>
  <c r="P643" i="5"/>
  <c r="P627" i="5"/>
  <c r="P611" i="5"/>
  <c r="P595" i="5"/>
  <c r="P579" i="5"/>
  <c r="P563" i="5"/>
  <c r="P547" i="5"/>
  <c r="P531" i="5"/>
  <c r="P515" i="5"/>
  <c r="P499" i="5"/>
  <c r="P483" i="5"/>
  <c r="P467" i="5"/>
  <c r="P451" i="5"/>
  <c r="P435" i="5"/>
  <c r="P419" i="5"/>
  <c r="P403" i="5"/>
  <c r="P387" i="5"/>
  <c r="P751" i="5"/>
  <c r="P677" i="5"/>
  <c r="P672" i="5"/>
  <c r="P656" i="5"/>
  <c r="P640" i="5"/>
  <c r="P624" i="5"/>
  <c r="P608" i="5"/>
  <c r="P592" i="5"/>
  <c r="P576" i="5"/>
  <c r="P560" i="5"/>
  <c r="P544" i="5"/>
  <c r="P528" i="5"/>
  <c r="P512" i="5"/>
  <c r="P496" i="5"/>
  <c r="P480" i="5"/>
  <c r="P464" i="5"/>
  <c r="P448" i="5"/>
  <c r="P432" i="5"/>
  <c r="P416" i="5"/>
  <c r="P400" i="5"/>
  <c r="P384" i="5"/>
  <c r="P685" i="5"/>
  <c r="P671" i="5"/>
  <c r="P530" i="5"/>
  <c r="P465" i="5"/>
  <c r="P415" i="5"/>
  <c r="P385" i="5"/>
  <c r="P370" i="5"/>
  <c r="P354" i="5"/>
  <c r="P338" i="5"/>
  <c r="P322" i="5"/>
  <c r="P306" i="5"/>
  <c r="P290" i="5"/>
  <c r="P274" i="5"/>
  <c r="P258" i="5"/>
  <c r="P242" i="5"/>
  <c r="P226" i="5"/>
  <c r="P210" i="5"/>
  <c r="P194" i="5"/>
  <c r="P178" i="5"/>
  <c r="P162" i="5"/>
  <c r="P146" i="5"/>
  <c r="P130" i="5"/>
  <c r="P610" i="5"/>
  <c r="P545" i="5"/>
  <c r="P495" i="5"/>
  <c r="P369" i="5"/>
  <c r="P353" i="5"/>
  <c r="P337" i="5"/>
  <c r="P321" i="5"/>
  <c r="P305" i="5"/>
  <c r="P289" i="5"/>
  <c r="P273" i="5"/>
  <c r="P257" i="5"/>
  <c r="P241" i="5"/>
  <c r="P225" i="5"/>
  <c r="P209" i="5"/>
  <c r="P193" i="5"/>
  <c r="P177" i="5"/>
  <c r="P161" i="5"/>
  <c r="P145" i="5"/>
  <c r="P129" i="5"/>
  <c r="P625" i="5"/>
  <c r="P575" i="5"/>
  <c r="P434" i="5"/>
  <c r="P368" i="5"/>
  <c r="P352" i="5"/>
  <c r="P336" i="5"/>
  <c r="P320" i="5"/>
  <c r="P304" i="5"/>
  <c r="P288" i="5"/>
  <c r="P272" i="5"/>
  <c r="P256" i="5"/>
  <c r="P240" i="5"/>
  <c r="P224" i="5"/>
  <c r="P208" i="5"/>
  <c r="P192" i="5"/>
  <c r="P176" i="5"/>
  <c r="P160" i="5"/>
  <c r="P144" i="5"/>
  <c r="P128" i="5"/>
  <c r="P655" i="5"/>
  <c r="P514" i="5"/>
  <c r="P449" i="5"/>
  <c r="P367" i="5"/>
  <c r="P351" i="5"/>
  <c r="P335" i="5"/>
  <c r="P319" i="5"/>
  <c r="P303" i="5"/>
  <c r="P287" i="5"/>
  <c r="P271" i="5"/>
  <c r="P255" i="5"/>
  <c r="P239" i="5"/>
  <c r="P223" i="5"/>
  <c r="P207" i="5"/>
  <c r="P191" i="5"/>
  <c r="P175" i="5"/>
  <c r="P159" i="5"/>
  <c r="P143" i="5"/>
  <c r="P127" i="5"/>
  <c r="P781" i="5"/>
  <c r="P594" i="5"/>
  <c r="P529" i="5"/>
  <c r="P479" i="5"/>
  <c r="P366" i="5"/>
  <c r="P350" i="5"/>
  <c r="P334" i="5"/>
  <c r="P318" i="5"/>
  <c r="P302" i="5"/>
  <c r="P286" i="5"/>
  <c r="P270" i="5"/>
  <c r="P254" i="5"/>
  <c r="P238" i="5"/>
  <c r="P222" i="5"/>
  <c r="P206" i="5"/>
  <c r="P190" i="5"/>
  <c r="P174" i="5"/>
  <c r="P158" i="5"/>
  <c r="P142" i="5"/>
  <c r="P126" i="5"/>
  <c r="P609" i="5"/>
  <c r="P559" i="5"/>
  <c r="P418" i="5"/>
  <c r="P399" i="5"/>
  <c r="P365" i="5"/>
  <c r="P349" i="5"/>
  <c r="P333" i="5"/>
  <c r="P317" i="5"/>
  <c r="P301" i="5"/>
  <c r="P285" i="5"/>
  <c r="P269" i="5"/>
  <c r="P253" i="5"/>
  <c r="P237" i="5"/>
  <c r="P221" i="5"/>
  <c r="P205" i="5"/>
  <c r="P189" i="5"/>
  <c r="P173" i="5"/>
  <c r="P157" i="5"/>
  <c r="P141" i="5"/>
  <c r="P125" i="5"/>
  <c r="P639" i="5"/>
  <c r="P498" i="5"/>
  <c r="P433" i="5"/>
  <c r="P364" i="5"/>
  <c r="P348" i="5"/>
  <c r="P332" i="5"/>
  <c r="P316" i="5"/>
  <c r="P300" i="5"/>
  <c r="P284" i="5"/>
  <c r="P268" i="5"/>
  <c r="P252" i="5"/>
  <c r="P236" i="5"/>
  <c r="P220" i="5"/>
  <c r="P204" i="5"/>
  <c r="P188" i="5"/>
  <c r="P172" i="5"/>
  <c r="P156" i="5"/>
  <c r="P140" i="5"/>
  <c r="P124" i="5"/>
  <c r="P578" i="5"/>
  <c r="P513" i="5"/>
  <c r="P463" i="5"/>
  <c r="P363" i="5"/>
  <c r="P347" i="5"/>
  <c r="P331" i="5"/>
  <c r="P315" i="5"/>
  <c r="P299" i="5"/>
  <c r="P283" i="5"/>
  <c r="P267" i="5"/>
  <c r="P251" i="5"/>
  <c r="P235" i="5"/>
  <c r="P219" i="5"/>
  <c r="P203" i="5"/>
  <c r="P187" i="5"/>
  <c r="P171" i="5"/>
  <c r="P155" i="5"/>
  <c r="P139" i="5"/>
  <c r="P123" i="5"/>
  <c r="P767" i="5"/>
  <c r="P658" i="5"/>
  <c r="P593" i="5"/>
  <c r="P543" i="5"/>
  <c r="P402" i="5"/>
  <c r="P362" i="5"/>
  <c r="P346" i="5"/>
  <c r="P330" i="5"/>
  <c r="P314" i="5"/>
  <c r="P298" i="5"/>
  <c r="P282" i="5"/>
  <c r="P266" i="5"/>
  <c r="P250" i="5"/>
  <c r="P234" i="5"/>
  <c r="P218" i="5"/>
  <c r="P202" i="5"/>
  <c r="P186" i="5"/>
  <c r="P170" i="5"/>
  <c r="P154" i="5"/>
  <c r="P138" i="5"/>
  <c r="P122" i="5"/>
  <c r="P623" i="5"/>
  <c r="P482" i="5"/>
  <c r="P417" i="5"/>
  <c r="P361" i="5"/>
  <c r="P345" i="5"/>
  <c r="P329" i="5"/>
  <c r="P313" i="5"/>
  <c r="P297" i="5"/>
  <c r="P281" i="5"/>
  <c r="P265" i="5"/>
  <c r="P249" i="5"/>
  <c r="P233" i="5"/>
  <c r="P217" i="5"/>
  <c r="P201" i="5"/>
  <c r="P185" i="5"/>
  <c r="P169" i="5"/>
  <c r="P153" i="5"/>
  <c r="P137" i="5"/>
  <c r="P121" i="5"/>
  <c r="P673" i="5"/>
  <c r="P562" i="5"/>
  <c r="P497" i="5"/>
  <c r="P447" i="5"/>
  <c r="P360" i="5"/>
  <c r="P344" i="5"/>
  <c r="P328" i="5"/>
  <c r="P312" i="5"/>
  <c r="P296" i="5"/>
  <c r="P280" i="5"/>
  <c r="P264" i="5"/>
  <c r="P248" i="5"/>
  <c r="P232" i="5"/>
  <c r="P216" i="5"/>
  <c r="P200" i="5"/>
  <c r="P184" i="5"/>
  <c r="P168" i="5"/>
  <c r="P152" i="5"/>
  <c r="P136" i="5"/>
  <c r="P120" i="5"/>
  <c r="P642" i="5"/>
  <c r="P577" i="5"/>
  <c r="P527" i="5"/>
  <c r="P386" i="5"/>
  <c r="P383" i="5"/>
  <c r="P375" i="5"/>
  <c r="P359" i="5"/>
  <c r="P343" i="5"/>
  <c r="P327" i="5"/>
  <c r="P311" i="5"/>
  <c r="P295" i="5"/>
  <c r="P279" i="5"/>
  <c r="P263" i="5"/>
  <c r="P247" i="5"/>
  <c r="P231" i="5"/>
  <c r="P215" i="5"/>
  <c r="P199" i="5"/>
  <c r="P183" i="5"/>
  <c r="P167" i="5"/>
  <c r="P151" i="5"/>
  <c r="P135" i="5"/>
  <c r="P119" i="5"/>
  <c r="P657" i="5"/>
  <c r="P607" i="5"/>
  <c r="P466" i="5"/>
  <c r="P401" i="5"/>
  <c r="P374" i="5"/>
  <c r="P358" i="5"/>
  <c r="P342" i="5"/>
  <c r="P326" i="5"/>
  <c r="P310" i="5"/>
  <c r="P294" i="5"/>
  <c r="P278" i="5"/>
  <c r="P262" i="5"/>
  <c r="P246" i="5"/>
  <c r="P230" i="5"/>
  <c r="P214" i="5"/>
  <c r="P198" i="5"/>
  <c r="P182" i="5"/>
  <c r="P166" i="5"/>
  <c r="P150" i="5"/>
  <c r="P134" i="5"/>
  <c r="P118" i="5"/>
  <c r="P626" i="5"/>
  <c r="P561" i="5"/>
  <c r="P511" i="5"/>
  <c r="P389" i="5"/>
  <c r="P372" i="5"/>
  <c r="P356" i="5"/>
  <c r="P340" i="5"/>
  <c r="P324" i="5"/>
  <c r="P308" i="5"/>
  <c r="P292" i="5"/>
  <c r="P276" i="5"/>
  <c r="P260" i="5"/>
  <c r="P244" i="5"/>
  <c r="P228" i="5"/>
  <c r="P212" i="5"/>
  <c r="P196" i="5"/>
  <c r="P180" i="5"/>
  <c r="P164" i="5"/>
  <c r="P148" i="5"/>
  <c r="P132" i="5"/>
  <c r="P797" i="5"/>
  <c r="P309" i="5"/>
  <c r="P181" i="5"/>
  <c r="P108" i="5"/>
  <c r="P92" i="5"/>
  <c r="P76" i="5"/>
  <c r="P60" i="5"/>
  <c r="P44" i="5"/>
  <c r="P28" i="5"/>
  <c r="P12" i="5"/>
  <c r="P450" i="5"/>
  <c r="P339" i="5"/>
  <c r="P211" i="5"/>
  <c r="P107" i="5"/>
  <c r="P91" i="5"/>
  <c r="P75" i="5"/>
  <c r="P59" i="5"/>
  <c r="P43" i="5"/>
  <c r="P27" i="5"/>
  <c r="P11" i="5"/>
  <c r="P293" i="5"/>
  <c r="P165" i="5"/>
  <c r="P106" i="5"/>
  <c r="P90" i="5"/>
  <c r="P74" i="5"/>
  <c r="P58" i="5"/>
  <c r="P42" i="5"/>
  <c r="P26" i="5"/>
  <c r="P10" i="5"/>
  <c r="P376" i="5"/>
  <c r="P323" i="5"/>
  <c r="P195" i="5"/>
  <c r="P105" i="5"/>
  <c r="P89" i="5"/>
  <c r="P73" i="5"/>
  <c r="P57" i="5"/>
  <c r="P41" i="5"/>
  <c r="P25" i="5"/>
  <c r="P9" i="5"/>
  <c r="P481" i="5"/>
  <c r="P277" i="5"/>
  <c r="P149" i="5"/>
  <c r="P104" i="5"/>
  <c r="P88" i="5"/>
  <c r="P72" i="5"/>
  <c r="P56" i="5"/>
  <c r="P40" i="5"/>
  <c r="P24" i="5"/>
  <c r="P8" i="5"/>
  <c r="P641" i="5"/>
  <c r="P307" i="5"/>
  <c r="P179" i="5"/>
  <c r="P103" i="5"/>
  <c r="P87" i="5"/>
  <c r="P71" i="5"/>
  <c r="P55" i="5"/>
  <c r="P39" i="5"/>
  <c r="P23" i="5"/>
  <c r="P7" i="5"/>
  <c r="P689" i="5"/>
  <c r="P261" i="5"/>
  <c r="P133" i="5"/>
  <c r="P102" i="5"/>
  <c r="P86" i="5"/>
  <c r="P70" i="5"/>
  <c r="P54" i="5"/>
  <c r="P38" i="5"/>
  <c r="P291" i="5"/>
  <c r="P163" i="5"/>
  <c r="P101" i="5"/>
  <c r="P85" i="5"/>
  <c r="P69" i="5"/>
  <c r="P53" i="5"/>
  <c r="P37" i="5"/>
  <c r="P21" i="5"/>
  <c r="P5" i="5"/>
  <c r="P431" i="5"/>
  <c r="P373" i="5"/>
  <c r="P245" i="5"/>
  <c r="P116" i="5"/>
  <c r="P100" i="5"/>
  <c r="P84" i="5"/>
  <c r="P68" i="5"/>
  <c r="P52" i="5"/>
  <c r="P36" i="5"/>
  <c r="P20" i="5"/>
  <c r="P4" i="5"/>
  <c r="P591" i="5"/>
  <c r="P275" i="5"/>
  <c r="P147" i="5"/>
  <c r="P117" i="5"/>
  <c r="P115" i="5"/>
  <c r="P99" i="5"/>
  <c r="P83" i="5"/>
  <c r="P67" i="5"/>
  <c r="P51" i="5"/>
  <c r="P35" i="5"/>
  <c r="P19" i="5"/>
  <c r="P3" i="5"/>
  <c r="P546" i="5"/>
  <c r="P357" i="5"/>
  <c r="P229" i="5"/>
  <c r="P114" i="5"/>
  <c r="P98" i="5"/>
  <c r="P82" i="5"/>
  <c r="P66" i="5"/>
  <c r="P50" i="5"/>
  <c r="P34" i="5"/>
  <c r="P18" i="5"/>
  <c r="P259" i="5"/>
  <c r="P131" i="5"/>
  <c r="P113" i="5"/>
  <c r="P97" i="5"/>
  <c r="P81" i="5"/>
  <c r="P65" i="5"/>
  <c r="P49" i="5"/>
  <c r="P33" i="5"/>
  <c r="P17" i="5"/>
  <c r="P2" i="5"/>
  <c r="P325" i="5"/>
  <c r="P197" i="5"/>
  <c r="P110" i="5"/>
  <c r="P94" i="5"/>
  <c r="P78" i="5"/>
  <c r="P62" i="5"/>
  <c r="P46" i="5"/>
  <c r="P30" i="5"/>
  <c r="P14" i="5"/>
  <c r="P355" i="5"/>
  <c r="P96" i="5"/>
  <c r="P31" i="5"/>
  <c r="P111" i="5"/>
  <c r="P61" i="5"/>
  <c r="P15" i="5"/>
  <c r="P227" i="5"/>
  <c r="P80" i="5"/>
  <c r="P22" i="5"/>
  <c r="P47" i="5"/>
  <c r="P341" i="5"/>
  <c r="P95" i="5"/>
  <c r="P45" i="5"/>
  <c r="P77" i="5"/>
  <c r="P64" i="5"/>
  <c r="P213" i="5"/>
  <c r="P79" i="5"/>
  <c r="P29" i="5"/>
  <c r="P6" i="5"/>
  <c r="P109" i="5"/>
  <c r="P371" i="5"/>
  <c r="P48" i="5"/>
  <c r="P63" i="5"/>
  <c r="P13" i="5"/>
  <c r="P93" i="5"/>
  <c r="P112" i="5"/>
  <c r="P243" i="5"/>
  <c r="P32" i="5"/>
  <c r="P16" i="5"/>
  <c r="B1089" i="2"/>
  <c r="B1073" i="2"/>
  <c r="B1057" i="2"/>
  <c r="B1041" i="2"/>
  <c r="B1025" i="2"/>
  <c r="B1009" i="2"/>
  <c r="B993" i="2"/>
  <c r="B977" i="2"/>
  <c r="B961" i="2"/>
  <c r="B945" i="2"/>
  <c r="B929" i="2"/>
  <c r="B913" i="2"/>
  <c r="B897" i="2"/>
  <c r="B881" i="2"/>
  <c r="B865" i="2"/>
  <c r="B849" i="2"/>
  <c r="B833" i="2"/>
  <c r="B817" i="2"/>
  <c r="B801" i="2"/>
  <c r="B785" i="2"/>
  <c r="B769" i="2"/>
  <c r="B753" i="2"/>
  <c r="B737" i="2"/>
  <c r="B721" i="2"/>
  <c r="B705" i="2"/>
  <c r="B689" i="2"/>
  <c r="B673" i="2"/>
  <c r="B657" i="2"/>
  <c r="B641" i="2"/>
  <c r="B625" i="2"/>
  <c r="B609" i="2"/>
  <c r="B593" i="2"/>
  <c r="B577" i="2"/>
  <c r="B561" i="2"/>
  <c r="B545" i="2"/>
  <c r="B529" i="2"/>
  <c r="B513" i="2"/>
  <c r="B497" i="2"/>
  <c r="B481" i="2"/>
  <c r="B465" i="2"/>
  <c r="B449" i="2"/>
  <c r="B433" i="2"/>
  <c r="B417" i="2"/>
  <c r="B401" i="2"/>
  <c r="B385" i="2"/>
  <c r="B369" i="2"/>
  <c r="B353" i="2"/>
  <c r="B337" i="2"/>
  <c r="B321" i="2"/>
  <c r="B305" i="2"/>
  <c r="B289" i="2"/>
  <c r="B273" i="2"/>
  <c r="B257" i="2"/>
  <c r="B241" i="2"/>
  <c r="B225" i="2"/>
  <c r="B209" i="2"/>
  <c r="B193" i="2"/>
  <c r="B177" i="2"/>
  <c r="B1094" i="2"/>
  <c r="B1078" i="2"/>
  <c r="B1062" i="2"/>
  <c r="B1046" i="2"/>
  <c r="B1030" i="2"/>
  <c r="B1014" i="2"/>
  <c r="B998" i="2"/>
  <c r="B982" i="2"/>
  <c r="B966" i="2"/>
  <c r="B950" i="2"/>
  <c r="B934" i="2"/>
  <c r="B918" i="2"/>
  <c r="B902" i="2"/>
  <c r="B886" i="2"/>
  <c r="B870" i="2"/>
  <c r="B854" i="2"/>
  <c r="B838" i="2"/>
  <c r="B822" i="2"/>
  <c r="B806" i="2"/>
  <c r="B790" i="2"/>
  <c r="B774" i="2"/>
  <c r="B758" i="2"/>
  <c r="B742" i="2"/>
  <c r="B726" i="2"/>
  <c r="B710" i="2"/>
  <c r="B694" i="2"/>
  <c r="B678" i="2"/>
  <c r="B662" i="2"/>
  <c r="B646" i="2"/>
  <c r="B630" i="2"/>
  <c r="B614" i="2"/>
  <c r="B598" i="2"/>
  <c r="B582" i="2"/>
  <c r="B566" i="2"/>
  <c r="B550" i="2"/>
  <c r="B534" i="2"/>
  <c r="B518" i="2"/>
  <c r="B502" i="2"/>
  <c r="B486" i="2"/>
  <c r="B470" i="2"/>
  <c r="B454" i="2"/>
  <c r="B438" i="2"/>
  <c r="B422" i="2"/>
  <c r="B406" i="2"/>
  <c r="B390" i="2"/>
  <c r="B374" i="2"/>
  <c r="B358" i="2"/>
  <c r="B342" i="2"/>
  <c r="B326" i="2"/>
  <c r="B310" i="2"/>
  <c r="B294" i="2"/>
  <c r="B278" i="2"/>
  <c r="B262" i="2"/>
  <c r="B246" i="2"/>
  <c r="B230" i="2"/>
  <c r="B214" i="2"/>
  <c r="B198" i="2"/>
  <c r="B182" i="2"/>
  <c r="B1099" i="2"/>
  <c r="B1083" i="2"/>
  <c r="B1067" i="2"/>
  <c r="B1051" i="2"/>
  <c r="B1035" i="2"/>
  <c r="B1019" i="2"/>
  <c r="B1003" i="2"/>
  <c r="B987" i="2"/>
  <c r="B971" i="2"/>
  <c r="B955" i="2"/>
  <c r="B939" i="2"/>
  <c r="B923" i="2"/>
  <c r="B907" i="2"/>
  <c r="B891" i="2"/>
  <c r="B875" i="2"/>
  <c r="B859" i="2"/>
  <c r="B843" i="2"/>
  <c r="B827" i="2"/>
  <c r="B811" i="2"/>
  <c r="B795" i="2"/>
  <c r="B779" i="2"/>
  <c r="B763" i="2"/>
  <c r="B747" i="2"/>
  <c r="B731" i="2"/>
  <c r="B715" i="2"/>
  <c r="B699" i="2"/>
  <c r="B683" i="2"/>
  <c r="B667" i="2"/>
  <c r="B651" i="2"/>
  <c r="B635" i="2"/>
  <c r="B619" i="2"/>
  <c r="B603" i="2"/>
  <c r="B587" i="2"/>
  <c r="B571" i="2"/>
  <c r="B555" i="2"/>
  <c r="B539" i="2"/>
  <c r="B523" i="2"/>
  <c r="B507" i="2"/>
  <c r="B491" i="2"/>
  <c r="B475" i="2"/>
  <c r="B459" i="2"/>
  <c r="B443" i="2"/>
  <c r="B427" i="2"/>
  <c r="B411" i="2"/>
  <c r="B395" i="2"/>
  <c r="B379" i="2"/>
  <c r="B363" i="2"/>
  <c r="B347" i="2"/>
  <c r="B331" i="2"/>
  <c r="B315" i="2"/>
  <c r="B299" i="2"/>
  <c r="B283" i="2"/>
  <c r="B267" i="2"/>
  <c r="B251" i="2"/>
  <c r="B235" i="2"/>
  <c r="B219" i="2"/>
  <c r="B203" i="2"/>
  <c r="B187" i="2"/>
  <c r="B171" i="2"/>
  <c r="B1088" i="2"/>
  <c r="B1072" i="2"/>
  <c r="B1056" i="2"/>
  <c r="B1040" i="2"/>
  <c r="B1024" i="2"/>
  <c r="B1008" i="2"/>
  <c r="B992" i="2"/>
  <c r="B976" i="2"/>
  <c r="B960" i="2"/>
  <c r="B944" i="2"/>
  <c r="B928" i="2"/>
  <c r="B912" i="2"/>
  <c r="B896" i="2"/>
  <c r="B880" i="2"/>
  <c r="B864" i="2"/>
  <c r="B848" i="2"/>
  <c r="B832" i="2"/>
  <c r="B816" i="2"/>
  <c r="B800" i="2"/>
  <c r="B784" i="2"/>
  <c r="B768" i="2"/>
  <c r="B752" i="2"/>
  <c r="B736" i="2"/>
  <c r="B720" i="2"/>
  <c r="B704" i="2"/>
  <c r="B688" i="2"/>
  <c r="B672" i="2"/>
  <c r="B656" i="2"/>
  <c r="B640" i="2"/>
  <c r="B624" i="2"/>
  <c r="B608" i="2"/>
  <c r="B592" i="2"/>
  <c r="B576" i="2"/>
  <c r="B560" i="2"/>
  <c r="B544" i="2"/>
  <c r="B528" i="2"/>
  <c r="B512" i="2"/>
  <c r="B496" i="2"/>
  <c r="B480" i="2"/>
  <c r="B464" i="2"/>
  <c r="B448" i="2"/>
  <c r="B432" i="2"/>
  <c r="B416" i="2"/>
  <c r="B400" i="2"/>
  <c r="B384" i="2"/>
  <c r="B368" i="2"/>
  <c r="B352" i="2"/>
  <c r="B336" i="2"/>
  <c r="B320" i="2"/>
  <c r="B304" i="2"/>
  <c r="B288" i="2"/>
  <c r="B272" i="2"/>
  <c r="B256" i="2"/>
  <c r="B240" i="2"/>
  <c r="B224" i="2"/>
  <c r="B208" i="2"/>
  <c r="B192" i="2"/>
  <c r="B176" i="2"/>
  <c r="B1093" i="2"/>
  <c r="B1077" i="2"/>
  <c r="B1061" i="2"/>
  <c r="B1045" i="2"/>
  <c r="B1029" i="2"/>
  <c r="B1013" i="2"/>
  <c r="B997" i="2"/>
  <c r="B981" i="2"/>
  <c r="B965" i="2"/>
  <c r="B949" i="2"/>
  <c r="B933" i="2"/>
  <c r="B917" i="2"/>
  <c r="B901" i="2"/>
  <c r="B885" i="2"/>
  <c r="B869" i="2"/>
  <c r="B853" i="2"/>
  <c r="B837" i="2"/>
  <c r="B821" i="2"/>
  <c r="B805" i="2"/>
  <c r="B789" i="2"/>
  <c r="B773" i="2"/>
  <c r="B757" i="2"/>
  <c r="B741" i="2"/>
  <c r="B725" i="2"/>
  <c r="B709" i="2"/>
  <c r="B693" i="2"/>
  <c r="B677" i="2"/>
  <c r="B661" i="2"/>
  <c r="B645" i="2"/>
  <c r="B629" i="2"/>
  <c r="B613" i="2"/>
  <c r="B597" i="2"/>
  <c r="B581" i="2"/>
  <c r="B565" i="2"/>
  <c r="B549" i="2"/>
  <c r="B533" i="2"/>
  <c r="B517" i="2"/>
  <c r="B501" i="2"/>
  <c r="B485" i="2"/>
  <c r="B469" i="2"/>
  <c r="B453" i="2"/>
  <c r="B437" i="2"/>
  <c r="B421" i="2"/>
  <c r="B405" i="2"/>
  <c r="B389" i="2"/>
  <c r="B373" i="2"/>
  <c r="B357" i="2"/>
  <c r="B341" i="2"/>
  <c r="B325" i="2"/>
  <c r="B309" i="2"/>
  <c r="B293" i="2"/>
  <c r="B277" i="2"/>
  <c r="B261" i="2"/>
  <c r="B245" i="2"/>
  <c r="B229" i="2"/>
  <c r="B213" i="2"/>
  <c r="B197" i="2"/>
  <c r="B181" i="2"/>
  <c r="B1098" i="2"/>
  <c r="B1082" i="2"/>
  <c r="B1066" i="2"/>
  <c r="B1050" i="2"/>
  <c r="B1034" i="2"/>
  <c r="B1018" i="2"/>
  <c r="B1002" i="2"/>
  <c r="B986" i="2"/>
  <c r="B970" i="2"/>
  <c r="B954" i="2"/>
  <c r="B938" i="2"/>
  <c r="B922" i="2"/>
  <c r="B906" i="2"/>
  <c r="B890" i="2"/>
  <c r="B874" i="2"/>
  <c r="B858" i="2"/>
  <c r="B842" i="2"/>
  <c r="B826" i="2"/>
  <c r="B810" i="2"/>
  <c r="B794" i="2"/>
  <c r="B778" i="2"/>
  <c r="B762" i="2"/>
  <c r="B746" i="2"/>
  <c r="B730" i="2"/>
  <c r="B714" i="2"/>
  <c r="B698" i="2"/>
  <c r="B682" i="2"/>
  <c r="B666" i="2"/>
  <c r="B650" i="2"/>
  <c r="B634" i="2"/>
  <c r="B618" i="2"/>
  <c r="B602" i="2"/>
  <c r="B586" i="2"/>
  <c r="B570" i="2"/>
  <c r="B554" i="2"/>
  <c r="B538" i="2"/>
  <c r="B522" i="2"/>
  <c r="B506" i="2"/>
  <c r="B490" i="2"/>
  <c r="B474" i="2"/>
  <c r="B458" i="2"/>
  <c r="B442" i="2"/>
  <c r="B426" i="2"/>
  <c r="B410" i="2"/>
  <c r="B394" i="2"/>
  <c r="B378" i="2"/>
  <c r="B362" i="2"/>
  <c r="B346" i="2"/>
  <c r="B330" i="2"/>
  <c r="B314" i="2"/>
  <c r="B298" i="2"/>
  <c r="B282" i="2"/>
  <c r="B266" i="2"/>
  <c r="B250" i="2"/>
  <c r="B234" i="2"/>
  <c r="B218" i="2"/>
  <c r="B202" i="2"/>
  <c r="B186" i="2"/>
  <c r="B1092" i="2"/>
  <c r="B1076" i="2"/>
  <c r="B1060" i="2"/>
  <c r="B1044" i="2"/>
  <c r="B1028" i="2"/>
  <c r="B1012" i="2"/>
  <c r="B996" i="2"/>
  <c r="B980" i="2"/>
  <c r="B964" i="2"/>
  <c r="B948" i="2"/>
  <c r="B932" i="2"/>
  <c r="B916" i="2"/>
  <c r="B900" i="2"/>
  <c r="B884" i="2"/>
  <c r="B868" i="2"/>
  <c r="B852" i="2"/>
  <c r="B836" i="2"/>
  <c r="B820" i="2"/>
  <c r="B804" i="2"/>
  <c r="B788" i="2"/>
  <c r="B772" i="2"/>
  <c r="B756" i="2"/>
  <c r="B740" i="2"/>
  <c r="B724" i="2"/>
  <c r="B708" i="2"/>
  <c r="B692" i="2"/>
  <c r="B676" i="2"/>
  <c r="B660" i="2"/>
  <c r="B644" i="2"/>
  <c r="B628" i="2"/>
  <c r="B612" i="2"/>
  <c r="B596" i="2"/>
  <c r="B580" i="2"/>
  <c r="B564" i="2"/>
  <c r="B548" i="2"/>
  <c r="B532" i="2"/>
  <c r="B516" i="2"/>
  <c r="B500" i="2"/>
  <c r="B484" i="2"/>
  <c r="B468" i="2"/>
  <c r="B452" i="2"/>
  <c r="B436" i="2"/>
  <c r="B420" i="2"/>
  <c r="B404" i="2"/>
  <c r="B388" i="2"/>
  <c r="B372" i="2"/>
  <c r="B356" i="2"/>
  <c r="B340" i="2"/>
  <c r="B324" i="2"/>
  <c r="B308" i="2"/>
  <c r="B292" i="2"/>
  <c r="B276" i="2"/>
  <c r="B260" i="2"/>
  <c r="B244" i="2"/>
  <c r="B228" i="2"/>
  <c r="B212" i="2"/>
  <c r="B196" i="2"/>
  <c r="B180" i="2"/>
  <c r="B1097" i="2"/>
  <c r="B1081" i="2"/>
  <c r="B1065" i="2"/>
  <c r="B1049" i="2"/>
  <c r="B1033" i="2"/>
  <c r="B1017" i="2"/>
  <c r="B1001" i="2"/>
  <c r="B985" i="2"/>
  <c r="B969" i="2"/>
  <c r="B953" i="2"/>
  <c r="B937" i="2"/>
  <c r="B921" i="2"/>
  <c r="B905" i="2"/>
  <c r="B889" i="2"/>
  <c r="B873" i="2"/>
  <c r="B857" i="2"/>
  <c r="B841" i="2"/>
  <c r="B825" i="2"/>
  <c r="B809" i="2"/>
  <c r="B793" i="2"/>
  <c r="B777" i="2"/>
  <c r="B761" i="2"/>
  <c r="B745" i="2"/>
  <c r="B729" i="2"/>
  <c r="B713" i="2"/>
  <c r="B697" i="2"/>
  <c r="B681" i="2"/>
  <c r="B665" i="2"/>
  <c r="B649" i="2"/>
  <c r="B633" i="2"/>
  <c r="B617" i="2"/>
  <c r="B601" i="2"/>
  <c r="B585" i="2"/>
  <c r="B569" i="2"/>
  <c r="B553" i="2"/>
  <c r="B537" i="2"/>
  <c r="B521" i="2"/>
  <c r="B505" i="2"/>
  <c r="B489" i="2"/>
  <c r="B473" i="2"/>
  <c r="B457" i="2"/>
  <c r="B441" i="2"/>
  <c r="B425" i="2"/>
  <c r="B409" i="2"/>
  <c r="B393" i="2"/>
  <c r="B377" i="2"/>
  <c r="B361" i="2"/>
  <c r="B345" i="2"/>
  <c r="B329" i="2"/>
  <c r="B313" i="2"/>
  <c r="B297" i="2"/>
  <c r="B281" i="2"/>
  <c r="B265" i="2"/>
  <c r="B249" i="2"/>
  <c r="B233" i="2"/>
  <c r="B217" i="2"/>
  <c r="B201" i="2"/>
  <c r="B185" i="2"/>
  <c r="B1086" i="2"/>
  <c r="B1070" i="2"/>
  <c r="B1054" i="2"/>
  <c r="B1038" i="2"/>
  <c r="B1022" i="2"/>
  <c r="B1006" i="2"/>
  <c r="B990" i="2"/>
  <c r="B974" i="2"/>
  <c r="B958" i="2"/>
  <c r="B942" i="2"/>
  <c r="B926" i="2"/>
  <c r="B910" i="2"/>
  <c r="B894" i="2"/>
  <c r="B878" i="2"/>
  <c r="B862" i="2"/>
  <c r="B846" i="2"/>
  <c r="B830" i="2"/>
  <c r="B814" i="2"/>
  <c r="B798" i="2"/>
  <c r="B782" i="2"/>
  <c r="B766" i="2"/>
  <c r="B750" i="2"/>
  <c r="B734" i="2"/>
  <c r="B718" i="2"/>
  <c r="B702" i="2"/>
  <c r="B686" i="2"/>
  <c r="B670" i="2"/>
  <c r="B654" i="2"/>
  <c r="B638" i="2"/>
  <c r="B622" i="2"/>
  <c r="B606" i="2"/>
  <c r="B590" i="2"/>
  <c r="B574" i="2"/>
  <c r="B558" i="2"/>
  <c r="B542" i="2"/>
  <c r="B526" i="2"/>
  <c r="B510" i="2"/>
  <c r="B494" i="2"/>
  <c r="B478" i="2"/>
  <c r="B462" i="2"/>
  <c r="B446" i="2"/>
  <c r="B430" i="2"/>
  <c r="B414" i="2"/>
  <c r="B398" i="2"/>
  <c r="B382" i="2"/>
  <c r="B366" i="2"/>
  <c r="B350" i="2"/>
  <c r="B334" i="2"/>
  <c r="B318" i="2"/>
  <c r="B302" i="2"/>
  <c r="B286" i="2"/>
  <c r="B270" i="2"/>
  <c r="B254" i="2"/>
  <c r="B238" i="2"/>
  <c r="B222" i="2"/>
  <c r="B206" i="2"/>
  <c r="B190" i="2"/>
  <c r="B174" i="2"/>
  <c r="B1091" i="2"/>
  <c r="B1075" i="2"/>
  <c r="B1059" i="2"/>
  <c r="B1043" i="2"/>
  <c r="B1027" i="2"/>
  <c r="B1011" i="2"/>
  <c r="B995" i="2"/>
  <c r="B979" i="2"/>
  <c r="B963" i="2"/>
  <c r="B947" i="2"/>
  <c r="B931" i="2"/>
  <c r="B915" i="2"/>
  <c r="B899" i="2"/>
  <c r="B883" i="2"/>
  <c r="B867" i="2"/>
  <c r="B851" i="2"/>
  <c r="B835" i="2"/>
  <c r="B819" i="2"/>
  <c r="B803" i="2"/>
  <c r="B787" i="2"/>
  <c r="B771" i="2"/>
  <c r="B755" i="2"/>
  <c r="B739" i="2"/>
  <c r="B723" i="2"/>
  <c r="B707" i="2"/>
  <c r="B691" i="2"/>
  <c r="B675" i="2"/>
  <c r="B659" i="2"/>
  <c r="B643" i="2"/>
  <c r="B627" i="2"/>
  <c r="B611" i="2"/>
  <c r="B595" i="2"/>
  <c r="B579" i="2"/>
  <c r="B563" i="2"/>
  <c r="B547" i="2"/>
  <c r="B531" i="2"/>
  <c r="B515" i="2"/>
  <c r="B499" i="2"/>
  <c r="B483" i="2"/>
  <c r="B467" i="2"/>
  <c r="B451" i="2"/>
  <c r="B435" i="2"/>
  <c r="B419" i="2"/>
  <c r="B403" i="2"/>
  <c r="B387" i="2"/>
  <c r="B371" i="2"/>
  <c r="B355" i="2"/>
  <c r="B339" i="2"/>
  <c r="B323" i="2"/>
  <c r="B307" i="2"/>
  <c r="B291" i="2"/>
  <c r="B275" i="2"/>
  <c r="B259" i="2"/>
  <c r="B243" i="2"/>
  <c r="B227" i="2"/>
  <c r="B211" i="2"/>
  <c r="B195" i="2"/>
  <c r="B179" i="2"/>
  <c r="B1096" i="2"/>
  <c r="B1080" i="2"/>
  <c r="B1064" i="2"/>
  <c r="B1048" i="2"/>
  <c r="B1032" i="2"/>
  <c r="B1016" i="2"/>
  <c r="B1000" i="2"/>
  <c r="B984" i="2"/>
  <c r="B968" i="2"/>
  <c r="B952" i="2"/>
  <c r="B936" i="2"/>
  <c r="B920" i="2"/>
  <c r="B904" i="2"/>
  <c r="B888" i="2"/>
  <c r="B872" i="2"/>
  <c r="B856" i="2"/>
  <c r="B840" i="2"/>
  <c r="B824" i="2"/>
  <c r="B808" i="2"/>
  <c r="B792" i="2"/>
  <c r="B776" i="2"/>
  <c r="B760" i="2"/>
  <c r="B744" i="2"/>
  <c r="B728" i="2"/>
  <c r="B712" i="2"/>
  <c r="B696" i="2"/>
  <c r="B680" i="2"/>
  <c r="B664" i="2"/>
  <c r="B648" i="2"/>
  <c r="B632" i="2"/>
  <c r="B616" i="2"/>
  <c r="B600" i="2"/>
  <c r="B584" i="2"/>
  <c r="B568" i="2"/>
  <c r="B552" i="2"/>
  <c r="B536" i="2"/>
  <c r="B520" i="2"/>
  <c r="B504" i="2"/>
  <c r="B488" i="2"/>
  <c r="B472" i="2"/>
  <c r="B456" i="2"/>
  <c r="B440" i="2"/>
  <c r="B424" i="2"/>
  <c r="B408" i="2"/>
  <c r="B392" i="2"/>
  <c r="B376" i="2"/>
  <c r="B360" i="2"/>
  <c r="B344" i="2"/>
  <c r="B328" i="2"/>
  <c r="B312" i="2"/>
  <c r="B296" i="2"/>
  <c r="B280" i="2"/>
  <c r="B264" i="2"/>
  <c r="B248" i="2"/>
  <c r="B232" i="2"/>
  <c r="B216" i="2"/>
  <c r="B200" i="2"/>
  <c r="B184" i="2"/>
  <c r="B1095" i="2"/>
  <c r="B1079" i="2"/>
  <c r="B1063" i="2"/>
  <c r="B1047" i="2"/>
  <c r="B1031" i="2"/>
  <c r="B1015" i="2"/>
  <c r="B999" i="2"/>
  <c r="B983" i="2"/>
  <c r="B967" i="2"/>
  <c r="B951" i="2"/>
  <c r="B935" i="2"/>
  <c r="B919" i="2"/>
  <c r="B903" i="2"/>
  <c r="B887" i="2"/>
  <c r="B871" i="2"/>
  <c r="B855" i="2"/>
  <c r="B839" i="2"/>
  <c r="B823" i="2"/>
  <c r="B807" i="2"/>
  <c r="B791" i="2"/>
  <c r="B775" i="2"/>
  <c r="B759" i="2"/>
  <c r="B743" i="2"/>
  <c r="B727" i="2"/>
  <c r="B711" i="2"/>
  <c r="B695" i="2"/>
  <c r="B679" i="2"/>
  <c r="B663" i="2"/>
  <c r="B647" i="2"/>
  <c r="B631" i="2"/>
  <c r="B615" i="2"/>
  <c r="B599" i="2"/>
  <c r="B583" i="2"/>
  <c r="B567" i="2"/>
  <c r="B551" i="2"/>
  <c r="B535" i="2"/>
  <c r="B519" i="2"/>
  <c r="B503" i="2"/>
  <c r="B487" i="2"/>
  <c r="B471" i="2"/>
  <c r="B455" i="2"/>
  <c r="B439" i="2"/>
  <c r="B423" i="2"/>
  <c r="B407" i="2"/>
  <c r="B391" i="2"/>
  <c r="B375" i="2"/>
  <c r="B359" i="2"/>
  <c r="B343" i="2"/>
  <c r="B327" i="2"/>
  <c r="B311" i="2"/>
  <c r="B295" i="2"/>
  <c r="B279" i="2"/>
  <c r="B263" i="2"/>
  <c r="B1101" i="2"/>
  <c r="B1037" i="2"/>
  <c r="B973" i="2"/>
  <c r="B909" i="2"/>
  <c r="B845" i="2"/>
  <c r="B781" i="2"/>
  <c r="B717" i="2"/>
  <c r="B653" i="2"/>
  <c r="B589" i="2"/>
  <c r="B525" i="2"/>
  <c r="B461" i="2"/>
  <c r="B397" i="2"/>
  <c r="B333" i="2"/>
  <c r="B269" i="2"/>
  <c r="B252" i="2"/>
  <c r="B183" i="2"/>
  <c r="B158" i="2"/>
  <c r="B142" i="2"/>
  <c r="B126" i="2"/>
  <c r="B110" i="2"/>
  <c r="B94" i="2"/>
  <c r="B78" i="2"/>
  <c r="B62" i="2"/>
  <c r="B46" i="2"/>
  <c r="B30" i="2"/>
  <c r="B14" i="2"/>
  <c r="B274" i="2"/>
  <c r="B111" i="2"/>
  <c r="B132" i="2"/>
  <c r="B68" i="2"/>
  <c r="B271" i="2"/>
  <c r="B1058" i="2"/>
  <c r="B994" i="2"/>
  <c r="B930" i="2"/>
  <c r="B866" i="2"/>
  <c r="B802" i="2"/>
  <c r="B738" i="2"/>
  <c r="B674" i="2"/>
  <c r="B610" i="2"/>
  <c r="B546" i="2"/>
  <c r="B482" i="2"/>
  <c r="B418" i="2"/>
  <c r="B354" i="2"/>
  <c r="B290" i="2"/>
  <c r="B199" i="2"/>
  <c r="B163" i="2"/>
  <c r="B147" i="2"/>
  <c r="B131" i="2"/>
  <c r="B115" i="2"/>
  <c r="B99" i="2"/>
  <c r="B83" i="2"/>
  <c r="B67" i="2"/>
  <c r="B51" i="2"/>
  <c r="B35" i="2"/>
  <c r="B19" i="2"/>
  <c r="B3" i="2"/>
  <c r="B594" i="2"/>
  <c r="B1084" i="2"/>
  <c r="B380" i="2"/>
  <c r="B100" i="2"/>
  <c r="B975" i="2"/>
  <c r="B1100" i="2"/>
  <c r="B1036" i="2"/>
  <c r="B972" i="2"/>
  <c r="B908" i="2"/>
  <c r="B844" i="2"/>
  <c r="B780" i="2"/>
  <c r="B716" i="2"/>
  <c r="B652" i="2"/>
  <c r="B588" i="2"/>
  <c r="B524" i="2"/>
  <c r="B460" i="2"/>
  <c r="B396" i="2"/>
  <c r="B332" i="2"/>
  <c r="B268" i="2"/>
  <c r="B215" i="2"/>
  <c r="B168" i="2"/>
  <c r="B152" i="2"/>
  <c r="B136" i="2"/>
  <c r="B120" i="2"/>
  <c r="B104" i="2"/>
  <c r="B88" i="2"/>
  <c r="B72" i="2"/>
  <c r="B56" i="2"/>
  <c r="B40" i="2"/>
  <c r="B24" i="2"/>
  <c r="B8" i="2"/>
  <c r="B204" i="2"/>
  <c r="B127" i="2"/>
  <c r="B15" i="2"/>
  <c r="B220" i="2"/>
  <c r="B847" i="2"/>
  <c r="B73" i="2"/>
  <c r="B1055" i="2"/>
  <c r="B991" i="2"/>
  <c r="B927" i="2"/>
  <c r="B863" i="2"/>
  <c r="B799" i="2"/>
  <c r="B735" i="2"/>
  <c r="B671" i="2"/>
  <c r="B607" i="2"/>
  <c r="B543" i="2"/>
  <c r="B479" i="2"/>
  <c r="B415" i="2"/>
  <c r="B351" i="2"/>
  <c r="B287" i="2"/>
  <c r="B231" i="2"/>
  <c r="B157" i="2"/>
  <c r="B141" i="2"/>
  <c r="B125" i="2"/>
  <c r="B109" i="2"/>
  <c r="B93" i="2"/>
  <c r="B77" i="2"/>
  <c r="B61" i="2"/>
  <c r="B45" i="2"/>
  <c r="B29" i="2"/>
  <c r="B13" i="2"/>
  <c r="B444" i="2"/>
  <c r="B164" i="2"/>
  <c r="B36" i="2"/>
  <c r="B4" i="2"/>
  <c r="B1039" i="2"/>
  <c r="B1053" i="2"/>
  <c r="B989" i="2"/>
  <c r="B925" i="2"/>
  <c r="B861" i="2"/>
  <c r="B797" i="2"/>
  <c r="B733" i="2"/>
  <c r="B669" i="2"/>
  <c r="B605" i="2"/>
  <c r="B541" i="2"/>
  <c r="B477" i="2"/>
  <c r="B413" i="2"/>
  <c r="B349" i="2"/>
  <c r="B285" i="2"/>
  <c r="B247" i="2"/>
  <c r="B178" i="2"/>
  <c r="B162" i="2"/>
  <c r="B146" i="2"/>
  <c r="B130" i="2"/>
  <c r="B114" i="2"/>
  <c r="B98" i="2"/>
  <c r="B82" i="2"/>
  <c r="B66" i="2"/>
  <c r="B50" i="2"/>
  <c r="B34" i="2"/>
  <c r="B18" i="2"/>
  <c r="B143" i="2"/>
  <c r="B31" i="2"/>
  <c r="B1020" i="2"/>
  <c r="B828" i="2"/>
  <c r="B636" i="2"/>
  <c r="B20" i="2"/>
  <c r="B335" i="2"/>
  <c r="B153" i="2"/>
  <c r="B1074" i="2"/>
  <c r="B1010" i="2"/>
  <c r="B946" i="2"/>
  <c r="B882" i="2"/>
  <c r="B818" i="2"/>
  <c r="B754" i="2"/>
  <c r="B690" i="2"/>
  <c r="B626" i="2"/>
  <c r="B562" i="2"/>
  <c r="B498" i="2"/>
  <c r="B434" i="2"/>
  <c r="B370" i="2"/>
  <c r="B306" i="2"/>
  <c r="B194" i="2"/>
  <c r="B167" i="2"/>
  <c r="B151" i="2"/>
  <c r="B135" i="2"/>
  <c r="B119" i="2"/>
  <c r="B103" i="2"/>
  <c r="B87" i="2"/>
  <c r="B71" i="2"/>
  <c r="B55" i="2"/>
  <c r="B39" i="2"/>
  <c r="B23" i="2"/>
  <c r="B7" i="2"/>
  <c r="B2" i="2"/>
  <c r="B95" i="2"/>
  <c r="B47" i="2"/>
  <c r="B956" i="2"/>
  <c r="B700" i="2"/>
  <c r="B148" i="2"/>
  <c r="B783" i="2"/>
  <c r="B41" i="2"/>
  <c r="B1052" i="2"/>
  <c r="B988" i="2"/>
  <c r="B924" i="2"/>
  <c r="B860" i="2"/>
  <c r="B796" i="2"/>
  <c r="B732" i="2"/>
  <c r="B668" i="2"/>
  <c r="B604" i="2"/>
  <c r="B540" i="2"/>
  <c r="B476" i="2"/>
  <c r="B412" i="2"/>
  <c r="B348" i="2"/>
  <c r="B284" i="2"/>
  <c r="B210" i="2"/>
  <c r="B156" i="2"/>
  <c r="B140" i="2"/>
  <c r="B124" i="2"/>
  <c r="B108" i="2"/>
  <c r="B92" i="2"/>
  <c r="B76" i="2"/>
  <c r="B60" i="2"/>
  <c r="B44" i="2"/>
  <c r="B28" i="2"/>
  <c r="B12" i="2"/>
  <c r="B1071" i="2"/>
  <c r="B1007" i="2"/>
  <c r="B943" i="2"/>
  <c r="B879" i="2"/>
  <c r="B815" i="2"/>
  <c r="B751" i="2"/>
  <c r="B687" i="2"/>
  <c r="B623" i="2"/>
  <c r="B559" i="2"/>
  <c r="B495" i="2"/>
  <c r="B431" i="2"/>
  <c r="B367" i="2"/>
  <c r="B303" i="2"/>
  <c r="B226" i="2"/>
  <c r="B175" i="2"/>
  <c r="B161" i="2"/>
  <c r="B145" i="2"/>
  <c r="B129" i="2"/>
  <c r="B113" i="2"/>
  <c r="B97" i="2"/>
  <c r="B81" i="2"/>
  <c r="B65" i="2"/>
  <c r="B49" i="2"/>
  <c r="B33" i="2"/>
  <c r="B17" i="2"/>
  <c r="B572" i="2"/>
  <c r="B84" i="2"/>
  <c r="B52" i="2"/>
  <c r="B137" i="2"/>
  <c r="B1069" i="2"/>
  <c r="B1005" i="2"/>
  <c r="B941" i="2"/>
  <c r="B877" i="2"/>
  <c r="B813" i="2"/>
  <c r="B749" i="2"/>
  <c r="B685" i="2"/>
  <c r="B621" i="2"/>
  <c r="B557" i="2"/>
  <c r="B493" i="2"/>
  <c r="B429" i="2"/>
  <c r="B365" i="2"/>
  <c r="B301" i="2"/>
  <c r="B242" i="2"/>
  <c r="B191" i="2"/>
  <c r="B173" i="2"/>
  <c r="B166" i="2"/>
  <c r="B150" i="2"/>
  <c r="B134" i="2"/>
  <c r="B118" i="2"/>
  <c r="B102" i="2"/>
  <c r="B86" i="2"/>
  <c r="B70" i="2"/>
  <c r="B54" i="2"/>
  <c r="B38" i="2"/>
  <c r="B22" i="2"/>
  <c r="B6" i="2"/>
  <c r="B1090" i="2"/>
  <c r="B1026" i="2"/>
  <c r="B962" i="2"/>
  <c r="B898" i="2"/>
  <c r="B834" i="2"/>
  <c r="B770" i="2"/>
  <c r="B706" i="2"/>
  <c r="B642" i="2"/>
  <c r="B578" i="2"/>
  <c r="B514" i="2"/>
  <c r="B450" i="2"/>
  <c r="B386" i="2"/>
  <c r="B322" i="2"/>
  <c r="B258" i="2"/>
  <c r="B207" i="2"/>
  <c r="B189" i="2"/>
  <c r="B155" i="2"/>
  <c r="B139" i="2"/>
  <c r="B123" i="2"/>
  <c r="B107" i="2"/>
  <c r="B91" i="2"/>
  <c r="B75" i="2"/>
  <c r="B59" i="2"/>
  <c r="B43" i="2"/>
  <c r="B27" i="2"/>
  <c r="B11" i="2"/>
  <c r="B402" i="2"/>
  <c r="B911" i="2"/>
  <c r="B719" i="2"/>
  <c r="B527" i="2"/>
  <c r="B121" i="2"/>
  <c r="B25" i="2"/>
  <c r="B1068" i="2"/>
  <c r="B1004" i="2"/>
  <c r="B940" i="2"/>
  <c r="B876" i="2"/>
  <c r="B812" i="2"/>
  <c r="B748" i="2"/>
  <c r="B684" i="2"/>
  <c r="B620" i="2"/>
  <c r="B556" i="2"/>
  <c r="B492" i="2"/>
  <c r="B428" i="2"/>
  <c r="B364" i="2"/>
  <c r="B300" i="2"/>
  <c r="B223" i="2"/>
  <c r="B205" i="2"/>
  <c r="B160" i="2"/>
  <c r="B144" i="2"/>
  <c r="B128" i="2"/>
  <c r="B112" i="2"/>
  <c r="B96" i="2"/>
  <c r="B80" i="2"/>
  <c r="B64" i="2"/>
  <c r="B48" i="2"/>
  <c r="B32" i="2"/>
  <c r="B16" i="2"/>
  <c r="B658" i="2"/>
  <c r="B159" i="2"/>
  <c r="B63" i="2"/>
  <c r="B116" i="2"/>
  <c r="B463" i="2"/>
  <c r="B89" i="2"/>
  <c r="B9" i="2"/>
  <c r="B1087" i="2"/>
  <c r="B1023" i="2"/>
  <c r="B959" i="2"/>
  <c r="B895" i="2"/>
  <c r="B831" i="2"/>
  <c r="B767" i="2"/>
  <c r="B703" i="2"/>
  <c r="B639" i="2"/>
  <c r="B575" i="2"/>
  <c r="B511" i="2"/>
  <c r="B447" i="2"/>
  <c r="B383" i="2"/>
  <c r="B319" i="2"/>
  <c r="B239" i="2"/>
  <c r="B221" i="2"/>
  <c r="B172" i="2"/>
  <c r="B165" i="2"/>
  <c r="B149" i="2"/>
  <c r="B133" i="2"/>
  <c r="B117" i="2"/>
  <c r="B101" i="2"/>
  <c r="B85" i="2"/>
  <c r="B69" i="2"/>
  <c r="B53" i="2"/>
  <c r="B37" i="2"/>
  <c r="B21" i="2"/>
  <c r="B5" i="2"/>
  <c r="B316" i="2"/>
  <c r="B591" i="2"/>
  <c r="B236" i="2"/>
  <c r="B1085" i="2"/>
  <c r="B1021" i="2"/>
  <c r="B957" i="2"/>
  <c r="B893" i="2"/>
  <c r="B829" i="2"/>
  <c r="B765" i="2"/>
  <c r="B701" i="2"/>
  <c r="B637" i="2"/>
  <c r="B573" i="2"/>
  <c r="B509" i="2"/>
  <c r="B445" i="2"/>
  <c r="B381" i="2"/>
  <c r="B317" i="2"/>
  <c r="B255" i="2"/>
  <c r="B237" i="2"/>
  <c r="B188" i="2"/>
  <c r="B170" i="2"/>
  <c r="B154" i="2"/>
  <c r="B138" i="2"/>
  <c r="B122" i="2"/>
  <c r="B106" i="2"/>
  <c r="B90" i="2"/>
  <c r="B74" i="2"/>
  <c r="B58" i="2"/>
  <c r="B42" i="2"/>
  <c r="B26" i="2"/>
  <c r="B10" i="2"/>
  <c r="B722" i="2"/>
  <c r="B338" i="2"/>
  <c r="B892" i="2"/>
  <c r="B508" i="2"/>
  <c r="B169" i="2"/>
  <c r="B1042" i="2"/>
  <c r="B978" i="2"/>
  <c r="B914" i="2"/>
  <c r="B850" i="2"/>
  <c r="B786" i="2"/>
  <c r="B530" i="2"/>
  <c r="B466" i="2"/>
  <c r="B253" i="2"/>
  <c r="B79" i="2"/>
  <c r="B764" i="2"/>
  <c r="B655" i="2"/>
  <c r="B399" i="2"/>
  <c r="B105" i="2"/>
  <c r="B57" i="2"/>
  <c r="C1094" i="2"/>
  <c r="C1078" i="2"/>
  <c r="C1062" i="2"/>
  <c r="C1046" i="2"/>
  <c r="C1030" i="2"/>
  <c r="C1014" i="2"/>
  <c r="C998" i="2"/>
  <c r="C982" i="2"/>
  <c r="C966" i="2"/>
  <c r="C950" i="2"/>
  <c r="C934" i="2"/>
  <c r="C918" i="2"/>
  <c r="C902" i="2"/>
  <c r="C886" i="2"/>
  <c r="C870" i="2"/>
  <c r="C854" i="2"/>
  <c r="C838" i="2"/>
  <c r="C822" i="2"/>
  <c r="C806" i="2"/>
  <c r="C790" i="2"/>
  <c r="C774" i="2"/>
  <c r="C758" i="2"/>
  <c r="C742" i="2"/>
  <c r="C726" i="2"/>
  <c r="C710" i="2"/>
  <c r="C694" i="2"/>
  <c r="C678" i="2"/>
  <c r="C662" i="2"/>
  <c r="C646" i="2"/>
  <c r="C630" i="2"/>
  <c r="C614" i="2"/>
  <c r="C598" i="2"/>
  <c r="C582" i="2"/>
  <c r="C566" i="2"/>
  <c r="C550" i="2"/>
  <c r="C534" i="2"/>
  <c r="C518" i="2"/>
  <c r="C502" i="2"/>
  <c r="C486" i="2"/>
  <c r="C470" i="2"/>
  <c r="C454" i="2"/>
  <c r="C438" i="2"/>
  <c r="C422" i="2"/>
  <c r="C406" i="2"/>
  <c r="C390" i="2"/>
  <c r="C374" i="2"/>
  <c r="C358" i="2"/>
  <c r="C342" i="2"/>
  <c r="C326" i="2"/>
  <c r="C310" i="2"/>
  <c r="C294" i="2"/>
  <c r="C278" i="2"/>
  <c r="C262" i="2"/>
  <c r="C246" i="2"/>
  <c r="C230" i="2"/>
  <c r="C214" i="2"/>
  <c r="C198" i="2"/>
  <c r="C182" i="2"/>
  <c r="C1099" i="2"/>
  <c r="C1083" i="2"/>
  <c r="C1067" i="2"/>
  <c r="C1051" i="2"/>
  <c r="C1035" i="2"/>
  <c r="C1019" i="2"/>
  <c r="C1003" i="2"/>
  <c r="C987" i="2"/>
  <c r="C971" i="2"/>
  <c r="C955" i="2"/>
  <c r="C939" i="2"/>
  <c r="C923" i="2"/>
  <c r="C907" i="2"/>
  <c r="C891" i="2"/>
  <c r="C875" i="2"/>
  <c r="C859" i="2"/>
  <c r="C843" i="2"/>
  <c r="C827" i="2"/>
  <c r="C811" i="2"/>
  <c r="C795" i="2"/>
  <c r="C779" i="2"/>
  <c r="C763" i="2"/>
  <c r="C747" i="2"/>
  <c r="C731" i="2"/>
  <c r="C715" i="2"/>
  <c r="C699" i="2"/>
  <c r="C683" i="2"/>
  <c r="C667" i="2"/>
  <c r="C651" i="2"/>
  <c r="C635" i="2"/>
  <c r="C619" i="2"/>
  <c r="C603" i="2"/>
  <c r="C587" i="2"/>
  <c r="C571" i="2"/>
  <c r="C555" i="2"/>
  <c r="C539" i="2"/>
  <c r="C523" i="2"/>
  <c r="C507" i="2"/>
  <c r="C491" i="2"/>
  <c r="C475" i="2"/>
  <c r="C459" i="2"/>
  <c r="C443" i="2"/>
  <c r="C427" i="2"/>
  <c r="C411" i="2"/>
  <c r="C395" i="2"/>
  <c r="C379" i="2"/>
  <c r="C363" i="2"/>
  <c r="C347" i="2"/>
  <c r="C331" i="2"/>
  <c r="C315" i="2"/>
  <c r="C299" i="2"/>
  <c r="C283" i="2"/>
  <c r="C267" i="2"/>
  <c r="C251" i="2"/>
  <c r="C235" i="2"/>
  <c r="C219" i="2"/>
  <c r="C203" i="2"/>
  <c r="C187" i="2"/>
  <c r="C171" i="2"/>
  <c r="C1088" i="2"/>
  <c r="C1072" i="2"/>
  <c r="C1056" i="2"/>
  <c r="C1040" i="2"/>
  <c r="C1024" i="2"/>
  <c r="C1008" i="2"/>
  <c r="C992" i="2"/>
  <c r="C976" i="2"/>
  <c r="C960" i="2"/>
  <c r="C944" i="2"/>
  <c r="C928" i="2"/>
  <c r="C912" i="2"/>
  <c r="C896" i="2"/>
  <c r="C880" i="2"/>
  <c r="C864" i="2"/>
  <c r="C848" i="2"/>
  <c r="C832" i="2"/>
  <c r="C816" i="2"/>
  <c r="C800" i="2"/>
  <c r="C784" i="2"/>
  <c r="C768" i="2"/>
  <c r="C752" i="2"/>
  <c r="C736" i="2"/>
  <c r="C720" i="2"/>
  <c r="C704" i="2"/>
  <c r="C688" i="2"/>
  <c r="C672" i="2"/>
  <c r="C656" i="2"/>
  <c r="C640" i="2"/>
  <c r="C624" i="2"/>
  <c r="C608" i="2"/>
  <c r="C592" i="2"/>
  <c r="C576" i="2"/>
  <c r="C560" i="2"/>
  <c r="C544" i="2"/>
  <c r="C528" i="2"/>
  <c r="C512" i="2"/>
  <c r="C496" i="2"/>
  <c r="C480" i="2"/>
  <c r="C464" i="2"/>
  <c r="C448" i="2"/>
  <c r="C432" i="2"/>
  <c r="C416" i="2"/>
  <c r="C400" i="2"/>
  <c r="C384" i="2"/>
  <c r="C368" i="2"/>
  <c r="C352" i="2"/>
  <c r="C336" i="2"/>
  <c r="C320" i="2"/>
  <c r="C304" i="2"/>
  <c r="C288" i="2"/>
  <c r="C272" i="2"/>
  <c r="C256" i="2"/>
  <c r="C240" i="2"/>
  <c r="C224" i="2"/>
  <c r="C208" i="2"/>
  <c r="C192" i="2"/>
  <c r="C176" i="2"/>
  <c r="C1093" i="2"/>
  <c r="C1077" i="2"/>
  <c r="C1061" i="2"/>
  <c r="C1045" i="2"/>
  <c r="C1029" i="2"/>
  <c r="C1013" i="2"/>
  <c r="C997" i="2"/>
  <c r="C981" i="2"/>
  <c r="C965" i="2"/>
  <c r="C949" i="2"/>
  <c r="C933" i="2"/>
  <c r="C917" i="2"/>
  <c r="C901" i="2"/>
  <c r="C885" i="2"/>
  <c r="C869" i="2"/>
  <c r="C853" i="2"/>
  <c r="C837" i="2"/>
  <c r="C821" i="2"/>
  <c r="C805" i="2"/>
  <c r="C789" i="2"/>
  <c r="C773" i="2"/>
  <c r="C757" i="2"/>
  <c r="C741" i="2"/>
  <c r="C725" i="2"/>
  <c r="C709" i="2"/>
  <c r="C693" i="2"/>
  <c r="C677" i="2"/>
  <c r="C661" i="2"/>
  <c r="C645" i="2"/>
  <c r="C629" i="2"/>
  <c r="C613" i="2"/>
  <c r="C597" i="2"/>
  <c r="C581" i="2"/>
  <c r="C565" i="2"/>
  <c r="C549" i="2"/>
  <c r="C533" i="2"/>
  <c r="C517" i="2"/>
  <c r="C501" i="2"/>
  <c r="C485" i="2"/>
  <c r="C469" i="2"/>
  <c r="C453" i="2"/>
  <c r="C437" i="2"/>
  <c r="C421" i="2"/>
  <c r="C405" i="2"/>
  <c r="C389" i="2"/>
  <c r="C373" i="2"/>
  <c r="C357" i="2"/>
  <c r="C341" i="2"/>
  <c r="C325" i="2"/>
  <c r="C309" i="2"/>
  <c r="C293" i="2"/>
  <c r="C277" i="2"/>
  <c r="C261" i="2"/>
  <c r="C245" i="2"/>
  <c r="C229" i="2"/>
  <c r="C213" i="2"/>
  <c r="C197" i="2"/>
  <c r="C181" i="2"/>
  <c r="C1098" i="2"/>
  <c r="C1082" i="2"/>
  <c r="C1066" i="2"/>
  <c r="C1050" i="2"/>
  <c r="C1034" i="2"/>
  <c r="C1018" i="2"/>
  <c r="C1002" i="2"/>
  <c r="C986" i="2"/>
  <c r="C970" i="2"/>
  <c r="C954" i="2"/>
  <c r="C938" i="2"/>
  <c r="C922" i="2"/>
  <c r="C906" i="2"/>
  <c r="C890" i="2"/>
  <c r="C874" i="2"/>
  <c r="C858" i="2"/>
  <c r="C842" i="2"/>
  <c r="C826" i="2"/>
  <c r="C810" i="2"/>
  <c r="C794" i="2"/>
  <c r="C778" i="2"/>
  <c r="C762" i="2"/>
  <c r="C746" i="2"/>
  <c r="C730" i="2"/>
  <c r="C714" i="2"/>
  <c r="C698" i="2"/>
  <c r="C682" i="2"/>
  <c r="C666" i="2"/>
  <c r="C650" i="2"/>
  <c r="C634" i="2"/>
  <c r="C618" i="2"/>
  <c r="C602" i="2"/>
  <c r="C586" i="2"/>
  <c r="C570" i="2"/>
  <c r="C554" i="2"/>
  <c r="C538" i="2"/>
  <c r="C522" i="2"/>
  <c r="C506" i="2"/>
  <c r="C490" i="2"/>
  <c r="C474" i="2"/>
  <c r="C458" i="2"/>
  <c r="C442" i="2"/>
  <c r="C426" i="2"/>
  <c r="C410" i="2"/>
  <c r="C394" i="2"/>
  <c r="C378" i="2"/>
  <c r="C362" i="2"/>
  <c r="C346" i="2"/>
  <c r="C330" i="2"/>
  <c r="C314" i="2"/>
  <c r="C298" i="2"/>
  <c r="C282" i="2"/>
  <c r="C266" i="2"/>
  <c r="C250" i="2"/>
  <c r="C234" i="2"/>
  <c r="C218" i="2"/>
  <c r="C202" i="2"/>
  <c r="C186" i="2"/>
  <c r="C170" i="2"/>
  <c r="C1087" i="2"/>
  <c r="C1071" i="2"/>
  <c r="C1055" i="2"/>
  <c r="C1039" i="2"/>
  <c r="C1023" i="2"/>
  <c r="C1007" i="2"/>
  <c r="C991" i="2"/>
  <c r="C975" i="2"/>
  <c r="C959" i="2"/>
  <c r="C943" i="2"/>
  <c r="C927" i="2"/>
  <c r="C911" i="2"/>
  <c r="C895" i="2"/>
  <c r="C879" i="2"/>
  <c r="C863" i="2"/>
  <c r="C847" i="2"/>
  <c r="C831" i="2"/>
  <c r="C815" i="2"/>
  <c r="C799" i="2"/>
  <c r="C783" i="2"/>
  <c r="C767" i="2"/>
  <c r="C751" i="2"/>
  <c r="C735" i="2"/>
  <c r="C719" i="2"/>
  <c r="C703" i="2"/>
  <c r="C687" i="2"/>
  <c r="C671" i="2"/>
  <c r="C655" i="2"/>
  <c r="C639" i="2"/>
  <c r="C623" i="2"/>
  <c r="C607" i="2"/>
  <c r="C591" i="2"/>
  <c r="C575" i="2"/>
  <c r="C559" i="2"/>
  <c r="C543" i="2"/>
  <c r="C527" i="2"/>
  <c r="C511" i="2"/>
  <c r="C495" i="2"/>
  <c r="C479" i="2"/>
  <c r="C463" i="2"/>
  <c r="C447" i="2"/>
  <c r="C431" i="2"/>
  <c r="C415" i="2"/>
  <c r="C399" i="2"/>
  <c r="C383" i="2"/>
  <c r="C367" i="2"/>
  <c r="C351" i="2"/>
  <c r="C335" i="2"/>
  <c r="C319" i="2"/>
  <c r="C303" i="2"/>
  <c r="C287" i="2"/>
  <c r="C271" i="2"/>
  <c r="C255" i="2"/>
  <c r="C239" i="2"/>
  <c r="C223" i="2"/>
  <c r="C207" i="2"/>
  <c r="C191" i="2"/>
  <c r="C175" i="2"/>
  <c r="C1097" i="2"/>
  <c r="C1081" i="2"/>
  <c r="C1065" i="2"/>
  <c r="C1049" i="2"/>
  <c r="C1033" i="2"/>
  <c r="C1017" i="2"/>
  <c r="C1001" i="2"/>
  <c r="C985" i="2"/>
  <c r="C969" i="2"/>
  <c r="C953" i="2"/>
  <c r="C937" i="2"/>
  <c r="C921" i="2"/>
  <c r="C905" i="2"/>
  <c r="C889" i="2"/>
  <c r="C873" i="2"/>
  <c r="C857" i="2"/>
  <c r="C841" i="2"/>
  <c r="C825" i="2"/>
  <c r="C809" i="2"/>
  <c r="C793" i="2"/>
  <c r="C777" i="2"/>
  <c r="C761" i="2"/>
  <c r="C745" i="2"/>
  <c r="C729" i="2"/>
  <c r="C713" i="2"/>
  <c r="C697" i="2"/>
  <c r="C681" i="2"/>
  <c r="C665" i="2"/>
  <c r="C649" i="2"/>
  <c r="C633" i="2"/>
  <c r="C617" i="2"/>
  <c r="C601" i="2"/>
  <c r="C585" i="2"/>
  <c r="C569" i="2"/>
  <c r="C553" i="2"/>
  <c r="C537" i="2"/>
  <c r="C521" i="2"/>
  <c r="C505" i="2"/>
  <c r="C489" i="2"/>
  <c r="C473" i="2"/>
  <c r="C457" i="2"/>
  <c r="C441" i="2"/>
  <c r="C425" i="2"/>
  <c r="C409" i="2"/>
  <c r="C393" i="2"/>
  <c r="C377" i="2"/>
  <c r="C361" i="2"/>
  <c r="C345" i="2"/>
  <c r="C329" i="2"/>
  <c r="C313" i="2"/>
  <c r="C297" i="2"/>
  <c r="C281" i="2"/>
  <c r="C265" i="2"/>
  <c r="C249" i="2"/>
  <c r="C233" i="2"/>
  <c r="C217" i="2"/>
  <c r="C201" i="2"/>
  <c r="C185" i="2"/>
  <c r="C1086" i="2"/>
  <c r="C1070" i="2"/>
  <c r="C1054" i="2"/>
  <c r="C1038" i="2"/>
  <c r="C1022" i="2"/>
  <c r="C1006" i="2"/>
  <c r="C990" i="2"/>
  <c r="C974" i="2"/>
  <c r="C958" i="2"/>
  <c r="C942" i="2"/>
  <c r="C926" i="2"/>
  <c r="C910" i="2"/>
  <c r="C894" i="2"/>
  <c r="C878" i="2"/>
  <c r="C862" i="2"/>
  <c r="C846" i="2"/>
  <c r="C830" i="2"/>
  <c r="C814" i="2"/>
  <c r="C798" i="2"/>
  <c r="C782" i="2"/>
  <c r="C766" i="2"/>
  <c r="C750" i="2"/>
  <c r="C734" i="2"/>
  <c r="C718" i="2"/>
  <c r="C702" i="2"/>
  <c r="C686" i="2"/>
  <c r="C670" i="2"/>
  <c r="C654" i="2"/>
  <c r="C638" i="2"/>
  <c r="C622" i="2"/>
  <c r="C606" i="2"/>
  <c r="C590" i="2"/>
  <c r="C574" i="2"/>
  <c r="C558" i="2"/>
  <c r="C542" i="2"/>
  <c r="C526" i="2"/>
  <c r="C510" i="2"/>
  <c r="C494" i="2"/>
  <c r="C478" i="2"/>
  <c r="C462" i="2"/>
  <c r="C446" i="2"/>
  <c r="C430" i="2"/>
  <c r="C414" i="2"/>
  <c r="C398" i="2"/>
  <c r="C382" i="2"/>
  <c r="C366" i="2"/>
  <c r="C350" i="2"/>
  <c r="C334" i="2"/>
  <c r="C318" i="2"/>
  <c r="C302" i="2"/>
  <c r="C286" i="2"/>
  <c r="C270" i="2"/>
  <c r="C254" i="2"/>
  <c r="C238" i="2"/>
  <c r="C222" i="2"/>
  <c r="C206" i="2"/>
  <c r="C190" i="2"/>
  <c r="C174" i="2"/>
  <c r="C1091" i="2"/>
  <c r="C1075" i="2"/>
  <c r="C1059" i="2"/>
  <c r="C1043" i="2"/>
  <c r="C1027" i="2"/>
  <c r="C1011" i="2"/>
  <c r="C995" i="2"/>
  <c r="C979" i="2"/>
  <c r="C963" i="2"/>
  <c r="C947" i="2"/>
  <c r="C931" i="2"/>
  <c r="C915" i="2"/>
  <c r="C899" i="2"/>
  <c r="C883" i="2"/>
  <c r="C867" i="2"/>
  <c r="C851" i="2"/>
  <c r="C835" i="2"/>
  <c r="C819" i="2"/>
  <c r="C803" i="2"/>
  <c r="C787" i="2"/>
  <c r="C771" i="2"/>
  <c r="C755" i="2"/>
  <c r="C739" i="2"/>
  <c r="C723" i="2"/>
  <c r="C707" i="2"/>
  <c r="C691" i="2"/>
  <c r="C675" i="2"/>
  <c r="C659" i="2"/>
  <c r="C643" i="2"/>
  <c r="C627" i="2"/>
  <c r="C611" i="2"/>
  <c r="C595" i="2"/>
  <c r="C579" i="2"/>
  <c r="C563" i="2"/>
  <c r="C547" i="2"/>
  <c r="C531" i="2"/>
  <c r="C515" i="2"/>
  <c r="C499" i="2"/>
  <c r="C483" i="2"/>
  <c r="C467" i="2"/>
  <c r="C451" i="2"/>
  <c r="C435" i="2"/>
  <c r="C419" i="2"/>
  <c r="C403" i="2"/>
  <c r="C387" i="2"/>
  <c r="C371" i="2"/>
  <c r="C355" i="2"/>
  <c r="C339" i="2"/>
  <c r="C323" i="2"/>
  <c r="C307" i="2"/>
  <c r="C291" i="2"/>
  <c r="C275" i="2"/>
  <c r="C259" i="2"/>
  <c r="C243" i="2"/>
  <c r="C227" i="2"/>
  <c r="C211" i="2"/>
  <c r="C195" i="2"/>
  <c r="C179" i="2"/>
  <c r="C1096" i="2"/>
  <c r="C1080" i="2"/>
  <c r="C1064" i="2"/>
  <c r="C1048" i="2"/>
  <c r="C1032" i="2"/>
  <c r="C1016" i="2"/>
  <c r="C1000" i="2"/>
  <c r="C984" i="2"/>
  <c r="C968" i="2"/>
  <c r="C952" i="2"/>
  <c r="C936" i="2"/>
  <c r="C920" i="2"/>
  <c r="C904" i="2"/>
  <c r="C888" i="2"/>
  <c r="C872" i="2"/>
  <c r="C856" i="2"/>
  <c r="C840" i="2"/>
  <c r="C824" i="2"/>
  <c r="C808" i="2"/>
  <c r="C792" i="2"/>
  <c r="C776" i="2"/>
  <c r="C760" i="2"/>
  <c r="C744" i="2"/>
  <c r="C728" i="2"/>
  <c r="C712" i="2"/>
  <c r="C696" i="2"/>
  <c r="C680" i="2"/>
  <c r="C664" i="2"/>
  <c r="C648" i="2"/>
  <c r="C632" i="2"/>
  <c r="C616" i="2"/>
  <c r="C600" i="2"/>
  <c r="C584" i="2"/>
  <c r="C568" i="2"/>
  <c r="C552" i="2"/>
  <c r="C536" i="2"/>
  <c r="C520" i="2"/>
  <c r="C504" i="2"/>
  <c r="C488" i="2"/>
  <c r="C472" i="2"/>
  <c r="C456" i="2"/>
  <c r="C440" i="2"/>
  <c r="C424" i="2"/>
  <c r="C408" i="2"/>
  <c r="C392" i="2"/>
  <c r="C376" i="2"/>
  <c r="C360" i="2"/>
  <c r="C344" i="2"/>
  <c r="C328" i="2"/>
  <c r="C312" i="2"/>
  <c r="C296" i="2"/>
  <c r="C280" i="2"/>
  <c r="C264" i="2"/>
  <c r="C248" i="2"/>
  <c r="C232" i="2"/>
  <c r="C216" i="2"/>
  <c r="C200" i="2"/>
  <c r="C184" i="2"/>
  <c r="C1101" i="2"/>
  <c r="C1085" i="2"/>
  <c r="C1069" i="2"/>
  <c r="C1053" i="2"/>
  <c r="C1037" i="2"/>
  <c r="C1021" i="2"/>
  <c r="C1005" i="2"/>
  <c r="C989" i="2"/>
  <c r="C973" i="2"/>
  <c r="C957" i="2"/>
  <c r="C941" i="2"/>
  <c r="C925" i="2"/>
  <c r="C909" i="2"/>
  <c r="C893" i="2"/>
  <c r="C877" i="2"/>
  <c r="C861" i="2"/>
  <c r="C845" i="2"/>
  <c r="C829" i="2"/>
  <c r="C813" i="2"/>
  <c r="C797" i="2"/>
  <c r="C781" i="2"/>
  <c r="C765" i="2"/>
  <c r="C749" i="2"/>
  <c r="C733" i="2"/>
  <c r="C717" i="2"/>
  <c r="C701" i="2"/>
  <c r="C685" i="2"/>
  <c r="C669" i="2"/>
  <c r="C653" i="2"/>
  <c r="C637" i="2"/>
  <c r="C621" i="2"/>
  <c r="C605" i="2"/>
  <c r="C589" i="2"/>
  <c r="C573" i="2"/>
  <c r="C557" i="2"/>
  <c r="C541" i="2"/>
  <c r="C525" i="2"/>
  <c r="C509" i="2"/>
  <c r="C493" i="2"/>
  <c r="C477" i="2"/>
  <c r="C461" i="2"/>
  <c r="C445" i="2"/>
  <c r="C429" i="2"/>
  <c r="C413" i="2"/>
  <c r="C397" i="2"/>
  <c r="C381" i="2"/>
  <c r="C365" i="2"/>
  <c r="C349" i="2"/>
  <c r="C333" i="2"/>
  <c r="C317" i="2"/>
  <c r="C301" i="2"/>
  <c r="C285" i="2"/>
  <c r="C269" i="2"/>
  <c r="C253" i="2"/>
  <c r="C237" i="2"/>
  <c r="C221" i="2"/>
  <c r="C205" i="2"/>
  <c r="C189" i="2"/>
  <c r="C173" i="2"/>
  <c r="C1100" i="2"/>
  <c r="C1084" i="2"/>
  <c r="C1068" i="2"/>
  <c r="C1052" i="2"/>
  <c r="C1036" i="2"/>
  <c r="C1020" i="2"/>
  <c r="C1004" i="2"/>
  <c r="C988" i="2"/>
  <c r="C972" i="2"/>
  <c r="C956" i="2"/>
  <c r="C940" i="2"/>
  <c r="C924" i="2"/>
  <c r="C908" i="2"/>
  <c r="C892" i="2"/>
  <c r="C876" i="2"/>
  <c r="C860" i="2"/>
  <c r="C844" i="2"/>
  <c r="C828" i="2"/>
  <c r="C812" i="2"/>
  <c r="C796" i="2"/>
  <c r="C780" i="2"/>
  <c r="C764" i="2"/>
  <c r="C748" i="2"/>
  <c r="C732" i="2"/>
  <c r="C716" i="2"/>
  <c r="C700" i="2"/>
  <c r="C684" i="2"/>
  <c r="C668" i="2"/>
  <c r="C652" i="2"/>
  <c r="C636" i="2"/>
  <c r="C620" i="2"/>
  <c r="C604" i="2"/>
  <c r="C588" i="2"/>
  <c r="C572" i="2"/>
  <c r="C556" i="2"/>
  <c r="C540" i="2"/>
  <c r="C524" i="2"/>
  <c r="C508" i="2"/>
  <c r="C492" i="2"/>
  <c r="C476" i="2"/>
  <c r="C460" i="2"/>
  <c r="C444" i="2"/>
  <c r="C428" i="2"/>
  <c r="C412" i="2"/>
  <c r="C396" i="2"/>
  <c r="C380" i="2"/>
  <c r="C364" i="2"/>
  <c r="C348" i="2"/>
  <c r="C332" i="2"/>
  <c r="C316" i="2"/>
  <c r="C300" i="2"/>
  <c r="C284" i="2"/>
  <c r="C268" i="2"/>
  <c r="C1058" i="2"/>
  <c r="C994" i="2"/>
  <c r="C930" i="2"/>
  <c r="C866" i="2"/>
  <c r="C802" i="2"/>
  <c r="C738" i="2"/>
  <c r="C674" i="2"/>
  <c r="C610" i="2"/>
  <c r="C546" i="2"/>
  <c r="C482" i="2"/>
  <c r="C418" i="2"/>
  <c r="C354" i="2"/>
  <c r="C290" i="2"/>
  <c r="C199" i="2"/>
  <c r="C163" i="2"/>
  <c r="C147" i="2"/>
  <c r="C131" i="2"/>
  <c r="C115" i="2"/>
  <c r="C99" i="2"/>
  <c r="C83" i="2"/>
  <c r="C67" i="2"/>
  <c r="C51" i="2"/>
  <c r="C35" i="2"/>
  <c r="C19" i="2"/>
  <c r="C3" i="2"/>
  <c r="C913" i="2"/>
  <c r="C868" i="2"/>
  <c r="C1079" i="2"/>
  <c r="C1015" i="2"/>
  <c r="C951" i="2"/>
  <c r="C887" i="2"/>
  <c r="C823" i="2"/>
  <c r="C759" i="2"/>
  <c r="C695" i="2"/>
  <c r="C631" i="2"/>
  <c r="C567" i="2"/>
  <c r="C503" i="2"/>
  <c r="C439" i="2"/>
  <c r="C375" i="2"/>
  <c r="C311" i="2"/>
  <c r="C215" i="2"/>
  <c r="C168" i="2"/>
  <c r="C152" i="2"/>
  <c r="C136" i="2"/>
  <c r="C120" i="2"/>
  <c r="C104" i="2"/>
  <c r="C88" i="2"/>
  <c r="C72" i="2"/>
  <c r="C56" i="2"/>
  <c r="C40" i="2"/>
  <c r="C24" i="2"/>
  <c r="C8" i="2"/>
  <c r="C116" i="2"/>
  <c r="C52" i="2"/>
  <c r="C484" i="2"/>
  <c r="C94" i="2"/>
  <c r="C1057" i="2"/>
  <c r="C993" i="2"/>
  <c r="C929" i="2"/>
  <c r="C865" i="2"/>
  <c r="C801" i="2"/>
  <c r="C737" i="2"/>
  <c r="C673" i="2"/>
  <c r="C609" i="2"/>
  <c r="C545" i="2"/>
  <c r="C481" i="2"/>
  <c r="C417" i="2"/>
  <c r="C353" i="2"/>
  <c r="C289" i="2"/>
  <c r="C231" i="2"/>
  <c r="C180" i="2"/>
  <c r="C157" i="2"/>
  <c r="C141" i="2"/>
  <c r="C125" i="2"/>
  <c r="C109" i="2"/>
  <c r="C93" i="2"/>
  <c r="C77" i="2"/>
  <c r="C61" i="2"/>
  <c r="C45" i="2"/>
  <c r="C29" i="2"/>
  <c r="C13" i="2"/>
  <c r="C551" i="2"/>
  <c r="C1060" i="2"/>
  <c r="C740" i="2"/>
  <c r="C292" i="2"/>
  <c r="C126" i="2"/>
  <c r="C30" i="2"/>
  <c r="C1076" i="2"/>
  <c r="C1012" i="2"/>
  <c r="C948" i="2"/>
  <c r="C884" i="2"/>
  <c r="C820" i="2"/>
  <c r="C756" i="2"/>
  <c r="C692" i="2"/>
  <c r="C628" i="2"/>
  <c r="C564" i="2"/>
  <c r="C500" i="2"/>
  <c r="C436" i="2"/>
  <c r="C372" i="2"/>
  <c r="C308" i="2"/>
  <c r="C247" i="2"/>
  <c r="C196" i="2"/>
  <c r="C178" i="2"/>
  <c r="C162" i="2"/>
  <c r="C146" i="2"/>
  <c r="C130" i="2"/>
  <c r="C114" i="2"/>
  <c r="C98" i="2"/>
  <c r="C82" i="2"/>
  <c r="C66" i="2"/>
  <c r="C50" i="2"/>
  <c r="C34" i="2"/>
  <c r="C18" i="2"/>
  <c r="C2" i="2"/>
  <c r="C977" i="2"/>
  <c r="C849" i="2"/>
  <c r="C657" i="2"/>
  <c r="C273" i="2"/>
  <c r="C89" i="2"/>
  <c r="C57" i="2"/>
  <c r="C420" i="2"/>
  <c r="C110" i="2"/>
  <c r="C1074" i="2"/>
  <c r="C1010" i="2"/>
  <c r="C946" i="2"/>
  <c r="C882" i="2"/>
  <c r="C818" i="2"/>
  <c r="C754" i="2"/>
  <c r="C690" i="2"/>
  <c r="C626" i="2"/>
  <c r="C562" i="2"/>
  <c r="C498" i="2"/>
  <c r="C434" i="2"/>
  <c r="C370" i="2"/>
  <c r="C306" i="2"/>
  <c r="C212" i="2"/>
  <c r="C194" i="2"/>
  <c r="C167" i="2"/>
  <c r="C151" i="2"/>
  <c r="C135" i="2"/>
  <c r="C119" i="2"/>
  <c r="C103" i="2"/>
  <c r="C87" i="2"/>
  <c r="C71" i="2"/>
  <c r="C55" i="2"/>
  <c r="C39" i="2"/>
  <c r="C23" i="2"/>
  <c r="C7" i="2"/>
  <c r="C615" i="2"/>
  <c r="C295" i="2"/>
  <c r="C68" i="2"/>
  <c r="C4" i="2"/>
  <c r="C153" i="2"/>
  <c r="C105" i="2"/>
  <c r="C612" i="2"/>
  <c r="C78" i="2"/>
  <c r="C1095" i="2"/>
  <c r="C1031" i="2"/>
  <c r="C967" i="2"/>
  <c r="C903" i="2"/>
  <c r="C839" i="2"/>
  <c r="C775" i="2"/>
  <c r="C711" i="2"/>
  <c r="C647" i="2"/>
  <c r="C583" i="2"/>
  <c r="C519" i="2"/>
  <c r="C455" i="2"/>
  <c r="C391" i="2"/>
  <c r="C327" i="2"/>
  <c r="C263" i="2"/>
  <c r="C228" i="2"/>
  <c r="C210" i="2"/>
  <c r="C156" i="2"/>
  <c r="C140" i="2"/>
  <c r="C124" i="2"/>
  <c r="C108" i="2"/>
  <c r="C92" i="2"/>
  <c r="C76" i="2"/>
  <c r="C60" i="2"/>
  <c r="C44" i="2"/>
  <c r="C28" i="2"/>
  <c r="C12" i="2"/>
  <c r="C25" i="2"/>
  <c r="C932" i="2"/>
  <c r="C676" i="2"/>
  <c r="C548" i="2"/>
  <c r="C356" i="2"/>
  <c r="C183" i="2"/>
  <c r="C142" i="2"/>
  <c r="C1073" i="2"/>
  <c r="C1009" i="2"/>
  <c r="C945" i="2"/>
  <c r="C881" i="2"/>
  <c r="C817" i="2"/>
  <c r="C753" i="2"/>
  <c r="C689" i="2"/>
  <c r="C625" i="2"/>
  <c r="C561" i="2"/>
  <c r="C497" i="2"/>
  <c r="C433" i="2"/>
  <c r="C369" i="2"/>
  <c r="C305" i="2"/>
  <c r="C244" i="2"/>
  <c r="C226" i="2"/>
  <c r="C177" i="2"/>
  <c r="C161" i="2"/>
  <c r="C145" i="2"/>
  <c r="C129" i="2"/>
  <c r="C113" i="2"/>
  <c r="C97" i="2"/>
  <c r="C81" i="2"/>
  <c r="C65" i="2"/>
  <c r="C49" i="2"/>
  <c r="C33" i="2"/>
  <c r="C17" i="2"/>
  <c r="C1092" i="2"/>
  <c r="C1028" i="2"/>
  <c r="C964" i="2"/>
  <c r="C900" i="2"/>
  <c r="C836" i="2"/>
  <c r="C772" i="2"/>
  <c r="C708" i="2"/>
  <c r="C644" i="2"/>
  <c r="C580" i="2"/>
  <c r="C516" i="2"/>
  <c r="C452" i="2"/>
  <c r="C388" i="2"/>
  <c r="C324" i="2"/>
  <c r="C260" i="2"/>
  <c r="C242" i="2"/>
  <c r="C193" i="2"/>
  <c r="C166" i="2"/>
  <c r="C150" i="2"/>
  <c r="C134" i="2"/>
  <c r="C118" i="2"/>
  <c r="C102" i="2"/>
  <c r="C86" i="2"/>
  <c r="C70" i="2"/>
  <c r="C54" i="2"/>
  <c r="C38" i="2"/>
  <c r="C22" i="2"/>
  <c r="C6" i="2"/>
  <c r="C423" i="2"/>
  <c r="C1041" i="2"/>
  <c r="C721" i="2"/>
  <c r="C465" i="2"/>
  <c r="C337" i="2"/>
  <c r="C1090" i="2"/>
  <c r="C1026" i="2"/>
  <c r="C962" i="2"/>
  <c r="C898" i="2"/>
  <c r="C834" i="2"/>
  <c r="C770" i="2"/>
  <c r="C706" i="2"/>
  <c r="C642" i="2"/>
  <c r="C578" i="2"/>
  <c r="C514" i="2"/>
  <c r="C450" i="2"/>
  <c r="C386" i="2"/>
  <c r="C322" i="2"/>
  <c r="C258" i="2"/>
  <c r="C209" i="2"/>
  <c r="C155" i="2"/>
  <c r="C139" i="2"/>
  <c r="C123" i="2"/>
  <c r="C107" i="2"/>
  <c r="C91" i="2"/>
  <c r="C75" i="2"/>
  <c r="C59" i="2"/>
  <c r="C43" i="2"/>
  <c r="C27" i="2"/>
  <c r="C11" i="2"/>
  <c r="C164" i="2"/>
  <c r="C137" i="2"/>
  <c r="C62" i="2"/>
  <c r="C1047" i="2"/>
  <c r="C983" i="2"/>
  <c r="C919" i="2"/>
  <c r="C855" i="2"/>
  <c r="C791" i="2"/>
  <c r="C727" i="2"/>
  <c r="C663" i="2"/>
  <c r="C599" i="2"/>
  <c r="C535" i="2"/>
  <c r="C471" i="2"/>
  <c r="C407" i="2"/>
  <c r="C343" i="2"/>
  <c r="C279" i="2"/>
  <c r="C225" i="2"/>
  <c r="C160" i="2"/>
  <c r="C144" i="2"/>
  <c r="C128" i="2"/>
  <c r="C112" i="2"/>
  <c r="C96" i="2"/>
  <c r="C80" i="2"/>
  <c r="C64" i="2"/>
  <c r="C48" i="2"/>
  <c r="C32" i="2"/>
  <c r="C16" i="2"/>
  <c r="C84" i="2"/>
  <c r="C785" i="2"/>
  <c r="C593" i="2"/>
  <c r="C401" i="2"/>
  <c r="C169" i="2"/>
  <c r="C9" i="2"/>
  <c r="C158" i="2"/>
  <c r="C1089" i="2"/>
  <c r="C1025" i="2"/>
  <c r="C961" i="2"/>
  <c r="C897" i="2"/>
  <c r="C833" i="2"/>
  <c r="C769" i="2"/>
  <c r="C705" i="2"/>
  <c r="C641" i="2"/>
  <c r="C577" i="2"/>
  <c r="C513" i="2"/>
  <c r="C449" i="2"/>
  <c r="C385" i="2"/>
  <c r="C321" i="2"/>
  <c r="C241" i="2"/>
  <c r="C172" i="2"/>
  <c r="C165" i="2"/>
  <c r="C149" i="2"/>
  <c r="C133" i="2"/>
  <c r="C117" i="2"/>
  <c r="C101" i="2"/>
  <c r="C85" i="2"/>
  <c r="C69" i="2"/>
  <c r="C53" i="2"/>
  <c r="C37" i="2"/>
  <c r="C21" i="2"/>
  <c r="C5" i="2"/>
  <c r="C529" i="2"/>
  <c r="C236" i="2"/>
  <c r="C1044" i="2"/>
  <c r="C980" i="2"/>
  <c r="C916" i="2"/>
  <c r="C852" i="2"/>
  <c r="C788" i="2"/>
  <c r="C724" i="2"/>
  <c r="C660" i="2"/>
  <c r="C596" i="2"/>
  <c r="C532" i="2"/>
  <c r="C468" i="2"/>
  <c r="C404" i="2"/>
  <c r="C340" i="2"/>
  <c r="C276" i="2"/>
  <c r="C257" i="2"/>
  <c r="C188" i="2"/>
  <c r="C154" i="2"/>
  <c r="C138" i="2"/>
  <c r="C122" i="2"/>
  <c r="C106" i="2"/>
  <c r="C90" i="2"/>
  <c r="C74" i="2"/>
  <c r="C58" i="2"/>
  <c r="C42" i="2"/>
  <c r="C26" i="2"/>
  <c r="C10" i="2"/>
  <c r="C220" i="2"/>
  <c r="C100" i="2"/>
  <c r="C73" i="2"/>
  <c r="C1042" i="2"/>
  <c r="C978" i="2"/>
  <c r="C914" i="2"/>
  <c r="C850" i="2"/>
  <c r="C786" i="2"/>
  <c r="C722" i="2"/>
  <c r="C658" i="2"/>
  <c r="C594" i="2"/>
  <c r="C530" i="2"/>
  <c r="C466" i="2"/>
  <c r="C402" i="2"/>
  <c r="C338" i="2"/>
  <c r="C274" i="2"/>
  <c r="C204" i="2"/>
  <c r="C159" i="2"/>
  <c r="C143" i="2"/>
  <c r="C127" i="2"/>
  <c r="C111" i="2"/>
  <c r="C95" i="2"/>
  <c r="C79" i="2"/>
  <c r="C63" i="2"/>
  <c r="C47" i="2"/>
  <c r="C31" i="2"/>
  <c r="C15" i="2"/>
  <c r="C148" i="2"/>
  <c r="C36" i="2"/>
  <c r="C121" i="2"/>
  <c r="C41" i="2"/>
  <c r="C996" i="2"/>
  <c r="C46" i="2"/>
  <c r="C1063" i="2"/>
  <c r="C999" i="2"/>
  <c r="C935" i="2"/>
  <c r="C871" i="2"/>
  <c r="C807" i="2"/>
  <c r="C743" i="2"/>
  <c r="C679" i="2"/>
  <c r="C487" i="2"/>
  <c r="C359" i="2"/>
  <c r="C132" i="2"/>
  <c r="C20" i="2"/>
  <c r="C804" i="2"/>
  <c r="C252" i="2"/>
  <c r="C14" i="2"/>
  <c r="G1100" i="5"/>
  <c r="G1084" i="5"/>
  <c r="G1068" i="5"/>
  <c r="G1052" i="5"/>
  <c r="G1099" i="5"/>
  <c r="G1083" i="5"/>
  <c r="G1067" i="5"/>
  <c r="G1051" i="5"/>
  <c r="G1098" i="5"/>
  <c r="G1082" i="5"/>
  <c r="G1066" i="5"/>
  <c r="G1050" i="5"/>
  <c r="G1097" i="5"/>
  <c r="G1081" i="5"/>
  <c r="G1065" i="5"/>
  <c r="G1096" i="5"/>
  <c r="G1080" i="5"/>
  <c r="G1064" i="5"/>
  <c r="G1048" i="5"/>
  <c r="G1095" i="5"/>
  <c r="G1079" i="5"/>
  <c r="G1063" i="5"/>
  <c r="G1047" i="5"/>
  <c r="G1094" i="5"/>
  <c r="G1078" i="5"/>
  <c r="G1062" i="5"/>
  <c r="G1093" i="5"/>
  <c r="G1077" i="5"/>
  <c r="G1061" i="5"/>
  <c r="G1092" i="5"/>
  <c r="G1076" i="5"/>
  <c r="G1060" i="5"/>
  <c r="G1091" i="5"/>
  <c r="G1075" i="5"/>
  <c r="G1059" i="5"/>
  <c r="G1086" i="5"/>
  <c r="G1070" i="5"/>
  <c r="G1054" i="5"/>
  <c r="G1089" i="5"/>
  <c r="G1056" i="5"/>
  <c r="G1030" i="5"/>
  <c r="G1014" i="5"/>
  <c r="G998" i="5"/>
  <c r="G982" i="5"/>
  <c r="G966" i="5"/>
  <c r="G950" i="5"/>
  <c r="G934" i="5"/>
  <c r="G1071" i="5"/>
  <c r="G1046" i="5"/>
  <c r="G1045" i="5"/>
  <c r="G1029" i="5"/>
  <c r="G1013" i="5"/>
  <c r="G997" i="5"/>
  <c r="G981" i="5"/>
  <c r="G965" i="5"/>
  <c r="G949" i="5"/>
  <c r="G933" i="5"/>
  <c r="G1044" i="5"/>
  <c r="G1028" i="5"/>
  <c r="G1012" i="5"/>
  <c r="G996" i="5"/>
  <c r="G980" i="5"/>
  <c r="G964" i="5"/>
  <c r="G948" i="5"/>
  <c r="G932" i="5"/>
  <c r="G1043" i="5"/>
  <c r="G1027" i="5"/>
  <c r="G1011" i="5"/>
  <c r="G995" i="5"/>
  <c r="G979" i="5"/>
  <c r="G963" i="5"/>
  <c r="G947" i="5"/>
  <c r="G1058" i="5"/>
  <c r="G1053" i="5"/>
  <c r="G1042" i="5"/>
  <c r="G1026" i="5"/>
  <c r="G1010" i="5"/>
  <c r="G994" i="5"/>
  <c r="G978" i="5"/>
  <c r="G962" i="5"/>
  <c r="G946" i="5"/>
  <c r="G930" i="5"/>
  <c r="G1073" i="5"/>
  <c r="G1041" i="5"/>
  <c r="G1025" i="5"/>
  <c r="G1009" i="5"/>
  <c r="G993" i="5"/>
  <c r="G977" i="5"/>
  <c r="G1088" i="5"/>
  <c r="G1040" i="5"/>
  <c r="G1024" i="5"/>
  <c r="G1008" i="5"/>
  <c r="G992" i="5"/>
  <c r="G976" i="5"/>
  <c r="G960" i="5"/>
  <c r="G944" i="5"/>
  <c r="G928" i="5"/>
  <c r="G1101" i="5"/>
  <c r="G1085" i="5"/>
  <c r="G1055" i="5"/>
  <c r="G1039" i="5"/>
  <c r="G1023" i="5"/>
  <c r="G1007" i="5"/>
  <c r="G991" i="5"/>
  <c r="G975" i="5"/>
  <c r="G959" i="5"/>
  <c r="G943" i="5"/>
  <c r="G1038" i="5"/>
  <c r="G1022" i="5"/>
  <c r="G1006" i="5"/>
  <c r="G990" i="5"/>
  <c r="G974" i="5"/>
  <c r="G958" i="5"/>
  <c r="G942" i="5"/>
  <c r="G1037" i="5"/>
  <c r="G1021" i="5"/>
  <c r="G1005" i="5"/>
  <c r="G989" i="5"/>
  <c r="G973" i="5"/>
  <c r="G1090" i="5"/>
  <c r="G1057" i="5"/>
  <c r="G1036" i="5"/>
  <c r="G1020" i="5"/>
  <c r="G1004" i="5"/>
  <c r="G988" i="5"/>
  <c r="G972" i="5"/>
  <c r="G956" i="5"/>
  <c r="G940" i="5"/>
  <c r="G1072" i="5"/>
  <c r="G1035" i="5"/>
  <c r="G1019" i="5"/>
  <c r="G1003" i="5"/>
  <c r="G987" i="5"/>
  <c r="G971" i="5"/>
  <c r="G955" i="5"/>
  <c r="G939" i="5"/>
  <c r="G1087" i="5"/>
  <c r="G1069" i="5"/>
  <c r="G1034" i="5"/>
  <c r="G1032" i="5"/>
  <c r="G1016" i="5"/>
  <c r="G1000" i="5"/>
  <c r="G984" i="5"/>
  <c r="G968" i="5"/>
  <c r="G952" i="5"/>
  <c r="G936" i="5"/>
  <c r="G929" i="5"/>
  <c r="G913" i="5"/>
  <c r="G897" i="5"/>
  <c r="G881" i="5"/>
  <c r="G865" i="5"/>
  <c r="G849" i="5"/>
  <c r="G833" i="5"/>
  <c r="G817" i="5"/>
  <c r="G801" i="5"/>
  <c r="G999" i="5"/>
  <c r="G970" i="5"/>
  <c r="G957" i="5"/>
  <c r="G954" i="5"/>
  <c r="G945" i="5"/>
  <c r="G912" i="5"/>
  <c r="G896" i="5"/>
  <c r="G880" i="5"/>
  <c r="G864" i="5"/>
  <c r="G848" i="5"/>
  <c r="G832" i="5"/>
  <c r="G816" i="5"/>
  <c r="G951" i="5"/>
  <c r="G927" i="5"/>
  <c r="G911" i="5"/>
  <c r="G895" i="5"/>
  <c r="G879" i="5"/>
  <c r="G863" i="5"/>
  <c r="G847" i="5"/>
  <c r="G831" i="5"/>
  <c r="G815" i="5"/>
  <c r="G1018" i="5"/>
  <c r="G931" i="5"/>
  <c r="G926" i="5"/>
  <c r="G910" i="5"/>
  <c r="G894" i="5"/>
  <c r="G878" i="5"/>
  <c r="G862" i="5"/>
  <c r="G846" i="5"/>
  <c r="G830" i="5"/>
  <c r="G814" i="5"/>
  <c r="G1033" i="5"/>
  <c r="G983" i="5"/>
  <c r="G925" i="5"/>
  <c r="G909" i="5"/>
  <c r="G893" i="5"/>
  <c r="G877" i="5"/>
  <c r="G861" i="5"/>
  <c r="G845" i="5"/>
  <c r="G829" i="5"/>
  <c r="G813" i="5"/>
  <c r="G1074" i="5"/>
  <c r="G924" i="5"/>
  <c r="G908" i="5"/>
  <c r="G892" i="5"/>
  <c r="G876" i="5"/>
  <c r="G860" i="5"/>
  <c r="G844" i="5"/>
  <c r="G828" i="5"/>
  <c r="G812" i="5"/>
  <c r="G1049" i="5"/>
  <c r="G1002" i="5"/>
  <c r="G969" i="5"/>
  <c r="G941" i="5"/>
  <c r="G938" i="5"/>
  <c r="G923" i="5"/>
  <c r="G907" i="5"/>
  <c r="G891" i="5"/>
  <c r="G875" i="5"/>
  <c r="G859" i="5"/>
  <c r="G843" i="5"/>
  <c r="G827" i="5"/>
  <c r="G811" i="5"/>
  <c r="G1017" i="5"/>
  <c r="G953" i="5"/>
  <c r="G922" i="5"/>
  <c r="G906" i="5"/>
  <c r="G890" i="5"/>
  <c r="G874" i="5"/>
  <c r="G858" i="5"/>
  <c r="G842" i="5"/>
  <c r="G826" i="5"/>
  <c r="G921" i="5"/>
  <c r="G905" i="5"/>
  <c r="G889" i="5"/>
  <c r="G873" i="5"/>
  <c r="G857" i="5"/>
  <c r="G841" i="5"/>
  <c r="G825" i="5"/>
  <c r="G809" i="5"/>
  <c r="G986" i="5"/>
  <c r="G920" i="5"/>
  <c r="G904" i="5"/>
  <c r="G888" i="5"/>
  <c r="G872" i="5"/>
  <c r="G856" i="5"/>
  <c r="G840" i="5"/>
  <c r="G824" i="5"/>
  <c r="G1001" i="5"/>
  <c r="G935" i="5"/>
  <c r="G919" i="5"/>
  <c r="G903" i="5"/>
  <c r="G887" i="5"/>
  <c r="G871" i="5"/>
  <c r="G855" i="5"/>
  <c r="G839" i="5"/>
  <c r="G823" i="5"/>
  <c r="G1031" i="5"/>
  <c r="G918" i="5"/>
  <c r="G902" i="5"/>
  <c r="G886" i="5"/>
  <c r="G870" i="5"/>
  <c r="G854" i="5"/>
  <c r="G838" i="5"/>
  <c r="G822" i="5"/>
  <c r="G961" i="5"/>
  <c r="G917" i="5"/>
  <c r="G901" i="5"/>
  <c r="G885" i="5"/>
  <c r="G869" i="5"/>
  <c r="G853" i="5"/>
  <c r="G837" i="5"/>
  <c r="G821" i="5"/>
  <c r="G805" i="5"/>
  <c r="G985" i="5"/>
  <c r="G884" i="5"/>
  <c r="G789" i="5"/>
  <c r="G773" i="5"/>
  <c r="G757" i="5"/>
  <c r="G741" i="5"/>
  <c r="G725" i="5"/>
  <c r="G709" i="5"/>
  <c r="G693" i="5"/>
  <c r="G677" i="5"/>
  <c r="G899" i="5"/>
  <c r="G834" i="5"/>
  <c r="G804" i="5"/>
  <c r="G788" i="5"/>
  <c r="G772" i="5"/>
  <c r="G756" i="5"/>
  <c r="G740" i="5"/>
  <c r="G724" i="5"/>
  <c r="G708" i="5"/>
  <c r="G692" i="5"/>
  <c r="G676" i="5"/>
  <c r="G914" i="5"/>
  <c r="G808" i="5"/>
  <c r="G806" i="5"/>
  <c r="G787" i="5"/>
  <c r="G771" i="5"/>
  <c r="G755" i="5"/>
  <c r="G739" i="5"/>
  <c r="G723" i="5"/>
  <c r="G707" i="5"/>
  <c r="G691" i="5"/>
  <c r="G675" i="5"/>
  <c r="G868" i="5"/>
  <c r="G819" i="5"/>
  <c r="G810" i="5"/>
  <c r="G802" i="5"/>
  <c r="G786" i="5"/>
  <c r="G770" i="5"/>
  <c r="G754" i="5"/>
  <c r="G738" i="5"/>
  <c r="G722" i="5"/>
  <c r="G706" i="5"/>
  <c r="G690" i="5"/>
  <c r="G674" i="5"/>
  <c r="G883" i="5"/>
  <c r="G785" i="5"/>
  <c r="G769" i="5"/>
  <c r="G753" i="5"/>
  <c r="G737" i="5"/>
  <c r="G721" i="5"/>
  <c r="G705" i="5"/>
  <c r="G689" i="5"/>
  <c r="G898" i="5"/>
  <c r="G800" i="5"/>
  <c r="G784" i="5"/>
  <c r="G768" i="5"/>
  <c r="G752" i="5"/>
  <c r="G736" i="5"/>
  <c r="G720" i="5"/>
  <c r="G704" i="5"/>
  <c r="G688" i="5"/>
  <c r="G852" i="5"/>
  <c r="G799" i="5"/>
  <c r="G783" i="5"/>
  <c r="G767" i="5"/>
  <c r="G751" i="5"/>
  <c r="G735" i="5"/>
  <c r="G719" i="5"/>
  <c r="G703" i="5"/>
  <c r="G687" i="5"/>
  <c r="G867" i="5"/>
  <c r="G798" i="5"/>
  <c r="G782" i="5"/>
  <c r="G766" i="5"/>
  <c r="G750" i="5"/>
  <c r="G734" i="5"/>
  <c r="G718" i="5"/>
  <c r="G702" i="5"/>
  <c r="G882" i="5"/>
  <c r="G818" i="5"/>
  <c r="G797" i="5"/>
  <c r="G781" i="5"/>
  <c r="G765" i="5"/>
  <c r="G749" i="5"/>
  <c r="G733" i="5"/>
  <c r="G717" i="5"/>
  <c r="G701" i="5"/>
  <c r="G685" i="5"/>
  <c r="G836" i="5"/>
  <c r="G796" i="5"/>
  <c r="G780" i="5"/>
  <c r="G764" i="5"/>
  <c r="G748" i="5"/>
  <c r="G732" i="5"/>
  <c r="G716" i="5"/>
  <c r="G700" i="5"/>
  <c r="G684" i="5"/>
  <c r="G937" i="5"/>
  <c r="G916" i="5"/>
  <c r="G851" i="5"/>
  <c r="G807" i="5"/>
  <c r="G803" i="5"/>
  <c r="G795" i="5"/>
  <c r="G779" i="5"/>
  <c r="G763" i="5"/>
  <c r="G747" i="5"/>
  <c r="G731" i="5"/>
  <c r="G715" i="5"/>
  <c r="G699" i="5"/>
  <c r="G683" i="5"/>
  <c r="G866" i="5"/>
  <c r="G794" i="5"/>
  <c r="G778" i="5"/>
  <c r="G762" i="5"/>
  <c r="G746" i="5"/>
  <c r="G730" i="5"/>
  <c r="G793" i="5"/>
  <c r="G777" i="5"/>
  <c r="G761" i="5"/>
  <c r="G745" i="5"/>
  <c r="G729" i="5"/>
  <c r="G713" i="5"/>
  <c r="G697" i="5"/>
  <c r="G681" i="5"/>
  <c r="G967" i="5"/>
  <c r="G915" i="5"/>
  <c r="G850" i="5"/>
  <c r="G820" i="5"/>
  <c r="G791" i="5"/>
  <c r="G775" i="5"/>
  <c r="G759" i="5"/>
  <c r="G743" i="5"/>
  <c r="G727" i="5"/>
  <c r="G711" i="5"/>
  <c r="G695" i="5"/>
  <c r="G679" i="5"/>
  <c r="G835" i="5"/>
  <c r="G728" i="5"/>
  <c r="G694" i="5"/>
  <c r="G663" i="5"/>
  <c r="G647" i="5"/>
  <c r="G631" i="5"/>
  <c r="G615" i="5"/>
  <c r="G599" i="5"/>
  <c r="G583" i="5"/>
  <c r="G567" i="5"/>
  <c r="G551" i="5"/>
  <c r="G535" i="5"/>
  <c r="G519" i="5"/>
  <c r="G503" i="5"/>
  <c r="G487" i="5"/>
  <c r="G471" i="5"/>
  <c r="G455" i="5"/>
  <c r="G439" i="5"/>
  <c r="G423" i="5"/>
  <c r="G407" i="5"/>
  <c r="G391" i="5"/>
  <c r="G758" i="5"/>
  <c r="G662" i="5"/>
  <c r="G646" i="5"/>
  <c r="G630" i="5"/>
  <c r="G614" i="5"/>
  <c r="G598" i="5"/>
  <c r="G582" i="5"/>
  <c r="G566" i="5"/>
  <c r="G550" i="5"/>
  <c r="G534" i="5"/>
  <c r="G518" i="5"/>
  <c r="G502" i="5"/>
  <c r="G486" i="5"/>
  <c r="G470" i="5"/>
  <c r="G454" i="5"/>
  <c r="G438" i="5"/>
  <c r="G422" i="5"/>
  <c r="G406" i="5"/>
  <c r="G390" i="5"/>
  <c r="G698" i="5"/>
  <c r="G661" i="5"/>
  <c r="G645" i="5"/>
  <c r="G629" i="5"/>
  <c r="G613" i="5"/>
  <c r="G597" i="5"/>
  <c r="G581" i="5"/>
  <c r="G565" i="5"/>
  <c r="G549" i="5"/>
  <c r="G533" i="5"/>
  <c r="G517" i="5"/>
  <c r="G501" i="5"/>
  <c r="G485" i="5"/>
  <c r="G469" i="5"/>
  <c r="G453" i="5"/>
  <c r="G437" i="5"/>
  <c r="G421" i="5"/>
  <c r="G405" i="5"/>
  <c r="G389" i="5"/>
  <c r="G1015" i="5"/>
  <c r="G742" i="5"/>
  <c r="G660" i="5"/>
  <c r="G644" i="5"/>
  <c r="G628" i="5"/>
  <c r="G612" i="5"/>
  <c r="G596" i="5"/>
  <c r="G580" i="5"/>
  <c r="G564" i="5"/>
  <c r="G548" i="5"/>
  <c r="G532" i="5"/>
  <c r="G516" i="5"/>
  <c r="G500" i="5"/>
  <c r="G484" i="5"/>
  <c r="G468" i="5"/>
  <c r="G452" i="5"/>
  <c r="G436" i="5"/>
  <c r="G420" i="5"/>
  <c r="G404" i="5"/>
  <c r="G388" i="5"/>
  <c r="G680" i="5"/>
  <c r="G659" i="5"/>
  <c r="G643" i="5"/>
  <c r="G627" i="5"/>
  <c r="G611" i="5"/>
  <c r="G595" i="5"/>
  <c r="G579" i="5"/>
  <c r="G563" i="5"/>
  <c r="G547" i="5"/>
  <c r="G531" i="5"/>
  <c r="G515" i="5"/>
  <c r="G499" i="5"/>
  <c r="G483" i="5"/>
  <c r="G467" i="5"/>
  <c r="G451" i="5"/>
  <c r="G435" i="5"/>
  <c r="G419" i="5"/>
  <c r="G403" i="5"/>
  <c r="G387" i="5"/>
  <c r="G726" i="5"/>
  <c r="G658" i="5"/>
  <c r="G642" i="5"/>
  <c r="G626" i="5"/>
  <c r="G610" i="5"/>
  <c r="G594" i="5"/>
  <c r="G578" i="5"/>
  <c r="G562" i="5"/>
  <c r="G546" i="5"/>
  <c r="G530" i="5"/>
  <c r="G514" i="5"/>
  <c r="G498" i="5"/>
  <c r="G482" i="5"/>
  <c r="G466" i="5"/>
  <c r="G450" i="5"/>
  <c r="G434" i="5"/>
  <c r="G418" i="5"/>
  <c r="G402" i="5"/>
  <c r="G386" i="5"/>
  <c r="G900" i="5"/>
  <c r="G712" i="5"/>
  <c r="G673" i="5"/>
  <c r="G657" i="5"/>
  <c r="G641" i="5"/>
  <c r="G625" i="5"/>
  <c r="G609" i="5"/>
  <c r="G593" i="5"/>
  <c r="G577" i="5"/>
  <c r="G561" i="5"/>
  <c r="G545" i="5"/>
  <c r="G529" i="5"/>
  <c r="G513" i="5"/>
  <c r="G497" i="5"/>
  <c r="G481" i="5"/>
  <c r="G465" i="5"/>
  <c r="G449" i="5"/>
  <c r="G433" i="5"/>
  <c r="G417" i="5"/>
  <c r="G401" i="5"/>
  <c r="G672" i="5"/>
  <c r="G656" i="5"/>
  <c r="G640" i="5"/>
  <c r="G624" i="5"/>
  <c r="G608" i="5"/>
  <c r="G592" i="5"/>
  <c r="G576" i="5"/>
  <c r="G560" i="5"/>
  <c r="G544" i="5"/>
  <c r="G528" i="5"/>
  <c r="G512" i="5"/>
  <c r="G496" i="5"/>
  <c r="G480" i="5"/>
  <c r="G464" i="5"/>
  <c r="G448" i="5"/>
  <c r="G432" i="5"/>
  <c r="G416" i="5"/>
  <c r="G400" i="5"/>
  <c r="G384" i="5"/>
  <c r="G792" i="5"/>
  <c r="G671" i="5"/>
  <c r="G655" i="5"/>
  <c r="G639" i="5"/>
  <c r="G623" i="5"/>
  <c r="G607" i="5"/>
  <c r="G591" i="5"/>
  <c r="G575" i="5"/>
  <c r="G559" i="5"/>
  <c r="G543" i="5"/>
  <c r="G527" i="5"/>
  <c r="G511" i="5"/>
  <c r="G495" i="5"/>
  <c r="G479" i="5"/>
  <c r="G463" i="5"/>
  <c r="G447" i="5"/>
  <c r="G431" i="5"/>
  <c r="G415" i="5"/>
  <c r="G399" i="5"/>
  <c r="G383" i="5"/>
  <c r="G696" i="5"/>
  <c r="G670" i="5"/>
  <c r="G654" i="5"/>
  <c r="G638" i="5"/>
  <c r="G622" i="5"/>
  <c r="G606" i="5"/>
  <c r="G590" i="5"/>
  <c r="G574" i="5"/>
  <c r="G558" i="5"/>
  <c r="G542" i="5"/>
  <c r="G526" i="5"/>
  <c r="G510" i="5"/>
  <c r="G494" i="5"/>
  <c r="G478" i="5"/>
  <c r="G462" i="5"/>
  <c r="G446" i="5"/>
  <c r="G430" i="5"/>
  <c r="G414" i="5"/>
  <c r="G776" i="5"/>
  <c r="G686" i="5"/>
  <c r="G669" i="5"/>
  <c r="G653" i="5"/>
  <c r="G637" i="5"/>
  <c r="G621" i="5"/>
  <c r="G605" i="5"/>
  <c r="G589" i="5"/>
  <c r="G573" i="5"/>
  <c r="G557" i="5"/>
  <c r="G541" i="5"/>
  <c r="G525" i="5"/>
  <c r="G509" i="5"/>
  <c r="G493" i="5"/>
  <c r="G477" i="5"/>
  <c r="G461" i="5"/>
  <c r="G445" i="5"/>
  <c r="G429" i="5"/>
  <c r="G413" i="5"/>
  <c r="G397" i="5"/>
  <c r="G381" i="5"/>
  <c r="G682" i="5"/>
  <c r="G668" i="5"/>
  <c r="G652" i="5"/>
  <c r="G636" i="5"/>
  <c r="G620" i="5"/>
  <c r="G604" i="5"/>
  <c r="G588" i="5"/>
  <c r="G572" i="5"/>
  <c r="G556" i="5"/>
  <c r="G540" i="5"/>
  <c r="G524" i="5"/>
  <c r="G508" i="5"/>
  <c r="G492" i="5"/>
  <c r="G476" i="5"/>
  <c r="G460" i="5"/>
  <c r="G444" i="5"/>
  <c r="G428" i="5"/>
  <c r="G412" i="5"/>
  <c r="G396" i="5"/>
  <c r="G380" i="5"/>
  <c r="G744" i="5"/>
  <c r="G665" i="5"/>
  <c r="G649" i="5"/>
  <c r="G633" i="5"/>
  <c r="G617" i="5"/>
  <c r="G601" i="5"/>
  <c r="G585" i="5"/>
  <c r="G569" i="5"/>
  <c r="G553" i="5"/>
  <c r="G537" i="5"/>
  <c r="G521" i="5"/>
  <c r="G505" i="5"/>
  <c r="G489" i="5"/>
  <c r="G473" i="5"/>
  <c r="G457" i="5"/>
  <c r="G441" i="5"/>
  <c r="G425" i="5"/>
  <c r="G409" i="5"/>
  <c r="G393" i="5"/>
  <c r="G377" i="5"/>
  <c r="G790" i="5"/>
  <c r="G651" i="5"/>
  <c r="G586" i="5"/>
  <c r="G536" i="5"/>
  <c r="G363" i="5"/>
  <c r="G347" i="5"/>
  <c r="G331" i="5"/>
  <c r="G315" i="5"/>
  <c r="G299" i="5"/>
  <c r="G283" i="5"/>
  <c r="G267" i="5"/>
  <c r="G251" i="5"/>
  <c r="G235" i="5"/>
  <c r="G219" i="5"/>
  <c r="G203" i="5"/>
  <c r="G187" i="5"/>
  <c r="G171" i="5"/>
  <c r="G155" i="5"/>
  <c r="G139" i="5"/>
  <c r="G123" i="5"/>
  <c r="G710" i="5"/>
  <c r="G666" i="5"/>
  <c r="G616" i="5"/>
  <c r="G475" i="5"/>
  <c r="G410" i="5"/>
  <c r="G362" i="5"/>
  <c r="G346" i="5"/>
  <c r="G330" i="5"/>
  <c r="G314" i="5"/>
  <c r="G298" i="5"/>
  <c r="G282" i="5"/>
  <c r="G266" i="5"/>
  <c r="G250" i="5"/>
  <c r="G234" i="5"/>
  <c r="G218" i="5"/>
  <c r="G202" i="5"/>
  <c r="G186" i="5"/>
  <c r="G170" i="5"/>
  <c r="G154" i="5"/>
  <c r="G138" i="5"/>
  <c r="G122" i="5"/>
  <c r="G555" i="5"/>
  <c r="G490" i="5"/>
  <c r="G440" i="5"/>
  <c r="G385" i="5"/>
  <c r="G382" i="5"/>
  <c r="G379" i="5"/>
  <c r="G361" i="5"/>
  <c r="G345" i="5"/>
  <c r="G329" i="5"/>
  <c r="G313" i="5"/>
  <c r="G297" i="5"/>
  <c r="G281" i="5"/>
  <c r="G265" i="5"/>
  <c r="G249" i="5"/>
  <c r="G233" i="5"/>
  <c r="G217" i="5"/>
  <c r="G201" i="5"/>
  <c r="G185" i="5"/>
  <c r="G169" i="5"/>
  <c r="G153" i="5"/>
  <c r="G137" i="5"/>
  <c r="G121" i="5"/>
  <c r="G635" i="5"/>
  <c r="G570" i="5"/>
  <c r="G520" i="5"/>
  <c r="G376" i="5"/>
  <c r="G360" i="5"/>
  <c r="G344" i="5"/>
  <c r="G328" i="5"/>
  <c r="G312" i="5"/>
  <c r="G296" i="5"/>
  <c r="G280" i="5"/>
  <c r="G264" i="5"/>
  <c r="G248" i="5"/>
  <c r="G232" i="5"/>
  <c r="G216" i="5"/>
  <c r="G200" i="5"/>
  <c r="G184" i="5"/>
  <c r="G168" i="5"/>
  <c r="G152" i="5"/>
  <c r="G136" i="5"/>
  <c r="G120" i="5"/>
  <c r="G650" i="5"/>
  <c r="G600" i="5"/>
  <c r="G459" i="5"/>
  <c r="G375" i="5"/>
  <c r="G359" i="5"/>
  <c r="G343" i="5"/>
  <c r="G327" i="5"/>
  <c r="G311" i="5"/>
  <c r="G295" i="5"/>
  <c r="G279" i="5"/>
  <c r="G263" i="5"/>
  <c r="G247" i="5"/>
  <c r="G231" i="5"/>
  <c r="G215" i="5"/>
  <c r="G199" i="5"/>
  <c r="G183" i="5"/>
  <c r="G167" i="5"/>
  <c r="G151" i="5"/>
  <c r="G135" i="5"/>
  <c r="G119" i="5"/>
  <c r="G539" i="5"/>
  <c r="G474" i="5"/>
  <c r="G424" i="5"/>
  <c r="G392" i="5"/>
  <c r="G374" i="5"/>
  <c r="G358" i="5"/>
  <c r="G342" i="5"/>
  <c r="G326" i="5"/>
  <c r="G310" i="5"/>
  <c r="G294" i="5"/>
  <c r="G278" i="5"/>
  <c r="G262" i="5"/>
  <c r="G246" i="5"/>
  <c r="G230" i="5"/>
  <c r="G214" i="5"/>
  <c r="G198" i="5"/>
  <c r="G182" i="5"/>
  <c r="G166" i="5"/>
  <c r="G150" i="5"/>
  <c r="G134" i="5"/>
  <c r="G118" i="5"/>
  <c r="G678" i="5"/>
  <c r="G619" i="5"/>
  <c r="G554" i="5"/>
  <c r="G504" i="5"/>
  <c r="G373" i="5"/>
  <c r="G357" i="5"/>
  <c r="G341" i="5"/>
  <c r="G325" i="5"/>
  <c r="G309" i="5"/>
  <c r="G293" i="5"/>
  <c r="G277" i="5"/>
  <c r="G261" i="5"/>
  <c r="G245" i="5"/>
  <c r="G229" i="5"/>
  <c r="G213" i="5"/>
  <c r="G197" i="5"/>
  <c r="G181" i="5"/>
  <c r="G165" i="5"/>
  <c r="G149" i="5"/>
  <c r="G133" i="5"/>
  <c r="G774" i="5"/>
  <c r="G634" i="5"/>
  <c r="G584" i="5"/>
  <c r="G443" i="5"/>
  <c r="G395" i="5"/>
  <c r="G372" i="5"/>
  <c r="G356" i="5"/>
  <c r="G340" i="5"/>
  <c r="G324" i="5"/>
  <c r="G308" i="5"/>
  <c r="G292" i="5"/>
  <c r="G276" i="5"/>
  <c r="G260" i="5"/>
  <c r="G244" i="5"/>
  <c r="G228" i="5"/>
  <c r="G212" i="5"/>
  <c r="G196" i="5"/>
  <c r="G180" i="5"/>
  <c r="G164" i="5"/>
  <c r="G148" i="5"/>
  <c r="G132" i="5"/>
  <c r="G664" i="5"/>
  <c r="G523" i="5"/>
  <c r="G458" i="5"/>
  <c r="G408" i="5"/>
  <c r="G378" i="5"/>
  <c r="G371" i="5"/>
  <c r="G355" i="5"/>
  <c r="G339" i="5"/>
  <c r="G323" i="5"/>
  <c r="G307" i="5"/>
  <c r="G291" i="5"/>
  <c r="G275" i="5"/>
  <c r="G259" i="5"/>
  <c r="G243" i="5"/>
  <c r="G227" i="5"/>
  <c r="G211" i="5"/>
  <c r="G195" i="5"/>
  <c r="G179" i="5"/>
  <c r="G163" i="5"/>
  <c r="G147" i="5"/>
  <c r="G131" i="5"/>
  <c r="G603" i="5"/>
  <c r="G538" i="5"/>
  <c r="G488" i="5"/>
  <c r="G370" i="5"/>
  <c r="G354" i="5"/>
  <c r="G338" i="5"/>
  <c r="G322" i="5"/>
  <c r="G306" i="5"/>
  <c r="G290" i="5"/>
  <c r="G274" i="5"/>
  <c r="G258" i="5"/>
  <c r="G242" i="5"/>
  <c r="G226" i="5"/>
  <c r="G210" i="5"/>
  <c r="G194" i="5"/>
  <c r="G178" i="5"/>
  <c r="G162" i="5"/>
  <c r="G146" i="5"/>
  <c r="G130" i="5"/>
  <c r="G618" i="5"/>
  <c r="G568" i="5"/>
  <c r="G427" i="5"/>
  <c r="G398" i="5"/>
  <c r="G369" i="5"/>
  <c r="G353" i="5"/>
  <c r="G337" i="5"/>
  <c r="G321" i="5"/>
  <c r="G305" i="5"/>
  <c r="G289" i="5"/>
  <c r="G273" i="5"/>
  <c r="G257" i="5"/>
  <c r="G241" i="5"/>
  <c r="G225" i="5"/>
  <c r="G209" i="5"/>
  <c r="G193" i="5"/>
  <c r="G177" i="5"/>
  <c r="G161" i="5"/>
  <c r="G145" i="5"/>
  <c r="G129" i="5"/>
  <c r="G760" i="5"/>
  <c r="G648" i="5"/>
  <c r="G507" i="5"/>
  <c r="G442" i="5"/>
  <c r="G368" i="5"/>
  <c r="G352" i="5"/>
  <c r="G336" i="5"/>
  <c r="G320" i="5"/>
  <c r="G304" i="5"/>
  <c r="G288" i="5"/>
  <c r="G272" i="5"/>
  <c r="G256" i="5"/>
  <c r="G240" i="5"/>
  <c r="G224" i="5"/>
  <c r="G208" i="5"/>
  <c r="G192" i="5"/>
  <c r="G176" i="5"/>
  <c r="G160" i="5"/>
  <c r="G144" i="5"/>
  <c r="G128" i="5"/>
  <c r="G587" i="5"/>
  <c r="G522" i="5"/>
  <c r="G472" i="5"/>
  <c r="G394" i="5"/>
  <c r="G367" i="5"/>
  <c r="G351" i="5"/>
  <c r="G335" i="5"/>
  <c r="G319" i="5"/>
  <c r="G303" i="5"/>
  <c r="G287" i="5"/>
  <c r="G271" i="5"/>
  <c r="G255" i="5"/>
  <c r="G239" i="5"/>
  <c r="G223" i="5"/>
  <c r="G207" i="5"/>
  <c r="G191" i="5"/>
  <c r="G175" i="5"/>
  <c r="G159" i="5"/>
  <c r="G143" i="5"/>
  <c r="G127" i="5"/>
  <c r="G632" i="5"/>
  <c r="G491" i="5"/>
  <c r="G426" i="5"/>
  <c r="G365" i="5"/>
  <c r="G349" i="5"/>
  <c r="G333" i="5"/>
  <c r="G317" i="5"/>
  <c r="G301" i="5"/>
  <c r="G285" i="5"/>
  <c r="G269" i="5"/>
  <c r="G253" i="5"/>
  <c r="G237" i="5"/>
  <c r="G221" i="5"/>
  <c r="G205" i="5"/>
  <c r="G189" i="5"/>
  <c r="G173" i="5"/>
  <c r="G157" i="5"/>
  <c r="G141" i="5"/>
  <c r="G125" i="5"/>
  <c r="G411" i="5"/>
  <c r="G302" i="5"/>
  <c r="G174" i="5"/>
  <c r="G117" i="5"/>
  <c r="G101" i="5"/>
  <c r="G85" i="5"/>
  <c r="G69" i="5"/>
  <c r="G53" i="5"/>
  <c r="G37" i="5"/>
  <c r="G21" i="5"/>
  <c r="G5" i="5"/>
  <c r="G571" i="5"/>
  <c r="G332" i="5"/>
  <c r="G204" i="5"/>
  <c r="G116" i="5"/>
  <c r="G100" i="5"/>
  <c r="G84" i="5"/>
  <c r="G68" i="5"/>
  <c r="G52" i="5"/>
  <c r="G36" i="5"/>
  <c r="G20" i="5"/>
  <c r="G4" i="5"/>
  <c r="G286" i="5"/>
  <c r="G158" i="5"/>
  <c r="G115" i="5"/>
  <c r="G99" i="5"/>
  <c r="G83" i="5"/>
  <c r="G67" i="5"/>
  <c r="G51" i="5"/>
  <c r="G35" i="5"/>
  <c r="G19" i="5"/>
  <c r="G3" i="5"/>
  <c r="G316" i="5"/>
  <c r="G188" i="5"/>
  <c r="G114" i="5"/>
  <c r="G98" i="5"/>
  <c r="G82" i="5"/>
  <c r="G66" i="5"/>
  <c r="G50" i="5"/>
  <c r="G34" i="5"/>
  <c r="G18" i="5"/>
  <c r="G602" i="5"/>
  <c r="G270" i="5"/>
  <c r="G142" i="5"/>
  <c r="G113" i="5"/>
  <c r="G97" i="5"/>
  <c r="G81" i="5"/>
  <c r="G65" i="5"/>
  <c r="G49" i="5"/>
  <c r="G33" i="5"/>
  <c r="G17" i="5"/>
  <c r="G714" i="5"/>
  <c r="G300" i="5"/>
  <c r="G172" i="5"/>
  <c r="G112" i="5"/>
  <c r="G96" i="5"/>
  <c r="G80" i="5"/>
  <c r="G64" i="5"/>
  <c r="G48" i="5"/>
  <c r="G32" i="5"/>
  <c r="G16" i="5"/>
  <c r="G254" i="5"/>
  <c r="G126" i="5"/>
  <c r="G111" i="5"/>
  <c r="G95" i="5"/>
  <c r="G79" i="5"/>
  <c r="G63" i="5"/>
  <c r="G47" i="5"/>
  <c r="G31" i="5"/>
  <c r="G284" i="5"/>
  <c r="G156" i="5"/>
  <c r="G110" i="5"/>
  <c r="G94" i="5"/>
  <c r="G78" i="5"/>
  <c r="G62" i="5"/>
  <c r="G46" i="5"/>
  <c r="G30" i="5"/>
  <c r="G14" i="5"/>
  <c r="G552" i="5"/>
  <c r="G366" i="5"/>
  <c r="G238" i="5"/>
  <c r="G109" i="5"/>
  <c r="G93" i="5"/>
  <c r="G77" i="5"/>
  <c r="G61" i="5"/>
  <c r="G45" i="5"/>
  <c r="G29" i="5"/>
  <c r="G13" i="5"/>
  <c r="G268" i="5"/>
  <c r="G140" i="5"/>
  <c r="G108" i="5"/>
  <c r="G92" i="5"/>
  <c r="G76" i="5"/>
  <c r="G60" i="5"/>
  <c r="G44" i="5"/>
  <c r="G28" i="5"/>
  <c r="G12" i="5"/>
  <c r="G667" i="5"/>
  <c r="G350" i="5"/>
  <c r="G222" i="5"/>
  <c r="G107" i="5"/>
  <c r="G91" i="5"/>
  <c r="G75" i="5"/>
  <c r="G59" i="5"/>
  <c r="G43" i="5"/>
  <c r="G27" i="5"/>
  <c r="G11" i="5"/>
  <c r="G506" i="5"/>
  <c r="G252" i="5"/>
  <c r="G124" i="5"/>
  <c r="G106" i="5"/>
  <c r="G90" i="5"/>
  <c r="G74" i="5"/>
  <c r="G58" i="5"/>
  <c r="G42" i="5"/>
  <c r="G26" i="5"/>
  <c r="G10" i="5"/>
  <c r="G318" i="5"/>
  <c r="G190" i="5"/>
  <c r="G103" i="5"/>
  <c r="G87" i="5"/>
  <c r="G71" i="5"/>
  <c r="G55" i="5"/>
  <c r="G39" i="5"/>
  <c r="G23" i="5"/>
  <c r="G7" i="5"/>
  <c r="G102" i="5"/>
  <c r="G456" i="5"/>
  <c r="G41" i="5"/>
  <c r="G8" i="5"/>
  <c r="G56" i="5"/>
  <c r="G348" i="5"/>
  <c r="G86" i="5"/>
  <c r="G15" i="5"/>
  <c r="G105" i="5"/>
  <c r="G40" i="5"/>
  <c r="G24" i="5"/>
  <c r="G220" i="5"/>
  <c r="G70" i="5"/>
  <c r="G22" i="5"/>
  <c r="G334" i="5"/>
  <c r="G89" i="5"/>
  <c r="G25" i="5"/>
  <c r="G104" i="5"/>
  <c r="G54" i="5"/>
  <c r="G206" i="5"/>
  <c r="G6" i="5"/>
  <c r="G57" i="5"/>
  <c r="G72" i="5"/>
  <c r="G73" i="5"/>
  <c r="G364" i="5"/>
  <c r="G88" i="5"/>
  <c r="G38" i="5"/>
  <c r="G9" i="5"/>
  <c r="G236" i="5"/>
  <c r="G2" i="5"/>
  <c r="O1092" i="5"/>
  <c r="O1076" i="5"/>
  <c r="O1060" i="5"/>
  <c r="O1091" i="5"/>
  <c r="O1075" i="5"/>
  <c r="O1059" i="5"/>
  <c r="O1090" i="5"/>
  <c r="O1074" i="5"/>
  <c r="O1058" i="5"/>
  <c r="O1089" i="5"/>
  <c r="O1073" i="5"/>
  <c r="O1057" i="5"/>
  <c r="O1088" i="5"/>
  <c r="O1072" i="5"/>
  <c r="O1056" i="5"/>
  <c r="O1087" i="5"/>
  <c r="O1071" i="5"/>
  <c r="O1055" i="5"/>
  <c r="O1086" i="5"/>
  <c r="O1070" i="5"/>
  <c r="O1054" i="5"/>
  <c r="O1101" i="5"/>
  <c r="O1085" i="5"/>
  <c r="O1069" i="5"/>
  <c r="O1053" i="5"/>
  <c r="O1100" i="5"/>
  <c r="O1084" i="5"/>
  <c r="O1068" i="5"/>
  <c r="O1052" i="5"/>
  <c r="O1099" i="5"/>
  <c r="O1083" i="5"/>
  <c r="O1067" i="5"/>
  <c r="O1051" i="5"/>
  <c r="O1098" i="5"/>
  <c r="O1094" i="5"/>
  <c r="O1078" i="5"/>
  <c r="O1062" i="5"/>
  <c r="O1046" i="5"/>
  <c r="O1048" i="5"/>
  <c r="O1038" i="5"/>
  <c r="O1022" i="5"/>
  <c r="O1006" i="5"/>
  <c r="O990" i="5"/>
  <c r="O974" i="5"/>
  <c r="O958" i="5"/>
  <c r="O942" i="5"/>
  <c r="O1037" i="5"/>
  <c r="O1021" i="5"/>
  <c r="O1005" i="5"/>
  <c r="O989" i="5"/>
  <c r="O973" i="5"/>
  <c r="O957" i="5"/>
  <c r="O941" i="5"/>
  <c r="O1082" i="5"/>
  <c r="O1050" i="5"/>
  <c r="O1036" i="5"/>
  <c r="O1020" i="5"/>
  <c r="O1004" i="5"/>
  <c r="O988" i="5"/>
  <c r="O972" i="5"/>
  <c r="O956" i="5"/>
  <c r="O940" i="5"/>
  <c r="O1064" i="5"/>
  <c r="O1035" i="5"/>
  <c r="O1019" i="5"/>
  <c r="O1003" i="5"/>
  <c r="O987" i="5"/>
  <c r="O971" i="5"/>
  <c r="O955" i="5"/>
  <c r="O939" i="5"/>
  <c r="O1097" i="5"/>
  <c r="O1079" i="5"/>
  <c r="O1061" i="5"/>
  <c r="O1034" i="5"/>
  <c r="O1018" i="5"/>
  <c r="O1002" i="5"/>
  <c r="O986" i="5"/>
  <c r="O970" i="5"/>
  <c r="O954" i="5"/>
  <c r="O938" i="5"/>
  <c r="O1033" i="5"/>
  <c r="O1017" i="5"/>
  <c r="O1001" i="5"/>
  <c r="O985" i="5"/>
  <c r="O1032" i="5"/>
  <c r="O1016" i="5"/>
  <c r="O1000" i="5"/>
  <c r="O984" i="5"/>
  <c r="O968" i="5"/>
  <c r="O952" i="5"/>
  <c r="O936" i="5"/>
  <c r="O1066" i="5"/>
  <c r="O1047" i="5"/>
  <c r="O1031" i="5"/>
  <c r="O1015" i="5"/>
  <c r="O999" i="5"/>
  <c r="O983" i="5"/>
  <c r="O967" i="5"/>
  <c r="O951" i="5"/>
  <c r="O935" i="5"/>
  <c r="O1081" i="5"/>
  <c r="O1030" i="5"/>
  <c r="O1014" i="5"/>
  <c r="O998" i="5"/>
  <c r="O982" i="5"/>
  <c r="O966" i="5"/>
  <c r="O950" i="5"/>
  <c r="O934" i="5"/>
  <c r="O1096" i="5"/>
  <c r="O1063" i="5"/>
  <c r="O1049" i="5"/>
  <c r="O1045" i="5"/>
  <c r="O1029" i="5"/>
  <c r="O1013" i="5"/>
  <c r="O997" i="5"/>
  <c r="O981" i="5"/>
  <c r="O965" i="5"/>
  <c r="O1093" i="5"/>
  <c r="O1044" i="5"/>
  <c r="O1028" i="5"/>
  <c r="O1012" i="5"/>
  <c r="O996" i="5"/>
  <c r="O980" i="5"/>
  <c r="O964" i="5"/>
  <c r="O948" i="5"/>
  <c r="O932" i="5"/>
  <c r="O1043" i="5"/>
  <c r="O1027" i="5"/>
  <c r="O1011" i="5"/>
  <c r="O995" i="5"/>
  <c r="O979" i="5"/>
  <c r="O963" i="5"/>
  <c r="O947" i="5"/>
  <c r="O931" i="5"/>
  <c r="O1042" i="5"/>
  <c r="O1080" i="5"/>
  <c r="O1040" i="5"/>
  <c r="O1024" i="5"/>
  <c r="O1008" i="5"/>
  <c r="O992" i="5"/>
  <c r="O976" i="5"/>
  <c r="O960" i="5"/>
  <c r="O944" i="5"/>
  <c r="O928" i="5"/>
  <c r="O921" i="5"/>
  <c r="O905" i="5"/>
  <c r="O889" i="5"/>
  <c r="O873" i="5"/>
  <c r="O857" i="5"/>
  <c r="O841" i="5"/>
  <c r="O825" i="5"/>
  <c r="O809" i="5"/>
  <c r="O978" i="5"/>
  <c r="O920" i="5"/>
  <c r="O904" i="5"/>
  <c r="O888" i="5"/>
  <c r="O872" i="5"/>
  <c r="O856" i="5"/>
  <c r="O840" i="5"/>
  <c r="O824" i="5"/>
  <c r="O808" i="5"/>
  <c r="O1041" i="5"/>
  <c r="O993" i="5"/>
  <c r="O919" i="5"/>
  <c r="O903" i="5"/>
  <c r="O887" i="5"/>
  <c r="O871" i="5"/>
  <c r="O855" i="5"/>
  <c r="O839" i="5"/>
  <c r="O823" i="5"/>
  <c r="O807" i="5"/>
  <c r="O1077" i="5"/>
  <c r="O1023" i="5"/>
  <c r="O933" i="5"/>
  <c r="O918" i="5"/>
  <c r="O902" i="5"/>
  <c r="O886" i="5"/>
  <c r="O870" i="5"/>
  <c r="O854" i="5"/>
  <c r="O838" i="5"/>
  <c r="O822" i="5"/>
  <c r="O806" i="5"/>
  <c r="O969" i="5"/>
  <c r="O962" i="5"/>
  <c r="O953" i="5"/>
  <c r="O917" i="5"/>
  <c r="O901" i="5"/>
  <c r="O885" i="5"/>
  <c r="O869" i="5"/>
  <c r="O853" i="5"/>
  <c r="O837" i="5"/>
  <c r="O821" i="5"/>
  <c r="O805" i="5"/>
  <c r="O977" i="5"/>
  <c r="O959" i="5"/>
  <c r="O916" i="5"/>
  <c r="O900" i="5"/>
  <c r="O884" i="5"/>
  <c r="O868" i="5"/>
  <c r="O852" i="5"/>
  <c r="O836" i="5"/>
  <c r="O820" i="5"/>
  <c r="O804" i="5"/>
  <c r="O1007" i="5"/>
  <c r="O930" i="5"/>
  <c r="O915" i="5"/>
  <c r="O899" i="5"/>
  <c r="O883" i="5"/>
  <c r="O867" i="5"/>
  <c r="O851" i="5"/>
  <c r="O835" i="5"/>
  <c r="O819" i="5"/>
  <c r="O803" i="5"/>
  <c r="O1095" i="5"/>
  <c r="O1039" i="5"/>
  <c r="O914" i="5"/>
  <c r="O898" i="5"/>
  <c r="O882" i="5"/>
  <c r="O866" i="5"/>
  <c r="O850" i="5"/>
  <c r="O834" i="5"/>
  <c r="O1026" i="5"/>
  <c r="O913" i="5"/>
  <c r="O897" i="5"/>
  <c r="O881" i="5"/>
  <c r="O865" i="5"/>
  <c r="O849" i="5"/>
  <c r="O833" i="5"/>
  <c r="O817" i="5"/>
  <c r="O801" i="5"/>
  <c r="O991" i="5"/>
  <c r="O949" i="5"/>
  <c r="O946" i="5"/>
  <c r="O912" i="5"/>
  <c r="O896" i="5"/>
  <c r="O880" i="5"/>
  <c r="O864" i="5"/>
  <c r="O848" i="5"/>
  <c r="O832" i="5"/>
  <c r="O1065" i="5"/>
  <c r="O961" i="5"/>
  <c r="O943" i="5"/>
  <c r="O937" i="5"/>
  <c r="O911" i="5"/>
  <c r="O895" i="5"/>
  <c r="O879" i="5"/>
  <c r="O863" i="5"/>
  <c r="O847" i="5"/>
  <c r="O831" i="5"/>
  <c r="O815" i="5"/>
  <c r="O1010" i="5"/>
  <c r="O927" i="5"/>
  <c r="O926" i="5"/>
  <c r="O910" i="5"/>
  <c r="O894" i="5"/>
  <c r="O878" i="5"/>
  <c r="O862" i="5"/>
  <c r="O846" i="5"/>
  <c r="O830" i="5"/>
  <c r="O814" i="5"/>
  <c r="O1025" i="5"/>
  <c r="O975" i="5"/>
  <c r="O925" i="5"/>
  <c r="O909" i="5"/>
  <c r="O893" i="5"/>
  <c r="O877" i="5"/>
  <c r="O861" i="5"/>
  <c r="O845" i="5"/>
  <c r="O829" i="5"/>
  <c r="O813" i="5"/>
  <c r="O874" i="5"/>
  <c r="O797" i="5"/>
  <c r="O781" i="5"/>
  <c r="O765" i="5"/>
  <c r="O749" i="5"/>
  <c r="O733" i="5"/>
  <c r="O717" i="5"/>
  <c r="O701" i="5"/>
  <c r="O685" i="5"/>
  <c r="O828" i="5"/>
  <c r="O796" i="5"/>
  <c r="O780" i="5"/>
  <c r="O764" i="5"/>
  <c r="O748" i="5"/>
  <c r="O732" i="5"/>
  <c r="O716" i="5"/>
  <c r="O700" i="5"/>
  <c r="O684" i="5"/>
  <c r="O908" i="5"/>
  <c r="O843" i="5"/>
  <c r="O810" i="5"/>
  <c r="O795" i="5"/>
  <c r="O779" i="5"/>
  <c r="O763" i="5"/>
  <c r="O747" i="5"/>
  <c r="O731" i="5"/>
  <c r="O715" i="5"/>
  <c r="O699" i="5"/>
  <c r="O683" i="5"/>
  <c r="O1009" i="5"/>
  <c r="O945" i="5"/>
  <c r="O929" i="5"/>
  <c r="O923" i="5"/>
  <c r="O858" i="5"/>
  <c r="O812" i="5"/>
  <c r="O794" i="5"/>
  <c r="O778" i="5"/>
  <c r="O762" i="5"/>
  <c r="O746" i="5"/>
  <c r="O730" i="5"/>
  <c r="O714" i="5"/>
  <c r="O698" i="5"/>
  <c r="O682" i="5"/>
  <c r="O793" i="5"/>
  <c r="O777" i="5"/>
  <c r="O761" i="5"/>
  <c r="O745" i="5"/>
  <c r="O729" i="5"/>
  <c r="O713" i="5"/>
  <c r="O697" i="5"/>
  <c r="O681" i="5"/>
  <c r="O892" i="5"/>
  <c r="O827" i="5"/>
  <c r="O818" i="5"/>
  <c r="O792" i="5"/>
  <c r="O776" i="5"/>
  <c r="O760" i="5"/>
  <c r="O744" i="5"/>
  <c r="O728" i="5"/>
  <c r="O712" i="5"/>
  <c r="O696" i="5"/>
  <c r="O680" i="5"/>
  <c r="O907" i="5"/>
  <c r="O842" i="5"/>
  <c r="O791" i="5"/>
  <c r="O775" i="5"/>
  <c r="O759" i="5"/>
  <c r="O743" i="5"/>
  <c r="O727" i="5"/>
  <c r="O711" i="5"/>
  <c r="O695" i="5"/>
  <c r="O679" i="5"/>
  <c r="O922" i="5"/>
  <c r="O790" i="5"/>
  <c r="O774" i="5"/>
  <c r="O758" i="5"/>
  <c r="O742" i="5"/>
  <c r="O726" i="5"/>
  <c r="O710" i="5"/>
  <c r="O694" i="5"/>
  <c r="O876" i="5"/>
  <c r="O789" i="5"/>
  <c r="O773" i="5"/>
  <c r="O757" i="5"/>
  <c r="O741" i="5"/>
  <c r="O725" i="5"/>
  <c r="O709" i="5"/>
  <c r="O693" i="5"/>
  <c r="O677" i="5"/>
  <c r="O891" i="5"/>
  <c r="O826" i="5"/>
  <c r="O788" i="5"/>
  <c r="O772" i="5"/>
  <c r="O756" i="5"/>
  <c r="O740" i="5"/>
  <c r="O724" i="5"/>
  <c r="O708" i="5"/>
  <c r="O692" i="5"/>
  <c r="O676" i="5"/>
  <c r="O906" i="5"/>
  <c r="O811" i="5"/>
  <c r="O787" i="5"/>
  <c r="O771" i="5"/>
  <c r="O755" i="5"/>
  <c r="O739" i="5"/>
  <c r="O723" i="5"/>
  <c r="O707" i="5"/>
  <c r="O691" i="5"/>
  <c r="O675" i="5"/>
  <c r="O994" i="5"/>
  <c r="O860" i="5"/>
  <c r="O786" i="5"/>
  <c r="O770" i="5"/>
  <c r="O754" i="5"/>
  <c r="O738" i="5"/>
  <c r="O722" i="5"/>
  <c r="O875" i="5"/>
  <c r="O785" i="5"/>
  <c r="O769" i="5"/>
  <c r="O753" i="5"/>
  <c r="O737" i="5"/>
  <c r="O721" i="5"/>
  <c r="O705" i="5"/>
  <c r="O689" i="5"/>
  <c r="O844" i="5"/>
  <c r="O816" i="5"/>
  <c r="O800" i="5"/>
  <c r="O799" i="5"/>
  <c r="O783" i="5"/>
  <c r="O767" i="5"/>
  <c r="O751" i="5"/>
  <c r="O735" i="5"/>
  <c r="O719" i="5"/>
  <c r="O703" i="5"/>
  <c r="O687" i="5"/>
  <c r="O720" i="5"/>
  <c r="O673" i="5"/>
  <c r="O671" i="5"/>
  <c r="O655" i="5"/>
  <c r="O639" i="5"/>
  <c r="O623" i="5"/>
  <c r="O607" i="5"/>
  <c r="O591" i="5"/>
  <c r="O575" i="5"/>
  <c r="O559" i="5"/>
  <c r="O543" i="5"/>
  <c r="O527" i="5"/>
  <c r="O511" i="5"/>
  <c r="O495" i="5"/>
  <c r="O479" i="5"/>
  <c r="O463" i="5"/>
  <c r="O447" i="5"/>
  <c r="O431" i="5"/>
  <c r="O415" i="5"/>
  <c r="O399" i="5"/>
  <c r="O383" i="5"/>
  <c r="O750" i="5"/>
  <c r="O688" i="5"/>
  <c r="O670" i="5"/>
  <c r="O654" i="5"/>
  <c r="O638" i="5"/>
  <c r="O622" i="5"/>
  <c r="O606" i="5"/>
  <c r="O590" i="5"/>
  <c r="O574" i="5"/>
  <c r="O558" i="5"/>
  <c r="O542" i="5"/>
  <c r="O526" i="5"/>
  <c r="O510" i="5"/>
  <c r="O494" i="5"/>
  <c r="O478" i="5"/>
  <c r="O462" i="5"/>
  <c r="O446" i="5"/>
  <c r="O430" i="5"/>
  <c r="O414" i="5"/>
  <c r="O398" i="5"/>
  <c r="O382" i="5"/>
  <c r="O669" i="5"/>
  <c r="O653" i="5"/>
  <c r="O637" i="5"/>
  <c r="O621" i="5"/>
  <c r="O605" i="5"/>
  <c r="O589" i="5"/>
  <c r="O573" i="5"/>
  <c r="O557" i="5"/>
  <c r="O541" i="5"/>
  <c r="O525" i="5"/>
  <c r="O509" i="5"/>
  <c r="O493" i="5"/>
  <c r="O477" i="5"/>
  <c r="O461" i="5"/>
  <c r="O445" i="5"/>
  <c r="O429" i="5"/>
  <c r="O413" i="5"/>
  <c r="O397" i="5"/>
  <c r="O381" i="5"/>
  <c r="O734" i="5"/>
  <c r="O668" i="5"/>
  <c r="O652" i="5"/>
  <c r="O636" i="5"/>
  <c r="O620" i="5"/>
  <c r="O604" i="5"/>
  <c r="O588" i="5"/>
  <c r="O572" i="5"/>
  <c r="O556" i="5"/>
  <c r="O540" i="5"/>
  <c r="O524" i="5"/>
  <c r="O508" i="5"/>
  <c r="O492" i="5"/>
  <c r="O476" i="5"/>
  <c r="O460" i="5"/>
  <c r="O444" i="5"/>
  <c r="O428" i="5"/>
  <c r="O412" i="5"/>
  <c r="O396" i="5"/>
  <c r="O380" i="5"/>
  <c r="O802" i="5"/>
  <c r="O667" i="5"/>
  <c r="O651" i="5"/>
  <c r="O635" i="5"/>
  <c r="O619" i="5"/>
  <c r="O603" i="5"/>
  <c r="O587" i="5"/>
  <c r="O571" i="5"/>
  <c r="O555" i="5"/>
  <c r="O539" i="5"/>
  <c r="O523" i="5"/>
  <c r="O507" i="5"/>
  <c r="O491" i="5"/>
  <c r="O475" i="5"/>
  <c r="O459" i="5"/>
  <c r="O443" i="5"/>
  <c r="O427" i="5"/>
  <c r="O411" i="5"/>
  <c r="O395" i="5"/>
  <c r="O379" i="5"/>
  <c r="O718" i="5"/>
  <c r="O702" i="5"/>
  <c r="O666" i="5"/>
  <c r="O650" i="5"/>
  <c r="O634" i="5"/>
  <c r="O618" i="5"/>
  <c r="O602" i="5"/>
  <c r="O586" i="5"/>
  <c r="O570" i="5"/>
  <c r="O554" i="5"/>
  <c r="O538" i="5"/>
  <c r="O522" i="5"/>
  <c r="O506" i="5"/>
  <c r="O490" i="5"/>
  <c r="O474" i="5"/>
  <c r="O458" i="5"/>
  <c r="O442" i="5"/>
  <c r="O426" i="5"/>
  <c r="O410" i="5"/>
  <c r="O394" i="5"/>
  <c r="O378" i="5"/>
  <c r="O665" i="5"/>
  <c r="O649" i="5"/>
  <c r="O633" i="5"/>
  <c r="O617" i="5"/>
  <c r="O601" i="5"/>
  <c r="O585" i="5"/>
  <c r="O569" i="5"/>
  <c r="O553" i="5"/>
  <c r="O537" i="5"/>
  <c r="O521" i="5"/>
  <c r="O505" i="5"/>
  <c r="O489" i="5"/>
  <c r="O473" i="5"/>
  <c r="O457" i="5"/>
  <c r="O441" i="5"/>
  <c r="O425" i="5"/>
  <c r="O409" i="5"/>
  <c r="O393" i="5"/>
  <c r="O859" i="5"/>
  <c r="O706" i="5"/>
  <c r="O664" i="5"/>
  <c r="O648" i="5"/>
  <c r="O632" i="5"/>
  <c r="O616" i="5"/>
  <c r="O600" i="5"/>
  <c r="O584" i="5"/>
  <c r="O568" i="5"/>
  <c r="O552" i="5"/>
  <c r="O536" i="5"/>
  <c r="O520" i="5"/>
  <c r="O504" i="5"/>
  <c r="O488" i="5"/>
  <c r="O472" i="5"/>
  <c r="O456" i="5"/>
  <c r="O440" i="5"/>
  <c r="O424" i="5"/>
  <c r="O408" i="5"/>
  <c r="O392" i="5"/>
  <c r="O376" i="5"/>
  <c r="O784" i="5"/>
  <c r="O663" i="5"/>
  <c r="O647" i="5"/>
  <c r="O631" i="5"/>
  <c r="O615" i="5"/>
  <c r="O599" i="5"/>
  <c r="O583" i="5"/>
  <c r="O567" i="5"/>
  <c r="O551" i="5"/>
  <c r="O535" i="5"/>
  <c r="O519" i="5"/>
  <c r="O503" i="5"/>
  <c r="O487" i="5"/>
  <c r="O471" i="5"/>
  <c r="O455" i="5"/>
  <c r="O439" i="5"/>
  <c r="O423" i="5"/>
  <c r="O407" i="5"/>
  <c r="O391" i="5"/>
  <c r="O686" i="5"/>
  <c r="O662" i="5"/>
  <c r="O646" i="5"/>
  <c r="O630" i="5"/>
  <c r="O614" i="5"/>
  <c r="O598" i="5"/>
  <c r="O582" i="5"/>
  <c r="O566" i="5"/>
  <c r="O550" i="5"/>
  <c r="O534" i="5"/>
  <c r="O518" i="5"/>
  <c r="O502" i="5"/>
  <c r="O486" i="5"/>
  <c r="O470" i="5"/>
  <c r="O454" i="5"/>
  <c r="O438" i="5"/>
  <c r="O422" i="5"/>
  <c r="O406" i="5"/>
  <c r="O890" i="5"/>
  <c r="O768" i="5"/>
  <c r="O690" i="5"/>
  <c r="O678" i="5"/>
  <c r="O661" i="5"/>
  <c r="O645" i="5"/>
  <c r="O629" i="5"/>
  <c r="O613" i="5"/>
  <c r="O597" i="5"/>
  <c r="O581" i="5"/>
  <c r="O565" i="5"/>
  <c r="O549" i="5"/>
  <c r="O533" i="5"/>
  <c r="O517" i="5"/>
  <c r="O501" i="5"/>
  <c r="O485" i="5"/>
  <c r="O469" i="5"/>
  <c r="O453" i="5"/>
  <c r="O437" i="5"/>
  <c r="O421" i="5"/>
  <c r="O405" i="5"/>
  <c r="O389" i="5"/>
  <c r="O798" i="5"/>
  <c r="O674" i="5"/>
  <c r="O660" i="5"/>
  <c r="O644" i="5"/>
  <c r="O628" i="5"/>
  <c r="O612" i="5"/>
  <c r="O596" i="5"/>
  <c r="O580" i="5"/>
  <c r="O564" i="5"/>
  <c r="O548" i="5"/>
  <c r="O532" i="5"/>
  <c r="O516" i="5"/>
  <c r="O500" i="5"/>
  <c r="O484" i="5"/>
  <c r="O468" i="5"/>
  <c r="O452" i="5"/>
  <c r="O436" i="5"/>
  <c r="O420" i="5"/>
  <c r="O404" i="5"/>
  <c r="O388" i="5"/>
  <c r="O736" i="5"/>
  <c r="O704" i="5"/>
  <c r="O657" i="5"/>
  <c r="O641" i="5"/>
  <c r="O625" i="5"/>
  <c r="O609" i="5"/>
  <c r="O593" i="5"/>
  <c r="O577" i="5"/>
  <c r="O561" i="5"/>
  <c r="O545" i="5"/>
  <c r="O529" i="5"/>
  <c r="O513" i="5"/>
  <c r="O497" i="5"/>
  <c r="O481" i="5"/>
  <c r="O465" i="5"/>
  <c r="O449" i="5"/>
  <c r="O433" i="5"/>
  <c r="O417" i="5"/>
  <c r="O401" i="5"/>
  <c r="O385" i="5"/>
  <c r="O656" i="5"/>
  <c r="O515" i="5"/>
  <c r="O450" i="5"/>
  <c r="O371" i="5"/>
  <c r="O355" i="5"/>
  <c r="O339" i="5"/>
  <c r="O323" i="5"/>
  <c r="O307" i="5"/>
  <c r="O291" i="5"/>
  <c r="O275" i="5"/>
  <c r="O259" i="5"/>
  <c r="O243" i="5"/>
  <c r="O227" i="5"/>
  <c r="O211" i="5"/>
  <c r="O195" i="5"/>
  <c r="O179" i="5"/>
  <c r="O163" i="5"/>
  <c r="O147" i="5"/>
  <c r="O131" i="5"/>
  <c r="O924" i="5"/>
  <c r="O595" i="5"/>
  <c r="O530" i="5"/>
  <c r="O480" i="5"/>
  <c r="O400" i="5"/>
  <c r="O370" i="5"/>
  <c r="O354" i="5"/>
  <c r="O338" i="5"/>
  <c r="O322" i="5"/>
  <c r="O306" i="5"/>
  <c r="O290" i="5"/>
  <c r="O274" i="5"/>
  <c r="O258" i="5"/>
  <c r="O242" i="5"/>
  <c r="O226" i="5"/>
  <c r="O210" i="5"/>
  <c r="O194" i="5"/>
  <c r="O178" i="5"/>
  <c r="O162" i="5"/>
  <c r="O146" i="5"/>
  <c r="O130" i="5"/>
  <c r="O610" i="5"/>
  <c r="O560" i="5"/>
  <c r="O419" i="5"/>
  <c r="O369" i="5"/>
  <c r="O353" i="5"/>
  <c r="O337" i="5"/>
  <c r="O321" i="5"/>
  <c r="O305" i="5"/>
  <c r="O289" i="5"/>
  <c r="O273" i="5"/>
  <c r="O257" i="5"/>
  <c r="O241" i="5"/>
  <c r="O225" i="5"/>
  <c r="O209" i="5"/>
  <c r="O193" i="5"/>
  <c r="O177" i="5"/>
  <c r="O161" i="5"/>
  <c r="O145" i="5"/>
  <c r="O129" i="5"/>
  <c r="O782" i="5"/>
  <c r="O640" i="5"/>
  <c r="O499" i="5"/>
  <c r="O434" i="5"/>
  <c r="O368" i="5"/>
  <c r="O352" i="5"/>
  <c r="O336" i="5"/>
  <c r="O320" i="5"/>
  <c r="O304" i="5"/>
  <c r="O288" i="5"/>
  <c r="O272" i="5"/>
  <c r="O256" i="5"/>
  <c r="O240" i="5"/>
  <c r="O224" i="5"/>
  <c r="O208" i="5"/>
  <c r="O192" i="5"/>
  <c r="O176" i="5"/>
  <c r="O160" i="5"/>
  <c r="O144" i="5"/>
  <c r="O128" i="5"/>
  <c r="O579" i="5"/>
  <c r="O514" i="5"/>
  <c r="O464" i="5"/>
  <c r="O367" i="5"/>
  <c r="O351" i="5"/>
  <c r="O335" i="5"/>
  <c r="O319" i="5"/>
  <c r="O303" i="5"/>
  <c r="O287" i="5"/>
  <c r="O271" i="5"/>
  <c r="O255" i="5"/>
  <c r="O239" i="5"/>
  <c r="O223" i="5"/>
  <c r="O207" i="5"/>
  <c r="O191" i="5"/>
  <c r="O175" i="5"/>
  <c r="O159" i="5"/>
  <c r="O143" i="5"/>
  <c r="O127" i="5"/>
  <c r="O659" i="5"/>
  <c r="O594" i="5"/>
  <c r="O544" i="5"/>
  <c r="O403" i="5"/>
  <c r="O366" i="5"/>
  <c r="O350" i="5"/>
  <c r="O334" i="5"/>
  <c r="O318" i="5"/>
  <c r="O302" i="5"/>
  <c r="O286" i="5"/>
  <c r="O270" i="5"/>
  <c r="O254" i="5"/>
  <c r="O238" i="5"/>
  <c r="O222" i="5"/>
  <c r="O206" i="5"/>
  <c r="O190" i="5"/>
  <c r="O174" i="5"/>
  <c r="O158" i="5"/>
  <c r="O142" i="5"/>
  <c r="O126" i="5"/>
  <c r="O624" i="5"/>
  <c r="O483" i="5"/>
  <c r="O418" i="5"/>
  <c r="O384" i="5"/>
  <c r="O365" i="5"/>
  <c r="O349" i="5"/>
  <c r="O333" i="5"/>
  <c r="O317" i="5"/>
  <c r="O301" i="5"/>
  <c r="O285" i="5"/>
  <c r="O269" i="5"/>
  <c r="O253" i="5"/>
  <c r="O237" i="5"/>
  <c r="O221" i="5"/>
  <c r="O205" i="5"/>
  <c r="O189" i="5"/>
  <c r="O173" i="5"/>
  <c r="O157" i="5"/>
  <c r="O141" i="5"/>
  <c r="O125" i="5"/>
  <c r="O563" i="5"/>
  <c r="O498" i="5"/>
  <c r="O448" i="5"/>
  <c r="O387" i="5"/>
  <c r="O364" i="5"/>
  <c r="O348" i="5"/>
  <c r="O332" i="5"/>
  <c r="O316" i="5"/>
  <c r="O300" i="5"/>
  <c r="O284" i="5"/>
  <c r="O268" i="5"/>
  <c r="O252" i="5"/>
  <c r="O236" i="5"/>
  <c r="O220" i="5"/>
  <c r="O204" i="5"/>
  <c r="O188" i="5"/>
  <c r="O172" i="5"/>
  <c r="O156" i="5"/>
  <c r="O140" i="5"/>
  <c r="O124" i="5"/>
  <c r="O643" i="5"/>
  <c r="O578" i="5"/>
  <c r="O528" i="5"/>
  <c r="O363" i="5"/>
  <c r="O347" i="5"/>
  <c r="O331" i="5"/>
  <c r="O315" i="5"/>
  <c r="O299" i="5"/>
  <c r="O283" i="5"/>
  <c r="O267" i="5"/>
  <c r="O251" i="5"/>
  <c r="O235" i="5"/>
  <c r="O219" i="5"/>
  <c r="O203" i="5"/>
  <c r="O187" i="5"/>
  <c r="O171" i="5"/>
  <c r="O155" i="5"/>
  <c r="O139" i="5"/>
  <c r="O123" i="5"/>
  <c r="O658" i="5"/>
  <c r="O608" i="5"/>
  <c r="O467" i="5"/>
  <c r="O402" i="5"/>
  <c r="O362" i="5"/>
  <c r="O346" i="5"/>
  <c r="O330" i="5"/>
  <c r="O314" i="5"/>
  <c r="O298" i="5"/>
  <c r="O282" i="5"/>
  <c r="O266" i="5"/>
  <c r="O250" i="5"/>
  <c r="O234" i="5"/>
  <c r="O218" i="5"/>
  <c r="O202" i="5"/>
  <c r="O186" i="5"/>
  <c r="O170" i="5"/>
  <c r="O154" i="5"/>
  <c r="O138" i="5"/>
  <c r="O122" i="5"/>
  <c r="O766" i="5"/>
  <c r="O547" i="5"/>
  <c r="O482" i="5"/>
  <c r="O432" i="5"/>
  <c r="O390" i="5"/>
  <c r="O377" i="5"/>
  <c r="O361" i="5"/>
  <c r="O345" i="5"/>
  <c r="O329" i="5"/>
  <c r="O313" i="5"/>
  <c r="O297" i="5"/>
  <c r="O281" i="5"/>
  <c r="O265" i="5"/>
  <c r="O249" i="5"/>
  <c r="O233" i="5"/>
  <c r="O217" i="5"/>
  <c r="O201" i="5"/>
  <c r="O185" i="5"/>
  <c r="O169" i="5"/>
  <c r="O153" i="5"/>
  <c r="O137" i="5"/>
  <c r="O121" i="5"/>
  <c r="O627" i="5"/>
  <c r="O562" i="5"/>
  <c r="O512" i="5"/>
  <c r="O360" i="5"/>
  <c r="O344" i="5"/>
  <c r="O328" i="5"/>
  <c r="O312" i="5"/>
  <c r="O296" i="5"/>
  <c r="O280" i="5"/>
  <c r="O264" i="5"/>
  <c r="O248" i="5"/>
  <c r="O232" i="5"/>
  <c r="O216" i="5"/>
  <c r="O200" i="5"/>
  <c r="O184" i="5"/>
  <c r="O168" i="5"/>
  <c r="O152" i="5"/>
  <c r="O136" i="5"/>
  <c r="O120" i="5"/>
  <c r="O642" i="5"/>
  <c r="O592" i="5"/>
  <c r="O451" i="5"/>
  <c r="O386" i="5"/>
  <c r="O375" i="5"/>
  <c r="O359" i="5"/>
  <c r="O343" i="5"/>
  <c r="O327" i="5"/>
  <c r="O311" i="5"/>
  <c r="O295" i="5"/>
  <c r="O279" i="5"/>
  <c r="O263" i="5"/>
  <c r="O247" i="5"/>
  <c r="O231" i="5"/>
  <c r="O215" i="5"/>
  <c r="O199" i="5"/>
  <c r="O183" i="5"/>
  <c r="O167" i="5"/>
  <c r="O151" i="5"/>
  <c r="O135" i="5"/>
  <c r="O119" i="5"/>
  <c r="O752" i="5"/>
  <c r="O611" i="5"/>
  <c r="O546" i="5"/>
  <c r="O496" i="5"/>
  <c r="O373" i="5"/>
  <c r="O357" i="5"/>
  <c r="O341" i="5"/>
  <c r="O325" i="5"/>
  <c r="O309" i="5"/>
  <c r="O293" i="5"/>
  <c r="O277" i="5"/>
  <c r="O261" i="5"/>
  <c r="O245" i="5"/>
  <c r="O229" i="5"/>
  <c r="O213" i="5"/>
  <c r="O197" i="5"/>
  <c r="O181" i="5"/>
  <c r="O165" i="5"/>
  <c r="O149" i="5"/>
  <c r="O133" i="5"/>
  <c r="O531" i="5"/>
  <c r="O294" i="5"/>
  <c r="O166" i="5"/>
  <c r="O109" i="5"/>
  <c r="O93" i="5"/>
  <c r="O77" i="5"/>
  <c r="O61" i="5"/>
  <c r="O45" i="5"/>
  <c r="O29" i="5"/>
  <c r="O13" i="5"/>
  <c r="O324" i="5"/>
  <c r="O196" i="5"/>
  <c r="O108" i="5"/>
  <c r="O92" i="5"/>
  <c r="O76" i="5"/>
  <c r="O60" i="5"/>
  <c r="O44" i="5"/>
  <c r="O28" i="5"/>
  <c r="O12" i="5"/>
  <c r="O278" i="5"/>
  <c r="O150" i="5"/>
  <c r="O107" i="5"/>
  <c r="O91" i="5"/>
  <c r="O75" i="5"/>
  <c r="O59" i="5"/>
  <c r="O43" i="5"/>
  <c r="O27" i="5"/>
  <c r="O11" i="5"/>
  <c r="O308" i="5"/>
  <c r="O180" i="5"/>
  <c r="O106" i="5"/>
  <c r="O90" i="5"/>
  <c r="O74" i="5"/>
  <c r="O58" i="5"/>
  <c r="O42" i="5"/>
  <c r="O26" i="5"/>
  <c r="O10" i="5"/>
  <c r="O262" i="5"/>
  <c r="O134" i="5"/>
  <c r="O105" i="5"/>
  <c r="O89" i="5"/>
  <c r="O73" i="5"/>
  <c r="O57" i="5"/>
  <c r="O41" i="5"/>
  <c r="O25" i="5"/>
  <c r="O9" i="5"/>
  <c r="O292" i="5"/>
  <c r="O164" i="5"/>
  <c r="O104" i="5"/>
  <c r="O88" i="5"/>
  <c r="O72" i="5"/>
  <c r="O56" i="5"/>
  <c r="O40" i="5"/>
  <c r="O24" i="5"/>
  <c r="O8" i="5"/>
  <c r="O374" i="5"/>
  <c r="O246" i="5"/>
  <c r="O118" i="5"/>
  <c r="O103" i="5"/>
  <c r="O87" i="5"/>
  <c r="O71" i="5"/>
  <c r="O55" i="5"/>
  <c r="O39" i="5"/>
  <c r="O435" i="5"/>
  <c r="O276" i="5"/>
  <c r="O148" i="5"/>
  <c r="O102" i="5"/>
  <c r="O86" i="5"/>
  <c r="O70" i="5"/>
  <c r="O54" i="5"/>
  <c r="O38" i="5"/>
  <c r="O22" i="5"/>
  <c r="O6" i="5"/>
  <c r="O672" i="5"/>
  <c r="O358" i="5"/>
  <c r="O230" i="5"/>
  <c r="O101" i="5"/>
  <c r="O85" i="5"/>
  <c r="O69" i="5"/>
  <c r="O53" i="5"/>
  <c r="O37" i="5"/>
  <c r="O21" i="5"/>
  <c r="O5" i="5"/>
  <c r="O260" i="5"/>
  <c r="O132" i="5"/>
  <c r="O116" i="5"/>
  <c r="O100" i="5"/>
  <c r="O84" i="5"/>
  <c r="O68" i="5"/>
  <c r="O52" i="5"/>
  <c r="O36" i="5"/>
  <c r="O20" i="5"/>
  <c r="O4" i="5"/>
  <c r="O466" i="5"/>
  <c r="O342" i="5"/>
  <c r="O214" i="5"/>
  <c r="O117" i="5"/>
  <c r="O115" i="5"/>
  <c r="O99" i="5"/>
  <c r="O83" i="5"/>
  <c r="O67" i="5"/>
  <c r="O51" i="5"/>
  <c r="O35" i="5"/>
  <c r="O19" i="5"/>
  <c r="O3" i="5"/>
  <c r="O626" i="5"/>
  <c r="O372" i="5"/>
  <c r="O244" i="5"/>
  <c r="O114" i="5"/>
  <c r="O98" i="5"/>
  <c r="O82" i="5"/>
  <c r="O66" i="5"/>
  <c r="O50" i="5"/>
  <c r="O34" i="5"/>
  <c r="O18" i="5"/>
  <c r="O416" i="5"/>
  <c r="O310" i="5"/>
  <c r="O182" i="5"/>
  <c r="O111" i="5"/>
  <c r="O95" i="5"/>
  <c r="O79" i="5"/>
  <c r="O63" i="5"/>
  <c r="O47" i="5"/>
  <c r="O31" i="5"/>
  <c r="O15" i="5"/>
  <c r="O81" i="5"/>
  <c r="O96" i="5"/>
  <c r="O46" i="5"/>
  <c r="O228" i="5"/>
  <c r="O65" i="5"/>
  <c r="O7" i="5"/>
  <c r="O80" i="5"/>
  <c r="O30" i="5"/>
  <c r="O32" i="5"/>
  <c r="O110" i="5"/>
  <c r="O340" i="5"/>
  <c r="O49" i="5"/>
  <c r="O14" i="5"/>
  <c r="O64" i="5"/>
  <c r="O112" i="5"/>
  <c r="O62" i="5"/>
  <c r="O356" i="5"/>
  <c r="O576" i="5"/>
  <c r="O94" i="5"/>
  <c r="O17" i="5"/>
  <c r="O16" i="5"/>
  <c r="O212" i="5"/>
  <c r="O33" i="5"/>
  <c r="O2" i="5"/>
  <c r="O326" i="5"/>
  <c r="O113" i="5"/>
  <c r="O48" i="5"/>
  <c r="O78" i="5"/>
  <c r="O97" i="5"/>
  <c r="O198" i="5"/>
  <c r="O23" i="5"/>
  <c r="A1090" i="5"/>
  <c r="A1074" i="5"/>
  <c r="A1058" i="5"/>
  <c r="A1089" i="5"/>
  <c r="A1073" i="5"/>
  <c r="A1057" i="5"/>
  <c r="A1088" i="5"/>
  <c r="A1072" i="5"/>
  <c r="A1056" i="5"/>
  <c r="A1087" i="5"/>
  <c r="A1071" i="5"/>
  <c r="A1086" i="5"/>
  <c r="A1070" i="5"/>
  <c r="A1054" i="5"/>
  <c r="A1101" i="5"/>
  <c r="A1085" i="5"/>
  <c r="A1069" i="5"/>
  <c r="A1053" i="5"/>
  <c r="A1100" i="5"/>
  <c r="A1084" i="5"/>
  <c r="A1068" i="5"/>
  <c r="A1052" i="5"/>
  <c r="A1099" i="5"/>
  <c r="A1083" i="5"/>
  <c r="A1067" i="5"/>
  <c r="A1051" i="5"/>
  <c r="A1098" i="5"/>
  <c r="A1082" i="5"/>
  <c r="A1066" i="5"/>
  <c r="A1050" i="5"/>
  <c r="A1097" i="5"/>
  <c r="A1081" i="5"/>
  <c r="A1065" i="5"/>
  <c r="A1049" i="5"/>
  <c r="A1092" i="5"/>
  <c r="A1076" i="5"/>
  <c r="A1060" i="5"/>
  <c r="A1036" i="5"/>
  <c r="A1020" i="5"/>
  <c r="A1004" i="5"/>
  <c r="A988" i="5"/>
  <c r="A972" i="5"/>
  <c r="A956" i="5"/>
  <c r="A940" i="5"/>
  <c r="A1080" i="5"/>
  <c r="A1035" i="5"/>
  <c r="A1019" i="5"/>
  <c r="A1003" i="5"/>
  <c r="A987" i="5"/>
  <c r="A971" i="5"/>
  <c r="A955" i="5"/>
  <c r="A939" i="5"/>
  <c r="A1095" i="5"/>
  <c r="A1062" i="5"/>
  <c r="A1034" i="5"/>
  <c r="A1018" i="5"/>
  <c r="A1002" i="5"/>
  <c r="A986" i="5"/>
  <c r="A970" i="5"/>
  <c r="A954" i="5"/>
  <c r="A938" i="5"/>
  <c r="A1077" i="5"/>
  <c r="A1059" i="5"/>
  <c r="A1033" i="5"/>
  <c r="A1017" i="5"/>
  <c r="A1001" i="5"/>
  <c r="A985" i="5"/>
  <c r="A969" i="5"/>
  <c r="A953" i="5"/>
  <c r="A1048" i="5"/>
  <c r="A1032" i="5"/>
  <c r="A1016" i="5"/>
  <c r="A1000" i="5"/>
  <c r="A984" i="5"/>
  <c r="A968" i="5"/>
  <c r="A952" i="5"/>
  <c r="A936" i="5"/>
  <c r="A1031" i="5"/>
  <c r="A1015" i="5"/>
  <c r="A999" i="5"/>
  <c r="A983" i="5"/>
  <c r="A1064" i="5"/>
  <c r="A1046" i="5"/>
  <c r="A1030" i="5"/>
  <c r="A1014" i="5"/>
  <c r="A998" i="5"/>
  <c r="A982" i="5"/>
  <c r="A966" i="5"/>
  <c r="A950" i="5"/>
  <c r="A934" i="5"/>
  <c r="A1079" i="5"/>
  <c r="A1045" i="5"/>
  <c r="A1029" i="5"/>
  <c r="A1013" i="5"/>
  <c r="A997" i="5"/>
  <c r="A981" i="5"/>
  <c r="A965" i="5"/>
  <c r="A949" i="5"/>
  <c r="A933" i="5"/>
  <c r="A1094" i="5"/>
  <c r="A1061" i="5"/>
  <c r="A1044" i="5"/>
  <c r="A1028" i="5"/>
  <c r="A1012" i="5"/>
  <c r="A996" i="5"/>
  <c r="A980" i="5"/>
  <c r="A964" i="5"/>
  <c r="A948" i="5"/>
  <c r="A932" i="5"/>
  <c r="A1091" i="5"/>
  <c r="A1055" i="5"/>
  <c r="A1043" i="5"/>
  <c r="A1027" i="5"/>
  <c r="A1011" i="5"/>
  <c r="A995" i="5"/>
  <c r="A979" i="5"/>
  <c r="A1042" i="5"/>
  <c r="A1026" i="5"/>
  <c r="A1010" i="5"/>
  <c r="A994" i="5"/>
  <c r="A978" i="5"/>
  <c r="A962" i="5"/>
  <c r="A946" i="5"/>
  <c r="A930" i="5"/>
  <c r="A1047" i="5"/>
  <c r="A1041" i="5"/>
  <c r="A1025" i="5"/>
  <c r="A1009" i="5"/>
  <c r="A993" i="5"/>
  <c r="A977" i="5"/>
  <c r="A961" i="5"/>
  <c r="A945" i="5"/>
  <c r="A929" i="5"/>
  <c r="A1096" i="5"/>
  <c r="A1063" i="5"/>
  <c r="A1040" i="5"/>
  <c r="A1093" i="5"/>
  <c r="A1075" i="5"/>
  <c r="A1038" i="5"/>
  <c r="A1022" i="5"/>
  <c r="A1006" i="5"/>
  <c r="A990" i="5"/>
  <c r="A974" i="5"/>
  <c r="A958" i="5"/>
  <c r="A942" i="5"/>
  <c r="A967" i="5"/>
  <c r="A919" i="5"/>
  <c r="A903" i="5"/>
  <c r="A887" i="5"/>
  <c r="A871" i="5"/>
  <c r="A855" i="5"/>
  <c r="A839" i="5"/>
  <c r="A823" i="5"/>
  <c r="A807" i="5"/>
  <c r="A1024" i="5"/>
  <c r="A918" i="5"/>
  <c r="A902" i="5"/>
  <c r="A886" i="5"/>
  <c r="A870" i="5"/>
  <c r="A854" i="5"/>
  <c r="A838" i="5"/>
  <c r="A822" i="5"/>
  <c r="A806" i="5"/>
  <c r="A1078" i="5"/>
  <c r="A989" i="5"/>
  <c r="A917" i="5"/>
  <c r="A901" i="5"/>
  <c r="A885" i="5"/>
  <c r="A869" i="5"/>
  <c r="A853" i="5"/>
  <c r="A837" i="5"/>
  <c r="A821" i="5"/>
  <c r="A805" i="5"/>
  <c r="A963" i="5"/>
  <c r="A960" i="5"/>
  <c r="A951" i="5"/>
  <c r="A916" i="5"/>
  <c r="A900" i="5"/>
  <c r="A884" i="5"/>
  <c r="A868" i="5"/>
  <c r="A852" i="5"/>
  <c r="A836" i="5"/>
  <c r="A820" i="5"/>
  <c r="A804" i="5"/>
  <c r="A1008" i="5"/>
  <c r="A957" i="5"/>
  <c r="A915" i="5"/>
  <c r="A899" i="5"/>
  <c r="A883" i="5"/>
  <c r="A867" i="5"/>
  <c r="A851" i="5"/>
  <c r="A835" i="5"/>
  <c r="A819" i="5"/>
  <c r="A803" i="5"/>
  <c r="A1023" i="5"/>
  <c r="A931" i="5"/>
  <c r="A914" i="5"/>
  <c r="A898" i="5"/>
  <c r="A882" i="5"/>
  <c r="A866" i="5"/>
  <c r="A850" i="5"/>
  <c r="A834" i="5"/>
  <c r="A818" i="5"/>
  <c r="A913" i="5"/>
  <c r="A897" i="5"/>
  <c r="A881" i="5"/>
  <c r="A865" i="5"/>
  <c r="A849" i="5"/>
  <c r="A833" i="5"/>
  <c r="A817" i="5"/>
  <c r="A801" i="5"/>
  <c r="A992" i="5"/>
  <c r="A973" i="5"/>
  <c r="A912" i="5"/>
  <c r="A896" i="5"/>
  <c r="A880" i="5"/>
  <c r="A864" i="5"/>
  <c r="A848" i="5"/>
  <c r="A832" i="5"/>
  <c r="A1039" i="5"/>
  <c r="A1007" i="5"/>
  <c r="A947" i="5"/>
  <c r="A944" i="5"/>
  <c r="A927" i="5"/>
  <c r="A911" i="5"/>
  <c r="A895" i="5"/>
  <c r="A879" i="5"/>
  <c r="A863" i="5"/>
  <c r="A847" i="5"/>
  <c r="A831" i="5"/>
  <c r="A815" i="5"/>
  <c r="A959" i="5"/>
  <c r="A941" i="5"/>
  <c r="A928" i="5"/>
  <c r="A926" i="5"/>
  <c r="A910" i="5"/>
  <c r="A894" i="5"/>
  <c r="A878" i="5"/>
  <c r="A862" i="5"/>
  <c r="A846" i="5"/>
  <c r="A830" i="5"/>
  <c r="A976" i="5"/>
  <c r="A925" i="5"/>
  <c r="A909" i="5"/>
  <c r="A893" i="5"/>
  <c r="A877" i="5"/>
  <c r="A861" i="5"/>
  <c r="A845" i="5"/>
  <c r="A829" i="5"/>
  <c r="A813" i="5"/>
  <c r="A991" i="5"/>
  <c r="A924" i="5"/>
  <c r="A908" i="5"/>
  <c r="A892" i="5"/>
  <c r="A876" i="5"/>
  <c r="A860" i="5"/>
  <c r="A844" i="5"/>
  <c r="A828" i="5"/>
  <c r="A1021" i="5"/>
  <c r="A935" i="5"/>
  <c r="A923" i="5"/>
  <c r="A907" i="5"/>
  <c r="A891" i="5"/>
  <c r="A875" i="5"/>
  <c r="A859" i="5"/>
  <c r="A843" i="5"/>
  <c r="A827" i="5"/>
  <c r="A811" i="5"/>
  <c r="A920" i="5"/>
  <c r="A795" i="5"/>
  <c r="A779" i="5"/>
  <c r="A763" i="5"/>
  <c r="A747" i="5"/>
  <c r="A731" i="5"/>
  <c r="A715" i="5"/>
  <c r="A699" i="5"/>
  <c r="A683" i="5"/>
  <c r="A874" i="5"/>
  <c r="A794" i="5"/>
  <c r="A778" i="5"/>
  <c r="A762" i="5"/>
  <c r="A746" i="5"/>
  <c r="A730" i="5"/>
  <c r="A714" i="5"/>
  <c r="A698" i="5"/>
  <c r="A682" i="5"/>
  <c r="A1037" i="5"/>
  <c r="A889" i="5"/>
  <c r="A824" i="5"/>
  <c r="A816" i="5"/>
  <c r="A793" i="5"/>
  <c r="A777" i="5"/>
  <c r="A761" i="5"/>
  <c r="A745" i="5"/>
  <c r="A729" i="5"/>
  <c r="A713" i="5"/>
  <c r="A697" i="5"/>
  <c r="A681" i="5"/>
  <c r="A904" i="5"/>
  <c r="A792" i="5"/>
  <c r="A776" i="5"/>
  <c r="A760" i="5"/>
  <c r="A744" i="5"/>
  <c r="A728" i="5"/>
  <c r="A712" i="5"/>
  <c r="A696" i="5"/>
  <c r="A680" i="5"/>
  <c r="A858" i="5"/>
  <c r="A802" i="5"/>
  <c r="A791" i="5"/>
  <c r="A775" i="5"/>
  <c r="A759" i="5"/>
  <c r="A743" i="5"/>
  <c r="A727" i="5"/>
  <c r="A711" i="5"/>
  <c r="A695" i="5"/>
  <c r="A679" i="5"/>
  <c r="A943" i="5"/>
  <c r="A873" i="5"/>
  <c r="A790" i="5"/>
  <c r="A774" i="5"/>
  <c r="A758" i="5"/>
  <c r="A742" i="5"/>
  <c r="A726" i="5"/>
  <c r="A710" i="5"/>
  <c r="A694" i="5"/>
  <c r="A678" i="5"/>
  <c r="A1005" i="5"/>
  <c r="A888" i="5"/>
  <c r="A789" i="5"/>
  <c r="A773" i="5"/>
  <c r="A757" i="5"/>
  <c r="A741" i="5"/>
  <c r="A725" i="5"/>
  <c r="A709" i="5"/>
  <c r="A693" i="5"/>
  <c r="A677" i="5"/>
  <c r="A975" i="5"/>
  <c r="A842" i="5"/>
  <c r="A810" i="5"/>
  <c r="A808" i="5"/>
  <c r="A788" i="5"/>
  <c r="A772" i="5"/>
  <c r="A756" i="5"/>
  <c r="A740" i="5"/>
  <c r="A724" i="5"/>
  <c r="A708" i="5"/>
  <c r="A692" i="5"/>
  <c r="A922" i="5"/>
  <c r="A857" i="5"/>
  <c r="A812" i="5"/>
  <c r="A787" i="5"/>
  <c r="A771" i="5"/>
  <c r="A755" i="5"/>
  <c r="A739" i="5"/>
  <c r="A723" i="5"/>
  <c r="A707" i="5"/>
  <c r="A691" i="5"/>
  <c r="A675" i="5"/>
  <c r="A872" i="5"/>
  <c r="A786" i="5"/>
  <c r="A770" i="5"/>
  <c r="A754" i="5"/>
  <c r="A738" i="5"/>
  <c r="A722" i="5"/>
  <c r="A706" i="5"/>
  <c r="A690" i="5"/>
  <c r="A674" i="5"/>
  <c r="A826" i="5"/>
  <c r="A785" i="5"/>
  <c r="A769" i="5"/>
  <c r="A753" i="5"/>
  <c r="A737" i="5"/>
  <c r="A721" i="5"/>
  <c r="A705" i="5"/>
  <c r="A689" i="5"/>
  <c r="A906" i="5"/>
  <c r="A841" i="5"/>
  <c r="A800" i="5"/>
  <c r="A784" i="5"/>
  <c r="A768" i="5"/>
  <c r="A752" i="5"/>
  <c r="A736" i="5"/>
  <c r="A720" i="5"/>
  <c r="A937" i="5"/>
  <c r="A921" i="5"/>
  <c r="A856" i="5"/>
  <c r="A799" i="5"/>
  <c r="A783" i="5"/>
  <c r="A767" i="5"/>
  <c r="A751" i="5"/>
  <c r="A735" i="5"/>
  <c r="A719" i="5"/>
  <c r="A703" i="5"/>
  <c r="A687" i="5"/>
  <c r="A890" i="5"/>
  <c r="A825" i="5"/>
  <c r="A797" i="5"/>
  <c r="A781" i="5"/>
  <c r="A765" i="5"/>
  <c r="A749" i="5"/>
  <c r="A733" i="5"/>
  <c r="A717" i="5"/>
  <c r="A701" i="5"/>
  <c r="A685" i="5"/>
  <c r="A766" i="5"/>
  <c r="A704" i="5"/>
  <c r="A669" i="5"/>
  <c r="A653" i="5"/>
  <c r="A637" i="5"/>
  <c r="A621" i="5"/>
  <c r="A605" i="5"/>
  <c r="A589" i="5"/>
  <c r="A573" i="5"/>
  <c r="A557" i="5"/>
  <c r="A541" i="5"/>
  <c r="A525" i="5"/>
  <c r="A509" i="5"/>
  <c r="A493" i="5"/>
  <c r="A477" i="5"/>
  <c r="A461" i="5"/>
  <c r="A445" i="5"/>
  <c r="A429" i="5"/>
  <c r="A413" i="5"/>
  <c r="A397" i="5"/>
  <c r="A381" i="5"/>
  <c r="A796" i="5"/>
  <c r="A668" i="5"/>
  <c r="A652" i="5"/>
  <c r="A636" i="5"/>
  <c r="A620" i="5"/>
  <c r="A604" i="5"/>
  <c r="A588" i="5"/>
  <c r="A572" i="5"/>
  <c r="A556" i="5"/>
  <c r="A540" i="5"/>
  <c r="A524" i="5"/>
  <c r="A508" i="5"/>
  <c r="A492" i="5"/>
  <c r="A476" i="5"/>
  <c r="A460" i="5"/>
  <c r="A444" i="5"/>
  <c r="A428" i="5"/>
  <c r="A412" i="5"/>
  <c r="A396" i="5"/>
  <c r="A380" i="5"/>
  <c r="A750" i="5"/>
  <c r="A667" i="5"/>
  <c r="A651" i="5"/>
  <c r="A635" i="5"/>
  <c r="A619" i="5"/>
  <c r="A603" i="5"/>
  <c r="A587" i="5"/>
  <c r="A571" i="5"/>
  <c r="A555" i="5"/>
  <c r="A539" i="5"/>
  <c r="A523" i="5"/>
  <c r="A507" i="5"/>
  <c r="A491" i="5"/>
  <c r="A475" i="5"/>
  <c r="A459" i="5"/>
  <c r="A443" i="5"/>
  <c r="A427" i="5"/>
  <c r="A411" i="5"/>
  <c r="A395" i="5"/>
  <c r="A379" i="5"/>
  <c r="A780" i="5"/>
  <c r="A688" i="5"/>
  <c r="A666" i="5"/>
  <c r="A650" i="5"/>
  <c r="A634" i="5"/>
  <c r="A618" i="5"/>
  <c r="A602" i="5"/>
  <c r="A586" i="5"/>
  <c r="A570" i="5"/>
  <c r="A554" i="5"/>
  <c r="A538" i="5"/>
  <c r="A522" i="5"/>
  <c r="A506" i="5"/>
  <c r="A490" i="5"/>
  <c r="A474" i="5"/>
  <c r="A458" i="5"/>
  <c r="A442" i="5"/>
  <c r="A426" i="5"/>
  <c r="A410" i="5"/>
  <c r="A394" i="5"/>
  <c r="A378" i="5"/>
  <c r="A734" i="5"/>
  <c r="A665" i="5"/>
  <c r="A649" i="5"/>
  <c r="A633" i="5"/>
  <c r="A617" i="5"/>
  <c r="A601" i="5"/>
  <c r="A585" i="5"/>
  <c r="A569" i="5"/>
  <c r="A553" i="5"/>
  <c r="A537" i="5"/>
  <c r="A521" i="5"/>
  <c r="A505" i="5"/>
  <c r="A489" i="5"/>
  <c r="A473" i="5"/>
  <c r="A457" i="5"/>
  <c r="A441" i="5"/>
  <c r="A425" i="5"/>
  <c r="A409" i="5"/>
  <c r="A393" i="5"/>
  <c r="A377" i="5"/>
  <c r="A905" i="5"/>
  <c r="A764" i="5"/>
  <c r="A684" i="5"/>
  <c r="A664" i="5"/>
  <c r="A648" i="5"/>
  <c r="A632" i="5"/>
  <c r="A616" i="5"/>
  <c r="A600" i="5"/>
  <c r="A584" i="5"/>
  <c r="A568" i="5"/>
  <c r="A552" i="5"/>
  <c r="A536" i="5"/>
  <c r="A520" i="5"/>
  <c r="A504" i="5"/>
  <c r="A488" i="5"/>
  <c r="A472" i="5"/>
  <c r="A456" i="5"/>
  <c r="A440" i="5"/>
  <c r="A424" i="5"/>
  <c r="A408" i="5"/>
  <c r="A392" i="5"/>
  <c r="A718" i="5"/>
  <c r="A676" i="5"/>
  <c r="A663" i="5"/>
  <c r="A647" i="5"/>
  <c r="A631" i="5"/>
  <c r="A615" i="5"/>
  <c r="A599" i="5"/>
  <c r="A583" i="5"/>
  <c r="A567" i="5"/>
  <c r="A551" i="5"/>
  <c r="A535" i="5"/>
  <c r="A519" i="5"/>
  <c r="A503" i="5"/>
  <c r="A487" i="5"/>
  <c r="A471" i="5"/>
  <c r="A455" i="5"/>
  <c r="A439" i="5"/>
  <c r="A423" i="5"/>
  <c r="A407" i="5"/>
  <c r="A391" i="5"/>
  <c r="A748" i="5"/>
  <c r="A702" i="5"/>
  <c r="A662" i="5"/>
  <c r="A646" i="5"/>
  <c r="A630" i="5"/>
  <c r="A614" i="5"/>
  <c r="A598" i="5"/>
  <c r="A582" i="5"/>
  <c r="A566" i="5"/>
  <c r="A550" i="5"/>
  <c r="A534" i="5"/>
  <c r="A518" i="5"/>
  <c r="A502" i="5"/>
  <c r="A486" i="5"/>
  <c r="A470" i="5"/>
  <c r="A454" i="5"/>
  <c r="A438" i="5"/>
  <c r="A422" i="5"/>
  <c r="A406" i="5"/>
  <c r="A390" i="5"/>
  <c r="A661" i="5"/>
  <c r="A645" i="5"/>
  <c r="A629" i="5"/>
  <c r="A613" i="5"/>
  <c r="A597" i="5"/>
  <c r="A581" i="5"/>
  <c r="A565" i="5"/>
  <c r="A549" i="5"/>
  <c r="A533" i="5"/>
  <c r="A517" i="5"/>
  <c r="A501" i="5"/>
  <c r="A485" i="5"/>
  <c r="A469" i="5"/>
  <c r="A453" i="5"/>
  <c r="A437" i="5"/>
  <c r="A421" i="5"/>
  <c r="A405" i="5"/>
  <c r="A389" i="5"/>
  <c r="A732" i="5"/>
  <c r="A660" i="5"/>
  <c r="A644" i="5"/>
  <c r="A628" i="5"/>
  <c r="A612" i="5"/>
  <c r="A596" i="5"/>
  <c r="A580" i="5"/>
  <c r="A564" i="5"/>
  <c r="A548" i="5"/>
  <c r="A532" i="5"/>
  <c r="A516" i="5"/>
  <c r="A500" i="5"/>
  <c r="A484" i="5"/>
  <c r="A468" i="5"/>
  <c r="A452" i="5"/>
  <c r="A436" i="5"/>
  <c r="A420" i="5"/>
  <c r="A404" i="5"/>
  <c r="A814" i="5"/>
  <c r="A659" i="5"/>
  <c r="A643" i="5"/>
  <c r="A627" i="5"/>
  <c r="A611" i="5"/>
  <c r="A595" i="5"/>
  <c r="A579" i="5"/>
  <c r="A563" i="5"/>
  <c r="A547" i="5"/>
  <c r="A531" i="5"/>
  <c r="A515" i="5"/>
  <c r="A499" i="5"/>
  <c r="A483" i="5"/>
  <c r="A467" i="5"/>
  <c r="A451" i="5"/>
  <c r="A435" i="5"/>
  <c r="A419" i="5"/>
  <c r="A403" i="5"/>
  <c r="A387" i="5"/>
  <c r="A716" i="5"/>
  <c r="A658" i="5"/>
  <c r="A642" i="5"/>
  <c r="A626" i="5"/>
  <c r="A610" i="5"/>
  <c r="A594" i="5"/>
  <c r="A578" i="5"/>
  <c r="A562" i="5"/>
  <c r="A546" i="5"/>
  <c r="A530" i="5"/>
  <c r="A514" i="5"/>
  <c r="A498" i="5"/>
  <c r="A482" i="5"/>
  <c r="A466" i="5"/>
  <c r="A450" i="5"/>
  <c r="A434" i="5"/>
  <c r="A418" i="5"/>
  <c r="A402" i="5"/>
  <c r="A386" i="5"/>
  <c r="A782" i="5"/>
  <c r="A700" i="5"/>
  <c r="A671" i="5"/>
  <c r="A655" i="5"/>
  <c r="A639" i="5"/>
  <c r="A623" i="5"/>
  <c r="A607" i="5"/>
  <c r="A591" i="5"/>
  <c r="A575" i="5"/>
  <c r="A559" i="5"/>
  <c r="A543" i="5"/>
  <c r="A527" i="5"/>
  <c r="A511" i="5"/>
  <c r="A495" i="5"/>
  <c r="A479" i="5"/>
  <c r="A463" i="5"/>
  <c r="A447" i="5"/>
  <c r="A431" i="5"/>
  <c r="A415" i="5"/>
  <c r="A399" i="5"/>
  <c r="A383" i="5"/>
  <c r="A561" i="5"/>
  <c r="A496" i="5"/>
  <c r="A446" i="5"/>
  <c r="A369" i="5"/>
  <c r="A353" i="5"/>
  <c r="A337" i="5"/>
  <c r="A321" i="5"/>
  <c r="A305" i="5"/>
  <c r="A289" i="5"/>
  <c r="A273" i="5"/>
  <c r="A257" i="5"/>
  <c r="A241" i="5"/>
  <c r="A225" i="5"/>
  <c r="A209" i="5"/>
  <c r="A193" i="5"/>
  <c r="A177" i="5"/>
  <c r="A161" i="5"/>
  <c r="A145" i="5"/>
  <c r="A129" i="5"/>
  <c r="A641" i="5"/>
  <c r="A576" i="5"/>
  <c r="A526" i="5"/>
  <c r="A368" i="5"/>
  <c r="A352" i="5"/>
  <c r="A336" i="5"/>
  <c r="A320" i="5"/>
  <c r="A304" i="5"/>
  <c r="A288" i="5"/>
  <c r="A272" i="5"/>
  <c r="A256" i="5"/>
  <c r="A240" i="5"/>
  <c r="A224" i="5"/>
  <c r="A208" i="5"/>
  <c r="A192" i="5"/>
  <c r="A176" i="5"/>
  <c r="A160" i="5"/>
  <c r="A144" i="5"/>
  <c r="A128" i="5"/>
  <c r="A656" i="5"/>
  <c r="A606" i="5"/>
  <c r="A465" i="5"/>
  <c r="A367" i="5"/>
  <c r="A351" i="5"/>
  <c r="A335" i="5"/>
  <c r="A319" i="5"/>
  <c r="A303" i="5"/>
  <c r="A287" i="5"/>
  <c r="A271" i="5"/>
  <c r="A255" i="5"/>
  <c r="A239" i="5"/>
  <c r="A223" i="5"/>
  <c r="A207" i="5"/>
  <c r="A191" i="5"/>
  <c r="A175" i="5"/>
  <c r="A159" i="5"/>
  <c r="A143" i="5"/>
  <c r="A127" i="5"/>
  <c r="A545" i="5"/>
  <c r="A480" i="5"/>
  <c r="A430" i="5"/>
  <c r="A366" i="5"/>
  <c r="A350" i="5"/>
  <c r="A334" i="5"/>
  <c r="A318" i="5"/>
  <c r="A302" i="5"/>
  <c r="A286" i="5"/>
  <c r="A270" i="5"/>
  <c r="A254" i="5"/>
  <c r="A238" i="5"/>
  <c r="A222" i="5"/>
  <c r="A206" i="5"/>
  <c r="A190" i="5"/>
  <c r="A174" i="5"/>
  <c r="A158" i="5"/>
  <c r="A142" i="5"/>
  <c r="A126" i="5"/>
  <c r="A625" i="5"/>
  <c r="A560" i="5"/>
  <c r="A510" i="5"/>
  <c r="A400" i="5"/>
  <c r="A385" i="5"/>
  <c r="A365" i="5"/>
  <c r="A349" i="5"/>
  <c r="A333" i="5"/>
  <c r="A317" i="5"/>
  <c r="A301" i="5"/>
  <c r="A285" i="5"/>
  <c r="A269" i="5"/>
  <c r="A253" i="5"/>
  <c r="A237" i="5"/>
  <c r="A221" i="5"/>
  <c r="A205" i="5"/>
  <c r="A189" i="5"/>
  <c r="A173" i="5"/>
  <c r="A157" i="5"/>
  <c r="A141" i="5"/>
  <c r="A125" i="5"/>
  <c r="A640" i="5"/>
  <c r="A590" i="5"/>
  <c r="A449" i="5"/>
  <c r="A382" i="5"/>
  <c r="A364" i="5"/>
  <c r="A348" i="5"/>
  <c r="A332" i="5"/>
  <c r="A316" i="5"/>
  <c r="A300" i="5"/>
  <c r="A284" i="5"/>
  <c r="A268" i="5"/>
  <c r="A252" i="5"/>
  <c r="A236" i="5"/>
  <c r="A220" i="5"/>
  <c r="A204" i="5"/>
  <c r="A188" i="5"/>
  <c r="A172" i="5"/>
  <c r="A156" i="5"/>
  <c r="A140" i="5"/>
  <c r="A124" i="5"/>
  <c r="A670" i="5"/>
  <c r="A529" i="5"/>
  <c r="A464" i="5"/>
  <c r="A414" i="5"/>
  <c r="A388" i="5"/>
  <c r="A363" i="5"/>
  <c r="A347" i="5"/>
  <c r="A331" i="5"/>
  <c r="A315" i="5"/>
  <c r="A299" i="5"/>
  <c r="A283" i="5"/>
  <c r="A267" i="5"/>
  <c r="A251" i="5"/>
  <c r="A235" i="5"/>
  <c r="A219" i="5"/>
  <c r="A203" i="5"/>
  <c r="A187" i="5"/>
  <c r="A171" i="5"/>
  <c r="A155" i="5"/>
  <c r="A139" i="5"/>
  <c r="A123" i="5"/>
  <c r="A609" i="5"/>
  <c r="A544" i="5"/>
  <c r="A494" i="5"/>
  <c r="A362" i="5"/>
  <c r="A346" i="5"/>
  <c r="A330" i="5"/>
  <c r="A314" i="5"/>
  <c r="A298" i="5"/>
  <c r="A282" i="5"/>
  <c r="A266" i="5"/>
  <c r="A250" i="5"/>
  <c r="A234" i="5"/>
  <c r="A218" i="5"/>
  <c r="A202" i="5"/>
  <c r="A186" i="5"/>
  <c r="A170" i="5"/>
  <c r="A154" i="5"/>
  <c r="A138" i="5"/>
  <c r="A122" i="5"/>
  <c r="A840" i="5"/>
  <c r="A624" i="5"/>
  <c r="A574" i="5"/>
  <c r="A433" i="5"/>
  <c r="A361" i="5"/>
  <c r="A345" i="5"/>
  <c r="A329" i="5"/>
  <c r="A313" i="5"/>
  <c r="A297" i="5"/>
  <c r="A281" i="5"/>
  <c r="A265" i="5"/>
  <c r="A249" i="5"/>
  <c r="A233" i="5"/>
  <c r="A217" i="5"/>
  <c r="A201" i="5"/>
  <c r="A185" i="5"/>
  <c r="A169" i="5"/>
  <c r="A153" i="5"/>
  <c r="A137" i="5"/>
  <c r="A121" i="5"/>
  <c r="A654" i="5"/>
  <c r="A513" i="5"/>
  <c r="A448" i="5"/>
  <c r="A376" i="5"/>
  <c r="A360" i="5"/>
  <c r="A344" i="5"/>
  <c r="A328" i="5"/>
  <c r="A312" i="5"/>
  <c r="A296" i="5"/>
  <c r="A280" i="5"/>
  <c r="A264" i="5"/>
  <c r="A248" i="5"/>
  <c r="A232" i="5"/>
  <c r="A216" i="5"/>
  <c r="A200" i="5"/>
  <c r="A184" i="5"/>
  <c r="A168" i="5"/>
  <c r="A152" i="5"/>
  <c r="A136" i="5"/>
  <c r="A120" i="5"/>
  <c r="A593" i="5"/>
  <c r="A528" i="5"/>
  <c r="A478" i="5"/>
  <c r="A384" i="5"/>
  <c r="A375" i="5"/>
  <c r="A359" i="5"/>
  <c r="A343" i="5"/>
  <c r="A327" i="5"/>
  <c r="A311" i="5"/>
  <c r="A295" i="5"/>
  <c r="A279" i="5"/>
  <c r="A263" i="5"/>
  <c r="A247" i="5"/>
  <c r="A231" i="5"/>
  <c r="A215" i="5"/>
  <c r="A199" i="5"/>
  <c r="A183" i="5"/>
  <c r="A167" i="5"/>
  <c r="A151" i="5"/>
  <c r="A135" i="5"/>
  <c r="A119" i="5"/>
  <c r="A809" i="5"/>
  <c r="A673" i="5"/>
  <c r="A608" i="5"/>
  <c r="A558" i="5"/>
  <c r="A417" i="5"/>
  <c r="A374" i="5"/>
  <c r="A358" i="5"/>
  <c r="A342" i="5"/>
  <c r="A326" i="5"/>
  <c r="A310" i="5"/>
  <c r="A294" i="5"/>
  <c r="A278" i="5"/>
  <c r="A262" i="5"/>
  <c r="A246" i="5"/>
  <c r="A230" i="5"/>
  <c r="A214" i="5"/>
  <c r="A198" i="5"/>
  <c r="A182" i="5"/>
  <c r="A166" i="5"/>
  <c r="A150" i="5"/>
  <c r="A134" i="5"/>
  <c r="A118" i="5"/>
  <c r="A798" i="5"/>
  <c r="A638" i="5"/>
  <c r="A497" i="5"/>
  <c r="A432" i="5"/>
  <c r="A373" i="5"/>
  <c r="A357" i="5"/>
  <c r="A341" i="5"/>
  <c r="A325" i="5"/>
  <c r="A309" i="5"/>
  <c r="A293" i="5"/>
  <c r="A277" i="5"/>
  <c r="A261" i="5"/>
  <c r="A245" i="5"/>
  <c r="A229" i="5"/>
  <c r="A213" i="5"/>
  <c r="A197" i="5"/>
  <c r="A181" i="5"/>
  <c r="A165" i="5"/>
  <c r="A149" i="5"/>
  <c r="A133" i="5"/>
  <c r="A657" i="5"/>
  <c r="A592" i="5"/>
  <c r="A542" i="5"/>
  <c r="A371" i="5"/>
  <c r="A355" i="5"/>
  <c r="A339" i="5"/>
  <c r="A323" i="5"/>
  <c r="A307" i="5"/>
  <c r="A291" i="5"/>
  <c r="A275" i="5"/>
  <c r="A259" i="5"/>
  <c r="A243" i="5"/>
  <c r="A227" i="5"/>
  <c r="A211" i="5"/>
  <c r="A195" i="5"/>
  <c r="A179" i="5"/>
  <c r="A163" i="5"/>
  <c r="A147" i="5"/>
  <c r="A131" i="5"/>
  <c r="A340" i="5"/>
  <c r="A212" i="5"/>
  <c r="A107" i="5"/>
  <c r="A91" i="5"/>
  <c r="A75" i="5"/>
  <c r="A59" i="5"/>
  <c r="A43" i="5"/>
  <c r="A27" i="5"/>
  <c r="A11" i="5"/>
  <c r="A370" i="5"/>
  <c r="A242" i="5"/>
  <c r="A106" i="5"/>
  <c r="A90" i="5"/>
  <c r="A74" i="5"/>
  <c r="A58" i="5"/>
  <c r="A42" i="5"/>
  <c r="A26" i="5"/>
  <c r="A10" i="5"/>
  <c r="A324" i="5"/>
  <c r="A196" i="5"/>
  <c r="A105" i="5"/>
  <c r="A89" i="5"/>
  <c r="A73" i="5"/>
  <c r="A57" i="5"/>
  <c r="A41" i="5"/>
  <c r="A25" i="5"/>
  <c r="A9" i="5"/>
  <c r="A354" i="5"/>
  <c r="A226" i="5"/>
  <c r="A104" i="5"/>
  <c r="A88" i="5"/>
  <c r="A72" i="5"/>
  <c r="A56" i="5"/>
  <c r="A40" i="5"/>
  <c r="A24" i="5"/>
  <c r="A8" i="5"/>
  <c r="A308" i="5"/>
  <c r="A180" i="5"/>
  <c r="A103" i="5"/>
  <c r="A87" i="5"/>
  <c r="A71" i="5"/>
  <c r="A55" i="5"/>
  <c r="A39" i="5"/>
  <c r="A23" i="5"/>
  <c r="A7" i="5"/>
  <c r="A481" i="5"/>
  <c r="A401" i="5"/>
  <c r="A338" i="5"/>
  <c r="A210" i="5"/>
  <c r="A102" i="5"/>
  <c r="A86" i="5"/>
  <c r="A70" i="5"/>
  <c r="A54" i="5"/>
  <c r="A38" i="5"/>
  <c r="A22" i="5"/>
  <c r="A6" i="5"/>
  <c r="A398" i="5"/>
  <c r="A292" i="5"/>
  <c r="A164" i="5"/>
  <c r="A117" i="5"/>
  <c r="A101" i="5"/>
  <c r="A85" i="5"/>
  <c r="A69" i="5"/>
  <c r="A53" i="5"/>
  <c r="A37" i="5"/>
  <c r="A686" i="5"/>
  <c r="A322" i="5"/>
  <c r="A194" i="5"/>
  <c r="A116" i="5"/>
  <c r="A100" i="5"/>
  <c r="A84" i="5"/>
  <c r="A68" i="5"/>
  <c r="A52" i="5"/>
  <c r="A36" i="5"/>
  <c r="A20" i="5"/>
  <c r="A4" i="5"/>
  <c r="A512" i="5"/>
  <c r="A276" i="5"/>
  <c r="A148" i="5"/>
  <c r="A115" i="5"/>
  <c r="A99" i="5"/>
  <c r="A83" i="5"/>
  <c r="A67" i="5"/>
  <c r="A51" i="5"/>
  <c r="A35" i="5"/>
  <c r="A19" i="5"/>
  <c r="A3" i="5"/>
  <c r="A672" i="5"/>
  <c r="A306" i="5"/>
  <c r="A178" i="5"/>
  <c r="A114" i="5"/>
  <c r="A98" i="5"/>
  <c r="A82" i="5"/>
  <c r="A66" i="5"/>
  <c r="A50" i="5"/>
  <c r="A34" i="5"/>
  <c r="A18" i="5"/>
  <c r="A2" i="5"/>
  <c r="A260" i="5"/>
  <c r="A132" i="5"/>
  <c r="A113" i="5"/>
  <c r="A97" i="5"/>
  <c r="A81" i="5"/>
  <c r="A65" i="5"/>
  <c r="A49" i="5"/>
  <c r="A33" i="5"/>
  <c r="A17" i="5"/>
  <c r="A290" i="5"/>
  <c r="A162" i="5"/>
  <c r="A112" i="5"/>
  <c r="A96" i="5"/>
  <c r="A80" i="5"/>
  <c r="A64" i="5"/>
  <c r="A48" i="5"/>
  <c r="A32" i="5"/>
  <c r="A16" i="5"/>
  <c r="A577" i="5"/>
  <c r="A356" i="5"/>
  <c r="A228" i="5"/>
  <c r="A109" i="5"/>
  <c r="A93" i="5"/>
  <c r="A77" i="5"/>
  <c r="A61" i="5"/>
  <c r="A45" i="5"/>
  <c r="A29" i="5"/>
  <c r="A13" i="5"/>
  <c r="A274" i="5"/>
  <c r="A62" i="5"/>
  <c r="A92" i="5"/>
  <c r="A31" i="5"/>
  <c r="A12" i="5"/>
  <c r="A146" i="5"/>
  <c r="A111" i="5"/>
  <c r="A46" i="5"/>
  <c r="A108" i="5"/>
  <c r="A462" i="5"/>
  <c r="A622" i="5"/>
  <c r="A416" i="5"/>
  <c r="A76" i="5"/>
  <c r="A15" i="5"/>
  <c r="A5" i="5"/>
  <c r="A95" i="5"/>
  <c r="A30" i="5"/>
  <c r="A258" i="5"/>
  <c r="A110" i="5"/>
  <c r="A60" i="5"/>
  <c r="A372" i="5"/>
  <c r="A79" i="5"/>
  <c r="A14" i="5"/>
  <c r="A28" i="5"/>
  <c r="A130" i="5"/>
  <c r="A94" i="5"/>
  <c r="A44" i="5"/>
  <c r="A244" i="5"/>
  <c r="A21" i="5"/>
  <c r="A63" i="5"/>
  <c r="A47" i="5"/>
  <c r="A78" i="5"/>
  <c r="I1098" i="5"/>
  <c r="I1082" i="5"/>
  <c r="I1066" i="5"/>
  <c r="I1050" i="5"/>
  <c r="I1097" i="5"/>
  <c r="I1081" i="5"/>
  <c r="I1065" i="5"/>
  <c r="I1049" i="5"/>
  <c r="I1096" i="5"/>
  <c r="I1080" i="5"/>
  <c r="I1064" i="5"/>
  <c r="I1048" i="5"/>
  <c r="I1095" i="5"/>
  <c r="I1079" i="5"/>
  <c r="I1063" i="5"/>
  <c r="I1094" i="5"/>
  <c r="I1078" i="5"/>
  <c r="I1062" i="5"/>
  <c r="I1093" i="5"/>
  <c r="I1077" i="5"/>
  <c r="I1061" i="5"/>
  <c r="I1092" i="5"/>
  <c r="I1076" i="5"/>
  <c r="I1060" i="5"/>
  <c r="I1091" i="5"/>
  <c r="I1075" i="5"/>
  <c r="I1059" i="5"/>
  <c r="I1090" i="5"/>
  <c r="I1074" i="5"/>
  <c r="I1058" i="5"/>
  <c r="I1089" i="5"/>
  <c r="I1073" i="5"/>
  <c r="I1057" i="5"/>
  <c r="I1100" i="5"/>
  <c r="I1084" i="5"/>
  <c r="I1068" i="5"/>
  <c r="I1052" i="5"/>
  <c r="I1086" i="5"/>
  <c r="I1051" i="5"/>
  <c r="I1046" i="5"/>
  <c r="I1044" i="5"/>
  <c r="I1028" i="5"/>
  <c r="I1012" i="5"/>
  <c r="I996" i="5"/>
  <c r="I980" i="5"/>
  <c r="I964" i="5"/>
  <c r="I948" i="5"/>
  <c r="I932" i="5"/>
  <c r="I1083" i="5"/>
  <c r="I1043" i="5"/>
  <c r="I1027" i="5"/>
  <c r="I1011" i="5"/>
  <c r="I995" i="5"/>
  <c r="I979" i="5"/>
  <c r="I963" i="5"/>
  <c r="I947" i="5"/>
  <c r="I931" i="5"/>
  <c r="I1042" i="5"/>
  <c r="I1026" i="5"/>
  <c r="I1010" i="5"/>
  <c r="I994" i="5"/>
  <c r="I978" i="5"/>
  <c r="I962" i="5"/>
  <c r="I946" i="5"/>
  <c r="I930" i="5"/>
  <c r="I1053" i="5"/>
  <c r="I1041" i="5"/>
  <c r="I1025" i="5"/>
  <c r="I1009" i="5"/>
  <c r="I993" i="5"/>
  <c r="I977" i="5"/>
  <c r="I961" i="5"/>
  <c r="I945" i="5"/>
  <c r="I1088" i="5"/>
  <c r="I1040" i="5"/>
  <c r="I1024" i="5"/>
  <c r="I1008" i="5"/>
  <c r="I992" i="5"/>
  <c r="I976" i="5"/>
  <c r="I960" i="5"/>
  <c r="I944" i="5"/>
  <c r="I928" i="5"/>
  <c r="I1070" i="5"/>
  <c r="I1055" i="5"/>
  <c r="I1039" i="5"/>
  <c r="I1023" i="5"/>
  <c r="I1007" i="5"/>
  <c r="I991" i="5"/>
  <c r="I975" i="5"/>
  <c r="I1101" i="5"/>
  <c r="I1085" i="5"/>
  <c r="I1067" i="5"/>
  <c r="I1038" i="5"/>
  <c r="I1022" i="5"/>
  <c r="I1006" i="5"/>
  <c r="I990" i="5"/>
  <c r="I974" i="5"/>
  <c r="I958" i="5"/>
  <c r="I942" i="5"/>
  <c r="I1037" i="5"/>
  <c r="I1021" i="5"/>
  <c r="I1005" i="5"/>
  <c r="I989" i="5"/>
  <c r="I973" i="5"/>
  <c r="I957" i="5"/>
  <c r="I941" i="5"/>
  <c r="I1036" i="5"/>
  <c r="I1020" i="5"/>
  <c r="I1004" i="5"/>
  <c r="I988" i="5"/>
  <c r="I972" i="5"/>
  <c r="I956" i="5"/>
  <c r="I940" i="5"/>
  <c r="I1072" i="5"/>
  <c r="I1047" i="5"/>
  <c r="I1035" i="5"/>
  <c r="I1019" i="5"/>
  <c r="I1003" i="5"/>
  <c r="I987" i="5"/>
  <c r="I971" i="5"/>
  <c r="I1087" i="5"/>
  <c r="I1034" i="5"/>
  <c r="I1018" i="5"/>
  <c r="I1002" i="5"/>
  <c r="I986" i="5"/>
  <c r="I970" i="5"/>
  <c r="I954" i="5"/>
  <c r="I938" i="5"/>
  <c r="I1069" i="5"/>
  <c r="I1033" i="5"/>
  <c r="I1017" i="5"/>
  <c r="I1001" i="5"/>
  <c r="I985" i="5"/>
  <c r="I969" i="5"/>
  <c r="I953" i="5"/>
  <c r="I937" i="5"/>
  <c r="I1054" i="5"/>
  <c r="I1056" i="5"/>
  <c r="I1030" i="5"/>
  <c r="I1014" i="5"/>
  <c r="I998" i="5"/>
  <c r="I982" i="5"/>
  <c r="I966" i="5"/>
  <c r="I950" i="5"/>
  <c r="I934" i="5"/>
  <c r="I999" i="5"/>
  <c r="I939" i="5"/>
  <c r="I927" i="5"/>
  <c r="I911" i="5"/>
  <c r="I895" i="5"/>
  <c r="I879" i="5"/>
  <c r="I863" i="5"/>
  <c r="I847" i="5"/>
  <c r="I831" i="5"/>
  <c r="I815" i="5"/>
  <c r="I1029" i="5"/>
  <c r="I951" i="5"/>
  <c r="I926" i="5"/>
  <c r="I910" i="5"/>
  <c r="I894" i="5"/>
  <c r="I878" i="5"/>
  <c r="I862" i="5"/>
  <c r="I846" i="5"/>
  <c r="I830" i="5"/>
  <c r="I814" i="5"/>
  <c r="I936" i="5"/>
  <c r="I925" i="5"/>
  <c r="I909" i="5"/>
  <c r="I893" i="5"/>
  <c r="I877" i="5"/>
  <c r="I861" i="5"/>
  <c r="I845" i="5"/>
  <c r="I829" i="5"/>
  <c r="I813" i="5"/>
  <c r="I983" i="5"/>
  <c r="I924" i="5"/>
  <c r="I908" i="5"/>
  <c r="I892" i="5"/>
  <c r="I876" i="5"/>
  <c r="I860" i="5"/>
  <c r="I844" i="5"/>
  <c r="I828" i="5"/>
  <c r="I812" i="5"/>
  <c r="I1013" i="5"/>
  <c r="I923" i="5"/>
  <c r="I907" i="5"/>
  <c r="I891" i="5"/>
  <c r="I875" i="5"/>
  <c r="I859" i="5"/>
  <c r="I843" i="5"/>
  <c r="I827" i="5"/>
  <c r="I811" i="5"/>
  <c r="I1099" i="5"/>
  <c r="I922" i="5"/>
  <c r="I906" i="5"/>
  <c r="I890" i="5"/>
  <c r="I874" i="5"/>
  <c r="I858" i="5"/>
  <c r="I842" i="5"/>
  <c r="I826" i="5"/>
  <c r="I810" i="5"/>
  <c r="I1032" i="5"/>
  <c r="I959" i="5"/>
  <c r="I933" i="5"/>
  <c r="I921" i="5"/>
  <c r="I905" i="5"/>
  <c r="I889" i="5"/>
  <c r="I873" i="5"/>
  <c r="I857" i="5"/>
  <c r="I841" i="5"/>
  <c r="I825" i="5"/>
  <c r="I809" i="5"/>
  <c r="I1071" i="5"/>
  <c r="I997" i="5"/>
  <c r="I965" i="5"/>
  <c r="I920" i="5"/>
  <c r="I904" i="5"/>
  <c r="I888" i="5"/>
  <c r="I872" i="5"/>
  <c r="I856" i="5"/>
  <c r="I840" i="5"/>
  <c r="I824" i="5"/>
  <c r="I919" i="5"/>
  <c r="I903" i="5"/>
  <c r="I887" i="5"/>
  <c r="I871" i="5"/>
  <c r="I855" i="5"/>
  <c r="I839" i="5"/>
  <c r="I823" i="5"/>
  <c r="I807" i="5"/>
  <c r="I1016" i="5"/>
  <c r="I968" i="5"/>
  <c r="I935" i="5"/>
  <c r="I918" i="5"/>
  <c r="I902" i="5"/>
  <c r="I886" i="5"/>
  <c r="I870" i="5"/>
  <c r="I854" i="5"/>
  <c r="I838" i="5"/>
  <c r="I822" i="5"/>
  <c r="I1031" i="5"/>
  <c r="I981" i="5"/>
  <c r="I917" i="5"/>
  <c r="I901" i="5"/>
  <c r="I885" i="5"/>
  <c r="I869" i="5"/>
  <c r="I853" i="5"/>
  <c r="I837" i="5"/>
  <c r="I821" i="5"/>
  <c r="I1045" i="5"/>
  <c r="I955" i="5"/>
  <c r="I952" i="5"/>
  <c r="I943" i="5"/>
  <c r="I916" i="5"/>
  <c r="I900" i="5"/>
  <c r="I884" i="5"/>
  <c r="I868" i="5"/>
  <c r="I852" i="5"/>
  <c r="I836" i="5"/>
  <c r="I820" i="5"/>
  <c r="I1000" i="5"/>
  <c r="I949" i="5"/>
  <c r="I915" i="5"/>
  <c r="I899" i="5"/>
  <c r="I883" i="5"/>
  <c r="I867" i="5"/>
  <c r="I851" i="5"/>
  <c r="I835" i="5"/>
  <c r="I819" i="5"/>
  <c r="I803" i="5"/>
  <c r="I914" i="5"/>
  <c r="I849" i="5"/>
  <c r="I806" i="5"/>
  <c r="I804" i="5"/>
  <c r="I787" i="5"/>
  <c r="I771" i="5"/>
  <c r="I755" i="5"/>
  <c r="I739" i="5"/>
  <c r="I723" i="5"/>
  <c r="I707" i="5"/>
  <c r="I691" i="5"/>
  <c r="I675" i="5"/>
  <c r="I864" i="5"/>
  <c r="I816" i="5"/>
  <c r="I808" i="5"/>
  <c r="I802" i="5"/>
  <c r="I786" i="5"/>
  <c r="I770" i="5"/>
  <c r="I754" i="5"/>
  <c r="I738" i="5"/>
  <c r="I722" i="5"/>
  <c r="I706" i="5"/>
  <c r="I690" i="5"/>
  <c r="I674" i="5"/>
  <c r="I984" i="5"/>
  <c r="I785" i="5"/>
  <c r="I769" i="5"/>
  <c r="I753" i="5"/>
  <c r="I737" i="5"/>
  <c r="I721" i="5"/>
  <c r="I705" i="5"/>
  <c r="I689" i="5"/>
  <c r="I898" i="5"/>
  <c r="I833" i="5"/>
  <c r="I800" i="5"/>
  <c r="I784" i="5"/>
  <c r="I768" i="5"/>
  <c r="I752" i="5"/>
  <c r="I736" i="5"/>
  <c r="I720" i="5"/>
  <c r="I704" i="5"/>
  <c r="I688" i="5"/>
  <c r="I913" i="5"/>
  <c r="I848" i="5"/>
  <c r="I799" i="5"/>
  <c r="I783" i="5"/>
  <c r="I767" i="5"/>
  <c r="I751" i="5"/>
  <c r="I735" i="5"/>
  <c r="I719" i="5"/>
  <c r="I703" i="5"/>
  <c r="I687" i="5"/>
  <c r="I929" i="5"/>
  <c r="I798" i="5"/>
  <c r="I782" i="5"/>
  <c r="I766" i="5"/>
  <c r="I750" i="5"/>
  <c r="I734" i="5"/>
  <c r="I718" i="5"/>
  <c r="I702" i="5"/>
  <c r="I686" i="5"/>
  <c r="I882" i="5"/>
  <c r="I818" i="5"/>
  <c r="I797" i="5"/>
  <c r="I781" i="5"/>
  <c r="I765" i="5"/>
  <c r="I749" i="5"/>
  <c r="I733" i="5"/>
  <c r="I717" i="5"/>
  <c r="I701" i="5"/>
  <c r="I685" i="5"/>
  <c r="I897" i="5"/>
  <c r="I832" i="5"/>
  <c r="I796" i="5"/>
  <c r="I780" i="5"/>
  <c r="I764" i="5"/>
  <c r="I748" i="5"/>
  <c r="I732" i="5"/>
  <c r="I716" i="5"/>
  <c r="I700" i="5"/>
  <c r="I912" i="5"/>
  <c r="I805" i="5"/>
  <c r="I795" i="5"/>
  <c r="I779" i="5"/>
  <c r="I763" i="5"/>
  <c r="I747" i="5"/>
  <c r="I731" i="5"/>
  <c r="I715" i="5"/>
  <c r="I699" i="5"/>
  <c r="I683" i="5"/>
  <c r="I866" i="5"/>
  <c r="I794" i="5"/>
  <c r="I778" i="5"/>
  <c r="I762" i="5"/>
  <c r="I746" i="5"/>
  <c r="I730" i="5"/>
  <c r="I714" i="5"/>
  <c r="I698" i="5"/>
  <c r="I682" i="5"/>
  <c r="I881" i="5"/>
  <c r="I801" i="5"/>
  <c r="I793" i="5"/>
  <c r="I777" i="5"/>
  <c r="I761" i="5"/>
  <c r="I745" i="5"/>
  <c r="I729" i="5"/>
  <c r="I713" i="5"/>
  <c r="I697" i="5"/>
  <c r="I681" i="5"/>
  <c r="I896" i="5"/>
  <c r="I817" i="5"/>
  <c r="I792" i="5"/>
  <c r="I776" i="5"/>
  <c r="I760" i="5"/>
  <c r="I744" i="5"/>
  <c r="I728" i="5"/>
  <c r="I850" i="5"/>
  <c r="I791" i="5"/>
  <c r="I775" i="5"/>
  <c r="I759" i="5"/>
  <c r="I743" i="5"/>
  <c r="I727" i="5"/>
  <c r="I711" i="5"/>
  <c r="I695" i="5"/>
  <c r="I679" i="5"/>
  <c r="I1015" i="5"/>
  <c r="I880" i="5"/>
  <c r="I789" i="5"/>
  <c r="I773" i="5"/>
  <c r="I757" i="5"/>
  <c r="I741" i="5"/>
  <c r="I725" i="5"/>
  <c r="I709" i="5"/>
  <c r="I693" i="5"/>
  <c r="I677" i="5"/>
  <c r="I758" i="5"/>
  <c r="I661" i="5"/>
  <c r="I645" i="5"/>
  <c r="I629" i="5"/>
  <c r="I613" i="5"/>
  <c r="I597" i="5"/>
  <c r="I581" i="5"/>
  <c r="I565" i="5"/>
  <c r="I549" i="5"/>
  <c r="I533" i="5"/>
  <c r="I517" i="5"/>
  <c r="I501" i="5"/>
  <c r="I485" i="5"/>
  <c r="I469" i="5"/>
  <c r="I453" i="5"/>
  <c r="I437" i="5"/>
  <c r="I421" i="5"/>
  <c r="I405" i="5"/>
  <c r="I389" i="5"/>
  <c r="I834" i="5"/>
  <c r="I788" i="5"/>
  <c r="I660" i="5"/>
  <c r="I644" i="5"/>
  <c r="I628" i="5"/>
  <c r="I612" i="5"/>
  <c r="I596" i="5"/>
  <c r="I580" i="5"/>
  <c r="I564" i="5"/>
  <c r="I548" i="5"/>
  <c r="I532" i="5"/>
  <c r="I516" i="5"/>
  <c r="I500" i="5"/>
  <c r="I484" i="5"/>
  <c r="I468" i="5"/>
  <c r="I452" i="5"/>
  <c r="I436" i="5"/>
  <c r="I420" i="5"/>
  <c r="I404" i="5"/>
  <c r="I388" i="5"/>
  <c r="I742" i="5"/>
  <c r="I684" i="5"/>
  <c r="I659" i="5"/>
  <c r="I643" i="5"/>
  <c r="I627" i="5"/>
  <c r="I611" i="5"/>
  <c r="I595" i="5"/>
  <c r="I579" i="5"/>
  <c r="I563" i="5"/>
  <c r="I547" i="5"/>
  <c r="I531" i="5"/>
  <c r="I515" i="5"/>
  <c r="I499" i="5"/>
  <c r="I483" i="5"/>
  <c r="I467" i="5"/>
  <c r="I451" i="5"/>
  <c r="I435" i="5"/>
  <c r="I419" i="5"/>
  <c r="I403" i="5"/>
  <c r="I387" i="5"/>
  <c r="I772" i="5"/>
  <c r="I708" i="5"/>
  <c r="I680" i="5"/>
  <c r="I658" i="5"/>
  <c r="I642" i="5"/>
  <c r="I626" i="5"/>
  <c r="I610" i="5"/>
  <c r="I594" i="5"/>
  <c r="I578" i="5"/>
  <c r="I562" i="5"/>
  <c r="I546" i="5"/>
  <c r="I530" i="5"/>
  <c r="I514" i="5"/>
  <c r="I498" i="5"/>
  <c r="I482" i="5"/>
  <c r="I466" i="5"/>
  <c r="I450" i="5"/>
  <c r="I434" i="5"/>
  <c r="I418" i="5"/>
  <c r="I402" i="5"/>
  <c r="I386" i="5"/>
  <c r="I865" i="5"/>
  <c r="I726" i="5"/>
  <c r="I673" i="5"/>
  <c r="I657" i="5"/>
  <c r="I641" i="5"/>
  <c r="I625" i="5"/>
  <c r="I609" i="5"/>
  <c r="I593" i="5"/>
  <c r="I577" i="5"/>
  <c r="I561" i="5"/>
  <c r="I545" i="5"/>
  <c r="I529" i="5"/>
  <c r="I513" i="5"/>
  <c r="I497" i="5"/>
  <c r="I481" i="5"/>
  <c r="I465" i="5"/>
  <c r="I449" i="5"/>
  <c r="I433" i="5"/>
  <c r="I417" i="5"/>
  <c r="I401" i="5"/>
  <c r="I385" i="5"/>
  <c r="I756" i="5"/>
  <c r="I712" i="5"/>
  <c r="I676" i="5"/>
  <c r="I672" i="5"/>
  <c r="I656" i="5"/>
  <c r="I640" i="5"/>
  <c r="I624" i="5"/>
  <c r="I608" i="5"/>
  <c r="I592" i="5"/>
  <c r="I576" i="5"/>
  <c r="I560" i="5"/>
  <c r="I544" i="5"/>
  <c r="I528" i="5"/>
  <c r="I512" i="5"/>
  <c r="I496" i="5"/>
  <c r="I480" i="5"/>
  <c r="I464" i="5"/>
  <c r="I448" i="5"/>
  <c r="I432" i="5"/>
  <c r="I416" i="5"/>
  <c r="I400" i="5"/>
  <c r="I384" i="5"/>
  <c r="I967" i="5"/>
  <c r="I692" i="5"/>
  <c r="I671" i="5"/>
  <c r="I655" i="5"/>
  <c r="I639" i="5"/>
  <c r="I623" i="5"/>
  <c r="I607" i="5"/>
  <c r="I591" i="5"/>
  <c r="I575" i="5"/>
  <c r="I559" i="5"/>
  <c r="I543" i="5"/>
  <c r="I527" i="5"/>
  <c r="I511" i="5"/>
  <c r="I495" i="5"/>
  <c r="I479" i="5"/>
  <c r="I463" i="5"/>
  <c r="I447" i="5"/>
  <c r="I431" i="5"/>
  <c r="I415" i="5"/>
  <c r="I399" i="5"/>
  <c r="I740" i="5"/>
  <c r="I670" i="5"/>
  <c r="I654" i="5"/>
  <c r="I638" i="5"/>
  <c r="I622" i="5"/>
  <c r="I606" i="5"/>
  <c r="I590" i="5"/>
  <c r="I574" i="5"/>
  <c r="I558" i="5"/>
  <c r="I542" i="5"/>
  <c r="I526" i="5"/>
  <c r="I510" i="5"/>
  <c r="I494" i="5"/>
  <c r="I478" i="5"/>
  <c r="I462" i="5"/>
  <c r="I446" i="5"/>
  <c r="I430" i="5"/>
  <c r="I414" i="5"/>
  <c r="I398" i="5"/>
  <c r="I382" i="5"/>
  <c r="I696" i="5"/>
  <c r="I669" i="5"/>
  <c r="I653" i="5"/>
  <c r="I637" i="5"/>
  <c r="I621" i="5"/>
  <c r="I605" i="5"/>
  <c r="I589" i="5"/>
  <c r="I573" i="5"/>
  <c r="I557" i="5"/>
  <c r="I541" i="5"/>
  <c r="I525" i="5"/>
  <c r="I509" i="5"/>
  <c r="I493" i="5"/>
  <c r="I477" i="5"/>
  <c r="I461" i="5"/>
  <c r="I445" i="5"/>
  <c r="I429" i="5"/>
  <c r="I413" i="5"/>
  <c r="I397" i="5"/>
  <c r="I381" i="5"/>
  <c r="I724" i="5"/>
  <c r="I668" i="5"/>
  <c r="I652" i="5"/>
  <c r="I636" i="5"/>
  <c r="I620" i="5"/>
  <c r="I604" i="5"/>
  <c r="I588" i="5"/>
  <c r="I572" i="5"/>
  <c r="I556" i="5"/>
  <c r="I540" i="5"/>
  <c r="I524" i="5"/>
  <c r="I508" i="5"/>
  <c r="I492" i="5"/>
  <c r="I476" i="5"/>
  <c r="I460" i="5"/>
  <c r="I444" i="5"/>
  <c r="I428" i="5"/>
  <c r="I412" i="5"/>
  <c r="I667" i="5"/>
  <c r="I651" i="5"/>
  <c r="I635" i="5"/>
  <c r="I619" i="5"/>
  <c r="I603" i="5"/>
  <c r="I587" i="5"/>
  <c r="I571" i="5"/>
  <c r="I555" i="5"/>
  <c r="I539" i="5"/>
  <c r="I523" i="5"/>
  <c r="I507" i="5"/>
  <c r="I491" i="5"/>
  <c r="I475" i="5"/>
  <c r="I459" i="5"/>
  <c r="I443" i="5"/>
  <c r="I427" i="5"/>
  <c r="I411" i="5"/>
  <c r="I395" i="5"/>
  <c r="I379" i="5"/>
  <c r="I666" i="5"/>
  <c r="I650" i="5"/>
  <c r="I634" i="5"/>
  <c r="I618" i="5"/>
  <c r="I602" i="5"/>
  <c r="I586" i="5"/>
  <c r="I570" i="5"/>
  <c r="I554" i="5"/>
  <c r="I538" i="5"/>
  <c r="I522" i="5"/>
  <c r="I506" i="5"/>
  <c r="I490" i="5"/>
  <c r="I474" i="5"/>
  <c r="I458" i="5"/>
  <c r="I442" i="5"/>
  <c r="I426" i="5"/>
  <c r="I410" i="5"/>
  <c r="I394" i="5"/>
  <c r="I378" i="5"/>
  <c r="I774" i="5"/>
  <c r="I663" i="5"/>
  <c r="I647" i="5"/>
  <c r="I631" i="5"/>
  <c r="I615" i="5"/>
  <c r="I599" i="5"/>
  <c r="I583" i="5"/>
  <c r="I567" i="5"/>
  <c r="I551" i="5"/>
  <c r="I535" i="5"/>
  <c r="I519" i="5"/>
  <c r="I503" i="5"/>
  <c r="I487" i="5"/>
  <c r="I471" i="5"/>
  <c r="I455" i="5"/>
  <c r="I439" i="5"/>
  <c r="I423" i="5"/>
  <c r="I407" i="5"/>
  <c r="I391" i="5"/>
  <c r="I710" i="5"/>
  <c r="I616" i="5"/>
  <c r="I566" i="5"/>
  <c r="I425" i="5"/>
  <c r="I361" i="5"/>
  <c r="I345" i="5"/>
  <c r="I329" i="5"/>
  <c r="I313" i="5"/>
  <c r="I297" i="5"/>
  <c r="I281" i="5"/>
  <c r="I265" i="5"/>
  <c r="I249" i="5"/>
  <c r="I233" i="5"/>
  <c r="I217" i="5"/>
  <c r="I201" i="5"/>
  <c r="I185" i="5"/>
  <c r="I169" i="5"/>
  <c r="I153" i="5"/>
  <c r="I137" i="5"/>
  <c r="I121" i="5"/>
  <c r="I646" i="5"/>
  <c r="I505" i="5"/>
  <c r="I440" i="5"/>
  <c r="I360" i="5"/>
  <c r="I344" i="5"/>
  <c r="I328" i="5"/>
  <c r="I312" i="5"/>
  <c r="I296" i="5"/>
  <c r="I280" i="5"/>
  <c r="I264" i="5"/>
  <c r="I248" i="5"/>
  <c r="I232" i="5"/>
  <c r="I216" i="5"/>
  <c r="I200" i="5"/>
  <c r="I184" i="5"/>
  <c r="I168" i="5"/>
  <c r="I152" i="5"/>
  <c r="I136" i="5"/>
  <c r="I120" i="5"/>
  <c r="I585" i="5"/>
  <c r="I520" i="5"/>
  <c r="I470" i="5"/>
  <c r="I396" i="5"/>
  <c r="I376" i="5"/>
  <c r="I375" i="5"/>
  <c r="I359" i="5"/>
  <c r="I343" i="5"/>
  <c r="I327" i="5"/>
  <c r="I311" i="5"/>
  <c r="I295" i="5"/>
  <c r="I279" i="5"/>
  <c r="I263" i="5"/>
  <c r="I247" i="5"/>
  <c r="I231" i="5"/>
  <c r="I215" i="5"/>
  <c r="I199" i="5"/>
  <c r="I183" i="5"/>
  <c r="I167" i="5"/>
  <c r="I151" i="5"/>
  <c r="I135" i="5"/>
  <c r="I119" i="5"/>
  <c r="I665" i="5"/>
  <c r="I600" i="5"/>
  <c r="I550" i="5"/>
  <c r="I409" i="5"/>
  <c r="I374" i="5"/>
  <c r="I358" i="5"/>
  <c r="I342" i="5"/>
  <c r="I326" i="5"/>
  <c r="I310" i="5"/>
  <c r="I294" i="5"/>
  <c r="I278" i="5"/>
  <c r="I262" i="5"/>
  <c r="I246" i="5"/>
  <c r="I230" i="5"/>
  <c r="I214" i="5"/>
  <c r="I198" i="5"/>
  <c r="I182" i="5"/>
  <c r="I166" i="5"/>
  <c r="I150" i="5"/>
  <c r="I134" i="5"/>
  <c r="I118" i="5"/>
  <c r="I630" i="5"/>
  <c r="I489" i="5"/>
  <c r="I424" i="5"/>
  <c r="I392" i="5"/>
  <c r="I373" i="5"/>
  <c r="I357" i="5"/>
  <c r="I341" i="5"/>
  <c r="I325" i="5"/>
  <c r="I309" i="5"/>
  <c r="I293" i="5"/>
  <c r="I277" i="5"/>
  <c r="I261" i="5"/>
  <c r="I245" i="5"/>
  <c r="I229" i="5"/>
  <c r="I213" i="5"/>
  <c r="I197" i="5"/>
  <c r="I181" i="5"/>
  <c r="I165" i="5"/>
  <c r="I149" i="5"/>
  <c r="I133" i="5"/>
  <c r="I678" i="5"/>
  <c r="I569" i="5"/>
  <c r="I504" i="5"/>
  <c r="I454" i="5"/>
  <c r="I372" i="5"/>
  <c r="I356" i="5"/>
  <c r="I340" i="5"/>
  <c r="I324" i="5"/>
  <c r="I308" i="5"/>
  <c r="I292" i="5"/>
  <c r="I276" i="5"/>
  <c r="I260" i="5"/>
  <c r="I244" i="5"/>
  <c r="I228" i="5"/>
  <c r="I212" i="5"/>
  <c r="I196" i="5"/>
  <c r="I180" i="5"/>
  <c r="I164" i="5"/>
  <c r="I148" i="5"/>
  <c r="I132" i="5"/>
  <c r="I649" i="5"/>
  <c r="I584" i="5"/>
  <c r="I534" i="5"/>
  <c r="I371" i="5"/>
  <c r="I355" i="5"/>
  <c r="I339" i="5"/>
  <c r="I323" i="5"/>
  <c r="I307" i="5"/>
  <c r="I291" i="5"/>
  <c r="I275" i="5"/>
  <c r="I259" i="5"/>
  <c r="I243" i="5"/>
  <c r="I227" i="5"/>
  <c r="I211" i="5"/>
  <c r="I195" i="5"/>
  <c r="I179" i="5"/>
  <c r="I163" i="5"/>
  <c r="I147" i="5"/>
  <c r="I131" i="5"/>
  <c r="I664" i="5"/>
  <c r="I614" i="5"/>
  <c r="I473" i="5"/>
  <c r="I408" i="5"/>
  <c r="I370" i="5"/>
  <c r="I354" i="5"/>
  <c r="I338" i="5"/>
  <c r="I322" i="5"/>
  <c r="I306" i="5"/>
  <c r="I290" i="5"/>
  <c r="I274" i="5"/>
  <c r="I258" i="5"/>
  <c r="I242" i="5"/>
  <c r="I226" i="5"/>
  <c r="I210" i="5"/>
  <c r="I194" i="5"/>
  <c r="I178" i="5"/>
  <c r="I162" i="5"/>
  <c r="I146" i="5"/>
  <c r="I130" i="5"/>
  <c r="I553" i="5"/>
  <c r="I488" i="5"/>
  <c r="I438" i="5"/>
  <c r="I369" i="5"/>
  <c r="I353" i="5"/>
  <c r="I337" i="5"/>
  <c r="I321" i="5"/>
  <c r="I305" i="5"/>
  <c r="I289" i="5"/>
  <c r="I273" i="5"/>
  <c r="I257" i="5"/>
  <c r="I241" i="5"/>
  <c r="I225" i="5"/>
  <c r="I209" i="5"/>
  <c r="I193" i="5"/>
  <c r="I177" i="5"/>
  <c r="I161" i="5"/>
  <c r="I145" i="5"/>
  <c r="I129" i="5"/>
  <c r="I633" i="5"/>
  <c r="I568" i="5"/>
  <c r="I518" i="5"/>
  <c r="I368" i="5"/>
  <c r="I352" i="5"/>
  <c r="I336" i="5"/>
  <c r="I320" i="5"/>
  <c r="I304" i="5"/>
  <c r="I288" i="5"/>
  <c r="I272" i="5"/>
  <c r="I256" i="5"/>
  <c r="I240" i="5"/>
  <c r="I224" i="5"/>
  <c r="I208" i="5"/>
  <c r="I192" i="5"/>
  <c r="I176" i="5"/>
  <c r="I160" i="5"/>
  <c r="I144" i="5"/>
  <c r="I128" i="5"/>
  <c r="I648" i="5"/>
  <c r="I598" i="5"/>
  <c r="I457" i="5"/>
  <c r="I367" i="5"/>
  <c r="I351" i="5"/>
  <c r="I335" i="5"/>
  <c r="I319" i="5"/>
  <c r="I303" i="5"/>
  <c r="I287" i="5"/>
  <c r="I271" i="5"/>
  <c r="I255" i="5"/>
  <c r="I239" i="5"/>
  <c r="I223" i="5"/>
  <c r="I207" i="5"/>
  <c r="I191" i="5"/>
  <c r="I175" i="5"/>
  <c r="I159" i="5"/>
  <c r="I143" i="5"/>
  <c r="I127" i="5"/>
  <c r="I694" i="5"/>
  <c r="I537" i="5"/>
  <c r="I472" i="5"/>
  <c r="I422" i="5"/>
  <c r="I366" i="5"/>
  <c r="I350" i="5"/>
  <c r="I334" i="5"/>
  <c r="I318" i="5"/>
  <c r="I302" i="5"/>
  <c r="I286" i="5"/>
  <c r="I270" i="5"/>
  <c r="I254" i="5"/>
  <c r="I238" i="5"/>
  <c r="I222" i="5"/>
  <c r="I206" i="5"/>
  <c r="I190" i="5"/>
  <c r="I174" i="5"/>
  <c r="I158" i="5"/>
  <c r="I142" i="5"/>
  <c r="I126" i="5"/>
  <c r="I617" i="5"/>
  <c r="I552" i="5"/>
  <c r="I502" i="5"/>
  <c r="I383" i="5"/>
  <c r="I380" i="5"/>
  <c r="I377" i="5"/>
  <c r="I365" i="5"/>
  <c r="I349" i="5"/>
  <c r="I333" i="5"/>
  <c r="I317" i="5"/>
  <c r="I301" i="5"/>
  <c r="I285" i="5"/>
  <c r="I269" i="5"/>
  <c r="I253" i="5"/>
  <c r="I237" i="5"/>
  <c r="I221" i="5"/>
  <c r="I205" i="5"/>
  <c r="I189" i="5"/>
  <c r="I173" i="5"/>
  <c r="I157" i="5"/>
  <c r="I141" i="5"/>
  <c r="I125" i="5"/>
  <c r="I662" i="5"/>
  <c r="I521" i="5"/>
  <c r="I456" i="5"/>
  <c r="I406" i="5"/>
  <c r="I363" i="5"/>
  <c r="I347" i="5"/>
  <c r="I331" i="5"/>
  <c r="I315" i="5"/>
  <c r="I299" i="5"/>
  <c r="I283" i="5"/>
  <c r="I267" i="5"/>
  <c r="I251" i="5"/>
  <c r="I235" i="5"/>
  <c r="I219" i="5"/>
  <c r="I203" i="5"/>
  <c r="I187" i="5"/>
  <c r="I171" i="5"/>
  <c r="I155" i="5"/>
  <c r="I139" i="5"/>
  <c r="I123" i="5"/>
  <c r="I332" i="5"/>
  <c r="I204" i="5"/>
  <c r="I115" i="5"/>
  <c r="I99" i="5"/>
  <c r="I83" i="5"/>
  <c r="I67" i="5"/>
  <c r="I51" i="5"/>
  <c r="I35" i="5"/>
  <c r="I19" i="5"/>
  <c r="I3" i="5"/>
  <c r="I790" i="5"/>
  <c r="I362" i="5"/>
  <c r="I234" i="5"/>
  <c r="I114" i="5"/>
  <c r="I98" i="5"/>
  <c r="I82" i="5"/>
  <c r="I66" i="5"/>
  <c r="I50" i="5"/>
  <c r="I34" i="5"/>
  <c r="I18" i="5"/>
  <c r="I316" i="5"/>
  <c r="I188" i="5"/>
  <c r="I113" i="5"/>
  <c r="I97" i="5"/>
  <c r="I81" i="5"/>
  <c r="I65" i="5"/>
  <c r="I49" i="5"/>
  <c r="I33" i="5"/>
  <c r="I17" i="5"/>
  <c r="I486" i="5"/>
  <c r="I346" i="5"/>
  <c r="I218" i="5"/>
  <c r="I112" i="5"/>
  <c r="I96" i="5"/>
  <c r="I80" i="5"/>
  <c r="I64" i="5"/>
  <c r="I48" i="5"/>
  <c r="I32" i="5"/>
  <c r="I16" i="5"/>
  <c r="I441" i="5"/>
  <c r="I300" i="5"/>
  <c r="I172" i="5"/>
  <c r="I111" i="5"/>
  <c r="I95" i="5"/>
  <c r="I79" i="5"/>
  <c r="I63" i="5"/>
  <c r="I47" i="5"/>
  <c r="I31" i="5"/>
  <c r="I15" i="5"/>
  <c r="I601" i="5"/>
  <c r="I330" i="5"/>
  <c r="I202" i="5"/>
  <c r="I110" i="5"/>
  <c r="I94" i="5"/>
  <c r="I78" i="5"/>
  <c r="I62" i="5"/>
  <c r="I46" i="5"/>
  <c r="I30" i="5"/>
  <c r="I14" i="5"/>
  <c r="I284" i="5"/>
  <c r="I156" i="5"/>
  <c r="I109" i="5"/>
  <c r="I93" i="5"/>
  <c r="I77" i="5"/>
  <c r="I61" i="5"/>
  <c r="I45" i="5"/>
  <c r="I29" i="5"/>
  <c r="I314" i="5"/>
  <c r="I186" i="5"/>
  <c r="I108" i="5"/>
  <c r="I92" i="5"/>
  <c r="I76" i="5"/>
  <c r="I60" i="5"/>
  <c r="I44" i="5"/>
  <c r="I28" i="5"/>
  <c r="I12" i="5"/>
  <c r="I632" i="5"/>
  <c r="I268" i="5"/>
  <c r="I140" i="5"/>
  <c r="I107" i="5"/>
  <c r="I91" i="5"/>
  <c r="I75" i="5"/>
  <c r="I59" i="5"/>
  <c r="I43" i="5"/>
  <c r="I27" i="5"/>
  <c r="I11" i="5"/>
  <c r="I393" i="5"/>
  <c r="I298" i="5"/>
  <c r="I170" i="5"/>
  <c r="I106" i="5"/>
  <c r="I90" i="5"/>
  <c r="I74" i="5"/>
  <c r="I58" i="5"/>
  <c r="I42" i="5"/>
  <c r="I26" i="5"/>
  <c r="I10" i="5"/>
  <c r="I2" i="5"/>
  <c r="I390" i="5"/>
  <c r="I252" i="5"/>
  <c r="I124" i="5"/>
  <c r="I105" i="5"/>
  <c r="I89" i="5"/>
  <c r="I73" i="5"/>
  <c r="I57" i="5"/>
  <c r="I41" i="5"/>
  <c r="I25" i="5"/>
  <c r="I9" i="5"/>
  <c r="I282" i="5"/>
  <c r="I154" i="5"/>
  <c r="I104" i="5"/>
  <c r="I88" i="5"/>
  <c r="I72" i="5"/>
  <c r="I56" i="5"/>
  <c r="I40" i="5"/>
  <c r="I24" i="5"/>
  <c r="I8" i="5"/>
  <c r="I348" i="5"/>
  <c r="I220" i="5"/>
  <c r="I117" i="5"/>
  <c r="I101" i="5"/>
  <c r="I85" i="5"/>
  <c r="I69" i="5"/>
  <c r="I53" i="5"/>
  <c r="I37" i="5"/>
  <c r="I21" i="5"/>
  <c r="I5" i="5"/>
  <c r="I23" i="5"/>
  <c r="I71" i="5"/>
  <c r="I236" i="5"/>
  <c r="I86" i="5"/>
  <c r="I36" i="5"/>
  <c r="I4" i="5"/>
  <c r="I52" i="5"/>
  <c r="I266" i="5"/>
  <c r="I116" i="5"/>
  <c r="I55" i="5"/>
  <c r="I7" i="5"/>
  <c r="I20" i="5"/>
  <c r="I70" i="5"/>
  <c r="I22" i="5"/>
  <c r="I582" i="5"/>
  <c r="I138" i="5"/>
  <c r="I100" i="5"/>
  <c r="I87" i="5"/>
  <c r="I39" i="5"/>
  <c r="I54" i="5"/>
  <c r="I84" i="5"/>
  <c r="I6" i="5"/>
  <c r="I250" i="5"/>
  <c r="I536" i="5"/>
  <c r="I364" i="5"/>
  <c r="I103" i="5"/>
  <c r="I38" i="5"/>
  <c r="I13" i="5"/>
  <c r="I102" i="5"/>
  <c r="I68" i="5"/>
  <c r="I122" i="5"/>
  <c r="Q1090" i="5"/>
  <c r="Q1074" i="5"/>
  <c r="Q1058" i="5"/>
  <c r="Q1089" i="5"/>
  <c r="Q1073" i="5"/>
  <c r="Q1057" i="5"/>
  <c r="Q1088" i="5"/>
  <c r="Q1072" i="5"/>
  <c r="Q1056" i="5"/>
  <c r="Q1087" i="5"/>
  <c r="Q1071" i="5"/>
  <c r="Q1086" i="5"/>
  <c r="Q1070" i="5"/>
  <c r="Q1054" i="5"/>
  <c r="Q1101" i="5"/>
  <c r="Q1085" i="5"/>
  <c r="Q1069" i="5"/>
  <c r="Q1053" i="5"/>
  <c r="Q1100" i="5"/>
  <c r="Q1084" i="5"/>
  <c r="Q1068" i="5"/>
  <c r="Q1052" i="5"/>
  <c r="Q1099" i="5"/>
  <c r="Q1083" i="5"/>
  <c r="Q1067" i="5"/>
  <c r="Q1051" i="5"/>
  <c r="Q1098" i="5"/>
  <c r="Q1082" i="5"/>
  <c r="Q1066" i="5"/>
  <c r="Q1050" i="5"/>
  <c r="Q1097" i="5"/>
  <c r="Q1081" i="5"/>
  <c r="Q1065" i="5"/>
  <c r="Q1049" i="5"/>
  <c r="Q1096" i="5"/>
  <c r="Q1092" i="5"/>
  <c r="Q1076" i="5"/>
  <c r="Q1060" i="5"/>
  <c r="Q1036" i="5"/>
  <c r="Q1020" i="5"/>
  <c r="Q1004" i="5"/>
  <c r="Q988" i="5"/>
  <c r="Q972" i="5"/>
  <c r="Q956" i="5"/>
  <c r="Q940" i="5"/>
  <c r="Q1064" i="5"/>
  <c r="Q1035" i="5"/>
  <c r="Q1019" i="5"/>
  <c r="Q1003" i="5"/>
  <c r="Q987" i="5"/>
  <c r="Q971" i="5"/>
  <c r="Q955" i="5"/>
  <c r="Q939" i="5"/>
  <c r="Q1079" i="5"/>
  <c r="Q1034" i="5"/>
  <c r="Q1018" i="5"/>
  <c r="Q1002" i="5"/>
  <c r="Q986" i="5"/>
  <c r="Q970" i="5"/>
  <c r="Q954" i="5"/>
  <c r="Q938" i="5"/>
  <c r="Q1094" i="5"/>
  <c r="Q1061" i="5"/>
  <c r="Q1055" i="5"/>
  <c r="Q1033" i="5"/>
  <c r="Q1017" i="5"/>
  <c r="Q1001" i="5"/>
  <c r="Q985" i="5"/>
  <c r="Q969" i="5"/>
  <c r="Q953" i="5"/>
  <c r="Q1091" i="5"/>
  <c r="Q1032" i="5"/>
  <c r="Q1016" i="5"/>
  <c r="Q1000" i="5"/>
  <c r="Q984" i="5"/>
  <c r="Q968" i="5"/>
  <c r="Q952" i="5"/>
  <c r="Q936" i="5"/>
  <c r="Q1047" i="5"/>
  <c r="Q1031" i="5"/>
  <c r="Q1015" i="5"/>
  <c r="Q999" i="5"/>
  <c r="Q983" i="5"/>
  <c r="Q1030" i="5"/>
  <c r="Q1014" i="5"/>
  <c r="Q998" i="5"/>
  <c r="Q982" i="5"/>
  <c r="Q966" i="5"/>
  <c r="Q950" i="5"/>
  <c r="Q934" i="5"/>
  <c r="Q1063" i="5"/>
  <c r="Q1045" i="5"/>
  <c r="Q1029" i="5"/>
  <c r="Q1013" i="5"/>
  <c r="Q997" i="5"/>
  <c r="Q981" i="5"/>
  <c r="Q965" i="5"/>
  <c r="Q949" i="5"/>
  <c r="Q933" i="5"/>
  <c r="Q1078" i="5"/>
  <c r="Q1044" i="5"/>
  <c r="Q1028" i="5"/>
  <c r="Q1012" i="5"/>
  <c r="Q996" i="5"/>
  <c r="Q980" i="5"/>
  <c r="Q964" i="5"/>
  <c r="Q948" i="5"/>
  <c r="Q932" i="5"/>
  <c r="Q1093" i="5"/>
  <c r="Q1075" i="5"/>
  <c r="Q1043" i="5"/>
  <c r="Q1027" i="5"/>
  <c r="Q1011" i="5"/>
  <c r="Q995" i="5"/>
  <c r="Q979" i="5"/>
  <c r="Q1042" i="5"/>
  <c r="Q1026" i="5"/>
  <c r="Q1010" i="5"/>
  <c r="Q994" i="5"/>
  <c r="Q978" i="5"/>
  <c r="Q962" i="5"/>
  <c r="Q946" i="5"/>
  <c r="Q930" i="5"/>
  <c r="Q1041" i="5"/>
  <c r="Q1025" i="5"/>
  <c r="Q1009" i="5"/>
  <c r="Q993" i="5"/>
  <c r="Q977" i="5"/>
  <c r="Q961" i="5"/>
  <c r="Q945" i="5"/>
  <c r="Q929" i="5"/>
  <c r="Q1080" i="5"/>
  <c r="Q1046" i="5"/>
  <c r="Q1040" i="5"/>
  <c r="Q1077" i="5"/>
  <c r="Q1059" i="5"/>
  <c r="Q1048" i="5"/>
  <c r="Q1038" i="5"/>
  <c r="Q1022" i="5"/>
  <c r="Q1006" i="5"/>
  <c r="Q990" i="5"/>
  <c r="Q974" i="5"/>
  <c r="Q958" i="5"/>
  <c r="Q942" i="5"/>
  <c r="Q919" i="5"/>
  <c r="Q903" i="5"/>
  <c r="Q887" i="5"/>
  <c r="Q871" i="5"/>
  <c r="Q855" i="5"/>
  <c r="Q839" i="5"/>
  <c r="Q823" i="5"/>
  <c r="Q807" i="5"/>
  <c r="Q1008" i="5"/>
  <c r="Q918" i="5"/>
  <c r="Q902" i="5"/>
  <c r="Q886" i="5"/>
  <c r="Q870" i="5"/>
  <c r="Q854" i="5"/>
  <c r="Q838" i="5"/>
  <c r="Q822" i="5"/>
  <c r="Q806" i="5"/>
  <c r="Q1023" i="5"/>
  <c r="Q928" i="5"/>
  <c r="Q917" i="5"/>
  <c r="Q901" i="5"/>
  <c r="Q885" i="5"/>
  <c r="Q869" i="5"/>
  <c r="Q853" i="5"/>
  <c r="Q837" i="5"/>
  <c r="Q821" i="5"/>
  <c r="Q805" i="5"/>
  <c r="Q973" i="5"/>
  <c r="Q947" i="5"/>
  <c r="Q944" i="5"/>
  <c r="Q916" i="5"/>
  <c r="Q900" i="5"/>
  <c r="Q884" i="5"/>
  <c r="Q868" i="5"/>
  <c r="Q852" i="5"/>
  <c r="Q836" i="5"/>
  <c r="Q820" i="5"/>
  <c r="Q804" i="5"/>
  <c r="Q992" i="5"/>
  <c r="Q959" i="5"/>
  <c r="Q941" i="5"/>
  <c r="Q915" i="5"/>
  <c r="Q899" i="5"/>
  <c r="Q883" i="5"/>
  <c r="Q867" i="5"/>
  <c r="Q851" i="5"/>
  <c r="Q835" i="5"/>
  <c r="Q819" i="5"/>
  <c r="Q803" i="5"/>
  <c r="Q1007" i="5"/>
  <c r="Q914" i="5"/>
  <c r="Q898" i="5"/>
  <c r="Q882" i="5"/>
  <c r="Q866" i="5"/>
  <c r="Q850" i="5"/>
  <c r="Q834" i="5"/>
  <c r="Q818" i="5"/>
  <c r="Q1095" i="5"/>
  <c r="Q1039" i="5"/>
  <c r="Q935" i="5"/>
  <c r="Q913" i="5"/>
  <c r="Q897" i="5"/>
  <c r="Q881" i="5"/>
  <c r="Q865" i="5"/>
  <c r="Q849" i="5"/>
  <c r="Q833" i="5"/>
  <c r="Q817" i="5"/>
  <c r="Q801" i="5"/>
  <c r="Q976" i="5"/>
  <c r="Q912" i="5"/>
  <c r="Q896" i="5"/>
  <c r="Q880" i="5"/>
  <c r="Q864" i="5"/>
  <c r="Q848" i="5"/>
  <c r="Q832" i="5"/>
  <c r="Q991" i="5"/>
  <c r="Q911" i="5"/>
  <c r="Q895" i="5"/>
  <c r="Q879" i="5"/>
  <c r="Q863" i="5"/>
  <c r="Q847" i="5"/>
  <c r="Q831" i="5"/>
  <c r="Q815" i="5"/>
  <c r="Q1021" i="5"/>
  <c r="Q943" i="5"/>
  <c r="Q937" i="5"/>
  <c r="Q926" i="5"/>
  <c r="Q910" i="5"/>
  <c r="Q894" i="5"/>
  <c r="Q878" i="5"/>
  <c r="Q862" i="5"/>
  <c r="Q846" i="5"/>
  <c r="Q830" i="5"/>
  <c r="Q927" i="5"/>
  <c r="Q925" i="5"/>
  <c r="Q909" i="5"/>
  <c r="Q893" i="5"/>
  <c r="Q877" i="5"/>
  <c r="Q861" i="5"/>
  <c r="Q845" i="5"/>
  <c r="Q829" i="5"/>
  <c r="Q813" i="5"/>
  <c r="Q1037" i="5"/>
  <c r="Q975" i="5"/>
  <c r="Q924" i="5"/>
  <c r="Q908" i="5"/>
  <c r="Q892" i="5"/>
  <c r="Q876" i="5"/>
  <c r="Q860" i="5"/>
  <c r="Q844" i="5"/>
  <c r="Q828" i="5"/>
  <c r="Q812" i="5"/>
  <c r="Q1062" i="5"/>
  <c r="Q1005" i="5"/>
  <c r="Q967" i="5"/>
  <c r="Q923" i="5"/>
  <c r="Q907" i="5"/>
  <c r="Q891" i="5"/>
  <c r="Q875" i="5"/>
  <c r="Q859" i="5"/>
  <c r="Q843" i="5"/>
  <c r="Q827" i="5"/>
  <c r="Q811" i="5"/>
  <c r="Q963" i="5"/>
  <c r="Q904" i="5"/>
  <c r="Q810" i="5"/>
  <c r="Q808" i="5"/>
  <c r="Q795" i="5"/>
  <c r="Q779" i="5"/>
  <c r="Q763" i="5"/>
  <c r="Q747" i="5"/>
  <c r="Q731" i="5"/>
  <c r="Q715" i="5"/>
  <c r="Q699" i="5"/>
  <c r="Q683" i="5"/>
  <c r="Q858" i="5"/>
  <c r="Q794" i="5"/>
  <c r="Q778" i="5"/>
  <c r="Q762" i="5"/>
  <c r="Q746" i="5"/>
  <c r="Q730" i="5"/>
  <c r="Q714" i="5"/>
  <c r="Q698" i="5"/>
  <c r="Q682" i="5"/>
  <c r="Q931" i="5"/>
  <c r="Q873" i="5"/>
  <c r="Q793" i="5"/>
  <c r="Q777" i="5"/>
  <c r="Q761" i="5"/>
  <c r="Q745" i="5"/>
  <c r="Q729" i="5"/>
  <c r="Q713" i="5"/>
  <c r="Q697" i="5"/>
  <c r="Q681" i="5"/>
  <c r="Q960" i="5"/>
  <c r="Q888" i="5"/>
  <c r="Q792" i="5"/>
  <c r="Q776" i="5"/>
  <c r="Q760" i="5"/>
  <c r="Q744" i="5"/>
  <c r="Q728" i="5"/>
  <c r="Q712" i="5"/>
  <c r="Q696" i="5"/>
  <c r="Q680" i="5"/>
  <c r="Q842" i="5"/>
  <c r="Q791" i="5"/>
  <c r="Q775" i="5"/>
  <c r="Q759" i="5"/>
  <c r="Q743" i="5"/>
  <c r="Q727" i="5"/>
  <c r="Q711" i="5"/>
  <c r="Q695" i="5"/>
  <c r="Q679" i="5"/>
  <c r="Q922" i="5"/>
  <c r="Q857" i="5"/>
  <c r="Q790" i="5"/>
  <c r="Q774" i="5"/>
  <c r="Q758" i="5"/>
  <c r="Q742" i="5"/>
  <c r="Q726" i="5"/>
  <c r="Q710" i="5"/>
  <c r="Q694" i="5"/>
  <c r="Q678" i="5"/>
  <c r="Q872" i="5"/>
  <c r="Q789" i="5"/>
  <c r="Q773" i="5"/>
  <c r="Q757" i="5"/>
  <c r="Q741" i="5"/>
  <c r="Q725" i="5"/>
  <c r="Q709" i="5"/>
  <c r="Q693" i="5"/>
  <c r="Q677" i="5"/>
  <c r="Q957" i="5"/>
  <c r="Q826" i="5"/>
  <c r="Q788" i="5"/>
  <c r="Q772" i="5"/>
  <c r="Q756" i="5"/>
  <c r="Q740" i="5"/>
  <c r="Q724" i="5"/>
  <c r="Q708" i="5"/>
  <c r="Q692" i="5"/>
  <c r="Q906" i="5"/>
  <c r="Q841" i="5"/>
  <c r="Q814" i="5"/>
  <c r="Q809" i="5"/>
  <c r="Q787" i="5"/>
  <c r="Q771" i="5"/>
  <c r="Q755" i="5"/>
  <c r="Q739" i="5"/>
  <c r="Q723" i="5"/>
  <c r="Q707" i="5"/>
  <c r="Q691" i="5"/>
  <c r="Q675" i="5"/>
  <c r="Q1024" i="5"/>
  <c r="Q921" i="5"/>
  <c r="Q856" i="5"/>
  <c r="Q786" i="5"/>
  <c r="Q770" i="5"/>
  <c r="Q754" i="5"/>
  <c r="Q738" i="5"/>
  <c r="Q722" i="5"/>
  <c r="Q706" i="5"/>
  <c r="Q690" i="5"/>
  <c r="Q674" i="5"/>
  <c r="Q785" i="5"/>
  <c r="Q769" i="5"/>
  <c r="Q753" i="5"/>
  <c r="Q737" i="5"/>
  <c r="Q721" i="5"/>
  <c r="Q705" i="5"/>
  <c r="Q689" i="5"/>
  <c r="Q673" i="5"/>
  <c r="Q890" i="5"/>
  <c r="Q825" i="5"/>
  <c r="Q784" i="5"/>
  <c r="Q768" i="5"/>
  <c r="Q752" i="5"/>
  <c r="Q736" i="5"/>
  <c r="Q720" i="5"/>
  <c r="Q951" i="5"/>
  <c r="Q905" i="5"/>
  <c r="Q840" i="5"/>
  <c r="Q802" i="5"/>
  <c r="Q799" i="5"/>
  <c r="Q783" i="5"/>
  <c r="Q767" i="5"/>
  <c r="Q751" i="5"/>
  <c r="Q735" i="5"/>
  <c r="Q719" i="5"/>
  <c r="Q703" i="5"/>
  <c r="Q687" i="5"/>
  <c r="Q874" i="5"/>
  <c r="Q797" i="5"/>
  <c r="Q781" i="5"/>
  <c r="Q765" i="5"/>
  <c r="Q749" i="5"/>
  <c r="Q733" i="5"/>
  <c r="Q717" i="5"/>
  <c r="Q701" i="5"/>
  <c r="Q685" i="5"/>
  <c r="Q750" i="5"/>
  <c r="Q688" i="5"/>
  <c r="Q669" i="5"/>
  <c r="Q653" i="5"/>
  <c r="Q637" i="5"/>
  <c r="Q621" i="5"/>
  <c r="Q605" i="5"/>
  <c r="Q589" i="5"/>
  <c r="Q573" i="5"/>
  <c r="Q557" i="5"/>
  <c r="Q541" i="5"/>
  <c r="Q525" i="5"/>
  <c r="Q509" i="5"/>
  <c r="Q493" i="5"/>
  <c r="Q477" i="5"/>
  <c r="Q461" i="5"/>
  <c r="Q445" i="5"/>
  <c r="Q429" i="5"/>
  <c r="Q413" i="5"/>
  <c r="Q397" i="5"/>
  <c r="Q381" i="5"/>
  <c r="Q780" i="5"/>
  <c r="Q684" i="5"/>
  <c r="Q668" i="5"/>
  <c r="Q652" i="5"/>
  <c r="Q636" i="5"/>
  <c r="Q620" i="5"/>
  <c r="Q604" i="5"/>
  <c r="Q588" i="5"/>
  <c r="Q572" i="5"/>
  <c r="Q556" i="5"/>
  <c r="Q540" i="5"/>
  <c r="Q524" i="5"/>
  <c r="Q508" i="5"/>
  <c r="Q492" i="5"/>
  <c r="Q476" i="5"/>
  <c r="Q460" i="5"/>
  <c r="Q444" i="5"/>
  <c r="Q428" i="5"/>
  <c r="Q412" i="5"/>
  <c r="Q396" i="5"/>
  <c r="Q380" i="5"/>
  <c r="Q734" i="5"/>
  <c r="Q676" i="5"/>
  <c r="Q667" i="5"/>
  <c r="Q651" i="5"/>
  <c r="Q635" i="5"/>
  <c r="Q619" i="5"/>
  <c r="Q603" i="5"/>
  <c r="Q587" i="5"/>
  <c r="Q571" i="5"/>
  <c r="Q555" i="5"/>
  <c r="Q539" i="5"/>
  <c r="Q523" i="5"/>
  <c r="Q507" i="5"/>
  <c r="Q491" i="5"/>
  <c r="Q475" i="5"/>
  <c r="Q459" i="5"/>
  <c r="Q443" i="5"/>
  <c r="Q427" i="5"/>
  <c r="Q411" i="5"/>
  <c r="Q395" i="5"/>
  <c r="Q379" i="5"/>
  <c r="Q764" i="5"/>
  <c r="Q666" i="5"/>
  <c r="Q650" i="5"/>
  <c r="Q634" i="5"/>
  <c r="Q618" i="5"/>
  <c r="Q602" i="5"/>
  <c r="Q586" i="5"/>
  <c r="Q570" i="5"/>
  <c r="Q554" i="5"/>
  <c r="Q538" i="5"/>
  <c r="Q522" i="5"/>
  <c r="Q506" i="5"/>
  <c r="Q490" i="5"/>
  <c r="Q474" i="5"/>
  <c r="Q458" i="5"/>
  <c r="Q442" i="5"/>
  <c r="Q426" i="5"/>
  <c r="Q410" i="5"/>
  <c r="Q394" i="5"/>
  <c r="Q378" i="5"/>
  <c r="Q718" i="5"/>
  <c r="Q702" i="5"/>
  <c r="Q665" i="5"/>
  <c r="Q649" i="5"/>
  <c r="Q633" i="5"/>
  <c r="Q617" i="5"/>
  <c r="Q601" i="5"/>
  <c r="Q585" i="5"/>
  <c r="Q569" i="5"/>
  <c r="Q553" i="5"/>
  <c r="Q537" i="5"/>
  <c r="Q521" i="5"/>
  <c r="Q505" i="5"/>
  <c r="Q489" i="5"/>
  <c r="Q473" i="5"/>
  <c r="Q457" i="5"/>
  <c r="Q441" i="5"/>
  <c r="Q425" i="5"/>
  <c r="Q409" i="5"/>
  <c r="Q393" i="5"/>
  <c r="Q377" i="5"/>
  <c r="Q989" i="5"/>
  <c r="Q824" i="5"/>
  <c r="Q748" i="5"/>
  <c r="Q664" i="5"/>
  <c r="Q648" i="5"/>
  <c r="Q632" i="5"/>
  <c r="Q616" i="5"/>
  <c r="Q600" i="5"/>
  <c r="Q584" i="5"/>
  <c r="Q568" i="5"/>
  <c r="Q552" i="5"/>
  <c r="Q536" i="5"/>
  <c r="Q520" i="5"/>
  <c r="Q504" i="5"/>
  <c r="Q488" i="5"/>
  <c r="Q472" i="5"/>
  <c r="Q456" i="5"/>
  <c r="Q440" i="5"/>
  <c r="Q424" i="5"/>
  <c r="Q408" i="5"/>
  <c r="Q392" i="5"/>
  <c r="Q376" i="5"/>
  <c r="Q800" i="5"/>
  <c r="Q663" i="5"/>
  <c r="Q647" i="5"/>
  <c r="Q631" i="5"/>
  <c r="Q615" i="5"/>
  <c r="Q599" i="5"/>
  <c r="Q583" i="5"/>
  <c r="Q567" i="5"/>
  <c r="Q551" i="5"/>
  <c r="Q535" i="5"/>
  <c r="Q519" i="5"/>
  <c r="Q503" i="5"/>
  <c r="Q487" i="5"/>
  <c r="Q471" i="5"/>
  <c r="Q455" i="5"/>
  <c r="Q439" i="5"/>
  <c r="Q423" i="5"/>
  <c r="Q407" i="5"/>
  <c r="Q391" i="5"/>
  <c r="Q732" i="5"/>
  <c r="Q662" i="5"/>
  <c r="Q646" i="5"/>
  <c r="Q630" i="5"/>
  <c r="Q614" i="5"/>
  <c r="Q598" i="5"/>
  <c r="Q582" i="5"/>
  <c r="Q566" i="5"/>
  <c r="Q550" i="5"/>
  <c r="Q534" i="5"/>
  <c r="Q518" i="5"/>
  <c r="Q502" i="5"/>
  <c r="Q486" i="5"/>
  <c r="Q470" i="5"/>
  <c r="Q454" i="5"/>
  <c r="Q438" i="5"/>
  <c r="Q422" i="5"/>
  <c r="Q406" i="5"/>
  <c r="Q390" i="5"/>
  <c r="Q816" i="5"/>
  <c r="Q686" i="5"/>
  <c r="Q661" i="5"/>
  <c r="Q645" i="5"/>
  <c r="Q629" i="5"/>
  <c r="Q613" i="5"/>
  <c r="Q597" i="5"/>
  <c r="Q581" i="5"/>
  <c r="Q565" i="5"/>
  <c r="Q549" i="5"/>
  <c r="Q533" i="5"/>
  <c r="Q517" i="5"/>
  <c r="Q501" i="5"/>
  <c r="Q485" i="5"/>
  <c r="Q469" i="5"/>
  <c r="Q453" i="5"/>
  <c r="Q437" i="5"/>
  <c r="Q421" i="5"/>
  <c r="Q405" i="5"/>
  <c r="Q389" i="5"/>
  <c r="Q716" i="5"/>
  <c r="Q660" i="5"/>
  <c r="Q644" i="5"/>
  <c r="Q628" i="5"/>
  <c r="Q612" i="5"/>
  <c r="Q596" i="5"/>
  <c r="Q580" i="5"/>
  <c r="Q564" i="5"/>
  <c r="Q548" i="5"/>
  <c r="Q532" i="5"/>
  <c r="Q516" i="5"/>
  <c r="Q500" i="5"/>
  <c r="Q484" i="5"/>
  <c r="Q468" i="5"/>
  <c r="Q452" i="5"/>
  <c r="Q436" i="5"/>
  <c r="Q420" i="5"/>
  <c r="Q404" i="5"/>
  <c r="Q798" i="5"/>
  <c r="Q659" i="5"/>
  <c r="Q643" i="5"/>
  <c r="Q627" i="5"/>
  <c r="Q611" i="5"/>
  <c r="Q595" i="5"/>
  <c r="Q579" i="5"/>
  <c r="Q563" i="5"/>
  <c r="Q547" i="5"/>
  <c r="Q531" i="5"/>
  <c r="Q515" i="5"/>
  <c r="Q499" i="5"/>
  <c r="Q483" i="5"/>
  <c r="Q467" i="5"/>
  <c r="Q451" i="5"/>
  <c r="Q435" i="5"/>
  <c r="Q419" i="5"/>
  <c r="Q403" i="5"/>
  <c r="Q387" i="5"/>
  <c r="Q889" i="5"/>
  <c r="Q700" i="5"/>
  <c r="Q658" i="5"/>
  <c r="Q642" i="5"/>
  <c r="Q626" i="5"/>
  <c r="Q610" i="5"/>
  <c r="Q594" i="5"/>
  <c r="Q578" i="5"/>
  <c r="Q562" i="5"/>
  <c r="Q546" i="5"/>
  <c r="Q530" i="5"/>
  <c r="Q514" i="5"/>
  <c r="Q498" i="5"/>
  <c r="Q482" i="5"/>
  <c r="Q466" i="5"/>
  <c r="Q450" i="5"/>
  <c r="Q434" i="5"/>
  <c r="Q418" i="5"/>
  <c r="Q402" i="5"/>
  <c r="Q386" i="5"/>
  <c r="Q920" i="5"/>
  <c r="Q766" i="5"/>
  <c r="Q671" i="5"/>
  <c r="Q655" i="5"/>
  <c r="Q639" i="5"/>
  <c r="Q623" i="5"/>
  <c r="Q607" i="5"/>
  <c r="Q591" i="5"/>
  <c r="Q575" i="5"/>
  <c r="Q559" i="5"/>
  <c r="Q543" i="5"/>
  <c r="Q527" i="5"/>
  <c r="Q511" i="5"/>
  <c r="Q495" i="5"/>
  <c r="Q479" i="5"/>
  <c r="Q463" i="5"/>
  <c r="Q447" i="5"/>
  <c r="Q431" i="5"/>
  <c r="Q415" i="5"/>
  <c r="Q399" i="5"/>
  <c r="Q383" i="5"/>
  <c r="Q545" i="5"/>
  <c r="Q480" i="5"/>
  <c r="Q430" i="5"/>
  <c r="Q400" i="5"/>
  <c r="Q382" i="5"/>
  <c r="Q369" i="5"/>
  <c r="Q353" i="5"/>
  <c r="Q337" i="5"/>
  <c r="Q321" i="5"/>
  <c r="Q305" i="5"/>
  <c r="Q289" i="5"/>
  <c r="Q273" i="5"/>
  <c r="Q257" i="5"/>
  <c r="Q241" i="5"/>
  <c r="Q225" i="5"/>
  <c r="Q209" i="5"/>
  <c r="Q193" i="5"/>
  <c r="Q177" i="5"/>
  <c r="Q161" i="5"/>
  <c r="Q145" i="5"/>
  <c r="Q129" i="5"/>
  <c r="Q625" i="5"/>
  <c r="Q560" i="5"/>
  <c r="Q510" i="5"/>
  <c r="Q368" i="5"/>
  <c r="Q352" i="5"/>
  <c r="Q336" i="5"/>
  <c r="Q320" i="5"/>
  <c r="Q304" i="5"/>
  <c r="Q288" i="5"/>
  <c r="Q272" i="5"/>
  <c r="Q256" i="5"/>
  <c r="Q240" i="5"/>
  <c r="Q224" i="5"/>
  <c r="Q208" i="5"/>
  <c r="Q192" i="5"/>
  <c r="Q176" i="5"/>
  <c r="Q160" i="5"/>
  <c r="Q144" i="5"/>
  <c r="Q128" i="5"/>
  <c r="Q782" i="5"/>
  <c r="Q640" i="5"/>
  <c r="Q590" i="5"/>
  <c r="Q449" i="5"/>
  <c r="Q388" i="5"/>
  <c r="Q367" i="5"/>
  <c r="Q351" i="5"/>
  <c r="Q335" i="5"/>
  <c r="Q319" i="5"/>
  <c r="Q303" i="5"/>
  <c r="Q287" i="5"/>
  <c r="Q271" i="5"/>
  <c r="Q255" i="5"/>
  <c r="Q239" i="5"/>
  <c r="Q223" i="5"/>
  <c r="Q207" i="5"/>
  <c r="Q191" i="5"/>
  <c r="Q175" i="5"/>
  <c r="Q159" i="5"/>
  <c r="Q143" i="5"/>
  <c r="Q127" i="5"/>
  <c r="Q670" i="5"/>
  <c r="Q529" i="5"/>
  <c r="Q464" i="5"/>
  <c r="Q414" i="5"/>
  <c r="Q366" i="5"/>
  <c r="Q350" i="5"/>
  <c r="Q334" i="5"/>
  <c r="Q318" i="5"/>
  <c r="Q302" i="5"/>
  <c r="Q286" i="5"/>
  <c r="Q270" i="5"/>
  <c r="Q254" i="5"/>
  <c r="Q238" i="5"/>
  <c r="Q222" i="5"/>
  <c r="Q206" i="5"/>
  <c r="Q190" i="5"/>
  <c r="Q174" i="5"/>
  <c r="Q158" i="5"/>
  <c r="Q142" i="5"/>
  <c r="Q126" i="5"/>
  <c r="Q704" i="5"/>
  <c r="Q609" i="5"/>
  <c r="Q544" i="5"/>
  <c r="Q494" i="5"/>
  <c r="Q365" i="5"/>
  <c r="Q349" i="5"/>
  <c r="Q333" i="5"/>
  <c r="Q317" i="5"/>
  <c r="Q301" i="5"/>
  <c r="Q285" i="5"/>
  <c r="Q269" i="5"/>
  <c r="Q253" i="5"/>
  <c r="Q237" i="5"/>
  <c r="Q221" i="5"/>
  <c r="Q205" i="5"/>
  <c r="Q189" i="5"/>
  <c r="Q173" i="5"/>
  <c r="Q157" i="5"/>
  <c r="Q141" i="5"/>
  <c r="Q125" i="5"/>
  <c r="Q624" i="5"/>
  <c r="Q574" i="5"/>
  <c r="Q433" i="5"/>
  <c r="Q384" i="5"/>
  <c r="Q364" i="5"/>
  <c r="Q348" i="5"/>
  <c r="Q332" i="5"/>
  <c r="Q316" i="5"/>
  <c r="Q300" i="5"/>
  <c r="Q284" i="5"/>
  <c r="Q268" i="5"/>
  <c r="Q252" i="5"/>
  <c r="Q236" i="5"/>
  <c r="Q220" i="5"/>
  <c r="Q204" i="5"/>
  <c r="Q188" i="5"/>
  <c r="Q172" i="5"/>
  <c r="Q156" i="5"/>
  <c r="Q140" i="5"/>
  <c r="Q124" i="5"/>
  <c r="Q654" i="5"/>
  <c r="Q513" i="5"/>
  <c r="Q448" i="5"/>
  <c r="Q363" i="5"/>
  <c r="Q347" i="5"/>
  <c r="Q331" i="5"/>
  <c r="Q315" i="5"/>
  <c r="Q299" i="5"/>
  <c r="Q283" i="5"/>
  <c r="Q267" i="5"/>
  <c r="Q251" i="5"/>
  <c r="Q235" i="5"/>
  <c r="Q219" i="5"/>
  <c r="Q203" i="5"/>
  <c r="Q187" i="5"/>
  <c r="Q171" i="5"/>
  <c r="Q155" i="5"/>
  <c r="Q139" i="5"/>
  <c r="Q123" i="5"/>
  <c r="Q593" i="5"/>
  <c r="Q528" i="5"/>
  <c r="Q478" i="5"/>
  <c r="Q362" i="5"/>
  <c r="Q346" i="5"/>
  <c r="Q330" i="5"/>
  <c r="Q314" i="5"/>
  <c r="Q298" i="5"/>
  <c r="Q282" i="5"/>
  <c r="Q266" i="5"/>
  <c r="Q250" i="5"/>
  <c r="Q234" i="5"/>
  <c r="Q218" i="5"/>
  <c r="Q202" i="5"/>
  <c r="Q186" i="5"/>
  <c r="Q170" i="5"/>
  <c r="Q154" i="5"/>
  <c r="Q138" i="5"/>
  <c r="Q122" i="5"/>
  <c r="Q608" i="5"/>
  <c r="Q558" i="5"/>
  <c r="Q417" i="5"/>
  <c r="Q361" i="5"/>
  <c r="Q345" i="5"/>
  <c r="Q329" i="5"/>
  <c r="Q313" i="5"/>
  <c r="Q297" i="5"/>
  <c r="Q281" i="5"/>
  <c r="Q265" i="5"/>
  <c r="Q249" i="5"/>
  <c r="Q233" i="5"/>
  <c r="Q217" i="5"/>
  <c r="Q201" i="5"/>
  <c r="Q185" i="5"/>
  <c r="Q169" i="5"/>
  <c r="Q153" i="5"/>
  <c r="Q137" i="5"/>
  <c r="Q121" i="5"/>
  <c r="Q638" i="5"/>
  <c r="Q497" i="5"/>
  <c r="Q432" i="5"/>
  <c r="Q398" i="5"/>
  <c r="Q360" i="5"/>
  <c r="Q344" i="5"/>
  <c r="Q328" i="5"/>
  <c r="Q312" i="5"/>
  <c r="Q296" i="5"/>
  <c r="Q280" i="5"/>
  <c r="Q264" i="5"/>
  <c r="Q248" i="5"/>
  <c r="Q232" i="5"/>
  <c r="Q216" i="5"/>
  <c r="Q200" i="5"/>
  <c r="Q184" i="5"/>
  <c r="Q168" i="5"/>
  <c r="Q152" i="5"/>
  <c r="Q136" i="5"/>
  <c r="Q120" i="5"/>
  <c r="Q577" i="5"/>
  <c r="Q512" i="5"/>
  <c r="Q462" i="5"/>
  <c r="Q375" i="5"/>
  <c r="Q359" i="5"/>
  <c r="Q343" i="5"/>
  <c r="Q327" i="5"/>
  <c r="Q311" i="5"/>
  <c r="Q295" i="5"/>
  <c r="Q279" i="5"/>
  <c r="Q263" i="5"/>
  <c r="Q247" i="5"/>
  <c r="Q231" i="5"/>
  <c r="Q215" i="5"/>
  <c r="Q199" i="5"/>
  <c r="Q183" i="5"/>
  <c r="Q167" i="5"/>
  <c r="Q151" i="5"/>
  <c r="Q135" i="5"/>
  <c r="Q119" i="5"/>
  <c r="Q657" i="5"/>
  <c r="Q592" i="5"/>
  <c r="Q542" i="5"/>
  <c r="Q401" i="5"/>
  <c r="Q374" i="5"/>
  <c r="Q358" i="5"/>
  <c r="Q342" i="5"/>
  <c r="Q326" i="5"/>
  <c r="Q310" i="5"/>
  <c r="Q294" i="5"/>
  <c r="Q278" i="5"/>
  <c r="Q262" i="5"/>
  <c r="Q246" i="5"/>
  <c r="Q230" i="5"/>
  <c r="Q214" i="5"/>
  <c r="Q198" i="5"/>
  <c r="Q182" i="5"/>
  <c r="Q166" i="5"/>
  <c r="Q150" i="5"/>
  <c r="Q134" i="5"/>
  <c r="Q118" i="5"/>
  <c r="Q672" i="5"/>
  <c r="Q622" i="5"/>
  <c r="Q481" i="5"/>
  <c r="Q416" i="5"/>
  <c r="Q373" i="5"/>
  <c r="Q357" i="5"/>
  <c r="Q341" i="5"/>
  <c r="Q325" i="5"/>
  <c r="Q309" i="5"/>
  <c r="Q293" i="5"/>
  <c r="Q277" i="5"/>
  <c r="Q261" i="5"/>
  <c r="Q245" i="5"/>
  <c r="Q229" i="5"/>
  <c r="Q213" i="5"/>
  <c r="Q197" i="5"/>
  <c r="Q181" i="5"/>
  <c r="Q165" i="5"/>
  <c r="Q149" i="5"/>
  <c r="Q133" i="5"/>
  <c r="Q117" i="5"/>
  <c r="Q796" i="5"/>
  <c r="Q641" i="5"/>
  <c r="Q576" i="5"/>
  <c r="Q526" i="5"/>
  <c r="Q371" i="5"/>
  <c r="Q355" i="5"/>
  <c r="Q339" i="5"/>
  <c r="Q323" i="5"/>
  <c r="Q307" i="5"/>
  <c r="Q291" i="5"/>
  <c r="Q275" i="5"/>
  <c r="Q259" i="5"/>
  <c r="Q243" i="5"/>
  <c r="Q227" i="5"/>
  <c r="Q211" i="5"/>
  <c r="Q195" i="5"/>
  <c r="Q179" i="5"/>
  <c r="Q163" i="5"/>
  <c r="Q147" i="5"/>
  <c r="Q131" i="5"/>
  <c r="Q324" i="5"/>
  <c r="Q196" i="5"/>
  <c r="Q107" i="5"/>
  <c r="Q91" i="5"/>
  <c r="Q75" i="5"/>
  <c r="Q59" i="5"/>
  <c r="Q43" i="5"/>
  <c r="Q27" i="5"/>
  <c r="Q11" i="5"/>
  <c r="Q354" i="5"/>
  <c r="Q226" i="5"/>
  <c r="Q106" i="5"/>
  <c r="Q90" i="5"/>
  <c r="Q74" i="5"/>
  <c r="Q58" i="5"/>
  <c r="Q42" i="5"/>
  <c r="Q26" i="5"/>
  <c r="Q10" i="5"/>
  <c r="Q446" i="5"/>
  <c r="Q308" i="5"/>
  <c r="Q180" i="5"/>
  <c r="Q105" i="5"/>
  <c r="Q89" i="5"/>
  <c r="Q73" i="5"/>
  <c r="Q57" i="5"/>
  <c r="Q41" i="5"/>
  <c r="Q25" i="5"/>
  <c r="Q9" i="5"/>
  <c r="Q606" i="5"/>
  <c r="Q338" i="5"/>
  <c r="Q210" i="5"/>
  <c r="Q104" i="5"/>
  <c r="Q88" i="5"/>
  <c r="Q72" i="5"/>
  <c r="Q56" i="5"/>
  <c r="Q40" i="5"/>
  <c r="Q24" i="5"/>
  <c r="Q8" i="5"/>
  <c r="Q561" i="5"/>
  <c r="Q292" i="5"/>
  <c r="Q164" i="5"/>
  <c r="Q103" i="5"/>
  <c r="Q87" i="5"/>
  <c r="Q71" i="5"/>
  <c r="Q55" i="5"/>
  <c r="Q39" i="5"/>
  <c r="Q23" i="5"/>
  <c r="Q7" i="5"/>
  <c r="Q322" i="5"/>
  <c r="Q194" i="5"/>
  <c r="Q102" i="5"/>
  <c r="Q86" i="5"/>
  <c r="Q70" i="5"/>
  <c r="Q54" i="5"/>
  <c r="Q38" i="5"/>
  <c r="Q22" i="5"/>
  <c r="Q6" i="5"/>
  <c r="Q276" i="5"/>
  <c r="Q148" i="5"/>
  <c r="Q101" i="5"/>
  <c r="Q85" i="5"/>
  <c r="Q69" i="5"/>
  <c r="Q53" i="5"/>
  <c r="Q37" i="5"/>
  <c r="Q306" i="5"/>
  <c r="Q178" i="5"/>
  <c r="Q116" i="5"/>
  <c r="Q100" i="5"/>
  <c r="Q84" i="5"/>
  <c r="Q68" i="5"/>
  <c r="Q52" i="5"/>
  <c r="Q36" i="5"/>
  <c r="Q20" i="5"/>
  <c r="Q4" i="5"/>
  <c r="Q260" i="5"/>
  <c r="Q132" i="5"/>
  <c r="Q115" i="5"/>
  <c r="Q99" i="5"/>
  <c r="Q83" i="5"/>
  <c r="Q67" i="5"/>
  <c r="Q51" i="5"/>
  <c r="Q35" i="5"/>
  <c r="Q19" i="5"/>
  <c r="Q3" i="5"/>
  <c r="Q290" i="5"/>
  <c r="Q162" i="5"/>
  <c r="Q114" i="5"/>
  <c r="Q98" i="5"/>
  <c r="Q82" i="5"/>
  <c r="Q66" i="5"/>
  <c r="Q50" i="5"/>
  <c r="Q34" i="5"/>
  <c r="Q18" i="5"/>
  <c r="Q2" i="5"/>
  <c r="Q372" i="5"/>
  <c r="Q244" i="5"/>
  <c r="Q113" i="5"/>
  <c r="Q97" i="5"/>
  <c r="Q81" i="5"/>
  <c r="Q65" i="5"/>
  <c r="Q49" i="5"/>
  <c r="Q33" i="5"/>
  <c r="Q17" i="5"/>
  <c r="Q465" i="5"/>
  <c r="Q274" i="5"/>
  <c r="Q146" i="5"/>
  <c r="Q112" i="5"/>
  <c r="Q96" i="5"/>
  <c r="Q80" i="5"/>
  <c r="Q64" i="5"/>
  <c r="Q48" i="5"/>
  <c r="Q32" i="5"/>
  <c r="Q16" i="5"/>
  <c r="Q496" i="5"/>
  <c r="Q340" i="5"/>
  <c r="Q212" i="5"/>
  <c r="Q109" i="5"/>
  <c r="Q93" i="5"/>
  <c r="Q77" i="5"/>
  <c r="Q61" i="5"/>
  <c r="Q45" i="5"/>
  <c r="Q29" i="5"/>
  <c r="Q13" i="5"/>
  <c r="Q111" i="5"/>
  <c r="Q46" i="5"/>
  <c r="Q15" i="5"/>
  <c r="Q31" i="5"/>
  <c r="Q228" i="5"/>
  <c r="Q76" i="5"/>
  <c r="Q656" i="5"/>
  <c r="Q356" i="5"/>
  <c r="Q95" i="5"/>
  <c r="Q30" i="5"/>
  <c r="Q110" i="5"/>
  <c r="Q60" i="5"/>
  <c r="Q14" i="5"/>
  <c r="Q12" i="5"/>
  <c r="Q385" i="5"/>
  <c r="Q258" i="5"/>
  <c r="Q79" i="5"/>
  <c r="Q94" i="5"/>
  <c r="Q44" i="5"/>
  <c r="Q21" i="5"/>
  <c r="Q130" i="5"/>
  <c r="Q63" i="5"/>
  <c r="Q370" i="5"/>
  <c r="Q78" i="5"/>
  <c r="Q28" i="5"/>
  <c r="Q108" i="5"/>
  <c r="Q5" i="5"/>
  <c r="Q47" i="5"/>
  <c r="Q242" i="5"/>
  <c r="Q62" i="5"/>
  <c r="Q92" i="5"/>
  <c r="B1089" i="5"/>
  <c r="B1073" i="5"/>
  <c r="B1057" i="5"/>
  <c r="B1088" i="5"/>
  <c r="B1072" i="5"/>
  <c r="B1056" i="5"/>
  <c r="B1087" i="5"/>
  <c r="B1071" i="5"/>
  <c r="B1055" i="5"/>
  <c r="B1086" i="5"/>
  <c r="B1070" i="5"/>
  <c r="B1101" i="5"/>
  <c r="B1085" i="5"/>
  <c r="B1069" i="5"/>
  <c r="B1053" i="5"/>
  <c r="B1100" i="5"/>
  <c r="B1084" i="5"/>
  <c r="B1068" i="5"/>
  <c r="B1052" i="5"/>
  <c r="B1099" i="5"/>
  <c r="B1083" i="5"/>
  <c r="B1067" i="5"/>
  <c r="B1051" i="5"/>
  <c r="B1098" i="5"/>
  <c r="B1082" i="5"/>
  <c r="B1066" i="5"/>
  <c r="B1050" i="5"/>
  <c r="B1097" i="5"/>
  <c r="B1081" i="5"/>
  <c r="B1065" i="5"/>
  <c r="B1049" i="5"/>
  <c r="B1096" i="5"/>
  <c r="B1080" i="5"/>
  <c r="B1064" i="5"/>
  <c r="B1048" i="5"/>
  <c r="B1091" i="5"/>
  <c r="B1075" i="5"/>
  <c r="B1059" i="5"/>
  <c r="B1035" i="5"/>
  <c r="B1019" i="5"/>
  <c r="B1003" i="5"/>
  <c r="B987" i="5"/>
  <c r="B971" i="5"/>
  <c r="B955" i="5"/>
  <c r="B939" i="5"/>
  <c r="B1095" i="5"/>
  <c r="B1062" i="5"/>
  <c r="B1034" i="5"/>
  <c r="B1018" i="5"/>
  <c r="B1002" i="5"/>
  <c r="B986" i="5"/>
  <c r="B970" i="5"/>
  <c r="B954" i="5"/>
  <c r="B938" i="5"/>
  <c r="B1077" i="5"/>
  <c r="B1033" i="5"/>
  <c r="B1017" i="5"/>
  <c r="B1001" i="5"/>
  <c r="B985" i="5"/>
  <c r="B969" i="5"/>
  <c r="B953" i="5"/>
  <c r="B937" i="5"/>
  <c r="B1092" i="5"/>
  <c r="B1074" i="5"/>
  <c r="B1032" i="5"/>
  <c r="B1016" i="5"/>
  <c r="B1000" i="5"/>
  <c r="B984" i="5"/>
  <c r="B968" i="5"/>
  <c r="B952" i="5"/>
  <c r="B1031" i="5"/>
  <c r="B1015" i="5"/>
  <c r="B999" i="5"/>
  <c r="B983" i="5"/>
  <c r="B967" i="5"/>
  <c r="B951" i="5"/>
  <c r="B935" i="5"/>
  <c r="B1046" i="5"/>
  <c r="B1030" i="5"/>
  <c r="B1014" i="5"/>
  <c r="B998" i="5"/>
  <c r="B982" i="5"/>
  <c r="B1079" i="5"/>
  <c r="B1045" i="5"/>
  <c r="B1029" i="5"/>
  <c r="B1013" i="5"/>
  <c r="B997" i="5"/>
  <c r="B981" i="5"/>
  <c r="B965" i="5"/>
  <c r="B949" i="5"/>
  <c r="B933" i="5"/>
  <c r="B1094" i="5"/>
  <c r="B1061" i="5"/>
  <c r="B1044" i="5"/>
  <c r="B1028" i="5"/>
  <c r="B1012" i="5"/>
  <c r="B996" i="5"/>
  <c r="B980" i="5"/>
  <c r="B964" i="5"/>
  <c r="B948" i="5"/>
  <c r="B932" i="5"/>
  <c r="B1076" i="5"/>
  <c r="B1058" i="5"/>
  <c r="B1043" i="5"/>
  <c r="B1027" i="5"/>
  <c r="B1011" i="5"/>
  <c r="B995" i="5"/>
  <c r="B979" i="5"/>
  <c r="B963" i="5"/>
  <c r="B947" i="5"/>
  <c r="B931" i="5"/>
  <c r="B1042" i="5"/>
  <c r="B1026" i="5"/>
  <c r="B1010" i="5"/>
  <c r="B994" i="5"/>
  <c r="B978" i="5"/>
  <c r="B1047" i="5"/>
  <c r="B1041" i="5"/>
  <c r="B1025" i="5"/>
  <c r="B1009" i="5"/>
  <c r="B993" i="5"/>
  <c r="B977" i="5"/>
  <c r="B961" i="5"/>
  <c r="B945" i="5"/>
  <c r="B929" i="5"/>
  <c r="B1063" i="5"/>
  <c r="B1040" i="5"/>
  <c r="B1024" i="5"/>
  <c r="B1008" i="5"/>
  <c r="B992" i="5"/>
  <c r="B976" i="5"/>
  <c r="B960" i="5"/>
  <c r="B944" i="5"/>
  <c r="B1078" i="5"/>
  <c r="B1039" i="5"/>
  <c r="B1090" i="5"/>
  <c r="B1037" i="5"/>
  <c r="B1021" i="5"/>
  <c r="B1005" i="5"/>
  <c r="B989" i="5"/>
  <c r="B973" i="5"/>
  <c r="B957" i="5"/>
  <c r="B941" i="5"/>
  <c r="B918" i="5"/>
  <c r="B902" i="5"/>
  <c r="B886" i="5"/>
  <c r="B870" i="5"/>
  <c r="B854" i="5"/>
  <c r="B838" i="5"/>
  <c r="B822" i="5"/>
  <c r="B806" i="5"/>
  <c r="B917" i="5"/>
  <c r="B901" i="5"/>
  <c r="B885" i="5"/>
  <c r="B869" i="5"/>
  <c r="B853" i="5"/>
  <c r="B837" i="5"/>
  <c r="B821" i="5"/>
  <c r="B805" i="5"/>
  <c r="B1004" i="5"/>
  <c r="B974" i="5"/>
  <c r="B934" i="5"/>
  <c r="B916" i="5"/>
  <c r="B900" i="5"/>
  <c r="B884" i="5"/>
  <c r="B868" i="5"/>
  <c r="B852" i="5"/>
  <c r="B836" i="5"/>
  <c r="B820" i="5"/>
  <c r="B804" i="5"/>
  <c r="B1054" i="5"/>
  <c r="B942" i="5"/>
  <c r="B915" i="5"/>
  <c r="B899" i="5"/>
  <c r="B883" i="5"/>
  <c r="B867" i="5"/>
  <c r="B851" i="5"/>
  <c r="B835" i="5"/>
  <c r="B819" i="5"/>
  <c r="B803" i="5"/>
  <c r="B1023" i="5"/>
  <c r="B966" i="5"/>
  <c r="B914" i="5"/>
  <c r="B898" i="5"/>
  <c r="B882" i="5"/>
  <c r="B866" i="5"/>
  <c r="B850" i="5"/>
  <c r="B834" i="5"/>
  <c r="B818" i="5"/>
  <c r="B802" i="5"/>
  <c r="B988" i="5"/>
  <c r="B936" i="5"/>
  <c r="B913" i="5"/>
  <c r="B897" i="5"/>
  <c r="B881" i="5"/>
  <c r="B865" i="5"/>
  <c r="B849" i="5"/>
  <c r="B833" i="5"/>
  <c r="B817" i="5"/>
  <c r="B912" i="5"/>
  <c r="B896" i="5"/>
  <c r="B880" i="5"/>
  <c r="B864" i="5"/>
  <c r="B848" i="5"/>
  <c r="B832" i="5"/>
  <c r="B816" i="5"/>
  <c r="B1007" i="5"/>
  <c r="B927" i="5"/>
  <c r="B911" i="5"/>
  <c r="B895" i="5"/>
  <c r="B879" i="5"/>
  <c r="B863" i="5"/>
  <c r="B847" i="5"/>
  <c r="B831" i="5"/>
  <c r="B1093" i="5"/>
  <c r="B1022" i="5"/>
  <c r="B962" i="5"/>
  <c r="B959" i="5"/>
  <c r="B950" i="5"/>
  <c r="B928" i="5"/>
  <c r="B926" i="5"/>
  <c r="B910" i="5"/>
  <c r="B894" i="5"/>
  <c r="B878" i="5"/>
  <c r="B862" i="5"/>
  <c r="B846" i="5"/>
  <c r="B830" i="5"/>
  <c r="B814" i="5"/>
  <c r="B956" i="5"/>
  <c r="B925" i="5"/>
  <c r="B909" i="5"/>
  <c r="B893" i="5"/>
  <c r="B877" i="5"/>
  <c r="B861" i="5"/>
  <c r="B845" i="5"/>
  <c r="B829" i="5"/>
  <c r="B1038" i="5"/>
  <c r="B991" i="5"/>
  <c r="B924" i="5"/>
  <c r="B908" i="5"/>
  <c r="B892" i="5"/>
  <c r="B876" i="5"/>
  <c r="B860" i="5"/>
  <c r="B844" i="5"/>
  <c r="B828" i="5"/>
  <c r="B812" i="5"/>
  <c r="B1006" i="5"/>
  <c r="B972" i="5"/>
  <c r="B930" i="5"/>
  <c r="B923" i="5"/>
  <c r="B907" i="5"/>
  <c r="B891" i="5"/>
  <c r="B875" i="5"/>
  <c r="B859" i="5"/>
  <c r="B843" i="5"/>
  <c r="B827" i="5"/>
  <c r="B922" i="5"/>
  <c r="B906" i="5"/>
  <c r="B890" i="5"/>
  <c r="B874" i="5"/>
  <c r="B858" i="5"/>
  <c r="B842" i="5"/>
  <c r="B826" i="5"/>
  <c r="B810" i="5"/>
  <c r="B794" i="5"/>
  <c r="B778" i="5"/>
  <c r="B762" i="5"/>
  <c r="B746" i="5"/>
  <c r="B730" i="5"/>
  <c r="B714" i="5"/>
  <c r="B698" i="5"/>
  <c r="B682" i="5"/>
  <c r="B946" i="5"/>
  <c r="B889" i="5"/>
  <c r="B824" i="5"/>
  <c r="B793" i="5"/>
  <c r="B777" i="5"/>
  <c r="B761" i="5"/>
  <c r="B745" i="5"/>
  <c r="B729" i="5"/>
  <c r="B713" i="5"/>
  <c r="B697" i="5"/>
  <c r="B681" i="5"/>
  <c r="B904" i="5"/>
  <c r="B839" i="5"/>
  <c r="B813" i="5"/>
  <c r="B792" i="5"/>
  <c r="B776" i="5"/>
  <c r="B760" i="5"/>
  <c r="B744" i="5"/>
  <c r="B728" i="5"/>
  <c r="B712" i="5"/>
  <c r="B696" i="5"/>
  <c r="B680" i="5"/>
  <c r="B919" i="5"/>
  <c r="B791" i="5"/>
  <c r="B775" i="5"/>
  <c r="B759" i="5"/>
  <c r="B743" i="5"/>
  <c r="B727" i="5"/>
  <c r="B711" i="5"/>
  <c r="B695" i="5"/>
  <c r="B679" i="5"/>
  <c r="B1036" i="5"/>
  <c r="B943" i="5"/>
  <c r="B873" i="5"/>
  <c r="B790" i="5"/>
  <c r="B774" i="5"/>
  <c r="B758" i="5"/>
  <c r="B742" i="5"/>
  <c r="B726" i="5"/>
  <c r="B710" i="5"/>
  <c r="B694" i="5"/>
  <c r="B678" i="5"/>
  <c r="B888" i="5"/>
  <c r="B823" i="5"/>
  <c r="B789" i="5"/>
  <c r="B773" i="5"/>
  <c r="B757" i="5"/>
  <c r="B741" i="5"/>
  <c r="B725" i="5"/>
  <c r="B709" i="5"/>
  <c r="B693" i="5"/>
  <c r="B677" i="5"/>
  <c r="B975" i="5"/>
  <c r="B958" i="5"/>
  <c r="B903" i="5"/>
  <c r="B808" i="5"/>
  <c r="B788" i="5"/>
  <c r="B772" i="5"/>
  <c r="B756" i="5"/>
  <c r="B740" i="5"/>
  <c r="B724" i="5"/>
  <c r="B708" i="5"/>
  <c r="B692" i="5"/>
  <c r="B676" i="5"/>
  <c r="B857" i="5"/>
  <c r="B815" i="5"/>
  <c r="B787" i="5"/>
  <c r="B771" i="5"/>
  <c r="B755" i="5"/>
  <c r="B739" i="5"/>
  <c r="B723" i="5"/>
  <c r="B707" i="5"/>
  <c r="B691" i="5"/>
  <c r="B940" i="5"/>
  <c r="B872" i="5"/>
  <c r="B786" i="5"/>
  <c r="B770" i="5"/>
  <c r="B754" i="5"/>
  <c r="B738" i="5"/>
  <c r="B722" i="5"/>
  <c r="B706" i="5"/>
  <c r="B690" i="5"/>
  <c r="B674" i="5"/>
  <c r="B887" i="5"/>
  <c r="B785" i="5"/>
  <c r="B769" i="5"/>
  <c r="B753" i="5"/>
  <c r="B737" i="5"/>
  <c r="B721" i="5"/>
  <c r="B705" i="5"/>
  <c r="B689" i="5"/>
  <c r="B841" i="5"/>
  <c r="B800" i="5"/>
  <c r="B784" i="5"/>
  <c r="B768" i="5"/>
  <c r="B752" i="5"/>
  <c r="B736" i="5"/>
  <c r="B720" i="5"/>
  <c r="B704" i="5"/>
  <c r="B688" i="5"/>
  <c r="B921" i="5"/>
  <c r="B856" i="5"/>
  <c r="B799" i="5"/>
  <c r="B783" i="5"/>
  <c r="B767" i="5"/>
  <c r="B751" i="5"/>
  <c r="B735" i="5"/>
  <c r="B719" i="5"/>
  <c r="B871" i="5"/>
  <c r="B801" i="5"/>
  <c r="B798" i="5"/>
  <c r="B782" i="5"/>
  <c r="B766" i="5"/>
  <c r="B750" i="5"/>
  <c r="B734" i="5"/>
  <c r="B718" i="5"/>
  <c r="B702" i="5"/>
  <c r="B686" i="5"/>
  <c r="B990" i="5"/>
  <c r="B905" i="5"/>
  <c r="B840" i="5"/>
  <c r="B809" i="5"/>
  <c r="B807" i="5"/>
  <c r="B796" i="5"/>
  <c r="B780" i="5"/>
  <c r="B764" i="5"/>
  <c r="B748" i="5"/>
  <c r="B732" i="5"/>
  <c r="B716" i="5"/>
  <c r="B700" i="5"/>
  <c r="B684" i="5"/>
  <c r="B1060" i="5"/>
  <c r="B781" i="5"/>
  <c r="B685" i="5"/>
  <c r="B668" i="5"/>
  <c r="B652" i="5"/>
  <c r="B636" i="5"/>
  <c r="B620" i="5"/>
  <c r="B604" i="5"/>
  <c r="B588" i="5"/>
  <c r="B572" i="5"/>
  <c r="B556" i="5"/>
  <c r="B540" i="5"/>
  <c r="B524" i="5"/>
  <c r="B508" i="5"/>
  <c r="B492" i="5"/>
  <c r="B476" i="5"/>
  <c r="B460" i="5"/>
  <c r="B444" i="5"/>
  <c r="B428" i="5"/>
  <c r="B412" i="5"/>
  <c r="B396" i="5"/>
  <c r="B380" i="5"/>
  <c r="B699" i="5"/>
  <c r="B667" i="5"/>
  <c r="B651" i="5"/>
  <c r="B635" i="5"/>
  <c r="B619" i="5"/>
  <c r="B603" i="5"/>
  <c r="B587" i="5"/>
  <c r="B571" i="5"/>
  <c r="B555" i="5"/>
  <c r="B539" i="5"/>
  <c r="B523" i="5"/>
  <c r="B507" i="5"/>
  <c r="B491" i="5"/>
  <c r="B475" i="5"/>
  <c r="B459" i="5"/>
  <c r="B443" i="5"/>
  <c r="B427" i="5"/>
  <c r="B411" i="5"/>
  <c r="B395" i="5"/>
  <c r="B379" i="5"/>
  <c r="B1020" i="5"/>
  <c r="B765" i="5"/>
  <c r="B666" i="5"/>
  <c r="B650" i="5"/>
  <c r="B634" i="5"/>
  <c r="B618" i="5"/>
  <c r="B602" i="5"/>
  <c r="B586" i="5"/>
  <c r="B570" i="5"/>
  <c r="B554" i="5"/>
  <c r="B538" i="5"/>
  <c r="B522" i="5"/>
  <c r="B506" i="5"/>
  <c r="B490" i="5"/>
  <c r="B474" i="5"/>
  <c r="B458" i="5"/>
  <c r="B442" i="5"/>
  <c r="B426" i="5"/>
  <c r="B410" i="5"/>
  <c r="B394" i="5"/>
  <c r="B378" i="5"/>
  <c r="B795" i="5"/>
  <c r="B703" i="5"/>
  <c r="B665" i="5"/>
  <c r="B649" i="5"/>
  <c r="B633" i="5"/>
  <c r="B617" i="5"/>
  <c r="B601" i="5"/>
  <c r="B585" i="5"/>
  <c r="B569" i="5"/>
  <c r="B553" i="5"/>
  <c r="B537" i="5"/>
  <c r="B521" i="5"/>
  <c r="B505" i="5"/>
  <c r="B489" i="5"/>
  <c r="B473" i="5"/>
  <c r="B457" i="5"/>
  <c r="B441" i="5"/>
  <c r="B425" i="5"/>
  <c r="B409" i="5"/>
  <c r="B393" i="5"/>
  <c r="B377" i="5"/>
  <c r="B825" i="5"/>
  <c r="B749" i="5"/>
  <c r="B664" i="5"/>
  <c r="B648" i="5"/>
  <c r="B632" i="5"/>
  <c r="B616" i="5"/>
  <c r="B600" i="5"/>
  <c r="B584" i="5"/>
  <c r="B568" i="5"/>
  <c r="B552" i="5"/>
  <c r="B536" i="5"/>
  <c r="B520" i="5"/>
  <c r="B504" i="5"/>
  <c r="B488" i="5"/>
  <c r="B472" i="5"/>
  <c r="B456" i="5"/>
  <c r="B440" i="5"/>
  <c r="B424" i="5"/>
  <c r="B408" i="5"/>
  <c r="B392" i="5"/>
  <c r="B779" i="5"/>
  <c r="B663" i="5"/>
  <c r="B647" i="5"/>
  <c r="B631" i="5"/>
  <c r="B615" i="5"/>
  <c r="B599" i="5"/>
  <c r="B583" i="5"/>
  <c r="B567" i="5"/>
  <c r="B551" i="5"/>
  <c r="B535" i="5"/>
  <c r="B519" i="5"/>
  <c r="B503" i="5"/>
  <c r="B487" i="5"/>
  <c r="B471" i="5"/>
  <c r="B455" i="5"/>
  <c r="B439" i="5"/>
  <c r="B423" i="5"/>
  <c r="B407" i="5"/>
  <c r="B391" i="5"/>
  <c r="B733" i="5"/>
  <c r="B662" i="5"/>
  <c r="B646" i="5"/>
  <c r="B630" i="5"/>
  <c r="B614" i="5"/>
  <c r="B598" i="5"/>
  <c r="B582" i="5"/>
  <c r="B566" i="5"/>
  <c r="B550" i="5"/>
  <c r="B534" i="5"/>
  <c r="B518" i="5"/>
  <c r="B502" i="5"/>
  <c r="B486" i="5"/>
  <c r="B470" i="5"/>
  <c r="B454" i="5"/>
  <c r="B438" i="5"/>
  <c r="B422" i="5"/>
  <c r="B406" i="5"/>
  <c r="B390" i="5"/>
  <c r="B763" i="5"/>
  <c r="B687" i="5"/>
  <c r="B661" i="5"/>
  <c r="B645" i="5"/>
  <c r="B629" i="5"/>
  <c r="B613" i="5"/>
  <c r="B597" i="5"/>
  <c r="B581" i="5"/>
  <c r="B565" i="5"/>
  <c r="B549" i="5"/>
  <c r="B533" i="5"/>
  <c r="B517" i="5"/>
  <c r="B501" i="5"/>
  <c r="B485" i="5"/>
  <c r="B469" i="5"/>
  <c r="B453" i="5"/>
  <c r="B437" i="5"/>
  <c r="B421" i="5"/>
  <c r="B405" i="5"/>
  <c r="B389" i="5"/>
  <c r="B717" i="5"/>
  <c r="B660" i="5"/>
  <c r="B644" i="5"/>
  <c r="B628" i="5"/>
  <c r="B612" i="5"/>
  <c r="B596" i="5"/>
  <c r="B580" i="5"/>
  <c r="B564" i="5"/>
  <c r="B548" i="5"/>
  <c r="B532" i="5"/>
  <c r="B516" i="5"/>
  <c r="B500" i="5"/>
  <c r="B484" i="5"/>
  <c r="B468" i="5"/>
  <c r="B452" i="5"/>
  <c r="B436" i="5"/>
  <c r="B420" i="5"/>
  <c r="B404" i="5"/>
  <c r="B388" i="5"/>
  <c r="B855" i="5"/>
  <c r="B747" i="5"/>
  <c r="B683" i="5"/>
  <c r="B659" i="5"/>
  <c r="B643" i="5"/>
  <c r="B627" i="5"/>
  <c r="B611" i="5"/>
  <c r="B595" i="5"/>
  <c r="B579" i="5"/>
  <c r="B563" i="5"/>
  <c r="B547" i="5"/>
  <c r="B531" i="5"/>
  <c r="B515" i="5"/>
  <c r="B499" i="5"/>
  <c r="B483" i="5"/>
  <c r="B467" i="5"/>
  <c r="B451" i="5"/>
  <c r="B435" i="5"/>
  <c r="B419" i="5"/>
  <c r="B403" i="5"/>
  <c r="B701" i="5"/>
  <c r="B675" i="5"/>
  <c r="B658" i="5"/>
  <c r="B642" i="5"/>
  <c r="B626" i="5"/>
  <c r="B610" i="5"/>
  <c r="B594" i="5"/>
  <c r="B578" i="5"/>
  <c r="B562" i="5"/>
  <c r="B546" i="5"/>
  <c r="B530" i="5"/>
  <c r="B514" i="5"/>
  <c r="B498" i="5"/>
  <c r="B482" i="5"/>
  <c r="B466" i="5"/>
  <c r="B450" i="5"/>
  <c r="B434" i="5"/>
  <c r="B418" i="5"/>
  <c r="B402" i="5"/>
  <c r="B386" i="5"/>
  <c r="B731" i="5"/>
  <c r="B673" i="5"/>
  <c r="B657" i="5"/>
  <c r="B641" i="5"/>
  <c r="B625" i="5"/>
  <c r="B609" i="5"/>
  <c r="B593" i="5"/>
  <c r="B577" i="5"/>
  <c r="B561" i="5"/>
  <c r="B545" i="5"/>
  <c r="B529" i="5"/>
  <c r="B513" i="5"/>
  <c r="B497" i="5"/>
  <c r="B481" i="5"/>
  <c r="B465" i="5"/>
  <c r="B449" i="5"/>
  <c r="B433" i="5"/>
  <c r="B417" i="5"/>
  <c r="B401" i="5"/>
  <c r="B385" i="5"/>
  <c r="B797" i="5"/>
  <c r="B715" i="5"/>
  <c r="B670" i="5"/>
  <c r="B654" i="5"/>
  <c r="B638" i="5"/>
  <c r="B622" i="5"/>
  <c r="B606" i="5"/>
  <c r="B590" i="5"/>
  <c r="B574" i="5"/>
  <c r="B558" i="5"/>
  <c r="B542" i="5"/>
  <c r="B526" i="5"/>
  <c r="B510" i="5"/>
  <c r="B494" i="5"/>
  <c r="B478" i="5"/>
  <c r="B462" i="5"/>
  <c r="B446" i="5"/>
  <c r="B430" i="5"/>
  <c r="B414" i="5"/>
  <c r="B398" i="5"/>
  <c r="B382" i="5"/>
  <c r="B576" i="5"/>
  <c r="B511" i="5"/>
  <c r="B461" i="5"/>
  <c r="B368" i="5"/>
  <c r="B352" i="5"/>
  <c r="B336" i="5"/>
  <c r="B320" i="5"/>
  <c r="B304" i="5"/>
  <c r="B288" i="5"/>
  <c r="B272" i="5"/>
  <c r="B256" i="5"/>
  <c r="B240" i="5"/>
  <c r="B224" i="5"/>
  <c r="B208" i="5"/>
  <c r="B192" i="5"/>
  <c r="B176" i="5"/>
  <c r="B160" i="5"/>
  <c r="B144" i="5"/>
  <c r="B128" i="5"/>
  <c r="B656" i="5"/>
  <c r="B591" i="5"/>
  <c r="B541" i="5"/>
  <c r="B397" i="5"/>
  <c r="B367" i="5"/>
  <c r="B351" i="5"/>
  <c r="B335" i="5"/>
  <c r="B319" i="5"/>
  <c r="B303" i="5"/>
  <c r="B287" i="5"/>
  <c r="B271" i="5"/>
  <c r="B255" i="5"/>
  <c r="B239" i="5"/>
  <c r="B223" i="5"/>
  <c r="B207" i="5"/>
  <c r="B191" i="5"/>
  <c r="B175" i="5"/>
  <c r="B159" i="5"/>
  <c r="B143" i="5"/>
  <c r="B127" i="5"/>
  <c r="B920" i="5"/>
  <c r="B671" i="5"/>
  <c r="B621" i="5"/>
  <c r="B480" i="5"/>
  <c r="B415" i="5"/>
  <c r="B366" i="5"/>
  <c r="B350" i="5"/>
  <c r="B334" i="5"/>
  <c r="B318" i="5"/>
  <c r="B302" i="5"/>
  <c r="B286" i="5"/>
  <c r="B270" i="5"/>
  <c r="B254" i="5"/>
  <c r="B238" i="5"/>
  <c r="B222" i="5"/>
  <c r="B206" i="5"/>
  <c r="B190" i="5"/>
  <c r="B174" i="5"/>
  <c r="B158" i="5"/>
  <c r="B142" i="5"/>
  <c r="B126" i="5"/>
  <c r="B560" i="5"/>
  <c r="B495" i="5"/>
  <c r="B445" i="5"/>
  <c r="B400" i="5"/>
  <c r="B365" i="5"/>
  <c r="B349" i="5"/>
  <c r="B333" i="5"/>
  <c r="B317" i="5"/>
  <c r="B301" i="5"/>
  <c r="B285" i="5"/>
  <c r="B269" i="5"/>
  <c r="B253" i="5"/>
  <c r="B237" i="5"/>
  <c r="B221" i="5"/>
  <c r="B205" i="5"/>
  <c r="B189" i="5"/>
  <c r="B173" i="5"/>
  <c r="B157" i="5"/>
  <c r="B141" i="5"/>
  <c r="B125" i="5"/>
  <c r="B640" i="5"/>
  <c r="B575" i="5"/>
  <c r="B525" i="5"/>
  <c r="B364" i="5"/>
  <c r="B348" i="5"/>
  <c r="B332" i="5"/>
  <c r="B316" i="5"/>
  <c r="B300" i="5"/>
  <c r="B284" i="5"/>
  <c r="B268" i="5"/>
  <c r="B252" i="5"/>
  <c r="B236" i="5"/>
  <c r="B220" i="5"/>
  <c r="B204" i="5"/>
  <c r="B188" i="5"/>
  <c r="B172" i="5"/>
  <c r="B156" i="5"/>
  <c r="B140" i="5"/>
  <c r="B124" i="5"/>
  <c r="B655" i="5"/>
  <c r="B605" i="5"/>
  <c r="B464" i="5"/>
  <c r="B363" i="5"/>
  <c r="B347" i="5"/>
  <c r="B331" i="5"/>
  <c r="B315" i="5"/>
  <c r="B299" i="5"/>
  <c r="B283" i="5"/>
  <c r="B267" i="5"/>
  <c r="B251" i="5"/>
  <c r="B235" i="5"/>
  <c r="B219" i="5"/>
  <c r="B203" i="5"/>
  <c r="B187" i="5"/>
  <c r="B171" i="5"/>
  <c r="B155" i="5"/>
  <c r="B139" i="5"/>
  <c r="B123" i="5"/>
  <c r="B544" i="5"/>
  <c r="B479" i="5"/>
  <c r="B429" i="5"/>
  <c r="B362" i="5"/>
  <c r="B346" i="5"/>
  <c r="B330" i="5"/>
  <c r="B314" i="5"/>
  <c r="B298" i="5"/>
  <c r="B282" i="5"/>
  <c r="B266" i="5"/>
  <c r="B250" i="5"/>
  <c r="B234" i="5"/>
  <c r="B218" i="5"/>
  <c r="B202" i="5"/>
  <c r="B186" i="5"/>
  <c r="B170" i="5"/>
  <c r="B154" i="5"/>
  <c r="B138" i="5"/>
  <c r="B122" i="5"/>
  <c r="B624" i="5"/>
  <c r="B559" i="5"/>
  <c r="B509" i="5"/>
  <c r="B361" i="5"/>
  <c r="B345" i="5"/>
  <c r="B329" i="5"/>
  <c r="B313" i="5"/>
  <c r="B297" i="5"/>
  <c r="B281" i="5"/>
  <c r="B265" i="5"/>
  <c r="B249" i="5"/>
  <c r="B233" i="5"/>
  <c r="B217" i="5"/>
  <c r="B201" i="5"/>
  <c r="B185" i="5"/>
  <c r="B169" i="5"/>
  <c r="B153" i="5"/>
  <c r="B137" i="5"/>
  <c r="B121" i="5"/>
  <c r="B639" i="5"/>
  <c r="B589" i="5"/>
  <c r="B448" i="5"/>
  <c r="B399" i="5"/>
  <c r="B376" i="5"/>
  <c r="B360" i="5"/>
  <c r="B344" i="5"/>
  <c r="B328" i="5"/>
  <c r="B312" i="5"/>
  <c r="B296" i="5"/>
  <c r="B280" i="5"/>
  <c r="B264" i="5"/>
  <c r="B248" i="5"/>
  <c r="B232" i="5"/>
  <c r="B216" i="5"/>
  <c r="B200" i="5"/>
  <c r="B184" i="5"/>
  <c r="B168" i="5"/>
  <c r="B152" i="5"/>
  <c r="B136" i="5"/>
  <c r="B120" i="5"/>
  <c r="B669" i="5"/>
  <c r="B528" i="5"/>
  <c r="B463" i="5"/>
  <c r="B413" i="5"/>
  <c r="B384" i="5"/>
  <c r="B375" i="5"/>
  <c r="B359" i="5"/>
  <c r="B343" i="5"/>
  <c r="B327" i="5"/>
  <c r="B311" i="5"/>
  <c r="B295" i="5"/>
  <c r="B279" i="5"/>
  <c r="B263" i="5"/>
  <c r="B247" i="5"/>
  <c r="B231" i="5"/>
  <c r="B215" i="5"/>
  <c r="B199" i="5"/>
  <c r="B183" i="5"/>
  <c r="B167" i="5"/>
  <c r="B151" i="5"/>
  <c r="B135" i="5"/>
  <c r="B119" i="5"/>
  <c r="B811" i="5"/>
  <c r="B608" i="5"/>
  <c r="B543" i="5"/>
  <c r="B493" i="5"/>
  <c r="B387" i="5"/>
  <c r="B381" i="5"/>
  <c r="B374" i="5"/>
  <c r="B358" i="5"/>
  <c r="B342" i="5"/>
  <c r="B326" i="5"/>
  <c r="B310" i="5"/>
  <c r="B294" i="5"/>
  <c r="B278" i="5"/>
  <c r="B262" i="5"/>
  <c r="B246" i="5"/>
  <c r="B230" i="5"/>
  <c r="B214" i="5"/>
  <c r="B198" i="5"/>
  <c r="B182" i="5"/>
  <c r="B166" i="5"/>
  <c r="B150" i="5"/>
  <c r="B134" i="5"/>
  <c r="B118" i="5"/>
  <c r="B623" i="5"/>
  <c r="B573" i="5"/>
  <c r="B432" i="5"/>
  <c r="B373" i="5"/>
  <c r="B357" i="5"/>
  <c r="B341" i="5"/>
  <c r="B325" i="5"/>
  <c r="B309" i="5"/>
  <c r="B293" i="5"/>
  <c r="B277" i="5"/>
  <c r="B261" i="5"/>
  <c r="B245" i="5"/>
  <c r="B229" i="5"/>
  <c r="B213" i="5"/>
  <c r="B197" i="5"/>
  <c r="B181" i="5"/>
  <c r="B165" i="5"/>
  <c r="B149" i="5"/>
  <c r="B133" i="5"/>
  <c r="B653" i="5"/>
  <c r="B512" i="5"/>
  <c r="B447" i="5"/>
  <c r="B372" i="5"/>
  <c r="B356" i="5"/>
  <c r="B340" i="5"/>
  <c r="B324" i="5"/>
  <c r="B308" i="5"/>
  <c r="B292" i="5"/>
  <c r="B276" i="5"/>
  <c r="B260" i="5"/>
  <c r="B244" i="5"/>
  <c r="B228" i="5"/>
  <c r="B212" i="5"/>
  <c r="B196" i="5"/>
  <c r="B180" i="5"/>
  <c r="B164" i="5"/>
  <c r="B148" i="5"/>
  <c r="B132" i="5"/>
  <c r="B672" i="5"/>
  <c r="B607" i="5"/>
  <c r="B557" i="5"/>
  <c r="B416" i="5"/>
  <c r="B370" i="5"/>
  <c r="B354" i="5"/>
  <c r="B338" i="5"/>
  <c r="B322" i="5"/>
  <c r="B306" i="5"/>
  <c r="B290" i="5"/>
  <c r="B274" i="5"/>
  <c r="B258" i="5"/>
  <c r="B242" i="5"/>
  <c r="B226" i="5"/>
  <c r="B210" i="5"/>
  <c r="B194" i="5"/>
  <c r="B178" i="5"/>
  <c r="B162" i="5"/>
  <c r="B146" i="5"/>
  <c r="B130" i="5"/>
  <c r="B355" i="5"/>
  <c r="B227" i="5"/>
  <c r="B106" i="5"/>
  <c r="B90" i="5"/>
  <c r="B74" i="5"/>
  <c r="B58" i="5"/>
  <c r="B42" i="5"/>
  <c r="B26" i="5"/>
  <c r="B10" i="5"/>
  <c r="B257" i="5"/>
  <c r="B129" i="5"/>
  <c r="B105" i="5"/>
  <c r="B89" i="5"/>
  <c r="B73" i="5"/>
  <c r="B57" i="5"/>
  <c r="B41" i="5"/>
  <c r="B25" i="5"/>
  <c r="B9" i="5"/>
  <c r="B527" i="5"/>
  <c r="B339" i="5"/>
  <c r="B211" i="5"/>
  <c r="B104" i="5"/>
  <c r="B88" i="5"/>
  <c r="B72" i="5"/>
  <c r="B56" i="5"/>
  <c r="B40" i="5"/>
  <c r="B24" i="5"/>
  <c r="B8" i="5"/>
  <c r="B369" i="5"/>
  <c r="B241" i="5"/>
  <c r="B103" i="5"/>
  <c r="B87" i="5"/>
  <c r="B71" i="5"/>
  <c r="B55" i="5"/>
  <c r="B39" i="5"/>
  <c r="B23" i="5"/>
  <c r="B7" i="5"/>
  <c r="B323" i="5"/>
  <c r="B195" i="5"/>
  <c r="B102" i="5"/>
  <c r="B86" i="5"/>
  <c r="B70" i="5"/>
  <c r="B54" i="5"/>
  <c r="B38" i="5"/>
  <c r="B22" i="5"/>
  <c r="B6" i="5"/>
  <c r="B353" i="5"/>
  <c r="B225" i="5"/>
  <c r="B117" i="5"/>
  <c r="B101" i="5"/>
  <c r="B85" i="5"/>
  <c r="B69" i="5"/>
  <c r="B53" i="5"/>
  <c r="B37" i="5"/>
  <c r="B21" i="5"/>
  <c r="B5" i="5"/>
  <c r="B477" i="5"/>
  <c r="B307" i="5"/>
  <c r="B179" i="5"/>
  <c r="B116" i="5"/>
  <c r="B100" i="5"/>
  <c r="B84" i="5"/>
  <c r="B68" i="5"/>
  <c r="B52" i="5"/>
  <c r="B36" i="5"/>
  <c r="B637" i="5"/>
  <c r="B337" i="5"/>
  <c r="B209" i="5"/>
  <c r="B115" i="5"/>
  <c r="B99" i="5"/>
  <c r="B83" i="5"/>
  <c r="B67" i="5"/>
  <c r="B51" i="5"/>
  <c r="B35" i="5"/>
  <c r="B19" i="5"/>
  <c r="B3" i="5"/>
  <c r="B2" i="5"/>
  <c r="B592" i="5"/>
  <c r="B291" i="5"/>
  <c r="B163" i="5"/>
  <c r="B114" i="5"/>
  <c r="B98" i="5"/>
  <c r="B82" i="5"/>
  <c r="B66" i="5"/>
  <c r="B50" i="5"/>
  <c r="B34" i="5"/>
  <c r="B18" i="5"/>
  <c r="B431" i="5"/>
  <c r="B321" i="5"/>
  <c r="B193" i="5"/>
  <c r="B113" i="5"/>
  <c r="B97" i="5"/>
  <c r="B81" i="5"/>
  <c r="B65" i="5"/>
  <c r="B49" i="5"/>
  <c r="B33" i="5"/>
  <c r="B17" i="5"/>
  <c r="B275" i="5"/>
  <c r="B147" i="5"/>
  <c r="B112" i="5"/>
  <c r="B96" i="5"/>
  <c r="B80" i="5"/>
  <c r="B64" i="5"/>
  <c r="B48" i="5"/>
  <c r="B32" i="5"/>
  <c r="B16" i="5"/>
  <c r="B305" i="5"/>
  <c r="B177" i="5"/>
  <c r="B111" i="5"/>
  <c r="B95" i="5"/>
  <c r="B79" i="5"/>
  <c r="B63" i="5"/>
  <c r="B47" i="5"/>
  <c r="B31" i="5"/>
  <c r="B15" i="5"/>
  <c r="B371" i="5"/>
  <c r="B243" i="5"/>
  <c r="B108" i="5"/>
  <c r="B92" i="5"/>
  <c r="B76" i="5"/>
  <c r="B60" i="5"/>
  <c r="B44" i="5"/>
  <c r="B28" i="5"/>
  <c r="B12" i="5"/>
  <c r="B77" i="5"/>
  <c r="B273" i="5"/>
  <c r="B107" i="5"/>
  <c r="B62" i="5"/>
  <c r="B46" i="5"/>
  <c r="B27" i="5"/>
  <c r="B13" i="5"/>
  <c r="B20" i="5"/>
  <c r="B61" i="5"/>
  <c r="B4" i="5"/>
  <c r="B145" i="5"/>
  <c r="B91" i="5"/>
  <c r="B259" i="5"/>
  <c r="B30" i="5"/>
  <c r="B110" i="5"/>
  <c r="B45" i="5"/>
  <c r="B11" i="5"/>
  <c r="B383" i="5"/>
  <c r="B75" i="5"/>
  <c r="B43" i="5"/>
  <c r="B131" i="5"/>
  <c r="B14" i="5"/>
  <c r="B94" i="5"/>
  <c r="B29" i="5"/>
  <c r="B289" i="5"/>
  <c r="B109" i="5"/>
  <c r="B59" i="5"/>
  <c r="B496" i="5"/>
  <c r="B78" i="5"/>
  <c r="B161" i="5"/>
  <c r="B93" i="5"/>
  <c r="J1097" i="5"/>
  <c r="J1081" i="5"/>
  <c r="J1065" i="5"/>
  <c r="J1049" i="5"/>
  <c r="J1096" i="5"/>
  <c r="J1080" i="5"/>
  <c r="J1064" i="5"/>
  <c r="J1048" i="5"/>
  <c r="J1095" i="5"/>
  <c r="J1079" i="5"/>
  <c r="J1063" i="5"/>
  <c r="J1047" i="5"/>
  <c r="J1094" i="5"/>
  <c r="J1078" i="5"/>
  <c r="J1062" i="5"/>
  <c r="J1093" i="5"/>
  <c r="J1077" i="5"/>
  <c r="J1061" i="5"/>
  <c r="J1092" i="5"/>
  <c r="J1076" i="5"/>
  <c r="J1060" i="5"/>
  <c r="J1091" i="5"/>
  <c r="J1075" i="5"/>
  <c r="J1059" i="5"/>
  <c r="J1090" i="5"/>
  <c r="J1074" i="5"/>
  <c r="J1058" i="5"/>
  <c r="J1089" i="5"/>
  <c r="J1073" i="5"/>
  <c r="J1057" i="5"/>
  <c r="J1088" i="5"/>
  <c r="J1072" i="5"/>
  <c r="J1056" i="5"/>
  <c r="J1099" i="5"/>
  <c r="J1083" i="5"/>
  <c r="J1067" i="5"/>
  <c r="J1051" i="5"/>
  <c r="J1068" i="5"/>
  <c r="J1043" i="5"/>
  <c r="J1027" i="5"/>
  <c r="J1011" i="5"/>
  <c r="J995" i="5"/>
  <c r="J979" i="5"/>
  <c r="J963" i="5"/>
  <c r="J947" i="5"/>
  <c r="J931" i="5"/>
  <c r="J1042" i="5"/>
  <c r="J1026" i="5"/>
  <c r="J1010" i="5"/>
  <c r="J994" i="5"/>
  <c r="J978" i="5"/>
  <c r="J962" i="5"/>
  <c r="J946" i="5"/>
  <c r="J930" i="5"/>
  <c r="J1053" i="5"/>
  <c r="J1041" i="5"/>
  <c r="J1025" i="5"/>
  <c r="J1009" i="5"/>
  <c r="J993" i="5"/>
  <c r="J977" i="5"/>
  <c r="J961" i="5"/>
  <c r="J945" i="5"/>
  <c r="J929" i="5"/>
  <c r="J1098" i="5"/>
  <c r="J1040" i="5"/>
  <c r="J1024" i="5"/>
  <c r="J1008" i="5"/>
  <c r="J992" i="5"/>
  <c r="J976" i="5"/>
  <c r="J960" i="5"/>
  <c r="J944" i="5"/>
  <c r="J1070" i="5"/>
  <c r="J1055" i="5"/>
  <c r="J1039" i="5"/>
  <c r="J1023" i="5"/>
  <c r="J1007" i="5"/>
  <c r="J991" i="5"/>
  <c r="J975" i="5"/>
  <c r="J959" i="5"/>
  <c r="J943" i="5"/>
  <c r="J1101" i="5"/>
  <c r="J1085" i="5"/>
  <c r="J1038" i="5"/>
  <c r="J1022" i="5"/>
  <c r="J1006" i="5"/>
  <c r="J990" i="5"/>
  <c r="J1082" i="5"/>
  <c r="J1050" i="5"/>
  <c r="J1037" i="5"/>
  <c r="J1021" i="5"/>
  <c r="J1005" i="5"/>
  <c r="J989" i="5"/>
  <c r="J973" i="5"/>
  <c r="J957" i="5"/>
  <c r="J941" i="5"/>
  <c r="J1036" i="5"/>
  <c r="J1020" i="5"/>
  <c r="J1004" i="5"/>
  <c r="J988" i="5"/>
  <c r="J972" i="5"/>
  <c r="J956" i="5"/>
  <c r="J940" i="5"/>
  <c r="J1035" i="5"/>
  <c r="J1019" i="5"/>
  <c r="J1003" i="5"/>
  <c r="J987" i="5"/>
  <c r="J971" i="5"/>
  <c r="J955" i="5"/>
  <c r="J939" i="5"/>
  <c r="J1087" i="5"/>
  <c r="J1052" i="5"/>
  <c r="J1034" i="5"/>
  <c r="J1018" i="5"/>
  <c r="J1002" i="5"/>
  <c r="J986" i="5"/>
  <c r="J970" i="5"/>
  <c r="J1100" i="5"/>
  <c r="J1069" i="5"/>
  <c r="J1033" i="5"/>
  <c r="J1017" i="5"/>
  <c r="J1001" i="5"/>
  <c r="J985" i="5"/>
  <c r="J969" i="5"/>
  <c r="J953" i="5"/>
  <c r="J937" i="5"/>
  <c r="J1084" i="5"/>
  <c r="J1066" i="5"/>
  <c r="J1054" i="5"/>
  <c r="J1032" i="5"/>
  <c r="J1016" i="5"/>
  <c r="J1000" i="5"/>
  <c r="J984" i="5"/>
  <c r="J968" i="5"/>
  <c r="J952" i="5"/>
  <c r="J936" i="5"/>
  <c r="J1071" i="5"/>
  <c r="J1045" i="5"/>
  <c r="J1029" i="5"/>
  <c r="J1013" i="5"/>
  <c r="J997" i="5"/>
  <c r="J981" i="5"/>
  <c r="J965" i="5"/>
  <c r="J949" i="5"/>
  <c r="J933" i="5"/>
  <c r="J1014" i="5"/>
  <c r="J974" i="5"/>
  <c r="J954" i="5"/>
  <c r="J951" i="5"/>
  <c r="J942" i="5"/>
  <c r="J926" i="5"/>
  <c r="J910" i="5"/>
  <c r="J894" i="5"/>
  <c r="J878" i="5"/>
  <c r="J862" i="5"/>
  <c r="J846" i="5"/>
  <c r="J830" i="5"/>
  <c r="J814" i="5"/>
  <c r="J948" i="5"/>
  <c r="J925" i="5"/>
  <c r="J909" i="5"/>
  <c r="J893" i="5"/>
  <c r="J877" i="5"/>
  <c r="J861" i="5"/>
  <c r="J845" i="5"/>
  <c r="J829" i="5"/>
  <c r="J813" i="5"/>
  <c r="J983" i="5"/>
  <c r="J966" i="5"/>
  <c r="J924" i="5"/>
  <c r="J908" i="5"/>
  <c r="J892" i="5"/>
  <c r="J876" i="5"/>
  <c r="J860" i="5"/>
  <c r="J844" i="5"/>
  <c r="J828" i="5"/>
  <c r="J812" i="5"/>
  <c r="J998" i="5"/>
  <c r="J923" i="5"/>
  <c r="J907" i="5"/>
  <c r="J891" i="5"/>
  <c r="J875" i="5"/>
  <c r="J859" i="5"/>
  <c r="J843" i="5"/>
  <c r="J827" i="5"/>
  <c r="J811" i="5"/>
  <c r="J1028" i="5"/>
  <c r="J922" i="5"/>
  <c r="J906" i="5"/>
  <c r="J890" i="5"/>
  <c r="J874" i="5"/>
  <c r="J858" i="5"/>
  <c r="J842" i="5"/>
  <c r="J826" i="5"/>
  <c r="J810" i="5"/>
  <c r="J938" i="5"/>
  <c r="J928" i="5"/>
  <c r="J921" i="5"/>
  <c r="J905" i="5"/>
  <c r="J889" i="5"/>
  <c r="J873" i="5"/>
  <c r="J857" i="5"/>
  <c r="J841" i="5"/>
  <c r="J825" i="5"/>
  <c r="J809" i="5"/>
  <c r="J982" i="5"/>
  <c r="J950" i="5"/>
  <c r="J920" i="5"/>
  <c r="J904" i="5"/>
  <c r="J888" i="5"/>
  <c r="J872" i="5"/>
  <c r="J856" i="5"/>
  <c r="J840" i="5"/>
  <c r="J824" i="5"/>
  <c r="J808" i="5"/>
  <c r="J1012" i="5"/>
  <c r="J919" i="5"/>
  <c r="J903" i="5"/>
  <c r="J887" i="5"/>
  <c r="J871" i="5"/>
  <c r="J855" i="5"/>
  <c r="J839" i="5"/>
  <c r="J823" i="5"/>
  <c r="J935" i="5"/>
  <c r="J918" i="5"/>
  <c r="J902" i="5"/>
  <c r="J886" i="5"/>
  <c r="J870" i="5"/>
  <c r="J854" i="5"/>
  <c r="J838" i="5"/>
  <c r="J822" i="5"/>
  <c r="J806" i="5"/>
  <c r="J1046" i="5"/>
  <c r="J1031" i="5"/>
  <c r="J917" i="5"/>
  <c r="J901" i="5"/>
  <c r="J885" i="5"/>
  <c r="J869" i="5"/>
  <c r="J853" i="5"/>
  <c r="J837" i="5"/>
  <c r="J821" i="5"/>
  <c r="J996" i="5"/>
  <c r="J916" i="5"/>
  <c r="J900" i="5"/>
  <c r="J884" i="5"/>
  <c r="J868" i="5"/>
  <c r="J852" i="5"/>
  <c r="J836" i="5"/>
  <c r="J820" i="5"/>
  <c r="J958" i="5"/>
  <c r="J915" i="5"/>
  <c r="J899" i="5"/>
  <c r="J883" i="5"/>
  <c r="J867" i="5"/>
  <c r="J851" i="5"/>
  <c r="J835" i="5"/>
  <c r="J819" i="5"/>
  <c r="J1015" i="5"/>
  <c r="J964" i="5"/>
  <c r="J932" i="5"/>
  <c r="J914" i="5"/>
  <c r="J898" i="5"/>
  <c r="J882" i="5"/>
  <c r="J866" i="5"/>
  <c r="J850" i="5"/>
  <c r="J834" i="5"/>
  <c r="J818" i="5"/>
  <c r="J802" i="5"/>
  <c r="J864" i="5"/>
  <c r="J816" i="5"/>
  <c r="J786" i="5"/>
  <c r="J770" i="5"/>
  <c r="J754" i="5"/>
  <c r="J738" i="5"/>
  <c r="J722" i="5"/>
  <c r="J706" i="5"/>
  <c r="J690" i="5"/>
  <c r="J674" i="5"/>
  <c r="J879" i="5"/>
  <c r="J785" i="5"/>
  <c r="J769" i="5"/>
  <c r="J753" i="5"/>
  <c r="J737" i="5"/>
  <c r="J721" i="5"/>
  <c r="J705" i="5"/>
  <c r="J689" i="5"/>
  <c r="J833" i="5"/>
  <c r="J800" i="5"/>
  <c r="J784" i="5"/>
  <c r="J768" i="5"/>
  <c r="J752" i="5"/>
  <c r="J736" i="5"/>
  <c r="J720" i="5"/>
  <c r="J704" i="5"/>
  <c r="J688" i="5"/>
  <c r="J980" i="5"/>
  <c r="J913" i="5"/>
  <c r="J848" i="5"/>
  <c r="J799" i="5"/>
  <c r="J783" i="5"/>
  <c r="J767" i="5"/>
  <c r="J751" i="5"/>
  <c r="J735" i="5"/>
  <c r="J719" i="5"/>
  <c r="J703" i="5"/>
  <c r="J687" i="5"/>
  <c r="J863" i="5"/>
  <c r="J798" i="5"/>
  <c r="J782" i="5"/>
  <c r="J766" i="5"/>
  <c r="J750" i="5"/>
  <c r="J734" i="5"/>
  <c r="J718" i="5"/>
  <c r="J702" i="5"/>
  <c r="J686" i="5"/>
  <c r="J1030" i="5"/>
  <c r="J797" i="5"/>
  <c r="J781" i="5"/>
  <c r="J765" i="5"/>
  <c r="J749" i="5"/>
  <c r="J733" i="5"/>
  <c r="J717" i="5"/>
  <c r="J701" i="5"/>
  <c r="J685" i="5"/>
  <c r="J897" i="5"/>
  <c r="J832" i="5"/>
  <c r="J815" i="5"/>
  <c r="J796" i="5"/>
  <c r="J780" i="5"/>
  <c r="J764" i="5"/>
  <c r="J748" i="5"/>
  <c r="J732" i="5"/>
  <c r="J716" i="5"/>
  <c r="J700" i="5"/>
  <c r="J684" i="5"/>
  <c r="J912" i="5"/>
  <c r="J847" i="5"/>
  <c r="J805" i="5"/>
  <c r="J795" i="5"/>
  <c r="J779" i="5"/>
  <c r="J763" i="5"/>
  <c r="J747" i="5"/>
  <c r="J731" i="5"/>
  <c r="J715" i="5"/>
  <c r="J699" i="5"/>
  <c r="J927" i="5"/>
  <c r="J807" i="5"/>
  <c r="J803" i="5"/>
  <c r="J794" i="5"/>
  <c r="J778" i="5"/>
  <c r="J762" i="5"/>
  <c r="J746" i="5"/>
  <c r="J730" i="5"/>
  <c r="J714" i="5"/>
  <c r="J698" i="5"/>
  <c r="J682" i="5"/>
  <c r="J1086" i="5"/>
  <c r="J999" i="5"/>
  <c r="J881" i="5"/>
  <c r="J801" i="5"/>
  <c r="J793" i="5"/>
  <c r="J777" i="5"/>
  <c r="J761" i="5"/>
  <c r="J745" i="5"/>
  <c r="J729" i="5"/>
  <c r="J713" i="5"/>
  <c r="J697" i="5"/>
  <c r="J681" i="5"/>
  <c r="J896" i="5"/>
  <c r="J831" i="5"/>
  <c r="J817" i="5"/>
  <c r="J792" i="5"/>
  <c r="J776" i="5"/>
  <c r="J760" i="5"/>
  <c r="J744" i="5"/>
  <c r="J728" i="5"/>
  <c r="J712" i="5"/>
  <c r="J696" i="5"/>
  <c r="J680" i="5"/>
  <c r="J911" i="5"/>
  <c r="J791" i="5"/>
  <c r="J775" i="5"/>
  <c r="J759" i="5"/>
  <c r="J743" i="5"/>
  <c r="J727" i="5"/>
  <c r="J967" i="5"/>
  <c r="J865" i="5"/>
  <c r="J790" i="5"/>
  <c r="J774" i="5"/>
  <c r="J758" i="5"/>
  <c r="J742" i="5"/>
  <c r="J726" i="5"/>
  <c r="J710" i="5"/>
  <c r="J694" i="5"/>
  <c r="J678" i="5"/>
  <c r="J895" i="5"/>
  <c r="J788" i="5"/>
  <c r="J772" i="5"/>
  <c r="J756" i="5"/>
  <c r="J740" i="5"/>
  <c r="J724" i="5"/>
  <c r="J708" i="5"/>
  <c r="J692" i="5"/>
  <c r="J676" i="5"/>
  <c r="J773" i="5"/>
  <c r="J677" i="5"/>
  <c r="J660" i="5"/>
  <c r="J644" i="5"/>
  <c r="J628" i="5"/>
  <c r="J612" i="5"/>
  <c r="J596" i="5"/>
  <c r="J580" i="5"/>
  <c r="J564" i="5"/>
  <c r="J548" i="5"/>
  <c r="J532" i="5"/>
  <c r="J516" i="5"/>
  <c r="J500" i="5"/>
  <c r="J484" i="5"/>
  <c r="J468" i="5"/>
  <c r="J452" i="5"/>
  <c r="J436" i="5"/>
  <c r="J420" i="5"/>
  <c r="J404" i="5"/>
  <c r="J388" i="5"/>
  <c r="J1044" i="5"/>
  <c r="J659" i="5"/>
  <c r="J643" i="5"/>
  <c r="J627" i="5"/>
  <c r="J611" i="5"/>
  <c r="J595" i="5"/>
  <c r="J579" i="5"/>
  <c r="J563" i="5"/>
  <c r="J547" i="5"/>
  <c r="J531" i="5"/>
  <c r="J515" i="5"/>
  <c r="J499" i="5"/>
  <c r="J483" i="5"/>
  <c r="J467" i="5"/>
  <c r="J451" i="5"/>
  <c r="J435" i="5"/>
  <c r="J419" i="5"/>
  <c r="J403" i="5"/>
  <c r="J387" i="5"/>
  <c r="J757" i="5"/>
  <c r="J693" i="5"/>
  <c r="J658" i="5"/>
  <c r="J642" i="5"/>
  <c r="J626" i="5"/>
  <c r="J610" i="5"/>
  <c r="J594" i="5"/>
  <c r="J578" i="5"/>
  <c r="J562" i="5"/>
  <c r="J546" i="5"/>
  <c r="J530" i="5"/>
  <c r="J514" i="5"/>
  <c r="J498" i="5"/>
  <c r="J482" i="5"/>
  <c r="J466" i="5"/>
  <c r="J450" i="5"/>
  <c r="J434" i="5"/>
  <c r="J418" i="5"/>
  <c r="J402" i="5"/>
  <c r="J386" i="5"/>
  <c r="J804" i="5"/>
  <c r="J787" i="5"/>
  <c r="J673" i="5"/>
  <c r="J657" i="5"/>
  <c r="J641" i="5"/>
  <c r="J625" i="5"/>
  <c r="J609" i="5"/>
  <c r="J593" i="5"/>
  <c r="J577" i="5"/>
  <c r="J561" i="5"/>
  <c r="J545" i="5"/>
  <c r="J529" i="5"/>
  <c r="J513" i="5"/>
  <c r="J497" i="5"/>
  <c r="J481" i="5"/>
  <c r="J465" i="5"/>
  <c r="J449" i="5"/>
  <c r="J433" i="5"/>
  <c r="J417" i="5"/>
  <c r="J401" i="5"/>
  <c r="J385" i="5"/>
  <c r="J741" i="5"/>
  <c r="J672" i="5"/>
  <c r="J656" i="5"/>
  <c r="J640" i="5"/>
  <c r="J624" i="5"/>
  <c r="J608" i="5"/>
  <c r="J592" i="5"/>
  <c r="J576" i="5"/>
  <c r="J560" i="5"/>
  <c r="J544" i="5"/>
  <c r="J528" i="5"/>
  <c r="J512" i="5"/>
  <c r="J496" i="5"/>
  <c r="J480" i="5"/>
  <c r="J464" i="5"/>
  <c r="J448" i="5"/>
  <c r="J432" i="5"/>
  <c r="J416" i="5"/>
  <c r="J400" i="5"/>
  <c r="J384" i="5"/>
  <c r="J771" i="5"/>
  <c r="J671" i="5"/>
  <c r="J655" i="5"/>
  <c r="J639" i="5"/>
  <c r="J623" i="5"/>
  <c r="J607" i="5"/>
  <c r="J591" i="5"/>
  <c r="J575" i="5"/>
  <c r="J559" i="5"/>
  <c r="J543" i="5"/>
  <c r="J527" i="5"/>
  <c r="J511" i="5"/>
  <c r="J495" i="5"/>
  <c r="J479" i="5"/>
  <c r="J463" i="5"/>
  <c r="J447" i="5"/>
  <c r="J431" i="5"/>
  <c r="J415" i="5"/>
  <c r="J399" i="5"/>
  <c r="J383" i="5"/>
  <c r="J725" i="5"/>
  <c r="J707" i="5"/>
  <c r="J683" i="5"/>
  <c r="J670" i="5"/>
  <c r="J654" i="5"/>
  <c r="J638" i="5"/>
  <c r="J622" i="5"/>
  <c r="J606" i="5"/>
  <c r="J590" i="5"/>
  <c r="J574" i="5"/>
  <c r="J558" i="5"/>
  <c r="J542" i="5"/>
  <c r="J526" i="5"/>
  <c r="J510" i="5"/>
  <c r="J494" i="5"/>
  <c r="J478" i="5"/>
  <c r="J462" i="5"/>
  <c r="J446" i="5"/>
  <c r="J430" i="5"/>
  <c r="J414" i="5"/>
  <c r="J398" i="5"/>
  <c r="J755" i="5"/>
  <c r="J679" i="5"/>
  <c r="J669" i="5"/>
  <c r="J653" i="5"/>
  <c r="J637" i="5"/>
  <c r="J621" i="5"/>
  <c r="J605" i="5"/>
  <c r="J589" i="5"/>
  <c r="J573" i="5"/>
  <c r="J557" i="5"/>
  <c r="J541" i="5"/>
  <c r="J525" i="5"/>
  <c r="J509" i="5"/>
  <c r="J493" i="5"/>
  <c r="J477" i="5"/>
  <c r="J461" i="5"/>
  <c r="J445" i="5"/>
  <c r="J429" i="5"/>
  <c r="J413" i="5"/>
  <c r="J397" i="5"/>
  <c r="J381" i="5"/>
  <c r="J711" i="5"/>
  <c r="J668" i="5"/>
  <c r="J652" i="5"/>
  <c r="J636" i="5"/>
  <c r="J620" i="5"/>
  <c r="J604" i="5"/>
  <c r="J588" i="5"/>
  <c r="J572" i="5"/>
  <c r="J556" i="5"/>
  <c r="J540" i="5"/>
  <c r="J524" i="5"/>
  <c r="J508" i="5"/>
  <c r="J492" i="5"/>
  <c r="J476" i="5"/>
  <c r="J460" i="5"/>
  <c r="J444" i="5"/>
  <c r="J428" i="5"/>
  <c r="J412" i="5"/>
  <c r="J396" i="5"/>
  <c r="J380" i="5"/>
  <c r="J739" i="5"/>
  <c r="J691" i="5"/>
  <c r="J675" i="5"/>
  <c r="J667" i="5"/>
  <c r="J651" i="5"/>
  <c r="J635" i="5"/>
  <c r="J619" i="5"/>
  <c r="J603" i="5"/>
  <c r="J587" i="5"/>
  <c r="J571" i="5"/>
  <c r="J555" i="5"/>
  <c r="J539" i="5"/>
  <c r="J523" i="5"/>
  <c r="J507" i="5"/>
  <c r="J491" i="5"/>
  <c r="J475" i="5"/>
  <c r="J459" i="5"/>
  <c r="J443" i="5"/>
  <c r="J427" i="5"/>
  <c r="J411" i="5"/>
  <c r="J666" i="5"/>
  <c r="J650" i="5"/>
  <c r="J634" i="5"/>
  <c r="J618" i="5"/>
  <c r="J602" i="5"/>
  <c r="J586" i="5"/>
  <c r="J570" i="5"/>
  <c r="J554" i="5"/>
  <c r="J538" i="5"/>
  <c r="J522" i="5"/>
  <c r="J506" i="5"/>
  <c r="J490" i="5"/>
  <c r="J474" i="5"/>
  <c r="J458" i="5"/>
  <c r="J442" i="5"/>
  <c r="J426" i="5"/>
  <c r="J410" i="5"/>
  <c r="J394" i="5"/>
  <c r="J378" i="5"/>
  <c r="J934" i="5"/>
  <c r="J849" i="5"/>
  <c r="J723" i="5"/>
  <c r="J695" i="5"/>
  <c r="J665" i="5"/>
  <c r="J649" i="5"/>
  <c r="J633" i="5"/>
  <c r="J617" i="5"/>
  <c r="J601" i="5"/>
  <c r="J585" i="5"/>
  <c r="J569" i="5"/>
  <c r="J553" i="5"/>
  <c r="J537" i="5"/>
  <c r="J521" i="5"/>
  <c r="J505" i="5"/>
  <c r="J489" i="5"/>
  <c r="J473" i="5"/>
  <c r="J457" i="5"/>
  <c r="J441" i="5"/>
  <c r="J425" i="5"/>
  <c r="J409" i="5"/>
  <c r="J393" i="5"/>
  <c r="J377" i="5"/>
  <c r="J880" i="5"/>
  <c r="J789" i="5"/>
  <c r="J662" i="5"/>
  <c r="J646" i="5"/>
  <c r="J630" i="5"/>
  <c r="J614" i="5"/>
  <c r="J598" i="5"/>
  <c r="J582" i="5"/>
  <c r="J566" i="5"/>
  <c r="J550" i="5"/>
  <c r="J534" i="5"/>
  <c r="J518" i="5"/>
  <c r="J502" i="5"/>
  <c r="J486" i="5"/>
  <c r="J470" i="5"/>
  <c r="J454" i="5"/>
  <c r="J438" i="5"/>
  <c r="J422" i="5"/>
  <c r="J406" i="5"/>
  <c r="J390" i="5"/>
  <c r="J631" i="5"/>
  <c r="J581" i="5"/>
  <c r="J440" i="5"/>
  <c r="J360" i="5"/>
  <c r="J344" i="5"/>
  <c r="J328" i="5"/>
  <c r="J312" i="5"/>
  <c r="J296" i="5"/>
  <c r="J280" i="5"/>
  <c r="J264" i="5"/>
  <c r="J248" i="5"/>
  <c r="J232" i="5"/>
  <c r="J216" i="5"/>
  <c r="J200" i="5"/>
  <c r="J184" i="5"/>
  <c r="J168" i="5"/>
  <c r="J152" i="5"/>
  <c r="J136" i="5"/>
  <c r="J120" i="5"/>
  <c r="J661" i="5"/>
  <c r="J520" i="5"/>
  <c r="J455" i="5"/>
  <c r="J405" i="5"/>
  <c r="J389" i="5"/>
  <c r="J382" i="5"/>
  <c r="J379" i="5"/>
  <c r="J376" i="5"/>
  <c r="J375" i="5"/>
  <c r="J359" i="5"/>
  <c r="J343" i="5"/>
  <c r="J327" i="5"/>
  <c r="J311" i="5"/>
  <c r="J295" i="5"/>
  <c r="J279" i="5"/>
  <c r="J263" i="5"/>
  <c r="J247" i="5"/>
  <c r="J231" i="5"/>
  <c r="J215" i="5"/>
  <c r="J199" i="5"/>
  <c r="J183" i="5"/>
  <c r="J167" i="5"/>
  <c r="J151" i="5"/>
  <c r="J135" i="5"/>
  <c r="J119" i="5"/>
  <c r="J709" i="5"/>
  <c r="J600" i="5"/>
  <c r="J535" i="5"/>
  <c r="J485" i="5"/>
  <c r="J374" i="5"/>
  <c r="J358" i="5"/>
  <c r="J342" i="5"/>
  <c r="J326" i="5"/>
  <c r="J310" i="5"/>
  <c r="J294" i="5"/>
  <c r="J278" i="5"/>
  <c r="J262" i="5"/>
  <c r="J246" i="5"/>
  <c r="J230" i="5"/>
  <c r="J214" i="5"/>
  <c r="J198" i="5"/>
  <c r="J182" i="5"/>
  <c r="J166" i="5"/>
  <c r="J150" i="5"/>
  <c r="J134" i="5"/>
  <c r="J118" i="5"/>
  <c r="J615" i="5"/>
  <c r="J565" i="5"/>
  <c r="J424" i="5"/>
  <c r="J392" i="5"/>
  <c r="J373" i="5"/>
  <c r="J357" i="5"/>
  <c r="J341" i="5"/>
  <c r="J325" i="5"/>
  <c r="J309" i="5"/>
  <c r="J293" i="5"/>
  <c r="J277" i="5"/>
  <c r="J261" i="5"/>
  <c r="J245" i="5"/>
  <c r="J229" i="5"/>
  <c r="J213" i="5"/>
  <c r="J197" i="5"/>
  <c r="J181" i="5"/>
  <c r="J165" i="5"/>
  <c r="J149" i="5"/>
  <c r="J133" i="5"/>
  <c r="J645" i="5"/>
  <c r="J504" i="5"/>
  <c r="J439" i="5"/>
  <c r="J372" i="5"/>
  <c r="J356" i="5"/>
  <c r="J340" i="5"/>
  <c r="J324" i="5"/>
  <c r="J308" i="5"/>
  <c r="J292" i="5"/>
  <c r="J276" i="5"/>
  <c r="J260" i="5"/>
  <c r="J244" i="5"/>
  <c r="J228" i="5"/>
  <c r="J212" i="5"/>
  <c r="J196" i="5"/>
  <c r="J180" i="5"/>
  <c r="J164" i="5"/>
  <c r="J148" i="5"/>
  <c r="J132" i="5"/>
  <c r="J584" i="5"/>
  <c r="J519" i="5"/>
  <c r="J469" i="5"/>
  <c r="J371" i="5"/>
  <c r="J355" i="5"/>
  <c r="J339" i="5"/>
  <c r="J323" i="5"/>
  <c r="J307" i="5"/>
  <c r="J291" i="5"/>
  <c r="J275" i="5"/>
  <c r="J259" i="5"/>
  <c r="J243" i="5"/>
  <c r="J227" i="5"/>
  <c r="J211" i="5"/>
  <c r="J195" i="5"/>
  <c r="J179" i="5"/>
  <c r="J163" i="5"/>
  <c r="J147" i="5"/>
  <c r="J131" i="5"/>
  <c r="J664" i="5"/>
  <c r="J599" i="5"/>
  <c r="J549" i="5"/>
  <c r="J408" i="5"/>
  <c r="J395" i="5"/>
  <c r="J370" i="5"/>
  <c r="J354" i="5"/>
  <c r="J338" i="5"/>
  <c r="J322" i="5"/>
  <c r="J306" i="5"/>
  <c r="J290" i="5"/>
  <c r="J274" i="5"/>
  <c r="J258" i="5"/>
  <c r="J242" i="5"/>
  <c r="J226" i="5"/>
  <c r="J210" i="5"/>
  <c r="J194" i="5"/>
  <c r="J178" i="5"/>
  <c r="J162" i="5"/>
  <c r="J146" i="5"/>
  <c r="J130" i="5"/>
  <c r="J629" i="5"/>
  <c r="J488" i="5"/>
  <c r="J423" i="5"/>
  <c r="J369" i="5"/>
  <c r="J353" i="5"/>
  <c r="J337" i="5"/>
  <c r="J321" i="5"/>
  <c r="J305" i="5"/>
  <c r="J289" i="5"/>
  <c r="J273" i="5"/>
  <c r="J257" i="5"/>
  <c r="J241" i="5"/>
  <c r="J225" i="5"/>
  <c r="J209" i="5"/>
  <c r="J193" i="5"/>
  <c r="J177" i="5"/>
  <c r="J161" i="5"/>
  <c r="J145" i="5"/>
  <c r="J129" i="5"/>
  <c r="J568" i="5"/>
  <c r="J503" i="5"/>
  <c r="J453" i="5"/>
  <c r="J391" i="5"/>
  <c r="J368" i="5"/>
  <c r="J352" i="5"/>
  <c r="J336" i="5"/>
  <c r="J320" i="5"/>
  <c r="J304" i="5"/>
  <c r="J288" i="5"/>
  <c r="J272" i="5"/>
  <c r="J256" i="5"/>
  <c r="J240" i="5"/>
  <c r="J224" i="5"/>
  <c r="J208" i="5"/>
  <c r="J192" i="5"/>
  <c r="J176" i="5"/>
  <c r="J160" i="5"/>
  <c r="J144" i="5"/>
  <c r="J128" i="5"/>
  <c r="J648" i="5"/>
  <c r="J583" i="5"/>
  <c r="J533" i="5"/>
  <c r="J367" i="5"/>
  <c r="J351" i="5"/>
  <c r="J335" i="5"/>
  <c r="J319" i="5"/>
  <c r="J303" i="5"/>
  <c r="J287" i="5"/>
  <c r="J271" i="5"/>
  <c r="J255" i="5"/>
  <c r="J239" i="5"/>
  <c r="J223" i="5"/>
  <c r="J207" i="5"/>
  <c r="J191" i="5"/>
  <c r="J175" i="5"/>
  <c r="J159" i="5"/>
  <c r="J143" i="5"/>
  <c r="J127" i="5"/>
  <c r="J663" i="5"/>
  <c r="J613" i="5"/>
  <c r="J472" i="5"/>
  <c r="J407" i="5"/>
  <c r="J366" i="5"/>
  <c r="J350" i="5"/>
  <c r="J334" i="5"/>
  <c r="J318" i="5"/>
  <c r="J302" i="5"/>
  <c r="J286" i="5"/>
  <c r="J270" i="5"/>
  <c r="J254" i="5"/>
  <c r="J238" i="5"/>
  <c r="J222" i="5"/>
  <c r="J206" i="5"/>
  <c r="J190" i="5"/>
  <c r="J174" i="5"/>
  <c r="J158" i="5"/>
  <c r="J142" i="5"/>
  <c r="J126" i="5"/>
  <c r="J552" i="5"/>
  <c r="J487" i="5"/>
  <c r="J437" i="5"/>
  <c r="J365" i="5"/>
  <c r="J349" i="5"/>
  <c r="J333" i="5"/>
  <c r="J317" i="5"/>
  <c r="J301" i="5"/>
  <c r="J285" i="5"/>
  <c r="J269" i="5"/>
  <c r="J253" i="5"/>
  <c r="J237" i="5"/>
  <c r="J221" i="5"/>
  <c r="J205" i="5"/>
  <c r="J189" i="5"/>
  <c r="J173" i="5"/>
  <c r="J157" i="5"/>
  <c r="J141" i="5"/>
  <c r="J125" i="5"/>
  <c r="J632" i="5"/>
  <c r="J567" i="5"/>
  <c r="J517" i="5"/>
  <c r="J364" i="5"/>
  <c r="J348" i="5"/>
  <c r="J332" i="5"/>
  <c r="J316" i="5"/>
  <c r="J300" i="5"/>
  <c r="J284" i="5"/>
  <c r="J268" i="5"/>
  <c r="J252" i="5"/>
  <c r="J236" i="5"/>
  <c r="J220" i="5"/>
  <c r="J204" i="5"/>
  <c r="J188" i="5"/>
  <c r="J172" i="5"/>
  <c r="J156" i="5"/>
  <c r="J140" i="5"/>
  <c r="J124" i="5"/>
  <c r="J536" i="5"/>
  <c r="J471" i="5"/>
  <c r="J421" i="5"/>
  <c r="J362" i="5"/>
  <c r="J346" i="5"/>
  <c r="J330" i="5"/>
  <c r="J314" i="5"/>
  <c r="J298" i="5"/>
  <c r="J282" i="5"/>
  <c r="J266" i="5"/>
  <c r="J250" i="5"/>
  <c r="J234" i="5"/>
  <c r="J218" i="5"/>
  <c r="J202" i="5"/>
  <c r="J186" i="5"/>
  <c r="J170" i="5"/>
  <c r="J154" i="5"/>
  <c r="J138" i="5"/>
  <c r="J122" i="5"/>
  <c r="J347" i="5"/>
  <c r="J219" i="5"/>
  <c r="J114" i="5"/>
  <c r="J98" i="5"/>
  <c r="J82" i="5"/>
  <c r="J66" i="5"/>
  <c r="J50" i="5"/>
  <c r="J34" i="5"/>
  <c r="J18" i="5"/>
  <c r="J249" i="5"/>
  <c r="J121" i="5"/>
  <c r="J113" i="5"/>
  <c r="J97" i="5"/>
  <c r="J81" i="5"/>
  <c r="J65" i="5"/>
  <c r="J49" i="5"/>
  <c r="J33" i="5"/>
  <c r="J17" i="5"/>
  <c r="J647" i="5"/>
  <c r="J331" i="5"/>
  <c r="J203" i="5"/>
  <c r="J112" i="5"/>
  <c r="J96" i="5"/>
  <c r="J80" i="5"/>
  <c r="J64" i="5"/>
  <c r="J48" i="5"/>
  <c r="J32" i="5"/>
  <c r="J16" i="5"/>
  <c r="J361" i="5"/>
  <c r="J233" i="5"/>
  <c r="J111" i="5"/>
  <c r="J95" i="5"/>
  <c r="J79" i="5"/>
  <c r="J63" i="5"/>
  <c r="J47" i="5"/>
  <c r="J31" i="5"/>
  <c r="J15" i="5"/>
  <c r="J315" i="5"/>
  <c r="J187" i="5"/>
  <c r="J110" i="5"/>
  <c r="J94" i="5"/>
  <c r="J78" i="5"/>
  <c r="J62" i="5"/>
  <c r="J46" i="5"/>
  <c r="J30" i="5"/>
  <c r="J14" i="5"/>
  <c r="J345" i="5"/>
  <c r="J217" i="5"/>
  <c r="J109" i="5"/>
  <c r="J93" i="5"/>
  <c r="J77" i="5"/>
  <c r="J61" i="5"/>
  <c r="J45" i="5"/>
  <c r="J29" i="5"/>
  <c r="J13" i="5"/>
  <c r="J597" i="5"/>
  <c r="J299" i="5"/>
  <c r="J171" i="5"/>
  <c r="J108" i="5"/>
  <c r="J92" i="5"/>
  <c r="J76" i="5"/>
  <c r="J60" i="5"/>
  <c r="J44" i="5"/>
  <c r="J329" i="5"/>
  <c r="J201" i="5"/>
  <c r="J107" i="5"/>
  <c r="J91" i="5"/>
  <c r="J75" i="5"/>
  <c r="J59" i="5"/>
  <c r="J43" i="5"/>
  <c r="J27" i="5"/>
  <c r="J11" i="5"/>
  <c r="J2" i="5"/>
  <c r="J283" i="5"/>
  <c r="J155" i="5"/>
  <c r="J106" i="5"/>
  <c r="J90" i="5"/>
  <c r="J74" i="5"/>
  <c r="J58" i="5"/>
  <c r="J42" i="5"/>
  <c r="J26" i="5"/>
  <c r="J10" i="5"/>
  <c r="J551" i="5"/>
  <c r="J313" i="5"/>
  <c r="J185" i="5"/>
  <c r="J105" i="5"/>
  <c r="J89" i="5"/>
  <c r="J73" i="5"/>
  <c r="J57" i="5"/>
  <c r="J41" i="5"/>
  <c r="J25" i="5"/>
  <c r="J9" i="5"/>
  <c r="J267" i="5"/>
  <c r="J139" i="5"/>
  <c r="J104" i="5"/>
  <c r="J88" i="5"/>
  <c r="J72" i="5"/>
  <c r="J56" i="5"/>
  <c r="J40" i="5"/>
  <c r="J24" i="5"/>
  <c r="J8" i="5"/>
  <c r="J297" i="5"/>
  <c r="J169" i="5"/>
  <c r="J103" i="5"/>
  <c r="J87" i="5"/>
  <c r="J71" i="5"/>
  <c r="J55" i="5"/>
  <c r="J39" i="5"/>
  <c r="J23" i="5"/>
  <c r="J7" i="5"/>
  <c r="J456" i="5"/>
  <c r="J363" i="5"/>
  <c r="J235" i="5"/>
  <c r="J116" i="5"/>
  <c r="J100" i="5"/>
  <c r="J84" i="5"/>
  <c r="J68" i="5"/>
  <c r="J52" i="5"/>
  <c r="J36" i="5"/>
  <c r="J20" i="5"/>
  <c r="J4" i="5"/>
  <c r="J153" i="5"/>
  <c r="J86" i="5"/>
  <c r="J101" i="5"/>
  <c r="J51" i="5"/>
  <c r="J19" i="5"/>
  <c r="J37" i="5"/>
  <c r="J265" i="5"/>
  <c r="J70" i="5"/>
  <c r="J22" i="5"/>
  <c r="J616" i="5"/>
  <c r="J85" i="5"/>
  <c r="J35" i="5"/>
  <c r="J115" i="5"/>
  <c r="J3" i="5"/>
  <c r="J137" i="5"/>
  <c r="J54" i="5"/>
  <c r="J251" i="5"/>
  <c r="J69" i="5"/>
  <c r="J6" i="5"/>
  <c r="J99" i="5"/>
  <c r="J21" i="5"/>
  <c r="J5" i="5"/>
  <c r="J102" i="5"/>
  <c r="J117" i="5"/>
  <c r="J38" i="5"/>
  <c r="J12" i="5"/>
  <c r="J123" i="5"/>
  <c r="J53" i="5"/>
  <c r="J28" i="5"/>
  <c r="J83" i="5"/>
  <c r="J501" i="5"/>
  <c r="J281" i="5"/>
  <c r="J67" i="5"/>
  <c r="D1087" i="5"/>
  <c r="D1071" i="5"/>
  <c r="D1055" i="5"/>
  <c r="D1086" i="5"/>
  <c r="D1070" i="5"/>
  <c r="D1054" i="5"/>
  <c r="D1101" i="5"/>
  <c r="D1085" i="5"/>
  <c r="D1069" i="5"/>
  <c r="D1053" i="5"/>
  <c r="D1100" i="5"/>
  <c r="D1084" i="5"/>
  <c r="D1068" i="5"/>
  <c r="D1099" i="5"/>
  <c r="D1083" i="5"/>
  <c r="D1067" i="5"/>
  <c r="D1051" i="5"/>
  <c r="D1098" i="5"/>
  <c r="D1082" i="5"/>
  <c r="D1066" i="5"/>
  <c r="D1050" i="5"/>
  <c r="D1097" i="5"/>
  <c r="D1081" i="5"/>
  <c r="D1065" i="5"/>
  <c r="D1049" i="5"/>
  <c r="D1096" i="5"/>
  <c r="D1080" i="5"/>
  <c r="D1064" i="5"/>
  <c r="D1048" i="5"/>
  <c r="D1095" i="5"/>
  <c r="D1079" i="5"/>
  <c r="D1063" i="5"/>
  <c r="D1047" i="5"/>
  <c r="D1094" i="5"/>
  <c r="D1078" i="5"/>
  <c r="D1062" i="5"/>
  <c r="D1046" i="5"/>
  <c r="D1089" i="5"/>
  <c r="D1073" i="5"/>
  <c r="D1057" i="5"/>
  <c r="D1077" i="5"/>
  <c r="D1033" i="5"/>
  <c r="D1017" i="5"/>
  <c r="D1001" i="5"/>
  <c r="D985" i="5"/>
  <c r="D969" i="5"/>
  <c r="D953" i="5"/>
  <c r="D937" i="5"/>
  <c r="D1092" i="5"/>
  <c r="D1059" i="5"/>
  <c r="D1032" i="5"/>
  <c r="D1016" i="5"/>
  <c r="D1000" i="5"/>
  <c r="D984" i="5"/>
  <c r="D968" i="5"/>
  <c r="D952" i="5"/>
  <c r="D936" i="5"/>
  <c r="D1074" i="5"/>
  <c r="D1056" i="5"/>
  <c r="D1031" i="5"/>
  <c r="D1015" i="5"/>
  <c r="D999" i="5"/>
  <c r="D983" i="5"/>
  <c r="D967" i="5"/>
  <c r="D951" i="5"/>
  <c r="D935" i="5"/>
  <c r="D1030" i="5"/>
  <c r="D1014" i="5"/>
  <c r="D998" i="5"/>
  <c r="D982" i="5"/>
  <c r="D966" i="5"/>
  <c r="D950" i="5"/>
  <c r="D1045" i="5"/>
  <c r="D1029" i="5"/>
  <c r="D1013" i="5"/>
  <c r="D997" i="5"/>
  <c r="D981" i="5"/>
  <c r="D965" i="5"/>
  <c r="D949" i="5"/>
  <c r="D933" i="5"/>
  <c r="D1061" i="5"/>
  <c r="D1044" i="5"/>
  <c r="D1028" i="5"/>
  <c r="D1012" i="5"/>
  <c r="D996" i="5"/>
  <c r="D980" i="5"/>
  <c r="D1076" i="5"/>
  <c r="D1043" i="5"/>
  <c r="D1027" i="5"/>
  <c r="D1011" i="5"/>
  <c r="D995" i="5"/>
  <c r="D979" i="5"/>
  <c r="D963" i="5"/>
  <c r="D947" i="5"/>
  <c r="D931" i="5"/>
  <c r="D1091" i="5"/>
  <c r="D1058" i="5"/>
  <c r="D1042" i="5"/>
  <c r="D1026" i="5"/>
  <c r="D1010" i="5"/>
  <c r="D994" i="5"/>
  <c r="D978" i="5"/>
  <c r="D962" i="5"/>
  <c r="D946" i="5"/>
  <c r="D930" i="5"/>
  <c r="D1088" i="5"/>
  <c r="D1041" i="5"/>
  <c r="D1025" i="5"/>
  <c r="D1009" i="5"/>
  <c r="D993" i="5"/>
  <c r="D977" i="5"/>
  <c r="D961" i="5"/>
  <c r="D945" i="5"/>
  <c r="D929" i="5"/>
  <c r="D1040" i="5"/>
  <c r="D1024" i="5"/>
  <c r="D1008" i="5"/>
  <c r="D992" i="5"/>
  <c r="D976" i="5"/>
  <c r="D1039" i="5"/>
  <c r="D1023" i="5"/>
  <c r="D1007" i="5"/>
  <c r="D991" i="5"/>
  <c r="D975" i="5"/>
  <c r="D959" i="5"/>
  <c r="D943" i="5"/>
  <c r="D1093" i="5"/>
  <c r="D1060" i="5"/>
  <c r="D1052" i="5"/>
  <c r="D1038" i="5"/>
  <c r="D1022" i="5"/>
  <c r="D1006" i="5"/>
  <c r="D990" i="5"/>
  <c r="D974" i="5"/>
  <c r="D958" i="5"/>
  <c r="D942" i="5"/>
  <c r="D1075" i="5"/>
  <c r="D1037" i="5"/>
  <c r="D1035" i="5"/>
  <c r="D1019" i="5"/>
  <c r="D1003" i="5"/>
  <c r="D987" i="5"/>
  <c r="D971" i="5"/>
  <c r="D955" i="5"/>
  <c r="D939" i="5"/>
  <c r="D989" i="5"/>
  <c r="D916" i="5"/>
  <c r="D900" i="5"/>
  <c r="D884" i="5"/>
  <c r="D868" i="5"/>
  <c r="D852" i="5"/>
  <c r="D836" i="5"/>
  <c r="D820" i="5"/>
  <c r="D804" i="5"/>
  <c r="D1004" i="5"/>
  <c r="D934" i="5"/>
  <c r="D915" i="5"/>
  <c r="D899" i="5"/>
  <c r="D883" i="5"/>
  <c r="D867" i="5"/>
  <c r="D851" i="5"/>
  <c r="D835" i="5"/>
  <c r="D819" i="5"/>
  <c r="D803" i="5"/>
  <c r="D960" i="5"/>
  <c r="D957" i="5"/>
  <c r="D948" i="5"/>
  <c r="D914" i="5"/>
  <c r="D898" i="5"/>
  <c r="D882" i="5"/>
  <c r="D866" i="5"/>
  <c r="D850" i="5"/>
  <c r="D834" i="5"/>
  <c r="D818" i="5"/>
  <c r="D802" i="5"/>
  <c r="D1034" i="5"/>
  <c r="D970" i="5"/>
  <c r="D954" i="5"/>
  <c r="D913" i="5"/>
  <c r="D897" i="5"/>
  <c r="D881" i="5"/>
  <c r="D865" i="5"/>
  <c r="D849" i="5"/>
  <c r="D833" i="5"/>
  <c r="D817" i="5"/>
  <c r="D801" i="5"/>
  <c r="D988" i="5"/>
  <c r="D912" i="5"/>
  <c r="D896" i="5"/>
  <c r="D880" i="5"/>
  <c r="D864" i="5"/>
  <c r="D848" i="5"/>
  <c r="D832" i="5"/>
  <c r="D816" i="5"/>
  <c r="D1018" i="5"/>
  <c r="D973" i="5"/>
  <c r="D927" i="5"/>
  <c r="D911" i="5"/>
  <c r="D895" i="5"/>
  <c r="D879" i="5"/>
  <c r="D863" i="5"/>
  <c r="D847" i="5"/>
  <c r="D831" i="5"/>
  <c r="D815" i="5"/>
  <c r="D1072" i="5"/>
  <c r="D926" i="5"/>
  <c r="D910" i="5"/>
  <c r="D894" i="5"/>
  <c r="D878" i="5"/>
  <c r="D862" i="5"/>
  <c r="D846" i="5"/>
  <c r="D830" i="5"/>
  <c r="D814" i="5"/>
  <c r="D944" i="5"/>
  <c r="D941" i="5"/>
  <c r="D928" i="5"/>
  <c r="D925" i="5"/>
  <c r="D909" i="5"/>
  <c r="D893" i="5"/>
  <c r="D877" i="5"/>
  <c r="D861" i="5"/>
  <c r="D845" i="5"/>
  <c r="D829" i="5"/>
  <c r="D1002" i="5"/>
  <c r="D956" i="5"/>
  <c r="D938" i="5"/>
  <c r="D924" i="5"/>
  <c r="D908" i="5"/>
  <c r="D892" i="5"/>
  <c r="D876" i="5"/>
  <c r="D860" i="5"/>
  <c r="D844" i="5"/>
  <c r="D828" i="5"/>
  <c r="D812" i="5"/>
  <c r="D923" i="5"/>
  <c r="D907" i="5"/>
  <c r="D891" i="5"/>
  <c r="D875" i="5"/>
  <c r="D859" i="5"/>
  <c r="D843" i="5"/>
  <c r="D827" i="5"/>
  <c r="D1090" i="5"/>
  <c r="D1021" i="5"/>
  <c r="D972" i="5"/>
  <c r="D922" i="5"/>
  <c r="D906" i="5"/>
  <c r="D890" i="5"/>
  <c r="D874" i="5"/>
  <c r="D858" i="5"/>
  <c r="D842" i="5"/>
  <c r="D826" i="5"/>
  <c r="D986" i="5"/>
  <c r="D921" i="5"/>
  <c r="D905" i="5"/>
  <c r="D889" i="5"/>
  <c r="D873" i="5"/>
  <c r="D857" i="5"/>
  <c r="D841" i="5"/>
  <c r="D825" i="5"/>
  <c r="D920" i="5"/>
  <c r="D904" i="5"/>
  <c r="D888" i="5"/>
  <c r="D872" i="5"/>
  <c r="D856" i="5"/>
  <c r="D840" i="5"/>
  <c r="D824" i="5"/>
  <c r="D808" i="5"/>
  <c r="D839" i="5"/>
  <c r="D792" i="5"/>
  <c r="D776" i="5"/>
  <c r="D760" i="5"/>
  <c r="D744" i="5"/>
  <c r="D728" i="5"/>
  <c r="D712" i="5"/>
  <c r="D696" i="5"/>
  <c r="D680" i="5"/>
  <c r="D932" i="5"/>
  <c r="D919" i="5"/>
  <c r="D854" i="5"/>
  <c r="D813" i="5"/>
  <c r="D791" i="5"/>
  <c r="D775" i="5"/>
  <c r="D759" i="5"/>
  <c r="D743" i="5"/>
  <c r="D727" i="5"/>
  <c r="D711" i="5"/>
  <c r="D695" i="5"/>
  <c r="D679" i="5"/>
  <c r="D869" i="5"/>
  <c r="D790" i="5"/>
  <c r="D774" i="5"/>
  <c r="D758" i="5"/>
  <c r="D742" i="5"/>
  <c r="D726" i="5"/>
  <c r="D710" i="5"/>
  <c r="D694" i="5"/>
  <c r="D678" i="5"/>
  <c r="D1036" i="5"/>
  <c r="D823" i="5"/>
  <c r="D789" i="5"/>
  <c r="D773" i="5"/>
  <c r="D757" i="5"/>
  <c r="D741" i="5"/>
  <c r="D725" i="5"/>
  <c r="D709" i="5"/>
  <c r="D693" i="5"/>
  <c r="D677" i="5"/>
  <c r="D1005" i="5"/>
  <c r="D903" i="5"/>
  <c r="D838" i="5"/>
  <c r="D806" i="5"/>
  <c r="D788" i="5"/>
  <c r="D772" i="5"/>
  <c r="D756" i="5"/>
  <c r="D740" i="5"/>
  <c r="D724" i="5"/>
  <c r="D708" i="5"/>
  <c r="D692" i="5"/>
  <c r="D676" i="5"/>
  <c r="D918" i="5"/>
  <c r="D853" i="5"/>
  <c r="D810" i="5"/>
  <c r="D787" i="5"/>
  <c r="D771" i="5"/>
  <c r="D755" i="5"/>
  <c r="D739" i="5"/>
  <c r="D723" i="5"/>
  <c r="D707" i="5"/>
  <c r="D691" i="5"/>
  <c r="D675" i="5"/>
  <c r="D786" i="5"/>
  <c r="D770" i="5"/>
  <c r="D754" i="5"/>
  <c r="D738" i="5"/>
  <c r="D722" i="5"/>
  <c r="D706" i="5"/>
  <c r="D690" i="5"/>
  <c r="D674" i="5"/>
  <c r="D940" i="5"/>
  <c r="D887" i="5"/>
  <c r="D822" i="5"/>
  <c r="D785" i="5"/>
  <c r="D769" i="5"/>
  <c r="D753" i="5"/>
  <c r="D737" i="5"/>
  <c r="D721" i="5"/>
  <c r="D705" i="5"/>
  <c r="D689" i="5"/>
  <c r="D902" i="5"/>
  <c r="D837" i="5"/>
  <c r="D800" i="5"/>
  <c r="D784" i="5"/>
  <c r="D768" i="5"/>
  <c r="D752" i="5"/>
  <c r="D736" i="5"/>
  <c r="D720" i="5"/>
  <c r="D704" i="5"/>
  <c r="D688" i="5"/>
  <c r="D917" i="5"/>
  <c r="D799" i="5"/>
  <c r="D783" i="5"/>
  <c r="D767" i="5"/>
  <c r="D751" i="5"/>
  <c r="D735" i="5"/>
  <c r="D719" i="5"/>
  <c r="D703" i="5"/>
  <c r="D687" i="5"/>
  <c r="D871" i="5"/>
  <c r="D798" i="5"/>
  <c r="D782" i="5"/>
  <c r="D766" i="5"/>
  <c r="D750" i="5"/>
  <c r="D734" i="5"/>
  <c r="D718" i="5"/>
  <c r="D702" i="5"/>
  <c r="D686" i="5"/>
  <c r="D886" i="5"/>
  <c r="D797" i="5"/>
  <c r="D781" i="5"/>
  <c r="D765" i="5"/>
  <c r="D749" i="5"/>
  <c r="D733" i="5"/>
  <c r="D717" i="5"/>
  <c r="D1020" i="5"/>
  <c r="D901" i="5"/>
  <c r="D821" i="5"/>
  <c r="D807" i="5"/>
  <c r="D805" i="5"/>
  <c r="D796" i="5"/>
  <c r="D780" i="5"/>
  <c r="D764" i="5"/>
  <c r="D748" i="5"/>
  <c r="D732" i="5"/>
  <c r="D716" i="5"/>
  <c r="D700" i="5"/>
  <c r="D684" i="5"/>
  <c r="D870" i="5"/>
  <c r="D794" i="5"/>
  <c r="D778" i="5"/>
  <c r="D762" i="5"/>
  <c r="D746" i="5"/>
  <c r="D730" i="5"/>
  <c r="D714" i="5"/>
  <c r="D698" i="5"/>
  <c r="D682" i="5"/>
  <c r="D699" i="5"/>
  <c r="D666" i="5"/>
  <c r="D650" i="5"/>
  <c r="D634" i="5"/>
  <c r="D618" i="5"/>
  <c r="D602" i="5"/>
  <c r="D586" i="5"/>
  <c r="D570" i="5"/>
  <c r="D554" i="5"/>
  <c r="D538" i="5"/>
  <c r="D522" i="5"/>
  <c r="D506" i="5"/>
  <c r="D490" i="5"/>
  <c r="D474" i="5"/>
  <c r="D458" i="5"/>
  <c r="D442" i="5"/>
  <c r="D426" i="5"/>
  <c r="D410" i="5"/>
  <c r="D394" i="5"/>
  <c r="D378" i="5"/>
  <c r="D681" i="5"/>
  <c r="D665" i="5"/>
  <c r="D649" i="5"/>
  <c r="D633" i="5"/>
  <c r="D617" i="5"/>
  <c r="D601" i="5"/>
  <c r="D585" i="5"/>
  <c r="D569" i="5"/>
  <c r="D553" i="5"/>
  <c r="D537" i="5"/>
  <c r="D521" i="5"/>
  <c r="D505" i="5"/>
  <c r="D489" i="5"/>
  <c r="D473" i="5"/>
  <c r="D457" i="5"/>
  <c r="D441" i="5"/>
  <c r="D425" i="5"/>
  <c r="D409" i="5"/>
  <c r="D393" i="5"/>
  <c r="D377" i="5"/>
  <c r="D795" i="5"/>
  <c r="D664" i="5"/>
  <c r="D648" i="5"/>
  <c r="D632" i="5"/>
  <c r="D616" i="5"/>
  <c r="D600" i="5"/>
  <c r="D584" i="5"/>
  <c r="D568" i="5"/>
  <c r="D552" i="5"/>
  <c r="D536" i="5"/>
  <c r="D520" i="5"/>
  <c r="D504" i="5"/>
  <c r="D488" i="5"/>
  <c r="D472" i="5"/>
  <c r="D456" i="5"/>
  <c r="D440" i="5"/>
  <c r="D424" i="5"/>
  <c r="D408" i="5"/>
  <c r="D392" i="5"/>
  <c r="D663" i="5"/>
  <c r="D647" i="5"/>
  <c r="D631" i="5"/>
  <c r="D615" i="5"/>
  <c r="D599" i="5"/>
  <c r="D583" i="5"/>
  <c r="D567" i="5"/>
  <c r="D551" i="5"/>
  <c r="D535" i="5"/>
  <c r="D519" i="5"/>
  <c r="D503" i="5"/>
  <c r="D487" i="5"/>
  <c r="D471" i="5"/>
  <c r="D455" i="5"/>
  <c r="D439" i="5"/>
  <c r="D423" i="5"/>
  <c r="D407" i="5"/>
  <c r="D391" i="5"/>
  <c r="D779" i="5"/>
  <c r="D713" i="5"/>
  <c r="D662" i="5"/>
  <c r="D646" i="5"/>
  <c r="D630" i="5"/>
  <c r="D614" i="5"/>
  <c r="D598" i="5"/>
  <c r="D582" i="5"/>
  <c r="D566" i="5"/>
  <c r="D550" i="5"/>
  <c r="D534" i="5"/>
  <c r="D518" i="5"/>
  <c r="D502" i="5"/>
  <c r="D486" i="5"/>
  <c r="D470" i="5"/>
  <c r="D454" i="5"/>
  <c r="D438" i="5"/>
  <c r="D422" i="5"/>
  <c r="D406" i="5"/>
  <c r="D390" i="5"/>
  <c r="D661" i="5"/>
  <c r="D645" i="5"/>
  <c r="D629" i="5"/>
  <c r="D613" i="5"/>
  <c r="D597" i="5"/>
  <c r="D581" i="5"/>
  <c r="D565" i="5"/>
  <c r="D549" i="5"/>
  <c r="D533" i="5"/>
  <c r="D517" i="5"/>
  <c r="D501" i="5"/>
  <c r="D485" i="5"/>
  <c r="D469" i="5"/>
  <c r="D453" i="5"/>
  <c r="D437" i="5"/>
  <c r="D421" i="5"/>
  <c r="D405" i="5"/>
  <c r="D389" i="5"/>
  <c r="D763" i="5"/>
  <c r="D660" i="5"/>
  <c r="D644" i="5"/>
  <c r="D628" i="5"/>
  <c r="D612" i="5"/>
  <c r="D596" i="5"/>
  <c r="D580" i="5"/>
  <c r="D564" i="5"/>
  <c r="D548" i="5"/>
  <c r="D532" i="5"/>
  <c r="D516" i="5"/>
  <c r="D500" i="5"/>
  <c r="D484" i="5"/>
  <c r="D468" i="5"/>
  <c r="D452" i="5"/>
  <c r="D436" i="5"/>
  <c r="D420" i="5"/>
  <c r="D404" i="5"/>
  <c r="D388" i="5"/>
  <c r="D964" i="5"/>
  <c r="D793" i="5"/>
  <c r="D697" i="5"/>
  <c r="D659" i="5"/>
  <c r="D643" i="5"/>
  <c r="D627" i="5"/>
  <c r="D611" i="5"/>
  <c r="D595" i="5"/>
  <c r="D579" i="5"/>
  <c r="D563" i="5"/>
  <c r="D547" i="5"/>
  <c r="D531" i="5"/>
  <c r="D515" i="5"/>
  <c r="D499" i="5"/>
  <c r="D483" i="5"/>
  <c r="D467" i="5"/>
  <c r="D451" i="5"/>
  <c r="D435" i="5"/>
  <c r="D419" i="5"/>
  <c r="D403" i="5"/>
  <c r="D387" i="5"/>
  <c r="D855" i="5"/>
  <c r="D747" i="5"/>
  <c r="D683" i="5"/>
  <c r="D658" i="5"/>
  <c r="D642" i="5"/>
  <c r="D626" i="5"/>
  <c r="D610" i="5"/>
  <c r="D594" i="5"/>
  <c r="D578" i="5"/>
  <c r="D562" i="5"/>
  <c r="D546" i="5"/>
  <c r="D530" i="5"/>
  <c r="D514" i="5"/>
  <c r="D498" i="5"/>
  <c r="D482" i="5"/>
  <c r="D466" i="5"/>
  <c r="D450" i="5"/>
  <c r="D434" i="5"/>
  <c r="D418" i="5"/>
  <c r="D402" i="5"/>
  <c r="D386" i="5"/>
  <c r="D777" i="5"/>
  <c r="D701" i="5"/>
  <c r="D673" i="5"/>
  <c r="D657" i="5"/>
  <c r="D641" i="5"/>
  <c r="D625" i="5"/>
  <c r="D609" i="5"/>
  <c r="D593" i="5"/>
  <c r="D577" i="5"/>
  <c r="D561" i="5"/>
  <c r="D545" i="5"/>
  <c r="D529" i="5"/>
  <c r="D513" i="5"/>
  <c r="D497" i="5"/>
  <c r="D481" i="5"/>
  <c r="D465" i="5"/>
  <c r="D449" i="5"/>
  <c r="D433" i="5"/>
  <c r="D417" i="5"/>
  <c r="D731" i="5"/>
  <c r="D672" i="5"/>
  <c r="D656" i="5"/>
  <c r="D640" i="5"/>
  <c r="D624" i="5"/>
  <c r="D608" i="5"/>
  <c r="D592" i="5"/>
  <c r="D576" i="5"/>
  <c r="D560" i="5"/>
  <c r="D544" i="5"/>
  <c r="D528" i="5"/>
  <c r="D512" i="5"/>
  <c r="D496" i="5"/>
  <c r="D480" i="5"/>
  <c r="D464" i="5"/>
  <c r="D448" i="5"/>
  <c r="D432" i="5"/>
  <c r="D416" i="5"/>
  <c r="D400" i="5"/>
  <c r="D384" i="5"/>
  <c r="D761" i="5"/>
  <c r="D671" i="5"/>
  <c r="D655" i="5"/>
  <c r="D639" i="5"/>
  <c r="D623" i="5"/>
  <c r="D607" i="5"/>
  <c r="D591" i="5"/>
  <c r="D575" i="5"/>
  <c r="D559" i="5"/>
  <c r="D543" i="5"/>
  <c r="D527" i="5"/>
  <c r="D511" i="5"/>
  <c r="D495" i="5"/>
  <c r="D479" i="5"/>
  <c r="D463" i="5"/>
  <c r="D447" i="5"/>
  <c r="D431" i="5"/>
  <c r="D415" i="5"/>
  <c r="D399" i="5"/>
  <c r="D383" i="5"/>
  <c r="D809" i="5"/>
  <c r="D668" i="5"/>
  <c r="D652" i="5"/>
  <c r="D636" i="5"/>
  <c r="D620" i="5"/>
  <c r="D604" i="5"/>
  <c r="D588" i="5"/>
  <c r="D572" i="5"/>
  <c r="D556" i="5"/>
  <c r="D540" i="5"/>
  <c r="D524" i="5"/>
  <c r="D508" i="5"/>
  <c r="D492" i="5"/>
  <c r="D476" i="5"/>
  <c r="D460" i="5"/>
  <c r="D444" i="5"/>
  <c r="D428" i="5"/>
  <c r="D412" i="5"/>
  <c r="D396" i="5"/>
  <c r="D380" i="5"/>
  <c r="D606" i="5"/>
  <c r="D541" i="5"/>
  <c r="D491" i="5"/>
  <c r="D397" i="5"/>
  <c r="D366" i="5"/>
  <c r="D350" i="5"/>
  <c r="D334" i="5"/>
  <c r="D318" i="5"/>
  <c r="D302" i="5"/>
  <c r="D286" i="5"/>
  <c r="D270" i="5"/>
  <c r="D254" i="5"/>
  <c r="D238" i="5"/>
  <c r="D222" i="5"/>
  <c r="D206" i="5"/>
  <c r="D190" i="5"/>
  <c r="D174" i="5"/>
  <c r="D158" i="5"/>
  <c r="D142" i="5"/>
  <c r="D126" i="5"/>
  <c r="D685" i="5"/>
  <c r="D621" i="5"/>
  <c r="D571" i="5"/>
  <c r="D430" i="5"/>
  <c r="D365" i="5"/>
  <c r="D349" i="5"/>
  <c r="D333" i="5"/>
  <c r="D317" i="5"/>
  <c r="D301" i="5"/>
  <c r="D285" i="5"/>
  <c r="D269" i="5"/>
  <c r="D253" i="5"/>
  <c r="D237" i="5"/>
  <c r="D221" i="5"/>
  <c r="D205" i="5"/>
  <c r="D189" i="5"/>
  <c r="D173" i="5"/>
  <c r="D157" i="5"/>
  <c r="D141" i="5"/>
  <c r="D125" i="5"/>
  <c r="D745" i="5"/>
  <c r="D651" i="5"/>
  <c r="D510" i="5"/>
  <c r="D445" i="5"/>
  <c r="D364" i="5"/>
  <c r="D348" i="5"/>
  <c r="D332" i="5"/>
  <c r="D316" i="5"/>
  <c r="D300" i="5"/>
  <c r="D284" i="5"/>
  <c r="D268" i="5"/>
  <c r="D252" i="5"/>
  <c r="D236" i="5"/>
  <c r="D220" i="5"/>
  <c r="D204" i="5"/>
  <c r="D188" i="5"/>
  <c r="D172" i="5"/>
  <c r="D156" i="5"/>
  <c r="D140" i="5"/>
  <c r="D124" i="5"/>
  <c r="D590" i="5"/>
  <c r="D525" i="5"/>
  <c r="D475" i="5"/>
  <c r="D385" i="5"/>
  <c r="D382" i="5"/>
  <c r="D363" i="5"/>
  <c r="D347" i="5"/>
  <c r="D331" i="5"/>
  <c r="D315" i="5"/>
  <c r="D299" i="5"/>
  <c r="D283" i="5"/>
  <c r="D267" i="5"/>
  <c r="D251" i="5"/>
  <c r="D235" i="5"/>
  <c r="D219" i="5"/>
  <c r="D203" i="5"/>
  <c r="D187" i="5"/>
  <c r="D171" i="5"/>
  <c r="D155" i="5"/>
  <c r="D139" i="5"/>
  <c r="D123" i="5"/>
  <c r="D885" i="5"/>
  <c r="D670" i="5"/>
  <c r="D605" i="5"/>
  <c r="D555" i="5"/>
  <c r="D414" i="5"/>
  <c r="D379" i="5"/>
  <c r="D362" i="5"/>
  <c r="D346" i="5"/>
  <c r="D330" i="5"/>
  <c r="D314" i="5"/>
  <c r="D298" i="5"/>
  <c r="D282" i="5"/>
  <c r="D266" i="5"/>
  <c r="D250" i="5"/>
  <c r="D234" i="5"/>
  <c r="D218" i="5"/>
  <c r="D202" i="5"/>
  <c r="D186" i="5"/>
  <c r="D170" i="5"/>
  <c r="D154" i="5"/>
  <c r="D138" i="5"/>
  <c r="D122" i="5"/>
  <c r="D635" i="5"/>
  <c r="D494" i="5"/>
  <c r="D429" i="5"/>
  <c r="D361" i="5"/>
  <c r="D345" i="5"/>
  <c r="D329" i="5"/>
  <c r="D313" i="5"/>
  <c r="D297" i="5"/>
  <c r="D281" i="5"/>
  <c r="D265" i="5"/>
  <c r="D249" i="5"/>
  <c r="D233" i="5"/>
  <c r="D217" i="5"/>
  <c r="D201" i="5"/>
  <c r="D185" i="5"/>
  <c r="D169" i="5"/>
  <c r="D153" i="5"/>
  <c r="D137" i="5"/>
  <c r="D121" i="5"/>
  <c r="D574" i="5"/>
  <c r="D509" i="5"/>
  <c r="D459" i="5"/>
  <c r="D376" i="5"/>
  <c r="D360" i="5"/>
  <c r="D344" i="5"/>
  <c r="D328" i="5"/>
  <c r="D312" i="5"/>
  <c r="D296" i="5"/>
  <c r="D280" i="5"/>
  <c r="D264" i="5"/>
  <c r="D248" i="5"/>
  <c r="D232" i="5"/>
  <c r="D216" i="5"/>
  <c r="D200" i="5"/>
  <c r="D184" i="5"/>
  <c r="D168" i="5"/>
  <c r="D152" i="5"/>
  <c r="D136" i="5"/>
  <c r="D120" i="5"/>
  <c r="D654" i="5"/>
  <c r="D589" i="5"/>
  <c r="D539" i="5"/>
  <c r="D375" i="5"/>
  <c r="D359" i="5"/>
  <c r="D343" i="5"/>
  <c r="D327" i="5"/>
  <c r="D311" i="5"/>
  <c r="D295" i="5"/>
  <c r="D279" i="5"/>
  <c r="D263" i="5"/>
  <c r="D247" i="5"/>
  <c r="D231" i="5"/>
  <c r="D215" i="5"/>
  <c r="D199" i="5"/>
  <c r="D183" i="5"/>
  <c r="D167" i="5"/>
  <c r="D151" i="5"/>
  <c r="D135" i="5"/>
  <c r="D119" i="5"/>
  <c r="D669" i="5"/>
  <c r="D619" i="5"/>
  <c r="D478" i="5"/>
  <c r="D413" i="5"/>
  <c r="D374" i="5"/>
  <c r="D358" i="5"/>
  <c r="D342" i="5"/>
  <c r="D326" i="5"/>
  <c r="D310" i="5"/>
  <c r="D294" i="5"/>
  <c r="D278" i="5"/>
  <c r="D262" i="5"/>
  <c r="D246" i="5"/>
  <c r="D230" i="5"/>
  <c r="D214" i="5"/>
  <c r="D198" i="5"/>
  <c r="D182" i="5"/>
  <c r="D166" i="5"/>
  <c r="D150" i="5"/>
  <c r="D134" i="5"/>
  <c r="D811" i="5"/>
  <c r="D729" i="5"/>
  <c r="D558" i="5"/>
  <c r="D493" i="5"/>
  <c r="D443" i="5"/>
  <c r="D395" i="5"/>
  <c r="D381" i="5"/>
  <c r="D373" i="5"/>
  <c r="D357" i="5"/>
  <c r="D341" i="5"/>
  <c r="D325" i="5"/>
  <c r="D309" i="5"/>
  <c r="D293" i="5"/>
  <c r="D277" i="5"/>
  <c r="D261" i="5"/>
  <c r="D245" i="5"/>
  <c r="D229" i="5"/>
  <c r="D213" i="5"/>
  <c r="D197" i="5"/>
  <c r="D181" i="5"/>
  <c r="D165" i="5"/>
  <c r="D149" i="5"/>
  <c r="D133" i="5"/>
  <c r="D638" i="5"/>
  <c r="D573" i="5"/>
  <c r="D523" i="5"/>
  <c r="D372" i="5"/>
  <c r="D356" i="5"/>
  <c r="D340" i="5"/>
  <c r="D324" i="5"/>
  <c r="D308" i="5"/>
  <c r="D292" i="5"/>
  <c r="D276" i="5"/>
  <c r="D260" i="5"/>
  <c r="D244" i="5"/>
  <c r="D228" i="5"/>
  <c r="D212" i="5"/>
  <c r="D196" i="5"/>
  <c r="D180" i="5"/>
  <c r="D164" i="5"/>
  <c r="D148" i="5"/>
  <c r="D132" i="5"/>
  <c r="D653" i="5"/>
  <c r="D603" i="5"/>
  <c r="D462" i="5"/>
  <c r="D398" i="5"/>
  <c r="D371" i="5"/>
  <c r="D355" i="5"/>
  <c r="D339" i="5"/>
  <c r="D323" i="5"/>
  <c r="D307" i="5"/>
  <c r="D291" i="5"/>
  <c r="D275" i="5"/>
  <c r="D259" i="5"/>
  <c r="D243" i="5"/>
  <c r="D227" i="5"/>
  <c r="D211" i="5"/>
  <c r="D195" i="5"/>
  <c r="D179" i="5"/>
  <c r="D163" i="5"/>
  <c r="D147" i="5"/>
  <c r="D131" i="5"/>
  <c r="D542" i="5"/>
  <c r="D477" i="5"/>
  <c r="D427" i="5"/>
  <c r="D370" i="5"/>
  <c r="D354" i="5"/>
  <c r="D338" i="5"/>
  <c r="D322" i="5"/>
  <c r="D306" i="5"/>
  <c r="D290" i="5"/>
  <c r="D274" i="5"/>
  <c r="D258" i="5"/>
  <c r="D242" i="5"/>
  <c r="D226" i="5"/>
  <c r="D210" i="5"/>
  <c r="D194" i="5"/>
  <c r="D178" i="5"/>
  <c r="D162" i="5"/>
  <c r="D146" i="5"/>
  <c r="D130" i="5"/>
  <c r="D715" i="5"/>
  <c r="D637" i="5"/>
  <c r="D587" i="5"/>
  <c r="D446" i="5"/>
  <c r="D401" i="5"/>
  <c r="D368" i="5"/>
  <c r="D352" i="5"/>
  <c r="D336" i="5"/>
  <c r="D320" i="5"/>
  <c r="D304" i="5"/>
  <c r="D288" i="5"/>
  <c r="D272" i="5"/>
  <c r="D256" i="5"/>
  <c r="D240" i="5"/>
  <c r="D224" i="5"/>
  <c r="D208" i="5"/>
  <c r="D192" i="5"/>
  <c r="D176" i="5"/>
  <c r="D160" i="5"/>
  <c r="D144" i="5"/>
  <c r="D128" i="5"/>
  <c r="D257" i="5"/>
  <c r="D129" i="5"/>
  <c r="D104" i="5"/>
  <c r="D88" i="5"/>
  <c r="D72" i="5"/>
  <c r="D56" i="5"/>
  <c r="D40" i="5"/>
  <c r="D24" i="5"/>
  <c r="D8" i="5"/>
  <c r="D411" i="5"/>
  <c r="D287" i="5"/>
  <c r="D159" i="5"/>
  <c r="D103" i="5"/>
  <c r="D87" i="5"/>
  <c r="D71" i="5"/>
  <c r="D55" i="5"/>
  <c r="D39" i="5"/>
  <c r="D23" i="5"/>
  <c r="D7" i="5"/>
  <c r="D369" i="5"/>
  <c r="D241" i="5"/>
  <c r="D102" i="5"/>
  <c r="D86" i="5"/>
  <c r="D70" i="5"/>
  <c r="D54" i="5"/>
  <c r="D38" i="5"/>
  <c r="D22" i="5"/>
  <c r="D6" i="5"/>
  <c r="D526" i="5"/>
  <c r="D271" i="5"/>
  <c r="D143" i="5"/>
  <c r="D117" i="5"/>
  <c r="D101" i="5"/>
  <c r="D85" i="5"/>
  <c r="D69" i="5"/>
  <c r="D53" i="5"/>
  <c r="D37" i="5"/>
  <c r="D21" i="5"/>
  <c r="D5" i="5"/>
  <c r="D2" i="5"/>
  <c r="D353" i="5"/>
  <c r="D225" i="5"/>
  <c r="D116" i="5"/>
  <c r="D100" i="5"/>
  <c r="D84" i="5"/>
  <c r="D68" i="5"/>
  <c r="D52" i="5"/>
  <c r="D36" i="5"/>
  <c r="D20" i="5"/>
  <c r="D4" i="5"/>
  <c r="D255" i="5"/>
  <c r="D127" i="5"/>
  <c r="D115" i="5"/>
  <c r="D99" i="5"/>
  <c r="D83" i="5"/>
  <c r="D67" i="5"/>
  <c r="D51" i="5"/>
  <c r="D35" i="5"/>
  <c r="D19" i="5"/>
  <c r="D3" i="5"/>
  <c r="D557" i="5"/>
  <c r="D337" i="5"/>
  <c r="D209" i="5"/>
  <c r="D114" i="5"/>
  <c r="D98" i="5"/>
  <c r="D82" i="5"/>
  <c r="D66" i="5"/>
  <c r="D50" i="5"/>
  <c r="D34" i="5"/>
  <c r="D367" i="5"/>
  <c r="D239" i="5"/>
  <c r="D113" i="5"/>
  <c r="D97" i="5"/>
  <c r="D81" i="5"/>
  <c r="D65" i="5"/>
  <c r="D49" i="5"/>
  <c r="D33" i="5"/>
  <c r="D17" i="5"/>
  <c r="D321" i="5"/>
  <c r="D193" i="5"/>
  <c r="D118" i="5"/>
  <c r="D112" i="5"/>
  <c r="D96" i="5"/>
  <c r="D80" i="5"/>
  <c r="D64" i="5"/>
  <c r="D48" i="5"/>
  <c r="D32" i="5"/>
  <c r="D16" i="5"/>
  <c r="D351" i="5"/>
  <c r="D223" i="5"/>
  <c r="D111" i="5"/>
  <c r="D95" i="5"/>
  <c r="D79" i="5"/>
  <c r="D63" i="5"/>
  <c r="D47" i="5"/>
  <c r="D31" i="5"/>
  <c r="D15" i="5"/>
  <c r="D507" i="5"/>
  <c r="D305" i="5"/>
  <c r="D177" i="5"/>
  <c r="D110" i="5"/>
  <c r="D94" i="5"/>
  <c r="D78" i="5"/>
  <c r="D62" i="5"/>
  <c r="D46" i="5"/>
  <c r="D30" i="5"/>
  <c r="D14" i="5"/>
  <c r="D667" i="5"/>
  <c r="D335" i="5"/>
  <c r="D207" i="5"/>
  <c r="D109" i="5"/>
  <c r="D93" i="5"/>
  <c r="D77" i="5"/>
  <c r="D61" i="5"/>
  <c r="D45" i="5"/>
  <c r="D29" i="5"/>
  <c r="D13" i="5"/>
  <c r="D273" i="5"/>
  <c r="D145" i="5"/>
  <c r="D106" i="5"/>
  <c r="D90" i="5"/>
  <c r="D74" i="5"/>
  <c r="D58" i="5"/>
  <c r="D42" i="5"/>
  <c r="D26" i="5"/>
  <c r="D10" i="5"/>
  <c r="D461" i="5"/>
  <c r="D107" i="5"/>
  <c r="D57" i="5"/>
  <c r="D12" i="5"/>
  <c r="D319" i="5"/>
  <c r="D191" i="5"/>
  <c r="D27" i="5"/>
  <c r="D76" i="5"/>
  <c r="D622" i="5"/>
  <c r="D91" i="5"/>
  <c r="D41" i="5"/>
  <c r="D9" i="5"/>
  <c r="D303" i="5"/>
  <c r="D60" i="5"/>
  <c r="D11" i="5"/>
  <c r="D75" i="5"/>
  <c r="D105" i="5"/>
  <c r="D18" i="5"/>
  <c r="D175" i="5"/>
  <c r="D44" i="5"/>
  <c r="D92" i="5"/>
  <c r="D289" i="5"/>
  <c r="D59" i="5"/>
  <c r="D89" i="5"/>
  <c r="D25" i="5"/>
  <c r="D161" i="5"/>
  <c r="D108" i="5"/>
  <c r="D43" i="5"/>
  <c r="D28" i="5"/>
  <c r="D73" i="5"/>
  <c r="L1095" i="5"/>
  <c r="L1079" i="5"/>
  <c r="L1063" i="5"/>
  <c r="L1047" i="5"/>
  <c r="L1094" i="5"/>
  <c r="L1078" i="5"/>
  <c r="L1062" i="5"/>
  <c r="L1046" i="5"/>
  <c r="L1093" i="5"/>
  <c r="L1077" i="5"/>
  <c r="L1061" i="5"/>
  <c r="L1092" i="5"/>
  <c r="L1076" i="5"/>
  <c r="L1060" i="5"/>
  <c r="L1091" i="5"/>
  <c r="L1075" i="5"/>
  <c r="L1059" i="5"/>
  <c r="L1090" i="5"/>
  <c r="L1074" i="5"/>
  <c r="L1058" i="5"/>
  <c r="L1089" i="5"/>
  <c r="L1073" i="5"/>
  <c r="L1057" i="5"/>
  <c r="L1088" i="5"/>
  <c r="L1072" i="5"/>
  <c r="L1056" i="5"/>
  <c r="L1087" i="5"/>
  <c r="L1071" i="5"/>
  <c r="L1055" i="5"/>
  <c r="L1086" i="5"/>
  <c r="L1070" i="5"/>
  <c r="L1054" i="5"/>
  <c r="L1101" i="5"/>
  <c r="L1097" i="5"/>
  <c r="L1081" i="5"/>
  <c r="L1065" i="5"/>
  <c r="L1049" i="5"/>
  <c r="L1080" i="5"/>
  <c r="L1053" i="5"/>
  <c r="L1041" i="5"/>
  <c r="L1025" i="5"/>
  <c r="L1009" i="5"/>
  <c r="L993" i="5"/>
  <c r="L977" i="5"/>
  <c r="L961" i="5"/>
  <c r="L945" i="5"/>
  <c r="L929" i="5"/>
  <c r="L1040" i="5"/>
  <c r="L1024" i="5"/>
  <c r="L1008" i="5"/>
  <c r="L992" i="5"/>
  <c r="L976" i="5"/>
  <c r="L960" i="5"/>
  <c r="L944" i="5"/>
  <c r="L928" i="5"/>
  <c r="L1098" i="5"/>
  <c r="L1048" i="5"/>
  <c r="L1039" i="5"/>
  <c r="L1023" i="5"/>
  <c r="L1007" i="5"/>
  <c r="L991" i="5"/>
  <c r="L975" i="5"/>
  <c r="L959" i="5"/>
  <c r="L943" i="5"/>
  <c r="L1085" i="5"/>
  <c r="L1038" i="5"/>
  <c r="L1022" i="5"/>
  <c r="L1006" i="5"/>
  <c r="L990" i="5"/>
  <c r="L974" i="5"/>
  <c r="L958" i="5"/>
  <c r="L942" i="5"/>
  <c r="L1067" i="5"/>
  <c r="L1037" i="5"/>
  <c r="L1021" i="5"/>
  <c r="L1005" i="5"/>
  <c r="L989" i="5"/>
  <c r="L973" i="5"/>
  <c r="L957" i="5"/>
  <c r="L941" i="5"/>
  <c r="L1082" i="5"/>
  <c r="L1064" i="5"/>
  <c r="L1050" i="5"/>
  <c r="L1036" i="5"/>
  <c r="L1020" i="5"/>
  <c r="L1004" i="5"/>
  <c r="L988" i="5"/>
  <c r="L1035" i="5"/>
  <c r="L1019" i="5"/>
  <c r="L1003" i="5"/>
  <c r="L987" i="5"/>
  <c r="L971" i="5"/>
  <c r="L955" i="5"/>
  <c r="L939" i="5"/>
  <c r="L1052" i="5"/>
  <c r="L1034" i="5"/>
  <c r="L1018" i="5"/>
  <c r="L1002" i="5"/>
  <c r="L986" i="5"/>
  <c r="L970" i="5"/>
  <c r="L954" i="5"/>
  <c r="L938" i="5"/>
  <c r="L1100" i="5"/>
  <c r="L1069" i="5"/>
  <c r="L1033" i="5"/>
  <c r="L1017" i="5"/>
  <c r="L1001" i="5"/>
  <c r="L985" i="5"/>
  <c r="L969" i="5"/>
  <c r="L953" i="5"/>
  <c r="L937" i="5"/>
  <c r="L1084" i="5"/>
  <c r="L1032" i="5"/>
  <c r="L1016" i="5"/>
  <c r="L1000" i="5"/>
  <c r="L984" i="5"/>
  <c r="L968" i="5"/>
  <c r="L1066" i="5"/>
  <c r="L1031" i="5"/>
  <c r="L1015" i="5"/>
  <c r="L999" i="5"/>
  <c r="L983" i="5"/>
  <c r="L967" i="5"/>
  <c r="L951" i="5"/>
  <c r="L935" i="5"/>
  <c r="L1096" i="5"/>
  <c r="L1030" i="5"/>
  <c r="L1014" i="5"/>
  <c r="L998" i="5"/>
  <c r="L982" i="5"/>
  <c r="L966" i="5"/>
  <c r="L950" i="5"/>
  <c r="L934" i="5"/>
  <c r="L1045" i="5"/>
  <c r="L1068" i="5"/>
  <c r="L1051" i="5"/>
  <c r="L1043" i="5"/>
  <c r="L1027" i="5"/>
  <c r="L1011" i="5"/>
  <c r="L995" i="5"/>
  <c r="L979" i="5"/>
  <c r="L963" i="5"/>
  <c r="L947" i="5"/>
  <c r="L931" i="5"/>
  <c r="L994" i="5"/>
  <c r="L948" i="5"/>
  <c r="L924" i="5"/>
  <c r="L908" i="5"/>
  <c r="L892" i="5"/>
  <c r="L876" i="5"/>
  <c r="L860" i="5"/>
  <c r="L844" i="5"/>
  <c r="L828" i="5"/>
  <c r="L812" i="5"/>
  <c r="L1042" i="5"/>
  <c r="L936" i="5"/>
  <c r="L923" i="5"/>
  <c r="L907" i="5"/>
  <c r="L891" i="5"/>
  <c r="L875" i="5"/>
  <c r="L859" i="5"/>
  <c r="L843" i="5"/>
  <c r="L827" i="5"/>
  <c r="L811" i="5"/>
  <c r="L1013" i="5"/>
  <c r="L922" i="5"/>
  <c r="L906" i="5"/>
  <c r="L890" i="5"/>
  <c r="L874" i="5"/>
  <c r="L858" i="5"/>
  <c r="L842" i="5"/>
  <c r="L826" i="5"/>
  <c r="L810" i="5"/>
  <c r="L1028" i="5"/>
  <c r="L978" i="5"/>
  <c r="L921" i="5"/>
  <c r="L905" i="5"/>
  <c r="L889" i="5"/>
  <c r="L873" i="5"/>
  <c r="L857" i="5"/>
  <c r="L841" i="5"/>
  <c r="L825" i="5"/>
  <c r="L809" i="5"/>
  <c r="L1099" i="5"/>
  <c r="L933" i="5"/>
  <c r="L920" i="5"/>
  <c r="L904" i="5"/>
  <c r="L888" i="5"/>
  <c r="L872" i="5"/>
  <c r="L856" i="5"/>
  <c r="L840" i="5"/>
  <c r="L824" i="5"/>
  <c r="L808" i="5"/>
  <c r="L997" i="5"/>
  <c r="L965" i="5"/>
  <c r="L956" i="5"/>
  <c r="L919" i="5"/>
  <c r="L903" i="5"/>
  <c r="L887" i="5"/>
  <c r="L871" i="5"/>
  <c r="L855" i="5"/>
  <c r="L839" i="5"/>
  <c r="L823" i="5"/>
  <c r="L807" i="5"/>
  <c r="L1012" i="5"/>
  <c r="L962" i="5"/>
  <c r="L918" i="5"/>
  <c r="L902" i="5"/>
  <c r="L886" i="5"/>
  <c r="L870" i="5"/>
  <c r="L854" i="5"/>
  <c r="L838" i="5"/>
  <c r="L822" i="5"/>
  <c r="L806" i="5"/>
  <c r="L917" i="5"/>
  <c r="L901" i="5"/>
  <c r="L885" i="5"/>
  <c r="L869" i="5"/>
  <c r="L853" i="5"/>
  <c r="L837" i="5"/>
  <c r="L981" i="5"/>
  <c r="L972" i="5"/>
  <c r="L930" i="5"/>
  <c r="L916" i="5"/>
  <c r="L900" i="5"/>
  <c r="L884" i="5"/>
  <c r="L868" i="5"/>
  <c r="L852" i="5"/>
  <c r="L836" i="5"/>
  <c r="L820" i="5"/>
  <c r="L804" i="5"/>
  <c r="L996" i="5"/>
  <c r="L915" i="5"/>
  <c r="L899" i="5"/>
  <c r="L883" i="5"/>
  <c r="L867" i="5"/>
  <c r="L851" i="5"/>
  <c r="L835" i="5"/>
  <c r="L819" i="5"/>
  <c r="L1026" i="5"/>
  <c r="L952" i="5"/>
  <c r="L949" i="5"/>
  <c r="L940" i="5"/>
  <c r="L914" i="5"/>
  <c r="L898" i="5"/>
  <c r="L882" i="5"/>
  <c r="L866" i="5"/>
  <c r="L850" i="5"/>
  <c r="L834" i="5"/>
  <c r="L818" i="5"/>
  <c r="L964" i="5"/>
  <c r="L946" i="5"/>
  <c r="L932" i="5"/>
  <c r="L913" i="5"/>
  <c r="L897" i="5"/>
  <c r="L881" i="5"/>
  <c r="L865" i="5"/>
  <c r="L849" i="5"/>
  <c r="L833" i="5"/>
  <c r="L817" i="5"/>
  <c r="L1044" i="5"/>
  <c r="L980" i="5"/>
  <c r="L912" i="5"/>
  <c r="L896" i="5"/>
  <c r="L880" i="5"/>
  <c r="L864" i="5"/>
  <c r="L848" i="5"/>
  <c r="L832" i="5"/>
  <c r="L816" i="5"/>
  <c r="L800" i="5"/>
  <c r="L894" i="5"/>
  <c r="L829" i="5"/>
  <c r="L813" i="5"/>
  <c r="L784" i="5"/>
  <c r="L768" i="5"/>
  <c r="L752" i="5"/>
  <c r="L736" i="5"/>
  <c r="L720" i="5"/>
  <c r="L704" i="5"/>
  <c r="L688" i="5"/>
  <c r="L1010" i="5"/>
  <c r="L909" i="5"/>
  <c r="L799" i="5"/>
  <c r="L783" i="5"/>
  <c r="L767" i="5"/>
  <c r="L751" i="5"/>
  <c r="L735" i="5"/>
  <c r="L719" i="5"/>
  <c r="L703" i="5"/>
  <c r="L687" i="5"/>
  <c r="L863" i="5"/>
  <c r="L798" i="5"/>
  <c r="L782" i="5"/>
  <c r="L766" i="5"/>
  <c r="L750" i="5"/>
  <c r="L734" i="5"/>
  <c r="L718" i="5"/>
  <c r="L702" i="5"/>
  <c r="L686" i="5"/>
  <c r="L878" i="5"/>
  <c r="L797" i="5"/>
  <c r="L781" i="5"/>
  <c r="L765" i="5"/>
  <c r="L749" i="5"/>
  <c r="L733" i="5"/>
  <c r="L717" i="5"/>
  <c r="L701" i="5"/>
  <c r="L685" i="5"/>
  <c r="L893" i="5"/>
  <c r="L815" i="5"/>
  <c r="L796" i="5"/>
  <c r="L780" i="5"/>
  <c r="L764" i="5"/>
  <c r="L748" i="5"/>
  <c r="L732" i="5"/>
  <c r="L716" i="5"/>
  <c r="L700" i="5"/>
  <c r="L684" i="5"/>
  <c r="L847" i="5"/>
  <c r="L795" i="5"/>
  <c r="L779" i="5"/>
  <c r="L763" i="5"/>
  <c r="L747" i="5"/>
  <c r="L731" i="5"/>
  <c r="L715" i="5"/>
  <c r="L699" i="5"/>
  <c r="L683" i="5"/>
  <c r="L927" i="5"/>
  <c r="L862" i="5"/>
  <c r="L805" i="5"/>
  <c r="L803" i="5"/>
  <c r="L794" i="5"/>
  <c r="L778" i="5"/>
  <c r="L762" i="5"/>
  <c r="L746" i="5"/>
  <c r="L730" i="5"/>
  <c r="L714" i="5"/>
  <c r="L698" i="5"/>
  <c r="L682" i="5"/>
  <c r="L1029" i="5"/>
  <c r="L877" i="5"/>
  <c r="L793" i="5"/>
  <c r="L777" i="5"/>
  <c r="L761" i="5"/>
  <c r="L745" i="5"/>
  <c r="L729" i="5"/>
  <c r="L713" i="5"/>
  <c r="L697" i="5"/>
  <c r="L831" i="5"/>
  <c r="L801" i="5"/>
  <c r="L792" i="5"/>
  <c r="L776" i="5"/>
  <c r="L760" i="5"/>
  <c r="L744" i="5"/>
  <c r="L728" i="5"/>
  <c r="L712" i="5"/>
  <c r="L696" i="5"/>
  <c r="L680" i="5"/>
  <c r="L911" i="5"/>
  <c r="L846" i="5"/>
  <c r="L821" i="5"/>
  <c r="L791" i="5"/>
  <c r="L775" i="5"/>
  <c r="L759" i="5"/>
  <c r="L743" i="5"/>
  <c r="L727" i="5"/>
  <c r="L711" i="5"/>
  <c r="L695" i="5"/>
  <c r="L679" i="5"/>
  <c r="L926" i="5"/>
  <c r="L861" i="5"/>
  <c r="L814" i="5"/>
  <c r="L790" i="5"/>
  <c r="L774" i="5"/>
  <c r="L758" i="5"/>
  <c r="L742" i="5"/>
  <c r="L726" i="5"/>
  <c r="L710" i="5"/>
  <c r="L694" i="5"/>
  <c r="L678" i="5"/>
  <c r="L1083" i="5"/>
  <c r="L789" i="5"/>
  <c r="L773" i="5"/>
  <c r="L757" i="5"/>
  <c r="L741" i="5"/>
  <c r="L725" i="5"/>
  <c r="L895" i="5"/>
  <c r="L830" i="5"/>
  <c r="L788" i="5"/>
  <c r="L772" i="5"/>
  <c r="L756" i="5"/>
  <c r="L740" i="5"/>
  <c r="L724" i="5"/>
  <c r="L708" i="5"/>
  <c r="L692" i="5"/>
  <c r="L676" i="5"/>
  <c r="L925" i="5"/>
  <c r="L786" i="5"/>
  <c r="L770" i="5"/>
  <c r="L754" i="5"/>
  <c r="L738" i="5"/>
  <c r="L722" i="5"/>
  <c r="L706" i="5"/>
  <c r="L690" i="5"/>
  <c r="L674" i="5"/>
  <c r="L658" i="5"/>
  <c r="L642" i="5"/>
  <c r="L626" i="5"/>
  <c r="L610" i="5"/>
  <c r="L594" i="5"/>
  <c r="L578" i="5"/>
  <c r="L562" i="5"/>
  <c r="L546" i="5"/>
  <c r="L530" i="5"/>
  <c r="L514" i="5"/>
  <c r="L498" i="5"/>
  <c r="L482" i="5"/>
  <c r="L466" i="5"/>
  <c r="L450" i="5"/>
  <c r="L434" i="5"/>
  <c r="L418" i="5"/>
  <c r="L402" i="5"/>
  <c r="L386" i="5"/>
  <c r="L693" i="5"/>
  <c r="L657" i="5"/>
  <c r="L641" i="5"/>
  <c r="L625" i="5"/>
  <c r="L609" i="5"/>
  <c r="L593" i="5"/>
  <c r="L577" i="5"/>
  <c r="L561" i="5"/>
  <c r="L545" i="5"/>
  <c r="L529" i="5"/>
  <c r="L513" i="5"/>
  <c r="L497" i="5"/>
  <c r="L481" i="5"/>
  <c r="L465" i="5"/>
  <c r="L449" i="5"/>
  <c r="L433" i="5"/>
  <c r="L417" i="5"/>
  <c r="L401" i="5"/>
  <c r="L385" i="5"/>
  <c r="L910" i="5"/>
  <c r="L787" i="5"/>
  <c r="L673" i="5"/>
  <c r="L672" i="5"/>
  <c r="L656" i="5"/>
  <c r="L640" i="5"/>
  <c r="L624" i="5"/>
  <c r="L608" i="5"/>
  <c r="L592" i="5"/>
  <c r="L576" i="5"/>
  <c r="L560" i="5"/>
  <c r="L544" i="5"/>
  <c r="L528" i="5"/>
  <c r="L512" i="5"/>
  <c r="L496" i="5"/>
  <c r="L480" i="5"/>
  <c r="L464" i="5"/>
  <c r="L448" i="5"/>
  <c r="L432" i="5"/>
  <c r="L416" i="5"/>
  <c r="L400" i="5"/>
  <c r="L384" i="5"/>
  <c r="L671" i="5"/>
  <c r="L655" i="5"/>
  <c r="L639" i="5"/>
  <c r="L623" i="5"/>
  <c r="L607" i="5"/>
  <c r="L591" i="5"/>
  <c r="L575" i="5"/>
  <c r="L559" i="5"/>
  <c r="L543" i="5"/>
  <c r="L527" i="5"/>
  <c r="L511" i="5"/>
  <c r="L495" i="5"/>
  <c r="L479" i="5"/>
  <c r="L463" i="5"/>
  <c r="L447" i="5"/>
  <c r="L431" i="5"/>
  <c r="L415" i="5"/>
  <c r="L399" i="5"/>
  <c r="L383" i="5"/>
  <c r="L771" i="5"/>
  <c r="L670" i="5"/>
  <c r="L654" i="5"/>
  <c r="L638" i="5"/>
  <c r="L622" i="5"/>
  <c r="L606" i="5"/>
  <c r="L590" i="5"/>
  <c r="L574" i="5"/>
  <c r="L558" i="5"/>
  <c r="L542" i="5"/>
  <c r="L526" i="5"/>
  <c r="L510" i="5"/>
  <c r="L494" i="5"/>
  <c r="L478" i="5"/>
  <c r="L462" i="5"/>
  <c r="L446" i="5"/>
  <c r="L430" i="5"/>
  <c r="L414" i="5"/>
  <c r="L398" i="5"/>
  <c r="L382" i="5"/>
  <c r="L802" i="5"/>
  <c r="L707" i="5"/>
  <c r="L669" i="5"/>
  <c r="L653" i="5"/>
  <c r="L637" i="5"/>
  <c r="L621" i="5"/>
  <c r="L605" i="5"/>
  <c r="L589" i="5"/>
  <c r="L573" i="5"/>
  <c r="L557" i="5"/>
  <c r="L541" i="5"/>
  <c r="L525" i="5"/>
  <c r="L509" i="5"/>
  <c r="L493" i="5"/>
  <c r="L477" i="5"/>
  <c r="L461" i="5"/>
  <c r="L445" i="5"/>
  <c r="L429" i="5"/>
  <c r="L413" i="5"/>
  <c r="L397" i="5"/>
  <c r="L381" i="5"/>
  <c r="L755" i="5"/>
  <c r="L668" i="5"/>
  <c r="L652" i="5"/>
  <c r="L636" i="5"/>
  <c r="L620" i="5"/>
  <c r="L604" i="5"/>
  <c r="L588" i="5"/>
  <c r="L572" i="5"/>
  <c r="L556" i="5"/>
  <c r="L540" i="5"/>
  <c r="L524" i="5"/>
  <c r="L508" i="5"/>
  <c r="L492" i="5"/>
  <c r="L476" i="5"/>
  <c r="L460" i="5"/>
  <c r="L444" i="5"/>
  <c r="L428" i="5"/>
  <c r="L412" i="5"/>
  <c r="L396" i="5"/>
  <c r="L785" i="5"/>
  <c r="L667" i="5"/>
  <c r="L651" i="5"/>
  <c r="L635" i="5"/>
  <c r="L619" i="5"/>
  <c r="L603" i="5"/>
  <c r="L587" i="5"/>
  <c r="L571" i="5"/>
  <c r="L555" i="5"/>
  <c r="L539" i="5"/>
  <c r="L523" i="5"/>
  <c r="L507" i="5"/>
  <c r="L491" i="5"/>
  <c r="L475" i="5"/>
  <c r="L459" i="5"/>
  <c r="L443" i="5"/>
  <c r="L427" i="5"/>
  <c r="L411" i="5"/>
  <c r="L395" i="5"/>
  <c r="L379" i="5"/>
  <c r="L739" i="5"/>
  <c r="L691" i="5"/>
  <c r="L675" i="5"/>
  <c r="L666" i="5"/>
  <c r="L650" i="5"/>
  <c r="L634" i="5"/>
  <c r="L618" i="5"/>
  <c r="L602" i="5"/>
  <c r="L586" i="5"/>
  <c r="L570" i="5"/>
  <c r="L554" i="5"/>
  <c r="L538" i="5"/>
  <c r="L522" i="5"/>
  <c r="L506" i="5"/>
  <c r="L490" i="5"/>
  <c r="L474" i="5"/>
  <c r="L458" i="5"/>
  <c r="L442" i="5"/>
  <c r="L426" i="5"/>
  <c r="L410" i="5"/>
  <c r="L394" i="5"/>
  <c r="L378" i="5"/>
  <c r="L769" i="5"/>
  <c r="L665" i="5"/>
  <c r="L649" i="5"/>
  <c r="L633" i="5"/>
  <c r="L617" i="5"/>
  <c r="L601" i="5"/>
  <c r="L585" i="5"/>
  <c r="L569" i="5"/>
  <c r="L553" i="5"/>
  <c r="L537" i="5"/>
  <c r="L521" i="5"/>
  <c r="L505" i="5"/>
  <c r="L489" i="5"/>
  <c r="L473" i="5"/>
  <c r="L457" i="5"/>
  <c r="L441" i="5"/>
  <c r="L425" i="5"/>
  <c r="L409" i="5"/>
  <c r="L723" i="5"/>
  <c r="L664" i="5"/>
  <c r="L648" i="5"/>
  <c r="L632" i="5"/>
  <c r="L616" i="5"/>
  <c r="L600" i="5"/>
  <c r="L584" i="5"/>
  <c r="L568" i="5"/>
  <c r="L552" i="5"/>
  <c r="L536" i="5"/>
  <c r="L520" i="5"/>
  <c r="L504" i="5"/>
  <c r="L488" i="5"/>
  <c r="L472" i="5"/>
  <c r="L456" i="5"/>
  <c r="L440" i="5"/>
  <c r="L424" i="5"/>
  <c r="L408" i="5"/>
  <c r="L392" i="5"/>
  <c r="L376" i="5"/>
  <c r="L753" i="5"/>
  <c r="L663" i="5"/>
  <c r="L647" i="5"/>
  <c r="L631" i="5"/>
  <c r="L615" i="5"/>
  <c r="L599" i="5"/>
  <c r="L583" i="5"/>
  <c r="L567" i="5"/>
  <c r="L551" i="5"/>
  <c r="L535" i="5"/>
  <c r="L519" i="5"/>
  <c r="L503" i="5"/>
  <c r="L487" i="5"/>
  <c r="L471" i="5"/>
  <c r="L455" i="5"/>
  <c r="L439" i="5"/>
  <c r="L423" i="5"/>
  <c r="L407" i="5"/>
  <c r="L391" i="5"/>
  <c r="L709" i="5"/>
  <c r="L681" i="5"/>
  <c r="L660" i="5"/>
  <c r="L644" i="5"/>
  <c r="L628" i="5"/>
  <c r="L612" i="5"/>
  <c r="L596" i="5"/>
  <c r="L580" i="5"/>
  <c r="L564" i="5"/>
  <c r="L548" i="5"/>
  <c r="L532" i="5"/>
  <c r="L516" i="5"/>
  <c r="L500" i="5"/>
  <c r="L484" i="5"/>
  <c r="L468" i="5"/>
  <c r="L452" i="5"/>
  <c r="L436" i="5"/>
  <c r="L420" i="5"/>
  <c r="L404" i="5"/>
  <c r="L388" i="5"/>
  <c r="L661" i="5"/>
  <c r="L611" i="5"/>
  <c r="L470" i="5"/>
  <c r="L405" i="5"/>
  <c r="L389" i="5"/>
  <c r="L374" i="5"/>
  <c r="L358" i="5"/>
  <c r="L342" i="5"/>
  <c r="L326" i="5"/>
  <c r="L310" i="5"/>
  <c r="L294" i="5"/>
  <c r="L278" i="5"/>
  <c r="L262" i="5"/>
  <c r="L246" i="5"/>
  <c r="L230" i="5"/>
  <c r="L214" i="5"/>
  <c r="L198" i="5"/>
  <c r="L182" i="5"/>
  <c r="L166" i="5"/>
  <c r="L150" i="5"/>
  <c r="L134" i="5"/>
  <c r="L118" i="5"/>
  <c r="L550" i="5"/>
  <c r="L485" i="5"/>
  <c r="L435" i="5"/>
  <c r="L373" i="5"/>
  <c r="L357" i="5"/>
  <c r="L341" i="5"/>
  <c r="L325" i="5"/>
  <c r="L309" i="5"/>
  <c r="L293" i="5"/>
  <c r="L277" i="5"/>
  <c r="L261" i="5"/>
  <c r="L245" i="5"/>
  <c r="L229" i="5"/>
  <c r="L213" i="5"/>
  <c r="L197" i="5"/>
  <c r="L181" i="5"/>
  <c r="L165" i="5"/>
  <c r="L149" i="5"/>
  <c r="L133" i="5"/>
  <c r="L117" i="5"/>
  <c r="L630" i="5"/>
  <c r="L565" i="5"/>
  <c r="L515" i="5"/>
  <c r="L372" i="5"/>
  <c r="L356" i="5"/>
  <c r="L340" i="5"/>
  <c r="L324" i="5"/>
  <c r="L308" i="5"/>
  <c r="L292" i="5"/>
  <c r="L276" i="5"/>
  <c r="L260" i="5"/>
  <c r="L244" i="5"/>
  <c r="L228" i="5"/>
  <c r="L212" i="5"/>
  <c r="L196" i="5"/>
  <c r="L180" i="5"/>
  <c r="L164" i="5"/>
  <c r="L148" i="5"/>
  <c r="L132" i="5"/>
  <c r="L705" i="5"/>
  <c r="L645" i="5"/>
  <c r="L595" i="5"/>
  <c r="L454" i="5"/>
  <c r="L371" i="5"/>
  <c r="L355" i="5"/>
  <c r="L339" i="5"/>
  <c r="L323" i="5"/>
  <c r="L307" i="5"/>
  <c r="L291" i="5"/>
  <c r="L275" i="5"/>
  <c r="L259" i="5"/>
  <c r="L243" i="5"/>
  <c r="L227" i="5"/>
  <c r="L211" i="5"/>
  <c r="L195" i="5"/>
  <c r="L179" i="5"/>
  <c r="L163" i="5"/>
  <c r="L147" i="5"/>
  <c r="L131" i="5"/>
  <c r="L534" i="5"/>
  <c r="L469" i="5"/>
  <c r="L419" i="5"/>
  <c r="L370" i="5"/>
  <c r="L354" i="5"/>
  <c r="L338" i="5"/>
  <c r="L322" i="5"/>
  <c r="L306" i="5"/>
  <c r="L290" i="5"/>
  <c r="L274" i="5"/>
  <c r="L258" i="5"/>
  <c r="L242" i="5"/>
  <c r="L226" i="5"/>
  <c r="L210" i="5"/>
  <c r="L194" i="5"/>
  <c r="L178" i="5"/>
  <c r="L162" i="5"/>
  <c r="L146" i="5"/>
  <c r="L130" i="5"/>
  <c r="L879" i="5"/>
  <c r="L737" i="5"/>
  <c r="L614" i="5"/>
  <c r="L549" i="5"/>
  <c r="L499" i="5"/>
  <c r="L369" i="5"/>
  <c r="L353" i="5"/>
  <c r="L337" i="5"/>
  <c r="L321" i="5"/>
  <c r="L305" i="5"/>
  <c r="L289" i="5"/>
  <c r="L273" i="5"/>
  <c r="L257" i="5"/>
  <c r="L241" i="5"/>
  <c r="L225" i="5"/>
  <c r="L209" i="5"/>
  <c r="L193" i="5"/>
  <c r="L177" i="5"/>
  <c r="L161" i="5"/>
  <c r="L145" i="5"/>
  <c r="L129" i="5"/>
  <c r="L845" i="5"/>
  <c r="L629" i="5"/>
  <c r="L579" i="5"/>
  <c r="L438" i="5"/>
  <c r="L368" i="5"/>
  <c r="L352" i="5"/>
  <c r="L336" i="5"/>
  <c r="L320" i="5"/>
  <c r="L304" i="5"/>
  <c r="L288" i="5"/>
  <c r="L272" i="5"/>
  <c r="L256" i="5"/>
  <c r="L240" i="5"/>
  <c r="L224" i="5"/>
  <c r="L208" i="5"/>
  <c r="L192" i="5"/>
  <c r="L176" i="5"/>
  <c r="L160" i="5"/>
  <c r="L144" i="5"/>
  <c r="L128" i="5"/>
  <c r="L677" i="5"/>
  <c r="L659" i="5"/>
  <c r="L518" i="5"/>
  <c r="L453" i="5"/>
  <c r="L403" i="5"/>
  <c r="L367" i="5"/>
  <c r="L351" i="5"/>
  <c r="L335" i="5"/>
  <c r="L319" i="5"/>
  <c r="L303" i="5"/>
  <c r="L287" i="5"/>
  <c r="L271" i="5"/>
  <c r="L255" i="5"/>
  <c r="L239" i="5"/>
  <c r="L223" i="5"/>
  <c r="L207" i="5"/>
  <c r="L191" i="5"/>
  <c r="L175" i="5"/>
  <c r="L159" i="5"/>
  <c r="L143" i="5"/>
  <c r="L127" i="5"/>
  <c r="L598" i="5"/>
  <c r="L533" i="5"/>
  <c r="L483" i="5"/>
  <c r="L366" i="5"/>
  <c r="L350" i="5"/>
  <c r="L334" i="5"/>
  <c r="L318" i="5"/>
  <c r="L302" i="5"/>
  <c r="L286" i="5"/>
  <c r="L270" i="5"/>
  <c r="L254" i="5"/>
  <c r="L238" i="5"/>
  <c r="L222" i="5"/>
  <c r="L206" i="5"/>
  <c r="L190" i="5"/>
  <c r="L174" i="5"/>
  <c r="L158" i="5"/>
  <c r="L142" i="5"/>
  <c r="L126" i="5"/>
  <c r="L613" i="5"/>
  <c r="L563" i="5"/>
  <c r="L422" i="5"/>
  <c r="L387" i="5"/>
  <c r="L365" i="5"/>
  <c r="L349" i="5"/>
  <c r="L333" i="5"/>
  <c r="L317" i="5"/>
  <c r="L301" i="5"/>
  <c r="L285" i="5"/>
  <c r="L269" i="5"/>
  <c r="L253" i="5"/>
  <c r="L237" i="5"/>
  <c r="L221" i="5"/>
  <c r="L205" i="5"/>
  <c r="L189" i="5"/>
  <c r="L173" i="5"/>
  <c r="L157" i="5"/>
  <c r="L141" i="5"/>
  <c r="L125" i="5"/>
  <c r="L643" i="5"/>
  <c r="L502" i="5"/>
  <c r="L437" i="5"/>
  <c r="L364" i="5"/>
  <c r="L348" i="5"/>
  <c r="L332" i="5"/>
  <c r="L316" i="5"/>
  <c r="L300" i="5"/>
  <c r="L284" i="5"/>
  <c r="L268" i="5"/>
  <c r="L252" i="5"/>
  <c r="L236" i="5"/>
  <c r="L220" i="5"/>
  <c r="L204" i="5"/>
  <c r="L188" i="5"/>
  <c r="L172" i="5"/>
  <c r="L156" i="5"/>
  <c r="L140" i="5"/>
  <c r="L124" i="5"/>
  <c r="L582" i="5"/>
  <c r="L517" i="5"/>
  <c r="L467" i="5"/>
  <c r="L390" i="5"/>
  <c r="L380" i="5"/>
  <c r="L377" i="5"/>
  <c r="L363" i="5"/>
  <c r="L347" i="5"/>
  <c r="L331" i="5"/>
  <c r="L315" i="5"/>
  <c r="L299" i="5"/>
  <c r="L283" i="5"/>
  <c r="L267" i="5"/>
  <c r="L251" i="5"/>
  <c r="L235" i="5"/>
  <c r="L219" i="5"/>
  <c r="L203" i="5"/>
  <c r="L187" i="5"/>
  <c r="L171" i="5"/>
  <c r="L155" i="5"/>
  <c r="L139" i="5"/>
  <c r="L123" i="5"/>
  <c r="L721" i="5"/>
  <c r="L662" i="5"/>
  <c r="L597" i="5"/>
  <c r="L547" i="5"/>
  <c r="L406" i="5"/>
  <c r="L362" i="5"/>
  <c r="L346" i="5"/>
  <c r="L330" i="5"/>
  <c r="L314" i="5"/>
  <c r="L298" i="5"/>
  <c r="L282" i="5"/>
  <c r="L266" i="5"/>
  <c r="L250" i="5"/>
  <c r="L234" i="5"/>
  <c r="L218" i="5"/>
  <c r="L202" i="5"/>
  <c r="L186" i="5"/>
  <c r="L170" i="5"/>
  <c r="L154" i="5"/>
  <c r="L138" i="5"/>
  <c r="L122" i="5"/>
  <c r="L689" i="5"/>
  <c r="L566" i="5"/>
  <c r="L501" i="5"/>
  <c r="L451" i="5"/>
  <c r="L393" i="5"/>
  <c r="L360" i="5"/>
  <c r="L344" i="5"/>
  <c r="L328" i="5"/>
  <c r="L312" i="5"/>
  <c r="L296" i="5"/>
  <c r="L280" i="5"/>
  <c r="L264" i="5"/>
  <c r="L248" i="5"/>
  <c r="L232" i="5"/>
  <c r="L216" i="5"/>
  <c r="L200" i="5"/>
  <c r="L184" i="5"/>
  <c r="L168" i="5"/>
  <c r="L152" i="5"/>
  <c r="L136" i="5"/>
  <c r="L120" i="5"/>
  <c r="L249" i="5"/>
  <c r="L121" i="5"/>
  <c r="L112" i="5"/>
  <c r="L96" i="5"/>
  <c r="L80" i="5"/>
  <c r="L64" i="5"/>
  <c r="L48" i="5"/>
  <c r="L32" i="5"/>
  <c r="L16" i="5"/>
  <c r="L531" i="5"/>
  <c r="L279" i="5"/>
  <c r="L151" i="5"/>
  <c r="L111" i="5"/>
  <c r="L95" i="5"/>
  <c r="L79" i="5"/>
  <c r="L63" i="5"/>
  <c r="L47" i="5"/>
  <c r="L31" i="5"/>
  <c r="L15" i="5"/>
  <c r="L486" i="5"/>
  <c r="L361" i="5"/>
  <c r="L233" i="5"/>
  <c r="L110" i="5"/>
  <c r="L94" i="5"/>
  <c r="L78" i="5"/>
  <c r="L62" i="5"/>
  <c r="L46" i="5"/>
  <c r="L30" i="5"/>
  <c r="L14" i="5"/>
  <c r="L646" i="5"/>
  <c r="L263" i="5"/>
  <c r="L135" i="5"/>
  <c r="L109" i="5"/>
  <c r="L93" i="5"/>
  <c r="L77" i="5"/>
  <c r="L61" i="5"/>
  <c r="L45" i="5"/>
  <c r="L29" i="5"/>
  <c r="L13" i="5"/>
  <c r="L2" i="5"/>
  <c r="L345" i="5"/>
  <c r="L217" i="5"/>
  <c r="L108" i="5"/>
  <c r="L92" i="5"/>
  <c r="L76" i="5"/>
  <c r="L60" i="5"/>
  <c r="L44" i="5"/>
  <c r="L28" i="5"/>
  <c r="L12" i="5"/>
  <c r="L375" i="5"/>
  <c r="L247" i="5"/>
  <c r="L119" i="5"/>
  <c r="L107" i="5"/>
  <c r="L91" i="5"/>
  <c r="L75" i="5"/>
  <c r="L59" i="5"/>
  <c r="L43" i="5"/>
  <c r="L27" i="5"/>
  <c r="L11" i="5"/>
  <c r="L329" i="5"/>
  <c r="L201" i="5"/>
  <c r="L106" i="5"/>
  <c r="L90" i="5"/>
  <c r="L74" i="5"/>
  <c r="L58" i="5"/>
  <c r="L42" i="5"/>
  <c r="L359" i="5"/>
  <c r="L231" i="5"/>
  <c r="L105" i="5"/>
  <c r="L89" i="5"/>
  <c r="L73" i="5"/>
  <c r="L57" i="5"/>
  <c r="L41" i="5"/>
  <c r="L25" i="5"/>
  <c r="L9" i="5"/>
  <c r="L313" i="5"/>
  <c r="L185" i="5"/>
  <c r="L104" i="5"/>
  <c r="L88" i="5"/>
  <c r="L72" i="5"/>
  <c r="L56" i="5"/>
  <c r="L40" i="5"/>
  <c r="L24" i="5"/>
  <c r="L8" i="5"/>
  <c r="L343" i="5"/>
  <c r="L215" i="5"/>
  <c r="L103" i="5"/>
  <c r="L87" i="5"/>
  <c r="L71" i="5"/>
  <c r="L55" i="5"/>
  <c r="L39" i="5"/>
  <c r="L23" i="5"/>
  <c r="L7" i="5"/>
  <c r="L627" i="5"/>
  <c r="L297" i="5"/>
  <c r="L169" i="5"/>
  <c r="L102" i="5"/>
  <c r="L86" i="5"/>
  <c r="L70" i="5"/>
  <c r="L54" i="5"/>
  <c r="L38" i="5"/>
  <c r="L22" i="5"/>
  <c r="L6" i="5"/>
  <c r="L327" i="5"/>
  <c r="L199" i="5"/>
  <c r="L101" i="5"/>
  <c r="L85" i="5"/>
  <c r="L69" i="5"/>
  <c r="L53" i="5"/>
  <c r="L37" i="5"/>
  <c r="L21" i="5"/>
  <c r="L5" i="5"/>
  <c r="L265" i="5"/>
  <c r="L137" i="5"/>
  <c r="L114" i="5"/>
  <c r="L98" i="5"/>
  <c r="L82" i="5"/>
  <c r="L66" i="5"/>
  <c r="L50" i="5"/>
  <c r="L34" i="5"/>
  <c r="L18" i="5"/>
  <c r="L36" i="5"/>
  <c r="L4" i="5"/>
  <c r="L311" i="5"/>
  <c r="L116" i="5"/>
  <c r="L51" i="5"/>
  <c r="L19" i="5"/>
  <c r="L97" i="5"/>
  <c r="L421" i="5"/>
  <c r="L81" i="5"/>
  <c r="L26" i="5"/>
  <c r="L183" i="5"/>
  <c r="L100" i="5"/>
  <c r="L35" i="5"/>
  <c r="L115" i="5"/>
  <c r="L65" i="5"/>
  <c r="L3" i="5"/>
  <c r="L581" i="5"/>
  <c r="L84" i="5"/>
  <c r="L10" i="5"/>
  <c r="L295" i="5"/>
  <c r="L99" i="5"/>
  <c r="L49" i="5"/>
  <c r="L68" i="5"/>
  <c r="L17" i="5"/>
  <c r="L167" i="5"/>
  <c r="L83" i="5"/>
  <c r="L33" i="5"/>
  <c r="L281" i="5"/>
  <c r="L113" i="5"/>
  <c r="L20" i="5"/>
  <c r="L67" i="5"/>
  <c r="L52" i="5"/>
  <c r="L153" i="5"/>
  <c r="E1086" i="5"/>
  <c r="E1070" i="5"/>
  <c r="E1054" i="5"/>
  <c r="E1101" i="5"/>
  <c r="E1085" i="5"/>
  <c r="E1069" i="5"/>
  <c r="E1053" i="5"/>
  <c r="E1100" i="5"/>
  <c r="E1084" i="5"/>
  <c r="E1068" i="5"/>
  <c r="E1052" i="5"/>
  <c r="E1099" i="5"/>
  <c r="E1083" i="5"/>
  <c r="E1067" i="5"/>
  <c r="E1098" i="5"/>
  <c r="E1082" i="5"/>
  <c r="E1066" i="5"/>
  <c r="E1050" i="5"/>
  <c r="E1097" i="5"/>
  <c r="E1081" i="5"/>
  <c r="E1065" i="5"/>
  <c r="E1049" i="5"/>
  <c r="E1096" i="5"/>
  <c r="E1080" i="5"/>
  <c r="E1064" i="5"/>
  <c r="E1048" i="5"/>
  <c r="E1095" i="5"/>
  <c r="E1079" i="5"/>
  <c r="E1063" i="5"/>
  <c r="E1047" i="5"/>
  <c r="E1094" i="5"/>
  <c r="E1078" i="5"/>
  <c r="E1062" i="5"/>
  <c r="E1093" i="5"/>
  <c r="E1077" i="5"/>
  <c r="E1061" i="5"/>
  <c r="E1088" i="5"/>
  <c r="E1072" i="5"/>
  <c r="E1056" i="5"/>
  <c r="E1092" i="5"/>
  <c r="E1059" i="5"/>
  <c r="E1032" i="5"/>
  <c r="E1016" i="5"/>
  <c r="E1000" i="5"/>
  <c r="E984" i="5"/>
  <c r="E968" i="5"/>
  <c r="E952" i="5"/>
  <c r="E936" i="5"/>
  <c r="E1074" i="5"/>
  <c r="E1051" i="5"/>
  <c r="E1031" i="5"/>
  <c r="E1015" i="5"/>
  <c r="E999" i="5"/>
  <c r="E983" i="5"/>
  <c r="E967" i="5"/>
  <c r="E951" i="5"/>
  <c r="E935" i="5"/>
  <c r="E1089" i="5"/>
  <c r="E1071" i="5"/>
  <c r="E1030" i="5"/>
  <c r="E1014" i="5"/>
  <c r="E998" i="5"/>
  <c r="E982" i="5"/>
  <c r="E966" i="5"/>
  <c r="E950" i="5"/>
  <c r="E934" i="5"/>
  <c r="E1046" i="5"/>
  <c r="E1045" i="5"/>
  <c r="E1029" i="5"/>
  <c r="E1013" i="5"/>
  <c r="E997" i="5"/>
  <c r="E981" i="5"/>
  <c r="E965" i="5"/>
  <c r="E949" i="5"/>
  <c r="E1044" i="5"/>
  <c r="E1028" i="5"/>
  <c r="E1012" i="5"/>
  <c r="E996" i="5"/>
  <c r="E980" i="5"/>
  <c r="E964" i="5"/>
  <c r="E948" i="5"/>
  <c r="E932" i="5"/>
  <c r="E1076" i="5"/>
  <c r="E1043" i="5"/>
  <c r="E1027" i="5"/>
  <c r="E1011" i="5"/>
  <c r="E995" i="5"/>
  <c r="E979" i="5"/>
  <c r="E1091" i="5"/>
  <c r="E1058" i="5"/>
  <c r="E1042" i="5"/>
  <c r="E1026" i="5"/>
  <c r="E1010" i="5"/>
  <c r="E994" i="5"/>
  <c r="E978" i="5"/>
  <c r="E962" i="5"/>
  <c r="E946" i="5"/>
  <c r="E930" i="5"/>
  <c r="E1073" i="5"/>
  <c r="E1041" i="5"/>
  <c r="E1025" i="5"/>
  <c r="E1009" i="5"/>
  <c r="E993" i="5"/>
  <c r="E977" i="5"/>
  <c r="E961" i="5"/>
  <c r="E945" i="5"/>
  <c r="E929" i="5"/>
  <c r="E1055" i="5"/>
  <c r="E1040" i="5"/>
  <c r="E1024" i="5"/>
  <c r="E1008" i="5"/>
  <c r="E992" i="5"/>
  <c r="E976" i="5"/>
  <c r="E960" i="5"/>
  <c r="E944" i="5"/>
  <c r="E928" i="5"/>
  <c r="E1039" i="5"/>
  <c r="E1023" i="5"/>
  <c r="E1007" i="5"/>
  <c r="E991" i="5"/>
  <c r="E975" i="5"/>
  <c r="E1060" i="5"/>
  <c r="E1038" i="5"/>
  <c r="E1022" i="5"/>
  <c r="E1006" i="5"/>
  <c r="E990" i="5"/>
  <c r="E974" i="5"/>
  <c r="E958" i="5"/>
  <c r="E942" i="5"/>
  <c r="E1075" i="5"/>
  <c r="E1037" i="5"/>
  <c r="E1021" i="5"/>
  <c r="E1005" i="5"/>
  <c r="E989" i="5"/>
  <c r="E973" i="5"/>
  <c r="E957" i="5"/>
  <c r="E941" i="5"/>
  <c r="E1090" i="5"/>
  <c r="E1057" i="5"/>
  <c r="E1036" i="5"/>
  <c r="E1034" i="5"/>
  <c r="E1018" i="5"/>
  <c r="E1002" i="5"/>
  <c r="E986" i="5"/>
  <c r="E970" i="5"/>
  <c r="E954" i="5"/>
  <c r="E938" i="5"/>
  <c r="E1035" i="5"/>
  <c r="E1004" i="5"/>
  <c r="E915" i="5"/>
  <c r="E899" i="5"/>
  <c r="E883" i="5"/>
  <c r="E867" i="5"/>
  <c r="E851" i="5"/>
  <c r="E835" i="5"/>
  <c r="E819" i="5"/>
  <c r="E803" i="5"/>
  <c r="E1019" i="5"/>
  <c r="E914" i="5"/>
  <c r="E898" i="5"/>
  <c r="E882" i="5"/>
  <c r="E866" i="5"/>
  <c r="E850" i="5"/>
  <c r="E834" i="5"/>
  <c r="E818" i="5"/>
  <c r="E802" i="5"/>
  <c r="E963" i="5"/>
  <c r="E939" i="5"/>
  <c r="E913" i="5"/>
  <c r="E897" i="5"/>
  <c r="E881" i="5"/>
  <c r="E865" i="5"/>
  <c r="E849" i="5"/>
  <c r="E833" i="5"/>
  <c r="E817" i="5"/>
  <c r="E801" i="5"/>
  <c r="E988" i="5"/>
  <c r="E912" i="5"/>
  <c r="E896" i="5"/>
  <c r="E880" i="5"/>
  <c r="E864" i="5"/>
  <c r="E848" i="5"/>
  <c r="E832" i="5"/>
  <c r="E816" i="5"/>
  <c r="E1003" i="5"/>
  <c r="E931" i="5"/>
  <c r="E927" i="5"/>
  <c r="E911" i="5"/>
  <c r="E895" i="5"/>
  <c r="E879" i="5"/>
  <c r="E863" i="5"/>
  <c r="E847" i="5"/>
  <c r="E831" i="5"/>
  <c r="E815" i="5"/>
  <c r="E1033" i="5"/>
  <c r="E926" i="5"/>
  <c r="E910" i="5"/>
  <c r="E894" i="5"/>
  <c r="E878" i="5"/>
  <c r="E862" i="5"/>
  <c r="E846" i="5"/>
  <c r="E830" i="5"/>
  <c r="E814" i="5"/>
  <c r="E925" i="5"/>
  <c r="E909" i="5"/>
  <c r="E893" i="5"/>
  <c r="E877" i="5"/>
  <c r="E861" i="5"/>
  <c r="E845" i="5"/>
  <c r="E829" i="5"/>
  <c r="E813" i="5"/>
  <c r="E987" i="5"/>
  <c r="E969" i="5"/>
  <c r="E959" i="5"/>
  <c r="E956" i="5"/>
  <c r="E947" i="5"/>
  <c r="E933" i="5"/>
  <c r="E924" i="5"/>
  <c r="E908" i="5"/>
  <c r="E892" i="5"/>
  <c r="E876" i="5"/>
  <c r="E860" i="5"/>
  <c r="E844" i="5"/>
  <c r="E828" i="5"/>
  <c r="E1017" i="5"/>
  <c r="E953" i="5"/>
  <c r="E923" i="5"/>
  <c r="E907" i="5"/>
  <c r="E891" i="5"/>
  <c r="E875" i="5"/>
  <c r="E859" i="5"/>
  <c r="E843" i="5"/>
  <c r="E827" i="5"/>
  <c r="E811" i="5"/>
  <c r="E972" i="5"/>
  <c r="E922" i="5"/>
  <c r="E906" i="5"/>
  <c r="E890" i="5"/>
  <c r="E874" i="5"/>
  <c r="E858" i="5"/>
  <c r="E842" i="5"/>
  <c r="E826" i="5"/>
  <c r="E921" i="5"/>
  <c r="E905" i="5"/>
  <c r="E889" i="5"/>
  <c r="E873" i="5"/>
  <c r="E857" i="5"/>
  <c r="E841" i="5"/>
  <c r="E825" i="5"/>
  <c r="E1001" i="5"/>
  <c r="E920" i="5"/>
  <c r="E904" i="5"/>
  <c r="E888" i="5"/>
  <c r="E872" i="5"/>
  <c r="E856" i="5"/>
  <c r="E840" i="5"/>
  <c r="E824" i="5"/>
  <c r="E1087" i="5"/>
  <c r="E943" i="5"/>
  <c r="E940" i="5"/>
  <c r="E919" i="5"/>
  <c r="E903" i="5"/>
  <c r="E887" i="5"/>
  <c r="E871" i="5"/>
  <c r="E855" i="5"/>
  <c r="E839" i="5"/>
  <c r="E823" i="5"/>
  <c r="E807" i="5"/>
  <c r="E854" i="5"/>
  <c r="E820" i="5"/>
  <c r="E791" i="5"/>
  <c r="E775" i="5"/>
  <c r="E759" i="5"/>
  <c r="E743" i="5"/>
  <c r="E727" i="5"/>
  <c r="E711" i="5"/>
  <c r="E695" i="5"/>
  <c r="E679" i="5"/>
  <c r="E985" i="5"/>
  <c r="E869" i="5"/>
  <c r="E790" i="5"/>
  <c r="E774" i="5"/>
  <c r="E758" i="5"/>
  <c r="E742" i="5"/>
  <c r="E726" i="5"/>
  <c r="E710" i="5"/>
  <c r="E694" i="5"/>
  <c r="E678" i="5"/>
  <c r="E884" i="5"/>
  <c r="E789" i="5"/>
  <c r="E773" i="5"/>
  <c r="E757" i="5"/>
  <c r="E741" i="5"/>
  <c r="E725" i="5"/>
  <c r="E709" i="5"/>
  <c r="E693" i="5"/>
  <c r="E677" i="5"/>
  <c r="E838" i="5"/>
  <c r="E806" i="5"/>
  <c r="E804" i="5"/>
  <c r="E788" i="5"/>
  <c r="E772" i="5"/>
  <c r="E756" i="5"/>
  <c r="E740" i="5"/>
  <c r="E724" i="5"/>
  <c r="E708" i="5"/>
  <c r="E692" i="5"/>
  <c r="E676" i="5"/>
  <c r="E918" i="5"/>
  <c r="E853" i="5"/>
  <c r="E810" i="5"/>
  <c r="E808" i="5"/>
  <c r="E787" i="5"/>
  <c r="E771" i="5"/>
  <c r="E755" i="5"/>
  <c r="E739" i="5"/>
  <c r="E723" i="5"/>
  <c r="E707" i="5"/>
  <c r="E691" i="5"/>
  <c r="E675" i="5"/>
  <c r="E868" i="5"/>
  <c r="E786" i="5"/>
  <c r="E770" i="5"/>
  <c r="E754" i="5"/>
  <c r="E738" i="5"/>
  <c r="E722" i="5"/>
  <c r="E706" i="5"/>
  <c r="E690" i="5"/>
  <c r="E674" i="5"/>
  <c r="E822" i="5"/>
  <c r="E812" i="5"/>
  <c r="E785" i="5"/>
  <c r="E769" i="5"/>
  <c r="E753" i="5"/>
  <c r="E737" i="5"/>
  <c r="E721" i="5"/>
  <c r="E705" i="5"/>
  <c r="E689" i="5"/>
  <c r="E902" i="5"/>
  <c r="E837" i="5"/>
  <c r="E800" i="5"/>
  <c r="E784" i="5"/>
  <c r="E768" i="5"/>
  <c r="E752" i="5"/>
  <c r="E736" i="5"/>
  <c r="E720" i="5"/>
  <c r="E704" i="5"/>
  <c r="E688" i="5"/>
  <c r="E955" i="5"/>
  <c r="E917" i="5"/>
  <c r="E852" i="5"/>
  <c r="E799" i="5"/>
  <c r="E783" i="5"/>
  <c r="E767" i="5"/>
  <c r="E751" i="5"/>
  <c r="E735" i="5"/>
  <c r="E719" i="5"/>
  <c r="E703" i="5"/>
  <c r="E687" i="5"/>
  <c r="E798" i="5"/>
  <c r="E782" i="5"/>
  <c r="E766" i="5"/>
  <c r="E750" i="5"/>
  <c r="E734" i="5"/>
  <c r="E718" i="5"/>
  <c r="E702" i="5"/>
  <c r="E686" i="5"/>
  <c r="E971" i="5"/>
  <c r="E886" i="5"/>
  <c r="E797" i="5"/>
  <c r="E781" i="5"/>
  <c r="E765" i="5"/>
  <c r="E749" i="5"/>
  <c r="E733" i="5"/>
  <c r="E717" i="5"/>
  <c r="E701" i="5"/>
  <c r="E685" i="5"/>
  <c r="E1020" i="5"/>
  <c r="E937" i="5"/>
  <c r="E901" i="5"/>
  <c r="E836" i="5"/>
  <c r="E821" i="5"/>
  <c r="E805" i="5"/>
  <c r="E796" i="5"/>
  <c r="E780" i="5"/>
  <c r="E764" i="5"/>
  <c r="E748" i="5"/>
  <c r="E732" i="5"/>
  <c r="E716" i="5"/>
  <c r="E916" i="5"/>
  <c r="E809" i="5"/>
  <c r="E795" i="5"/>
  <c r="E779" i="5"/>
  <c r="E763" i="5"/>
  <c r="E747" i="5"/>
  <c r="E731" i="5"/>
  <c r="E715" i="5"/>
  <c r="E699" i="5"/>
  <c r="E683" i="5"/>
  <c r="E885" i="5"/>
  <c r="E793" i="5"/>
  <c r="E777" i="5"/>
  <c r="E761" i="5"/>
  <c r="E745" i="5"/>
  <c r="E729" i="5"/>
  <c r="E713" i="5"/>
  <c r="E697" i="5"/>
  <c r="E681" i="5"/>
  <c r="E714" i="5"/>
  <c r="E665" i="5"/>
  <c r="E649" i="5"/>
  <c r="E633" i="5"/>
  <c r="E617" i="5"/>
  <c r="E601" i="5"/>
  <c r="E585" i="5"/>
  <c r="E569" i="5"/>
  <c r="E553" i="5"/>
  <c r="E537" i="5"/>
  <c r="E521" i="5"/>
  <c r="E505" i="5"/>
  <c r="E489" i="5"/>
  <c r="E473" i="5"/>
  <c r="E457" i="5"/>
  <c r="E441" i="5"/>
  <c r="E425" i="5"/>
  <c r="E409" i="5"/>
  <c r="E393" i="5"/>
  <c r="E377" i="5"/>
  <c r="E728" i="5"/>
  <c r="E664" i="5"/>
  <c r="E648" i="5"/>
  <c r="E632" i="5"/>
  <c r="E616" i="5"/>
  <c r="E600" i="5"/>
  <c r="E584" i="5"/>
  <c r="E568" i="5"/>
  <c r="E552" i="5"/>
  <c r="E536" i="5"/>
  <c r="E520" i="5"/>
  <c r="E504" i="5"/>
  <c r="E488" i="5"/>
  <c r="E472" i="5"/>
  <c r="E456" i="5"/>
  <c r="E440" i="5"/>
  <c r="E424" i="5"/>
  <c r="E408" i="5"/>
  <c r="E392" i="5"/>
  <c r="E870" i="5"/>
  <c r="E663" i="5"/>
  <c r="E647" i="5"/>
  <c r="E631" i="5"/>
  <c r="E615" i="5"/>
  <c r="E599" i="5"/>
  <c r="E583" i="5"/>
  <c r="E567" i="5"/>
  <c r="E551" i="5"/>
  <c r="E535" i="5"/>
  <c r="E519" i="5"/>
  <c r="E503" i="5"/>
  <c r="E487" i="5"/>
  <c r="E471" i="5"/>
  <c r="E455" i="5"/>
  <c r="E439" i="5"/>
  <c r="E423" i="5"/>
  <c r="E407" i="5"/>
  <c r="E391" i="5"/>
  <c r="E698" i="5"/>
  <c r="E684" i="5"/>
  <c r="E662" i="5"/>
  <c r="E646" i="5"/>
  <c r="E630" i="5"/>
  <c r="E614" i="5"/>
  <c r="E598" i="5"/>
  <c r="E582" i="5"/>
  <c r="E566" i="5"/>
  <c r="E550" i="5"/>
  <c r="E534" i="5"/>
  <c r="E518" i="5"/>
  <c r="E502" i="5"/>
  <c r="E486" i="5"/>
  <c r="E470" i="5"/>
  <c r="E454" i="5"/>
  <c r="E438" i="5"/>
  <c r="E422" i="5"/>
  <c r="E406" i="5"/>
  <c r="E390" i="5"/>
  <c r="E794" i="5"/>
  <c r="E661" i="5"/>
  <c r="E645" i="5"/>
  <c r="E629" i="5"/>
  <c r="E613" i="5"/>
  <c r="E597" i="5"/>
  <c r="E581" i="5"/>
  <c r="E565" i="5"/>
  <c r="E549" i="5"/>
  <c r="E533" i="5"/>
  <c r="E517" i="5"/>
  <c r="E501" i="5"/>
  <c r="E485" i="5"/>
  <c r="E469" i="5"/>
  <c r="E453" i="5"/>
  <c r="E437" i="5"/>
  <c r="E421" i="5"/>
  <c r="E405" i="5"/>
  <c r="E389" i="5"/>
  <c r="E680" i="5"/>
  <c r="E660" i="5"/>
  <c r="E644" i="5"/>
  <c r="E628" i="5"/>
  <c r="E612" i="5"/>
  <c r="E596" i="5"/>
  <c r="E580" i="5"/>
  <c r="E564" i="5"/>
  <c r="E548" i="5"/>
  <c r="E532" i="5"/>
  <c r="E516" i="5"/>
  <c r="E500" i="5"/>
  <c r="E484" i="5"/>
  <c r="E468" i="5"/>
  <c r="E452" i="5"/>
  <c r="E436" i="5"/>
  <c r="E420" i="5"/>
  <c r="E404" i="5"/>
  <c r="E388" i="5"/>
  <c r="E778" i="5"/>
  <c r="E659" i="5"/>
  <c r="E643" i="5"/>
  <c r="E627" i="5"/>
  <c r="E611" i="5"/>
  <c r="E595" i="5"/>
  <c r="E579" i="5"/>
  <c r="E563" i="5"/>
  <c r="E547" i="5"/>
  <c r="E531" i="5"/>
  <c r="E515" i="5"/>
  <c r="E499" i="5"/>
  <c r="E483" i="5"/>
  <c r="E467" i="5"/>
  <c r="E451" i="5"/>
  <c r="E435" i="5"/>
  <c r="E419" i="5"/>
  <c r="E403" i="5"/>
  <c r="E387" i="5"/>
  <c r="E900" i="5"/>
  <c r="E712" i="5"/>
  <c r="E658" i="5"/>
  <c r="E642" i="5"/>
  <c r="E626" i="5"/>
  <c r="E610" i="5"/>
  <c r="E594" i="5"/>
  <c r="E578" i="5"/>
  <c r="E562" i="5"/>
  <c r="E546" i="5"/>
  <c r="E530" i="5"/>
  <c r="E514" i="5"/>
  <c r="E498" i="5"/>
  <c r="E482" i="5"/>
  <c r="E466" i="5"/>
  <c r="E450" i="5"/>
  <c r="E434" i="5"/>
  <c r="E418" i="5"/>
  <c r="E402" i="5"/>
  <c r="E386" i="5"/>
  <c r="E762" i="5"/>
  <c r="E673" i="5"/>
  <c r="E657" i="5"/>
  <c r="E641" i="5"/>
  <c r="E625" i="5"/>
  <c r="E609" i="5"/>
  <c r="E593" i="5"/>
  <c r="E577" i="5"/>
  <c r="E561" i="5"/>
  <c r="E545" i="5"/>
  <c r="E529" i="5"/>
  <c r="E513" i="5"/>
  <c r="E497" i="5"/>
  <c r="E481" i="5"/>
  <c r="E465" i="5"/>
  <c r="E449" i="5"/>
  <c r="E433" i="5"/>
  <c r="E417" i="5"/>
  <c r="E401" i="5"/>
  <c r="E385" i="5"/>
  <c r="E792" i="5"/>
  <c r="E672" i="5"/>
  <c r="E656" i="5"/>
  <c r="E640" i="5"/>
  <c r="E624" i="5"/>
  <c r="E608" i="5"/>
  <c r="E592" i="5"/>
  <c r="E576" i="5"/>
  <c r="E560" i="5"/>
  <c r="E544" i="5"/>
  <c r="E528" i="5"/>
  <c r="E512" i="5"/>
  <c r="E496" i="5"/>
  <c r="E480" i="5"/>
  <c r="E464" i="5"/>
  <c r="E448" i="5"/>
  <c r="E432" i="5"/>
  <c r="E416" i="5"/>
  <c r="E746" i="5"/>
  <c r="E696" i="5"/>
  <c r="E671" i="5"/>
  <c r="E655" i="5"/>
  <c r="E639" i="5"/>
  <c r="E623" i="5"/>
  <c r="E607" i="5"/>
  <c r="E591" i="5"/>
  <c r="E575" i="5"/>
  <c r="E559" i="5"/>
  <c r="E543" i="5"/>
  <c r="E527" i="5"/>
  <c r="E511" i="5"/>
  <c r="E495" i="5"/>
  <c r="E479" i="5"/>
  <c r="E463" i="5"/>
  <c r="E447" i="5"/>
  <c r="E431" i="5"/>
  <c r="E415" i="5"/>
  <c r="E399" i="5"/>
  <c r="E383" i="5"/>
  <c r="E776" i="5"/>
  <c r="E670" i="5"/>
  <c r="E654" i="5"/>
  <c r="E638" i="5"/>
  <c r="E622" i="5"/>
  <c r="E606" i="5"/>
  <c r="E590" i="5"/>
  <c r="E574" i="5"/>
  <c r="E558" i="5"/>
  <c r="E542" i="5"/>
  <c r="E526" i="5"/>
  <c r="E510" i="5"/>
  <c r="E494" i="5"/>
  <c r="E478" i="5"/>
  <c r="E462" i="5"/>
  <c r="E446" i="5"/>
  <c r="E430" i="5"/>
  <c r="E414" i="5"/>
  <c r="E398" i="5"/>
  <c r="E382" i="5"/>
  <c r="E667" i="5"/>
  <c r="E651" i="5"/>
  <c r="E635" i="5"/>
  <c r="E619" i="5"/>
  <c r="E603" i="5"/>
  <c r="E587" i="5"/>
  <c r="E571" i="5"/>
  <c r="E555" i="5"/>
  <c r="E539" i="5"/>
  <c r="E523" i="5"/>
  <c r="E507" i="5"/>
  <c r="E491" i="5"/>
  <c r="E475" i="5"/>
  <c r="E459" i="5"/>
  <c r="E443" i="5"/>
  <c r="E427" i="5"/>
  <c r="E411" i="5"/>
  <c r="E395" i="5"/>
  <c r="E379" i="5"/>
  <c r="E621" i="5"/>
  <c r="E556" i="5"/>
  <c r="E506" i="5"/>
  <c r="E365" i="5"/>
  <c r="E349" i="5"/>
  <c r="E333" i="5"/>
  <c r="E317" i="5"/>
  <c r="E301" i="5"/>
  <c r="E285" i="5"/>
  <c r="E269" i="5"/>
  <c r="E253" i="5"/>
  <c r="E237" i="5"/>
  <c r="E221" i="5"/>
  <c r="E205" i="5"/>
  <c r="E189" i="5"/>
  <c r="E173" i="5"/>
  <c r="E157" i="5"/>
  <c r="E141" i="5"/>
  <c r="E125" i="5"/>
  <c r="E636" i="5"/>
  <c r="E586" i="5"/>
  <c r="E445" i="5"/>
  <c r="E364" i="5"/>
  <c r="E348" i="5"/>
  <c r="E332" i="5"/>
  <c r="E316" i="5"/>
  <c r="E300" i="5"/>
  <c r="E284" i="5"/>
  <c r="E268" i="5"/>
  <c r="E252" i="5"/>
  <c r="E236" i="5"/>
  <c r="E220" i="5"/>
  <c r="E204" i="5"/>
  <c r="E188" i="5"/>
  <c r="E172" i="5"/>
  <c r="E156" i="5"/>
  <c r="E140" i="5"/>
  <c r="E124" i="5"/>
  <c r="E682" i="5"/>
  <c r="E666" i="5"/>
  <c r="E525" i="5"/>
  <c r="E460" i="5"/>
  <c r="E410" i="5"/>
  <c r="E400" i="5"/>
  <c r="E363" i="5"/>
  <c r="E347" i="5"/>
  <c r="E331" i="5"/>
  <c r="E315" i="5"/>
  <c r="E299" i="5"/>
  <c r="E283" i="5"/>
  <c r="E267" i="5"/>
  <c r="E251" i="5"/>
  <c r="E235" i="5"/>
  <c r="E219" i="5"/>
  <c r="E203" i="5"/>
  <c r="E187" i="5"/>
  <c r="E171" i="5"/>
  <c r="E155" i="5"/>
  <c r="E139" i="5"/>
  <c r="E123" i="5"/>
  <c r="E744" i="5"/>
  <c r="E605" i="5"/>
  <c r="E540" i="5"/>
  <c r="E490" i="5"/>
  <c r="E362" i="5"/>
  <c r="E346" i="5"/>
  <c r="E330" i="5"/>
  <c r="E314" i="5"/>
  <c r="E298" i="5"/>
  <c r="E282" i="5"/>
  <c r="E266" i="5"/>
  <c r="E250" i="5"/>
  <c r="E234" i="5"/>
  <c r="E218" i="5"/>
  <c r="E202" i="5"/>
  <c r="E186" i="5"/>
  <c r="E170" i="5"/>
  <c r="E154" i="5"/>
  <c r="E138" i="5"/>
  <c r="E122" i="5"/>
  <c r="E620" i="5"/>
  <c r="E570" i="5"/>
  <c r="E429" i="5"/>
  <c r="E396" i="5"/>
  <c r="E361" i="5"/>
  <c r="E345" i="5"/>
  <c r="E329" i="5"/>
  <c r="E313" i="5"/>
  <c r="E297" i="5"/>
  <c r="E281" i="5"/>
  <c r="E265" i="5"/>
  <c r="E249" i="5"/>
  <c r="E233" i="5"/>
  <c r="E217" i="5"/>
  <c r="E201" i="5"/>
  <c r="E185" i="5"/>
  <c r="E169" i="5"/>
  <c r="E153" i="5"/>
  <c r="E137" i="5"/>
  <c r="E121" i="5"/>
  <c r="E650" i="5"/>
  <c r="E509" i="5"/>
  <c r="E444" i="5"/>
  <c r="E376" i="5"/>
  <c r="E360" i="5"/>
  <c r="E344" i="5"/>
  <c r="E328" i="5"/>
  <c r="E312" i="5"/>
  <c r="E296" i="5"/>
  <c r="E280" i="5"/>
  <c r="E264" i="5"/>
  <c r="E248" i="5"/>
  <c r="E232" i="5"/>
  <c r="E216" i="5"/>
  <c r="E200" i="5"/>
  <c r="E184" i="5"/>
  <c r="E168" i="5"/>
  <c r="E152" i="5"/>
  <c r="E136" i="5"/>
  <c r="E120" i="5"/>
  <c r="E700" i="5"/>
  <c r="E589" i="5"/>
  <c r="E524" i="5"/>
  <c r="E474" i="5"/>
  <c r="E375" i="5"/>
  <c r="E359" i="5"/>
  <c r="E343" i="5"/>
  <c r="E327" i="5"/>
  <c r="E311" i="5"/>
  <c r="E295" i="5"/>
  <c r="E279" i="5"/>
  <c r="E263" i="5"/>
  <c r="E247" i="5"/>
  <c r="E231" i="5"/>
  <c r="E215" i="5"/>
  <c r="E199" i="5"/>
  <c r="E183" i="5"/>
  <c r="E167" i="5"/>
  <c r="E151" i="5"/>
  <c r="E135" i="5"/>
  <c r="E119" i="5"/>
  <c r="E730" i="5"/>
  <c r="E669" i="5"/>
  <c r="E604" i="5"/>
  <c r="E554" i="5"/>
  <c r="E413" i="5"/>
  <c r="E374" i="5"/>
  <c r="E358" i="5"/>
  <c r="E342" i="5"/>
  <c r="E326" i="5"/>
  <c r="E310" i="5"/>
  <c r="E294" i="5"/>
  <c r="E278" i="5"/>
  <c r="E262" i="5"/>
  <c r="E246" i="5"/>
  <c r="E230" i="5"/>
  <c r="E214" i="5"/>
  <c r="E198" i="5"/>
  <c r="E182" i="5"/>
  <c r="E166" i="5"/>
  <c r="E150" i="5"/>
  <c r="E134" i="5"/>
  <c r="E118" i="5"/>
  <c r="E634" i="5"/>
  <c r="E493" i="5"/>
  <c r="E428" i="5"/>
  <c r="E384" i="5"/>
  <c r="E381" i="5"/>
  <c r="E373" i="5"/>
  <c r="E357" i="5"/>
  <c r="E341" i="5"/>
  <c r="E325" i="5"/>
  <c r="E309" i="5"/>
  <c r="E293" i="5"/>
  <c r="E277" i="5"/>
  <c r="E261" i="5"/>
  <c r="E245" i="5"/>
  <c r="E229" i="5"/>
  <c r="E213" i="5"/>
  <c r="E197" i="5"/>
  <c r="E181" i="5"/>
  <c r="E165" i="5"/>
  <c r="E149" i="5"/>
  <c r="E133" i="5"/>
  <c r="E573" i="5"/>
  <c r="E508" i="5"/>
  <c r="E458" i="5"/>
  <c r="E378" i="5"/>
  <c r="E372" i="5"/>
  <c r="E356" i="5"/>
  <c r="E340" i="5"/>
  <c r="E324" i="5"/>
  <c r="E308" i="5"/>
  <c r="E292" i="5"/>
  <c r="E276" i="5"/>
  <c r="E260" i="5"/>
  <c r="E244" i="5"/>
  <c r="E228" i="5"/>
  <c r="E212" i="5"/>
  <c r="E196" i="5"/>
  <c r="E180" i="5"/>
  <c r="E164" i="5"/>
  <c r="E148" i="5"/>
  <c r="E132" i="5"/>
  <c r="E653" i="5"/>
  <c r="E588" i="5"/>
  <c r="E538" i="5"/>
  <c r="E371" i="5"/>
  <c r="E355" i="5"/>
  <c r="E339" i="5"/>
  <c r="E323" i="5"/>
  <c r="E307" i="5"/>
  <c r="E291" i="5"/>
  <c r="E275" i="5"/>
  <c r="E259" i="5"/>
  <c r="E243" i="5"/>
  <c r="E227" i="5"/>
  <c r="E211" i="5"/>
  <c r="E195" i="5"/>
  <c r="E179" i="5"/>
  <c r="E163" i="5"/>
  <c r="E147" i="5"/>
  <c r="E131" i="5"/>
  <c r="E668" i="5"/>
  <c r="E618" i="5"/>
  <c r="E477" i="5"/>
  <c r="E412" i="5"/>
  <c r="E370" i="5"/>
  <c r="E354" i="5"/>
  <c r="E338" i="5"/>
  <c r="E322" i="5"/>
  <c r="E306" i="5"/>
  <c r="E290" i="5"/>
  <c r="E274" i="5"/>
  <c r="E258" i="5"/>
  <c r="E242" i="5"/>
  <c r="E226" i="5"/>
  <c r="E210" i="5"/>
  <c r="E194" i="5"/>
  <c r="E178" i="5"/>
  <c r="E162" i="5"/>
  <c r="E146" i="5"/>
  <c r="E130" i="5"/>
  <c r="E760" i="5"/>
  <c r="E557" i="5"/>
  <c r="E492" i="5"/>
  <c r="E442" i="5"/>
  <c r="E369" i="5"/>
  <c r="E353" i="5"/>
  <c r="E337" i="5"/>
  <c r="E321" i="5"/>
  <c r="E305" i="5"/>
  <c r="E289" i="5"/>
  <c r="E273" i="5"/>
  <c r="E257" i="5"/>
  <c r="E241" i="5"/>
  <c r="E225" i="5"/>
  <c r="E209" i="5"/>
  <c r="E193" i="5"/>
  <c r="E177" i="5"/>
  <c r="E161" i="5"/>
  <c r="E145" i="5"/>
  <c r="E129" i="5"/>
  <c r="E652" i="5"/>
  <c r="E602" i="5"/>
  <c r="E461" i="5"/>
  <c r="E380" i="5"/>
  <c r="E367" i="5"/>
  <c r="E351" i="5"/>
  <c r="E335" i="5"/>
  <c r="E319" i="5"/>
  <c r="E303" i="5"/>
  <c r="E287" i="5"/>
  <c r="E271" i="5"/>
  <c r="E255" i="5"/>
  <c r="E239" i="5"/>
  <c r="E223" i="5"/>
  <c r="E207" i="5"/>
  <c r="E191" i="5"/>
  <c r="E175" i="5"/>
  <c r="E159" i="5"/>
  <c r="E143" i="5"/>
  <c r="E127" i="5"/>
  <c r="E572" i="5"/>
  <c r="E272" i="5"/>
  <c r="E144" i="5"/>
  <c r="E103" i="5"/>
  <c r="E87" i="5"/>
  <c r="E71" i="5"/>
  <c r="E55" i="5"/>
  <c r="E39" i="5"/>
  <c r="E23" i="5"/>
  <c r="E7" i="5"/>
  <c r="E302" i="5"/>
  <c r="E174" i="5"/>
  <c r="E102" i="5"/>
  <c r="E86" i="5"/>
  <c r="E70" i="5"/>
  <c r="E54" i="5"/>
  <c r="E38" i="5"/>
  <c r="E22" i="5"/>
  <c r="E6" i="5"/>
  <c r="E2" i="5"/>
  <c r="E256" i="5"/>
  <c r="E128" i="5"/>
  <c r="E117" i="5"/>
  <c r="E101" i="5"/>
  <c r="E85" i="5"/>
  <c r="E69" i="5"/>
  <c r="E53" i="5"/>
  <c r="E37" i="5"/>
  <c r="E21" i="5"/>
  <c r="E5" i="5"/>
  <c r="E286" i="5"/>
  <c r="E158" i="5"/>
  <c r="E116" i="5"/>
  <c r="E100" i="5"/>
  <c r="E84" i="5"/>
  <c r="E68" i="5"/>
  <c r="E52" i="5"/>
  <c r="E36" i="5"/>
  <c r="E20" i="5"/>
  <c r="E4" i="5"/>
  <c r="E522" i="5"/>
  <c r="E368" i="5"/>
  <c r="E240" i="5"/>
  <c r="E115" i="5"/>
  <c r="E99" i="5"/>
  <c r="E83" i="5"/>
  <c r="E67" i="5"/>
  <c r="E51" i="5"/>
  <c r="E35" i="5"/>
  <c r="E19" i="5"/>
  <c r="E3" i="5"/>
  <c r="E270" i="5"/>
  <c r="E142" i="5"/>
  <c r="E114" i="5"/>
  <c r="E98" i="5"/>
  <c r="E82" i="5"/>
  <c r="E66" i="5"/>
  <c r="E50" i="5"/>
  <c r="E34" i="5"/>
  <c r="E18" i="5"/>
  <c r="E637" i="5"/>
  <c r="E352" i="5"/>
  <c r="E224" i="5"/>
  <c r="E113" i="5"/>
  <c r="E97" i="5"/>
  <c r="E81" i="5"/>
  <c r="E65" i="5"/>
  <c r="E49" i="5"/>
  <c r="E33" i="5"/>
  <c r="E476" i="5"/>
  <c r="E397" i="5"/>
  <c r="E254" i="5"/>
  <c r="E126" i="5"/>
  <c r="E112" i="5"/>
  <c r="E96" i="5"/>
  <c r="E80" i="5"/>
  <c r="E64" i="5"/>
  <c r="E48" i="5"/>
  <c r="E32" i="5"/>
  <c r="E16" i="5"/>
  <c r="E394" i="5"/>
  <c r="E336" i="5"/>
  <c r="E208" i="5"/>
  <c r="E111" i="5"/>
  <c r="E95" i="5"/>
  <c r="E79" i="5"/>
  <c r="E63" i="5"/>
  <c r="E47" i="5"/>
  <c r="E31" i="5"/>
  <c r="E15" i="5"/>
  <c r="E366" i="5"/>
  <c r="E238" i="5"/>
  <c r="E110" i="5"/>
  <c r="E94" i="5"/>
  <c r="E78" i="5"/>
  <c r="E62" i="5"/>
  <c r="E46" i="5"/>
  <c r="E30" i="5"/>
  <c r="E14" i="5"/>
  <c r="E320" i="5"/>
  <c r="E192" i="5"/>
  <c r="E109" i="5"/>
  <c r="E93" i="5"/>
  <c r="E77" i="5"/>
  <c r="E61" i="5"/>
  <c r="E45" i="5"/>
  <c r="E29" i="5"/>
  <c r="E13" i="5"/>
  <c r="E426" i="5"/>
  <c r="E350" i="5"/>
  <c r="E222" i="5"/>
  <c r="E108" i="5"/>
  <c r="E92" i="5"/>
  <c r="E76" i="5"/>
  <c r="E60" i="5"/>
  <c r="E44" i="5"/>
  <c r="E28" i="5"/>
  <c r="E12" i="5"/>
  <c r="E288" i="5"/>
  <c r="E160" i="5"/>
  <c r="E105" i="5"/>
  <c r="E89" i="5"/>
  <c r="E73" i="5"/>
  <c r="E57" i="5"/>
  <c r="E41" i="5"/>
  <c r="E25" i="5"/>
  <c r="E9" i="5"/>
  <c r="E72" i="5"/>
  <c r="E27" i="5"/>
  <c r="E318" i="5"/>
  <c r="E190" i="5"/>
  <c r="E91" i="5"/>
  <c r="E8" i="5"/>
  <c r="E107" i="5"/>
  <c r="E304" i="5"/>
  <c r="E106" i="5"/>
  <c r="E56" i="5"/>
  <c r="E11" i="5"/>
  <c r="E75" i="5"/>
  <c r="E26" i="5"/>
  <c r="E176" i="5"/>
  <c r="E90" i="5"/>
  <c r="E40" i="5"/>
  <c r="E334" i="5"/>
  <c r="E59" i="5"/>
  <c r="E74" i="5"/>
  <c r="E10" i="5"/>
  <c r="E541" i="5"/>
  <c r="E104" i="5"/>
  <c r="E206" i="5"/>
  <c r="E43" i="5"/>
  <c r="E17" i="5"/>
  <c r="E42" i="5"/>
  <c r="E58" i="5"/>
  <c r="E24" i="5"/>
  <c r="E88" i="5"/>
  <c r="M1094" i="5"/>
  <c r="M1078" i="5"/>
  <c r="M1062" i="5"/>
  <c r="M1046" i="5"/>
  <c r="M1093" i="5"/>
  <c r="M1077" i="5"/>
  <c r="M1061" i="5"/>
  <c r="M1092" i="5"/>
  <c r="M1076" i="5"/>
  <c r="M1060" i="5"/>
  <c r="M1091" i="5"/>
  <c r="M1075" i="5"/>
  <c r="M1059" i="5"/>
  <c r="M1090" i="5"/>
  <c r="M1074" i="5"/>
  <c r="M1058" i="5"/>
  <c r="M1089" i="5"/>
  <c r="M1073" i="5"/>
  <c r="M1057" i="5"/>
  <c r="M1088" i="5"/>
  <c r="M1072" i="5"/>
  <c r="M1056" i="5"/>
  <c r="M1087" i="5"/>
  <c r="M1071" i="5"/>
  <c r="M1055" i="5"/>
  <c r="M1086" i="5"/>
  <c r="M1070" i="5"/>
  <c r="M1054" i="5"/>
  <c r="M1101" i="5"/>
  <c r="M1085" i="5"/>
  <c r="M1069" i="5"/>
  <c r="M1053" i="5"/>
  <c r="M1100" i="5"/>
  <c r="M1096" i="5"/>
  <c r="M1080" i="5"/>
  <c r="M1064" i="5"/>
  <c r="M1048" i="5"/>
  <c r="M1095" i="5"/>
  <c r="M1040" i="5"/>
  <c r="M1024" i="5"/>
  <c r="M1008" i="5"/>
  <c r="M992" i="5"/>
  <c r="M976" i="5"/>
  <c r="M960" i="5"/>
  <c r="M944" i="5"/>
  <c r="M928" i="5"/>
  <c r="M1098" i="5"/>
  <c r="M1039" i="5"/>
  <c r="M1023" i="5"/>
  <c r="M1007" i="5"/>
  <c r="M991" i="5"/>
  <c r="M975" i="5"/>
  <c r="M959" i="5"/>
  <c r="M943" i="5"/>
  <c r="M1038" i="5"/>
  <c r="M1022" i="5"/>
  <c r="M1006" i="5"/>
  <c r="M990" i="5"/>
  <c r="M974" i="5"/>
  <c r="M958" i="5"/>
  <c r="M942" i="5"/>
  <c r="M1067" i="5"/>
  <c r="M1037" i="5"/>
  <c r="M1021" i="5"/>
  <c r="M1005" i="5"/>
  <c r="M989" i="5"/>
  <c r="M973" i="5"/>
  <c r="M957" i="5"/>
  <c r="M941" i="5"/>
  <c r="M1082" i="5"/>
  <c r="M1050" i="5"/>
  <c r="M1036" i="5"/>
  <c r="M1020" i="5"/>
  <c r="M1004" i="5"/>
  <c r="M988" i="5"/>
  <c r="M972" i="5"/>
  <c r="M956" i="5"/>
  <c r="M940" i="5"/>
  <c r="M1079" i="5"/>
  <c r="M1035" i="5"/>
  <c r="M1019" i="5"/>
  <c r="M1003" i="5"/>
  <c r="M987" i="5"/>
  <c r="M1097" i="5"/>
  <c r="M1052" i="5"/>
  <c r="M1034" i="5"/>
  <c r="M1018" i="5"/>
  <c r="M1002" i="5"/>
  <c r="M986" i="5"/>
  <c r="M970" i="5"/>
  <c r="M954" i="5"/>
  <c r="M938" i="5"/>
  <c r="M1033" i="5"/>
  <c r="M1017" i="5"/>
  <c r="M1001" i="5"/>
  <c r="M985" i="5"/>
  <c r="M969" i="5"/>
  <c r="M953" i="5"/>
  <c r="M937" i="5"/>
  <c r="M1084" i="5"/>
  <c r="M1047" i="5"/>
  <c r="M1032" i="5"/>
  <c r="M1016" i="5"/>
  <c r="M1000" i="5"/>
  <c r="M984" i="5"/>
  <c r="M968" i="5"/>
  <c r="M952" i="5"/>
  <c r="M936" i="5"/>
  <c r="M1066" i="5"/>
  <c r="M1031" i="5"/>
  <c r="M1015" i="5"/>
  <c r="M999" i="5"/>
  <c r="M983" i="5"/>
  <c r="M967" i="5"/>
  <c r="M1081" i="5"/>
  <c r="M1063" i="5"/>
  <c r="M1030" i="5"/>
  <c r="M1014" i="5"/>
  <c r="M998" i="5"/>
  <c r="M982" i="5"/>
  <c r="M966" i="5"/>
  <c r="M950" i="5"/>
  <c r="M934" i="5"/>
  <c r="M1049" i="5"/>
  <c r="M1045" i="5"/>
  <c r="M1029" i="5"/>
  <c r="M1013" i="5"/>
  <c r="M997" i="5"/>
  <c r="M981" i="5"/>
  <c r="M965" i="5"/>
  <c r="M949" i="5"/>
  <c r="M933" i="5"/>
  <c r="M1099" i="5"/>
  <c r="M1044" i="5"/>
  <c r="M1083" i="5"/>
  <c r="M1042" i="5"/>
  <c r="M1026" i="5"/>
  <c r="M1010" i="5"/>
  <c r="M994" i="5"/>
  <c r="M978" i="5"/>
  <c r="M962" i="5"/>
  <c r="M946" i="5"/>
  <c r="M930" i="5"/>
  <c r="M1009" i="5"/>
  <c r="M963" i="5"/>
  <c r="M945" i="5"/>
  <c r="M923" i="5"/>
  <c r="M907" i="5"/>
  <c r="M891" i="5"/>
  <c r="M875" i="5"/>
  <c r="M859" i="5"/>
  <c r="M843" i="5"/>
  <c r="M827" i="5"/>
  <c r="M811" i="5"/>
  <c r="M931" i="5"/>
  <c r="M922" i="5"/>
  <c r="M906" i="5"/>
  <c r="M890" i="5"/>
  <c r="M874" i="5"/>
  <c r="M858" i="5"/>
  <c r="M842" i="5"/>
  <c r="M826" i="5"/>
  <c r="M810" i="5"/>
  <c r="M1028" i="5"/>
  <c r="M921" i="5"/>
  <c r="M905" i="5"/>
  <c r="M889" i="5"/>
  <c r="M873" i="5"/>
  <c r="M857" i="5"/>
  <c r="M841" i="5"/>
  <c r="M825" i="5"/>
  <c r="M809" i="5"/>
  <c r="M1041" i="5"/>
  <c r="M993" i="5"/>
  <c r="M920" i="5"/>
  <c r="M904" i="5"/>
  <c r="M888" i="5"/>
  <c r="M872" i="5"/>
  <c r="M856" i="5"/>
  <c r="M840" i="5"/>
  <c r="M824" i="5"/>
  <c r="M808" i="5"/>
  <c r="M1051" i="5"/>
  <c r="M919" i="5"/>
  <c r="M903" i="5"/>
  <c r="M887" i="5"/>
  <c r="M871" i="5"/>
  <c r="M855" i="5"/>
  <c r="M839" i="5"/>
  <c r="M823" i="5"/>
  <c r="M807" i="5"/>
  <c r="M1012" i="5"/>
  <c r="M947" i="5"/>
  <c r="M918" i="5"/>
  <c r="M902" i="5"/>
  <c r="M886" i="5"/>
  <c r="M870" i="5"/>
  <c r="M854" i="5"/>
  <c r="M838" i="5"/>
  <c r="M822" i="5"/>
  <c r="M806" i="5"/>
  <c r="M1027" i="5"/>
  <c r="M977" i="5"/>
  <c r="M917" i="5"/>
  <c r="M901" i="5"/>
  <c r="M885" i="5"/>
  <c r="M869" i="5"/>
  <c r="M853" i="5"/>
  <c r="M837" i="5"/>
  <c r="M821" i="5"/>
  <c r="M805" i="5"/>
  <c r="M935" i="5"/>
  <c r="M916" i="5"/>
  <c r="M900" i="5"/>
  <c r="M884" i="5"/>
  <c r="M868" i="5"/>
  <c r="M852" i="5"/>
  <c r="M836" i="5"/>
  <c r="M1068" i="5"/>
  <c r="M996" i="5"/>
  <c r="M915" i="5"/>
  <c r="M899" i="5"/>
  <c r="M883" i="5"/>
  <c r="M867" i="5"/>
  <c r="M851" i="5"/>
  <c r="M835" i="5"/>
  <c r="M819" i="5"/>
  <c r="M803" i="5"/>
  <c r="M1011" i="5"/>
  <c r="M914" i="5"/>
  <c r="M898" i="5"/>
  <c r="M882" i="5"/>
  <c r="M866" i="5"/>
  <c r="M850" i="5"/>
  <c r="M834" i="5"/>
  <c r="M818" i="5"/>
  <c r="M964" i="5"/>
  <c r="M955" i="5"/>
  <c r="M932" i="5"/>
  <c r="M913" i="5"/>
  <c r="M897" i="5"/>
  <c r="M881" i="5"/>
  <c r="M865" i="5"/>
  <c r="M849" i="5"/>
  <c r="M833" i="5"/>
  <c r="M817" i="5"/>
  <c r="M1065" i="5"/>
  <c r="M980" i="5"/>
  <c r="M961" i="5"/>
  <c r="M912" i="5"/>
  <c r="M896" i="5"/>
  <c r="M880" i="5"/>
  <c r="M864" i="5"/>
  <c r="M848" i="5"/>
  <c r="M832" i="5"/>
  <c r="M816" i="5"/>
  <c r="M995" i="5"/>
  <c r="M971" i="5"/>
  <c r="M927" i="5"/>
  <c r="M911" i="5"/>
  <c r="M895" i="5"/>
  <c r="M879" i="5"/>
  <c r="M863" i="5"/>
  <c r="M847" i="5"/>
  <c r="M831" i="5"/>
  <c r="M815" i="5"/>
  <c r="M1043" i="5"/>
  <c r="M948" i="5"/>
  <c r="M909" i="5"/>
  <c r="M844" i="5"/>
  <c r="M800" i="5"/>
  <c r="M799" i="5"/>
  <c r="M783" i="5"/>
  <c r="M767" i="5"/>
  <c r="M751" i="5"/>
  <c r="M735" i="5"/>
  <c r="M719" i="5"/>
  <c r="M703" i="5"/>
  <c r="M687" i="5"/>
  <c r="M924" i="5"/>
  <c r="M798" i="5"/>
  <c r="M782" i="5"/>
  <c r="M766" i="5"/>
  <c r="M750" i="5"/>
  <c r="M734" i="5"/>
  <c r="M718" i="5"/>
  <c r="M702" i="5"/>
  <c r="M686" i="5"/>
  <c r="M878" i="5"/>
  <c r="M797" i="5"/>
  <c r="M781" i="5"/>
  <c r="M765" i="5"/>
  <c r="M749" i="5"/>
  <c r="M733" i="5"/>
  <c r="M717" i="5"/>
  <c r="M701" i="5"/>
  <c r="M685" i="5"/>
  <c r="M893" i="5"/>
  <c r="M828" i="5"/>
  <c r="M796" i="5"/>
  <c r="M780" i="5"/>
  <c r="M764" i="5"/>
  <c r="M748" i="5"/>
  <c r="M732" i="5"/>
  <c r="M716" i="5"/>
  <c r="M700" i="5"/>
  <c r="M684" i="5"/>
  <c r="M929" i="5"/>
  <c r="M908" i="5"/>
  <c r="M795" i="5"/>
  <c r="M779" i="5"/>
  <c r="M763" i="5"/>
  <c r="M747" i="5"/>
  <c r="M731" i="5"/>
  <c r="M715" i="5"/>
  <c r="M699" i="5"/>
  <c r="M683" i="5"/>
  <c r="M979" i="5"/>
  <c r="M862" i="5"/>
  <c r="M812" i="5"/>
  <c r="M794" i="5"/>
  <c r="M778" i="5"/>
  <c r="M762" i="5"/>
  <c r="M746" i="5"/>
  <c r="M730" i="5"/>
  <c r="M714" i="5"/>
  <c r="M698" i="5"/>
  <c r="M682" i="5"/>
  <c r="M877" i="5"/>
  <c r="M793" i="5"/>
  <c r="M777" i="5"/>
  <c r="M761" i="5"/>
  <c r="M745" i="5"/>
  <c r="M729" i="5"/>
  <c r="M713" i="5"/>
  <c r="M697" i="5"/>
  <c r="M681" i="5"/>
  <c r="M892" i="5"/>
  <c r="M801" i="5"/>
  <c r="M792" i="5"/>
  <c r="M776" i="5"/>
  <c r="M760" i="5"/>
  <c r="M744" i="5"/>
  <c r="M728" i="5"/>
  <c r="M712" i="5"/>
  <c r="M696" i="5"/>
  <c r="M1025" i="5"/>
  <c r="M846" i="5"/>
  <c r="M791" i="5"/>
  <c r="M775" i="5"/>
  <c r="M759" i="5"/>
  <c r="M743" i="5"/>
  <c r="M727" i="5"/>
  <c r="M711" i="5"/>
  <c r="M695" i="5"/>
  <c r="M679" i="5"/>
  <c r="M939" i="5"/>
  <c r="M926" i="5"/>
  <c r="M861" i="5"/>
  <c r="M814" i="5"/>
  <c r="M790" i="5"/>
  <c r="M774" i="5"/>
  <c r="M758" i="5"/>
  <c r="M742" i="5"/>
  <c r="M726" i="5"/>
  <c r="M710" i="5"/>
  <c r="M694" i="5"/>
  <c r="M678" i="5"/>
  <c r="M876" i="5"/>
  <c r="M789" i="5"/>
  <c r="M773" i="5"/>
  <c r="M757" i="5"/>
  <c r="M741" i="5"/>
  <c r="M725" i="5"/>
  <c r="M709" i="5"/>
  <c r="M693" i="5"/>
  <c r="M677" i="5"/>
  <c r="M830" i="5"/>
  <c r="M788" i="5"/>
  <c r="M772" i="5"/>
  <c r="M756" i="5"/>
  <c r="M740" i="5"/>
  <c r="M724" i="5"/>
  <c r="M910" i="5"/>
  <c r="M845" i="5"/>
  <c r="M787" i="5"/>
  <c r="M771" i="5"/>
  <c r="M755" i="5"/>
  <c r="M739" i="5"/>
  <c r="M723" i="5"/>
  <c r="M707" i="5"/>
  <c r="M691" i="5"/>
  <c r="M675" i="5"/>
  <c r="M802" i="5"/>
  <c r="M785" i="5"/>
  <c r="M769" i="5"/>
  <c r="M753" i="5"/>
  <c r="M737" i="5"/>
  <c r="M721" i="5"/>
  <c r="M705" i="5"/>
  <c r="M689" i="5"/>
  <c r="M673" i="5"/>
  <c r="M657" i="5"/>
  <c r="M641" i="5"/>
  <c r="M625" i="5"/>
  <c r="M609" i="5"/>
  <c r="M593" i="5"/>
  <c r="M577" i="5"/>
  <c r="M561" i="5"/>
  <c r="M545" i="5"/>
  <c r="M529" i="5"/>
  <c r="M513" i="5"/>
  <c r="M497" i="5"/>
  <c r="M481" i="5"/>
  <c r="M465" i="5"/>
  <c r="M449" i="5"/>
  <c r="M433" i="5"/>
  <c r="M417" i="5"/>
  <c r="M401" i="5"/>
  <c r="M385" i="5"/>
  <c r="M720" i="5"/>
  <c r="M708" i="5"/>
  <c r="M672" i="5"/>
  <c r="M656" i="5"/>
  <c r="M640" i="5"/>
  <c r="M624" i="5"/>
  <c r="M608" i="5"/>
  <c r="M592" i="5"/>
  <c r="M576" i="5"/>
  <c r="M560" i="5"/>
  <c r="M544" i="5"/>
  <c r="M528" i="5"/>
  <c r="M512" i="5"/>
  <c r="M496" i="5"/>
  <c r="M480" i="5"/>
  <c r="M464" i="5"/>
  <c r="M448" i="5"/>
  <c r="M432" i="5"/>
  <c r="M416" i="5"/>
  <c r="M400" i="5"/>
  <c r="M384" i="5"/>
  <c r="M804" i="5"/>
  <c r="M688" i="5"/>
  <c r="M680" i="5"/>
  <c r="M671" i="5"/>
  <c r="M655" i="5"/>
  <c r="M639" i="5"/>
  <c r="M623" i="5"/>
  <c r="M607" i="5"/>
  <c r="M591" i="5"/>
  <c r="M575" i="5"/>
  <c r="M559" i="5"/>
  <c r="M543" i="5"/>
  <c r="M527" i="5"/>
  <c r="M511" i="5"/>
  <c r="M495" i="5"/>
  <c r="M479" i="5"/>
  <c r="M463" i="5"/>
  <c r="M447" i="5"/>
  <c r="M431" i="5"/>
  <c r="M415" i="5"/>
  <c r="M399" i="5"/>
  <c r="M383" i="5"/>
  <c r="M829" i="5"/>
  <c r="M676" i="5"/>
  <c r="M670" i="5"/>
  <c r="M654" i="5"/>
  <c r="M638" i="5"/>
  <c r="M622" i="5"/>
  <c r="M606" i="5"/>
  <c r="M590" i="5"/>
  <c r="M574" i="5"/>
  <c r="M558" i="5"/>
  <c r="M542" i="5"/>
  <c r="M526" i="5"/>
  <c r="M510" i="5"/>
  <c r="M494" i="5"/>
  <c r="M478" i="5"/>
  <c r="M462" i="5"/>
  <c r="M446" i="5"/>
  <c r="M430" i="5"/>
  <c r="M414" i="5"/>
  <c r="M398" i="5"/>
  <c r="M382" i="5"/>
  <c r="M786" i="5"/>
  <c r="M692" i="5"/>
  <c r="M669" i="5"/>
  <c r="M653" i="5"/>
  <c r="M637" i="5"/>
  <c r="M621" i="5"/>
  <c r="M605" i="5"/>
  <c r="M589" i="5"/>
  <c r="M573" i="5"/>
  <c r="M557" i="5"/>
  <c r="M541" i="5"/>
  <c r="M525" i="5"/>
  <c r="M509" i="5"/>
  <c r="M493" i="5"/>
  <c r="M477" i="5"/>
  <c r="M461" i="5"/>
  <c r="M445" i="5"/>
  <c r="M429" i="5"/>
  <c r="M413" i="5"/>
  <c r="M397" i="5"/>
  <c r="M381" i="5"/>
  <c r="M668" i="5"/>
  <c r="M652" i="5"/>
  <c r="M636" i="5"/>
  <c r="M620" i="5"/>
  <c r="M604" i="5"/>
  <c r="M588" i="5"/>
  <c r="M572" i="5"/>
  <c r="M556" i="5"/>
  <c r="M540" i="5"/>
  <c r="M524" i="5"/>
  <c r="M508" i="5"/>
  <c r="M492" i="5"/>
  <c r="M476" i="5"/>
  <c r="M460" i="5"/>
  <c r="M444" i="5"/>
  <c r="M428" i="5"/>
  <c r="M412" i="5"/>
  <c r="M396" i="5"/>
  <c r="M380" i="5"/>
  <c r="M860" i="5"/>
  <c r="M820" i="5"/>
  <c r="M770" i="5"/>
  <c r="M667" i="5"/>
  <c r="M651" i="5"/>
  <c r="M635" i="5"/>
  <c r="M619" i="5"/>
  <c r="M603" i="5"/>
  <c r="M587" i="5"/>
  <c r="M571" i="5"/>
  <c r="M555" i="5"/>
  <c r="M539" i="5"/>
  <c r="M523" i="5"/>
  <c r="M507" i="5"/>
  <c r="M491" i="5"/>
  <c r="M475" i="5"/>
  <c r="M459" i="5"/>
  <c r="M443" i="5"/>
  <c r="M427" i="5"/>
  <c r="M411" i="5"/>
  <c r="M395" i="5"/>
  <c r="M666" i="5"/>
  <c r="M650" i="5"/>
  <c r="M634" i="5"/>
  <c r="M618" i="5"/>
  <c r="M602" i="5"/>
  <c r="M586" i="5"/>
  <c r="M570" i="5"/>
  <c r="M554" i="5"/>
  <c r="M538" i="5"/>
  <c r="M522" i="5"/>
  <c r="M506" i="5"/>
  <c r="M490" i="5"/>
  <c r="M474" i="5"/>
  <c r="M458" i="5"/>
  <c r="M442" i="5"/>
  <c r="M426" i="5"/>
  <c r="M410" i="5"/>
  <c r="M394" i="5"/>
  <c r="M378" i="5"/>
  <c r="M951" i="5"/>
  <c r="M754" i="5"/>
  <c r="M706" i="5"/>
  <c r="M665" i="5"/>
  <c r="M649" i="5"/>
  <c r="M633" i="5"/>
  <c r="M617" i="5"/>
  <c r="M601" i="5"/>
  <c r="M585" i="5"/>
  <c r="M569" i="5"/>
  <c r="M553" i="5"/>
  <c r="M537" i="5"/>
  <c r="M521" i="5"/>
  <c r="M505" i="5"/>
  <c r="M489" i="5"/>
  <c r="M473" i="5"/>
  <c r="M457" i="5"/>
  <c r="M441" i="5"/>
  <c r="M425" i="5"/>
  <c r="M409" i="5"/>
  <c r="M393" i="5"/>
  <c r="M377" i="5"/>
  <c r="M894" i="5"/>
  <c r="M784" i="5"/>
  <c r="M664" i="5"/>
  <c r="M648" i="5"/>
  <c r="M632" i="5"/>
  <c r="M616" i="5"/>
  <c r="M600" i="5"/>
  <c r="M584" i="5"/>
  <c r="M568" i="5"/>
  <c r="M552" i="5"/>
  <c r="M536" i="5"/>
  <c r="M520" i="5"/>
  <c r="M504" i="5"/>
  <c r="M488" i="5"/>
  <c r="M472" i="5"/>
  <c r="M456" i="5"/>
  <c r="M440" i="5"/>
  <c r="M424" i="5"/>
  <c r="M408" i="5"/>
  <c r="M738" i="5"/>
  <c r="M663" i="5"/>
  <c r="M647" i="5"/>
  <c r="M631" i="5"/>
  <c r="M615" i="5"/>
  <c r="M599" i="5"/>
  <c r="M583" i="5"/>
  <c r="M567" i="5"/>
  <c r="M551" i="5"/>
  <c r="M535" i="5"/>
  <c r="M519" i="5"/>
  <c r="M503" i="5"/>
  <c r="M487" i="5"/>
  <c r="M471" i="5"/>
  <c r="M455" i="5"/>
  <c r="M439" i="5"/>
  <c r="M423" i="5"/>
  <c r="M407" i="5"/>
  <c r="M391" i="5"/>
  <c r="M813" i="5"/>
  <c r="M768" i="5"/>
  <c r="M690" i="5"/>
  <c r="M662" i="5"/>
  <c r="M646" i="5"/>
  <c r="M630" i="5"/>
  <c r="M614" i="5"/>
  <c r="M598" i="5"/>
  <c r="M582" i="5"/>
  <c r="M566" i="5"/>
  <c r="M550" i="5"/>
  <c r="M534" i="5"/>
  <c r="M518" i="5"/>
  <c r="M502" i="5"/>
  <c r="M486" i="5"/>
  <c r="M470" i="5"/>
  <c r="M454" i="5"/>
  <c r="M438" i="5"/>
  <c r="M422" i="5"/>
  <c r="M406" i="5"/>
  <c r="M390" i="5"/>
  <c r="M659" i="5"/>
  <c r="M643" i="5"/>
  <c r="M627" i="5"/>
  <c r="M611" i="5"/>
  <c r="M595" i="5"/>
  <c r="M579" i="5"/>
  <c r="M563" i="5"/>
  <c r="M547" i="5"/>
  <c r="M531" i="5"/>
  <c r="M515" i="5"/>
  <c r="M499" i="5"/>
  <c r="M483" i="5"/>
  <c r="M467" i="5"/>
  <c r="M451" i="5"/>
  <c r="M435" i="5"/>
  <c r="M419" i="5"/>
  <c r="M403" i="5"/>
  <c r="M387" i="5"/>
  <c r="M925" i="5"/>
  <c r="M626" i="5"/>
  <c r="M485" i="5"/>
  <c r="M420" i="5"/>
  <c r="M379" i="5"/>
  <c r="M376" i="5"/>
  <c r="M373" i="5"/>
  <c r="M357" i="5"/>
  <c r="M341" i="5"/>
  <c r="M325" i="5"/>
  <c r="M309" i="5"/>
  <c r="M293" i="5"/>
  <c r="M277" i="5"/>
  <c r="M261" i="5"/>
  <c r="M245" i="5"/>
  <c r="M229" i="5"/>
  <c r="M213" i="5"/>
  <c r="M197" i="5"/>
  <c r="M181" i="5"/>
  <c r="M165" i="5"/>
  <c r="M149" i="5"/>
  <c r="M133" i="5"/>
  <c r="M117" i="5"/>
  <c r="M565" i="5"/>
  <c r="M500" i="5"/>
  <c r="M450" i="5"/>
  <c r="M372" i="5"/>
  <c r="M356" i="5"/>
  <c r="M340" i="5"/>
  <c r="M324" i="5"/>
  <c r="M308" i="5"/>
  <c r="M292" i="5"/>
  <c r="M276" i="5"/>
  <c r="M260" i="5"/>
  <c r="M244" i="5"/>
  <c r="M228" i="5"/>
  <c r="M212" i="5"/>
  <c r="M196" i="5"/>
  <c r="M180" i="5"/>
  <c r="M164" i="5"/>
  <c r="M148" i="5"/>
  <c r="M132" i="5"/>
  <c r="M645" i="5"/>
  <c r="M580" i="5"/>
  <c r="M530" i="5"/>
  <c r="M392" i="5"/>
  <c r="M371" i="5"/>
  <c r="M355" i="5"/>
  <c r="M339" i="5"/>
  <c r="M323" i="5"/>
  <c r="M307" i="5"/>
  <c r="M291" i="5"/>
  <c r="M275" i="5"/>
  <c r="M259" i="5"/>
  <c r="M243" i="5"/>
  <c r="M227" i="5"/>
  <c r="M211" i="5"/>
  <c r="M195" i="5"/>
  <c r="M179" i="5"/>
  <c r="M163" i="5"/>
  <c r="M147" i="5"/>
  <c r="M131" i="5"/>
  <c r="M660" i="5"/>
  <c r="M610" i="5"/>
  <c r="M469" i="5"/>
  <c r="M404" i="5"/>
  <c r="M370" i="5"/>
  <c r="M354" i="5"/>
  <c r="M338" i="5"/>
  <c r="M322" i="5"/>
  <c r="M306" i="5"/>
  <c r="M290" i="5"/>
  <c r="M274" i="5"/>
  <c r="M258" i="5"/>
  <c r="M242" i="5"/>
  <c r="M226" i="5"/>
  <c r="M210" i="5"/>
  <c r="M194" i="5"/>
  <c r="M178" i="5"/>
  <c r="M162" i="5"/>
  <c r="M146" i="5"/>
  <c r="M130" i="5"/>
  <c r="M549" i="5"/>
  <c r="M484" i="5"/>
  <c r="M434" i="5"/>
  <c r="M388" i="5"/>
  <c r="M369" i="5"/>
  <c r="M353" i="5"/>
  <c r="M337" i="5"/>
  <c r="M321" i="5"/>
  <c r="M305" i="5"/>
  <c r="M289" i="5"/>
  <c r="M273" i="5"/>
  <c r="M257" i="5"/>
  <c r="M241" i="5"/>
  <c r="M225" i="5"/>
  <c r="M209" i="5"/>
  <c r="M193" i="5"/>
  <c r="M177" i="5"/>
  <c r="M161" i="5"/>
  <c r="M145" i="5"/>
  <c r="M129" i="5"/>
  <c r="M704" i="5"/>
  <c r="M629" i="5"/>
  <c r="M564" i="5"/>
  <c r="M514" i="5"/>
  <c r="M368" i="5"/>
  <c r="M352" i="5"/>
  <c r="M336" i="5"/>
  <c r="M320" i="5"/>
  <c r="M304" i="5"/>
  <c r="M288" i="5"/>
  <c r="M272" i="5"/>
  <c r="M256" i="5"/>
  <c r="M240" i="5"/>
  <c r="M224" i="5"/>
  <c r="M208" i="5"/>
  <c r="M192" i="5"/>
  <c r="M176" i="5"/>
  <c r="M160" i="5"/>
  <c r="M144" i="5"/>
  <c r="M128" i="5"/>
  <c r="M736" i="5"/>
  <c r="M644" i="5"/>
  <c r="M594" i="5"/>
  <c r="M453" i="5"/>
  <c r="M367" i="5"/>
  <c r="M351" i="5"/>
  <c r="M335" i="5"/>
  <c r="M319" i="5"/>
  <c r="M303" i="5"/>
  <c r="M287" i="5"/>
  <c r="M271" i="5"/>
  <c r="M255" i="5"/>
  <c r="M239" i="5"/>
  <c r="M223" i="5"/>
  <c r="M207" i="5"/>
  <c r="M191" i="5"/>
  <c r="M175" i="5"/>
  <c r="M159" i="5"/>
  <c r="M143" i="5"/>
  <c r="M127" i="5"/>
  <c r="M533" i="5"/>
  <c r="M468" i="5"/>
  <c r="M418" i="5"/>
  <c r="M366" i="5"/>
  <c r="M350" i="5"/>
  <c r="M334" i="5"/>
  <c r="M318" i="5"/>
  <c r="M302" i="5"/>
  <c r="M286" i="5"/>
  <c r="M270" i="5"/>
  <c r="M254" i="5"/>
  <c r="M238" i="5"/>
  <c r="M222" i="5"/>
  <c r="M206" i="5"/>
  <c r="M190" i="5"/>
  <c r="M174" i="5"/>
  <c r="M158" i="5"/>
  <c r="M142" i="5"/>
  <c r="M126" i="5"/>
  <c r="M674" i="5"/>
  <c r="M613" i="5"/>
  <c r="M548" i="5"/>
  <c r="M498" i="5"/>
  <c r="M365" i="5"/>
  <c r="M349" i="5"/>
  <c r="M333" i="5"/>
  <c r="M317" i="5"/>
  <c r="M301" i="5"/>
  <c r="M285" i="5"/>
  <c r="M269" i="5"/>
  <c r="M253" i="5"/>
  <c r="M237" i="5"/>
  <c r="M221" i="5"/>
  <c r="M205" i="5"/>
  <c r="M189" i="5"/>
  <c r="M173" i="5"/>
  <c r="M157" i="5"/>
  <c r="M141" i="5"/>
  <c r="M125" i="5"/>
  <c r="M628" i="5"/>
  <c r="M578" i="5"/>
  <c r="M437" i="5"/>
  <c r="M364" i="5"/>
  <c r="M348" i="5"/>
  <c r="M332" i="5"/>
  <c r="M316" i="5"/>
  <c r="M300" i="5"/>
  <c r="M284" i="5"/>
  <c r="M268" i="5"/>
  <c r="M252" i="5"/>
  <c r="M236" i="5"/>
  <c r="M220" i="5"/>
  <c r="M204" i="5"/>
  <c r="M188" i="5"/>
  <c r="M172" i="5"/>
  <c r="M156" i="5"/>
  <c r="M140" i="5"/>
  <c r="M124" i="5"/>
  <c r="M722" i="5"/>
  <c r="M658" i="5"/>
  <c r="M517" i="5"/>
  <c r="M452" i="5"/>
  <c r="M402" i="5"/>
  <c r="M363" i="5"/>
  <c r="M347" i="5"/>
  <c r="M331" i="5"/>
  <c r="M315" i="5"/>
  <c r="M299" i="5"/>
  <c r="M283" i="5"/>
  <c r="M267" i="5"/>
  <c r="M251" i="5"/>
  <c r="M235" i="5"/>
  <c r="M219" i="5"/>
  <c r="M203" i="5"/>
  <c r="M187" i="5"/>
  <c r="M171" i="5"/>
  <c r="M155" i="5"/>
  <c r="M139" i="5"/>
  <c r="M123" i="5"/>
  <c r="M597" i="5"/>
  <c r="M532" i="5"/>
  <c r="M482" i="5"/>
  <c r="M362" i="5"/>
  <c r="M346" i="5"/>
  <c r="M330" i="5"/>
  <c r="M314" i="5"/>
  <c r="M298" i="5"/>
  <c r="M282" i="5"/>
  <c r="M266" i="5"/>
  <c r="M250" i="5"/>
  <c r="M234" i="5"/>
  <c r="M218" i="5"/>
  <c r="M202" i="5"/>
  <c r="M186" i="5"/>
  <c r="M170" i="5"/>
  <c r="M154" i="5"/>
  <c r="M138" i="5"/>
  <c r="M122" i="5"/>
  <c r="M612" i="5"/>
  <c r="M562" i="5"/>
  <c r="M421" i="5"/>
  <c r="M361" i="5"/>
  <c r="M345" i="5"/>
  <c r="M329" i="5"/>
  <c r="M313" i="5"/>
  <c r="M297" i="5"/>
  <c r="M281" i="5"/>
  <c r="M265" i="5"/>
  <c r="M249" i="5"/>
  <c r="M233" i="5"/>
  <c r="M217" i="5"/>
  <c r="M201" i="5"/>
  <c r="M185" i="5"/>
  <c r="M169" i="5"/>
  <c r="M153" i="5"/>
  <c r="M137" i="5"/>
  <c r="M121" i="5"/>
  <c r="M581" i="5"/>
  <c r="M516" i="5"/>
  <c r="M466" i="5"/>
  <c r="M375" i="5"/>
  <c r="M359" i="5"/>
  <c r="M343" i="5"/>
  <c r="M327" i="5"/>
  <c r="M311" i="5"/>
  <c r="M295" i="5"/>
  <c r="M279" i="5"/>
  <c r="M263" i="5"/>
  <c r="M247" i="5"/>
  <c r="M231" i="5"/>
  <c r="M215" i="5"/>
  <c r="M199" i="5"/>
  <c r="M183" i="5"/>
  <c r="M167" i="5"/>
  <c r="M151" i="5"/>
  <c r="M135" i="5"/>
  <c r="M119" i="5"/>
  <c r="M264" i="5"/>
  <c r="M136" i="5"/>
  <c r="M111" i="5"/>
  <c r="M95" i="5"/>
  <c r="M79" i="5"/>
  <c r="M63" i="5"/>
  <c r="M47" i="5"/>
  <c r="M31" i="5"/>
  <c r="M15" i="5"/>
  <c r="M294" i="5"/>
  <c r="M166" i="5"/>
  <c r="M110" i="5"/>
  <c r="M94" i="5"/>
  <c r="M78" i="5"/>
  <c r="M62" i="5"/>
  <c r="M46" i="5"/>
  <c r="M30" i="5"/>
  <c r="M14" i="5"/>
  <c r="M2" i="5"/>
  <c r="M248" i="5"/>
  <c r="M120" i="5"/>
  <c r="M109" i="5"/>
  <c r="M93" i="5"/>
  <c r="M77" i="5"/>
  <c r="M61" i="5"/>
  <c r="M45" i="5"/>
  <c r="M29" i="5"/>
  <c r="M13" i="5"/>
  <c r="M752" i="5"/>
  <c r="M405" i="5"/>
  <c r="M278" i="5"/>
  <c r="M150" i="5"/>
  <c r="M108" i="5"/>
  <c r="M92" i="5"/>
  <c r="M76" i="5"/>
  <c r="M60" i="5"/>
  <c r="M44" i="5"/>
  <c r="M28" i="5"/>
  <c r="M12" i="5"/>
  <c r="M642" i="5"/>
  <c r="M360" i="5"/>
  <c r="M232" i="5"/>
  <c r="M107" i="5"/>
  <c r="M91" i="5"/>
  <c r="M75" i="5"/>
  <c r="M59" i="5"/>
  <c r="M43" i="5"/>
  <c r="M27" i="5"/>
  <c r="M11" i="5"/>
  <c r="M262" i="5"/>
  <c r="M134" i="5"/>
  <c r="M106" i="5"/>
  <c r="M90" i="5"/>
  <c r="M74" i="5"/>
  <c r="M58" i="5"/>
  <c r="M42" i="5"/>
  <c r="M26" i="5"/>
  <c r="M10" i="5"/>
  <c r="M436" i="5"/>
  <c r="M344" i="5"/>
  <c r="M216" i="5"/>
  <c r="M105" i="5"/>
  <c r="M89" i="5"/>
  <c r="M73" i="5"/>
  <c r="M57" i="5"/>
  <c r="M41" i="5"/>
  <c r="M596" i="5"/>
  <c r="M374" i="5"/>
  <c r="M246" i="5"/>
  <c r="M118" i="5"/>
  <c r="M104" i="5"/>
  <c r="M88" i="5"/>
  <c r="M72" i="5"/>
  <c r="M56" i="5"/>
  <c r="M40" i="5"/>
  <c r="M24" i="5"/>
  <c r="M8" i="5"/>
  <c r="M328" i="5"/>
  <c r="M200" i="5"/>
  <c r="M103" i="5"/>
  <c r="M87" i="5"/>
  <c r="M71" i="5"/>
  <c r="M55" i="5"/>
  <c r="M39" i="5"/>
  <c r="M23" i="5"/>
  <c r="M7" i="5"/>
  <c r="M358" i="5"/>
  <c r="M230" i="5"/>
  <c r="M102" i="5"/>
  <c r="M86" i="5"/>
  <c r="M70" i="5"/>
  <c r="M54" i="5"/>
  <c r="M38" i="5"/>
  <c r="M22" i="5"/>
  <c r="M6" i="5"/>
  <c r="M312" i="5"/>
  <c r="M184" i="5"/>
  <c r="M101" i="5"/>
  <c r="M85" i="5"/>
  <c r="M69" i="5"/>
  <c r="M53" i="5"/>
  <c r="M37" i="5"/>
  <c r="M21" i="5"/>
  <c r="M5" i="5"/>
  <c r="M546" i="5"/>
  <c r="M389" i="5"/>
  <c r="M342" i="5"/>
  <c r="M214" i="5"/>
  <c r="M116" i="5"/>
  <c r="M100" i="5"/>
  <c r="M84" i="5"/>
  <c r="M68" i="5"/>
  <c r="M52" i="5"/>
  <c r="M36" i="5"/>
  <c r="M20" i="5"/>
  <c r="M4" i="5"/>
  <c r="M280" i="5"/>
  <c r="M152" i="5"/>
  <c r="M113" i="5"/>
  <c r="M97" i="5"/>
  <c r="M81" i="5"/>
  <c r="M65" i="5"/>
  <c r="M49" i="5"/>
  <c r="M33" i="5"/>
  <c r="M17" i="5"/>
  <c r="M51" i="5"/>
  <c r="M19" i="5"/>
  <c r="M32" i="5"/>
  <c r="M661" i="5"/>
  <c r="M66" i="5"/>
  <c r="M310" i="5"/>
  <c r="M96" i="5"/>
  <c r="M35" i="5"/>
  <c r="M115" i="5"/>
  <c r="M50" i="5"/>
  <c r="M3" i="5"/>
  <c r="M82" i="5"/>
  <c r="M386" i="5"/>
  <c r="M182" i="5"/>
  <c r="M80" i="5"/>
  <c r="M18" i="5"/>
  <c r="M112" i="5"/>
  <c r="M296" i="5"/>
  <c r="M99" i="5"/>
  <c r="M34" i="5"/>
  <c r="M25" i="5"/>
  <c r="M16" i="5"/>
  <c r="M114" i="5"/>
  <c r="M64" i="5"/>
  <c r="M168" i="5"/>
  <c r="M83" i="5"/>
  <c r="M326" i="5"/>
  <c r="M98" i="5"/>
  <c r="M48" i="5"/>
  <c r="M9" i="5"/>
  <c r="M501" i="5"/>
  <c r="M198" i="5"/>
  <c r="M67" i="5"/>
  <c r="F1101" i="5"/>
  <c r="F1085" i="5"/>
  <c r="F1069" i="5"/>
  <c r="F1053" i="5"/>
  <c r="F1100" i="5"/>
  <c r="F1084" i="5"/>
  <c r="F1068" i="5"/>
  <c r="F1052" i="5"/>
  <c r="F1099" i="5"/>
  <c r="F1083" i="5"/>
  <c r="F1067" i="5"/>
  <c r="F1051" i="5"/>
  <c r="F1098" i="5"/>
  <c r="F1082" i="5"/>
  <c r="F1066" i="5"/>
  <c r="F1097" i="5"/>
  <c r="F1081" i="5"/>
  <c r="F1065" i="5"/>
  <c r="F1049" i="5"/>
  <c r="F1096" i="5"/>
  <c r="F1080" i="5"/>
  <c r="F1064" i="5"/>
  <c r="F1048" i="5"/>
  <c r="F1095" i="5"/>
  <c r="F1079" i="5"/>
  <c r="F1063" i="5"/>
  <c r="F1047" i="5"/>
  <c r="F1094" i="5"/>
  <c r="F1078" i="5"/>
  <c r="F1062" i="5"/>
  <c r="F1093" i="5"/>
  <c r="F1077" i="5"/>
  <c r="F1061" i="5"/>
  <c r="F1092" i="5"/>
  <c r="F1076" i="5"/>
  <c r="F1060" i="5"/>
  <c r="F1087" i="5"/>
  <c r="F1071" i="5"/>
  <c r="F1055" i="5"/>
  <c r="F1074" i="5"/>
  <c r="F1031" i="5"/>
  <c r="F1015" i="5"/>
  <c r="F999" i="5"/>
  <c r="F983" i="5"/>
  <c r="F967" i="5"/>
  <c r="F951" i="5"/>
  <c r="F935" i="5"/>
  <c r="F1089" i="5"/>
  <c r="F1056" i="5"/>
  <c r="F1030" i="5"/>
  <c r="F1014" i="5"/>
  <c r="F998" i="5"/>
  <c r="F982" i="5"/>
  <c r="F966" i="5"/>
  <c r="F950" i="5"/>
  <c r="F934" i="5"/>
  <c r="F1086" i="5"/>
  <c r="F1046" i="5"/>
  <c r="F1045" i="5"/>
  <c r="F1029" i="5"/>
  <c r="F1013" i="5"/>
  <c r="F997" i="5"/>
  <c r="F981" i="5"/>
  <c r="F965" i="5"/>
  <c r="F949" i="5"/>
  <c r="F933" i="5"/>
  <c r="F1044" i="5"/>
  <c r="F1028" i="5"/>
  <c r="F1012" i="5"/>
  <c r="F996" i="5"/>
  <c r="F980" i="5"/>
  <c r="F964" i="5"/>
  <c r="F948" i="5"/>
  <c r="F1043" i="5"/>
  <c r="F1027" i="5"/>
  <c r="F1011" i="5"/>
  <c r="F995" i="5"/>
  <c r="F979" i="5"/>
  <c r="F963" i="5"/>
  <c r="F947" i="5"/>
  <c r="F931" i="5"/>
  <c r="F1091" i="5"/>
  <c r="F1058" i="5"/>
  <c r="F1042" i="5"/>
  <c r="F1026" i="5"/>
  <c r="F1010" i="5"/>
  <c r="F994" i="5"/>
  <c r="F978" i="5"/>
  <c r="F1073" i="5"/>
  <c r="F1041" i="5"/>
  <c r="F1025" i="5"/>
  <c r="F1009" i="5"/>
  <c r="F993" i="5"/>
  <c r="F977" i="5"/>
  <c r="F961" i="5"/>
  <c r="F945" i="5"/>
  <c r="F929" i="5"/>
  <c r="F1088" i="5"/>
  <c r="F1070" i="5"/>
  <c r="F1050" i="5"/>
  <c r="F1040" i="5"/>
  <c r="F1024" i="5"/>
  <c r="F1008" i="5"/>
  <c r="F992" i="5"/>
  <c r="F976" i="5"/>
  <c r="F960" i="5"/>
  <c r="F944" i="5"/>
  <c r="F928" i="5"/>
  <c r="F1039" i="5"/>
  <c r="F1023" i="5"/>
  <c r="F1007" i="5"/>
  <c r="F991" i="5"/>
  <c r="F975" i="5"/>
  <c r="F959" i="5"/>
  <c r="F943" i="5"/>
  <c r="F1038" i="5"/>
  <c r="F1022" i="5"/>
  <c r="F1006" i="5"/>
  <c r="F990" i="5"/>
  <c r="F974" i="5"/>
  <c r="F1075" i="5"/>
  <c r="F1037" i="5"/>
  <c r="F1021" i="5"/>
  <c r="F1005" i="5"/>
  <c r="F989" i="5"/>
  <c r="F973" i="5"/>
  <c r="F957" i="5"/>
  <c r="F941" i="5"/>
  <c r="F1090" i="5"/>
  <c r="F1057" i="5"/>
  <c r="F1036" i="5"/>
  <c r="F1020" i="5"/>
  <c r="F1004" i="5"/>
  <c r="F988" i="5"/>
  <c r="F972" i="5"/>
  <c r="F956" i="5"/>
  <c r="F940" i="5"/>
  <c r="F1072" i="5"/>
  <c r="F1035" i="5"/>
  <c r="F1054" i="5"/>
  <c r="F1033" i="5"/>
  <c r="F1017" i="5"/>
  <c r="F1001" i="5"/>
  <c r="F985" i="5"/>
  <c r="F969" i="5"/>
  <c r="F953" i="5"/>
  <c r="F937" i="5"/>
  <c r="F1019" i="5"/>
  <c r="F914" i="5"/>
  <c r="F898" i="5"/>
  <c r="F882" i="5"/>
  <c r="F866" i="5"/>
  <c r="F850" i="5"/>
  <c r="F834" i="5"/>
  <c r="F818" i="5"/>
  <c r="F802" i="5"/>
  <c r="F984" i="5"/>
  <c r="F942" i="5"/>
  <c r="F939" i="5"/>
  <c r="F913" i="5"/>
  <c r="F897" i="5"/>
  <c r="F881" i="5"/>
  <c r="F865" i="5"/>
  <c r="F849" i="5"/>
  <c r="F833" i="5"/>
  <c r="F817" i="5"/>
  <c r="F801" i="5"/>
  <c r="F1034" i="5"/>
  <c r="F970" i="5"/>
  <c r="F954" i="5"/>
  <c r="F912" i="5"/>
  <c r="F896" i="5"/>
  <c r="F880" i="5"/>
  <c r="F864" i="5"/>
  <c r="F848" i="5"/>
  <c r="F832" i="5"/>
  <c r="F816" i="5"/>
  <c r="F1003" i="5"/>
  <c r="F927" i="5"/>
  <c r="F911" i="5"/>
  <c r="F895" i="5"/>
  <c r="F879" i="5"/>
  <c r="F863" i="5"/>
  <c r="F847" i="5"/>
  <c r="F831" i="5"/>
  <c r="F815" i="5"/>
  <c r="F1018" i="5"/>
  <c r="F936" i="5"/>
  <c r="F926" i="5"/>
  <c r="F910" i="5"/>
  <c r="F894" i="5"/>
  <c r="F878" i="5"/>
  <c r="F862" i="5"/>
  <c r="F846" i="5"/>
  <c r="F830" i="5"/>
  <c r="F814" i="5"/>
  <c r="F925" i="5"/>
  <c r="F909" i="5"/>
  <c r="F893" i="5"/>
  <c r="F877" i="5"/>
  <c r="F861" i="5"/>
  <c r="F845" i="5"/>
  <c r="F829" i="5"/>
  <c r="F813" i="5"/>
  <c r="F987" i="5"/>
  <c r="F924" i="5"/>
  <c r="F908" i="5"/>
  <c r="F892" i="5"/>
  <c r="F876" i="5"/>
  <c r="F860" i="5"/>
  <c r="F844" i="5"/>
  <c r="F828" i="5"/>
  <c r="F812" i="5"/>
  <c r="F1002" i="5"/>
  <c r="F962" i="5"/>
  <c r="F938" i="5"/>
  <c r="F923" i="5"/>
  <c r="F907" i="5"/>
  <c r="F891" i="5"/>
  <c r="F875" i="5"/>
  <c r="F859" i="5"/>
  <c r="F843" i="5"/>
  <c r="F827" i="5"/>
  <c r="F1032" i="5"/>
  <c r="F922" i="5"/>
  <c r="F906" i="5"/>
  <c r="F890" i="5"/>
  <c r="F874" i="5"/>
  <c r="F858" i="5"/>
  <c r="F842" i="5"/>
  <c r="F826" i="5"/>
  <c r="F810" i="5"/>
  <c r="F921" i="5"/>
  <c r="F905" i="5"/>
  <c r="F889" i="5"/>
  <c r="F873" i="5"/>
  <c r="F857" i="5"/>
  <c r="F841" i="5"/>
  <c r="F825" i="5"/>
  <c r="F986" i="5"/>
  <c r="F930" i="5"/>
  <c r="F920" i="5"/>
  <c r="F904" i="5"/>
  <c r="F888" i="5"/>
  <c r="F872" i="5"/>
  <c r="F856" i="5"/>
  <c r="F840" i="5"/>
  <c r="F824" i="5"/>
  <c r="F1016" i="5"/>
  <c r="F968" i="5"/>
  <c r="F919" i="5"/>
  <c r="F903" i="5"/>
  <c r="F887" i="5"/>
  <c r="F871" i="5"/>
  <c r="F855" i="5"/>
  <c r="F839" i="5"/>
  <c r="F823" i="5"/>
  <c r="F958" i="5"/>
  <c r="F955" i="5"/>
  <c r="F946" i="5"/>
  <c r="F918" i="5"/>
  <c r="F902" i="5"/>
  <c r="F886" i="5"/>
  <c r="F870" i="5"/>
  <c r="F854" i="5"/>
  <c r="F838" i="5"/>
  <c r="F822" i="5"/>
  <c r="F806" i="5"/>
  <c r="F932" i="5"/>
  <c r="F869" i="5"/>
  <c r="F790" i="5"/>
  <c r="F774" i="5"/>
  <c r="F758" i="5"/>
  <c r="F742" i="5"/>
  <c r="F726" i="5"/>
  <c r="F710" i="5"/>
  <c r="F694" i="5"/>
  <c r="F678" i="5"/>
  <c r="F884" i="5"/>
  <c r="F789" i="5"/>
  <c r="F773" i="5"/>
  <c r="F757" i="5"/>
  <c r="F741" i="5"/>
  <c r="F725" i="5"/>
  <c r="F709" i="5"/>
  <c r="F693" i="5"/>
  <c r="F677" i="5"/>
  <c r="F899" i="5"/>
  <c r="F804" i="5"/>
  <c r="F788" i="5"/>
  <c r="F772" i="5"/>
  <c r="F756" i="5"/>
  <c r="F740" i="5"/>
  <c r="F724" i="5"/>
  <c r="F708" i="5"/>
  <c r="F692" i="5"/>
  <c r="F676" i="5"/>
  <c r="F853" i="5"/>
  <c r="F808" i="5"/>
  <c r="F787" i="5"/>
  <c r="F771" i="5"/>
  <c r="F755" i="5"/>
  <c r="F739" i="5"/>
  <c r="F723" i="5"/>
  <c r="F707" i="5"/>
  <c r="F691" i="5"/>
  <c r="F675" i="5"/>
  <c r="F868" i="5"/>
  <c r="F819" i="5"/>
  <c r="F786" i="5"/>
  <c r="F770" i="5"/>
  <c r="F754" i="5"/>
  <c r="F738" i="5"/>
  <c r="F722" i="5"/>
  <c r="F706" i="5"/>
  <c r="F690" i="5"/>
  <c r="F674" i="5"/>
  <c r="F883" i="5"/>
  <c r="F785" i="5"/>
  <c r="F769" i="5"/>
  <c r="F753" i="5"/>
  <c r="F737" i="5"/>
  <c r="F721" i="5"/>
  <c r="F705" i="5"/>
  <c r="F689" i="5"/>
  <c r="F837" i="5"/>
  <c r="F800" i="5"/>
  <c r="F784" i="5"/>
  <c r="F768" i="5"/>
  <c r="F752" i="5"/>
  <c r="F736" i="5"/>
  <c r="F720" i="5"/>
  <c r="F704" i="5"/>
  <c r="F688" i="5"/>
  <c r="F917" i="5"/>
  <c r="F852" i="5"/>
  <c r="F799" i="5"/>
  <c r="F783" i="5"/>
  <c r="F767" i="5"/>
  <c r="F751" i="5"/>
  <c r="F735" i="5"/>
  <c r="F719" i="5"/>
  <c r="F703" i="5"/>
  <c r="F1000" i="5"/>
  <c r="F867" i="5"/>
  <c r="F798" i="5"/>
  <c r="F782" i="5"/>
  <c r="F766" i="5"/>
  <c r="F750" i="5"/>
  <c r="F734" i="5"/>
  <c r="F718" i="5"/>
  <c r="F702" i="5"/>
  <c r="F686" i="5"/>
  <c r="F971" i="5"/>
  <c r="F797" i="5"/>
  <c r="F781" i="5"/>
  <c r="F765" i="5"/>
  <c r="F749" i="5"/>
  <c r="F733" i="5"/>
  <c r="F717" i="5"/>
  <c r="F701" i="5"/>
  <c r="F685" i="5"/>
  <c r="F901" i="5"/>
  <c r="F836" i="5"/>
  <c r="F821" i="5"/>
  <c r="F805" i="5"/>
  <c r="F796" i="5"/>
  <c r="F780" i="5"/>
  <c r="F764" i="5"/>
  <c r="F748" i="5"/>
  <c r="F732" i="5"/>
  <c r="F716" i="5"/>
  <c r="F700" i="5"/>
  <c r="F684" i="5"/>
  <c r="F952" i="5"/>
  <c r="F916" i="5"/>
  <c r="F851" i="5"/>
  <c r="F809" i="5"/>
  <c r="F807" i="5"/>
  <c r="F803" i="5"/>
  <c r="F795" i="5"/>
  <c r="F779" i="5"/>
  <c r="F763" i="5"/>
  <c r="F747" i="5"/>
  <c r="F731" i="5"/>
  <c r="F811" i="5"/>
  <c r="F794" i="5"/>
  <c r="F778" i="5"/>
  <c r="F762" i="5"/>
  <c r="F746" i="5"/>
  <c r="F730" i="5"/>
  <c r="F714" i="5"/>
  <c r="F698" i="5"/>
  <c r="F682" i="5"/>
  <c r="F1059" i="5"/>
  <c r="F900" i="5"/>
  <c r="F835" i="5"/>
  <c r="F792" i="5"/>
  <c r="F776" i="5"/>
  <c r="F760" i="5"/>
  <c r="F744" i="5"/>
  <c r="F728" i="5"/>
  <c r="F712" i="5"/>
  <c r="F696" i="5"/>
  <c r="F680" i="5"/>
  <c r="F681" i="5"/>
  <c r="F664" i="5"/>
  <c r="F648" i="5"/>
  <c r="F632" i="5"/>
  <c r="F616" i="5"/>
  <c r="F600" i="5"/>
  <c r="F584" i="5"/>
  <c r="F568" i="5"/>
  <c r="F552" i="5"/>
  <c r="F536" i="5"/>
  <c r="F520" i="5"/>
  <c r="F504" i="5"/>
  <c r="F488" i="5"/>
  <c r="F472" i="5"/>
  <c r="F456" i="5"/>
  <c r="F440" i="5"/>
  <c r="F424" i="5"/>
  <c r="F408" i="5"/>
  <c r="F392" i="5"/>
  <c r="F915" i="5"/>
  <c r="F743" i="5"/>
  <c r="F663" i="5"/>
  <c r="F647" i="5"/>
  <c r="F631" i="5"/>
  <c r="F615" i="5"/>
  <c r="F599" i="5"/>
  <c r="F583" i="5"/>
  <c r="F567" i="5"/>
  <c r="F551" i="5"/>
  <c r="F535" i="5"/>
  <c r="F519" i="5"/>
  <c r="F503" i="5"/>
  <c r="F487" i="5"/>
  <c r="F471" i="5"/>
  <c r="F455" i="5"/>
  <c r="F439" i="5"/>
  <c r="F423" i="5"/>
  <c r="F407" i="5"/>
  <c r="F391" i="5"/>
  <c r="F662" i="5"/>
  <c r="F646" i="5"/>
  <c r="F630" i="5"/>
  <c r="F614" i="5"/>
  <c r="F598" i="5"/>
  <c r="F582" i="5"/>
  <c r="F566" i="5"/>
  <c r="F550" i="5"/>
  <c r="F534" i="5"/>
  <c r="F518" i="5"/>
  <c r="F502" i="5"/>
  <c r="F486" i="5"/>
  <c r="F470" i="5"/>
  <c r="F454" i="5"/>
  <c r="F438" i="5"/>
  <c r="F422" i="5"/>
  <c r="F406" i="5"/>
  <c r="F390" i="5"/>
  <c r="F727" i="5"/>
  <c r="F713" i="5"/>
  <c r="F661" i="5"/>
  <c r="F645" i="5"/>
  <c r="F629" i="5"/>
  <c r="F613" i="5"/>
  <c r="F597" i="5"/>
  <c r="F581" i="5"/>
  <c r="F565" i="5"/>
  <c r="F549" i="5"/>
  <c r="F533" i="5"/>
  <c r="F517" i="5"/>
  <c r="F501" i="5"/>
  <c r="F485" i="5"/>
  <c r="F469" i="5"/>
  <c r="F453" i="5"/>
  <c r="F437" i="5"/>
  <c r="F421" i="5"/>
  <c r="F405" i="5"/>
  <c r="F389" i="5"/>
  <c r="F660" i="5"/>
  <c r="F644" i="5"/>
  <c r="F628" i="5"/>
  <c r="F612" i="5"/>
  <c r="F596" i="5"/>
  <c r="F580" i="5"/>
  <c r="F564" i="5"/>
  <c r="F548" i="5"/>
  <c r="F532" i="5"/>
  <c r="F516" i="5"/>
  <c r="F500" i="5"/>
  <c r="F484" i="5"/>
  <c r="F468" i="5"/>
  <c r="F452" i="5"/>
  <c r="F436" i="5"/>
  <c r="F420" i="5"/>
  <c r="F404" i="5"/>
  <c r="F388" i="5"/>
  <c r="F659" i="5"/>
  <c r="F643" i="5"/>
  <c r="F627" i="5"/>
  <c r="F611" i="5"/>
  <c r="F595" i="5"/>
  <c r="F579" i="5"/>
  <c r="F563" i="5"/>
  <c r="F547" i="5"/>
  <c r="F531" i="5"/>
  <c r="F515" i="5"/>
  <c r="F499" i="5"/>
  <c r="F483" i="5"/>
  <c r="F467" i="5"/>
  <c r="F451" i="5"/>
  <c r="F435" i="5"/>
  <c r="F419" i="5"/>
  <c r="F403" i="5"/>
  <c r="F387" i="5"/>
  <c r="F793" i="5"/>
  <c r="F697" i="5"/>
  <c r="F687" i="5"/>
  <c r="F658" i="5"/>
  <c r="F642" i="5"/>
  <c r="F626" i="5"/>
  <c r="F610" i="5"/>
  <c r="F594" i="5"/>
  <c r="F578" i="5"/>
  <c r="F562" i="5"/>
  <c r="F546" i="5"/>
  <c r="F530" i="5"/>
  <c r="F514" i="5"/>
  <c r="F498" i="5"/>
  <c r="F482" i="5"/>
  <c r="F466" i="5"/>
  <c r="F450" i="5"/>
  <c r="F434" i="5"/>
  <c r="F418" i="5"/>
  <c r="F402" i="5"/>
  <c r="F386" i="5"/>
  <c r="F820" i="5"/>
  <c r="F683" i="5"/>
  <c r="F673" i="5"/>
  <c r="F657" i="5"/>
  <c r="F641" i="5"/>
  <c r="F625" i="5"/>
  <c r="F609" i="5"/>
  <c r="F593" i="5"/>
  <c r="F577" i="5"/>
  <c r="F561" i="5"/>
  <c r="F545" i="5"/>
  <c r="F529" i="5"/>
  <c r="F513" i="5"/>
  <c r="F497" i="5"/>
  <c r="F481" i="5"/>
  <c r="F465" i="5"/>
  <c r="F449" i="5"/>
  <c r="F433" i="5"/>
  <c r="F417" i="5"/>
  <c r="F401" i="5"/>
  <c r="F385" i="5"/>
  <c r="F777" i="5"/>
  <c r="F672" i="5"/>
  <c r="F656" i="5"/>
  <c r="F640" i="5"/>
  <c r="F624" i="5"/>
  <c r="F608" i="5"/>
  <c r="F592" i="5"/>
  <c r="F576" i="5"/>
  <c r="F560" i="5"/>
  <c r="F544" i="5"/>
  <c r="F528" i="5"/>
  <c r="F512" i="5"/>
  <c r="F496" i="5"/>
  <c r="F480" i="5"/>
  <c r="F464" i="5"/>
  <c r="F448" i="5"/>
  <c r="F432" i="5"/>
  <c r="F416" i="5"/>
  <c r="F400" i="5"/>
  <c r="F384" i="5"/>
  <c r="F679" i="5"/>
  <c r="F671" i="5"/>
  <c r="F655" i="5"/>
  <c r="F639" i="5"/>
  <c r="F623" i="5"/>
  <c r="F607" i="5"/>
  <c r="F591" i="5"/>
  <c r="F575" i="5"/>
  <c r="F559" i="5"/>
  <c r="F543" i="5"/>
  <c r="F527" i="5"/>
  <c r="F511" i="5"/>
  <c r="F495" i="5"/>
  <c r="F479" i="5"/>
  <c r="F463" i="5"/>
  <c r="F447" i="5"/>
  <c r="F431" i="5"/>
  <c r="F415" i="5"/>
  <c r="F761" i="5"/>
  <c r="F711" i="5"/>
  <c r="F670" i="5"/>
  <c r="F654" i="5"/>
  <c r="F638" i="5"/>
  <c r="F622" i="5"/>
  <c r="F606" i="5"/>
  <c r="F590" i="5"/>
  <c r="F574" i="5"/>
  <c r="F558" i="5"/>
  <c r="F542" i="5"/>
  <c r="F526" i="5"/>
  <c r="F510" i="5"/>
  <c r="F494" i="5"/>
  <c r="F478" i="5"/>
  <c r="F462" i="5"/>
  <c r="F446" i="5"/>
  <c r="F430" i="5"/>
  <c r="F414" i="5"/>
  <c r="F398" i="5"/>
  <c r="F382" i="5"/>
  <c r="F791" i="5"/>
  <c r="F669" i="5"/>
  <c r="F653" i="5"/>
  <c r="F637" i="5"/>
  <c r="F621" i="5"/>
  <c r="F605" i="5"/>
  <c r="F589" i="5"/>
  <c r="F573" i="5"/>
  <c r="F557" i="5"/>
  <c r="F541" i="5"/>
  <c r="F525" i="5"/>
  <c r="F509" i="5"/>
  <c r="F493" i="5"/>
  <c r="F477" i="5"/>
  <c r="F461" i="5"/>
  <c r="F445" i="5"/>
  <c r="F429" i="5"/>
  <c r="F413" i="5"/>
  <c r="F397" i="5"/>
  <c r="F381" i="5"/>
  <c r="F729" i="5"/>
  <c r="F666" i="5"/>
  <c r="F650" i="5"/>
  <c r="F634" i="5"/>
  <c r="F618" i="5"/>
  <c r="F602" i="5"/>
  <c r="F586" i="5"/>
  <c r="F570" i="5"/>
  <c r="F554" i="5"/>
  <c r="F538" i="5"/>
  <c r="F522" i="5"/>
  <c r="F506" i="5"/>
  <c r="F490" i="5"/>
  <c r="F474" i="5"/>
  <c r="F458" i="5"/>
  <c r="F442" i="5"/>
  <c r="F426" i="5"/>
  <c r="F410" i="5"/>
  <c r="F394" i="5"/>
  <c r="F378" i="5"/>
  <c r="F636" i="5"/>
  <c r="F571" i="5"/>
  <c r="F521" i="5"/>
  <c r="F364" i="5"/>
  <c r="F348" i="5"/>
  <c r="F332" i="5"/>
  <c r="F316" i="5"/>
  <c r="F300" i="5"/>
  <c r="F284" i="5"/>
  <c r="F268" i="5"/>
  <c r="F252" i="5"/>
  <c r="F236" i="5"/>
  <c r="F220" i="5"/>
  <c r="F204" i="5"/>
  <c r="F188" i="5"/>
  <c r="F172" i="5"/>
  <c r="F156" i="5"/>
  <c r="F140" i="5"/>
  <c r="F124" i="5"/>
  <c r="F745" i="5"/>
  <c r="F651" i="5"/>
  <c r="F601" i="5"/>
  <c r="F460" i="5"/>
  <c r="F393" i="5"/>
  <c r="F363" i="5"/>
  <c r="F347" i="5"/>
  <c r="F331" i="5"/>
  <c r="F315" i="5"/>
  <c r="F299" i="5"/>
  <c r="F283" i="5"/>
  <c r="F267" i="5"/>
  <c r="F251" i="5"/>
  <c r="F235" i="5"/>
  <c r="F219" i="5"/>
  <c r="F203" i="5"/>
  <c r="F187" i="5"/>
  <c r="F171" i="5"/>
  <c r="F155" i="5"/>
  <c r="F139" i="5"/>
  <c r="F123" i="5"/>
  <c r="F540" i="5"/>
  <c r="F475" i="5"/>
  <c r="F425" i="5"/>
  <c r="F362" i="5"/>
  <c r="F346" i="5"/>
  <c r="F330" i="5"/>
  <c r="F314" i="5"/>
  <c r="F298" i="5"/>
  <c r="F282" i="5"/>
  <c r="F266" i="5"/>
  <c r="F250" i="5"/>
  <c r="F234" i="5"/>
  <c r="F218" i="5"/>
  <c r="F202" i="5"/>
  <c r="F186" i="5"/>
  <c r="F170" i="5"/>
  <c r="F154" i="5"/>
  <c r="F138" i="5"/>
  <c r="F122" i="5"/>
  <c r="F885" i="5"/>
  <c r="F620" i="5"/>
  <c r="F555" i="5"/>
  <c r="F505" i="5"/>
  <c r="F396" i="5"/>
  <c r="F379" i="5"/>
  <c r="F361" i="5"/>
  <c r="F345" i="5"/>
  <c r="F329" i="5"/>
  <c r="F313" i="5"/>
  <c r="F297" i="5"/>
  <c r="F281" i="5"/>
  <c r="F265" i="5"/>
  <c r="F249" i="5"/>
  <c r="F233" i="5"/>
  <c r="F217" i="5"/>
  <c r="F201" i="5"/>
  <c r="F185" i="5"/>
  <c r="F169" i="5"/>
  <c r="F153" i="5"/>
  <c r="F137" i="5"/>
  <c r="F121" i="5"/>
  <c r="F635" i="5"/>
  <c r="F585" i="5"/>
  <c r="F444" i="5"/>
  <c r="F376" i="5"/>
  <c r="F360" i="5"/>
  <c r="F344" i="5"/>
  <c r="F328" i="5"/>
  <c r="F312" i="5"/>
  <c r="F296" i="5"/>
  <c r="F280" i="5"/>
  <c r="F264" i="5"/>
  <c r="F248" i="5"/>
  <c r="F232" i="5"/>
  <c r="F216" i="5"/>
  <c r="F200" i="5"/>
  <c r="F184" i="5"/>
  <c r="F168" i="5"/>
  <c r="F152" i="5"/>
  <c r="F136" i="5"/>
  <c r="F120" i="5"/>
  <c r="F665" i="5"/>
  <c r="F524" i="5"/>
  <c r="F459" i="5"/>
  <c r="F409" i="5"/>
  <c r="F375" i="5"/>
  <c r="F359" i="5"/>
  <c r="F343" i="5"/>
  <c r="F327" i="5"/>
  <c r="F311" i="5"/>
  <c r="F295" i="5"/>
  <c r="F279" i="5"/>
  <c r="F263" i="5"/>
  <c r="F247" i="5"/>
  <c r="F231" i="5"/>
  <c r="F215" i="5"/>
  <c r="F199" i="5"/>
  <c r="F183" i="5"/>
  <c r="F167" i="5"/>
  <c r="F151" i="5"/>
  <c r="F135" i="5"/>
  <c r="F119" i="5"/>
  <c r="F775" i="5"/>
  <c r="F604" i="5"/>
  <c r="F539" i="5"/>
  <c r="F489" i="5"/>
  <c r="F399" i="5"/>
  <c r="F374" i="5"/>
  <c r="F358" i="5"/>
  <c r="F342" i="5"/>
  <c r="F326" i="5"/>
  <c r="F310" i="5"/>
  <c r="F294" i="5"/>
  <c r="F278" i="5"/>
  <c r="F262" i="5"/>
  <c r="F246" i="5"/>
  <c r="F230" i="5"/>
  <c r="F214" i="5"/>
  <c r="F198" i="5"/>
  <c r="F182" i="5"/>
  <c r="F166" i="5"/>
  <c r="F150" i="5"/>
  <c r="F134" i="5"/>
  <c r="F118" i="5"/>
  <c r="F619" i="5"/>
  <c r="F569" i="5"/>
  <c r="F428" i="5"/>
  <c r="F373" i="5"/>
  <c r="F357" i="5"/>
  <c r="F341" i="5"/>
  <c r="F325" i="5"/>
  <c r="F309" i="5"/>
  <c r="F293" i="5"/>
  <c r="F277" i="5"/>
  <c r="F261" i="5"/>
  <c r="F245" i="5"/>
  <c r="F229" i="5"/>
  <c r="F213" i="5"/>
  <c r="F197" i="5"/>
  <c r="F181" i="5"/>
  <c r="F165" i="5"/>
  <c r="F149" i="5"/>
  <c r="F133" i="5"/>
  <c r="F699" i="5"/>
  <c r="F649" i="5"/>
  <c r="F508" i="5"/>
  <c r="F443" i="5"/>
  <c r="F395" i="5"/>
  <c r="F372" i="5"/>
  <c r="F356" i="5"/>
  <c r="F340" i="5"/>
  <c r="F324" i="5"/>
  <c r="F308" i="5"/>
  <c r="F292" i="5"/>
  <c r="F276" i="5"/>
  <c r="F260" i="5"/>
  <c r="F244" i="5"/>
  <c r="F228" i="5"/>
  <c r="F212" i="5"/>
  <c r="F196" i="5"/>
  <c r="F180" i="5"/>
  <c r="F164" i="5"/>
  <c r="F148" i="5"/>
  <c r="F132" i="5"/>
  <c r="F588" i="5"/>
  <c r="F523" i="5"/>
  <c r="F473" i="5"/>
  <c r="F371" i="5"/>
  <c r="F355" i="5"/>
  <c r="F339" i="5"/>
  <c r="F323" i="5"/>
  <c r="F307" i="5"/>
  <c r="F291" i="5"/>
  <c r="F275" i="5"/>
  <c r="F259" i="5"/>
  <c r="F243" i="5"/>
  <c r="F227" i="5"/>
  <c r="F211" i="5"/>
  <c r="F195" i="5"/>
  <c r="F179" i="5"/>
  <c r="F163" i="5"/>
  <c r="F147" i="5"/>
  <c r="F131" i="5"/>
  <c r="F695" i="5"/>
  <c r="F668" i="5"/>
  <c r="F603" i="5"/>
  <c r="F553" i="5"/>
  <c r="F412" i="5"/>
  <c r="F370" i="5"/>
  <c r="F354" i="5"/>
  <c r="F338" i="5"/>
  <c r="F322" i="5"/>
  <c r="F306" i="5"/>
  <c r="F290" i="5"/>
  <c r="F274" i="5"/>
  <c r="F258" i="5"/>
  <c r="F242" i="5"/>
  <c r="F226" i="5"/>
  <c r="F210" i="5"/>
  <c r="F194" i="5"/>
  <c r="F178" i="5"/>
  <c r="F162" i="5"/>
  <c r="F146" i="5"/>
  <c r="F130" i="5"/>
  <c r="F633" i="5"/>
  <c r="F492" i="5"/>
  <c r="F427" i="5"/>
  <c r="F369" i="5"/>
  <c r="F353" i="5"/>
  <c r="F337" i="5"/>
  <c r="F321" i="5"/>
  <c r="F305" i="5"/>
  <c r="F289" i="5"/>
  <c r="F273" i="5"/>
  <c r="F257" i="5"/>
  <c r="F241" i="5"/>
  <c r="F225" i="5"/>
  <c r="F209" i="5"/>
  <c r="F193" i="5"/>
  <c r="F177" i="5"/>
  <c r="F161" i="5"/>
  <c r="F145" i="5"/>
  <c r="F129" i="5"/>
  <c r="F572" i="5"/>
  <c r="F507" i="5"/>
  <c r="F457" i="5"/>
  <c r="F368" i="5"/>
  <c r="F352" i="5"/>
  <c r="F336" i="5"/>
  <c r="F320" i="5"/>
  <c r="F304" i="5"/>
  <c r="F288" i="5"/>
  <c r="F272" i="5"/>
  <c r="F256" i="5"/>
  <c r="F240" i="5"/>
  <c r="F224" i="5"/>
  <c r="F208" i="5"/>
  <c r="F192" i="5"/>
  <c r="F176" i="5"/>
  <c r="F160" i="5"/>
  <c r="F144" i="5"/>
  <c r="F128" i="5"/>
  <c r="F667" i="5"/>
  <c r="F617" i="5"/>
  <c r="F476" i="5"/>
  <c r="F411" i="5"/>
  <c r="F377" i="5"/>
  <c r="F366" i="5"/>
  <c r="F350" i="5"/>
  <c r="F334" i="5"/>
  <c r="F318" i="5"/>
  <c r="F302" i="5"/>
  <c r="F286" i="5"/>
  <c r="F270" i="5"/>
  <c r="F254" i="5"/>
  <c r="F238" i="5"/>
  <c r="F222" i="5"/>
  <c r="F206" i="5"/>
  <c r="F190" i="5"/>
  <c r="F174" i="5"/>
  <c r="F158" i="5"/>
  <c r="F142" i="5"/>
  <c r="F126" i="5"/>
  <c r="F652" i="5"/>
  <c r="F380" i="5"/>
  <c r="F287" i="5"/>
  <c r="F159" i="5"/>
  <c r="F102" i="5"/>
  <c r="F86" i="5"/>
  <c r="F70" i="5"/>
  <c r="F54" i="5"/>
  <c r="F38" i="5"/>
  <c r="F22" i="5"/>
  <c r="F6" i="5"/>
  <c r="F491" i="5"/>
  <c r="F317" i="5"/>
  <c r="F189" i="5"/>
  <c r="F117" i="5"/>
  <c r="F101" i="5"/>
  <c r="F85" i="5"/>
  <c r="F69" i="5"/>
  <c r="F53" i="5"/>
  <c r="F37" i="5"/>
  <c r="F21" i="5"/>
  <c r="F5" i="5"/>
  <c r="F759" i="5"/>
  <c r="F271" i="5"/>
  <c r="F143" i="5"/>
  <c r="F116" i="5"/>
  <c r="F100" i="5"/>
  <c r="F84" i="5"/>
  <c r="F68" i="5"/>
  <c r="F52" i="5"/>
  <c r="F36" i="5"/>
  <c r="F20" i="5"/>
  <c r="F4" i="5"/>
  <c r="F301" i="5"/>
  <c r="F173" i="5"/>
  <c r="F115" i="5"/>
  <c r="F99" i="5"/>
  <c r="F83" i="5"/>
  <c r="F67" i="5"/>
  <c r="F51" i="5"/>
  <c r="F35" i="5"/>
  <c r="F19" i="5"/>
  <c r="F3" i="5"/>
  <c r="F715" i="5"/>
  <c r="F255" i="5"/>
  <c r="F127" i="5"/>
  <c r="F114" i="5"/>
  <c r="F98" i="5"/>
  <c r="F82" i="5"/>
  <c r="F66" i="5"/>
  <c r="F50" i="5"/>
  <c r="F34" i="5"/>
  <c r="F18" i="5"/>
  <c r="F441" i="5"/>
  <c r="F285" i="5"/>
  <c r="F157" i="5"/>
  <c r="F113" i="5"/>
  <c r="F97" i="5"/>
  <c r="F81" i="5"/>
  <c r="F65" i="5"/>
  <c r="F49" i="5"/>
  <c r="F33" i="5"/>
  <c r="F17" i="5"/>
  <c r="F367" i="5"/>
  <c r="F239" i="5"/>
  <c r="F112" i="5"/>
  <c r="F96" i="5"/>
  <c r="F80" i="5"/>
  <c r="F64" i="5"/>
  <c r="F48" i="5"/>
  <c r="F32" i="5"/>
  <c r="F556" i="5"/>
  <c r="F269" i="5"/>
  <c r="F141" i="5"/>
  <c r="F111" i="5"/>
  <c r="F95" i="5"/>
  <c r="F79" i="5"/>
  <c r="F63" i="5"/>
  <c r="F47" i="5"/>
  <c r="F31" i="5"/>
  <c r="F15" i="5"/>
  <c r="F351" i="5"/>
  <c r="F223" i="5"/>
  <c r="F110" i="5"/>
  <c r="F94" i="5"/>
  <c r="F78" i="5"/>
  <c r="F62" i="5"/>
  <c r="F46" i="5"/>
  <c r="F30" i="5"/>
  <c r="F14" i="5"/>
  <c r="F253" i="5"/>
  <c r="F125" i="5"/>
  <c r="F109" i="5"/>
  <c r="F93" i="5"/>
  <c r="F77" i="5"/>
  <c r="F61" i="5"/>
  <c r="F45" i="5"/>
  <c r="F29" i="5"/>
  <c r="F13" i="5"/>
  <c r="F587" i="5"/>
  <c r="F335" i="5"/>
  <c r="F207" i="5"/>
  <c r="F108" i="5"/>
  <c r="F92" i="5"/>
  <c r="F76" i="5"/>
  <c r="F60" i="5"/>
  <c r="F44" i="5"/>
  <c r="F28" i="5"/>
  <c r="F12" i="5"/>
  <c r="F365" i="5"/>
  <c r="F237" i="5"/>
  <c r="F107" i="5"/>
  <c r="F91" i="5"/>
  <c r="F75" i="5"/>
  <c r="F59" i="5"/>
  <c r="F43" i="5"/>
  <c r="F27" i="5"/>
  <c r="F11" i="5"/>
  <c r="F537" i="5"/>
  <c r="F383" i="5"/>
  <c r="F303" i="5"/>
  <c r="F175" i="5"/>
  <c r="F104" i="5"/>
  <c r="F88" i="5"/>
  <c r="F72" i="5"/>
  <c r="F56" i="5"/>
  <c r="F40" i="5"/>
  <c r="F24" i="5"/>
  <c r="F8" i="5"/>
  <c r="F191" i="5"/>
  <c r="F87" i="5"/>
  <c r="F16" i="5"/>
  <c r="F349" i="5"/>
  <c r="F106" i="5"/>
  <c r="F41" i="5"/>
  <c r="F23" i="5"/>
  <c r="F71" i="5"/>
  <c r="F26" i="5"/>
  <c r="F221" i="5"/>
  <c r="F90" i="5"/>
  <c r="F42" i="5"/>
  <c r="F105" i="5"/>
  <c r="F55" i="5"/>
  <c r="F7" i="5"/>
  <c r="F9" i="5"/>
  <c r="F74" i="5"/>
  <c r="F10" i="5"/>
  <c r="F333" i="5"/>
  <c r="F89" i="5"/>
  <c r="F39" i="5"/>
  <c r="F25" i="5"/>
  <c r="F57" i="5"/>
  <c r="F103" i="5"/>
  <c r="F58" i="5"/>
  <c r="F205" i="5"/>
  <c r="F73" i="5"/>
  <c r="F2" i="5"/>
  <c r="F319" i="5"/>
  <c r="N1093" i="5"/>
  <c r="N1077" i="5"/>
  <c r="N1061" i="5"/>
  <c r="N1092" i="5"/>
  <c r="N1076" i="5"/>
  <c r="N1060" i="5"/>
  <c r="N1091" i="5"/>
  <c r="N1075" i="5"/>
  <c r="N1059" i="5"/>
  <c r="N1090" i="5"/>
  <c r="N1074" i="5"/>
  <c r="N1058" i="5"/>
  <c r="N1089" i="5"/>
  <c r="N1073" i="5"/>
  <c r="N1057" i="5"/>
  <c r="N1088" i="5"/>
  <c r="N1072" i="5"/>
  <c r="N1056" i="5"/>
  <c r="N1087" i="5"/>
  <c r="N1071" i="5"/>
  <c r="N1055" i="5"/>
  <c r="N1086" i="5"/>
  <c r="N1070" i="5"/>
  <c r="N1054" i="5"/>
  <c r="N1101" i="5"/>
  <c r="N1085" i="5"/>
  <c r="N1069" i="5"/>
  <c r="N1053" i="5"/>
  <c r="N1100" i="5"/>
  <c r="N1084" i="5"/>
  <c r="N1068" i="5"/>
  <c r="N1052" i="5"/>
  <c r="N1099" i="5"/>
  <c r="N1095" i="5"/>
  <c r="N1079" i="5"/>
  <c r="N1063" i="5"/>
  <c r="N1047" i="5"/>
  <c r="N1098" i="5"/>
  <c r="N1039" i="5"/>
  <c r="N1023" i="5"/>
  <c r="N1007" i="5"/>
  <c r="N991" i="5"/>
  <c r="N975" i="5"/>
  <c r="N959" i="5"/>
  <c r="N943" i="5"/>
  <c r="N927" i="5"/>
  <c r="N1048" i="5"/>
  <c r="N1038" i="5"/>
  <c r="N1022" i="5"/>
  <c r="N1006" i="5"/>
  <c r="N990" i="5"/>
  <c r="N974" i="5"/>
  <c r="N958" i="5"/>
  <c r="N942" i="5"/>
  <c r="N1067" i="5"/>
  <c r="N1037" i="5"/>
  <c r="N1021" i="5"/>
  <c r="N1005" i="5"/>
  <c r="N989" i="5"/>
  <c r="N973" i="5"/>
  <c r="N957" i="5"/>
  <c r="N941" i="5"/>
  <c r="N1082" i="5"/>
  <c r="N1050" i="5"/>
  <c r="N1036" i="5"/>
  <c r="N1020" i="5"/>
  <c r="N1004" i="5"/>
  <c r="N988" i="5"/>
  <c r="N972" i="5"/>
  <c r="N956" i="5"/>
  <c r="N940" i="5"/>
  <c r="N1064" i="5"/>
  <c r="N1035" i="5"/>
  <c r="N1019" i="5"/>
  <c r="N1003" i="5"/>
  <c r="N987" i="5"/>
  <c r="N971" i="5"/>
  <c r="N955" i="5"/>
  <c r="N939" i="5"/>
  <c r="N1097" i="5"/>
  <c r="N1094" i="5"/>
  <c r="N1034" i="5"/>
  <c r="N1018" i="5"/>
  <c r="N1002" i="5"/>
  <c r="N986" i="5"/>
  <c r="N1033" i="5"/>
  <c r="N1017" i="5"/>
  <c r="N1001" i="5"/>
  <c r="N985" i="5"/>
  <c r="N969" i="5"/>
  <c r="N953" i="5"/>
  <c r="N937" i="5"/>
  <c r="N1032" i="5"/>
  <c r="N1016" i="5"/>
  <c r="N1000" i="5"/>
  <c r="N984" i="5"/>
  <c r="N968" i="5"/>
  <c r="N952" i="5"/>
  <c r="N936" i="5"/>
  <c r="N1066" i="5"/>
  <c r="N1031" i="5"/>
  <c r="N1015" i="5"/>
  <c r="N999" i="5"/>
  <c r="N983" i="5"/>
  <c r="N967" i="5"/>
  <c r="N951" i="5"/>
  <c r="N935" i="5"/>
  <c r="N1081" i="5"/>
  <c r="N1030" i="5"/>
  <c r="N1014" i="5"/>
  <c r="N998" i="5"/>
  <c r="N982" i="5"/>
  <c r="N966" i="5"/>
  <c r="N1096" i="5"/>
  <c r="N1078" i="5"/>
  <c r="N1049" i="5"/>
  <c r="N1045" i="5"/>
  <c r="N1029" i="5"/>
  <c r="N1013" i="5"/>
  <c r="N997" i="5"/>
  <c r="N981" i="5"/>
  <c r="N965" i="5"/>
  <c r="N949" i="5"/>
  <c r="N933" i="5"/>
  <c r="N1044" i="5"/>
  <c r="N1028" i="5"/>
  <c r="N1012" i="5"/>
  <c r="N996" i="5"/>
  <c r="N980" i="5"/>
  <c r="N964" i="5"/>
  <c r="N948" i="5"/>
  <c r="N932" i="5"/>
  <c r="N1051" i="5"/>
  <c r="N1043" i="5"/>
  <c r="N1065" i="5"/>
  <c r="N1046" i="5"/>
  <c r="N1041" i="5"/>
  <c r="N1025" i="5"/>
  <c r="N1009" i="5"/>
  <c r="N993" i="5"/>
  <c r="N977" i="5"/>
  <c r="N961" i="5"/>
  <c r="N945" i="5"/>
  <c r="N929" i="5"/>
  <c r="N1042" i="5"/>
  <c r="N1024" i="5"/>
  <c r="N970" i="5"/>
  <c r="N960" i="5"/>
  <c r="N931" i="5"/>
  <c r="N922" i="5"/>
  <c r="N906" i="5"/>
  <c r="N890" i="5"/>
  <c r="N874" i="5"/>
  <c r="N858" i="5"/>
  <c r="N842" i="5"/>
  <c r="N826" i="5"/>
  <c r="N810" i="5"/>
  <c r="N1080" i="5"/>
  <c r="N921" i="5"/>
  <c r="N905" i="5"/>
  <c r="N889" i="5"/>
  <c r="N873" i="5"/>
  <c r="N857" i="5"/>
  <c r="N841" i="5"/>
  <c r="N825" i="5"/>
  <c r="N809" i="5"/>
  <c r="N978" i="5"/>
  <c r="N920" i="5"/>
  <c r="N904" i="5"/>
  <c r="N888" i="5"/>
  <c r="N872" i="5"/>
  <c r="N856" i="5"/>
  <c r="N840" i="5"/>
  <c r="N824" i="5"/>
  <c r="N808" i="5"/>
  <c r="N1008" i="5"/>
  <c r="N919" i="5"/>
  <c r="N903" i="5"/>
  <c r="N887" i="5"/>
  <c r="N871" i="5"/>
  <c r="N855" i="5"/>
  <c r="N839" i="5"/>
  <c r="N823" i="5"/>
  <c r="N807" i="5"/>
  <c r="N950" i="5"/>
  <c r="N947" i="5"/>
  <c r="N938" i="5"/>
  <c r="N928" i="5"/>
  <c r="N918" i="5"/>
  <c r="N902" i="5"/>
  <c r="N886" i="5"/>
  <c r="N870" i="5"/>
  <c r="N854" i="5"/>
  <c r="N838" i="5"/>
  <c r="N822" i="5"/>
  <c r="N806" i="5"/>
  <c r="N1040" i="5"/>
  <c r="N1027" i="5"/>
  <c r="N962" i="5"/>
  <c r="N944" i="5"/>
  <c r="N917" i="5"/>
  <c r="N901" i="5"/>
  <c r="N885" i="5"/>
  <c r="N869" i="5"/>
  <c r="N853" i="5"/>
  <c r="N837" i="5"/>
  <c r="N821" i="5"/>
  <c r="N805" i="5"/>
  <c r="N992" i="5"/>
  <c r="N916" i="5"/>
  <c r="N900" i="5"/>
  <c r="N884" i="5"/>
  <c r="N868" i="5"/>
  <c r="N852" i="5"/>
  <c r="N836" i="5"/>
  <c r="N820" i="5"/>
  <c r="N804" i="5"/>
  <c r="N930" i="5"/>
  <c r="N915" i="5"/>
  <c r="N899" i="5"/>
  <c r="N883" i="5"/>
  <c r="N867" i="5"/>
  <c r="N851" i="5"/>
  <c r="N835" i="5"/>
  <c r="N1011" i="5"/>
  <c r="N914" i="5"/>
  <c r="N898" i="5"/>
  <c r="N882" i="5"/>
  <c r="N866" i="5"/>
  <c r="N850" i="5"/>
  <c r="N834" i="5"/>
  <c r="N818" i="5"/>
  <c r="N802" i="5"/>
  <c r="N1026" i="5"/>
  <c r="N976" i="5"/>
  <c r="N913" i="5"/>
  <c r="N897" i="5"/>
  <c r="N881" i="5"/>
  <c r="N865" i="5"/>
  <c r="N849" i="5"/>
  <c r="N833" i="5"/>
  <c r="N817" i="5"/>
  <c r="N946" i="5"/>
  <c r="N912" i="5"/>
  <c r="N896" i="5"/>
  <c r="N880" i="5"/>
  <c r="N864" i="5"/>
  <c r="N848" i="5"/>
  <c r="N832" i="5"/>
  <c r="N816" i="5"/>
  <c r="N995" i="5"/>
  <c r="N911" i="5"/>
  <c r="N895" i="5"/>
  <c r="N879" i="5"/>
  <c r="N863" i="5"/>
  <c r="N847" i="5"/>
  <c r="N831" i="5"/>
  <c r="N815" i="5"/>
  <c r="N1010" i="5"/>
  <c r="N926" i="5"/>
  <c r="N910" i="5"/>
  <c r="N894" i="5"/>
  <c r="N878" i="5"/>
  <c r="N862" i="5"/>
  <c r="N846" i="5"/>
  <c r="N830" i="5"/>
  <c r="N814" i="5"/>
  <c r="N924" i="5"/>
  <c r="N859" i="5"/>
  <c r="N798" i="5"/>
  <c r="N782" i="5"/>
  <c r="N766" i="5"/>
  <c r="N750" i="5"/>
  <c r="N734" i="5"/>
  <c r="N718" i="5"/>
  <c r="N702" i="5"/>
  <c r="N686" i="5"/>
  <c r="N963" i="5"/>
  <c r="N819" i="5"/>
  <c r="N797" i="5"/>
  <c r="N781" i="5"/>
  <c r="N765" i="5"/>
  <c r="N749" i="5"/>
  <c r="N733" i="5"/>
  <c r="N717" i="5"/>
  <c r="N701" i="5"/>
  <c r="N685" i="5"/>
  <c r="N893" i="5"/>
  <c r="N828" i="5"/>
  <c r="N796" i="5"/>
  <c r="N780" i="5"/>
  <c r="N764" i="5"/>
  <c r="N748" i="5"/>
  <c r="N732" i="5"/>
  <c r="N716" i="5"/>
  <c r="N700" i="5"/>
  <c r="N684" i="5"/>
  <c r="N908" i="5"/>
  <c r="N843" i="5"/>
  <c r="N795" i="5"/>
  <c r="N779" i="5"/>
  <c r="N763" i="5"/>
  <c r="N747" i="5"/>
  <c r="N731" i="5"/>
  <c r="N715" i="5"/>
  <c r="N699" i="5"/>
  <c r="N683" i="5"/>
  <c r="N979" i="5"/>
  <c r="N923" i="5"/>
  <c r="N812" i="5"/>
  <c r="N794" i="5"/>
  <c r="N778" i="5"/>
  <c r="N762" i="5"/>
  <c r="N746" i="5"/>
  <c r="N730" i="5"/>
  <c r="N714" i="5"/>
  <c r="N698" i="5"/>
  <c r="N682" i="5"/>
  <c r="N877" i="5"/>
  <c r="N803" i="5"/>
  <c r="N793" i="5"/>
  <c r="N777" i="5"/>
  <c r="N761" i="5"/>
  <c r="N745" i="5"/>
  <c r="N729" i="5"/>
  <c r="N713" i="5"/>
  <c r="N697" i="5"/>
  <c r="N681" i="5"/>
  <c r="N892" i="5"/>
  <c r="N827" i="5"/>
  <c r="N801" i="5"/>
  <c r="N792" i="5"/>
  <c r="N776" i="5"/>
  <c r="N760" i="5"/>
  <c r="N744" i="5"/>
  <c r="N728" i="5"/>
  <c r="N712" i="5"/>
  <c r="N696" i="5"/>
  <c r="N680" i="5"/>
  <c r="N907" i="5"/>
  <c r="N791" i="5"/>
  <c r="N775" i="5"/>
  <c r="N759" i="5"/>
  <c r="N743" i="5"/>
  <c r="N727" i="5"/>
  <c r="N711" i="5"/>
  <c r="N695" i="5"/>
  <c r="N861" i="5"/>
  <c r="N790" i="5"/>
  <c r="N774" i="5"/>
  <c r="N758" i="5"/>
  <c r="N742" i="5"/>
  <c r="N726" i="5"/>
  <c r="N710" i="5"/>
  <c r="N694" i="5"/>
  <c r="N678" i="5"/>
  <c r="N876" i="5"/>
  <c r="N789" i="5"/>
  <c r="N773" i="5"/>
  <c r="N757" i="5"/>
  <c r="N741" i="5"/>
  <c r="N725" i="5"/>
  <c r="N709" i="5"/>
  <c r="N693" i="5"/>
  <c r="N677" i="5"/>
  <c r="N1083" i="5"/>
  <c r="N954" i="5"/>
  <c r="N891" i="5"/>
  <c r="N788" i="5"/>
  <c r="N772" i="5"/>
  <c r="N756" i="5"/>
  <c r="N740" i="5"/>
  <c r="N724" i="5"/>
  <c r="N708" i="5"/>
  <c r="N692" i="5"/>
  <c r="N676" i="5"/>
  <c r="N845" i="5"/>
  <c r="N811" i="5"/>
  <c r="N787" i="5"/>
  <c r="N771" i="5"/>
  <c r="N755" i="5"/>
  <c r="N739" i="5"/>
  <c r="N723" i="5"/>
  <c r="N1062" i="5"/>
  <c r="N994" i="5"/>
  <c r="N925" i="5"/>
  <c r="N860" i="5"/>
  <c r="N786" i="5"/>
  <c r="N770" i="5"/>
  <c r="N754" i="5"/>
  <c r="N738" i="5"/>
  <c r="N722" i="5"/>
  <c r="N706" i="5"/>
  <c r="N690" i="5"/>
  <c r="N674" i="5"/>
  <c r="N829" i="5"/>
  <c r="N813" i="5"/>
  <c r="N784" i="5"/>
  <c r="N768" i="5"/>
  <c r="N752" i="5"/>
  <c r="N736" i="5"/>
  <c r="N720" i="5"/>
  <c r="N704" i="5"/>
  <c r="N688" i="5"/>
  <c r="N875" i="5"/>
  <c r="N672" i="5"/>
  <c r="N656" i="5"/>
  <c r="N640" i="5"/>
  <c r="N624" i="5"/>
  <c r="N608" i="5"/>
  <c r="N592" i="5"/>
  <c r="N576" i="5"/>
  <c r="N560" i="5"/>
  <c r="N544" i="5"/>
  <c r="N528" i="5"/>
  <c r="N512" i="5"/>
  <c r="N496" i="5"/>
  <c r="N480" i="5"/>
  <c r="N464" i="5"/>
  <c r="N448" i="5"/>
  <c r="N432" i="5"/>
  <c r="N416" i="5"/>
  <c r="N400" i="5"/>
  <c r="N384" i="5"/>
  <c r="N735" i="5"/>
  <c r="N673" i="5"/>
  <c r="N671" i="5"/>
  <c r="N655" i="5"/>
  <c r="N639" i="5"/>
  <c r="N623" i="5"/>
  <c r="N607" i="5"/>
  <c r="N591" i="5"/>
  <c r="N575" i="5"/>
  <c r="N559" i="5"/>
  <c r="N543" i="5"/>
  <c r="N527" i="5"/>
  <c r="N511" i="5"/>
  <c r="N495" i="5"/>
  <c r="N479" i="5"/>
  <c r="N463" i="5"/>
  <c r="N447" i="5"/>
  <c r="N431" i="5"/>
  <c r="N415" i="5"/>
  <c r="N399" i="5"/>
  <c r="N383" i="5"/>
  <c r="N703" i="5"/>
  <c r="N670" i="5"/>
  <c r="N654" i="5"/>
  <c r="N638" i="5"/>
  <c r="N622" i="5"/>
  <c r="N606" i="5"/>
  <c r="N590" i="5"/>
  <c r="N574" i="5"/>
  <c r="N558" i="5"/>
  <c r="N542" i="5"/>
  <c r="N526" i="5"/>
  <c r="N510" i="5"/>
  <c r="N494" i="5"/>
  <c r="N478" i="5"/>
  <c r="N462" i="5"/>
  <c r="N446" i="5"/>
  <c r="N430" i="5"/>
  <c r="N414" i="5"/>
  <c r="N398" i="5"/>
  <c r="N382" i="5"/>
  <c r="N909" i="5"/>
  <c r="N719" i="5"/>
  <c r="N669" i="5"/>
  <c r="N653" i="5"/>
  <c r="N637" i="5"/>
  <c r="N621" i="5"/>
  <c r="N605" i="5"/>
  <c r="N589" i="5"/>
  <c r="N573" i="5"/>
  <c r="N557" i="5"/>
  <c r="N541" i="5"/>
  <c r="N525" i="5"/>
  <c r="N509" i="5"/>
  <c r="N493" i="5"/>
  <c r="N477" i="5"/>
  <c r="N461" i="5"/>
  <c r="N445" i="5"/>
  <c r="N429" i="5"/>
  <c r="N413" i="5"/>
  <c r="N397" i="5"/>
  <c r="N381" i="5"/>
  <c r="N707" i="5"/>
  <c r="N668" i="5"/>
  <c r="N652" i="5"/>
  <c r="N636" i="5"/>
  <c r="N620" i="5"/>
  <c r="N604" i="5"/>
  <c r="N588" i="5"/>
  <c r="N572" i="5"/>
  <c r="N556" i="5"/>
  <c r="N540" i="5"/>
  <c r="N524" i="5"/>
  <c r="N508" i="5"/>
  <c r="N492" i="5"/>
  <c r="N476" i="5"/>
  <c r="N460" i="5"/>
  <c r="N444" i="5"/>
  <c r="N428" i="5"/>
  <c r="N412" i="5"/>
  <c r="N396" i="5"/>
  <c r="N380" i="5"/>
  <c r="N687" i="5"/>
  <c r="N667" i="5"/>
  <c r="N651" i="5"/>
  <c r="N635" i="5"/>
  <c r="N619" i="5"/>
  <c r="N603" i="5"/>
  <c r="N587" i="5"/>
  <c r="N571" i="5"/>
  <c r="N555" i="5"/>
  <c r="N539" i="5"/>
  <c r="N523" i="5"/>
  <c r="N507" i="5"/>
  <c r="N491" i="5"/>
  <c r="N475" i="5"/>
  <c r="N459" i="5"/>
  <c r="N443" i="5"/>
  <c r="N427" i="5"/>
  <c r="N411" i="5"/>
  <c r="N395" i="5"/>
  <c r="N379" i="5"/>
  <c r="N785" i="5"/>
  <c r="N679" i="5"/>
  <c r="N666" i="5"/>
  <c r="N650" i="5"/>
  <c r="N634" i="5"/>
  <c r="N618" i="5"/>
  <c r="N602" i="5"/>
  <c r="N586" i="5"/>
  <c r="N570" i="5"/>
  <c r="N554" i="5"/>
  <c r="N538" i="5"/>
  <c r="N522" i="5"/>
  <c r="N506" i="5"/>
  <c r="N490" i="5"/>
  <c r="N474" i="5"/>
  <c r="N458" i="5"/>
  <c r="N442" i="5"/>
  <c r="N426" i="5"/>
  <c r="N410" i="5"/>
  <c r="N394" i="5"/>
  <c r="N800" i="5"/>
  <c r="N691" i="5"/>
  <c r="N675" i="5"/>
  <c r="N665" i="5"/>
  <c r="N649" i="5"/>
  <c r="N633" i="5"/>
  <c r="N617" i="5"/>
  <c r="N601" i="5"/>
  <c r="N585" i="5"/>
  <c r="N569" i="5"/>
  <c r="N553" i="5"/>
  <c r="N537" i="5"/>
  <c r="N521" i="5"/>
  <c r="N505" i="5"/>
  <c r="N489" i="5"/>
  <c r="N473" i="5"/>
  <c r="N457" i="5"/>
  <c r="N441" i="5"/>
  <c r="N425" i="5"/>
  <c r="N409" i="5"/>
  <c r="N393" i="5"/>
  <c r="N377" i="5"/>
  <c r="N769" i="5"/>
  <c r="N664" i="5"/>
  <c r="N648" i="5"/>
  <c r="N632" i="5"/>
  <c r="N616" i="5"/>
  <c r="N600" i="5"/>
  <c r="N584" i="5"/>
  <c r="N568" i="5"/>
  <c r="N552" i="5"/>
  <c r="N536" i="5"/>
  <c r="N520" i="5"/>
  <c r="N504" i="5"/>
  <c r="N488" i="5"/>
  <c r="N472" i="5"/>
  <c r="N456" i="5"/>
  <c r="N440" i="5"/>
  <c r="N424" i="5"/>
  <c r="N408" i="5"/>
  <c r="N392" i="5"/>
  <c r="N376" i="5"/>
  <c r="N799" i="5"/>
  <c r="N663" i="5"/>
  <c r="N647" i="5"/>
  <c r="N631" i="5"/>
  <c r="N615" i="5"/>
  <c r="N599" i="5"/>
  <c r="N583" i="5"/>
  <c r="N567" i="5"/>
  <c r="N551" i="5"/>
  <c r="N535" i="5"/>
  <c r="N519" i="5"/>
  <c r="N503" i="5"/>
  <c r="N487" i="5"/>
  <c r="N471" i="5"/>
  <c r="N455" i="5"/>
  <c r="N439" i="5"/>
  <c r="N423" i="5"/>
  <c r="N407" i="5"/>
  <c r="N934" i="5"/>
  <c r="N753" i="5"/>
  <c r="N662" i="5"/>
  <c r="N646" i="5"/>
  <c r="N630" i="5"/>
  <c r="N614" i="5"/>
  <c r="N598" i="5"/>
  <c r="N582" i="5"/>
  <c r="N566" i="5"/>
  <c r="N550" i="5"/>
  <c r="N534" i="5"/>
  <c r="N518" i="5"/>
  <c r="N502" i="5"/>
  <c r="N486" i="5"/>
  <c r="N470" i="5"/>
  <c r="N454" i="5"/>
  <c r="N438" i="5"/>
  <c r="N422" i="5"/>
  <c r="N406" i="5"/>
  <c r="N390" i="5"/>
  <c r="N783" i="5"/>
  <c r="N705" i="5"/>
  <c r="N661" i="5"/>
  <c r="N645" i="5"/>
  <c r="N629" i="5"/>
  <c r="N613" i="5"/>
  <c r="N597" i="5"/>
  <c r="N581" i="5"/>
  <c r="N565" i="5"/>
  <c r="N549" i="5"/>
  <c r="N533" i="5"/>
  <c r="N517" i="5"/>
  <c r="N501" i="5"/>
  <c r="N485" i="5"/>
  <c r="N469" i="5"/>
  <c r="N453" i="5"/>
  <c r="N437" i="5"/>
  <c r="N421" i="5"/>
  <c r="N405" i="5"/>
  <c r="N389" i="5"/>
  <c r="N721" i="5"/>
  <c r="N689" i="5"/>
  <c r="N658" i="5"/>
  <c r="N642" i="5"/>
  <c r="N626" i="5"/>
  <c r="N610" i="5"/>
  <c r="N594" i="5"/>
  <c r="N578" i="5"/>
  <c r="N562" i="5"/>
  <c r="N546" i="5"/>
  <c r="N530" i="5"/>
  <c r="N514" i="5"/>
  <c r="N498" i="5"/>
  <c r="N482" i="5"/>
  <c r="N466" i="5"/>
  <c r="N450" i="5"/>
  <c r="N434" i="5"/>
  <c r="N418" i="5"/>
  <c r="N402" i="5"/>
  <c r="N386" i="5"/>
  <c r="N751" i="5"/>
  <c r="N641" i="5"/>
  <c r="N500" i="5"/>
  <c r="N435" i="5"/>
  <c r="N372" i="5"/>
  <c r="N356" i="5"/>
  <c r="N340" i="5"/>
  <c r="N324" i="5"/>
  <c r="N308" i="5"/>
  <c r="N292" i="5"/>
  <c r="N276" i="5"/>
  <c r="N260" i="5"/>
  <c r="N244" i="5"/>
  <c r="N228" i="5"/>
  <c r="N212" i="5"/>
  <c r="N196" i="5"/>
  <c r="N180" i="5"/>
  <c r="N164" i="5"/>
  <c r="N148" i="5"/>
  <c r="N132" i="5"/>
  <c r="N580" i="5"/>
  <c r="N515" i="5"/>
  <c r="N465" i="5"/>
  <c r="N385" i="5"/>
  <c r="N371" i="5"/>
  <c r="N355" i="5"/>
  <c r="N339" i="5"/>
  <c r="N323" i="5"/>
  <c r="N307" i="5"/>
  <c r="N291" i="5"/>
  <c r="N275" i="5"/>
  <c r="N259" i="5"/>
  <c r="N243" i="5"/>
  <c r="N227" i="5"/>
  <c r="N211" i="5"/>
  <c r="N195" i="5"/>
  <c r="N179" i="5"/>
  <c r="N163" i="5"/>
  <c r="N147" i="5"/>
  <c r="N131" i="5"/>
  <c r="N660" i="5"/>
  <c r="N595" i="5"/>
  <c r="N545" i="5"/>
  <c r="N404" i="5"/>
  <c r="N370" i="5"/>
  <c r="N354" i="5"/>
  <c r="N338" i="5"/>
  <c r="N322" i="5"/>
  <c r="N306" i="5"/>
  <c r="N290" i="5"/>
  <c r="N274" i="5"/>
  <c r="N258" i="5"/>
  <c r="N242" i="5"/>
  <c r="N226" i="5"/>
  <c r="N210" i="5"/>
  <c r="N194" i="5"/>
  <c r="N178" i="5"/>
  <c r="N162" i="5"/>
  <c r="N146" i="5"/>
  <c r="N130" i="5"/>
  <c r="N625" i="5"/>
  <c r="N484" i="5"/>
  <c r="N419" i="5"/>
  <c r="N388" i="5"/>
  <c r="N369" i="5"/>
  <c r="N353" i="5"/>
  <c r="N337" i="5"/>
  <c r="N321" i="5"/>
  <c r="N305" i="5"/>
  <c r="N289" i="5"/>
  <c r="N273" i="5"/>
  <c r="N257" i="5"/>
  <c r="N241" i="5"/>
  <c r="N225" i="5"/>
  <c r="N209" i="5"/>
  <c r="N193" i="5"/>
  <c r="N177" i="5"/>
  <c r="N161" i="5"/>
  <c r="N145" i="5"/>
  <c r="N129" i="5"/>
  <c r="N737" i="5"/>
  <c r="N564" i="5"/>
  <c r="N499" i="5"/>
  <c r="N449" i="5"/>
  <c r="N368" i="5"/>
  <c r="N352" i="5"/>
  <c r="N336" i="5"/>
  <c r="N320" i="5"/>
  <c r="N304" i="5"/>
  <c r="N288" i="5"/>
  <c r="N272" i="5"/>
  <c r="N256" i="5"/>
  <c r="N240" i="5"/>
  <c r="N224" i="5"/>
  <c r="N208" i="5"/>
  <c r="N192" i="5"/>
  <c r="N176" i="5"/>
  <c r="N160" i="5"/>
  <c r="N144" i="5"/>
  <c r="N128" i="5"/>
  <c r="N644" i="5"/>
  <c r="N579" i="5"/>
  <c r="N529" i="5"/>
  <c r="N378" i="5"/>
  <c r="N367" i="5"/>
  <c r="N351" i="5"/>
  <c r="N335" i="5"/>
  <c r="N319" i="5"/>
  <c r="N303" i="5"/>
  <c r="N287" i="5"/>
  <c r="N271" i="5"/>
  <c r="N255" i="5"/>
  <c r="N239" i="5"/>
  <c r="N223" i="5"/>
  <c r="N207" i="5"/>
  <c r="N191" i="5"/>
  <c r="N175" i="5"/>
  <c r="N159" i="5"/>
  <c r="N143" i="5"/>
  <c r="N127" i="5"/>
  <c r="N659" i="5"/>
  <c r="N609" i="5"/>
  <c r="N468" i="5"/>
  <c r="N403" i="5"/>
  <c r="N391" i="5"/>
  <c r="N366" i="5"/>
  <c r="N350" i="5"/>
  <c r="N334" i="5"/>
  <c r="N318" i="5"/>
  <c r="N302" i="5"/>
  <c r="N286" i="5"/>
  <c r="N270" i="5"/>
  <c r="N254" i="5"/>
  <c r="N238" i="5"/>
  <c r="N222" i="5"/>
  <c r="N206" i="5"/>
  <c r="N190" i="5"/>
  <c r="N174" i="5"/>
  <c r="N158" i="5"/>
  <c r="N142" i="5"/>
  <c r="N126" i="5"/>
  <c r="N844" i="5"/>
  <c r="N548" i="5"/>
  <c r="N483" i="5"/>
  <c r="N433" i="5"/>
  <c r="N365" i="5"/>
  <c r="N349" i="5"/>
  <c r="N333" i="5"/>
  <c r="N317" i="5"/>
  <c r="N301" i="5"/>
  <c r="N285" i="5"/>
  <c r="N269" i="5"/>
  <c r="N253" i="5"/>
  <c r="N237" i="5"/>
  <c r="N221" i="5"/>
  <c r="N205" i="5"/>
  <c r="N189" i="5"/>
  <c r="N173" i="5"/>
  <c r="N157" i="5"/>
  <c r="N141" i="5"/>
  <c r="N125" i="5"/>
  <c r="N628" i="5"/>
  <c r="N563" i="5"/>
  <c r="N513" i="5"/>
  <c r="N387" i="5"/>
  <c r="N364" i="5"/>
  <c r="N348" i="5"/>
  <c r="N332" i="5"/>
  <c r="N316" i="5"/>
  <c r="N300" i="5"/>
  <c r="N284" i="5"/>
  <c r="N268" i="5"/>
  <c r="N252" i="5"/>
  <c r="N236" i="5"/>
  <c r="N220" i="5"/>
  <c r="N204" i="5"/>
  <c r="N188" i="5"/>
  <c r="N172" i="5"/>
  <c r="N156" i="5"/>
  <c r="N140" i="5"/>
  <c r="N124" i="5"/>
  <c r="N767" i="5"/>
  <c r="N643" i="5"/>
  <c r="N593" i="5"/>
  <c r="N452" i="5"/>
  <c r="N363" i="5"/>
  <c r="N347" i="5"/>
  <c r="N331" i="5"/>
  <c r="N315" i="5"/>
  <c r="N299" i="5"/>
  <c r="N283" i="5"/>
  <c r="N267" i="5"/>
  <c r="N251" i="5"/>
  <c r="N235" i="5"/>
  <c r="N219" i="5"/>
  <c r="N203" i="5"/>
  <c r="N187" i="5"/>
  <c r="N171" i="5"/>
  <c r="N155" i="5"/>
  <c r="N139" i="5"/>
  <c r="N123" i="5"/>
  <c r="N532" i="5"/>
  <c r="N467" i="5"/>
  <c r="N417" i="5"/>
  <c r="N362" i="5"/>
  <c r="N346" i="5"/>
  <c r="N330" i="5"/>
  <c r="N314" i="5"/>
  <c r="N298" i="5"/>
  <c r="N282" i="5"/>
  <c r="N266" i="5"/>
  <c r="N250" i="5"/>
  <c r="N234" i="5"/>
  <c r="N218" i="5"/>
  <c r="N202" i="5"/>
  <c r="N186" i="5"/>
  <c r="N170" i="5"/>
  <c r="N154" i="5"/>
  <c r="N138" i="5"/>
  <c r="N122" i="5"/>
  <c r="N612" i="5"/>
  <c r="N547" i="5"/>
  <c r="N497" i="5"/>
  <c r="N361" i="5"/>
  <c r="N345" i="5"/>
  <c r="N329" i="5"/>
  <c r="N313" i="5"/>
  <c r="N297" i="5"/>
  <c r="N281" i="5"/>
  <c r="N265" i="5"/>
  <c r="N249" i="5"/>
  <c r="N233" i="5"/>
  <c r="N217" i="5"/>
  <c r="N201" i="5"/>
  <c r="N185" i="5"/>
  <c r="N169" i="5"/>
  <c r="N153" i="5"/>
  <c r="N137" i="5"/>
  <c r="N121" i="5"/>
  <c r="N627" i="5"/>
  <c r="N577" i="5"/>
  <c r="N436" i="5"/>
  <c r="N360" i="5"/>
  <c r="N344" i="5"/>
  <c r="N328" i="5"/>
  <c r="N312" i="5"/>
  <c r="N296" i="5"/>
  <c r="N280" i="5"/>
  <c r="N264" i="5"/>
  <c r="N248" i="5"/>
  <c r="N232" i="5"/>
  <c r="N216" i="5"/>
  <c r="N200" i="5"/>
  <c r="N184" i="5"/>
  <c r="N168" i="5"/>
  <c r="N152" i="5"/>
  <c r="N136" i="5"/>
  <c r="N120" i="5"/>
  <c r="N596" i="5"/>
  <c r="N531" i="5"/>
  <c r="N481" i="5"/>
  <c r="N374" i="5"/>
  <c r="N358" i="5"/>
  <c r="N342" i="5"/>
  <c r="N326" i="5"/>
  <c r="N310" i="5"/>
  <c r="N294" i="5"/>
  <c r="N278" i="5"/>
  <c r="N262" i="5"/>
  <c r="N246" i="5"/>
  <c r="N230" i="5"/>
  <c r="N214" i="5"/>
  <c r="N198" i="5"/>
  <c r="N182" i="5"/>
  <c r="N166" i="5"/>
  <c r="N150" i="5"/>
  <c r="N134" i="5"/>
  <c r="N118" i="5"/>
  <c r="N451" i="5"/>
  <c r="N279" i="5"/>
  <c r="N151" i="5"/>
  <c r="N110" i="5"/>
  <c r="N94" i="5"/>
  <c r="N78" i="5"/>
  <c r="N62" i="5"/>
  <c r="N46" i="5"/>
  <c r="N30" i="5"/>
  <c r="N14" i="5"/>
  <c r="N611" i="5"/>
  <c r="N309" i="5"/>
  <c r="N181" i="5"/>
  <c r="N109" i="5"/>
  <c r="N93" i="5"/>
  <c r="N77" i="5"/>
  <c r="N61" i="5"/>
  <c r="N45" i="5"/>
  <c r="N29" i="5"/>
  <c r="N13" i="5"/>
  <c r="N263" i="5"/>
  <c r="N135" i="5"/>
  <c r="N108" i="5"/>
  <c r="N92" i="5"/>
  <c r="N76" i="5"/>
  <c r="N60" i="5"/>
  <c r="N44" i="5"/>
  <c r="N28" i="5"/>
  <c r="N12" i="5"/>
  <c r="N293" i="5"/>
  <c r="N165" i="5"/>
  <c r="N107" i="5"/>
  <c r="N91" i="5"/>
  <c r="N75" i="5"/>
  <c r="N59" i="5"/>
  <c r="N43" i="5"/>
  <c r="N27" i="5"/>
  <c r="N11" i="5"/>
  <c r="N401" i="5"/>
  <c r="N375" i="5"/>
  <c r="N247" i="5"/>
  <c r="N119" i="5"/>
  <c r="N106" i="5"/>
  <c r="N90" i="5"/>
  <c r="N74" i="5"/>
  <c r="N58" i="5"/>
  <c r="N42" i="5"/>
  <c r="N26" i="5"/>
  <c r="N10" i="5"/>
  <c r="N561" i="5"/>
  <c r="N277" i="5"/>
  <c r="N149" i="5"/>
  <c r="N105" i="5"/>
  <c r="N89" i="5"/>
  <c r="N73" i="5"/>
  <c r="N57" i="5"/>
  <c r="N41" i="5"/>
  <c r="N25" i="5"/>
  <c r="N9" i="5"/>
  <c r="N516" i="5"/>
  <c r="N359" i="5"/>
  <c r="N231" i="5"/>
  <c r="N104" i="5"/>
  <c r="N88" i="5"/>
  <c r="N72" i="5"/>
  <c r="N56" i="5"/>
  <c r="N40" i="5"/>
  <c r="N261" i="5"/>
  <c r="N133" i="5"/>
  <c r="N103" i="5"/>
  <c r="N87" i="5"/>
  <c r="N71" i="5"/>
  <c r="N55" i="5"/>
  <c r="N39" i="5"/>
  <c r="N23" i="5"/>
  <c r="N7" i="5"/>
  <c r="N343" i="5"/>
  <c r="N215" i="5"/>
  <c r="N102" i="5"/>
  <c r="N86" i="5"/>
  <c r="N70" i="5"/>
  <c r="N54" i="5"/>
  <c r="N38" i="5"/>
  <c r="N22" i="5"/>
  <c r="N6" i="5"/>
  <c r="N373" i="5"/>
  <c r="N245" i="5"/>
  <c r="N101" i="5"/>
  <c r="N85" i="5"/>
  <c r="N69" i="5"/>
  <c r="N53" i="5"/>
  <c r="N37" i="5"/>
  <c r="N21" i="5"/>
  <c r="N5" i="5"/>
  <c r="N327" i="5"/>
  <c r="N199" i="5"/>
  <c r="N116" i="5"/>
  <c r="N100" i="5"/>
  <c r="N84" i="5"/>
  <c r="N68" i="5"/>
  <c r="N52" i="5"/>
  <c r="N36" i="5"/>
  <c r="N20" i="5"/>
  <c r="N4" i="5"/>
  <c r="N357" i="5"/>
  <c r="N229" i="5"/>
  <c r="N117" i="5"/>
  <c r="N115" i="5"/>
  <c r="N99" i="5"/>
  <c r="N83" i="5"/>
  <c r="N67" i="5"/>
  <c r="N51" i="5"/>
  <c r="N35" i="5"/>
  <c r="N19" i="5"/>
  <c r="N3" i="5"/>
  <c r="N657" i="5"/>
  <c r="N295" i="5"/>
  <c r="N167" i="5"/>
  <c r="N112" i="5"/>
  <c r="N96" i="5"/>
  <c r="N80" i="5"/>
  <c r="N64" i="5"/>
  <c r="N48" i="5"/>
  <c r="N32" i="5"/>
  <c r="N16" i="5"/>
  <c r="N311" i="5"/>
  <c r="N66" i="5"/>
  <c r="N81" i="5"/>
  <c r="N31" i="5"/>
  <c r="N47" i="5"/>
  <c r="N111" i="5"/>
  <c r="N15" i="5"/>
  <c r="N420" i="5"/>
  <c r="N183" i="5"/>
  <c r="N50" i="5"/>
  <c r="N65" i="5"/>
  <c r="N18" i="5"/>
  <c r="N341" i="5"/>
  <c r="N95" i="5"/>
  <c r="N34" i="5"/>
  <c r="N114" i="5"/>
  <c r="N49" i="5"/>
  <c r="N213" i="5"/>
  <c r="N79" i="5"/>
  <c r="N97" i="5"/>
  <c r="N17" i="5"/>
  <c r="N8" i="5"/>
  <c r="N98" i="5"/>
  <c r="N33" i="5"/>
  <c r="N2" i="5"/>
  <c r="N197" i="5"/>
  <c r="N113" i="5"/>
  <c r="N63" i="5"/>
  <c r="N24" i="5"/>
  <c r="N325" i="5"/>
  <c r="N82" i="5"/>
  <c r="A1097" i="9"/>
  <c r="A1089" i="9"/>
  <c r="A1081" i="9"/>
  <c r="A1073" i="9"/>
  <c r="A1065" i="9"/>
  <c r="A1057" i="9"/>
  <c r="A1049" i="9"/>
  <c r="A1041" i="9"/>
  <c r="A1033" i="9"/>
  <c r="A1025" i="9"/>
  <c r="A1017" i="9"/>
  <c r="A1009" i="9"/>
  <c r="A1001" i="9"/>
  <c r="A993" i="9"/>
  <c r="A985" i="9"/>
  <c r="A977" i="9"/>
  <c r="A969" i="9"/>
  <c r="A961" i="9"/>
  <c r="A953" i="9"/>
  <c r="A945" i="9"/>
  <c r="A937" i="9"/>
  <c r="A929" i="9"/>
  <c r="A921" i="9"/>
  <c r="A913" i="9"/>
  <c r="A905" i="9"/>
  <c r="A897" i="9"/>
  <c r="A889" i="9"/>
  <c r="A881" i="9"/>
  <c r="A873" i="9"/>
  <c r="A865" i="9"/>
  <c r="A857" i="9"/>
  <c r="A849" i="9"/>
  <c r="A841" i="9"/>
  <c r="A833" i="9"/>
  <c r="A825" i="9"/>
  <c r="A817" i="9"/>
  <c r="A809" i="9"/>
  <c r="A801" i="9"/>
  <c r="A793" i="9"/>
  <c r="A785" i="9"/>
  <c r="A777" i="9"/>
  <c r="A769" i="9"/>
  <c r="A761" i="9"/>
  <c r="A753" i="9"/>
  <c r="A745" i="9"/>
  <c r="A737" i="9"/>
  <c r="A729" i="9"/>
  <c r="A721" i="9"/>
  <c r="A713" i="9"/>
  <c r="A705" i="9"/>
  <c r="A697" i="9"/>
  <c r="A689" i="9"/>
  <c r="A681" i="9"/>
  <c r="A673" i="9"/>
  <c r="A665" i="9"/>
  <c r="A657" i="9"/>
  <c r="A649" i="9"/>
  <c r="A641" i="9"/>
  <c r="A633" i="9"/>
  <c r="A625" i="9"/>
  <c r="A617" i="9"/>
  <c r="A609" i="9"/>
  <c r="A601" i="9"/>
  <c r="A593" i="9"/>
  <c r="A585" i="9"/>
  <c r="A577" i="9"/>
  <c r="A569" i="9"/>
  <c r="A561" i="9"/>
  <c r="A553" i="9"/>
  <c r="A545" i="9"/>
  <c r="A537" i="9"/>
  <c r="A529" i="9"/>
  <c r="A1096" i="9"/>
  <c r="A1088" i="9"/>
  <c r="A1080" i="9"/>
  <c r="A1072" i="9"/>
  <c r="A1064" i="9"/>
  <c r="A1056" i="9"/>
  <c r="A1048" i="9"/>
  <c r="A1040" i="9"/>
  <c r="A1032" i="9"/>
  <c r="A1024" i="9"/>
  <c r="A1016" i="9"/>
  <c r="A1008" i="9"/>
  <c r="A1000" i="9"/>
  <c r="A992" i="9"/>
  <c r="A984" i="9"/>
  <c r="A976" i="9"/>
  <c r="A968" i="9"/>
  <c r="A960" i="9"/>
  <c r="A952" i="9"/>
  <c r="A944" i="9"/>
  <c r="A936" i="9"/>
  <c r="A928" i="9"/>
  <c r="A920" i="9"/>
  <c r="A912" i="9"/>
  <c r="A904" i="9"/>
  <c r="A896" i="9"/>
  <c r="A888" i="9"/>
  <c r="A880" i="9"/>
  <c r="A872" i="9"/>
  <c r="A864" i="9"/>
  <c r="A856" i="9"/>
  <c r="A848" i="9"/>
  <c r="A840" i="9"/>
  <c r="A832" i="9"/>
  <c r="A824" i="9"/>
  <c r="A816" i="9"/>
  <c r="A808" i="9"/>
  <c r="A800" i="9"/>
  <c r="A792" i="9"/>
  <c r="A784" i="9"/>
  <c r="A776" i="9"/>
  <c r="A768" i="9"/>
  <c r="A760" i="9"/>
  <c r="A752" i="9"/>
  <c r="A744" i="9"/>
  <c r="A736" i="9"/>
  <c r="A728" i="9"/>
  <c r="A720" i="9"/>
  <c r="A712" i="9"/>
  <c r="A704" i="9"/>
  <c r="A696" i="9"/>
  <c r="A688" i="9"/>
  <c r="A680" i="9"/>
  <c r="A672" i="9"/>
  <c r="A664" i="9"/>
  <c r="A656" i="9"/>
  <c r="A648" i="9"/>
  <c r="A640" i="9"/>
  <c r="A1095" i="9"/>
  <c r="A1087" i="9"/>
  <c r="A1079" i="9"/>
  <c r="A1071" i="9"/>
  <c r="A1063" i="9"/>
  <c r="A1055" i="9"/>
  <c r="A1047" i="9"/>
  <c r="A1039" i="9"/>
  <c r="A1031" i="9"/>
  <c r="A1023" i="9"/>
  <c r="A1015" i="9"/>
  <c r="A1007" i="9"/>
  <c r="A999" i="9"/>
  <c r="A991" i="9"/>
  <c r="A983" i="9"/>
  <c r="A975" i="9"/>
  <c r="A967" i="9"/>
  <c r="A959" i="9"/>
  <c r="A951" i="9"/>
  <c r="A943" i="9"/>
  <c r="A935" i="9"/>
  <c r="A927" i="9"/>
  <c r="A919" i="9"/>
  <c r="A911" i="9"/>
  <c r="A903" i="9"/>
  <c r="A895" i="9"/>
  <c r="A887" i="9"/>
  <c r="A879" i="9"/>
  <c r="A871" i="9"/>
  <c r="A863" i="9"/>
  <c r="A855" i="9"/>
  <c r="A847" i="9"/>
  <c r="A839" i="9"/>
  <c r="A831" i="9"/>
  <c r="A823" i="9"/>
  <c r="A815" i="9"/>
  <c r="A807" i="9"/>
  <c r="A799" i="9"/>
  <c r="A791" i="9"/>
  <c r="A783" i="9"/>
  <c r="A775" i="9"/>
  <c r="A767" i="9"/>
  <c r="A759" i="9"/>
  <c r="A751" i="9"/>
  <c r="A743" i="9"/>
  <c r="A735" i="9"/>
  <c r="A727" i="9"/>
  <c r="A719" i="9"/>
  <c r="A711" i="9"/>
  <c r="A703" i="9"/>
  <c r="A695" i="9"/>
  <c r="A687" i="9"/>
  <c r="A679" i="9"/>
  <c r="A671" i="9"/>
  <c r="A663" i="9"/>
  <c r="A655" i="9"/>
  <c r="A647" i="9"/>
  <c r="A639" i="9"/>
  <c r="A631" i="9"/>
  <c r="A623" i="9"/>
  <c r="A615" i="9"/>
  <c r="A607" i="9"/>
  <c r="A599" i="9"/>
  <c r="A591" i="9"/>
  <c r="A583" i="9"/>
  <c r="A575" i="9"/>
  <c r="A567" i="9"/>
  <c r="A559" i="9"/>
  <c r="A551" i="9"/>
  <c r="A543" i="9"/>
  <c r="A535" i="9"/>
  <c r="A527" i="9"/>
  <c r="A1094" i="9"/>
  <c r="A1086" i="9"/>
  <c r="A1078" i="9"/>
  <c r="A1070" i="9"/>
  <c r="A1062" i="9"/>
  <c r="A1054" i="9"/>
  <c r="A1046" i="9"/>
  <c r="A1038" i="9"/>
  <c r="A1030" i="9"/>
  <c r="A1022" i="9"/>
  <c r="A1014" i="9"/>
  <c r="A1006" i="9"/>
  <c r="A998" i="9"/>
  <c r="A990" i="9"/>
  <c r="A982" i="9"/>
  <c r="A974" i="9"/>
  <c r="A966" i="9"/>
  <c r="A958" i="9"/>
  <c r="A950" i="9"/>
  <c r="A942" i="9"/>
  <c r="A934" i="9"/>
  <c r="A926" i="9"/>
  <c r="A918" i="9"/>
  <c r="A1101" i="9"/>
  <c r="A1093" i="9"/>
  <c r="A1085" i="9"/>
  <c r="A1077" i="9"/>
  <c r="A1069" i="9"/>
  <c r="A1061" i="9"/>
  <c r="A1053" i="9"/>
  <c r="A1045" i="9"/>
  <c r="A1037" i="9"/>
  <c r="A1029" i="9"/>
  <c r="A1021" i="9"/>
  <c r="A1013" i="9"/>
  <c r="A1005" i="9"/>
  <c r="A997" i="9"/>
  <c r="A989" i="9"/>
  <c r="A981" i="9"/>
  <c r="A973" i="9"/>
  <c r="A965" i="9"/>
  <c r="A957" i="9"/>
  <c r="A949" i="9"/>
  <c r="A941" i="9"/>
  <c r="A933" i="9"/>
  <c r="A925" i="9"/>
  <c r="A917" i="9"/>
  <c r="A909" i="9"/>
  <c r="A901" i="9"/>
  <c r="A893" i="9"/>
  <c r="A885" i="9"/>
  <c r="A877" i="9"/>
  <c r="A869" i="9"/>
  <c r="A861" i="9"/>
  <c r="A853" i="9"/>
  <c r="A845" i="9"/>
  <c r="A837" i="9"/>
  <c r="A829" i="9"/>
  <c r="A821" i="9"/>
  <c r="A813" i="9"/>
  <c r="A805" i="9"/>
  <c r="A797" i="9"/>
  <c r="A789" i="9"/>
  <c r="A781" i="9"/>
  <c r="A773" i="9"/>
  <c r="A765" i="9"/>
  <c r="A757" i="9"/>
  <c r="A749" i="9"/>
  <c r="A741" i="9"/>
  <c r="A733" i="9"/>
  <c r="A725" i="9"/>
  <c r="A717" i="9"/>
  <c r="A709" i="9"/>
  <c r="A701" i="9"/>
  <c r="A693" i="9"/>
  <c r="A685" i="9"/>
  <c r="A677" i="9"/>
  <c r="A669" i="9"/>
  <c r="A661" i="9"/>
  <c r="A653" i="9"/>
  <c r="A645" i="9"/>
  <c r="A637" i="9"/>
  <c r="A629" i="9"/>
  <c r="A621" i="9"/>
  <c r="A613" i="9"/>
  <c r="A605" i="9"/>
  <c r="A597" i="9"/>
  <c r="A589" i="9"/>
  <c r="A581" i="9"/>
  <c r="A1100" i="9"/>
  <c r="A1092" i="9"/>
  <c r="A1084" i="9"/>
  <c r="A1076" i="9"/>
  <c r="A1068" i="9"/>
  <c r="A1060" i="9"/>
  <c r="A1052" i="9"/>
  <c r="A1044" i="9"/>
  <c r="A1036" i="9"/>
  <c r="A1028" i="9"/>
  <c r="A1020" i="9"/>
  <c r="A1012" i="9"/>
  <c r="A1004" i="9"/>
  <c r="A996" i="9"/>
  <c r="A988" i="9"/>
  <c r="A980" i="9"/>
  <c r="A972" i="9"/>
  <c r="A964" i="9"/>
  <c r="A956" i="9"/>
  <c r="A948" i="9"/>
  <c r="A940" i="9"/>
  <c r="A932" i="9"/>
  <c r="A924" i="9"/>
  <c r="A916" i="9"/>
  <c r="A908" i="9"/>
  <c r="A900" i="9"/>
  <c r="A892" i="9"/>
  <c r="A884" i="9"/>
  <c r="A876" i="9"/>
  <c r="A868" i="9"/>
  <c r="A860" i="9"/>
  <c r="A852" i="9"/>
  <c r="A844" i="9"/>
  <c r="A836" i="9"/>
  <c r="A828" i="9"/>
  <c r="A820" i="9"/>
  <c r="A812" i="9"/>
  <c r="A804" i="9"/>
  <c r="A796" i="9"/>
  <c r="A788" i="9"/>
  <c r="A780" i="9"/>
  <c r="A772" i="9"/>
  <c r="A764" i="9"/>
  <c r="A756" i="9"/>
  <c r="A748" i="9"/>
  <c r="A740" i="9"/>
  <c r="A732" i="9"/>
  <c r="A724" i="9"/>
  <c r="A716" i="9"/>
  <c r="A708" i="9"/>
  <c r="A700" i="9"/>
  <c r="A1082" i="9"/>
  <c r="A1003" i="9"/>
  <c r="A954" i="9"/>
  <c r="A691" i="9"/>
  <c r="A674" i="9"/>
  <c r="A654" i="9"/>
  <c r="A572" i="9"/>
  <c r="A558" i="9"/>
  <c r="A544" i="9"/>
  <c r="A532" i="9"/>
  <c r="A522" i="9"/>
  <c r="A485" i="9"/>
  <c r="A476" i="9"/>
  <c r="A467" i="9"/>
  <c r="A459" i="9"/>
  <c r="A451" i="9"/>
  <c r="A443" i="9"/>
  <c r="A435" i="9"/>
  <c r="A427" i="9"/>
  <c r="A419" i="9"/>
  <c r="A411" i="9"/>
  <c r="A403" i="9"/>
  <c r="A395" i="9"/>
  <c r="A387" i="9"/>
  <c r="A379" i="9"/>
  <c r="A371" i="9"/>
  <c r="A363" i="9"/>
  <c r="A355" i="9"/>
  <c r="A347" i="9"/>
  <c r="A339" i="9"/>
  <c r="A331" i="9"/>
  <c r="A323" i="9"/>
  <c r="A315" i="9"/>
  <c r="A307" i="9"/>
  <c r="A299" i="9"/>
  <c r="A291" i="9"/>
  <c r="A283" i="9"/>
  <c r="A275" i="9"/>
  <c r="A267" i="9"/>
  <c r="A259" i="9"/>
  <c r="A251" i="9"/>
  <c r="A243" i="9"/>
  <c r="A235" i="9"/>
  <c r="A227" i="9"/>
  <c r="A219" i="9"/>
  <c r="A211" i="9"/>
  <c r="A203" i="9"/>
  <c r="A195" i="9"/>
  <c r="A187" i="9"/>
  <c r="A179" i="9"/>
  <c r="A171" i="9"/>
  <c r="A163" i="9"/>
  <c r="A155" i="9"/>
  <c r="A147" i="9"/>
  <c r="A139" i="9"/>
  <c r="A131" i="9"/>
  <c r="A123" i="9"/>
  <c r="A115" i="9"/>
  <c r="A107" i="9"/>
  <c r="A99" i="9"/>
  <c r="A91" i="9"/>
  <c r="A83" i="9"/>
  <c r="A75" i="9"/>
  <c r="A67" i="9"/>
  <c r="A59" i="9"/>
  <c r="A51" i="9"/>
  <c r="A43" i="9"/>
  <c r="A35" i="9"/>
  <c r="A27" i="9"/>
  <c r="A19" i="9"/>
  <c r="A11" i="9"/>
  <c r="A3" i="9"/>
  <c r="A1027" i="9"/>
  <c r="A978" i="9"/>
  <c r="A902" i="9"/>
  <c r="A882" i="9"/>
  <c r="A859" i="9"/>
  <c r="A838" i="9"/>
  <c r="A818" i="9"/>
  <c r="A795" i="9"/>
  <c r="A774" i="9"/>
  <c r="A754" i="9"/>
  <c r="A731" i="9"/>
  <c r="A710" i="9"/>
  <c r="A652" i="9"/>
  <c r="A635" i="9"/>
  <c r="A619" i="9"/>
  <c r="A603" i="9"/>
  <c r="A587" i="9"/>
  <c r="A557" i="9"/>
  <c r="A521" i="9"/>
  <c r="A512" i="9"/>
  <c r="A503" i="9"/>
  <c r="A494" i="9"/>
  <c r="A1051" i="9"/>
  <c r="A1002" i="9"/>
  <c r="A923" i="9"/>
  <c r="A690" i="9"/>
  <c r="A670" i="9"/>
  <c r="A571" i="9"/>
  <c r="A556" i="9"/>
  <c r="A531" i="9"/>
  <c r="A493" i="9"/>
  <c r="A484" i="9"/>
  <c r="A475" i="9"/>
  <c r="A466" i="9"/>
  <c r="A458" i="9"/>
  <c r="A450" i="9"/>
  <c r="A442" i="9"/>
  <c r="A434" i="9"/>
  <c r="A426" i="9"/>
  <c r="A418" i="9"/>
  <c r="A410" i="9"/>
  <c r="A402" i="9"/>
  <c r="A394" i="9"/>
  <c r="A386" i="9"/>
  <c r="A378" i="9"/>
  <c r="A370" i="9"/>
  <c r="A362" i="9"/>
  <c r="A354" i="9"/>
  <c r="A346" i="9"/>
  <c r="A338" i="9"/>
  <c r="A330" i="9"/>
  <c r="A322" i="9"/>
  <c r="A314" i="9"/>
  <c r="A306" i="9"/>
  <c r="A298" i="9"/>
  <c r="A290" i="9"/>
  <c r="A282" i="9"/>
  <c r="A274" i="9"/>
  <c r="A266" i="9"/>
  <c r="A258" i="9"/>
  <c r="A250" i="9"/>
  <c r="A242" i="9"/>
  <c r="A234" i="9"/>
  <c r="A226" i="9"/>
  <c r="A218" i="9"/>
  <c r="A210" i="9"/>
  <c r="A202" i="9"/>
  <c r="A194" i="9"/>
  <c r="A186" i="9"/>
  <c r="A178" i="9"/>
  <c r="A170" i="9"/>
  <c r="A162" i="9"/>
  <c r="A154" i="9"/>
  <c r="A146" i="9"/>
  <c r="A138" i="9"/>
  <c r="A130" i="9"/>
  <c r="A122" i="9"/>
  <c r="A114" i="9"/>
  <c r="A106" i="9"/>
  <c r="A98" i="9"/>
  <c r="A90" i="9"/>
  <c r="A82" i="9"/>
  <c r="A74" i="9"/>
  <c r="A66" i="9"/>
  <c r="A58" i="9"/>
  <c r="A50" i="9"/>
  <c r="A42" i="9"/>
  <c r="A34" i="9"/>
  <c r="A26" i="9"/>
  <c r="A18" i="9"/>
  <c r="A10" i="9"/>
  <c r="A1075" i="9"/>
  <c r="A1026" i="9"/>
  <c r="A947" i="9"/>
  <c r="A899" i="9"/>
  <c r="A878" i="9"/>
  <c r="A858" i="9"/>
  <c r="A835" i="9"/>
  <c r="A814" i="9"/>
  <c r="A794" i="9"/>
  <c r="A771" i="9"/>
  <c r="A750" i="9"/>
  <c r="A730" i="9"/>
  <c r="A707" i="9"/>
  <c r="A668" i="9"/>
  <c r="A651" i="9"/>
  <c r="A634" i="9"/>
  <c r="A618" i="9"/>
  <c r="A602" i="9"/>
  <c r="A586" i="9"/>
  <c r="A542" i="9"/>
  <c r="A520" i="9"/>
  <c r="A511" i="9"/>
  <c r="A502" i="9"/>
  <c r="A2" i="9"/>
  <c r="A1099" i="9"/>
  <c r="A1050" i="9"/>
  <c r="A971" i="9"/>
  <c r="A922" i="9"/>
  <c r="A686" i="9"/>
  <c r="A632" i="9"/>
  <c r="A616" i="9"/>
  <c r="A600" i="9"/>
  <c r="A584" i="9"/>
  <c r="A570" i="9"/>
  <c r="A555" i="9"/>
  <c r="A541" i="9"/>
  <c r="A530" i="9"/>
  <c r="A501" i="9"/>
  <c r="A492" i="9"/>
  <c r="A483" i="9"/>
  <c r="A474" i="9"/>
  <c r="A465" i="9"/>
  <c r="A457" i="9"/>
  <c r="A449" i="9"/>
  <c r="A441" i="9"/>
  <c r="A433" i="9"/>
  <c r="A425" i="9"/>
  <c r="A417" i="9"/>
  <c r="A409" i="9"/>
  <c r="A401" i="9"/>
  <c r="A393" i="9"/>
  <c r="A385" i="9"/>
  <c r="A377" i="9"/>
  <c r="A369" i="9"/>
  <c r="A361" i="9"/>
  <c r="A353" i="9"/>
  <c r="A345" i="9"/>
  <c r="A337" i="9"/>
  <c r="A329" i="9"/>
  <c r="A321" i="9"/>
  <c r="A313" i="9"/>
  <c r="A305" i="9"/>
  <c r="A297" i="9"/>
  <c r="A289" i="9"/>
  <c r="A281" i="9"/>
  <c r="A273" i="9"/>
  <c r="A265" i="9"/>
  <c r="A257" i="9"/>
  <c r="A249" i="9"/>
  <c r="A241" i="9"/>
  <c r="A233" i="9"/>
  <c r="A225" i="9"/>
  <c r="A217" i="9"/>
  <c r="A209" i="9"/>
  <c r="A201" i="9"/>
  <c r="A193" i="9"/>
  <c r="A185" i="9"/>
  <c r="A177" i="9"/>
  <c r="A169" i="9"/>
  <c r="A161" i="9"/>
  <c r="A153" i="9"/>
  <c r="A145" i="9"/>
  <c r="A137" i="9"/>
  <c r="A129" i="9"/>
  <c r="A121" i="9"/>
  <c r="A113" i="9"/>
  <c r="A105" i="9"/>
  <c r="A97" i="9"/>
  <c r="A89" i="9"/>
  <c r="A81" i="9"/>
  <c r="A73" i="9"/>
  <c r="A65" i="9"/>
  <c r="A57" i="9"/>
  <c r="A49" i="9"/>
  <c r="A41" i="9"/>
  <c r="A33" i="9"/>
  <c r="A25" i="9"/>
  <c r="A17" i="9"/>
  <c r="A9" i="9"/>
  <c r="A1074" i="9"/>
  <c r="A995" i="9"/>
  <c r="A946" i="9"/>
  <c r="A898" i="9"/>
  <c r="A875" i="9"/>
  <c r="A854" i="9"/>
  <c r="A834" i="9"/>
  <c r="A811" i="9"/>
  <c r="A790" i="9"/>
  <c r="A770" i="9"/>
  <c r="A747" i="9"/>
  <c r="A726" i="9"/>
  <c r="A706" i="9"/>
  <c r="A684" i="9"/>
  <c r="A667" i="9"/>
  <c r="A650" i="9"/>
  <c r="A568" i="9"/>
  <c r="A540" i="9"/>
  <c r="A519" i="9"/>
  <c r="A510" i="9"/>
  <c r="A473" i="9"/>
  <c r="A1098" i="9"/>
  <c r="A1019" i="9"/>
  <c r="A970" i="9"/>
  <c r="A630" i="9"/>
  <c r="A614" i="9"/>
  <c r="A598" i="9"/>
  <c r="A582" i="9"/>
  <c r="A554" i="9"/>
  <c r="A528" i="9"/>
  <c r="A509" i="9"/>
  <c r="A500" i="9"/>
  <c r="A491" i="9"/>
  <c r="A482" i="9"/>
  <c r="A464" i="9"/>
  <c r="A456" i="9"/>
  <c r="A448" i="9"/>
  <c r="A440" i="9"/>
  <c r="A432" i="9"/>
  <c r="A424" i="9"/>
  <c r="A416" i="9"/>
  <c r="A408" i="9"/>
  <c r="A400" i="9"/>
  <c r="A392" i="9"/>
  <c r="A384" i="9"/>
  <c r="A376" i="9"/>
  <c r="A368" i="9"/>
  <c r="A360" i="9"/>
  <c r="A352" i="9"/>
  <c r="A344" i="9"/>
  <c r="A336" i="9"/>
  <c r="A328" i="9"/>
  <c r="A320" i="9"/>
  <c r="A312" i="9"/>
  <c r="A304" i="9"/>
  <c r="A296" i="9"/>
  <c r="A288" i="9"/>
  <c r="A280" i="9"/>
  <c r="A272" i="9"/>
  <c r="A264" i="9"/>
  <c r="A256" i="9"/>
  <c r="A248" i="9"/>
  <c r="A240" i="9"/>
  <c r="A232" i="9"/>
  <c r="A224" i="9"/>
  <c r="A216" i="9"/>
  <c r="A208" i="9"/>
  <c r="A200" i="9"/>
  <c r="A192" i="9"/>
  <c r="A184" i="9"/>
  <c r="A176" i="9"/>
  <c r="A168" i="9"/>
  <c r="A160" i="9"/>
  <c r="A152" i="9"/>
  <c r="A144" i="9"/>
  <c r="A136" i="9"/>
  <c r="A128" i="9"/>
  <c r="A120" i="9"/>
  <c r="A112" i="9"/>
  <c r="A104" i="9"/>
  <c r="A96" i="9"/>
  <c r="A88" i="9"/>
  <c r="A80" i="9"/>
  <c r="A72" i="9"/>
  <c r="A64" i="9"/>
  <c r="A56" i="9"/>
  <c r="A48" i="9"/>
  <c r="A40" i="9"/>
  <c r="A32" i="9"/>
  <c r="A24" i="9"/>
  <c r="A16" i="9"/>
  <c r="A8" i="9"/>
  <c r="A1043" i="9"/>
  <c r="A994" i="9"/>
  <c r="A915" i="9"/>
  <c r="A894" i="9"/>
  <c r="A874" i="9"/>
  <c r="A851" i="9"/>
  <c r="A830" i="9"/>
  <c r="A810" i="9"/>
  <c r="A787" i="9"/>
  <c r="A766" i="9"/>
  <c r="A746" i="9"/>
  <c r="A723" i="9"/>
  <c r="A702" i="9"/>
  <c r="A683" i="9"/>
  <c r="A666" i="9"/>
  <c r="A646" i="9"/>
  <c r="A628" i="9"/>
  <c r="A612" i="9"/>
  <c r="A596" i="9"/>
  <c r="A580" i="9"/>
  <c r="A566" i="9"/>
  <c r="A552" i="9"/>
  <c r="A539" i="9"/>
  <c r="A518" i="9"/>
  <c r="A481" i="9"/>
  <c r="A472" i="9"/>
  <c r="A1067" i="9"/>
  <c r="A1018" i="9"/>
  <c r="A939" i="9"/>
  <c r="A644" i="9"/>
  <c r="A565" i="9"/>
  <c r="A517" i="9"/>
  <c r="A508" i="9"/>
  <c r="A499" i="9"/>
  <c r="A490" i="9"/>
  <c r="A463" i="9"/>
  <c r="A455" i="9"/>
  <c r="A447" i="9"/>
  <c r="A439" i="9"/>
  <c r="A431" i="9"/>
  <c r="A423" i="9"/>
  <c r="A415" i="9"/>
  <c r="A407" i="9"/>
  <c r="A399" i="9"/>
  <c r="A391" i="9"/>
  <c r="A383" i="9"/>
  <c r="A375" i="9"/>
  <c r="A367" i="9"/>
  <c r="A359" i="9"/>
  <c r="A351" i="9"/>
  <c r="A343" i="9"/>
  <c r="A335" i="9"/>
  <c r="A327" i="9"/>
  <c r="A319" i="9"/>
  <c r="A311" i="9"/>
  <c r="A303" i="9"/>
  <c r="A295" i="9"/>
  <c r="A287" i="9"/>
  <c r="A279" i="9"/>
  <c r="A271" i="9"/>
  <c r="A263" i="9"/>
  <c r="A255" i="9"/>
  <c r="A247" i="9"/>
  <c r="A239" i="9"/>
  <c r="A231" i="9"/>
  <c r="A223" i="9"/>
  <c r="A215" i="9"/>
  <c r="A207" i="9"/>
  <c r="A199" i="9"/>
  <c r="A191" i="9"/>
  <c r="A183" i="9"/>
  <c r="A175" i="9"/>
  <c r="A167" i="9"/>
  <c r="A159" i="9"/>
  <c r="A151" i="9"/>
  <c r="A143" i="9"/>
  <c r="A135" i="9"/>
  <c r="A127" i="9"/>
  <c r="A119" i="9"/>
  <c r="A111" i="9"/>
  <c r="A103" i="9"/>
  <c r="A95" i="9"/>
  <c r="A87" i="9"/>
  <c r="A79" i="9"/>
  <c r="A71" i="9"/>
  <c r="A63" i="9"/>
  <c r="A55" i="9"/>
  <c r="A47" i="9"/>
  <c r="A39" i="9"/>
  <c r="A31" i="9"/>
  <c r="A23" i="9"/>
  <c r="A15" i="9"/>
  <c r="A7" i="9"/>
  <c r="A1091" i="9"/>
  <c r="A1042" i="9"/>
  <c r="A963" i="9"/>
  <c r="A914" i="9"/>
  <c r="A891" i="9"/>
  <c r="A870" i="9"/>
  <c r="A850" i="9"/>
  <c r="A827" i="9"/>
  <c r="A806" i="9"/>
  <c r="A786" i="9"/>
  <c r="A763" i="9"/>
  <c r="A742" i="9"/>
  <c r="A722" i="9"/>
  <c r="A699" i="9"/>
  <c r="A682" i="9"/>
  <c r="A662" i="9"/>
  <c r="A627" i="9"/>
  <c r="A611" i="9"/>
  <c r="A595" i="9"/>
  <c r="A579" i="9"/>
  <c r="A564" i="9"/>
  <c r="A550" i="9"/>
  <c r="A538" i="9"/>
  <c r="A526" i="9"/>
  <c r="A489" i="9"/>
  <c r="A480" i="9"/>
  <c r="A471" i="9"/>
  <c r="A1066" i="9"/>
  <c r="A987" i="9"/>
  <c r="A938" i="9"/>
  <c r="A660" i="9"/>
  <c r="A643" i="9"/>
  <c r="A549" i="9"/>
  <c r="A536" i="9"/>
  <c r="A525" i="9"/>
  <c r="A516" i="9"/>
  <c r="A507" i="9"/>
  <c r="A498" i="9"/>
  <c r="A462" i="9"/>
  <c r="A454" i="9"/>
  <c r="A446" i="9"/>
  <c r="A438" i="9"/>
  <c r="A430" i="9"/>
  <c r="A422" i="9"/>
  <c r="A414" i="9"/>
  <c r="A406" i="9"/>
  <c r="A398" i="9"/>
  <c r="A390" i="9"/>
  <c r="A382" i="9"/>
  <c r="A374" i="9"/>
  <c r="A366" i="9"/>
  <c r="A358" i="9"/>
  <c r="A350" i="9"/>
  <c r="A342" i="9"/>
  <c r="A334" i="9"/>
  <c r="A326" i="9"/>
  <c r="A318" i="9"/>
  <c r="A310" i="9"/>
  <c r="A302" i="9"/>
  <c r="A294" i="9"/>
  <c r="A286" i="9"/>
  <c r="A278" i="9"/>
  <c r="A270" i="9"/>
  <c r="A262" i="9"/>
  <c r="A254" i="9"/>
  <c r="A246" i="9"/>
  <c r="A238" i="9"/>
  <c r="A230" i="9"/>
  <c r="A222" i="9"/>
  <c r="A214" i="9"/>
  <c r="A206" i="9"/>
  <c r="A198" i="9"/>
  <c r="A190" i="9"/>
  <c r="A182" i="9"/>
  <c r="A174" i="9"/>
  <c r="A166" i="9"/>
  <c r="A158" i="9"/>
  <c r="A150" i="9"/>
  <c r="A142" i="9"/>
  <c r="A134" i="9"/>
  <c r="A126" i="9"/>
  <c r="A118" i="9"/>
  <c r="A110" i="9"/>
  <c r="A102" i="9"/>
  <c r="A94" i="9"/>
  <c r="A86" i="9"/>
  <c r="A78" i="9"/>
  <c r="A70" i="9"/>
  <c r="A62" i="9"/>
  <c r="A54" i="9"/>
  <c r="A46" i="9"/>
  <c r="A38" i="9"/>
  <c r="A30" i="9"/>
  <c r="A22" i="9"/>
  <c r="A14" i="9"/>
  <c r="A6" i="9"/>
  <c r="A1035" i="9"/>
  <c r="A986" i="9"/>
  <c r="A1083" i="9"/>
  <c r="A1034" i="9"/>
  <c r="A955" i="9"/>
  <c r="A692" i="9"/>
  <c r="A675" i="9"/>
  <c r="A658" i="9"/>
  <c r="A638" i="9"/>
  <c r="A622" i="9"/>
  <c r="A606" i="9"/>
  <c r="A590" i="9"/>
  <c r="A574" i="9"/>
  <c r="A560" i="9"/>
  <c r="A533" i="9"/>
  <c r="A523" i="9"/>
  <c r="A514" i="9"/>
  <c r="A477" i="9"/>
  <c r="A468" i="9"/>
  <c r="A460" i="9"/>
  <c r="A452" i="9"/>
  <c r="A444" i="9"/>
  <c r="A436" i="9"/>
  <c r="A428" i="9"/>
  <c r="A420" i="9"/>
  <c r="A412" i="9"/>
  <c r="A404" i="9"/>
  <c r="A396" i="9"/>
  <c r="A388" i="9"/>
  <c r="A380" i="9"/>
  <c r="A372" i="9"/>
  <c r="A364" i="9"/>
  <c r="A356" i="9"/>
  <c r="A348" i="9"/>
  <c r="A340" i="9"/>
  <c r="A332" i="9"/>
  <c r="A324" i="9"/>
  <c r="A316" i="9"/>
  <c r="A308" i="9"/>
  <c r="A300" i="9"/>
  <c r="A292" i="9"/>
  <c r="A284" i="9"/>
  <c r="A276" i="9"/>
  <c r="A268" i="9"/>
  <c r="A260" i="9"/>
  <c r="A252" i="9"/>
  <c r="A244" i="9"/>
  <c r="A236" i="9"/>
  <c r="A228" i="9"/>
  <c r="A220" i="9"/>
  <c r="A212" i="9"/>
  <c r="A204" i="9"/>
  <c r="A196" i="9"/>
  <c r="A188" i="9"/>
  <c r="A180" i="9"/>
  <c r="A172" i="9"/>
  <c r="A164" i="9"/>
  <c r="A156" i="9"/>
  <c r="A148" i="9"/>
  <c r="A140" i="9"/>
  <c r="A132" i="9"/>
  <c r="A124" i="9"/>
  <c r="A116" i="9"/>
  <c r="A108" i="9"/>
  <c r="A100" i="9"/>
  <c r="A92" i="9"/>
  <c r="A84" i="9"/>
  <c r="A76" i="9"/>
  <c r="A68" i="9"/>
  <c r="A60" i="9"/>
  <c r="A52" i="9"/>
  <c r="A44" i="9"/>
  <c r="A36" i="9"/>
  <c r="A28" i="9"/>
  <c r="A20" i="9"/>
  <c r="A12" i="9"/>
  <c r="A4" i="9"/>
  <c r="A1010" i="9"/>
  <c r="A890" i="9"/>
  <c r="A803" i="9"/>
  <c r="A718" i="9"/>
  <c r="A578" i="9"/>
  <c r="A488" i="9"/>
  <c r="A642" i="9"/>
  <c r="A576" i="9"/>
  <c r="A524" i="9"/>
  <c r="A453" i="9"/>
  <c r="A421" i="9"/>
  <c r="A389" i="9"/>
  <c r="A357" i="9"/>
  <c r="A325" i="9"/>
  <c r="A293" i="9"/>
  <c r="A261" i="9"/>
  <c r="A229" i="9"/>
  <c r="A197" i="9"/>
  <c r="A165" i="9"/>
  <c r="A133" i="9"/>
  <c r="A101" i="9"/>
  <c r="A69" i="9"/>
  <c r="A37" i="9"/>
  <c r="A5" i="9"/>
  <c r="A886" i="9"/>
  <c r="A802" i="9"/>
  <c r="A715" i="9"/>
  <c r="A487" i="9"/>
  <c r="A883" i="9"/>
  <c r="A798" i="9"/>
  <c r="A714" i="9"/>
  <c r="A636" i="9"/>
  <c r="A573" i="9"/>
  <c r="A486" i="9"/>
  <c r="A979" i="9"/>
  <c r="A867" i="9"/>
  <c r="A782" i="9"/>
  <c r="A698" i="9"/>
  <c r="A626" i="9"/>
  <c r="A563" i="9"/>
  <c r="A479" i="9"/>
  <c r="A962" i="9"/>
  <c r="A624" i="9"/>
  <c r="A515" i="9"/>
  <c r="A445" i="9"/>
  <c r="A413" i="9"/>
  <c r="A381" i="9"/>
  <c r="A349" i="9"/>
  <c r="A317" i="9"/>
  <c r="A285" i="9"/>
  <c r="A253" i="9"/>
  <c r="A221" i="9"/>
  <c r="A189" i="9"/>
  <c r="A157" i="9"/>
  <c r="A125" i="9"/>
  <c r="A93" i="9"/>
  <c r="A61" i="9"/>
  <c r="A29" i="9"/>
  <c r="A1090" i="9"/>
  <c r="A866" i="9"/>
  <c r="A779" i="9"/>
  <c r="A694" i="9"/>
  <c r="A562" i="9"/>
  <c r="A478" i="9"/>
  <c r="A862" i="9"/>
  <c r="A778" i="9"/>
  <c r="A620" i="9"/>
  <c r="A513" i="9"/>
  <c r="A846" i="9"/>
  <c r="A762" i="9"/>
  <c r="A678" i="9"/>
  <c r="A610" i="9"/>
  <c r="A548" i="9"/>
  <c r="A470" i="9"/>
  <c r="A676" i="9"/>
  <c r="A608" i="9"/>
  <c r="A506" i="9"/>
  <c r="A469" i="9"/>
  <c r="A437" i="9"/>
  <c r="A405" i="9"/>
  <c r="A373" i="9"/>
  <c r="A341" i="9"/>
  <c r="A309" i="9"/>
  <c r="A277" i="9"/>
  <c r="A245" i="9"/>
  <c r="A213" i="9"/>
  <c r="A181" i="9"/>
  <c r="A149" i="9"/>
  <c r="A117" i="9"/>
  <c r="A85" i="9"/>
  <c r="A53" i="9"/>
  <c r="A21" i="9"/>
  <c r="A1059" i="9"/>
  <c r="A931" i="9"/>
  <c r="A843" i="9"/>
  <c r="A758" i="9"/>
  <c r="A547" i="9"/>
  <c r="A505" i="9"/>
  <c r="A1058" i="9"/>
  <c r="A930" i="9"/>
  <c r="A842" i="9"/>
  <c r="A755" i="9"/>
  <c r="A604" i="9"/>
  <c r="A546" i="9"/>
  <c r="A504" i="9"/>
  <c r="A910" i="9"/>
  <c r="A826" i="9"/>
  <c r="A739" i="9"/>
  <c r="A594" i="9"/>
  <c r="A497" i="9"/>
  <c r="A907" i="9"/>
  <c r="A822" i="9"/>
  <c r="A738" i="9"/>
  <c r="A534" i="9"/>
  <c r="A496" i="9"/>
  <c r="A592" i="9"/>
  <c r="A301" i="9"/>
  <c r="A45" i="9"/>
  <c r="A588" i="9"/>
  <c r="A269" i="9"/>
  <c r="A13" i="9"/>
  <c r="A237" i="9"/>
  <c r="A495" i="9"/>
  <c r="A461" i="9"/>
  <c r="A205" i="9"/>
  <c r="A1011" i="9"/>
  <c r="A429" i="9"/>
  <c r="A173" i="9"/>
  <c r="A906" i="9"/>
  <c r="A397" i="9"/>
  <c r="A141" i="9"/>
  <c r="A819" i="9"/>
  <c r="A365" i="9"/>
  <c r="A109" i="9"/>
  <c r="A734" i="9"/>
  <c r="A659" i="9"/>
  <c r="A333" i="9"/>
  <c r="A77" i="9"/>
  <c r="B1097" i="9"/>
  <c r="B1089" i="9"/>
  <c r="B1081" i="9"/>
  <c r="B1073" i="9"/>
  <c r="B1065" i="9"/>
  <c r="B1057" i="9"/>
  <c r="B1049" i="9"/>
  <c r="B1041" i="9"/>
  <c r="B1033" i="9"/>
  <c r="B1025" i="9"/>
  <c r="B1017" i="9"/>
  <c r="B1009" i="9"/>
  <c r="B1001" i="9"/>
  <c r="B993" i="9"/>
  <c r="B985" i="9"/>
  <c r="B977" i="9"/>
  <c r="B969" i="9"/>
  <c r="B961" i="9"/>
  <c r="B953" i="9"/>
  <c r="B945" i="9"/>
  <c r="B937" i="9"/>
  <c r="B929" i="9"/>
  <c r="B921" i="9"/>
  <c r="B913" i="9"/>
  <c r="B905" i="9"/>
  <c r="B897" i="9"/>
  <c r="B889" i="9"/>
  <c r="B881" i="9"/>
  <c r="B873" i="9"/>
  <c r="B865" i="9"/>
  <c r="B857" i="9"/>
  <c r="B849" i="9"/>
  <c r="B841" i="9"/>
  <c r="B833" i="9"/>
  <c r="B825" i="9"/>
  <c r="B817" i="9"/>
  <c r="B809" i="9"/>
  <c r="B801" i="9"/>
  <c r="B793" i="9"/>
  <c r="B785" i="9"/>
  <c r="B777" i="9"/>
  <c r="B769" i="9"/>
  <c r="B761" i="9"/>
  <c r="B753" i="9"/>
  <c r="B745" i="9"/>
  <c r="B737" i="9"/>
  <c r="B729" i="9"/>
  <c r="B721" i="9"/>
  <c r="B713" i="9"/>
  <c r="B705" i="9"/>
  <c r="B697" i="9"/>
  <c r="B689" i="9"/>
  <c r="B681" i="9"/>
  <c r="B673" i="9"/>
  <c r="B665" i="9"/>
  <c r="B657" i="9"/>
  <c r="B649" i="9"/>
  <c r="B641" i="9"/>
  <c r="B633" i="9"/>
  <c r="B625" i="9"/>
  <c r="B617" i="9"/>
  <c r="B609" i="9"/>
  <c r="B601" i="9"/>
  <c r="B593" i="9"/>
  <c r="B585" i="9"/>
  <c r="B577" i="9"/>
  <c r="B569" i="9"/>
  <c r="B561" i="9"/>
  <c r="B553" i="9"/>
  <c r="B545" i="9"/>
  <c r="B537" i="9"/>
  <c r="B529" i="9"/>
  <c r="B521" i="9"/>
  <c r="B513" i="9"/>
  <c r="B505" i="9"/>
  <c r="B497" i="9"/>
  <c r="B489" i="9"/>
  <c r="B481" i="9"/>
  <c r="B473" i="9"/>
  <c r="B1096" i="9"/>
  <c r="B1088" i="9"/>
  <c r="B1080" i="9"/>
  <c r="B1072" i="9"/>
  <c r="B1064" i="9"/>
  <c r="B1056" i="9"/>
  <c r="B1048" i="9"/>
  <c r="B1040" i="9"/>
  <c r="B1032" i="9"/>
  <c r="B1024" i="9"/>
  <c r="B1016" i="9"/>
  <c r="B1008" i="9"/>
  <c r="B1000" i="9"/>
  <c r="B992" i="9"/>
  <c r="B984" i="9"/>
  <c r="B976" i="9"/>
  <c r="B968" i="9"/>
  <c r="B960" i="9"/>
  <c r="B952" i="9"/>
  <c r="B944" i="9"/>
  <c r="B936" i="9"/>
  <c r="B928" i="9"/>
  <c r="B920" i="9"/>
  <c r="B912" i="9"/>
  <c r="B904" i="9"/>
  <c r="B896" i="9"/>
  <c r="B888" i="9"/>
  <c r="B880" i="9"/>
  <c r="B872" i="9"/>
  <c r="B864" i="9"/>
  <c r="B856" i="9"/>
  <c r="B848" i="9"/>
  <c r="B840" i="9"/>
  <c r="B832" i="9"/>
  <c r="B824" i="9"/>
  <c r="B816" i="9"/>
  <c r="B808" i="9"/>
  <c r="B800" i="9"/>
  <c r="B792" i="9"/>
  <c r="B784" i="9"/>
  <c r="B776" i="9"/>
  <c r="B768" i="9"/>
  <c r="B760" i="9"/>
  <c r="B752" i="9"/>
  <c r="B744" i="9"/>
  <c r="B736" i="9"/>
  <c r="B728" i="9"/>
  <c r="B720" i="9"/>
  <c r="B712" i="9"/>
  <c r="B704" i="9"/>
  <c r="B696" i="9"/>
  <c r="B688" i="9"/>
  <c r="B680" i="9"/>
  <c r="B672" i="9"/>
  <c r="B664" i="9"/>
  <c r="B656" i="9"/>
  <c r="B648" i="9"/>
  <c r="B640" i="9"/>
  <c r="B632" i="9"/>
  <c r="B624" i="9"/>
  <c r="B616" i="9"/>
  <c r="B608" i="9"/>
  <c r="B600" i="9"/>
  <c r="B592" i="9"/>
  <c r="B584" i="9"/>
  <c r="B576" i="9"/>
  <c r="B568" i="9"/>
  <c r="B560" i="9"/>
  <c r="B552" i="9"/>
  <c r="B544" i="9"/>
  <c r="B536" i="9"/>
  <c r="B1095" i="9"/>
  <c r="B1087" i="9"/>
  <c r="B1079" i="9"/>
  <c r="B1071" i="9"/>
  <c r="B1063" i="9"/>
  <c r="B1055" i="9"/>
  <c r="B1047" i="9"/>
  <c r="B1039" i="9"/>
  <c r="B1031" i="9"/>
  <c r="B1023" i="9"/>
  <c r="B1015" i="9"/>
  <c r="B1007" i="9"/>
  <c r="B999" i="9"/>
  <c r="B991" i="9"/>
  <c r="B983" i="9"/>
  <c r="B975" i="9"/>
  <c r="B967" i="9"/>
  <c r="B959" i="9"/>
  <c r="B951" i="9"/>
  <c r="B943" i="9"/>
  <c r="B935" i="9"/>
  <c r="B927" i="9"/>
  <c r="B919" i="9"/>
  <c r="B911" i="9"/>
  <c r="B903" i="9"/>
  <c r="B895" i="9"/>
  <c r="B887" i="9"/>
  <c r="B879" i="9"/>
  <c r="B871" i="9"/>
  <c r="B863" i="9"/>
  <c r="B855" i="9"/>
  <c r="B847" i="9"/>
  <c r="B839" i="9"/>
  <c r="B831" i="9"/>
  <c r="B823" i="9"/>
  <c r="B815" i="9"/>
  <c r="B807" i="9"/>
  <c r="B799" i="9"/>
  <c r="B791" i="9"/>
  <c r="B783" i="9"/>
  <c r="B775" i="9"/>
  <c r="B767" i="9"/>
  <c r="B759" i="9"/>
  <c r="B751" i="9"/>
  <c r="B743" i="9"/>
  <c r="B735" i="9"/>
  <c r="B727" i="9"/>
  <c r="B719" i="9"/>
  <c r="B711" i="9"/>
  <c r="B703" i="9"/>
  <c r="B695" i="9"/>
  <c r="B687" i="9"/>
  <c r="B679" i="9"/>
  <c r="B671" i="9"/>
  <c r="B663" i="9"/>
  <c r="B655" i="9"/>
  <c r="B647" i="9"/>
  <c r="B639" i="9"/>
  <c r="B631" i="9"/>
  <c r="B623" i="9"/>
  <c r="B615" i="9"/>
  <c r="B607" i="9"/>
  <c r="B599" i="9"/>
  <c r="B591" i="9"/>
  <c r="B583" i="9"/>
  <c r="B575" i="9"/>
  <c r="B567" i="9"/>
  <c r="B559" i="9"/>
  <c r="B551" i="9"/>
  <c r="B1101" i="9"/>
  <c r="B1093" i="9"/>
  <c r="B1085" i="9"/>
  <c r="B1077" i="9"/>
  <c r="B1069" i="9"/>
  <c r="B1061" i="9"/>
  <c r="B1053" i="9"/>
  <c r="B1045" i="9"/>
  <c r="B1037" i="9"/>
  <c r="B1029" i="9"/>
  <c r="B1021" i="9"/>
  <c r="B1013" i="9"/>
  <c r="B1005" i="9"/>
  <c r="B997" i="9"/>
  <c r="B989" i="9"/>
  <c r="B981" i="9"/>
  <c r="B973" i="9"/>
  <c r="B965" i="9"/>
  <c r="B957" i="9"/>
  <c r="B949" i="9"/>
  <c r="B941" i="9"/>
  <c r="B933" i="9"/>
  <c r="B925" i="9"/>
  <c r="B917" i="9"/>
  <c r="B909" i="9"/>
  <c r="B901" i="9"/>
  <c r="B893" i="9"/>
  <c r="B885" i="9"/>
  <c r="B877" i="9"/>
  <c r="B869" i="9"/>
  <c r="B861" i="9"/>
  <c r="B853" i="9"/>
  <c r="B845" i="9"/>
  <c r="B837" i="9"/>
  <c r="B829" i="9"/>
  <c r="B821" i="9"/>
  <c r="B813" i="9"/>
  <c r="B805" i="9"/>
  <c r="B797" i="9"/>
  <c r="B789" i="9"/>
  <c r="B781" i="9"/>
  <c r="B773" i="9"/>
  <c r="B765" i="9"/>
  <c r="B757" i="9"/>
  <c r="B749" i="9"/>
  <c r="B741" i="9"/>
  <c r="B733" i="9"/>
  <c r="B725" i="9"/>
  <c r="B717" i="9"/>
  <c r="B709" i="9"/>
  <c r="B701" i="9"/>
  <c r="B693" i="9"/>
  <c r="B685" i="9"/>
  <c r="B677" i="9"/>
  <c r="B669" i="9"/>
  <c r="B661" i="9"/>
  <c r="B653" i="9"/>
  <c r="B645" i="9"/>
  <c r="B637" i="9"/>
  <c r="B629" i="9"/>
  <c r="B621" i="9"/>
  <c r="B613" i="9"/>
  <c r="B605" i="9"/>
  <c r="B597" i="9"/>
  <c r="B589" i="9"/>
  <c r="B581" i="9"/>
  <c r="B573" i="9"/>
  <c r="B565" i="9"/>
  <c r="B557" i="9"/>
  <c r="B549" i="9"/>
  <c r="B541" i="9"/>
  <c r="B533" i="9"/>
  <c r="B525" i="9"/>
  <c r="B517" i="9"/>
  <c r="B509" i="9"/>
  <c r="B501" i="9"/>
  <c r="B493" i="9"/>
  <c r="B485" i="9"/>
  <c r="B477" i="9"/>
  <c r="B469" i="9"/>
  <c r="B1100" i="9"/>
  <c r="B1092" i="9"/>
  <c r="B1084" i="9"/>
  <c r="B1076" i="9"/>
  <c r="B1068" i="9"/>
  <c r="B1060" i="9"/>
  <c r="B1052" i="9"/>
  <c r="B1044" i="9"/>
  <c r="B1036" i="9"/>
  <c r="B1028" i="9"/>
  <c r="B1020" i="9"/>
  <c r="B1012" i="9"/>
  <c r="B1004" i="9"/>
  <c r="B996" i="9"/>
  <c r="B988" i="9"/>
  <c r="B980" i="9"/>
  <c r="B972" i="9"/>
  <c r="B964" i="9"/>
  <c r="B956" i="9"/>
  <c r="B948" i="9"/>
  <c r="B940" i="9"/>
  <c r="B932" i="9"/>
  <c r="B924" i="9"/>
  <c r="B916" i="9"/>
  <c r="B908" i="9"/>
  <c r="B900" i="9"/>
  <c r="B892" i="9"/>
  <c r="B884" i="9"/>
  <c r="B876" i="9"/>
  <c r="B868" i="9"/>
  <c r="B860" i="9"/>
  <c r="B852" i="9"/>
  <c r="B844" i="9"/>
  <c r="B836" i="9"/>
  <c r="B828" i="9"/>
  <c r="B820" i="9"/>
  <c r="B812" i="9"/>
  <c r="B804" i="9"/>
  <c r="B796" i="9"/>
  <c r="B788" i="9"/>
  <c r="B780" i="9"/>
  <c r="B772" i="9"/>
  <c r="B764" i="9"/>
  <c r="B756" i="9"/>
  <c r="B748" i="9"/>
  <c r="B740" i="9"/>
  <c r="B732" i="9"/>
  <c r="B724" i="9"/>
  <c r="B716" i="9"/>
  <c r="B708" i="9"/>
  <c r="B700" i="9"/>
  <c r="B692" i="9"/>
  <c r="B684" i="9"/>
  <c r="B676" i="9"/>
  <c r="B668" i="9"/>
  <c r="B660" i="9"/>
  <c r="B652" i="9"/>
  <c r="B644" i="9"/>
  <c r="B636" i="9"/>
  <c r="B628" i="9"/>
  <c r="B620" i="9"/>
  <c r="B612" i="9"/>
  <c r="B604" i="9"/>
  <c r="B596" i="9"/>
  <c r="B588" i="9"/>
  <c r="B580" i="9"/>
  <c r="B572" i="9"/>
  <c r="B564" i="9"/>
  <c r="B556" i="9"/>
  <c r="B548" i="9"/>
  <c r="B540" i="9"/>
  <c r="B1054" i="9"/>
  <c r="B1027" i="9"/>
  <c r="B978" i="9"/>
  <c r="B926" i="9"/>
  <c r="B902" i="9"/>
  <c r="B882" i="9"/>
  <c r="B859" i="9"/>
  <c r="B838" i="9"/>
  <c r="B818" i="9"/>
  <c r="B795" i="9"/>
  <c r="B774" i="9"/>
  <c r="B754" i="9"/>
  <c r="B731" i="9"/>
  <c r="B710" i="9"/>
  <c r="B635" i="9"/>
  <c r="B619" i="9"/>
  <c r="B603" i="9"/>
  <c r="B587" i="9"/>
  <c r="B512" i="9"/>
  <c r="B503" i="9"/>
  <c r="B494" i="9"/>
  <c r="B1078" i="9"/>
  <c r="B1051" i="9"/>
  <c r="B1002" i="9"/>
  <c r="B950" i="9"/>
  <c r="B923" i="9"/>
  <c r="B690" i="9"/>
  <c r="B670" i="9"/>
  <c r="B571" i="9"/>
  <c r="B543" i="9"/>
  <c r="B531" i="9"/>
  <c r="B484" i="9"/>
  <c r="B475" i="9"/>
  <c r="B466" i="9"/>
  <c r="B458" i="9"/>
  <c r="B450" i="9"/>
  <c r="B442" i="9"/>
  <c r="B434" i="9"/>
  <c r="B426" i="9"/>
  <c r="B418" i="9"/>
  <c r="B410" i="9"/>
  <c r="B402" i="9"/>
  <c r="B394" i="9"/>
  <c r="B386" i="9"/>
  <c r="B378" i="9"/>
  <c r="B370" i="9"/>
  <c r="B362" i="9"/>
  <c r="B354" i="9"/>
  <c r="B346" i="9"/>
  <c r="B338" i="9"/>
  <c r="B330" i="9"/>
  <c r="B322" i="9"/>
  <c r="B314" i="9"/>
  <c r="B306" i="9"/>
  <c r="B298" i="9"/>
  <c r="B290" i="9"/>
  <c r="B282" i="9"/>
  <c r="B274" i="9"/>
  <c r="B266" i="9"/>
  <c r="B258" i="9"/>
  <c r="B250" i="9"/>
  <c r="B242" i="9"/>
  <c r="B234" i="9"/>
  <c r="B226" i="9"/>
  <c r="B218" i="9"/>
  <c r="B210" i="9"/>
  <c r="B202" i="9"/>
  <c r="B194" i="9"/>
  <c r="B186" i="9"/>
  <c r="B178" i="9"/>
  <c r="B170" i="9"/>
  <c r="B162" i="9"/>
  <c r="B154" i="9"/>
  <c r="B146" i="9"/>
  <c r="B138" i="9"/>
  <c r="B130" i="9"/>
  <c r="B122" i="9"/>
  <c r="B114" i="9"/>
  <c r="B106" i="9"/>
  <c r="B98" i="9"/>
  <c r="B90" i="9"/>
  <c r="B82" i="9"/>
  <c r="B74" i="9"/>
  <c r="B66" i="9"/>
  <c r="B58" i="9"/>
  <c r="B50" i="9"/>
  <c r="B42" i="9"/>
  <c r="B34" i="9"/>
  <c r="B26" i="9"/>
  <c r="B18" i="9"/>
  <c r="B10" i="9"/>
  <c r="B2" i="9"/>
  <c r="B1075" i="9"/>
  <c r="B1026" i="9"/>
  <c r="B974" i="9"/>
  <c r="B947" i="9"/>
  <c r="B899" i="9"/>
  <c r="B878" i="9"/>
  <c r="B858" i="9"/>
  <c r="B835" i="9"/>
  <c r="B814" i="9"/>
  <c r="B794" i="9"/>
  <c r="B771" i="9"/>
  <c r="B750" i="9"/>
  <c r="B730" i="9"/>
  <c r="B707" i="9"/>
  <c r="B651" i="9"/>
  <c r="B634" i="9"/>
  <c r="B618" i="9"/>
  <c r="B602" i="9"/>
  <c r="B586" i="9"/>
  <c r="B542" i="9"/>
  <c r="B520" i="9"/>
  <c r="B511" i="9"/>
  <c r="B502" i="9"/>
  <c r="B1099" i="9"/>
  <c r="B1050" i="9"/>
  <c r="B998" i="9"/>
  <c r="B971" i="9"/>
  <c r="B922" i="9"/>
  <c r="B686" i="9"/>
  <c r="B570" i="9"/>
  <c r="B555" i="9"/>
  <c r="B530" i="9"/>
  <c r="B492" i="9"/>
  <c r="B483" i="9"/>
  <c r="B474" i="9"/>
  <c r="B465" i="9"/>
  <c r="B457" i="9"/>
  <c r="B449" i="9"/>
  <c r="B441" i="9"/>
  <c r="B433" i="9"/>
  <c r="B425" i="9"/>
  <c r="B417" i="9"/>
  <c r="B409" i="9"/>
  <c r="B401" i="9"/>
  <c r="B393" i="9"/>
  <c r="B385" i="9"/>
  <c r="B377" i="9"/>
  <c r="B369" i="9"/>
  <c r="B361" i="9"/>
  <c r="B353" i="9"/>
  <c r="B345" i="9"/>
  <c r="B337" i="9"/>
  <c r="B329" i="9"/>
  <c r="B321" i="9"/>
  <c r="B313" i="9"/>
  <c r="B305" i="9"/>
  <c r="B297" i="9"/>
  <c r="B289" i="9"/>
  <c r="B281" i="9"/>
  <c r="B273" i="9"/>
  <c r="B265" i="9"/>
  <c r="B257" i="9"/>
  <c r="B249" i="9"/>
  <c r="B241" i="9"/>
  <c r="B233" i="9"/>
  <c r="B225" i="9"/>
  <c r="B217" i="9"/>
  <c r="B209" i="9"/>
  <c r="B201" i="9"/>
  <c r="B193" i="9"/>
  <c r="B185" i="9"/>
  <c r="B177" i="9"/>
  <c r="B169" i="9"/>
  <c r="B161" i="9"/>
  <c r="B153" i="9"/>
  <c r="B145" i="9"/>
  <c r="B137" i="9"/>
  <c r="B129" i="9"/>
  <c r="B121" i="9"/>
  <c r="B113" i="9"/>
  <c r="B105" i="9"/>
  <c r="B97" i="9"/>
  <c r="B89" i="9"/>
  <c r="B81" i="9"/>
  <c r="B73" i="9"/>
  <c r="B65" i="9"/>
  <c r="B57" i="9"/>
  <c r="B49" i="9"/>
  <c r="B41" i="9"/>
  <c r="B33" i="9"/>
  <c r="B25" i="9"/>
  <c r="B17" i="9"/>
  <c r="B9" i="9"/>
  <c r="B1074" i="9"/>
  <c r="B1022" i="9"/>
  <c r="B995" i="9"/>
  <c r="B946" i="9"/>
  <c r="B898" i="9"/>
  <c r="B875" i="9"/>
  <c r="B854" i="9"/>
  <c r="B834" i="9"/>
  <c r="B811" i="9"/>
  <c r="B790" i="9"/>
  <c r="B770" i="9"/>
  <c r="B747" i="9"/>
  <c r="B726" i="9"/>
  <c r="B706" i="9"/>
  <c r="B667" i="9"/>
  <c r="B650" i="9"/>
  <c r="B519" i="9"/>
  <c r="B510" i="9"/>
  <c r="B1098" i="9"/>
  <c r="B1046" i="9"/>
  <c r="B1019" i="9"/>
  <c r="B970" i="9"/>
  <c r="B918" i="9"/>
  <c r="B630" i="9"/>
  <c r="B614" i="9"/>
  <c r="B598" i="9"/>
  <c r="B582" i="9"/>
  <c r="B554" i="9"/>
  <c r="B528" i="9"/>
  <c r="B500" i="9"/>
  <c r="B491" i="9"/>
  <c r="B482" i="9"/>
  <c r="B464" i="9"/>
  <c r="B456" i="9"/>
  <c r="B448" i="9"/>
  <c r="B440" i="9"/>
  <c r="B432" i="9"/>
  <c r="B424" i="9"/>
  <c r="B416" i="9"/>
  <c r="B408" i="9"/>
  <c r="B400" i="9"/>
  <c r="B392" i="9"/>
  <c r="B384" i="9"/>
  <c r="B376" i="9"/>
  <c r="B368" i="9"/>
  <c r="B360" i="9"/>
  <c r="B352" i="9"/>
  <c r="B344" i="9"/>
  <c r="B336" i="9"/>
  <c r="B328" i="9"/>
  <c r="B320" i="9"/>
  <c r="B312" i="9"/>
  <c r="B304" i="9"/>
  <c r="B296" i="9"/>
  <c r="B288" i="9"/>
  <c r="B280" i="9"/>
  <c r="B272" i="9"/>
  <c r="B264" i="9"/>
  <c r="B256" i="9"/>
  <c r="B248" i="9"/>
  <c r="B240" i="9"/>
  <c r="B232" i="9"/>
  <c r="B224" i="9"/>
  <c r="B216" i="9"/>
  <c r="B208" i="9"/>
  <c r="B200" i="9"/>
  <c r="B192" i="9"/>
  <c r="B184" i="9"/>
  <c r="B176" i="9"/>
  <c r="B168" i="9"/>
  <c r="B160" i="9"/>
  <c r="B152" i="9"/>
  <c r="B144" i="9"/>
  <c r="B136" i="9"/>
  <c r="B128" i="9"/>
  <c r="B120" i="9"/>
  <c r="B112" i="9"/>
  <c r="B104" i="9"/>
  <c r="B96" i="9"/>
  <c r="B88" i="9"/>
  <c r="B80" i="9"/>
  <c r="B72" i="9"/>
  <c r="B64" i="9"/>
  <c r="B56" i="9"/>
  <c r="B48" i="9"/>
  <c r="B40" i="9"/>
  <c r="B32" i="9"/>
  <c r="B24" i="9"/>
  <c r="B16" i="9"/>
  <c r="B8" i="9"/>
  <c r="B1070" i="9"/>
  <c r="B1043" i="9"/>
  <c r="B994" i="9"/>
  <c r="B942" i="9"/>
  <c r="B915" i="9"/>
  <c r="B894" i="9"/>
  <c r="B874" i="9"/>
  <c r="B851" i="9"/>
  <c r="B830" i="9"/>
  <c r="B810" i="9"/>
  <c r="B787" i="9"/>
  <c r="B766" i="9"/>
  <c r="B746" i="9"/>
  <c r="B723" i="9"/>
  <c r="B702" i="9"/>
  <c r="B683" i="9"/>
  <c r="B666" i="9"/>
  <c r="B646" i="9"/>
  <c r="B566" i="9"/>
  <c r="B539" i="9"/>
  <c r="B518" i="9"/>
  <c r="B472" i="9"/>
  <c r="B1094" i="9"/>
  <c r="B1067" i="9"/>
  <c r="B1018" i="9"/>
  <c r="B966" i="9"/>
  <c r="B939" i="9"/>
  <c r="B527" i="9"/>
  <c r="B508" i="9"/>
  <c r="B499" i="9"/>
  <c r="B490" i="9"/>
  <c r="B463" i="9"/>
  <c r="B455" i="9"/>
  <c r="B447" i="9"/>
  <c r="B439" i="9"/>
  <c r="B431" i="9"/>
  <c r="B423" i="9"/>
  <c r="B415" i="9"/>
  <c r="B407" i="9"/>
  <c r="B399" i="9"/>
  <c r="B391" i="9"/>
  <c r="B383" i="9"/>
  <c r="B375" i="9"/>
  <c r="B367" i="9"/>
  <c r="B359" i="9"/>
  <c r="B351" i="9"/>
  <c r="B343" i="9"/>
  <c r="B335" i="9"/>
  <c r="B327" i="9"/>
  <c r="B319" i="9"/>
  <c r="B311" i="9"/>
  <c r="B303" i="9"/>
  <c r="B295" i="9"/>
  <c r="B287" i="9"/>
  <c r="B279" i="9"/>
  <c r="B271" i="9"/>
  <c r="B263" i="9"/>
  <c r="B255" i="9"/>
  <c r="B247" i="9"/>
  <c r="B239" i="9"/>
  <c r="B231" i="9"/>
  <c r="B223" i="9"/>
  <c r="B215" i="9"/>
  <c r="B207" i="9"/>
  <c r="B199" i="9"/>
  <c r="B191" i="9"/>
  <c r="B183" i="9"/>
  <c r="B175" i="9"/>
  <c r="B167" i="9"/>
  <c r="B159" i="9"/>
  <c r="B151" i="9"/>
  <c r="B143" i="9"/>
  <c r="B135" i="9"/>
  <c r="B127" i="9"/>
  <c r="B119" i="9"/>
  <c r="B111" i="9"/>
  <c r="B103" i="9"/>
  <c r="B95" i="9"/>
  <c r="B87" i="9"/>
  <c r="B79" i="9"/>
  <c r="B71" i="9"/>
  <c r="B63" i="9"/>
  <c r="B55" i="9"/>
  <c r="B47" i="9"/>
  <c r="B39" i="9"/>
  <c r="B31" i="9"/>
  <c r="B23" i="9"/>
  <c r="B15" i="9"/>
  <c r="B7" i="9"/>
  <c r="B1091" i="9"/>
  <c r="B1042" i="9"/>
  <c r="B990" i="9"/>
  <c r="B963" i="9"/>
  <c r="B914" i="9"/>
  <c r="B891" i="9"/>
  <c r="B870" i="9"/>
  <c r="B850" i="9"/>
  <c r="B827" i="9"/>
  <c r="B806" i="9"/>
  <c r="B786" i="9"/>
  <c r="B763" i="9"/>
  <c r="B742" i="9"/>
  <c r="B722" i="9"/>
  <c r="B699" i="9"/>
  <c r="B682" i="9"/>
  <c r="B662" i="9"/>
  <c r="B627" i="9"/>
  <c r="B611" i="9"/>
  <c r="B595" i="9"/>
  <c r="B579" i="9"/>
  <c r="B550" i="9"/>
  <c r="B538" i="9"/>
  <c r="B526" i="9"/>
  <c r="B480" i="9"/>
  <c r="B471" i="9"/>
  <c r="B1066" i="9"/>
  <c r="B1014" i="9"/>
  <c r="B987" i="9"/>
  <c r="B938" i="9"/>
  <c r="B643" i="9"/>
  <c r="B516" i="9"/>
  <c r="B507" i="9"/>
  <c r="B498" i="9"/>
  <c r="B462" i="9"/>
  <c r="B454" i="9"/>
  <c r="B446" i="9"/>
  <c r="B438" i="9"/>
  <c r="B430" i="9"/>
  <c r="B422" i="9"/>
  <c r="B414" i="9"/>
  <c r="B406" i="9"/>
  <c r="B398" i="9"/>
  <c r="B390" i="9"/>
  <c r="B382" i="9"/>
  <c r="B374" i="9"/>
  <c r="B366" i="9"/>
  <c r="B358" i="9"/>
  <c r="B350" i="9"/>
  <c r="B342" i="9"/>
  <c r="B334" i="9"/>
  <c r="B326" i="9"/>
  <c r="B318" i="9"/>
  <c r="B310" i="9"/>
  <c r="B302" i="9"/>
  <c r="B294" i="9"/>
  <c r="B286" i="9"/>
  <c r="B278" i="9"/>
  <c r="B270" i="9"/>
  <c r="B262" i="9"/>
  <c r="B254" i="9"/>
  <c r="B246" i="9"/>
  <c r="B238" i="9"/>
  <c r="B230" i="9"/>
  <c r="B222" i="9"/>
  <c r="B214" i="9"/>
  <c r="B206" i="9"/>
  <c r="B198" i="9"/>
  <c r="B190" i="9"/>
  <c r="B182" i="9"/>
  <c r="B174" i="9"/>
  <c r="B166" i="9"/>
  <c r="B158" i="9"/>
  <c r="B150" i="9"/>
  <c r="B142" i="9"/>
  <c r="B134" i="9"/>
  <c r="B126" i="9"/>
  <c r="B118" i="9"/>
  <c r="B110" i="9"/>
  <c r="B102" i="9"/>
  <c r="B94" i="9"/>
  <c r="B86" i="9"/>
  <c r="B78" i="9"/>
  <c r="B70" i="9"/>
  <c r="B62" i="9"/>
  <c r="B54" i="9"/>
  <c r="B46" i="9"/>
  <c r="B38" i="9"/>
  <c r="B30" i="9"/>
  <c r="B22" i="9"/>
  <c r="B14" i="9"/>
  <c r="B6" i="9"/>
  <c r="B1090" i="9"/>
  <c r="B1038" i="9"/>
  <c r="B1011" i="9"/>
  <c r="B962" i="9"/>
  <c r="B910" i="9"/>
  <c r="B890" i="9"/>
  <c r="B867" i="9"/>
  <c r="B846" i="9"/>
  <c r="B826" i="9"/>
  <c r="B803" i="9"/>
  <c r="B782" i="9"/>
  <c r="B762" i="9"/>
  <c r="B739" i="9"/>
  <c r="B718" i="9"/>
  <c r="B698" i="9"/>
  <c r="B678" i="9"/>
  <c r="B626" i="9"/>
  <c r="B610" i="9"/>
  <c r="B594" i="9"/>
  <c r="B578" i="9"/>
  <c r="B563" i="9"/>
  <c r="B488" i="9"/>
  <c r="B479" i="9"/>
  <c r="B470" i="9"/>
  <c r="B1086" i="9"/>
  <c r="B1059" i="9"/>
  <c r="B1010" i="9"/>
  <c r="B958" i="9"/>
  <c r="B1058" i="9"/>
  <c r="B1006" i="9"/>
  <c r="B979" i="9"/>
  <c r="B930" i="9"/>
  <c r="B906" i="9"/>
  <c r="B883" i="9"/>
  <c r="B862" i="9"/>
  <c r="B842" i="9"/>
  <c r="B819" i="9"/>
  <c r="B798" i="9"/>
  <c r="B778" i="9"/>
  <c r="B755" i="9"/>
  <c r="B734" i="9"/>
  <c r="B714" i="9"/>
  <c r="B546" i="9"/>
  <c r="B504" i="9"/>
  <c r="B495" i="9"/>
  <c r="B486" i="9"/>
  <c r="B642" i="9"/>
  <c r="B524" i="9"/>
  <c r="B453" i="9"/>
  <c r="B421" i="9"/>
  <c r="B389" i="9"/>
  <c r="B357" i="9"/>
  <c r="B325" i="9"/>
  <c r="B293" i="9"/>
  <c r="B261" i="9"/>
  <c r="B229" i="9"/>
  <c r="B197" i="9"/>
  <c r="B165" i="9"/>
  <c r="B133" i="9"/>
  <c r="B101" i="9"/>
  <c r="B69" i="9"/>
  <c r="B37" i="9"/>
  <c r="B5" i="9"/>
  <c r="B1003" i="9"/>
  <c r="B886" i="9"/>
  <c r="B802" i="9"/>
  <c r="B715" i="9"/>
  <c r="B487" i="9"/>
  <c r="B986" i="9"/>
  <c r="B638" i="9"/>
  <c r="B574" i="9"/>
  <c r="B523" i="9"/>
  <c r="B452" i="9"/>
  <c r="B420" i="9"/>
  <c r="B388" i="9"/>
  <c r="B356" i="9"/>
  <c r="B324" i="9"/>
  <c r="B292" i="9"/>
  <c r="B260" i="9"/>
  <c r="B228" i="9"/>
  <c r="B196" i="9"/>
  <c r="B164" i="9"/>
  <c r="B132" i="9"/>
  <c r="B100" i="9"/>
  <c r="B68" i="9"/>
  <c r="B36" i="9"/>
  <c r="B4" i="9"/>
  <c r="B982" i="9"/>
  <c r="B522" i="9"/>
  <c r="B451" i="9"/>
  <c r="B419" i="9"/>
  <c r="B387" i="9"/>
  <c r="B355" i="9"/>
  <c r="B323" i="9"/>
  <c r="B291" i="9"/>
  <c r="B259" i="9"/>
  <c r="B227" i="9"/>
  <c r="B195" i="9"/>
  <c r="B163" i="9"/>
  <c r="B131" i="9"/>
  <c r="B99" i="9"/>
  <c r="B67" i="9"/>
  <c r="B35" i="9"/>
  <c r="B3" i="9"/>
  <c r="B515" i="9"/>
  <c r="B445" i="9"/>
  <c r="B413" i="9"/>
  <c r="B381" i="9"/>
  <c r="B349" i="9"/>
  <c r="B317" i="9"/>
  <c r="B285" i="9"/>
  <c r="B253" i="9"/>
  <c r="B221" i="9"/>
  <c r="B189" i="9"/>
  <c r="B157" i="9"/>
  <c r="B125" i="9"/>
  <c r="B93" i="9"/>
  <c r="B61" i="9"/>
  <c r="B29" i="9"/>
  <c r="B866" i="9"/>
  <c r="B779" i="9"/>
  <c r="B694" i="9"/>
  <c r="B562" i="9"/>
  <c r="B478" i="9"/>
  <c r="B955" i="9"/>
  <c r="B622" i="9"/>
  <c r="B514" i="9"/>
  <c r="B444" i="9"/>
  <c r="B412" i="9"/>
  <c r="B380" i="9"/>
  <c r="B348" i="9"/>
  <c r="B316" i="9"/>
  <c r="B284" i="9"/>
  <c r="B252" i="9"/>
  <c r="B220" i="9"/>
  <c r="B188" i="9"/>
  <c r="B156" i="9"/>
  <c r="B124" i="9"/>
  <c r="B92" i="9"/>
  <c r="B60" i="9"/>
  <c r="B28" i="9"/>
  <c r="B1083" i="9"/>
  <c r="B954" i="9"/>
  <c r="B691" i="9"/>
  <c r="B558" i="9"/>
  <c r="B476" i="9"/>
  <c r="B443" i="9"/>
  <c r="B411" i="9"/>
  <c r="B379" i="9"/>
  <c r="B347" i="9"/>
  <c r="B315" i="9"/>
  <c r="B283" i="9"/>
  <c r="B251" i="9"/>
  <c r="B219" i="9"/>
  <c r="B187" i="9"/>
  <c r="B155" i="9"/>
  <c r="B123" i="9"/>
  <c r="B91" i="9"/>
  <c r="B59" i="9"/>
  <c r="B27" i="9"/>
  <c r="B1082" i="9"/>
  <c r="B934" i="9"/>
  <c r="B506" i="9"/>
  <c r="B437" i="9"/>
  <c r="B405" i="9"/>
  <c r="B373" i="9"/>
  <c r="B341" i="9"/>
  <c r="B309" i="9"/>
  <c r="B277" i="9"/>
  <c r="B245" i="9"/>
  <c r="B213" i="9"/>
  <c r="B181" i="9"/>
  <c r="B149" i="9"/>
  <c r="B117" i="9"/>
  <c r="B85" i="9"/>
  <c r="B53" i="9"/>
  <c r="B21" i="9"/>
  <c r="B1062" i="9"/>
  <c r="B931" i="9"/>
  <c r="B843" i="9"/>
  <c r="B758" i="9"/>
  <c r="B547" i="9"/>
  <c r="B675" i="9"/>
  <c r="B606" i="9"/>
  <c r="B468" i="9"/>
  <c r="B436" i="9"/>
  <c r="B404" i="9"/>
  <c r="B372" i="9"/>
  <c r="B340" i="9"/>
  <c r="B308" i="9"/>
  <c r="B276" i="9"/>
  <c r="B244" i="9"/>
  <c r="B212" i="9"/>
  <c r="B180" i="9"/>
  <c r="B148" i="9"/>
  <c r="B116" i="9"/>
  <c r="B84" i="9"/>
  <c r="B52" i="9"/>
  <c r="B20" i="9"/>
  <c r="B674" i="9"/>
  <c r="B467" i="9"/>
  <c r="B435" i="9"/>
  <c r="B403" i="9"/>
  <c r="B371" i="9"/>
  <c r="B339" i="9"/>
  <c r="B307" i="9"/>
  <c r="B275" i="9"/>
  <c r="B243" i="9"/>
  <c r="B211" i="9"/>
  <c r="B179" i="9"/>
  <c r="B147" i="9"/>
  <c r="B115" i="9"/>
  <c r="B83" i="9"/>
  <c r="B51" i="9"/>
  <c r="B19" i="9"/>
  <c r="B1035" i="9"/>
  <c r="B659" i="9"/>
  <c r="B535" i="9"/>
  <c r="B461" i="9"/>
  <c r="B429" i="9"/>
  <c r="B397" i="9"/>
  <c r="B365" i="9"/>
  <c r="B333" i="9"/>
  <c r="B301" i="9"/>
  <c r="B269" i="9"/>
  <c r="B237" i="9"/>
  <c r="B205" i="9"/>
  <c r="B173" i="9"/>
  <c r="B141" i="9"/>
  <c r="B109" i="9"/>
  <c r="B77" i="9"/>
  <c r="B45" i="9"/>
  <c r="B13" i="9"/>
  <c r="B1030" i="9"/>
  <c r="B658" i="9"/>
  <c r="B590" i="9"/>
  <c r="B460" i="9"/>
  <c r="B428" i="9"/>
  <c r="B396" i="9"/>
  <c r="B364" i="9"/>
  <c r="B332" i="9"/>
  <c r="B300" i="9"/>
  <c r="B268" i="9"/>
  <c r="B236" i="9"/>
  <c r="B204" i="9"/>
  <c r="B172" i="9"/>
  <c r="B140" i="9"/>
  <c r="B108" i="9"/>
  <c r="B76" i="9"/>
  <c r="B44" i="9"/>
  <c r="B12" i="9"/>
  <c r="B299" i="9"/>
  <c r="B43" i="9"/>
  <c r="B534" i="9"/>
  <c r="B532" i="9"/>
  <c r="B267" i="9"/>
  <c r="B11" i="9"/>
  <c r="B496" i="9"/>
  <c r="B235" i="9"/>
  <c r="B1034" i="9"/>
  <c r="B459" i="9"/>
  <c r="B203" i="9"/>
  <c r="B907" i="9"/>
  <c r="B427" i="9"/>
  <c r="B171" i="9"/>
  <c r="B822" i="9"/>
  <c r="B395" i="9"/>
  <c r="B139" i="9"/>
  <c r="B738" i="9"/>
  <c r="B654" i="9"/>
  <c r="B363" i="9"/>
  <c r="B331" i="9"/>
  <c r="B107" i="9"/>
  <c r="B75" i="9"/>
  <c r="A1094" i="10"/>
  <c r="A1086" i="10"/>
  <c r="A1078" i="10"/>
  <c r="A1070" i="10"/>
  <c r="A1062" i="10"/>
  <c r="A1054" i="10"/>
  <c r="A1046" i="10"/>
  <c r="A1038" i="10"/>
  <c r="A1030" i="10"/>
  <c r="A1022" i="10"/>
  <c r="A1014" i="10"/>
  <c r="A1006" i="10"/>
  <c r="A998" i="10"/>
  <c r="A990" i="10"/>
  <c r="A982" i="10"/>
  <c r="A974" i="10"/>
  <c r="A966" i="10"/>
  <c r="A958" i="10"/>
  <c r="A950" i="10"/>
  <c r="A942" i="10"/>
  <c r="A934" i="10"/>
  <c r="A926" i="10"/>
  <c r="A918" i="10"/>
  <c r="A910" i="10"/>
  <c r="A902" i="10"/>
  <c r="A894" i="10"/>
  <c r="A886" i="10"/>
  <c r="A878" i="10"/>
  <c r="A870" i="10"/>
  <c r="A862" i="10"/>
  <c r="A854" i="10"/>
  <c r="A846" i="10"/>
  <c r="A838" i="10"/>
  <c r="A830" i="10"/>
  <c r="A822" i="10"/>
  <c r="A814" i="10"/>
  <c r="A806" i="10"/>
  <c r="A798" i="10"/>
  <c r="A790" i="10"/>
  <c r="A782" i="10"/>
  <c r="A774" i="10"/>
  <c r="A766" i="10"/>
  <c r="A758" i="10"/>
  <c r="A750" i="10"/>
  <c r="A742" i="10"/>
  <c r="A734" i="10"/>
  <c r="A726" i="10"/>
  <c r="A718" i="10"/>
  <c r="A710" i="10"/>
  <c r="A702" i="10"/>
  <c r="A694" i="10"/>
  <c r="A686" i="10"/>
  <c r="A678" i="10"/>
  <c r="A670" i="10"/>
  <c r="A662" i="10"/>
  <c r="A654" i="10"/>
  <c r="A646" i="10"/>
  <c r="A638" i="10"/>
  <c r="A630" i="10"/>
  <c r="A622" i="10"/>
  <c r="A614" i="10"/>
  <c r="A606" i="10"/>
  <c r="A598" i="10"/>
  <c r="A590" i="10"/>
  <c r="A582" i="10"/>
  <c r="A574" i="10"/>
  <c r="A566" i="10"/>
  <c r="A558" i="10"/>
  <c r="A550" i="10"/>
  <c r="A542" i="10"/>
  <c r="A534" i="10"/>
  <c r="A526" i="10"/>
  <c r="A518" i="10"/>
  <c r="A510" i="10"/>
  <c r="A502" i="10"/>
  <c r="A494" i="10"/>
  <c r="A486" i="10"/>
  <c r="A478" i="10"/>
  <c r="A470" i="10"/>
  <c r="A462" i="10"/>
  <c r="A454" i="10"/>
  <c r="A446" i="10"/>
  <c r="A438" i="10"/>
  <c r="A430" i="10"/>
  <c r="A422" i="10"/>
  <c r="A414" i="10"/>
  <c r="A406" i="10"/>
  <c r="A398" i="10"/>
  <c r="A390" i="10"/>
  <c r="A382" i="10"/>
  <c r="A374" i="10"/>
  <c r="A366" i="10"/>
  <c r="A1101" i="10"/>
  <c r="A1093" i="10"/>
  <c r="A1085" i="10"/>
  <c r="A1077" i="10"/>
  <c r="A1069" i="10"/>
  <c r="A1061" i="10"/>
  <c r="A1053" i="10"/>
  <c r="A1045" i="10"/>
  <c r="A1037" i="10"/>
  <c r="A1029" i="10"/>
  <c r="A1021" i="10"/>
  <c r="A1013" i="10"/>
  <c r="A1005" i="10"/>
  <c r="A997" i="10"/>
  <c r="A989" i="10"/>
  <c r="A981" i="10"/>
  <c r="A973" i="10"/>
  <c r="A965" i="10"/>
  <c r="A957" i="10"/>
  <c r="A949" i="10"/>
  <c r="A941" i="10"/>
  <c r="A933" i="10"/>
  <c r="A925" i="10"/>
  <c r="A917" i="10"/>
  <c r="A909" i="10"/>
  <c r="A901" i="10"/>
  <c r="A893" i="10"/>
  <c r="A885" i="10"/>
  <c r="A877" i="10"/>
  <c r="A869" i="10"/>
  <c r="A861" i="10"/>
  <c r="A853" i="10"/>
  <c r="A845" i="10"/>
  <c r="A837" i="10"/>
  <c r="A829" i="10"/>
  <c r="A821" i="10"/>
  <c r="A813" i="10"/>
  <c r="A805" i="10"/>
  <c r="A797" i="10"/>
  <c r="A789" i="10"/>
  <c r="A781" i="10"/>
  <c r="A773" i="10"/>
  <c r="A765" i="10"/>
  <c r="A757" i="10"/>
  <c r="A749" i="10"/>
  <c r="A741" i="10"/>
  <c r="A733" i="10"/>
  <c r="A725" i="10"/>
  <c r="A717" i="10"/>
  <c r="A709" i="10"/>
  <c r="A701" i="10"/>
  <c r="A693" i="10"/>
  <c r="A685" i="10"/>
  <c r="A677" i="10"/>
  <c r="A669" i="10"/>
  <c r="A661" i="10"/>
  <c r="A653" i="10"/>
  <c r="A645" i="10"/>
  <c r="A637" i="10"/>
  <c r="A629" i="10"/>
  <c r="A621" i="10"/>
  <c r="A613" i="10"/>
  <c r="A605" i="10"/>
  <c r="A597" i="10"/>
  <c r="A589" i="10"/>
  <c r="A581" i="10"/>
  <c r="A573" i="10"/>
  <c r="A565" i="10"/>
  <c r="A557" i="10"/>
  <c r="A549" i="10"/>
  <c r="A541" i="10"/>
  <c r="A533" i="10"/>
  <c r="A525" i="10"/>
  <c r="A517" i="10"/>
  <c r="A509" i="10"/>
  <c r="A501" i="10"/>
  <c r="A493" i="10"/>
  <c r="A485" i="10"/>
  <c r="A477" i="10"/>
  <c r="A469" i="10"/>
  <c r="A461" i="10"/>
  <c r="A453" i="10"/>
  <c r="A445" i="10"/>
  <c r="A437" i="10"/>
  <c r="A429" i="10"/>
  <c r="A421" i="10"/>
  <c r="A413" i="10"/>
  <c r="A405" i="10"/>
  <c r="A397" i="10"/>
  <c r="A389" i="10"/>
  <c r="A381" i="10"/>
  <c r="A373" i="10"/>
  <c r="A1100" i="10"/>
  <c r="A1092" i="10"/>
  <c r="A1084" i="10"/>
  <c r="A1076" i="10"/>
  <c r="A1068" i="10"/>
  <c r="A1060" i="10"/>
  <c r="A1052" i="10"/>
  <c r="A1044" i="10"/>
  <c r="A1036" i="10"/>
  <c r="A1028" i="10"/>
  <c r="A1020" i="10"/>
  <c r="A1012" i="10"/>
  <c r="A1004" i="10"/>
  <c r="A996" i="10"/>
  <c r="A988" i="10"/>
  <c r="A980" i="10"/>
  <c r="A972" i="10"/>
  <c r="A964" i="10"/>
  <c r="A956" i="10"/>
  <c r="A948" i="10"/>
  <c r="A940" i="10"/>
  <c r="A932" i="10"/>
  <c r="A924" i="10"/>
  <c r="A916" i="10"/>
  <c r="A908" i="10"/>
  <c r="A900" i="10"/>
  <c r="A892" i="10"/>
  <c r="A884" i="10"/>
  <c r="A876" i="10"/>
  <c r="A868" i="10"/>
  <c r="A860" i="10"/>
  <c r="A852" i="10"/>
  <c r="A844" i="10"/>
  <c r="A836" i="10"/>
  <c r="A828" i="10"/>
  <c r="A820" i="10"/>
  <c r="A812" i="10"/>
  <c r="A804" i="10"/>
  <c r="A796" i="10"/>
  <c r="A788" i="10"/>
  <c r="A780" i="10"/>
  <c r="A772" i="10"/>
  <c r="A764" i="10"/>
  <c r="A756" i="10"/>
  <c r="A748" i="10"/>
  <c r="A740" i="10"/>
  <c r="A732" i="10"/>
  <c r="A724" i="10"/>
  <c r="A716" i="10"/>
  <c r="A708" i="10"/>
  <c r="A700" i="10"/>
  <c r="A692" i="10"/>
  <c r="A684" i="10"/>
  <c r="A676" i="10"/>
  <c r="A668" i="10"/>
  <c r="A660" i="10"/>
  <c r="A652" i="10"/>
  <c r="A644" i="10"/>
  <c r="A636" i="10"/>
  <c r="A628" i="10"/>
  <c r="A620" i="10"/>
  <c r="A612" i="10"/>
  <c r="A604" i="10"/>
  <c r="A596" i="10"/>
  <c r="A588" i="10"/>
  <c r="A580" i="10"/>
  <c r="A572" i="10"/>
  <c r="A564" i="10"/>
  <c r="A556" i="10"/>
  <c r="A548" i="10"/>
  <c r="A540" i="10"/>
  <c r="A532" i="10"/>
  <c r="A524" i="10"/>
  <c r="A516" i="10"/>
  <c r="A508" i="10"/>
  <c r="A500" i="10"/>
  <c r="A492" i="10"/>
  <c r="A484" i="10"/>
  <c r="A476" i="10"/>
  <c r="A468" i="10"/>
  <c r="A460" i="10"/>
  <c r="A452" i="10"/>
  <c r="A444" i="10"/>
  <c r="A436" i="10"/>
  <c r="A428" i="10"/>
  <c r="A420" i="10"/>
  <c r="A412" i="10"/>
  <c r="A404" i="10"/>
  <c r="A396" i="10"/>
  <c r="A388" i="10"/>
  <c r="A380" i="10"/>
  <c r="A372" i="10"/>
  <c r="A1099" i="10"/>
  <c r="A1091" i="10"/>
  <c r="A1083" i="10"/>
  <c r="A1075" i="10"/>
  <c r="A1067" i="10"/>
  <c r="A1059" i="10"/>
  <c r="A1051" i="10"/>
  <c r="A1043" i="10"/>
  <c r="A1035" i="10"/>
  <c r="A1027" i="10"/>
  <c r="A1019" i="10"/>
  <c r="A1011" i="10"/>
  <c r="A1003" i="10"/>
  <c r="A995" i="10"/>
  <c r="A987" i="10"/>
  <c r="A979" i="10"/>
  <c r="A971" i="10"/>
  <c r="A963" i="10"/>
  <c r="A955" i="10"/>
  <c r="A947" i="10"/>
  <c r="A939" i="10"/>
  <c r="A931" i="10"/>
  <c r="A923" i="10"/>
  <c r="A915" i="10"/>
  <c r="A907" i="10"/>
  <c r="A899" i="10"/>
  <c r="A891" i="10"/>
  <c r="A883" i="10"/>
  <c r="A875" i="10"/>
  <c r="A867" i="10"/>
  <c r="A859" i="10"/>
  <c r="A851" i="10"/>
  <c r="A843" i="10"/>
  <c r="A835" i="10"/>
  <c r="A827" i="10"/>
  <c r="A819" i="10"/>
  <c r="A811" i="10"/>
  <c r="A803" i="10"/>
  <c r="A795" i="10"/>
  <c r="A787" i="10"/>
  <c r="A779" i="10"/>
  <c r="A771" i="10"/>
  <c r="A763" i="10"/>
  <c r="A755" i="10"/>
  <c r="A747" i="10"/>
  <c r="A739" i="10"/>
  <c r="A731" i="10"/>
  <c r="A723" i="10"/>
  <c r="A715" i="10"/>
  <c r="A707" i="10"/>
  <c r="A699" i="10"/>
  <c r="A691" i="10"/>
  <c r="A683" i="10"/>
  <c r="A675" i="10"/>
  <c r="A667" i="10"/>
  <c r="A659" i="10"/>
  <c r="A651" i="10"/>
  <c r="A643" i="10"/>
  <c r="A635" i="10"/>
  <c r="A627" i="10"/>
  <c r="A619" i="10"/>
  <c r="A611" i="10"/>
  <c r="A603" i="10"/>
  <c r="A595" i="10"/>
  <c r="A587" i="10"/>
  <c r="A579" i="10"/>
  <c r="A571" i="10"/>
  <c r="A563" i="10"/>
  <c r="A555" i="10"/>
  <c r="A547" i="10"/>
  <c r="A539" i="10"/>
  <c r="A531" i="10"/>
  <c r="A523" i="10"/>
  <c r="A515" i="10"/>
  <c r="A507" i="10"/>
  <c r="A499" i="10"/>
  <c r="A491" i="10"/>
  <c r="A483" i="10"/>
  <c r="A475" i="10"/>
  <c r="A467" i="10"/>
  <c r="A459" i="10"/>
  <c r="A451" i="10"/>
  <c r="A443" i="10"/>
  <c r="A435" i="10"/>
  <c r="A427" i="10"/>
  <c r="A419" i="10"/>
  <c r="A411" i="10"/>
  <c r="A403" i="10"/>
  <c r="A395" i="10"/>
  <c r="A387" i="10"/>
  <c r="A1098" i="10"/>
  <c r="A1090" i="10"/>
  <c r="A1082" i="10"/>
  <c r="A1074" i="10"/>
  <c r="A1066" i="10"/>
  <c r="A1058" i="10"/>
  <c r="A1050" i="10"/>
  <c r="A1042" i="10"/>
  <c r="A1034" i="10"/>
  <c r="A1026" i="10"/>
  <c r="A1018" i="10"/>
  <c r="A1010" i="10"/>
  <c r="A1002" i="10"/>
  <c r="A994" i="10"/>
  <c r="A986" i="10"/>
  <c r="A978" i="10"/>
  <c r="A970" i="10"/>
  <c r="A962" i="10"/>
  <c r="A954" i="10"/>
  <c r="A946" i="10"/>
  <c r="A938" i="10"/>
  <c r="A930" i="10"/>
  <c r="A922" i="10"/>
  <c r="A914" i="10"/>
  <c r="A906" i="10"/>
  <c r="A898" i="10"/>
  <c r="A890" i="10"/>
  <c r="A882" i="10"/>
  <c r="A874" i="10"/>
  <c r="A866" i="10"/>
  <c r="A858" i="10"/>
  <c r="A850" i="10"/>
  <c r="A842" i="10"/>
  <c r="A834" i="10"/>
  <c r="A826" i="10"/>
  <c r="A818" i="10"/>
  <c r="A810" i="10"/>
  <c r="A802" i="10"/>
  <c r="A794" i="10"/>
  <c r="A786" i="10"/>
  <c r="A778" i="10"/>
  <c r="A770" i="10"/>
  <c r="A762" i="10"/>
  <c r="A754" i="10"/>
  <c r="A746" i="10"/>
  <c r="A738" i="10"/>
  <c r="A730" i="10"/>
  <c r="A722" i="10"/>
  <c r="A714" i="10"/>
  <c r="A706" i="10"/>
  <c r="A698" i="10"/>
  <c r="A690" i="10"/>
  <c r="A682" i="10"/>
  <c r="A674" i="10"/>
  <c r="A666" i="10"/>
  <c r="A658" i="10"/>
  <c r="A650" i="10"/>
  <c r="A642" i="10"/>
  <c r="A634" i="10"/>
  <c r="A626" i="10"/>
  <c r="A618" i="10"/>
  <c r="A610" i="10"/>
  <c r="A602" i="10"/>
  <c r="A594" i="10"/>
  <c r="A586" i="10"/>
  <c r="A578" i="10"/>
  <c r="A570" i="10"/>
  <c r="A562" i="10"/>
  <c r="A554" i="10"/>
  <c r="A546" i="10"/>
  <c r="A538" i="10"/>
  <c r="A530" i="10"/>
  <c r="A522" i="10"/>
  <c r="A514" i="10"/>
  <c r="A506" i="10"/>
  <c r="A498" i="10"/>
  <c r="A490" i="10"/>
  <c r="A482" i="10"/>
  <c r="A1097" i="10"/>
  <c r="A1089" i="10"/>
  <c r="A1081" i="10"/>
  <c r="A1073" i="10"/>
  <c r="A1065" i="10"/>
  <c r="A1057" i="10"/>
  <c r="A1049" i="10"/>
  <c r="A1041" i="10"/>
  <c r="A1033" i="10"/>
  <c r="A1025" i="10"/>
  <c r="A1017" i="10"/>
  <c r="A1009" i="10"/>
  <c r="A1001" i="10"/>
  <c r="A993" i="10"/>
  <c r="A985" i="10"/>
  <c r="A977" i="10"/>
  <c r="A969" i="10"/>
  <c r="A961" i="10"/>
  <c r="A953" i="10"/>
  <c r="A945" i="10"/>
  <c r="A937" i="10"/>
  <c r="A929" i="10"/>
  <c r="A921" i="10"/>
  <c r="A913" i="10"/>
  <c r="A905" i="10"/>
  <c r="A897" i="10"/>
  <c r="A889" i="10"/>
  <c r="A881" i="10"/>
  <c r="A873" i="10"/>
  <c r="A865" i="10"/>
  <c r="A857" i="10"/>
  <c r="A849" i="10"/>
  <c r="A841" i="10"/>
  <c r="A833" i="10"/>
  <c r="A825" i="10"/>
  <c r="A817" i="10"/>
  <c r="A809" i="10"/>
  <c r="A801" i="10"/>
  <c r="A793" i="10"/>
  <c r="A785" i="10"/>
  <c r="A777" i="10"/>
  <c r="A769" i="10"/>
  <c r="A761" i="10"/>
  <c r="A753" i="10"/>
  <c r="A745" i="10"/>
  <c r="A737" i="10"/>
  <c r="A729" i="10"/>
  <c r="A721" i="10"/>
  <c r="A713" i="10"/>
  <c r="A705" i="10"/>
  <c r="A697" i="10"/>
  <c r="A689" i="10"/>
  <c r="A681" i="10"/>
  <c r="A673" i="10"/>
  <c r="A665" i="10"/>
  <c r="A657" i="10"/>
  <c r="A649" i="10"/>
  <c r="A641" i="10"/>
  <c r="A633" i="10"/>
  <c r="A625" i="10"/>
  <c r="A617" i="10"/>
  <c r="A609" i="10"/>
  <c r="A601" i="10"/>
  <c r="A593" i="10"/>
  <c r="A585" i="10"/>
  <c r="A577" i="10"/>
  <c r="A569" i="10"/>
  <c r="A561" i="10"/>
  <c r="A1096" i="10"/>
  <c r="A1088" i="10"/>
  <c r="A1080" i="10"/>
  <c r="A1072" i="10"/>
  <c r="A1064" i="10"/>
  <c r="A1056" i="10"/>
  <c r="A1048" i="10"/>
  <c r="A1040" i="10"/>
  <c r="A1032" i="10"/>
  <c r="A1024" i="10"/>
  <c r="A1016" i="10"/>
  <c r="A1008" i="10"/>
  <c r="A1000" i="10"/>
  <c r="A992" i="10"/>
  <c r="A984" i="10"/>
  <c r="A976" i="10"/>
  <c r="A968" i="10"/>
  <c r="A960" i="10"/>
  <c r="A952" i="10"/>
  <c r="A944" i="10"/>
  <c r="A936" i="10"/>
  <c r="A928" i="10"/>
  <c r="A920" i="10"/>
  <c r="A912" i="10"/>
  <c r="A904" i="10"/>
  <c r="A896" i="10"/>
  <c r="A888" i="10"/>
  <c r="A880" i="10"/>
  <c r="A872" i="10"/>
  <c r="A864" i="10"/>
  <c r="A856" i="10"/>
  <c r="A848" i="10"/>
  <c r="A840" i="10"/>
  <c r="A832" i="10"/>
  <c r="A824" i="10"/>
  <c r="A816" i="10"/>
  <c r="A808" i="10"/>
  <c r="A800" i="10"/>
  <c r="A792" i="10"/>
  <c r="A784" i="10"/>
  <c r="A776" i="10"/>
  <c r="A768" i="10"/>
  <c r="A760" i="10"/>
  <c r="A752" i="10"/>
  <c r="A744" i="10"/>
  <c r="A736" i="10"/>
  <c r="A728" i="10"/>
  <c r="A720" i="10"/>
  <c r="A712" i="10"/>
  <c r="A704" i="10"/>
  <c r="A696" i="10"/>
  <c r="A688" i="10"/>
  <c r="A680" i="10"/>
  <c r="A672" i="10"/>
  <c r="A664" i="10"/>
  <c r="A656" i="10"/>
  <c r="A648" i="10"/>
  <c r="A640" i="10"/>
  <c r="A632" i="10"/>
  <c r="A624" i="10"/>
  <c r="A616" i="10"/>
  <c r="A608" i="10"/>
  <c r="A600" i="10"/>
  <c r="A592" i="10"/>
  <c r="A584" i="10"/>
  <c r="A576" i="10"/>
  <c r="A568" i="10"/>
  <c r="A560" i="10"/>
  <c r="A552" i="10"/>
  <c r="A544" i="10"/>
  <c r="A536" i="10"/>
  <c r="A528" i="10"/>
  <c r="A520" i="10"/>
  <c r="A512" i="10"/>
  <c r="A504" i="10"/>
  <c r="A496" i="10"/>
  <c r="A488" i="10"/>
  <c r="A480" i="10"/>
  <c r="A472" i="10"/>
  <c r="A464" i="10"/>
  <c r="A456" i="10"/>
  <c r="A448" i="10"/>
  <c r="A440" i="10"/>
  <c r="A432" i="10"/>
  <c r="A424" i="10"/>
  <c r="A416" i="10"/>
  <c r="A408" i="10"/>
  <c r="A400" i="10"/>
  <c r="A392" i="10"/>
  <c r="A384" i="10"/>
  <c r="A376" i="10"/>
  <c r="A368" i="10"/>
  <c r="A1063" i="10"/>
  <c r="A935" i="10"/>
  <c r="A807" i="10"/>
  <c r="A679" i="10"/>
  <c r="A378" i="10"/>
  <c r="A1087" i="10"/>
  <c r="A959" i="10"/>
  <c r="A831" i="10"/>
  <c r="A703" i="10"/>
  <c r="A575" i="10"/>
  <c r="A551" i="10"/>
  <c r="A529" i="10"/>
  <c r="A487" i="10"/>
  <c r="A391" i="10"/>
  <c r="A377" i="10"/>
  <c r="A365" i="10"/>
  <c r="A357" i="10"/>
  <c r="A349" i="10"/>
  <c r="A341" i="10"/>
  <c r="A333" i="10"/>
  <c r="A325" i="10"/>
  <c r="A317" i="10"/>
  <c r="A309" i="10"/>
  <c r="A301" i="10"/>
  <c r="A293" i="10"/>
  <c r="A285" i="10"/>
  <c r="A277" i="10"/>
  <c r="A269" i="10"/>
  <c r="A261" i="10"/>
  <c r="A253" i="10"/>
  <c r="A245" i="10"/>
  <c r="A237" i="10"/>
  <c r="A229" i="10"/>
  <c r="A221" i="10"/>
  <c r="A213" i="10"/>
  <c r="A205" i="10"/>
  <c r="A197" i="10"/>
  <c r="A189" i="10"/>
  <c r="A181" i="10"/>
  <c r="A173" i="10"/>
  <c r="A165" i="10"/>
  <c r="A157" i="10"/>
  <c r="A149" i="10"/>
  <c r="A141" i="10"/>
  <c r="A133" i="10"/>
  <c r="A125" i="10"/>
  <c r="A117" i="10"/>
  <c r="A109" i="10"/>
  <c r="A101" i="10"/>
  <c r="A93" i="10"/>
  <c r="A85" i="10"/>
  <c r="A77" i="10"/>
  <c r="A69" i="10"/>
  <c r="A61" i="10"/>
  <c r="A53" i="10"/>
  <c r="A45" i="10"/>
  <c r="A37" i="10"/>
  <c r="A29" i="10"/>
  <c r="A21" i="10"/>
  <c r="A13" i="10"/>
  <c r="A5" i="10"/>
  <c r="A983" i="10"/>
  <c r="A855" i="10"/>
  <c r="A727" i="10"/>
  <c r="A599" i="10"/>
  <c r="A1007" i="10"/>
  <c r="A879" i="10"/>
  <c r="A751" i="10"/>
  <c r="A623" i="10"/>
  <c r="A527" i="10"/>
  <c r="A505" i="10"/>
  <c r="A364" i="10"/>
  <c r="A356" i="10"/>
  <c r="A348" i="10"/>
  <c r="A340" i="10"/>
  <c r="A332" i="10"/>
  <c r="A324" i="10"/>
  <c r="A316" i="10"/>
  <c r="A308" i="10"/>
  <c r="A300" i="10"/>
  <c r="A292" i="10"/>
  <c r="A284" i="10"/>
  <c r="A276" i="10"/>
  <c r="A268" i="10"/>
  <c r="A260" i="10"/>
  <c r="A252" i="10"/>
  <c r="A244" i="10"/>
  <c r="A236" i="10"/>
  <c r="A228" i="10"/>
  <c r="A220" i="10"/>
  <c r="A212" i="10"/>
  <c r="A204" i="10"/>
  <c r="A196" i="10"/>
  <c r="A188" i="10"/>
  <c r="A180" i="10"/>
  <c r="A172" i="10"/>
  <c r="A164" i="10"/>
  <c r="A156" i="10"/>
  <c r="A148" i="10"/>
  <c r="A140" i="10"/>
  <c r="A132" i="10"/>
  <c r="A124" i="10"/>
  <c r="A116" i="10"/>
  <c r="A108" i="10"/>
  <c r="A100" i="10"/>
  <c r="A92" i="10"/>
  <c r="A84" i="10"/>
  <c r="A76" i="10"/>
  <c r="A68" i="10"/>
  <c r="A60" i="10"/>
  <c r="A52" i="10"/>
  <c r="A44" i="10"/>
  <c r="A36" i="10"/>
  <c r="A28" i="10"/>
  <c r="A20" i="10"/>
  <c r="A12" i="10"/>
  <c r="A4" i="10"/>
  <c r="A1031" i="10"/>
  <c r="A903" i="10"/>
  <c r="A775" i="10"/>
  <c r="A647" i="10"/>
  <c r="A466" i="10"/>
  <c r="A450" i="10"/>
  <c r="A434" i="10"/>
  <c r="A418" i="10"/>
  <c r="A402" i="10"/>
  <c r="A375" i="10"/>
  <c r="A1055" i="10"/>
  <c r="A927" i="10"/>
  <c r="A799" i="10"/>
  <c r="A671" i="10"/>
  <c r="A545" i="10"/>
  <c r="A503" i="10"/>
  <c r="A481" i="10"/>
  <c r="A465" i="10"/>
  <c r="A449" i="10"/>
  <c r="A433" i="10"/>
  <c r="A417" i="10"/>
  <c r="A401" i="10"/>
  <c r="A363" i="10"/>
  <c r="A355" i="10"/>
  <c r="A347" i="10"/>
  <c r="A339" i="10"/>
  <c r="A331" i="10"/>
  <c r="A323" i="10"/>
  <c r="A315" i="10"/>
  <c r="A307" i="10"/>
  <c r="A299" i="10"/>
  <c r="A291" i="10"/>
  <c r="A283" i="10"/>
  <c r="A275" i="10"/>
  <c r="A267" i="10"/>
  <c r="A259" i="10"/>
  <c r="A251" i="10"/>
  <c r="A243" i="10"/>
  <c r="A235" i="10"/>
  <c r="A227" i="10"/>
  <c r="A219" i="10"/>
  <c r="A211" i="10"/>
  <c r="A203" i="10"/>
  <c r="A195" i="10"/>
  <c r="A187" i="10"/>
  <c r="A179" i="10"/>
  <c r="A171" i="10"/>
  <c r="A163" i="10"/>
  <c r="A155" i="10"/>
  <c r="A147" i="10"/>
  <c r="A139" i="10"/>
  <c r="A131" i="10"/>
  <c r="A123" i="10"/>
  <c r="A115" i="10"/>
  <c r="A107" i="10"/>
  <c r="A99" i="10"/>
  <c r="A91" i="10"/>
  <c r="A83" i="10"/>
  <c r="A75" i="10"/>
  <c r="A67" i="10"/>
  <c r="A59" i="10"/>
  <c r="A51" i="10"/>
  <c r="A43" i="10"/>
  <c r="A35" i="10"/>
  <c r="A27" i="10"/>
  <c r="A19" i="10"/>
  <c r="A11" i="10"/>
  <c r="A3" i="10"/>
  <c r="A1079" i="10"/>
  <c r="A951" i="10"/>
  <c r="A823" i="10"/>
  <c r="A695" i="10"/>
  <c r="A567" i="10"/>
  <c r="A975" i="10"/>
  <c r="A847" i="10"/>
  <c r="A719" i="10"/>
  <c r="A591" i="10"/>
  <c r="A543" i="10"/>
  <c r="A521" i="10"/>
  <c r="A479" i="10"/>
  <c r="A463" i="10"/>
  <c r="A447" i="10"/>
  <c r="A431" i="10"/>
  <c r="A415" i="10"/>
  <c r="A385" i="10"/>
  <c r="A362" i="10"/>
  <c r="A354" i="10"/>
  <c r="A346" i="10"/>
  <c r="A338" i="10"/>
  <c r="A330" i="10"/>
  <c r="A322" i="10"/>
  <c r="A314" i="10"/>
  <c r="A306" i="10"/>
  <c r="A298" i="10"/>
  <c r="A290" i="10"/>
  <c r="A282" i="10"/>
  <c r="A274" i="10"/>
  <c r="A266" i="10"/>
  <c r="A258" i="10"/>
  <c r="A250" i="10"/>
  <c r="A242" i="10"/>
  <c r="A234" i="10"/>
  <c r="A226" i="10"/>
  <c r="A218" i="10"/>
  <c r="A210" i="10"/>
  <c r="A202" i="10"/>
  <c r="A194" i="10"/>
  <c r="A186" i="10"/>
  <c r="A178" i="10"/>
  <c r="A170" i="10"/>
  <c r="A162" i="10"/>
  <c r="A154" i="10"/>
  <c r="A146" i="10"/>
  <c r="A138" i="10"/>
  <c r="A130" i="10"/>
  <c r="A122" i="10"/>
  <c r="A114" i="10"/>
  <c r="A106" i="10"/>
  <c r="A98" i="10"/>
  <c r="A90" i="10"/>
  <c r="A82" i="10"/>
  <c r="A74" i="10"/>
  <c r="A66" i="10"/>
  <c r="A58" i="10"/>
  <c r="A50" i="10"/>
  <c r="A42" i="10"/>
  <c r="A34" i="10"/>
  <c r="A26" i="10"/>
  <c r="A18" i="10"/>
  <c r="A10" i="10"/>
  <c r="A999" i="10"/>
  <c r="A871" i="10"/>
  <c r="A743" i="10"/>
  <c r="A615" i="10"/>
  <c r="A399" i="10"/>
  <c r="A371" i="10"/>
  <c r="A2" i="10"/>
  <c r="A1023" i="10"/>
  <c r="A895" i="10"/>
  <c r="A767" i="10"/>
  <c r="A639" i="10"/>
  <c r="A519" i="10"/>
  <c r="A497" i="10"/>
  <c r="A361" i="10"/>
  <c r="A353" i="10"/>
  <c r="A345" i="10"/>
  <c r="A337" i="10"/>
  <c r="A329" i="10"/>
  <c r="A321" i="10"/>
  <c r="A313" i="10"/>
  <c r="A305" i="10"/>
  <c r="A297" i="10"/>
  <c r="A289" i="10"/>
  <c r="A281" i="10"/>
  <c r="A273" i="10"/>
  <c r="A265" i="10"/>
  <c r="A257" i="10"/>
  <c r="A249" i="10"/>
  <c r="A241" i="10"/>
  <c r="A233" i="10"/>
  <c r="A225" i="10"/>
  <c r="A217" i="10"/>
  <c r="A209" i="10"/>
  <c r="A201" i="10"/>
  <c r="A193" i="10"/>
  <c r="A185" i="10"/>
  <c r="A177" i="10"/>
  <c r="A169" i="10"/>
  <c r="A161" i="10"/>
  <c r="A153" i="10"/>
  <c r="A145" i="10"/>
  <c r="A137" i="10"/>
  <c r="A129" i="10"/>
  <c r="A121" i="10"/>
  <c r="A113" i="10"/>
  <c r="A105" i="10"/>
  <c r="A97" i="10"/>
  <c r="A89" i="10"/>
  <c r="A81" i="10"/>
  <c r="A73" i="10"/>
  <c r="A65" i="10"/>
  <c r="A57" i="10"/>
  <c r="A49" i="10"/>
  <c r="A41" i="10"/>
  <c r="A33" i="10"/>
  <c r="A25" i="10"/>
  <c r="A17" i="10"/>
  <c r="A9" i="10"/>
  <c r="A1047" i="10"/>
  <c r="A919" i="10"/>
  <c r="A791" i="10"/>
  <c r="A663" i="10"/>
  <c r="A383" i="10"/>
  <c r="A370" i="10"/>
  <c r="A1071" i="10"/>
  <c r="A943" i="10"/>
  <c r="A815" i="10"/>
  <c r="A687" i="10"/>
  <c r="A559" i="10"/>
  <c r="A537" i="10"/>
  <c r="A495" i="10"/>
  <c r="A369" i="10"/>
  <c r="A360" i="10"/>
  <c r="A352" i="10"/>
  <c r="A344" i="10"/>
  <c r="A336" i="10"/>
  <c r="A328" i="10"/>
  <c r="A320" i="10"/>
  <c r="A312" i="10"/>
  <c r="A304" i="10"/>
  <c r="A296" i="10"/>
  <c r="A288" i="10"/>
  <c r="A280" i="10"/>
  <c r="A272" i="10"/>
  <c r="A264" i="10"/>
  <c r="A256" i="10"/>
  <c r="A248" i="10"/>
  <c r="A240" i="10"/>
  <c r="A232" i="10"/>
  <c r="A224" i="10"/>
  <c r="A216" i="10"/>
  <c r="A208" i="10"/>
  <c r="A200" i="10"/>
  <c r="A192" i="10"/>
  <c r="A184" i="10"/>
  <c r="A176" i="10"/>
  <c r="A168" i="10"/>
  <c r="A160" i="10"/>
  <c r="A152" i="10"/>
  <c r="A144" i="10"/>
  <c r="A136" i="10"/>
  <c r="A128" i="10"/>
  <c r="A120" i="10"/>
  <c r="A112" i="10"/>
  <c r="A104" i="10"/>
  <c r="A96" i="10"/>
  <c r="A88" i="10"/>
  <c r="A80" i="10"/>
  <c r="A72" i="10"/>
  <c r="A64" i="10"/>
  <c r="A56" i="10"/>
  <c r="A48" i="10"/>
  <c r="A40" i="10"/>
  <c r="A32" i="10"/>
  <c r="A24" i="10"/>
  <c r="A16" i="10"/>
  <c r="A8" i="10"/>
  <c r="A1015" i="10"/>
  <c r="A887" i="10"/>
  <c r="A759" i="10"/>
  <c r="A631" i="10"/>
  <c r="A393" i="10"/>
  <c r="A379" i="10"/>
  <c r="A367" i="10"/>
  <c r="A1039" i="10"/>
  <c r="A911" i="10"/>
  <c r="A783" i="10"/>
  <c r="A655" i="10"/>
  <c r="A553" i="10"/>
  <c r="A511" i="10"/>
  <c r="A489" i="10"/>
  <c r="A471" i="10"/>
  <c r="A455" i="10"/>
  <c r="A439" i="10"/>
  <c r="A423" i="10"/>
  <c r="A407" i="10"/>
  <c r="A358" i="10"/>
  <c r="A350" i="10"/>
  <c r="A342" i="10"/>
  <c r="A334" i="10"/>
  <c r="A326" i="10"/>
  <c r="A318" i="10"/>
  <c r="A310" i="10"/>
  <c r="A302" i="10"/>
  <c r="A294" i="10"/>
  <c r="A286" i="10"/>
  <c r="A278" i="10"/>
  <c r="A270" i="10"/>
  <c r="A262" i="10"/>
  <c r="A254" i="10"/>
  <c r="A967" i="10"/>
  <c r="A425" i="10"/>
  <c r="A271" i="10"/>
  <c r="A15" i="10"/>
  <c r="A311" i="10"/>
  <c r="A231" i="10"/>
  <c r="A199" i="10"/>
  <c r="A167" i="10"/>
  <c r="A135" i="10"/>
  <c r="A103" i="10"/>
  <c r="A71" i="10"/>
  <c r="A39" i="10"/>
  <c r="A410" i="10"/>
  <c r="A351" i="10"/>
  <c r="A230" i="10"/>
  <c r="A198" i="10"/>
  <c r="A166" i="10"/>
  <c r="A134" i="10"/>
  <c r="A102" i="10"/>
  <c r="A70" i="10"/>
  <c r="A14" i="10"/>
  <c r="A735" i="10"/>
  <c r="A535" i="10"/>
  <c r="A409" i="10"/>
  <c r="A263" i="10"/>
  <c r="A38" i="10"/>
  <c r="A711" i="10"/>
  <c r="A303" i="10"/>
  <c r="A513" i="10"/>
  <c r="A343" i="10"/>
  <c r="A223" i="10"/>
  <c r="A191" i="10"/>
  <c r="A159" i="10"/>
  <c r="A127" i="10"/>
  <c r="A95" i="10"/>
  <c r="A63" i="10"/>
  <c r="A7" i="10"/>
  <c r="A1095" i="10"/>
  <c r="A394" i="10"/>
  <c r="A255" i="10"/>
  <c r="A222" i="10"/>
  <c r="A190" i="10"/>
  <c r="A158" i="10"/>
  <c r="A126" i="10"/>
  <c r="A94" i="10"/>
  <c r="A62" i="10"/>
  <c r="A31" i="10"/>
  <c r="A386" i="10"/>
  <c r="A295" i="10"/>
  <c r="A6" i="10"/>
  <c r="A474" i="10"/>
  <c r="A335" i="10"/>
  <c r="A30" i="10"/>
  <c r="A863" i="10"/>
  <c r="A473" i="10"/>
  <c r="A247" i="10"/>
  <c r="A215" i="10"/>
  <c r="A183" i="10"/>
  <c r="A151" i="10"/>
  <c r="A119" i="10"/>
  <c r="A87" i="10"/>
  <c r="A55" i="10"/>
  <c r="A839" i="10"/>
  <c r="A458" i="10"/>
  <c r="A287" i="10"/>
  <c r="A246" i="10"/>
  <c r="A214" i="10"/>
  <c r="A182" i="10"/>
  <c r="A150" i="10"/>
  <c r="A118" i="10"/>
  <c r="A86" i="10"/>
  <c r="A54" i="10"/>
  <c r="A442" i="10"/>
  <c r="A583" i="10"/>
  <c r="A319" i="10"/>
  <c r="A238" i="10"/>
  <c r="A206" i="10"/>
  <c r="A174" i="10"/>
  <c r="A142" i="10"/>
  <c r="A110" i="10"/>
  <c r="A78" i="10"/>
  <c r="A46" i="10"/>
  <c r="A441" i="10"/>
  <c r="A23" i="10"/>
  <c r="A426" i="10"/>
  <c r="A22" i="10"/>
  <c r="A175" i="10"/>
  <c r="A359" i="10"/>
  <c r="A327" i="10"/>
  <c r="A143" i="10"/>
  <c r="A991" i="10"/>
  <c r="A111" i="10"/>
  <c r="A279" i="10"/>
  <c r="A79" i="10"/>
  <c r="A239" i="10"/>
  <c r="A47" i="10"/>
  <c r="A607" i="10"/>
  <c r="A457" i="10"/>
  <c r="A207" i="10"/>
  <c r="B1099" i="10"/>
  <c r="B1091" i="10"/>
  <c r="B1083" i="10"/>
  <c r="B1075" i="10"/>
  <c r="B1067" i="10"/>
  <c r="B1059" i="10"/>
  <c r="B1051" i="10"/>
  <c r="B1043" i="10"/>
  <c r="B1035" i="10"/>
  <c r="B1027" i="10"/>
  <c r="B1019" i="10"/>
  <c r="B1011" i="10"/>
  <c r="B1003" i="10"/>
  <c r="B995" i="10"/>
  <c r="B987" i="10"/>
  <c r="B979" i="10"/>
  <c r="B971" i="10"/>
  <c r="B963" i="10"/>
  <c r="B955" i="10"/>
  <c r="B947" i="10"/>
  <c r="B939" i="10"/>
  <c r="B931" i="10"/>
  <c r="B923" i="10"/>
  <c r="B915" i="10"/>
  <c r="B907" i="10"/>
  <c r="B899" i="10"/>
  <c r="B891" i="10"/>
  <c r="B883" i="10"/>
  <c r="B875" i="10"/>
  <c r="B867" i="10"/>
  <c r="B859" i="10"/>
  <c r="B851" i="10"/>
  <c r="B843" i="10"/>
  <c r="B835" i="10"/>
  <c r="B827" i="10"/>
  <c r="B819" i="10"/>
  <c r="B811" i="10"/>
  <c r="B803" i="10"/>
  <c r="B795" i="10"/>
  <c r="B787" i="10"/>
  <c r="B779" i="10"/>
  <c r="B771" i="10"/>
  <c r="B763" i="10"/>
  <c r="B755" i="10"/>
  <c r="B747" i="10"/>
  <c r="B739" i="10"/>
  <c r="B731" i="10"/>
  <c r="B723" i="10"/>
  <c r="B715" i="10"/>
  <c r="B707" i="10"/>
  <c r="B699" i="10"/>
  <c r="B691" i="10"/>
  <c r="B683" i="10"/>
  <c r="B675" i="10"/>
  <c r="B667" i="10"/>
  <c r="B659" i="10"/>
  <c r="B651" i="10"/>
  <c r="B643" i="10"/>
  <c r="B635" i="10"/>
  <c r="B627" i="10"/>
  <c r="B619" i="10"/>
  <c r="B611" i="10"/>
  <c r="B603" i="10"/>
  <c r="B595" i="10"/>
  <c r="B587" i="10"/>
  <c r="B579" i="10"/>
  <c r="B571" i="10"/>
  <c r="B563" i="10"/>
  <c r="B555" i="10"/>
  <c r="B547" i="10"/>
  <c r="B539" i="10"/>
  <c r="B531" i="10"/>
  <c r="B523" i="10"/>
  <c r="B515" i="10"/>
  <c r="B507" i="10"/>
  <c r="B499" i="10"/>
  <c r="B491" i="10"/>
  <c r="B483" i="10"/>
  <c r="B475" i="10"/>
  <c r="B467" i="10"/>
  <c r="B459" i="10"/>
  <c r="B451" i="10"/>
  <c r="B443" i="10"/>
  <c r="B435" i="10"/>
  <c r="B427" i="10"/>
  <c r="B419" i="10"/>
  <c r="B411" i="10"/>
  <c r="B403" i="10"/>
  <c r="B395" i="10"/>
  <c r="B387" i="10"/>
  <c r="B379" i="10"/>
  <c r="B371" i="10"/>
  <c r="B1098" i="10"/>
  <c r="B1090" i="10"/>
  <c r="B1082" i="10"/>
  <c r="B1074" i="10"/>
  <c r="B1066" i="10"/>
  <c r="B1058" i="10"/>
  <c r="B1050" i="10"/>
  <c r="B1042" i="10"/>
  <c r="B1034" i="10"/>
  <c r="B1026" i="10"/>
  <c r="B1018" i="10"/>
  <c r="B1010" i="10"/>
  <c r="B1002" i="10"/>
  <c r="B994" i="10"/>
  <c r="B986" i="10"/>
  <c r="B978" i="10"/>
  <c r="B970" i="10"/>
  <c r="B962" i="10"/>
  <c r="B954" i="10"/>
  <c r="B946" i="10"/>
  <c r="B938" i="10"/>
  <c r="B930" i="10"/>
  <c r="B922" i="10"/>
  <c r="B914" i="10"/>
  <c r="B906" i="10"/>
  <c r="B898" i="10"/>
  <c r="B890" i="10"/>
  <c r="B882" i="10"/>
  <c r="B874" i="10"/>
  <c r="B866" i="10"/>
  <c r="B858" i="10"/>
  <c r="B850" i="10"/>
  <c r="B842" i="10"/>
  <c r="B834" i="10"/>
  <c r="B826" i="10"/>
  <c r="B818" i="10"/>
  <c r="B810" i="10"/>
  <c r="B802" i="10"/>
  <c r="B794" i="10"/>
  <c r="B786" i="10"/>
  <c r="B778" i="10"/>
  <c r="B770" i="10"/>
  <c r="B762" i="10"/>
  <c r="B754" i="10"/>
  <c r="B746" i="10"/>
  <c r="B738" i="10"/>
  <c r="B730" i="10"/>
  <c r="B722" i="10"/>
  <c r="B714" i="10"/>
  <c r="B706" i="10"/>
  <c r="B698" i="10"/>
  <c r="B690" i="10"/>
  <c r="B682" i="10"/>
  <c r="B674" i="10"/>
  <c r="B666" i="10"/>
  <c r="B658" i="10"/>
  <c r="B650" i="10"/>
  <c r="B642" i="10"/>
  <c r="B634" i="10"/>
  <c r="B626" i="10"/>
  <c r="B618" i="10"/>
  <c r="B610" i="10"/>
  <c r="B602" i="10"/>
  <c r="B594" i="10"/>
  <c r="B586" i="10"/>
  <c r="B578" i="10"/>
  <c r="B570" i="10"/>
  <c r="B562" i="10"/>
  <c r="B554" i="10"/>
  <c r="B546" i="10"/>
  <c r="B538" i="10"/>
  <c r="B530" i="10"/>
  <c r="B522" i="10"/>
  <c r="B514" i="10"/>
  <c r="B506" i="10"/>
  <c r="B498" i="10"/>
  <c r="B490" i="10"/>
  <c r="B482" i="10"/>
  <c r="B1097" i="10"/>
  <c r="B1089" i="10"/>
  <c r="B1081" i="10"/>
  <c r="B1073" i="10"/>
  <c r="B1065" i="10"/>
  <c r="B1057" i="10"/>
  <c r="B1049" i="10"/>
  <c r="B1041" i="10"/>
  <c r="B1033" i="10"/>
  <c r="B1025" i="10"/>
  <c r="B1017" i="10"/>
  <c r="B1009" i="10"/>
  <c r="B1001" i="10"/>
  <c r="B993" i="10"/>
  <c r="B985" i="10"/>
  <c r="B977" i="10"/>
  <c r="B969" i="10"/>
  <c r="B961" i="10"/>
  <c r="B953" i="10"/>
  <c r="B945" i="10"/>
  <c r="B937" i="10"/>
  <c r="B929" i="10"/>
  <c r="B921" i="10"/>
  <c r="B913" i="10"/>
  <c r="B905" i="10"/>
  <c r="B897" i="10"/>
  <c r="B889" i="10"/>
  <c r="B881" i="10"/>
  <c r="B873" i="10"/>
  <c r="B865" i="10"/>
  <c r="B857" i="10"/>
  <c r="B849" i="10"/>
  <c r="B841" i="10"/>
  <c r="B833" i="10"/>
  <c r="B825" i="10"/>
  <c r="B817" i="10"/>
  <c r="B809" i="10"/>
  <c r="B801" i="10"/>
  <c r="B793" i="10"/>
  <c r="B785" i="10"/>
  <c r="B777" i="10"/>
  <c r="B769" i="10"/>
  <c r="B761" i="10"/>
  <c r="B753" i="10"/>
  <c r="B745" i="10"/>
  <c r="B737" i="10"/>
  <c r="B729" i="10"/>
  <c r="B721" i="10"/>
  <c r="B713" i="10"/>
  <c r="B705" i="10"/>
  <c r="B697" i="10"/>
  <c r="B689" i="10"/>
  <c r="B681" i="10"/>
  <c r="B673" i="10"/>
  <c r="B665" i="10"/>
  <c r="B657" i="10"/>
  <c r="B649" i="10"/>
  <c r="B641" i="10"/>
  <c r="B633" i="10"/>
  <c r="B625" i="10"/>
  <c r="B617" i="10"/>
  <c r="B609" i="10"/>
  <c r="B601" i="10"/>
  <c r="B593" i="10"/>
  <c r="B585" i="10"/>
  <c r="B577" i="10"/>
  <c r="B569" i="10"/>
  <c r="B561" i="10"/>
  <c r="B553" i="10"/>
  <c r="B545" i="10"/>
  <c r="B537" i="10"/>
  <c r="B529" i="10"/>
  <c r="B521" i="10"/>
  <c r="B513" i="10"/>
  <c r="B505" i="10"/>
  <c r="B497" i="10"/>
  <c r="B489" i="10"/>
  <c r="B481" i="10"/>
  <c r="B473" i="10"/>
  <c r="B465" i="10"/>
  <c r="B457" i="10"/>
  <c r="B449" i="10"/>
  <c r="B441" i="10"/>
  <c r="B433" i="10"/>
  <c r="B425" i="10"/>
  <c r="B417" i="10"/>
  <c r="B409" i="10"/>
  <c r="B401" i="10"/>
  <c r="B393" i="10"/>
  <c r="B385" i="10"/>
  <c r="B377" i="10"/>
  <c r="B369" i="10"/>
  <c r="B1096" i="10"/>
  <c r="B1088" i="10"/>
  <c r="B1080" i="10"/>
  <c r="B1072" i="10"/>
  <c r="B1064" i="10"/>
  <c r="B1056" i="10"/>
  <c r="B1048" i="10"/>
  <c r="B1040" i="10"/>
  <c r="B1032" i="10"/>
  <c r="B1024" i="10"/>
  <c r="B1016" i="10"/>
  <c r="B1008" i="10"/>
  <c r="B1000" i="10"/>
  <c r="B992" i="10"/>
  <c r="B984" i="10"/>
  <c r="B976" i="10"/>
  <c r="B968" i="10"/>
  <c r="B960" i="10"/>
  <c r="B952" i="10"/>
  <c r="B944" i="10"/>
  <c r="B936" i="10"/>
  <c r="B928" i="10"/>
  <c r="B920" i="10"/>
  <c r="B912" i="10"/>
  <c r="B904" i="10"/>
  <c r="B896" i="10"/>
  <c r="B888" i="10"/>
  <c r="B880" i="10"/>
  <c r="B872" i="10"/>
  <c r="B864" i="10"/>
  <c r="B856" i="10"/>
  <c r="B848" i="10"/>
  <c r="B840" i="10"/>
  <c r="B832" i="10"/>
  <c r="B824" i="10"/>
  <c r="B816" i="10"/>
  <c r="B808" i="10"/>
  <c r="B800" i="10"/>
  <c r="B792" i="10"/>
  <c r="B784" i="10"/>
  <c r="B776" i="10"/>
  <c r="B768" i="10"/>
  <c r="B760" i="10"/>
  <c r="B752" i="10"/>
  <c r="B744" i="10"/>
  <c r="B736" i="10"/>
  <c r="B728" i="10"/>
  <c r="B720" i="10"/>
  <c r="B712" i="10"/>
  <c r="B704" i="10"/>
  <c r="B696" i="10"/>
  <c r="B688" i="10"/>
  <c r="B680" i="10"/>
  <c r="B672" i="10"/>
  <c r="B664" i="10"/>
  <c r="B656" i="10"/>
  <c r="B648" i="10"/>
  <c r="B640" i="10"/>
  <c r="B632" i="10"/>
  <c r="B624" i="10"/>
  <c r="B616" i="10"/>
  <c r="B608" i="10"/>
  <c r="B600" i="10"/>
  <c r="B592" i="10"/>
  <c r="B584" i="10"/>
  <c r="B576" i="10"/>
  <c r="B568" i="10"/>
  <c r="B560" i="10"/>
  <c r="B552" i="10"/>
  <c r="B544" i="10"/>
  <c r="B536" i="10"/>
  <c r="B528" i="10"/>
  <c r="B520" i="10"/>
  <c r="B512" i="10"/>
  <c r="B504" i="10"/>
  <c r="B496" i="10"/>
  <c r="B488" i="10"/>
  <c r="B480" i="10"/>
  <c r="B472" i="10"/>
  <c r="B464" i="10"/>
  <c r="B456" i="10"/>
  <c r="B448" i="10"/>
  <c r="B440" i="10"/>
  <c r="B432" i="10"/>
  <c r="B424" i="10"/>
  <c r="B416" i="10"/>
  <c r="B408" i="10"/>
  <c r="B1087" i="10"/>
  <c r="B1038" i="10"/>
  <c r="B1013" i="10"/>
  <c r="B988" i="10"/>
  <c r="B959" i="10"/>
  <c r="B910" i="10"/>
  <c r="B885" i="10"/>
  <c r="B860" i="10"/>
  <c r="B831" i="10"/>
  <c r="B782" i="10"/>
  <c r="B757" i="10"/>
  <c r="B732" i="10"/>
  <c r="B703" i="10"/>
  <c r="B654" i="10"/>
  <c r="B629" i="10"/>
  <c r="B604" i="10"/>
  <c r="B575" i="10"/>
  <c r="B551" i="10"/>
  <c r="B532" i="10"/>
  <c r="B510" i="10"/>
  <c r="B487" i="10"/>
  <c r="B470" i="10"/>
  <c r="B454" i="10"/>
  <c r="B438" i="10"/>
  <c r="B422" i="10"/>
  <c r="B406" i="10"/>
  <c r="B391" i="10"/>
  <c r="B365" i="10"/>
  <c r="B357" i="10"/>
  <c r="B349" i="10"/>
  <c r="B341" i="10"/>
  <c r="B333" i="10"/>
  <c r="B325" i="10"/>
  <c r="B317" i="10"/>
  <c r="B309" i="10"/>
  <c r="B301" i="10"/>
  <c r="B293" i="10"/>
  <c r="B285" i="10"/>
  <c r="B277" i="10"/>
  <c r="B269" i="10"/>
  <c r="B261" i="10"/>
  <c r="B253" i="10"/>
  <c r="B245" i="10"/>
  <c r="B237" i="10"/>
  <c r="B229" i="10"/>
  <c r="B221" i="10"/>
  <c r="B213" i="10"/>
  <c r="B205" i="10"/>
  <c r="B197" i="10"/>
  <c r="B189" i="10"/>
  <c r="B181" i="10"/>
  <c r="B173" i="10"/>
  <c r="B165" i="10"/>
  <c r="B157" i="10"/>
  <c r="B149" i="10"/>
  <c r="B141" i="10"/>
  <c r="B133" i="10"/>
  <c r="B125" i="10"/>
  <c r="B117" i="10"/>
  <c r="B109" i="10"/>
  <c r="B101" i="10"/>
  <c r="B93" i="10"/>
  <c r="B85" i="10"/>
  <c r="B77" i="10"/>
  <c r="B69" i="10"/>
  <c r="B61" i="10"/>
  <c r="B53" i="10"/>
  <c r="B45" i="10"/>
  <c r="B37" i="10"/>
  <c r="B29" i="10"/>
  <c r="B21" i="10"/>
  <c r="B13" i="10"/>
  <c r="B5" i="10"/>
  <c r="B1062" i="10"/>
  <c r="B1037" i="10"/>
  <c r="B1012" i="10"/>
  <c r="B983" i="10"/>
  <c r="B934" i="10"/>
  <c r="B909" i="10"/>
  <c r="B884" i="10"/>
  <c r="B855" i="10"/>
  <c r="B806" i="10"/>
  <c r="B781" i="10"/>
  <c r="B756" i="10"/>
  <c r="B727" i="10"/>
  <c r="B678" i="10"/>
  <c r="B653" i="10"/>
  <c r="B628" i="10"/>
  <c r="B599" i="10"/>
  <c r="B509" i="10"/>
  <c r="B469" i="10"/>
  <c r="B453" i="10"/>
  <c r="B437" i="10"/>
  <c r="B421" i="10"/>
  <c r="B405" i="10"/>
  <c r="B1086" i="10"/>
  <c r="B1061" i="10"/>
  <c r="B1036" i="10"/>
  <c r="B1007" i="10"/>
  <c r="B958" i="10"/>
  <c r="B933" i="10"/>
  <c r="B908" i="10"/>
  <c r="B879" i="10"/>
  <c r="B830" i="10"/>
  <c r="B805" i="10"/>
  <c r="B780" i="10"/>
  <c r="B751" i="10"/>
  <c r="B702" i="10"/>
  <c r="B677" i="10"/>
  <c r="B652" i="10"/>
  <c r="B623" i="10"/>
  <c r="B574" i="10"/>
  <c r="B550" i="10"/>
  <c r="B527" i="10"/>
  <c r="B508" i="10"/>
  <c r="B486" i="10"/>
  <c r="B468" i="10"/>
  <c r="B452" i="10"/>
  <c r="B436" i="10"/>
  <c r="B420" i="10"/>
  <c r="B404" i="10"/>
  <c r="B390" i="10"/>
  <c r="B376" i="10"/>
  <c r="B364" i="10"/>
  <c r="B356" i="10"/>
  <c r="B348" i="10"/>
  <c r="B340" i="10"/>
  <c r="B332" i="10"/>
  <c r="B324" i="10"/>
  <c r="B316" i="10"/>
  <c r="B308" i="10"/>
  <c r="B300" i="10"/>
  <c r="B292" i="10"/>
  <c r="B284" i="10"/>
  <c r="B276" i="10"/>
  <c r="B268" i="10"/>
  <c r="B260" i="10"/>
  <c r="B252" i="10"/>
  <c r="B244" i="10"/>
  <c r="B236" i="10"/>
  <c r="B228" i="10"/>
  <c r="B220" i="10"/>
  <c r="B212" i="10"/>
  <c r="B204" i="10"/>
  <c r="B196" i="10"/>
  <c r="B188" i="10"/>
  <c r="B180" i="10"/>
  <c r="B172" i="10"/>
  <c r="B164" i="10"/>
  <c r="B156" i="10"/>
  <c r="B148" i="10"/>
  <c r="B140" i="10"/>
  <c r="B132" i="10"/>
  <c r="B124" i="10"/>
  <c r="B116" i="10"/>
  <c r="B108" i="10"/>
  <c r="B100" i="10"/>
  <c r="B92" i="10"/>
  <c r="B84" i="10"/>
  <c r="B76" i="10"/>
  <c r="B68" i="10"/>
  <c r="B60" i="10"/>
  <c r="B52" i="10"/>
  <c r="B44" i="10"/>
  <c r="B36" i="10"/>
  <c r="B28" i="10"/>
  <c r="B20" i="10"/>
  <c r="B12" i="10"/>
  <c r="B4" i="10"/>
  <c r="B1085" i="10"/>
  <c r="B1060" i="10"/>
  <c r="B1031" i="10"/>
  <c r="B982" i="10"/>
  <c r="B957" i="10"/>
  <c r="B932" i="10"/>
  <c r="B903" i="10"/>
  <c r="B854" i="10"/>
  <c r="B829" i="10"/>
  <c r="B804" i="10"/>
  <c r="B775" i="10"/>
  <c r="B726" i="10"/>
  <c r="B701" i="10"/>
  <c r="B676" i="10"/>
  <c r="B647" i="10"/>
  <c r="B598" i="10"/>
  <c r="B573" i="10"/>
  <c r="B549" i="10"/>
  <c r="B485" i="10"/>
  <c r="B466" i="10"/>
  <c r="B450" i="10"/>
  <c r="B434" i="10"/>
  <c r="B418" i="10"/>
  <c r="B402" i="10"/>
  <c r="B389" i="10"/>
  <c r="B375" i="10"/>
  <c r="B1084" i="10"/>
  <c r="B1055" i="10"/>
  <c r="B1006" i="10"/>
  <c r="B981" i="10"/>
  <c r="B956" i="10"/>
  <c r="B927" i="10"/>
  <c r="B878" i="10"/>
  <c r="B853" i="10"/>
  <c r="B828" i="10"/>
  <c r="B799" i="10"/>
  <c r="B750" i="10"/>
  <c r="B725" i="10"/>
  <c r="B700" i="10"/>
  <c r="B671" i="10"/>
  <c r="B622" i="10"/>
  <c r="B597" i="10"/>
  <c r="B572" i="10"/>
  <c r="B548" i="10"/>
  <c r="B526" i="10"/>
  <c r="B503" i="10"/>
  <c r="B484" i="10"/>
  <c r="B388" i="10"/>
  <c r="B363" i="10"/>
  <c r="B355" i="10"/>
  <c r="B347" i="10"/>
  <c r="B339" i="10"/>
  <c r="B331" i="10"/>
  <c r="B323" i="10"/>
  <c r="B315" i="10"/>
  <c r="B307" i="10"/>
  <c r="B299" i="10"/>
  <c r="B291" i="10"/>
  <c r="B283" i="10"/>
  <c r="B275" i="10"/>
  <c r="B267" i="10"/>
  <c r="B259" i="10"/>
  <c r="B251" i="10"/>
  <c r="B243" i="10"/>
  <c r="B235" i="10"/>
  <c r="B227" i="10"/>
  <c r="B219" i="10"/>
  <c r="B211" i="10"/>
  <c r="B203" i="10"/>
  <c r="B195" i="10"/>
  <c r="B187" i="10"/>
  <c r="B179" i="10"/>
  <c r="B171" i="10"/>
  <c r="B163" i="10"/>
  <c r="B155" i="10"/>
  <c r="B147" i="10"/>
  <c r="B139" i="10"/>
  <c r="B131" i="10"/>
  <c r="B123" i="10"/>
  <c r="B115" i="10"/>
  <c r="B107" i="10"/>
  <c r="B99" i="10"/>
  <c r="B91" i="10"/>
  <c r="B83" i="10"/>
  <c r="B75" i="10"/>
  <c r="B67" i="10"/>
  <c r="B59" i="10"/>
  <c r="B51" i="10"/>
  <c r="B43" i="10"/>
  <c r="B35" i="10"/>
  <c r="B27" i="10"/>
  <c r="B19" i="10"/>
  <c r="B11" i="10"/>
  <c r="B3" i="10"/>
  <c r="B1079" i="10"/>
  <c r="B1030" i="10"/>
  <c r="B1005" i="10"/>
  <c r="B980" i="10"/>
  <c r="B951" i="10"/>
  <c r="B902" i="10"/>
  <c r="B877" i="10"/>
  <c r="B852" i="10"/>
  <c r="B823" i="10"/>
  <c r="B774" i="10"/>
  <c r="B749" i="10"/>
  <c r="B724" i="10"/>
  <c r="B695" i="10"/>
  <c r="B646" i="10"/>
  <c r="B621" i="10"/>
  <c r="B596" i="10"/>
  <c r="B567" i="10"/>
  <c r="B525" i="10"/>
  <c r="B386" i="10"/>
  <c r="B374" i="10"/>
  <c r="B1054" i="10"/>
  <c r="B1029" i="10"/>
  <c r="B1004" i="10"/>
  <c r="B975" i="10"/>
  <c r="B926" i="10"/>
  <c r="B901" i="10"/>
  <c r="B876" i="10"/>
  <c r="B847" i="10"/>
  <c r="B798" i="10"/>
  <c r="B773" i="10"/>
  <c r="B748" i="10"/>
  <c r="B719" i="10"/>
  <c r="B670" i="10"/>
  <c r="B645" i="10"/>
  <c r="B620" i="10"/>
  <c r="B591" i="10"/>
  <c r="B543" i="10"/>
  <c r="B524" i="10"/>
  <c r="B502" i="10"/>
  <c r="B479" i="10"/>
  <c r="B463" i="10"/>
  <c r="B447" i="10"/>
  <c r="B1078" i="10"/>
  <c r="B1053" i="10"/>
  <c r="B1028" i="10"/>
  <c r="B999" i="10"/>
  <c r="B950" i="10"/>
  <c r="B925" i="10"/>
  <c r="B900" i="10"/>
  <c r="B871" i="10"/>
  <c r="B822" i="10"/>
  <c r="B797" i="10"/>
  <c r="B772" i="10"/>
  <c r="B743" i="10"/>
  <c r="B694" i="10"/>
  <c r="B669" i="10"/>
  <c r="B644" i="10"/>
  <c r="B615" i="10"/>
  <c r="B566" i="10"/>
  <c r="B501" i="10"/>
  <c r="B399" i="10"/>
  <c r="B372" i="10"/>
  <c r="B1077" i="10"/>
  <c r="B1052" i="10"/>
  <c r="B1023" i="10"/>
  <c r="B974" i="10"/>
  <c r="B949" i="10"/>
  <c r="B924" i="10"/>
  <c r="B895" i="10"/>
  <c r="B846" i="10"/>
  <c r="B821" i="10"/>
  <c r="B796" i="10"/>
  <c r="B767" i="10"/>
  <c r="B718" i="10"/>
  <c r="B693" i="10"/>
  <c r="B668" i="10"/>
  <c r="B639" i="10"/>
  <c r="B590" i="10"/>
  <c r="B565" i="10"/>
  <c r="B542" i="10"/>
  <c r="B519" i="10"/>
  <c r="B500" i="10"/>
  <c r="B478" i="10"/>
  <c r="B462" i="10"/>
  <c r="B446" i="10"/>
  <c r="B430" i="10"/>
  <c r="B414" i="10"/>
  <c r="B384" i="10"/>
  <c r="B361" i="10"/>
  <c r="B353" i="10"/>
  <c r="B345" i="10"/>
  <c r="B337" i="10"/>
  <c r="B329" i="10"/>
  <c r="B321" i="10"/>
  <c r="B313" i="10"/>
  <c r="B305" i="10"/>
  <c r="B297" i="10"/>
  <c r="B289" i="10"/>
  <c r="B281" i="10"/>
  <c r="B273" i="10"/>
  <c r="B265" i="10"/>
  <c r="B257" i="10"/>
  <c r="B249" i="10"/>
  <c r="B241" i="10"/>
  <c r="B233" i="10"/>
  <c r="B225" i="10"/>
  <c r="B217" i="10"/>
  <c r="B209" i="10"/>
  <c r="B201" i="10"/>
  <c r="B193" i="10"/>
  <c r="B185" i="10"/>
  <c r="B177" i="10"/>
  <c r="B169" i="10"/>
  <c r="B161" i="10"/>
  <c r="B153" i="10"/>
  <c r="B145" i="10"/>
  <c r="B137" i="10"/>
  <c r="B129" i="10"/>
  <c r="B121" i="10"/>
  <c r="B113" i="10"/>
  <c r="B105" i="10"/>
  <c r="B97" i="10"/>
  <c r="B89" i="10"/>
  <c r="B81" i="10"/>
  <c r="B73" i="10"/>
  <c r="B65" i="10"/>
  <c r="B57" i="10"/>
  <c r="B49" i="10"/>
  <c r="B41" i="10"/>
  <c r="B33" i="10"/>
  <c r="B25" i="10"/>
  <c r="B17" i="10"/>
  <c r="B9" i="10"/>
  <c r="B1101" i="10"/>
  <c r="B1076" i="10"/>
  <c r="B1047" i="10"/>
  <c r="B998" i="10"/>
  <c r="B973" i="10"/>
  <c r="B948" i="10"/>
  <c r="B919" i="10"/>
  <c r="B870" i="10"/>
  <c r="B845" i="10"/>
  <c r="B820" i="10"/>
  <c r="B791" i="10"/>
  <c r="B742" i="10"/>
  <c r="B717" i="10"/>
  <c r="B692" i="10"/>
  <c r="B663" i="10"/>
  <c r="B614" i="10"/>
  <c r="B589" i="10"/>
  <c r="B564" i="10"/>
  <c r="B541" i="10"/>
  <c r="B477" i="10"/>
  <c r="B461" i="10"/>
  <c r="B445" i="10"/>
  <c r="B429" i="10"/>
  <c r="B413" i="10"/>
  <c r="B398" i="10"/>
  <c r="B383" i="10"/>
  <c r="B370" i="10"/>
  <c r="B1100" i="10"/>
  <c r="B1071" i="10"/>
  <c r="B1022" i="10"/>
  <c r="B997" i="10"/>
  <c r="B972" i="10"/>
  <c r="B943" i="10"/>
  <c r="B894" i="10"/>
  <c r="B869" i="10"/>
  <c r="B844" i="10"/>
  <c r="B815" i="10"/>
  <c r="B766" i="10"/>
  <c r="B741" i="10"/>
  <c r="B716" i="10"/>
  <c r="B687" i="10"/>
  <c r="B638" i="10"/>
  <c r="B613" i="10"/>
  <c r="B588" i="10"/>
  <c r="B559" i="10"/>
  <c r="B540" i="10"/>
  <c r="B518" i="10"/>
  <c r="B495" i="10"/>
  <c r="B476" i="10"/>
  <c r="B460" i="10"/>
  <c r="B444" i="10"/>
  <c r="B428" i="10"/>
  <c r="B412" i="10"/>
  <c r="B397" i="10"/>
  <c r="B360" i="10"/>
  <c r="B352" i="10"/>
  <c r="B344" i="10"/>
  <c r="B336" i="10"/>
  <c r="B328" i="10"/>
  <c r="B320" i="10"/>
  <c r="B312" i="10"/>
  <c r="B304" i="10"/>
  <c r="B296" i="10"/>
  <c r="B288" i="10"/>
  <c r="B280" i="10"/>
  <c r="B272" i="10"/>
  <c r="B264" i="10"/>
  <c r="B256" i="10"/>
  <c r="B248" i="10"/>
  <c r="B240" i="10"/>
  <c r="B232" i="10"/>
  <c r="B224" i="10"/>
  <c r="B216" i="10"/>
  <c r="B208" i="10"/>
  <c r="B200" i="10"/>
  <c r="B192" i="10"/>
  <c r="B184" i="10"/>
  <c r="B176" i="10"/>
  <c r="B168" i="10"/>
  <c r="B160" i="10"/>
  <c r="B152" i="10"/>
  <c r="B144" i="10"/>
  <c r="B136" i="10"/>
  <c r="B128" i="10"/>
  <c r="B120" i="10"/>
  <c r="B112" i="10"/>
  <c r="B104" i="10"/>
  <c r="B96" i="10"/>
  <c r="B88" i="10"/>
  <c r="B80" i="10"/>
  <c r="B72" i="10"/>
  <c r="B64" i="10"/>
  <c r="B56" i="10"/>
  <c r="B48" i="10"/>
  <c r="B40" i="10"/>
  <c r="B32" i="10"/>
  <c r="B24" i="10"/>
  <c r="B16" i="10"/>
  <c r="B8" i="10"/>
  <c r="B1095" i="10"/>
  <c r="B1046" i="10"/>
  <c r="B1021" i="10"/>
  <c r="B996" i="10"/>
  <c r="B967" i="10"/>
  <c r="B918" i="10"/>
  <c r="B893" i="10"/>
  <c r="B868" i="10"/>
  <c r="B839" i="10"/>
  <c r="B790" i="10"/>
  <c r="B765" i="10"/>
  <c r="B740" i="10"/>
  <c r="B711" i="10"/>
  <c r="B662" i="10"/>
  <c r="B637" i="10"/>
  <c r="B612" i="10"/>
  <c r="B583" i="10"/>
  <c r="B517" i="10"/>
  <c r="B474" i="10"/>
  <c r="B458" i="10"/>
  <c r="B442" i="10"/>
  <c r="B426" i="10"/>
  <c r="B410" i="10"/>
  <c r="B396" i="10"/>
  <c r="B382" i="10"/>
  <c r="B1093" i="10"/>
  <c r="B1068" i="10"/>
  <c r="B1039" i="10"/>
  <c r="B990" i="10"/>
  <c r="B965" i="10"/>
  <c r="B940" i="10"/>
  <c r="B911" i="10"/>
  <c r="B862" i="10"/>
  <c r="B837" i="10"/>
  <c r="B812" i="10"/>
  <c r="B783" i="10"/>
  <c r="B734" i="10"/>
  <c r="B709" i="10"/>
  <c r="B684" i="10"/>
  <c r="B655" i="10"/>
  <c r="B606" i="10"/>
  <c r="B581" i="10"/>
  <c r="B556" i="10"/>
  <c r="B534" i="10"/>
  <c r="B511" i="10"/>
  <c r="B492" i="10"/>
  <c r="B471" i="10"/>
  <c r="B455" i="10"/>
  <c r="B439" i="10"/>
  <c r="B423" i="10"/>
  <c r="B407" i="10"/>
  <c r="B358" i="10"/>
  <c r="B350" i="10"/>
  <c r="B342" i="10"/>
  <c r="B334" i="10"/>
  <c r="B326" i="10"/>
  <c r="B318" i="10"/>
  <c r="B310" i="10"/>
  <c r="B302" i="10"/>
  <c r="B294" i="10"/>
  <c r="B286" i="10"/>
  <c r="B278" i="10"/>
  <c r="B270" i="10"/>
  <c r="B262" i="10"/>
  <c r="B254" i="10"/>
  <c r="B246" i="10"/>
  <c r="B238" i="10"/>
  <c r="B230" i="10"/>
  <c r="B222" i="10"/>
  <c r="B214" i="10"/>
  <c r="B206" i="10"/>
  <c r="B198" i="10"/>
  <c r="B190" i="10"/>
  <c r="B182" i="10"/>
  <c r="B174" i="10"/>
  <c r="B166" i="10"/>
  <c r="B158" i="10"/>
  <c r="B150" i="10"/>
  <c r="B142" i="10"/>
  <c r="B134" i="10"/>
  <c r="B126" i="10"/>
  <c r="B118" i="10"/>
  <c r="B110" i="10"/>
  <c r="B102" i="10"/>
  <c r="B94" i="10"/>
  <c r="B86" i="10"/>
  <c r="B78" i="10"/>
  <c r="B70" i="10"/>
  <c r="B62" i="10"/>
  <c r="B54" i="10"/>
  <c r="B46" i="10"/>
  <c r="B1092" i="10"/>
  <c r="B1063" i="10"/>
  <c r="B1014" i="10"/>
  <c r="B989" i="10"/>
  <c r="B964" i="10"/>
  <c r="B935" i="10"/>
  <c r="B886" i="10"/>
  <c r="B861" i="10"/>
  <c r="B836" i="10"/>
  <c r="B807" i="10"/>
  <c r="B758" i="10"/>
  <c r="B733" i="10"/>
  <c r="B708" i="10"/>
  <c r="B679" i="10"/>
  <c r="B630" i="10"/>
  <c r="B605" i="10"/>
  <c r="B580" i="10"/>
  <c r="B533" i="10"/>
  <c r="B392" i="10"/>
  <c r="B378" i="10"/>
  <c r="B366" i="10"/>
  <c r="B764" i="10"/>
  <c r="B558" i="10"/>
  <c r="B354" i="10"/>
  <c r="B311" i="10"/>
  <c r="B231" i="10"/>
  <c r="B199" i="10"/>
  <c r="B167" i="10"/>
  <c r="B135" i="10"/>
  <c r="B103" i="10"/>
  <c r="B71" i="10"/>
  <c r="B39" i="10"/>
  <c r="B966" i="10"/>
  <c r="B759" i="10"/>
  <c r="B557" i="10"/>
  <c r="B415" i="10"/>
  <c r="B351" i="10"/>
  <c r="B266" i="10"/>
  <c r="B14" i="10"/>
  <c r="B942" i="10"/>
  <c r="B735" i="10"/>
  <c r="B535" i="10"/>
  <c r="B306" i="10"/>
  <c r="B263" i="10"/>
  <c r="B38" i="10"/>
  <c r="B941" i="10"/>
  <c r="B346" i="10"/>
  <c r="B303" i="10"/>
  <c r="B226" i="10"/>
  <c r="B194" i="10"/>
  <c r="B162" i="10"/>
  <c r="B130" i="10"/>
  <c r="B98" i="10"/>
  <c r="B66" i="10"/>
  <c r="B10" i="10"/>
  <c r="B917" i="10"/>
  <c r="B516" i="10"/>
  <c r="B400" i="10"/>
  <c r="B343" i="10"/>
  <c r="B258" i="10"/>
  <c r="B223" i="10"/>
  <c r="B191" i="10"/>
  <c r="B159" i="10"/>
  <c r="B127" i="10"/>
  <c r="B95" i="10"/>
  <c r="B63" i="10"/>
  <c r="B34" i="10"/>
  <c r="B7" i="10"/>
  <c r="B916" i="10"/>
  <c r="B710" i="10"/>
  <c r="B394" i="10"/>
  <c r="B298" i="10"/>
  <c r="B255" i="10"/>
  <c r="B31" i="10"/>
  <c r="B892" i="10"/>
  <c r="B686" i="10"/>
  <c r="B494" i="10"/>
  <c r="B338" i="10"/>
  <c r="B295" i="10"/>
  <c r="B6" i="10"/>
  <c r="B1094" i="10"/>
  <c r="B887" i="10"/>
  <c r="B685" i="10"/>
  <c r="B493" i="10"/>
  <c r="B335" i="10"/>
  <c r="B250" i="10"/>
  <c r="B218" i="10"/>
  <c r="B186" i="10"/>
  <c r="B154" i="10"/>
  <c r="B122" i="10"/>
  <c r="B90" i="10"/>
  <c r="B58" i="10"/>
  <c r="B30" i="10"/>
  <c r="B1070" i="10"/>
  <c r="B863" i="10"/>
  <c r="B661" i="10"/>
  <c r="B381" i="10"/>
  <c r="B290" i="10"/>
  <c r="B247" i="10"/>
  <c r="B215" i="10"/>
  <c r="B183" i="10"/>
  <c r="B151" i="10"/>
  <c r="B119" i="10"/>
  <c r="B87" i="10"/>
  <c r="B55" i="10"/>
  <c r="B2" i="10"/>
  <c r="B1069" i="10"/>
  <c r="B660" i="10"/>
  <c r="B380" i="10"/>
  <c r="B330" i="10"/>
  <c r="B287" i="10"/>
  <c r="B26" i="10"/>
  <c r="B1045" i="10"/>
  <c r="B636" i="10"/>
  <c r="B373" i="10"/>
  <c r="B327" i="10"/>
  <c r="B23" i="10"/>
  <c r="B1020" i="10"/>
  <c r="B814" i="10"/>
  <c r="B607" i="10"/>
  <c r="B367" i="10"/>
  <c r="B322" i="10"/>
  <c r="B279" i="10"/>
  <c r="B239" i="10"/>
  <c r="B207" i="10"/>
  <c r="B175" i="10"/>
  <c r="B143" i="10"/>
  <c r="B111" i="10"/>
  <c r="B79" i="10"/>
  <c r="B47" i="10"/>
  <c r="B22" i="10"/>
  <c r="B991" i="10"/>
  <c r="B789" i="10"/>
  <c r="B431" i="10"/>
  <c r="B359" i="10"/>
  <c r="B274" i="10"/>
  <c r="B18" i="10"/>
  <c r="B202" i="10"/>
  <c r="B178" i="10"/>
  <c r="B368" i="10"/>
  <c r="B15" i="10"/>
  <c r="B362" i="10"/>
  <c r="B170" i="10"/>
  <c r="B146" i="10"/>
  <c r="B1044" i="10"/>
  <c r="B319" i="10"/>
  <c r="B138" i="10"/>
  <c r="B1015" i="10"/>
  <c r="B314" i="10"/>
  <c r="B114" i="10"/>
  <c r="B282" i="10"/>
  <c r="B838" i="10"/>
  <c r="B106" i="10"/>
  <c r="B813" i="10"/>
  <c r="B271" i="10"/>
  <c r="B82" i="10"/>
  <c r="B788" i="10"/>
  <c r="B242" i="10"/>
  <c r="B631" i="10"/>
  <c r="B74" i="10"/>
  <c r="B582" i="10"/>
  <c r="B210" i="10"/>
  <c r="B234" i="10"/>
  <c r="B50" i="10"/>
  <c r="B42" i="10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1089" i="4"/>
  <c r="B1073" i="4"/>
  <c r="B1057" i="4"/>
  <c r="B1041" i="4"/>
  <c r="B1025" i="4"/>
  <c r="B1009" i="4"/>
  <c r="B993" i="4"/>
  <c r="B977" i="4"/>
  <c r="B1094" i="4"/>
  <c r="B1078" i="4"/>
  <c r="B1062" i="4"/>
  <c r="B1046" i="4"/>
  <c r="B1030" i="4"/>
  <c r="B1014" i="4"/>
  <c r="B998" i="4"/>
  <c r="B982" i="4"/>
  <c r="B966" i="4"/>
  <c r="B950" i="4"/>
  <c r="B934" i="4"/>
  <c r="B918" i="4"/>
  <c r="B902" i="4"/>
  <c r="B886" i="4"/>
  <c r="B870" i="4"/>
  <c r="B854" i="4"/>
  <c r="B838" i="4"/>
  <c r="B822" i="4"/>
  <c r="B806" i="4"/>
  <c r="B790" i="4"/>
  <c r="B774" i="4"/>
  <c r="B758" i="4"/>
  <c r="B742" i="4"/>
  <c r="B726" i="4"/>
  <c r="B710" i="4"/>
  <c r="B694" i="4"/>
  <c r="B678" i="4"/>
  <c r="B662" i="4"/>
  <c r="B646" i="4"/>
  <c r="B630" i="4"/>
  <c r="B614" i="4"/>
  <c r="B598" i="4"/>
  <c r="B582" i="4"/>
  <c r="B566" i="4"/>
  <c r="B550" i="4"/>
  <c r="B534" i="4"/>
  <c r="B518" i="4"/>
  <c r="B502" i="4"/>
  <c r="B486" i="4"/>
  <c r="B470" i="4"/>
  <c r="B454" i="4"/>
  <c r="B438" i="4"/>
  <c r="B422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1088" i="4"/>
  <c r="B1072" i="4"/>
  <c r="B1056" i="4"/>
  <c r="B1040" i="4"/>
  <c r="B1024" i="4"/>
  <c r="B1008" i="4"/>
  <c r="B992" i="4"/>
  <c r="B976" i="4"/>
  <c r="B960" i="4"/>
  <c r="B944" i="4"/>
  <c r="B928" i="4"/>
  <c r="B912" i="4"/>
  <c r="B896" i="4"/>
  <c r="B880" i="4"/>
  <c r="B864" i="4"/>
  <c r="B848" i="4"/>
  <c r="B832" i="4"/>
  <c r="B816" i="4"/>
  <c r="B800" i="4"/>
  <c r="B784" i="4"/>
  <c r="B768" i="4"/>
  <c r="B752" i="4"/>
  <c r="B736" i="4"/>
  <c r="B720" i="4"/>
  <c r="B704" i="4"/>
  <c r="B688" i="4"/>
  <c r="B672" i="4"/>
  <c r="B656" i="4"/>
  <c r="B640" i="4"/>
  <c r="B624" i="4"/>
  <c r="B608" i="4"/>
  <c r="B592" i="4"/>
  <c r="B576" i="4"/>
  <c r="B560" i="4"/>
  <c r="B544" i="4"/>
  <c r="B528" i="4"/>
  <c r="B512" i="4"/>
  <c r="B496" i="4"/>
  <c r="B480" i="4"/>
  <c r="B464" i="4"/>
  <c r="B448" i="4"/>
  <c r="B432" i="4"/>
  <c r="B416" i="4"/>
  <c r="B1093" i="4"/>
  <c r="B1077" i="4"/>
  <c r="B1061" i="4"/>
  <c r="B1045" i="4"/>
  <c r="B1029" i="4"/>
  <c r="B1013" i="4"/>
  <c r="B997" i="4"/>
  <c r="B981" i="4"/>
  <c r="B965" i="4"/>
  <c r="B949" i="4"/>
  <c r="B933" i="4"/>
  <c r="B917" i="4"/>
  <c r="B901" i="4"/>
  <c r="B885" i="4"/>
  <c r="B1098" i="4"/>
  <c r="B1082" i="4"/>
  <c r="B1066" i="4"/>
  <c r="B1050" i="4"/>
  <c r="B1034" i="4"/>
  <c r="B1018" i="4"/>
  <c r="B1002" i="4"/>
  <c r="B986" i="4"/>
  <c r="B970" i="4"/>
  <c r="B954" i="4"/>
  <c r="B938" i="4"/>
  <c r="B922" i="4"/>
  <c r="B906" i="4"/>
  <c r="B890" i="4"/>
  <c r="B874" i="4"/>
  <c r="B858" i="4"/>
  <c r="B842" i="4"/>
  <c r="B826" i="4"/>
  <c r="B810" i="4"/>
  <c r="B794" i="4"/>
  <c r="B778" i="4"/>
  <c r="B762" i="4"/>
  <c r="B746" i="4"/>
  <c r="B730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1087" i="4"/>
  <c r="B1071" i="4"/>
  <c r="B1055" i="4"/>
  <c r="B1039" i="4"/>
  <c r="B1023" i="4"/>
  <c r="B1007" i="4"/>
  <c r="B991" i="4"/>
  <c r="B975" i="4"/>
  <c r="B959" i="4"/>
  <c r="B943" i="4"/>
  <c r="B927" i="4"/>
  <c r="B911" i="4"/>
  <c r="B895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08" i="4"/>
  <c r="B692" i="4"/>
  <c r="B676" i="4"/>
  <c r="B660" i="4"/>
  <c r="B644" i="4"/>
  <c r="B628" i="4"/>
  <c r="B612" i="4"/>
  <c r="B596" i="4"/>
  <c r="B580" i="4"/>
  <c r="B564" i="4"/>
  <c r="B548" i="4"/>
  <c r="B532" i="4"/>
  <c r="B516" i="4"/>
  <c r="B500" i="4"/>
  <c r="B484" i="4"/>
  <c r="B468" i="4"/>
  <c r="B452" i="4"/>
  <c r="B436" i="4"/>
  <c r="B420" i="4"/>
  <c r="B1097" i="4"/>
  <c r="B1081" i="4"/>
  <c r="B1065" i="4"/>
  <c r="B1049" i="4"/>
  <c r="B1033" i="4"/>
  <c r="B1017" i="4"/>
  <c r="B1001" i="4"/>
  <c r="B985" i="4"/>
  <c r="B969" i="4"/>
  <c r="B953" i="4"/>
  <c r="B937" i="4"/>
  <c r="B921" i="4"/>
  <c r="B905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718" i="4"/>
  <c r="B702" i="4"/>
  <c r="B686" i="4"/>
  <c r="B670" i="4"/>
  <c r="B654" i="4"/>
  <c r="B638" i="4"/>
  <c r="B622" i="4"/>
  <c r="B606" i="4"/>
  <c r="B590" i="4"/>
  <c r="B574" i="4"/>
  <c r="B558" i="4"/>
  <c r="B542" i="4"/>
  <c r="B526" i="4"/>
  <c r="B510" i="4"/>
  <c r="B494" i="4"/>
  <c r="B478" i="4"/>
  <c r="B462" i="4"/>
  <c r="B446" i="4"/>
  <c r="B430" i="4"/>
  <c r="B414" i="4"/>
  <c r="B1095" i="4"/>
  <c r="B1079" i="4"/>
  <c r="B1063" i="4"/>
  <c r="B1047" i="4"/>
  <c r="B1031" i="4"/>
  <c r="B1015" i="4"/>
  <c r="B999" i="4"/>
  <c r="B983" i="4"/>
  <c r="B967" i="4"/>
  <c r="B951" i="4"/>
  <c r="B935" i="4"/>
  <c r="B919" i="4"/>
  <c r="B903" i="4"/>
  <c r="B887" i="4"/>
  <c r="B871" i="4"/>
  <c r="B855" i="4"/>
  <c r="B1085" i="4"/>
  <c r="B1021" i="4"/>
  <c r="B961" i="4"/>
  <c r="B909" i="4"/>
  <c r="B893" i="4"/>
  <c r="B879" i="4"/>
  <c r="B847" i="4"/>
  <c r="B839" i="4"/>
  <c r="B813" i="4"/>
  <c r="B787" i="4"/>
  <c r="B779" i="4"/>
  <c r="B719" i="4"/>
  <c r="B711" i="4"/>
  <c r="B685" i="4"/>
  <c r="B659" i="4"/>
  <c r="B651" i="4"/>
  <c r="B591" i="4"/>
  <c r="B583" i="4"/>
  <c r="B557" i="4"/>
  <c r="B531" i="4"/>
  <c r="B523" i="4"/>
  <c r="B463" i="4"/>
  <c r="B455" i="4"/>
  <c r="B429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1042" i="4"/>
  <c r="B978" i="4"/>
  <c r="B925" i="4"/>
  <c r="B857" i="4"/>
  <c r="B821" i="4"/>
  <c r="B770" i="4"/>
  <c r="B761" i="4"/>
  <c r="B753" i="4"/>
  <c r="B744" i="4"/>
  <c r="B693" i="4"/>
  <c r="B642" i="4"/>
  <c r="B633" i="4"/>
  <c r="B625" i="4"/>
  <c r="B616" i="4"/>
  <c r="B565" i="4"/>
  <c r="B514" i="4"/>
  <c r="B505" i="4"/>
  <c r="B497" i="4"/>
  <c r="B488" i="4"/>
  <c r="B437" i="4"/>
  <c r="B406" i="4"/>
  <c r="B390" i="4"/>
  <c r="B374" i="4"/>
  <c r="B358" i="4"/>
  <c r="B342" i="4"/>
  <c r="B326" i="4"/>
  <c r="B310" i="4"/>
  <c r="B294" i="4"/>
  <c r="B278" i="4"/>
  <c r="B262" i="4"/>
  <c r="B246" i="4"/>
  <c r="B230" i="4"/>
  <c r="B214" i="4"/>
  <c r="B198" i="4"/>
  <c r="B182" i="4"/>
  <c r="B166" i="4"/>
  <c r="B150" i="4"/>
  <c r="B134" i="4"/>
  <c r="B118" i="4"/>
  <c r="B102" i="4"/>
  <c r="B86" i="4"/>
  <c r="B70" i="4"/>
  <c r="B54" i="4"/>
  <c r="B38" i="4"/>
  <c r="B22" i="4"/>
  <c r="B6" i="4"/>
  <c r="B1080" i="4"/>
  <c r="B1016" i="4"/>
  <c r="B957" i="4"/>
  <c r="B889" i="4"/>
  <c r="B856" i="4"/>
  <c r="B837" i="4"/>
  <c r="B786" i="4"/>
  <c r="B777" i="4"/>
  <c r="B769" i="4"/>
  <c r="B760" i="4"/>
  <c r="B709" i="4"/>
  <c r="B658" i="4"/>
  <c r="B649" i="4"/>
  <c r="B641" i="4"/>
  <c r="B632" i="4"/>
  <c r="B581" i="4"/>
  <c r="B530" i="4"/>
  <c r="B521" i="4"/>
  <c r="B513" i="4"/>
  <c r="B504" i="4"/>
  <c r="B453" i="4"/>
  <c r="B400" i="4"/>
  <c r="B384" i="4"/>
  <c r="B368" i="4"/>
  <c r="B352" i="4"/>
  <c r="B336" i="4"/>
  <c r="B320" i="4"/>
  <c r="B304" i="4"/>
  <c r="B288" i="4"/>
  <c r="B272" i="4"/>
  <c r="B256" i="4"/>
  <c r="B240" i="4"/>
  <c r="B224" i="4"/>
  <c r="B208" i="4"/>
  <c r="B192" i="4"/>
  <c r="B176" i="4"/>
  <c r="B160" i="4"/>
  <c r="B144" i="4"/>
  <c r="B128" i="4"/>
  <c r="B112" i="4"/>
  <c r="B96" i="4"/>
  <c r="B80" i="4"/>
  <c r="B64" i="4"/>
  <c r="B48" i="4"/>
  <c r="B32" i="4"/>
  <c r="B16" i="4"/>
  <c r="B1101" i="4"/>
  <c r="B1037" i="4"/>
  <c r="B973" i="4"/>
  <c r="B904" i="4"/>
  <c r="B877" i="4"/>
  <c r="B845" i="4"/>
  <c r="B819" i="4"/>
  <c r="B811" i="4"/>
  <c r="B751" i="4"/>
  <c r="B743" i="4"/>
  <c r="B717" i="4"/>
  <c r="B691" i="4"/>
  <c r="B683" i="4"/>
  <c r="B623" i="4"/>
  <c r="B615" i="4"/>
  <c r="B589" i="4"/>
  <c r="B563" i="4"/>
  <c r="B555" i="4"/>
  <c r="B495" i="4"/>
  <c r="B487" i="4"/>
  <c r="B461" i="4"/>
  <c r="B435" i="4"/>
  <c r="B427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058" i="4"/>
  <c r="B994" i="4"/>
  <c r="B920" i="4"/>
  <c r="B888" i="4"/>
  <c r="B866" i="4"/>
  <c r="B802" i="4"/>
  <c r="B793" i="4"/>
  <c r="B785" i="4"/>
  <c r="B776" i="4"/>
  <c r="B725" i="4"/>
  <c r="B674" i="4"/>
  <c r="B665" i="4"/>
  <c r="B657" i="4"/>
  <c r="B648" i="4"/>
  <c r="B597" i="4"/>
  <c r="B546" i="4"/>
  <c r="B537" i="4"/>
  <c r="B529" i="4"/>
  <c r="B520" i="4"/>
  <c r="B469" i="4"/>
  <c r="B418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1075" i="4"/>
  <c r="B1011" i="4"/>
  <c r="B936" i="4"/>
  <c r="B865" i="4"/>
  <c r="B835" i="4"/>
  <c r="B827" i="4"/>
  <c r="B767" i="4"/>
  <c r="B759" i="4"/>
  <c r="B733" i="4"/>
  <c r="B707" i="4"/>
  <c r="B699" i="4"/>
  <c r="B639" i="4"/>
  <c r="B631" i="4"/>
  <c r="B605" i="4"/>
  <c r="B579" i="4"/>
  <c r="B571" i="4"/>
  <c r="B511" i="4"/>
  <c r="B503" i="4"/>
  <c r="B477" i="4"/>
  <c r="B451" i="4"/>
  <c r="B443" i="4"/>
  <c r="B399" i="4"/>
  <c r="B383" i="4"/>
  <c r="B367" i="4"/>
  <c r="B351" i="4"/>
  <c r="B335" i="4"/>
  <c r="B319" i="4"/>
  <c r="B303" i="4"/>
  <c r="B287" i="4"/>
  <c r="B271" i="4"/>
  <c r="B255" i="4"/>
  <c r="B239" i="4"/>
  <c r="B223" i="4"/>
  <c r="B207" i="4"/>
  <c r="B191" i="4"/>
  <c r="B175" i="4"/>
  <c r="B159" i="4"/>
  <c r="B143" i="4"/>
  <c r="B127" i="4"/>
  <c r="B111" i="4"/>
  <c r="B95" i="4"/>
  <c r="B79" i="4"/>
  <c r="B63" i="4"/>
  <c r="B47" i="4"/>
  <c r="B31" i="4"/>
  <c r="B15" i="4"/>
  <c r="B1096" i="4"/>
  <c r="B1032" i="4"/>
  <c r="B952" i="4"/>
  <c r="B853" i="4"/>
  <c r="B818" i="4"/>
  <c r="B809" i="4"/>
  <c r="B801" i="4"/>
  <c r="B792" i="4"/>
  <c r="B741" i="4"/>
  <c r="B690" i="4"/>
  <c r="B681" i="4"/>
  <c r="B673" i="4"/>
  <c r="B664" i="4"/>
  <c r="B613" i="4"/>
  <c r="B562" i="4"/>
  <c r="B553" i="4"/>
  <c r="B545" i="4"/>
  <c r="B536" i="4"/>
  <c r="B485" i="4"/>
  <c r="B434" i="4"/>
  <c r="B425" i="4"/>
  <c r="B417" i="4"/>
  <c r="B404" i="4"/>
  <c r="B388" i="4"/>
  <c r="B372" i="4"/>
  <c r="B356" i="4"/>
  <c r="B340" i="4"/>
  <c r="B324" i="4"/>
  <c r="B308" i="4"/>
  <c r="B292" i="4"/>
  <c r="B276" i="4"/>
  <c r="B260" i="4"/>
  <c r="B244" i="4"/>
  <c r="B228" i="4"/>
  <c r="B212" i="4"/>
  <c r="B196" i="4"/>
  <c r="B180" i="4"/>
  <c r="B164" i="4"/>
  <c r="B148" i="4"/>
  <c r="B132" i="4"/>
  <c r="B116" i="4"/>
  <c r="B100" i="4"/>
  <c r="B84" i="4"/>
  <c r="B68" i="4"/>
  <c r="B52" i="4"/>
  <c r="B36" i="4"/>
  <c r="B20" i="4"/>
  <c r="B4" i="4"/>
  <c r="B1053" i="4"/>
  <c r="B989" i="4"/>
  <c r="B968" i="4"/>
  <c r="B899" i="4"/>
  <c r="B863" i="4"/>
  <c r="B843" i="4"/>
  <c r="B783" i="4"/>
  <c r="B775" i="4"/>
  <c r="B749" i="4"/>
  <c r="B723" i="4"/>
  <c r="B715" i="4"/>
  <c r="B655" i="4"/>
  <c r="B647" i="4"/>
  <c r="B621" i="4"/>
  <c r="B595" i="4"/>
  <c r="B587" i="4"/>
  <c r="B527" i="4"/>
  <c r="B519" i="4"/>
  <c r="B493" i="4"/>
  <c r="B467" i="4"/>
  <c r="B459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1074" i="4"/>
  <c r="B1010" i="4"/>
  <c r="B915" i="4"/>
  <c r="B873" i="4"/>
  <c r="B834" i="4"/>
  <c r="B825" i="4"/>
  <c r="B817" i="4"/>
  <c r="B808" i="4"/>
  <c r="B757" i="4"/>
  <c r="B706" i="4"/>
  <c r="B697" i="4"/>
  <c r="B689" i="4"/>
  <c r="B680" i="4"/>
  <c r="B629" i="4"/>
  <c r="B578" i="4"/>
  <c r="B569" i="4"/>
  <c r="B561" i="4"/>
  <c r="B552" i="4"/>
  <c r="B501" i="4"/>
  <c r="B450" i="4"/>
  <c r="B441" i="4"/>
  <c r="B433" i="4"/>
  <c r="B424" i="4"/>
  <c r="B398" i="4"/>
  <c r="B382" i="4"/>
  <c r="B366" i="4"/>
  <c r="B350" i="4"/>
  <c r="B334" i="4"/>
  <c r="B318" i="4"/>
  <c r="B302" i="4"/>
  <c r="B286" i="4"/>
  <c r="B270" i="4"/>
  <c r="B254" i="4"/>
  <c r="B238" i="4"/>
  <c r="B222" i="4"/>
  <c r="B206" i="4"/>
  <c r="B190" i="4"/>
  <c r="B174" i="4"/>
  <c r="B158" i="4"/>
  <c r="B142" i="4"/>
  <c r="B126" i="4"/>
  <c r="B110" i="4"/>
  <c r="B94" i="4"/>
  <c r="B78" i="4"/>
  <c r="B62" i="4"/>
  <c r="B46" i="4"/>
  <c r="B30" i="4"/>
  <c r="B14" i="4"/>
  <c r="B1091" i="4"/>
  <c r="B1027" i="4"/>
  <c r="B931" i="4"/>
  <c r="B851" i="4"/>
  <c r="B799" i="4"/>
  <c r="B791" i="4"/>
  <c r="B765" i="4"/>
  <c r="B739" i="4"/>
  <c r="B731" i="4"/>
  <c r="B671" i="4"/>
  <c r="B663" i="4"/>
  <c r="B637" i="4"/>
  <c r="B611" i="4"/>
  <c r="B603" i="4"/>
  <c r="B543" i="4"/>
  <c r="B535" i="4"/>
  <c r="B509" i="4"/>
  <c r="B483" i="4"/>
  <c r="B475" i="4"/>
  <c r="B415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1048" i="4"/>
  <c r="B984" i="4"/>
  <c r="B947" i="4"/>
  <c r="B898" i="4"/>
  <c r="B883" i="4"/>
  <c r="B872" i="4"/>
  <c r="B841" i="4"/>
  <c r="B833" i="4"/>
  <c r="B824" i="4"/>
  <c r="B773" i="4"/>
  <c r="B722" i="4"/>
  <c r="B713" i="4"/>
  <c r="B705" i="4"/>
  <c r="B696" i="4"/>
  <c r="B645" i="4"/>
  <c r="B594" i="4"/>
  <c r="B585" i="4"/>
  <c r="B577" i="4"/>
  <c r="B568" i="4"/>
  <c r="B517" i="4"/>
  <c r="B466" i="4"/>
  <c r="B457" i="4"/>
  <c r="B449" i="4"/>
  <c r="B440" i="4"/>
  <c r="B408" i="4"/>
  <c r="B392" i="4"/>
  <c r="B376" i="4"/>
  <c r="B360" i="4"/>
  <c r="B344" i="4"/>
  <c r="B328" i="4"/>
  <c r="B312" i="4"/>
  <c r="B296" i="4"/>
  <c r="B280" i="4"/>
  <c r="B264" i="4"/>
  <c r="B248" i="4"/>
  <c r="B232" i="4"/>
  <c r="B216" i="4"/>
  <c r="B200" i="4"/>
  <c r="B184" i="4"/>
  <c r="B168" i="4"/>
  <c r="B1043" i="4"/>
  <c r="B979" i="4"/>
  <c r="B946" i="4"/>
  <c r="B929" i="4"/>
  <c r="B882" i="4"/>
  <c r="B849" i="4"/>
  <c r="B831" i="4"/>
  <c r="B823" i="4"/>
  <c r="B797" i="4"/>
  <c r="B771" i="4"/>
  <c r="B763" i="4"/>
  <c r="B703" i="4"/>
  <c r="B695" i="4"/>
  <c r="B669" i="4"/>
  <c r="B643" i="4"/>
  <c r="B635" i="4"/>
  <c r="B575" i="4"/>
  <c r="B567" i="4"/>
  <c r="B541" i="4"/>
  <c r="B515" i="4"/>
  <c r="B507" i="4"/>
  <c r="B447" i="4"/>
  <c r="B439" i="4"/>
  <c r="B413" i="4"/>
  <c r="B407" i="4"/>
  <c r="B391" i="4"/>
  <c r="B375" i="4"/>
  <c r="B359" i="4"/>
  <c r="B343" i="4"/>
  <c r="B327" i="4"/>
  <c r="B311" i="4"/>
  <c r="B295" i="4"/>
  <c r="B279" i="4"/>
  <c r="B263" i="4"/>
  <c r="B247" i="4"/>
  <c r="B231" i="4"/>
  <c r="B215" i="4"/>
  <c r="B199" i="4"/>
  <c r="B183" i="4"/>
  <c r="B167" i="4"/>
  <c r="B151" i="4"/>
  <c r="B135" i="4"/>
  <c r="B119" i="4"/>
  <c r="B103" i="4"/>
  <c r="B87" i="4"/>
  <c r="B71" i="4"/>
  <c r="B55" i="4"/>
  <c r="B39" i="4"/>
  <c r="B23" i="4"/>
  <c r="B7" i="4"/>
  <c r="B2" i="4"/>
  <c r="B675" i="4"/>
  <c r="B607" i="4"/>
  <c r="B573" i="4"/>
  <c r="B539" i="4"/>
  <c r="B471" i="4"/>
  <c r="B363" i="4"/>
  <c r="B299" i="4"/>
  <c r="B235" i="4"/>
  <c r="B171" i="4"/>
  <c r="B82" i="4"/>
  <c r="B13" i="4"/>
  <c r="B807" i="4"/>
  <c r="B499" i="4"/>
  <c r="B431" i="4"/>
  <c r="B381" i="4"/>
  <c r="B317" i="4"/>
  <c r="B253" i="4"/>
  <c r="B189" i="4"/>
  <c r="B98" i="4"/>
  <c r="B29" i="4"/>
  <c r="B1026" i="4"/>
  <c r="B840" i="4"/>
  <c r="B738" i="4"/>
  <c r="B601" i="4"/>
  <c r="B533" i="4"/>
  <c r="B465" i="4"/>
  <c r="B402" i="4"/>
  <c r="B338" i="4"/>
  <c r="B274" i="4"/>
  <c r="B210" i="4"/>
  <c r="B114" i="4"/>
  <c r="B45" i="4"/>
  <c r="B12" i="4"/>
  <c r="B945" i="4"/>
  <c r="B881" i="4"/>
  <c r="B805" i="4"/>
  <c r="B737" i="4"/>
  <c r="B941" i="4"/>
  <c r="B803" i="4"/>
  <c r="B735" i="4"/>
  <c r="B701" i="4"/>
  <c r="B667" i="4"/>
  <c r="B599" i="4"/>
  <c r="B379" i="4"/>
  <c r="B315" i="4"/>
  <c r="B251" i="4"/>
  <c r="B187" i="4"/>
  <c r="B146" i="4"/>
  <c r="B77" i="4"/>
  <c r="B44" i="4"/>
  <c r="B27" i="4"/>
  <c r="B8" i="4"/>
  <c r="B1005" i="4"/>
  <c r="B627" i="4"/>
  <c r="B559" i="4"/>
  <c r="B525" i="4"/>
  <c r="B491" i="4"/>
  <c r="B423" i="4"/>
  <c r="B397" i="4"/>
  <c r="B333" i="4"/>
  <c r="B269" i="4"/>
  <c r="B205" i="4"/>
  <c r="B93" i="4"/>
  <c r="B60" i="4"/>
  <c r="B43" i="4"/>
  <c r="B24" i="4"/>
  <c r="B1090" i="4"/>
  <c r="B930" i="4"/>
  <c r="B729" i="4"/>
  <c r="B661" i="4"/>
  <c r="B593" i="4"/>
  <c r="B456" i="4"/>
  <c r="B354" i="4"/>
  <c r="B290" i="4"/>
  <c r="B226" i="4"/>
  <c r="B162" i="4"/>
  <c r="B109" i="4"/>
  <c r="B76" i="4"/>
  <c r="B59" i="4"/>
  <c r="B40" i="4"/>
  <c r="B1000" i="4"/>
  <c r="B869" i="4"/>
  <c r="B728" i="4"/>
  <c r="B626" i="4"/>
  <c r="B489" i="4"/>
  <c r="B421" i="4"/>
  <c r="B396" i="4"/>
  <c r="B332" i="4"/>
  <c r="B268" i="4"/>
  <c r="B204" i="4"/>
  <c r="B125" i="4"/>
  <c r="B92" i="4"/>
  <c r="B75" i="4"/>
  <c r="B56" i="4"/>
  <c r="B995" i="4"/>
  <c r="B867" i="4"/>
  <c r="B829" i="4"/>
  <c r="B795" i="4"/>
  <c r="B727" i="4"/>
  <c r="B419" i="4"/>
  <c r="B395" i="4"/>
  <c r="B331" i="4"/>
  <c r="B267" i="4"/>
  <c r="B203" i="4"/>
  <c r="B141" i="4"/>
  <c r="B108" i="4"/>
  <c r="B91" i="4"/>
  <c r="B72" i="4"/>
  <c r="B1069" i="4"/>
  <c r="B914" i="4"/>
  <c r="B861" i="4"/>
  <c r="B755" i="4"/>
  <c r="B687" i="4"/>
  <c r="B653" i="4"/>
  <c r="B619" i="4"/>
  <c r="B551" i="4"/>
  <c r="B349" i="4"/>
  <c r="B285" i="4"/>
  <c r="B221" i="4"/>
  <c r="B157" i="4"/>
  <c r="B124" i="4"/>
  <c r="B107" i="4"/>
  <c r="B88" i="4"/>
  <c r="B913" i="4"/>
  <c r="B789" i="4"/>
  <c r="B721" i="4"/>
  <c r="B584" i="4"/>
  <c r="B482" i="4"/>
  <c r="B370" i="4"/>
  <c r="B306" i="4"/>
  <c r="B242" i="4"/>
  <c r="B178" i="4"/>
  <c r="B140" i="4"/>
  <c r="B123" i="4"/>
  <c r="B104" i="4"/>
  <c r="B850" i="4"/>
  <c r="B712" i="4"/>
  <c r="B610" i="4"/>
  <c r="B473" i="4"/>
  <c r="B386" i="4"/>
  <c r="B322" i="4"/>
  <c r="B258" i="4"/>
  <c r="B194" i="4"/>
  <c r="B50" i="4"/>
  <c r="B754" i="4"/>
  <c r="B348" i="4"/>
  <c r="B283" i="4"/>
  <c r="B347" i="4"/>
  <c r="B897" i="4"/>
  <c r="B747" i="4"/>
  <c r="B411" i="4"/>
  <c r="B139" i="4"/>
  <c r="B34" i="4"/>
  <c r="B745" i="4"/>
  <c r="B617" i="4"/>
  <c r="B136" i="4"/>
  <c r="B28" i="4"/>
  <c r="B609" i="4"/>
  <c r="B498" i="4"/>
  <c r="B600" i="4"/>
  <c r="B481" i="4"/>
  <c r="B188" i="4"/>
  <c r="B120" i="4"/>
  <c r="B1064" i="4"/>
  <c r="B479" i="4"/>
  <c r="B252" i="4"/>
  <c r="B1059" i="4"/>
  <c r="B316" i="4"/>
  <c r="B66" i="4"/>
  <c r="B11" i="4"/>
  <c r="B815" i="4"/>
  <c r="B472" i="4"/>
  <c r="B380" i="4"/>
  <c r="B173" i="4"/>
  <c r="B61" i="4"/>
  <c r="B677" i="4"/>
  <c r="B301" i="4"/>
  <c r="B236" i="4"/>
  <c r="B549" i="4"/>
  <c r="B445" i="4"/>
  <c r="B365" i="4"/>
  <c r="B300" i="4"/>
  <c r="B156" i="4"/>
  <c r="B963" i="4"/>
  <c r="B364" i="4"/>
  <c r="B962" i="4"/>
  <c r="B781" i="4"/>
  <c r="B679" i="4"/>
  <c r="B284" i="4"/>
  <c r="B18" i="4"/>
  <c r="B237" i="4"/>
  <c r="B220" i="4"/>
  <c r="B547" i="4"/>
  <c r="B219" i="4"/>
  <c r="B172" i="4"/>
  <c r="B155" i="4"/>
  <c r="B152" i="4"/>
  <c r="B130" i="4"/>
  <c r="B1101" i="12"/>
  <c r="B1093" i="12"/>
  <c r="B1085" i="12"/>
  <c r="B1077" i="12"/>
  <c r="B1069" i="12"/>
  <c r="B1061" i="12"/>
  <c r="B1053" i="12"/>
  <c r="B1045" i="12"/>
  <c r="B1037" i="12"/>
  <c r="B1029" i="12"/>
  <c r="B1099" i="12"/>
  <c r="B1091" i="12"/>
  <c r="B1083" i="12"/>
  <c r="B1075" i="12"/>
  <c r="B1067" i="12"/>
  <c r="B1059" i="12"/>
  <c r="B1051" i="12"/>
  <c r="B1043" i="12"/>
  <c r="B1035" i="12"/>
  <c r="B1027" i="12"/>
  <c r="B1019" i="12"/>
  <c r="B1011" i="12"/>
  <c r="B1003" i="12"/>
  <c r="B995" i="12"/>
  <c r="B987" i="12"/>
  <c r="B979" i="12"/>
  <c r="B1098" i="12"/>
  <c r="B1097" i="12"/>
  <c r="B1089" i="12"/>
  <c r="B1081" i="12"/>
  <c r="B1073" i="12"/>
  <c r="B1065" i="12"/>
  <c r="B1057" i="12"/>
  <c r="B1049" i="12"/>
  <c r="B1041" i="12"/>
  <c r="B1033" i="12"/>
  <c r="B1025" i="12"/>
  <c r="B1017" i="12"/>
  <c r="B1009" i="12"/>
  <c r="B1001" i="12"/>
  <c r="B993" i="12"/>
  <c r="B985" i="12"/>
  <c r="B977" i="12"/>
  <c r="B1096" i="12"/>
  <c r="B1088" i="12"/>
  <c r="B1080" i="12"/>
  <c r="B1072" i="12"/>
  <c r="B1094" i="12"/>
  <c r="B1086" i="12"/>
  <c r="B1078" i="12"/>
  <c r="B1070" i="12"/>
  <c r="B1062" i="12"/>
  <c r="B1054" i="12"/>
  <c r="B1046" i="12"/>
  <c r="B1038" i="12"/>
  <c r="B1030" i="12"/>
  <c r="B1022" i="12"/>
  <c r="B1014" i="12"/>
  <c r="B1064" i="12"/>
  <c r="B1048" i="12"/>
  <c r="B1032" i="12"/>
  <c r="B1018" i="12"/>
  <c r="B1007" i="12"/>
  <c r="B998" i="12"/>
  <c r="B989" i="12"/>
  <c r="B980" i="12"/>
  <c r="B971" i="12"/>
  <c r="B963" i="12"/>
  <c r="B955" i="12"/>
  <c r="B947" i="12"/>
  <c r="B939" i="12"/>
  <c r="B931" i="12"/>
  <c r="B923" i="12"/>
  <c r="B915" i="12"/>
  <c r="B907" i="12"/>
  <c r="B899" i="12"/>
  <c r="B891" i="12"/>
  <c r="B883" i="12"/>
  <c r="B875" i="12"/>
  <c r="B867" i="12"/>
  <c r="B859" i="12"/>
  <c r="B851" i="12"/>
  <c r="B843" i="12"/>
  <c r="B835" i="12"/>
  <c r="B827" i="12"/>
  <c r="B819" i="12"/>
  <c r="B811" i="12"/>
  <c r="B803" i="12"/>
  <c r="B795" i="12"/>
  <c r="B787" i="12"/>
  <c r="B779" i="12"/>
  <c r="B771" i="12"/>
  <c r="B763" i="12"/>
  <c r="B755" i="12"/>
  <c r="B747" i="12"/>
  <c r="B739" i="12"/>
  <c r="B731" i="12"/>
  <c r="B723" i="12"/>
  <c r="B715" i="12"/>
  <c r="B707" i="12"/>
  <c r="B699" i="12"/>
  <c r="B691" i="12"/>
  <c r="B683" i="12"/>
  <c r="B675" i="12"/>
  <c r="B667" i="12"/>
  <c r="B659" i="12"/>
  <c r="B651" i="12"/>
  <c r="B643" i="12"/>
  <c r="B635" i="12"/>
  <c r="B627" i="12"/>
  <c r="B619" i="12"/>
  <c r="B611" i="12"/>
  <c r="B603" i="12"/>
  <c r="B595" i="12"/>
  <c r="B587" i="12"/>
  <c r="B579" i="12"/>
  <c r="B571" i="12"/>
  <c r="B563" i="12"/>
  <c r="B555" i="12"/>
  <c r="B547" i="12"/>
  <c r="B539" i="12"/>
  <c r="B531" i="12"/>
  <c r="B523" i="12"/>
  <c r="B515" i="12"/>
  <c r="B507" i="12"/>
  <c r="B499" i="12"/>
  <c r="B491" i="12"/>
  <c r="B483" i="12"/>
  <c r="B475" i="12"/>
  <c r="B467" i="12"/>
  <c r="B459" i="12"/>
  <c r="B451" i="12"/>
  <c r="B443" i="12"/>
  <c r="B435" i="12"/>
  <c r="B427" i="12"/>
  <c r="B419" i="12"/>
  <c r="B411" i="12"/>
  <c r="B403" i="12"/>
  <c r="B395" i="12"/>
  <c r="B387" i="12"/>
  <c r="B379" i="12"/>
  <c r="B371" i="12"/>
  <c r="B363" i="12"/>
  <c r="B355" i="12"/>
  <c r="B347" i="12"/>
  <c r="B339" i="12"/>
  <c r="B331" i="12"/>
  <c r="B323" i="12"/>
  <c r="B315" i="12"/>
  <c r="B307" i="12"/>
  <c r="B299" i="12"/>
  <c r="B291" i="12"/>
  <c r="B283" i="12"/>
  <c r="B275" i="12"/>
  <c r="B267" i="12"/>
  <c r="B259" i="12"/>
  <c r="B251" i="12"/>
  <c r="B243" i="12"/>
  <c r="B235" i="12"/>
  <c r="B227" i="12"/>
  <c r="B219" i="12"/>
  <c r="B211" i="12"/>
  <c r="B203" i="12"/>
  <c r="B195" i="12"/>
  <c r="B187" i="12"/>
  <c r="B179" i="12"/>
  <c r="B171" i="12"/>
  <c r="B163" i="12"/>
  <c r="B155" i="12"/>
  <c r="B147" i="12"/>
  <c r="B139" i="12"/>
  <c r="B131" i="12"/>
  <c r="B123" i="12"/>
  <c r="B115" i="12"/>
  <c r="B107" i="12"/>
  <c r="B99" i="12"/>
  <c r="B91" i="12"/>
  <c r="B83" i="12"/>
  <c r="B75" i="12"/>
  <c r="B67" i="12"/>
  <c r="B59" i="12"/>
  <c r="B51" i="12"/>
  <c r="B43" i="12"/>
  <c r="B35" i="12"/>
  <c r="B27" i="12"/>
  <c r="B19" i="12"/>
  <c r="B11" i="12"/>
  <c r="B1084" i="12"/>
  <c r="B1063" i="12"/>
  <c r="B1047" i="12"/>
  <c r="B1031" i="12"/>
  <c r="B978" i="12"/>
  <c r="B1079" i="12"/>
  <c r="B1060" i="12"/>
  <c r="B1044" i="12"/>
  <c r="B1028" i="12"/>
  <c r="B1015" i="12"/>
  <c r="B1005" i="12"/>
  <c r="B996" i="12"/>
  <c r="B969" i="12"/>
  <c r="B961" i="12"/>
  <c r="B953" i="12"/>
  <c r="B945" i="12"/>
  <c r="B937" i="12"/>
  <c r="B929" i="12"/>
  <c r="B921" i="12"/>
  <c r="B913" i="12"/>
  <c r="B905" i="12"/>
  <c r="B897" i="12"/>
  <c r="B889" i="12"/>
  <c r="B881" i="12"/>
  <c r="B873" i="12"/>
  <c r="B865" i="12"/>
  <c r="B857" i="12"/>
  <c r="B849" i="12"/>
  <c r="B841" i="12"/>
  <c r="B833" i="12"/>
  <c r="B825" i="12"/>
  <c r="B817" i="12"/>
  <c r="B809" i="12"/>
  <c r="B801" i="12"/>
  <c r="B793" i="12"/>
  <c r="B785" i="12"/>
  <c r="B777" i="12"/>
  <c r="B769" i="12"/>
  <c r="B761" i="12"/>
  <c r="B753" i="12"/>
  <c r="B745" i="12"/>
  <c r="B737" i="12"/>
  <c r="B729" i="12"/>
  <c r="B721" i="12"/>
  <c r="B713" i="12"/>
  <c r="B705" i="12"/>
  <c r="B697" i="12"/>
  <c r="B689" i="12"/>
  <c r="B681" i="12"/>
  <c r="B673" i="12"/>
  <c r="B665" i="12"/>
  <c r="B657" i="12"/>
  <c r="B649" i="12"/>
  <c r="B641" i="12"/>
  <c r="B633" i="12"/>
  <c r="B625" i="12"/>
  <c r="B617" i="12"/>
  <c r="B609" i="12"/>
  <c r="B601" i="12"/>
  <c r="B593" i="12"/>
  <c r="B585" i="12"/>
  <c r="B577" i="12"/>
  <c r="B569" i="12"/>
  <c r="B561" i="12"/>
  <c r="B553" i="12"/>
  <c r="B545" i="12"/>
  <c r="B537" i="12"/>
  <c r="B529" i="12"/>
  <c r="B521" i="12"/>
  <c r="B513" i="12"/>
  <c r="B505" i="12"/>
  <c r="B497" i="12"/>
  <c r="B489" i="12"/>
  <c r="B481" i="12"/>
  <c r="B473" i="12"/>
  <c r="B465" i="12"/>
  <c r="B457" i="12"/>
  <c r="B449" i="12"/>
  <c r="B441" i="12"/>
  <c r="B433" i="12"/>
  <c r="B425" i="12"/>
  <c r="B417" i="12"/>
  <c r="B409" i="12"/>
  <c r="B401" i="12"/>
  <c r="B393" i="12"/>
  <c r="B385" i="12"/>
  <c r="B377" i="12"/>
  <c r="B369" i="12"/>
  <c r="B361" i="12"/>
  <c r="B353" i="12"/>
  <c r="B345" i="12"/>
  <c r="B337" i="12"/>
  <c r="B329" i="12"/>
  <c r="B321" i="12"/>
  <c r="B313" i="12"/>
  <c r="B305" i="12"/>
  <c r="B297" i="12"/>
  <c r="B289" i="12"/>
  <c r="B281" i="12"/>
  <c r="B273" i="12"/>
  <c r="B265" i="12"/>
  <c r="B257" i="12"/>
  <c r="B249" i="12"/>
  <c r="B241" i="12"/>
  <c r="B233" i="12"/>
  <c r="B225" i="12"/>
  <c r="B217" i="12"/>
  <c r="B209" i="12"/>
  <c r="B201" i="12"/>
  <c r="B193" i="12"/>
  <c r="B185" i="12"/>
  <c r="B177" i="12"/>
  <c r="B169" i="12"/>
  <c r="B161" i="12"/>
  <c r="B153" i="12"/>
  <c r="B145" i="12"/>
  <c r="B137" i="12"/>
  <c r="B129" i="12"/>
  <c r="B121" i="12"/>
  <c r="B113" i="12"/>
  <c r="B105" i="12"/>
  <c r="B97" i="12"/>
  <c r="B89" i="12"/>
  <c r="B81" i="12"/>
  <c r="B73" i="12"/>
  <c r="B65" i="12"/>
  <c r="B57" i="12"/>
  <c r="B49" i="12"/>
  <c r="B41" i="12"/>
  <c r="B33" i="12"/>
  <c r="B25" i="12"/>
  <c r="B17" i="12"/>
  <c r="B9" i="12"/>
  <c r="B986" i="12"/>
  <c r="B1100" i="12"/>
  <c r="B1058" i="12"/>
  <c r="B1042" i="12"/>
  <c r="B1026" i="12"/>
  <c r="B1004" i="12"/>
  <c r="B976" i="12"/>
  <c r="B968" i="12"/>
  <c r="B960" i="12"/>
  <c r="B952" i="12"/>
  <c r="B944" i="12"/>
  <c r="B936" i="12"/>
  <c r="B928" i="12"/>
  <c r="B920" i="12"/>
  <c r="B912" i="12"/>
  <c r="B904" i="12"/>
  <c r="B896" i="12"/>
  <c r="B888" i="12"/>
  <c r="B880" i="12"/>
  <c r="B872" i="12"/>
  <c r="B864" i="12"/>
  <c r="B856" i="12"/>
  <c r="B848" i="12"/>
  <c r="B840" i="12"/>
  <c r="B832" i="12"/>
  <c r="B824" i="12"/>
  <c r="B816" i="12"/>
  <c r="B808" i="12"/>
  <c r="B800" i="12"/>
  <c r="B792" i="12"/>
  <c r="B784" i="12"/>
  <c r="B776" i="12"/>
  <c r="B768" i="12"/>
  <c r="B760" i="12"/>
  <c r="B752" i="12"/>
  <c r="B744" i="12"/>
  <c r="B736" i="12"/>
  <c r="B728" i="12"/>
  <c r="B720" i="12"/>
  <c r="B712" i="12"/>
  <c r="B704" i="12"/>
  <c r="B696" i="12"/>
  <c r="B688" i="12"/>
  <c r="B680" i="12"/>
  <c r="B672" i="12"/>
  <c r="B664" i="12"/>
  <c r="B656" i="12"/>
  <c r="B648" i="12"/>
  <c r="B640" i="12"/>
  <c r="B632" i="12"/>
  <c r="B624" i="12"/>
  <c r="B616" i="12"/>
  <c r="B608" i="12"/>
  <c r="B600" i="12"/>
  <c r="B592" i="12"/>
  <c r="B584" i="12"/>
  <c r="B576" i="12"/>
  <c r="B568" i="12"/>
  <c r="B560" i="12"/>
  <c r="B552" i="12"/>
  <c r="B544" i="12"/>
  <c r="B536" i="12"/>
  <c r="B528" i="12"/>
  <c r="B520" i="12"/>
  <c r="B512" i="12"/>
  <c r="B504" i="12"/>
  <c r="B496" i="12"/>
  <c r="B488" i="12"/>
  <c r="B480" i="12"/>
  <c r="B472" i="12"/>
  <c r="B464" i="12"/>
  <c r="B456" i="12"/>
  <c r="B448" i="12"/>
  <c r="B440" i="12"/>
  <c r="B432" i="12"/>
  <c r="B424" i="12"/>
  <c r="B416" i="12"/>
  <c r="B408" i="12"/>
  <c r="B400" i="12"/>
  <c r="B392" i="12"/>
  <c r="B384" i="12"/>
  <c r="B376" i="12"/>
  <c r="B368" i="12"/>
  <c r="B360" i="12"/>
  <c r="B352" i="12"/>
  <c r="B344" i="12"/>
  <c r="B336" i="12"/>
  <c r="B328" i="12"/>
  <c r="B320" i="12"/>
  <c r="B312" i="12"/>
  <c r="B304" i="12"/>
  <c r="B296" i="12"/>
  <c r="B288" i="12"/>
  <c r="B280" i="12"/>
  <c r="B272" i="12"/>
  <c r="B264" i="12"/>
  <c r="B256" i="12"/>
  <c r="B248" i="12"/>
  <c r="B240" i="12"/>
  <c r="B232" i="12"/>
  <c r="B224" i="12"/>
  <c r="B216" i="12"/>
  <c r="B208" i="12"/>
  <c r="B200" i="12"/>
  <c r="B192" i="12"/>
  <c r="B184" i="12"/>
  <c r="B176" i="12"/>
  <c r="B168" i="12"/>
  <c r="B160" i="12"/>
  <c r="B152" i="12"/>
  <c r="B144" i="12"/>
  <c r="B136" i="12"/>
  <c r="B128" i="12"/>
  <c r="B120" i="12"/>
  <c r="B112" i="12"/>
  <c r="B104" i="12"/>
  <c r="B96" i="12"/>
  <c r="B88" i="12"/>
  <c r="B80" i="12"/>
  <c r="B72" i="12"/>
  <c r="B64" i="12"/>
  <c r="B56" i="12"/>
  <c r="B48" i="12"/>
  <c r="B40" i="12"/>
  <c r="B32" i="12"/>
  <c r="B24" i="12"/>
  <c r="B16" i="12"/>
  <c r="B1076" i="12"/>
  <c r="B1056" i="12"/>
  <c r="B1040" i="12"/>
  <c r="B1013" i="12"/>
  <c r="B994" i="12"/>
  <c r="B1095" i="12"/>
  <c r="B1074" i="12"/>
  <c r="B1024" i="12"/>
  <c r="B984" i="12"/>
  <c r="B975" i="12"/>
  <c r="B967" i="12"/>
  <c r="B959" i="12"/>
  <c r="B951" i="12"/>
  <c r="B943" i="12"/>
  <c r="B935" i="12"/>
  <c r="B927" i="12"/>
  <c r="B919" i="12"/>
  <c r="B911" i="12"/>
  <c r="B903" i="12"/>
  <c r="B895" i="12"/>
  <c r="B887" i="12"/>
  <c r="B879" i="12"/>
  <c r="B871" i="12"/>
  <c r="B863" i="12"/>
  <c r="B855" i="12"/>
  <c r="B847" i="12"/>
  <c r="B839" i="12"/>
  <c r="B831" i="12"/>
  <c r="B823" i="12"/>
  <c r="B815" i="12"/>
  <c r="B807" i="12"/>
  <c r="B799" i="12"/>
  <c r="B791" i="12"/>
  <c r="B783" i="12"/>
  <c r="B775" i="12"/>
  <c r="B767" i="12"/>
  <c r="B759" i="12"/>
  <c r="B751" i="12"/>
  <c r="B743" i="12"/>
  <c r="B735" i="12"/>
  <c r="B727" i="12"/>
  <c r="B719" i="12"/>
  <c r="B711" i="12"/>
  <c r="B703" i="12"/>
  <c r="B695" i="12"/>
  <c r="B687" i="12"/>
  <c r="B679" i="12"/>
  <c r="B671" i="12"/>
  <c r="B663" i="12"/>
  <c r="B655" i="12"/>
  <c r="B647" i="12"/>
  <c r="B639" i="12"/>
  <c r="B631" i="12"/>
  <c r="B623" i="12"/>
  <c r="B615" i="12"/>
  <c r="B607" i="12"/>
  <c r="B599" i="12"/>
  <c r="B591" i="12"/>
  <c r="B583" i="12"/>
  <c r="B575" i="12"/>
  <c r="B567" i="12"/>
  <c r="B559" i="12"/>
  <c r="B551" i="12"/>
  <c r="B543" i="12"/>
  <c r="B535" i="12"/>
  <c r="B527" i="12"/>
  <c r="B519" i="12"/>
  <c r="B511" i="12"/>
  <c r="B503" i="12"/>
  <c r="B495" i="12"/>
  <c r="B487" i="12"/>
  <c r="B479" i="12"/>
  <c r="B471" i="12"/>
  <c r="B463" i="12"/>
  <c r="B455" i="12"/>
  <c r="B447" i="12"/>
  <c r="B439" i="12"/>
  <c r="B431" i="12"/>
  <c r="B423" i="12"/>
  <c r="B415" i="12"/>
  <c r="B407" i="12"/>
  <c r="B399" i="12"/>
  <c r="B391" i="12"/>
  <c r="B383" i="12"/>
  <c r="B375" i="12"/>
  <c r="B367" i="12"/>
  <c r="B359" i="12"/>
  <c r="B351" i="12"/>
  <c r="B343" i="12"/>
  <c r="B335" i="12"/>
  <c r="B327" i="12"/>
  <c r="B319" i="12"/>
  <c r="B311" i="12"/>
  <c r="B303" i="12"/>
  <c r="B295" i="12"/>
  <c r="B287" i="12"/>
  <c r="B279" i="12"/>
  <c r="B271" i="12"/>
  <c r="B263" i="12"/>
  <c r="B255" i="12"/>
  <c r="B247" i="12"/>
  <c r="B239" i="12"/>
  <c r="B231" i="12"/>
  <c r="B223" i="12"/>
  <c r="B215" i="12"/>
  <c r="B207" i="12"/>
  <c r="B199" i="12"/>
  <c r="B191" i="12"/>
  <c r="B183" i="12"/>
  <c r="B175" i="12"/>
  <c r="B167" i="12"/>
  <c r="B159" i="12"/>
  <c r="B151" i="12"/>
  <c r="B143" i="12"/>
  <c r="B135" i="12"/>
  <c r="B127" i="12"/>
  <c r="B119" i="12"/>
  <c r="B111" i="12"/>
  <c r="B103" i="12"/>
  <c r="B95" i="12"/>
  <c r="B87" i="12"/>
  <c r="B79" i="12"/>
  <c r="B71" i="12"/>
  <c r="B63" i="12"/>
  <c r="B55" i="12"/>
  <c r="B47" i="12"/>
  <c r="B39" i="12"/>
  <c r="B31" i="12"/>
  <c r="B23" i="12"/>
  <c r="B15" i="12"/>
  <c r="B1055" i="12"/>
  <c r="B1039" i="12"/>
  <c r="B1012" i="12"/>
  <c r="B1002" i="12"/>
  <c r="B1068" i="12"/>
  <c r="B1021" i="12"/>
  <c r="B1092" i="12"/>
  <c r="B1036" i="12"/>
  <c r="B999" i="12"/>
  <c r="B970" i="12"/>
  <c r="B942" i="12"/>
  <c r="B893" i="12"/>
  <c r="B868" i="12"/>
  <c r="B842" i="12"/>
  <c r="B814" i="12"/>
  <c r="B765" i="12"/>
  <c r="B740" i="12"/>
  <c r="B714" i="12"/>
  <c r="B686" i="12"/>
  <c r="B637" i="12"/>
  <c r="B612" i="12"/>
  <c r="B586" i="12"/>
  <c r="B558" i="12"/>
  <c r="B509" i="12"/>
  <c r="B484" i="12"/>
  <c r="B420" i="12"/>
  <c r="B356" i="12"/>
  <c r="B292" i="12"/>
  <c r="B228" i="12"/>
  <c r="B164" i="12"/>
  <c r="B142" i="12"/>
  <c r="B125" i="12"/>
  <c r="B106" i="12"/>
  <c r="B52" i="12"/>
  <c r="B1090" i="12"/>
  <c r="B1034" i="12"/>
  <c r="B997" i="12"/>
  <c r="B966" i="12"/>
  <c r="B917" i="12"/>
  <c r="B892" i="12"/>
  <c r="B866" i="12"/>
  <c r="B838" i="12"/>
  <c r="B789" i="12"/>
  <c r="B764" i="12"/>
  <c r="B738" i="12"/>
  <c r="B710" i="12"/>
  <c r="B661" i="12"/>
  <c r="B636" i="12"/>
  <c r="B610" i="12"/>
  <c r="B582" i="12"/>
  <c r="B533" i="12"/>
  <c r="B508" i="12"/>
  <c r="B482" i="12"/>
  <c r="B461" i="12"/>
  <c r="B438" i="12"/>
  <c r="B418" i="12"/>
  <c r="B397" i="12"/>
  <c r="B374" i="12"/>
  <c r="B354" i="12"/>
  <c r="B333" i="12"/>
  <c r="B310" i="12"/>
  <c r="B290" i="12"/>
  <c r="B269" i="12"/>
  <c r="B246" i="12"/>
  <c r="B226" i="12"/>
  <c r="B205" i="12"/>
  <c r="B182" i="12"/>
  <c r="B162" i="12"/>
  <c r="B124" i="12"/>
  <c r="B86" i="12"/>
  <c r="B69" i="12"/>
  <c r="B50" i="12"/>
  <c r="B4" i="12"/>
  <c r="B1087" i="12"/>
  <c r="B992" i="12"/>
  <c r="B941" i="12"/>
  <c r="B916" i="12"/>
  <c r="B890" i="12"/>
  <c r="B862" i="12"/>
  <c r="B813" i="12"/>
  <c r="B788" i="12"/>
  <c r="B762" i="12"/>
  <c r="B734" i="12"/>
  <c r="B685" i="12"/>
  <c r="B660" i="12"/>
  <c r="B634" i="12"/>
  <c r="B606" i="12"/>
  <c r="B557" i="12"/>
  <c r="B532" i="12"/>
  <c r="B506" i="12"/>
  <c r="B460" i="12"/>
  <c r="B396" i="12"/>
  <c r="B332" i="12"/>
  <c r="B268" i="12"/>
  <c r="B204" i="12"/>
  <c r="B141" i="12"/>
  <c r="B122" i="12"/>
  <c r="B68" i="12"/>
  <c r="B30" i="12"/>
  <c r="B14" i="12"/>
  <c r="B1082" i="12"/>
  <c r="B1023" i="12"/>
  <c r="B965" i="12"/>
  <c r="B940" i="12"/>
  <c r="B914" i="12"/>
  <c r="B886" i="12"/>
  <c r="B837" i="12"/>
  <c r="B812" i="12"/>
  <c r="B786" i="12"/>
  <c r="B758" i="12"/>
  <c r="B709" i="12"/>
  <c r="B684" i="12"/>
  <c r="B658" i="12"/>
  <c r="B630" i="12"/>
  <c r="B581" i="12"/>
  <c r="B556" i="12"/>
  <c r="B530" i="12"/>
  <c r="B502" i="12"/>
  <c r="B478" i="12"/>
  <c r="B458" i="12"/>
  <c r="B437" i="12"/>
  <c r="B414" i="12"/>
  <c r="B394" i="12"/>
  <c r="B373" i="12"/>
  <c r="B350" i="12"/>
  <c r="B330" i="12"/>
  <c r="B309" i="12"/>
  <c r="B286" i="12"/>
  <c r="B266" i="12"/>
  <c r="B245" i="12"/>
  <c r="B222" i="12"/>
  <c r="B202" i="12"/>
  <c r="B181" i="12"/>
  <c r="B158" i="12"/>
  <c r="B140" i="12"/>
  <c r="B102" i="12"/>
  <c r="B85" i="12"/>
  <c r="B66" i="12"/>
  <c r="B3" i="12"/>
  <c r="B1071" i="12"/>
  <c r="B991" i="12"/>
  <c r="B964" i="12"/>
  <c r="B938" i="12"/>
  <c r="B910" i="12"/>
  <c r="B861" i="12"/>
  <c r="B836" i="12"/>
  <c r="B810" i="12"/>
  <c r="B782" i="12"/>
  <c r="B733" i="12"/>
  <c r="B708" i="12"/>
  <c r="B682" i="12"/>
  <c r="B654" i="12"/>
  <c r="B605" i="12"/>
  <c r="B580" i="12"/>
  <c r="B554" i="12"/>
  <c r="B526" i="12"/>
  <c r="B436" i="12"/>
  <c r="B372" i="12"/>
  <c r="B308" i="12"/>
  <c r="B244" i="12"/>
  <c r="B180" i="12"/>
  <c r="B138" i="12"/>
  <c r="B84" i="12"/>
  <c r="B46" i="12"/>
  <c r="B29" i="12"/>
  <c r="B13" i="12"/>
  <c r="B990" i="12"/>
  <c r="B962" i="12"/>
  <c r="B934" i="12"/>
  <c r="B885" i="12"/>
  <c r="B860" i="12"/>
  <c r="B834" i="12"/>
  <c r="B806" i="12"/>
  <c r="B757" i="12"/>
  <c r="B732" i="12"/>
  <c r="B706" i="12"/>
  <c r="B678" i="12"/>
  <c r="B629" i="12"/>
  <c r="B604" i="12"/>
  <c r="B578" i="12"/>
  <c r="B550" i="12"/>
  <c r="B501" i="12"/>
  <c r="B477" i="12"/>
  <c r="B454" i="12"/>
  <c r="B434" i="12"/>
  <c r="B413" i="12"/>
  <c r="B390" i="12"/>
  <c r="B370" i="12"/>
  <c r="B349" i="12"/>
  <c r="B326" i="12"/>
  <c r="B306" i="12"/>
  <c r="B285" i="12"/>
  <c r="B262" i="12"/>
  <c r="B242" i="12"/>
  <c r="B221" i="12"/>
  <c r="B198" i="12"/>
  <c r="B178" i="12"/>
  <c r="B157" i="12"/>
  <c r="B118" i="12"/>
  <c r="B101" i="12"/>
  <c r="B82" i="12"/>
  <c r="B28" i="12"/>
  <c r="B12" i="12"/>
  <c r="B2" i="12"/>
  <c r="B1066" i="12"/>
  <c r="B1016" i="12"/>
  <c r="B983" i="12"/>
  <c r="B933" i="12"/>
  <c r="B908" i="12"/>
  <c r="B882" i="12"/>
  <c r="B854" i="12"/>
  <c r="B805" i="12"/>
  <c r="B780" i="12"/>
  <c r="B754" i="12"/>
  <c r="B726" i="12"/>
  <c r="B677" i="12"/>
  <c r="B652" i="12"/>
  <c r="B626" i="12"/>
  <c r="B598" i="12"/>
  <c r="B549" i="12"/>
  <c r="B524" i="12"/>
  <c r="B498" i="12"/>
  <c r="B474" i="12"/>
  <c r="B453" i="12"/>
  <c r="B430" i="12"/>
  <c r="B410" i="12"/>
  <c r="B389" i="12"/>
  <c r="B366" i="12"/>
  <c r="B346" i="12"/>
  <c r="B325" i="12"/>
  <c r="B302" i="12"/>
  <c r="B282" i="12"/>
  <c r="B261" i="12"/>
  <c r="B238" i="12"/>
  <c r="B218" i="12"/>
  <c r="B197" i="12"/>
  <c r="B174" i="12"/>
  <c r="B154" i="12"/>
  <c r="B134" i="12"/>
  <c r="B117" i="12"/>
  <c r="B98" i="12"/>
  <c r="B44" i="12"/>
  <c r="B10" i="12"/>
  <c r="B957" i="12"/>
  <c r="B932" i="12"/>
  <c r="B906" i="12"/>
  <c r="B878" i="12"/>
  <c r="B829" i="12"/>
  <c r="B804" i="12"/>
  <c r="B778" i="12"/>
  <c r="B750" i="12"/>
  <c r="B701" i="12"/>
  <c r="B676" i="12"/>
  <c r="B650" i="12"/>
  <c r="B622" i="12"/>
  <c r="B573" i="12"/>
  <c r="B548" i="12"/>
  <c r="B522" i="12"/>
  <c r="B494" i="12"/>
  <c r="B452" i="12"/>
  <c r="B388" i="12"/>
  <c r="B324" i="12"/>
  <c r="B260" i="12"/>
  <c r="B196" i="12"/>
  <c r="B116" i="12"/>
  <c r="B78" i="12"/>
  <c r="B61" i="12"/>
  <c r="B42" i="12"/>
  <c r="B982" i="12"/>
  <c r="B956" i="12"/>
  <c r="B930" i="12"/>
  <c r="B902" i="12"/>
  <c r="B853" i="12"/>
  <c r="B828" i="12"/>
  <c r="B802" i="12"/>
  <c r="B774" i="12"/>
  <c r="B725" i="12"/>
  <c r="B700" i="12"/>
  <c r="B674" i="12"/>
  <c r="B646" i="12"/>
  <c r="B597" i="12"/>
  <c r="B572" i="12"/>
  <c r="B546" i="12"/>
  <c r="B518" i="12"/>
  <c r="B470" i="12"/>
  <c r="B450" i="12"/>
  <c r="B429" i="12"/>
  <c r="B406" i="12"/>
  <c r="B386" i="12"/>
  <c r="B365" i="12"/>
  <c r="B342" i="12"/>
  <c r="B322" i="12"/>
  <c r="B301" i="12"/>
  <c r="B278" i="12"/>
  <c r="B258" i="12"/>
  <c r="B237" i="12"/>
  <c r="B214" i="12"/>
  <c r="B194" i="12"/>
  <c r="B173" i="12"/>
  <c r="B150" i="12"/>
  <c r="B133" i="12"/>
  <c r="B114" i="12"/>
  <c r="B60" i="12"/>
  <c r="B8" i="12"/>
  <c r="B1010" i="12"/>
  <c r="B981" i="12"/>
  <c r="B954" i="12"/>
  <c r="B926" i="12"/>
  <c r="B877" i="12"/>
  <c r="B852" i="12"/>
  <c r="B826" i="12"/>
  <c r="B798" i="12"/>
  <c r="B749" i="12"/>
  <c r="B724" i="12"/>
  <c r="B698" i="12"/>
  <c r="B670" i="12"/>
  <c r="B621" i="12"/>
  <c r="B596" i="12"/>
  <c r="B570" i="12"/>
  <c r="B542" i="12"/>
  <c r="B493" i="12"/>
  <c r="B428" i="12"/>
  <c r="B364" i="12"/>
  <c r="B300" i="12"/>
  <c r="B236" i="12"/>
  <c r="B172" i="12"/>
  <c r="B132" i="12"/>
  <c r="B94" i="12"/>
  <c r="B77" i="12"/>
  <c r="B58" i="12"/>
  <c r="B22" i="12"/>
  <c r="B1050" i="12"/>
  <c r="B1006" i="12"/>
  <c r="B974" i="12"/>
  <c r="B925" i="12"/>
  <c r="B900" i="12"/>
  <c r="B874" i="12"/>
  <c r="B846" i="12"/>
  <c r="B797" i="12"/>
  <c r="B772" i="12"/>
  <c r="B746" i="12"/>
  <c r="B718" i="12"/>
  <c r="B669" i="12"/>
  <c r="B644" i="12"/>
  <c r="B618" i="12"/>
  <c r="B590" i="12"/>
  <c r="B541" i="12"/>
  <c r="B516" i="12"/>
  <c r="B490" i="12"/>
  <c r="B468" i="12"/>
  <c r="B404" i="12"/>
  <c r="B340" i="12"/>
  <c r="B276" i="12"/>
  <c r="B212" i="12"/>
  <c r="B148" i="12"/>
  <c r="B110" i="12"/>
  <c r="B93" i="12"/>
  <c r="B74" i="12"/>
  <c r="B21" i="12"/>
  <c r="B949" i="12"/>
  <c r="B924" i="12"/>
  <c r="B898" i="12"/>
  <c r="B870" i="12"/>
  <c r="B821" i="12"/>
  <c r="B796" i="12"/>
  <c r="B770" i="12"/>
  <c r="B742" i="12"/>
  <c r="B693" i="12"/>
  <c r="B668" i="12"/>
  <c r="B642" i="12"/>
  <c r="B614" i="12"/>
  <c r="B565" i="12"/>
  <c r="B540" i="12"/>
  <c r="B514" i="12"/>
  <c r="B486" i="12"/>
  <c r="B466" i="12"/>
  <c r="B445" i="12"/>
  <c r="B422" i="12"/>
  <c r="B402" i="12"/>
  <c r="B381" i="12"/>
  <c r="B358" i="12"/>
  <c r="B338" i="12"/>
  <c r="B317" i="12"/>
  <c r="B294" i="12"/>
  <c r="B274" i="12"/>
  <c r="B253" i="12"/>
  <c r="B230" i="12"/>
  <c r="B210" i="12"/>
  <c r="B189" i="12"/>
  <c r="B166" i="12"/>
  <c r="B146" i="12"/>
  <c r="B92" i="12"/>
  <c r="B54" i="12"/>
  <c r="B37" i="12"/>
  <c r="B20" i="12"/>
  <c r="B6" i="12"/>
  <c r="B1008" i="12"/>
  <c r="B901" i="12"/>
  <c r="B694" i="12"/>
  <c r="B594" i="12"/>
  <c r="B492" i="12"/>
  <c r="B405" i="12"/>
  <c r="B318" i="12"/>
  <c r="B234" i="12"/>
  <c r="B149" i="12"/>
  <c r="B76" i="12"/>
  <c r="B7" i="12"/>
  <c r="B894" i="12"/>
  <c r="B794" i="12"/>
  <c r="B692" i="12"/>
  <c r="B589" i="12"/>
  <c r="B316" i="12"/>
  <c r="B1000" i="12"/>
  <c r="B790" i="12"/>
  <c r="B690" i="12"/>
  <c r="B588" i="12"/>
  <c r="B485" i="12"/>
  <c r="B398" i="12"/>
  <c r="B314" i="12"/>
  <c r="B229" i="12"/>
  <c r="B70" i="12"/>
  <c r="B5" i="12"/>
  <c r="B988" i="12"/>
  <c r="B884" i="12"/>
  <c r="B781" i="12"/>
  <c r="B574" i="12"/>
  <c r="B476" i="12"/>
  <c r="B220" i="12"/>
  <c r="B62" i="12"/>
  <c r="B876" i="12"/>
  <c r="B773" i="12"/>
  <c r="B566" i="12"/>
  <c r="B469" i="12"/>
  <c r="B382" i="12"/>
  <c r="B298" i="12"/>
  <c r="B213" i="12"/>
  <c r="B130" i="12"/>
  <c r="B973" i="12"/>
  <c r="B766" i="12"/>
  <c r="B666" i="12"/>
  <c r="B564" i="12"/>
  <c r="B380" i="12"/>
  <c r="B126" i="12"/>
  <c r="B972" i="12"/>
  <c r="B869" i="12"/>
  <c r="B662" i="12"/>
  <c r="B562" i="12"/>
  <c r="B462" i="12"/>
  <c r="B378" i="12"/>
  <c r="B293" i="12"/>
  <c r="B206" i="12"/>
  <c r="B53" i="12"/>
  <c r="B958" i="12"/>
  <c r="B858" i="12"/>
  <c r="B756" i="12"/>
  <c r="B653" i="12"/>
  <c r="B284" i="12"/>
  <c r="B45" i="12"/>
  <c r="B950" i="12"/>
  <c r="B850" i="12"/>
  <c r="B748" i="12"/>
  <c r="B645" i="12"/>
  <c r="B446" i="12"/>
  <c r="B362" i="12"/>
  <c r="B277" i="12"/>
  <c r="B190" i="12"/>
  <c r="B38" i="12"/>
  <c r="B948" i="12"/>
  <c r="B845" i="12"/>
  <c r="B638" i="12"/>
  <c r="B538" i="12"/>
  <c r="B444" i="12"/>
  <c r="B188" i="12"/>
  <c r="B109" i="12"/>
  <c r="B36" i="12"/>
  <c r="B946" i="12"/>
  <c r="B844" i="12"/>
  <c r="B741" i="12"/>
  <c r="B534" i="12"/>
  <c r="B442" i="12"/>
  <c r="B357" i="12"/>
  <c r="B270" i="12"/>
  <c r="B186" i="12"/>
  <c r="B108" i="12"/>
  <c r="B34" i="12"/>
  <c r="B830" i="12"/>
  <c r="B730" i="12"/>
  <c r="B628" i="12"/>
  <c r="B525" i="12"/>
  <c r="B348" i="12"/>
  <c r="B100" i="12"/>
  <c r="B26" i="12"/>
  <c r="B1052" i="12"/>
  <c r="B822" i="12"/>
  <c r="B722" i="12"/>
  <c r="B620" i="12"/>
  <c r="B517" i="12"/>
  <c r="B426" i="12"/>
  <c r="B341" i="12"/>
  <c r="B254" i="12"/>
  <c r="B170" i="12"/>
  <c r="B716" i="12"/>
  <c r="B702" i="12"/>
  <c r="B165" i="12"/>
  <c r="B613" i="12"/>
  <c r="B156" i="12"/>
  <c r="B602" i="12"/>
  <c r="B90" i="12"/>
  <c r="B510" i="12"/>
  <c r="B500" i="12"/>
  <c r="B18" i="12"/>
  <c r="B1020" i="12"/>
  <c r="B922" i="12"/>
  <c r="B421" i="12"/>
  <c r="B918" i="12"/>
  <c r="B412" i="12"/>
  <c r="B909" i="12"/>
  <c r="B252" i="12"/>
  <c r="B717" i="12"/>
  <c r="B250" i="12"/>
  <c r="B820" i="12"/>
  <c r="B818" i="12"/>
  <c r="B334" i="12"/>
  <c r="A1097" i="11"/>
  <c r="A1089" i="11"/>
  <c r="A1081" i="11"/>
  <c r="A1073" i="11"/>
  <c r="A1065" i="11"/>
  <c r="A1057" i="11"/>
  <c r="A1049" i="11"/>
  <c r="A1041" i="11"/>
  <c r="A1033" i="11"/>
  <c r="A1025" i="11"/>
  <c r="A1017" i="11"/>
  <c r="A1009" i="11"/>
  <c r="A1001" i="11"/>
  <c r="A993" i="11"/>
  <c r="A985" i="11"/>
  <c r="A977" i="11"/>
  <c r="A969" i="11"/>
  <c r="A961" i="11"/>
  <c r="A953" i="11"/>
  <c r="A945" i="11"/>
  <c r="A937" i="11"/>
  <c r="A929" i="11"/>
  <c r="A921" i="11"/>
  <c r="A913" i="11"/>
  <c r="A905" i="11"/>
  <c r="A897" i="11"/>
  <c r="A889" i="11"/>
  <c r="A881" i="11"/>
  <c r="A873" i="11"/>
  <c r="A865" i="11"/>
  <c r="A857" i="11"/>
  <c r="A849" i="11"/>
  <c r="A841" i="11"/>
  <c r="A833" i="11"/>
  <c r="A825" i="11"/>
  <c r="A817" i="11"/>
  <c r="A809" i="11"/>
  <c r="A801" i="11"/>
  <c r="A793" i="11"/>
  <c r="A785" i="11"/>
  <c r="A777" i="11"/>
  <c r="A769" i="11"/>
  <c r="A761" i="11"/>
  <c r="A753" i="11"/>
  <c r="A745" i="11"/>
  <c r="A737" i="11"/>
  <c r="A729" i="11"/>
  <c r="A721" i="11"/>
  <c r="A713" i="11"/>
  <c r="A705" i="11"/>
  <c r="A697" i="11"/>
  <c r="A689" i="11"/>
  <c r="A681" i="11"/>
  <c r="A673" i="11"/>
  <c r="A665" i="11"/>
  <c r="A657" i="11"/>
  <c r="A649" i="11"/>
  <c r="A641" i="11"/>
  <c r="A633" i="11"/>
  <c r="A625" i="11"/>
  <c r="A617" i="11"/>
  <c r="A609" i="11"/>
  <c r="A601" i="11"/>
  <c r="A593" i="11"/>
  <c r="A585" i="11"/>
  <c r="A577" i="11"/>
  <c r="A569" i="11"/>
  <c r="A561" i="11"/>
  <c r="A553" i="11"/>
  <c r="A545" i="11"/>
  <c r="A537" i="11"/>
  <c r="A529" i="11"/>
  <c r="A521" i="11"/>
  <c r="A513" i="11"/>
  <c r="A505" i="11"/>
  <c r="A497" i="11"/>
  <c r="A489" i="11"/>
  <c r="A481" i="11"/>
  <c r="A473" i="11"/>
  <c r="A465" i="11"/>
  <c r="A457" i="11"/>
  <c r="A449" i="11"/>
  <c r="A441" i="11"/>
  <c r="A433" i="11"/>
  <c r="A425" i="11"/>
  <c r="A417" i="11"/>
  <c r="A409" i="11"/>
  <c r="A401" i="11"/>
  <c r="A393" i="11"/>
  <c r="A385" i="11"/>
  <c r="A377" i="11"/>
  <c r="A369" i="11"/>
  <c r="A361" i="11"/>
  <c r="A353" i="11"/>
  <c r="A345" i="11"/>
  <c r="A337" i="11"/>
  <c r="A329" i="11"/>
  <c r="A321" i="11"/>
  <c r="A313" i="11"/>
  <c r="A305" i="11"/>
  <c r="A297" i="11"/>
  <c r="A289" i="11"/>
  <c r="A281" i="11"/>
  <c r="A273" i="11"/>
  <c r="A265" i="11"/>
  <c r="A257" i="11"/>
  <c r="A249" i="11"/>
  <c r="A241" i="11"/>
  <c r="A233" i="11"/>
  <c r="A225" i="11"/>
  <c r="A1096" i="11"/>
  <c r="A1088" i="11"/>
  <c r="A1080" i="11"/>
  <c r="A1072" i="11"/>
  <c r="A1064" i="11"/>
  <c r="A1056" i="11"/>
  <c r="A1048" i="11"/>
  <c r="A1040" i="11"/>
  <c r="A1032" i="11"/>
  <c r="A1024" i="11"/>
  <c r="A1016" i="11"/>
  <c r="A1008" i="11"/>
  <c r="A1000" i="11"/>
  <c r="A992" i="11"/>
  <c r="A984" i="11"/>
  <c r="A976" i="11"/>
  <c r="A968" i="11"/>
  <c r="A960" i="11"/>
  <c r="A952" i="11"/>
  <c r="A944" i="11"/>
  <c r="A936" i="11"/>
  <c r="A928" i="11"/>
  <c r="A920" i="11"/>
  <c r="A912" i="11"/>
  <c r="A904" i="11"/>
  <c r="A896" i="11"/>
  <c r="A888" i="11"/>
  <c r="A880" i="11"/>
  <c r="A872" i="11"/>
  <c r="A864" i="11"/>
  <c r="A856" i="11"/>
  <c r="A848" i="11"/>
  <c r="A840" i="11"/>
  <c r="A832" i="11"/>
  <c r="A824" i="11"/>
  <c r="A816" i="11"/>
  <c r="A808" i="11"/>
  <c r="A800" i="11"/>
  <c r="A792" i="11"/>
  <c r="A784" i="11"/>
  <c r="A776" i="11"/>
  <c r="A768" i="11"/>
  <c r="A760" i="11"/>
  <c r="A752" i="11"/>
  <c r="A744" i="11"/>
  <c r="A736" i="11"/>
  <c r="A728" i="11"/>
  <c r="A720" i="11"/>
  <c r="A712" i="11"/>
  <c r="A704" i="11"/>
  <c r="A696" i="11"/>
  <c r="A688" i="11"/>
  <c r="A680" i="11"/>
  <c r="A672" i="11"/>
  <c r="A664" i="11"/>
  <c r="A656" i="11"/>
  <c r="A648" i="11"/>
  <c r="A640" i="11"/>
  <c r="A632" i="11"/>
  <c r="A624" i="11"/>
  <c r="A616" i="11"/>
  <c r="A608" i="11"/>
  <c r="A600" i="11"/>
  <c r="A592" i="11"/>
  <c r="A584" i="11"/>
  <c r="A576" i="11"/>
  <c r="A568" i="11"/>
  <c r="A560" i="11"/>
  <c r="A552" i="11"/>
  <c r="A544" i="11"/>
  <c r="A536" i="11"/>
  <c r="A528" i="11"/>
  <c r="A520" i="11"/>
  <c r="A512" i="11"/>
  <c r="A504" i="11"/>
  <c r="A496" i="11"/>
  <c r="A488" i="11"/>
  <c r="A480" i="11"/>
  <c r="A472" i="11"/>
  <c r="A464" i="11"/>
  <c r="A456" i="11"/>
  <c r="A448" i="11"/>
  <c r="A440" i="11"/>
  <c r="A432" i="11"/>
  <c r="A424" i="11"/>
  <c r="A416" i="11"/>
  <c r="A408" i="11"/>
  <c r="A400" i="11"/>
  <c r="A392" i="11"/>
  <c r="A384" i="11"/>
  <c r="A376" i="11"/>
  <c r="A368" i="11"/>
  <c r="A360" i="11"/>
  <c r="A352" i="11"/>
  <c r="A344" i="11"/>
  <c r="A336" i="11"/>
  <c r="A328" i="11"/>
  <c r="A320" i="11"/>
  <c r="A312" i="11"/>
  <c r="A304" i="11"/>
  <c r="A296" i="11"/>
  <c r="A288" i="11"/>
  <c r="A280" i="11"/>
  <c r="A272" i="11"/>
  <c r="A264" i="11"/>
  <c r="A256" i="11"/>
  <c r="A248" i="11"/>
  <c r="A240" i="11"/>
  <c r="A232" i="11"/>
  <c r="A1095" i="11"/>
  <c r="A1087" i="11"/>
  <c r="A1079" i="11"/>
  <c r="A1071" i="11"/>
  <c r="A1063" i="11"/>
  <c r="A1055" i="11"/>
  <c r="A1047" i="11"/>
  <c r="A1039" i="11"/>
  <c r="A1031" i="11"/>
  <c r="A1023" i="11"/>
  <c r="A1015" i="11"/>
  <c r="A1007" i="11"/>
  <c r="A999" i="11"/>
  <c r="A991" i="11"/>
  <c r="A983" i="11"/>
  <c r="A975" i="11"/>
  <c r="A967" i="11"/>
  <c r="A959" i="11"/>
  <c r="A951" i="11"/>
  <c r="A943" i="11"/>
  <c r="A935" i="11"/>
  <c r="A927" i="11"/>
  <c r="A919" i="11"/>
  <c r="A911" i="11"/>
  <c r="A903" i="11"/>
  <c r="A895" i="11"/>
  <c r="A887" i="11"/>
  <c r="A879" i="11"/>
  <c r="A871" i="11"/>
  <c r="A863" i="11"/>
  <c r="A855" i="11"/>
  <c r="A847" i="11"/>
  <c r="A839" i="11"/>
  <c r="A831" i="11"/>
  <c r="A823" i="11"/>
  <c r="A815" i="11"/>
  <c r="A807" i="11"/>
  <c r="A799" i="11"/>
  <c r="A791" i="11"/>
  <c r="A783" i="11"/>
  <c r="A775" i="11"/>
  <c r="A767" i="11"/>
  <c r="A759" i="11"/>
  <c r="A751" i="11"/>
  <c r="A743" i="11"/>
  <c r="A735" i="11"/>
  <c r="A727" i="11"/>
  <c r="A719" i="11"/>
  <c r="A711" i="11"/>
  <c r="A703" i="11"/>
  <c r="A695" i="11"/>
  <c r="A687" i="11"/>
  <c r="A679" i="11"/>
  <c r="A671" i="11"/>
  <c r="A663" i="11"/>
  <c r="A655" i="11"/>
  <c r="A647" i="11"/>
  <c r="A639" i="11"/>
  <c r="A631" i="11"/>
  <c r="A623" i="11"/>
  <c r="A615" i="11"/>
  <c r="A607" i="11"/>
  <c r="A599" i="11"/>
  <c r="A591" i="11"/>
  <c r="A583" i="11"/>
  <c r="A575" i="11"/>
  <c r="A567" i="11"/>
  <c r="A559" i="11"/>
  <c r="A551" i="11"/>
  <c r="A543" i="11"/>
  <c r="A535" i="11"/>
  <c r="A527" i="11"/>
  <c r="A519" i="11"/>
  <c r="A511" i="11"/>
  <c r="A503" i="11"/>
  <c r="A495" i="11"/>
  <c r="A487" i="11"/>
  <c r="A479" i="11"/>
  <c r="A471" i="11"/>
  <c r="A463" i="11"/>
  <c r="A455" i="11"/>
  <c r="A447" i="11"/>
  <c r="A439" i="11"/>
  <c r="A431" i="11"/>
  <c r="A423" i="11"/>
  <c r="A415" i="11"/>
  <c r="A407" i="11"/>
  <c r="A399" i="11"/>
  <c r="A391" i="11"/>
  <c r="A383" i="11"/>
  <c r="A375" i="11"/>
  <c r="A367" i="11"/>
  <c r="A359" i="11"/>
  <c r="A351" i="11"/>
  <c r="A343" i="11"/>
  <c r="A335" i="11"/>
  <c r="A327" i="11"/>
  <c r="A1101" i="11"/>
  <c r="A1093" i="11"/>
  <c r="A1085" i="11"/>
  <c r="A1077" i="11"/>
  <c r="A1069" i="11"/>
  <c r="A1061" i="11"/>
  <c r="A1053" i="11"/>
  <c r="A1045" i="11"/>
  <c r="A1037" i="11"/>
  <c r="A1029" i="11"/>
  <c r="A1021" i="11"/>
  <c r="A1013" i="11"/>
  <c r="A1005" i="11"/>
  <c r="A997" i="11"/>
  <c r="A989" i="11"/>
  <c r="A981" i="11"/>
  <c r="A973" i="11"/>
  <c r="A965" i="11"/>
  <c r="A957" i="11"/>
  <c r="A949" i="11"/>
  <c r="A941" i="11"/>
  <c r="A933" i="11"/>
  <c r="A925" i="11"/>
  <c r="A917" i="11"/>
  <c r="A909" i="11"/>
  <c r="A901" i="11"/>
  <c r="A893" i="11"/>
  <c r="A885" i="11"/>
  <c r="A877" i="11"/>
  <c r="A869" i="11"/>
  <c r="A861" i="11"/>
  <c r="A853" i="11"/>
  <c r="A845" i="11"/>
  <c r="A837" i="11"/>
  <c r="A829" i="11"/>
  <c r="A821" i="11"/>
  <c r="A813" i="11"/>
  <c r="A805" i="11"/>
  <c r="A797" i="11"/>
  <c r="A789" i="11"/>
  <c r="A781" i="11"/>
  <c r="A773" i="11"/>
  <c r="A765" i="11"/>
  <c r="A757" i="11"/>
  <c r="A749" i="11"/>
  <c r="A741" i="11"/>
  <c r="A733" i="11"/>
  <c r="A725" i="11"/>
  <c r="A717" i="11"/>
  <c r="A709" i="11"/>
  <c r="A701" i="11"/>
  <c r="A693" i="11"/>
  <c r="A685" i="11"/>
  <c r="A677" i="11"/>
  <c r="A669" i="11"/>
  <c r="A661" i="11"/>
  <c r="A653" i="11"/>
  <c r="A645" i="11"/>
  <c r="A637" i="11"/>
  <c r="A629" i="11"/>
  <c r="A621" i="11"/>
  <c r="A613" i="11"/>
  <c r="A605" i="11"/>
  <c r="A597" i="11"/>
  <c r="A589" i="11"/>
  <c r="A581" i="11"/>
  <c r="A573" i="11"/>
  <c r="A565" i="11"/>
  <c r="A557" i="11"/>
  <c r="A549" i="11"/>
  <c r="A541" i="11"/>
  <c r="A533" i="11"/>
  <c r="A525" i="11"/>
  <c r="A517" i="11"/>
  <c r="A509" i="11"/>
  <c r="A501" i="11"/>
  <c r="A493" i="11"/>
  <c r="A485" i="11"/>
  <c r="A477" i="11"/>
  <c r="A469" i="11"/>
  <c r="A461" i="11"/>
  <c r="A453" i="11"/>
  <c r="A445" i="11"/>
  <c r="A437" i="11"/>
  <c r="A429" i="11"/>
  <c r="A421" i="11"/>
  <c r="A413" i="11"/>
  <c r="A405" i="11"/>
  <c r="A397" i="11"/>
  <c r="A389" i="11"/>
  <c r="A381" i="11"/>
  <c r="A373" i="11"/>
  <c r="A365" i="11"/>
  <c r="A357" i="11"/>
  <c r="A349" i="11"/>
  <c r="A341" i="11"/>
  <c r="A333" i="11"/>
  <c r="A325" i="11"/>
  <c r="A317" i="11"/>
  <c r="A309" i="11"/>
  <c r="A301" i="11"/>
  <c r="A293" i="11"/>
  <c r="A285" i="11"/>
  <c r="A277" i="11"/>
  <c r="A269" i="11"/>
  <c r="A261" i="11"/>
  <c r="A253" i="11"/>
  <c r="A245" i="11"/>
  <c r="A237" i="11"/>
  <c r="A229" i="11"/>
  <c r="A221" i="11"/>
  <c r="A1100" i="11"/>
  <c r="A1092" i="11"/>
  <c r="A1084" i="11"/>
  <c r="A1076" i="11"/>
  <c r="A1068" i="11"/>
  <c r="A1060" i="11"/>
  <c r="A1052" i="11"/>
  <c r="A1044" i="11"/>
  <c r="A1036" i="11"/>
  <c r="A1028" i="11"/>
  <c r="A1020" i="11"/>
  <c r="A1012" i="11"/>
  <c r="A1004" i="11"/>
  <c r="A996" i="11"/>
  <c r="A988" i="11"/>
  <c r="A980" i="11"/>
  <c r="A972" i="11"/>
  <c r="A964" i="11"/>
  <c r="A956" i="11"/>
  <c r="A948" i="11"/>
  <c r="A940" i="11"/>
  <c r="A932" i="11"/>
  <c r="A924" i="11"/>
  <c r="A916" i="11"/>
  <c r="A908" i="11"/>
  <c r="A900" i="11"/>
  <c r="A892" i="11"/>
  <c r="A884" i="11"/>
  <c r="A876" i="11"/>
  <c r="A868" i="11"/>
  <c r="A860" i="11"/>
  <c r="A852" i="11"/>
  <c r="A844" i="11"/>
  <c r="A836" i="11"/>
  <c r="A828" i="11"/>
  <c r="A820" i="11"/>
  <c r="A812" i="11"/>
  <c r="A804" i="11"/>
  <c r="A796" i="11"/>
  <c r="A788" i="11"/>
  <c r="A780" i="11"/>
  <c r="A772" i="11"/>
  <c r="A764" i="11"/>
  <c r="A756" i="11"/>
  <c r="A748" i="11"/>
  <c r="A740" i="11"/>
  <c r="A732" i="11"/>
  <c r="A724" i="11"/>
  <c r="A716" i="11"/>
  <c r="A708" i="11"/>
  <c r="A700" i="11"/>
  <c r="A692" i="11"/>
  <c r="A684" i="11"/>
  <c r="A676" i="11"/>
  <c r="A668" i="11"/>
  <c r="A660" i="11"/>
  <c r="A652" i="11"/>
  <c r="A644" i="11"/>
  <c r="A636" i="11"/>
  <c r="A628" i="11"/>
  <c r="A620" i="11"/>
  <c r="A612" i="11"/>
  <c r="A604" i="11"/>
  <c r="A596" i="11"/>
  <c r="A588" i="11"/>
  <c r="A580" i="11"/>
  <c r="A572" i="11"/>
  <c r="A564" i="11"/>
  <c r="A556" i="11"/>
  <c r="A548" i="11"/>
  <c r="A540" i="11"/>
  <c r="A532" i="11"/>
  <c r="A524" i="11"/>
  <c r="A516" i="11"/>
  <c r="A508" i="11"/>
  <c r="A500" i="11"/>
  <c r="A492" i="11"/>
  <c r="A484" i="11"/>
  <c r="A476" i="11"/>
  <c r="A468" i="11"/>
  <c r="A460" i="11"/>
  <c r="A452" i="11"/>
  <c r="A444" i="11"/>
  <c r="A436" i="11"/>
  <c r="A428" i="11"/>
  <c r="A420" i="11"/>
  <c r="A412" i="11"/>
  <c r="A404" i="11"/>
  <c r="A396" i="11"/>
  <c r="A388" i="11"/>
  <c r="A380" i="11"/>
  <c r="A372" i="11"/>
  <c r="A364" i="11"/>
  <c r="A356" i="11"/>
  <c r="A348" i="11"/>
  <c r="A340" i="11"/>
  <c r="A332" i="11"/>
  <c r="A324" i="11"/>
  <c r="A316" i="11"/>
  <c r="A308" i="11"/>
  <c r="A300" i="11"/>
  <c r="A292" i="11"/>
  <c r="A284" i="11"/>
  <c r="A276" i="11"/>
  <c r="A268" i="11"/>
  <c r="A260" i="11"/>
  <c r="A252" i="11"/>
  <c r="A244" i="11"/>
  <c r="A1099" i="11"/>
  <c r="A1091" i="11"/>
  <c r="A1083" i="11"/>
  <c r="A1075" i="11"/>
  <c r="A1067" i="11"/>
  <c r="A1059" i="11"/>
  <c r="A1051" i="11"/>
  <c r="A1043" i="11"/>
  <c r="A1035" i="11"/>
  <c r="A1027" i="11"/>
  <c r="A1019" i="11"/>
  <c r="A1011" i="11"/>
  <c r="A1003" i="11"/>
  <c r="A995" i="11"/>
  <c r="A987" i="11"/>
  <c r="A979" i="11"/>
  <c r="A971" i="11"/>
  <c r="A963" i="11"/>
  <c r="A955" i="11"/>
  <c r="A947" i="11"/>
  <c r="A939" i="11"/>
  <c r="A931" i="11"/>
  <c r="A923" i="11"/>
  <c r="A915" i="11"/>
  <c r="A907" i="11"/>
  <c r="A899" i="11"/>
  <c r="A891" i="11"/>
  <c r="A883" i="11"/>
  <c r="A875" i="11"/>
  <c r="A867" i="11"/>
  <c r="A859" i="11"/>
  <c r="A851" i="11"/>
  <c r="A843" i="11"/>
  <c r="A835" i="11"/>
  <c r="A827" i="11"/>
  <c r="A819" i="11"/>
  <c r="A811" i="11"/>
  <c r="A803" i="11"/>
  <c r="A795" i="11"/>
  <c r="A787" i="11"/>
  <c r="A779" i="11"/>
  <c r="A771" i="11"/>
  <c r="A763" i="11"/>
  <c r="A755" i="11"/>
  <c r="A747" i="11"/>
  <c r="A739" i="11"/>
  <c r="A731" i="11"/>
  <c r="A723" i="11"/>
  <c r="A715" i="11"/>
  <c r="A707" i="11"/>
  <c r="A699" i="11"/>
  <c r="A691" i="11"/>
  <c r="A683" i="11"/>
  <c r="A675" i="11"/>
  <c r="A667" i="11"/>
  <c r="A659" i="11"/>
  <c r="A651" i="11"/>
  <c r="A643" i="11"/>
  <c r="A635" i="11"/>
  <c r="A627" i="11"/>
  <c r="A619" i="11"/>
  <c r="A611" i="11"/>
  <c r="A603" i="11"/>
  <c r="A595" i="11"/>
  <c r="A587" i="11"/>
  <c r="A579" i="11"/>
  <c r="A571" i="11"/>
  <c r="A563" i="11"/>
  <c r="A555" i="11"/>
  <c r="A547" i="11"/>
  <c r="A539" i="11"/>
  <c r="A531" i="11"/>
  <c r="A523" i="11"/>
  <c r="A515" i="11"/>
  <c r="A507" i="11"/>
  <c r="A499" i="11"/>
  <c r="A491" i="11"/>
  <c r="A483" i="11"/>
  <c r="A475" i="11"/>
  <c r="A467" i="11"/>
  <c r="A459" i="11"/>
  <c r="A451" i="11"/>
  <c r="A443" i="11"/>
  <c r="A435" i="11"/>
  <c r="A427" i="11"/>
  <c r="A419" i="11"/>
  <c r="A411" i="11"/>
  <c r="A403" i="11"/>
  <c r="A395" i="11"/>
  <c r="A387" i="11"/>
  <c r="A379" i="11"/>
  <c r="A371" i="11"/>
  <c r="A363" i="11"/>
  <c r="A355" i="11"/>
  <c r="A347" i="11"/>
  <c r="A339" i="11"/>
  <c r="A331" i="11"/>
  <c r="A323" i="11"/>
  <c r="A315" i="11"/>
  <c r="A307" i="11"/>
  <c r="A299" i="11"/>
  <c r="A291" i="11"/>
  <c r="A283" i="11"/>
  <c r="A275" i="11"/>
  <c r="A267" i="11"/>
  <c r="A259" i="11"/>
  <c r="A251" i="11"/>
  <c r="A243" i="11"/>
  <c r="A235" i="11"/>
  <c r="A227" i="11"/>
  <c r="A219" i="11"/>
  <c r="A978" i="11"/>
  <c r="A926" i="11"/>
  <c r="A850" i="11"/>
  <c r="A798" i="11"/>
  <c r="A722" i="11"/>
  <c r="A670" i="11"/>
  <c r="A594" i="11"/>
  <c r="A542" i="11"/>
  <c r="A466" i="11"/>
  <c r="A414" i="11"/>
  <c r="A338" i="11"/>
  <c r="A314" i="11"/>
  <c r="A271" i="11"/>
  <c r="A250" i="11"/>
  <c r="A230" i="11"/>
  <c r="A218" i="11"/>
  <c r="A210" i="11"/>
  <c r="A202" i="11"/>
  <c r="A194" i="11"/>
  <c r="A186" i="11"/>
  <c r="A178" i="11"/>
  <c r="A170" i="11"/>
  <c r="A162" i="11"/>
  <c r="A154" i="11"/>
  <c r="A146" i="11"/>
  <c r="A138" i="11"/>
  <c r="A130" i="11"/>
  <c r="A122" i="11"/>
  <c r="A114" i="11"/>
  <c r="A106" i="11"/>
  <c r="A98" i="11"/>
  <c r="A90" i="11"/>
  <c r="A82" i="11"/>
  <c r="A74" i="11"/>
  <c r="A66" i="11"/>
  <c r="A58" i="11"/>
  <c r="A50" i="11"/>
  <c r="A42" i="11"/>
  <c r="A34" i="11"/>
  <c r="A26" i="11"/>
  <c r="A18" i="11"/>
  <c r="A10" i="11"/>
  <c r="A1090" i="11"/>
  <c r="A1058" i="11"/>
  <c r="A1002" i="11"/>
  <c r="A950" i="11"/>
  <c r="A874" i="11"/>
  <c r="A822" i="11"/>
  <c r="A746" i="11"/>
  <c r="A694" i="11"/>
  <c r="A618" i="11"/>
  <c r="A566" i="11"/>
  <c r="A490" i="11"/>
  <c r="A438" i="11"/>
  <c r="A362" i="11"/>
  <c r="A270" i="11"/>
  <c r="A1026" i="11"/>
  <c r="A974" i="11"/>
  <c r="A898" i="11"/>
  <c r="A846" i="11"/>
  <c r="A770" i="11"/>
  <c r="A718" i="11"/>
  <c r="A642" i="11"/>
  <c r="A590" i="11"/>
  <c r="A514" i="11"/>
  <c r="A462" i="11"/>
  <c r="A386" i="11"/>
  <c r="A334" i="11"/>
  <c r="A311" i="11"/>
  <c r="A290" i="11"/>
  <c r="A247" i="11"/>
  <c r="A228" i="11"/>
  <c r="A217" i="11"/>
  <c r="A209" i="11"/>
  <c r="A201" i="11"/>
  <c r="A193" i="11"/>
  <c r="A185" i="11"/>
  <c r="A177" i="11"/>
  <c r="A169" i="11"/>
  <c r="A161" i="11"/>
  <c r="A153" i="11"/>
  <c r="A145" i="11"/>
  <c r="A137" i="11"/>
  <c r="A129" i="11"/>
  <c r="A121" i="11"/>
  <c r="A113" i="11"/>
  <c r="A105" i="11"/>
  <c r="A97" i="11"/>
  <c r="A89" i="11"/>
  <c r="A81" i="11"/>
  <c r="A73" i="11"/>
  <c r="A65" i="11"/>
  <c r="A57" i="11"/>
  <c r="A49" i="11"/>
  <c r="A41" i="11"/>
  <c r="A33" i="11"/>
  <c r="A25" i="11"/>
  <c r="A17" i="11"/>
  <c r="A9" i="11"/>
  <c r="A1086" i="11"/>
  <c r="A1054" i="11"/>
  <c r="A1022" i="11"/>
  <c r="A946" i="11"/>
  <c r="A894" i="11"/>
  <c r="A818" i="11"/>
  <c r="A766" i="11"/>
  <c r="A690" i="11"/>
  <c r="A638" i="11"/>
  <c r="A562" i="11"/>
  <c r="A510" i="11"/>
  <c r="A434" i="11"/>
  <c r="A382" i="11"/>
  <c r="A287" i="11"/>
  <c r="A266" i="11"/>
  <c r="A216" i="11"/>
  <c r="A208" i="11"/>
  <c r="A200" i="11"/>
  <c r="A192" i="11"/>
  <c r="A184" i="11"/>
  <c r="A176" i="11"/>
  <c r="A168" i="11"/>
  <c r="A160" i="11"/>
  <c r="A152" i="11"/>
  <c r="A144" i="11"/>
  <c r="A136" i="11"/>
  <c r="A128" i="11"/>
  <c r="A120" i="11"/>
  <c r="A112" i="11"/>
  <c r="A104" i="11"/>
  <c r="A96" i="11"/>
  <c r="A88" i="11"/>
  <c r="A80" i="11"/>
  <c r="A72" i="11"/>
  <c r="A64" i="11"/>
  <c r="A56" i="11"/>
  <c r="A48" i="11"/>
  <c r="A40" i="11"/>
  <c r="A32" i="11"/>
  <c r="A24" i="11"/>
  <c r="A16" i="11"/>
  <c r="A8" i="11"/>
  <c r="A1082" i="11"/>
  <c r="A1050" i="11"/>
  <c r="A970" i="11"/>
  <c r="A918" i="11"/>
  <c r="A842" i="11"/>
  <c r="A790" i="11"/>
  <c r="A714" i="11"/>
  <c r="A662" i="11"/>
  <c r="A586" i="11"/>
  <c r="A534" i="11"/>
  <c r="A458" i="11"/>
  <c r="A406" i="11"/>
  <c r="A330" i="11"/>
  <c r="A286" i="11"/>
  <c r="A226" i="11"/>
  <c r="A994" i="11"/>
  <c r="A942" i="11"/>
  <c r="A866" i="11"/>
  <c r="A814" i="11"/>
  <c r="A738" i="11"/>
  <c r="A686" i="11"/>
  <c r="A610" i="11"/>
  <c r="A558" i="11"/>
  <c r="A482" i="11"/>
  <c r="A430" i="11"/>
  <c r="A354" i="11"/>
  <c r="A306" i="11"/>
  <c r="A263" i="11"/>
  <c r="A242" i="11"/>
  <c r="A215" i="11"/>
  <c r="A207" i="11"/>
  <c r="A199" i="11"/>
  <c r="A191" i="11"/>
  <c r="A183" i="11"/>
  <c r="A175" i="11"/>
  <c r="A167" i="11"/>
  <c r="A159" i="11"/>
  <c r="A151" i="11"/>
  <c r="A143" i="11"/>
  <c r="A135" i="11"/>
  <c r="A127" i="11"/>
  <c r="A119" i="11"/>
  <c r="A111" i="11"/>
  <c r="A103" i="11"/>
  <c r="A95" i="11"/>
  <c r="A87" i="11"/>
  <c r="A79" i="11"/>
  <c r="A71" i="11"/>
  <c r="A63" i="11"/>
  <c r="A55" i="11"/>
  <c r="A47" i="11"/>
  <c r="A39" i="11"/>
  <c r="A31" i="11"/>
  <c r="A23" i="11"/>
  <c r="A15" i="11"/>
  <c r="A7" i="11"/>
  <c r="A1078" i="11"/>
  <c r="A1046" i="11"/>
  <c r="A1018" i="11"/>
  <c r="A966" i="11"/>
  <c r="A890" i="11"/>
  <c r="A838" i="11"/>
  <c r="A762" i="11"/>
  <c r="A710" i="11"/>
  <c r="A634" i="11"/>
  <c r="A582" i="11"/>
  <c r="A506" i="11"/>
  <c r="A454" i="11"/>
  <c r="A378" i="11"/>
  <c r="A326" i="11"/>
  <c r="A262" i="11"/>
  <c r="A224" i="11"/>
  <c r="A990" i="11"/>
  <c r="A914" i="11"/>
  <c r="A862" i="11"/>
  <c r="A786" i="11"/>
  <c r="A734" i="11"/>
  <c r="A658" i="11"/>
  <c r="A606" i="11"/>
  <c r="A530" i="11"/>
  <c r="A478" i="11"/>
  <c r="A402" i="11"/>
  <c r="A350" i="11"/>
  <c r="A303" i="11"/>
  <c r="A282" i="11"/>
  <c r="A239" i="11"/>
  <c r="A214" i="11"/>
  <c r="A206" i="11"/>
  <c r="A198" i="11"/>
  <c r="A190" i="11"/>
  <c r="A182" i="11"/>
  <c r="A174" i="11"/>
  <c r="A166" i="11"/>
  <c r="A158" i="11"/>
  <c r="A150" i="11"/>
  <c r="A142" i="11"/>
  <c r="A134" i="11"/>
  <c r="A126" i="11"/>
  <c r="A118" i="11"/>
  <c r="A110" i="11"/>
  <c r="A102" i="11"/>
  <c r="A94" i="11"/>
  <c r="A86" i="11"/>
  <c r="A78" i="11"/>
  <c r="A70" i="11"/>
  <c r="A62" i="11"/>
  <c r="A54" i="11"/>
  <c r="A46" i="11"/>
  <c r="A38" i="11"/>
  <c r="A30" i="11"/>
  <c r="A22" i="11"/>
  <c r="A14" i="11"/>
  <c r="A6" i="11"/>
  <c r="A1074" i="11"/>
  <c r="A1042" i="11"/>
  <c r="A1014" i="11"/>
  <c r="A938" i="11"/>
  <c r="A886" i="11"/>
  <c r="A810" i="11"/>
  <c r="A758" i="11"/>
  <c r="A682" i="11"/>
  <c r="A630" i="11"/>
  <c r="A554" i="11"/>
  <c r="A502" i="11"/>
  <c r="A426" i="11"/>
  <c r="A374" i="11"/>
  <c r="A302" i="11"/>
  <c r="A238" i="11"/>
  <c r="A223" i="11"/>
  <c r="A962" i="11"/>
  <c r="A910" i="11"/>
  <c r="A834" i="11"/>
  <c r="A782" i="11"/>
  <c r="A706" i="11"/>
  <c r="A654" i="11"/>
  <c r="A578" i="11"/>
  <c r="A526" i="11"/>
  <c r="A450" i="11"/>
  <c r="A398" i="11"/>
  <c r="A322" i="11"/>
  <c r="A279" i="11"/>
  <c r="A258" i="11"/>
  <c r="A236" i="11"/>
  <c r="A222" i="11"/>
  <c r="A213" i="11"/>
  <c r="A205" i="11"/>
  <c r="A197" i="11"/>
  <c r="A189" i="11"/>
  <c r="A181" i="11"/>
  <c r="A173" i="11"/>
  <c r="A165" i="11"/>
  <c r="A157" i="11"/>
  <c r="A149" i="11"/>
  <c r="A141" i="11"/>
  <c r="A133" i="11"/>
  <c r="A125" i="11"/>
  <c r="A117" i="11"/>
  <c r="A109" i="11"/>
  <c r="A101" i="11"/>
  <c r="A93" i="11"/>
  <c r="A85" i="11"/>
  <c r="A77" i="11"/>
  <c r="A69" i="11"/>
  <c r="A61" i="11"/>
  <c r="A53" i="11"/>
  <c r="A45" i="11"/>
  <c r="A37" i="11"/>
  <c r="A29" i="11"/>
  <c r="A21" i="11"/>
  <c r="A13" i="11"/>
  <c r="A5" i="11"/>
  <c r="A1070" i="11"/>
  <c r="A1038" i="11"/>
  <c r="A986" i="11"/>
  <c r="A934" i="11"/>
  <c r="A858" i="11"/>
  <c r="A806" i="11"/>
  <c r="A730" i="11"/>
  <c r="A678" i="11"/>
  <c r="A602" i="11"/>
  <c r="A550" i="11"/>
  <c r="A474" i="11"/>
  <c r="A422" i="11"/>
  <c r="A346" i="11"/>
  <c r="A278" i="11"/>
  <c r="A1010" i="11"/>
  <c r="A958" i="11"/>
  <c r="A882" i="11"/>
  <c r="A830" i="11"/>
  <c r="A754" i="11"/>
  <c r="A702" i="11"/>
  <c r="A626" i="11"/>
  <c r="A574" i="11"/>
  <c r="A498" i="11"/>
  <c r="A446" i="11"/>
  <c r="A370" i="11"/>
  <c r="A319" i="11"/>
  <c r="A298" i="11"/>
  <c r="A255" i="11"/>
  <c r="A212" i="11"/>
  <c r="A204" i="11"/>
  <c r="A196" i="11"/>
  <c r="A188" i="11"/>
  <c r="A180" i="11"/>
  <c r="A172" i="11"/>
  <c r="A164" i="11"/>
  <c r="A156" i="11"/>
  <c r="A148" i="11"/>
  <c r="A140" i="11"/>
  <c r="A132" i="11"/>
  <c r="A124" i="11"/>
  <c r="A116" i="11"/>
  <c r="A108" i="11"/>
  <c r="A100" i="11"/>
  <c r="A92" i="11"/>
  <c r="A84" i="11"/>
  <c r="A76" i="11"/>
  <c r="A68" i="11"/>
  <c r="A60" i="11"/>
  <c r="A52" i="11"/>
  <c r="A44" i="11"/>
  <c r="A36" i="11"/>
  <c r="A28" i="11"/>
  <c r="A20" i="11"/>
  <c r="A12" i="11"/>
  <c r="A4" i="11"/>
  <c r="A1034" i="11"/>
  <c r="A930" i="11"/>
  <c r="A622" i="11"/>
  <c r="A418" i="11"/>
  <c r="A195" i="11"/>
  <c r="A163" i="11"/>
  <c r="A131" i="11"/>
  <c r="A75" i="11"/>
  <c r="A826" i="11"/>
  <c r="A518" i="11"/>
  <c r="A231" i="11"/>
  <c r="A99" i="11"/>
  <c r="A1030" i="11"/>
  <c r="A922" i="11"/>
  <c r="A614" i="11"/>
  <c r="A410" i="11"/>
  <c r="A310" i="11"/>
  <c r="A906" i="11"/>
  <c r="A598" i="11"/>
  <c r="A394" i="11"/>
  <c r="A220" i="11"/>
  <c r="A19" i="11"/>
  <c r="A1006" i="11"/>
  <c r="A802" i="11"/>
  <c r="A494" i="11"/>
  <c r="A295" i="11"/>
  <c r="A187" i="11"/>
  <c r="A155" i="11"/>
  <c r="A123" i="11"/>
  <c r="A43" i="11"/>
  <c r="A902" i="11"/>
  <c r="A698" i="11"/>
  <c r="A390" i="11"/>
  <c r="A294" i="11"/>
  <c r="A67" i="11"/>
  <c r="A998" i="11"/>
  <c r="A794" i="11"/>
  <c r="A486" i="11"/>
  <c r="A91" i="11"/>
  <c r="A982" i="11"/>
  <c r="A778" i="11"/>
  <c r="A470" i="11"/>
  <c r="A878" i="11"/>
  <c r="A674" i="11"/>
  <c r="A366" i="11"/>
  <c r="A274" i="11"/>
  <c r="A211" i="11"/>
  <c r="A179" i="11"/>
  <c r="A147" i="11"/>
  <c r="A115" i="11"/>
  <c r="A11" i="11"/>
  <c r="A774" i="11"/>
  <c r="A570" i="11"/>
  <c r="A35" i="11"/>
  <c r="A1098" i="11"/>
  <c r="A870" i="11"/>
  <c r="A666" i="11"/>
  <c r="A358" i="11"/>
  <c r="A59" i="11"/>
  <c r="A854" i="11"/>
  <c r="A650" i="11"/>
  <c r="A342" i="11"/>
  <c r="A254" i="11"/>
  <c r="A83" i="11"/>
  <c r="A742" i="11"/>
  <c r="A538" i="11"/>
  <c r="A246" i="11"/>
  <c r="A27" i="11"/>
  <c r="A1062" i="11"/>
  <c r="A726" i="11"/>
  <c r="A522" i="11"/>
  <c r="A318" i="11"/>
  <c r="A234" i="11"/>
  <c r="A51" i="11"/>
  <c r="A2" i="11"/>
  <c r="A442" i="11"/>
  <c r="A1094" i="11"/>
  <c r="A1066" i="11"/>
  <c r="A3" i="11"/>
  <c r="A203" i="11"/>
  <c r="A954" i="11"/>
  <c r="A171" i="11"/>
  <c r="A750" i="11"/>
  <c r="A139" i="11"/>
  <c r="A107" i="11"/>
  <c r="A546" i="11"/>
  <c r="A646" i="11"/>
  <c r="B1096" i="11"/>
  <c r="B1088" i="11"/>
  <c r="B1080" i="11"/>
  <c r="B1072" i="11"/>
  <c r="B1064" i="11"/>
  <c r="B1056" i="11"/>
  <c r="B1048" i="11"/>
  <c r="B1040" i="11"/>
  <c r="B1032" i="11"/>
  <c r="B1024" i="11"/>
  <c r="B1016" i="11"/>
  <c r="B1008" i="11"/>
  <c r="B1000" i="11"/>
  <c r="B992" i="11"/>
  <c r="B984" i="11"/>
  <c r="B976" i="11"/>
  <c r="B968" i="11"/>
  <c r="B960" i="11"/>
  <c r="B952" i="11"/>
  <c r="B944" i="11"/>
  <c r="B936" i="11"/>
  <c r="B928" i="11"/>
  <c r="B920" i="11"/>
  <c r="B912" i="11"/>
  <c r="B904" i="11"/>
  <c r="B896" i="11"/>
  <c r="B888" i="11"/>
  <c r="B880" i="11"/>
  <c r="B872" i="11"/>
  <c r="B864" i="11"/>
  <c r="B856" i="11"/>
  <c r="B848" i="11"/>
  <c r="B840" i="11"/>
  <c r="B832" i="11"/>
  <c r="B824" i="11"/>
  <c r="B816" i="11"/>
  <c r="B808" i="11"/>
  <c r="B800" i="11"/>
  <c r="B792" i="11"/>
  <c r="B784" i="11"/>
  <c r="B776" i="11"/>
  <c r="B768" i="11"/>
  <c r="B760" i="11"/>
  <c r="B752" i="11"/>
  <c r="B744" i="11"/>
  <c r="B736" i="11"/>
  <c r="B728" i="11"/>
  <c r="B720" i="11"/>
  <c r="B712" i="11"/>
  <c r="B704" i="11"/>
  <c r="B696" i="11"/>
  <c r="B688" i="11"/>
  <c r="B680" i="11"/>
  <c r="B672" i="11"/>
  <c r="B664" i="11"/>
  <c r="B656" i="11"/>
  <c r="B648" i="11"/>
  <c r="B640" i="11"/>
  <c r="B632" i="11"/>
  <c r="B624" i="11"/>
  <c r="B616" i="11"/>
  <c r="B608" i="11"/>
  <c r="B600" i="11"/>
  <c r="B592" i="11"/>
  <c r="B584" i="11"/>
  <c r="B576" i="11"/>
  <c r="B568" i="11"/>
  <c r="B560" i="11"/>
  <c r="B552" i="11"/>
  <c r="B544" i="11"/>
  <c r="B536" i="11"/>
  <c r="B528" i="11"/>
  <c r="B520" i="11"/>
  <c r="B512" i="11"/>
  <c r="B504" i="11"/>
  <c r="B496" i="11"/>
  <c r="B488" i="11"/>
  <c r="B480" i="11"/>
  <c r="B472" i="11"/>
  <c r="B464" i="11"/>
  <c r="B456" i="11"/>
  <c r="B448" i="11"/>
  <c r="B440" i="11"/>
  <c r="B432" i="11"/>
  <c r="B424" i="11"/>
  <c r="B416" i="11"/>
  <c r="B408" i="11"/>
  <c r="B400" i="11"/>
  <c r="B392" i="11"/>
  <c r="B384" i="11"/>
  <c r="B376" i="11"/>
  <c r="B368" i="11"/>
  <c r="B360" i="11"/>
  <c r="B352" i="11"/>
  <c r="B344" i="11"/>
  <c r="B336" i="11"/>
  <c r="B328" i="11"/>
  <c r="B320" i="11"/>
  <c r="B312" i="11"/>
  <c r="B304" i="11"/>
  <c r="B296" i="11"/>
  <c r="B288" i="11"/>
  <c r="B280" i="11"/>
  <c r="B272" i="11"/>
  <c r="B264" i="11"/>
  <c r="B256" i="11"/>
  <c r="B248" i="11"/>
  <c r="B240" i="11"/>
  <c r="B232" i="11"/>
  <c r="B224" i="11"/>
  <c r="B1095" i="11"/>
  <c r="B1087" i="11"/>
  <c r="B1079" i="11"/>
  <c r="B1071" i="11"/>
  <c r="B1063" i="11"/>
  <c r="B1055" i="11"/>
  <c r="B1047" i="11"/>
  <c r="B1039" i="11"/>
  <c r="B1031" i="11"/>
  <c r="B1023" i="11"/>
  <c r="B1015" i="11"/>
  <c r="B1007" i="11"/>
  <c r="B999" i="11"/>
  <c r="B991" i="11"/>
  <c r="B983" i="11"/>
  <c r="B975" i="11"/>
  <c r="B967" i="11"/>
  <c r="B959" i="11"/>
  <c r="B951" i="11"/>
  <c r="B943" i="11"/>
  <c r="B935" i="11"/>
  <c r="B927" i="11"/>
  <c r="B919" i="11"/>
  <c r="B911" i="11"/>
  <c r="B903" i="11"/>
  <c r="B895" i="11"/>
  <c r="B887" i="11"/>
  <c r="B879" i="11"/>
  <c r="B871" i="11"/>
  <c r="B863" i="11"/>
  <c r="B855" i="11"/>
  <c r="B847" i="11"/>
  <c r="B839" i="11"/>
  <c r="B831" i="11"/>
  <c r="B823" i="11"/>
  <c r="B815" i="11"/>
  <c r="B807" i="11"/>
  <c r="B799" i="11"/>
  <c r="B791" i="11"/>
  <c r="B783" i="11"/>
  <c r="B775" i="11"/>
  <c r="B767" i="11"/>
  <c r="B759" i="11"/>
  <c r="B751" i="11"/>
  <c r="B743" i="11"/>
  <c r="B735" i="11"/>
  <c r="B727" i="11"/>
  <c r="B719" i="11"/>
  <c r="B711" i="11"/>
  <c r="B703" i="11"/>
  <c r="B695" i="11"/>
  <c r="B687" i="11"/>
  <c r="B679" i="11"/>
  <c r="B671" i="11"/>
  <c r="B663" i="11"/>
  <c r="B655" i="11"/>
  <c r="B647" i="11"/>
  <c r="B639" i="11"/>
  <c r="B631" i="11"/>
  <c r="B623" i="11"/>
  <c r="B615" i="11"/>
  <c r="B607" i="11"/>
  <c r="B599" i="11"/>
  <c r="B591" i="11"/>
  <c r="B583" i="11"/>
  <c r="B575" i="11"/>
  <c r="B567" i="11"/>
  <c r="B559" i="11"/>
  <c r="B551" i="11"/>
  <c r="B543" i="11"/>
  <c r="B535" i="11"/>
  <c r="B527" i="11"/>
  <c r="B519" i="11"/>
  <c r="B511" i="11"/>
  <c r="B503" i="11"/>
  <c r="B495" i="11"/>
  <c r="B487" i="11"/>
  <c r="B479" i="11"/>
  <c r="B471" i="11"/>
  <c r="B463" i="11"/>
  <c r="B455" i="11"/>
  <c r="B447" i="11"/>
  <c r="B439" i="11"/>
  <c r="B431" i="11"/>
  <c r="B423" i="11"/>
  <c r="B415" i="11"/>
  <c r="B407" i="11"/>
  <c r="B399" i="11"/>
  <c r="B391" i="11"/>
  <c r="B383" i="11"/>
  <c r="B375" i="11"/>
  <c r="B367" i="11"/>
  <c r="B359" i="11"/>
  <c r="B351" i="11"/>
  <c r="B343" i="11"/>
  <c r="B335" i="11"/>
  <c r="B327" i="11"/>
  <c r="B319" i="11"/>
  <c r="B311" i="11"/>
  <c r="B303" i="11"/>
  <c r="B295" i="11"/>
  <c r="B287" i="11"/>
  <c r="B279" i="11"/>
  <c r="B271" i="11"/>
  <c r="B263" i="11"/>
  <c r="B255" i="11"/>
  <c r="B247" i="11"/>
  <c r="B239" i="11"/>
  <c r="B231" i="11"/>
  <c r="B1094" i="11"/>
  <c r="B1086" i="11"/>
  <c r="B1078" i="11"/>
  <c r="B1070" i="11"/>
  <c r="B1062" i="11"/>
  <c r="B1054" i="11"/>
  <c r="B1046" i="11"/>
  <c r="B1038" i="11"/>
  <c r="B1030" i="11"/>
  <c r="B1022" i="11"/>
  <c r="B1014" i="11"/>
  <c r="B1006" i="11"/>
  <c r="B998" i="11"/>
  <c r="B990" i="11"/>
  <c r="B982" i="11"/>
  <c r="B974" i="11"/>
  <c r="B966" i="11"/>
  <c r="B958" i="11"/>
  <c r="B950" i="11"/>
  <c r="B942" i="11"/>
  <c r="B934" i="11"/>
  <c r="B926" i="11"/>
  <c r="B918" i="11"/>
  <c r="B910" i="11"/>
  <c r="B902" i="11"/>
  <c r="B894" i="11"/>
  <c r="B886" i="11"/>
  <c r="B878" i="11"/>
  <c r="B870" i="11"/>
  <c r="B862" i="11"/>
  <c r="B854" i="11"/>
  <c r="B846" i="11"/>
  <c r="B838" i="11"/>
  <c r="B830" i="11"/>
  <c r="B822" i="11"/>
  <c r="B814" i="11"/>
  <c r="B806" i="11"/>
  <c r="B798" i="11"/>
  <c r="B790" i="11"/>
  <c r="B782" i="11"/>
  <c r="B774" i="11"/>
  <c r="B766" i="11"/>
  <c r="B758" i="11"/>
  <c r="B750" i="11"/>
  <c r="B742" i="11"/>
  <c r="B734" i="11"/>
  <c r="B726" i="11"/>
  <c r="B718" i="11"/>
  <c r="B710" i="11"/>
  <c r="B702" i="11"/>
  <c r="B694" i="11"/>
  <c r="B686" i="11"/>
  <c r="B678" i="11"/>
  <c r="B670" i="11"/>
  <c r="B662" i="11"/>
  <c r="B654" i="11"/>
  <c r="B646" i="11"/>
  <c r="B638" i="11"/>
  <c r="B630" i="11"/>
  <c r="B622" i="11"/>
  <c r="B614" i="11"/>
  <c r="B606" i="11"/>
  <c r="B598" i="11"/>
  <c r="B590" i="11"/>
  <c r="B582" i="11"/>
  <c r="B574" i="11"/>
  <c r="B566" i="11"/>
  <c r="B558" i="11"/>
  <c r="B550" i="11"/>
  <c r="B542" i="11"/>
  <c r="B534" i="11"/>
  <c r="B526" i="11"/>
  <c r="B518" i="11"/>
  <c r="B510" i="11"/>
  <c r="B502" i="11"/>
  <c r="B494" i="11"/>
  <c r="B486" i="11"/>
  <c r="B478" i="11"/>
  <c r="B470" i="11"/>
  <c r="B462" i="11"/>
  <c r="B454" i="11"/>
  <c r="B446" i="11"/>
  <c r="B438" i="11"/>
  <c r="B430" i="11"/>
  <c r="B422" i="11"/>
  <c r="B414" i="11"/>
  <c r="B406" i="11"/>
  <c r="B398" i="11"/>
  <c r="B390" i="11"/>
  <c r="B382" i="11"/>
  <c r="B374" i="11"/>
  <c r="B366" i="11"/>
  <c r="B358" i="11"/>
  <c r="B350" i="11"/>
  <c r="B342" i="11"/>
  <c r="B334" i="11"/>
  <c r="B326" i="11"/>
  <c r="B318" i="11"/>
  <c r="B310" i="11"/>
  <c r="B302" i="11"/>
  <c r="B294" i="11"/>
  <c r="B286" i="11"/>
  <c r="B278" i="11"/>
  <c r="B270" i="11"/>
  <c r="B262" i="11"/>
  <c r="B254" i="11"/>
  <c r="B246" i="11"/>
  <c r="B238" i="11"/>
  <c r="B230" i="11"/>
  <c r="B222" i="11"/>
  <c r="B1101" i="11"/>
  <c r="B1093" i="11"/>
  <c r="B1085" i="11"/>
  <c r="B1077" i="11"/>
  <c r="B1069" i="11"/>
  <c r="B1061" i="11"/>
  <c r="B1053" i="11"/>
  <c r="B1045" i="11"/>
  <c r="B1037" i="11"/>
  <c r="B1029" i="11"/>
  <c r="B1021" i="11"/>
  <c r="B1013" i="11"/>
  <c r="B1005" i="11"/>
  <c r="B997" i="11"/>
  <c r="B989" i="11"/>
  <c r="B981" i="11"/>
  <c r="B973" i="11"/>
  <c r="B965" i="11"/>
  <c r="B957" i="11"/>
  <c r="B949" i="11"/>
  <c r="B941" i="11"/>
  <c r="B933" i="11"/>
  <c r="B925" i="11"/>
  <c r="B917" i="11"/>
  <c r="B909" i="11"/>
  <c r="B901" i="11"/>
  <c r="B893" i="11"/>
  <c r="B885" i="11"/>
  <c r="B877" i="11"/>
  <c r="B869" i="11"/>
  <c r="B861" i="11"/>
  <c r="B853" i="11"/>
  <c r="B845" i="11"/>
  <c r="B837" i="11"/>
  <c r="B829" i="11"/>
  <c r="B821" i="11"/>
  <c r="B813" i="11"/>
  <c r="B805" i="11"/>
  <c r="B797" i="11"/>
  <c r="B789" i="11"/>
  <c r="B781" i="11"/>
  <c r="B773" i="11"/>
  <c r="B765" i="11"/>
  <c r="B757" i="11"/>
  <c r="B749" i="11"/>
  <c r="B741" i="11"/>
  <c r="B733" i="11"/>
  <c r="B725" i="11"/>
  <c r="B717" i="11"/>
  <c r="B709" i="11"/>
  <c r="B701" i="11"/>
  <c r="B693" i="11"/>
  <c r="B685" i="11"/>
  <c r="B677" i="11"/>
  <c r="B669" i="11"/>
  <c r="B661" i="11"/>
  <c r="B653" i="11"/>
  <c r="B645" i="11"/>
  <c r="B637" i="11"/>
  <c r="B629" i="11"/>
  <c r="B621" i="11"/>
  <c r="B613" i="11"/>
  <c r="B605" i="11"/>
  <c r="B597" i="11"/>
  <c r="B589" i="11"/>
  <c r="B581" i="11"/>
  <c r="B573" i="11"/>
  <c r="B565" i="11"/>
  <c r="B557" i="11"/>
  <c r="B549" i="11"/>
  <c r="B541" i="11"/>
  <c r="B533" i="11"/>
  <c r="B525" i="11"/>
  <c r="B517" i="11"/>
  <c r="B509" i="11"/>
  <c r="B501" i="11"/>
  <c r="B493" i="11"/>
  <c r="B485" i="11"/>
  <c r="B477" i="11"/>
  <c r="B469" i="11"/>
  <c r="B461" i="11"/>
  <c r="B453" i="11"/>
  <c r="B445" i="11"/>
  <c r="B437" i="11"/>
  <c r="B429" i="11"/>
  <c r="B421" i="11"/>
  <c r="B413" i="11"/>
  <c r="B405" i="11"/>
  <c r="B397" i="11"/>
  <c r="B389" i="11"/>
  <c r="B381" i="11"/>
  <c r="B373" i="11"/>
  <c r="B365" i="11"/>
  <c r="B357" i="11"/>
  <c r="B349" i="11"/>
  <c r="B341" i="11"/>
  <c r="B333" i="11"/>
  <c r="B325" i="11"/>
  <c r="B317" i="11"/>
  <c r="B309" i="11"/>
  <c r="B301" i="11"/>
  <c r="B293" i="11"/>
  <c r="B285" i="11"/>
  <c r="B277" i="11"/>
  <c r="B269" i="11"/>
  <c r="B261" i="11"/>
  <c r="B253" i="11"/>
  <c r="B245" i="11"/>
  <c r="B237" i="11"/>
  <c r="B1100" i="11"/>
  <c r="B1092" i="11"/>
  <c r="B1084" i="11"/>
  <c r="B1076" i="11"/>
  <c r="B1068" i="11"/>
  <c r="B1060" i="11"/>
  <c r="B1052" i="11"/>
  <c r="B1044" i="11"/>
  <c r="B1036" i="11"/>
  <c r="B1028" i="11"/>
  <c r="B1020" i="11"/>
  <c r="B1012" i="11"/>
  <c r="B1004" i="11"/>
  <c r="B996" i="11"/>
  <c r="B988" i="11"/>
  <c r="B980" i="11"/>
  <c r="B972" i="11"/>
  <c r="B964" i="11"/>
  <c r="B956" i="11"/>
  <c r="B948" i="11"/>
  <c r="B940" i="11"/>
  <c r="B932" i="11"/>
  <c r="B924" i="11"/>
  <c r="B916" i="11"/>
  <c r="B908" i="11"/>
  <c r="B900" i="11"/>
  <c r="B892" i="11"/>
  <c r="B884" i="11"/>
  <c r="B876" i="11"/>
  <c r="B868" i="11"/>
  <c r="B860" i="11"/>
  <c r="B852" i="11"/>
  <c r="B844" i="11"/>
  <c r="B836" i="11"/>
  <c r="B828" i="11"/>
  <c r="B820" i="11"/>
  <c r="B812" i="11"/>
  <c r="B804" i="11"/>
  <c r="B796" i="11"/>
  <c r="B788" i="11"/>
  <c r="B780" i="11"/>
  <c r="B772" i="11"/>
  <c r="B764" i="11"/>
  <c r="B756" i="11"/>
  <c r="B748" i="11"/>
  <c r="B740" i="11"/>
  <c r="B732" i="11"/>
  <c r="B724" i="11"/>
  <c r="B716" i="11"/>
  <c r="B708" i="11"/>
  <c r="B700" i="11"/>
  <c r="B692" i="11"/>
  <c r="B684" i="11"/>
  <c r="B676" i="11"/>
  <c r="B668" i="11"/>
  <c r="B660" i="11"/>
  <c r="B652" i="11"/>
  <c r="B644" i="11"/>
  <c r="B636" i="11"/>
  <c r="B628" i="11"/>
  <c r="B620" i="11"/>
  <c r="B612" i="11"/>
  <c r="B604" i="11"/>
  <c r="B596" i="11"/>
  <c r="B588" i="11"/>
  <c r="B580" i="11"/>
  <c r="B572" i="11"/>
  <c r="B564" i="11"/>
  <c r="B556" i="11"/>
  <c r="B548" i="11"/>
  <c r="B540" i="11"/>
  <c r="B532" i="11"/>
  <c r="B524" i="11"/>
  <c r="B516" i="11"/>
  <c r="B508" i="11"/>
  <c r="B500" i="11"/>
  <c r="B492" i="11"/>
  <c r="B484" i="11"/>
  <c r="B476" i="11"/>
  <c r="B468" i="11"/>
  <c r="B460" i="11"/>
  <c r="B452" i="11"/>
  <c r="B444" i="11"/>
  <c r="B436" i="11"/>
  <c r="B428" i="11"/>
  <c r="B420" i="11"/>
  <c r="B412" i="11"/>
  <c r="B404" i="11"/>
  <c r="B396" i="11"/>
  <c r="B388" i="11"/>
  <c r="B380" i="11"/>
  <c r="B372" i="11"/>
  <c r="B364" i="11"/>
  <c r="B356" i="11"/>
  <c r="B348" i="11"/>
  <c r="B340" i="11"/>
  <c r="B332" i="11"/>
  <c r="B324" i="11"/>
  <c r="B316" i="11"/>
  <c r="B308" i="11"/>
  <c r="B300" i="11"/>
  <c r="B292" i="11"/>
  <c r="B284" i="11"/>
  <c r="B276" i="11"/>
  <c r="B268" i="11"/>
  <c r="B260" i="11"/>
  <c r="B252" i="11"/>
  <c r="B244" i="11"/>
  <c r="B236" i="11"/>
  <c r="B228" i="11"/>
  <c r="B1098" i="11"/>
  <c r="B1090" i="11"/>
  <c r="B1082" i="11"/>
  <c r="B1074" i="11"/>
  <c r="B1066" i="11"/>
  <c r="B1058" i="11"/>
  <c r="B1050" i="11"/>
  <c r="B1042" i="11"/>
  <c r="B1034" i="11"/>
  <c r="B1091" i="11"/>
  <c r="B1059" i="11"/>
  <c r="B1027" i="11"/>
  <c r="B1002" i="11"/>
  <c r="B953" i="11"/>
  <c r="B899" i="11"/>
  <c r="B874" i="11"/>
  <c r="B825" i="11"/>
  <c r="B771" i="11"/>
  <c r="B746" i="11"/>
  <c r="B697" i="11"/>
  <c r="B643" i="11"/>
  <c r="B618" i="11"/>
  <c r="B569" i="11"/>
  <c r="B515" i="11"/>
  <c r="B490" i="11"/>
  <c r="B441" i="11"/>
  <c r="B387" i="11"/>
  <c r="B362" i="11"/>
  <c r="B291" i="11"/>
  <c r="B1026" i="11"/>
  <c r="B977" i="11"/>
  <c r="B923" i="11"/>
  <c r="B898" i="11"/>
  <c r="B849" i="11"/>
  <c r="B795" i="11"/>
  <c r="B770" i="11"/>
  <c r="B721" i="11"/>
  <c r="B667" i="11"/>
  <c r="B642" i="11"/>
  <c r="B593" i="11"/>
  <c r="B539" i="11"/>
  <c r="B514" i="11"/>
  <c r="B465" i="11"/>
  <c r="B411" i="11"/>
  <c r="B386" i="11"/>
  <c r="B337" i="11"/>
  <c r="B313" i="11"/>
  <c r="B290" i="11"/>
  <c r="B249" i="11"/>
  <c r="B229" i="11"/>
  <c r="B217" i="11"/>
  <c r="B209" i="11"/>
  <c r="B201" i="11"/>
  <c r="B193" i="11"/>
  <c r="B185" i="11"/>
  <c r="B177" i="11"/>
  <c r="B169" i="11"/>
  <c r="B161" i="11"/>
  <c r="B153" i="11"/>
  <c r="B145" i="11"/>
  <c r="B137" i="11"/>
  <c r="B129" i="11"/>
  <c r="B121" i="11"/>
  <c r="B113" i="11"/>
  <c r="B1089" i="11"/>
  <c r="B1057" i="11"/>
  <c r="B1001" i="11"/>
  <c r="B947" i="11"/>
  <c r="B922" i="11"/>
  <c r="B873" i="11"/>
  <c r="B819" i="11"/>
  <c r="B794" i="11"/>
  <c r="B745" i="11"/>
  <c r="B691" i="11"/>
  <c r="B666" i="11"/>
  <c r="B617" i="11"/>
  <c r="B563" i="11"/>
  <c r="B538" i="11"/>
  <c r="B489" i="11"/>
  <c r="B435" i="11"/>
  <c r="B410" i="11"/>
  <c r="B361" i="11"/>
  <c r="B267" i="11"/>
  <c r="B1025" i="11"/>
  <c r="B1083" i="11"/>
  <c r="B1051" i="11"/>
  <c r="B995" i="11"/>
  <c r="B970" i="11"/>
  <c r="B921" i="11"/>
  <c r="B867" i="11"/>
  <c r="B842" i="11"/>
  <c r="B793" i="11"/>
  <c r="B739" i="11"/>
  <c r="B714" i="11"/>
  <c r="B665" i="11"/>
  <c r="B611" i="11"/>
  <c r="B586" i="11"/>
  <c r="B537" i="11"/>
  <c r="B483" i="11"/>
  <c r="B458" i="11"/>
  <c r="B409" i="11"/>
  <c r="B355" i="11"/>
  <c r="B330" i="11"/>
  <c r="B307" i="11"/>
  <c r="B243" i="11"/>
  <c r="B226" i="11"/>
  <c r="B1019" i="11"/>
  <c r="B994" i="11"/>
  <c r="B945" i="11"/>
  <c r="B891" i="11"/>
  <c r="B866" i="11"/>
  <c r="B817" i="11"/>
  <c r="B763" i="11"/>
  <c r="B738" i="11"/>
  <c r="B689" i="11"/>
  <c r="B635" i="11"/>
  <c r="B610" i="11"/>
  <c r="B561" i="11"/>
  <c r="B507" i="11"/>
  <c r="B482" i="11"/>
  <c r="B433" i="11"/>
  <c r="B379" i="11"/>
  <c r="B354" i="11"/>
  <c r="B306" i="11"/>
  <c r="B265" i="11"/>
  <c r="B242" i="11"/>
  <c r="B215" i="11"/>
  <c r="B207" i="11"/>
  <c r="B199" i="11"/>
  <c r="B191" i="11"/>
  <c r="B183" i="11"/>
  <c r="B175" i="11"/>
  <c r="B167" i="11"/>
  <c r="B159" i="11"/>
  <c r="B151" i="11"/>
  <c r="B143" i="11"/>
  <c r="B135" i="11"/>
  <c r="B127" i="11"/>
  <c r="B119" i="11"/>
  <c r="B111" i="11"/>
  <c r="B103" i="11"/>
  <c r="B95" i="11"/>
  <c r="B87" i="11"/>
  <c r="B79" i="11"/>
  <c r="B71" i="11"/>
  <c r="B63" i="11"/>
  <c r="B55" i="11"/>
  <c r="B47" i="11"/>
  <c r="B39" i="11"/>
  <c r="B31" i="11"/>
  <c r="B23" i="11"/>
  <c r="B15" i="11"/>
  <c r="B7" i="11"/>
  <c r="B1081" i="11"/>
  <c r="B1049" i="11"/>
  <c r="B1018" i="11"/>
  <c r="B969" i="11"/>
  <c r="B915" i="11"/>
  <c r="B890" i="11"/>
  <c r="B841" i="11"/>
  <c r="B787" i="11"/>
  <c r="B762" i="11"/>
  <c r="B713" i="11"/>
  <c r="B659" i="11"/>
  <c r="B634" i="11"/>
  <c r="B585" i="11"/>
  <c r="B531" i="11"/>
  <c r="B506" i="11"/>
  <c r="B457" i="11"/>
  <c r="B403" i="11"/>
  <c r="B378" i="11"/>
  <c r="B329" i="11"/>
  <c r="B283" i="11"/>
  <c r="B225" i="11"/>
  <c r="B993" i="11"/>
  <c r="B939" i="11"/>
  <c r="B914" i="11"/>
  <c r="B865" i="11"/>
  <c r="B811" i="11"/>
  <c r="B786" i="11"/>
  <c r="B737" i="11"/>
  <c r="B683" i="11"/>
  <c r="B658" i="11"/>
  <c r="B609" i="11"/>
  <c r="B555" i="11"/>
  <c r="B530" i="11"/>
  <c r="B481" i="11"/>
  <c r="B427" i="11"/>
  <c r="B402" i="11"/>
  <c r="B353" i="11"/>
  <c r="B305" i="11"/>
  <c r="B282" i="11"/>
  <c r="B241" i="11"/>
  <c r="B214" i="11"/>
  <c r="B206" i="11"/>
  <c r="B198" i="11"/>
  <c r="B190" i="11"/>
  <c r="B182" i="11"/>
  <c r="B174" i="11"/>
  <c r="B166" i="11"/>
  <c r="B158" i="11"/>
  <c r="B150" i="11"/>
  <c r="B142" i="11"/>
  <c r="B134" i="11"/>
  <c r="B126" i="11"/>
  <c r="B118" i="11"/>
  <c r="B110" i="11"/>
  <c r="B102" i="11"/>
  <c r="B94" i="11"/>
  <c r="B86" i="11"/>
  <c r="B78" i="11"/>
  <c r="B70" i="11"/>
  <c r="B62" i="11"/>
  <c r="B54" i="11"/>
  <c r="B46" i="11"/>
  <c r="B38" i="11"/>
  <c r="B30" i="11"/>
  <c r="B22" i="11"/>
  <c r="B14" i="11"/>
  <c r="B6" i="11"/>
  <c r="B1075" i="11"/>
  <c r="B1043" i="11"/>
  <c r="B1017" i="11"/>
  <c r="B963" i="11"/>
  <c r="B938" i="11"/>
  <c r="B889" i="11"/>
  <c r="B835" i="11"/>
  <c r="B810" i="11"/>
  <c r="B761" i="11"/>
  <c r="B707" i="11"/>
  <c r="B682" i="11"/>
  <c r="B633" i="11"/>
  <c r="B579" i="11"/>
  <c r="B554" i="11"/>
  <c r="B505" i="11"/>
  <c r="B451" i="11"/>
  <c r="B426" i="11"/>
  <c r="B377" i="11"/>
  <c r="B323" i="11"/>
  <c r="B259" i="11"/>
  <c r="B223" i="11"/>
  <c r="B987" i="11"/>
  <c r="B962" i="11"/>
  <c r="B913" i="11"/>
  <c r="B859" i="11"/>
  <c r="B834" i="11"/>
  <c r="B785" i="11"/>
  <c r="B731" i="11"/>
  <c r="B706" i="11"/>
  <c r="B657" i="11"/>
  <c r="B603" i="11"/>
  <c r="B578" i="11"/>
  <c r="B529" i="11"/>
  <c r="B475" i="11"/>
  <c r="B450" i="11"/>
  <c r="B401" i="11"/>
  <c r="B347" i="11"/>
  <c r="B322" i="11"/>
  <c r="B281" i="11"/>
  <c r="B258" i="11"/>
  <c r="B213" i="11"/>
  <c r="B205" i="11"/>
  <c r="B197" i="11"/>
  <c r="B189" i="11"/>
  <c r="B181" i="11"/>
  <c r="B173" i="11"/>
  <c r="B165" i="11"/>
  <c r="B157" i="11"/>
  <c r="B149" i="11"/>
  <c r="B141" i="11"/>
  <c r="B133" i="11"/>
  <c r="B125" i="11"/>
  <c r="B117" i="11"/>
  <c r="B109" i="11"/>
  <c r="B101" i="11"/>
  <c r="B93" i="11"/>
  <c r="B85" i="11"/>
  <c r="B77" i="11"/>
  <c r="B69" i="11"/>
  <c r="B61" i="11"/>
  <c r="B53" i="11"/>
  <c r="B45" i="11"/>
  <c r="B37" i="11"/>
  <c r="B29" i="11"/>
  <c r="B21" i="11"/>
  <c r="B13" i="11"/>
  <c r="B5" i="11"/>
  <c r="B1073" i="11"/>
  <c r="B1041" i="11"/>
  <c r="B1011" i="11"/>
  <c r="B986" i="11"/>
  <c r="B937" i="11"/>
  <c r="B883" i="11"/>
  <c r="B858" i="11"/>
  <c r="B809" i="11"/>
  <c r="B755" i="11"/>
  <c r="B730" i="11"/>
  <c r="B681" i="11"/>
  <c r="B627" i="11"/>
  <c r="B602" i="11"/>
  <c r="B553" i="11"/>
  <c r="B499" i="11"/>
  <c r="B474" i="11"/>
  <c r="B425" i="11"/>
  <c r="B371" i="11"/>
  <c r="B346" i="11"/>
  <c r="B299" i="11"/>
  <c r="B1010" i="11"/>
  <c r="B961" i="11"/>
  <c r="B907" i="11"/>
  <c r="B882" i="11"/>
  <c r="B833" i="11"/>
  <c r="B779" i="11"/>
  <c r="B754" i="11"/>
  <c r="B705" i="11"/>
  <c r="B651" i="11"/>
  <c r="B626" i="11"/>
  <c r="B577" i="11"/>
  <c r="B523" i="11"/>
  <c r="B498" i="11"/>
  <c r="B449" i="11"/>
  <c r="B395" i="11"/>
  <c r="B370" i="11"/>
  <c r="B321" i="11"/>
  <c r="B298" i="11"/>
  <c r="B257" i="11"/>
  <c r="B235" i="11"/>
  <c r="B221" i="11"/>
  <c r="B212" i="11"/>
  <c r="B204" i="11"/>
  <c r="B196" i="11"/>
  <c r="B188" i="11"/>
  <c r="B180" i="11"/>
  <c r="B172" i="11"/>
  <c r="B164" i="11"/>
  <c r="B156" i="11"/>
  <c r="B148" i="11"/>
  <c r="B140" i="11"/>
  <c r="B132" i="11"/>
  <c r="B124" i="11"/>
  <c r="B116" i="11"/>
  <c r="B108" i="11"/>
  <c r="B100" i="11"/>
  <c r="B92" i="11"/>
  <c r="B84" i="11"/>
  <c r="B76" i="11"/>
  <c r="B68" i="11"/>
  <c r="B60" i="11"/>
  <c r="B52" i="11"/>
  <c r="B44" i="11"/>
  <c r="B36" i="11"/>
  <c r="B28" i="11"/>
  <c r="B20" i="11"/>
  <c r="B12" i="11"/>
  <c r="B4" i="11"/>
  <c r="B1099" i="11"/>
  <c r="B1067" i="11"/>
  <c r="B1035" i="11"/>
  <c r="B985" i="11"/>
  <c r="B931" i="11"/>
  <c r="B906" i="11"/>
  <c r="B857" i="11"/>
  <c r="B803" i="11"/>
  <c r="B778" i="11"/>
  <c r="B729" i="11"/>
  <c r="B675" i="11"/>
  <c r="B650" i="11"/>
  <c r="B601" i="11"/>
  <c r="B547" i="11"/>
  <c r="B522" i="11"/>
  <c r="B473" i="11"/>
  <c r="B419" i="11"/>
  <c r="B394" i="11"/>
  <c r="B345" i="11"/>
  <c r="B275" i="11"/>
  <c r="B234" i="11"/>
  <c r="B220" i="11"/>
  <c r="B826" i="11"/>
  <c r="B723" i="11"/>
  <c r="B521" i="11"/>
  <c r="B315" i="11"/>
  <c r="B233" i="11"/>
  <c r="B99" i="11"/>
  <c r="B50" i="11"/>
  <c r="B25" i="11"/>
  <c r="B1033" i="11"/>
  <c r="B929" i="11"/>
  <c r="B722" i="11"/>
  <c r="B619" i="11"/>
  <c r="B417" i="11"/>
  <c r="B314" i="11"/>
  <c r="B194" i="11"/>
  <c r="B162" i="11"/>
  <c r="B130" i="11"/>
  <c r="B74" i="11"/>
  <c r="B49" i="11"/>
  <c r="B24" i="11"/>
  <c r="B818" i="11"/>
  <c r="B715" i="11"/>
  <c r="B513" i="11"/>
  <c r="B227" i="11"/>
  <c r="B192" i="11"/>
  <c r="B160" i="11"/>
  <c r="B128" i="11"/>
  <c r="B98" i="11"/>
  <c r="B73" i="11"/>
  <c r="B48" i="11"/>
  <c r="B19" i="11"/>
  <c r="B1009" i="11"/>
  <c r="B802" i="11"/>
  <c r="B699" i="11"/>
  <c r="B497" i="11"/>
  <c r="B297" i="11"/>
  <c r="B187" i="11"/>
  <c r="B155" i="11"/>
  <c r="B123" i="11"/>
  <c r="B97" i="11"/>
  <c r="B72" i="11"/>
  <c r="B43" i="11"/>
  <c r="B905" i="11"/>
  <c r="B698" i="11"/>
  <c r="B595" i="11"/>
  <c r="B393" i="11"/>
  <c r="B219" i="11"/>
  <c r="B96" i="11"/>
  <c r="B67" i="11"/>
  <c r="B18" i="11"/>
  <c r="B1003" i="11"/>
  <c r="B801" i="11"/>
  <c r="B594" i="11"/>
  <c r="B491" i="11"/>
  <c r="B218" i="11"/>
  <c r="B186" i="11"/>
  <c r="B154" i="11"/>
  <c r="B122" i="11"/>
  <c r="B91" i="11"/>
  <c r="B42" i="11"/>
  <c r="B17" i="11"/>
  <c r="B897" i="11"/>
  <c r="B690" i="11"/>
  <c r="B587" i="11"/>
  <c r="B385" i="11"/>
  <c r="B289" i="11"/>
  <c r="B216" i="11"/>
  <c r="B184" i="11"/>
  <c r="B152" i="11"/>
  <c r="B120" i="11"/>
  <c r="B66" i="11"/>
  <c r="B41" i="11"/>
  <c r="B16" i="11"/>
  <c r="B881" i="11"/>
  <c r="B674" i="11"/>
  <c r="B571" i="11"/>
  <c r="B369" i="11"/>
  <c r="B274" i="11"/>
  <c r="B211" i="11"/>
  <c r="B179" i="11"/>
  <c r="B147" i="11"/>
  <c r="B115" i="11"/>
  <c r="B90" i="11"/>
  <c r="B65" i="11"/>
  <c r="B40" i="11"/>
  <c r="B11" i="11"/>
  <c r="B979" i="11"/>
  <c r="B777" i="11"/>
  <c r="B570" i="11"/>
  <c r="B467" i="11"/>
  <c r="B89" i="11"/>
  <c r="B64" i="11"/>
  <c r="B35" i="11"/>
  <c r="B978" i="11"/>
  <c r="B875" i="11"/>
  <c r="B673" i="11"/>
  <c r="B466" i="11"/>
  <c r="B363" i="11"/>
  <c r="B273" i="11"/>
  <c r="B210" i="11"/>
  <c r="B178" i="11"/>
  <c r="B146" i="11"/>
  <c r="B114" i="11"/>
  <c r="B88" i="11"/>
  <c r="B59" i="11"/>
  <c r="B10" i="11"/>
  <c r="B971" i="11"/>
  <c r="B769" i="11"/>
  <c r="B562" i="11"/>
  <c r="B459" i="11"/>
  <c r="B266" i="11"/>
  <c r="B208" i="11"/>
  <c r="B176" i="11"/>
  <c r="B144" i="11"/>
  <c r="B112" i="11"/>
  <c r="B83" i="11"/>
  <c r="B34" i="11"/>
  <c r="B9" i="11"/>
  <c r="B1097" i="11"/>
  <c r="B955" i="11"/>
  <c r="B753" i="11"/>
  <c r="B546" i="11"/>
  <c r="B443" i="11"/>
  <c r="B203" i="11"/>
  <c r="B171" i="11"/>
  <c r="B139" i="11"/>
  <c r="B107" i="11"/>
  <c r="B58" i="11"/>
  <c r="B33" i="11"/>
  <c r="B8" i="11"/>
  <c r="B1065" i="11"/>
  <c r="B946" i="11"/>
  <c r="B843" i="11"/>
  <c r="B641" i="11"/>
  <c r="B434" i="11"/>
  <c r="B331" i="11"/>
  <c r="B200" i="11"/>
  <c r="B168" i="11"/>
  <c r="B136" i="11"/>
  <c r="B105" i="11"/>
  <c r="B80" i="11"/>
  <c r="B51" i="11"/>
  <c r="B2" i="11"/>
  <c r="B930" i="11"/>
  <c r="B827" i="11"/>
  <c r="B625" i="11"/>
  <c r="B418" i="11"/>
  <c r="B195" i="11"/>
  <c r="B163" i="11"/>
  <c r="B131" i="11"/>
  <c r="B104" i="11"/>
  <c r="B75" i="11"/>
  <c r="B26" i="11"/>
  <c r="B442" i="11"/>
  <c r="B57" i="11"/>
  <c r="B56" i="11"/>
  <c r="B339" i="11"/>
  <c r="B32" i="11"/>
  <c r="B338" i="11"/>
  <c r="B27" i="11"/>
  <c r="B251" i="11"/>
  <c r="B3" i="11"/>
  <c r="B250" i="11"/>
  <c r="B954" i="11"/>
  <c r="B202" i="11"/>
  <c r="B851" i="11"/>
  <c r="B850" i="11"/>
  <c r="B170" i="11"/>
  <c r="B649" i="11"/>
  <c r="B82" i="11"/>
  <c r="B747" i="11"/>
  <c r="B545" i="11"/>
  <c r="B138" i="11"/>
  <c r="B106" i="11"/>
  <c r="B81" i="11"/>
  <c r="C1089" i="4"/>
  <c r="C1073" i="4"/>
  <c r="C1057" i="4"/>
  <c r="C1041" i="4"/>
  <c r="C1025" i="4"/>
  <c r="C1009" i="4"/>
  <c r="C993" i="4"/>
  <c r="C977" i="4"/>
  <c r="C961" i="4"/>
  <c r="C945" i="4"/>
  <c r="C929" i="4"/>
  <c r="C913" i="4"/>
  <c r="C897" i="4"/>
  <c r="C881" i="4"/>
  <c r="C865" i="4"/>
  <c r="C849" i="4"/>
  <c r="C833" i="4"/>
  <c r="C817" i="4"/>
  <c r="C801" i="4"/>
  <c r="C785" i="4"/>
  <c r="C769" i="4"/>
  <c r="C753" i="4"/>
  <c r="C737" i="4"/>
  <c r="C721" i="4"/>
  <c r="C705" i="4"/>
  <c r="C689" i="4"/>
  <c r="C673" i="4"/>
  <c r="C657" i="4"/>
  <c r="C641" i="4"/>
  <c r="C625" i="4"/>
  <c r="C609" i="4"/>
  <c r="C593" i="4"/>
  <c r="C577" i="4"/>
  <c r="C561" i="4"/>
  <c r="C545" i="4"/>
  <c r="C529" i="4"/>
  <c r="C513" i="4"/>
  <c r="C497" i="4"/>
  <c r="C481" i="4"/>
  <c r="C465" i="4"/>
  <c r="C449" i="4"/>
  <c r="C433" i="4"/>
  <c r="C417" i="4"/>
  <c r="C1094" i="4"/>
  <c r="C1078" i="4"/>
  <c r="C1062" i="4"/>
  <c r="C1046" i="4"/>
  <c r="C1030" i="4"/>
  <c r="C1014" i="4"/>
  <c r="C998" i="4"/>
  <c r="C982" i="4"/>
  <c r="C1099" i="4"/>
  <c r="C1083" i="4"/>
  <c r="C1067" i="4"/>
  <c r="C1051" i="4"/>
  <c r="C1035" i="4"/>
  <c r="C1019" i="4"/>
  <c r="C1003" i="4"/>
  <c r="C987" i="4"/>
  <c r="C971" i="4"/>
  <c r="C955" i="4"/>
  <c r="C939" i="4"/>
  <c r="C923" i="4"/>
  <c r="C907" i="4"/>
  <c r="C891" i="4"/>
  <c r="C875" i="4"/>
  <c r="C859" i="4"/>
  <c r="C843" i="4"/>
  <c r="C827" i="4"/>
  <c r="C811" i="4"/>
  <c r="C795" i="4"/>
  <c r="C779" i="4"/>
  <c r="C763" i="4"/>
  <c r="C747" i="4"/>
  <c r="C731" i="4"/>
  <c r="C715" i="4"/>
  <c r="C699" i="4"/>
  <c r="C683" i="4"/>
  <c r="C667" i="4"/>
  <c r="C651" i="4"/>
  <c r="C635" i="4"/>
  <c r="C619" i="4"/>
  <c r="C603" i="4"/>
  <c r="C587" i="4"/>
  <c r="C571" i="4"/>
  <c r="C555" i="4"/>
  <c r="C539" i="4"/>
  <c r="C523" i="4"/>
  <c r="C507" i="4"/>
  <c r="C491" i="4"/>
  <c r="C475" i="4"/>
  <c r="C459" i="4"/>
  <c r="C443" i="4"/>
  <c r="C427" i="4"/>
  <c r="C411" i="4"/>
  <c r="C1088" i="4"/>
  <c r="C1072" i="4"/>
  <c r="C1056" i="4"/>
  <c r="C1040" i="4"/>
  <c r="C1024" i="4"/>
  <c r="C1008" i="4"/>
  <c r="C992" i="4"/>
  <c r="C976" i="4"/>
  <c r="C960" i="4"/>
  <c r="C944" i="4"/>
  <c r="C928" i="4"/>
  <c r="C912" i="4"/>
  <c r="C896" i="4"/>
  <c r="C880" i="4"/>
  <c r="C864" i="4"/>
  <c r="C848" i="4"/>
  <c r="C1093" i="4"/>
  <c r="C1077" i="4"/>
  <c r="C1061" i="4"/>
  <c r="C1045" i="4"/>
  <c r="C1029" i="4"/>
  <c r="C1013" i="4"/>
  <c r="C997" i="4"/>
  <c r="C981" i="4"/>
  <c r="C965" i="4"/>
  <c r="C949" i="4"/>
  <c r="C933" i="4"/>
  <c r="C917" i="4"/>
  <c r="C901" i="4"/>
  <c r="C885" i="4"/>
  <c r="C869" i="4"/>
  <c r="C853" i="4"/>
  <c r="C837" i="4"/>
  <c r="C821" i="4"/>
  <c r="C805" i="4"/>
  <c r="C789" i="4"/>
  <c r="C773" i="4"/>
  <c r="C757" i="4"/>
  <c r="C741" i="4"/>
  <c r="C725" i="4"/>
  <c r="C709" i="4"/>
  <c r="C693" i="4"/>
  <c r="C677" i="4"/>
  <c r="C661" i="4"/>
  <c r="C645" i="4"/>
  <c r="C629" i="4"/>
  <c r="C613" i="4"/>
  <c r="C597" i="4"/>
  <c r="C581" i="4"/>
  <c r="C565" i="4"/>
  <c r="C549" i="4"/>
  <c r="C533" i="4"/>
  <c r="C517" i="4"/>
  <c r="C501" i="4"/>
  <c r="C485" i="4"/>
  <c r="C469" i="4"/>
  <c r="C453" i="4"/>
  <c r="C437" i="4"/>
  <c r="C421" i="4"/>
  <c r="C1098" i="4"/>
  <c r="C1082" i="4"/>
  <c r="C1066" i="4"/>
  <c r="C1050" i="4"/>
  <c r="C1034" i="4"/>
  <c r="C1018" i="4"/>
  <c r="C1002" i="4"/>
  <c r="C986" i="4"/>
  <c r="C970" i="4"/>
  <c r="C954" i="4"/>
  <c r="C938" i="4"/>
  <c r="C922" i="4"/>
  <c r="C906" i="4"/>
  <c r="C890" i="4"/>
  <c r="C1087" i="4"/>
  <c r="C1071" i="4"/>
  <c r="C1055" i="4"/>
  <c r="C1039" i="4"/>
  <c r="C1023" i="4"/>
  <c r="C1007" i="4"/>
  <c r="C991" i="4"/>
  <c r="C975" i="4"/>
  <c r="C959" i="4"/>
  <c r="C943" i="4"/>
  <c r="C927" i="4"/>
  <c r="C911" i="4"/>
  <c r="C895" i="4"/>
  <c r="C879" i="4"/>
  <c r="C863" i="4"/>
  <c r="C847" i="4"/>
  <c r="C831" i="4"/>
  <c r="C815" i="4"/>
  <c r="C799" i="4"/>
  <c r="C783" i="4"/>
  <c r="C767" i="4"/>
  <c r="C751" i="4"/>
  <c r="C735" i="4"/>
  <c r="C719" i="4"/>
  <c r="C703" i="4"/>
  <c r="C687" i="4"/>
  <c r="C671" i="4"/>
  <c r="C655" i="4"/>
  <c r="C639" i="4"/>
  <c r="C623" i="4"/>
  <c r="C607" i="4"/>
  <c r="C591" i="4"/>
  <c r="C575" i="4"/>
  <c r="C559" i="4"/>
  <c r="C543" i="4"/>
  <c r="C527" i="4"/>
  <c r="C511" i="4"/>
  <c r="C495" i="4"/>
  <c r="C479" i="4"/>
  <c r="C463" i="4"/>
  <c r="C447" i="4"/>
  <c r="C431" i="4"/>
  <c r="C415" i="4"/>
  <c r="C1092" i="4"/>
  <c r="C1076" i="4"/>
  <c r="C1060" i="4"/>
  <c r="C1044" i="4"/>
  <c r="C1028" i="4"/>
  <c r="C1012" i="4"/>
  <c r="C996" i="4"/>
  <c r="C980" i="4"/>
  <c r="C964" i="4"/>
  <c r="C948" i="4"/>
  <c r="C932" i="4"/>
  <c r="C916" i="4"/>
  <c r="C900" i="4"/>
  <c r="C1097" i="4"/>
  <c r="C1081" i="4"/>
  <c r="C1065" i="4"/>
  <c r="C1049" i="4"/>
  <c r="C1033" i="4"/>
  <c r="C1017" i="4"/>
  <c r="C1001" i="4"/>
  <c r="C985" i="4"/>
  <c r="C969" i="4"/>
  <c r="C953" i="4"/>
  <c r="C937" i="4"/>
  <c r="C921" i="4"/>
  <c r="C905" i="4"/>
  <c r="C889" i="4"/>
  <c r="C873" i="4"/>
  <c r="C857" i="4"/>
  <c r="C841" i="4"/>
  <c r="C825" i="4"/>
  <c r="C809" i="4"/>
  <c r="C793" i="4"/>
  <c r="C777" i="4"/>
  <c r="C761" i="4"/>
  <c r="C745" i="4"/>
  <c r="C729" i="4"/>
  <c r="C713" i="4"/>
  <c r="C697" i="4"/>
  <c r="C681" i="4"/>
  <c r="C665" i="4"/>
  <c r="C649" i="4"/>
  <c r="C633" i="4"/>
  <c r="C617" i="4"/>
  <c r="C601" i="4"/>
  <c r="C585" i="4"/>
  <c r="C569" i="4"/>
  <c r="C553" i="4"/>
  <c r="C537" i="4"/>
  <c r="C521" i="4"/>
  <c r="C505" i="4"/>
  <c r="C489" i="4"/>
  <c r="C473" i="4"/>
  <c r="C457" i="4"/>
  <c r="C441" i="4"/>
  <c r="C425" i="4"/>
  <c r="C1086" i="4"/>
  <c r="C1070" i="4"/>
  <c r="C1054" i="4"/>
  <c r="C1038" i="4"/>
  <c r="C1022" i="4"/>
  <c r="C1006" i="4"/>
  <c r="C990" i="4"/>
  <c r="C974" i="4"/>
  <c r="C958" i="4"/>
  <c r="C942" i="4"/>
  <c r="C926" i="4"/>
  <c r="C910" i="4"/>
  <c r="C1091" i="4"/>
  <c r="C1075" i="4"/>
  <c r="C1059" i="4"/>
  <c r="C1043" i="4"/>
  <c r="C1027" i="4"/>
  <c r="C1011" i="4"/>
  <c r="C995" i="4"/>
  <c r="C979" i="4"/>
  <c r="C963" i="4"/>
  <c r="C947" i="4"/>
  <c r="C931" i="4"/>
  <c r="C915" i="4"/>
  <c r="C899" i="4"/>
  <c r="C883" i="4"/>
  <c r="C867" i="4"/>
  <c r="C851" i="4"/>
  <c r="C835" i="4"/>
  <c r="C819" i="4"/>
  <c r="C803" i="4"/>
  <c r="C787" i="4"/>
  <c r="C771" i="4"/>
  <c r="C755" i="4"/>
  <c r="C739" i="4"/>
  <c r="C723" i="4"/>
  <c r="C707" i="4"/>
  <c r="C691" i="4"/>
  <c r="C675" i="4"/>
  <c r="C659" i="4"/>
  <c r="C643" i="4"/>
  <c r="C627" i="4"/>
  <c r="C611" i="4"/>
  <c r="C595" i="4"/>
  <c r="C579" i="4"/>
  <c r="C563" i="4"/>
  <c r="C547" i="4"/>
  <c r="C531" i="4"/>
  <c r="C515" i="4"/>
  <c r="C499" i="4"/>
  <c r="C483" i="4"/>
  <c r="C467" i="4"/>
  <c r="C451" i="4"/>
  <c r="C435" i="4"/>
  <c r="C419" i="4"/>
  <c r="C1100" i="4"/>
  <c r="C1084" i="4"/>
  <c r="C1068" i="4"/>
  <c r="C1052" i="4"/>
  <c r="C1036" i="4"/>
  <c r="C1020" i="4"/>
  <c r="C1004" i="4"/>
  <c r="C988" i="4"/>
  <c r="C972" i="4"/>
  <c r="C956" i="4"/>
  <c r="C940" i="4"/>
  <c r="C924" i="4"/>
  <c r="C908" i="4"/>
  <c r="C892" i="4"/>
  <c r="C876" i="4"/>
  <c r="C860" i="4"/>
  <c r="C1042" i="4"/>
  <c r="C978" i="4"/>
  <c r="C925" i="4"/>
  <c r="C868" i="4"/>
  <c r="C804" i="4"/>
  <c r="C796" i="4"/>
  <c r="C770" i="4"/>
  <c r="C744" i="4"/>
  <c r="C736" i="4"/>
  <c r="C676" i="4"/>
  <c r="C668" i="4"/>
  <c r="C642" i="4"/>
  <c r="C616" i="4"/>
  <c r="C608" i="4"/>
  <c r="C548" i="4"/>
  <c r="C540" i="4"/>
  <c r="C514" i="4"/>
  <c r="C488" i="4"/>
  <c r="C480" i="4"/>
  <c r="C420" i="4"/>
  <c r="C412" i="4"/>
  <c r="C406" i="4"/>
  <c r="C390" i="4"/>
  <c r="C374" i="4"/>
  <c r="C358" i="4"/>
  <c r="C342" i="4"/>
  <c r="C326" i="4"/>
  <c r="C310" i="4"/>
  <c r="C294" i="4"/>
  <c r="C278" i="4"/>
  <c r="C262" i="4"/>
  <c r="C246" i="4"/>
  <c r="C230" i="4"/>
  <c r="C214" i="4"/>
  <c r="C198" i="4"/>
  <c r="C182" i="4"/>
  <c r="C166" i="4"/>
  <c r="C150" i="4"/>
  <c r="C134" i="4"/>
  <c r="C118" i="4"/>
  <c r="C102" i="4"/>
  <c r="C86" i="4"/>
  <c r="C70" i="4"/>
  <c r="C54" i="4"/>
  <c r="C38" i="4"/>
  <c r="C22" i="4"/>
  <c r="C6" i="4"/>
  <c r="C1063" i="4"/>
  <c r="C999" i="4"/>
  <c r="C941" i="4"/>
  <c r="C878" i="4"/>
  <c r="C846" i="4"/>
  <c r="C838" i="4"/>
  <c r="C829" i="4"/>
  <c r="C778" i="4"/>
  <c r="C727" i="4"/>
  <c r="C718" i="4"/>
  <c r="C710" i="4"/>
  <c r="C701" i="4"/>
  <c r="C650" i="4"/>
  <c r="C599" i="4"/>
  <c r="C590" i="4"/>
  <c r="C582" i="4"/>
  <c r="C573" i="4"/>
  <c r="C522" i="4"/>
  <c r="C471" i="4"/>
  <c r="C462" i="4"/>
  <c r="C454" i="4"/>
  <c r="C445" i="4"/>
  <c r="C395" i="4"/>
  <c r="C379" i="4"/>
  <c r="C363" i="4"/>
  <c r="C347" i="4"/>
  <c r="C331" i="4"/>
  <c r="C315" i="4"/>
  <c r="C299" i="4"/>
  <c r="C283" i="4"/>
  <c r="C267" i="4"/>
  <c r="C251" i="4"/>
  <c r="C235" i="4"/>
  <c r="C219" i="4"/>
  <c r="C203" i="4"/>
  <c r="C187" i="4"/>
  <c r="C171" i="4"/>
  <c r="C155" i="4"/>
  <c r="C139" i="4"/>
  <c r="C123" i="4"/>
  <c r="C107" i="4"/>
  <c r="C91" i="4"/>
  <c r="C75" i="4"/>
  <c r="C59" i="4"/>
  <c r="C43" i="4"/>
  <c r="C27" i="4"/>
  <c r="C11" i="4"/>
  <c r="C1101" i="4"/>
  <c r="C1037" i="4"/>
  <c r="C973" i="4"/>
  <c r="C904" i="4"/>
  <c r="C877" i="4"/>
  <c r="C845" i="4"/>
  <c r="C794" i="4"/>
  <c r="C743" i="4"/>
  <c r="C734" i="4"/>
  <c r="C726" i="4"/>
  <c r="C717" i="4"/>
  <c r="C666" i="4"/>
  <c r="C615" i="4"/>
  <c r="C606" i="4"/>
  <c r="C598" i="4"/>
  <c r="C589" i="4"/>
  <c r="C538" i="4"/>
  <c r="C487" i="4"/>
  <c r="C478" i="4"/>
  <c r="C470" i="4"/>
  <c r="C461" i="4"/>
  <c r="C405" i="4"/>
  <c r="C389" i="4"/>
  <c r="C373" i="4"/>
  <c r="C357" i="4"/>
  <c r="C341" i="4"/>
  <c r="C325" i="4"/>
  <c r="C309" i="4"/>
  <c r="C293" i="4"/>
  <c r="C277" i="4"/>
  <c r="C261" i="4"/>
  <c r="C245" i="4"/>
  <c r="C229" i="4"/>
  <c r="C213" i="4"/>
  <c r="C197" i="4"/>
  <c r="C181" i="4"/>
  <c r="C165" i="4"/>
  <c r="C149" i="4"/>
  <c r="C133" i="4"/>
  <c r="C117" i="4"/>
  <c r="C101" i="4"/>
  <c r="C85" i="4"/>
  <c r="C69" i="4"/>
  <c r="C53" i="4"/>
  <c r="C37" i="4"/>
  <c r="C21" i="4"/>
  <c r="C5" i="4"/>
  <c r="C1058" i="4"/>
  <c r="C994" i="4"/>
  <c r="C920" i="4"/>
  <c r="C888" i="4"/>
  <c r="C866" i="4"/>
  <c r="C836" i="4"/>
  <c r="C828" i="4"/>
  <c r="C802" i="4"/>
  <c r="C776" i="4"/>
  <c r="C768" i="4"/>
  <c r="C708" i="4"/>
  <c r="C700" i="4"/>
  <c r="C674" i="4"/>
  <c r="C648" i="4"/>
  <c r="C640" i="4"/>
  <c r="C580" i="4"/>
  <c r="C572" i="4"/>
  <c r="C546" i="4"/>
  <c r="C520" i="4"/>
  <c r="C512" i="4"/>
  <c r="C452" i="4"/>
  <c r="C444" i="4"/>
  <c r="C418" i="4"/>
  <c r="C410" i="4"/>
  <c r="C394" i="4"/>
  <c r="C378" i="4"/>
  <c r="C362" i="4"/>
  <c r="C346" i="4"/>
  <c r="C330" i="4"/>
  <c r="C314" i="4"/>
  <c r="C298" i="4"/>
  <c r="C282" i="4"/>
  <c r="C266" i="4"/>
  <c r="C250" i="4"/>
  <c r="C234" i="4"/>
  <c r="C218" i="4"/>
  <c r="C202" i="4"/>
  <c r="C186" i="4"/>
  <c r="C170" i="4"/>
  <c r="C154" i="4"/>
  <c r="C138" i="4"/>
  <c r="C122" i="4"/>
  <c r="C106" i="4"/>
  <c r="C90" i="4"/>
  <c r="C74" i="4"/>
  <c r="C58" i="4"/>
  <c r="C42" i="4"/>
  <c r="C26" i="4"/>
  <c r="C10" i="4"/>
  <c r="C1079" i="4"/>
  <c r="C1015" i="4"/>
  <c r="C936" i="4"/>
  <c r="C855" i="4"/>
  <c r="C810" i="4"/>
  <c r="C759" i="4"/>
  <c r="C750" i="4"/>
  <c r="C742" i="4"/>
  <c r="C733" i="4"/>
  <c r="C682" i="4"/>
  <c r="C631" i="4"/>
  <c r="C622" i="4"/>
  <c r="C614" i="4"/>
  <c r="C605" i="4"/>
  <c r="C554" i="4"/>
  <c r="C503" i="4"/>
  <c r="C494" i="4"/>
  <c r="C486" i="4"/>
  <c r="C477" i="4"/>
  <c r="C426" i="4"/>
  <c r="C399" i="4"/>
  <c r="C383" i="4"/>
  <c r="C367" i="4"/>
  <c r="C351" i="4"/>
  <c r="C335" i="4"/>
  <c r="C319" i="4"/>
  <c r="C303" i="4"/>
  <c r="C287" i="4"/>
  <c r="C271" i="4"/>
  <c r="C255" i="4"/>
  <c r="C239" i="4"/>
  <c r="C223" i="4"/>
  <c r="C207" i="4"/>
  <c r="C191" i="4"/>
  <c r="C175" i="4"/>
  <c r="C159" i="4"/>
  <c r="C143" i="4"/>
  <c r="C127" i="4"/>
  <c r="C111" i="4"/>
  <c r="C95" i="4"/>
  <c r="C79" i="4"/>
  <c r="C63" i="4"/>
  <c r="C47" i="4"/>
  <c r="C31" i="4"/>
  <c r="C15" i="4"/>
  <c r="C1096" i="4"/>
  <c r="C1032" i="4"/>
  <c r="C952" i="4"/>
  <c r="C903" i="4"/>
  <c r="C854" i="4"/>
  <c r="C844" i="4"/>
  <c r="C818" i="4"/>
  <c r="C792" i="4"/>
  <c r="C784" i="4"/>
  <c r="C724" i="4"/>
  <c r="C716" i="4"/>
  <c r="C690" i="4"/>
  <c r="C664" i="4"/>
  <c r="C656" i="4"/>
  <c r="C596" i="4"/>
  <c r="C588" i="4"/>
  <c r="C562" i="4"/>
  <c r="C536" i="4"/>
  <c r="C528" i="4"/>
  <c r="C468" i="4"/>
  <c r="C460" i="4"/>
  <c r="C434" i="4"/>
  <c r="C404" i="4"/>
  <c r="C388" i="4"/>
  <c r="C372" i="4"/>
  <c r="C356" i="4"/>
  <c r="C340" i="4"/>
  <c r="C324" i="4"/>
  <c r="C308" i="4"/>
  <c r="C292" i="4"/>
  <c r="C276" i="4"/>
  <c r="C260" i="4"/>
  <c r="C244" i="4"/>
  <c r="C228" i="4"/>
  <c r="C212" i="4"/>
  <c r="C196" i="4"/>
  <c r="C180" i="4"/>
  <c r="C164" i="4"/>
  <c r="C148" i="4"/>
  <c r="C132" i="4"/>
  <c r="C116" i="4"/>
  <c r="C100" i="4"/>
  <c r="C84" i="4"/>
  <c r="C68" i="4"/>
  <c r="C52" i="4"/>
  <c r="C36" i="4"/>
  <c r="C20" i="4"/>
  <c r="C4" i="4"/>
  <c r="C1053" i="4"/>
  <c r="C989" i="4"/>
  <c r="C968" i="4"/>
  <c r="C919" i="4"/>
  <c r="C902" i="4"/>
  <c r="C887" i="4"/>
  <c r="C874" i="4"/>
  <c r="C826" i="4"/>
  <c r="C775" i="4"/>
  <c r="C766" i="4"/>
  <c r="C758" i="4"/>
  <c r="C749" i="4"/>
  <c r="C698" i="4"/>
  <c r="C647" i="4"/>
  <c r="C638" i="4"/>
  <c r="C630" i="4"/>
  <c r="C621" i="4"/>
  <c r="C570" i="4"/>
  <c r="C519" i="4"/>
  <c r="C510" i="4"/>
  <c r="C502" i="4"/>
  <c r="C493" i="4"/>
  <c r="C442" i="4"/>
  <c r="C409" i="4"/>
  <c r="C393" i="4"/>
  <c r="C377" i="4"/>
  <c r="C361" i="4"/>
  <c r="C345" i="4"/>
  <c r="C329" i="4"/>
  <c r="C313" i="4"/>
  <c r="C297" i="4"/>
  <c r="C281" i="4"/>
  <c r="C265" i="4"/>
  <c r="C249" i="4"/>
  <c r="C233" i="4"/>
  <c r="C217" i="4"/>
  <c r="C201" i="4"/>
  <c r="C185" i="4"/>
  <c r="C169" i="4"/>
  <c r="C153" i="4"/>
  <c r="C137" i="4"/>
  <c r="C121" i="4"/>
  <c r="C105" i="4"/>
  <c r="C89" i="4"/>
  <c r="C73" i="4"/>
  <c r="C57" i="4"/>
  <c r="C41" i="4"/>
  <c r="C25" i="4"/>
  <c r="C9" i="4"/>
  <c r="C1074" i="4"/>
  <c r="C1010" i="4"/>
  <c r="C935" i="4"/>
  <c r="C918" i="4"/>
  <c r="C886" i="4"/>
  <c r="C852" i="4"/>
  <c r="C834" i="4"/>
  <c r="C808" i="4"/>
  <c r="C800" i="4"/>
  <c r="C740" i="4"/>
  <c r="C732" i="4"/>
  <c r="C706" i="4"/>
  <c r="C680" i="4"/>
  <c r="C672" i="4"/>
  <c r="C612" i="4"/>
  <c r="C604" i="4"/>
  <c r="C578" i="4"/>
  <c r="C552" i="4"/>
  <c r="C544" i="4"/>
  <c r="C484" i="4"/>
  <c r="C476" i="4"/>
  <c r="C450" i="4"/>
  <c r="C424" i="4"/>
  <c r="C416" i="4"/>
  <c r="C398" i="4"/>
  <c r="C382" i="4"/>
  <c r="C366" i="4"/>
  <c r="C350" i="4"/>
  <c r="C334" i="4"/>
  <c r="C318" i="4"/>
  <c r="C302" i="4"/>
  <c r="C286" i="4"/>
  <c r="C270" i="4"/>
  <c r="C254" i="4"/>
  <c r="C238" i="4"/>
  <c r="C222" i="4"/>
  <c r="C206" i="4"/>
  <c r="C190" i="4"/>
  <c r="C174" i="4"/>
  <c r="C158" i="4"/>
  <c r="C142" i="4"/>
  <c r="C126" i="4"/>
  <c r="C110" i="4"/>
  <c r="C94" i="4"/>
  <c r="C78" i="4"/>
  <c r="C62" i="4"/>
  <c r="C46" i="4"/>
  <c r="C30" i="4"/>
  <c r="C14" i="4"/>
  <c r="C1095" i="4"/>
  <c r="C1031" i="4"/>
  <c r="C951" i="4"/>
  <c r="C934" i="4"/>
  <c r="C884" i="4"/>
  <c r="C862" i="4"/>
  <c r="C842" i="4"/>
  <c r="C791" i="4"/>
  <c r="C782" i="4"/>
  <c r="C774" i="4"/>
  <c r="C765" i="4"/>
  <c r="C714" i="4"/>
  <c r="C663" i="4"/>
  <c r="C654" i="4"/>
  <c r="C646" i="4"/>
  <c r="C637" i="4"/>
  <c r="C586" i="4"/>
  <c r="C535" i="4"/>
  <c r="C526" i="4"/>
  <c r="C518" i="4"/>
  <c r="C509" i="4"/>
  <c r="C458" i="4"/>
  <c r="C403" i="4"/>
  <c r="C387" i="4"/>
  <c r="C371" i="4"/>
  <c r="C355" i="4"/>
  <c r="C339" i="4"/>
  <c r="C323" i="4"/>
  <c r="C307" i="4"/>
  <c r="C291" i="4"/>
  <c r="C275" i="4"/>
  <c r="C259" i="4"/>
  <c r="C243" i="4"/>
  <c r="C227" i="4"/>
  <c r="C211" i="4"/>
  <c r="C195" i="4"/>
  <c r="C179" i="4"/>
  <c r="C163" i="4"/>
  <c r="C147" i="4"/>
  <c r="C131" i="4"/>
  <c r="C115" i="4"/>
  <c r="C99" i="4"/>
  <c r="C83" i="4"/>
  <c r="C67" i="4"/>
  <c r="C51" i="4"/>
  <c r="C35" i="4"/>
  <c r="C19" i="4"/>
  <c r="C3" i="4"/>
  <c r="C1048" i="4"/>
  <c r="C984" i="4"/>
  <c r="C967" i="4"/>
  <c r="C950" i="4"/>
  <c r="C898" i="4"/>
  <c r="C872" i="4"/>
  <c r="C824" i="4"/>
  <c r="C816" i="4"/>
  <c r="C756" i="4"/>
  <c r="C748" i="4"/>
  <c r="C722" i="4"/>
  <c r="C696" i="4"/>
  <c r="C688" i="4"/>
  <c r="C628" i="4"/>
  <c r="C620" i="4"/>
  <c r="C594" i="4"/>
  <c r="C568" i="4"/>
  <c r="C560" i="4"/>
  <c r="C500" i="4"/>
  <c r="C492" i="4"/>
  <c r="C466" i="4"/>
  <c r="C440" i="4"/>
  <c r="C432" i="4"/>
  <c r="C408" i="4"/>
  <c r="C392" i="4"/>
  <c r="C376" i="4"/>
  <c r="C360" i="4"/>
  <c r="C344" i="4"/>
  <c r="C328" i="4"/>
  <c r="C312" i="4"/>
  <c r="C296" i="4"/>
  <c r="C280" i="4"/>
  <c r="C264" i="4"/>
  <c r="C248" i="4"/>
  <c r="C232" i="4"/>
  <c r="C216" i="4"/>
  <c r="C200" i="4"/>
  <c r="C184" i="4"/>
  <c r="C168" i="4"/>
  <c r="C152" i="4"/>
  <c r="C136" i="4"/>
  <c r="C120" i="4"/>
  <c r="C104" i="4"/>
  <c r="C88" i="4"/>
  <c r="C72" i="4"/>
  <c r="C56" i="4"/>
  <c r="C40" i="4"/>
  <c r="C24" i="4"/>
  <c r="C8" i="4"/>
  <c r="C1069" i="4"/>
  <c r="C1005" i="4"/>
  <c r="C966" i="4"/>
  <c r="C914" i="4"/>
  <c r="C861" i="4"/>
  <c r="C807" i="4"/>
  <c r="C798" i="4"/>
  <c r="C790" i="4"/>
  <c r="C781" i="4"/>
  <c r="C730" i="4"/>
  <c r="C679" i="4"/>
  <c r="C670" i="4"/>
  <c r="C662" i="4"/>
  <c r="C653" i="4"/>
  <c r="C602" i="4"/>
  <c r="C551" i="4"/>
  <c r="C542" i="4"/>
  <c r="C534" i="4"/>
  <c r="C525" i="4"/>
  <c r="C474" i="4"/>
  <c r="C423" i="4"/>
  <c r="C414" i="4"/>
  <c r="C397" i="4"/>
  <c r="C381" i="4"/>
  <c r="C365" i="4"/>
  <c r="C349" i="4"/>
  <c r="C333" i="4"/>
  <c r="C317" i="4"/>
  <c r="C301" i="4"/>
  <c r="C285" i="4"/>
  <c r="C269" i="4"/>
  <c r="C253" i="4"/>
  <c r="C237" i="4"/>
  <c r="C221" i="4"/>
  <c r="C205" i="4"/>
  <c r="C189" i="4"/>
  <c r="C173" i="4"/>
  <c r="C157" i="4"/>
  <c r="C1064" i="4"/>
  <c r="C1000" i="4"/>
  <c r="C962" i="4"/>
  <c r="C870" i="4"/>
  <c r="C788" i="4"/>
  <c r="C780" i="4"/>
  <c r="C754" i="4"/>
  <c r="C728" i="4"/>
  <c r="C720" i="4"/>
  <c r="C660" i="4"/>
  <c r="C652" i="4"/>
  <c r="C626" i="4"/>
  <c r="C600" i="4"/>
  <c r="C592" i="4"/>
  <c r="C532" i="4"/>
  <c r="C524" i="4"/>
  <c r="C498" i="4"/>
  <c r="C472" i="4"/>
  <c r="C464" i="4"/>
  <c r="C396" i="4"/>
  <c r="C380" i="4"/>
  <c r="C364" i="4"/>
  <c r="C348" i="4"/>
  <c r="C332" i="4"/>
  <c r="C316" i="4"/>
  <c r="C300" i="4"/>
  <c r="C284" i="4"/>
  <c r="C268" i="4"/>
  <c r="C252" i="4"/>
  <c r="C236" i="4"/>
  <c r="C220" i="4"/>
  <c r="C204" i="4"/>
  <c r="C188" i="4"/>
  <c r="C172" i="4"/>
  <c r="C156" i="4"/>
  <c r="C140" i="4"/>
  <c r="C124" i="4"/>
  <c r="C108" i="4"/>
  <c r="C92" i="4"/>
  <c r="C76" i="4"/>
  <c r="C60" i="4"/>
  <c r="C44" i="4"/>
  <c r="C28" i="4"/>
  <c r="C12" i="4"/>
  <c r="C957" i="4"/>
  <c r="C812" i="4"/>
  <c r="C504" i="4"/>
  <c r="C436" i="4"/>
  <c r="C384" i="4"/>
  <c r="C320" i="4"/>
  <c r="C256" i="4"/>
  <c r="C192" i="4"/>
  <c r="C98" i="4"/>
  <c r="C65" i="4"/>
  <c r="C48" i="4"/>
  <c r="C29" i="4"/>
  <c r="C1026" i="4"/>
  <c r="C840" i="4"/>
  <c r="C772" i="4"/>
  <c r="C738" i="4"/>
  <c r="C704" i="4"/>
  <c r="C636" i="4"/>
  <c r="C402" i="4"/>
  <c r="C338" i="4"/>
  <c r="C274" i="4"/>
  <c r="C210" i="4"/>
  <c r="C114" i="4"/>
  <c r="C81" i="4"/>
  <c r="C64" i="4"/>
  <c r="C45" i="4"/>
  <c r="C946" i="4"/>
  <c r="C882" i="4"/>
  <c r="C806" i="4"/>
  <c r="C669" i="4"/>
  <c r="C567" i="4"/>
  <c r="C430" i="4"/>
  <c r="C359" i="4"/>
  <c r="C295" i="4"/>
  <c r="C231" i="4"/>
  <c r="C167" i="4"/>
  <c r="C130" i="4"/>
  <c r="C97" i="4"/>
  <c r="C80" i="4"/>
  <c r="C61" i="4"/>
  <c r="C1021" i="4"/>
  <c r="C839" i="4"/>
  <c r="C1016" i="4"/>
  <c r="C632" i="4"/>
  <c r="C564" i="4"/>
  <c r="C530" i="4"/>
  <c r="C496" i="4"/>
  <c r="C428" i="4"/>
  <c r="C400" i="4"/>
  <c r="C336" i="4"/>
  <c r="C272" i="4"/>
  <c r="C208" i="4"/>
  <c r="C129" i="4"/>
  <c r="C112" i="4"/>
  <c r="C93" i="4"/>
  <c r="C1090" i="4"/>
  <c r="C930" i="4"/>
  <c r="C832" i="4"/>
  <c r="C764" i="4"/>
  <c r="C456" i="4"/>
  <c r="C354" i="4"/>
  <c r="C290" i="4"/>
  <c r="C226" i="4"/>
  <c r="C162" i="4"/>
  <c r="C145" i="4"/>
  <c r="C128" i="4"/>
  <c r="C109" i="4"/>
  <c r="C871" i="4"/>
  <c r="C797" i="4"/>
  <c r="C695" i="4"/>
  <c r="C558" i="4"/>
  <c r="C490" i="4"/>
  <c r="C422" i="4"/>
  <c r="C375" i="4"/>
  <c r="C311" i="4"/>
  <c r="C247" i="4"/>
  <c r="C183" i="4"/>
  <c r="C144" i="4"/>
  <c r="C125" i="4"/>
  <c r="C7" i="4"/>
  <c r="C1085" i="4"/>
  <c r="C830" i="4"/>
  <c r="C762" i="4"/>
  <c r="C694" i="4"/>
  <c r="C557" i="4"/>
  <c r="C455" i="4"/>
  <c r="C353" i="4"/>
  <c r="C289" i="4"/>
  <c r="C225" i="4"/>
  <c r="C161" i="4"/>
  <c r="C141" i="4"/>
  <c r="C23" i="4"/>
  <c r="C1080" i="4"/>
  <c r="C760" i="4"/>
  <c r="C692" i="4"/>
  <c r="C658" i="4"/>
  <c r="C624" i="4"/>
  <c r="C556" i="4"/>
  <c r="C352" i="4"/>
  <c r="C288" i="4"/>
  <c r="C224" i="4"/>
  <c r="C160" i="4"/>
  <c r="C39" i="4"/>
  <c r="C584" i="4"/>
  <c r="C516" i="4"/>
  <c r="C482" i="4"/>
  <c r="C448" i="4"/>
  <c r="C370" i="4"/>
  <c r="C306" i="4"/>
  <c r="C242" i="4"/>
  <c r="C178" i="4"/>
  <c r="C55" i="4"/>
  <c r="C983" i="4"/>
  <c r="C823" i="4"/>
  <c r="C686" i="4"/>
  <c r="C618" i="4"/>
  <c r="C550" i="4"/>
  <c r="C413" i="4"/>
  <c r="C391" i="4"/>
  <c r="C327" i="4"/>
  <c r="C263" i="4"/>
  <c r="C199" i="4"/>
  <c r="C71" i="4"/>
  <c r="C2" i="4"/>
  <c r="C1047" i="4"/>
  <c r="C894" i="4"/>
  <c r="C814" i="4"/>
  <c r="C746" i="4"/>
  <c r="C678" i="4"/>
  <c r="C541" i="4"/>
  <c r="C439" i="4"/>
  <c r="C407" i="4"/>
  <c r="C343" i="4"/>
  <c r="C279" i="4"/>
  <c r="C215" i="4"/>
  <c r="C135" i="4"/>
  <c r="C66" i="4"/>
  <c r="C33" i="4"/>
  <c r="C16" i="4"/>
  <c r="C909" i="4"/>
  <c r="C644" i="4"/>
  <c r="C429" i="4"/>
  <c r="C151" i="4"/>
  <c r="C96" i="4"/>
  <c r="C752" i="4"/>
  <c r="C146" i="4"/>
  <c r="C87" i="4"/>
  <c r="C34" i="4"/>
  <c r="C634" i="4"/>
  <c r="C209" i="4"/>
  <c r="C893" i="4"/>
  <c r="C273" i="4"/>
  <c r="C32" i="4"/>
  <c r="C858" i="4"/>
  <c r="C508" i="4"/>
  <c r="C337" i="4"/>
  <c r="C82" i="4"/>
  <c r="C856" i="4"/>
  <c r="C610" i="4"/>
  <c r="C506" i="4"/>
  <c r="C401" i="4"/>
  <c r="C194" i="4"/>
  <c r="C77" i="4"/>
  <c r="C18" i="4"/>
  <c r="C850" i="4"/>
  <c r="C712" i="4"/>
  <c r="C711" i="4"/>
  <c r="C322" i="4"/>
  <c r="C257" i="4"/>
  <c r="C17" i="4"/>
  <c r="C822" i="4"/>
  <c r="C702" i="4"/>
  <c r="C583" i="4"/>
  <c r="C386" i="4"/>
  <c r="C321" i="4"/>
  <c r="C177" i="4"/>
  <c r="C13" i="4"/>
  <c r="C820" i="4"/>
  <c r="C685" i="4"/>
  <c r="C385" i="4"/>
  <c r="C241" i="4"/>
  <c r="C176" i="4"/>
  <c r="C119" i="4"/>
  <c r="C684" i="4"/>
  <c r="C576" i="4"/>
  <c r="C305" i="4"/>
  <c r="C240" i="4"/>
  <c r="C566" i="4"/>
  <c r="C446" i="4"/>
  <c r="C368" i="4"/>
  <c r="C786" i="4"/>
  <c r="C103" i="4"/>
  <c r="C50" i="4"/>
  <c r="C369" i="4"/>
  <c r="C113" i="4"/>
  <c r="C813" i="4"/>
  <c r="C304" i="4"/>
  <c r="C49" i="4"/>
  <c r="C258" i="4"/>
  <c r="C574" i="4"/>
  <c r="C193" i="4"/>
  <c r="C438" i="4"/>
  <c r="A1101" i="12"/>
  <c r="A1093" i="12"/>
  <c r="A1085" i="12"/>
  <c r="A1077" i="12"/>
  <c r="A1069" i="12"/>
  <c r="A1061" i="12"/>
  <c r="A1053" i="12"/>
  <c r="A1045" i="12"/>
  <c r="A1037" i="12"/>
  <c r="A1029" i="12"/>
  <c r="A1021" i="12"/>
  <c r="A1100" i="12"/>
  <c r="A1092" i="12"/>
  <c r="A1084" i="12"/>
  <c r="A1076" i="12"/>
  <c r="A1068" i="12"/>
  <c r="A1099" i="12"/>
  <c r="A1091" i="12"/>
  <c r="A1083" i="12"/>
  <c r="A1075" i="12"/>
  <c r="A1067" i="12"/>
  <c r="A1059" i="12"/>
  <c r="A1051" i="12"/>
  <c r="A1043" i="12"/>
  <c r="A1035" i="12"/>
  <c r="A1027" i="12"/>
  <c r="A1019" i="12"/>
  <c r="A1098" i="12"/>
  <c r="A1090" i="12"/>
  <c r="A1082" i="12"/>
  <c r="A1074" i="12"/>
  <c r="A1066" i="12"/>
  <c r="A1058" i="12"/>
  <c r="A1050" i="12"/>
  <c r="A1042" i="12"/>
  <c r="A1034" i="12"/>
  <c r="A1026" i="12"/>
  <c r="A1018" i="12"/>
  <c r="A1010" i="12"/>
  <c r="A1097" i="12"/>
  <c r="A1089" i="12"/>
  <c r="A1081" i="12"/>
  <c r="A1073" i="12"/>
  <c r="A1065" i="12"/>
  <c r="A1057" i="12"/>
  <c r="A1049" i="12"/>
  <c r="A1041" i="12"/>
  <c r="A1033" i="12"/>
  <c r="A1087" i="12"/>
  <c r="A1020" i="12"/>
  <c r="A1008" i="12"/>
  <c r="A999" i="12"/>
  <c r="A990" i="12"/>
  <c r="A981" i="12"/>
  <c r="A972" i="12"/>
  <c r="A964" i="12"/>
  <c r="A956" i="12"/>
  <c r="A948" i="12"/>
  <c r="A940" i="12"/>
  <c r="A932" i="12"/>
  <c r="A924" i="12"/>
  <c r="A916" i="12"/>
  <c r="A908" i="12"/>
  <c r="A900" i="12"/>
  <c r="A892" i="12"/>
  <c r="A884" i="12"/>
  <c r="A876" i="12"/>
  <c r="A868" i="12"/>
  <c r="A860" i="12"/>
  <c r="A852" i="12"/>
  <c r="A844" i="12"/>
  <c r="A836" i="12"/>
  <c r="A828" i="12"/>
  <c r="A820" i="12"/>
  <c r="A812" i="12"/>
  <c r="A804" i="12"/>
  <c r="A796" i="12"/>
  <c r="A788" i="12"/>
  <c r="A780" i="12"/>
  <c r="A772" i="12"/>
  <c r="A764" i="12"/>
  <c r="A756" i="12"/>
  <c r="A748" i="12"/>
  <c r="A740" i="12"/>
  <c r="A732" i="12"/>
  <c r="A724" i="12"/>
  <c r="A716" i="12"/>
  <c r="A708" i="12"/>
  <c r="A700" i="12"/>
  <c r="A692" i="12"/>
  <c r="A684" i="12"/>
  <c r="A676" i="12"/>
  <c r="A668" i="12"/>
  <c r="A660" i="12"/>
  <c r="A652" i="12"/>
  <c r="A644" i="12"/>
  <c r="A636" i="12"/>
  <c r="A628" i="12"/>
  <c r="A620" i="12"/>
  <c r="A612" i="12"/>
  <c r="A604" i="12"/>
  <c r="A596" i="12"/>
  <c r="A588" i="12"/>
  <c r="A580" i="12"/>
  <c r="A572" i="12"/>
  <c r="A564" i="12"/>
  <c r="A556" i="12"/>
  <c r="A548" i="12"/>
  <c r="A540" i="12"/>
  <c r="A532" i="12"/>
  <c r="A524" i="12"/>
  <c r="A516" i="12"/>
  <c r="A508" i="12"/>
  <c r="A500" i="12"/>
  <c r="A492" i="12"/>
  <c r="A484" i="12"/>
  <c r="A476" i="12"/>
  <c r="A468" i="12"/>
  <c r="A460" i="12"/>
  <c r="A452" i="12"/>
  <c r="A444" i="12"/>
  <c r="A436" i="12"/>
  <c r="A428" i="12"/>
  <c r="A420" i="12"/>
  <c r="A412" i="12"/>
  <c r="A404" i="12"/>
  <c r="A396" i="12"/>
  <c r="A388" i="12"/>
  <c r="A380" i="12"/>
  <c r="A372" i="12"/>
  <c r="A364" i="12"/>
  <c r="A356" i="12"/>
  <c r="A348" i="12"/>
  <c r="A340" i="12"/>
  <c r="A332" i="12"/>
  <c r="A324" i="12"/>
  <c r="A316" i="12"/>
  <c r="A308" i="12"/>
  <c r="A300" i="12"/>
  <c r="A292" i="12"/>
  <c r="A284" i="12"/>
  <c r="A276" i="12"/>
  <c r="A268" i="12"/>
  <c r="A260" i="12"/>
  <c r="A252" i="12"/>
  <c r="A244" i="12"/>
  <c r="A236" i="12"/>
  <c r="A228" i="12"/>
  <c r="A220" i="12"/>
  <c r="A212" i="12"/>
  <c r="A204" i="12"/>
  <c r="A196" i="12"/>
  <c r="A188" i="12"/>
  <c r="A180" i="12"/>
  <c r="A172" i="12"/>
  <c r="A164" i="12"/>
  <c r="A156" i="12"/>
  <c r="A148" i="12"/>
  <c r="A140" i="12"/>
  <c r="A132" i="12"/>
  <c r="A124" i="12"/>
  <c r="A116" i="12"/>
  <c r="A108" i="12"/>
  <c r="A100" i="12"/>
  <c r="A92" i="12"/>
  <c r="A84" i="12"/>
  <c r="A76" i="12"/>
  <c r="A68" i="12"/>
  <c r="A60" i="12"/>
  <c r="A52" i="12"/>
  <c r="A44" i="12"/>
  <c r="A36" i="12"/>
  <c r="A28" i="12"/>
  <c r="A20" i="12"/>
  <c r="A12" i="12"/>
  <c r="A1086" i="12"/>
  <c r="A1064" i="12"/>
  <c r="A1048" i="12"/>
  <c r="A1032" i="12"/>
  <c r="A1017" i="12"/>
  <c r="A1007" i="12"/>
  <c r="A998" i="12"/>
  <c r="A989" i="12"/>
  <c r="A980" i="12"/>
  <c r="A971" i="12"/>
  <c r="A963" i="12"/>
  <c r="A955" i="12"/>
  <c r="A947" i="12"/>
  <c r="A939" i="12"/>
  <c r="A931" i="12"/>
  <c r="A923" i="12"/>
  <c r="A915" i="12"/>
  <c r="A907" i="12"/>
  <c r="A899" i="12"/>
  <c r="A891" i="12"/>
  <c r="A883" i="12"/>
  <c r="A875" i="12"/>
  <c r="A867" i="12"/>
  <c r="A859" i="12"/>
  <c r="A851" i="12"/>
  <c r="A843" i="12"/>
  <c r="A835" i="12"/>
  <c r="A827" i="12"/>
  <c r="A819" i="12"/>
  <c r="A811" i="12"/>
  <c r="A803" i="12"/>
  <c r="A795" i="12"/>
  <c r="A787" i="12"/>
  <c r="A779" i="12"/>
  <c r="A771" i="12"/>
  <c r="A763" i="12"/>
  <c r="A755" i="12"/>
  <c r="A747" i="12"/>
  <c r="A739" i="12"/>
  <c r="A731" i="12"/>
  <c r="A723" i="12"/>
  <c r="A715" i="12"/>
  <c r="A707" i="12"/>
  <c r="A699" i="12"/>
  <c r="A691" i="12"/>
  <c r="A683" i="12"/>
  <c r="A675" i="12"/>
  <c r="A667" i="12"/>
  <c r="A659" i="12"/>
  <c r="A651" i="12"/>
  <c r="A643" i="12"/>
  <c r="A635" i="12"/>
  <c r="A627" i="12"/>
  <c r="A619" i="12"/>
  <c r="A611" i="12"/>
  <c r="A603" i="12"/>
  <c r="A595" i="12"/>
  <c r="A587" i="12"/>
  <c r="A579" i="12"/>
  <c r="A571" i="12"/>
  <c r="A563" i="12"/>
  <c r="A555" i="12"/>
  <c r="A547" i="12"/>
  <c r="A539" i="12"/>
  <c r="A531" i="12"/>
  <c r="A523" i="12"/>
  <c r="A515" i="12"/>
  <c r="A507" i="12"/>
  <c r="A499" i="12"/>
  <c r="A491" i="12"/>
  <c r="A483" i="12"/>
  <c r="A475" i="12"/>
  <c r="A467" i="12"/>
  <c r="A459" i="12"/>
  <c r="A451" i="12"/>
  <c r="A443" i="12"/>
  <c r="A435" i="12"/>
  <c r="A427" i="12"/>
  <c r="A419" i="12"/>
  <c r="A411" i="12"/>
  <c r="A403" i="12"/>
  <c r="A395" i="12"/>
  <c r="A387" i="12"/>
  <c r="A379" i="12"/>
  <c r="A371" i="12"/>
  <c r="A363" i="12"/>
  <c r="A355" i="12"/>
  <c r="A347" i="12"/>
  <c r="A339" i="12"/>
  <c r="A331" i="12"/>
  <c r="A323" i="12"/>
  <c r="A315" i="12"/>
  <c r="A307" i="12"/>
  <c r="A299" i="12"/>
  <c r="A291" i="12"/>
  <c r="A283" i="12"/>
  <c r="A275" i="12"/>
  <c r="A267" i="12"/>
  <c r="A259" i="12"/>
  <c r="A251" i="12"/>
  <c r="A243" i="12"/>
  <c r="A235" i="12"/>
  <c r="A227" i="12"/>
  <c r="A219" i="12"/>
  <c r="A211" i="12"/>
  <c r="A203" i="12"/>
  <c r="A195" i="12"/>
  <c r="A187" i="12"/>
  <c r="A179" i="12"/>
  <c r="A171" i="12"/>
  <c r="A163" i="12"/>
  <c r="A155" i="12"/>
  <c r="A147" i="12"/>
  <c r="A139" i="12"/>
  <c r="A131" i="12"/>
  <c r="A123" i="12"/>
  <c r="A115" i="12"/>
  <c r="A107" i="12"/>
  <c r="A99" i="12"/>
  <c r="A91" i="12"/>
  <c r="A83" i="12"/>
  <c r="A75" i="12"/>
  <c r="A67" i="12"/>
  <c r="A59" i="12"/>
  <c r="A51" i="12"/>
  <c r="A43" i="12"/>
  <c r="A35" i="12"/>
  <c r="A27" i="12"/>
  <c r="A19" i="12"/>
  <c r="A1080" i="12"/>
  <c r="A1062" i="12"/>
  <c r="A1046" i="12"/>
  <c r="A1030" i="12"/>
  <c r="A1016" i="12"/>
  <c r="A1006" i="12"/>
  <c r="A997" i="12"/>
  <c r="A988" i="12"/>
  <c r="A970" i="12"/>
  <c r="A962" i="12"/>
  <c r="A954" i="12"/>
  <c r="A946" i="12"/>
  <c r="A938" i="12"/>
  <c r="A930" i="12"/>
  <c r="A922" i="12"/>
  <c r="A914" i="12"/>
  <c r="A906" i="12"/>
  <c r="A898" i="12"/>
  <c r="A890" i="12"/>
  <c r="A882" i="12"/>
  <c r="A874" i="12"/>
  <c r="A866" i="12"/>
  <c r="A858" i="12"/>
  <c r="A850" i="12"/>
  <c r="A842" i="12"/>
  <c r="A834" i="12"/>
  <c r="A826" i="12"/>
  <c r="A818" i="12"/>
  <c r="A810" i="12"/>
  <c r="A802" i="12"/>
  <c r="A794" i="12"/>
  <c r="A786" i="12"/>
  <c r="A778" i="12"/>
  <c r="A770" i="12"/>
  <c r="A762" i="12"/>
  <c r="A754" i="12"/>
  <c r="A746" i="12"/>
  <c r="A738" i="12"/>
  <c r="A730" i="12"/>
  <c r="A722" i="12"/>
  <c r="A714" i="12"/>
  <c r="A706" i="12"/>
  <c r="A698" i="12"/>
  <c r="A690" i="12"/>
  <c r="A682" i="12"/>
  <c r="A674" i="12"/>
  <c r="A666" i="12"/>
  <c r="A658" i="12"/>
  <c r="A650" i="12"/>
  <c r="A642" i="12"/>
  <c r="A634" i="12"/>
  <c r="A626" i="12"/>
  <c r="A618" i="12"/>
  <c r="A610" i="12"/>
  <c r="A602" i="12"/>
  <c r="A594" i="12"/>
  <c r="A586" i="12"/>
  <c r="A578" i="12"/>
  <c r="A570" i="12"/>
  <c r="A562" i="12"/>
  <c r="A554" i="12"/>
  <c r="A546" i="12"/>
  <c r="A538" i="12"/>
  <c r="A530" i="12"/>
  <c r="A522" i="12"/>
  <c r="A514" i="12"/>
  <c r="A506" i="12"/>
  <c r="A498" i="12"/>
  <c r="A490" i="12"/>
  <c r="A482" i="12"/>
  <c r="A474" i="12"/>
  <c r="A466" i="12"/>
  <c r="A458" i="12"/>
  <c r="A450" i="12"/>
  <c r="A442" i="12"/>
  <c r="A434" i="12"/>
  <c r="A426" i="12"/>
  <c r="A418" i="12"/>
  <c r="A410" i="12"/>
  <c r="A402" i="12"/>
  <c r="A394" i="12"/>
  <c r="A386" i="12"/>
  <c r="A378" i="12"/>
  <c r="A370" i="12"/>
  <c r="A362" i="12"/>
  <c r="A354" i="12"/>
  <c r="A346" i="12"/>
  <c r="A338" i="12"/>
  <c r="A330" i="12"/>
  <c r="A322" i="12"/>
  <c r="A314" i="12"/>
  <c r="A306" i="12"/>
  <c r="A298" i="12"/>
  <c r="A290" i="12"/>
  <c r="A282" i="12"/>
  <c r="A274" i="12"/>
  <c r="A266" i="12"/>
  <c r="A258" i="12"/>
  <c r="A250" i="12"/>
  <c r="A242" i="12"/>
  <c r="A234" i="12"/>
  <c r="A226" i="12"/>
  <c r="A218" i="12"/>
  <c r="A210" i="12"/>
  <c r="A202" i="12"/>
  <c r="A194" i="12"/>
  <c r="A186" i="12"/>
  <c r="A178" i="12"/>
  <c r="A170" i="12"/>
  <c r="A162" i="12"/>
  <c r="A154" i="12"/>
  <c r="A146" i="12"/>
  <c r="A138" i="12"/>
  <c r="A130" i="12"/>
  <c r="A122" i="12"/>
  <c r="A114" i="12"/>
  <c r="A106" i="12"/>
  <c r="A98" i="12"/>
  <c r="A90" i="12"/>
  <c r="A82" i="12"/>
  <c r="A74" i="12"/>
  <c r="A66" i="12"/>
  <c r="A58" i="12"/>
  <c r="A50" i="12"/>
  <c r="A42" i="12"/>
  <c r="A34" i="12"/>
  <c r="A26" i="12"/>
  <c r="A18" i="12"/>
  <c r="A10" i="12"/>
  <c r="A987" i="12"/>
  <c r="A978" i="12"/>
  <c r="A1079" i="12"/>
  <c r="A1060" i="12"/>
  <c r="A1044" i="12"/>
  <c r="A1028" i="12"/>
  <c r="A1015" i="12"/>
  <c r="A1005" i="12"/>
  <c r="A996" i="12"/>
  <c r="A977" i="12"/>
  <c r="A969" i="12"/>
  <c r="A961" i="12"/>
  <c r="A953" i="12"/>
  <c r="A945" i="12"/>
  <c r="A937" i="12"/>
  <c r="A929" i="12"/>
  <c r="A921" i="12"/>
  <c r="A913" i="12"/>
  <c r="A905" i="12"/>
  <c r="A897" i="12"/>
  <c r="A889" i="12"/>
  <c r="A881" i="12"/>
  <c r="A873" i="12"/>
  <c r="A865" i="12"/>
  <c r="A857" i="12"/>
  <c r="A849" i="12"/>
  <c r="A841" i="12"/>
  <c r="A833" i="12"/>
  <c r="A825" i="12"/>
  <c r="A817" i="12"/>
  <c r="A809" i="12"/>
  <c r="A801" i="12"/>
  <c r="A793" i="12"/>
  <c r="A785" i="12"/>
  <c r="A777" i="12"/>
  <c r="A769" i="12"/>
  <c r="A761" i="12"/>
  <c r="A753" i="12"/>
  <c r="A745" i="12"/>
  <c r="A737" i="12"/>
  <c r="A729" i="12"/>
  <c r="A721" i="12"/>
  <c r="A713" i="12"/>
  <c r="A705" i="12"/>
  <c r="A697" i="12"/>
  <c r="A689" i="12"/>
  <c r="A681" i="12"/>
  <c r="A673" i="12"/>
  <c r="A665" i="12"/>
  <c r="A657" i="12"/>
  <c r="A649" i="12"/>
  <c r="A641" i="12"/>
  <c r="A633" i="12"/>
  <c r="A625" i="12"/>
  <c r="A617" i="12"/>
  <c r="A609" i="12"/>
  <c r="A601" i="12"/>
  <c r="A593" i="12"/>
  <c r="A585" i="12"/>
  <c r="A577" i="12"/>
  <c r="A569" i="12"/>
  <c r="A561" i="12"/>
  <c r="A553" i="12"/>
  <c r="A545" i="12"/>
  <c r="A537" i="12"/>
  <c r="A529" i="12"/>
  <c r="A521" i="12"/>
  <c r="A513" i="12"/>
  <c r="A505" i="12"/>
  <c r="A497" i="12"/>
  <c r="A489" i="12"/>
  <c r="A1078" i="12"/>
  <c r="A1014" i="12"/>
  <c r="A995" i="12"/>
  <c r="A986" i="12"/>
  <c r="A1096" i="12"/>
  <c r="A1025" i="12"/>
  <c r="A1004" i="12"/>
  <c r="A985" i="12"/>
  <c r="A976" i="12"/>
  <c r="A968" i="12"/>
  <c r="A960" i="12"/>
  <c r="A952" i="12"/>
  <c r="A944" i="12"/>
  <c r="A936" i="12"/>
  <c r="A928" i="12"/>
  <c r="A920" i="12"/>
  <c r="A912" i="12"/>
  <c r="A904" i="12"/>
  <c r="A896" i="12"/>
  <c r="A888" i="12"/>
  <c r="A880" i="12"/>
  <c r="A872" i="12"/>
  <c r="A864" i="12"/>
  <c r="A856" i="12"/>
  <c r="A848" i="12"/>
  <c r="A840" i="12"/>
  <c r="A832" i="12"/>
  <c r="A824" i="12"/>
  <c r="A816" i="12"/>
  <c r="A808" i="12"/>
  <c r="A800" i="12"/>
  <c r="A792" i="12"/>
  <c r="A784" i="12"/>
  <c r="A776" i="12"/>
  <c r="A768" i="12"/>
  <c r="A760" i="12"/>
  <c r="A752" i="12"/>
  <c r="A744" i="12"/>
  <c r="A736" i="12"/>
  <c r="A728" i="12"/>
  <c r="A720" i="12"/>
  <c r="A712" i="12"/>
  <c r="A704" i="12"/>
  <c r="A696" i="12"/>
  <c r="A688" i="12"/>
  <c r="A680" i="12"/>
  <c r="A672" i="12"/>
  <c r="A664" i="12"/>
  <c r="A656" i="12"/>
  <c r="A648" i="12"/>
  <c r="A640" i="12"/>
  <c r="A632" i="12"/>
  <c r="A624" i="12"/>
  <c r="A616" i="12"/>
  <c r="A608" i="12"/>
  <c r="A600" i="12"/>
  <c r="A592" i="12"/>
  <c r="A584" i="12"/>
  <c r="A576" i="12"/>
  <c r="A568" i="12"/>
  <c r="A560" i="12"/>
  <c r="A552" i="12"/>
  <c r="A544" i="12"/>
  <c r="A536" i="12"/>
  <c r="A528" i="12"/>
  <c r="A520" i="12"/>
  <c r="A512" i="12"/>
  <c r="A504" i="12"/>
  <c r="A496" i="12"/>
  <c r="A488" i="12"/>
  <c r="A480" i="12"/>
  <c r="A472" i="12"/>
  <c r="A464" i="12"/>
  <c r="A456" i="12"/>
  <c r="A448" i="12"/>
  <c r="A440" i="12"/>
  <c r="A432" i="12"/>
  <c r="A424" i="12"/>
  <c r="A416" i="12"/>
  <c r="A408" i="12"/>
  <c r="A400" i="12"/>
  <c r="A392" i="12"/>
  <c r="A384" i="12"/>
  <c r="A376" i="12"/>
  <c r="A368" i="12"/>
  <c r="A360" i="12"/>
  <c r="A352" i="12"/>
  <c r="A344" i="12"/>
  <c r="A336" i="12"/>
  <c r="A328" i="12"/>
  <c r="A320" i="12"/>
  <c r="A312" i="12"/>
  <c r="A304" i="12"/>
  <c r="A296" i="12"/>
  <c r="A288" i="12"/>
  <c r="A280" i="12"/>
  <c r="A272" i="12"/>
  <c r="A264" i="12"/>
  <c r="A256" i="12"/>
  <c r="A248" i="12"/>
  <c r="A240" i="12"/>
  <c r="A232" i="12"/>
  <c r="A224" i="12"/>
  <c r="A216" i="12"/>
  <c r="A208" i="12"/>
  <c r="A200" i="12"/>
  <c r="A192" i="12"/>
  <c r="A184" i="12"/>
  <c r="A176" i="12"/>
  <c r="A168" i="12"/>
  <c r="A160" i="12"/>
  <c r="A152" i="12"/>
  <c r="A144" i="12"/>
  <c r="A136" i="12"/>
  <c r="A128" i="12"/>
  <c r="A120" i="12"/>
  <c r="A112" i="12"/>
  <c r="A104" i="12"/>
  <c r="A96" i="12"/>
  <c r="A88" i="12"/>
  <c r="A80" i="12"/>
  <c r="A72" i="12"/>
  <c r="A64" i="12"/>
  <c r="A56" i="12"/>
  <c r="A48" i="12"/>
  <c r="A40" i="12"/>
  <c r="A32" i="12"/>
  <c r="A1056" i="12"/>
  <c r="A1040" i="12"/>
  <c r="A1013" i="12"/>
  <c r="A1003" i="12"/>
  <c r="A994" i="12"/>
  <c r="A1095" i="12"/>
  <c r="A1072" i="12"/>
  <c r="A1024" i="12"/>
  <c r="A993" i="12"/>
  <c r="A984" i="12"/>
  <c r="A975" i="12"/>
  <c r="A967" i="12"/>
  <c r="A959" i="12"/>
  <c r="A951" i="12"/>
  <c r="A943" i="12"/>
  <c r="A935" i="12"/>
  <c r="A927" i="12"/>
  <c r="A919" i="12"/>
  <c r="A911" i="12"/>
  <c r="A903" i="12"/>
  <c r="A895" i="12"/>
  <c r="A887" i="12"/>
  <c r="A879" i="12"/>
  <c r="A871" i="12"/>
  <c r="A863" i="12"/>
  <c r="A855" i="12"/>
  <c r="A847" i="12"/>
  <c r="A839" i="12"/>
  <c r="A831" i="12"/>
  <c r="A823" i="12"/>
  <c r="A815" i="12"/>
  <c r="A807" i="12"/>
  <c r="A799" i="12"/>
  <c r="A791" i="12"/>
  <c r="A783" i="12"/>
  <c r="A775" i="12"/>
  <c r="A767" i="12"/>
  <c r="A759" i="12"/>
  <c r="A751" i="12"/>
  <c r="A743" i="12"/>
  <c r="A735" i="12"/>
  <c r="A727" i="12"/>
  <c r="A719" i="12"/>
  <c r="A711" i="12"/>
  <c r="A703" i="12"/>
  <c r="A695" i="12"/>
  <c r="A687" i="12"/>
  <c r="A679" i="12"/>
  <c r="A671" i="12"/>
  <c r="A663" i="12"/>
  <c r="A655" i="12"/>
  <c r="A647" i="12"/>
  <c r="A639" i="12"/>
  <c r="A631" i="12"/>
  <c r="A623" i="12"/>
  <c r="A615" i="12"/>
  <c r="A607" i="12"/>
  <c r="A599" i="12"/>
  <c r="A591" i="12"/>
  <c r="A583" i="12"/>
  <c r="A575" i="12"/>
  <c r="A567" i="12"/>
  <c r="A559" i="12"/>
  <c r="A551" i="12"/>
  <c r="A543" i="12"/>
  <c r="A535" i="12"/>
  <c r="A527" i="12"/>
  <c r="A519" i="12"/>
  <c r="A511" i="12"/>
  <c r="A503" i="12"/>
  <c r="A495" i="12"/>
  <c r="A487" i="12"/>
  <c r="A479" i="12"/>
  <c r="A471" i="12"/>
  <c r="A463" i="12"/>
  <c r="A455" i="12"/>
  <c r="A447" i="12"/>
  <c r="A439" i="12"/>
  <c r="A431" i="12"/>
  <c r="A423" i="12"/>
  <c r="A415" i="12"/>
  <c r="A407" i="12"/>
  <c r="A399" i="12"/>
  <c r="A391" i="12"/>
  <c r="A383" i="12"/>
  <c r="A375" i="12"/>
  <c r="A367" i="12"/>
  <c r="A359" i="12"/>
  <c r="A351" i="12"/>
  <c r="A343" i="12"/>
  <c r="A335" i="12"/>
  <c r="A327" i="12"/>
  <c r="A319" i="12"/>
  <c r="A311" i="12"/>
  <c r="A303" i="12"/>
  <c r="A295" i="12"/>
  <c r="A287" i="12"/>
  <c r="A279" i="12"/>
  <c r="A271" i="12"/>
  <c r="A263" i="12"/>
  <c r="A255" i="12"/>
  <c r="A247" i="12"/>
  <c r="A239" i="12"/>
  <c r="A231" i="12"/>
  <c r="A223" i="12"/>
  <c r="A215" i="12"/>
  <c r="A207" i="12"/>
  <c r="A199" i="12"/>
  <c r="A191" i="12"/>
  <c r="A183" i="12"/>
  <c r="A175" i="12"/>
  <c r="A167" i="12"/>
  <c r="A159" i="12"/>
  <c r="A151" i="12"/>
  <c r="A1088" i="12"/>
  <c r="A1052" i="12"/>
  <c r="A1036" i="12"/>
  <c r="A1009" i="12"/>
  <c r="A1000" i="12"/>
  <c r="A991" i="12"/>
  <c r="A982" i="12"/>
  <c r="A973" i="12"/>
  <c r="A965" i="12"/>
  <c r="A957" i="12"/>
  <c r="A949" i="12"/>
  <c r="A941" i="12"/>
  <c r="A933" i="12"/>
  <c r="A925" i="12"/>
  <c r="A917" i="12"/>
  <c r="A909" i="12"/>
  <c r="A901" i="12"/>
  <c r="A893" i="12"/>
  <c r="A885" i="12"/>
  <c r="A877" i="12"/>
  <c r="A869" i="12"/>
  <c r="A861" i="12"/>
  <c r="A853" i="12"/>
  <c r="A845" i="12"/>
  <c r="A837" i="12"/>
  <c r="A829" i="12"/>
  <c r="A821" i="12"/>
  <c r="A813" i="12"/>
  <c r="A805" i="12"/>
  <c r="A797" i="12"/>
  <c r="A789" i="12"/>
  <c r="A781" i="12"/>
  <c r="A773" i="12"/>
  <c r="A765" i="12"/>
  <c r="A757" i="12"/>
  <c r="A749" i="12"/>
  <c r="A741" i="12"/>
  <c r="A733" i="12"/>
  <c r="A725" i="12"/>
  <c r="A717" i="12"/>
  <c r="A709" i="12"/>
  <c r="A701" i="12"/>
  <c r="A693" i="12"/>
  <c r="A685" i="12"/>
  <c r="A677" i="12"/>
  <c r="A669" i="12"/>
  <c r="A661" i="12"/>
  <c r="A653" i="12"/>
  <c r="A645" i="12"/>
  <c r="A637" i="12"/>
  <c r="A629" i="12"/>
  <c r="A621" i="12"/>
  <c r="A613" i="12"/>
  <c r="A605" i="12"/>
  <c r="A597" i="12"/>
  <c r="A589" i="12"/>
  <c r="A581" i="12"/>
  <c r="A573" i="12"/>
  <c r="A565" i="12"/>
  <c r="A557" i="12"/>
  <c r="A549" i="12"/>
  <c r="A541" i="12"/>
  <c r="A533" i="12"/>
  <c r="A525" i="12"/>
  <c r="A517" i="12"/>
  <c r="A509" i="12"/>
  <c r="A501" i="12"/>
  <c r="A493" i="12"/>
  <c r="A485" i="12"/>
  <c r="A477" i="12"/>
  <c r="A469" i="12"/>
  <c r="A461" i="12"/>
  <c r="A453" i="12"/>
  <c r="A445" i="12"/>
  <c r="A437" i="12"/>
  <c r="A429" i="12"/>
  <c r="A421" i="12"/>
  <c r="A413" i="12"/>
  <c r="A405" i="12"/>
  <c r="A397" i="12"/>
  <c r="A389" i="12"/>
  <c r="A381" i="12"/>
  <c r="A373" i="12"/>
  <c r="A365" i="12"/>
  <c r="A357" i="12"/>
  <c r="A349" i="12"/>
  <c r="A341" i="12"/>
  <c r="A333" i="12"/>
  <c r="A325" i="12"/>
  <c r="A317" i="12"/>
  <c r="A309" i="12"/>
  <c r="A301" i="12"/>
  <c r="A293" i="12"/>
  <c r="A285" i="12"/>
  <c r="A277" i="12"/>
  <c r="A269" i="12"/>
  <c r="A261" i="12"/>
  <c r="A253" i="12"/>
  <c r="A245" i="12"/>
  <c r="A237" i="12"/>
  <c r="A229" i="12"/>
  <c r="A221" i="12"/>
  <c r="A213" i="12"/>
  <c r="A205" i="12"/>
  <c r="A197" i="12"/>
  <c r="A189" i="12"/>
  <c r="A181" i="12"/>
  <c r="A173" i="12"/>
  <c r="A165" i="12"/>
  <c r="A157" i="12"/>
  <c r="A149" i="12"/>
  <c r="A141" i="12"/>
  <c r="A133" i="12"/>
  <c r="A125" i="12"/>
  <c r="A117" i="12"/>
  <c r="A109" i="12"/>
  <c r="A101" i="12"/>
  <c r="A93" i="12"/>
  <c r="A85" i="12"/>
  <c r="A77" i="12"/>
  <c r="A69" i="12"/>
  <c r="A61" i="12"/>
  <c r="A53" i="12"/>
  <c r="A45" i="12"/>
  <c r="A37" i="12"/>
  <c r="A29" i="12"/>
  <c r="A21" i="12"/>
  <c r="A13" i="12"/>
  <c r="A918" i="12"/>
  <c r="A790" i="12"/>
  <c r="A662" i="12"/>
  <c r="A534" i="12"/>
  <c r="A462" i="12"/>
  <c r="A441" i="12"/>
  <c r="A398" i="12"/>
  <c r="A377" i="12"/>
  <c r="A334" i="12"/>
  <c r="A313" i="12"/>
  <c r="A270" i="12"/>
  <c r="A249" i="12"/>
  <c r="A206" i="12"/>
  <c r="A185" i="12"/>
  <c r="A87" i="12"/>
  <c r="A70" i="12"/>
  <c r="A33" i="12"/>
  <c r="A16" i="12"/>
  <c r="A5" i="12"/>
  <c r="A942" i="12"/>
  <c r="A814" i="12"/>
  <c r="A686" i="12"/>
  <c r="A558" i="12"/>
  <c r="A142" i="12"/>
  <c r="A105" i="12"/>
  <c r="A31" i="12"/>
  <c r="A15" i="12"/>
  <c r="A1031" i="12"/>
  <c r="A966" i="12"/>
  <c r="A838" i="12"/>
  <c r="A710" i="12"/>
  <c r="A582" i="12"/>
  <c r="A481" i="12"/>
  <c r="A438" i="12"/>
  <c r="A417" i="12"/>
  <c r="A374" i="12"/>
  <c r="A353" i="12"/>
  <c r="A310" i="12"/>
  <c r="A289" i="12"/>
  <c r="A246" i="12"/>
  <c r="A225" i="12"/>
  <c r="A182" i="12"/>
  <c r="A161" i="12"/>
  <c r="A103" i="12"/>
  <c r="A86" i="12"/>
  <c r="A49" i="12"/>
  <c r="A4" i="12"/>
  <c r="A992" i="12"/>
  <c r="A862" i="12"/>
  <c r="A734" i="12"/>
  <c r="A606" i="12"/>
  <c r="A121" i="12"/>
  <c r="A47" i="12"/>
  <c r="A30" i="12"/>
  <c r="A14" i="12"/>
  <c r="A1023" i="12"/>
  <c r="A886" i="12"/>
  <c r="A758" i="12"/>
  <c r="A630" i="12"/>
  <c r="A502" i="12"/>
  <c r="A478" i="12"/>
  <c r="A457" i="12"/>
  <c r="A414" i="12"/>
  <c r="A393" i="12"/>
  <c r="A350" i="12"/>
  <c r="A329" i="12"/>
  <c r="A286" i="12"/>
  <c r="A265" i="12"/>
  <c r="A222" i="12"/>
  <c r="A201" i="12"/>
  <c r="A158" i="12"/>
  <c r="A119" i="12"/>
  <c r="A102" i="12"/>
  <c r="A65" i="12"/>
  <c r="A3" i="12"/>
  <c r="A1071" i="12"/>
  <c r="A1022" i="12"/>
  <c r="A910" i="12"/>
  <c r="A782" i="12"/>
  <c r="A654" i="12"/>
  <c r="A526" i="12"/>
  <c r="A137" i="12"/>
  <c r="A63" i="12"/>
  <c r="A46" i="12"/>
  <c r="A958" i="12"/>
  <c r="A830" i="12"/>
  <c r="A702" i="12"/>
  <c r="A574" i="12"/>
  <c r="A79" i="12"/>
  <c r="A62" i="12"/>
  <c r="A25" i="12"/>
  <c r="A2" i="12"/>
  <c r="A1063" i="12"/>
  <c r="A1012" i="12"/>
  <c r="A983" i="12"/>
  <c r="A854" i="12"/>
  <c r="A726" i="12"/>
  <c r="A598" i="12"/>
  <c r="A473" i="12"/>
  <c r="A430" i="12"/>
  <c r="A409" i="12"/>
  <c r="A366" i="12"/>
  <c r="A345" i="12"/>
  <c r="A302" i="12"/>
  <c r="A281" i="12"/>
  <c r="A238" i="12"/>
  <c r="A217" i="12"/>
  <c r="A174" i="12"/>
  <c r="A153" i="12"/>
  <c r="A134" i="12"/>
  <c r="A97" i="12"/>
  <c r="A24" i="12"/>
  <c r="A9" i="12"/>
  <c r="A1055" i="12"/>
  <c r="A1011" i="12"/>
  <c r="A878" i="12"/>
  <c r="A750" i="12"/>
  <c r="A622" i="12"/>
  <c r="A494" i="12"/>
  <c r="A95" i="12"/>
  <c r="A78" i="12"/>
  <c r="A41" i="12"/>
  <c r="A23" i="12"/>
  <c r="A1054" i="12"/>
  <c r="A902" i="12"/>
  <c r="A774" i="12"/>
  <c r="A646" i="12"/>
  <c r="A518" i="12"/>
  <c r="A470" i="12"/>
  <c r="A449" i="12"/>
  <c r="A406" i="12"/>
  <c r="A385" i="12"/>
  <c r="A342" i="12"/>
  <c r="A321" i="12"/>
  <c r="A278" i="12"/>
  <c r="A257" i="12"/>
  <c r="A214" i="12"/>
  <c r="A193" i="12"/>
  <c r="A150" i="12"/>
  <c r="A113" i="12"/>
  <c r="A39" i="12"/>
  <c r="A8" i="12"/>
  <c r="A950" i="12"/>
  <c r="A822" i="12"/>
  <c r="A694" i="12"/>
  <c r="A566" i="12"/>
  <c r="A446" i="12"/>
  <c r="A425" i="12"/>
  <c r="A382" i="12"/>
  <c r="A361" i="12"/>
  <c r="A318" i="12"/>
  <c r="A297" i="12"/>
  <c r="A254" i="12"/>
  <c r="A233" i="12"/>
  <c r="A190" i="12"/>
  <c r="A169" i="12"/>
  <c r="A129" i="12"/>
  <c r="A55" i="12"/>
  <c r="A38" i="12"/>
  <c r="A7" i="12"/>
  <c r="A1047" i="12"/>
  <c r="A1002" i="12"/>
  <c r="A974" i="12"/>
  <c r="A846" i="12"/>
  <c r="A718" i="12"/>
  <c r="A590" i="12"/>
  <c r="A127" i="12"/>
  <c r="A110" i="12"/>
  <c r="A73" i="12"/>
  <c r="A798" i="12"/>
  <c r="A1001" i="12"/>
  <c r="A486" i="12"/>
  <c r="A401" i="12"/>
  <c r="A230" i="12"/>
  <c r="A145" i="12"/>
  <c r="A71" i="12"/>
  <c r="A6" i="12"/>
  <c r="A894" i="12"/>
  <c r="A143" i="12"/>
  <c r="A678" i="12"/>
  <c r="A390" i="12"/>
  <c r="A305" i="12"/>
  <c r="A135" i="12"/>
  <c r="A979" i="12"/>
  <c r="A670" i="12"/>
  <c r="A57" i="12"/>
  <c r="A870" i="12"/>
  <c r="A465" i="12"/>
  <c r="A294" i="12"/>
  <c r="A209" i="12"/>
  <c r="A54" i="12"/>
  <c r="A766" i="12"/>
  <c r="A126" i="12"/>
  <c r="A550" i="12"/>
  <c r="A454" i="12"/>
  <c r="A369" i="12"/>
  <c r="A198" i="12"/>
  <c r="A118" i="12"/>
  <c r="A542" i="12"/>
  <c r="A111" i="12"/>
  <c r="A742" i="12"/>
  <c r="A358" i="12"/>
  <c r="A273" i="12"/>
  <c r="A1094" i="12"/>
  <c r="A638" i="12"/>
  <c r="A1070" i="12"/>
  <c r="A934" i="12"/>
  <c r="A433" i="12"/>
  <c r="A262" i="12"/>
  <c r="A177" i="12"/>
  <c r="A926" i="12"/>
  <c r="A94" i="12"/>
  <c r="A22" i="12"/>
  <c r="A241" i="12"/>
  <c r="A166" i="12"/>
  <c r="A614" i="12"/>
  <c r="A89" i="12"/>
  <c r="A1039" i="12"/>
  <c r="A510" i="12"/>
  <c r="A81" i="12"/>
  <c r="A1038" i="12"/>
  <c r="A422" i="12"/>
  <c r="A17" i="12"/>
  <c r="A11" i="12"/>
  <c r="A337" i="12"/>
  <c r="A806" i="12"/>
  <c r="A326" i="12"/>
  <c r="A1101" i="6"/>
  <c r="A1085" i="6"/>
  <c r="A1069" i="6"/>
  <c r="A1053" i="6"/>
  <c r="A1037" i="6"/>
  <c r="A1100" i="6"/>
  <c r="A1084" i="6"/>
  <c r="A1068" i="6"/>
  <c r="A1052" i="6"/>
  <c r="A1036" i="6"/>
  <c r="A1099" i="6"/>
  <c r="A1083" i="6"/>
  <c r="A1067" i="6"/>
  <c r="A1051" i="6"/>
  <c r="A1035" i="6"/>
  <c r="A1098" i="6"/>
  <c r="A1082" i="6"/>
  <c r="A1066" i="6"/>
  <c r="A1050" i="6"/>
  <c r="A1034" i="6"/>
  <c r="A1086" i="6"/>
  <c r="A1079" i="6"/>
  <c r="A1059" i="6"/>
  <c r="A1039" i="6"/>
  <c r="A1016" i="6"/>
  <c r="A1090" i="6"/>
  <c r="A1074" i="6"/>
  <c r="A1054" i="6"/>
  <c r="A1030" i="6"/>
  <c r="A1015" i="6"/>
  <c r="A1097" i="6"/>
  <c r="A1065" i="6"/>
  <c r="A1045" i="6"/>
  <c r="A1025" i="6"/>
  <c r="A1014" i="6"/>
  <c r="A1094" i="6"/>
  <c r="A1060" i="6"/>
  <c r="A1040" i="6"/>
  <c r="A1013" i="6"/>
  <c r="A1080" i="6"/>
  <c r="A1075" i="6"/>
  <c r="A1055" i="6"/>
  <c r="A1031" i="6"/>
  <c r="A1012" i="6"/>
  <c r="A1091" i="6"/>
  <c r="A1087" i="6"/>
  <c r="A1070" i="6"/>
  <c r="A1046" i="6"/>
  <c r="A1026" i="6"/>
  <c r="A1061" i="6"/>
  <c r="A1041" i="6"/>
  <c r="A1010" i="6"/>
  <c r="A1076" i="6"/>
  <c r="A1056" i="6"/>
  <c r="A1095" i="6"/>
  <c r="A1081" i="6"/>
  <c r="A1071" i="6"/>
  <c r="A1092" i="6"/>
  <c r="A1088" i="6"/>
  <c r="A1062" i="6"/>
  <c r="A1042" i="6"/>
  <c r="A1077" i="6"/>
  <c r="A1057" i="6"/>
  <c r="A1072" i="6"/>
  <c r="A1048" i="6"/>
  <c r="A1063" i="6"/>
  <c r="A1096" i="6"/>
  <c r="A1018" i="6"/>
  <c r="A993" i="6"/>
  <c r="A977" i="6"/>
  <c r="A961" i="6"/>
  <c r="A1089" i="6"/>
  <c r="A1029" i="6"/>
  <c r="A1006" i="6"/>
  <c r="A1002" i="6"/>
  <c r="A992" i="6"/>
  <c r="A976" i="6"/>
  <c r="A960" i="6"/>
  <c r="A1033" i="6"/>
  <c r="A991" i="6"/>
  <c r="A975" i="6"/>
  <c r="A959" i="6"/>
  <c r="A1049" i="6"/>
  <c r="A990" i="6"/>
  <c r="A974" i="6"/>
  <c r="A958" i="6"/>
  <c r="A1022" i="6"/>
  <c r="A989" i="6"/>
  <c r="A973" i="6"/>
  <c r="A957" i="6"/>
  <c r="A1044" i="6"/>
  <c r="A1019" i="6"/>
  <c r="A1007" i="6"/>
  <c r="A1003" i="6"/>
  <c r="A988" i="6"/>
  <c r="A972" i="6"/>
  <c r="A956" i="6"/>
  <c r="A1073" i="6"/>
  <c r="A1038" i="6"/>
  <c r="A1024" i="6"/>
  <c r="A987" i="6"/>
  <c r="A971" i="6"/>
  <c r="A955" i="6"/>
  <c r="A1028" i="6"/>
  <c r="A986" i="6"/>
  <c r="A970" i="6"/>
  <c r="A1032" i="6"/>
  <c r="A1011" i="6"/>
  <c r="A985" i="6"/>
  <c r="A1078" i="6"/>
  <c r="A1058" i="6"/>
  <c r="A1047" i="6"/>
  <c r="A1043" i="6"/>
  <c r="A1008" i="6"/>
  <c r="A1004" i="6"/>
  <c r="A1000" i="6"/>
  <c r="A984" i="6"/>
  <c r="A968" i="6"/>
  <c r="A1093" i="6"/>
  <c r="A1020" i="6"/>
  <c r="A999" i="6"/>
  <c r="A983" i="6"/>
  <c r="A967" i="6"/>
  <c r="A1017" i="6"/>
  <c r="A998" i="6"/>
  <c r="A982" i="6"/>
  <c r="A1064" i="6"/>
  <c r="A1023" i="6"/>
  <c r="A997" i="6"/>
  <c r="A981" i="6"/>
  <c r="A1027" i="6"/>
  <c r="A1009" i="6"/>
  <c r="A1005" i="6"/>
  <c r="A1001" i="6"/>
  <c r="A996" i="6"/>
  <c r="A980" i="6"/>
  <c r="A940" i="6"/>
  <c r="A924" i="6"/>
  <c r="A908" i="6"/>
  <c r="A892" i="6"/>
  <c r="A979" i="6"/>
  <c r="A939" i="6"/>
  <c r="A923" i="6"/>
  <c r="A907" i="6"/>
  <c r="A891" i="6"/>
  <c r="A953" i="6"/>
  <c r="A938" i="6"/>
  <c r="A922" i="6"/>
  <c r="A906" i="6"/>
  <c r="A890" i="6"/>
  <c r="A1021" i="6"/>
  <c r="A969" i="6"/>
  <c r="A937" i="6"/>
  <c r="A921" i="6"/>
  <c r="A905" i="6"/>
  <c r="A889" i="6"/>
  <c r="A966" i="6"/>
  <c r="A936" i="6"/>
  <c r="A920" i="6"/>
  <c r="A904" i="6"/>
  <c r="A978" i="6"/>
  <c r="A935" i="6"/>
  <c r="A919" i="6"/>
  <c r="A903" i="6"/>
  <c r="A964" i="6"/>
  <c r="A951" i="6"/>
  <c r="A950" i="6"/>
  <c r="A934" i="6"/>
  <c r="A918" i="6"/>
  <c r="A902" i="6"/>
  <c r="A949" i="6"/>
  <c r="A933" i="6"/>
  <c r="A917" i="6"/>
  <c r="A962" i="6"/>
  <c r="A948" i="6"/>
  <c r="A932" i="6"/>
  <c r="A916" i="6"/>
  <c r="A954" i="6"/>
  <c r="A947" i="6"/>
  <c r="A931" i="6"/>
  <c r="A915" i="6"/>
  <c r="A995" i="6"/>
  <c r="A946" i="6"/>
  <c r="A930" i="6"/>
  <c r="A914" i="6"/>
  <c r="A952" i="6"/>
  <c r="A945" i="6"/>
  <c r="A929" i="6"/>
  <c r="A913" i="6"/>
  <c r="A944" i="6"/>
  <c r="A928" i="6"/>
  <c r="A994" i="6"/>
  <c r="A965" i="6"/>
  <c r="A943" i="6"/>
  <c r="A927" i="6"/>
  <c r="A911" i="6"/>
  <c r="A876" i="6"/>
  <c r="A860" i="6"/>
  <c r="A844" i="6"/>
  <c r="A828" i="6"/>
  <c r="A910" i="6"/>
  <c r="A893" i="6"/>
  <c r="A875" i="6"/>
  <c r="A859" i="6"/>
  <c r="A843" i="6"/>
  <c r="A827" i="6"/>
  <c r="A874" i="6"/>
  <c r="A858" i="6"/>
  <c r="A842" i="6"/>
  <c r="A826" i="6"/>
  <c r="A901" i="6"/>
  <c r="A896" i="6"/>
  <c r="A873" i="6"/>
  <c r="A857" i="6"/>
  <c r="A841" i="6"/>
  <c r="A825" i="6"/>
  <c r="A888" i="6"/>
  <c r="A872" i="6"/>
  <c r="A856" i="6"/>
  <c r="A840" i="6"/>
  <c r="A824" i="6"/>
  <c r="A899" i="6"/>
  <c r="A887" i="6"/>
  <c r="A871" i="6"/>
  <c r="A855" i="6"/>
  <c r="A839" i="6"/>
  <c r="A823" i="6"/>
  <c r="A909" i="6"/>
  <c r="A886" i="6"/>
  <c r="A870" i="6"/>
  <c r="A854" i="6"/>
  <c r="A838" i="6"/>
  <c r="A894" i="6"/>
  <c r="A885" i="6"/>
  <c r="A869" i="6"/>
  <c r="A853" i="6"/>
  <c r="A942" i="6"/>
  <c r="A912" i="6"/>
  <c r="A884" i="6"/>
  <c r="A868" i="6"/>
  <c r="A852" i="6"/>
  <c r="A963" i="6"/>
  <c r="A897" i="6"/>
  <c r="A883" i="6"/>
  <c r="A867" i="6"/>
  <c r="A851" i="6"/>
  <c r="A835" i="6"/>
  <c r="A926" i="6"/>
  <c r="A882" i="6"/>
  <c r="A866" i="6"/>
  <c r="A850" i="6"/>
  <c r="A941" i="6"/>
  <c r="A881" i="6"/>
  <c r="A865" i="6"/>
  <c r="A849" i="6"/>
  <c r="A900" i="6"/>
  <c r="A880" i="6"/>
  <c r="A864" i="6"/>
  <c r="A848" i="6"/>
  <c r="A878" i="6"/>
  <c r="A862" i="6"/>
  <c r="A846" i="6"/>
  <c r="A820" i="6"/>
  <c r="A801" i="6"/>
  <c r="A785" i="6"/>
  <c r="A769" i="6"/>
  <c r="A861" i="6"/>
  <c r="A833" i="6"/>
  <c r="A831" i="6"/>
  <c r="A816" i="6"/>
  <c r="A800" i="6"/>
  <c r="A784" i="6"/>
  <c r="A768" i="6"/>
  <c r="A847" i="6"/>
  <c r="A837" i="6"/>
  <c r="A817" i="6"/>
  <c r="A815" i="6"/>
  <c r="A799" i="6"/>
  <c r="A783" i="6"/>
  <c r="A767" i="6"/>
  <c r="A814" i="6"/>
  <c r="A798" i="6"/>
  <c r="A782" i="6"/>
  <c r="A766" i="6"/>
  <c r="A829" i="6"/>
  <c r="A821" i="6"/>
  <c r="A812" i="6"/>
  <c r="A796" i="6"/>
  <c r="A780" i="6"/>
  <c r="A764" i="6"/>
  <c r="A818" i="6"/>
  <c r="A811" i="6"/>
  <c r="A795" i="6"/>
  <c r="A779" i="6"/>
  <c r="A810" i="6"/>
  <c r="A794" i="6"/>
  <c r="A809" i="6"/>
  <c r="A793" i="6"/>
  <c r="A777" i="6"/>
  <c r="A761" i="6"/>
  <c r="A834" i="6"/>
  <c r="A832" i="6"/>
  <c r="A808" i="6"/>
  <c r="A792" i="6"/>
  <c r="A776" i="6"/>
  <c r="A925" i="6"/>
  <c r="A879" i="6"/>
  <c r="A845" i="6"/>
  <c r="A836" i="6"/>
  <c r="A822" i="6"/>
  <c r="A807" i="6"/>
  <c r="A791" i="6"/>
  <c r="A775" i="6"/>
  <c r="A898" i="6"/>
  <c r="A830" i="6"/>
  <c r="A819" i="6"/>
  <c r="A806" i="6"/>
  <c r="A790" i="6"/>
  <c r="A774" i="6"/>
  <c r="A863" i="6"/>
  <c r="A805" i="6"/>
  <c r="A804" i="6"/>
  <c r="A803" i="6"/>
  <c r="A781" i="6"/>
  <c r="A751" i="6"/>
  <c r="A735" i="6"/>
  <c r="A719" i="6"/>
  <c r="A703" i="6"/>
  <c r="A687" i="6"/>
  <c r="A813" i="6"/>
  <c r="A789" i="6"/>
  <c r="A750" i="6"/>
  <c r="A734" i="6"/>
  <c r="A718" i="6"/>
  <c r="A702" i="6"/>
  <c r="A773" i="6"/>
  <c r="A749" i="6"/>
  <c r="A733" i="6"/>
  <c r="A717" i="6"/>
  <c r="A701" i="6"/>
  <c r="A685" i="6"/>
  <c r="A786" i="6"/>
  <c r="A778" i="6"/>
  <c r="A748" i="6"/>
  <c r="A732" i="6"/>
  <c r="A716" i="6"/>
  <c r="A700" i="6"/>
  <c r="A684" i="6"/>
  <c r="A895" i="6"/>
  <c r="A802" i="6"/>
  <c r="A797" i="6"/>
  <c r="A771" i="6"/>
  <c r="A747" i="6"/>
  <c r="A731" i="6"/>
  <c r="A715" i="6"/>
  <c r="A699" i="6"/>
  <c r="A746" i="6"/>
  <c r="A730" i="6"/>
  <c r="A714" i="6"/>
  <c r="A698" i="6"/>
  <c r="A762" i="6"/>
  <c r="A745" i="6"/>
  <c r="A729" i="6"/>
  <c r="A713" i="6"/>
  <c r="A697" i="6"/>
  <c r="A788" i="6"/>
  <c r="A744" i="6"/>
  <c r="A728" i="6"/>
  <c r="A743" i="6"/>
  <c r="A727" i="6"/>
  <c r="A711" i="6"/>
  <c r="A695" i="6"/>
  <c r="A765" i="6"/>
  <c r="A758" i="6"/>
  <c r="A742" i="6"/>
  <c r="A726" i="6"/>
  <c r="A710" i="6"/>
  <c r="A759" i="6"/>
  <c r="A757" i="6"/>
  <c r="A741" i="6"/>
  <c r="A725" i="6"/>
  <c r="A709" i="6"/>
  <c r="A877" i="6"/>
  <c r="A772" i="6"/>
  <c r="A756" i="6"/>
  <c r="A740" i="6"/>
  <c r="A724" i="6"/>
  <c r="A763" i="6"/>
  <c r="A760" i="6"/>
  <c r="A755" i="6"/>
  <c r="A739" i="6"/>
  <c r="A723" i="6"/>
  <c r="A787" i="6"/>
  <c r="A770" i="6"/>
  <c r="A754" i="6"/>
  <c r="A738" i="6"/>
  <c r="A753" i="6"/>
  <c r="A737" i="6"/>
  <c r="A736" i="6"/>
  <c r="A668" i="6"/>
  <c r="A652" i="6"/>
  <c r="A636" i="6"/>
  <c r="A620" i="6"/>
  <c r="A604" i="6"/>
  <c r="A667" i="6"/>
  <c r="A651" i="6"/>
  <c r="A635" i="6"/>
  <c r="A619" i="6"/>
  <c r="A603" i="6"/>
  <c r="A682" i="6"/>
  <c r="A666" i="6"/>
  <c r="A650" i="6"/>
  <c r="A634" i="6"/>
  <c r="A618" i="6"/>
  <c r="A602" i="6"/>
  <c r="A683" i="6"/>
  <c r="A681" i="6"/>
  <c r="A665" i="6"/>
  <c r="A649" i="6"/>
  <c r="A633" i="6"/>
  <c r="A617" i="6"/>
  <c r="A690" i="6"/>
  <c r="A680" i="6"/>
  <c r="A664" i="6"/>
  <c r="A648" i="6"/>
  <c r="A632" i="6"/>
  <c r="A616" i="6"/>
  <c r="A693" i="6"/>
  <c r="A679" i="6"/>
  <c r="A663" i="6"/>
  <c r="A647" i="6"/>
  <c r="A631" i="6"/>
  <c r="A615" i="6"/>
  <c r="A708" i="6"/>
  <c r="A706" i="6"/>
  <c r="A704" i="6"/>
  <c r="A678" i="6"/>
  <c r="A662" i="6"/>
  <c r="A646" i="6"/>
  <c r="A630" i="6"/>
  <c r="A614" i="6"/>
  <c r="A722" i="6"/>
  <c r="A677" i="6"/>
  <c r="A661" i="6"/>
  <c r="A645" i="6"/>
  <c r="A696" i="6"/>
  <c r="A676" i="6"/>
  <c r="A660" i="6"/>
  <c r="A644" i="6"/>
  <c r="A628" i="6"/>
  <c r="A612" i="6"/>
  <c r="A691" i="6"/>
  <c r="A675" i="6"/>
  <c r="A659" i="6"/>
  <c r="A643" i="6"/>
  <c r="A627" i="6"/>
  <c r="A688" i="6"/>
  <c r="A674" i="6"/>
  <c r="A658" i="6"/>
  <c r="A642" i="6"/>
  <c r="A626" i="6"/>
  <c r="A721" i="6"/>
  <c r="A694" i="6"/>
  <c r="A673" i="6"/>
  <c r="A657" i="6"/>
  <c r="A641" i="6"/>
  <c r="A625" i="6"/>
  <c r="A672" i="6"/>
  <c r="A656" i="6"/>
  <c r="A640" i="6"/>
  <c r="A671" i="6"/>
  <c r="A655" i="6"/>
  <c r="A639" i="6"/>
  <c r="A707" i="6"/>
  <c r="A624" i="6"/>
  <c r="A601" i="6"/>
  <c r="A599" i="6"/>
  <c r="A583" i="6"/>
  <c r="A567" i="6"/>
  <c r="A551" i="6"/>
  <c r="A535" i="6"/>
  <c r="A692" i="6"/>
  <c r="A609" i="6"/>
  <c r="A598" i="6"/>
  <c r="A582" i="6"/>
  <c r="A566" i="6"/>
  <c r="A550" i="6"/>
  <c r="A534" i="6"/>
  <c r="A705" i="6"/>
  <c r="A597" i="6"/>
  <c r="A581" i="6"/>
  <c r="A565" i="6"/>
  <c r="A549" i="6"/>
  <c r="A533" i="6"/>
  <c r="A752" i="6"/>
  <c r="A596" i="6"/>
  <c r="A580" i="6"/>
  <c r="A564" i="6"/>
  <c r="A548" i="6"/>
  <c r="A532" i="6"/>
  <c r="A595" i="6"/>
  <c r="A579" i="6"/>
  <c r="A563" i="6"/>
  <c r="A547" i="6"/>
  <c r="A689" i="6"/>
  <c r="A629" i="6"/>
  <c r="A621" i="6"/>
  <c r="A607" i="6"/>
  <c r="A594" i="6"/>
  <c r="A578" i="6"/>
  <c r="A562" i="6"/>
  <c r="A546" i="6"/>
  <c r="A530" i="6"/>
  <c r="A593" i="6"/>
  <c r="A577" i="6"/>
  <c r="A561" i="6"/>
  <c r="A545" i="6"/>
  <c r="A529" i="6"/>
  <c r="A623" i="6"/>
  <c r="A610" i="6"/>
  <c r="A592" i="6"/>
  <c r="A576" i="6"/>
  <c r="A670" i="6"/>
  <c r="A591" i="6"/>
  <c r="A575" i="6"/>
  <c r="A559" i="6"/>
  <c r="A543" i="6"/>
  <c r="A720" i="6"/>
  <c r="A686" i="6"/>
  <c r="A605" i="6"/>
  <c r="A590" i="6"/>
  <c r="A574" i="6"/>
  <c r="A558" i="6"/>
  <c r="A542" i="6"/>
  <c r="A654" i="6"/>
  <c r="A613" i="6"/>
  <c r="A589" i="6"/>
  <c r="A573" i="6"/>
  <c r="A557" i="6"/>
  <c r="A541" i="6"/>
  <c r="A669" i="6"/>
  <c r="A608" i="6"/>
  <c r="A588" i="6"/>
  <c r="A572" i="6"/>
  <c r="A712" i="6"/>
  <c r="A638" i="6"/>
  <c r="A587" i="6"/>
  <c r="A571" i="6"/>
  <c r="A555" i="6"/>
  <c r="A653" i="6"/>
  <c r="A611" i="6"/>
  <c r="A586" i="6"/>
  <c r="A570" i="6"/>
  <c r="A513" i="6"/>
  <c r="A497" i="6"/>
  <c r="A481" i="6"/>
  <c r="A465" i="6"/>
  <c r="A449" i="6"/>
  <c r="A637" i="6"/>
  <c r="A512" i="6"/>
  <c r="A496" i="6"/>
  <c r="A480" i="6"/>
  <c r="A464" i="6"/>
  <c r="A448" i="6"/>
  <c r="A585" i="6"/>
  <c r="A527" i="6"/>
  <c r="A511" i="6"/>
  <c r="A495" i="6"/>
  <c r="A479" i="6"/>
  <c r="A463" i="6"/>
  <c r="A447" i="6"/>
  <c r="A600" i="6"/>
  <c r="A554" i="6"/>
  <c r="A526" i="6"/>
  <c r="A510" i="6"/>
  <c r="A494" i="6"/>
  <c r="A478" i="6"/>
  <c r="A462" i="6"/>
  <c r="A446" i="6"/>
  <c r="A569" i="6"/>
  <c r="A528" i="6"/>
  <c r="A525" i="6"/>
  <c r="A509" i="6"/>
  <c r="A493" i="6"/>
  <c r="A477" i="6"/>
  <c r="A461" i="6"/>
  <c r="A445" i="6"/>
  <c r="A584" i="6"/>
  <c r="A540" i="6"/>
  <c r="A538" i="6"/>
  <c r="A536" i="6"/>
  <c r="A524" i="6"/>
  <c r="A508" i="6"/>
  <c r="A492" i="6"/>
  <c r="A476" i="6"/>
  <c r="A460" i="6"/>
  <c r="A444" i="6"/>
  <c r="A523" i="6"/>
  <c r="A507" i="6"/>
  <c r="A491" i="6"/>
  <c r="A475" i="6"/>
  <c r="A459" i="6"/>
  <c r="A443" i="6"/>
  <c r="A568" i="6"/>
  <c r="A522" i="6"/>
  <c r="A506" i="6"/>
  <c r="A490" i="6"/>
  <c r="A474" i="6"/>
  <c r="A556" i="6"/>
  <c r="A544" i="6"/>
  <c r="A521" i="6"/>
  <c r="A505" i="6"/>
  <c r="A489" i="6"/>
  <c r="A473" i="6"/>
  <c r="A457" i="6"/>
  <c r="A560" i="6"/>
  <c r="A553" i="6"/>
  <c r="A520" i="6"/>
  <c r="A504" i="6"/>
  <c r="A488" i="6"/>
  <c r="A472" i="6"/>
  <c r="A456" i="6"/>
  <c r="A622" i="6"/>
  <c r="A519" i="6"/>
  <c r="A503" i="6"/>
  <c r="A487" i="6"/>
  <c r="A471" i="6"/>
  <c r="A455" i="6"/>
  <c r="A606" i="6"/>
  <c r="A531" i="6"/>
  <c r="A518" i="6"/>
  <c r="A502" i="6"/>
  <c r="A486" i="6"/>
  <c r="A470" i="6"/>
  <c r="A517" i="6"/>
  <c r="A501" i="6"/>
  <c r="A539" i="6"/>
  <c r="A537" i="6"/>
  <c r="A516" i="6"/>
  <c r="A500" i="6"/>
  <c r="A484" i="6"/>
  <c r="A467" i="6"/>
  <c r="A441" i="6"/>
  <c r="A425" i="6"/>
  <c r="A409" i="6"/>
  <c r="A393" i="6"/>
  <c r="A377" i="6"/>
  <c r="A361" i="6"/>
  <c r="A440" i="6"/>
  <c r="A424" i="6"/>
  <c r="A408" i="6"/>
  <c r="A392" i="6"/>
  <c r="A376" i="6"/>
  <c r="A360" i="6"/>
  <c r="A450" i="6"/>
  <c r="A439" i="6"/>
  <c r="A423" i="6"/>
  <c r="A407" i="6"/>
  <c r="A391" i="6"/>
  <c r="A375" i="6"/>
  <c r="A359" i="6"/>
  <c r="A438" i="6"/>
  <c r="A422" i="6"/>
  <c r="A406" i="6"/>
  <c r="A390" i="6"/>
  <c r="A374" i="6"/>
  <c r="A358" i="6"/>
  <c r="A515" i="6"/>
  <c r="A452" i="6"/>
  <c r="A437" i="6"/>
  <c r="A421" i="6"/>
  <c r="A405" i="6"/>
  <c r="A389" i="6"/>
  <c r="A373" i="6"/>
  <c r="A552" i="6"/>
  <c r="A483" i="6"/>
  <c r="A469" i="6"/>
  <c r="A436" i="6"/>
  <c r="A420" i="6"/>
  <c r="A404" i="6"/>
  <c r="A388" i="6"/>
  <c r="A372" i="6"/>
  <c r="A499" i="6"/>
  <c r="A466" i="6"/>
  <c r="A454" i="6"/>
  <c r="A435" i="6"/>
  <c r="A419" i="6"/>
  <c r="A403" i="6"/>
  <c r="A387" i="6"/>
  <c r="A371" i="6"/>
  <c r="A514" i="6"/>
  <c r="A434" i="6"/>
  <c r="A418" i="6"/>
  <c r="A402" i="6"/>
  <c r="A433" i="6"/>
  <c r="A417" i="6"/>
  <c r="A401" i="6"/>
  <c r="A385" i="6"/>
  <c r="A369" i="6"/>
  <c r="A498" i="6"/>
  <c r="A482" i="6"/>
  <c r="A432" i="6"/>
  <c r="A416" i="6"/>
  <c r="A400" i="6"/>
  <c r="A384" i="6"/>
  <c r="A368" i="6"/>
  <c r="A468" i="6"/>
  <c r="A431" i="6"/>
  <c r="A415" i="6"/>
  <c r="A399" i="6"/>
  <c r="A383" i="6"/>
  <c r="A367" i="6"/>
  <c r="A451" i="6"/>
  <c r="A430" i="6"/>
  <c r="A414" i="6"/>
  <c r="A398" i="6"/>
  <c r="A382" i="6"/>
  <c r="A429" i="6"/>
  <c r="A413" i="6"/>
  <c r="A453" i="6"/>
  <c r="A428" i="6"/>
  <c r="A412" i="6"/>
  <c r="A396" i="6"/>
  <c r="A485" i="6"/>
  <c r="A378" i="6"/>
  <c r="A364" i="6"/>
  <c r="A348" i="6"/>
  <c r="A332" i="6"/>
  <c r="A316" i="6"/>
  <c r="A300" i="6"/>
  <c r="A284" i="6"/>
  <c r="A268" i="6"/>
  <c r="A252" i="6"/>
  <c r="A236" i="6"/>
  <c r="A220" i="6"/>
  <c r="A410" i="6"/>
  <c r="A395" i="6"/>
  <c r="A347" i="6"/>
  <c r="A331" i="6"/>
  <c r="A315" i="6"/>
  <c r="A299" i="6"/>
  <c r="A283" i="6"/>
  <c r="A267" i="6"/>
  <c r="A251" i="6"/>
  <c r="A235" i="6"/>
  <c r="A219" i="6"/>
  <c r="A366" i="6"/>
  <c r="A346" i="6"/>
  <c r="A330" i="6"/>
  <c r="A314" i="6"/>
  <c r="A298" i="6"/>
  <c r="A282" i="6"/>
  <c r="A266" i="6"/>
  <c r="A250" i="6"/>
  <c r="A234" i="6"/>
  <c r="A345" i="6"/>
  <c r="A329" i="6"/>
  <c r="A313" i="6"/>
  <c r="A297" i="6"/>
  <c r="A281" i="6"/>
  <c r="A265" i="6"/>
  <c r="A249" i="6"/>
  <c r="A233" i="6"/>
  <c r="A380" i="6"/>
  <c r="A344" i="6"/>
  <c r="A328" i="6"/>
  <c r="A312" i="6"/>
  <c r="A296" i="6"/>
  <c r="A280" i="6"/>
  <c r="A264" i="6"/>
  <c r="A248" i="6"/>
  <c r="A232" i="6"/>
  <c r="A343" i="6"/>
  <c r="A327" i="6"/>
  <c r="A311" i="6"/>
  <c r="A295" i="6"/>
  <c r="A279" i="6"/>
  <c r="A263" i="6"/>
  <c r="A247" i="6"/>
  <c r="A231" i="6"/>
  <c r="A394" i="6"/>
  <c r="A342" i="6"/>
  <c r="A326" i="6"/>
  <c r="A310" i="6"/>
  <c r="A294" i="6"/>
  <c r="A278" i="6"/>
  <c r="A262" i="6"/>
  <c r="A246" i="6"/>
  <c r="A230" i="6"/>
  <c r="A386" i="6"/>
  <c r="A363" i="6"/>
  <c r="A341" i="6"/>
  <c r="A325" i="6"/>
  <c r="A309" i="6"/>
  <c r="A293" i="6"/>
  <c r="A277" i="6"/>
  <c r="A397" i="6"/>
  <c r="A356" i="6"/>
  <c r="A340" i="6"/>
  <c r="A324" i="6"/>
  <c r="A308" i="6"/>
  <c r="A292" i="6"/>
  <c r="A276" i="6"/>
  <c r="A260" i="6"/>
  <c r="A244" i="6"/>
  <c r="A228" i="6"/>
  <c r="A370" i="6"/>
  <c r="A365" i="6"/>
  <c r="A355" i="6"/>
  <c r="A339" i="6"/>
  <c r="A323" i="6"/>
  <c r="A307" i="6"/>
  <c r="A291" i="6"/>
  <c r="A275" i="6"/>
  <c r="A259" i="6"/>
  <c r="A243" i="6"/>
  <c r="A227" i="6"/>
  <c r="A379" i="6"/>
  <c r="A354" i="6"/>
  <c r="A338" i="6"/>
  <c r="A322" i="6"/>
  <c r="A306" i="6"/>
  <c r="A290" i="6"/>
  <c r="A274" i="6"/>
  <c r="A258" i="6"/>
  <c r="A242" i="6"/>
  <c r="A226" i="6"/>
  <c r="A353" i="6"/>
  <c r="A337" i="6"/>
  <c r="A321" i="6"/>
  <c r="A305" i="6"/>
  <c r="A289" i="6"/>
  <c r="A273" i="6"/>
  <c r="A257" i="6"/>
  <c r="A241" i="6"/>
  <c r="A225" i="6"/>
  <c r="A427" i="6"/>
  <c r="A352" i="6"/>
  <c r="A336" i="6"/>
  <c r="A320" i="6"/>
  <c r="A304" i="6"/>
  <c r="A288" i="6"/>
  <c r="A272" i="6"/>
  <c r="A256" i="6"/>
  <c r="A442" i="6"/>
  <c r="A351" i="6"/>
  <c r="A335" i="6"/>
  <c r="A319" i="6"/>
  <c r="A303" i="6"/>
  <c r="A287" i="6"/>
  <c r="A271" i="6"/>
  <c r="A255" i="6"/>
  <c r="A239" i="6"/>
  <c r="A223" i="6"/>
  <c r="A302" i="6"/>
  <c r="A224" i="6"/>
  <c r="A217" i="6"/>
  <c r="A201" i="6"/>
  <c r="A185" i="6"/>
  <c r="A169" i="6"/>
  <c r="A153" i="6"/>
  <c r="A137" i="6"/>
  <c r="A121" i="6"/>
  <c r="A105" i="6"/>
  <c r="A89" i="6"/>
  <c r="A317" i="6"/>
  <c r="A253" i="6"/>
  <c r="A216" i="6"/>
  <c r="A200" i="6"/>
  <c r="A184" i="6"/>
  <c r="A168" i="6"/>
  <c r="A152" i="6"/>
  <c r="A136" i="6"/>
  <c r="A120" i="6"/>
  <c r="A104" i="6"/>
  <c r="A88" i="6"/>
  <c r="A286" i="6"/>
  <c r="A215" i="6"/>
  <c r="A199" i="6"/>
  <c r="A183" i="6"/>
  <c r="A458" i="6"/>
  <c r="A301" i="6"/>
  <c r="A214" i="6"/>
  <c r="A198" i="6"/>
  <c r="A182" i="6"/>
  <c r="A166" i="6"/>
  <c r="A150" i="6"/>
  <c r="A134" i="6"/>
  <c r="A118" i="6"/>
  <c r="A102" i="6"/>
  <c r="A86" i="6"/>
  <c r="A213" i="6"/>
  <c r="A197" i="6"/>
  <c r="A181" i="6"/>
  <c r="A165" i="6"/>
  <c r="A149" i="6"/>
  <c r="A133" i="6"/>
  <c r="A117" i="6"/>
  <c r="A101" i="6"/>
  <c r="A85" i="6"/>
  <c r="A285" i="6"/>
  <c r="A238" i="6"/>
  <c r="A212" i="6"/>
  <c r="A196" i="6"/>
  <c r="A180" i="6"/>
  <c r="A164" i="6"/>
  <c r="A148" i="6"/>
  <c r="A132" i="6"/>
  <c r="A116" i="6"/>
  <c r="A100" i="6"/>
  <c r="A84" i="6"/>
  <c r="A211" i="6"/>
  <c r="A195" i="6"/>
  <c r="A179" i="6"/>
  <c r="A163" i="6"/>
  <c r="A147" i="6"/>
  <c r="A131" i="6"/>
  <c r="A115" i="6"/>
  <c r="A99" i="6"/>
  <c r="A261" i="6"/>
  <c r="A210" i="6"/>
  <c r="A194" i="6"/>
  <c r="A178" i="6"/>
  <c r="A162" i="6"/>
  <c r="A146" i="6"/>
  <c r="A130" i="6"/>
  <c r="A114" i="6"/>
  <c r="A362" i="6"/>
  <c r="A209" i="6"/>
  <c r="A193" i="6"/>
  <c r="A177" i="6"/>
  <c r="A161" i="6"/>
  <c r="A145" i="6"/>
  <c r="A129" i="6"/>
  <c r="A113" i="6"/>
  <c r="A97" i="6"/>
  <c r="A426" i="6"/>
  <c r="A222" i="6"/>
  <c r="A208" i="6"/>
  <c r="A192" i="6"/>
  <c r="A176" i="6"/>
  <c r="A160" i="6"/>
  <c r="A144" i="6"/>
  <c r="A128" i="6"/>
  <c r="A112" i="6"/>
  <c r="A96" i="6"/>
  <c r="A381" i="6"/>
  <c r="A350" i="6"/>
  <c r="A270" i="6"/>
  <c r="A245" i="6"/>
  <c r="A237" i="6"/>
  <c r="A207" i="6"/>
  <c r="A191" i="6"/>
  <c r="A175" i="6"/>
  <c r="A159" i="6"/>
  <c r="A143" i="6"/>
  <c r="A127" i="6"/>
  <c r="A111" i="6"/>
  <c r="A95" i="6"/>
  <c r="A229" i="6"/>
  <c r="A206" i="6"/>
  <c r="A190" i="6"/>
  <c r="A174" i="6"/>
  <c r="A158" i="6"/>
  <c r="A142" i="6"/>
  <c r="A126" i="6"/>
  <c r="A110" i="6"/>
  <c r="A94" i="6"/>
  <c r="A411" i="6"/>
  <c r="A357" i="6"/>
  <c r="A334" i="6"/>
  <c r="A240" i="6"/>
  <c r="A205" i="6"/>
  <c r="A189" i="6"/>
  <c r="A173" i="6"/>
  <c r="A157" i="6"/>
  <c r="A141" i="6"/>
  <c r="A125" i="6"/>
  <c r="A109" i="6"/>
  <c r="A349" i="6"/>
  <c r="A254" i="6"/>
  <c r="A204" i="6"/>
  <c r="A188" i="6"/>
  <c r="A172" i="6"/>
  <c r="A156" i="6"/>
  <c r="A140" i="6"/>
  <c r="A124" i="6"/>
  <c r="A108" i="6"/>
  <c r="A92" i="6"/>
  <c r="A318" i="6"/>
  <c r="A269" i="6"/>
  <c r="A221" i="6"/>
  <c r="A203" i="6"/>
  <c r="A187" i="6"/>
  <c r="A155" i="6"/>
  <c r="A103" i="6"/>
  <c r="A68" i="6"/>
  <c r="A52" i="6"/>
  <c r="A36" i="6"/>
  <c r="A20" i="6"/>
  <c r="A135" i="6"/>
  <c r="A83" i="6"/>
  <c r="A67" i="6"/>
  <c r="A51" i="6"/>
  <c r="A35" i="6"/>
  <c r="A19" i="6"/>
  <c r="A170" i="6"/>
  <c r="A82" i="6"/>
  <c r="A66" i="6"/>
  <c r="A50" i="6"/>
  <c r="A34" i="6"/>
  <c r="A18" i="6"/>
  <c r="A139" i="6"/>
  <c r="A106" i="6"/>
  <c r="A81" i="6"/>
  <c r="A65" i="6"/>
  <c r="A154" i="6"/>
  <c r="A119" i="6"/>
  <c r="A80" i="6"/>
  <c r="A64" i="6"/>
  <c r="A48" i="6"/>
  <c r="A32" i="6"/>
  <c r="A16" i="6"/>
  <c r="A333" i="6"/>
  <c r="A98" i="6"/>
  <c r="A91" i="6"/>
  <c r="A79" i="6"/>
  <c r="A63" i="6"/>
  <c r="A47" i="6"/>
  <c r="A31" i="6"/>
  <c r="A15" i="6"/>
  <c r="A123" i="6"/>
  <c r="A78" i="6"/>
  <c r="A62" i="6"/>
  <c r="A46" i="6"/>
  <c r="A30" i="6"/>
  <c r="A14" i="6"/>
  <c r="A138" i="6"/>
  <c r="A77" i="6"/>
  <c r="A61" i="6"/>
  <c r="A45" i="6"/>
  <c r="A29" i="6"/>
  <c r="A13" i="6"/>
  <c r="A76" i="6"/>
  <c r="A60" i="6"/>
  <c r="A44" i="6"/>
  <c r="A75" i="6"/>
  <c r="A59" i="6"/>
  <c r="A218" i="6"/>
  <c r="A122" i="6"/>
  <c r="A93" i="6"/>
  <c r="A74" i="6"/>
  <c r="A58" i="6"/>
  <c r="A202" i="6"/>
  <c r="A167" i="6"/>
  <c r="A90" i="6"/>
  <c r="A73" i="6"/>
  <c r="A57" i="6"/>
  <c r="A41" i="6"/>
  <c r="A25" i="6"/>
  <c r="A151" i="6"/>
  <c r="A107" i="6"/>
  <c r="A70" i="6"/>
  <c r="A54" i="6"/>
  <c r="A38" i="6"/>
  <c r="A21" i="6"/>
  <c r="A17" i="6"/>
  <c r="A37" i="6"/>
  <c r="A10" i="6"/>
  <c r="A71" i="6"/>
  <c r="A39" i="6"/>
  <c r="A28" i="6"/>
  <c r="A7" i="6"/>
  <c r="A26" i="6"/>
  <c r="A24" i="6"/>
  <c r="A87" i="6"/>
  <c r="A53" i="6"/>
  <c r="A22" i="6"/>
  <c r="A11" i="6"/>
  <c r="A49" i="6"/>
  <c r="A43" i="6"/>
  <c r="A8" i="6"/>
  <c r="A4" i="6"/>
  <c r="A186" i="6"/>
  <c r="A56" i="6"/>
  <c r="A3" i="6"/>
  <c r="A69" i="6"/>
  <c r="A2" i="6"/>
  <c r="A171" i="6"/>
  <c r="A72" i="6"/>
  <c r="A42" i="6"/>
  <c r="A33" i="6"/>
  <c r="A6" i="6"/>
  <c r="A55" i="6"/>
  <c r="A40" i="6"/>
  <c r="A9" i="6"/>
  <c r="A23" i="6"/>
  <c r="A27" i="6"/>
  <c r="A5" i="6"/>
  <c r="A12" i="6"/>
  <c r="P1086" i="6"/>
  <c r="P1070" i="6"/>
  <c r="P1054" i="6"/>
  <c r="P1038" i="6"/>
  <c r="P1022" i="6"/>
  <c r="P1101" i="6"/>
  <c r="P1085" i="6"/>
  <c r="P1069" i="6"/>
  <c r="P1053" i="6"/>
  <c r="P1037" i="6"/>
  <c r="P1100" i="6"/>
  <c r="P1084" i="6"/>
  <c r="P1068" i="6"/>
  <c r="P1052" i="6"/>
  <c r="P1036" i="6"/>
  <c r="P1099" i="6"/>
  <c r="P1083" i="6"/>
  <c r="P1067" i="6"/>
  <c r="P1051" i="6"/>
  <c r="P1035" i="6"/>
  <c r="P1087" i="6"/>
  <c r="P1092" i="6"/>
  <c r="P1072" i="6"/>
  <c r="P1048" i="6"/>
  <c r="P1028" i="6"/>
  <c r="P1017" i="6"/>
  <c r="P1001" i="6"/>
  <c r="P1063" i="6"/>
  <c r="P1043" i="6"/>
  <c r="P1023" i="6"/>
  <c r="P1016" i="6"/>
  <c r="P1000" i="6"/>
  <c r="P1082" i="6"/>
  <c r="P1078" i="6"/>
  <c r="P1058" i="6"/>
  <c r="P1034" i="6"/>
  <c r="P1015" i="6"/>
  <c r="P1089" i="6"/>
  <c r="P1073" i="6"/>
  <c r="P1049" i="6"/>
  <c r="P1029" i="6"/>
  <c r="P1014" i="6"/>
  <c r="P1096" i="6"/>
  <c r="P1064" i="6"/>
  <c r="P1044" i="6"/>
  <c r="P1024" i="6"/>
  <c r="P1013" i="6"/>
  <c r="P1093" i="6"/>
  <c r="P1059" i="6"/>
  <c r="P1039" i="6"/>
  <c r="P1079" i="6"/>
  <c r="P1074" i="6"/>
  <c r="P1050" i="6"/>
  <c r="P1030" i="6"/>
  <c r="P1011" i="6"/>
  <c r="P1090" i="6"/>
  <c r="P1065" i="6"/>
  <c r="P1045" i="6"/>
  <c r="P1060" i="6"/>
  <c r="P1097" i="6"/>
  <c r="P1075" i="6"/>
  <c r="P1055" i="6"/>
  <c r="P1094" i="6"/>
  <c r="P1080" i="6"/>
  <c r="P1066" i="6"/>
  <c r="P1046" i="6"/>
  <c r="P1091" i="6"/>
  <c r="P1061" i="6"/>
  <c r="P1076" i="6"/>
  <c r="P1056" i="6"/>
  <c r="P994" i="6"/>
  <c r="P978" i="6"/>
  <c r="P962" i="6"/>
  <c r="P1081" i="6"/>
  <c r="P1020" i="6"/>
  <c r="P993" i="6"/>
  <c r="P977" i="6"/>
  <c r="P961" i="6"/>
  <c r="P1098" i="6"/>
  <c r="P992" i="6"/>
  <c r="P976" i="6"/>
  <c r="P960" i="6"/>
  <c r="P1088" i="6"/>
  <c r="P1005" i="6"/>
  <c r="P991" i="6"/>
  <c r="P975" i="6"/>
  <c r="P959" i="6"/>
  <c r="P1032" i="6"/>
  <c r="P1012" i="6"/>
  <c r="P1009" i="6"/>
  <c r="P990" i="6"/>
  <c r="P974" i="6"/>
  <c r="P958" i="6"/>
  <c r="P1040" i="6"/>
  <c r="P1025" i="6"/>
  <c r="P989" i="6"/>
  <c r="P973" i="6"/>
  <c r="P957" i="6"/>
  <c r="P1047" i="6"/>
  <c r="P1021" i="6"/>
  <c r="P988" i="6"/>
  <c r="P972" i="6"/>
  <c r="P956" i="6"/>
  <c r="P1095" i="6"/>
  <c r="P1018" i="6"/>
  <c r="P1006" i="6"/>
  <c r="P1002" i="6"/>
  <c r="P987" i="6"/>
  <c r="P971" i="6"/>
  <c r="P1071" i="6"/>
  <c r="P986" i="6"/>
  <c r="P1027" i="6"/>
  <c r="P1010" i="6"/>
  <c r="P985" i="6"/>
  <c r="P969" i="6"/>
  <c r="P1031" i="6"/>
  <c r="P984" i="6"/>
  <c r="P968" i="6"/>
  <c r="P952" i="6"/>
  <c r="P1077" i="6"/>
  <c r="P1057" i="6"/>
  <c r="P1042" i="6"/>
  <c r="P1007" i="6"/>
  <c r="P1003" i="6"/>
  <c r="P999" i="6"/>
  <c r="P983" i="6"/>
  <c r="P967" i="6"/>
  <c r="P1019" i="6"/>
  <c r="P998" i="6"/>
  <c r="P982" i="6"/>
  <c r="P997" i="6"/>
  <c r="P981" i="6"/>
  <c r="P941" i="6"/>
  <c r="P925" i="6"/>
  <c r="P909" i="6"/>
  <c r="P893" i="6"/>
  <c r="P1041" i="6"/>
  <c r="P940" i="6"/>
  <c r="P924" i="6"/>
  <c r="P908" i="6"/>
  <c r="P892" i="6"/>
  <c r="P954" i="6"/>
  <c r="P939" i="6"/>
  <c r="P923" i="6"/>
  <c r="P907" i="6"/>
  <c r="P891" i="6"/>
  <c r="P1008" i="6"/>
  <c r="P938" i="6"/>
  <c r="P922" i="6"/>
  <c r="P906" i="6"/>
  <c r="P890" i="6"/>
  <c r="P937" i="6"/>
  <c r="P921" i="6"/>
  <c r="P905" i="6"/>
  <c r="P889" i="6"/>
  <c r="P936" i="6"/>
  <c r="P920" i="6"/>
  <c r="P904" i="6"/>
  <c r="P888" i="6"/>
  <c r="P1033" i="6"/>
  <c r="P996" i="6"/>
  <c r="P965" i="6"/>
  <c r="P935" i="6"/>
  <c r="P919" i="6"/>
  <c r="P903" i="6"/>
  <c r="P934" i="6"/>
  <c r="P918" i="6"/>
  <c r="P1062" i="6"/>
  <c r="P963" i="6"/>
  <c r="P950" i="6"/>
  <c r="P949" i="6"/>
  <c r="P933" i="6"/>
  <c r="P917" i="6"/>
  <c r="P1004" i="6"/>
  <c r="P995" i="6"/>
  <c r="P970" i="6"/>
  <c r="P955" i="6"/>
  <c r="P948" i="6"/>
  <c r="P932" i="6"/>
  <c r="P916" i="6"/>
  <c r="P947" i="6"/>
  <c r="P931" i="6"/>
  <c r="P915" i="6"/>
  <c r="P899" i="6"/>
  <c r="P980" i="6"/>
  <c r="P953" i="6"/>
  <c r="P946" i="6"/>
  <c r="P930" i="6"/>
  <c r="P914" i="6"/>
  <c r="P945" i="6"/>
  <c r="P929" i="6"/>
  <c r="P913" i="6"/>
  <c r="P1026" i="6"/>
  <c r="P951" i="6"/>
  <c r="P944" i="6"/>
  <c r="P928" i="6"/>
  <c r="P912" i="6"/>
  <c r="P877" i="6"/>
  <c r="P861" i="6"/>
  <c r="P845" i="6"/>
  <c r="P829" i="6"/>
  <c r="P897" i="6"/>
  <c r="P876" i="6"/>
  <c r="P860" i="6"/>
  <c r="P844" i="6"/>
  <c r="P828" i="6"/>
  <c r="P875" i="6"/>
  <c r="P859" i="6"/>
  <c r="P843" i="6"/>
  <c r="P827" i="6"/>
  <c r="P902" i="6"/>
  <c r="P874" i="6"/>
  <c r="P858" i="6"/>
  <c r="P842" i="6"/>
  <c r="P826" i="6"/>
  <c r="P966" i="6"/>
  <c r="P943" i="6"/>
  <c r="P873" i="6"/>
  <c r="P857" i="6"/>
  <c r="P841" i="6"/>
  <c r="P825" i="6"/>
  <c r="P900" i="6"/>
  <c r="P895" i="6"/>
  <c r="P872" i="6"/>
  <c r="P856" i="6"/>
  <c r="P840" i="6"/>
  <c r="P824" i="6"/>
  <c r="P927" i="6"/>
  <c r="P887" i="6"/>
  <c r="P871" i="6"/>
  <c r="P855" i="6"/>
  <c r="P839" i="6"/>
  <c r="P964" i="6"/>
  <c r="P942" i="6"/>
  <c r="P898" i="6"/>
  <c r="P886" i="6"/>
  <c r="P870" i="6"/>
  <c r="P854" i="6"/>
  <c r="P885" i="6"/>
  <c r="P869" i="6"/>
  <c r="P853" i="6"/>
  <c r="P926" i="6"/>
  <c r="P911" i="6"/>
  <c r="P884" i="6"/>
  <c r="P868" i="6"/>
  <c r="P852" i="6"/>
  <c r="P836" i="6"/>
  <c r="P883" i="6"/>
  <c r="P867" i="6"/>
  <c r="P851" i="6"/>
  <c r="P896" i="6"/>
  <c r="P882" i="6"/>
  <c r="P866" i="6"/>
  <c r="P850" i="6"/>
  <c r="P901" i="6"/>
  <c r="P881" i="6"/>
  <c r="P865" i="6"/>
  <c r="P849" i="6"/>
  <c r="P910" i="6"/>
  <c r="P879" i="6"/>
  <c r="P863" i="6"/>
  <c r="P847" i="6"/>
  <c r="P831" i="6"/>
  <c r="P979" i="6"/>
  <c r="P802" i="6"/>
  <c r="P786" i="6"/>
  <c r="P770" i="6"/>
  <c r="P822" i="6"/>
  <c r="P801" i="6"/>
  <c r="P785" i="6"/>
  <c r="P769" i="6"/>
  <c r="P819" i="6"/>
  <c r="P800" i="6"/>
  <c r="P784" i="6"/>
  <c r="P768" i="6"/>
  <c r="P846" i="6"/>
  <c r="P834" i="6"/>
  <c r="P832" i="6"/>
  <c r="P830" i="6"/>
  <c r="P815" i="6"/>
  <c r="P799" i="6"/>
  <c r="P783" i="6"/>
  <c r="P767" i="6"/>
  <c r="P838" i="6"/>
  <c r="P813" i="6"/>
  <c r="P797" i="6"/>
  <c r="P781" i="6"/>
  <c r="P765" i="6"/>
  <c r="P880" i="6"/>
  <c r="P823" i="6"/>
  <c r="P812" i="6"/>
  <c r="P796" i="6"/>
  <c r="P780" i="6"/>
  <c r="P820" i="6"/>
  <c r="P811" i="6"/>
  <c r="P795" i="6"/>
  <c r="P864" i="6"/>
  <c r="P817" i="6"/>
  <c r="P810" i="6"/>
  <c r="P794" i="6"/>
  <c r="P778" i="6"/>
  <c r="P762" i="6"/>
  <c r="P809" i="6"/>
  <c r="P793" i="6"/>
  <c r="P777" i="6"/>
  <c r="P808" i="6"/>
  <c r="P792" i="6"/>
  <c r="P776" i="6"/>
  <c r="P878" i="6"/>
  <c r="P835" i="6"/>
  <c r="P833" i="6"/>
  <c r="P807" i="6"/>
  <c r="P791" i="6"/>
  <c r="P775" i="6"/>
  <c r="P848" i="6"/>
  <c r="P837" i="6"/>
  <c r="P821" i="6"/>
  <c r="P806" i="6"/>
  <c r="P862" i="6"/>
  <c r="P818" i="6"/>
  <c r="P805" i="6"/>
  <c r="P752" i="6"/>
  <c r="P736" i="6"/>
  <c r="P720" i="6"/>
  <c r="P704" i="6"/>
  <c r="P688" i="6"/>
  <c r="P751" i="6"/>
  <c r="P735" i="6"/>
  <c r="P719" i="6"/>
  <c r="P703" i="6"/>
  <c r="P760" i="6"/>
  <c r="P750" i="6"/>
  <c r="P734" i="6"/>
  <c r="P718" i="6"/>
  <c r="P702" i="6"/>
  <c r="P686" i="6"/>
  <c r="P788" i="6"/>
  <c r="P749" i="6"/>
  <c r="P733" i="6"/>
  <c r="P717" i="6"/>
  <c r="P701" i="6"/>
  <c r="P685" i="6"/>
  <c r="P782" i="6"/>
  <c r="P772" i="6"/>
  <c r="P763" i="6"/>
  <c r="P748" i="6"/>
  <c r="P732" i="6"/>
  <c r="P716" i="6"/>
  <c r="P700" i="6"/>
  <c r="P684" i="6"/>
  <c r="P894" i="6"/>
  <c r="P816" i="6"/>
  <c r="P747" i="6"/>
  <c r="P731" i="6"/>
  <c r="P715" i="6"/>
  <c r="P699" i="6"/>
  <c r="P774" i="6"/>
  <c r="P746" i="6"/>
  <c r="P730" i="6"/>
  <c r="P714" i="6"/>
  <c r="P698" i="6"/>
  <c r="P790" i="6"/>
  <c r="P779" i="6"/>
  <c r="P766" i="6"/>
  <c r="P761" i="6"/>
  <c r="P745" i="6"/>
  <c r="P729" i="6"/>
  <c r="P713" i="6"/>
  <c r="P744" i="6"/>
  <c r="P728" i="6"/>
  <c r="P712" i="6"/>
  <c r="P696" i="6"/>
  <c r="P787" i="6"/>
  <c r="P743" i="6"/>
  <c r="P727" i="6"/>
  <c r="P711" i="6"/>
  <c r="P804" i="6"/>
  <c r="P764" i="6"/>
  <c r="P742" i="6"/>
  <c r="P726" i="6"/>
  <c r="P710" i="6"/>
  <c r="P814" i="6"/>
  <c r="P757" i="6"/>
  <c r="P741" i="6"/>
  <c r="P725" i="6"/>
  <c r="P758" i="6"/>
  <c r="P756" i="6"/>
  <c r="P740" i="6"/>
  <c r="P724" i="6"/>
  <c r="P789" i="6"/>
  <c r="P773" i="6"/>
  <c r="P771" i="6"/>
  <c r="P755" i="6"/>
  <c r="P739" i="6"/>
  <c r="P803" i="6"/>
  <c r="P798" i="6"/>
  <c r="P759" i="6"/>
  <c r="P754" i="6"/>
  <c r="P738" i="6"/>
  <c r="P706" i="6"/>
  <c r="P669" i="6"/>
  <c r="P653" i="6"/>
  <c r="P637" i="6"/>
  <c r="P621" i="6"/>
  <c r="P605" i="6"/>
  <c r="P723" i="6"/>
  <c r="P708" i="6"/>
  <c r="P691" i="6"/>
  <c r="P668" i="6"/>
  <c r="P652" i="6"/>
  <c r="P636" i="6"/>
  <c r="P620" i="6"/>
  <c r="P604" i="6"/>
  <c r="P667" i="6"/>
  <c r="P651" i="6"/>
  <c r="P635" i="6"/>
  <c r="P619" i="6"/>
  <c r="P603" i="6"/>
  <c r="P694" i="6"/>
  <c r="P666" i="6"/>
  <c r="P650" i="6"/>
  <c r="P634" i="6"/>
  <c r="P618" i="6"/>
  <c r="P602" i="6"/>
  <c r="P681" i="6"/>
  <c r="P665" i="6"/>
  <c r="P649" i="6"/>
  <c r="P633" i="6"/>
  <c r="P617" i="6"/>
  <c r="P601" i="6"/>
  <c r="P722" i="6"/>
  <c r="P682" i="6"/>
  <c r="P680" i="6"/>
  <c r="P664" i="6"/>
  <c r="P648" i="6"/>
  <c r="P632" i="6"/>
  <c r="P616" i="6"/>
  <c r="P697" i="6"/>
  <c r="P689" i="6"/>
  <c r="P683" i="6"/>
  <c r="P679" i="6"/>
  <c r="P663" i="6"/>
  <c r="P647" i="6"/>
  <c r="P631" i="6"/>
  <c r="P615" i="6"/>
  <c r="P692" i="6"/>
  <c r="P678" i="6"/>
  <c r="P662" i="6"/>
  <c r="P646" i="6"/>
  <c r="P707" i="6"/>
  <c r="P705" i="6"/>
  <c r="P677" i="6"/>
  <c r="P661" i="6"/>
  <c r="P645" i="6"/>
  <c r="P629" i="6"/>
  <c r="P613" i="6"/>
  <c r="P721" i="6"/>
  <c r="P695" i="6"/>
  <c r="P676" i="6"/>
  <c r="P660" i="6"/>
  <c r="P644" i="6"/>
  <c r="P628" i="6"/>
  <c r="P709" i="6"/>
  <c r="P675" i="6"/>
  <c r="P659" i="6"/>
  <c r="P643" i="6"/>
  <c r="P627" i="6"/>
  <c r="P690" i="6"/>
  <c r="P687" i="6"/>
  <c r="P674" i="6"/>
  <c r="P658" i="6"/>
  <c r="P642" i="6"/>
  <c r="P626" i="6"/>
  <c r="P673" i="6"/>
  <c r="P657" i="6"/>
  <c r="P641" i="6"/>
  <c r="P753" i="6"/>
  <c r="P693" i="6"/>
  <c r="P672" i="6"/>
  <c r="P656" i="6"/>
  <c r="P640" i="6"/>
  <c r="P584" i="6"/>
  <c r="P568" i="6"/>
  <c r="P552" i="6"/>
  <c r="P536" i="6"/>
  <c r="P600" i="6"/>
  <c r="P599" i="6"/>
  <c r="P583" i="6"/>
  <c r="P567" i="6"/>
  <c r="P551" i="6"/>
  <c r="P535" i="6"/>
  <c r="P623" i="6"/>
  <c r="P598" i="6"/>
  <c r="P582" i="6"/>
  <c r="P566" i="6"/>
  <c r="P550" i="6"/>
  <c r="P534" i="6"/>
  <c r="P608" i="6"/>
  <c r="P597" i="6"/>
  <c r="P581" i="6"/>
  <c r="P565" i="6"/>
  <c r="P549" i="6"/>
  <c r="P533" i="6"/>
  <c r="P737" i="6"/>
  <c r="P671" i="6"/>
  <c r="P596" i="6"/>
  <c r="P580" i="6"/>
  <c r="P564" i="6"/>
  <c r="P548" i="6"/>
  <c r="P625" i="6"/>
  <c r="P611" i="6"/>
  <c r="P595" i="6"/>
  <c r="P579" i="6"/>
  <c r="P563" i="6"/>
  <c r="P547" i="6"/>
  <c r="P531" i="6"/>
  <c r="P655" i="6"/>
  <c r="P594" i="6"/>
  <c r="P578" i="6"/>
  <c r="P562" i="6"/>
  <c r="P546" i="6"/>
  <c r="P530" i="6"/>
  <c r="P670" i="6"/>
  <c r="P606" i="6"/>
  <c r="P593" i="6"/>
  <c r="P577" i="6"/>
  <c r="P561" i="6"/>
  <c r="P639" i="6"/>
  <c r="P592" i="6"/>
  <c r="P576" i="6"/>
  <c r="P560" i="6"/>
  <c r="P544" i="6"/>
  <c r="P528" i="6"/>
  <c r="P654" i="6"/>
  <c r="P622" i="6"/>
  <c r="P609" i="6"/>
  <c r="P591" i="6"/>
  <c r="P575" i="6"/>
  <c r="P559" i="6"/>
  <c r="P543" i="6"/>
  <c r="P527" i="6"/>
  <c r="P590" i="6"/>
  <c r="P574" i="6"/>
  <c r="P558" i="6"/>
  <c r="P542" i="6"/>
  <c r="P638" i="6"/>
  <c r="P630" i="6"/>
  <c r="P624" i="6"/>
  <c r="P612" i="6"/>
  <c r="P589" i="6"/>
  <c r="P573" i="6"/>
  <c r="P557" i="6"/>
  <c r="P614" i="6"/>
  <c r="P588" i="6"/>
  <c r="P572" i="6"/>
  <c r="P556" i="6"/>
  <c r="P607" i="6"/>
  <c r="P587" i="6"/>
  <c r="P571" i="6"/>
  <c r="P570" i="6"/>
  <c r="P514" i="6"/>
  <c r="P498" i="6"/>
  <c r="P482" i="6"/>
  <c r="P466" i="6"/>
  <c r="P450" i="6"/>
  <c r="P585" i="6"/>
  <c r="P513" i="6"/>
  <c r="P497" i="6"/>
  <c r="P481" i="6"/>
  <c r="P465" i="6"/>
  <c r="P449" i="6"/>
  <c r="P512" i="6"/>
  <c r="P496" i="6"/>
  <c r="P480" i="6"/>
  <c r="P464" i="6"/>
  <c r="P448" i="6"/>
  <c r="P569" i="6"/>
  <c r="P511" i="6"/>
  <c r="P495" i="6"/>
  <c r="P479" i="6"/>
  <c r="P463" i="6"/>
  <c r="P447" i="6"/>
  <c r="P529" i="6"/>
  <c r="P526" i="6"/>
  <c r="P510" i="6"/>
  <c r="P494" i="6"/>
  <c r="P478" i="6"/>
  <c r="P462" i="6"/>
  <c r="P446" i="6"/>
  <c r="P610" i="6"/>
  <c r="P553" i="6"/>
  <c r="P525" i="6"/>
  <c r="P509" i="6"/>
  <c r="P493" i="6"/>
  <c r="P477" i="6"/>
  <c r="P461" i="6"/>
  <c r="P445" i="6"/>
  <c r="P524" i="6"/>
  <c r="P508" i="6"/>
  <c r="P492" i="6"/>
  <c r="P476" i="6"/>
  <c r="P460" i="6"/>
  <c r="P444" i="6"/>
  <c r="P541" i="6"/>
  <c r="P539" i="6"/>
  <c r="P537" i="6"/>
  <c r="P523" i="6"/>
  <c r="P507" i="6"/>
  <c r="P491" i="6"/>
  <c r="P475" i="6"/>
  <c r="P522" i="6"/>
  <c r="P506" i="6"/>
  <c r="P490" i="6"/>
  <c r="P474" i="6"/>
  <c r="P458" i="6"/>
  <c r="P442" i="6"/>
  <c r="P555" i="6"/>
  <c r="P521" i="6"/>
  <c r="P505" i="6"/>
  <c r="P489" i="6"/>
  <c r="P473" i="6"/>
  <c r="P457" i="6"/>
  <c r="P520" i="6"/>
  <c r="P504" i="6"/>
  <c r="P488" i="6"/>
  <c r="P472" i="6"/>
  <c r="P456" i="6"/>
  <c r="P532" i="6"/>
  <c r="P519" i="6"/>
  <c r="P503" i="6"/>
  <c r="P487" i="6"/>
  <c r="P471" i="6"/>
  <c r="P518" i="6"/>
  <c r="P502" i="6"/>
  <c r="P517" i="6"/>
  <c r="P501" i="6"/>
  <c r="P485" i="6"/>
  <c r="P516" i="6"/>
  <c r="P426" i="6"/>
  <c r="P410" i="6"/>
  <c r="P394" i="6"/>
  <c r="P378" i="6"/>
  <c r="P362" i="6"/>
  <c r="P454" i="6"/>
  <c r="P441" i="6"/>
  <c r="P425" i="6"/>
  <c r="P409" i="6"/>
  <c r="P393" i="6"/>
  <c r="P377" i="6"/>
  <c r="P361" i="6"/>
  <c r="P500" i="6"/>
  <c r="P469" i="6"/>
  <c r="P440" i="6"/>
  <c r="P424" i="6"/>
  <c r="P408" i="6"/>
  <c r="P392" i="6"/>
  <c r="P376" i="6"/>
  <c r="P360" i="6"/>
  <c r="P554" i="6"/>
  <c r="P515" i="6"/>
  <c r="P483" i="6"/>
  <c r="P439" i="6"/>
  <c r="P423" i="6"/>
  <c r="P407" i="6"/>
  <c r="P391" i="6"/>
  <c r="P375" i="6"/>
  <c r="P359" i="6"/>
  <c r="P438" i="6"/>
  <c r="P422" i="6"/>
  <c r="P406" i="6"/>
  <c r="P390" i="6"/>
  <c r="P374" i="6"/>
  <c r="P358" i="6"/>
  <c r="P499" i="6"/>
  <c r="P459" i="6"/>
  <c r="P437" i="6"/>
  <c r="P421" i="6"/>
  <c r="P405" i="6"/>
  <c r="P389" i="6"/>
  <c r="P373" i="6"/>
  <c r="P357" i="6"/>
  <c r="P451" i="6"/>
  <c r="P436" i="6"/>
  <c r="P420" i="6"/>
  <c r="P404" i="6"/>
  <c r="P388" i="6"/>
  <c r="P372" i="6"/>
  <c r="P356" i="6"/>
  <c r="P468" i="6"/>
  <c r="P435" i="6"/>
  <c r="P419" i="6"/>
  <c r="P403" i="6"/>
  <c r="P586" i="6"/>
  <c r="P545" i="6"/>
  <c r="P486" i="6"/>
  <c r="P453" i="6"/>
  <c r="P443" i="6"/>
  <c r="P434" i="6"/>
  <c r="P418" i="6"/>
  <c r="P402" i="6"/>
  <c r="P386" i="6"/>
  <c r="P370" i="6"/>
  <c r="P433" i="6"/>
  <c r="P417" i="6"/>
  <c r="P401" i="6"/>
  <c r="P385" i="6"/>
  <c r="P369" i="6"/>
  <c r="P455" i="6"/>
  <c r="P432" i="6"/>
  <c r="P416" i="6"/>
  <c r="P400" i="6"/>
  <c r="P384" i="6"/>
  <c r="P368" i="6"/>
  <c r="P431" i="6"/>
  <c r="P415" i="6"/>
  <c r="P399" i="6"/>
  <c r="P383" i="6"/>
  <c r="P467" i="6"/>
  <c r="P430" i="6"/>
  <c r="P414" i="6"/>
  <c r="P540" i="6"/>
  <c r="P470" i="6"/>
  <c r="P429" i="6"/>
  <c r="P413" i="6"/>
  <c r="P397" i="6"/>
  <c r="P380" i="6"/>
  <c r="P349" i="6"/>
  <c r="P333" i="6"/>
  <c r="P317" i="6"/>
  <c r="P301" i="6"/>
  <c r="P285" i="6"/>
  <c r="P269" i="6"/>
  <c r="P253" i="6"/>
  <c r="P237" i="6"/>
  <c r="P221" i="6"/>
  <c r="P484" i="6"/>
  <c r="P398" i="6"/>
  <c r="P348" i="6"/>
  <c r="P332" i="6"/>
  <c r="P316" i="6"/>
  <c r="P300" i="6"/>
  <c r="P284" i="6"/>
  <c r="P268" i="6"/>
  <c r="P252" i="6"/>
  <c r="P236" i="6"/>
  <c r="P220" i="6"/>
  <c r="P363" i="6"/>
  <c r="P347" i="6"/>
  <c r="P331" i="6"/>
  <c r="P315" i="6"/>
  <c r="P299" i="6"/>
  <c r="P283" i="6"/>
  <c r="P267" i="6"/>
  <c r="P251" i="6"/>
  <c r="P235" i="6"/>
  <c r="P219" i="6"/>
  <c r="P538" i="6"/>
  <c r="P452" i="6"/>
  <c r="P346" i="6"/>
  <c r="P330" i="6"/>
  <c r="P314" i="6"/>
  <c r="P298" i="6"/>
  <c r="P282" i="6"/>
  <c r="P266" i="6"/>
  <c r="P250" i="6"/>
  <c r="P234" i="6"/>
  <c r="P218" i="6"/>
  <c r="P382" i="6"/>
  <c r="P365" i="6"/>
  <c r="P345" i="6"/>
  <c r="P329" i="6"/>
  <c r="P313" i="6"/>
  <c r="P297" i="6"/>
  <c r="P281" i="6"/>
  <c r="P265" i="6"/>
  <c r="P249" i="6"/>
  <c r="P233" i="6"/>
  <c r="P344" i="6"/>
  <c r="P328" i="6"/>
  <c r="P312" i="6"/>
  <c r="P296" i="6"/>
  <c r="P280" i="6"/>
  <c r="P264" i="6"/>
  <c r="P248" i="6"/>
  <c r="P232" i="6"/>
  <c r="P379" i="6"/>
  <c r="P367" i="6"/>
  <c r="P343" i="6"/>
  <c r="P327" i="6"/>
  <c r="P311" i="6"/>
  <c r="P295" i="6"/>
  <c r="P279" i="6"/>
  <c r="P263" i="6"/>
  <c r="P247" i="6"/>
  <c r="P231" i="6"/>
  <c r="P342" i="6"/>
  <c r="P326" i="6"/>
  <c r="P310" i="6"/>
  <c r="P294" i="6"/>
  <c r="P278" i="6"/>
  <c r="P428" i="6"/>
  <c r="P341" i="6"/>
  <c r="P325" i="6"/>
  <c r="P309" i="6"/>
  <c r="P293" i="6"/>
  <c r="P277" i="6"/>
  <c r="P261" i="6"/>
  <c r="P245" i="6"/>
  <c r="P229" i="6"/>
  <c r="P396" i="6"/>
  <c r="P340" i="6"/>
  <c r="P324" i="6"/>
  <c r="P308" i="6"/>
  <c r="P292" i="6"/>
  <c r="P276" i="6"/>
  <c r="P260" i="6"/>
  <c r="P244" i="6"/>
  <c r="P228" i="6"/>
  <c r="P412" i="6"/>
  <c r="P381" i="6"/>
  <c r="P355" i="6"/>
  <c r="P339" i="6"/>
  <c r="P323" i="6"/>
  <c r="P307" i="6"/>
  <c r="P291" i="6"/>
  <c r="P275" i="6"/>
  <c r="P259" i="6"/>
  <c r="P243" i="6"/>
  <c r="P227" i="6"/>
  <c r="P427" i="6"/>
  <c r="P364" i="6"/>
  <c r="P354" i="6"/>
  <c r="P338" i="6"/>
  <c r="P322" i="6"/>
  <c r="P306" i="6"/>
  <c r="P290" i="6"/>
  <c r="P274" i="6"/>
  <c r="P258" i="6"/>
  <c r="P242" i="6"/>
  <c r="P226" i="6"/>
  <c r="P353" i="6"/>
  <c r="P337" i="6"/>
  <c r="P321" i="6"/>
  <c r="P305" i="6"/>
  <c r="P289" i="6"/>
  <c r="P273" i="6"/>
  <c r="P257" i="6"/>
  <c r="P411" i="6"/>
  <c r="P366" i="6"/>
  <c r="P352" i="6"/>
  <c r="P336" i="6"/>
  <c r="P320" i="6"/>
  <c r="P304" i="6"/>
  <c r="P288" i="6"/>
  <c r="P272" i="6"/>
  <c r="P256" i="6"/>
  <c r="P240" i="6"/>
  <c r="P224" i="6"/>
  <c r="P202" i="6"/>
  <c r="P186" i="6"/>
  <c r="P170" i="6"/>
  <c r="P154" i="6"/>
  <c r="P138" i="6"/>
  <c r="P122" i="6"/>
  <c r="P106" i="6"/>
  <c r="P90" i="6"/>
  <c r="P371" i="6"/>
  <c r="P286" i="6"/>
  <c r="P262" i="6"/>
  <c r="P223" i="6"/>
  <c r="P217" i="6"/>
  <c r="P201" i="6"/>
  <c r="P185" i="6"/>
  <c r="P169" i="6"/>
  <c r="P153" i="6"/>
  <c r="P137" i="6"/>
  <c r="P121" i="6"/>
  <c r="P105" i="6"/>
  <c r="P89" i="6"/>
  <c r="P395" i="6"/>
  <c r="P238" i="6"/>
  <c r="P216" i="6"/>
  <c r="P200" i="6"/>
  <c r="P184" i="6"/>
  <c r="P230" i="6"/>
  <c r="P215" i="6"/>
  <c r="P199" i="6"/>
  <c r="P183" i="6"/>
  <c r="P167" i="6"/>
  <c r="P151" i="6"/>
  <c r="P135" i="6"/>
  <c r="P119" i="6"/>
  <c r="P103" i="6"/>
  <c r="P87" i="6"/>
  <c r="P271" i="6"/>
  <c r="P246" i="6"/>
  <c r="P241" i="6"/>
  <c r="P214" i="6"/>
  <c r="P198" i="6"/>
  <c r="P182" i="6"/>
  <c r="P166" i="6"/>
  <c r="P150" i="6"/>
  <c r="P134" i="6"/>
  <c r="P118" i="6"/>
  <c r="P102" i="6"/>
  <c r="P86" i="6"/>
  <c r="P213" i="6"/>
  <c r="P197" i="6"/>
  <c r="P181" i="6"/>
  <c r="P165" i="6"/>
  <c r="P149" i="6"/>
  <c r="P133" i="6"/>
  <c r="P117" i="6"/>
  <c r="P101" i="6"/>
  <c r="P85" i="6"/>
  <c r="P351" i="6"/>
  <c r="P222" i="6"/>
  <c r="P212" i="6"/>
  <c r="P196" i="6"/>
  <c r="P180" i="6"/>
  <c r="P164" i="6"/>
  <c r="P148" i="6"/>
  <c r="P132" i="6"/>
  <c r="P116" i="6"/>
  <c r="P100" i="6"/>
  <c r="P84" i="6"/>
  <c r="P387" i="6"/>
  <c r="P255" i="6"/>
  <c r="P211" i="6"/>
  <c r="P195" i="6"/>
  <c r="P179" i="6"/>
  <c r="P163" i="6"/>
  <c r="P147" i="6"/>
  <c r="P131" i="6"/>
  <c r="P115" i="6"/>
  <c r="P335" i="6"/>
  <c r="P270" i="6"/>
  <c r="P225" i="6"/>
  <c r="P210" i="6"/>
  <c r="P194" i="6"/>
  <c r="P178" i="6"/>
  <c r="P162" i="6"/>
  <c r="P146" i="6"/>
  <c r="P130" i="6"/>
  <c r="P114" i="6"/>
  <c r="P98" i="6"/>
  <c r="P350" i="6"/>
  <c r="P209" i="6"/>
  <c r="P193" i="6"/>
  <c r="P177" i="6"/>
  <c r="P161" i="6"/>
  <c r="P145" i="6"/>
  <c r="P129" i="6"/>
  <c r="P113" i="6"/>
  <c r="P97" i="6"/>
  <c r="P319" i="6"/>
  <c r="P208" i="6"/>
  <c r="P192" i="6"/>
  <c r="P176" i="6"/>
  <c r="P160" i="6"/>
  <c r="P144" i="6"/>
  <c r="P128" i="6"/>
  <c r="P112" i="6"/>
  <c r="P96" i="6"/>
  <c r="P334" i="6"/>
  <c r="P254" i="6"/>
  <c r="P207" i="6"/>
  <c r="P191" i="6"/>
  <c r="P175" i="6"/>
  <c r="P159" i="6"/>
  <c r="P143" i="6"/>
  <c r="P127" i="6"/>
  <c r="P111" i="6"/>
  <c r="P95" i="6"/>
  <c r="P303" i="6"/>
  <c r="P206" i="6"/>
  <c r="P190" i="6"/>
  <c r="P174" i="6"/>
  <c r="P158" i="6"/>
  <c r="P142" i="6"/>
  <c r="P126" i="6"/>
  <c r="P110" i="6"/>
  <c r="P94" i="6"/>
  <c r="P318" i="6"/>
  <c r="P239" i="6"/>
  <c r="P205" i="6"/>
  <c r="P189" i="6"/>
  <c r="P173" i="6"/>
  <c r="P157" i="6"/>
  <c r="P141" i="6"/>
  <c r="P125" i="6"/>
  <c r="P109" i="6"/>
  <c r="P93" i="6"/>
  <c r="P287" i="6"/>
  <c r="P204" i="6"/>
  <c r="P188" i="6"/>
  <c r="P124" i="6"/>
  <c r="P69" i="6"/>
  <c r="P53" i="6"/>
  <c r="P37" i="6"/>
  <c r="P21" i="6"/>
  <c r="P5" i="6"/>
  <c r="P139" i="6"/>
  <c r="P91" i="6"/>
  <c r="P88" i="6"/>
  <c r="P68" i="6"/>
  <c r="P52" i="6"/>
  <c r="P36" i="6"/>
  <c r="P20" i="6"/>
  <c r="P67" i="6"/>
  <c r="P51" i="6"/>
  <c r="P35" i="6"/>
  <c r="P19" i="6"/>
  <c r="P82" i="6"/>
  <c r="P66" i="6"/>
  <c r="P123" i="6"/>
  <c r="P83" i="6"/>
  <c r="P81" i="6"/>
  <c r="P65" i="6"/>
  <c r="P49" i="6"/>
  <c r="P33" i="6"/>
  <c r="P17" i="6"/>
  <c r="P168" i="6"/>
  <c r="P80" i="6"/>
  <c r="P64" i="6"/>
  <c r="P48" i="6"/>
  <c r="P32" i="6"/>
  <c r="P16" i="6"/>
  <c r="P108" i="6"/>
  <c r="P79" i="6"/>
  <c r="P63" i="6"/>
  <c r="P47" i="6"/>
  <c r="P31" i="6"/>
  <c r="P15" i="6"/>
  <c r="P78" i="6"/>
  <c r="P62" i="6"/>
  <c r="P46" i="6"/>
  <c r="P30" i="6"/>
  <c r="P14" i="6"/>
  <c r="P152" i="6"/>
  <c r="P104" i="6"/>
  <c r="P77" i="6"/>
  <c r="P61" i="6"/>
  <c r="P45" i="6"/>
  <c r="P302" i="6"/>
  <c r="P203" i="6"/>
  <c r="P76" i="6"/>
  <c r="P60" i="6"/>
  <c r="P44" i="6"/>
  <c r="P187" i="6"/>
  <c r="P156" i="6"/>
  <c r="P75" i="6"/>
  <c r="P59" i="6"/>
  <c r="P172" i="6"/>
  <c r="P136" i="6"/>
  <c r="P107" i="6"/>
  <c r="P92" i="6"/>
  <c r="P74" i="6"/>
  <c r="P58" i="6"/>
  <c r="P42" i="6"/>
  <c r="P26" i="6"/>
  <c r="P171" i="6"/>
  <c r="P155" i="6"/>
  <c r="P120" i="6"/>
  <c r="P71" i="6"/>
  <c r="P55" i="6"/>
  <c r="P39" i="6"/>
  <c r="P50" i="6"/>
  <c r="P41" i="6"/>
  <c r="P22" i="6"/>
  <c r="P57" i="6"/>
  <c r="P34" i="6"/>
  <c r="P18" i="6"/>
  <c r="P43" i="6"/>
  <c r="P12" i="6"/>
  <c r="P70" i="6"/>
  <c r="P38" i="6"/>
  <c r="P9" i="6"/>
  <c r="P29" i="6"/>
  <c r="P27" i="6"/>
  <c r="P25" i="6"/>
  <c r="P6" i="6"/>
  <c r="P56" i="6"/>
  <c r="P40" i="6"/>
  <c r="P23" i="6"/>
  <c r="P73" i="6"/>
  <c r="P10" i="6"/>
  <c r="P99" i="6"/>
  <c r="P13" i="6"/>
  <c r="P7" i="6"/>
  <c r="P3" i="6"/>
  <c r="P140" i="6"/>
  <c r="P54" i="6"/>
  <c r="P8" i="6"/>
  <c r="P11" i="6"/>
  <c r="P4" i="6"/>
  <c r="P72" i="6"/>
  <c r="P24" i="6"/>
  <c r="P2" i="6"/>
  <c r="P28" i="6"/>
  <c r="I1093" i="6"/>
  <c r="I1077" i="6"/>
  <c r="I1061" i="6"/>
  <c r="I1045" i="6"/>
  <c r="I1029" i="6"/>
  <c r="I1092" i="6"/>
  <c r="I1076" i="6"/>
  <c r="I1060" i="6"/>
  <c r="I1044" i="6"/>
  <c r="I1028" i="6"/>
  <c r="I1091" i="6"/>
  <c r="I1075" i="6"/>
  <c r="I1059" i="6"/>
  <c r="I1043" i="6"/>
  <c r="I1027" i="6"/>
  <c r="I1090" i="6"/>
  <c r="I1074" i="6"/>
  <c r="I1058" i="6"/>
  <c r="I1042" i="6"/>
  <c r="I1026" i="6"/>
  <c r="I1095" i="6"/>
  <c r="I1094" i="6"/>
  <c r="I1097" i="6"/>
  <c r="I1071" i="6"/>
  <c r="I1051" i="6"/>
  <c r="I1031" i="6"/>
  <c r="I1008" i="6"/>
  <c r="I1088" i="6"/>
  <c r="I1084" i="6"/>
  <c r="I1080" i="6"/>
  <c r="I1066" i="6"/>
  <c r="I1046" i="6"/>
  <c r="I1007" i="6"/>
  <c r="I1057" i="6"/>
  <c r="I1037" i="6"/>
  <c r="I1022" i="6"/>
  <c r="I1006" i="6"/>
  <c r="I1072" i="6"/>
  <c r="I1052" i="6"/>
  <c r="I1032" i="6"/>
  <c r="I1021" i="6"/>
  <c r="I1005" i="6"/>
  <c r="I1101" i="6"/>
  <c r="I1067" i="6"/>
  <c r="I1047" i="6"/>
  <c r="I1023" i="6"/>
  <c r="I1020" i="6"/>
  <c r="I1098" i="6"/>
  <c r="I1089" i="6"/>
  <c r="I1085" i="6"/>
  <c r="I1081" i="6"/>
  <c r="I1062" i="6"/>
  <c r="I1038" i="6"/>
  <c r="I1073" i="6"/>
  <c r="I1053" i="6"/>
  <c r="I1033" i="6"/>
  <c r="I1018" i="6"/>
  <c r="I1002" i="6"/>
  <c r="I1068" i="6"/>
  <c r="I1048" i="6"/>
  <c r="I1063" i="6"/>
  <c r="I1086" i="6"/>
  <c r="I1082" i="6"/>
  <c r="I1078" i="6"/>
  <c r="I1054" i="6"/>
  <c r="I1099" i="6"/>
  <c r="I1069" i="6"/>
  <c r="I1049" i="6"/>
  <c r="I1096" i="6"/>
  <c r="I1064" i="6"/>
  <c r="I1055" i="6"/>
  <c r="I1010" i="6"/>
  <c r="I985" i="6"/>
  <c r="I969" i="6"/>
  <c r="I953" i="6"/>
  <c r="I1100" i="6"/>
  <c r="I1000" i="6"/>
  <c r="I984" i="6"/>
  <c r="I968" i="6"/>
  <c r="I952" i="6"/>
  <c r="I1041" i="6"/>
  <c r="I1004" i="6"/>
  <c r="I999" i="6"/>
  <c r="I983" i="6"/>
  <c r="I967" i="6"/>
  <c r="I951" i="6"/>
  <c r="I1035" i="6"/>
  <c r="I1017" i="6"/>
  <c r="I998" i="6"/>
  <c r="I982" i="6"/>
  <c r="I966" i="6"/>
  <c r="I1087" i="6"/>
  <c r="I1014" i="6"/>
  <c r="I997" i="6"/>
  <c r="I981" i="6"/>
  <c r="I965" i="6"/>
  <c r="I1011" i="6"/>
  <c r="I1001" i="6"/>
  <c r="I996" i="6"/>
  <c r="I980" i="6"/>
  <c r="I964" i="6"/>
  <c r="I1079" i="6"/>
  <c r="I1040" i="6"/>
  <c r="I995" i="6"/>
  <c r="I979" i="6"/>
  <c r="I963" i="6"/>
  <c r="I1030" i="6"/>
  <c r="I994" i="6"/>
  <c r="I978" i="6"/>
  <c r="I1065" i="6"/>
  <c r="I1025" i="6"/>
  <c r="I993" i="6"/>
  <c r="I1034" i="6"/>
  <c r="I1015" i="6"/>
  <c r="I992" i="6"/>
  <c r="I976" i="6"/>
  <c r="I1012" i="6"/>
  <c r="I991" i="6"/>
  <c r="I975" i="6"/>
  <c r="I959" i="6"/>
  <c r="I1070" i="6"/>
  <c r="I1009" i="6"/>
  <c r="I990" i="6"/>
  <c r="I974" i="6"/>
  <c r="I1039" i="6"/>
  <c r="I989" i="6"/>
  <c r="I1083" i="6"/>
  <c r="I988" i="6"/>
  <c r="I948" i="6"/>
  <c r="I932" i="6"/>
  <c r="I916" i="6"/>
  <c r="I900" i="6"/>
  <c r="I972" i="6"/>
  <c r="I962" i="6"/>
  <c r="I947" i="6"/>
  <c r="I931" i="6"/>
  <c r="I915" i="6"/>
  <c r="I899" i="6"/>
  <c r="I946" i="6"/>
  <c r="I930" i="6"/>
  <c r="I914" i="6"/>
  <c r="I898" i="6"/>
  <c r="I960" i="6"/>
  <c r="I945" i="6"/>
  <c r="I929" i="6"/>
  <c r="I913" i="6"/>
  <c r="I897" i="6"/>
  <c r="I1019" i="6"/>
  <c r="I958" i="6"/>
  <c r="I944" i="6"/>
  <c r="I928" i="6"/>
  <c r="I912" i="6"/>
  <c r="I896" i="6"/>
  <c r="I1036" i="6"/>
  <c r="I943" i="6"/>
  <c r="I927" i="6"/>
  <c r="I911" i="6"/>
  <c r="I895" i="6"/>
  <c r="I977" i="6"/>
  <c r="I956" i="6"/>
  <c r="I942" i="6"/>
  <c r="I926" i="6"/>
  <c r="I910" i="6"/>
  <c r="I894" i="6"/>
  <c r="I971" i="6"/>
  <c r="I941" i="6"/>
  <c r="I925" i="6"/>
  <c r="I909" i="6"/>
  <c r="I1016" i="6"/>
  <c r="I954" i="6"/>
  <c r="I940" i="6"/>
  <c r="I924" i="6"/>
  <c r="I939" i="6"/>
  <c r="I923" i="6"/>
  <c r="I1056" i="6"/>
  <c r="I1003" i="6"/>
  <c r="I987" i="6"/>
  <c r="I961" i="6"/>
  <c r="I938" i="6"/>
  <c r="I922" i="6"/>
  <c r="I906" i="6"/>
  <c r="I973" i="6"/>
  <c r="I937" i="6"/>
  <c r="I921" i="6"/>
  <c r="I1050" i="6"/>
  <c r="I936" i="6"/>
  <c r="I920" i="6"/>
  <c r="I1013" i="6"/>
  <c r="I986" i="6"/>
  <c r="I970" i="6"/>
  <c r="I957" i="6"/>
  <c r="I935" i="6"/>
  <c r="I919" i="6"/>
  <c r="I903" i="6"/>
  <c r="I884" i="6"/>
  <c r="I868" i="6"/>
  <c r="I852" i="6"/>
  <c r="I836" i="6"/>
  <c r="I820" i="6"/>
  <c r="I955" i="6"/>
  <c r="I889" i="6"/>
  <c r="I883" i="6"/>
  <c r="I867" i="6"/>
  <c r="I851" i="6"/>
  <c r="I835" i="6"/>
  <c r="I819" i="6"/>
  <c r="I1024" i="6"/>
  <c r="I901" i="6"/>
  <c r="I882" i="6"/>
  <c r="I866" i="6"/>
  <c r="I850" i="6"/>
  <c r="I834" i="6"/>
  <c r="I818" i="6"/>
  <c r="I892" i="6"/>
  <c r="I881" i="6"/>
  <c r="I865" i="6"/>
  <c r="I849" i="6"/>
  <c r="I833" i="6"/>
  <c r="I817" i="6"/>
  <c r="I880" i="6"/>
  <c r="I864" i="6"/>
  <c r="I848" i="6"/>
  <c r="I832" i="6"/>
  <c r="I879" i="6"/>
  <c r="I863" i="6"/>
  <c r="I847" i="6"/>
  <c r="I831" i="6"/>
  <c r="I950" i="6"/>
  <c r="I878" i="6"/>
  <c r="I862" i="6"/>
  <c r="I846" i="6"/>
  <c r="I904" i="6"/>
  <c r="I890" i="6"/>
  <c r="I877" i="6"/>
  <c r="I861" i="6"/>
  <c r="I845" i="6"/>
  <c r="I934" i="6"/>
  <c r="I908" i="6"/>
  <c r="I876" i="6"/>
  <c r="I860" i="6"/>
  <c r="I949" i="6"/>
  <c r="I902" i="6"/>
  <c r="I893" i="6"/>
  <c r="I875" i="6"/>
  <c r="I859" i="6"/>
  <c r="I843" i="6"/>
  <c r="I827" i="6"/>
  <c r="I918" i="6"/>
  <c r="I874" i="6"/>
  <c r="I858" i="6"/>
  <c r="I842" i="6"/>
  <c r="I933" i="6"/>
  <c r="I873" i="6"/>
  <c r="I857" i="6"/>
  <c r="I841" i="6"/>
  <c r="I888" i="6"/>
  <c r="I872" i="6"/>
  <c r="I856" i="6"/>
  <c r="I907" i="6"/>
  <c r="I905" i="6"/>
  <c r="I886" i="6"/>
  <c r="I870" i="6"/>
  <c r="I854" i="6"/>
  <c r="I838" i="6"/>
  <c r="I809" i="6"/>
  <c r="I793" i="6"/>
  <c r="I777" i="6"/>
  <c r="I761" i="6"/>
  <c r="I853" i="6"/>
  <c r="I837" i="6"/>
  <c r="I808" i="6"/>
  <c r="I792" i="6"/>
  <c r="I776" i="6"/>
  <c r="I891" i="6"/>
  <c r="I824" i="6"/>
  <c r="I807" i="6"/>
  <c r="I791" i="6"/>
  <c r="I775" i="6"/>
  <c r="I759" i="6"/>
  <c r="I839" i="6"/>
  <c r="I821" i="6"/>
  <c r="I806" i="6"/>
  <c r="I790" i="6"/>
  <c r="I774" i="6"/>
  <c r="I804" i="6"/>
  <c r="I788" i="6"/>
  <c r="I772" i="6"/>
  <c r="I803" i="6"/>
  <c r="I787" i="6"/>
  <c r="I771" i="6"/>
  <c r="I825" i="6"/>
  <c r="I802" i="6"/>
  <c r="I786" i="6"/>
  <c r="I887" i="6"/>
  <c r="I828" i="6"/>
  <c r="I822" i="6"/>
  <c r="I801" i="6"/>
  <c r="I785" i="6"/>
  <c r="I769" i="6"/>
  <c r="I800" i="6"/>
  <c r="I784" i="6"/>
  <c r="I871" i="6"/>
  <c r="I816" i="6"/>
  <c r="I815" i="6"/>
  <c r="I799" i="6"/>
  <c r="I783" i="6"/>
  <c r="I767" i="6"/>
  <c r="I844" i="6"/>
  <c r="I814" i="6"/>
  <c r="I798" i="6"/>
  <c r="I782" i="6"/>
  <c r="I917" i="6"/>
  <c r="I855" i="6"/>
  <c r="I826" i="6"/>
  <c r="I813" i="6"/>
  <c r="I797" i="6"/>
  <c r="I885" i="6"/>
  <c r="I840" i="6"/>
  <c r="I823" i="6"/>
  <c r="I812" i="6"/>
  <c r="I796" i="6"/>
  <c r="I789" i="6"/>
  <c r="I773" i="6"/>
  <c r="I743" i="6"/>
  <c r="I727" i="6"/>
  <c r="I711" i="6"/>
  <c r="I695" i="6"/>
  <c r="I778" i="6"/>
  <c r="I758" i="6"/>
  <c r="I742" i="6"/>
  <c r="I726" i="6"/>
  <c r="I710" i="6"/>
  <c r="I757" i="6"/>
  <c r="I741" i="6"/>
  <c r="I725" i="6"/>
  <c r="I709" i="6"/>
  <c r="I693" i="6"/>
  <c r="I780" i="6"/>
  <c r="I762" i="6"/>
  <c r="I756" i="6"/>
  <c r="I740" i="6"/>
  <c r="I724" i="6"/>
  <c r="I708" i="6"/>
  <c r="I692" i="6"/>
  <c r="I755" i="6"/>
  <c r="I739" i="6"/>
  <c r="I723" i="6"/>
  <c r="I707" i="6"/>
  <c r="I691" i="6"/>
  <c r="I811" i="6"/>
  <c r="I765" i="6"/>
  <c r="I754" i="6"/>
  <c r="I738" i="6"/>
  <c r="I722" i="6"/>
  <c r="I706" i="6"/>
  <c r="I690" i="6"/>
  <c r="I753" i="6"/>
  <c r="I737" i="6"/>
  <c r="I721" i="6"/>
  <c r="I705" i="6"/>
  <c r="I770" i="6"/>
  <c r="I752" i="6"/>
  <c r="I736" i="6"/>
  <c r="I720" i="6"/>
  <c r="I795" i="6"/>
  <c r="I768" i="6"/>
  <c r="I760" i="6"/>
  <c r="I751" i="6"/>
  <c r="I735" i="6"/>
  <c r="I719" i="6"/>
  <c r="I703" i="6"/>
  <c r="I687" i="6"/>
  <c r="I810" i="6"/>
  <c r="I805" i="6"/>
  <c r="I763" i="6"/>
  <c r="I750" i="6"/>
  <c r="I734" i="6"/>
  <c r="I718" i="6"/>
  <c r="I830" i="6"/>
  <c r="I779" i="6"/>
  <c r="I749" i="6"/>
  <c r="I733" i="6"/>
  <c r="I717" i="6"/>
  <c r="I829" i="6"/>
  <c r="I766" i="6"/>
  <c r="I748" i="6"/>
  <c r="I732" i="6"/>
  <c r="I716" i="6"/>
  <c r="I794" i="6"/>
  <c r="I781" i="6"/>
  <c r="I747" i="6"/>
  <c r="I731" i="6"/>
  <c r="I746" i="6"/>
  <c r="I730" i="6"/>
  <c r="I869" i="6"/>
  <c r="I745" i="6"/>
  <c r="I729" i="6"/>
  <c r="I704" i="6"/>
  <c r="I700" i="6"/>
  <c r="I684" i="6"/>
  <c r="I676" i="6"/>
  <c r="I660" i="6"/>
  <c r="I644" i="6"/>
  <c r="I628" i="6"/>
  <c r="I612" i="6"/>
  <c r="I675" i="6"/>
  <c r="I659" i="6"/>
  <c r="I643" i="6"/>
  <c r="I627" i="6"/>
  <c r="I611" i="6"/>
  <c r="I714" i="6"/>
  <c r="I698" i="6"/>
  <c r="I674" i="6"/>
  <c r="I658" i="6"/>
  <c r="I642" i="6"/>
  <c r="I626" i="6"/>
  <c r="I610" i="6"/>
  <c r="I688" i="6"/>
  <c r="I673" i="6"/>
  <c r="I657" i="6"/>
  <c r="I641" i="6"/>
  <c r="I625" i="6"/>
  <c r="I609" i="6"/>
  <c r="I764" i="6"/>
  <c r="I685" i="6"/>
  <c r="I672" i="6"/>
  <c r="I656" i="6"/>
  <c r="I640" i="6"/>
  <c r="I624" i="6"/>
  <c r="I608" i="6"/>
  <c r="I671" i="6"/>
  <c r="I655" i="6"/>
  <c r="I639" i="6"/>
  <c r="I623" i="6"/>
  <c r="I696" i="6"/>
  <c r="I670" i="6"/>
  <c r="I654" i="6"/>
  <c r="I638" i="6"/>
  <c r="I622" i="6"/>
  <c r="I606" i="6"/>
  <c r="I744" i="6"/>
  <c r="I713" i="6"/>
  <c r="I701" i="6"/>
  <c r="I669" i="6"/>
  <c r="I653" i="6"/>
  <c r="I637" i="6"/>
  <c r="I728" i="6"/>
  <c r="I689" i="6"/>
  <c r="I686" i="6"/>
  <c r="I668" i="6"/>
  <c r="I652" i="6"/>
  <c r="I636" i="6"/>
  <c r="I620" i="6"/>
  <c r="I604" i="6"/>
  <c r="I699" i="6"/>
  <c r="I694" i="6"/>
  <c r="I667" i="6"/>
  <c r="I651" i="6"/>
  <c r="I635" i="6"/>
  <c r="I619" i="6"/>
  <c r="I666" i="6"/>
  <c r="I650" i="6"/>
  <c r="I634" i="6"/>
  <c r="I618" i="6"/>
  <c r="I682" i="6"/>
  <c r="I681" i="6"/>
  <c r="I665" i="6"/>
  <c r="I649" i="6"/>
  <c r="I633" i="6"/>
  <c r="I697" i="6"/>
  <c r="I683" i="6"/>
  <c r="I680" i="6"/>
  <c r="I664" i="6"/>
  <c r="I648" i="6"/>
  <c r="I715" i="6"/>
  <c r="I712" i="6"/>
  <c r="I679" i="6"/>
  <c r="I663" i="6"/>
  <c r="I647" i="6"/>
  <c r="I621" i="6"/>
  <c r="I591" i="6"/>
  <c r="I575" i="6"/>
  <c r="I559" i="6"/>
  <c r="I543" i="6"/>
  <c r="I527" i="6"/>
  <c r="I616" i="6"/>
  <c r="I614" i="6"/>
  <c r="I590" i="6"/>
  <c r="I574" i="6"/>
  <c r="I558" i="6"/>
  <c r="I542" i="6"/>
  <c r="I632" i="6"/>
  <c r="I605" i="6"/>
  <c r="I589" i="6"/>
  <c r="I573" i="6"/>
  <c r="I557" i="6"/>
  <c r="I541" i="6"/>
  <c r="I588" i="6"/>
  <c r="I572" i="6"/>
  <c r="I556" i="6"/>
  <c r="I540" i="6"/>
  <c r="I629" i="6"/>
  <c r="I587" i="6"/>
  <c r="I571" i="6"/>
  <c r="I555" i="6"/>
  <c r="I702" i="6"/>
  <c r="I603" i="6"/>
  <c r="I586" i="6"/>
  <c r="I570" i="6"/>
  <c r="I554" i="6"/>
  <c r="I538" i="6"/>
  <c r="I678" i="6"/>
  <c r="I585" i="6"/>
  <c r="I569" i="6"/>
  <c r="I553" i="6"/>
  <c r="I537" i="6"/>
  <c r="I600" i="6"/>
  <c r="I584" i="6"/>
  <c r="I568" i="6"/>
  <c r="I662" i="6"/>
  <c r="I631" i="6"/>
  <c r="I599" i="6"/>
  <c r="I583" i="6"/>
  <c r="I567" i="6"/>
  <c r="I551" i="6"/>
  <c r="I535" i="6"/>
  <c r="I677" i="6"/>
  <c r="I617" i="6"/>
  <c r="I615" i="6"/>
  <c r="I613" i="6"/>
  <c r="I601" i="6"/>
  <c r="I598" i="6"/>
  <c r="I582" i="6"/>
  <c r="I566" i="6"/>
  <c r="I550" i="6"/>
  <c r="I534" i="6"/>
  <c r="I646" i="6"/>
  <c r="I597" i="6"/>
  <c r="I581" i="6"/>
  <c r="I565" i="6"/>
  <c r="I549" i="6"/>
  <c r="I533" i="6"/>
  <c r="I661" i="6"/>
  <c r="I596" i="6"/>
  <c r="I580" i="6"/>
  <c r="I564" i="6"/>
  <c r="I595" i="6"/>
  <c r="I579" i="6"/>
  <c r="I563" i="6"/>
  <c r="I547" i="6"/>
  <c r="I645" i="6"/>
  <c r="I594" i="6"/>
  <c r="I578" i="6"/>
  <c r="I562" i="6"/>
  <c r="I593" i="6"/>
  <c r="I548" i="6"/>
  <c r="I536" i="6"/>
  <c r="I530" i="6"/>
  <c r="I521" i="6"/>
  <c r="I505" i="6"/>
  <c r="I489" i="6"/>
  <c r="I473" i="6"/>
  <c r="I457" i="6"/>
  <c r="I545" i="6"/>
  <c r="I520" i="6"/>
  <c r="I504" i="6"/>
  <c r="I488" i="6"/>
  <c r="I472" i="6"/>
  <c r="I456" i="6"/>
  <c r="I577" i="6"/>
  <c r="I528" i="6"/>
  <c r="I519" i="6"/>
  <c r="I503" i="6"/>
  <c r="I487" i="6"/>
  <c r="I471" i="6"/>
  <c r="I455" i="6"/>
  <c r="I592" i="6"/>
  <c r="I518" i="6"/>
  <c r="I502" i="6"/>
  <c r="I486" i="6"/>
  <c r="I470" i="6"/>
  <c r="I454" i="6"/>
  <c r="I630" i="6"/>
  <c r="I561" i="6"/>
  <c r="I517" i="6"/>
  <c r="I501" i="6"/>
  <c r="I485" i="6"/>
  <c r="I469" i="6"/>
  <c r="I453" i="6"/>
  <c r="I576" i="6"/>
  <c r="I516" i="6"/>
  <c r="I500" i="6"/>
  <c r="I484" i="6"/>
  <c r="I468" i="6"/>
  <c r="I452" i="6"/>
  <c r="I515" i="6"/>
  <c r="I499" i="6"/>
  <c r="I483" i="6"/>
  <c r="I467" i="6"/>
  <c r="I451" i="6"/>
  <c r="I544" i="6"/>
  <c r="I531" i="6"/>
  <c r="I514" i="6"/>
  <c r="I498" i="6"/>
  <c r="I482" i="6"/>
  <c r="I560" i="6"/>
  <c r="I513" i="6"/>
  <c r="I497" i="6"/>
  <c r="I481" i="6"/>
  <c r="I465" i="6"/>
  <c r="I449" i="6"/>
  <c r="I607" i="6"/>
  <c r="I529" i="6"/>
  <c r="I512" i="6"/>
  <c r="I496" i="6"/>
  <c r="I480" i="6"/>
  <c r="I464" i="6"/>
  <c r="I448" i="6"/>
  <c r="I539" i="6"/>
  <c r="I511" i="6"/>
  <c r="I495" i="6"/>
  <c r="I479" i="6"/>
  <c r="I463" i="6"/>
  <c r="I447" i="6"/>
  <c r="I552" i="6"/>
  <c r="I546" i="6"/>
  <c r="I526" i="6"/>
  <c r="I510" i="6"/>
  <c r="I494" i="6"/>
  <c r="I478" i="6"/>
  <c r="I462" i="6"/>
  <c r="I525" i="6"/>
  <c r="I509" i="6"/>
  <c r="I524" i="6"/>
  <c r="I508" i="6"/>
  <c r="I492" i="6"/>
  <c r="I476" i="6"/>
  <c r="I433" i="6"/>
  <c r="I417" i="6"/>
  <c r="I401" i="6"/>
  <c r="I385" i="6"/>
  <c r="I369" i="6"/>
  <c r="I474" i="6"/>
  <c r="I432" i="6"/>
  <c r="I416" i="6"/>
  <c r="I400" i="6"/>
  <c r="I384" i="6"/>
  <c r="I368" i="6"/>
  <c r="I523" i="6"/>
  <c r="I466" i="6"/>
  <c r="I460" i="6"/>
  <c r="I431" i="6"/>
  <c r="I415" i="6"/>
  <c r="I399" i="6"/>
  <c r="I383" i="6"/>
  <c r="I367" i="6"/>
  <c r="I493" i="6"/>
  <c r="I430" i="6"/>
  <c r="I414" i="6"/>
  <c r="I398" i="6"/>
  <c r="I382" i="6"/>
  <c r="I366" i="6"/>
  <c r="I532" i="6"/>
  <c r="I507" i="6"/>
  <c r="I444" i="6"/>
  <c r="I429" i="6"/>
  <c r="I413" i="6"/>
  <c r="I397" i="6"/>
  <c r="I381" i="6"/>
  <c r="I365" i="6"/>
  <c r="I602" i="6"/>
  <c r="I522" i="6"/>
  <c r="I428" i="6"/>
  <c r="I412" i="6"/>
  <c r="I396" i="6"/>
  <c r="I380" i="6"/>
  <c r="I364" i="6"/>
  <c r="I477" i="6"/>
  <c r="I446" i="6"/>
  <c r="I427" i="6"/>
  <c r="I411" i="6"/>
  <c r="I395" i="6"/>
  <c r="I379" i="6"/>
  <c r="I363" i="6"/>
  <c r="I506" i="6"/>
  <c r="I442" i="6"/>
  <c r="I426" i="6"/>
  <c r="I410" i="6"/>
  <c r="I459" i="6"/>
  <c r="I441" i="6"/>
  <c r="I425" i="6"/>
  <c r="I409" i="6"/>
  <c r="I393" i="6"/>
  <c r="I377" i="6"/>
  <c r="I361" i="6"/>
  <c r="I440" i="6"/>
  <c r="I424" i="6"/>
  <c r="I408" i="6"/>
  <c r="I392" i="6"/>
  <c r="I376" i="6"/>
  <c r="I360" i="6"/>
  <c r="I491" i="6"/>
  <c r="I439" i="6"/>
  <c r="I423" i="6"/>
  <c r="I407" i="6"/>
  <c r="I391" i="6"/>
  <c r="I375" i="6"/>
  <c r="I359" i="6"/>
  <c r="I438" i="6"/>
  <c r="I422" i="6"/>
  <c r="I406" i="6"/>
  <c r="I390" i="6"/>
  <c r="I374" i="6"/>
  <c r="I461" i="6"/>
  <c r="I443" i="6"/>
  <c r="I437" i="6"/>
  <c r="I421" i="6"/>
  <c r="I475" i="6"/>
  <c r="I450" i="6"/>
  <c r="I445" i="6"/>
  <c r="I436" i="6"/>
  <c r="I420" i="6"/>
  <c r="I404" i="6"/>
  <c r="I388" i="6"/>
  <c r="I340" i="6"/>
  <c r="I324" i="6"/>
  <c r="I308" i="6"/>
  <c r="I292" i="6"/>
  <c r="I276" i="6"/>
  <c r="I260" i="6"/>
  <c r="I244" i="6"/>
  <c r="I228" i="6"/>
  <c r="I387" i="6"/>
  <c r="I355" i="6"/>
  <c r="I339" i="6"/>
  <c r="I323" i="6"/>
  <c r="I307" i="6"/>
  <c r="I291" i="6"/>
  <c r="I275" i="6"/>
  <c r="I259" i="6"/>
  <c r="I243" i="6"/>
  <c r="I227" i="6"/>
  <c r="I371" i="6"/>
  <c r="I358" i="6"/>
  <c r="I356" i="6"/>
  <c r="I354" i="6"/>
  <c r="I338" i="6"/>
  <c r="I322" i="6"/>
  <c r="I306" i="6"/>
  <c r="I290" i="6"/>
  <c r="I274" i="6"/>
  <c r="I258" i="6"/>
  <c r="I242" i="6"/>
  <c r="I226" i="6"/>
  <c r="I403" i="6"/>
  <c r="I394" i="6"/>
  <c r="I353" i="6"/>
  <c r="I337" i="6"/>
  <c r="I321" i="6"/>
  <c r="I305" i="6"/>
  <c r="I289" i="6"/>
  <c r="I273" i="6"/>
  <c r="I257" i="6"/>
  <c r="I241" i="6"/>
  <c r="I225" i="6"/>
  <c r="I352" i="6"/>
  <c r="I336" i="6"/>
  <c r="I320" i="6"/>
  <c r="I304" i="6"/>
  <c r="I288" i="6"/>
  <c r="I272" i="6"/>
  <c r="I256" i="6"/>
  <c r="I240" i="6"/>
  <c r="I224" i="6"/>
  <c r="I351" i="6"/>
  <c r="I335" i="6"/>
  <c r="I319" i="6"/>
  <c r="I303" i="6"/>
  <c r="I287" i="6"/>
  <c r="I271" i="6"/>
  <c r="I255" i="6"/>
  <c r="I239" i="6"/>
  <c r="I223" i="6"/>
  <c r="I386" i="6"/>
  <c r="I373" i="6"/>
  <c r="I350" i="6"/>
  <c r="I334" i="6"/>
  <c r="I318" i="6"/>
  <c r="I302" i="6"/>
  <c r="I286" i="6"/>
  <c r="I270" i="6"/>
  <c r="I254" i="6"/>
  <c r="I238" i="6"/>
  <c r="I222" i="6"/>
  <c r="I402" i="6"/>
  <c r="I349" i="6"/>
  <c r="I333" i="6"/>
  <c r="I317" i="6"/>
  <c r="I301" i="6"/>
  <c r="I285" i="6"/>
  <c r="I389" i="6"/>
  <c r="I370" i="6"/>
  <c r="I348" i="6"/>
  <c r="I332" i="6"/>
  <c r="I316" i="6"/>
  <c r="I300" i="6"/>
  <c r="I284" i="6"/>
  <c r="I268" i="6"/>
  <c r="I252" i="6"/>
  <c r="I236" i="6"/>
  <c r="I220" i="6"/>
  <c r="I362" i="6"/>
  <c r="I347" i="6"/>
  <c r="I331" i="6"/>
  <c r="I315" i="6"/>
  <c r="I299" i="6"/>
  <c r="I283" i="6"/>
  <c r="I267" i="6"/>
  <c r="I251" i="6"/>
  <c r="I235" i="6"/>
  <c r="I219" i="6"/>
  <c r="I435" i="6"/>
  <c r="I357" i="6"/>
  <c r="I346" i="6"/>
  <c r="I330" i="6"/>
  <c r="I314" i="6"/>
  <c r="I298" i="6"/>
  <c r="I282" i="6"/>
  <c r="I266" i="6"/>
  <c r="I250" i="6"/>
  <c r="I234" i="6"/>
  <c r="I345" i="6"/>
  <c r="I329" i="6"/>
  <c r="I313" i="6"/>
  <c r="I297" i="6"/>
  <c r="I281" i="6"/>
  <c r="I265" i="6"/>
  <c r="I249" i="6"/>
  <c r="I233" i="6"/>
  <c r="I419" i="6"/>
  <c r="I405" i="6"/>
  <c r="I378" i="6"/>
  <c r="I372" i="6"/>
  <c r="I344" i="6"/>
  <c r="I328" i="6"/>
  <c r="I312" i="6"/>
  <c r="I296" i="6"/>
  <c r="I280" i="6"/>
  <c r="I264" i="6"/>
  <c r="I248" i="6"/>
  <c r="I434" i="6"/>
  <c r="I343" i="6"/>
  <c r="I327" i="6"/>
  <c r="I311" i="6"/>
  <c r="I295" i="6"/>
  <c r="I279" i="6"/>
  <c r="I263" i="6"/>
  <c r="I247" i="6"/>
  <c r="I231" i="6"/>
  <c r="I490" i="6"/>
  <c r="I294" i="6"/>
  <c r="I209" i="6"/>
  <c r="I193" i="6"/>
  <c r="I177" i="6"/>
  <c r="I161" i="6"/>
  <c r="I145" i="6"/>
  <c r="I129" i="6"/>
  <c r="I113" i="6"/>
  <c r="I97" i="6"/>
  <c r="I309" i="6"/>
  <c r="I208" i="6"/>
  <c r="I192" i="6"/>
  <c r="I176" i="6"/>
  <c r="I160" i="6"/>
  <c r="I144" i="6"/>
  <c r="I128" i="6"/>
  <c r="I112" i="6"/>
  <c r="I96" i="6"/>
  <c r="I458" i="6"/>
  <c r="I278" i="6"/>
  <c r="I262" i="6"/>
  <c r="I207" i="6"/>
  <c r="I191" i="6"/>
  <c r="I175" i="6"/>
  <c r="I293" i="6"/>
  <c r="I206" i="6"/>
  <c r="I190" i="6"/>
  <c r="I174" i="6"/>
  <c r="I158" i="6"/>
  <c r="I142" i="6"/>
  <c r="I126" i="6"/>
  <c r="I110" i="6"/>
  <c r="I94" i="6"/>
  <c r="I205" i="6"/>
  <c r="I189" i="6"/>
  <c r="I173" i="6"/>
  <c r="I157" i="6"/>
  <c r="I141" i="6"/>
  <c r="I125" i="6"/>
  <c r="I109" i="6"/>
  <c r="I93" i="6"/>
  <c r="I277" i="6"/>
  <c r="I246" i="6"/>
  <c r="I230" i="6"/>
  <c r="I204" i="6"/>
  <c r="I188" i="6"/>
  <c r="I172" i="6"/>
  <c r="I156" i="6"/>
  <c r="I140" i="6"/>
  <c r="I124" i="6"/>
  <c r="I108" i="6"/>
  <c r="I92" i="6"/>
  <c r="I261" i="6"/>
  <c r="I203" i="6"/>
  <c r="I187" i="6"/>
  <c r="I171" i="6"/>
  <c r="I155" i="6"/>
  <c r="I139" i="6"/>
  <c r="I123" i="6"/>
  <c r="I107" i="6"/>
  <c r="I91" i="6"/>
  <c r="I237" i="6"/>
  <c r="I202" i="6"/>
  <c r="I186" i="6"/>
  <c r="I170" i="6"/>
  <c r="I154" i="6"/>
  <c r="I138" i="6"/>
  <c r="I122" i="6"/>
  <c r="I218" i="6"/>
  <c r="I217" i="6"/>
  <c r="I201" i="6"/>
  <c r="I185" i="6"/>
  <c r="I169" i="6"/>
  <c r="I153" i="6"/>
  <c r="I137" i="6"/>
  <c r="I121" i="6"/>
  <c r="I105" i="6"/>
  <c r="I89" i="6"/>
  <c r="I245" i="6"/>
  <c r="I216" i="6"/>
  <c r="I200" i="6"/>
  <c r="I184" i="6"/>
  <c r="I168" i="6"/>
  <c r="I152" i="6"/>
  <c r="I136" i="6"/>
  <c r="I120" i="6"/>
  <c r="I104" i="6"/>
  <c r="I88" i="6"/>
  <c r="I342" i="6"/>
  <c r="I229" i="6"/>
  <c r="I215" i="6"/>
  <c r="I199" i="6"/>
  <c r="I183" i="6"/>
  <c r="I167" i="6"/>
  <c r="I151" i="6"/>
  <c r="I135" i="6"/>
  <c r="I119" i="6"/>
  <c r="I103" i="6"/>
  <c r="I418" i="6"/>
  <c r="I221" i="6"/>
  <c r="I214" i="6"/>
  <c r="I198" i="6"/>
  <c r="I182" i="6"/>
  <c r="I166" i="6"/>
  <c r="I150" i="6"/>
  <c r="I134" i="6"/>
  <c r="I118" i="6"/>
  <c r="I102" i="6"/>
  <c r="I86" i="6"/>
  <c r="I326" i="6"/>
  <c r="I269" i="6"/>
  <c r="I232" i="6"/>
  <c r="I213" i="6"/>
  <c r="I197" i="6"/>
  <c r="I181" i="6"/>
  <c r="I165" i="6"/>
  <c r="I149" i="6"/>
  <c r="I133" i="6"/>
  <c r="I117" i="6"/>
  <c r="I101" i="6"/>
  <c r="I341" i="6"/>
  <c r="I212" i="6"/>
  <c r="I196" i="6"/>
  <c r="I180" i="6"/>
  <c r="I164" i="6"/>
  <c r="I148" i="6"/>
  <c r="I132" i="6"/>
  <c r="I116" i="6"/>
  <c r="I100" i="6"/>
  <c r="I84" i="6"/>
  <c r="I310" i="6"/>
  <c r="I211" i="6"/>
  <c r="I195" i="6"/>
  <c r="I179" i="6"/>
  <c r="I95" i="6"/>
  <c r="I76" i="6"/>
  <c r="I60" i="6"/>
  <c r="I44" i="6"/>
  <c r="I28" i="6"/>
  <c r="I12" i="6"/>
  <c r="I253" i="6"/>
  <c r="I106" i="6"/>
  <c r="I75" i="6"/>
  <c r="I59" i="6"/>
  <c r="I43" i="6"/>
  <c r="I27" i="6"/>
  <c r="I11" i="6"/>
  <c r="I210" i="6"/>
  <c r="I114" i="6"/>
  <c r="I74" i="6"/>
  <c r="I58" i="6"/>
  <c r="I42" i="6"/>
  <c r="I26" i="6"/>
  <c r="I10" i="6"/>
  <c r="I194" i="6"/>
  <c r="I159" i="6"/>
  <c r="I98" i="6"/>
  <c r="I73" i="6"/>
  <c r="I178" i="6"/>
  <c r="I72" i="6"/>
  <c r="I56" i="6"/>
  <c r="I40" i="6"/>
  <c r="I24" i="6"/>
  <c r="I8" i="6"/>
  <c r="I163" i="6"/>
  <c r="I71" i="6"/>
  <c r="I55" i="6"/>
  <c r="I39" i="6"/>
  <c r="I23" i="6"/>
  <c r="I7" i="6"/>
  <c r="I325" i="6"/>
  <c r="I143" i="6"/>
  <c r="I85" i="6"/>
  <c r="I70" i="6"/>
  <c r="I54" i="6"/>
  <c r="I38" i="6"/>
  <c r="I22" i="6"/>
  <c r="I69" i="6"/>
  <c r="I53" i="6"/>
  <c r="I37" i="6"/>
  <c r="I21" i="6"/>
  <c r="I5" i="6"/>
  <c r="I147" i="6"/>
  <c r="I90" i="6"/>
  <c r="I68" i="6"/>
  <c r="I52" i="6"/>
  <c r="I162" i="6"/>
  <c r="I127" i="6"/>
  <c r="I87" i="6"/>
  <c r="I83" i="6"/>
  <c r="I67" i="6"/>
  <c r="I51" i="6"/>
  <c r="I82" i="6"/>
  <c r="I66" i="6"/>
  <c r="I50" i="6"/>
  <c r="I131" i="6"/>
  <c r="I81" i="6"/>
  <c r="I65" i="6"/>
  <c r="I49" i="6"/>
  <c r="I33" i="6"/>
  <c r="I17" i="6"/>
  <c r="I115" i="6"/>
  <c r="I99" i="6"/>
  <c r="I78" i="6"/>
  <c r="I62" i="6"/>
  <c r="I46" i="6"/>
  <c r="I30" i="6"/>
  <c r="I111" i="6"/>
  <c r="I47" i="6"/>
  <c r="I13" i="6"/>
  <c r="I4" i="6"/>
  <c r="I3" i="6"/>
  <c r="I20" i="6"/>
  <c r="I61" i="6"/>
  <c r="I41" i="6"/>
  <c r="I32" i="6"/>
  <c r="I80" i="6"/>
  <c r="I57" i="6"/>
  <c r="I36" i="6"/>
  <c r="I34" i="6"/>
  <c r="I18" i="6"/>
  <c r="I16" i="6"/>
  <c r="I130" i="6"/>
  <c r="I64" i="6"/>
  <c r="I14" i="6"/>
  <c r="I79" i="6"/>
  <c r="I9" i="6"/>
  <c r="I6" i="6"/>
  <c r="I25" i="6"/>
  <c r="I48" i="6"/>
  <c r="I29" i="6"/>
  <c r="I2" i="6"/>
  <c r="I77" i="6"/>
  <c r="I146" i="6"/>
  <c r="I31" i="6"/>
  <c r="I15" i="6"/>
  <c r="I63" i="6"/>
  <c r="I45" i="6"/>
  <c r="I19" i="6"/>
  <c r="I35" i="6"/>
  <c r="Q1101" i="6"/>
  <c r="Q1085" i="6"/>
  <c r="Q1069" i="6"/>
  <c r="Q1053" i="6"/>
  <c r="Q1037" i="6"/>
  <c r="Q1100" i="6"/>
  <c r="Q1084" i="6"/>
  <c r="Q1068" i="6"/>
  <c r="Q1052" i="6"/>
  <c r="Q1036" i="6"/>
  <c r="Q1099" i="6"/>
  <c r="Q1083" i="6"/>
  <c r="Q1067" i="6"/>
  <c r="Q1051" i="6"/>
  <c r="Q1035" i="6"/>
  <c r="Q1098" i="6"/>
  <c r="Q1082" i="6"/>
  <c r="Q1066" i="6"/>
  <c r="Q1050" i="6"/>
  <c r="Q1034" i="6"/>
  <c r="Q1086" i="6"/>
  <c r="Q1063" i="6"/>
  <c r="Q1043" i="6"/>
  <c r="Q1023" i="6"/>
  <c r="Q1016" i="6"/>
  <c r="Q1000" i="6"/>
  <c r="Q1078" i="6"/>
  <c r="Q1058" i="6"/>
  <c r="Q1038" i="6"/>
  <c r="Q1015" i="6"/>
  <c r="Q1089" i="6"/>
  <c r="Q1073" i="6"/>
  <c r="Q1049" i="6"/>
  <c r="Q1029" i="6"/>
  <c r="Q1014" i="6"/>
  <c r="Q1096" i="6"/>
  <c r="Q1064" i="6"/>
  <c r="Q1044" i="6"/>
  <c r="Q1024" i="6"/>
  <c r="Q1013" i="6"/>
  <c r="Q1093" i="6"/>
  <c r="Q1059" i="6"/>
  <c r="Q1039" i="6"/>
  <c r="Q1012" i="6"/>
  <c r="Q1079" i="6"/>
  <c r="Q1074" i="6"/>
  <c r="Q1054" i="6"/>
  <c r="Q1030" i="6"/>
  <c r="Q1090" i="6"/>
  <c r="Q1065" i="6"/>
  <c r="Q1045" i="6"/>
  <c r="Q1025" i="6"/>
  <c r="Q1010" i="6"/>
  <c r="Q1060" i="6"/>
  <c r="Q1097" i="6"/>
  <c r="Q1075" i="6"/>
  <c r="Q1055" i="6"/>
  <c r="Q1094" i="6"/>
  <c r="Q1080" i="6"/>
  <c r="Q1070" i="6"/>
  <c r="Q1046" i="6"/>
  <c r="Q1091" i="6"/>
  <c r="Q1087" i="6"/>
  <c r="Q1061" i="6"/>
  <c r="Q1041" i="6"/>
  <c r="Q1076" i="6"/>
  <c r="Q1056" i="6"/>
  <c r="Q1071" i="6"/>
  <c r="Q1047" i="6"/>
  <c r="Q1081" i="6"/>
  <c r="Q1020" i="6"/>
  <c r="Q993" i="6"/>
  <c r="Q977" i="6"/>
  <c r="Q961" i="6"/>
  <c r="Q1017" i="6"/>
  <c r="Q992" i="6"/>
  <c r="Q976" i="6"/>
  <c r="Q960" i="6"/>
  <c r="Q1088" i="6"/>
  <c r="Q1028" i="6"/>
  <c r="Q1005" i="6"/>
  <c r="Q1001" i="6"/>
  <c r="Q991" i="6"/>
  <c r="Q975" i="6"/>
  <c r="Q959" i="6"/>
  <c r="Q1032" i="6"/>
  <c r="Q1009" i="6"/>
  <c r="Q990" i="6"/>
  <c r="Q974" i="6"/>
  <c r="Q958" i="6"/>
  <c r="Q1048" i="6"/>
  <c r="Q1040" i="6"/>
  <c r="Q989" i="6"/>
  <c r="Q973" i="6"/>
  <c r="Q957" i="6"/>
  <c r="Q1021" i="6"/>
  <c r="Q988" i="6"/>
  <c r="Q972" i="6"/>
  <c r="Q956" i="6"/>
  <c r="Q1095" i="6"/>
  <c r="Q1018" i="6"/>
  <c r="Q1006" i="6"/>
  <c r="Q1002" i="6"/>
  <c r="Q987" i="6"/>
  <c r="Q971" i="6"/>
  <c r="Q955" i="6"/>
  <c r="Q1072" i="6"/>
  <c r="Q986" i="6"/>
  <c r="Q970" i="6"/>
  <c r="Q1027" i="6"/>
  <c r="Q985" i="6"/>
  <c r="Q1031" i="6"/>
  <c r="Q984" i="6"/>
  <c r="Q968" i="6"/>
  <c r="Q1077" i="6"/>
  <c r="Q1057" i="6"/>
  <c r="Q1042" i="6"/>
  <c r="Q1007" i="6"/>
  <c r="Q1003" i="6"/>
  <c r="Q999" i="6"/>
  <c r="Q983" i="6"/>
  <c r="Q967" i="6"/>
  <c r="Q1092" i="6"/>
  <c r="Q1019" i="6"/>
  <c r="Q998" i="6"/>
  <c r="Q982" i="6"/>
  <c r="Q966" i="6"/>
  <c r="Q997" i="6"/>
  <c r="Q981" i="6"/>
  <c r="Q1062" i="6"/>
  <c r="Q1033" i="6"/>
  <c r="Q1022" i="6"/>
  <c r="Q996" i="6"/>
  <c r="Q980" i="6"/>
  <c r="Q962" i="6"/>
  <c r="Q940" i="6"/>
  <c r="Q924" i="6"/>
  <c r="Q908" i="6"/>
  <c r="Q892" i="6"/>
  <c r="Q954" i="6"/>
  <c r="Q939" i="6"/>
  <c r="Q923" i="6"/>
  <c r="Q907" i="6"/>
  <c r="Q891" i="6"/>
  <c r="Q1008" i="6"/>
  <c r="Q978" i="6"/>
  <c r="Q938" i="6"/>
  <c r="Q922" i="6"/>
  <c r="Q906" i="6"/>
  <c r="Q890" i="6"/>
  <c r="Q952" i="6"/>
  <c r="Q937" i="6"/>
  <c r="Q921" i="6"/>
  <c r="Q905" i="6"/>
  <c r="Q889" i="6"/>
  <c r="Q936" i="6"/>
  <c r="Q920" i="6"/>
  <c r="Q904" i="6"/>
  <c r="Q888" i="6"/>
  <c r="Q965" i="6"/>
  <c r="Q935" i="6"/>
  <c r="Q919" i="6"/>
  <c r="Q903" i="6"/>
  <c r="Q934" i="6"/>
  <c r="Q918" i="6"/>
  <c r="Q902" i="6"/>
  <c r="Q963" i="6"/>
  <c r="Q950" i="6"/>
  <c r="Q949" i="6"/>
  <c r="Q933" i="6"/>
  <c r="Q917" i="6"/>
  <c r="Q1004" i="6"/>
  <c r="Q995" i="6"/>
  <c r="Q948" i="6"/>
  <c r="Q932" i="6"/>
  <c r="Q916" i="6"/>
  <c r="Q947" i="6"/>
  <c r="Q931" i="6"/>
  <c r="Q915" i="6"/>
  <c r="Q953" i="6"/>
  <c r="Q946" i="6"/>
  <c r="Q930" i="6"/>
  <c r="Q914" i="6"/>
  <c r="Q994" i="6"/>
  <c r="Q945" i="6"/>
  <c r="Q929" i="6"/>
  <c r="Q913" i="6"/>
  <c r="Q1026" i="6"/>
  <c r="Q951" i="6"/>
  <c r="Q944" i="6"/>
  <c r="Q928" i="6"/>
  <c r="Q912" i="6"/>
  <c r="Q943" i="6"/>
  <c r="Q927" i="6"/>
  <c r="Q911" i="6"/>
  <c r="Q897" i="6"/>
  <c r="Q876" i="6"/>
  <c r="Q860" i="6"/>
  <c r="Q844" i="6"/>
  <c r="Q828" i="6"/>
  <c r="Q875" i="6"/>
  <c r="Q859" i="6"/>
  <c r="Q843" i="6"/>
  <c r="Q827" i="6"/>
  <c r="Q969" i="6"/>
  <c r="Q909" i="6"/>
  <c r="Q874" i="6"/>
  <c r="Q858" i="6"/>
  <c r="Q842" i="6"/>
  <c r="Q826" i="6"/>
  <c r="Q873" i="6"/>
  <c r="Q857" i="6"/>
  <c r="Q841" i="6"/>
  <c r="Q825" i="6"/>
  <c r="Q1011" i="6"/>
  <c r="Q900" i="6"/>
  <c r="Q895" i="6"/>
  <c r="Q872" i="6"/>
  <c r="Q856" i="6"/>
  <c r="Q840" i="6"/>
  <c r="Q824" i="6"/>
  <c r="Q887" i="6"/>
  <c r="Q871" i="6"/>
  <c r="Q855" i="6"/>
  <c r="Q839" i="6"/>
  <c r="Q823" i="6"/>
  <c r="Q964" i="6"/>
  <c r="Q942" i="6"/>
  <c r="Q898" i="6"/>
  <c r="Q886" i="6"/>
  <c r="Q870" i="6"/>
  <c r="Q854" i="6"/>
  <c r="Q838" i="6"/>
  <c r="Q885" i="6"/>
  <c r="Q869" i="6"/>
  <c r="Q853" i="6"/>
  <c r="Q926" i="6"/>
  <c r="Q893" i="6"/>
  <c r="Q884" i="6"/>
  <c r="Q868" i="6"/>
  <c r="Q852" i="6"/>
  <c r="Q941" i="6"/>
  <c r="Q883" i="6"/>
  <c r="Q867" i="6"/>
  <c r="Q851" i="6"/>
  <c r="Q835" i="6"/>
  <c r="Q896" i="6"/>
  <c r="Q882" i="6"/>
  <c r="Q866" i="6"/>
  <c r="Q850" i="6"/>
  <c r="Q925" i="6"/>
  <c r="Q901" i="6"/>
  <c r="Q881" i="6"/>
  <c r="Q865" i="6"/>
  <c r="Q849" i="6"/>
  <c r="Q979" i="6"/>
  <c r="Q880" i="6"/>
  <c r="Q864" i="6"/>
  <c r="Q848" i="6"/>
  <c r="Q894" i="6"/>
  <c r="Q878" i="6"/>
  <c r="Q862" i="6"/>
  <c r="Q846" i="6"/>
  <c r="Q822" i="6"/>
  <c r="Q801" i="6"/>
  <c r="Q785" i="6"/>
  <c r="Q769" i="6"/>
  <c r="Q819" i="6"/>
  <c r="Q800" i="6"/>
  <c r="Q784" i="6"/>
  <c r="Q768" i="6"/>
  <c r="Q834" i="6"/>
  <c r="Q832" i="6"/>
  <c r="Q830" i="6"/>
  <c r="Q815" i="6"/>
  <c r="Q799" i="6"/>
  <c r="Q783" i="6"/>
  <c r="Q767" i="6"/>
  <c r="Q836" i="6"/>
  <c r="Q816" i="6"/>
  <c r="Q814" i="6"/>
  <c r="Q798" i="6"/>
  <c r="Q782" i="6"/>
  <c r="Q766" i="6"/>
  <c r="Q812" i="6"/>
  <c r="Q796" i="6"/>
  <c r="Q780" i="6"/>
  <c r="Q764" i="6"/>
  <c r="Q845" i="6"/>
  <c r="Q820" i="6"/>
  <c r="Q811" i="6"/>
  <c r="Q795" i="6"/>
  <c r="Q779" i="6"/>
  <c r="Q817" i="6"/>
  <c r="Q810" i="6"/>
  <c r="Q794" i="6"/>
  <c r="Q899" i="6"/>
  <c r="Q879" i="6"/>
  <c r="Q809" i="6"/>
  <c r="Q793" i="6"/>
  <c r="Q777" i="6"/>
  <c r="Q761" i="6"/>
  <c r="Q808" i="6"/>
  <c r="Q792" i="6"/>
  <c r="Q776" i="6"/>
  <c r="Q863" i="6"/>
  <c r="Q833" i="6"/>
  <c r="Q831" i="6"/>
  <c r="Q807" i="6"/>
  <c r="Q791" i="6"/>
  <c r="Q775" i="6"/>
  <c r="Q837" i="6"/>
  <c r="Q821" i="6"/>
  <c r="Q806" i="6"/>
  <c r="Q790" i="6"/>
  <c r="Q774" i="6"/>
  <c r="Q829" i="6"/>
  <c r="Q818" i="6"/>
  <c r="Q805" i="6"/>
  <c r="Q877" i="6"/>
  <c r="Q804" i="6"/>
  <c r="Q765" i="6"/>
  <c r="Q751" i="6"/>
  <c r="Q735" i="6"/>
  <c r="Q719" i="6"/>
  <c r="Q703" i="6"/>
  <c r="Q687" i="6"/>
  <c r="Q910" i="6"/>
  <c r="Q861" i="6"/>
  <c r="Q802" i="6"/>
  <c r="Q797" i="6"/>
  <c r="Q760" i="6"/>
  <c r="Q750" i="6"/>
  <c r="Q734" i="6"/>
  <c r="Q718" i="6"/>
  <c r="Q702" i="6"/>
  <c r="Q788" i="6"/>
  <c r="Q749" i="6"/>
  <c r="Q733" i="6"/>
  <c r="Q717" i="6"/>
  <c r="Q701" i="6"/>
  <c r="Q685" i="6"/>
  <c r="Q772" i="6"/>
  <c r="Q763" i="6"/>
  <c r="Q748" i="6"/>
  <c r="Q732" i="6"/>
  <c r="Q716" i="6"/>
  <c r="Q700" i="6"/>
  <c r="Q684" i="6"/>
  <c r="Q747" i="6"/>
  <c r="Q731" i="6"/>
  <c r="Q715" i="6"/>
  <c r="Q699" i="6"/>
  <c r="Q683" i="6"/>
  <c r="Q770" i="6"/>
  <c r="Q746" i="6"/>
  <c r="Q730" i="6"/>
  <c r="Q714" i="6"/>
  <c r="Q698" i="6"/>
  <c r="Q745" i="6"/>
  <c r="Q729" i="6"/>
  <c r="Q713" i="6"/>
  <c r="Q697" i="6"/>
  <c r="Q847" i="6"/>
  <c r="Q744" i="6"/>
  <c r="Q728" i="6"/>
  <c r="Q787" i="6"/>
  <c r="Q743" i="6"/>
  <c r="Q727" i="6"/>
  <c r="Q711" i="6"/>
  <c r="Q695" i="6"/>
  <c r="Q742" i="6"/>
  <c r="Q726" i="6"/>
  <c r="Q710" i="6"/>
  <c r="Q781" i="6"/>
  <c r="Q757" i="6"/>
  <c r="Q741" i="6"/>
  <c r="Q725" i="6"/>
  <c r="Q709" i="6"/>
  <c r="Q758" i="6"/>
  <c r="Q756" i="6"/>
  <c r="Q740" i="6"/>
  <c r="Q724" i="6"/>
  <c r="Q789" i="6"/>
  <c r="Q773" i="6"/>
  <c r="Q771" i="6"/>
  <c r="Q755" i="6"/>
  <c r="Q739" i="6"/>
  <c r="Q723" i="6"/>
  <c r="Q803" i="6"/>
  <c r="Q778" i="6"/>
  <c r="Q762" i="6"/>
  <c r="Q759" i="6"/>
  <c r="Q754" i="6"/>
  <c r="Q738" i="6"/>
  <c r="Q813" i="6"/>
  <c r="Q786" i="6"/>
  <c r="Q753" i="6"/>
  <c r="Q737" i="6"/>
  <c r="Q708" i="6"/>
  <c r="Q691" i="6"/>
  <c r="Q688" i="6"/>
  <c r="Q668" i="6"/>
  <c r="Q652" i="6"/>
  <c r="Q636" i="6"/>
  <c r="Q620" i="6"/>
  <c r="Q604" i="6"/>
  <c r="Q667" i="6"/>
  <c r="Q651" i="6"/>
  <c r="Q635" i="6"/>
  <c r="Q619" i="6"/>
  <c r="Q603" i="6"/>
  <c r="Q694" i="6"/>
  <c r="Q666" i="6"/>
  <c r="Q650" i="6"/>
  <c r="Q634" i="6"/>
  <c r="Q618" i="6"/>
  <c r="Q602" i="6"/>
  <c r="Q681" i="6"/>
  <c r="Q665" i="6"/>
  <c r="Q649" i="6"/>
  <c r="Q633" i="6"/>
  <c r="Q617" i="6"/>
  <c r="Q601" i="6"/>
  <c r="Q722" i="6"/>
  <c r="Q682" i="6"/>
  <c r="Q680" i="6"/>
  <c r="Q664" i="6"/>
  <c r="Q648" i="6"/>
  <c r="Q632" i="6"/>
  <c r="Q616" i="6"/>
  <c r="Q600" i="6"/>
  <c r="Q689" i="6"/>
  <c r="Q686" i="6"/>
  <c r="Q679" i="6"/>
  <c r="Q663" i="6"/>
  <c r="Q647" i="6"/>
  <c r="Q631" i="6"/>
  <c r="Q615" i="6"/>
  <c r="Q692" i="6"/>
  <c r="Q678" i="6"/>
  <c r="Q662" i="6"/>
  <c r="Q646" i="6"/>
  <c r="Q630" i="6"/>
  <c r="Q614" i="6"/>
  <c r="Q707" i="6"/>
  <c r="Q705" i="6"/>
  <c r="Q677" i="6"/>
  <c r="Q661" i="6"/>
  <c r="Q645" i="6"/>
  <c r="Q721" i="6"/>
  <c r="Q676" i="6"/>
  <c r="Q660" i="6"/>
  <c r="Q644" i="6"/>
  <c r="Q628" i="6"/>
  <c r="Q612" i="6"/>
  <c r="Q712" i="6"/>
  <c r="Q675" i="6"/>
  <c r="Q659" i="6"/>
  <c r="Q643" i="6"/>
  <c r="Q627" i="6"/>
  <c r="Q690" i="6"/>
  <c r="Q674" i="6"/>
  <c r="Q658" i="6"/>
  <c r="Q642" i="6"/>
  <c r="Q626" i="6"/>
  <c r="Q673" i="6"/>
  <c r="Q657" i="6"/>
  <c r="Q641" i="6"/>
  <c r="Q625" i="6"/>
  <c r="Q720" i="6"/>
  <c r="Q693" i="6"/>
  <c r="Q672" i="6"/>
  <c r="Q656" i="6"/>
  <c r="Q640" i="6"/>
  <c r="Q671" i="6"/>
  <c r="Q655" i="6"/>
  <c r="Q639" i="6"/>
  <c r="Q629" i="6"/>
  <c r="Q605" i="6"/>
  <c r="Q599" i="6"/>
  <c r="Q583" i="6"/>
  <c r="Q567" i="6"/>
  <c r="Q551" i="6"/>
  <c r="Q535" i="6"/>
  <c r="Q706" i="6"/>
  <c r="Q623" i="6"/>
  <c r="Q598" i="6"/>
  <c r="Q582" i="6"/>
  <c r="Q566" i="6"/>
  <c r="Q550" i="6"/>
  <c r="Q534" i="6"/>
  <c r="Q752" i="6"/>
  <c r="Q608" i="6"/>
  <c r="Q597" i="6"/>
  <c r="Q581" i="6"/>
  <c r="Q565" i="6"/>
  <c r="Q549" i="6"/>
  <c r="Q533" i="6"/>
  <c r="Q704" i="6"/>
  <c r="Q613" i="6"/>
  <c r="Q596" i="6"/>
  <c r="Q580" i="6"/>
  <c r="Q564" i="6"/>
  <c r="Q548" i="6"/>
  <c r="Q532" i="6"/>
  <c r="Q611" i="6"/>
  <c r="Q595" i="6"/>
  <c r="Q579" i="6"/>
  <c r="Q563" i="6"/>
  <c r="Q547" i="6"/>
  <c r="Q736" i="6"/>
  <c r="Q594" i="6"/>
  <c r="Q578" i="6"/>
  <c r="Q562" i="6"/>
  <c r="Q546" i="6"/>
  <c r="Q530" i="6"/>
  <c r="Q670" i="6"/>
  <c r="Q606" i="6"/>
  <c r="Q593" i="6"/>
  <c r="Q577" i="6"/>
  <c r="Q561" i="6"/>
  <c r="Q545" i="6"/>
  <c r="Q529" i="6"/>
  <c r="Q592" i="6"/>
  <c r="Q576" i="6"/>
  <c r="Q654" i="6"/>
  <c r="Q622" i="6"/>
  <c r="Q609" i="6"/>
  <c r="Q591" i="6"/>
  <c r="Q575" i="6"/>
  <c r="Q559" i="6"/>
  <c r="Q543" i="6"/>
  <c r="Q527" i="6"/>
  <c r="Q669" i="6"/>
  <c r="Q590" i="6"/>
  <c r="Q574" i="6"/>
  <c r="Q558" i="6"/>
  <c r="Q542" i="6"/>
  <c r="Q638" i="6"/>
  <c r="Q624" i="6"/>
  <c r="Q589" i="6"/>
  <c r="Q573" i="6"/>
  <c r="Q557" i="6"/>
  <c r="Q541" i="6"/>
  <c r="Q696" i="6"/>
  <c r="Q653" i="6"/>
  <c r="Q588" i="6"/>
  <c r="Q572" i="6"/>
  <c r="Q607" i="6"/>
  <c r="Q587" i="6"/>
  <c r="Q571" i="6"/>
  <c r="Q555" i="6"/>
  <c r="Q637" i="6"/>
  <c r="Q586" i="6"/>
  <c r="Q570" i="6"/>
  <c r="Q585" i="6"/>
  <c r="Q513" i="6"/>
  <c r="Q497" i="6"/>
  <c r="Q481" i="6"/>
  <c r="Q465" i="6"/>
  <c r="Q449" i="6"/>
  <c r="Q512" i="6"/>
  <c r="Q496" i="6"/>
  <c r="Q480" i="6"/>
  <c r="Q464" i="6"/>
  <c r="Q448" i="6"/>
  <c r="Q569" i="6"/>
  <c r="Q511" i="6"/>
  <c r="Q495" i="6"/>
  <c r="Q479" i="6"/>
  <c r="Q463" i="6"/>
  <c r="Q447" i="6"/>
  <c r="Q584" i="6"/>
  <c r="Q556" i="6"/>
  <c r="Q544" i="6"/>
  <c r="Q531" i="6"/>
  <c r="Q526" i="6"/>
  <c r="Q510" i="6"/>
  <c r="Q494" i="6"/>
  <c r="Q478" i="6"/>
  <c r="Q462" i="6"/>
  <c r="Q446" i="6"/>
  <c r="Q610" i="6"/>
  <c r="Q553" i="6"/>
  <c r="Q525" i="6"/>
  <c r="Q509" i="6"/>
  <c r="Q493" i="6"/>
  <c r="Q477" i="6"/>
  <c r="Q461" i="6"/>
  <c r="Q445" i="6"/>
  <c r="Q568" i="6"/>
  <c r="Q524" i="6"/>
  <c r="Q508" i="6"/>
  <c r="Q492" i="6"/>
  <c r="Q476" i="6"/>
  <c r="Q460" i="6"/>
  <c r="Q444" i="6"/>
  <c r="Q560" i="6"/>
  <c r="Q539" i="6"/>
  <c r="Q537" i="6"/>
  <c r="Q523" i="6"/>
  <c r="Q507" i="6"/>
  <c r="Q491" i="6"/>
  <c r="Q475" i="6"/>
  <c r="Q459" i="6"/>
  <c r="Q443" i="6"/>
  <c r="Q522" i="6"/>
  <c r="Q506" i="6"/>
  <c r="Q490" i="6"/>
  <c r="Q474" i="6"/>
  <c r="Q521" i="6"/>
  <c r="Q505" i="6"/>
  <c r="Q489" i="6"/>
  <c r="Q473" i="6"/>
  <c r="Q457" i="6"/>
  <c r="Q520" i="6"/>
  <c r="Q504" i="6"/>
  <c r="Q488" i="6"/>
  <c r="Q472" i="6"/>
  <c r="Q456" i="6"/>
  <c r="Q552" i="6"/>
  <c r="Q519" i="6"/>
  <c r="Q503" i="6"/>
  <c r="Q487" i="6"/>
  <c r="Q471" i="6"/>
  <c r="Q455" i="6"/>
  <c r="Q621" i="6"/>
  <c r="Q518" i="6"/>
  <c r="Q502" i="6"/>
  <c r="Q486" i="6"/>
  <c r="Q470" i="6"/>
  <c r="Q528" i="6"/>
  <c r="Q517" i="6"/>
  <c r="Q501" i="6"/>
  <c r="Q516" i="6"/>
  <c r="Q500" i="6"/>
  <c r="Q484" i="6"/>
  <c r="Q536" i="6"/>
  <c r="Q454" i="6"/>
  <c r="Q441" i="6"/>
  <c r="Q425" i="6"/>
  <c r="Q409" i="6"/>
  <c r="Q393" i="6"/>
  <c r="Q377" i="6"/>
  <c r="Q361" i="6"/>
  <c r="Q469" i="6"/>
  <c r="Q466" i="6"/>
  <c r="Q442" i="6"/>
  <c r="Q440" i="6"/>
  <c r="Q424" i="6"/>
  <c r="Q408" i="6"/>
  <c r="Q392" i="6"/>
  <c r="Q376" i="6"/>
  <c r="Q360" i="6"/>
  <c r="Q554" i="6"/>
  <c r="Q515" i="6"/>
  <c r="Q483" i="6"/>
  <c r="Q439" i="6"/>
  <c r="Q423" i="6"/>
  <c r="Q407" i="6"/>
  <c r="Q391" i="6"/>
  <c r="Q375" i="6"/>
  <c r="Q359" i="6"/>
  <c r="Q438" i="6"/>
  <c r="Q422" i="6"/>
  <c r="Q406" i="6"/>
  <c r="Q390" i="6"/>
  <c r="Q374" i="6"/>
  <c r="Q358" i="6"/>
  <c r="Q499" i="6"/>
  <c r="Q437" i="6"/>
  <c r="Q421" i="6"/>
  <c r="Q405" i="6"/>
  <c r="Q389" i="6"/>
  <c r="Q373" i="6"/>
  <c r="Q514" i="6"/>
  <c r="Q451" i="6"/>
  <c r="Q436" i="6"/>
  <c r="Q420" i="6"/>
  <c r="Q404" i="6"/>
  <c r="Q388" i="6"/>
  <c r="Q372" i="6"/>
  <c r="Q356" i="6"/>
  <c r="Q482" i="6"/>
  <c r="Q468" i="6"/>
  <c r="Q435" i="6"/>
  <c r="Q419" i="6"/>
  <c r="Q403" i="6"/>
  <c r="Q387" i="6"/>
  <c r="Q371" i="6"/>
  <c r="Q498" i="6"/>
  <c r="Q453" i="6"/>
  <c r="Q434" i="6"/>
  <c r="Q418" i="6"/>
  <c r="Q402" i="6"/>
  <c r="Q433" i="6"/>
  <c r="Q417" i="6"/>
  <c r="Q401" i="6"/>
  <c r="Q385" i="6"/>
  <c r="Q369" i="6"/>
  <c r="Q432" i="6"/>
  <c r="Q416" i="6"/>
  <c r="Q400" i="6"/>
  <c r="Q384" i="6"/>
  <c r="Q368" i="6"/>
  <c r="Q458" i="6"/>
  <c r="Q431" i="6"/>
  <c r="Q415" i="6"/>
  <c r="Q399" i="6"/>
  <c r="Q383" i="6"/>
  <c r="Q367" i="6"/>
  <c r="Q485" i="6"/>
  <c r="Q467" i="6"/>
  <c r="Q430" i="6"/>
  <c r="Q414" i="6"/>
  <c r="Q398" i="6"/>
  <c r="Q382" i="6"/>
  <c r="Q540" i="6"/>
  <c r="Q450" i="6"/>
  <c r="Q429" i="6"/>
  <c r="Q413" i="6"/>
  <c r="Q428" i="6"/>
  <c r="Q412" i="6"/>
  <c r="Q396" i="6"/>
  <c r="Q348" i="6"/>
  <c r="Q332" i="6"/>
  <c r="Q316" i="6"/>
  <c r="Q300" i="6"/>
  <c r="Q284" i="6"/>
  <c r="Q268" i="6"/>
  <c r="Q252" i="6"/>
  <c r="Q236" i="6"/>
  <c r="Q220" i="6"/>
  <c r="Q363" i="6"/>
  <c r="Q347" i="6"/>
  <c r="Q331" i="6"/>
  <c r="Q315" i="6"/>
  <c r="Q299" i="6"/>
  <c r="Q283" i="6"/>
  <c r="Q267" i="6"/>
  <c r="Q251" i="6"/>
  <c r="Q235" i="6"/>
  <c r="Q219" i="6"/>
  <c r="Q538" i="6"/>
  <c r="Q452" i="6"/>
  <c r="Q394" i="6"/>
  <c r="Q346" i="6"/>
  <c r="Q330" i="6"/>
  <c r="Q314" i="6"/>
  <c r="Q298" i="6"/>
  <c r="Q282" i="6"/>
  <c r="Q266" i="6"/>
  <c r="Q250" i="6"/>
  <c r="Q234" i="6"/>
  <c r="Q218" i="6"/>
  <c r="Q386" i="6"/>
  <c r="Q365" i="6"/>
  <c r="Q345" i="6"/>
  <c r="Q329" i="6"/>
  <c r="Q313" i="6"/>
  <c r="Q297" i="6"/>
  <c r="Q281" i="6"/>
  <c r="Q265" i="6"/>
  <c r="Q249" i="6"/>
  <c r="Q233" i="6"/>
  <c r="Q397" i="6"/>
  <c r="Q370" i="6"/>
  <c r="Q344" i="6"/>
  <c r="Q328" i="6"/>
  <c r="Q312" i="6"/>
  <c r="Q296" i="6"/>
  <c r="Q280" i="6"/>
  <c r="Q264" i="6"/>
  <c r="Q248" i="6"/>
  <c r="Q232" i="6"/>
  <c r="Q379" i="6"/>
  <c r="Q343" i="6"/>
  <c r="Q327" i="6"/>
  <c r="Q311" i="6"/>
  <c r="Q295" i="6"/>
  <c r="Q279" i="6"/>
  <c r="Q263" i="6"/>
  <c r="Q247" i="6"/>
  <c r="Q231" i="6"/>
  <c r="Q342" i="6"/>
  <c r="Q326" i="6"/>
  <c r="Q310" i="6"/>
  <c r="Q294" i="6"/>
  <c r="Q278" i="6"/>
  <c r="Q262" i="6"/>
  <c r="Q246" i="6"/>
  <c r="Q230" i="6"/>
  <c r="Q357" i="6"/>
  <c r="Q341" i="6"/>
  <c r="Q325" i="6"/>
  <c r="Q309" i="6"/>
  <c r="Q293" i="6"/>
  <c r="Q277" i="6"/>
  <c r="Q362" i="6"/>
  <c r="Q340" i="6"/>
  <c r="Q324" i="6"/>
  <c r="Q308" i="6"/>
  <c r="Q292" i="6"/>
  <c r="Q276" i="6"/>
  <c r="Q260" i="6"/>
  <c r="Q244" i="6"/>
  <c r="Q228" i="6"/>
  <c r="Q381" i="6"/>
  <c r="Q355" i="6"/>
  <c r="Q339" i="6"/>
  <c r="Q323" i="6"/>
  <c r="Q307" i="6"/>
  <c r="Q291" i="6"/>
  <c r="Q275" i="6"/>
  <c r="Q259" i="6"/>
  <c r="Q243" i="6"/>
  <c r="Q227" i="6"/>
  <c r="Q427" i="6"/>
  <c r="Q364" i="6"/>
  <c r="Q354" i="6"/>
  <c r="Q338" i="6"/>
  <c r="Q322" i="6"/>
  <c r="Q306" i="6"/>
  <c r="Q290" i="6"/>
  <c r="Q274" i="6"/>
  <c r="Q258" i="6"/>
  <c r="Q242" i="6"/>
  <c r="Q226" i="6"/>
  <c r="Q378" i="6"/>
  <c r="Q353" i="6"/>
  <c r="Q337" i="6"/>
  <c r="Q321" i="6"/>
  <c r="Q305" i="6"/>
  <c r="Q289" i="6"/>
  <c r="Q273" i="6"/>
  <c r="Q257" i="6"/>
  <c r="Q241" i="6"/>
  <c r="Q225" i="6"/>
  <c r="Q411" i="6"/>
  <c r="Q366" i="6"/>
  <c r="Q352" i="6"/>
  <c r="Q336" i="6"/>
  <c r="Q320" i="6"/>
  <c r="Q304" i="6"/>
  <c r="Q288" i="6"/>
  <c r="Q272" i="6"/>
  <c r="Q256" i="6"/>
  <c r="Q426" i="6"/>
  <c r="Q395" i="6"/>
  <c r="Q351" i="6"/>
  <c r="Q335" i="6"/>
  <c r="Q319" i="6"/>
  <c r="Q303" i="6"/>
  <c r="Q287" i="6"/>
  <c r="Q271" i="6"/>
  <c r="Q255" i="6"/>
  <c r="Q239" i="6"/>
  <c r="Q223" i="6"/>
  <c r="Q286" i="6"/>
  <c r="Q217" i="6"/>
  <c r="Q201" i="6"/>
  <c r="Q185" i="6"/>
  <c r="Q169" i="6"/>
  <c r="Q153" i="6"/>
  <c r="Q137" i="6"/>
  <c r="Q121" i="6"/>
  <c r="Q105" i="6"/>
  <c r="Q89" i="6"/>
  <c r="Q301" i="6"/>
  <c r="Q238" i="6"/>
  <c r="Q216" i="6"/>
  <c r="Q200" i="6"/>
  <c r="Q184" i="6"/>
  <c r="Q168" i="6"/>
  <c r="Q152" i="6"/>
  <c r="Q136" i="6"/>
  <c r="Q120" i="6"/>
  <c r="Q104" i="6"/>
  <c r="Q88" i="6"/>
  <c r="Q215" i="6"/>
  <c r="Q199" i="6"/>
  <c r="Q183" i="6"/>
  <c r="Q285" i="6"/>
  <c r="Q214" i="6"/>
  <c r="Q198" i="6"/>
  <c r="Q182" i="6"/>
  <c r="Q166" i="6"/>
  <c r="Q150" i="6"/>
  <c r="Q134" i="6"/>
  <c r="Q118" i="6"/>
  <c r="Q102" i="6"/>
  <c r="Q86" i="6"/>
  <c r="Q261" i="6"/>
  <c r="Q213" i="6"/>
  <c r="Q197" i="6"/>
  <c r="Q181" i="6"/>
  <c r="Q165" i="6"/>
  <c r="Q149" i="6"/>
  <c r="Q133" i="6"/>
  <c r="Q117" i="6"/>
  <c r="Q101" i="6"/>
  <c r="Q85" i="6"/>
  <c r="Q222" i="6"/>
  <c r="Q212" i="6"/>
  <c r="Q196" i="6"/>
  <c r="Q180" i="6"/>
  <c r="Q164" i="6"/>
  <c r="Q148" i="6"/>
  <c r="Q132" i="6"/>
  <c r="Q116" i="6"/>
  <c r="Q100" i="6"/>
  <c r="Q84" i="6"/>
  <c r="Q237" i="6"/>
  <c r="Q211" i="6"/>
  <c r="Q195" i="6"/>
  <c r="Q179" i="6"/>
  <c r="Q163" i="6"/>
  <c r="Q147" i="6"/>
  <c r="Q131" i="6"/>
  <c r="Q115" i="6"/>
  <c r="Q99" i="6"/>
  <c r="Q270" i="6"/>
  <c r="Q245" i="6"/>
  <c r="Q229" i="6"/>
  <c r="Q210" i="6"/>
  <c r="Q194" i="6"/>
  <c r="Q178" i="6"/>
  <c r="Q162" i="6"/>
  <c r="Q146" i="6"/>
  <c r="Q130" i="6"/>
  <c r="Q114" i="6"/>
  <c r="Q350" i="6"/>
  <c r="Q240" i="6"/>
  <c r="Q209" i="6"/>
  <c r="Q193" i="6"/>
  <c r="Q177" i="6"/>
  <c r="Q161" i="6"/>
  <c r="Q145" i="6"/>
  <c r="Q129" i="6"/>
  <c r="Q113" i="6"/>
  <c r="Q97" i="6"/>
  <c r="Q208" i="6"/>
  <c r="Q192" i="6"/>
  <c r="Q176" i="6"/>
  <c r="Q160" i="6"/>
  <c r="Q144" i="6"/>
  <c r="Q128" i="6"/>
  <c r="Q112" i="6"/>
  <c r="Q96" i="6"/>
  <c r="Q334" i="6"/>
  <c r="Q254" i="6"/>
  <c r="Q221" i="6"/>
  <c r="Q207" i="6"/>
  <c r="Q191" i="6"/>
  <c r="Q175" i="6"/>
  <c r="Q159" i="6"/>
  <c r="Q143" i="6"/>
  <c r="Q127" i="6"/>
  <c r="Q111" i="6"/>
  <c r="Q95" i="6"/>
  <c r="Q380" i="6"/>
  <c r="Q349" i="6"/>
  <c r="Q269" i="6"/>
  <c r="Q206" i="6"/>
  <c r="Q190" i="6"/>
  <c r="Q174" i="6"/>
  <c r="Q158" i="6"/>
  <c r="Q142" i="6"/>
  <c r="Q126" i="6"/>
  <c r="Q110" i="6"/>
  <c r="Q94" i="6"/>
  <c r="Q318" i="6"/>
  <c r="Q224" i="6"/>
  <c r="Q205" i="6"/>
  <c r="Q189" i="6"/>
  <c r="Q173" i="6"/>
  <c r="Q157" i="6"/>
  <c r="Q141" i="6"/>
  <c r="Q125" i="6"/>
  <c r="Q109" i="6"/>
  <c r="Q93" i="6"/>
  <c r="Q410" i="6"/>
  <c r="Q333" i="6"/>
  <c r="Q204" i="6"/>
  <c r="Q188" i="6"/>
  <c r="Q172" i="6"/>
  <c r="Q156" i="6"/>
  <c r="Q140" i="6"/>
  <c r="Q124" i="6"/>
  <c r="Q108" i="6"/>
  <c r="Q92" i="6"/>
  <c r="Q302" i="6"/>
  <c r="Q253" i="6"/>
  <c r="Q203" i="6"/>
  <c r="Q187" i="6"/>
  <c r="Q170" i="6"/>
  <c r="Q139" i="6"/>
  <c r="Q91" i="6"/>
  <c r="Q68" i="6"/>
  <c r="Q52" i="6"/>
  <c r="Q36" i="6"/>
  <c r="Q20" i="6"/>
  <c r="Q4" i="6"/>
  <c r="Q154" i="6"/>
  <c r="Q119" i="6"/>
  <c r="Q98" i="6"/>
  <c r="Q67" i="6"/>
  <c r="Q51" i="6"/>
  <c r="Q35" i="6"/>
  <c r="Q19" i="6"/>
  <c r="Q82" i="6"/>
  <c r="Q66" i="6"/>
  <c r="Q50" i="6"/>
  <c r="Q34" i="6"/>
  <c r="Q18" i="6"/>
  <c r="Q123" i="6"/>
  <c r="Q83" i="6"/>
  <c r="Q81" i="6"/>
  <c r="Q65" i="6"/>
  <c r="Q138" i="6"/>
  <c r="Q80" i="6"/>
  <c r="Q64" i="6"/>
  <c r="Q48" i="6"/>
  <c r="Q32" i="6"/>
  <c r="Q16" i="6"/>
  <c r="Q79" i="6"/>
  <c r="Q63" i="6"/>
  <c r="Q47" i="6"/>
  <c r="Q31" i="6"/>
  <c r="Q15" i="6"/>
  <c r="Q90" i="6"/>
  <c r="Q78" i="6"/>
  <c r="Q62" i="6"/>
  <c r="Q46" i="6"/>
  <c r="Q30" i="6"/>
  <c r="Q14" i="6"/>
  <c r="Q317" i="6"/>
  <c r="Q122" i="6"/>
  <c r="Q87" i="6"/>
  <c r="Q77" i="6"/>
  <c r="Q61" i="6"/>
  <c r="Q45" i="6"/>
  <c r="Q29" i="6"/>
  <c r="Q13" i="6"/>
  <c r="Q167" i="6"/>
  <c r="Q76" i="6"/>
  <c r="Q60" i="6"/>
  <c r="Q44" i="6"/>
  <c r="Q75" i="6"/>
  <c r="Q59" i="6"/>
  <c r="Q202" i="6"/>
  <c r="Q107" i="6"/>
  <c r="Q74" i="6"/>
  <c r="Q58" i="6"/>
  <c r="Q186" i="6"/>
  <c r="Q151" i="6"/>
  <c r="Q73" i="6"/>
  <c r="Q57" i="6"/>
  <c r="Q41" i="6"/>
  <c r="Q25" i="6"/>
  <c r="Q135" i="6"/>
  <c r="Q70" i="6"/>
  <c r="Q54" i="6"/>
  <c r="Q38" i="6"/>
  <c r="Q71" i="6"/>
  <c r="Q5" i="6"/>
  <c r="Q43" i="6"/>
  <c r="Q12" i="6"/>
  <c r="Q53" i="6"/>
  <c r="Q9" i="6"/>
  <c r="Q49" i="6"/>
  <c r="Q27" i="6"/>
  <c r="Q6" i="6"/>
  <c r="Q106" i="6"/>
  <c r="Q56" i="6"/>
  <c r="Q155" i="6"/>
  <c r="Q103" i="6"/>
  <c r="Q40" i="6"/>
  <c r="Q23" i="6"/>
  <c r="Q69" i="6"/>
  <c r="Q33" i="6"/>
  <c r="Q21" i="6"/>
  <c r="Q10" i="6"/>
  <c r="Q42" i="6"/>
  <c r="Q17" i="6"/>
  <c r="Q7" i="6"/>
  <c r="Q3" i="6"/>
  <c r="Q55" i="6"/>
  <c r="Q2" i="6"/>
  <c r="Q22" i="6"/>
  <c r="Q11" i="6"/>
  <c r="Q72" i="6"/>
  <c r="Q24" i="6"/>
  <c r="Q39" i="6"/>
  <c r="Q8" i="6"/>
  <c r="Q37" i="6"/>
  <c r="Q28" i="6"/>
  <c r="Q171" i="6"/>
  <c r="Q26" i="6"/>
  <c r="A1095" i="4"/>
  <c r="A1079" i="4"/>
  <c r="A1063" i="4"/>
  <c r="A1047" i="4"/>
  <c r="A1031" i="4"/>
  <c r="A1015" i="4"/>
  <c r="A999" i="4"/>
  <c r="A983" i="4"/>
  <c r="A967" i="4"/>
  <c r="A951" i="4"/>
  <c r="A935" i="4"/>
  <c r="A919" i="4"/>
  <c r="A903" i="4"/>
  <c r="A887" i="4"/>
  <c r="A871" i="4"/>
  <c r="A855" i="4"/>
  <c r="A839" i="4"/>
  <c r="A823" i="4"/>
  <c r="A807" i="4"/>
  <c r="A791" i="4"/>
  <c r="A775" i="4"/>
  <c r="A759" i="4"/>
  <c r="A743" i="4"/>
  <c r="A727" i="4"/>
  <c r="A711" i="4"/>
  <c r="A695" i="4"/>
  <c r="A679" i="4"/>
  <c r="A663" i="4"/>
  <c r="A647" i="4"/>
  <c r="A631" i="4"/>
  <c r="A615" i="4"/>
  <c r="A599" i="4"/>
  <c r="A583" i="4"/>
  <c r="A567" i="4"/>
  <c r="A551" i="4"/>
  <c r="A535" i="4"/>
  <c r="A519" i="4"/>
  <c r="A503" i="4"/>
  <c r="A487" i="4"/>
  <c r="A471" i="4"/>
  <c r="A455" i="4"/>
  <c r="A439" i="4"/>
  <c r="A423" i="4"/>
  <c r="A1100" i="4"/>
  <c r="A1084" i="4"/>
  <c r="A1068" i="4"/>
  <c r="A1052" i="4"/>
  <c r="A1036" i="4"/>
  <c r="A1020" i="4"/>
  <c r="A1004" i="4"/>
  <c r="A988" i="4"/>
  <c r="A1089" i="4"/>
  <c r="A1073" i="4"/>
  <c r="A1057" i="4"/>
  <c r="A1041" i="4"/>
  <c r="A1025" i="4"/>
  <c r="A1009" i="4"/>
  <c r="A993" i="4"/>
  <c r="A977" i="4"/>
  <c r="A961" i="4"/>
  <c r="A945" i="4"/>
  <c r="A929" i="4"/>
  <c r="A913" i="4"/>
  <c r="A897" i="4"/>
  <c r="A881" i="4"/>
  <c r="A865" i="4"/>
  <c r="A849" i="4"/>
  <c r="A833" i="4"/>
  <c r="A817" i="4"/>
  <c r="A801" i="4"/>
  <c r="A785" i="4"/>
  <c r="A769" i="4"/>
  <c r="A753" i="4"/>
  <c r="A737" i="4"/>
  <c r="A721" i="4"/>
  <c r="A705" i="4"/>
  <c r="A689" i="4"/>
  <c r="A673" i="4"/>
  <c r="A657" i="4"/>
  <c r="A641" i="4"/>
  <c r="A625" i="4"/>
  <c r="A609" i="4"/>
  <c r="A593" i="4"/>
  <c r="A577" i="4"/>
  <c r="A561" i="4"/>
  <c r="A545" i="4"/>
  <c r="A529" i="4"/>
  <c r="A513" i="4"/>
  <c r="A497" i="4"/>
  <c r="A481" i="4"/>
  <c r="A465" i="4"/>
  <c r="A449" i="4"/>
  <c r="A433" i="4"/>
  <c r="A417" i="4"/>
  <c r="A1094" i="4"/>
  <c r="A1078" i="4"/>
  <c r="A1062" i="4"/>
  <c r="A1046" i="4"/>
  <c r="A1030" i="4"/>
  <c r="A1014" i="4"/>
  <c r="A998" i="4"/>
  <c r="A982" i="4"/>
  <c r="A966" i="4"/>
  <c r="A950" i="4"/>
  <c r="A934" i="4"/>
  <c r="A918" i="4"/>
  <c r="A902" i="4"/>
  <c r="A886" i="4"/>
  <c r="A870" i="4"/>
  <c r="A854" i="4"/>
  <c r="A1099" i="4"/>
  <c r="A1083" i="4"/>
  <c r="A1067" i="4"/>
  <c r="A1051" i="4"/>
  <c r="A1035" i="4"/>
  <c r="A1019" i="4"/>
  <c r="A1003" i="4"/>
  <c r="A987" i="4"/>
  <c r="A971" i="4"/>
  <c r="A955" i="4"/>
  <c r="A939" i="4"/>
  <c r="A923" i="4"/>
  <c r="A907" i="4"/>
  <c r="A891" i="4"/>
  <c r="A875" i="4"/>
  <c r="A859" i="4"/>
  <c r="A843" i="4"/>
  <c r="A827" i="4"/>
  <c r="A811" i="4"/>
  <c r="A795" i="4"/>
  <c r="A779" i="4"/>
  <c r="A763" i="4"/>
  <c r="A747" i="4"/>
  <c r="A731" i="4"/>
  <c r="A715" i="4"/>
  <c r="A699" i="4"/>
  <c r="A683" i="4"/>
  <c r="A667" i="4"/>
  <c r="A651" i="4"/>
  <c r="A635" i="4"/>
  <c r="A619" i="4"/>
  <c r="A603" i="4"/>
  <c r="A587" i="4"/>
  <c r="A571" i="4"/>
  <c r="A555" i="4"/>
  <c r="A539" i="4"/>
  <c r="A523" i="4"/>
  <c r="A507" i="4"/>
  <c r="A491" i="4"/>
  <c r="A475" i="4"/>
  <c r="A459" i="4"/>
  <c r="A443" i="4"/>
  <c r="A427" i="4"/>
  <c r="A1088" i="4"/>
  <c r="A1072" i="4"/>
  <c r="A1056" i="4"/>
  <c r="A1040" i="4"/>
  <c r="A1024" i="4"/>
  <c r="A1008" i="4"/>
  <c r="A992" i="4"/>
  <c r="A976" i="4"/>
  <c r="A960" i="4"/>
  <c r="A944" i="4"/>
  <c r="A928" i="4"/>
  <c r="A912" i="4"/>
  <c r="A896" i="4"/>
  <c r="A880" i="4"/>
  <c r="A1093" i="4"/>
  <c r="A1077" i="4"/>
  <c r="A1061" i="4"/>
  <c r="A1045" i="4"/>
  <c r="A1029" i="4"/>
  <c r="A1013" i="4"/>
  <c r="A997" i="4"/>
  <c r="A981" i="4"/>
  <c r="A965" i="4"/>
  <c r="A949" i="4"/>
  <c r="A933" i="4"/>
  <c r="A917" i="4"/>
  <c r="A901" i="4"/>
  <c r="A885" i="4"/>
  <c r="A869" i="4"/>
  <c r="A853" i="4"/>
  <c r="A837" i="4"/>
  <c r="A821" i="4"/>
  <c r="A805" i="4"/>
  <c r="A789" i="4"/>
  <c r="A773" i="4"/>
  <c r="A757" i="4"/>
  <c r="A741" i="4"/>
  <c r="A725" i="4"/>
  <c r="A709" i="4"/>
  <c r="A693" i="4"/>
  <c r="A677" i="4"/>
  <c r="A661" i="4"/>
  <c r="A645" i="4"/>
  <c r="A629" i="4"/>
  <c r="A613" i="4"/>
  <c r="A597" i="4"/>
  <c r="A581" i="4"/>
  <c r="A565" i="4"/>
  <c r="A549" i="4"/>
  <c r="A533" i="4"/>
  <c r="A517" i="4"/>
  <c r="A501" i="4"/>
  <c r="A485" i="4"/>
  <c r="A469" i="4"/>
  <c r="A453" i="4"/>
  <c r="A437" i="4"/>
  <c r="A421" i="4"/>
  <c r="A1098" i="4"/>
  <c r="A1082" i="4"/>
  <c r="A1066" i="4"/>
  <c r="A1050" i="4"/>
  <c r="A1034" i="4"/>
  <c r="A1018" i="4"/>
  <c r="A1002" i="4"/>
  <c r="A986" i="4"/>
  <c r="A970" i="4"/>
  <c r="A954" i="4"/>
  <c r="A938" i="4"/>
  <c r="A922" i="4"/>
  <c r="A906" i="4"/>
  <c r="A890" i="4"/>
  <c r="A1087" i="4"/>
  <c r="A1071" i="4"/>
  <c r="A1055" i="4"/>
  <c r="A1039" i="4"/>
  <c r="A1023" i="4"/>
  <c r="A1007" i="4"/>
  <c r="A991" i="4"/>
  <c r="A975" i="4"/>
  <c r="A959" i="4"/>
  <c r="A943" i="4"/>
  <c r="A927" i="4"/>
  <c r="A911" i="4"/>
  <c r="A895" i="4"/>
  <c r="A879" i="4"/>
  <c r="A863" i="4"/>
  <c r="A847" i="4"/>
  <c r="A831" i="4"/>
  <c r="A815" i="4"/>
  <c r="A799" i="4"/>
  <c r="A783" i="4"/>
  <c r="A767" i="4"/>
  <c r="A751" i="4"/>
  <c r="A735" i="4"/>
  <c r="A719" i="4"/>
  <c r="A703" i="4"/>
  <c r="A687" i="4"/>
  <c r="A671" i="4"/>
  <c r="A655" i="4"/>
  <c r="A639" i="4"/>
  <c r="A623" i="4"/>
  <c r="A607" i="4"/>
  <c r="A591" i="4"/>
  <c r="A575" i="4"/>
  <c r="A559" i="4"/>
  <c r="A543" i="4"/>
  <c r="A527" i="4"/>
  <c r="A511" i="4"/>
  <c r="A495" i="4"/>
  <c r="A479" i="4"/>
  <c r="A463" i="4"/>
  <c r="A447" i="4"/>
  <c r="A431" i="4"/>
  <c r="A415" i="4"/>
  <c r="A1092" i="4"/>
  <c r="A1076" i="4"/>
  <c r="A1060" i="4"/>
  <c r="A1044" i="4"/>
  <c r="A1028" i="4"/>
  <c r="A1012" i="4"/>
  <c r="A996" i="4"/>
  <c r="A980" i="4"/>
  <c r="A964" i="4"/>
  <c r="A948" i="4"/>
  <c r="A932" i="4"/>
  <c r="A916" i="4"/>
  <c r="A900" i="4"/>
  <c r="A1097" i="4"/>
  <c r="A1081" i="4"/>
  <c r="A1065" i="4"/>
  <c r="A1049" i="4"/>
  <c r="A1033" i="4"/>
  <c r="A1017" i="4"/>
  <c r="A1001" i="4"/>
  <c r="A985" i="4"/>
  <c r="A969" i="4"/>
  <c r="A953" i="4"/>
  <c r="A937" i="4"/>
  <c r="A921" i="4"/>
  <c r="A905" i="4"/>
  <c r="A889" i="4"/>
  <c r="A873" i="4"/>
  <c r="A857" i="4"/>
  <c r="A841" i="4"/>
  <c r="A825" i="4"/>
  <c r="A809" i="4"/>
  <c r="A793" i="4"/>
  <c r="A777" i="4"/>
  <c r="A761" i="4"/>
  <c r="A745" i="4"/>
  <c r="A729" i="4"/>
  <c r="A713" i="4"/>
  <c r="A697" i="4"/>
  <c r="A681" i="4"/>
  <c r="A665" i="4"/>
  <c r="A649" i="4"/>
  <c r="A633" i="4"/>
  <c r="A617" i="4"/>
  <c r="A601" i="4"/>
  <c r="A585" i="4"/>
  <c r="A569" i="4"/>
  <c r="A553" i="4"/>
  <c r="A537" i="4"/>
  <c r="A521" i="4"/>
  <c r="A505" i="4"/>
  <c r="A489" i="4"/>
  <c r="A473" i="4"/>
  <c r="A457" i="4"/>
  <c r="A441" i="4"/>
  <c r="A425" i="4"/>
  <c r="A1090" i="4"/>
  <c r="A1074" i="4"/>
  <c r="A1058" i="4"/>
  <c r="A1042" i="4"/>
  <c r="A1026" i="4"/>
  <c r="A1010" i="4"/>
  <c r="A994" i="4"/>
  <c r="A978" i="4"/>
  <c r="A962" i="4"/>
  <c r="A946" i="4"/>
  <c r="A930" i="4"/>
  <c r="A914" i="4"/>
  <c r="A898" i="4"/>
  <c r="A882" i="4"/>
  <c r="A866" i="4"/>
  <c r="A850" i="4"/>
  <c r="A1064" i="4"/>
  <c r="A1000" i="4"/>
  <c r="A942" i="4"/>
  <c r="A858" i="4"/>
  <c r="A830" i="4"/>
  <c r="A822" i="4"/>
  <c r="A762" i="4"/>
  <c r="A754" i="4"/>
  <c r="A728" i="4"/>
  <c r="A702" i="4"/>
  <c r="A694" i="4"/>
  <c r="A634" i="4"/>
  <c r="A626" i="4"/>
  <c r="A600" i="4"/>
  <c r="A574" i="4"/>
  <c r="A566" i="4"/>
  <c r="A506" i="4"/>
  <c r="A498" i="4"/>
  <c r="A472" i="4"/>
  <c r="A446" i="4"/>
  <c r="A438" i="4"/>
  <c r="A396" i="4"/>
  <c r="A380" i="4"/>
  <c r="A364" i="4"/>
  <c r="A348" i="4"/>
  <c r="A332" i="4"/>
  <c r="A316" i="4"/>
  <c r="A300" i="4"/>
  <c r="A284" i="4"/>
  <c r="A268" i="4"/>
  <c r="A252" i="4"/>
  <c r="A236" i="4"/>
  <c r="A220" i="4"/>
  <c r="A204" i="4"/>
  <c r="A188" i="4"/>
  <c r="A172" i="4"/>
  <c r="A156" i="4"/>
  <c r="A140" i="4"/>
  <c r="A124" i="4"/>
  <c r="A108" i="4"/>
  <c r="A92" i="4"/>
  <c r="A76" i="4"/>
  <c r="A60" i="4"/>
  <c r="A44" i="4"/>
  <c r="A28" i="4"/>
  <c r="A12" i="4"/>
  <c r="A2" i="4"/>
  <c r="A1085" i="4"/>
  <c r="A1021" i="4"/>
  <c r="A958" i="4"/>
  <c r="A909" i="4"/>
  <c r="A893" i="4"/>
  <c r="A868" i="4"/>
  <c r="A813" i="4"/>
  <c r="A804" i="4"/>
  <c r="A796" i="4"/>
  <c r="A787" i="4"/>
  <c r="A736" i="4"/>
  <c r="A685" i="4"/>
  <c r="A676" i="4"/>
  <c r="A668" i="4"/>
  <c r="A659" i="4"/>
  <c r="A608" i="4"/>
  <c r="A557" i="4"/>
  <c r="A548" i="4"/>
  <c r="A540" i="4"/>
  <c r="A531" i="4"/>
  <c r="A480" i="4"/>
  <c r="A429" i="4"/>
  <c r="A420" i="4"/>
  <c r="A412" i="4"/>
  <c r="A401" i="4"/>
  <c r="A385" i="4"/>
  <c r="A369" i="4"/>
  <c r="A353" i="4"/>
  <c r="A337" i="4"/>
  <c r="A321" i="4"/>
  <c r="A305" i="4"/>
  <c r="A289" i="4"/>
  <c r="A273" i="4"/>
  <c r="A257" i="4"/>
  <c r="A241" i="4"/>
  <c r="A225" i="4"/>
  <c r="A209" i="4"/>
  <c r="A193" i="4"/>
  <c r="A177" i="4"/>
  <c r="A161" i="4"/>
  <c r="A145" i="4"/>
  <c r="A129" i="4"/>
  <c r="A113" i="4"/>
  <c r="A97" i="4"/>
  <c r="A81" i="4"/>
  <c r="A65" i="4"/>
  <c r="A49" i="4"/>
  <c r="A33" i="4"/>
  <c r="A17" i="4"/>
  <c r="A1059" i="4"/>
  <c r="A995" i="4"/>
  <c r="A941" i="4"/>
  <c r="A924" i="4"/>
  <c r="A867" i="4"/>
  <c r="A829" i="4"/>
  <c r="A820" i="4"/>
  <c r="A812" i="4"/>
  <c r="A803" i="4"/>
  <c r="A752" i="4"/>
  <c r="A701" i="4"/>
  <c r="A692" i="4"/>
  <c r="A684" i="4"/>
  <c r="A675" i="4"/>
  <c r="A624" i="4"/>
  <c r="A573" i="4"/>
  <c r="A564" i="4"/>
  <c r="A556" i="4"/>
  <c r="A547" i="4"/>
  <c r="A496" i="4"/>
  <c r="A445" i="4"/>
  <c r="A436" i="4"/>
  <c r="A428" i="4"/>
  <c r="A419" i="4"/>
  <c r="A411" i="4"/>
  <c r="A395" i="4"/>
  <c r="A379" i="4"/>
  <c r="A363" i="4"/>
  <c r="A347" i="4"/>
  <c r="A331" i="4"/>
  <c r="A315" i="4"/>
  <c r="A299" i="4"/>
  <c r="A283" i="4"/>
  <c r="A267" i="4"/>
  <c r="A251" i="4"/>
  <c r="A235" i="4"/>
  <c r="A219" i="4"/>
  <c r="A203" i="4"/>
  <c r="A187" i="4"/>
  <c r="A171" i="4"/>
  <c r="A155" i="4"/>
  <c r="A139" i="4"/>
  <c r="A123" i="4"/>
  <c r="A107" i="4"/>
  <c r="A91" i="4"/>
  <c r="A75" i="4"/>
  <c r="A59" i="4"/>
  <c r="A43" i="4"/>
  <c r="A27" i="4"/>
  <c r="A11" i="4"/>
  <c r="A1080" i="4"/>
  <c r="A1016" i="4"/>
  <c r="A957" i="4"/>
  <c r="A940" i="4"/>
  <c r="A856" i="4"/>
  <c r="A794" i="4"/>
  <c r="A786" i="4"/>
  <c r="A760" i="4"/>
  <c r="A734" i="4"/>
  <c r="A726" i="4"/>
  <c r="A666" i="4"/>
  <c r="A658" i="4"/>
  <c r="A632" i="4"/>
  <c r="A606" i="4"/>
  <c r="A598" i="4"/>
  <c r="A538" i="4"/>
  <c r="A530" i="4"/>
  <c r="A504" i="4"/>
  <c r="A478" i="4"/>
  <c r="A470" i="4"/>
  <c r="A400" i="4"/>
  <c r="A384" i="4"/>
  <c r="A368" i="4"/>
  <c r="A352" i="4"/>
  <c r="A336" i="4"/>
  <c r="A320" i="4"/>
  <c r="A304" i="4"/>
  <c r="A288" i="4"/>
  <c r="A272" i="4"/>
  <c r="A256" i="4"/>
  <c r="A240" i="4"/>
  <c r="A224" i="4"/>
  <c r="A208" i="4"/>
  <c r="A192" i="4"/>
  <c r="A176" i="4"/>
  <c r="A160" i="4"/>
  <c r="A144" i="4"/>
  <c r="A128" i="4"/>
  <c r="A112" i="4"/>
  <c r="A96" i="4"/>
  <c r="A80" i="4"/>
  <c r="A64" i="4"/>
  <c r="A48" i="4"/>
  <c r="A32" i="4"/>
  <c r="A16" i="4"/>
  <c r="A1101" i="4"/>
  <c r="A1037" i="4"/>
  <c r="A973" i="4"/>
  <c r="A956" i="4"/>
  <c r="A904" i="4"/>
  <c r="A877" i="4"/>
  <c r="A845" i="4"/>
  <c r="A836" i="4"/>
  <c r="A828" i="4"/>
  <c r="A819" i="4"/>
  <c r="A768" i="4"/>
  <c r="A717" i="4"/>
  <c r="A708" i="4"/>
  <c r="A700" i="4"/>
  <c r="A691" i="4"/>
  <c r="A640" i="4"/>
  <c r="A589" i="4"/>
  <c r="A580" i="4"/>
  <c r="A572" i="4"/>
  <c r="A563" i="4"/>
  <c r="A512" i="4"/>
  <c r="A461" i="4"/>
  <c r="A452" i="4"/>
  <c r="A444" i="4"/>
  <c r="A435" i="4"/>
  <c r="A405" i="4"/>
  <c r="A389" i="4"/>
  <c r="A373" i="4"/>
  <c r="A357" i="4"/>
  <c r="A341" i="4"/>
  <c r="A325" i="4"/>
  <c r="A309" i="4"/>
  <c r="A293" i="4"/>
  <c r="A277" i="4"/>
  <c r="A261" i="4"/>
  <c r="A245" i="4"/>
  <c r="A229" i="4"/>
  <c r="A213" i="4"/>
  <c r="A197" i="4"/>
  <c r="A181" i="4"/>
  <c r="A165" i="4"/>
  <c r="A149" i="4"/>
  <c r="A133" i="4"/>
  <c r="A117" i="4"/>
  <c r="A101" i="4"/>
  <c r="A85" i="4"/>
  <c r="A69" i="4"/>
  <c r="A53" i="4"/>
  <c r="A37" i="4"/>
  <c r="A21" i="4"/>
  <c r="A5" i="4"/>
  <c r="A1054" i="4"/>
  <c r="A990" i="4"/>
  <c r="A972" i="4"/>
  <c r="A920" i="4"/>
  <c r="A888" i="4"/>
  <c r="A876" i="4"/>
  <c r="A810" i="4"/>
  <c r="A802" i="4"/>
  <c r="A776" i="4"/>
  <c r="A750" i="4"/>
  <c r="A742" i="4"/>
  <c r="A682" i="4"/>
  <c r="A674" i="4"/>
  <c r="A648" i="4"/>
  <c r="A622" i="4"/>
  <c r="A614" i="4"/>
  <c r="A554" i="4"/>
  <c r="A546" i="4"/>
  <c r="A520" i="4"/>
  <c r="A494" i="4"/>
  <c r="A486" i="4"/>
  <c r="A426" i="4"/>
  <c r="A418" i="4"/>
  <c r="A410" i="4"/>
  <c r="A394" i="4"/>
  <c r="A378" i="4"/>
  <c r="A362" i="4"/>
  <c r="A346" i="4"/>
  <c r="A330" i="4"/>
  <c r="A314" i="4"/>
  <c r="A298" i="4"/>
  <c r="A282" i="4"/>
  <c r="A266" i="4"/>
  <c r="A250" i="4"/>
  <c r="A234" i="4"/>
  <c r="A218" i="4"/>
  <c r="A202" i="4"/>
  <c r="A186" i="4"/>
  <c r="A170" i="4"/>
  <c r="A154" i="4"/>
  <c r="A138" i="4"/>
  <c r="A122" i="4"/>
  <c r="A106" i="4"/>
  <c r="A90" i="4"/>
  <c r="A74" i="4"/>
  <c r="A58" i="4"/>
  <c r="A42" i="4"/>
  <c r="A26" i="4"/>
  <c r="A10" i="4"/>
  <c r="A1075" i="4"/>
  <c r="A1011" i="4"/>
  <c r="A936" i="4"/>
  <c r="A864" i="4"/>
  <c r="A844" i="4"/>
  <c r="A835" i="4"/>
  <c r="A784" i="4"/>
  <c r="A733" i="4"/>
  <c r="A724" i="4"/>
  <c r="A716" i="4"/>
  <c r="A707" i="4"/>
  <c r="A656" i="4"/>
  <c r="A605" i="4"/>
  <c r="A596" i="4"/>
  <c r="A588" i="4"/>
  <c r="A579" i="4"/>
  <c r="A528" i="4"/>
  <c r="A477" i="4"/>
  <c r="A468" i="4"/>
  <c r="A460" i="4"/>
  <c r="A451" i="4"/>
  <c r="A399" i="4"/>
  <c r="A383" i="4"/>
  <c r="A367" i="4"/>
  <c r="A351" i="4"/>
  <c r="A335" i="4"/>
  <c r="A319" i="4"/>
  <c r="A303" i="4"/>
  <c r="A287" i="4"/>
  <c r="A271" i="4"/>
  <c r="A255" i="4"/>
  <c r="A239" i="4"/>
  <c r="A223" i="4"/>
  <c r="A207" i="4"/>
  <c r="A191" i="4"/>
  <c r="A175" i="4"/>
  <c r="A159" i="4"/>
  <c r="A143" i="4"/>
  <c r="A127" i="4"/>
  <c r="A111" i="4"/>
  <c r="A95" i="4"/>
  <c r="A79" i="4"/>
  <c r="A63" i="4"/>
  <c r="A47" i="4"/>
  <c r="A31" i="4"/>
  <c r="A15" i="4"/>
  <c r="A1096" i="4"/>
  <c r="A1032" i="4"/>
  <c r="A952" i="4"/>
  <c r="A874" i="4"/>
  <c r="A826" i="4"/>
  <c r="A818" i="4"/>
  <c r="A792" i="4"/>
  <c r="A766" i="4"/>
  <c r="A758" i="4"/>
  <c r="A698" i="4"/>
  <c r="A690" i="4"/>
  <c r="A664" i="4"/>
  <c r="A638" i="4"/>
  <c r="A630" i="4"/>
  <c r="A570" i="4"/>
  <c r="A562" i="4"/>
  <c r="A536" i="4"/>
  <c r="A510" i="4"/>
  <c r="A502" i="4"/>
  <c r="A442" i="4"/>
  <c r="A434" i="4"/>
  <c r="A404" i="4"/>
  <c r="A388" i="4"/>
  <c r="A372" i="4"/>
  <c r="A356" i="4"/>
  <c r="A340" i="4"/>
  <c r="A324" i="4"/>
  <c r="A308" i="4"/>
  <c r="A292" i="4"/>
  <c r="A276" i="4"/>
  <c r="A260" i="4"/>
  <c r="A244" i="4"/>
  <c r="A228" i="4"/>
  <c r="A212" i="4"/>
  <c r="A196" i="4"/>
  <c r="A180" i="4"/>
  <c r="A164" i="4"/>
  <c r="A148" i="4"/>
  <c r="A132" i="4"/>
  <c r="A116" i="4"/>
  <c r="A100" i="4"/>
  <c r="A84" i="4"/>
  <c r="A68" i="4"/>
  <c r="A52" i="4"/>
  <c r="A36" i="4"/>
  <c r="A20" i="4"/>
  <c r="A4" i="4"/>
  <c r="A1053" i="4"/>
  <c r="A989" i="4"/>
  <c r="A968" i="4"/>
  <c r="A899" i="4"/>
  <c r="A852" i="4"/>
  <c r="A800" i="4"/>
  <c r="A749" i="4"/>
  <c r="A740" i="4"/>
  <c r="A732" i="4"/>
  <c r="A723" i="4"/>
  <c r="A672" i="4"/>
  <c r="A621" i="4"/>
  <c r="A612" i="4"/>
  <c r="A604" i="4"/>
  <c r="A595" i="4"/>
  <c r="A544" i="4"/>
  <c r="A493" i="4"/>
  <c r="A484" i="4"/>
  <c r="A476" i="4"/>
  <c r="A467" i="4"/>
  <c r="A416" i="4"/>
  <c r="A409" i="4"/>
  <c r="A393" i="4"/>
  <c r="A377" i="4"/>
  <c r="A361" i="4"/>
  <c r="A345" i="4"/>
  <c r="A329" i="4"/>
  <c r="A313" i="4"/>
  <c r="A297" i="4"/>
  <c r="A281" i="4"/>
  <c r="A265" i="4"/>
  <c r="A249" i="4"/>
  <c r="A233" i="4"/>
  <c r="A217" i="4"/>
  <c r="A201" i="4"/>
  <c r="A185" i="4"/>
  <c r="A169" i="4"/>
  <c r="A153" i="4"/>
  <c r="A137" i="4"/>
  <c r="A121" i="4"/>
  <c r="A105" i="4"/>
  <c r="A89" i="4"/>
  <c r="A73" i="4"/>
  <c r="A57" i="4"/>
  <c r="A41" i="4"/>
  <c r="A25" i="4"/>
  <c r="A9" i="4"/>
  <c r="A1070" i="4"/>
  <c r="A1006" i="4"/>
  <c r="A915" i="4"/>
  <c r="A884" i="4"/>
  <c r="A862" i="4"/>
  <c r="A842" i="4"/>
  <c r="A834" i="4"/>
  <c r="A808" i="4"/>
  <c r="A782" i="4"/>
  <c r="A774" i="4"/>
  <c r="A714" i="4"/>
  <c r="A706" i="4"/>
  <c r="A680" i="4"/>
  <c r="A654" i="4"/>
  <c r="A646" i="4"/>
  <c r="A586" i="4"/>
  <c r="A578" i="4"/>
  <c r="A552" i="4"/>
  <c r="A526" i="4"/>
  <c r="A518" i="4"/>
  <c r="A458" i="4"/>
  <c r="A450" i="4"/>
  <c r="A424" i="4"/>
  <c r="A398" i="4"/>
  <c r="A382" i="4"/>
  <c r="A366" i="4"/>
  <c r="A350" i="4"/>
  <c r="A334" i="4"/>
  <c r="A318" i="4"/>
  <c r="A302" i="4"/>
  <c r="A286" i="4"/>
  <c r="A270" i="4"/>
  <c r="A254" i="4"/>
  <c r="A238" i="4"/>
  <c r="A222" i="4"/>
  <c r="A206" i="4"/>
  <c r="A190" i="4"/>
  <c r="A174" i="4"/>
  <c r="A158" i="4"/>
  <c r="A142" i="4"/>
  <c r="A126" i="4"/>
  <c r="A110" i="4"/>
  <c r="A94" i="4"/>
  <c r="A78" i="4"/>
  <c r="A62" i="4"/>
  <c r="A46" i="4"/>
  <c r="A30" i="4"/>
  <c r="A14" i="4"/>
  <c r="A1091" i="4"/>
  <c r="A1027" i="4"/>
  <c r="A931" i="4"/>
  <c r="A851" i="4"/>
  <c r="A816" i="4"/>
  <c r="A765" i="4"/>
  <c r="A756" i="4"/>
  <c r="A748" i="4"/>
  <c r="A739" i="4"/>
  <c r="A688" i="4"/>
  <c r="A637" i="4"/>
  <c r="A628" i="4"/>
  <c r="A620" i="4"/>
  <c r="A611" i="4"/>
  <c r="A560" i="4"/>
  <c r="A509" i="4"/>
  <c r="A500" i="4"/>
  <c r="A492" i="4"/>
  <c r="A483" i="4"/>
  <c r="A432" i="4"/>
  <c r="A403" i="4"/>
  <c r="A387" i="4"/>
  <c r="A371" i="4"/>
  <c r="A355" i="4"/>
  <c r="A339" i="4"/>
  <c r="A323" i="4"/>
  <c r="A307" i="4"/>
  <c r="A291" i="4"/>
  <c r="A275" i="4"/>
  <c r="A259" i="4"/>
  <c r="A243" i="4"/>
  <c r="A227" i="4"/>
  <c r="A211" i="4"/>
  <c r="A195" i="4"/>
  <c r="A179" i="4"/>
  <c r="A163" i="4"/>
  <c r="A1086" i="4"/>
  <c r="A1022" i="4"/>
  <c r="A910" i="4"/>
  <c r="A894" i="4"/>
  <c r="A860" i="4"/>
  <c r="A840" i="4"/>
  <c r="A814" i="4"/>
  <c r="A806" i="4"/>
  <c r="A746" i="4"/>
  <c r="A738" i="4"/>
  <c r="A712" i="4"/>
  <c r="A686" i="4"/>
  <c r="A678" i="4"/>
  <c r="A618" i="4"/>
  <c r="A610" i="4"/>
  <c r="A584" i="4"/>
  <c r="A558" i="4"/>
  <c r="A550" i="4"/>
  <c r="A490" i="4"/>
  <c r="A482" i="4"/>
  <c r="A456" i="4"/>
  <c r="A430" i="4"/>
  <c r="A422" i="4"/>
  <c r="A402" i="4"/>
  <c r="A386" i="4"/>
  <c r="A370" i="4"/>
  <c r="A354" i="4"/>
  <c r="A338" i="4"/>
  <c r="A322" i="4"/>
  <c r="A306" i="4"/>
  <c r="A290" i="4"/>
  <c r="A274" i="4"/>
  <c r="A258" i="4"/>
  <c r="A242" i="4"/>
  <c r="A226" i="4"/>
  <c r="A210" i="4"/>
  <c r="A194" i="4"/>
  <c r="A178" i="4"/>
  <c r="A162" i="4"/>
  <c r="A146" i="4"/>
  <c r="A130" i="4"/>
  <c r="A114" i="4"/>
  <c r="A98" i="4"/>
  <c r="A82" i="4"/>
  <c r="A66" i="4"/>
  <c r="A50" i="4"/>
  <c r="A34" i="4"/>
  <c r="A18" i="4"/>
  <c r="A1038" i="4"/>
  <c r="A892" i="4"/>
  <c r="A846" i="4"/>
  <c r="A778" i="4"/>
  <c r="A744" i="4"/>
  <c r="A710" i="4"/>
  <c r="A642" i="4"/>
  <c r="A406" i="4"/>
  <c r="A342" i="4"/>
  <c r="A278" i="4"/>
  <c r="A214" i="4"/>
  <c r="A151" i="4"/>
  <c r="A134" i="4"/>
  <c r="A115" i="4"/>
  <c r="A947" i="4"/>
  <c r="A883" i="4"/>
  <c r="A670" i="4"/>
  <c r="A602" i="4"/>
  <c r="A568" i="4"/>
  <c r="A534" i="4"/>
  <c r="A466" i="4"/>
  <c r="A360" i="4"/>
  <c r="A296" i="4"/>
  <c r="A232" i="4"/>
  <c r="A168" i="4"/>
  <c r="A150" i="4"/>
  <c r="A131" i="4"/>
  <c r="A13" i="4"/>
  <c r="A772" i="4"/>
  <c r="A704" i="4"/>
  <c r="A636" i="4"/>
  <c r="A499" i="4"/>
  <c r="A381" i="4"/>
  <c r="A317" i="4"/>
  <c r="A253" i="4"/>
  <c r="A189" i="4"/>
  <c r="A147" i="4"/>
  <c r="A29" i="4"/>
  <c r="A771" i="4"/>
  <c r="A878" i="4"/>
  <c r="A838" i="4"/>
  <c r="A770" i="4"/>
  <c r="A462" i="4"/>
  <c r="A358" i="4"/>
  <c r="A294" i="4"/>
  <c r="A230" i="4"/>
  <c r="A166" i="4"/>
  <c r="A61" i="4"/>
  <c r="A872" i="4"/>
  <c r="A798" i="4"/>
  <c r="A730" i="4"/>
  <c r="A696" i="4"/>
  <c r="A662" i="4"/>
  <c r="A594" i="4"/>
  <c r="A376" i="4"/>
  <c r="A312" i="4"/>
  <c r="A248" i="4"/>
  <c r="A184" i="4"/>
  <c r="A77" i="4"/>
  <c r="A8" i="4"/>
  <c r="A1005" i="4"/>
  <c r="A832" i="4"/>
  <c r="A764" i="4"/>
  <c r="A627" i="4"/>
  <c r="A525" i="4"/>
  <c r="A397" i="4"/>
  <c r="A333" i="4"/>
  <c r="A269" i="4"/>
  <c r="A205" i="4"/>
  <c r="A93" i="4"/>
  <c r="A24" i="4"/>
  <c r="A926" i="4"/>
  <c r="A797" i="4"/>
  <c r="A660" i="4"/>
  <c r="A592" i="4"/>
  <c r="A524" i="4"/>
  <c r="A375" i="4"/>
  <c r="A311" i="4"/>
  <c r="A247" i="4"/>
  <c r="A183" i="4"/>
  <c r="A109" i="4"/>
  <c r="A40" i="4"/>
  <c r="A7" i="4"/>
  <c r="A925" i="4"/>
  <c r="A590" i="4"/>
  <c r="A522" i="4"/>
  <c r="A488" i="4"/>
  <c r="A454" i="4"/>
  <c r="A374" i="4"/>
  <c r="A310" i="4"/>
  <c r="A246" i="4"/>
  <c r="A182" i="4"/>
  <c r="A125" i="4"/>
  <c r="A56" i="4"/>
  <c r="A23" i="4"/>
  <c r="A6" i="4"/>
  <c r="A984" i="4"/>
  <c r="A824" i="4"/>
  <c r="A790" i="4"/>
  <c r="A722" i="4"/>
  <c r="A414" i="4"/>
  <c r="A392" i="4"/>
  <c r="A328" i="4"/>
  <c r="A264" i="4"/>
  <c r="A200" i="4"/>
  <c r="A141" i="4"/>
  <c r="A72" i="4"/>
  <c r="A39" i="4"/>
  <c r="A22" i="4"/>
  <c r="A3" i="4"/>
  <c r="A1069" i="4"/>
  <c r="A861" i="4"/>
  <c r="A755" i="4"/>
  <c r="A653" i="4"/>
  <c r="A516" i="4"/>
  <c r="A448" i="4"/>
  <c r="A349" i="4"/>
  <c r="A285" i="4"/>
  <c r="A221" i="4"/>
  <c r="A157" i="4"/>
  <c r="A88" i="4"/>
  <c r="A55" i="4"/>
  <c r="A38" i="4"/>
  <c r="A19" i="4"/>
  <c r="A963" i="4"/>
  <c r="A781" i="4"/>
  <c r="A644" i="4"/>
  <c r="A576" i="4"/>
  <c r="A508" i="4"/>
  <c r="A365" i="4"/>
  <c r="A301" i="4"/>
  <c r="A237" i="4"/>
  <c r="A173" i="4"/>
  <c r="A152" i="4"/>
  <c r="A119" i="4"/>
  <c r="A102" i="4"/>
  <c r="A83" i="4"/>
  <c r="A541" i="4"/>
  <c r="A216" i="4"/>
  <c r="A35" i="4"/>
  <c r="A908" i="4"/>
  <c r="A643" i="4"/>
  <c r="A532" i="4"/>
  <c r="A413" i="4"/>
  <c r="A280" i="4"/>
  <c r="A215" i="4"/>
  <c r="A515" i="4"/>
  <c r="A344" i="4"/>
  <c r="A279" i="4"/>
  <c r="A87" i="4"/>
  <c r="A514" i="4"/>
  <c r="A408" i="4"/>
  <c r="A343" i="4"/>
  <c r="A199" i="4"/>
  <c r="A86" i="4"/>
  <c r="A720" i="4"/>
  <c r="A616" i="4"/>
  <c r="A407" i="4"/>
  <c r="A263" i="4"/>
  <c r="A198" i="4"/>
  <c r="A136" i="4"/>
  <c r="A718" i="4"/>
  <c r="A327" i="4"/>
  <c r="A262" i="4"/>
  <c r="A135" i="4"/>
  <c r="A848" i="4"/>
  <c r="A390" i="4"/>
  <c r="A70" i="4"/>
  <c r="A120" i="4"/>
  <c r="A67" i="4"/>
  <c r="A582" i="4"/>
  <c r="A474" i="4"/>
  <c r="A1048" i="4"/>
  <c r="A118" i="4"/>
  <c r="A979" i="4"/>
  <c r="A788" i="4"/>
  <c r="A167" i="4"/>
  <c r="A104" i="4"/>
  <c r="A51" i="4"/>
  <c r="A974" i="4"/>
  <c r="A669" i="4"/>
  <c r="A231" i="4"/>
  <c r="A1043" i="4"/>
  <c r="A103" i="4"/>
  <c r="A359" i="4"/>
  <c r="A99" i="4"/>
  <c r="A326" i="4"/>
  <c r="A71" i="4"/>
  <c r="A54" i="4"/>
  <c r="A780" i="4"/>
  <c r="A295" i="4"/>
  <c r="A45" i="4"/>
  <c r="A652" i="4"/>
  <c r="A650" i="4"/>
  <c r="A542" i="4"/>
  <c r="A464" i="4"/>
  <c r="A440" i="4"/>
  <c r="A391" i="4"/>
  <c r="H1094" i="6"/>
  <c r="H1078" i="6"/>
  <c r="H1062" i="6"/>
  <c r="H1046" i="6"/>
  <c r="H1030" i="6"/>
  <c r="H1093" i="6"/>
  <c r="H1077" i="6"/>
  <c r="H1061" i="6"/>
  <c r="H1045" i="6"/>
  <c r="H1029" i="6"/>
  <c r="H1092" i="6"/>
  <c r="H1076" i="6"/>
  <c r="H1060" i="6"/>
  <c r="H1044" i="6"/>
  <c r="H1028" i="6"/>
  <c r="H1091" i="6"/>
  <c r="H1075" i="6"/>
  <c r="H1059" i="6"/>
  <c r="H1043" i="6"/>
  <c r="H1027" i="6"/>
  <c r="H1096" i="6"/>
  <c r="H1095" i="6"/>
  <c r="H1079" i="6"/>
  <c r="H1100" i="6"/>
  <c r="H1056" i="6"/>
  <c r="H1036" i="6"/>
  <c r="H1009" i="6"/>
  <c r="H1097" i="6"/>
  <c r="H1071" i="6"/>
  <c r="H1051" i="6"/>
  <c r="H1031" i="6"/>
  <c r="H1008" i="6"/>
  <c r="H1088" i="6"/>
  <c r="H1084" i="6"/>
  <c r="H1080" i="6"/>
  <c r="H1066" i="6"/>
  <c r="H1042" i="6"/>
  <c r="H1007" i="6"/>
  <c r="H1057" i="6"/>
  <c r="H1037" i="6"/>
  <c r="H1022" i="6"/>
  <c r="H1006" i="6"/>
  <c r="H1072" i="6"/>
  <c r="H1052" i="6"/>
  <c r="H1032" i="6"/>
  <c r="H1021" i="6"/>
  <c r="H1101" i="6"/>
  <c r="H1067" i="6"/>
  <c r="H1047" i="6"/>
  <c r="H1023" i="6"/>
  <c r="H1098" i="6"/>
  <c r="H1089" i="6"/>
  <c r="H1085" i="6"/>
  <c r="H1081" i="6"/>
  <c r="H1058" i="6"/>
  <c r="H1038" i="6"/>
  <c r="H1019" i="6"/>
  <c r="H1003" i="6"/>
  <c r="H1073" i="6"/>
  <c r="H1053" i="6"/>
  <c r="H1068" i="6"/>
  <c r="H1063" i="6"/>
  <c r="H1039" i="6"/>
  <c r="H1090" i="6"/>
  <c r="H1086" i="6"/>
  <c r="H1082" i="6"/>
  <c r="H1074" i="6"/>
  <c r="H1054" i="6"/>
  <c r="H1034" i="6"/>
  <c r="H1099" i="6"/>
  <c r="H1069" i="6"/>
  <c r="H1049" i="6"/>
  <c r="H1064" i="6"/>
  <c r="H1013" i="6"/>
  <c r="H986" i="6"/>
  <c r="H970" i="6"/>
  <c r="H954" i="6"/>
  <c r="H1010" i="6"/>
  <c r="H985" i="6"/>
  <c r="H969" i="6"/>
  <c r="H953" i="6"/>
  <c r="H1000" i="6"/>
  <c r="H984" i="6"/>
  <c r="H968" i="6"/>
  <c r="H952" i="6"/>
  <c r="H1041" i="6"/>
  <c r="H1026" i="6"/>
  <c r="H1004" i="6"/>
  <c r="H999" i="6"/>
  <c r="H983" i="6"/>
  <c r="H967" i="6"/>
  <c r="H951" i="6"/>
  <c r="H1035" i="6"/>
  <c r="H1020" i="6"/>
  <c r="H1017" i="6"/>
  <c r="H998" i="6"/>
  <c r="H982" i="6"/>
  <c r="H966" i="6"/>
  <c r="H1087" i="6"/>
  <c r="H1048" i="6"/>
  <c r="H1014" i="6"/>
  <c r="H997" i="6"/>
  <c r="H981" i="6"/>
  <c r="H965" i="6"/>
  <c r="H1011" i="6"/>
  <c r="H1001" i="6"/>
  <c r="H996" i="6"/>
  <c r="H980" i="6"/>
  <c r="H964" i="6"/>
  <c r="H1040" i="6"/>
  <c r="H1005" i="6"/>
  <c r="H995" i="6"/>
  <c r="H979" i="6"/>
  <c r="H994" i="6"/>
  <c r="H1065" i="6"/>
  <c r="H1025" i="6"/>
  <c r="H1018" i="6"/>
  <c r="H993" i="6"/>
  <c r="H977" i="6"/>
  <c r="H1015" i="6"/>
  <c r="H1002" i="6"/>
  <c r="H992" i="6"/>
  <c r="H976" i="6"/>
  <c r="H960" i="6"/>
  <c r="H1012" i="6"/>
  <c r="H991" i="6"/>
  <c r="H975" i="6"/>
  <c r="H1070" i="6"/>
  <c r="H990" i="6"/>
  <c r="H989" i="6"/>
  <c r="H955" i="6"/>
  <c r="H949" i="6"/>
  <c r="H933" i="6"/>
  <c r="H917" i="6"/>
  <c r="H901" i="6"/>
  <c r="H948" i="6"/>
  <c r="H932" i="6"/>
  <c r="H916" i="6"/>
  <c r="H900" i="6"/>
  <c r="H1083" i="6"/>
  <c r="H972" i="6"/>
  <c r="H962" i="6"/>
  <c r="H947" i="6"/>
  <c r="H931" i="6"/>
  <c r="H915" i="6"/>
  <c r="H899" i="6"/>
  <c r="H978" i="6"/>
  <c r="H946" i="6"/>
  <c r="H930" i="6"/>
  <c r="H914" i="6"/>
  <c r="H898" i="6"/>
  <c r="H945" i="6"/>
  <c r="H929" i="6"/>
  <c r="H913" i="6"/>
  <c r="H897" i="6"/>
  <c r="H958" i="6"/>
  <c r="H944" i="6"/>
  <c r="H928" i="6"/>
  <c r="H912" i="6"/>
  <c r="H896" i="6"/>
  <c r="H974" i="6"/>
  <c r="H943" i="6"/>
  <c r="H927" i="6"/>
  <c r="H911" i="6"/>
  <c r="H895" i="6"/>
  <c r="H1033" i="6"/>
  <c r="H956" i="6"/>
  <c r="H942" i="6"/>
  <c r="H926" i="6"/>
  <c r="H910" i="6"/>
  <c r="H988" i="6"/>
  <c r="H971" i="6"/>
  <c r="H941" i="6"/>
  <c r="H925" i="6"/>
  <c r="H1016" i="6"/>
  <c r="H963" i="6"/>
  <c r="H940" i="6"/>
  <c r="H924" i="6"/>
  <c r="H908" i="6"/>
  <c r="H939" i="6"/>
  <c r="H923" i="6"/>
  <c r="H907" i="6"/>
  <c r="H1055" i="6"/>
  <c r="H987" i="6"/>
  <c r="H961" i="6"/>
  <c r="H938" i="6"/>
  <c r="H922" i="6"/>
  <c r="H973" i="6"/>
  <c r="H959" i="6"/>
  <c r="H937" i="6"/>
  <c r="H921" i="6"/>
  <c r="H1050" i="6"/>
  <c r="H936" i="6"/>
  <c r="H920" i="6"/>
  <c r="H894" i="6"/>
  <c r="H885" i="6"/>
  <c r="H869" i="6"/>
  <c r="H853" i="6"/>
  <c r="H837" i="6"/>
  <c r="H821" i="6"/>
  <c r="H903" i="6"/>
  <c r="H884" i="6"/>
  <c r="H868" i="6"/>
  <c r="H852" i="6"/>
  <c r="H836" i="6"/>
  <c r="H820" i="6"/>
  <c r="H889" i="6"/>
  <c r="H883" i="6"/>
  <c r="H867" i="6"/>
  <c r="H851" i="6"/>
  <c r="H835" i="6"/>
  <c r="H819" i="6"/>
  <c r="H1024" i="6"/>
  <c r="H909" i="6"/>
  <c r="H882" i="6"/>
  <c r="H866" i="6"/>
  <c r="H850" i="6"/>
  <c r="H834" i="6"/>
  <c r="H818" i="6"/>
  <c r="H892" i="6"/>
  <c r="H881" i="6"/>
  <c r="H865" i="6"/>
  <c r="H849" i="6"/>
  <c r="H833" i="6"/>
  <c r="H817" i="6"/>
  <c r="H880" i="6"/>
  <c r="H864" i="6"/>
  <c r="H848" i="6"/>
  <c r="H832" i="6"/>
  <c r="H816" i="6"/>
  <c r="H935" i="6"/>
  <c r="H906" i="6"/>
  <c r="H879" i="6"/>
  <c r="H863" i="6"/>
  <c r="H847" i="6"/>
  <c r="H831" i="6"/>
  <c r="H950" i="6"/>
  <c r="H878" i="6"/>
  <c r="H862" i="6"/>
  <c r="H846" i="6"/>
  <c r="H919" i="6"/>
  <c r="H904" i="6"/>
  <c r="H890" i="6"/>
  <c r="H877" i="6"/>
  <c r="H861" i="6"/>
  <c r="H934" i="6"/>
  <c r="H876" i="6"/>
  <c r="H860" i="6"/>
  <c r="H844" i="6"/>
  <c r="H828" i="6"/>
  <c r="H902" i="6"/>
  <c r="H893" i="6"/>
  <c r="H875" i="6"/>
  <c r="H859" i="6"/>
  <c r="H843" i="6"/>
  <c r="H918" i="6"/>
  <c r="H874" i="6"/>
  <c r="H858" i="6"/>
  <c r="H842" i="6"/>
  <c r="H873" i="6"/>
  <c r="H857" i="6"/>
  <c r="H957" i="6"/>
  <c r="H891" i="6"/>
  <c r="H887" i="6"/>
  <c r="H871" i="6"/>
  <c r="H855" i="6"/>
  <c r="H839" i="6"/>
  <c r="H810" i="6"/>
  <c r="H794" i="6"/>
  <c r="H778" i="6"/>
  <c r="H762" i="6"/>
  <c r="H809" i="6"/>
  <c r="H793" i="6"/>
  <c r="H777" i="6"/>
  <c r="H827" i="6"/>
  <c r="H808" i="6"/>
  <c r="H792" i="6"/>
  <c r="H776" i="6"/>
  <c r="H760" i="6"/>
  <c r="H905" i="6"/>
  <c r="H824" i="6"/>
  <c r="H807" i="6"/>
  <c r="H791" i="6"/>
  <c r="H775" i="6"/>
  <c r="H830" i="6"/>
  <c r="H805" i="6"/>
  <c r="H789" i="6"/>
  <c r="H773" i="6"/>
  <c r="H888" i="6"/>
  <c r="H804" i="6"/>
  <c r="H788" i="6"/>
  <c r="H772" i="6"/>
  <c r="H845" i="6"/>
  <c r="H803" i="6"/>
  <c r="H787" i="6"/>
  <c r="H872" i="6"/>
  <c r="H841" i="6"/>
  <c r="H825" i="6"/>
  <c r="H802" i="6"/>
  <c r="H786" i="6"/>
  <c r="H770" i="6"/>
  <c r="H822" i="6"/>
  <c r="H801" i="6"/>
  <c r="H785" i="6"/>
  <c r="H856" i="6"/>
  <c r="H838" i="6"/>
  <c r="H800" i="6"/>
  <c r="H784" i="6"/>
  <c r="H768" i="6"/>
  <c r="H886" i="6"/>
  <c r="H815" i="6"/>
  <c r="H799" i="6"/>
  <c r="H783" i="6"/>
  <c r="H814" i="6"/>
  <c r="H798" i="6"/>
  <c r="H870" i="6"/>
  <c r="H826" i="6"/>
  <c r="H813" i="6"/>
  <c r="H797" i="6"/>
  <c r="H769" i="6"/>
  <c r="H764" i="6"/>
  <c r="H744" i="6"/>
  <c r="H728" i="6"/>
  <c r="H712" i="6"/>
  <c r="H696" i="6"/>
  <c r="H743" i="6"/>
  <c r="H727" i="6"/>
  <c r="H711" i="6"/>
  <c r="H812" i="6"/>
  <c r="H767" i="6"/>
  <c r="H758" i="6"/>
  <c r="H742" i="6"/>
  <c r="H726" i="6"/>
  <c r="H710" i="6"/>
  <c r="H694" i="6"/>
  <c r="H757" i="6"/>
  <c r="H741" i="6"/>
  <c r="H725" i="6"/>
  <c r="H709" i="6"/>
  <c r="H693" i="6"/>
  <c r="H854" i="6"/>
  <c r="H780" i="6"/>
  <c r="H759" i="6"/>
  <c r="H756" i="6"/>
  <c r="H740" i="6"/>
  <c r="H724" i="6"/>
  <c r="H708" i="6"/>
  <c r="H692" i="6"/>
  <c r="H796" i="6"/>
  <c r="H755" i="6"/>
  <c r="H739" i="6"/>
  <c r="H723" i="6"/>
  <c r="H707" i="6"/>
  <c r="H691" i="6"/>
  <c r="H811" i="6"/>
  <c r="H806" i="6"/>
  <c r="H782" i="6"/>
  <c r="H765" i="6"/>
  <c r="H754" i="6"/>
  <c r="H738" i="6"/>
  <c r="H722" i="6"/>
  <c r="H706" i="6"/>
  <c r="H823" i="6"/>
  <c r="H753" i="6"/>
  <c r="H737" i="6"/>
  <c r="H721" i="6"/>
  <c r="H752" i="6"/>
  <c r="H736" i="6"/>
  <c r="H720" i="6"/>
  <c r="H704" i="6"/>
  <c r="H688" i="6"/>
  <c r="H795" i="6"/>
  <c r="H751" i="6"/>
  <c r="H735" i="6"/>
  <c r="H719" i="6"/>
  <c r="H774" i="6"/>
  <c r="H763" i="6"/>
  <c r="H750" i="6"/>
  <c r="H734" i="6"/>
  <c r="H718" i="6"/>
  <c r="H702" i="6"/>
  <c r="H790" i="6"/>
  <c r="H779" i="6"/>
  <c r="H749" i="6"/>
  <c r="H733" i="6"/>
  <c r="H717" i="6"/>
  <c r="H840" i="6"/>
  <c r="H829" i="6"/>
  <c r="H766" i="6"/>
  <c r="H748" i="6"/>
  <c r="H732" i="6"/>
  <c r="H781" i="6"/>
  <c r="H761" i="6"/>
  <c r="H747" i="6"/>
  <c r="H731" i="6"/>
  <c r="H746" i="6"/>
  <c r="H730" i="6"/>
  <c r="H771" i="6"/>
  <c r="H695" i="6"/>
  <c r="H677" i="6"/>
  <c r="H661" i="6"/>
  <c r="H645" i="6"/>
  <c r="H629" i="6"/>
  <c r="H613" i="6"/>
  <c r="H700" i="6"/>
  <c r="H684" i="6"/>
  <c r="H676" i="6"/>
  <c r="H660" i="6"/>
  <c r="H644" i="6"/>
  <c r="H628" i="6"/>
  <c r="H612" i="6"/>
  <c r="H675" i="6"/>
  <c r="H659" i="6"/>
  <c r="H643" i="6"/>
  <c r="H627" i="6"/>
  <c r="H611" i="6"/>
  <c r="H714" i="6"/>
  <c r="H698" i="6"/>
  <c r="H674" i="6"/>
  <c r="H658" i="6"/>
  <c r="H642" i="6"/>
  <c r="H626" i="6"/>
  <c r="H610" i="6"/>
  <c r="H673" i="6"/>
  <c r="H657" i="6"/>
  <c r="H641" i="6"/>
  <c r="H625" i="6"/>
  <c r="H609" i="6"/>
  <c r="H685" i="6"/>
  <c r="H672" i="6"/>
  <c r="H656" i="6"/>
  <c r="H640" i="6"/>
  <c r="H624" i="6"/>
  <c r="H745" i="6"/>
  <c r="H671" i="6"/>
  <c r="H655" i="6"/>
  <c r="H639" i="6"/>
  <c r="H623" i="6"/>
  <c r="H607" i="6"/>
  <c r="H729" i="6"/>
  <c r="H670" i="6"/>
  <c r="H654" i="6"/>
  <c r="H638" i="6"/>
  <c r="H713" i="6"/>
  <c r="H703" i="6"/>
  <c r="H701" i="6"/>
  <c r="H669" i="6"/>
  <c r="H653" i="6"/>
  <c r="H637" i="6"/>
  <c r="H621" i="6"/>
  <c r="H605" i="6"/>
  <c r="H716" i="6"/>
  <c r="H705" i="6"/>
  <c r="H689" i="6"/>
  <c r="H686" i="6"/>
  <c r="H668" i="6"/>
  <c r="H652" i="6"/>
  <c r="H636" i="6"/>
  <c r="H620" i="6"/>
  <c r="H699" i="6"/>
  <c r="H667" i="6"/>
  <c r="H651" i="6"/>
  <c r="H635" i="6"/>
  <c r="H619" i="6"/>
  <c r="H666" i="6"/>
  <c r="H650" i="6"/>
  <c r="H634" i="6"/>
  <c r="H682" i="6"/>
  <c r="H681" i="6"/>
  <c r="H665" i="6"/>
  <c r="H649" i="6"/>
  <c r="H697" i="6"/>
  <c r="H683" i="6"/>
  <c r="H680" i="6"/>
  <c r="H664" i="6"/>
  <c r="H648" i="6"/>
  <c r="H602" i="6"/>
  <c r="H592" i="6"/>
  <c r="H576" i="6"/>
  <c r="H560" i="6"/>
  <c r="H544" i="6"/>
  <c r="H528" i="6"/>
  <c r="H591" i="6"/>
  <c r="H575" i="6"/>
  <c r="H559" i="6"/>
  <c r="H543" i="6"/>
  <c r="H690" i="6"/>
  <c r="H616" i="6"/>
  <c r="H614" i="6"/>
  <c r="H590" i="6"/>
  <c r="H574" i="6"/>
  <c r="H558" i="6"/>
  <c r="H542" i="6"/>
  <c r="H632" i="6"/>
  <c r="H618" i="6"/>
  <c r="H589" i="6"/>
  <c r="H573" i="6"/>
  <c r="H557" i="6"/>
  <c r="H541" i="6"/>
  <c r="H679" i="6"/>
  <c r="H588" i="6"/>
  <c r="H572" i="6"/>
  <c r="H556" i="6"/>
  <c r="H587" i="6"/>
  <c r="H571" i="6"/>
  <c r="H555" i="6"/>
  <c r="H539" i="6"/>
  <c r="H687" i="6"/>
  <c r="H663" i="6"/>
  <c r="H608" i="6"/>
  <c r="H603" i="6"/>
  <c r="H586" i="6"/>
  <c r="H570" i="6"/>
  <c r="H554" i="6"/>
  <c r="H538" i="6"/>
  <c r="H678" i="6"/>
  <c r="H585" i="6"/>
  <c r="H569" i="6"/>
  <c r="H647" i="6"/>
  <c r="H600" i="6"/>
  <c r="H584" i="6"/>
  <c r="H568" i="6"/>
  <c r="H552" i="6"/>
  <c r="H536" i="6"/>
  <c r="H662" i="6"/>
  <c r="H631" i="6"/>
  <c r="H606" i="6"/>
  <c r="H599" i="6"/>
  <c r="H583" i="6"/>
  <c r="H567" i="6"/>
  <c r="H551" i="6"/>
  <c r="H535" i="6"/>
  <c r="H715" i="6"/>
  <c r="H622" i="6"/>
  <c r="H617" i="6"/>
  <c r="H615" i="6"/>
  <c r="H601" i="6"/>
  <c r="H598" i="6"/>
  <c r="H582" i="6"/>
  <c r="H566" i="6"/>
  <c r="H550" i="6"/>
  <c r="H534" i="6"/>
  <c r="H646" i="6"/>
  <c r="H597" i="6"/>
  <c r="H581" i="6"/>
  <c r="H565" i="6"/>
  <c r="H604" i="6"/>
  <c r="H596" i="6"/>
  <c r="H580" i="6"/>
  <c r="H564" i="6"/>
  <c r="H548" i="6"/>
  <c r="H633" i="6"/>
  <c r="H595" i="6"/>
  <c r="H579" i="6"/>
  <c r="H563" i="6"/>
  <c r="H578" i="6"/>
  <c r="H522" i="6"/>
  <c r="H506" i="6"/>
  <c r="H490" i="6"/>
  <c r="H474" i="6"/>
  <c r="H458" i="6"/>
  <c r="H593" i="6"/>
  <c r="H530" i="6"/>
  <c r="H521" i="6"/>
  <c r="H505" i="6"/>
  <c r="H489" i="6"/>
  <c r="H473" i="6"/>
  <c r="H457" i="6"/>
  <c r="H562" i="6"/>
  <c r="H545" i="6"/>
  <c r="H520" i="6"/>
  <c r="H504" i="6"/>
  <c r="H488" i="6"/>
  <c r="H472" i="6"/>
  <c r="H456" i="6"/>
  <c r="H577" i="6"/>
  <c r="H540" i="6"/>
  <c r="H519" i="6"/>
  <c r="H503" i="6"/>
  <c r="H487" i="6"/>
  <c r="H471" i="6"/>
  <c r="H455" i="6"/>
  <c r="H518" i="6"/>
  <c r="H502" i="6"/>
  <c r="H486" i="6"/>
  <c r="H470" i="6"/>
  <c r="H454" i="6"/>
  <c r="H630" i="6"/>
  <c r="H561" i="6"/>
  <c r="H517" i="6"/>
  <c r="H501" i="6"/>
  <c r="H485" i="6"/>
  <c r="H469" i="6"/>
  <c r="H453" i="6"/>
  <c r="H553" i="6"/>
  <c r="H547" i="6"/>
  <c r="H533" i="6"/>
  <c r="H516" i="6"/>
  <c r="H500" i="6"/>
  <c r="H484" i="6"/>
  <c r="H468" i="6"/>
  <c r="H452" i="6"/>
  <c r="H515" i="6"/>
  <c r="H499" i="6"/>
  <c r="H483" i="6"/>
  <c r="H531" i="6"/>
  <c r="H514" i="6"/>
  <c r="H498" i="6"/>
  <c r="H482" i="6"/>
  <c r="H466" i="6"/>
  <c r="H450" i="6"/>
  <c r="H537" i="6"/>
  <c r="H513" i="6"/>
  <c r="H497" i="6"/>
  <c r="H481" i="6"/>
  <c r="H465" i="6"/>
  <c r="H449" i="6"/>
  <c r="H529" i="6"/>
  <c r="H512" i="6"/>
  <c r="H496" i="6"/>
  <c r="H480" i="6"/>
  <c r="H464" i="6"/>
  <c r="H448" i="6"/>
  <c r="H549" i="6"/>
  <c r="H527" i="6"/>
  <c r="H511" i="6"/>
  <c r="H495" i="6"/>
  <c r="H479" i="6"/>
  <c r="H463" i="6"/>
  <c r="H546" i="6"/>
  <c r="H526" i="6"/>
  <c r="H510" i="6"/>
  <c r="H525" i="6"/>
  <c r="H509" i="6"/>
  <c r="H493" i="6"/>
  <c r="H477" i="6"/>
  <c r="H524" i="6"/>
  <c r="H494" i="6"/>
  <c r="H447" i="6"/>
  <c r="H434" i="6"/>
  <c r="H418" i="6"/>
  <c r="H402" i="6"/>
  <c r="H386" i="6"/>
  <c r="H370" i="6"/>
  <c r="H433" i="6"/>
  <c r="H417" i="6"/>
  <c r="H401" i="6"/>
  <c r="H385" i="6"/>
  <c r="H369" i="6"/>
  <c r="H508" i="6"/>
  <c r="H432" i="6"/>
  <c r="H416" i="6"/>
  <c r="H400" i="6"/>
  <c r="H384" i="6"/>
  <c r="H368" i="6"/>
  <c r="H523" i="6"/>
  <c r="H478" i="6"/>
  <c r="H460" i="6"/>
  <c r="H431" i="6"/>
  <c r="H415" i="6"/>
  <c r="H399" i="6"/>
  <c r="H383" i="6"/>
  <c r="H367" i="6"/>
  <c r="H430" i="6"/>
  <c r="H414" i="6"/>
  <c r="H398" i="6"/>
  <c r="H382" i="6"/>
  <c r="H366" i="6"/>
  <c r="H532" i="6"/>
  <c r="H507" i="6"/>
  <c r="H444" i="6"/>
  <c r="H429" i="6"/>
  <c r="H413" i="6"/>
  <c r="H397" i="6"/>
  <c r="H381" i="6"/>
  <c r="H365" i="6"/>
  <c r="H594" i="6"/>
  <c r="H428" i="6"/>
  <c r="H412" i="6"/>
  <c r="H396" i="6"/>
  <c r="H380" i="6"/>
  <c r="H364" i="6"/>
  <c r="H492" i="6"/>
  <c r="H462" i="6"/>
  <c r="H451" i="6"/>
  <c r="H446" i="6"/>
  <c r="H427" i="6"/>
  <c r="H411" i="6"/>
  <c r="H442" i="6"/>
  <c r="H426" i="6"/>
  <c r="H410" i="6"/>
  <c r="H394" i="6"/>
  <c r="H378" i="6"/>
  <c r="H362" i="6"/>
  <c r="H459" i="6"/>
  <c r="H441" i="6"/>
  <c r="H425" i="6"/>
  <c r="H409" i="6"/>
  <c r="H393" i="6"/>
  <c r="H377" i="6"/>
  <c r="H361" i="6"/>
  <c r="H476" i="6"/>
  <c r="H440" i="6"/>
  <c r="H424" i="6"/>
  <c r="H408" i="6"/>
  <c r="H392" i="6"/>
  <c r="H376" i="6"/>
  <c r="H360" i="6"/>
  <c r="H491" i="6"/>
  <c r="H439" i="6"/>
  <c r="H423" i="6"/>
  <c r="H407" i="6"/>
  <c r="H391" i="6"/>
  <c r="H375" i="6"/>
  <c r="H438" i="6"/>
  <c r="H422" i="6"/>
  <c r="H467" i="6"/>
  <c r="H461" i="6"/>
  <c r="H443" i="6"/>
  <c r="H437" i="6"/>
  <c r="H421" i="6"/>
  <c r="H405" i="6"/>
  <c r="H389" i="6"/>
  <c r="H404" i="6"/>
  <c r="H341" i="6"/>
  <c r="H325" i="6"/>
  <c r="H309" i="6"/>
  <c r="H293" i="6"/>
  <c r="H277" i="6"/>
  <c r="H261" i="6"/>
  <c r="H245" i="6"/>
  <c r="H229" i="6"/>
  <c r="H374" i="6"/>
  <c r="H340" i="6"/>
  <c r="H324" i="6"/>
  <c r="H308" i="6"/>
  <c r="H292" i="6"/>
  <c r="H276" i="6"/>
  <c r="H260" i="6"/>
  <c r="H244" i="6"/>
  <c r="H228" i="6"/>
  <c r="H387" i="6"/>
  <c r="H355" i="6"/>
  <c r="H339" i="6"/>
  <c r="H323" i="6"/>
  <c r="H307" i="6"/>
  <c r="H291" i="6"/>
  <c r="H275" i="6"/>
  <c r="H259" i="6"/>
  <c r="H243" i="6"/>
  <c r="H227" i="6"/>
  <c r="H371" i="6"/>
  <c r="H363" i="6"/>
  <c r="H358" i="6"/>
  <c r="H356" i="6"/>
  <c r="H354" i="6"/>
  <c r="H338" i="6"/>
  <c r="H322" i="6"/>
  <c r="H306" i="6"/>
  <c r="H290" i="6"/>
  <c r="H274" i="6"/>
  <c r="H258" i="6"/>
  <c r="H242" i="6"/>
  <c r="H226" i="6"/>
  <c r="H475" i="6"/>
  <c r="H403" i="6"/>
  <c r="H390" i="6"/>
  <c r="H353" i="6"/>
  <c r="H337" i="6"/>
  <c r="H321" i="6"/>
  <c r="H305" i="6"/>
  <c r="H289" i="6"/>
  <c r="H273" i="6"/>
  <c r="H257" i="6"/>
  <c r="H241" i="6"/>
  <c r="H225" i="6"/>
  <c r="H352" i="6"/>
  <c r="H336" i="6"/>
  <c r="H320" i="6"/>
  <c r="H304" i="6"/>
  <c r="H288" i="6"/>
  <c r="H272" i="6"/>
  <c r="H256" i="6"/>
  <c r="H240" i="6"/>
  <c r="H224" i="6"/>
  <c r="H351" i="6"/>
  <c r="H335" i="6"/>
  <c r="H319" i="6"/>
  <c r="H303" i="6"/>
  <c r="H287" i="6"/>
  <c r="H271" i="6"/>
  <c r="H255" i="6"/>
  <c r="H239" i="6"/>
  <c r="H223" i="6"/>
  <c r="H379" i="6"/>
  <c r="H373" i="6"/>
  <c r="H350" i="6"/>
  <c r="H334" i="6"/>
  <c r="H318" i="6"/>
  <c r="H302" i="6"/>
  <c r="H286" i="6"/>
  <c r="H445" i="6"/>
  <c r="H436" i="6"/>
  <c r="H349" i="6"/>
  <c r="H333" i="6"/>
  <c r="H317" i="6"/>
  <c r="H301" i="6"/>
  <c r="H285" i="6"/>
  <c r="H269" i="6"/>
  <c r="H253" i="6"/>
  <c r="H237" i="6"/>
  <c r="H221" i="6"/>
  <c r="H406" i="6"/>
  <c r="H348" i="6"/>
  <c r="H332" i="6"/>
  <c r="H316" i="6"/>
  <c r="H300" i="6"/>
  <c r="H284" i="6"/>
  <c r="H268" i="6"/>
  <c r="H252" i="6"/>
  <c r="H236" i="6"/>
  <c r="H220" i="6"/>
  <c r="H420" i="6"/>
  <c r="H347" i="6"/>
  <c r="H331" i="6"/>
  <c r="H315" i="6"/>
  <c r="H299" i="6"/>
  <c r="H283" i="6"/>
  <c r="H267" i="6"/>
  <c r="H251" i="6"/>
  <c r="H235" i="6"/>
  <c r="H219" i="6"/>
  <c r="H435" i="6"/>
  <c r="H357" i="6"/>
  <c r="H346" i="6"/>
  <c r="H330" i="6"/>
  <c r="H314" i="6"/>
  <c r="H298" i="6"/>
  <c r="H282" i="6"/>
  <c r="H266" i="6"/>
  <c r="H250" i="6"/>
  <c r="H234" i="6"/>
  <c r="H218" i="6"/>
  <c r="H359" i="6"/>
  <c r="H345" i="6"/>
  <c r="H329" i="6"/>
  <c r="H313" i="6"/>
  <c r="H297" i="6"/>
  <c r="H281" i="6"/>
  <c r="H265" i="6"/>
  <c r="H249" i="6"/>
  <c r="H419" i="6"/>
  <c r="H388" i="6"/>
  <c r="H372" i="6"/>
  <c r="H344" i="6"/>
  <c r="H328" i="6"/>
  <c r="H312" i="6"/>
  <c r="H296" i="6"/>
  <c r="H280" i="6"/>
  <c r="H264" i="6"/>
  <c r="H248" i="6"/>
  <c r="H232" i="6"/>
  <c r="H279" i="6"/>
  <c r="H210" i="6"/>
  <c r="H194" i="6"/>
  <c r="H178" i="6"/>
  <c r="H162" i="6"/>
  <c r="H146" i="6"/>
  <c r="H130" i="6"/>
  <c r="H114" i="6"/>
  <c r="H98" i="6"/>
  <c r="H294" i="6"/>
  <c r="H231" i="6"/>
  <c r="H209" i="6"/>
  <c r="H193" i="6"/>
  <c r="H177" i="6"/>
  <c r="H161" i="6"/>
  <c r="H145" i="6"/>
  <c r="H129" i="6"/>
  <c r="H113" i="6"/>
  <c r="H97" i="6"/>
  <c r="H247" i="6"/>
  <c r="H208" i="6"/>
  <c r="H192" i="6"/>
  <c r="H176" i="6"/>
  <c r="H395" i="6"/>
  <c r="H278" i="6"/>
  <c r="H262" i="6"/>
  <c r="H238" i="6"/>
  <c r="H207" i="6"/>
  <c r="H191" i="6"/>
  <c r="H175" i="6"/>
  <c r="H159" i="6"/>
  <c r="H143" i="6"/>
  <c r="H127" i="6"/>
  <c r="H111" i="6"/>
  <c r="H95" i="6"/>
  <c r="H206" i="6"/>
  <c r="H190" i="6"/>
  <c r="H174" i="6"/>
  <c r="H158" i="6"/>
  <c r="H142" i="6"/>
  <c r="H126" i="6"/>
  <c r="H110" i="6"/>
  <c r="H94" i="6"/>
  <c r="H205" i="6"/>
  <c r="H189" i="6"/>
  <c r="H173" i="6"/>
  <c r="H157" i="6"/>
  <c r="H141" i="6"/>
  <c r="H125" i="6"/>
  <c r="H109" i="6"/>
  <c r="H93" i="6"/>
  <c r="H246" i="6"/>
  <c r="H230" i="6"/>
  <c r="H204" i="6"/>
  <c r="H188" i="6"/>
  <c r="H172" i="6"/>
  <c r="H156" i="6"/>
  <c r="H140" i="6"/>
  <c r="H124" i="6"/>
  <c r="H108" i="6"/>
  <c r="H92" i="6"/>
  <c r="H222" i="6"/>
  <c r="H203" i="6"/>
  <c r="H187" i="6"/>
  <c r="H171" i="6"/>
  <c r="H155" i="6"/>
  <c r="H139" i="6"/>
  <c r="H123" i="6"/>
  <c r="H343" i="6"/>
  <c r="H233" i="6"/>
  <c r="H202" i="6"/>
  <c r="H186" i="6"/>
  <c r="H170" i="6"/>
  <c r="H154" i="6"/>
  <c r="H138" i="6"/>
  <c r="H122" i="6"/>
  <c r="H106" i="6"/>
  <c r="H90" i="6"/>
  <c r="H270" i="6"/>
  <c r="H217" i="6"/>
  <c r="H201" i="6"/>
  <c r="H185" i="6"/>
  <c r="H169" i="6"/>
  <c r="H153" i="6"/>
  <c r="H137" i="6"/>
  <c r="H121" i="6"/>
  <c r="H105" i="6"/>
  <c r="H89" i="6"/>
  <c r="H327" i="6"/>
  <c r="H216" i="6"/>
  <c r="H200" i="6"/>
  <c r="H184" i="6"/>
  <c r="H168" i="6"/>
  <c r="H152" i="6"/>
  <c r="H136" i="6"/>
  <c r="H120" i="6"/>
  <c r="H104" i="6"/>
  <c r="H342" i="6"/>
  <c r="H215" i="6"/>
  <c r="H199" i="6"/>
  <c r="H183" i="6"/>
  <c r="H167" i="6"/>
  <c r="H151" i="6"/>
  <c r="H135" i="6"/>
  <c r="H119" i="6"/>
  <c r="H103" i="6"/>
  <c r="H87" i="6"/>
  <c r="H311" i="6"/>
  <c r="H254" i="6"/>
  <c r="H214" i="6"/>
  <c r="H198" i="6"/>
  <c r="H182" i="6"/>
  <c r="H166" i="6"/>
  <c r="H150" i="6"/>
  <c r="H134" i="6"/>
  <c r="H118" i="6"/>
  <c r="H102" i="6"/>
  <c r="H326" i="6"/>
  <c r="H213" i="6"/>
  <c r="H197" i="6"/>
  <c r="H181" i="6"/>
  <c r="H165" i="6"/>
  <c r="H149" i="6"/>
  <c r="H133" i="6"/>
  <c r="H117" i="6"/>
  <c r="H101" i="6"/>
  <c r="H85" i="6"/>
  <c r="H295" i="6"/>
  <c r="H212" i="6"/>
  <c r="H196" i="6"/>
  <c r="H180" i="6"/>
  <c r="H160" i="6"/>
  <c r="H86" i="6"/>
  <c r="H77" i="6"/>
  <c r="H61" i="6"/>
  <c r="H45" i="6"/>
  <c r="H29" i="6"/>
  <c r="H13" i="6"/>
  <c r="H211" i="6"/>
  <c r="H76" i="6"/>
  <c r="H60" i="6"/>
  <c r="H44" i="6"/>
  <c r="H28" i="6"/>
  <c r="H12" i="6"/>
  <c r="H195" i="6"/>
  <c r="H164" i="6"/>
  <c r="H75" i="6"/>
  <c r="H59" i="6"/>
  <c r="H43" i="6"/>
  <c r="H27" i="6"/>
  <c r="H11" i="6"/>
  <c r="H179" i="6"/>
  <c r="H144" i="6"/>
  <c r="H91" i="6"/>
  <c r="H88" i="6"/>
  <c r="H74" i="6"/>
  <c r="H73" i="6"/>
  <c r="H57" i="6"/>
  <c r="H41" i="6"/>
  <c r="H25" i="6"/>
  <c r="H9" i="6"/>
  <c r="H148" i="6"/>
  <c r="H72" i="6"/>
  <c r="H56" i="6"/>
  <c r="H40" i="6"/>
  <c r="H24" i="6"/>
  <c r="H8" i="6"/>
  <c r="H163" i="6"/>
  <c r="H128" i="6"/>
  <c r="H71" i="6"/>
  <c r="H55" i="6"/>
  <c r="H39" i="6"/>
  <c r="H23" i="6"/>
  <c r="H70" i="6"/>
  <c r="H54" i="6"/>
  <c r="H38" i="6"/>
  <c r="H22" i="6"/>
  <c r="H6" i="6"/>
  <c r="H310" i="6"/>
  <c r="H132" i="6"/>
  <c r="H69" i="6"/>
  <c r="H53" i="6"/>
  <c r="H147" i="6"/>
  <c r="H112" i="6"/>
  <c r="H68" i="6"/>
  <c r="H52" i="6"/>
  <c r="H100" i="6"/>
  <c r="H83" i="6"/>
  <c r="H67" i="6"/>
  <c r="H51" i="6"/>
  <c r="H116" i="6"/>
  <c r="H82" i="6"/>
  <c r="H66" i="6"/>
  <c r="H50" i="6"/>
  <c r="H34" i="6"/>
  <c r="H18" i="6"/>
  <c r="H79" i="6"/>
  <c r="H63" i="6"/>
  <c r="H47" i="6"/>
  <c r="H31" i="6"/>
  <c r="H58" i="6"/>
  <c r="H81" i="6"/>
  <c r="H26" i="6"/>
  <c r="H4" i="6"/>
  <c r="H263" i="6"/>
  <c r="H3" i="6"/>
  <c r="H30" i="6"/>
  <c r="H20" i="6"/>
  <c r="H131" i="6"/>
  <c r="H107" i="6"/>
  <c r="H65" i="6"/>
  <c r="H32" i="6"/>
  <c r="H5" i="6"/>
  <c r="H80" i="6"/>
  <c r="H49" i="6"/>
  <c r="H36" i="6"/>
  <c r="H46" i="6"/>
  <c r="H16" i="6"/>
  <c r="H64" i="6"/>
  <c r="H14" i="6"/>
  <c r="H84" i="6"/>
  <c r="H21" i="6"/>
  <c r="H115" i="6"/>
  <c r="H62" i="6"/>
  <c r="H15" i="6"/>
  <c r="H78" i="6"/>
  <c r="H35" i="6"/>
  <c r="H33" i="6"/>
  <c r="H42" i="6"/>
  <c r="H17" i="6"/>
  <c r="H10" i="6"/>
  <c r="H99" i="6"/>
  <c r="H96" i="6"/>
  <c r="H48" i="6"/>
  <c r="H2" i="6"/>
  <c r="H19" i="6"/>
  <c r="H37" i="6"/>
  <c r="H7" i="6"/>
  <c r="G1095" i="6"/>
  <c r="G1079" i="6"/>
  <c r="G1063" i="6"/>
  <c r="G1047" i="6"/>
  <c r="G1031" i="6"/>
  <c r="G1094" i="6"/>
  <c r="G1078" i="6"/>
  <c r="G1062" i="6"/>
  <c r="G1046" i="6"/>
  <c r="G1030" i="6"/>
  <c r="G1093" i="6"/>
  <c r="G1077" i="6"/>
  <c r="G1061" i="6"/>
  <c r="G1045" i="6"/>
  <c r="G1029" i="6"/>
  <c r="G1092" i="6"/>
  <c r="G1076" i="6"/>
  <c r="G1060" i="6"/>
  <c r="G1044" i="6"/>
  <c r="G1028" i="6"/>
  <c r="G1097" i="6"/>
  <c r="G1096" i="6"/>
  <c r="G1080" i="6"/>
  <c r="G1065" i="6"/>
  <c r="G1041" i="6"/>
  <c r="G1010" i="6"/>
  <c r="G1100" i="6"/>
  <c r="G1056" i="6"/>
  <c r="G1036" i="6"/>
  <c r="G1009" i="6"/>
  <c r="G1071" i="6"/>
  <c r="G1051" i="6"/>
  <c r="G1027" i="6"/>
  <c r="G1008" i="6"/>
  <c r="G1088" i="6"/>
  <c r="G1084" i="6"/>
  <c r="G1066" i="6"/>
  <c r="G1042" i="6"/>
  <c r="G1007" i="6"/>
  <c r="G1057" i="6"/>
  <c r="G1037" i="6"/>
  <c r="G1022" i="6"/>
  <c r="G1072" i="6"/>
  <c r="G1052" i="6"/>
  <c r="G1032" i="6"/>
  <c r="G1101" i="6"/>
  <c r="G1067" i="6"/>
  <c r="G1043" i="6"/>
  <c r="G1023" i="6"/>
  <c r="G1020" i="6"/>
  <c r="G1004" i="6"/>
  <c r="G1098" i="6"/>
  <c r="G1089" i="6"/>
  <c r="G1085" i="6"/>
  <c r="G1081" i="6"/>
  <c r="G1058" i="6"/>
  <c r="G1073" i="6"/>
  <c r="G1068" i="6"/>
  <c r="G1048" i="6"/>
  <c r="G1059" i="6"/>
  <c r="G1039" i="6"/>
  <c r="G1090" i="6"/>
  <c r="G1086" i="6"/>
  <c r="G1082" i="6"/>
  <c r="G1074" i="6"/>
  <c r="G1054" i="6"/>
  <c r="G1099" i="6"/>
  <c r="G1069" i="6"/>
  <c r="G1049" i="6"/>
  <c r="G1075" i="6"/>
  <c r="G1055" i="6"/>
  <c r="G1050" i="6"/>
  <c r="G1033" i="6"/>
  <c r="G1024" i="6"/>
  <c r="G1016" i="6"/>
  <c r="G987" i="6"/>
  <c r="G971" i="6"/>
  <c r="G955" i="6"/>
  <c r="G1013" i="6"/>
  <c r="G986" i="6"/>
  <c r="G970" i="6"/>
  <c r="G954" i="6"/>
  <c r="G1038" i="6"/>
  <c r="G985" i="6"/>
  <c r="G969" i="6"/>
  <c r="G953" i="6"/>
  <c r="G1000" i="6"/>
  <c r="G984" i="6"/>
  <c r="G968" i="6"/>
  <c r="G952" i="6"/>
  <c r="G1026" i="6"/>
  <c r="G999" i="6"/>
  <c r="G983" i="6"/>
  <c r="G967" i="6"/>
  <c r="G951" i="6"/>
  <c r="G1053" i="6"/>
  <c r="G1035" i="6"/>
  <c r="G1017" i="6"/>
  <c r="G998" i="6"/>
  <c r="G982" i="6"/>
  <c r="G966" i="6"/>
  <c r="G1087" i="6"/>
  <c r="G1014" i="6"/>
  <c r="G997" i="6"/>
  <c r="G981" i="6"/>
  <c r="G965" i="6"/>
  <c r="G1011" i="6"/>
  <c r="G1001" i="6"/>
  <c r="G996" i="6"/>
  <c r="G980" i="6"/>
  <c r="G1040" i="6"/>
  <c r="G1005" i="6"/>
  <c r="G995" i="6"/>
  <c r="G994" i="6"/>
  <c r="G978" i="6"/>
  <c r="G1064" i="6"/>
  <c r="G1034" i="6"/>
  <c r="G1025" i="6"/>
  <c r="G1021" i="6"/>
  <c r="G1018" i="6"/>
  <c r="G993" i="6"/>
  <c r="G977" i="6"/>
  <c r="G961" i="6"/>
  <c r="G1015" i="6"/>
  <c r="G1002" i="6"/>
  <c r="G992" i="6"/>
  <c r="G976" i="6"/>
  <c r="G1012" i="6"/>
  <c r="G1006" i="6"/>
  <c r="G991" i="6"/>
  <c r="G1091" i="6"/>
  <c r="G1070" i="6"/>
  <c r="G990" i="6"/>
  <c r="G979" i="6"/>
  <c r="G950" i="6"/>
  <c r="G934" i="6"/>
  <c r="G918" i="6"/>
  <c r="G902" i="6"/>
  <c r="G975" i="6"/>
  <c r="G964" i="6"/>
  <c r="G949" i="6"/>
  <c r="G933" i="6"/>
  <c r="G917" i="6"/>
  <c r="G901" i="6"/>
  <c r="G948" i="6"/>
  <c r="G932" i="6"/>
  <c r="G916" i="6"/>
  <c r="G900" i="6"/>
  <c r="G1083" i="6"/>
  <c r="G972" i="6"/>
  <c r="G962" i="6"/>
  <c r="G947" i="6"/>
  <c r="G931" i="6"/>
  <c r="G915" i="6"/>
  <c r="G899" i="6"/>
  <c r="G960" i="6"/>
  <c r="G946" i="6"/>
  <c r="G930" i="6"/>
  <c r="G914" i="6"/>
  <c r="G898" i="6"/>
  <c r="G1019" i="6"/>
  <c r="G945" i="6"/>
  <c r="G929" i="6"/>
  <c r="G913" i="6"/>
  <c r="G897" i="6"/>
  <c r="G989" i="6"/>
  <c r="G958" i="6"/>
  <c r="G944" i="6"/>
  <c r="G928" i="6"/>
  <c r="G912" i="6"/>
  <c r="G896" i="6"/>
  <c r="G974" i="6"/>
  <c r="G943" i="6"/>
  <c r="G927" i="6"/>
  <c r="G911" i="6"/>
  <c r="G956" i="6"/>
  <c r="G942" i="6"/>
  <c r="G926" i="6"/>
  <c r="G988" i="6"/>
  <c r="G941" i="6"/>
  <c r="G925" i="6"/>
  <c r="G909" i="6"/>
  <c r="G963" i="6"/>
  <c r="G940" i="6"/>
  <c r="G924" i="6"/>
  <c r="G908" i="6"/>
  <c r="G1003" i="6"/>
  <c r="G939" i="6"/>
  <c r="G923" i="6"/>
  <c r="G907" i="6"/>
  <c r="G938" i="6"/>
  <c r="G922" i="6"/>
  <c r="G973" i="6"/>
  <c r="G959" i="6"/>
  <c r="G937" i="6"/>
  <c r="G921" i="6"/>
  <c r="G905" i="6"/>
  <c r="G886" i="6"/>
  <c r="G870" i="6"/>
  <c r="G854" i="6"/>
  <c r="G838" i="6"/>
  <c r="G822" i="6"/>
  <c r="G894" i="6"/>
  <c r="G885" i="6"/>
  <c r="G869" i="6"/>
  <c r="G853" i="6"/>
  <c r="G837" i="6"/>
  <c r="G821" i="6"/>
  <c r="G903" i="6"/>
  <c r="G884" i="6"/>
  <c r="G868" i="6"/>
  <c r="G852" i="6"/>
  <c r="G836" i="6"/>
  <c r="G820" i="6"/>
  <c r="G889" i="6"/>
  <c r="G883" i="6"/>
  <c r="G867" i="6"/>
  <c r="G851" i="6"/>
  <c r="G835" i="6"/>
  <c r="G819" i="6"/>
  <c r="G936" i="6"/>
  <c r="G882" i="6"/>
  <c r="G866" i="6"/>
  <c r="G850" i="6"/>
  <c r="G834" i="6"/>
  <c r="G818" i="6"/>
  <c r="G892" i="6"/>
  <c r="G881" i="6"/>
  <c r="G865" i="6"/>
  <c r="G849" i="6"/>
  <c r="G833" i="6"/>
  <c r="G817" i="6"/>
  <c r="G920" i="6"/>
  <c r="G880" i="6"/>
  <c r="G864" i="6"/>
  <c r="G848" i="6"/>
  <c r="G832" i="6"/>
  <c r="G935" i="6"/>
  <c r="G906" i="6"/>
  <c r="G895" i="6"/>
  <c r="G879" i="6"/>
  <c r="G863" i="6"/>
  <c r="G847" i="6"/>
  <c r="G878" i="6"/>
  <c r="G862" i="6"/>
  <c r="G919" i="6"/>
  <c r="G904" i="6"/>
  <c r="G890" i="6"/>
  <c r="G877" i="6"/>
  <c r="G861" i="6"/>
  <c r="G845" i="6"/>
  <c r="G829" i="6"/>
  <c r="G876" i="6"/>
  <c r="G860" i="6"/>
  <c r="G844" i="6"/>
  <c r="G893" i="6"/>
  <c r="G875" i="6"/>
  <c r="G859" i="6"/>
  <c r="G843" i="6"/>
  <c r="G874" i="6"/>
  <c r="G858" i="6"/>
  <c r="G888" i="6"/>
  <c r="G872" i="6"/>
  <c r="G856" i="6"/>
  <c r="G840" i="6"/>
  <c r="G811" i="6"/>
  <c r="G795" i="6"/>
  <c r="G779" i="6"/>
  <c r="G763" i="6"/>
  <c r="G810" i="6"/>
  <c r="G794" i="6"/>
  <c r="G778" i="6"/>
  <c r="G762" i="6"/>
  <c r="G809" i="6"/>
  <c r="G793" i="6"/>
  <c r="G777" i="6"/>
  <c r="G761" i="6"/>
  <c r="G957" i="6"/>
  <c r="G891" i="6"/>
  <c r="G827" i="6"/>
  <c r="G808" i="6"/>
  <c r="G792" i="6"/>
  <c r="G776" i="6"/>
  <c r="G760" i="6"/>
  <c r="G806" i="6"/>
  <c r="G790" i="6"/>
  <c r="G774" i="6"/>
  <c r="G873" i="6"/>
  <c r="G830" i="6"/>
  <c r="G805" i="6"/>
  <c r="G789" i="6"/>
  <c r="G773" i="6"/>
  <c r="G804" i="6"/>
  <c r="G788" i="6"/>
  <c r="G857" i="6"/>
  <c r="G803" i="6"/>
  <c r="G787" i="6"/>
  <c r="G771" i="6"/>
  <c r="G887" i="6"/>
  <c r="G841" i="6"/>
  <c r="G828" i="6"/>
  <c r="G825" i="6"/>
  <c r="G802" i="6"/>
  <c r="G786" i="6"/>
  <c r="G801" i="6"/>
  <c r="G785" i="6"/>
  <c r="G769" i="6"/>
  <c r="G871" i="6"/>
  <c r="G816" i="6"/>
  <c r="G800" i="6"/>
  <c r="G784" i="6"/>
  <c r="G831" i="6"/>
  <c r="G815" i="6"/>
  <c r="G799" i="6"/>
  <c r="G855" i="6"/>
  <c r="G814" i="6"/>
  <c r="G798" i="6"/>
  <c r="G783" i="6"/>
  <c r="G745" i="6"/>
  <c r="G729" i="6"/>
  <c r="G713" i="6"/>
  <c r="G697" i="6"/>
  <c r="G826" i="6"/>
  <c r="G764" i="6"/>
  <c r="G744" i="6"/>
  <c r="G728" i="6"/>
  <c r="G712" i="6"/>
  <c r="G910" i="6"/>
  <c r="G797" i="6"/>
  <c r="G743" i="6"/>
  <c r="G727" i="6"/>
  <c r="G711" i="6"/>
  <c r="G695" i="6"/>
  <c r="G812" i="6"/>
  <c r="G807" i="6"/>
  <c r="G767" i="6"/>
  <c r="G758" i="6"/>
  <c r="G742" i="6"/>
  <c r="G726" i="6"/>
  <c r="G710" i="6"/>
  <c r="G694" i="6"/>
  <c r="G775" i="6"/>
  <c r="G757" i="6"/>
  <c r="G741" i="6"/>
  <c r="G725" i="6"/>
  <c r="G709" i="6"/>
  <c r="G693" i="6"/>
  <c r="G780" i="6"/>
  <c r="G759" i="6"/>
  <c r="G756" i="6"/>
  <c r="G740" i="6"/>
  <c r="G724" i="6"/>
  <c r="G708" i="6"/>
  <c r="G692" i="6"/>
  <c r="G824" i="6"/>
  <c r="G796" i="6"/>
  <c r="G791" i="6"/>
  <c r="G755" i="6"/>
  <c r="G739" i="6"/>
  <c r="G723" i="6"/>
  <c r="G707" i="6"/>
  <c r="G691" i="6"/>
  <c r="G782" i="6"/>
  <c r="G772" i="6"/>
  <c r="G765" i="6"/>
  <c r="G754" i="6"/>
  <c r="G738" i="6"/>
  <c r="G722" i="6"/>
  <c r="G846" i="6"/>
  <c r="G823" i="6"/>
  <c r="G770" i="6"/>
  <c r="G753" i="6"/>
  <c r="G737" i="6"/>
  <c r="G721" i="6"/>
  <c r="G705" i="6"/>
  <c r="G689" i="6"/>
  <c r="G768" i="6"/>
  <c r="G752" i="6"/>
  <c r="G736" i="6"/>
  <c r="G720" i="6"/>
  <c r="G751" i="6"/>
  <c r="G735" i="6"/>
  <c r="G719" i="6"/>
  <c r="G703" i="6"/>
  <c r="G842" i="6"/>
  <c r="G750" i="6"/>
  <c r="G734" i="6"/>
  <c r="G718" i="6"/>
  <c r="G749" i="6"/>
  <c r="G733" i="6"/>
  <c r="G717" i="6"/>
  <c r="G766" i="6"/>
  <c r="G748" i="6"/>
  <c r="G732" i="6"/>
  <c r="G839" i="6"/>
  <c r="G781" i="6"/>
  <c r="G747" i="6"/>
  <c r="G731" i="6"/>
  <c r="G702" i="6"/>
  <c r="G678" i="6"/>
  <c r="G662" i="6"/>
  <c r="G646" i="6"/>
  <c r="G630" i="6"/>
  <c r="G614" i="6"/>
  <c r="G704" i="6"/>
  <c r="G677" i="6"/>
  <c r="G661" i="6"/>
  <c r="G645" i="6"/>
  <c r="G629" i="6"/>
  <c r="G613" i="6"/>
  <c r="G706" i="6"/>
  <c r="G700" i="6"/>
  <c r="G684" i="6"/>
  <c r="G676" i="6"/>
  <c r="G660" i="6"/>
  <c r="G644" i="6"/>
  <c r="G628" i="6"/>
  <c r="G612" i="6"/>
  <c r="G675" i="6"/>
  <c r="G659" i="6"/>
  <c r="G643" i="6"/>
  <c r="G627" i="6"/>
  <c r="G611" i="6"/>
  <c r="G813" i="6"/>
  <c r="G714" i="6"/>
  <c r="G698" i="6"/>
  <c r="G688" i="6"/>
  <c r="G674" i="6"/>
  <c r="G658" i="6"/>
  <c r="G642" i="6"/>
  <c r="G626" i="6"/>
  <c r="G610" i="6"/>
  <c r="G746" i="6"/>
  <c r="G673" i="6"/>
  <c r="G657" i="6"/>
  <c r="G641" i="6"/>
  <c r="G625" i="6"/>
  <c r="G730" i="6"/>
  <c r="G685" i="6"/>
  <c r="G672" i="6"/>
  <c r="G656" i="6"/>
  <c r="G640" i="6"/>
  <c r="G624" i="6"/>
  <c r="G608" i="6"/>
  <c r="G696" i="6"/>
  <c r="G671" i="6"/>
  <c r="G655" i="6"/>
  <c r="G639" i="6"/>
  <c r="G670" i="6"/>
  <c r="G654" i="6"/>
  <c r="G638" i="6"/>
  <c r="G622" i="6"/>
  <c r="G606" i="6"/>
  <c r="G701" i="6"/>
  <c r="G669" i="6"/>
  <c r="G653" i="6"/>
  <c r="G637" i="6"/>
  <c r="G621" i="6"/>
  <c r="G716" i="6"/>
  <c r="G686" i="6"/>
  <c r="G668" i="6"/>
  <c r="G652" i="6"/>
  <c r="G636" i="6"/>
  <c r="G620" i="6"/>
  <c r="G699" i="6"/>
  <c r="G667" i="6"/>
  <c r="G651" i="6"/>
  <c r="G635" i="6"/>
  <c r="G666" i="6"/>
  <c r="G650" i="6"/>
  <c r="G682" i="6"/>
  <c r="G681" i="6"/>
  <c r="G665" i="6"/>
  <c r="G649" i="6"/>
  <c r="G607" i="6"/>
  <c r="G593" i="6"/>
  <c r="G577" i="6"/>
  <c r="G561" i="6"/>
  <c r="G545" i="6"/>
  <c r="G529" i="6"/>
  <c r="G602" i="6"/>
  <c r="G592" i="6"/>
  <c r="G576" i="6"/>
  <c r="G560" i="6"/>
  <c r="G544" i="6"/>
  <c r="G528" i="6"/>
  <c r="G680" i="6"/>
  <c r="G591" i="6"/>
  <c r="G575" i="6"/>
  <c r="G559" i="6"/>
  <c r="G543" i="6"/>
  <c r="G690" i="6"/>
  <c r="G616" i="6"/>
  <c r="G605" i="6"/>
  <c r="G590" i="6"/>
  <c r="G574" i="6"/>
  <c r="G558" i="6"/>
  <c r="G542" i="6"/>
  <c r="G664" i="6"/>
  <c r="G632" i="6"/>
  <c r="G623" i="6"/>
  <c r="G618" i="6"/>
  <c r="G589" i="6"/>
  <c r="G573" i="6"/>
  <c r="G557" i="6"/>
  <c r="G679" i="6"/>
  <c r="G588" i="6"/>
  <c r="G572" i="6"/>
  <c r="G556" i="6"/>
  <c r="G540" i="6"/>
  <c r="G648" i="6"/>
  <c r="G587" i="6"/>
  <c r="G571" i="6"/>
  <c r="G555" i="6"/>
  <c r="G539" i="6"/>
  <c r="G687" i="6"/>
  <c r="G663" i="6"/>
  <c r="G603" i="6"/>
  <c r="G586" i="6"/>
  <c r="G570" i="6"/>
  <c r="G634" i="6"/>
  <c r="G585" i="6"/>
  <c r="G569" i="6"/>
  <c r="G553" i="6"/>
  <c r="G537" i="6"/>
  <c r="G647" i="6"/>
  <c r="G600" i="6"/>
  <c r="G584" i="6"/>
  <c r="G568" i="6"/>
  <c r="G552" i="6"/>
  <c r="G536" i="6"/>
  <c r="G631" i="6"/>
  <c r="G599" i="6"/>
  <c r="G583" i="6"/>
  <c r="G567" i="6"/>
  <c r="G551" i="6"/>
  <c r="G535" i="6"/>
  <c r="G715" i="6"/>
  <c r="G617" i="6"/>
  <c r="G615" i="6"/>
  <c r="G601" i="6"/>
  <c r="G598" i="6"/>
  <c r="G582" i="6"/>
  <c r="G566" i="6"/>
  <c r="G683" i="6"/>
  <c r="G597" i="6"/>
  <c r="G581" i="6"/>
  <c r="G565" i="6"/>
  <c r="G549" i="6"/>
  <c r="G619" i="6"/>
  <c r="G609" i="6"/>
  <c r="G604" i="6"/>
  <c r="G596" i="6"/>
  <c r="G580" i="6"/>
  <c r="G564" i="6"/>
  <c r="G563" i="6"/>
  <c r="G532" i="6"/>
  <c r="G523" i="6"/>
  <c r="G507" i="6"/>
  <c r="G491" i="6"/>
  <c r="G475" i="6"/>
  <c r="G459" i="6"/>
  <c r="G443" i="6"/>
  <c r="G578" i="6"/>
  <c r="G554" i="6"/>
  <c r="G548" i="6"/>
  <c r="G522" i="6"/>
  <c r="G506" i="6"/>
  <c r="G490" i="6"/>
  <c r="G474" i="6"/>
  <c r="G458" i="6"/>
  <c r="G633" i="6"/>
  <c r="G538" i="6"/>
  <c r="G530" i="6"/>
  <c r="G521" i="6"/>
  <c r="G505" i="6"/>
  <c r="G489" i="6"/>
  <c r="G473" i="6"/>
  <c r="G457" i="6"/>
  <c r="G562" i="6"/>
  <c r="G520" i="6"/>
  <c r="G504" i="6"/>
  <c r="G488" i="6"/>
  <c r="G472" i="6"/>
  <c r="G456" i="6"/>
  <c r="G519" i="6"/>
  <c r="G503" i="6"/>
  <c r="G487" i="6"/>
  <c r="G471" i="6"/>
  <c r="G455" i="6"/>
  <c r="G518" i="6"/>
  <c r="G502" i="6"/>
  <c r="G486" i="6"/>
  <c r="G470" i="6"/>
  <c r="G454" i="6"/>
  <c r="G550" i="6"/>
  <c r="G517" i="6"/>
  <c r="G501" i="6"/>
  <c r="G485" i="6"/>
  <c r="G469" i="6"/>
  <c r="G453" i="6"/>
  <c r="G547" i="6"/>
  <c r="G533" i="6"/>
  <c r="G516" i="6"/>
  <c r="G500" i="6"/>
  <c r="G484" i="6"/>
  <c r="G468" i="6"/>
  <c r="G515" i="6"/>
  <c r="G499" i="6"/>
  <c r="G483" i="6"/>
  <c r="G467" i="6"/>
  <c r="G451" i="6"/>
  <c r="G531" i="6"/>
  <c r="G514" i="6"/>
  <c r="G498" i="6"/>
  <c r="G482" i="6"/>
  <c r="G466" i="6"/>
  <c r="G450" i="6"/>
  <c r="G513" i="6"/>
  <c r="G497" i="6"/>
  <c r="G481" i="6"/>
  <c r="G465" i="6"/>
  <c r="G449" i="6"/>
  <c r="G512" i="6"/>
  <c r="G496" i="6"/>
  <c r="G480" i="6"/>
  <c r="G464" i="6"/>
  <c r="G595" i="6"/>
  <c r="G541" i="6"/>
  <c r="G527" i="6"/>
  <c r="G511" i="6"/>
  <c r="G495" i="6"/>
  <c r="G546" i="6"/>
  <c r="G526" i="6"/>
  <c r="G510" i="6"/>
  <c r="G494" i="6"/>
  <c r="G478" i="6"/>
  <c r="G509" i="6"/>
  <c r="G479" i="6"/>
  <c r="G435" i="6"/>
  <c r="G419" i="6"/>
  <c r="G403" i="6"/>
  <c r="G387" i="6"/>
  <c r="G371" i="6"/>
  <c r="G524" i="6"/>
  <c r="G452" i="6"/>
  <c r="G447" i="6"/>
  <c r="G434" i="6"/>
  <c r="G418" i="6"/>
  <c r="G402" i="6"/>
  <c r="G386" i="6"/>
  <c r="G370" i="6"/>
  <c r="G463" i="6"/>
  <c r="G433" i="6"/>
  <c r="G417" i="6"/>
  <c r="G401" i="6"/>
  <c r="G385" i="6"/>
  <c r="G369" i="6"/>
  <c r="G534" i="6"/>
  <c r="G508" i="6"/>
  <c r="G432" i="6"/>
  <c r="G416" i="6"/>
  <c r="G400" i="6"/>
  <c r="G384" i="6"/>
  <c r="G368" i="6"/>
  <c r="G493" i="6"/>
  <c r="G460" i="6"/>
  <c r="G431" i="6"/>
  <c r="G415" i="6"/>
  <c r="G399" i="6"/>
  <c r="G383" i="6"/>
  <c r="G367" i="6"/>
  <c r="G430" i="6"/>
  <c r="G414" i="6"/>
  <c r="G398" i="6"/>
  <c r="G382" i="6"/>
  <c r="G366" i="6"/>
  <c r="G444" i="6"/>
  <c r="G429" i="6"/>
  <c r="G413" i="6"/>
  <c r="G397" i="6"/>
  <c r="G381" i="6"/>
  <c r="G365" i="6"/>
  <c r="G594" i="6"/>
  <c r="G477" i="6"/>
  <c r="G428" i="6"/>
  <c r="G412" i="6"/>
  <c r="G492" i="6"/>
  <c r="G462" i="6"/>
  <c r="G446" i="6"/>
  <c r="G427" i="6"/>
  <c r="G411" i="6"/>
  <c r="G395" i="6"/>
  <c r="G379" i="6"/>
  <c r="G363" i="6"/>
  <c r="G442" i="6"/>
  <c r="G426" i="6"/>
  <c r="G410" i="6"/>
  <c r="G394" i="6"/>
  <c r="G378" i="6"/>
  <c r="G362" i="6"/>
  <c r="G579" i="6"/>
  <c r="G448" i="6"/>
  <c r="G441" i="6"/>
  <c r="G425" i="6"/>
  <c r="G409" i="6"/>
  <c r="G393" i="6"/>
  <c r="G377" i="6"/>
  <c r="G361" i="6"/>
  <c r="G476" i="6"/>
  <c r="G440" i="6"/>
  <c r="G424" i="6"/>
  <c r="G408" i="6"/>
  <c r="G392" i="6"/>
  <c r="G376" i="6"/>
  <c r="G439" i="6"/>
  <c r="G423" i="6"/>
  <c r="G438" i="6"/>
  <c r="G422" i="6"/>
  <c r="G406" i="6"/>
  <c r="G390" i="6"/>
  <c r="G391" i="6"/>
  <c r="G342" i="6"/>
  <c r="G326" i="6"/>
  <c r="G310" i="6"/>
  <c r="G294" i="6"/>
  <c r="G278" i="6"/>
  <c r="G262" i="6"/>
  <c r="G246" i="6"/>
  <c r="G230" i="6"/>
  <c r="G404" i="6"/>
  <c r="G341" i="6"/>
  <c r="G325" i="6"/>
  <c r="G309" i="6"/>
  <c r="G293" i="6"/>
  <c r="G277" i="6"/>
  <c r="G261" i="6"/>
  <c r="G245" i="6"/>
  <c r="G229" i="6"/>
  <c r="G380" i="6"/>
  <c r="G374" i="6"/>
  <c r="G340" i="6"/>
  <c r="G324" i="6"/>
  <c r="G308" i="6"/>
  <c r="G292" i="6"/>
  <c r="G276" i="6"/>
  <c r="G260" i="6"/>
  <c r="G244" i="6"/>
  <c r="G228" i="6"/>
  <c r="G355" i="6"/>
  <c r="G339" i="6"/>
  <c r="G323" i="6"/>
  <c r="G307" i="6"/>
  <c r="G291" i="6"/>
  <c r="G275" i="6"/>
  <c r="G259" i="6"/>
  <c r="G243" i="6"/>
  <c r="G227" i="6"/>
  <c r="G525" i="6"/>
  <c r="G358" i="6"/>
  <c r="G356" i="6"/>
  <c r="G354" i="6"/>
  <c r="G338" i="6"/>
  <c r="G322" i="6"/>
  <c r="G306" i="6"/>
  <c r="G290" i="6"/>
  <c r="G274" i="6"/>
  <c r="G258" i="6"/>
  <c r="G242" i="6"/>
  <c r="G226" i="6"/>
  <c r="G353" i="6"/>
  <c r="G337" i="6"/>
  <c r="G321" i="6"/>
  <c r="G305" i="6"/>
  <c r="G289" i="6"/>
  <c r="G273" i="6"/>
  <c r="G257" i="6"/>
  <c r="G241" i="6"/>
  <c r="G225" i="6"/>
  <c r="G437" i="6"/>
  <c r="G407" i="6"/>
  <c r="G360" i="6"/>
  <c r="G352" i="6"/>
  <c r="G336" i="6"/>
  <c r="G320" i="6"/>
  <c r="G304" i="6"/>
  <c r="G288" i="6"/>
  <c r="G272" i="6"/>
  <c r="G256" i="6"/>
  <c r="G240" i="6"/>
  <c r="G224" i="6"/>
  <c r="G351" i="6"/>
  <c r="G335" i="6"/>
  <c r="G319" i="6"/>
  <c r="G303" i="6"/>
  <c r="G287" i="6"/>
  <c r="G421" i="6"/>
  <c r="G373" i="6"/>
  <c r="G350" i="6"/>
  <c r="G334" i="6"/>
  <c r="G318" i="6"/>
  <c r="G302" i="6"/>
  <c r="G286" i="6"/>
  <c r="G270" i="6"/>
  <c r="G254" i="6"/>
  <c r="G238" i="6"/>
  <c r="G222" i="6"/>
  <c r="G445" i="6"/>
  <c r="G436" i="6"/>
  <c r="G389" i="6"/>
  <c r="G349" i="6"/>
  <c r="G333" i="6"/>
  <c r="G317" i="6"/>
  <c r="G301" i="6"/>
  <c r="G285" i="6"/>
  <c r="G269" i="6"/>
  <c r="G253" i="6"/>
  <c r="G237" i="6"/>
  <c r="G221" i="6"/>
  <c r="G348" i="6"/>
  <c r="G332" i="6"/>
  <c r="G316" i="6"/>
  <c r="G300" i="6"/>
  <c r="G284" i="6"/>
  <c r="G268" i="6"/>
  <c r="G252" i="6"/>
  <c r="G236" i="6"/>
  <c r="G220" i="6"/>
  <c r="G420" i="6"/>
  <c r="G396" i="6"/>
  <c r="G347" i="6"/>
  <c r="G331" i="6"/>
  <c r="G315" i="6"/>
  <c r="G299" i="6"/>
  <c r="G283" i="6"/>
  <c r="G267" i="6"/>
  <c r="G251" i="6"/>
  <c r="G235" i="6"/>
  <c r="G219" i="6"/>
  <c r="G461" i="6"/>
  <c r="G375" i="6"/>
  <c r="G357" i="6"/>
  <c r="G346" i="6"/>
  <c r="G330" i="6"/>
  <c r="G314" i="6"/>
  <c r="G298" i="6"/>
  <c r="G282" i="6"/>
  <c r="G266" i="6"/>
  <c r="G250" i="6"/>
  <c r="G405" i="6"/>
  <c r="G364" i="6"/>
  <c r="G359" i="6"/>
  <c r="G345" i="6"/>
  <c r="G329" i="6"/>
  <c r="G313" i="6"/>
  <c r="G297" i="6"/>
  <c r="G281" i="6"/>
  <c r="G265" i="6"/>
  <c r="G249" i="6"/>
  <c r="G233" i="6"/>
  <c r="G372" i="6"/>
  <c r="G263" i="6"/>
  <c r="G211" i="6"/>
  <c r="G195" i="6"/>
  <c r="G179" i="6"/>
  <c r="G163" i="6"/>
  <c r="G147" i="6"/>
  <c r="G131" i="6"/>
  <c r="G115" i="6"/>
  <c r="G99" i="6"/>
  <c r="G279" i="6"/>
  <c r="G210" i="6"/>
  <c r="G194" i="6"/>
  <c r="G178" i="6"/>
  <c r="G162" i="6"/>
  <c r="G146" i="6"/>
  <c r="G130" i="6"/>
  <c r="G114" i="6"/>
  <c r="G98" i="6"/>
  <c r="G231" i="6"/>
  <c r="G209" i="6"/>
  <c r="G193" i="6"/>
  <c r="G177" i="6"/>
  <c r="G247" i="6"/>
  <c r="G223" i="6"/>
  <c r="G208" i="6"/>
  <c r="G192" i="6"/>
  <c r="G176" i="6"/>
  <c r="G160" i="6"/>
  <c r="G144" i="6"/>
  <c r="G128" i="6"/>
  <c r="G112" i="6"/>
  <c r="G96" i="6"/>
  <c r="G234" i="6"/>
  <c r="G207" i="6"/>
  <c r="G191" i="6"/>
  <c r="G175" i="6"/>
  <c r="G159" i="6"/>
  <c r="G143" i="6"/>
  <c r="G127" i="6"/>
  <c r="G111" i="6"/>
  <c r="G95" i="6"/>
  <c r="G206" i="6"/>
  <c r="G190" i="6"/>
  <c r="G174" i="6"/>
  <c r="G158" i="6"/>
  <c r="G142" i="6"/>
  <c r="G126" i="6"/>
  <c r="G110" i="6"/>
  <c r="G94" i="6"/>
  <c r="G388" i="6"/>
  <c r="G344" i="6"/>
  <c r="G271" i="6"/>
  <c r="G205" i="6"/>
  <c r="G189" i="6"/>
  <c r="G173" i="6"/>
  <c r="G157" i="6"/>
  <c r="G141" i="6"/>
  <c r="G125" i="6"/>
  <c r="G109" i="6"/>
  <c r="G93" i="6"/>
  <c r="G204" i="6"/>
  <c r="G188" i="6"/>
  <c r="G172" i="6"/>
  <c r="G156" i="6"/>
  <c r="G140" i="6"/>
  <c r="G124" i="6"/>
  <c r="G328" i="6"/>
  <c r="G203" i="6"/>
  <c r="G187" i="6"/>
  <c r="G171" i="6"/>
  <c r="G155" i="6"/>
  <c r="G139" i="6"/>
  <c r="G123" i="6"/>
  <c r="G107" i="6"/>
  <c r="G91" i="6"/>
  <c r="G343" i="6"/>
  <c r="G255" i="6"/>
  <c r="G218" i="6"/>
  <c r="G202" i="6"/>
  <c r="G186" i="6"/>
  <c r="G170" i="6"/>
  <c r="G154" i="6"/>
  <c r="G138" i="6"/>
  <c r="G122" i="6"/>
  <c r="G106" i="6"/>
  <c r="G90" i="6"/>
  <c r="G312" i="6"/>
  <c r="G217" i="6"/>
  <c r="G201" i="6"/>
  <c r="G185" i="6"/>
  <c r="G169" i="6"/>
  <c r="G153" i="6"/>
  <c r="G137" i="6"/>
  <c r="G121" i="6"/>
  <c r="G105" i="6"/>
  <c r="G89" i="6"/>
  <c r="G327" i="6"/>
  <c r="G216" i="6"/>
  <c r="G200" i="6"/>
  <c r="G184" i="6"/>
  <c r="G168" i="6"/>
  <c r="G152" i="6"/>
  <c r="G136" i="6"/>
  <c r="G120" i="6"/>
  <c r="G104" i="6"/>
  <c r="G88" i="6"/>
  <c r="G296" i="6"/>
  <c r="G264" i="6"/>
  <c r="G215" i="6"/>
  <c r="G199" i="6"/>
  <c r="G183" i="6"/>
  <c r="G167" i="6"/>
  <c r="G151" i="6"/>
  <c r="G135" i="6"/>
  <c r="G119" i="6"/>
  <c r="G103" i="6"/>
  <c r="G311" i="6"/>
  <c r="G232" i="6"/>
  <c r="G214" i="6"/>
  <c r="G198" i="6"/>
  <c r="G182" i="6"/>
  <c r="G166" i="6"/>
  <c r="G150" i="6"/>
  <c r="G134" i="6"/>
  <c r="G118" i="6"/>
  <c r="G102" i="6"/>
  <c r="G86" i="6"/>
  <c r="G280" i="6"/>
  <c r="G213" i="6"/>
  <c r="G197" i="6"/>
  <c r="G181" i="6"/>
  <c r="G212" i="6"/>
  <c r="G145" i="6"/>
  <c r="G78" i="6"/>
  <c r="G62" i="6"/>
  <c r="G46" i="6"/>
  <c r="G30" i="6"/>
  <c r="G14" i="6"/>
  <c r="G196" i="6"/>
  <c r="G77" i="6"/>
  <c r="G61" i="6"/>
  <c r="G45" i="6"/>
  <c r="G29" i="6"/>
  <c r="G13" i="6"/>
  <c r="G248" i="6"/>
  <c r="G180" i="6"/>
  <c r="G149" i="6"/>
  <c r="G76" i="6"/>
  <c r="G60" i="6"/>
  <c r="G44" i="6"/>
  <c r="G28" i="6"/>
  <c r="G12" i="6"/>
  <c r="G164" i="6"/>
  <c r="G129" i="6"/>
  <c r="G75" i="6"/>
  <c r="G239" i="6"/>
  <c r="G74" i="6"/>
  <c r="G58" i="6"/>
  <c r="G42" i="6"/>
  <c r="G26" i="6"/>
  <c r="G10" i="6"/>
  <c r="G133" i="6"/>
  <c r="G73" i="6"/>
  <c r="G57" i="6"/>
  <c r="G41" i="6"/>
  <c r="G25" i="6"/>
  <c r="G9" i="6"/>
  <c r="G148" i="6"/>
  <c r="G113" i="6"/>
  <c r="G101" i="6"/>
  <c r="G72" i="6"/>
  <c r="G56" i="6"/>
  <c r="G40" i="6"/>
  <c r="G24" i="6"/>
  <c r="G85" i="6"/>
  <c r="G71" i="6"/>
  <c r="G55" i="6"/>
  <c r="G39" i="6"/>
  <c r="G23" i="6"/>
  <c r="G7" i="6"/>
  <c r="G117" i="6"/>
  <c r="G97" i="6"/>
  <c r="G70" i="6"/>
  <c r="G54" i="6"/>
  <c r="G132" i="6"/>
  <c r="G108" i="6"/>
  <c r="G69" i="6"/>
  <c r="G53" i="6"/>
  <c r="G295" i="6"/>
  <c r="G87" i="6"/>
  <c r="G68" i="6"/>
  <c r="G52" i="6"/>
  <c r="G100" i="6"/>
  <c r="G83" i="6"/>
  <c r="G67" i="6"/>
  <c r="G51" i="6"/>
  <c r="G35" i="6"/>
  <c r="G19" i="6"/>
  <c r="G92" i="6"/>
  <c r="G84" i="6"/>
  <c r="G80" i="6"/>
  <c r="G64" i="6"/>
  <c r="G48" i="6"/>
  <c r="G32" i="6"/>
  <c r="G15" i="6"/>
  <c r="G165" i="6"/>
  <c r="G66" i="6"/>
  <c r="G50" i="6"/>
  <c r="G47" i="6"/>
  <c r="G81" i="6"/>
  <c r="G22" i="6"/>
  <c r="G4" i="6"/>
  <c r="G161" i="6"/>
  <c r="G8" i="6"/>
  <c r="G3" i="6"/>
  <c r="G20" i="6"/>
  <c r="G11" i="6"/>
  <c r="G65" i="6"/>
  <c r="G34" i="6"/>
  <c r="G18" i="6"/>
  <c r="G5" i="6"/>
  <c r="G49" i="6"/>
  <c r="G38" i="6"/>
  <c r="G36" i="6"/>
  <c r="G43" i="6"/>
  <c r="G16" i="6"/>
  <c r="G79" i="6"/>
  <c r="G27" i="6"/>
  <c r="G6" i="6"/>
  <c r="G82" i="6"/>
  <c r="G2" i="6"/>
  <c r="G33" i="6"/>
  <c r="G17" i="6"/>
  <c r="G31" i="6"/>
  <c r="G116" i="6"/>
  <c r="G21" i="6"/>
  <c r="G63" i="6"/>
  <c r="G59" i="6"/>
  <c r="G37" i="6"/>
  <c r="O1087" i="6"/>
  <c r="O1071" i="6"/>
  <c r="O1055" i="6"/>
  <c r="O1039" i="6"/>
  <c r="O1023" i="6"/>
  <c r="O1086" i="6"/>
  <c r="O1070" i="6"/>
  <c r="O1054" i="6"/>
  <c r="O1038" i="6"/>
  <c r="O1022" i="6"/>
  <c r="O1101" i="6"/>
  <c r="O1085" i="6"/>
  <c r="O1069" i="6"/>
  <c r="O1053" i="6"/>
  <c r="O1037" i="6"/>
  <c r="O1100" i="6"/>
  <c r="O1084" i="6"/>
  <c r="O1068" i="6"/>
  <c r="O1052" i="6"/>
  <c r="O1036" i="6"/>
  <c r="O1088" i="6"/>
  <c r="O1095" i="6"/>
  <c r="O1077" i="6"/>
  <c r="O1057" i="6"/>
  <c r="O1033" i="6"/>
  <c r="O1018" i="6"/>
  <c r="O1002" i="6"/>
  <c r="O1092" i="6"/>
  <c r="O1072" i="6"/>
  <c r="O1048" i="6"/>
  <c r="O1028" i="6"/>
  <c r="O1017" i="6"/>
  <c r="O1001" i="6"/>
  <c r="O1063" i="6"/>
  <c r="O1043" i="6"/>
  <c r="O1016" i="6"/>
  <c r="O1000" i="6"/>
  <c r="O1082" i="6"/>
  <c r="O1078" i="6"/>
  <c r="O1058" i="6"/>
  <c r="O1034" i="6"/>
  <c r="O1015" i="6"/>
  <c r="O1099" i="6"/>
  <c r="O1089" i="6"/>
  <c r="O1073" i="6"/>
  <c r="O1049" i="6"/>
  <c r="O1029" i="6"/>
  <c r="O1014" i="6"/>
  <c r="O1096" i="6"/>
  <c r="O1064" i="6"/>
  <c r="O1044" i="6"/>
  <c r="O1024" i="6"/>
  <c r="O1093" i="6"/>
  <c r="O1059" i="6"/>
  <c r="O1035" i="6"/>
  <c r="O1012" i="6"/>
  <c r="O1083" i="6"/>
  <c r="O1079" i="6"/>
  <c r="O1074" i="6"/>
  <c r="O1050" i="6"/>
  <c r="O1090" i="6"/>
  <c r="O1065" i="6"/>
  <c r="O1060" i="6"/>
  <c r="O1040" i="6"/>
  <c r="O1097" i="6"/>
  <c r="O1075" i="6"/>
  <c r="O1051" i="6"/>
  <c r="O1094" i="6"/>
  <c r="O1080" i="6"/>
  <c r="O1066" i="6"/>
  <c r="O1046" i="6"/>
  <c r="O1091" i="6"/>
  <c r="O1061" i="6"/>
  <c r="O1041" i="6"/>
  <c r="O1026" i="6"/>
  <c r="O1008" i="6"/>
  <c r="O1004" i="6"/>
  <c r="O995" i="6"/>
  <c r="O979" i="6"/>
  <c r="O963" i="6"/>
  <c r="O1030" i="6"/>
  <c r="O994" i="6"/>
  <c r="O978" i="6"/>
  <c r="O962" i="6"/>
  <c r="O1081" i="6"/>
  <c r="O1067" i="6"/>
  <c r="O1020" i="6"/>
  <c r="O993" i="6"/>
  <c r="O977" i="6"/>
  <c r="O961" i="6"/>
  <c r="O1098" i="6"/>
  <c r="O992" i="6"/>
  <c r="O976" i="6"/>
  <c r="O960" i="6"/>
  <c r="O1005" i="6"/>
  <c r="O991" i="6"/>
  <c r="O975" i="6"/>
  <c r="O959" i="6"/>
  <c r="O1032" i="6"/>
  <c r="O1009" i="6"/>
  <c r="O990" i="6"/>
  <c r="O974" i="6"/>
  <c r="O958" i="6"/>
  <c r="O1025" i="6"/>
  <c r="O989" i="6"/>
  <c r="O973" i="6"/>
  <c r="O957" i="6"/>
  <c r="O1047" i="6"/>
  <c r="O1021" i="6"/>
  <c r="O988" i="6"/>
  <c r="O972" i="6"/>
  <c r="O1006" i="6"/>
  <c r="O987" i="6"/>
  <c r="O986" i="6"/>
  <c r="O970" i="6"/>
  <c r="O1027" i="6"/>
  <c r="O1013" i="6"/>
  <c r="O1010" i="6"/>
  <c r="O985" i="6"/>
  <c r="O969" i="6"/>
  <c r="O953" i="6"/>
  <c r="O1031" i="6"/>
  <c r="O984" i="6"/>
  <c r="O968" i="6"/>
  <c r="O1076" i="6"/>
  <c r="O1056" i="6"/>
  <c r="O1042" i="6"/>
  <c r="O1007" i="6"/>
  <c r="O1003" i="6"/>
  <c r="O999" i="6"/>
  <c r="O983" i="6"/>
  <c r="O1045" i="6"/>
  <c r="O1019" i="6"/>
  <c r="O998" i="6"/>
  <c r="O982" i="6"/>
  <c r="O964" i="6"/>
  <c r="O942" i="6"/>
  <c r="O926" i="6"/>
  <c r="O910" i="6"/>
  <c r="O894" i="6"/>
  <c r="O956" i="6"/>
  <c r="O941" i="6"/>
  <c r="O925" i="6"/>
  <c r="O909" i="6"/>
  <c r="O893" i="6"/>
  <c r="O940" i="6"/>
  <c r="O924" i="6"/>
  <c r="O908" i="6"/>
  <c r="O892" i="6"/>
  <c r="O954" i="6"/>
  <c r="O939" i="6"/>
  <c r="O923" i="6"/>
  <c r="O907" i="6"/>
  <c r="O891" i="6"/>
  <c r="O997" i="6"/>
  <c r="O971" i="6"/>
  <c r="O952" i="6"/>
  <c r="O938" i="6"/>
  <c r="O922" i="6"/>
  <c r="O906" i="6"/>
  <c r="O890" i="6"/>
  <c r="O937" i="6"/>
  <c r="O921" i="6"/>
  <c r="O905" i="6"/>
  <c r="O889" i="6"/>
  <c r="O936" i="6"/>
  <c r="O920" i="6"/>
  <c r="O904" i="6"/>
  <c r="O996" i="6"/>
  <c r="O965" i="6"/>
  <c r="O935" i="6"/>
  <c r="O919" i="6"/>
  <c r="O981" i="6"/>
  <c r="O934" i="6"/>
  <c r="O918" i="6"/>
  <c r="O1062" i="6"/>
  <c r="O967" i="6"/>
  <c r="O950" i="6"/>
  <c r="O949" i="6"/>
  <c r="O933" i="6"/>
  <c r="O917" i="6"/>
  <c r="O955" i="6"/>
  <c r="O948" i="6"/>
  <c r="O932" i="6"/>
  <c r="O916" i="6"/>
  <c r="O900" i="6"/>
  <c r="O947" i="6"/>
  <c r="O931" i="6"/>
  <c r="O915" i="6"/>
  <c r="O980" i="6"/>
  <c r="O946" i="6"/>
  <c r="O930" i="6"/>
  <c r="O914" i="6"/>
  <c r="O945" i="6"/>
  <c r="O929" i="6"/>
  <c r="O913" i="6"/>
  <c r="O878" i="6"/>
  <c r="O862" i="6"/>
  <c r="O846" i="6"/>
  <c r="O830" i="6"/>
  <c r="O877" i="6"/>
  <c r="O861" i="6"/>
  <c r="O845" i="6"/>
  <c r="O829" i="6"/>
  <c r="O944" i="6"/>
  <c r="O897" i="6"/>
  <c r="O876" i="6"/>
  <c r="O860" i="6"/>
  <c r="O844" i="6"/>
  <c r="O828" i="6"/>
  <c r="O875" i="6"/>
  <c r="O859" i="6"/>
  <c r="O843" i="6"/>
  <c r="O827" i="6"/>
  <c r="O951" i="6"/>
  <c r="O928" i="6"/>
  <c r="O902" i="6"/>
  <c r="O874" i="6"/>
  <c r="O858" i="6"/>
  <c r="O842" i="6"/>
  <c r="O826" i="6"/>
  <c r="O1011" i="6"/>
  <c r="O966" i="6"/>
  <c r="O943" i="6"/>
  <c r="O873" i="6"/>
  <c r="O857" i="6"/>
  <c r="O841" i="6"/>
  <c r="O825" i="6"/>
  <c r="O912" i="6"/>
  <c r="O895" i="6"/>
  <c r="O888" i="6"/>
  <c r="O872" i="6"/>
  <c r="O856" i="6"/>
  <c r="O840" i="6"/>
  <c r="O927" i="6"/>
  <c r="O887" i="6"/>
  <c r="O871" i="6"/>
  <c r="O855" i="6"/>
  <c r="O898" i="6"/>
  <c r="O886" i="6"/>
  <c r="O870" i="6"/>
  <c r="O854" i="6"/>
  <c r="O885" i="6"/>
  <c r="O869" i="6"/>
  <c r="O853" i="6"/>
  <c r="O837" i="6"/>
  <c r="O911" i="6"/>
  <c r="O884" i="6"/>
  <c r="O868" i="6"/>
  <c r="O852" i="6"/>
  <c r="O903" i="6"/>
  <c r="O883" i="6"/>
  <c r="O867" i="6"/>
  <c r="O851" i="6"/>
  <c r="O896" i="6"/>
  <c r="O882" i="6"/>
  <c r="O866" i="6"/>
  <c r="O850" i="6"/>
  <c r="O899" i="6"/>
  <c r="O880" i="6"/>
  <c r="O864" i="6"/>
  <c r="O848" i="6"/>
  <c r="O832" i="6"/>
  <c r="O847" i="6"/>
  <c r="O839" i="6"/>
  <c r="O803" i="6"/>
  <c r="O787" i="6"/>
  <c r="O771" i="6"/>
  <c r="O802" i="6"/>
  <c r="O786" i="6"/>
  <c r="O770" i="6"/>
  <c r="O822" i="6"/>
  <c r="O801" i="6"/>
  <c r="O785" i="6"/>
  <c r="O769" i="6"/>
  <c r="O819" i="6"/>
  <c r="O800" i="6"/>
  <c r="O784" i="6"/>
  <c r="O768" i="6"/>
  <c r="O816" i="6"/>
  <c r="O814" i="6"/>
  <c r="O798" i="6"/>
  <c r="O782" i="6"/>
  <c r="O766" i="6"/>
  <c r="O901" i="6"/>
  <c r="O865" i="6"/>
  <c r="O838" i="6"/>
  <c r="O813" i="6"/>
  <c r="O797" i="6"/>
  <c r="O781" i="6"/>
  <c r="O823" i="6"/>
  <c r="O812" i="6"/>
  <c r="O796" i="6"/>
  <c r="O820" i="6"/>
  <c r="O811" i="6"/>
  <c r="O795" i="6"/>
  <c r="O779" i="6"/>
  <c r="O763" i="6"/>
  <c r="O879" i="6"/>
  <c r="O849" i="6"/>
  <c r="O817" i="6"/>
  <c r="O810" i="6"/>
  <c r="O794" i="6"/>
  <c r="O778" i="6"/>
  <c r="O809" i="6"/>
  <c r="O793" i="6"/>
  <c r="O777" i="6"/>
  <c r="O761" i="6"/>
  <c r="O863" i="6"/>
  <c r="O831" i="6"/>
  <c r="O808" i="6"/>
  <c r="O792" i="6"/>
  <c r="O776" i="6"/>
  <c r="O835" i="6"/>
  <c r="O833" i="6"/>
  <c r="O824" i="6"/>
  <c r="O807" i="6"/>
  <c r="O791" i="6"/>
  <c r="O821" i="6"/>
  <c r="O806" i="6"/>
  <c r="O818" i="6"/>
  <c r="O775" i="6"/>
  <c r="O753" i="6"/>
  <c r="O737" i="6"/>
  <c r="O721" i="6"/>
  <c r="O705" i="6"/>
  <c r="O689" i="6"/>
  <c r="O836" i="6"/>
  <c r="O780" i="6"/>
  <c r="O765" i="6"/>
  <c r="O752" i="6"/>
  <c r="O736" i="6"/>
  <c r="O720" i="6"/>
  <c r="O704" i="6"/>
  <c r="O751" i="6"/>
  <c r="O735" i="6"/>
  <c r="O719" i="6"/>
  <c r="O703" i="6"/>
  <c r="O687" i="6"/>
  <c r="O760" i="6"/>
  <c r="O750" i="6"/>
  <c r="O734" i="6"/>
  <c r="O718" i="6"/>
  <c r="O702" i="6"/>
  <c r="O686" i="6"/>
  <c r="O834" i="6"/>
  <c r="O788" i="6"/>
  <c r="O749" i="6"/>
  <c r="O733" i="6"/>
  <c r="O717" i="6"/>
  <c r="O701" i="6"/>
  <c r="O685" i="6"/>
  <c r="O772" i="6"/>
  <c r="O748" i="6"/>
  <c r="O732" i="6"/>
  <c r="O716" i="6"/>
  <c r="O700" i="6"/>
  <c r="O747" i="6"/>
  <c r="O731" i="6"/>
  <c r="O715" i="6"/>
  <c r="O699" i="6"/>
  <c r="O805" i="6"/>
  <c r="O774" i="6"/>
  <c r="O746" i="6"/>
  <c r="O730" i="6"/>
  <c r="O714" i="6"/>
  <c r="O815" i="6"/>
  <c r="O790" i="6"/>
  <c r="O745" i="6"/>
  <c r="O729" i="6"/>
  <c r="O713" i="6"/>
  <c r="O697" i="6"/>
  <c r="O881" i="6"/>
  <c r="O744" i="6"/>
  <c r="O728" i="6"/>
  <c r="O712" i="6"/>
  <c r="O743" i="6"/>
  <c r="O727" i="6"/>
  <c r="O711" i="6"/>
  <c r="O804" i="6"/>
  <c r="O799" i="6"/>
  <c r="O764" i="6"/>
  <c r="O742" i="6"/>
  <c r="O726" i="6"/>
  <c r="O757" i="6"/>
  <c r="O741" i="6"/>
  <c r="O725" i="6"/>
  <c r="O758" i="6"/>
  <c r="O756" i="6"/>
  <c r="O740" i="6"/>
  <c r="O789" i="6"/>
  <c r="O783" i="6"/>
  <c r="O773" i="6"/>
  <c r="O767" i="6"/>
  <c r="O762" i="6"/>
  <c r="O755" i="6"/>
  <c r="O739" i="6"/>
  <c r="O696" i="6"/>
  <c r="O670" i="6"/>
  <c r="O654" i="6"/>
  <c r="O638" i="6"/>
  <c r="O622" i="6"/>
  <c r="O606" i="6"/>
  <c r="O706" i="6"/>
  <c r="O688" i="6"/>
  <c r="O669" i="6"/>
  <c r="O653" i="6"/>
  <c r="O637" i="6"/>
  <c r="O621" i="6"/>
  <c r="O605" i="6"/>
  <c r="O723" i="6"/>
  <c r="O708" i="6"/>
  <c r="O691" i="6"/>
  <c r="O668" i="6"/>
  <c r="O652" i="6"/>
  <c r="O636" i="6"/>
  <c r="O620" i="6"/>
  <c r="O604" i="6"/>
  <c r="O667" i="6"/>
  <c r="O651" i="6"/>
  <c r="O635" i="6"/>
  <c r="O619" i="6"/>
  <c r="O603" i="6"/>
  <c r="O710" i="6"/>
  <c r="O694" i="6"/>
  <c r="O666" i="6"/>
  <c r="O650" i="6"/>
  <c r="O634" i="6"/>
  <c r="O618" i="6"/>
  <c r="O602" i="6"/>
  <c r="O681" i="6"/>
  <c r="O665" i="6"/>
  <c r="O649" i="6"/>
  <c r="O633" i="6"/>
  <c r="O617" i="6"/>
  <c r="O722" i="6"/>
  <c r="O682" i="6"/>
  <c r="O680" i="6"/>
  <c r="O664" i="6"/>
  <c r="O648" i="6"/>
  <c r="O632" i="6"/>
  <c r="O616" i="6"/>
  <c r="O600" i="6"/>
  <c r="O759" i="6"/>
  <c r="O683" i="6"/>
  <c r="O679" i="6"/>
  <c r="O663" i="6"/>
  <c r="O647" i="6"/>
  <c r="O692" i="6"/>
  <c r="O678" i="6"/>
  <c r="O662" i="6"/>
  <c r="O646" i="6"/>
  <c r="O630" i="6"/>
  <c r="O614" i="6"/>
  <c r="O707" i="6"/>
  <c r="O677" i="6"/>
  <c r="O661" i="6"/>
  <c r="O645" i="6"/>
  <c r="O629" i="6"/>
  <c r="O613" i="6"/>
  <c r="O695" i="6"/>
  <c r="O676" i="6"/>
  <c r="O660" i="6"/>
  <c r="O644" i="6"/>
  <c r="O628" i="6"/>
  <c r="O709" i="6"/>
  <c r="O684" i="6"/>
  <c r="O675" i="6"/>
  <c r="O659" i="6"/>
  <c r="O643" i="6"/>
  <c r="O627" i="6"/>
  <c r="O754" i="6"/>
  <c r="O690" i="6"/>
  <c r="O674" i="6"/>
  <c r="O658" i="6"/>
  <c r="O642" i="6"/>
  <c r="O738" i="6"/>
  <c r="O698" i="6"/>
  <c r="O673" i="6"/>
  <c r="O657" i="6"/>
  <c r="O641" i="6"/>
  <c r="O626" i="6"/>
  <c r="O610" i="6"/>
  <c r="O585" i="6"/>
  <c r="O569" i="6"/>
  <c r="O553" i="6"/>
  <c r="O537" i="6"/>
  <c r="O584" i="6"/>
  <c r="O568" i="6"/>
  <c r="O552" i="6"/>
  <c r="O536" i="6"/>
  <c r="O672" i="6"/>
  <c r="O599" i="6"/>
  <c r="O583" i="6"/>
  <c r="O567" i="6"/>
  <c r="O551" i="6"/>
  <c r="O535" i="6"/>
  <c r="O623" i="6"/>
  <c r="O598" i="6"/>
  <c r="O582" i="6"/>
  <c r="O566" i="6"/>
  <c r="O550" i="6"/>
  <c r="O534" i="6"/>
  <c r="O656" i="6"/>
  <c r="O608" i="6"/>
  <c r="O597" i="6"/>
  <c r="O581" i="6"/>
  <c r="O565" i="6"/>
  <c r="O549" i="6"/>
  <c r="O671" i="6"/>
  <c r="O615" i="6"/>
  <c r="O601" i="6"/>
  <c r="O596" i="6"/>
  <c r="O580" i="6"/>
  <c r="O564" i="6"/>
  <c r="O548" i="6"/>
  <c r="O532" i="6"/>
  <c r="O724" i="6"/>
  <c r="O640" i="6"/>
  <c r="O631" i="6"/>
  <c r="O625" i="6"/>
  <c r="O611" i="6"/>
  <c r="O595" i="6"/>
  <c r="O579" i="6"/>
  <c r="O563" i="6"/>
  <c r="O547" i="6"/>
  <c r="O531" i="6"/>
  <c r="O655" i="6"/>
  <c r="O594" i="6"/>
  <c r="O578" i="6"/>
  <c r="O562" i="6"/>
  <c r="O593" i="6"/>
  <c r="O577" i="6"/>
  <c r="O561" i="6"/>
  <c r="O545" i="6"/>
  <c r="O529" i="6"/>
  <c r="O639" i="6"/>
  <c r="O592" i="6"/>
  <c r="O576" i="6"/>
  <c r="O560" i="6"/>
  <c r="O544" i="6"/>
  <c r="O528" i="6"/>
  <c r="O609" i="6"/>
  <c r="O591" i="6"/>
  <c r="O575" i="6"/>
  <c r="O559" i="6"/>
  <c r="O543" i="6"/>
  <c r="O590" i="6"/>
  <c r="O574" i="6"/>
  <c r="O558" i="6"/>
  <c r="O624" i="6"/>
  <c r="O612" i="6"/>
  <c r="O589" i="6"/>
  <c r="O573" i="6"/>
  <c r="O557" i="6"/>
  <c r="O588" i="6"/>
  <c r="O572" i="6"/>
  <c r="O554" i="6"/>
  <c r="O542" i="6"/>
  <c r="O540" i="6"/>
  <c r="O538" i="6"/>
  <c r="O515" i="6"/>
  <c r="O499" i="6"/>
  <c r="O483" i="6"/>
  <c r="O467" i="6"/>
  <c r="O451" i="6"/>
  <c r="O570" i="6"/>
  <c r="O514" i="6"/>
  <c r="O498" i="6"/>
  <c r="O482" i="6"/>
  <c r="O466" i="6"/>
  <c r="O450" i="6"/>
  <c r="O693" i="6"/>
  <c r="O513" i="6"/>
  <c r="O497" i="6"/>
  <c r="O481" i="6"/>
  <c r="O465" i="6"/>
  <c r="O449" i="6"/>
  <c r="O512" i="6"/>
  <c r="O496" i="6"/>
  <c r="O480" i="6"/>
  <c r="O464" i="6"/>
  <c r="O448" i="6"/>
  <c r="O556" i="6"/>
  <c r="O533" i="6"/>
  <c r="O511" i="6"/>
  <c r="O495" i="6"/>
  <c r="O479" i="6"/>
  <c r="O463" i="6"/>
  <c r="O447" i="6"/>
  <c r="O527" i="6"/>
  <c r="O526" i="6"/>
  <c r="O510" i="6"/>
  <c r="O494" i="6"/>
  <c r="O478" i="6"/>
  <c r="O462" i="6"/>
  <c r="O446" i="6"/>
  <c r="O525" i="6"/>
  <c r="O509" i="6"/>
  <c r="O493" i="6"/>
  <c r="O477" i="6"/>
  <c r="O461" i="6"/>
  <c r="O445" i="6"/>
  <c r="O524" i="6"/>
  <c r="O508" i="6"/>
  <c r="O492" i="6"/>
  <c r="O476" i="6"/>
  <c r="O607" i="6"/>
  <c r="O541" i="6"/>
  <c r="O539" i="6"/>
  <c r="O523" i="6"/>
  <c r="O507" i="6"/>
  <c r="O491" i="6"/>
  <c r="O475" i="6"/>
  <c r="O459" i="6"/>
  <c r="O443" i="6"/>
  <c r="O546" i="6"/>
  <c r="O522" i="6"/>
  <c r="O506" i="6"/>
  <c r="O490" i="6"/>
  <c r="O474" i="6"/>
  <c r="O458" i="6"/>
  <c r="O442" i="6"/>
  <c r="O555" i="6"/>
  <c r="O521" i="6"/>
  <c r="O505" i="6"/>
  <c r="O489" i="6"/>
  <c r="O473" i="6"/>
  <c r="O457" i="6"/>
  <c r="O520" i="6"/>
  <c r="O504" i="6"/>
  <c r="O488" i="6"/>
  <c r="O472" i="6"/>
  <c r="O456" i="6"/>
  <c r="O587" i="6"/>
  <c r="O530" i="6"/>
  <c r="O519" i="6"/>
  <c r="O503" i="6"/>
  <c r="O518" i="6"/>
  <c r="O502" i="6"/>
  <c r="O486" i="6"/>
  <c r="O501" i="6"/>
  <c r="O484" i="6"/>
  <c r="O460" i="6"/>
  <c r="O452" i="6"/>
  <c r="O427" i="6"/>
  <c r="O411" i="6"/>
  <c r="O395" i="6"/>
  <c r="O379" i="6"/>
  <c r="O363" i="6"/>
  <c r="O516" i="6"/>
  <c r="O444" i="6"/>
  <c r="O426" i="6"/>
  <c r="O410" i="6"/>
  <c r="O394" i="6"/>
  <c r="O378" i="6"/>
  <c r="O362" i="6"/>
  <c r="O454" i="6"/>
  <c r="O441" i="6"/>
  <c r="O425" i="6"/>
  <c r="O409" i="6"/>
  <c r="O393" i="6"/>
  <c r="O377" i="6"/>
  <c r="O361" i="6"/>
  <c r="O500" i="6"/>
  <c r="O469" i="6"/>
  <c r="O440" i="6"/>
  <c r="O424" i="6"/>
  <c r="O408" i="6"/>
  <c r="O392" i="6"/>
  <c r="O376" i="6"/>
  <c r="O360" i="6"/>
  <c r="O439" i="6"/>
  <c r="O423" i="6"/>
  <c r="O407" i="6"/>
  <c r="O391" i="6"/>
  <c r="O375" i="6"/>
  <c r="O359" i="6"/>
  <c r="O487" i="6"/>
  <c r="O438" i="6"/>
  <c r="O422" i="6"/>
  <c r="O406" i="6"/>
  <c r="O390" i="6"/>
  <c r="O374" i="6"/>
  <c r="O358" i="6"/>
  <c r="O437" i="6"/>
  <c r="O421" i="6"/>
  <c r="O405" i="6"/>
  <c r="O389" i="6"/>
  <c r="O373" i="6"/>
  <c r="O357" i="6"/>
  <c r="O436" i="6"/>
  <c r="O420" i="6"/>
  <c r="O404" i="6"/>
  <c r="O468" i="6"/>
  <c r="O435" i="6"/>
  <c r="O419" i="6"/>
  <c r="O403" i="6"/>
  <c r="O387" i="6"/>
  <c r="O371" i="6"/>
  <c r="O586" i="6"/>
  <c r="O471" i="6"/>
  <c r="O453" i="6"/>
  <c r="O434" i="6"/>
  <c r="O418" i="6"/>
  <c r="O402" i="6"/>
  <c r="O386" i="6"/>
  <c r="O370" i="6"/>
  <c r="O433" i="6"/>
  <c r="O417" i="6"/>
  <c r="O401" i="6"/>
  <c r="O385" i="6"/>
  <c r="O369" i="6"/>
  <c r="O455" i="6"/>
  <c r="O432" i="6"/>
  <c r="O416" i="6"/>
  <c r="O400" i="6"/>
  <c r="O384" i="6"/>
  <c r="O571" i="6"/>
  <c r="O485" i="6"/>
  <c r="O431" i="6"/>
  <c r="O415" i="6"/>
  <c r="O430" i="6"/>
  <c r="O414" i="6"/>
  <c r="O398" i="6"/>
  <c r="O383" i="6"/>
  <c r="O368" i="6"/>
  <c r="O350" i="6"/>
  <c r="O334" i="6"/>
  <c r="O318" i="6"/>
  <c r="O302" i="6"/>
  <c r="O286" i="6"/>
  <c r="O270" i="6"/>
  <c r="O254" i="6"/>
  <c r="O238" i="6"/>
  <c r="O222" i="6"/>
  <c r="O380" i="6"/>
  <c r="O349" i="6"/>
  <c r="O333" i="6"/>
  <c r="O317" i="6"/>
  <c r="O301" i="6"/>
  <c r="O285" i="6"/>
  <c r="O269" i="6"/>
  <c r="O253" i="6"/>
  <c r="O237" i="6"/>
  <c r="O221" i="6"/>
  <c r="O348" i="6"/>
  <c r="O332" i="6"/>
  <c r="O316" i="6"/>
  <c r="O300" i="6"/>
  <c r="O284" i="6"/>
  <c r="O268" i="6"/>
  <c r="O252" i="6"/>
  <c r="O236" i="6"/>
  <c r="O220" i="6"/>
  <c r="O347" i="6"/>
  <c r="O331" i="6"/>
  <c r="O315" i="6"/>
  <c r="O299" i="6"/>
  <c r="O283" i="6"/>
  <c r="O267" i="6"/>
  <c r="O251" i="6"/>
  <c r="O235" i="6"/>
  <c r="O219" i="6"/>
  <c r="O346" i="6"/>
  <c r="O330" i="6"/>
  <c r="O314" i="6"/>
  <c r="O298" i="6"/>
  <c r="O282" i="6"/>
  <c r="O266" i="6"/>
  <c r="O250" i="6"/>
  <c r="O234" i="6"/>
  <c r="O218" i="6"/>
  <c r="O397" i="6"/>
  <c r="O382" i="6"/>
  <c r="O365" i="6"/>
  <c r="O345" i="6"/>
  <c r="O329" i="6"/>
  <c r="O313" i="6"/>
  <c r="O297" i="6"/>
  <c r="O281" i="6"/>
  <c r="O265" i="6"/>
  <c r="O249" i="6"/>
  <c r="O233" i="6"/>
  <c r="O517" i="6"/>
  <c r="O470" i="6"/>
  <c r="O429" i="6"/>
  <c r="O344" i="6"/>
  <c r="O328" i="6"/>
  <c r="O312" i="6"/>
  <c r="O296" i="6"/>
  <c r="O280" i="6"/>
  <c r="O264" i="6"/>
  <c r="O248" i="6"/>
  <c r="O232" i="6"/>
  <c r="O367" i="6"/>
  <c r="O343" i="6"/>
  <c r="O327" i="6"/>
  <c r="O311" i="6"/>
  <c r="O295" i="6"/>
  <c r="O279" i="6"/>
  <c r="O413" i="6"/>
  <c r="O342" i="6"/>
  <c r="O326" i="6"/>
  <c r="O310" i="6"/>
  <c r="O294" i="6"/>
  <c r="O278" i="6"/>
  <c r="O262" i="6"/>
  <c r="O246" i="6"/>
  <c r="O230" i="6"/>
  <c r="O428" i="6"/>
  <c r="O341" i="6"/>
  <c r="O325" i="6"/>
  <c r="O309" i="6"/>
  <c r="O293" i="6"/>
  <c r="O277" i="6"/>
  <c r="O261" i="6"/>
  <c r="O245" i="6"/>
  <c r="O229" i="6"/>
  <c r="O396" i="6"/>
  <c r="O372" i="6"/>
  <c r="O340" i="6"/>
  <c r="O324" i="6"/>
  <c r="O308" i="6"/>
  <c r="O292" i="6"/>
  <c r="O276" i="6"/>
  <c r="O260" i="6"/>
  <c r="O244" i="6"/>
  <c r="O228" i="6"/>
  <c r="O412" i="6"/>
  <c r="O388" i="6"/>
  <c r="O381" i="6"/>
  <c r="O355" i="6"/>
  <c r="O339" i="6"/>
  <c r="O323" i="6"/>
  <c r="O307" i="6"/>
  <c r="O291" i="6"/>
  <c r="O275" i="6"/>
  <c r="O259" i="6"/>
  <c r="O243" i="6"/>
  <c r="O227" i="6"/>
  <c r="O364" i="6"/>
  <c r="O354" i="6"/>
  <c r="O338" i="6"/>
  <c r="O322" i="6"/>
  <c r="O306" i="6"/>
  <c r="O290" i="6"/>
  <c r="O274" i="6"/>
  <c r="O258" i="6"/>
  <c r="O242" i="6"/>
  <c r="O353" i="6"/>
  <c r="O337" i="6"/>
  <c r="O321" i="6"/>
  <c r="O305" i="6"/>
  <c r="O289" i="6"/>
  <c r="O273" i="6"/>
  <c r="O257" i="6"/>
  <c r="O241" i="6"/>
  <c r="O225" i="6"/>
  <c r="O399" i="6"/>
  <c r="O203" i="6"/>
  <c r="O187" i="6"/>
  <c r="O171" i="6"/>
  <c r="O155" i="6"/>
  <c r="O139" i="6"/>
  <c r="O123" i="6"/>
  <c r="O107" i="6"/>
  <c r="O91" i="6"/>
  <c r="O272" i="6"/>
  <c r="O247" i="6"/>
  <c r="O202" i="6"/>
  <c r="O186" i="6"/>
  <c r="O170" i="6"/>
  <c r="O154" i="6"/>
  <c r="O138" i="6"/>
  <c r="O122" i="6"/>
  <c r="O106" i="6"/>
  <c r="O90" i="6"/>
  <c r="O223" i="6"/>
  <c r="O217" i="6"/>
  <c r="O201" i="6"/>
  <c r="O185" i="6"/>
  <c r="O169" i="6"/>
  <c r="O216" i="6"/>
  <c r="O200" i="6"/>
  <c r="O184" i="6"/>
  <c r="O168" i="6"/>
  <c r="O152" i="6"/>
  <c r="O136" i="6"/>
  <c r="O120" i="6"/>
  <c r="O104" i="6"/>
  <c r="O88" i="6"/>
  <c r="O366" i="6"/>
  <c r="O352" i="6"/>
  <c r="O256" i="6"/>
  <c r="O226" i="6"/>
  <c r="O215" i="6"/>
  <c r="O199" i="6"/>
  <c r="O183" i="6"/>
  <c r="O167" i="6"/>
  <c r="O151" i="6"/>
  <c r="O135" i="6"/>
  <c r="O119" i="6"/>
  <c r="O103" i="6"/>
  <c r="O87" i="6"/>
  <c r="O271" i="6"/>
  <c r="O214" i="6"/>
  <c r="O198" i="6"/>
  <c r="O182" i="6"/>
  <c r="O166" i="6"/>
  <c r="O150" i="6"/>
  <c r="O134" i="6"/>
  <c r="O118" i="6"/>
  <c r="O102" i="6"/>
  <c r="O86" i="6"/>
  <c r="O336" i="6"/>
  <c r="O213" i="6"/>
  <c r="O197" i="6"/>
  <c r="O181" i="6"/>
  <c r="O165" i="6"/>
  <c r="O149" i="6"/>
  <c r="O133" i="6"/>
  <c r="O117" i="6"/>
  <c r="O101" i="6"/>
  <c r="O85" i="6"/>
  <c r="O351" i="6"/>
  <c r="O212" i="6"/>
  <c r="O196" i="6"/>
  <c r="O180" i="6"/>
  <c r="O164" i="6"/>
  <c r="O148" i="6"/>
  <c r="O132" i="6"/>
  <c r="O116" i="6"/>
  <c r="O320" i="6"/>
  <c r="O255" i="6"/>
  <c r="O211" i="6"/>
  <c r="O195" i="6"/>
  <c r="O179" i="6"/>
  <c r="O163" i="6"/>
  <c r="O147" i="6"/>
  <c r="O131" i="6"/>
  <c r="O115" i="6"/>
  <c r="O99" i="6"/>
  <c r="O335" i="6"/>
  <c r="O240" i="6"/>
  <c r="O210" i="6"/>
  <c r="O194" i="6"/>
  <c r="O178" i="6"/>
  <c r="O162" i="6"/>
  <c r="O146" i="6"/>
  <c r="O130" i="6"/>
  <c r="O114" i="6"/>
  <c r="O98" i="6"/>
  <c r="O304" i="6"/>
  <c r="O209" i="6"/>
  <c r="O193" i="6"/>
  <c r="O177" i="6"/>
  <c r="O161" i="6"/>
  <c r="O145" i="6"/>
  <c r="O129" i="6"/>
  <c r="O113" i="6"/>
  <c r="O97" i="6"/>
  <c r="O319" i="6"/>
  <c r="O208" i="6"/>
  <c r="O192" i="6"/>
  <c r="O176" i="6"/>
  <c r="O160" i="6"/>
  <c r="O144" i="6"/>
  <c r="O128" i="6"/>
  <c r="O112" i="6"/>
  <c r="O96" i="6"/>
  <c r="O288" i="6"/>
  <c r="O207" i="6"/>
  <c r="O191" i="6"/>
  <c r="O175" i="6"/>
  <c r="O159" i="6"/>
  <c r="O143" i="6"/>
  <c r="O127" i="6"/>
  <c r="O111" i="6"/>
  <c r="O95" i="6"/>
  <c r="O356" i="6"/>
  <c r="O303" i="6"/>
  <c r="O224" i="6"/>
  <c r="O206" i="6"/>
  <c r="O190" i="6"/>
  <c r="O174" i="6"/>
  <c r="O158" i="6"/>
  <c r="O142" i="6"/>
  <c r="O126" i="6"/>
  <c r="O110" i="6"/>
  <c r="O94" i="6"/>
  <c r="O263" i="6"/>
  <c r="O239" i="6"/>
  <c r="O205" i="6"/>
  <c r="O189" i="6"/>
  <c r="O70" i="6"/>
  <c r="O54" i="6"/>
  <c r="O38" i="6"/>
  <c r="O22" i="6"/>
  <c r="O6" i="6"/>
  <c r="O124" i="6"/>
  <c r="O69" i="6"/>
  <c r="O53" i="6"/>
  <c r="O37" i="6"/>
  <c r="O21" i="6"/>
  <c r="O5" i="6"/>
  <c r="O109" i="6"/>
  <c r="O68" i="6"/>
  <c r="O52" i="6"/>
  <c r="O36" i="6"/>
  <c r="O20" i="6"/>
  <c r="O4" i="6"/>
  <c r="O67" i="6"/>
  <c r="O105" i="6"/>
  <c r="O82" i="6"/>
  <c r="O66" i="6"/>
  <c r="O50" i="6"/>
  <c r="O34" i="6"/>
  <c r="O18" i="6"/>
  <c r="O153" i="6"/>
  <c r="O83" i="6"/>
  <c r="O81" i="6"/>
  <c r="O65" i="6"/>
  <c r="O49" i="6"/>
  <c r="O33" i="6"/>
  <c r="O17" i="6"/>
  <c r="O231" i="6"/>
  <c r="O93" i="6"/>
  <c r="O80" i="6"/>
  <c r="O64" i="6"/>
  <c r="O48" i="6"/>
  <c r="O32" i="6"/>
  <c r="O16" i="6"/>
  <c r="O157" i="6"/>
  <c r="O108" i="6"/>
  <c r="O79" i="6"/>
  <c r="O63" i="6"/>
  <c r="O47" i="6"/>
  <c r="O31" i="6"/>
  <c r="O15" i="6"/>
  <c r="O204" i="6"/>
  <c r="O137" i="6"/>
  <c r="O78" i="6"/>
  <c r="O62" i="6"/>
  <c r="O46" i="6"/>
  <c r="O188" i="6"/>
  <c r="O173" i="6"/>
  <c r="O100" i="6"/>
  <c r="O77" i="6"/>
  <c r="O61" i="6"/>
  <c r="O45" i="6"/>
  <c r="O141" i="6"/>
  <c r="O84" i="6"/>
  <c r="O76" i="6"/>
  <c r="O60" i="6"/>
  <c r="O287" i="6"/>
  <c r="O156" i="6"/>
  <c r="O121" i="6"/>
  <c r="O75" i="6"/>
  <c r="O59" i="6"/>
  <c r="O43" i="6"/>
  <c r="O27" i="6"/>
  <c r="O140" i="6"/>
  <c r="O72" i="6"/>
  <c r="O56" i="6"/>
  <c r="O40" i="6"/>
  <c r="O8" i="6"/>
  <c r="O71" i="6"/>
  <c r="O41" i="6"/>
  <c r="O89" i="6"/>
  <c r="O57" i="6"/>
  <c r="O14" i="6"/>
  <c r="O12" i="6"/>
  <c r="O9" i="6"/>
  <c r="O74" i="6"/>
  <c r="O29" i="6"/>
  <c r="O25" i="6"/>
  <c r="O125" i="6"/>
  <c r="O23" i="6"/>
  <c r="O19" i="6"/>
  <c r="O73" i="6"/>
  <c r="O42" i="6"/>
  <c r="O35" i="6"/>
  <c r="O10" i="6"/>
  <c r="O92" i="6"/>
  <c r="O24" i="6"/>
  <c r="O11" i="6"/>
  <c r="O58" i="6"/>
  <c r="O44" i="6"/>
  <c r="O26" i="6"/>
  <c r="O172" i="6"/>
  <c r="O3" i="6"/>
  <c r="O51" i="6"/>
  <c r="O39" i="6"/>
  <c r="O30" i="6"/>
  <c r="O13" i="6"/>
  <c r="O7" i="6"/>
  <c r="O28" i="6"/>
  <c r="O2" i="6"/>
  <c r="O55" i="6"/>
  <c r="B1100" i="6"/>
  <c r="B1084" i="6"/>
  <c r="B1068" i="6"/>
  <c r="B1052" i="6"/>
  <c r="B1036" i="6"/>
  <c r="B1099" i="6"/>
  <c r="B1083" i="6"/>
  <c r="B1067" i="6"/>
  <c r="B1051" i="6"/>
  <c r="B1035" i="6"/>
  <c r="B1098" i="6"/>
  <c r="B1082" i="6"/>
  <c r="B1066" i="6"/>
  <c r="B1050" i="6"/>
  <c r="B1034" i="6"/>
  <c r="B1097" i="6"/>
  <c r="B1081" i="6"/>
  <c r="B1065" i="6"/>
  <c r="B1049" i="6"/>
  <c r="B1033" i="6"/>
  <c r="B1101" i="6"/>
  <c r="B1085" i="6"/>
  <c r="B1090" i="6"/>
  <c r="B1086" i="6"/>
  <c r="B1074" i="6"/>
  <c r="B1054" i="6"/>
  <c r="B1030" i="6"/>
  <c r="B1015" i="6"/>
  <c r="B1069" i="6"/>
  <c r="B1045" i="6"/>
  <c r="B1025" i="6"/>
  <c r="B1014" i="6"/>
  <c r="B1094" i="6"/>
  <c r="B1060" i="6"/>
  <c r="B1040" i="6"/>
  <c r="B1013" i="6"/>
  <c r="B1080" i="6"/>
  <c r="B1075" i="6"/>
  <c r="B1055" i="6"/>
  <c r="B1031" i="6"/>
  <c r="B1012" i="6"/>
  <c r="B1091" i="6"/>
  <c r="B1087" i="6"/>
  <c r="B1070" i="6"/>
  <c r="B1046" i="6"/>
  <c r="B1026" i="6"/>
  <c r="B1011" i="6"/>
  <c r="B1061" i="6"/>
  <c r="B1041" i="6"/>
  <c r="B1076" i="6"/>
  <c r="B1056" i="6"/>
  <c r="B1032" i="6"/>
  <c r="B1009" i="6"/>
  <c r="B1095" i="6"/>
  <c r="B1071" i="6"/>
  <c r="B1047" i="6"/>
  <c r="B1092" i="6"/>
  <c r="B1088" i="6"/>
  <c r="B1062" i="6"/>
  <c r="B1077" i="6"/>
  <c r="B1057" i="6"/>
  <c r="B1037" i="6"/>
  <c r="B1072" i="6"/>
  <c r="B1048" i="6"/>
  <c r="B1063" i="6"/>
  <c r="B1096" i="6"/>
  <c r="B1089" i="6"/>
  <c r="B1078" i="6"/>
  <c r="B1058" i="6"/>
  <c r="B1093" i="6"/>
  <c r="B1029" i="6"/>
  <c r="B1006" i="6"/>
  <c r="B1002" i="6"/>
  <c r="B992" i="6"/>
  <c r="B976" i="6"/>
  <c r="B960" i="6"/>
  <c r="B1039" i="6"/>
  <c r="B991" i="6"/>
  <c r="B975" i="6"/>
  <c r="B959" i="6"/>
  <c r="B1010" i="6"/>
  <c r="B990" i="6"/>
  <c r="B974" i="6"/>
  <c r="B958" i="6"/>
  <c r="B1022" i="6"/>
  <c r="B989" i="6"/>
  <c r="B973" i="6"/>
  <c r="B957" i="6"/>
  <c r="B1044" i="6"/>
  <c r="B1019" i="6"/>
  <c r="B1007" i="6"/>
  <c r="B1003" i="6"/>
  <c r="B988" i="6"/>
  <c r="B972" i="6"/>
  <c r="B956" i="6"/>
  <c r="B1073" i="6"/>
  <c r="B1038" i="6"/>
  <c r="B1024" i="6"/>
  <c r="B1016" i="6"/>
  <c r="B987" i="6"/>
  <c r="B971" i="6"/>
  <c r="B955" i="6"/>
  <c r="B1053" i="6"/>
  <c r="B1028" i="6"/>
  <c r="B986" i="6"/>
  <c r="B970" i="6"/>
  <c r="B954" i="6"/>
  <c r="B985" i="6"/>
  <c r="B969" i="6"/>
  <c r="B1079" i="6"/>
  <c r="B1059" i="6"/>
  <c r="B1043" i="6"/>
  <c r="B1008" i="6"/>
  <c r="B1004" i="6"/>
  <c r="B1000" i="6"/>
  <c r="B984" i="6"/>
  <c r="B1020" i="6"/>
  <c r="B999" i="6"/>
  <c r="B983" i="6"/>
  <c r="B967" i="6"/>
  <c r="B1017" i="6"/>
  <c r="B998" i="6"/>
  <c r="B982" i="6"/>
  <c r="B966" i="6"/>
  <c r="B1064" i="6"/>
  <c r="B1023" i="6"/>
  <c r="B997" i="6"/>
  <c r="B981" i="6"/>
  <c r="B1027" i="6"/>
  <c r="B1005" i="6"/>
  <c r="B1001" i="6"/>
  <c r="B996" i="6"/>
  <c r="B980" i="6"/>
  <c r="B995" i="6"/>
  <c r="B979" i="6"/>
  <c r="B1042" i="6"/>
  <c r="B961" i="6"/>
  <c r="B939" i="6"/>
  <c r="B923" i="6"/>
  <c r="B907" i="6"/>
  <c r="B891" i="6"/>
  <c r="B953" i="6"/>
  <c r="B938" i="6"/>
  <c r="B922" i="6"/>
  <c r="B906" i="6"/>
  <c r="B890" i="6"/>
  <c r="B1021" i="6"/>
  <c r="B937" i="6"/>
  <c r="B921" i="6"/>
  <c r="B905" i="6"/>
  <c r="B889" i="6"/>
  <c r="B936" i="6"/>
  <c r="B920" i="6"/>
  <c r="B904" i="6"/>
  <c r="B978" i="6"/>
  <c r="B935" i="6"/>
  <c r="B919" i="6"/>
  <c r="B903" i="6"/>
  <c r="B964" i="6"/>
  <c r="B951" i="6"/>
  <c r="B950" i="6"/>
  <c r="B934" i="6"/>
  <c r="B918" i="6"/>
  <c r="B902" i="6"/>
  <c r="B949" i="6"/>
  <c r="B933" i="6"/>
  <c r="B917" i="6"/>
  <c r="B901" i="6"/>
  <c r="B1018" i="6"/>
  <c r="B962" i="6"/>
  <c r="B948" i="6"/>
  <c r="B932" i="6"/>
  <c r="B916" i="6"/>
  <c r="B968" i="6"/>
  <c r="B947" i="6"/>
  <c r="B931" i="6"/>
  <c r="B915" i="6"/>
  <c r="B946" i="6"/>
  <c r="B930" i="6"/>
  <c r="B914" i="6"/>
  <c r="B977" i="6"/>
  <c r="B952" i="6"/>
  <c r="B945" i="6"/>
  <c r="B929" i="6"/>
  <c r="B913" i="6"/>
  <c r="B944" i="6"/>
  <c r="B928" i="6"/>
  <c r="B912" i="6"/>
  <c r="B994" i="6"/>
  <c r="B965" i="6"/>
  <c r="B943" i="6"/>
  <c r="B927" i="6"/>
  <c r="B942" i="6"/>
  <c r="B926" i="6"/>
  <c r="B910" i="6"/>
  <c r="B893" i="6"/>
  <c r="B875" i="6"/>
  <c r="B859" i="6"/>
  <c r="B843" i="6"/>
  <c r="B827" i="6"/>
  <c r="B874" i="6"/>
  <c r="B858" i="6"/>
  <c r="B842" i="6"/>
  <c r="B826" i="6"/>
  <c r="B896" i="6"/>
  <c r="B873" i="6"/>
  <c r="B857" i="6"/>
  <c r="B841" i="6"/>
  <c r="B825" i="6"/>
  <c r="B888" i="6"/>
  <c r="B872" i="6"/>
  <c r="B856" i="6"/>
  <c r="B840" i="6"/>
  <c r="B824" i="6"/>
  <c r="B899" i="6"/>
  <c r="B887" i="6"/>
  <c r="B871" i="6"/>
  <c r="B855" i="6"/>
  <c r="B839" i="6"/>
  <c r="B823" i="6"/>
  <c r="B909" i="6"/>
  <c r="B886" i="6"/>
  <c r="B870" i="6"/>
  <c r="B854" i="6"/>
  <c r="B838" i="6"/>
  <c r="B822" i="6"/>
  <c r="B894" i="6"/>
  <c r="B885" i="6"/>
  <c r="B869" i="6"/>
  <c r="B853" i="6"/>
  <c r="B837" i="6"/>
  <c r="B884" i="6"/>
  <c r="B868" i="6"/>
  <c r="B852" i="6"/>
  <c r="B963" i="6"/>
  <c r="B897" i="6"/>
  <c r="B883" i="6"/>
  <c r="B867" i="6"/>
  <c r="B851" i="6"/>
  <c r="B993" i="6"/>
  <c r="B882" i="6"/>
  <c r="B866" i="6"/>
  <c r="B850" i="6"/>
  <c r="B834" i="6"/>
  <c r="B941" i="6"/>
  <c r="B892" i="6"/>
  <c r="B881" i="6"/>
  <c r="B865" i="6"/>
  <c r="B849" i="6"/>
  <c r="B908" i="6"/>
  <c r="B900" i="6"/>
  <c r="B880" i="6"/>
  <c r="B864" i="6"/>
  <c r="B848" i="6"/>
  <c r="B925" i="6"/>
  <c r="B911" i="6"/>
  <c r="B895" i="6"/>
  <c r="B879" i="6"/>
  <c r="B863" i="6"/>
  <c r="B847" i="6"/>
  <c r="B898" i="6"/>
  <c r="B877" i="6"/>
  <c r="B861" i="6"/>
  <c r="B845" i="6"/>
  <c r="B833" i="6"/>
  <c r="B831" i="6"/>
  <c r="B816" i="6"/>
  <c r="B800" i="6"/>
  <c r="B784" i="6"/>
  <c r="B768" i="6"/>
  <c r="B876" i="6"/>
  <c r="B835" i="6"/>
  <c r="B817" i="6"/>
  <c r="B815" i="6"/>
  <c r="B799" i="6"/>
  <c r="B783" i="6"/>
  <c r="B767" i="6"/>
  <c r="B814" i="6"/>
  <c r="B798" i="6"/>
  <c r="B782" i="6"/>
  <c r="B766" i="6"/>
  <c r="B860" i="6"/>
  <c r="B813" i="6"/>
  <c r="B797" i="6"/>
  <c r="B781" i="6"/>
  <c r="B765" i="6"/>
  <c r="B846" i="6"/>
  <c r="B818" i="6"/>
  <c r="B811" i="6"/>
  <c r="B795" i="6"/>
  <c r="B779" i="6"/>
  <c r="B763" i="6"/>
  <c r="B940" i="6"/>
  <c r="B810" i="6"/>
  <c r="B794" i="6"/>
  <c r="B778" i="6"/>
  <c r="B809" i="6"/>
  <c r="B793" i="6"/>
  <c r="B832" i="6"/>
  <c r="B808" i="6"/>
  <c r="B792" i="6"/>
  <c r="B776" i="6"/>
  <c r="B760" i="6"/>
  <c r="B836" i="6"/>
  <c r="B807" i="6"/>
  <c r="B791" i="6"/>
  <c r="B775" i="6"/>
  <c r="B830" i="6"/>
  <c r="B819" i="6"/>
  <c r="B806" i="6"/>
  <c r="B790" i="6"/>
  <c r="B774" i="6"/>
  <c r="B924" i="6"/>
  <c r="B805" i="6"/>
  <c r="B789" i="6"/>
  <c r="B773" i="6"/>
  <c r="B878" i="6"/>
  <c r="B804" i="6"/>
  <c r="B803" i="6"/>
  <c r="B862" i="6"/>
  <c r="B761" i="6"/>
  <c r="B750" i="6"/>
  <c r="B734" i="6"/>
  <c r="B718" i="6"/>
  <c r="B702" i="6"/>
  <c r="B686" i="6"/>
  <c r="B749" i="6"/>
  <c r="B733" i="6"/>
  <c r="B717" i="6"/>
  <c r="B701" i="6"/>
  <c r="B786" i="6"/>
  <c r="B764" i="6"/>
  <c r="B748" i="6"/>
  <c r="B732" i="6"/>
  <c r="B716" i="6"/>
  <c r="B700" i="6"/>
  <c r="B684" i="6"/>
  <c r="B802" i="6"/>
  <c r="B771" i="6"/>
  <c r="B747" i="6"/>
  <c r="B731" i="6"/>
  <c r="B715" i="6"/>
  <c r="B699" i="6"/>
  <c r="B812" i="6"/>
  <c r="B746" i="6"/>
  <c r="B730" i="6"/>
  <c r="B714" i="6"/>
  <c r="B698" i="6"/>
  <c r="B769" i="6"/>
  <c r="B762" i="6"/>
  <c r="B745" i="6"/>
  <c r="B729" i="6"/>
  <c r="B713" i="6"/>
  <c r="B697" i="6"/>
  <c r="B788" i="6"/>
  <c r="B780" i="6"/>
  <c r="B744" i="6"/>
  <c r="B728" i="6"/>
  <c r="B712" i="6"/>
  <c r="B696" i="6"/>
  <c r="B801" i="6"/>
  <c r="B796" i="6"/>
  <c r="B743" i="6"/>
  <c r="B727" i="6"/>
  <c r="B785" i="6"/>
  <c r="B758" i="6"/>
  <c r="B742" i="6"/>
  <c r="B726" i="6"/>
  <c r="B710" i="6"/>
  <c r="B694" i="6"/>
  <c r="B844" i="6"/>
  <c r="B777" i="6"/>
  <c r="B759" i="6"/>
  <c r="B757" i="6"/>
  <c r="B741" i="6"/>
  <c r="B725" i="6"/>
  <c r="B709" i="6"/>
  <c r="B772" i="6"/>
  <c r="B756" i="6"/>
  <c r="B740" i="6"/>
  <c r="B724" i="6"/>
  <c r="B708" i="6"/>
  <c r="B755" i="6"/>
  <c r="B739" i="6"/>
  <c r="B723" i="6"/>
  <c r="B821" i="6"/>
  <c r="B787" i="6"/>
  <c r="B770" i="6"/>
  <c r="B754" i="6"/>
  <c r="B738" i="6"/>
  <c r="B722" i="6"/>
  <c r="B829" i="6"/>
  <c r="B753" i="6"/>
  <c r="B737" i="6"/>
  <c r="B828" i="6"/>
  <c r="B820" i="6"/>
  <c r="B752" i="6"/>
  <c r="B736" i="6"/>
  <c r="B751" i="6"/>
  <c r="B667" i="6"/>
  <c r="B651" i="6"/>
  <c r="B635" i="6"/>
  <c r="B619" i="6"/>
  <c r="B603" i="6"/>
  <c r="B735" i="6"/>
  <c r="B695" i="6"/>
  <c r="B682" i="6"/>
  <c r="B666" i="6"/>
  <c r="B650" i="6"/>
  <c r="B634" i="6"/>
  <c r="B618" i="6"/>
  <c r="B602" i="6"/>
  <c r="B719" i="6"/>
  <c r="B683" i="6"/>
  <c r="B681" i="6"/>
  <c r="B665" i="6"/>
  <c r="B649" i="6"/>
  <c r="B633" i="6"/>
  <c r="B617" i="6"/>
  <c r="B711" i="6"/>
  <c r="B690" i="6"/>
  <c r="B680" i="6"/>
  <c r="B664" i="6"/>
  <c r="B648" i="6"/>
  <c r="B632" i="6"/>
  <c r="B616" i="6"/>
  <c r="B693" i="6"/>
  <c r="B687" i="6"/>
  <c r="B679" i="6"/>
  <c r="B663" i="6"/>
  <c r="B647" i="6"/>
  <c r="B631" i="6"/>
  <c r="B615" i="6"/>
  <c r="B706" i="6"/>
  <c r="B704" i="6"/>
  <c r="B678" i="6"/>
  <c r="B662" i="6"/>
  <c r="B646" i="6"/>
  <c r="B630" i="6"/>
  <c r="B614" i="6"/>
  <c r="B677" i="6"/>
  <c r="B661" i="6"/>
  <c r="B645" i="6"/>
  <c r="B629" i="6"/>
  <c r="B613" i="6"/>
  <c r="B676" i="6"/>
  <c r="B660" i="6"/>
  <c r="B644" i="6"/>
  <c r="B691" i="6"/>
  <c r="B675" i="6"/>
  <c r="B659" i="6"/>
  <c r="B643" i="6"/>
  <c r="B627" i="6"/>
  <c r="B611" i="6"/>
  <c r="B688" i="6"/>
  <c r="B674" i="6"/>
  <c r="B658" i="6"/>
  <c r="B642" i="6"/>
  <c r="B626" i="6"/>
  <c r="B721" i="6"/>
  <c r="B685" i="6"/>
  <c r="B673" i="6"/>
  <c r="B657" i="6"/>
  <c r="B641" i="6"/>
  <c r="B625" i="6"/>
  <c r="B672" i="6"/>
  <c r="B656" i="6"/>
  <c r="B640" i="6"/>
  <c r="B671" i="6"/>
  <c r="B655" i="6"/>
  <c r="B639" i="6"/>
  <c r="B707" i="6"/>
  <c r="B705" i="6"/>
  <c r="B703" i="6"/>
  <c r="B670" i="6"/>
  <c r="B654" i="6"/>
  <c r="B638" i="6"/>
  <c r="B692" i="6"/>
  <c r="B609" i="6"/>
  <c r="B598" i="6"/>
  <c r="B582" i="6"/>
  <c r="B566" i="6"/>
  <c r="B550" i="6"/>
  <c r="B534" i="6"/>
  <c r="B597" i="6"/>
  <c r="B581" i="6"/>
  <c r="B565" i="6"/>
  <c r="B549" i="6"/>
  <c r="B533" i="6"/>
  <c r="B604" i="6"/>
  <c r="B596" i="6"/>
  <c r="B580" i="6"/>
  <c r="B564" i="6"/>
  <c r="B548" i="6"/>
  <c r="B532" i="6"/>
  <c r="B636" i="6"/>
  <c r="B612" i="6"/>
  <c r="B595" i="6"/>
  <c r="B579" i="6"/>
  <c r="B563" i="6"/>
  <c r="B547" i="6"/>
  <c r="B531" i="6"/>
  <c r="B689" i="6"/>
  <c r="B621" i="6"/>
  <c r="B607" i="6"/>
  <c r="B594" i="6"/>
  <c r="B578" i="6"/>
  <c r="B562" i="6"/>
  <c r="B546" i="6"/>
  <c r="B593" i="6"/>
  <c r="B577" i="6"/>
  <c r="B561" i="6"/>
  <c r="B545" i="6"/>
  <c r="B529" i="6"/>
  <c r="B623" i="6"/>
  <c r="B610" i="6"/>
  <c r="B592" i="6"/>
  <c r="B576" i="6"/>
  <c r="B560" i="6"/>
  <c r="B544" i="6"/>
  <c r="B528" i="6"/>
  <c r="B591" i="6"/>
  <c r="B575" i="6"/>
  <c r="B720" i="6"/>
  <c r="B605" i="6"/>
  <c r="B590" i="6"/>
  <c r="B574" i="6"/>
  <c r="B558" i="6"/>
  <c r="B542" i="6"/>
  <c r="B589" i="6"/>
  <c r="B573" i="6"/>
  <c r="B557" i="6"/>
  <c r="B541" i="6"/>
  <c r="B669" i="6"/>
  <c r="B628" i="6"/>
  <c r="B608" i="6"/>
  <c r="B588" i="6"/>
  <c r="B572" i="6"/>
  <c r="B556" i="6"/>
  <c r="B540" i="6"/>
  <c r="B620" i="6"/>
  <c r="B587" i="6"/>
  <c r="B571" i="6"/>
  <c r="B653" i="6"/>
  <c r="B586" i="6"/>
  <c r="B570" i="6"/>
  <c r="B554" i="6"/>
  <c r="B668" i="6"/>
  <c r="B622" i="6"/>
  <c r="B585" i="6"/>
  <c r="B569" i="6"/>
  <c r="B637" i="6"/>
  <c r="B512" i="6"/>
  <c r="B496" i="6"/>
  <c r="B480" i="6"/>
  <c r="B464" i="6"/>
  <c r="B448" i="6"/>
  <c r="B601" i="6"/>
  <c r="B527" i="6"/>
  <c r="B511" i="6"/>
  <c r="B495" i="6"/>
  <c r="B479" i="6"/>
  <c r="B463" i="6"/>
  <c r="B447" i="6"/>
  <c r="B600" i="6"/>
  <c r="B526" i="6"/>
  <c r="B510" i="6"/>
  <c r="B494" i="6"/>
  <c r="B478" i="6"/>
  <c r="B462" i="6"/>
  <c r="B446" i="6"/>
  <c r="B530" i="6"/>
  <c r="B525" i="6"/>
  <c r="B509" i="6"/>
  <c r="B493" i="6"/>
  <c r="B477" i="6"/>
  <c r="B461" i="6"/>
  <c r="B445" i="6"/>
  <c r="B584" i="6"/>
  <c r="B551" i="6"/>
  <c r="B538" i="6"/>
  <c r="B536" i="6"/>
  <c r="B524" i="6"/>
  <c r="B508" i="6"/>
  <c r="B492" i="6"/>
  <c r="B476" i="6"/>
  <c r="B460" i="6"/>
  <c r="B599" i="6"/>
  <c r="B523" i="6"/>
  <c r="B507" i="6"/>
  <c r="B491" i="6"/>
  <c r="B475" i="6"/>
  <c r="B459" i="6"/>
  <c r="B568" i="6"/>
  <c r="B522" i="6"/>
  <c r="B506" i="6"/>
  <c r="B490" i="6"/>
  <c r="B474" i="6"/>
  <c r="B458" i="6"/>
  <c r="B583" i="6"/>
  <c r="B521" i="6"/>
  <c r="B505" i="6"/>
  <c r="B489" i="6"/>
  <c r="B473" i="6"/>
  <c r="B553" i="6"/>
  <c r="B520" i="6"/>
  <c r="B504" i="6"/>
  <c r="B488" i="6"/>
  <c r="B472" i="6"/>
  <c r="B456" i="6"/>
  <c r="B624" i="6"/>
  <c r="B567" i="6"/>
  <c r="B519" i="6"/>
  <c r="B503" i="6"/>
  <c r="B487" i="6"/>
  <c r="B471" i="6"/>
  <c r="B455" i="6"/>
  <c r="B606" i="6"/>
  <c r="B518" i="6"/>
  <c r="B502" i="6"/>
  <c r="B486" i="6"/>
  <c r="B470" i="6"/>
  <c r="B454" i="6"/>
  <c r="B517" i="6"/>
  <c r="B501" i="6"/>
  <c r="B485" i="6"/>
  <c r="B469" i="6"/>
  <c r="B559" i="6"/>
  <c r="B539" i="6"/>
  <c r="B537" i="6"/>
  <c r="B535" i="6"/>
  <c r="B516" i="6"/>
  <c r="B500" i="6"/>
  <c r="B652" i="6"/>
  <c r="B555" i="6"/>
  <c r="B515" i="6"/>
  <c r="B499" i="6"/>
  <c r="B483" i="6"/>
  <c r="B443" i="6"/>
  <c r="B440" i="6"/>
  <c r="B424" i="6"/>
  <c r="B408" i="6"/>
  <c r="B392" i="6"/>
  <c r="B376" i="6"/>
  <c r="B360" i="6"/>
  <c r="B484" i="6"/>
  <c r="B450" i="6"/>
  <c r="B439" i="6"/>
  <c r="B423" i="6"/>
  <c r="B407" i="6"/>
  <c r="B391" i="6"/>
  <c r="B375" i="6"/>
  <c r="B359" i="6"/>
  <c r="B438" i="6"/>
  <c r="B422" i="6"/>
  <c r="B406" i="6"/>
  <c r="B390" i="6"/>
  <c r="B374" i="6"/>
  <c r="B358" i="6"/>
  <c r="B452" i="6"/>
  <c r="B437" i="6"/>
  <c r="B421" i="6"/>
  <c r="B405" i="6"/>
  <c r="B389" i="6"/>
  <c r="B373" i="6"/>
  <c r="B357" i="6"/>
  <c r="B552" i="6"/>
  <c r="B457" i="6"/>
  <c r="B436" i="6"/>
  <c r="B420" i="6"/>
  <c r="B404" i="6"/>
  <c r="B388" i="6"/>
  <c r="B372" i="6"/>
  <c r="B466" i="6"/>
  <c r="B435" i="6"/>
  <c r="B419" i="6"/>
  <c r="B403" i="6"/>
  <c r="B387" i="6"/>
  <c r="B371" i="6"/>
  <c r="B514" i="6"/>
  <c r="B434" i="6"/>
  <c r="B418" i="6"/>
  <c r="B402" i="6"/>
  <c r="B386" i="6"/>
  <c r="B370" i="6"/>
  <c r="B444" i="6"/>
  <c r="B433" i="6"/>
  <c r="B417" i="6"/>
  <c r="B401" i="6"/>
  <c r="B498" i="6"/>
  <c r="B482" i="6"/>
  <c r="B449" i="6"/>
  <c r="B432" i="6"/>
  <c r="B416" i="6"/>
  <c r="B400" i="6"/>
  <c r="B384" i="6"/>
  <c r="B368" i="6"/>
  <c r="B513" i="6"/>
  <c r="B468" i="6"/>
  <c r="B431" i="6"/>
  <c r="B415" i="6"/>
  <c r="B399" i="6"/>
  <c r="B383" i="6"/>
  <c r="B367" i="6"/>
  <c r="B451" i="6"/>
  <c r="B430" i="6"/>
  <c r="B414" i="6"/>
  <c r="B398" i="6"/>
  <c r="B382" i="6"/>
  <c r="B366" i="6"/>
  <c r="B543" i="6"/>
  <c r="B497" i="6"/>
  <c r="B465" i="6"/>
  <c r="B429" i="6"/>
  <c r="B413" i="6"/>
  <c r="B397" i="6"/>
  <c r="B381" i="6"/>
  <c r="B481" i="6"/>
  <c r="B453" i="6"/>
  <c r="B428" i="6"/>
  <c r="B412" i="6"/>
  <c r="B427" i="6"/>
  <c r="B411" i="6"/>
  <c r="B395" i="6"/>
  <c r="B410" i="6"/>
  <c r="B347" i="6"/>
  <c r="B331" i="6"/>
  <c r="B315" i="6"/>
  <c r="B299" i="6"/>
  <c r="B283" i="6"/>
  <c r="B267" i="6"/>
  <c r="B251" i="6"/>
  <c r="B235" i="6"/>
  <c r="B219" i="6"/>
  <c r="B425" i="6"/>
  <c r="B346" i="6"/>
  <c r="B330" i="6"/>
  <c r="B314" i="6"/>
  <c r="B298" i="6"/>
  <c r="B282" i="6"/>
  <c r="B266" i="6"/>
  <c r="B250" i="6"/>
  <c r="B234" i="6"/>
  <c r="B345" i="6"/>
  <c r="B329" i="6"/>
  <c r="B313" i="6"/>
  <c r="B297" i="6"/>
  <c r="B281" i="6"/>
  <c r="B265" i="6"/>
  <c r="B249" i="6"/>
  <c r="B233" i="6"/>
  <c r="B409" i="6"/>
  <c r="B380" i="6"/>
  <c r="B344" i="6"/>
  <c r="B328" i="6"/>
  <c r="B312" i="6"/>
  <c r="B296" i="6"/>
  <c r="B280" i="6"/>
  <c r="B264" i="6"/>
  <c r="B248" i="6"/>
  <c r="B232" i="6"/>
  <c r="B361" i="6"/>
  <c r="B343" i="6"/>
  <c r="B327" i="6"/>
  <c r="B311" i="6"/>
  <c r="B295" i="6"/>
  <c r="B279" i="6"/>
  <c r="B263" i="6"/>
  <c r="B247" i="6"/>
  <c r="B231" i="6"/>
  <c r="B394" i="6"/>
  <c r="B377" i="6"/>
  <c r="B342" i="6"/>
  <c r="B326" i="6"/>
  <c r="B310" i="6"/>
  <c r="B294" i="6"/>
  <c r="B278" i="6"/>
  <c r="B262" i="6"/>
  <c r="B246" i="6"/>
  <c r="B230" i="6"/>
  <c r="B363" i="6"/>
  <c r="B341" i="6"/>
  <c r="B325" i="6"/>
  <c r="B309" i="6"/>
  <c r="B293" i="6"/>
  <c r="B277" i="6"/>
  <c r="B261" i="6"/>
  <c r="B245" i="6"/>
  <c r="B229" i="6"/>
  <c r="B356" i="6"/>
  <c r="B340" i="6"/>
  <c r="B324" i="6"/>
  <c r="B308" i="6"/>
  <c r="B292" i="6"/>
  <c r="B276" i="6"/>
  <c r="B365" i="6"/>
  <c r="B355" i="6"/>
  <c r="B339" i="6"/>
  <c r="B323" i="6"/>
  <c r="B307" i="6"/>
  <c r="B291" i="6"/>
  <c r="B275" i="6"/>
  <c r="B259" i="6"/>
  <c r="B243" i="6"/>
  <c r="B227" i="6"/>
  <c r="B467" i="6"/>
  <c r="B379" i="6"/>
  <c r="B354" i="6"/>
  <c r="B338" i="6"/>
  <c r="B322" i="6"/>
  <c r="B306" i="6"/>
  <c r="B290" i="6"/>
  <c r="B274" i="6"/>
  <c r="B258" i="6"/>
  <c r="B242" i="6"/>
  <c r="B226" i="6"/>
  <c r="B393" i="6"/>
  <c r="B353" i="6"/>
  <c r="B337" i="6"/>
  <c r="B321" i="6"/>
  <c r="B305" i="6"/>
  <c r="B289" i="6"/>
  <c r="B273" i="6"/>
  <c r="B257" i="6"/>
  <c r="B241" i="6"/>
  <c r="B225" i="6"/>
  <c r="B385" i="6"/>
  <c r="B352" i="6"/>
  <c r="B336" i="6"/>
  <c r="B320" i="6"/>
  <c r="B304" i="6"/>
  <c r="B288" i="6"/>
  <c r="B272" i="6"/>
  <c r="B256" i="6"/>
  <c r="B240" i="6"/>
  <c r="B224" i="6"/>
  <c r="B442" i="6"/>
  <c r="B396" i="6"/>
  <c r="B351" i="6"/>
  <c r="B335" i="6"/>
  <c r="B319" i="6"/>
  <c r="B303" i="6"/>
  <c r="B287" i="6"/>
  <c r="B271" i="6"/>
  <c r="B255" i="6"/>
  <c r="B362" i="6"/>
  <c r="B350" i="6"/>
  <c r="B334" i="6"/>
  <c r="B318" i="6"/>
  <c r="B302" i="6"/>
  <c r="B286" i="6"/>
  <c r="B270" i="6"/>
  <c r="B254" i="6"/>
  <c r="B238" i="6"/>
  <c r="B222" i="6"/>
  <c r="B317" i="6"/>
  <c r="B253" i="6"/>
  <c r="B239" i="6"/>
  <c r="B216" i="6"/>
  <c r="B200" i="6"/>
  <c r="B184" i="6"/>
  <c r="B168" i="6"/>
  <c r="B152" i="6"/>
  <c r="B136" i="6"/>
  <c r="B120" i="6"/>
  <c r="B104" i="6"/>
  <c r="B88" i="6"/>
  <c r="B332" i="6"/>
  <c r="B268" i="6"/>
  <c r="B215" i="6"/>
  <c r="B199" i="6"/>
  <c r="B183" i="6"/>
  <c r="B167" i="6"/>
  <c r="B151" i="6"/>
  <c r="B135" i="6"/>
  <c r="B119" i="6"/>
  <c r="B103" i="6"/>
  <c r="B87" i="6"/>
  <c r="B301" i="6"/>
  <c r="B220" i="6"/>
  <c r="B214" i="6"/>
  <c r="B198" i="6"/>
  <c r="B182" i="6"/>
  <c r="B369" i="6"/>
  <c r="B316" i="6"/>
  <c r="B213" i="6"/>
  <c r="B197" i="6"/>
  <c r="B181" i="6"/>
  <c r="B165" i="6"/>
  <c r="B149" i="6"/>
  <c r="B133" i="6"/>
  <c r="B117" i="6"/>
  <c r="B101" i="6"/>
  <c r="B85" i="6"/>
  <c r="B285" i="6"/>
  <c r="B252" i="6"/>
  <c r="B223" i="6"/>
  <c r="B212" i="6"/>
  <c r="B196" i="6"/>
  <c r="B180" i="6"/>
  <c r="B164" i="6"/>
  <c r="B148" i="6"/>
  <c r="B132" i="6"/>
  <c r="B116" i="6"/>
  <c r="B100" i="6"/>
  <c r="B441" i="6"/>
  <c r="B300" i="6"/>
  <c r="B211" i="6"/>
  <c r="B195" i="6"/>
  <c r="B179" i="6"/>
  <c r="B163" i="6"/>
  <c r="B147" i="6"/>
  <c r="B131" i="6"/>
  <c r="B115" i="6"/>
  <c r="B99" i="6"/>
  <c r="B210" i="6"/>
  <c r="B194" i="6"/>
  <c r="B178" i="6"/>
  <c r="B162" i="6"/>
  <c r="B146" i="6"/>
  <c r="B130" i="6"/>
  <c r="B114" i="6"/>
  <c r="B98" i="6"/>
  <c r="B364" i="6"/>
  <c r="B284" i="6"/>
  <c r="B209" i="6"/>
  <c r="B193" i="6"/>
  <c r="B177" i="6"/>
  <c r="B161" i="6"/>
  <c r="B145" i="6"/>
  <c r="B129" i="6"/>
  <c r="B113" i="6"/>
  <c r="B426" i="6"/>
  <c r="B208" i="6"/>
  <c r="B192" i="6"/>
  <c r="B176" i="6"/>
  <c r="B160" i="6"/>
  <c r="B144" i="6"/>
  <c r="B128" i="6"/>
  <c r="B112" i="6"/>
  <c r="B96" i="6"/>
  <c r="B237" i="6"/>
  <c r="B207" i="6"/>
  <c r="B191" i="6"/>
  <c r="B175" i="6"/>
  <c r="B159" i="6"/>
  <c r="B143" i="6"/>
  <c r="B127" i="6"/>
  <c r="B111" i="6"/>
  <c r="B95" i="6"/>
  <c r="B260" i="6"/>
  <c r="B206" i="6"/>
  <c r="B190" i="6"/>
  <c r="B174" i="6"/>
  <c r="B158" i="6"/>
  <c r="B142" i="6"/>
  <c r="B126" i="6"/>
  <c r="B110" i="6"/>
  <c r="B94" i="6"/>
  <c r="B205" i="6"/>
  <c r="B189" i="6"/>
  <c r="B173" i="6"/>
  <c r="B157" i="6"/>
  <c r="B141" i="6"/>
  <c r="B125" i="6"/>
  <c r="B109" i="6"/>
  <c r="B93" i="6"/>
  <c r="B349" i="6"/>
  <c r="B204" i="6"/>
  <c r="B188" i="6"/>
  <c r="B172" i="6"/>
  <c r="B156" i="6"/>
  <c r="B140" i="6"/>
  <c r="B124" i="6"/>
  <c r="B108" i="6"/>
  <c r="B378" i="6"/>
  <c r="B269" i="6"/>
  <c r="B244" i="6"/>
  <c r="B221" i="6"/>
  <c r="B203" i="6"/>
  <c r="B187" i="6"/>
  <c r="B171" i="6"/>
  <c r="B155" i="6"/>
  <c r="B139" i="6"/>
  <c r="B123" i="6"/>
  <c r="B107" i="6"/>
  <c r="B91" i="6"/>
  <c r="B333" i="6"/>
  <c r="B236" i="6"/>
  <c r="B218" i="6"/>
  <c r="B202" i="6"/>
  <c r="B186" i="6"/>
  <c r="B89" i="6"/>
  <c r="B83" i="6"/>
  <c r="B67" i="6"/>
  <c r="B51" i="6"/>
  <c r="B35" i="6"/>
  <c r="B19" i="6"/>
  <c r="B170" i="6"/>
  <c r="B150" i="6"/>
  <c r="B82" i="6"/>
  <c r="B66" i="6"/>
  <c r="B50" i="6"/>
  <c r="B34" i="6"/>
  <c r="B18" i="6"/>
  <c r="B106" i="6"/>
  <c r="B84" i="6"/>
  <c r="B81" i="6"/>
  <c r="B65" i="6"/>
  <c r="B49" i="6"/>
  <c r="B33" i="6"/>
  <c r="B17" i="6"/>
  <c r="B348" i="6"/>
  <c r="B154" i="6"/>
  <c r="B86" i="6"/>
  <c r="B80" i="6"/>
  <c r="B64" i="6"/>
  <c r="B169" i="6"/>
  <c r="B134" i="6"/>
  <c r="B102" i="6"/>
  <c r="B79" i="6"/>
  <c r="B63" i="6"/>
  <c r="B47" i="6"/>
  <c r="B31" i="6"/>
  <c r="B15" i="6"/>
  <c r="B78" i="6"/>
  <c r="B62" i="6"/>
  <c r="B46" i="6"/>
  <c r="B30" i="6"/>
  <c r="B14" i="6"/>
  <c r="B138" i="6"/>
  <c r="B77" i="6"/>
  <c r="B61" i="6"/>
  <c r="B45" i="6"/>
  <c r="B29" i="6"/>
  <c r="B13" i="6"/>
  <c r="B228" i="6"/>
  <c r="B153" i="6"/>
  <c r="B118" i="6"/>
  <c r="B105" i="6"/>
  <c r="B76" i="6"/>
  <c r="B60" i="6"/>
  <c r="B44" i="6"/>
  <c r="B28" i="6"/>
  <c r="B12" i="6"/>
  <c r="B75" i="6"/>
  <c r="B59" i="6"/>
  <c r="B43" i="6"/>
  <c r="B122" i="6"/>
  <c r="B97" i="6"/>
  <c r="B74" i="6"/>
  <c r="B58" i="6"/>
  <c r="B137" i="6"/>
  <c r="B90" i="6"/>
  <c r="B73" i="6"/>
  <c r="B57" i="6"/>
  <c r="B217" i="6"/>
  <c r="B72" i="6"/>
  <c r="B56" i="6"/>
  <c r="B40" i="6"/>
  <c r="B24" i="6"/>
  <c r="B166" i="6"/>
  <c r="B69" i="6"/>
  <c r="B53" i="6"/>
  <c r="B37" i="6"/>
  <c r="B92" i="6"/>
  <c r="B10" i="6"/>
  <c r="B71" i="6"/>
  <c r="B54" i="6"/>
  <c r="B39" i="6"/>
  <c r="B7" i="6"/>
  <c r="B26" i="6"/>
  <c r="B41" i="6"/>
  <c r="B201" i="6"/>
  <c r="B70" i="6"/>
  <c r="B32" i="6"/>
  <c r="B22" i="6"/>
  <c r="B11" i="6"/>
  <c r="B8" i="6"/>
  <c r="B4" i="6"/>
  <c r="B20" i="6"/>
  <c r="B3" i="6"/>
  <c r="B2" i="6"/>
  <c r="B36" i="6"/>
  <c r="B16" i="6"/>
  <c r="B185" i="6"/>
  <c r="B38" i="6"/>
  <c r="B27" i="6"/>
  <c r="B5" i="6"/>
  <c r="B21" i="6"/>
  <c r="B6" i="6"/>
  <c r="B25" i="6"/>
  <c r="B55" i="6"/>
  <c r="B42" i="6"/>
  <c r="B121" i="6"/>
  <c r="B52" i="6"/>
  <c r="B9" i="6"/>
  <c r="B68" i="6"/>
  <c r="B23" i="6"/>
  <c r="B48" i="6"/>
  <c r="J1092" i="6"/>
  <c r="J1076" i="6"/>
  <c r="J1060" i="6"/>
  <c r="J1044" i="6"/>
  <c r="J1028" i="6"/>
  <c r="J1091" i="6"/>
  <c r="J1075" i="6"/>
  <c r="J1059" i="6"/>
  <c r="J1043" i="6"/>
  <c r="J1027" i="6"/>
  <c r="J1090" i="6"/>
  <c r="J1074" i="6"/>
  <c r="J1058" i="6"/>
  <c r="J1042" i="6"/>
  <c r="J1026" i="6"/>
  <c r="J1089" i="6"/>
  <c r="J1073" i="6"/>
  <c r="J1057" i="6"/>
  <c r="J1041" i="6"/>
  <c r="J1025" i="6"/>
  <c r="J1094" i="6"/>
  <c r="J1093" i="6"/>
  <c r="J1088" i="6"/>
  <c r="J1084" i="6"/>
  <c r="J1080" i="6"/>
  <c r="J1066" i="6"/>
  <c r="J1046" i="6"/>
  <c r="J1007" i="6"/>
  <c r="J1061" i="6"/>
  <c r="J1037" i="6"/>
  <c r="J1022" i="6"/>
  <c r="J1006" i="6"/>
  <c r="J1072" i="6"/>
  <c r="J1052" i="6"/>
  <c r="J1032" i="6"/>
  <c r="J1021" i="6"/>
  <c r="J1005" i="6"/>
  <c r="J1101" i="6"/>
  <c r="J1067" i="6"/>
  <c r="J1047" i="6"/>
  <c r="J1023" i="6"/>
  <c r="J1020" i="6"/>
  <c r="J1004" i="6"/>
  <c r="J1098" i="6"/>
  <c r="J1085" i="6"/>
  <c r="J1081" i="6"/>
  <c r="J1062" i="6"/>
  <c r="J1038" i="6"/>
  <c r="J1019" i="6"/>
  <c r="J1095" i="6"/>
  <c r="J1077" i="6"/>
  <c r="J1053" i="6"/>
  <c r="J1033" i="6"/>
  <c r="J1068" i="6"/>
  <c r="J1048" i="6"/>
  <c r="J1024" i="6"/>
  <c r="J1017" i="6"/>
  <c r="J1001" i="6"/>
  <c r="J1063" i="6"/>
  <c r="J1086" i="6"/>
  <c r="J1082" i="6"/>
  <c r="J1078" i="6"/>
  <c r="J1054" i="6"/>
  <c r="J1099" i="6"/>
  <c r="J1069" i="6"/>
  <c r="J1049" i="6"/>
  <c r="J1096" i="6"/>
  <c r="J1064" i="6"/>
  <c r="J1040" i="6"/>
  <c r="J1055" i="6"/>
  <c r="J1087" i="6"/>
  <c r="J1083" i="6"/>
  <c r="J1079" i="6"/>
  <c r="J1070" i="6"/>
  <c r="J1050" i="6"/>
  <c r="J1100" i="6"/>
  <c r="J1031" i="6"/>
  <c r="J1000" i="6"/>
  <c r="J984" i="6"/>
  <c r="J968" i="6"/>
  <c r="J952" i="6"/>
  <c r="J999" i="6"/>
  <c r="J983" i="6"/>
  <c r="J967" i="6"/>
  <c r="J951" i="6"/>
  <c r="J1035" i="6"/>
  <c r="J998" i="6"/>
  <c r="J982" i="6"/>
  <c r="J966" i="6"/>
  <c r="J1014" i="6"/>
  <c r="J997" i="6"/>
  <c r="J981" i="6"/>
  <c r="J965" i="6"/>
  <c r="J1011" i="6"/>
  <c r="J996" i="6"/>
  <c r="J980" i="6"/>
  <c r="J964" i="6"/>
  <c r="J1097" i="6"/>
  <c r="J1008" i="6"/>
  <c r="J995" i="6"/>
  <c r="J979" i="6"/>
  <c r="J963" i="6"/>
  <c r="J1030" i="6"/>
  <c r="J994" i="6"/>
  <c r="J978" i="6"/>
  <c r="J962" i="6"/>
  <c r="J1065" i="6"/>
  <c r="J993" i="6"/>
  <c r="J977" i="6"/>
  <c r="J1034" i="6"/>
  <c r="J1018" i="6"/>
  <c r="J1015" i="6"/>
  <c r="J992" i="6"/>
  <c r="J1012" i="6"/>
  <c r="J1002" i="6"/>
  <c r="J991" i="6"/>
  <c r="J975" i="6"/>
  <c r="J1071" i="6"/>
  <c r="J1009" i="6"/>
  <c r="J990" i="6"/>
  <c r="J974" i="6"/>
  <c r="J958" i="6"/>
  <c r="J1039" i="6"/>
  <c r="J989" i="6"/>
  <c r="J973" i="6"/>
  <c r="J1051" i="6"/>
  <c r="J1029" i="6"/>
  <c r="J988" i="6"/>
  <c r="J1056" i="6"/>
  <c r="J1016" i="6"/>
  <c r="J1003" i="6"/>
  <c r="J987" i="6"/>
  <c r="J972" i="6"/>
  <c r="J953" i="6"/>
  <c r="J947" i="6"/>
  <c r="J931" i="6"/>
  <c r="J915" i="6"/>
  <c r="J899" i="6"/>
  <c r="J1010" i="6"/>
  <c r="J946" i="6"/>
  <c r="J930" i="6"/>
  <c r="J914" i="6"/>
  <c r="J898" i="6"/>
  <c r="J969" i="6"/>
  <c r="J960" i="6"/>
  <c r="J945" i="6"/>
  <c r="J929" i="6"/>
  <c r="J913" i="6"/>
  <c r="J897" i="6"/>
  <c r="J944" i="6"/>
  <c r="J928" i="6"/>
  <c r="J912" i="6"/>
  <c r="J896" i="6"/>
  <c r="J1036" i="6"/>
  <c r="J943" i="6"/>
  <c r="J927" i="6"/>
  <c r="J911" i="6"/>
  <c r="J895" i="6"/>
  <c r="J956" i="6"/>
  <c r="J942" i="6"/>
  <c r="J926" i="6"/>
  <c r="J910" i="6"/>
  <c r="J894" i="6"/>
  <c r="J971" i="6"/>
  <c r="J941" i="6"/>
  <c r="J925" i="6"/>
  <c r="J909" i="6"/>
  <c r="J893" i="6"/>
  <c r="J954" i="6"/>
  <c r="J940" i="6"/>
  <c r="J924" i="6"/>
  <c r="J939" i="6"/>
  <c r="J923" i="6"/>
  <c r="J961" i="6"/>
  <c r="J938" i="6"/>
  <c r="J922" i="6"/>
  <c r="J937" i="6"/>
  <c r="J921" i="6"/>
  <c r="J905" i="6"/>
  <c r="J976" i="6"/>
  <c r="J959" i="6"/>
  <c r="J936" i="6"/>
  <c r="J920" i="6"/>
  <c r="J1013" i="6"/>
  <c r="J986" i="6"/>
  <c r="J970" i="6"/>
  <c r="J957" i="6"/>
  <c r="J935" i="6"/>
  <c r="J919" i="6"/>
  <c r="J950" i="6"/>
  <c r="J934" i="6"/>
  <c r="J918" i="6"/>
  <c r="J1045" i="6"/>
  <c r="J955" i="6"/>
  <c r="J889" i="6"/>
  <c r="J883" i="6"/>
  <c r="J867" i="6"/>
  <c r="J851" i="6"/>
  <c r="J835" i="6"/>
  <c r="J819" i="6"/>
  <c r="J901" i="6"/>
  <c r="J882" i="6"/>
  <c r="J866" i="6"/>
  <c r="J850" i="6"/>
  <c r="J834" i="6"/>
  <c r="J818" i="6"/>
  <c r="J892" i="6"/>
  <c r="J881" i="6"/>
  <c r="J865" i="6"/>
  <c r="J849" i="6"/>
  <c r="J833" i="6"/>
  <c r="J817" i="6"/>
  <c r="J880" i="6"/>
  <c r="J864" i="6"/>
  <c r="J848" i="6"/>
  <c r="J832" i="6"/>
  <c r="J816" i="6"/>
  <c r="J879" i="6"/>
  <c r="J863" i="6"/>
  <c r="J847" i="6"/>
  <c r="J831" i="6"/>
  <c r="J906" i="6"/>
  <c r="J878" i="6"/>
  <c r="J862" i="6"/>
  <c r="J846" i="6"/>
  <c r="J830" i="6"/>
  <c r="J904" i="6"/>
  <c r="J890" i="6"/>
  <c r="J877" i="6"/>
  <c r="J861" i="6"/>
  <c r="J845" i="6"/>
  <c r="J908" i="6"/>
  <c r="J876" i="6"/>
  <c r="J860" i="6"/>
  <c r="J844" i="6"/>
  <c r="J949" i="6"/>
  <c r="J902" i="6"/>
  <c r="J875" i="6"/>
  <c r="J859" i="6"/>
  <c r="J874" i="6"/>
  <c r="J858" i="6"/>
  <c r="J842" i="6"/>
  <c r="J933" i="6"/>
  <c r="J900" i="6"/>
  <c r="J873" i="6"/>
  <c r="J857" i="6"/>
  <c r="J841" i="6"/>
  <c r="J985" i="6"/>
  <c r="J948" i="6"/>
  <c r="J888" i="6"/>
  <c r="J872" i="6"/>
  <c r="J856" i="6"/>
  <c r="J840" i="6"/>
  <c r="J917" i="6"/>
  <c r="J891" i="6"/>
  <c r="J887" i="6"/>
  <c r="J871" i="6"/>
  <c r="J855" i="6"/>
  <c r="J885" i="6"/>
  <c r="J869" i="6"/>
  <c r="J853" i="6"/>
  <c r="J837" i="6"/>
  <c r="J907" i="6"/>
  <c r="J808" i="6"/>
  <c r="J792" i="6"/>
  <c r="J776" i="6"/>
  <c r="J760" i="6"/>
  <c r="J868" i="6"/>
  <c r="J827" i="6"/>
  <c r="J824" i="6"/>
  <c r="J807" i="6"/>
  <c r="J791" i="6"/>
  <c r="J775" i="6"/>
  <c r="J839" i="6"/>
  <c r="J821" i="6"/>
  <c r="J806" i="6"/>
  <c r="J790" i="6"/>
  <c r="J774" i="6"/>
  <c r="J758" i="6"/>
  <c r="J852" i="6"/>
  <c r="J805" i="6"/>
  <c r="J789" i="6"/>
  <c r="J773" i="6"/>
  <c r="J903" i="6"/>
  <c r="J803" i="6"/>
  <c r="J787" i="6"/>
  <c r="J771" i="6"/>
  <c r="J825" i="6"/>
  <c r="J802" i="6"/>
  <c r="J786" i="6"/>
  <c r="J770" i="6"/>
  <c r="J828" i="6"/>
  <c r="J822" i="6"/>
  <c r="J801" i="6"/>
  <c r="J785" i="6"/>
  <c r="J932" i="6"/>
  <c r="J836" i="6"/>
  <c r="J800" i="6"/>
  <c r="J784" i="6"/>
  <c r="J768" i="6"/>
  <c r="J838" i="6"/>
  <c r="J815" i="6"/>
  <c r="J799" i="6"/>
  <c r="J783" i="6"/>
  <c r="J886" i="6"/>
  <c r="J814" i="6"/>
  <c r="J798" i="6"/>
  <c r="J782" i="6"/>
  <c r="J766" i="6"/>
  <c r="J826" i="6"/>
  <c r="J813" i="6"/>
  <c r="J797" i="6"/>
  <c r="J781" i="6"/>
  <c r="J870" i="6"/>
  <c r="J823" i="6"/>
  <c r="J812" i="6"/>
  <c r="J796" i="6"/>
  <c r="J916" i="6"/>
  <c r="J829" i="6"/>
  <c r="J820" i="6"/>
  <c r="J811" i="6"/>
  <c r="J795" i="6"/>
  <c r="J778" i="6"/>
  <c r="J742" i="6"/>
  <c r="J726" i="6"/>
  <c r="J710" i="6"/>
  <c r="J694" i="6"/>
  <c r="J767" i="6"/>
  <c r="J757" i="6"/>
  <c r="J741" i="6"/>
  <c r="J725" i="6"/>
  <c r="J709" i="6"/>
  <c r="J780" i="6"/>
  <c r="J762" i="6"/>
  <c r="J756" i="6"/>
  <c r="J740" i="6"/>
  <c r="J724" i="6"/>
  <c r="J708" i="6"/>
  <c r="J692" i="6"/>
  <c r="J854" i="6"/>
  <c r="J759" i="6"/>
  <c r="J755" i="6"/>
  <c r="J739" i="6"/>
  <c r="J723" i="6"/>
  <c r="J707" i="6"/>
  <c r="J691" i="6"/>
  <c r="J765" i="6"/>
  <c r="J754" i="6"/>
  <c r="J738" i="6"/>
  <c r="J722" i="6"/>
  <c r="J706" i="6"/>
  <c r="J690" i="6"/>
  <c r="J788" i="6"/>
  <c r="J753" i="6"/>
  <c r="J737" i="6"/>
  <c r="J721" i="6"/>
  <c r="J705" i="6"/>
  <c r="J689" i="6"/>
  <c r="J772" i="6"/>
  <c r="J752" i="6"/>
  <c r="J736" i="6"/>
  <c r="J720" i="6"/>
  <c r="J704" i="6"/>
  <c r="J777" i="6"/>
  <c r="J751" i="6"/>
  <c r="J735" i="6"/>
  <c r="J719" i="6"/>
  <c r="J884" i="6"/>
  <c r="J810" i="6"/>
  <c r="J763" i="6"/>
  <c r="J750" i="6"/>
  <c r="J734" i="6"/>
  <c r="J718" i="6"/>
  <c r="J702" i="6"/>
  <c r="J686" i="6"/>
  <c r="J779" i="6"/>
  <c r="J749" i="6"/>
  <c r="J733" i="6"/>
  <c r="J717" i="6"/>
  <c r="J843" i="6"/>
  <c r="J748" i="6"/>
  <c r="J732" i="6"/>
  <c r="J716" i="6"/>
  <c r="J794" i="6"/>
  <c r="J747" i="6"/>
  <c r="J731" i="6"/>
  <c r="J715" i="6"/>
  <c r="J809" i="6"/>
  <c r="J804" i="6"/>
  <c r="J761" i="6"/>
  <c r="J746" i="6"/>
  <c r="J730" i="6"/>
  <c r="J745" i="6"/>
  <c r="J729" i="6"/>
  <c r="J764" i="6"/>
  <c r="J744" i="6"/>
  <c r="J728" i="6"/>
  <c r="J675" i="6"/>
  <c r="J659" i="6"/>
  <c r="J643" i="6"/>
  <c r="J627" i="6"/>
  <c r="J611" i="6"/>
  <c r="J769" i="6"/>
  <c r="J714" i="6"/>
  <c r="J698" i="6"/>
  <c r="J674" i="6"/>
  <c r="J658" i="6"/>
  <c r="J642" i="6"/>
  <c r="J626" i="6"/>
  <c r="J610" i="6"/>
  <c r="J711" i="6"/>
  <c r="J693" i="6"/>
  <c r="J688" i="6"/>
  <c r="J673" i="6"/>
  <c r="J657" i="6"/>
  <c r="J641" i="6"/>
  <c r="J625" i="6"/>
  <c r="J609" i="6"/>
  <c r="J685" i="6"/>
  <c r="J672" i="6"/>
  <c r="J656" i="6"/>
  <c r="J640" i="6"/>
  <c r="J624" i="6"/>
  <c r="J608" i="6"/>
  <c r="J671" i="6"/>
  <c r="J655" i="6"/>
  <c r="J639" i="6"/>
  <c r="J623" i="6"/>
  <c r="J607" i="6"/>
  <c r="J696" i="6"/>
  <c r="J670" i="6"/>
  <c r="J654" i="6"/>
  <c r="J638" i="6"/>
  <c r="J622" i="6"/>
  <c r="J713" i="6"/>
  <c r="J701" i="6"/>
  <c r="J669" i="6"/>
  <c r="J653" i="6"/>
  <c r="J637" i="6"/>
  <c r="J621" i="6"/>
  <c r="J605" i="6"/>
  <c r="J703" i="6"/>
  <c r="J668" i="6"/>
  <c r="J652" i="6"/>
  <c r="J636" i="6"/>
  <c r="J793" i="6"/>
  <c r="J743" i="6"/>
  <c r="J699" i="6"/>
  <c r="J667" i="6"/>
  <c r="J651" i="6"/>
  <c r="J635" i="6"/>
  <c r="J619" i="6"/>
  <c r="J603" i="6"/>
  <c r="J727" i="6"/>
  <c r="J666" i="6"/>
  <c r="J650" i="6"/>
  <c r="J634" i="6"/>
  <c r="J618" i="6"/>
  <c r="J682" i="6"/>
  <c r="J681" i="6"/>
  <c r="J665" i="6"/>
  <c r="J649" i="6"/>
  <c r="J633" i="6"/>
  <c r="J617" i="6"/>
  <c r="J697" i="6"/>
  <c r="J683" i="6"/>
  <c r="J680" i="6"/>
  <c r="J664" i="6"/>
  <c r="J648" i="6"/>
  <c r="J632" i="6"/>
  <c r="J712" i="6"/>
  <c r="J679" i="6"/>
  <c r="J663" i="6"/>
  <c r="J647" i="6"/>
  <c r="J687" i="6"/>
  <c r="J678" i="6"/>
  <c r="J662" i="6"/>
  <c r="J646" i="6"/>
  <c r="J616" i="6"/>
  <c r="J614" i="6"/>
  <c r="J590" i="6"/>
  <c r="J574" i="6"/>
  <c r="J558" i="6"/>
  <c r="J542" i="6"/>
  <c r="J612" i="6"/>
  <c r="J589" i="6"/>
  <c r="J573" i="6"/>
  <c r="J557" i="6"/>
  <c r="J541" i="6"/>
  <c r="J588" i="6"/>
  <c r="J572" i="6"/>
  <c r="J556" i="6"/>
  <c r="J540" i="6"/>
  <c r="J629" i="6"/>
  <c r="J587" i="6"/>
  <c r="J571" i="6"/>
  <c r="J555" i="6"/>
  <c r="J539" i="6"/>
  <c r="J586" i="6"/>
  <c r="J570" i="6"/>
  <c r="J554" i="6"/>
  <c r="J585" i="6"/>
  <c r="J569" i="6"/>
  <c r="J553" i="6"/>
  <c r="J537" i="6"/>
  <c r="J620" i="6"/>
  <c r="J600" i="6"/>
  <c r="J584" i="6"/>
  <c r="J568" i="6"/>
  <c r="J552" i="6"/>
  <c r="J536" i="6"/>
  <c r="J700" i="6"/>
  <c r="J631" i="6"/>
  <c r="J599" i="6"/>
  <c r="J583" i="6"/>
  <c r="J567" i="6"/>
  <c r="J677" i="6"/>
  <c r="J615" i="6"/>
  <c r="J613" i="6"/>
  <c r="J606" i="6"/>
  <c r="J601" i="6"/>
  <c r="J598" i="6"/>
  <c r="J582" i="6"/>
  <c r="J566" i="6"/>
  <c r="J550" i="6"/>
  <c r="J534" i="6"/>
  <c r="J628" i="6"/>
  <c r="J597" i="6"/>
  <c r="J581" i="6"/>
  <c r="J565" i="6"/>
  <c r="J549" i="6"/>
  <c r="J533" i="6"/>
  <c r="J661" i="6"/>
  <c r="J596" i="6"/>
  <c r="J580" i="6"/>
  <c r="J564" i="6"/>
  <c r="J548" i="6"/>
  <c r="J684" i="6"/>
  <c r="J676" i="6"/>
  <c r="J604" i="6"/>
  <c r="J595" i="6"/>
  <c r="J579" i="6"/>
  <c r="J563" i="6"/>
  <c r="J645" i="6"/>
  <c r="J594" i="6"/>
  <c r="J578" i="6"/>
  <c r="J562" i="6"/>
  <c r="J546" i="6"/>
  <c r="J695" i="6"/>
  <c r="J660" i="6"/>
  <c r="J630" i="6"/>
  <c r="J593" i="6"/>
  <c r="J577" i="6"/>
  <c r="J561" i="6"/>
  <c r="J551" i="6"/>
  <c r="J545" i="6"/>
  <c r="J520" i="6"/>
  <c r="J504" i="6"/>
  <c r="J488" i="6"/>
  <c r="J472" i="6"/>
  <c r="J456" i="6"/>
  <c r="J538" i="6"/>
  <c r="J528" i="6"/>
  <c r="J519" i="6"/>
  <c r="J503" i="6"/>
  <c r="J487" i="6"/>
  <c r="J471" i="6"/>
  <c r="J455" i="6"/>
  <c r="J592" i="6"/>
  <c r="J518" i="6"/>
  <c r="J502" i="6"/>
  <c r="J486" i="6"/>
  <c r="J470" i="6"/>
  <c r="J454" i="6"/>
  <c r="J517" i="6"/>
  <c r="J501" i="6"/>
  <c r="J485" i="6"/>
  <c r="J469" i="6"/>
  <c r="J453" i="6"/>
  <c r="J576" i="6"/>
  <c r="J516" i="6"/>
  <c r="J500" i="6"/>
  <c r="J484" i="6"/>
  <c r="J468" i="6"/>
  <c r="J452" i="6"/>
  <c r="J591" i="6"/>
  <c r="J547" i="6"/>
  <c r="J515" i="6"/>
  <c r="J499" i="6"/>
  <c r="J483" i="6"/>
  <c r="J467" i="6"/>
  <c r="J451" i="6"/>
  <c r="J544" i="6"/>
  <c r="J531" i="6"/>
  <c r="J514" i="6"/>
  <c r="J498" i="6"/>
  <c r="J482" i="6"/>
  <c r="J466" i="6"/>
  <c r="J450" i="6"/>
  <c r="J575" i="6"/>
  <c r="J560" i="6"/>
  <c r="J535" i="6"/>
  <c r="J513" i="6"/>
  <c r="J497" i="6"/>
  <c r="J481" i="6"/>
  <c r="J529" i="6"/>
  <c r="J512" i="6"/>
  <c r="J496" i="6"/>
  <c r="J480" i="6"/>
  <c r="J464" i="6"/>
  <c r="J448" i="6"/>
  <c r="J511" i="6"/>
  <c r="J495" i="6"/>
  <c r="J479" i="6"/>
  <c r="J463" i="6"/>
  <c r="J447" i="6"/>
  <c r="J527" i="6"/>
  <c r="J526" i="6"/>
  <c r="J510" i="6"/>
  <c r="J494" i="6"/>
  <c r="J478" i="6"/>
  <c r="J462" i="6"/>
  <c r="J446" i="6"/>
  <c r="J559" i="6"/>
  <c r="J525" i="6"/>
  <c r="J509" i="6"/>
  <c r="J493" i="6"/>
  <c r="J477" i="6"/>
  <c r="J461" i="6"/>
  <c r="J524" i="6"/>
  <c r="J508" i="6"/>
  <c r="J543" i="6"/>
  <c r="J532" i="6"/>
  <c r="J523" i="6"/>
  <c r="J507" i="6"/>
  <c r="J491" i="6"/>
  <c r="J475" i="6"/>
  <c r="J474" i="6"/>
  <c r="J432" i="6"/>
  <c r="J416" i="6"/>
  <c r="J400" i="6"/>
  <c r="J384" i="6"/>
  <c r="J368" i="6"/>
  <c r="J644" i="6"/>
  <c r="J489" i="6"/>
  <c r="J460" i="6"/>
  <c r="J431" i="6"/>
  <c r="J415" i="6"/>
  <c r="J399" i="6"/>
  <c r="J383" i="6"/>
  <c r="J367" i="6"/>
  <c r="J430" i="6"/>
  <c r="J414" i="6"/>
  <c r="J398" i="6"/>
  <c r="J382" i="6"/>
  <c r="J366" i="6"/>
  <c r="J457" i="6"/>
  <c r="J449" i="6"/>
  <c r="J444" i="6"/>
  <c r="J429" i="6"/>
  <c r="J413" i="6"/>
  <c r="J397" i="6"/>
  <c r="J381" i="6"/>
  <c r="J365" i="6"/>
  <c r="J602" i="6"/>
  <c r="J522" i="6"/>
  <c r="J473" i="6"/>
  <c r="J428" i="6"/>
  <c r="J412" i="6"/>
  <c r="J396" i="6"/>
  <c r="J380" i="6"/>
  <c r="J364" i="6"/>
  <c r="J427" i="6"/>
  <c r="J411" i="6"/>
  <c r="J395" i="6"/>
  <c r="J379" i="6"/>
  <c r="J363" i="6"/>
  <c r="J506" i="6"/>
  <c r="J492" i="6"/>
  <c r="J442" i="6"/>
  <c r="J426" i="6"/>
  <c r="J410" i="6"/>
  <c r="J394" i="6"/>
  <c r="J378" i="6"/>
  <c r="J362" i="6"/>
  <c r="J530" i="6"/>
  <c r="J521" i="6"/>
  <c r="J465" i="6"/>
  <c r="J459" i="6"/>
  <c r="J441" i="6"/>
  <c r="J425" i="6"/>
  <c r="J409" i="6"/>
  <c r="J440" i="6"/>
  <c r="J424" i="6"/>
  <c r="J408" i="6"/>
  <c r="J392" i="6"/>
  <c r="J376" i="6"/>
  <c r="J360" i="6"/>
  <c r="J505" i="6"/>
  <c r="J476" i="6"/>
  <c r="J439" i="6"/>
  <c r="J423" i="6"/>
  <c r="J407" i="6"/>
  <c r="J391" i="6"/>
  <c r="J375" i="6"/>
  <c r="J359" i="6"/>
  <c r="J438" i="6"/>
  <c r="J422" i="6"/>
  <c r="J406" i="6"/>
  <c r="J390" i="6"/>
  <c r="J374" i="6"/>
  <c r="J358" i="6"/>
  <c r="J443" i="6"/>
  <c r="J437" i="6"/>
  <c r="J421" i="6"/>
  <c r="J405" i="6"/>
  <c r="J389" i="6"/>
  <c r="J373" i="6"/>
  <c r="J445" i="6"/>
  <c r="J436" i="6"/>
  <c r="J420" i="6"/>
  <c r="J490" i="6"/>
  <c r="J458" i="6"/>
  <c r="J435" i="6"/>
  <c r="J419" i="6"/>
  <c r="J403" i="6"/>
  <c r="J387" i="6"/>
  <c r="J355" i="6"/>
  <c r="J339" i="6"/>
  <c r="J323" i="6"/>
  <c r="J307" i="6"/>
  <c r="J291" i="6"/>
  <c r="J275" i="6"/>
  <c r="J259" i="6"/>
  <c r="J243" i="6"/>
  <c r="J227" i="6"/>
  <c r="J417" i="6"/>
  <c r="J377" i="6"/>
  <c r="J371" i="6"/>
  <c r="J356" i="6"/>
  <c r="J354" i="6"/>
  <c r="J338" i="6"/>
  <c r="J322" i="6"/>
  <c r="J306" i="6"/>
  <c r="J290" i="6"/>
  <c r="J274" i="6"/>
  <c r="J258" i="6"/>
  <c r="J242" i="6"/>
  <c r="J226" i="6"/>
  <c r="J353" i="6"/>
  <c r="J337" i="6"/>
  <c r="J321" i="6"/>
  <c r="J305" i="6"/>
  <c r="J289" i="6"/>
  <c r="J273" i="6"/>
  <c r="J257" i="6"/>
  <c r="J241" i="6"/>
  <c r="J225" i="6"/>
  <c r="J352" i="6"/>
  <c r="J336" i="6"/>
  <c r="J320" i="6"/>
  <c r="J304" i="6"/>
  <c r="J288" i="6"/>
  <c r="J272" i="6"/>
  <c r="J256" i="6"/>
  <c r="J240" i="6"/>
  <c r="J224" i="6"/>
  <c r="J351" i="6"/>
  <c r="J335" i="6"/>
  <c r="J319" i="6"/>
  <c r="J303" i="6"/>
  <c r="J287" i="6"/>
  <c r="J271" i="6"/>
  <c r="J255" i="6"/>
  <c r="J239" i="6"/>
  <c r="J223" i="6"/>
  <c r="J386" i="6"/>
  <c r="J350" i="6"/>
  <c r="J334" i="6"/>
  <c r="J318" i="6"/>
  <c r="J302" i="6"/>
  <c r="J286" i="6"/>
  <c r="J270" i="6"/>
  <c r="J254" i="6"/>
  <c r="J238" i="6"/>
  <c r="J222" i="6"/>
  <c r="J402" i="6"/>
  <c r="J349" i="6"/>
  <c r="J333" i="6"/>
  <c r="J317" i="6"/>
  <c r="J301" i="6"/>
  <c r="J285" i="6"/>
  <c r="J269" i="6"/>
  <c r="J253" i="6"/>
  <c r="J237" i="6"/>
  <c r="J221" i="6"/>
  <c r="J393" i="6"/>
  <c r="J370" i="6"/>
  <c r="J348" i="6"/>
  <c r="J332" i="6"/>
  <c r="J316" i="6"/>
  <c r="J300" i="6"/>
  <c r="J284" i="6"/>
  <c r="J347" i="6"/>
  <c r="J331" i="6"/>
  <c r="J315" i="6"/>
  <c r="J299" i="6"/>
  <c r="J283" i="6"/>
  <c r="J267" i="6"/>
  <c r="J251" i="6"/>
  <c r="J235" i="6"/>
  <c r="J219" i="6"/>
  <c r="J357" i="6"/>
  <c r="J346" i="6"/>
  <c r="J330" i="6"/>
  <c r="J314" i="6"/>
  <c r="J298" i="6"/>
  <c r="J282" i="6"/>
  <c r="J266" i="6"/>
  <c r="J250" i="6"/>
  <c r="J234" i="6"/>
  <c r="J218" i="6"/>
  <c r="J401" i="6"/>
  <c r="J385" i="6"/>
  <c r="J345" i="6"/>
  <c r="J329" i="6"/>
  <c r="J313" i="6"/>
  <c r="J297" i="6"/>
  <c r="J281" i="6"/>
  <c r="J265" i="6"/>
  <c r="J249" i="6"/>
  <c r="J233" i="6"/>
  <c r="J372" i="6"/>
  <c r="J344" i="6"/>
  <c r="J328" i="6"/>
  <c r="J312" i="6"/>
  <c r="J296" i="6"/>
  <c r="J280" i="6"/>
  <c r="J264" i="6"/>
  <c r="J248" i="6"/>
  <c r="J232" i="6"/>
  <c r="J434" i="6"/>
  <c r="J388" i="6"/>
  <c r="J343" i="6"/>
  <c r="J327" i="6"/>
  <c r="J311" i="6"/>
  <c r="J295" i="6"/>
  <c r="J279" i="6"/>
  <c r="J263" i="6"/>
  <c r="J247" i="6"/>
  <c r="J342" i="6"/>
  <c r="J326" i="6"/>
  <c r="J310" i="6"/>
  <c r="J294" i="6"/>
  <c r="J278" i="6"/>
  <c r="J262" i="6"/>
  <c r="J246" i="6"/>
  <c r="J230" i="6"/>
  <c r="J309" i="6"/>
  <c r="J231" i="6"/>
  <c r="J208" i="6"/>
  <c r="J192" i="6"/>
  <c r="J176" i="6"/>
  <c r="J160" i="6"/>
  <c r="J144" i="6"/>
  <c r="J128" i="6"/>
  <c r="J112" i="6"/>
  <c r="J96" i="6"/>
  <c r="J324" i="6"/>
  <c r="J207" i="6"/>
  <c r="J191" i="6"/>
  <c r="J175" i="6"/>
  <c r="J159" i="6"/>
  <c r="J143" i="6"/>
  <c r="J127" i="6"/>
  <c r="J111" i="6"/>
  <c r="J95" i="6"/>
  <c r="J369" i="6"/>
  <c r="J293" i="6"/>
  <c r="J252" i="6"/>
  <c r="J206" i="6"/>
  <c r="J190" i="6"/>
  <c r="J174" i="6"/>
  <c r="J308" i="6"/>
  <c r="J205" i="6"/>
  <c r="J189" i="6"/>
  <c r="J173" i="6"/>
  <c r="J157" i="6"/>
  <c r="J141" i="6"/>
  <c r="J125" i="6"/>
  <c r="J109" i="6"/>
  <c r="J93" i="6"/>
  <c r="J277" i="6"/>
  <c r="J204" i="6"/>
  <c r="J188" i="6"/>
  <c r="J172" i="6"/>
  <c r="J156" i="6"/>
  <c r="J140" i="6"/>
  <c r="J124" i="6"/>
  <c r="J108" i="6"/>
  <c r="J92" i="6"/>
  <c r="J292" i="6"/>
  <c r="J261" i="6"/>
  <c r="J203" i="6"/>
  <c r="J187" i="6"/>
  <c r="J171" i="6"/>
  <c r="J155" i="6"/>
  <c r="J139" i="6"/>
  <c r="J123" i="6"/>
  <c r="J107" i="6"/>
  <c r="J91" i="6"/>
  <c r="J202" i="6"/>
  <c r="J186" i="6"/>
  <c r="J170" i="6"/>
  <c r="J154" i="6"/>
  <c r="J138" i="6"/>
  <c r="J122" i="6"/>
  <c r="J106" i="6"/>
  <c r="J90" i="6"/>
  <c r="J433" i="6"/>
  <c r="J276" i="6"/>
  <c r="J217" i="6"/>
  <c r="J201" i="6"/>
  <c r="J185" i="6"/>
  <c r="J169" i="6"/>
  <c r="J153" i="6"/>
  <c r="J137" i="6"/>
  <c r="J121" i="6"/>
  <c r="J245" i="6"/>
  <c r="J216" i="6"/>
  <c r="J200" i="6"/>
  <c r="J184" i="6"/>
  <c r="J168" i="6"/>
  <c r="J152" i="6"/>
  <c r="J136" i="6"/>
  <c r="J120" i="6"/>
  <c r="J104" i="6"/>
  <c r="J88" i="6"/>
  <c r="J361" i="6"/>
  <c r="J260" i="6"/>
  <c r="J229" i="6"/>
  <c r="J215" i="6"/>
  <c r="J199" i="6"/>
  <c r="J183" i="6"/>
  <c r="J167" i="6"/>
  <c r="J151" i="6"/>
  <c r="J135" i="6"/>
  <c r="J119" i="6"/>
  <c r="J103" i="6"/>
  <c r="J87" i="6"/>
  <c r="J418" i="6"/>
  <c r="J214" i="6"/>
  <c r="J198" i="6"/>
  <c r="J182" i="6"/>
  <c r="J166" i="6"/>
  <c r="J150" i="6"/>
  <c r="J134" i="6"/>
  <c r="J118" i="6"/>
  <c r="J102" i="6"/>
  <c r="J236" i="6"/>
  <c r="J213" i="6"/>
  <c r="J197" i="6"/>
  <c r="J181" i="6"/>
  <c r="J165" i="6"/>
  <c r="J149" i="6"/>
  <c r="J133" i="6"/>
  <c r="J117" i="6"/>
  <c r="J101" i="6"/>
  <c r="J85" i="6"/>
  <c r="J341" i="6"/>
  <c r="J244" i="6"/>
  <c r="J212" i="6"/>
  <c r="J196" i="6"/>
  <c r="J180" i="6"/>
  <c r="J164" i="6"/>
  <c r="J148" i="6"/>
  <c r="J132" i="6"/>
  <c r="J116" i="6"/>
  <c r="J100" i="6"/>
  <c r="J211" i="6"/>
  <c r="J195" i="6"/>
  <c r="J179" i="6"/>
  <c r="J163" i="6"/>
  <c r="J147" i="6"/>
  <c r="J131" i="6"/>
  <c r="J115" i="6"/>
  <c r="J99" i="6"/>
  <c r="J83" i="6"/>
  <c r="J325" i="6"/>
  <c r="J228" i="6"/>
  <c r="J210" i="6"/>
  <c r="J194" i="6"/>
  <c r="J178" i="6"/>
  <c r="J404" i="6"/>
  <c r="J110" i="6"/>
  <c r="J75" i="6"/>
  <c r="J59" i="6"/>
  <c r="J43" i="6"/>
  <c r="J27" i="6"/>
  <c r="J11" i="6"/>
  <c r="J114" i="6"/>
  <c r="J74" i="6"/>
  <c r="J58" i="6"/>
  <c r="J42" i="6"/>
  <c r="J26" i="6"/>
  <c r="J10" i="6"/>
  <c r="J129" i="6"/>
  <c r="J98" i="6"/>
  <c r="J73" i="6"/>
  <c r="J57" i="6"/>
  <c r="J41" i="6"/>
  <c r="J25" i="6"/>
  <c r="J9" i="6"/>
  <c r="J209" i="6"/>
  <c r="J72" i="6"/>
  <c r="J340" i="6"/>
  <c r="J193" i="6"/>
  <c r="J94" i="6"/>
  <c r="J71" i="6"/>
  <c r="J55" i="6"/>
  <c r="J39" i="6"/>
  <c r="J23" i="6"/>
  <c r="J7" i="6"/>
  <c r="J177" i="6"/>
  <c r="J113" i="6"/>
  <c r="J105" i="6"/>
  <c r="J70" i="6"/>
  <c r="J54" i="6"/>
  <c r="J38" i="6"/>
  <c r="J22" i="6"/>
  <c r="J6" i="6"/>
  <c r="J158" i="6"/>
  <c r="J69" i="6"/>
  <c r="J53" i="6"/>
  <c r="J37" i="6"/>
  <c r="J21" i="6"/>
  <c r="J97" i="6"/>
  <c r="J68" i="6"/>
  <c r="J52" i="6"/>
  <c r="J36" i="6"/>
  <c r="J20" i="6"/>
  <c r="J4" i="6"/>
  <c r="J162" i="6"/>
  <c r="J67" i="6"/>
  <c r="J51" i="6"/>
  <c r="J220" i="6"/>
  <c r="J142" i="6"/>
  <c r="J82" i="6"/>
  <c r="J66" i="6"/>
  <c r="J50" i="6"/>
  <c r="J81" i="6"/>
  <c r="J65" i="6"/>
  <c r="J49" i="6"/>
  <c r="J146" i="6"/>
  <c r="J80" i="6"/>
  <c r="J64" i="6"/>
  <c r="J48" i="6"/>
  <c r="J32" i="6"/>
  <c r="J16" i="6"/>
  <c r="J268" i="6"/>
  <c r="J130" i="6"/>
  <c r="J77" i="6"/>
  <c r="J61" i="6"/>
  <c r="J45" i="6"/>
  <c r="J29" i="6"/>
  <c r="J44" i="6"/>
  <c r="J3" i="6"/>
  <c r="J28" i="6"/>
  <c r="J24" i="6"/>
  <c r="J161" i="6"/>
  <c r="J76" i="6"/>
  <c r="J30" i="6"/>
  <c r="J8" i="6"/>
  <c r="J89" i="6"/>
  <c r="J34" i="6"/>
  <c r="J18" i="6"/>
  <c r="J5" i="6"/>
  <c r="J46" i="6"/>
  <c r="J14" i="6"/>
  <c r="J126" i="6"/>
  <c r="J86" i="6"/>
  <c r="J79" i="6"/>
  <c r="J60" i="6"/>
  <c r="J84" i="6"/>
  <c r="J56" i="6"/>
  <c r="J2" i="6"/>
  <c r="J40" i="6"/>
  <c r="J12" i="6"/>
  <c r="J63" i="6"/>
  <c r="J31" i="6"/>
  <c r="J19" i="6"/>
  <c r="J47" i="6"/>
  <c r="J13" i="6"/>
  <c r="J17" i="6"/>
  <c r="J145" i="6"/>
  <c r="J15" i="6"/>
  <c r="J35" i="6"/>
  <c r="J33" i="6"/>
  <c r="J78" i="6"/>
  <c r="J62" i="6"/>
  <c r="C1099" i="6"/>
  <c r="C1083" i="6"/>
  <c r="C1067" i="6"/>
  <c r="C1051" i="6"/>
  <c r="C1035" i="6"/>
  <c r="C1098" i="6"/>
  <c r="C1082" i="6"/>
  <c r="C1066" i="6"/>
  <c r="C1050" i="6"/>
  <c r="C1034" i="6"/>
  <c r="C1097" i="6"/>
  <c r="C1081" i="6"/>
  <c r="C1065" i="6"/>
  <c r="C1049" i="6"/>
  <c r="C1033" i="6"/>
  <c r="C1096" i="6"/>
  <c r="C1080" i="6"/>
  <c r="C1064" i="6"/>
  <c r="C1048" i="6"/>
  <c r="C1032" i="6"/>
  <c r="C1101" i="6"/>
  <c r="C1100" i="6"/>
  <c r="C1084" i="6"/>
  <c r="C1069" i="6"/>
  <c r="C1045" i="6"/>
  <c r="C1025" i="6"/>
  <c r="C1014" i="6"/>
  <c r="C1094" i="6"/>
  <c r="C1060" i="6"/>
  <c r="C1040" i="6"/>
  <c r="C1013" i="6"/>
  <c r="C1075" i="6"/>
  <c r="C1055" i="6"/>
  <c r="C1031" i="6"/>
  <c r="C1012" i="6"/>
  <c r="C1091" i="6"/>
  <c r="C1087" i="6"/>
  <c r="C1070" i="6"/>
  <c r="C1046" i="6"/>
  <c r="C1026" i="6"/>
  <c r="C1011" i="6"/>
  <c r="C1061" i="6"/>
  <c r="C1041" i="6"/>
  <c r="C1010" i="6"/>
  <c r="C1076" i="6"/>
  <c r="C1056" i="6"/>
  <c r="C1036" i="6"/>
  <c r="C1095" i="6"/>
  <c r="C1071" i="6"/>
  <c r="C1047" i="6"/>
  <c r="C1027" i="6"/>
  <c r="C1008" i="6"/>
  <c r="C1092" i="6"/>
  <c r="C1088" i="6"/>
  <c r="C1062" i="6"/>
  <c r="C1077" i="6"/>
  <c r="C1057" i="6"/>
  <c r="C1072" i="6"/>
  <c r="C1052" i="6"/>
  <c r="C1063" i="6"/>
  <c r="C1043" i="6"/>
  <c r="C1089" i="6"/>
  <c r="C1085" i="6"/>
  <c r="C1078" i="6"/>
  <c r="C1058" i="6"/>
  <c r="C1093" i="6"/>
  <c r="C1073" i="6"/>
  <c r="C1053" i="6"/>
  <c r="C1090" i="6"/>
  <c r="C1039" i="6"/>
  <c r="C991" i="6"/>
  <c r="C975" i="6"/>
  <c r="C959" i="6"/>
  <c r="C1068" i="6"/>
  <c r="C990" i="6"/>
  <c r="C974" i="6"/>
  <c r="C958" i="6"/>
  <c r="C1022" i="6"/>
  <c r="C989" i="6"/>
  <c r="C973" i="6"/>
  <c r="C957" i="6"/>
  <c r="C1044" i="6"/>
  <c r="C1019" i="6"/>
  <c r="C1007" i="6"/>
  <c r="C1003" i="6"/>
  <c r="C988" i="6"/>
  <c r="C972" i="6"/>
  <c r="C956" i="6"/>
  <c r="C1074" i="6"/>
  <c r="C1054" i="6"/>
  <c r="C1038" i="6"/>
  <c r="C1024" i="6"/>
  <c r="C1016" i="6"/>
  <c r="C987" i="6"/>
  <c r="C971" i="6"/>
  <c r="C955" i="6"/>
  <c r="C1028" i="6"/>
  <c r="C986" i="6"/>
  <c r="C970" i="6"/>
  <c r="C954" i="6"/>
  <c r="C985" i="6"/>
  <c r="C969" i="6"/>
  <c r="C953" i="6"/>
  <c r="C1079" i="6"/>
  <c r="C1059" i="6"/>
  <c r="C1004" i="6"/>
  <c r="C1000" i="6"/>
  <c r="C984" i="6"/>
  <c r="C968" i="6"/>
  <c r="C1020" i="6"/>
  <c r="C999" i="6"/>
  <c r="C1086" i="6"/>
  <c r="C1030" i="6"/>
  <c r="C1017" i="6"/>
  <c r="C998" i="6"/>
  <c r="C982" i="6"/>
  <c r="C1037" i="6"/>
  <c r="C1023" i="6"/>
  <c r="C997" i="6"/>
  <c r="C981" i="6"/>
  <c r="C965" i="6"/>
  <c r="C1005" i="6"/>
  <c r="C1001" i="6"/>
  <c r="C996" i="6"/>
  <c r="C980" i="6"/>
  <c r="C1009" i="6"/>
  <c r="C995" i="6"/>
  <c r="C979" i="6"/>
  <c r="C1042" i="6"/>
  <c r="C1021" i="6"/>
  <c r="C994" i="6"/>
  <c r="C978" i="6"/>
  <c r="C938" i="6"/>
  <c r="C922" i="6"/>
  <c r="C906" i="6"/>
  <c r="C890" i="6"/>
  <c r="C992" i="6"/>
  <c r="C937" i="6"/>
  <c r="C921" i="6"/>
  <c r="C905" i="6"/>
  <c r="C889" i="6"/>
  <c r="C936" i="6"/>
  <c r="C920" i="6"/>
  <c r="C904" i="6"/>
  <c r="C966" i="6"/>
  <c r="C935" i="6"/>
  <c r="C919" i="6"/>
  <c r="C903" i="6"/>
  <c r="C983" i="6"/>
  <c r="C964" i="6"/>
  <c r="C951" i="6"/>
  <c r="C950" i="6"/>
  <c r="C934" i="6"/>
  <c r="C918" i="6"/>
  <c r="C902" i="6"/>
  <c r="C949" i="6"/>
  <c r="C933" i="6"/>
  <c r="C917" i="6"/>
  <c r="C901" i="6"/>
  <c r="C1018" i="6"/>
  <c r="C962" i="6"/>
  <c r="C948" i="6"/>
  <c r="C932" i="6"/>
  <c r="C916" i="6"/>
  <c r="C900" i="6"/>
  <c r="C1006" i="6"/>
  <c r="C947" i="6"/>
  <c r="C931" i="6"/>
  <c r="C915" i="6"/>
  <c r="C960" i="6"/>
  <c r="C946" i="6"/>
  <c r="C930" i="6"/>
  <c r="C914" i="6"/>
  <c r="C977" i="6"/>
  <c r="C952" i="6"/>
  <c r="C945" i="6"/>
  <c r="C929" i="6"/>
  <c r="C913" i="6"/>
  <c r="C944" i="6"/>
  <c r="C928" i="6"/>
  <c r="C912" i="6"/>
  <c r="C1029" i="6"/>
  <c r="C1015" i="6"/>
  <c r="C943" i="6"/>
  <c r="C927" i="6"/>
  <c r="C911" i="6"/>
  <c r="C942" i="6"/>
  <c r="C926" i="6"/>
  <c r="C1002" i="6"/>
  <c r="C967" i="6"/>
  <c r="C963" i="6"/>
  <c r="C941" i="6"/>
  <c r="C925" i="6"/>
  <c r="C909" i="6"/>
  <c r="C910" i="6"/>
  <c r="C874" i="6"/>
  <c r="C858" i="6"/>
  <c r="C842" i="6"/>
  <c r="C826" i="6"/>
  <c r="C923" i="6"/>
  <c r="C896" i="6"/>
  <c r="C873" i="6"/>
  <c r="C857" i="6"/>
  <c r="C841" i="6"/>
  <c r="C825" i="6"/>
  <c r="C907" i="6"/>
  <c r="C888" i="6"/>
  <c r="C872" i="6"/>
  <c r="C856" i="6"/>
  <c r="C840" i="6"/>
  <c r="C824" i="6"/>
  <c r="C899" i="6"/>
  <c r="C891" i="6"/>
  <c r="C887" i="6"/>
  <c r="C871" i="6"/>
  <c r="C855" i="6"/>
  <c r="C839" i="6"/>
  <c r="C823" i="6"/>
  <c r="C886" i="6"/>
  <c r="C870" i="6"/>
  <c r="C854" i="6"/>
  <c r="C838" i="6"/>
  <c r="C822" i="6"/>
  <c r="C894" i="6"/>
  <c r="C885" i="6"/>
  <c r="C869" i="6"/>
  <c r="C853" i="6"/>
  <c r="C837" i="6"/>
  <c r="C821" i="6"/>
  <c r="C884" i="6"/>
  <c r="C868" i="6"/>
  <c r="C852" i="6"/>
  <c r="C836" i="6"/>
  <c r="C897" i="6"/>
  <c r="C883" i="6"/>
  <c r="C867" i="6"/>
  <c r="C851" i="6"/>
  <c r="C993" i="6"/>
  <c r="C882" i="6"/>
  <c r="C866" i="6"/>
  <c r="C892" i="6"/>
  <c r="C881" i="6"/>
  <c r="C865" i="6"/>
  <c r="C849" i="6"/>
  <c r="C833" i="6"/>
  <c r="C908" i="6"/>
  <c r="C880" i="6"/>
  <c r="C864" i="6"/>
  <c r="C848" i="6"/>
  <c r="C961" i="6"/>
  <c r="C895" i="6"/>
  <c r="C879" i="6"/>
  <c r="C863" i="6"/>
  <c r="C847" i="6"/>
  <c r="C940" i="6"/>
  <c r="C878" i="6"/>
  <c r="C862" i="6"/>
  <c r="C846" i="6"/>
  <c r="C924" i="6"/>
  <c r="C876" i="6"/>
  <c r="C860" i="6"/>
  <c r="C844" i="6"/>
  <c r="C861" i="6"/>
  <c r="C835" i="6"/>
  <c r="C817" i="6"/>
  <c r="C815" i="6"/>
  <c r="C799" i="6"/>
  <c r="C783" i="6"/>
  <c r="C767" i="6"/>
  <c r="C976" i="6"/>
  <c r="C893" i="6"/>
  <c r="C814" i="6"/>
  <c r="C798" i="6"/>
  <c r="C782" i="6"/>
  <c r="C766" i="6"/>
  <c r="C843" i="6"/>
  <c r="C813" i="6"/>
  <c r="C797" i="6"/>
  <c r="C781" i="6"/>
  <c r="C765" i="6"/>
  <c r="C875" i="6"/>
  <c r="C829" i="6"/>
  <c r="C812" i="6"/>
  <c r="C796" i="6"/>
  <c r="C780" i="6"/>
  <c r="C764" i="6"/>
  <c r="C859" i="6"/>
  <c r="C810" i="6"/>
  <c r="C794" i="6"/>
  <c r="C778" i="6"/>
  <c r="C762" i="6"/>
  <c r="C809" i="6"/>
  <c r="C793" i="6"/>
  <c r="C777" i="6"/>
  <c r="C939" i="6"/>
  <c r="C832" i="6"/>
  <c r="C827" i="6"/>
  <c r="C808" i="6"/>
  <c r="C792" i="6"/>
  <c r="C850" i="6"/>
  <c r="C834" i="6"/>
  <c r="C807" i="6"/>
  <c r="C791" i="6"/>
  <c r="C775" i="6"/>
  <c r="C759" i="6"/>
  <c r="C845" i="6"/>
  <c r="C830" i="6"/>
  <c r="C819" i="6"/>
  <c r="C806" i="6"/>
  <c r="C790" i="6"/>
  <c r="C774" i="6"/>
  <c r="C898" i="6"/>
  <c r="C805" i="6"/>
  <c r="C789" i="6"/>
  <c r="C773" i="6"/>
  <c r="C804" i="6"/>
  <c r="C788" i="6"/>
  <c r="C803" i="6"/>
  <c r="C828" i="6"/>
  <c r="C802" i="6"/>
  <c r="C749" i="6"/>
  <c r="C733" i="6"/>
  <c r="C717" i="6"/>
  <c r="C701" i="6"/>
  <c r="C685" i="6"/>
  <c r="C786" i="6"/>
  <c r="C748" i="6"/>
  <c r="C732" i="6"/>
  <c r="C716" i="6"/>
  <c r="C700" i="6"/>
  <c r="C818" i="6"/>
  <c r="C771" i="6"/>
  <c r="C747" i="6"/>
  <c r="C731" i="6"/>
  <c r="C715" i="6"/>
  <c r="C699" i="6"/>
  <c r="C746" i="6"/>
  <c r="C730" i="6"/>
  <c r="C714" i="6"/>
  <c r="C698" i="6"/>
  <c r="C769" i="6"/>
  <c r="C745" i="6"/>
  <c r="C729" i="6"/>
  <c r="C713" i="6"/>
  <c r="C697" i="6"/>
  <c r="C744" i="6"/>
  <c r="C728" i="6"/>
  <c r="C712" i="6"/>
  <c r="C696" i="6"/>
  <c r="C801" i="6"/>
  <c r="C743" i="6"/>
  <c r="C727" i="6"/>
  <c r="C711" i="6"/>
  <c r="C695" i="6"/>
  <c r="C816" i="6"/>
  <c r="C811" i="6"/>
  <c r="C785" i="6"/>
  <c r="C758" i="6"/>
  <c r="C742" i="6"/>
  <c r="C726" i="6"/>
  <c r="C757" i="6"/>
  <c r="C741" i="6"/>
  <c r="C725" i="6"/>
  <c r="C709" i="6"/>
  <c r="C693" i="6"/>
  <c r="C831" i="6"/>
  <c r="C772" i="6"/>
  <c r="C756" i="6"/>
  <c r="C740" i="6"/>
  <c r="C724" i="6"/>
  <c r="C708" i="6"/>
  <c r="C877" i="6"/>
  <c r="C800" i="6"/>
  <c r="C795" i="6"/>
  <c r="C755" i="6"/>
  <c r="C739" i="6"/>
  <c r="C723" i="6"/>
  <c r="C707" i="6"/>
  <c r="C787" i="6"/>
  <c r="C770" i="6"/>
  <c r="C763" i="6"/>
  <c r="C760" i="6"/>
  <c r="C754" i="6"/>
  <c r="C738" i="6"/>
  <c r="C722" i="6"/>
  <c r="C779" i="6"/>
  <c r="C753" i="6"/>
  <c r="C737" i="6"/>
  <c r="C721" i="6"/>
  <c r="C820" i="6"/>
  <c r="C784" i="6"/>
  <c r="C768" i="6"/>
  <c r="C752" i="6"/>
  <c r="C736" i="6"/>
  <c r="C751" i="6"/>
  <c r="C735" i="6"/>
  <c r="C682" i="6"/>
  <c r="C666" i="6"/>
  <c r="C650" i="6"/>
  <c r="C634" i="6"/>
  <c r="C618" i="6"/>
  <c r="C602" i="6"/>
  <c r="C750" i="6"/>
  <c r="C719" i="6"/>
  <c r="C683" i="6"/>
  <c r="C681" i="6"/>
  <c r="C665" i="6"/>
  <c r="C649" i="6"/>
  <c r="C633" i="6"/>
  <c r="C617" i="6"/>
  <c r="C734" i="6"/>
  <c r="C690" i="6"/>
  <c r="C680" i="6"/>
  <c r="C664" i="6"/>
  <c r="C648" i="6"/>
  <c r="C632" i="6"/>
  <c r="C616" i="6"/>
  <c r="C687" i="6"/>
  <c r="C679" i="6"/>
  <c r="C663" i="6"/>
  <c r="C647" i="6"/>
  <c r="C631" i="6"/>
  <c r="C615" i="6"/>
  <c r="C706" i="6"/>
  <c r="C704" i="6"/>
  <c r="C702" i="6"/>
  <c r="C678" i="6"/>
  <c r="C662" i="6"/>
  <c r="C646" i="6"/>
  <c r="C630" i="6"/>
  <c r="C614" i="6"/>
  <c r="C718" i="6"/>
  <c r="C684" i="6"/>
  <c r="C677" i="6"/>
  <c r="C661" i="6"/>
  <c r="C645" i="6"/>
  <c r="C629" i="6"/>
  <c r="C613" i="6"/>
  <c r="C761" i="6"/>
  <c r="C676" i="6"/>
  <c r="C660" i="6"/>
  <c r="C644" i="6"/>
  <c r="C628" i="6"/>
  <c r="C612" i="6"/>
  <c r="C691" i="6"/>
  <c r="C675" i="6"/>
  <c r="C659" i="6"/>
  <c r="C643" i="6"/>
  <c r="C688" i="6"/>
  <c r="C674" i="6"/>
  <c r="C658" i="6"/>
  <c r="C642" i="6"/>
  <c r="C626" i="6"/>
  <c r="C610" i="6"/>
  <c r="C710" i="6"/>
  <c r="C673" i="6"/>
  <c r="C657" i="6"/>
  <c r="C641" i="6"/>
  <c r="C625" i="6"/>
  <c r="C694" i="6"/>
  <c r="C672" i="6"/>
  <c r="C656" i="6"/>
  <c r="C640" i="6"/>
  <c r="C624" i="6"/>
  <c r="C671" i="6"/>
  <c r="C655" i="6"/>
  <c r="C639" i="6"/>
  <c r="C705" i="6"/>
  <c r="C703" i="6"/>
  <c r="C670" i="6"/>
  <c r="C654" i="6"/>
  <c r="C638" i="6"/>
  <c r="C720" i="6"/>
  <c r="C692" i="6"/>
  <c r="C689" i="6"/>
  <c r="C669" i="6"/>
  <c r="C653" i="6"/>
  <c r="C637" i="6"/>
  <c r="C776" i="6"/>
  <c r="C597" i="6"/>
  <c r="C581" i="6"/>
  <c r="C565" i="6"/>
  <c r="C549" i="6"/>
  <c r="C533" i="6"/>
  <c r="C651" i="6"/>
  <c r="C619" i="6"/>
  <c r="C604" i="6"/>
  <c r="C596" i="6"/>
  <c r="C580" i="6"/>
  <c r="C564" i="6"/>
  <c r="C548" i="6"/>
  <c r="C532" i="6"/>
  <c r="C636" i="6"/>
  <c r="C595" i="6"/>
  <c r="C579" i="6"/>
  <c r="C563" i="6"/>
  <c r="C547" i="6"/>
  <c r="C531" i="6"/>
  <c r="C621" i="6"/>
  <c r="C607" i="6"/>
  <c r="C594" i="6"/>
  <c r="C578" i="6"/>
  <c r="C562" i="6"/>
  <c r="C546" i="6"/>
  <c r="C530" i="6"/>
  <c r="C593" i="6"/>
  <c r="C577" i="6"/>
  <c r="C561" i="6"/>
  <c r="C545" i="6"/>
  <c r="C623" i="6"/>
  <c r="C592" i="6"/>
  <c r="C576" i="6"/>
  <c r="C560" i="6"/>
  <c r="C544" i="6"/>
  <c r="C528" i="6"/>
  <c r="C591" i="6"/>
  <c r="C575" i="6"/>
  <c r="C559" i="6"/>
  <c r="C543" i="6"/>
  <c r="C635" i="6"/>
  <c r="C605" i="6"/>
  <c r="C590" i="6"/>
  <c r="C574" i="6"/>
  <c r="C686" i="6"/>
  <c r="C589" i="6"/>
  <c r="C573" i="6"/>
  <c r="C557" i="6"/>
  <c r="C541" i="6"/>
  <c r="C608" i="6"/>
  <c r="C588" i="6"/>
  <c r="C572" i="6"/>
  <c r="C556" i="6"/>
  <c r="C540" i="6"/>
  <c r="C620" i="6"/>
  <c r="C587" i="6"/>
  <c r="C571" i="6"/>
  <c r="C555" i="6"/>
  <c r="C539" i="6"/>
  <c r="C603" i="6"/>
  <c r="C586" i="6"/>
  <c r="C570" i="6"/>
  <c r="C668" i="6"/>
  <c r="C622" i="6"/>
  <c r="C611" i="6"/>
  <c r="C585" i="6"/>
  <c r="C569" i="6"/>
  <c r="C553" i="6"/>
  <c r="C606" i="6"/>
  <c r="C600" i="6"/>
  <c r="C584" i="6"/>
  <c r="C568" i="6"/>
  <c r="C601" i="6"/>
  <c r="C527" i="6"/>
  <c r="C511" i="6"/>
  <c r="C495" i="6"/>
  <c r="C479" i="6"/>
  <c r="C463" i="6"/>
  <c r="C447" i="6"/>
  <c r="C526" i="6"/>
  <c r="C510" i="6"/>
  <c r="C494" i="6"/>
  <c r="C478" i="6"/>
  <c r="C462" i="6"/>
  <c r="C446" i="6"/>
  <c r="C554" i="6"/>
  <c r="C525" i="6"/>
  <c r="C509" i="6"/>
  <c r="C493" i="6"/>
  <c r="C477" i="6"/>
  <c r="C461" i="6"/>
  <c r="C445" i="6"/>
  <c r="C551" i="6"/>
  <c r="C538" i="6"/>
  <c r="C536" i="6"/>
  <c r="C534" i="6"/>
  <c r="C524" i="6"/>
  <c r="C508" i="6"/>
  <c r="C492" i="6"/>
  <c r="C476" i="6"/>
  <c r="C460" i="6"/>
  <c r="C444" i="6"/>
  <c r="C599" i="6"/>
  <c r="C523" i="6"/>
  <c r="C507" i="6"/>
  <c r="C491" i="6"/>
  <c r="C475" i="6"/>
  <c r="C459" i="6"/>
  <c r="C522" i="6"/>
  <c r="C506" i="6"/>
  <c r="C490" i="6"/>
  <c r="C474" i="6"/>
  <c r="C458" i="6"/>
  <c r="C583" i="6"/>
  <c r="C542" i="6"/>
  <c r="C521" i="6"/>
  <c r="C505" i="6"/>
  <c r="C489" i="6"/>
  <c r="C473" i="6"/>
  <c r="C457" i="6"/>
  <c r="C627" i="6"/>
  <c r="C609" i="6"/>
  <c r="C598" i="6"/>
  <c r="C520" i="6"/>
  <c r="C504" i="6"/>
  <c r="C488" i="6"/>
  <c r="C472" i="6"/>
  <c r="C567" i="6"/>
  <c r="C519" i="6"/>
  <c r="C503" i="6"/>
  <c r="C487" i="6"/>
  <c r="C471" i="6"/>
  <c r="C455" i="6"/>
  <c r="C667" i="6"/>
  <c r="C582" i="6"/>
  <c r="C550" i="6"/>
  <c r="C518" i="6"/>
  <c r="C502" i="6"/>
  <c r="C486" i="6"/>
  <c r="C470" i="6"/>
  <c r="C454" i="6"/>
  <c r="C517" i="6"/>
  <c r="C501" i="6"/>
  <c r="C485" i="6"/>
  <c r="C469" i="6"/>
  <c r="C453" i="6"/>
  <c r="C566" i="6"/>
  <c r="C537" i="6"/>
  <c r="C535" i="6"/>
  <c r="C529" i="6"/>
  <c r="C516" i="6"/>
  <c r="C500" i="6"/>
  <c r="C484" i="6"/>
  <c r="C468" i="6"/>
  <c r="C652" i="6"/>
  <c r="C515" i="6"/>
  <c r="C499" i="6"/>
  <c r="C552" i="6"/>
  <c r="C514" i="6"/>
  <c r="C498" i="6"/>
  <c r="C482" i="6"/>
  <c r="C464" i="6"/>
  <c r="C450" i="6"/>
  <c r="C439" i="6"/>
  <c r="C423" i="6"/>
  <c r="C407" i="6"/>
  <c r="C391" i="6"/>
  <c r="C375" i="6"/>
  <c r="C359" i="6"/>
  <c r="C558" i="6"/>
  <c r="C438" i="6"/>
  <c r="C422" i="6"/>
  <c r="C406" i="6"/>
  <c r="C390" i="6"/>
  <c r="C374" i="6"/>
  <c r="C358" i="6"/>
  <c r="C452" i="6"/>
  <c r="C437" i="6"/>
  <c r="C421" i="6"/>
  <c r="C405" i="6"/>
  <c r="C389" i="6"/>
  <c r="C373" i="6"/>
  <c r="C357" i="6"/>
  <c r="C436" i="6"/>
  <c r="C420" i="6"/>
  <c r="C404" i="6"/>
  <c r="C388" i="6"/>
  <c r="C372" i="6"/>
  <c r="C356" i="6"/>
  <c r="C483" i="6"/>
  <c r="C466" i="6"/>
  <c r="C435" i="6"/>
  <c r="C419" i="6"/>
  <c r="C403" i="6"/>
  <c r="C387" i="6"/>
  <c r="C371" i="6"/>
  <c r="C434" i="6"/>
  <c r="C418" i="6"/>
  <c r="C402" i="6"/>
  <c r="C386" i="6"/>
  <c r="C370" i="6"/>
  <c r="C433" i="6"/>
  <c r="C417" i="6"/>
  <c r="C401" i="6"/>
  <c r="C385" i="6"/>
  <c r="C369" i="6"/>
  <c r="C449" i="6"/>
  <c r="C432" i="6"/>
  <c r="C416" i="6"/>
  <c r="C400" i="6"/>
  <c r="C513" i="6"/>
  <c r="C431" i="6"/>
  <c r="C415" i="6"/>
  <c r="C399" i="6"/>
  <c r="C383" i="6"/>
  <c r="C367" i="6"/>
  <c r="C456" i="6"/>
  <c r="C451" i="6"/>
  <c r="C430" i="6"/>
  <c r="C414" i="6"/>
  <c r="C398" i="6"/>
  <c r="C382" i="6"/>
  <c r="C366" i="6"/>
  <c r="C497" i="6"/>
  <c r="C465" i="6"/>
  <c r="C429" i="6"/>
  <c r="C413" i="6"/>
  <c r="C397" i="6"/>
  <c r="C381" i="6"/>
  <c r="C365" i="6"/>
  <c r="C512" i="6"/>
  <c r="C481" i="6"/>
  <c r="C428" i="6"/>
  <c r="C412" i="6"/>
  <c r="C396" i="6"/>
  <c r="C380" i="6"/>
  <c r="C427" i="6"/>
  <c r="C411" i="6"/>
  <c r="C496" i="6"/>
  <c r="C442" i="6"/>
  <c r="C426" i="6"/>
  <c r="C410" i="6"/>
  <c r="C394" i="6"/>
  <c r="C425" i="6"/>
  <c r="C395" i="6"/>
  <c r="C346" i="6"/>
  <c r="C330" i="6"/>
  <c r="C314" i="6"/>
  <c r="C298" i="6"/>
  <c r="C282" i="6"/>
  <c r="C266" i="6"/>
  <c r="C250" i="6"/>
  <c r="C234" i="6"/>
  <c r="C440" i="6"/>
  <c r="C345" i="6"/>
  <c r="C329" i="6"/>
  <c r="C313" i="6"/>
  <c r="C297" i="6"/>
  <c r="C281" i="6"/>
  <c r="C265" i="6"/>
  <c r="C249" i="6"/>
  <c r="C233" i="6"/>
  <c r="C409" i="6"/>
  <c r="C344" i="6"/>
  <c r="C328" i="6"/>
  <c r="C312" i="6"/>
  <c r="C296" i="6"/>
  <c r="C280" i="6"/>
  <c r="C264" i="6"/>
  <c r="C248" i="6"/>
  <c r="C232" i="6"/>
  <c r="C480" i="6"/>
  <c r="C424" i="6"/>
  <c r="C361" i="6"/>
  <c r="C343" i="6"/>
  <c r="C327" i="6"/>
  <c r="C311" i="6"/>
  <c r="C295" i="6"/>
  <c r="C279" i="6"/>
  <c r="C263" i="6"/>
  <c r="C247" i="6"/>
  <c r="C231" i="6"/>
  <c r="C377" i="6"/>
  <c r="C342" i="6"/>
  <c r="C326" i="6"/>
  <c r="C310" i="6"/>
  <c r="C294" i="6"/>
  <c r="C278" i="6"/>
  <c r="C262" i="6"/>
  <c r="C246" i="6"/>
  <c r="C230" i="6"/>
  <c r="C408" i="6"/>
  <c r="C368" i="6"/>
  <c r="C363" i="6"/>
  <c r="C341" i="6"/>
  <c r="C325" i="6"/>
  <c r="C309" i="6"/>
  <c r="C293" i="6"/>
  <c r="C277" i="6"/>
  <c r="C261" i="6"/>
  <c r="C245" i="6"/>
  <c r="C229" i="6"/>
  <c r="C448" i="6"/>
  <c r="C340" i="6"/>
  <c r="C324" i="6"/>
  <c r="C308" i="6"/>
  <c r="C292" i="6"/>
  <c r="C276" i="6"/>
  <c r="C260" i="6"/>
  <c r="C244" i="6"/>
  <c r="C228" i="6"/>
  <c r="C355" i="6"/>
  <c r="C339" i="6"/>
  <c r="C323" i="6"/>
  <c r="C307" i="6"/>
  <c r="C291" i="6"/>
  <c r="C467" i="6"/>
  <c r="C379" i="6"/>
  <c r="C354" i="6"/>
  <c r="C338" i="6"/>
  <c r="C322" i="6"/>
  <c r="C306" i="6"/>
  <c r="C290" i="6"/>
  <c r="C274" i="6"/>
  <c r="C258" i="6"/>
  <c r="C242" i="6"/>
  <c r="C226" i="6"/>
  <c r="C393" i="6"/>
  <c r="C353" i="6"/>
  <c r="C337" i="6"/>
  <c r="C321" i="6"/>
  <c r="C305" i="6"/>
  <c r="C289" i="6"/>
  <c r="C273" i="6"/>
  <c r="C257" i="6"/>
  <c r="C241" i="6"/>
  <c r="C225" i="6"/>
  <c r="C376" i="6"/>
  <c r="C360" i="6"/>
  <c r="C352" i="6"/>
  <c r="C336" i="6"/>
  <c r="C320" i="6"/>
  <c r="C304" i="6"/>
  <c r="C288" i="6"/>
  <c r="C272" i="6"/>
  <c r="C256" i="6"/>
  <c r="C240" i="6"/>
  <c r="C224" i="6"/>
  <c r="C443" i="6"/>
  <c r="C351" i="6"/>
  <c r="C335" i="6"/>
  <c r="C319" i="6"/>
  <c r="C303" i="6"/>
  <c r="C287" i="6"/>
  <c r="C271" i="6"/>
  <c r="C255" i="6"/>
  <c r="C239" i="6"/>
  <c r="C223" i="6"/>
  <c r="C362" i="6"/>
  <c r="C350" i="6"/>
  <c r="C334" i="6"/>
  <c r="C318" i="6"/>
  <c r="C302" i="6"/>
  <c r="C286" i="6"/>
  <c r="C270" i="6"/>
  <c r="C254" i="6"/>
  <c r="C349" i="6"/>
  <c r="C333" i="6"/>
  <c r="C317" i="6"/>
  <c r="C301" i="6"/>
  <c r="C285" i="6"/>
  <c r="C269" i="6"/>
  <c r="C253" i="6"/>
  <c r="C237" i="6"/>
  <c r="C221" i="6"/>
  <c r="C332" i="6"/>
  <c r="C268" i="6"/>
  <c r="C243" i="6"/>
  <c r="C215" i="6"/>
  <c r="C199" i="6"/>
  <c r="C183" i="6"/>
  <c r="C167" i="6"/>
  <c r="C151" i="6"/>
  <c r="C135" i="6"/>
  <c r="C119" i="6"/>
  <c r="C103" i="6"/>
  <c r="C87" i="6"/>
  <c r="C347" i="6"/>
  <c r="C220" i="6"/>
  <c r="C214" i="6"/>
  <c r="C198" i="6"/>
  <c r="C182" i="6"/>
  <c r="C166" i="6"/>
  <c r="C150" i="6"/>
  <c r="C134" i="6"/>
  <c r="C118" i="6"/>
  <c r="C102" i="6"/>
  <c r="C86" i="6"/>
  <c r="C316" i="6"/>
  <c r="C235" i="6"/>
  <c r="C213" i="6"/>
  <c r="C197" i="6"/>
  <c r="C181" i="6"/>
  <c r="C331" i="6"/>
  <c r="C252" i="6"/>
  <c r="C227" i="6"/>
  <c r="C212" i="6"/>
  <c r="C196" i="6"/>
  <c r="C180" i="6"/>
  <c r="C164" i="6"/>
  <c r="C148" i="6"/>
  <c r="C132" i="6"/>
  <c r="C116" i="6"/>
  <c r="C100" i="6"/>
  <c r="C441" i="6"/>
  <c r="C392" i="6"/>
  <c r="C300" i="6"/>
  <c r="C267" i="6"/>
  <c r="C238" i="6"/>
  <c r="C211" i="6"/>
  <c r="C195" i="6"/>
  <c r="C179" i="6"/>
  <c r="C163" i="6"/>
  <c r="C147" i="6"/>
  <c r="C131" i="6"/>
  <c r="C115" i="6"/>
  <c r="C99" i="6"/>
  <c r="C315" i="6"/>
  <c r="C210" i="6"/>
  <c r="C194" i="6"/>
  <c r="C178" i="6"/>
  <c r="C162" i="6"/>
  <c r="C146" i="6"/>
  <c r="C130" i="6"/>
  <c r="C114" i="6"/>
  <c r="C98" i="6"/>
  <c r="C364" i="6"/>
  <c r="C284" i="6"/>
  <c r="C219" i="6"/>
  <c r="C209" i="6"/>
  <c r="C193" i="6"/>
  <c r="C177" i="6"/>
  <c r="C161" i="6"/>
  <c r="C145" i="6"/>
  <c r="C129" i="6"/>
  <c r="C113" i="6"/>
  <c r="C97" i="6"/>
  <c r="C299" i="6"/>
  <c r="C251" i="6"/>
  <c r="C208" i="6"/>
  <c r="C192" i="6"/>
  <c r="C176" i="6"/>
  <c r="C160" i="6"/>
  <c r="C144" i="6"/>
  <c r="C128" i="6"/>
  <c r="C112" i="6"/>
  <c r="C222" i="6"/>
  <c r="C207" i="6"/>
  <c r="C191" i="6"/>
  <c r="C175" i="6"/>
  <c r="C159" i="6"/>
  <c r="C143" i="6"/>
  <c r="C127" i="6"/>
  <c r="C111" i="6"/>
  <c r="C95" i="6"/>
  <c r="C384" i="6"/>
  <c r="C283" i="6"/>
  <c r="C206" i="6"/>
  <c r="C190" i="6"/>
  <c r="C174" i="6"/>
  <c r="C158" i="6"/>
  <c r="C142" i="6"/>
  <c r="C126" i="6"/>
  <c r="C110" i="6"/>
  <c r="C94" i="6"/>
  <c r="C275" i="6"/>
  <c r="C205" i="6"/>
  <c r="C189" i="6"/>
  <c r="C173" i="6"/>
  <c r="C157" i="6"/>
  <c r="C141" i="6"/>
  <c r="C125" i="6"/>
  <c r="C109" i="6"/>
  <c r="C93" i="6"/>
  <c r="C204" i="6"/>
  <c r="C188" i="6"/>
  <c r="C172" i="6"/>
  <c r="C156" i="6"/>
  <c r="C140" i="6"/>
  <c r="C124" i="6"/>
  <c r="C108" i="6"/>
  <c r="C92" i="6"/>
  <c r="C378" i="6"/>
  <c r="C203" i="6"/>
  <c r="C187" i="6"/>
  <c r="C171" i="6"/>
  <c r="C155" i="6"/>
  <c r="C139" i="6"/>
  <c r="C123" i="6"/>
  <c r="C107" i="6"/>
  <c r="C259" i="6"/>
  <c r="C236" i="6"/>
  <c r="C218" i="6"/>
  <c r="C202" i="6"/>
  <c r="C186" i="6"/>
  <c r="C170" i="6"/>
  <c r="C154" i="6"/>
  <c r="C138" i="6"/>
  <c r="C122" i="6"/>
  <c r="C106" i="6"/>
  <c r="C90" i="6"/>
  <c r="C348" i="6"/>
  <c r="C217" i="6"/>
  <c r="C201" i="6"/>
  <c r="C185" i="6"/>
  <c r="C120" i="6"/>
  <c r="C82" i="6"/>
  <c r="C66" i="6"/>
  <c r="C50" i="6"/>
  <c r="C34" i="6"/>
  <c r="C18" i="6"/>
  <c r="C165" i="6"/>
  <c r="C84" i="6"/>
  <c r="C81" i="6"/>
  <c r="C65" i="6"/>
  <c r="C49" i="6"/>
  <c r="C33" i="6"/>
  <c r="C17" i="6"/>
  <c r="C80" i="6"/>
  <c r="C64" i="6"/>
  <c r="C48" i="6"/>
  <c r="C32" i="6"/>
  <c r="C16" i="6"/>
  <c r="C169" i="6"/>
  <c r="C79" i="6"/>
  <c r="C63" i="6"/>
  <c r="C149" i="6"/>
  <c r="C91" i="6"/>
  <c r="C78" i="6"/>
  <c r="C62" i="6"/>
  <c r="C46" i="6"/>
  <c r="C30" i="6"/>
  <c r="C14" i="6"/>
  <c r="C77" i="6"/>
  <c r="C61" i="6"/>
  <c r="C45" i="6"/>
  <c r="C29" i="6"/>
  <c r="C13" i="6"/>
  <c r="C153" i="6"/>
  <c r="C105" i="6"/>
  <c r="C88" i="6"/>
  <c r="C76" i="6"/>
  <c r="C60" i="6"/>
  <c r="C44" i="6"/>
  <c r="C28" i="6"/>
  <c r="C168" i="6"/>
  <c r="C133" i="6"/>
  <c r="C75" i="6"/>
  <c r="C59" i="6"/>
  <c r="C43" i="6"/>
  <c r="C27" i="6"/>
  <c r="C11" i="6"/>
  <c r="C101" i="6"/>
  <c r="C74" i="6"/>
  <c r="C58" i="6"/>
  <c r="C42" i="6"/>
  <c r="C137" i="6"/>
  <c r="C85" i="6"/>
  <c r="C73" i="6"/>
  <c r="C57" i="6"/>
  <c r="C152" i="6"/>
  <c r="C117" i="6"/>
  <c r="C72" i="6"/>
  <c r="C56" i="6"/>
  <c r="C104" i="6"/>
  <c r="C71" i="6"/>
  <c r="C55" i="6"/>
  <c r="C39" i="6"/>
  <c r="C23" i="6"/>
  <c r="C184" i="6"/>
  <c r="C68" i="6"/>
  <c r="C52" i="6"/>
  <c r="C36" i="6"/>
  <c r="C67" i="6"/>
  <c r="C35" i="6"/>
  <c r="C19" i="6"/>
  <c r="C10" i="6"/>
  <c r="C54" i="6"/>
  <c r="C37" i="6"/>
  <c r="C15" i="6"/>
  <c r="C7" i="6"/>
  <c r="C136" i="6"/>
  <c r="C47" i="6"/>
  <c r="C26" i="6"/>
  <c r="C216" i="6"/>
  <c r="C89" i="6"/>
  <c r="C41" i="6"/>
  <c r="C24" i="6"/>
  <c r="C70" i="6"/>
  <c r="C22" i="6"/>
  <c r="C53" i="6"/>
  <c r="C8" i="6"/>
  <c r="C4" i="6"/>
  <c r="C2" i="6"/>
  <c r="C200" i="6"/>
  <c r="C20" i="6"/>
  <c r="C3" i="6"/>
  <c r="C69" i="6"/>
  <c r="C38" i="6"/>
  <c r="C5" i="6"/>
  <c r="C121" i="6"/>
  <c r="C51" i="6"/>
  <c r="C6" i="6"/>
  <c r="C40" i="6"/>
  <c r="C9" i="6"/>
  <c r="C31" i="6"/>
  <c r="C96" i="6"/>
  <c r="C83" i="6"/>
  <c r="C12" i="6"/>
  <c r="C25" i="6"/>
  <c r="C21" i="6"/>
  <c r="K1091" i="6"/>
  <c r="K1075" i="6"/>
  <c r="K1059" i="6"/>
  <c r="K1043" i="6"/>
  <c r="K1027" i="6"/>
  <c r="K1090" i="6"/>
  <c r="K1074" i="6"/>
  <c r="K1058" i="6"/>
  <c r="K1042" i="6"/>
  <c r="K1026" i="6"/>
  <c r="K1089" i="6"/>
  <c r="K1073" i="6"/>
  <c r="K1057" i="6"/>
  <c r="K1041" i="6"/>
  <c r="K1025" i="6"/>
  <c r="K1088" i="6"/>
  <c r="K1072" i="6"/>
  <c r="K1056" i="6"/>
  <c r="K1040" i="6"/>
  <c r="K1024" i="6"/>
  <c r="K1093" i="6"/>
  <c r="K1092" i="6"/>
  <c r="K1061" i="6"/>
  <c r="K1037" i="6"/>
  <c r="K1022" i="6"/>
  <c r="K1006" i="6"/>
  <c r="K1076" i="6"/>
  <c r="K1052" i="6"/>
  <c r="K1032" i="6"/>
  <c r="K1021" i="6"/>
  <c r="K1005" i="6"/>
  <c r="K1101" i="6"/>
  <c r="K1067" i="6"/>
  <c r="K1047" i="6"/>
  <c r="K1023" i="6"/>
  <c r="K1020" i="6"/>
  <c r="K1004" i="6"/>
  <c r="K1098" i="6"/>
  <c r="K1085" i="6"/>
  <c r="K1081" i="6"/>
  <c r="K1062" i="6"/>
  <c r="K1038" i="6"/>
  <c r="K1019" i="6"/>
  <c r="K1003" i="6"/>
  <c r="K1095" i="6"/>
  <c r="K1077" i="6"/>
  <c r="K1053" i="6"/>
  <c r="K1033" i="6"/>
  <c r="K1018" i="6"/>
  <c r="K1068" i="6"/>
  <c r="K1048" i="6"/>
  <c r="K1028" i="6"/>
  <c r="K1063" i="6"/>
  <c r="K1039" i="6"/>
  <c r="K1016" i="6"/>
  <c r="K1000" i="6"/>
  <c r="K1086" i="6"/>
  <c r="K1082" i="6"/>
  <c r="K1078" i="6"/>
  <c r="K1054" i="6"/>
  <c r="K1099" i="6"/>
  <c r="K1069" i="6"/>
  <c r="K1096" i="6"/>
  <c r="K1064" i="6"/>
  <c r="K1044" i="6"/>
  <c r="K1055" i="6"/>
  <c r="K1035" i="6"/>
  <c r="K1087" i="6"/>
  <c r="K1083" i="6"/>
  <c r="K1079" i="6"/>
  <c r="K1070" i="6"/>
  <c r="K1050" i="6"/>
  <c r="K1065" i="6"/>
  <c r="K1045" i="6"/>
  <c r="K1100" i="6"/>
  <c r="K1007" i="6"/>
  <c r="K999" i="6"/>
  <c r="K983" i="6"/>
  <c r="K967" i="6"/>
  <c r="K1049" i="6"/>
  <c r="K998" i="6"/>
  <c r="K982" i="6"/>
  <c r="K966" i="6"/>
  <c r="K950" i="6"/>
  <c r="K1017" i="6"/>
  <c r="K1014" i="6"/>
  <c r="K997" i="6"/>
  <c r="K981" i="6"/>
  <c r="K965" i="6"/>
  <c r="K1060" i="6"/>
  <c r="K1011" i="6"/>
  <c r="K996" i="6"/>
  <c r="K980" i="6"/>
  <c r="K964" i="6"/>
  <c r="K1097" i="6"/>
  <c r="K1008" i="6"/>
  <c r="K1001" i="6"/>
  <c r="K995" i="6"/>
  <c r="K979" i="6"/>
  <c r="K963" i="6"/>
  <c r="K1080" i="6"/>
  <c r="K1030" i="6"/>
  <c r="K994" i="6"/>
  <c r="K978" i="6"/>
  <c r="K962" i="6"/>
  <c r="K1066" i="6"/>
  <c r="K993" i="6"/>
  <c r="K977" i="6"/>
  <c r="K961" i="6"/>
  <c r="K1034" i="6"/>
  <c r="K1015" i="6"/>
  <c r="K992" i="6"/>
  <c r="K976" i="6"/>
  <c r="K1012" i="6"/>
  <c r="K1002" i="6"/>
  <c r="K991" i="6"/>
  <c r="K1094" i="6"/>
  <c r="K1071" i="6"/>
  <c r="K1009" i="6"/>
  <c r="K990" i="6"/>
  <c r="K974" i="6"/>
  <c r="K989" i="6"/>
  <c r="K973" i="6"/>
  <c r="K957" i="6"/>
  <c r="K1051" i="6"/>
  <c r="K1029" i="6"/>
  <c r="K988" i="6"/>
  <c r="K972" i="6"/>
  <c r="K1084" i="6"/>
  <c r="K1046" i="6"/>
  <c r="K987" i="6"/>
  <c r="K1036" i="6"/>
  <c r="K1013" i="6"/>
  <c r="K986" i="6"/>
  <c r="K1010" i="6"/>
  <c r="K975" i="6"/>
  <c r="K946" i="6"/>
  <c r="K930" i="6"/>
  <c r="K914" i="6"/>
  <c r="K898" i="6"/>
  <c r="K984" i="6"/>
  <c r="K969" i="6"/>
  <c r="K960" i="6"/>
  <c r="K945" i="6"/>
  <c r="K929" i="6"/>
  <c r="K913" i="6"/>
  <c r="K897" i="6"/>
  <c r="K951" i="6"/>
  <c r="K944" i="6"/>
  <c r="K928" i="6"/>
  <c r="K912" i="6"/>
  <c r="K896" i="6"/>
  <c r="K958" i="6"/>
  <c r="K943" i="6"/>
  <c r="K927" i="6"/>
  <c r="K911" i="6"/>
  <c r="K895" i="6"/>
  <c r="K956" i="6"/>
  <c r="K942" i="6"/>
  <c r="K926" i="6"/>
  <c r="K910" i="6"/>
  <c r="K894" i="6"/>
  <c r="K971" i="6"/>
  <c r="K941" i="6"/>
  <c r="K925" i="6"/>
  <c r="K909" i="6"/>
  <c r="K893" i="6"/>
  <c r="K954" i="6"/>
  <c r="K940" i="6"/>
  <c r="K924" i="6"/>
  <c r="K908" i="6"/>
  <c r="K892" i="6"/>
  <c r="K968" i="6"/>
  <c r="K939" i="6"/>
  <c r="K923" i="6"/>
  <c r="K952" i="6"/>
  <c r="K938" i="6"/>
  <c r="K922" i="6"/>
  <c r="K1031" i="6"/>
  <c r="K937" i="6"/>
  <c r="K921" i="6"/>
  <c r="K959" i="6"/>
  <c r="K936" i="6"/>
  <c r="K920" i="6"/>
  <c r="K904" i="6"/>
  <c r="K970" i="6"/>
  <c r="K935" i="6"/>
  <c r="K919" i="6"/>
  <c r="K934" i="6"/>
  <c r="K918" i="6"/>
  <c r="K955" i="6"/>
  <c r="K949" i="6"/>
  <c r="K933" i="6"/>
  <c r="K917" i="6"/>
  <c r="K901" i="6"/>
  <c r="K882" i="6"/>
  <c r="K866" i="6"/>
  <c r="K850" i="6"/>
  <c r="K834" i="6"/>
  <c r="K818" i="6"/>
  <c r="K915" i="6"/>
  <c r="K881" i="6"/>
  <c r="K865" i="6"/>
  <c r="K849" i="6"/>
  <c r="K833" i="6"/>
  <c r="K899" i="6"/>
  <c r="K880" i="6"/>
  <c r="K864" i="6"/>
  <c r="K848" i="6"/>
  <c r="K832" i="6"/>
  <c r="K953" i="6"/>
  <c r="K879" i="6"/>
  <c r="K863" i="6"/>
  <c r="K847" i="6"/>
  <c r="K831" i="6"/>
  <c r="K906" i="6"/>
  <c r="K878" i="6"/>
  <c r="K862" i="6"/>
  <c r="K846" i="6"/>
  <c r="K830" i="6"/>
  <c r="K890" i="6"/>
  <c r="K877" i="6"/>
  <c r="K861" i="6"/>
  <c r="K845" i="6"/>
  <c r="K829" i="6"/>
  <c r="K876" i="6"/>
  <c r="K860" i="6"/>
  <c r="K844" i="6"/>
  <c r="K902" i="6"/>
  <c r="K875" i="6"/>
  <c r="K859" i="6"/>
  <c r="K843" i="6"/>
  <c r="K874" i="6"/>
  <c r="K858" i="6"/>
  <c r="K900" i="6"/>
  <c r="K873" i="6"/>
  <c r="K857" i="6"/>
  <c r="K841" i="6"/>
  <c r="K985" i="6"/>
  <c r="K948" i="6"/>
  <c r="K888" i="6"/>
  <c r="K872" i="6"/>
  <c r="K856" i="6"/>
  <c r="K840" i="6"/>
  <c r="K891" i="6"/>
  <c r="K887" i="6"/>
  <c r="K871" i="6"/>
  <c r="K855" i="6"/>
  <c r="K839" i="6"/>
  <c r="K932" i="6"/>
  <c r="K907" i="6"/>
  <c r="K886" i="6"/>
  <c r="K870" i="6"/>
  <c r="K854" i="6"/>
  <c r="K916" i="6"/>
  <c r="K903" i="6"/>
  <c r="K884" i="6"/>
  <c r="K868" i="6"/>
  <c r="K852" i="6"/>
  <c r="K836" i="6"/>
  <c r="K853" i="6"/>
  <c r="K837" i="6"/>
  <c r="K827" i="6"/>
  <c r="K824" i="6"/>
  <c r="K807" i="6"/>
  <c r="K791" i="6"/>
  <c r="K775" i="6"/>
  <c r="K759" i="6"/>
  <c r="K883" i="6"/>
  <c r="K821" i="6"/>
  <c r="K806" i="6"/>
  <c r="K790" i="6"/>
  <c r="K774" i="6"/>
  <c r="K905" i="6"/>
  <c r="K805" i="6"/>
  <c r="K789" i="6"/>
  <c r="K773" i="6"/>
  <c r="K867" i="6"/>
  <c r="K842" i="6"/>
  <c r="K804" i="6"/>
  <c r="K788" i="6"/>
  <c r="K772" i="6"/>
  <c r="K889" i="6"/>
  <c r="K851" i="6"/>
  <c r="K825" i="6"/>
  <c r="K802" i="6"/>
  <c r="K786" i="6"/>
  <c r="K770" i="6"/>
  <c r="K828" i="6"/>
  <c r="K822" i="6"/>
  <c r="K801" i="6"/>
  <c r="K785" i="6"/>
  <c r="K769" i="6"/>
  <c r="K819" i="6"/>
  <c r="K800" i="6"/>
  <c r="K784" i="6"/>
  <c r="K838" i="6"/>
  <c r="K815" i="6"/>
  <c r="K799" i="6"/>
  <c r="K783" i="6"/>
  <c r="K767" i="6"/>
  <c r="K931" i="6"/>
  <c r="K816" i="6"/>
  <c r="K814" i="6"/>
  <c r="K798" i="6"/>
  <c r="K782" i="6"/>
  <c r="K826" i="6"/>
  <c r="K813" i="6"/>
  <c r="K797" i="6"/>
  <c r="K781" i="6"/>
  <c r="K765" i="6"/>
  <c r="K823" i="6"/>
  <c r="K812" i="6"/>
  <c r="K796" i="6"/>
  <c r="K780" i="6"/>
  <c r="K885" i="6"/>
  <c r="K820" i="6"/>
  <c r="K817" i="6"/>
  <c r="K811" i="6"/>
  <c r="K795" i="6"/>
  <c r="K810" i="6"/>
  <c r="K794" i="6"/>
  <c r="K947" i="6"/>
  <c r="K758" i="6"/>
  <c r="K757" i="6"/>
  <c r="K741" i="6"/>
  <c r="K725" i="6"/>
  <c r="K709" i="6"/>
  <c r="K693" i="6"/>
  <c r="K762" i="6"/>
  <c r="K756" i="6"/>
  <c r="K740" i="6"/>
  <c r="K724" i="6"/>
  <c r="K708" i="6"/>
  <c r="K792" i="6"/>
  <c r="K755" i="6"/>
  <c r="K739" i="6"/>
  <c r="K723" i="6"/>
  <c r="K707" i="6"/>
  <c r="K691" i="6"/>
  <c r="K835" i="6"/>
  <c r="K754" i="6"/>
  <c r="K738" i="6"/>
  <c r="K722" i="6"/>
  <c r="K706" i="6"/>
  <c r="K690" i="6"/>
  <c r="K753" i="6"/>
  <c r="K737" i="6"/>
  <c r="K721" i="6"/>
  <c r="K705" i="6"/>
  <c r="K689" i="6"/>
  <c r="K752" i="6"/>
  <c r="K736" i="6"/>
  <c r="K720" i="6"/>
  <c r="K704" i="6"/>
  <c r="K688" i="6"/>
  <c r="K777" i="6"/>
  <c r="K751" i="6"/>
  <c r="K735" i="6"/>
  <c r="K719" i="6"/>
  <c r="K703" i="6"/>
  <c r="K768" i="6"/>
  <c r="K763" i="6"/>
  <c r="K760" i="6"/>
  <c r="K750" i="6"/>
  <c r="K734" i="6"/>
  <c r="K718" i="6"/>
  <c r="K779" i="6"/>
  <c r="K749" i="6"/>
  <c r="K733" i="6"/>
  <c r="K717" i="6"/>
  <c r="K701" i="6"/>
  <c r="K685" i="6"/>
  <c r="K748" i="6"/>
  <c r="K732" i="6"/>
  <c r="K716" i="6"/>
  <c r="K787" i="6"/>
  <c r="K766" i="6"/>
  <c r="K747" i="6"/>
  <c r="K731" i="6"/>
  <c r="K715" i="6"/>
  <c r="K809" i="6"/>
  <c r="K761" i="6"/>
  <c r="K746" i="6"/>
  <c r="K730" i="6"/>
  <c r="K714" i="6"/>
  <c r="K745" i="6"/>
  <c r="K729" i="6"/>
  <c r="K869" i="6"/>
  <c r="K776" i="6"/>
  <c r="K764" i="6"/>
  <c r="K744" i="6"/>
  <c r="K728" i="6"/>
  <c r="K793" i="6"/>
  <c r="K771" i="6"/>
  <c r="K743" i="6"/>
  <c r="K727" i="6"/>
  <c r="K698" i="6"/>
  <c r="K674" i="6"/>
  <c r="K658" i="6"/>
  <c r="K642" i="6"/>
  <c r="K626" i="6"/>
  <c r="K610" i="6"/>
  <c r="K711" i="6"/>
  <c r="K673" i="6"/>
  <c r="K657" i="6"/>
  <c r="K641" i="6"/>
  <c r="K625" i="6"/>
  <c r="K609" i="6"/>
  <c r="K672" i="6"/>
  <c r="K656" i="6"/>
  <c r="K640" i="6"/>
  <c r="K624" i="6"/>
  <c r="K608" i="6"/>
  <c r="K671" i="6"/>
  <c r="K655" i="6"/>
  <c r="K639" i="6"/>
  <c r="K623" i="6"/>
  <c r="K607" i="6"/>
  <c r="K696" i="6"/>
  <c r="K670" i="6"/>
  <c r="K654" i="6"/>
  <c r="K638" i="6"/>
  <c r="K622" i="6"/>
  <c r="K606" i="6"/>
  <c r="K808" i="6"/>
  <c r="K713" i="6"/>
  <c r="K669" i="6"/>
  <c r="K653" i="6"/>
  <c r="K637" i="6"/>
  <c r="K621" i="6"/>
  <c r="K803" i="6"/>
  <c r="K668" i="6"/>
  <c r="K652" i="6"/>
  <c r="K636" i="6"/>
  <c r="K620" i="6"/>
  <c r="K604" i="6"/>
  <c r="K699" i="6"/>
  <c r="K686" i="6"/>
  <c r="K667" i="6"/>
  <c r="K651" i="6"/>
  <c r="K635" i="6"/>
  <c r="K710" i="6"/>
  <c r="K694" i="6"/>
  <c r="K666" i="6"/>
  <c r="K650" i="6"/>
  <c r="K634" i="6"/>
  <c r="K618" i="6"/>
  <c r="K602" i="6"/>
  <c r="K742" i="6"/>
  <c r="K682" i="6"/>
  <c r="K681" i="6"/>
  <c r="K665" i="6"/>
  <c r="K649" i="6"/>
  <c r="K633" i="6"/>
  <c r="K617" i="6"/>
  <c r="K697" i="6"/>
  <c r="K683" i="6"/>
  <c r="K680" i="6"/>
  <c r="K664" i="6"/>
  <c r="K648" i="6"/>
  <c r="K632" i="6"/>
  <c r="K726" i="6"/>
  <c r="K712" i="6"/>
  <c r="K692" i="6"/>
  <c r="K679" i="6"/>
  <c r="K663" i="6"/>
  <c r="K647" i="6"/>
  <c r="K631" i="6"/>
  <c r="K687" i="6"/>
  <c r="K678" i="6"/>
  <c r="K662" i="6"/>
  <c r="K646" i="6"/>
  <c r="K778" i="6"/>
  <c r="K677" i="6"/>
  <c r="K661" i="6"/>
  <c r="K645" i="6"/>
  <c r="K612" i="6"/>
  <c r="K589" i="6"/>
  <c r="K573" i="6"/>
  <c r="K557" i="6"/>
  <c r="K541" i="6"/>
  <c r="K643" i="6"/>
  <c r="K605" i="6"/>
  <c r="K588" i="6"/>
  <c r="K572" i="6"/>
  <c r="K556" i="6"/>
  <c r="K540" i="6"/>
  <c r="K629" i="6"/>
  <c r="K587" i="6"/>
  <c r="K571" i="6"/>
  <c r="K555" i="6"/>
  <c r="K539" i="6"/>
  <c r="K586" i="6"/>
  <c r="K570" i="6"/>
  <c r="K554" i="6"/>
  <c r="K538" i="6"/>
  <c r="K702" i="6"/>
  <c r="K603" i="6"/>
  <c r="K585" i="6"/>
  <c r="K569" i="6"/>
  <c r="K553" i="6"/>
  <c r="K600" i="6"/>
  <c r="K584" i="6"/>
  <c r="K568" i="6"/>
  <c r="K552" i="6"/>
  <c r="K536" i="6"/>
  <c r="K700" i="6"/>
  <c r="K599" i="6"/>
  <c r="K583" i="6"/>
  <c r="K567" i="6"/>
  <c r="K551" i="6"/>
  <c r="K535" i="6"/>
  <c r="K615" i="6"/>
  <c r="K613" i="6"/>
  <c r="K601" i="6"/>
  <c r="K598" i="6"/>
  <c r="K582" i="6"/>
  <c r="K566" i="6"/>
  <c r="K628" i="6"/>
  <c r="K597" i="6"/>
  <c r="K581" i="6"/>
  <c r="K565" i="6"/>
  <c r="K549" i="6"/>
  <c r="K533" i="6"/>
  <c r="K596" i="6"/>
  <c r="K580" i="6"/>
  <c r="K564" i="6"/>
  <c r="K548" i="6"/>
  <c r="K532" i="6"/>
  <c r="K684" i="6"/>
  <c r="K676" i="6"/>
  <c r="K611" i="6"/>
  <c r="K595" i="6"/>
  <c r="K579" i="6"/>
  <c r="K563" i="6"/>
  <c r="K547" i="6"/>
  <c r="K594" i="6"/>
  <c r="K578" i="6"/>
  <c r="K562" i="6"/>
  <c r="K695" i="6"/>
  <c r="K660" i="6"/>
  <c r="K630" i="6"/>
  <c r="K619" i="6"/>
  <c r="K593" i="6"/>
  <c r="K577" i="6"/>
  <c r="K561" i="6"/>
  <c r="K545" i="6"/>
  <c r="K675" i="6"/>
  <c r="K592" i="6"/>
  <c r="K576" i="6"/>
  <c r="K560" i="6"/>
  <c r="K528" i="6"/>
  <c r="K519" i="6"/>
  <c r="K503" i="6"/>
  <c r="K487" i="6"/>
  <c r="K471" i="6"/>
  <c r="K455" i="6"/>
  <c r="K614" i="6"/>
  <c r="K518" i="6"/>
  <c r="K502" i="6"/>
  <c r="K486" i="6"/>
  <c r="K470" i="6"/>
  <c r="K454" i="6"/>
  <c r="K517" i="6"/>
  <c r="K501" i="6"/>
  <c r="K485" i="6"/>
  <c r="K469" i="6"/>
  <c r="K453" i="6"/>
  <c r="K516" i="6"/>
  <c r="K500" i="6"/>
  <c r="K484" i="6"/>
  <c r="K468" i="6"/>
  <c r="K452" i="6"/>
  <c r="K591" i="6"/>
  <c r="K542" i="6"/>
  <c r="K515" i="6"/>
  <c r="K499" i="6"/>
  <c r="K483" i="6"/>
  <c r="K467" i="6"/>
  <c r="K451" i="6"/>
  <c r="K550" i="6"/>
  <c r="K544" i="6"/>
  <c r="K531" i="6"/>
  <c r="K514" i="6"/>
  <c r="K498" i="6"/>
  <c r="K482" i="6"/>
  <c r="K466" i="6"/>
  <c r="K450" i="6"/>
  <c r="K627" i="6"/>
  <c r="K575" i="6"/>
  <c r="K513" i="6"/>
  <c r="K497" i="6"/>
  <c r="K481" i="6"/>
  <c r="K465" i="6"/>
  <c r="K449" i="6"/>
  <c r="K590" i="6"/>
  <c r="K529" i="6"/>
  <c r="K512" i="6"/>
  <c r="K496" i="6"/>
  <c r="K480" i="6"/>
  <c r="K537" i="6"/>
  <c r="K511" i="6"/>
  <c r="K495" i="6"/>
  <c r="K479" i="6"/>
  <c r="K463" i="6"/>
  <c r="K447" i="6"/>
  <c r="K574" i="6"/>
  <c r="K527" i="6"/>
  <c r="K526" i="6"/>
  <c r="K510" i="6"/>
  <c r="K494" i="6"/>
  <c r="K478" i="6"/>
  <c r="K462" i="6"/>
  <c r="K446" i="6"/>
  <c r="K559" i="6"/>
  <c r="K546" i="6"/>
  <c r="K525" i="6"/>
  <c r="K509" i="6"/>
  <c r="K493" i="6"/>
  <c r="K477" i="6"/>
  <c r="K461" i="6"/>
  <c r="K445" i="6"/>
  <c r="K659" i="6"/>
  <c r="K524" i="6"/>
  <c r="K508" i="6"/>
  <c r="K492" i="6"/>
  <c r="K476" i="6"/>
  <c r="K460" i="6"/>
  <c r="K543" i="6"/>
  <c r="K523" i="6"/>
  <c r="K507" i="6"/>
  <c r="K522" i="6"/>
  <c r="K506" i="6"/>
  <c r="K490" i="6"/>
  <c r="K474" i="6"/>
  <c r="K644" i="6"/>
  <c r="K558" i="6"/>
  <c r="K489" i="6"/>
  <c r="K431" i="6"/>
  <c r="K415" i="6"/>
  <c r="K399" i="6"/>
  <c r="K383" i="6"/>
  <c r="K367" i="6"/>
  <c r="K430" i="6"/>
  <c r="K414" i="6"/>
  <c r="K398" i="6"/>
  <c r="K382" i="6"/>
  <c r="K366" i="6"/>
  <c r="K534" i="6"/>
  <c r="K457" i="6"/>
  <c r="K444" i="6"/>
  <c r="K429" i="6"/>
  <c r="K413" i="6"/>
  <c r="K397" i="6"/>
  <c r="K381" i="6"/>
  <c r="K365" i="6"/>
  <c r="K616" i="6"/>
  <c r="K473" i="6"/>
  <c r="K428" i="6"/>
  <c r="K412" i="6"/>
  <c r="K396" i="6"/>
  <c r="K380" i="6"/>
  <c r="K364" i="6"/>
  <c r="K488" i="6"/>
  <c r="K427" i="6"/>
  <c r="K411" i="6"/>
  <c r="K395" i="6"/>
  <c r="K379" i="6"/>
  <c r="K363" i="6"/>
  <c r="K442" i="6"/>
  <c r="K426" i="6"/>
  <c r="K410" i="6"/>
  <c r="K394" i="6"/>
  <c r="K378" i="6"/>
  <c r="K362" i="6"/>
  <c r="K530" i="6"/>
  <c r="K521" i="6"/>
  <c r="K459" i="6"/>
  <c r="K441" i="6"/>
  <c r="K425" i="6"/>
  <c r="K409" i="6"/>
  <c r="K393" i="6"/>
  <c r="K377" i="6"/>
  <c r="K361" i="6"/>
  <c r="K440" i="6"/>
  <c r="K424" i="6"/>
  <c r="K408" i="6"/>
  <c r="K505" i="6"/>
  <c r="K472" i="6"/>
  <c r="K456" i="6"/>
  <c r="K439" i="6"/>
  <c r="K423" i="6"/>
  <c r="K407" i="6"/>
  <c r="K391" i="6"/>
  <c r="K375" i="6"/>
  <c r="K359" i="6"/>
  <c r="K520" i="6"/>
  <c r="K491" i="6"/>
  <c r="K448" i="6"/>
  <c r="K438" i="6"/>
  <c r="K422" i="6"/>
  <c r="K406" i="6"/>
  <c r="K390" i="6"/>
  <c r="K374" i="6"/>
  <c r="K358" i="6"/>
  <c r="K443" i="6"/>
  <c r="K437" i="6"/>
  <c r="K421" i="6"/>
  <c r="K405" i="6"/>
  <c r="K389" i="6"/>
  <c r="K373" i="6"/>
  <c r="K357" i="6"/>
  <c r="K504" i="6"/>
  <c r="K436" i="6"/>
  <c r="K420" i="6"/>
  <c r="K404" i="6"/>
  <c r="K388" i="6"/>
  <c r="K372" i="6"/>
  <c r="K475" i="6"/>
  <c r="K464" i="6"/>
  <c r="K458" i="6"/>
  <c r="K435" i="6"/>
  <c r="K419" i="6"/>
  <c r="K434" i="6"/>
  <c r="K418" i="6"/>
  <c r="K402" i="6"/>
  <c r="K386" i="6"/>
  <c r="K417" i="6"/>
  <c r="K387" i="6"/>
  <c r="K371" i="6"/>
  <c r="K356" i="6"/>
  <c r="K354" i="6"/>
  <c r="K338" i="6"/>
  <c r="K322" i="6"/>
  <c r="K306" i="6"/>
  <c r="K290" i="6"/>
  <c r="K274" i="6"/>
  <c r="K258" i="6"/>
  <c r="K242" i="6"/>
  <c r="K226" i="6"/>
  <c r="K432" i="6"/>
  <c r="K353" i="6"/>
  <c r="K337" i="6"/>
  <c r="K321" i="6"/>
  <c r="K305" i="6"/>
  <c r="K289" i="6"/>
  <c r="K273" i="6"/>
  <c r="K257" i="6"/>
  <c r="K241" i="6"/>
  <c r="K225" i="6"/>
  <c r="K403" i="6"/>
  <c r="K352" i="6"/>
  <c r="K336" i="6"/>
  <c r="K320" i="6"/>
  <c r="K304" i="6"/>
  <c r="K288" i="6"/>
  <c r="K272" i="6"/>
  <c r="K256" i="6"/>
  <c r="K240" i="6"/>
  <c r="K224" i="6"/>
  <c r="K416" i="6"/>
  <c r="K351" i="6"/>
  <c r="K335" i="6"/>
  <c r="K319" i="6"/>
  <c r="K303" i="6"/>
  <c r="K287" i="6"/>
  <c r="K271" i="6"/>
  <c r="K255" i="6"/>
  <c r="K239" i="6"/>
  <c r="K223" i="6"/>
  <c r="K368" i="6"/>
  <c r="K350" i="6"/>
  <c r="K334" i="6"/>
  <c r="K318" i="6"/>
  <c r="K302" i="6"/>
  <c r="K286" i="6"/>
  <c r="K270" i="6"/>
  <c r="K254" i="6"/>
  <c r="K238" i="6"/>
  <c r="K222" i="6"/>
  <c r="K360" i="6"/>
  <c r="K349" i="6"/>
  <c r="K333" i="6"/>
  <c r="K317" i="6"/>
  <c r="K301" i="6"/>
  <c r="K285" i="6"/>
  <c r="K269" i="6"/>
  <c r="K253" i="6"/>
  <c r="K237" i="6"/>
  <c r="K221" i="6"/>
  <c r="K376" i="6"/>
  <c r="K370" i="6"/>
  <c r="K348" i="6"/>
  <c r="K332" i="6"/>
  <c r="K316" i="6"/>
  <c r="K300" i="6"/>
  <c r="K284" i="6"/>
  <c r="K268" i="6"/>
  <c r="K252" i="6"/>
  <c r="K236" i="6"/>
  <c r="K220" i="6"/>
  <c r="K347" i="6"/>
  <c r="K331" i="6"/>
  <c r="K315" i="6"/>
  <c r="K299" i="6"/>
  <c r="K283" i="6"/>
  <c r="K346" i="6"/>
  <c r="K330" i="6"/>
  <c r="K314" i="6"/>
  <c r="K298" i="6"/>
  <c r="K282" i="6"/>
  <c r="K266" i="6"/>
  <c r="K250" i="6"/>
  <c r="K234" i="6"/>
  <c r="K218" i="6"/>
  <c r="K401" i="6"/>
  <c r="K385" i="6"/>
  <c r="K345" i="6"/>
  <c r="K329" i="6"/>
  <c r="K313" i="6"/>
  <c r="K297" i="6"/>
  <c r="K281" i="6"/>
  <c r="K265" i="6"/>
  <c r="K249" i="6"/>
  <c r="K233" i="6"/>
  <c r="K344" i="6"/>
  <c r="K328" i="6"/>
  <c r="K312" i="6"/>
  <c r="K296" i="6"/>
  <c r="K280" i="6"/>
  <c r="K264" i="6"/>
  <c r="K248" i="6"/>
  <c r="K232" i="6"/>
  <c r="K392" i="6"/>
  <c r="K343" i="6"/>
  <c r="K327" i="6"/>
  <c r="K311" i="6"/>
  <c r="K295" i="6"/>
  <c r="K279" i="6"/>
  <c r="K263" i="6"/>
  <c r="K247" i="6"/>
  <c r="K231" i="6"/>
  <c r="K342" i="6"/>
  <c r="K326" i="6"/>
  <c r="K310" i="6"/>
  <c r="K294" i="6"/>
  <c r="K278" i="6"/>
  <c r="K262" i="6"/>
  <c r="K246" i="6"/>
  <c r="K400" i="6"/>
  <c r="K369" i="6"/>
  <c r="K341" i="6"/>
  <c r="K325" i="6"/>
  <c r="K309" i="6"/>
  <c r="K293" i="6"/>
  <c r="K277" i="6"/>
  <c r="K261" i="6"/>
  <c r="K245" i="6"/>
  <c r="K229" i="6"/>
  <c r="K324" i="6"/>
  <c r="K207" i="6"/>
  <c r="K191" i="6"/>
  <c r="K175" i="6"/>
  <c r="K159" i="6"/>
  <c r="K143" i="6"/>
  <c r="K127" i="6"/>
  <c r="K111" i="6"/>
  <c r="K95" i="6"/>
  <c r="K339" i="6"/>
  <c r="K206" i="6"/>
  <c r="K190" i="6"/>
  <c r="K174" i="6"/>
  <c r="K158" i="6"/>
  <c r="K142" i="6"/>
  <c r="K126" i="6"/>
  <c r="K110" i="6"/>
  <c r="K94" i="6"/>
  <c r="K308" i="6"/>
  <c r="K267" i="6"/>
  <c r="K227" i="6"/>
  <c r="K205" i="6"/>
  <c r="K189" i="6"/>
  <c r="K173" i="6"/>
  <c r="K323" i="6"/>
  <c r="K219" i="6"/>
  <c r="K204" i="6"/>
  <c r="K188" i="6"/>
  <c r="K172" i="6"/>
  <c r="K156" i="6"/>
  <c r="K140" i="6"/>
  <c r="K124" i="6"/>
  <c r="K108" i="6"/>
  <c r="K92" i="6"/>
  <c r="K292" i="6"/>
  <c r="K230" i="6"/>
  <c r="K203" i="6"/>
  <c r="K187" i="6"/>
  <c r="K171" i="6"/>
  <c r="K155" i="6"/>
  <c r="K139" i="6"/>
  <c r="K123" i="6"/>
  <c r="K107" i="6"/>
  <c r="K91" i="6"/>
  <c r="K307" i="6"/>
  <c r="K251" i="6"/>
  <c r="K202" i="6"/>
  <c r="K186" i="6"/>
  <c r="K170" i="6"/>
  <c r="K154" i="6"/>
  <c r="K138" i="6"/>
  <c r="K122" i="6"/>
  <c r="K106" i="6"/>
  <c r="K90" i="6"/>
  <c r="K433" i="6"/>
  <c r="K276" i="6"/>
  <c r="K217" i="6"/>
  <c r="K201" i="6"/>
  <c r="K185" i="6"/>
  <c r="K169" i="6"/>
  <c r="K153" i="6"/>
  <c r="K137" i="6"/>
  <c r="K121" i="6"/>
  <c r="K105" i="6"/>
  <c r="K89" i="6"/>
  <c r="K291" i="6"/>
  <c r="K216" i="6"/>
  <c r="K200" i="6"/>
  <c r="K184" i="6"/>
  <c r="K168" i="6"/>
  <c r="K152" i="6"/>
  <c r="K136" i="6"/>
  <c r="K120" i="6"/>
  <c r="K384" i="6"/>
  <c r="K260" i="6"/>
  <c r="K215" i="6"/>
  <c r="K199" i="6"/>
  <c r="K183" i="6"/>
  <c r="K167" i="6"/>
  <c r="K151" i="6"/>
  <c r="K135" i="6"/>
  <c r="K119" i="6"/>
  <c r="K103" i="6"/>
  <c r="K87" i="6"/>
  <c r="K275" i="6"/>
  <c r="K214" i="6"/>
  <c r="K198" i="6"/>
  <c r="K182" i="6"/>
  <c r="K166" i="6"/>
  <c r="K150" i="6"/>
  <c r="K134" i="6"/>
  <c r="K118" i="6"/>
  <c r="K102" i="6"/>
  <c r="K86" i="6"/>
  <c r="K213" i="6"/>
  <c r="K197" i="6"/>
  <c r="K181" i="6"/>
  <c r="K165" i="6"/>
  <c r="K149" i="6"/>
  <c r="K133" i="6"/>
  <c r="K117" i="6"/>
  <c r="K101" i="6"/>
  <c r="K244" i="6"/>
  <c r="K212" i="6"/>
  <c r="K196" i="6"/>
  <c r="K180" i="6"/>
  <c r="K164" i="6"/>
  <c r="K148" i="6"/>
  <c r="K132" i="6"/>
  <c r="K116" i="6"/>
  <c r="K100" i="6"/>
  <c r="K84" i="6"/>
  <c r="K259" i="6"/>
  <c r="K211" i="6"/>
  <c r="K195" i="6"/>
  <c r="K179" i="6"/>
  <c r="K163" i="6"/>
  <c r="K147" i="6"/>
  <c r="K131" i="6"/>
  <c r="K115" i="6"/>
  <c r="K99" i="6"/>
  <c r="K228" i="6"/>
  <c r="K210" i="6"/>
  <c r="K194" i="6"/>
  <c r="K178" i="6"/>
  <c r="K162" i="6"/>
  <c r="K146" i="6"/>
  <c r="K130" i="6"/>
  <c r="K114" i="6"/>
  <c r="K98" i="6"/>
  <c r="K340" i="6"/>
  <c r="K209" i="6"/>
  <c r="K193" i="6"/>
  <c r="K177" i="6"/>
  <c r="K74" i="6"/>
  <c r="K58" i="6"/>
  <c r="K42" i="6"/>
  <c r="K26" i="6"/>
  <c r="K10" i="6"/>
  <c r="K129" i="6"/>
  <c r="K73" i="6"/>
  <c r="K57" i="6"/>
  <c r="K41" i="6"/>
  <c r="K25" i="6"/>
  <c r="K9" i="6"/>
  <c r="K355" i="6"/>
  <c r="K144" i="6"/>
  <c r="K88" i="6"/>
  <c r="K72" i="6"/>
  <c r="K56" i="6"/>
  <c r="K40" i="6"/>
  <c r="K24" i="6"/>
  <c r="K8" i="6"/>
  <c r="K243" i="6"/>
  <c r="K71" i="6"/>
  <c r="K208" i="6"/>
  <c r="K113" i="6"/>
  <c r="K109" i="6"/>
  <c r="K70" i="6"/>
  <c r="K54" i="6"/>
  <c r="K38" i="6"/>
  <c r="K22" i="6"/>
  <c r="K235" i="6"/>
  <c r="K192" i="6"/>
  <c r="K128" i="6"/>
  <c r="K85" i="6"/>
  <c r="K69" i="6"/>
  <c r="K53" i="6"/>
  <c r="K37" i="6"/>
  <c r="K21" i="6"/>
  <c r="K5" i="6"/>
  <c r="K176" i="6"/>
  <c r="K97" i="6"/>
  <c r="K68" i="6"/>
  <c r="K52" i="6"/>
  <c r="K36" i="6"/>
  <c r="K20" i="6"/>
  <c r="K67" i="6"/>
  <c r="K51" i="6"/>
  <c r="K35" i="6"/>
  <c r="K19" i="6"/>
  <c r="K112" i="6"/>
  <c r="K93" i="6"/>
  <c r="K83" i="6"/>
  <c r="K82" i="6"/>
  <c r="K66" i="6"/>
  <c r="K50" i="6"/>
  <c r="K157" i="6"/>
  <c r="K104" i="6"/>
  <c r="K81" i="6"/>
  <c r="K65" i="6"/>
  <c r="K49" i="6"/>
  <c r="K80" i="6"/>
  <c r="K64" i="6"/>
  <c r="K161" i="6"/>
  <c r="K96" i="6"/>
  <c r="K79" i="6"/>
  <c r="K63" i="6"/>
  <c r="K47" i="6"/>
  <c r="K31" i="6"/>
  <c r="K15" i="6"/>
  <c r="K145" i="6"/>
  <c r="K76" i="6"/>
  <c r="K60" i="6"/>
  <c r="K44" i="6"/>
  <c r="K28" i="6"/>
  <c r="K30" i="6"/>
  <c r="K61" i="6"/>
  <c r="K34" i="6"/>
  <c r="K32" i="6"/>
  <c r="K18" i="6"/>
  <c r="K11" i="6"/>
  <c r="K160" i="6"/>
  <c r="K46" i="6"/>
  <c r="K16" i="6"/>
  <c r="K75" i="6"/>
  <c r="K14" i="6"/>
  <c r="K43" i="6"/>
  <c r="K2" i="6"/>
  <c r="K6" i="6"/>
  <c r="K27" i="6"/>
  <c r="K12" i="6"/>
  <c r="K125" i="6"/>
  <c r="K48" i="6"/>
  <c r="K29" i="6"/>
  <c r="K23" i="6"/>
  <c r="K78" i="6"/>
  <c r="K45" i="6"/>
  <c r="K33" i="6"/>
  <c r="K141" i="6"/>
  <c r="K77" i="6"/>
  <c r="K39" i="6"/>
  <c r="K4" i="6"/>
  <c r="K3" i="6"/>
  <c r="K55" i="6"/>
  <c r="K7" i="6"/>
  <c r="K59" i="6"/>
  <c r="K62" i="6"/>
  <c r="K17" i="6"/>
  <c r="K13" i="6"/>
  <c r="D1098" i="6"/>
  <c r="D1082" i="6"/>
  <c r="D1066" i="6"/>
  <c r="D1050" i="6"/>
  <c r="D1034" i="6"/>
  <c r="D1097" i="6"/>
  <c r="D1081" i="6"/>
  <c r="D1065" i="6"/>
  <c r="D1049" i="6"/>
  <c r="D1033" i="6"/>
  <c r="D1096" i="6"/>
  <c r="D1080" i="6"/>
  <c r="D1064" i="6"/>
  <c r="D1048" i="6"/>
  <c r="D1032" i="6"/>
  <c r="D1095" i="6"/>
  <c r="D1079" i="6"/>
  <c r="D1063" i="6"/>
  <c r="D1047" i="6"/>
  <c r="D1031" i="6"/>
  <c r="D1100" i="6"/>
  <c r="D1099" i="6"/>
  <c r="D1083" i="6"/>
  <c r="D1094" i="6"/>
  <c r="D1060" i="6"/>
  <c r="D1040" i="6"/>
  <c r="D1013" i="6"/>
  <c r="D1075" i="6"/>
  <c r="D1055" i="6"/>
  <c r="D1035" i="6"/>
  <c r="D1012" i="6"/>
  <c r="D1091" i="6"/>
  <c r="D1087" i="6"/>
  <c r="D1070" i="6"/>
  <c r="D1046" i="6"/>
  <c r="D1026" i="6"/>
  <c r="D1011" i="6"/>
  <c r="D1061" i="6"/>
  <c r="D1041" i="6"/>
  <c r="D1010" i="6"/>
  <c r="D1076" i="6"/>
  <c r="D1056" i="6"/>
  <c r="D1036" i="6"/>
  <c r="D1009" i="6"/>
  <c r="D1071" i="6"/>
  <c r="D1051" i="6"/>
  <c r="D1027" i="6"/>
  <c r="D1092" i="6"/>
  <c r="D1088" i="6"/>
  <c r="D1084" i="6"/>
  <c r="D1062" i="6"/>
  <c r="D1042" i="6"/>
  <c r="D1007" i="6"/>
  <c r="D1077" i="6"/>
  <c r="D1057" i="6"/>
  <c r="D1072" i="6"/>
  <c r="D1101" i="6"/>
  <c r="D1067" i="6"/>
  <c r="D1043" i="6"/>
  <c r="D1089" i="6"/>
  <c r="D1085" i="6"/>
  <c r="D1078" i="6"/>
  <c r="D1058" i="6"/>
  <c r="D1038" i="6"/>
  <c r="D1093" i="6"/>
  <c r="D1073" i="6"/>
  <c r="D1053" i="6"/>
  <c r="D1068" i="6"/>
  <c r="D1069" i="6"/>
  <c r="D1045" i="6"/>
  <c r="D990" i="6"/>
  <c r="D974" i="6"/>
  <c r="D958" i="6"/>
  <c r="D1022" i="6"/>
  <c r="D989" i="6"/>
  <c r="D973" i="6"/>
  <c r="D957" i="6"/>
  <c r="D1044" i="6"/>
  <c r="D1019" i="6"/>
  <c r="D1003" i="6"/>
  <c r="D988" i="6"/>
  <c r="D972" i="6"/>
  <c r="D956" i="6"/>
  <c r="D1074" i="6"/>
  <c r="D1054" i="6"/>
  <c r="D1024" i="6"/>
  <c r="D1016" i="6"/>
  <c r="D987" i="6"/>
  <c r="D971" i="6"/>
  <c r="D955" i="6"/>
  <c r="D1028" i="6"/>
  <c r="D986" i="6"/>
  <c r="D970" i="6"/>
  <c r="D954" i="6"/>
  <c r="D985" i="6"/>
  <c r="D969" i="6"/>
  <c r="D953" i="6"/>
  <c r="D1059" i="6"/>
  <c r="D1004" i="6"/>
  <c r="D1000" i="6"/>
  <c r="D984" i="6"/>
  <c r="D968" i="6"/>
  <c r="D952" i="6"/>
  <c r="D1020" i="6"/>
  <c r="D1008" i="6"/>
  <c r="D999" i="6"/>
  <c r="D983" i="6"/>
  <c r="D967" i="6"/>
  <c r="D1086" i="6"/>
  <c r="D1030" i="6"/>
  <c r="D1017" i="6"/>
  <c r="D998" i="6"/>
  <c r="D1052" i="6"/>
  <c r="D1037" i="6"/>
  <c r="D1023" i="6"/>
  <c r="D1014" i="6"/>
  <c r="D997" i="6"/>
  <c r="D981" i="6"/>
  <c r="D1005" i="6"/>
  <c r="D1001" i="6"/>
  <c r="D996" i="6"/>
  <c r="D980" i="6"/>
  <c r="D964" i="6"/>
  <c r="D995" i="6"/>
  <c r="D979" i="6"/>
  <c r="D1021" i="6"/>
  <c r="D994" i="6"/>
  <c r="D978" i="6"/>
  <c r="D1025" i="6"/>
  <c r="D1018" i="6"/>
  <c r="D993" i="6"/>
  <c r="D992" i="6"/>
  <c r="D959" i="6"/>
  <c r="D937" i="6"/>
  <c r="D921" i="6"/>
  <c r="D905" i="6"/>
  <c r="D889" i="6"/>
  <c r="D1090" i="6"/>
  <c r="D936" i="6"/>
  <c r="D920" i="6"/>
  <c r="D904" i="6"/>
  <c r="D966" i="6"/>
  <c r="D935" i="6"/>
  <c r="D919" i="6"/>
  <c r="D903" i="6"/>
  <c r="D1039" i="6"/>
  <c r="D991" i="6"/>
  <c r="D951" i="6"/>
  <c r="D950" i="6"/>
  <c r="D934" i="6"/>
  <c r="D918" i="6"/>
  <c r="D902" i="6"/>
  <c r="D975" i="6"/>
  <c r="D949" i="6"/>
  <c r="D933" i="6"/>
  <c r="D917" i="6"/>
  <c r="D901" i="6"/>
  <c r="D962" i="6"/>
  <c r="D948" i="6"/>
  <c r="D932" i="6"/>
  <c r="D916" i="6"/>
  <c r="D900" i="6"/>
  <c r="D1006" i="6"/>
  <c r="D947" i="6"/>
  <c r="D931" i="6"/>
  <c r="D915" i="6"/>
  <c r="D899" i="6"/>
  <c r="D982" i="6"/>
  <c r="D960" i="6"/>
  <c r="D946" i="6"/>
  <c r="D930" i="6"/>
  <c r="D914" i="6"/>
  <c r="D977" i="6"/>
  <c r="D945" i="6"/>
  <c r="D929" i="6"/>
  <c r="D913" i="6"/>
  <c r="D944" i="6"/>
  <c r="D928" i="6"/>
  <c r="D912" i="6"/>
  <c r="D1029" i="6"/>
  <c r="D1015" i="6"/>
  <c r="D943" i="6"/>
  <c r="D927" i="6"/>
  <c r="D911" i="6"/>
  <c r="D965" i="6"/>
  <c r="D942" i="6"/>
  <c r="D926" i="6"/>
  <c r="D910" i="6"/>
  <c r="D1002" i="6"/>
  <c r="D963" i="6"/>
  <c r="D941" i="6"/>
  <c r="D925" i="6"/>
  <c r="D940" i="6"/>
  <c r="D924" i="6"/>
  <c r="D908" i="6"/>
  <c r="D923" i="6"/>
  <c r="D896" i="6"/>
  <c r="D873" i="6"/>
  <c r="D857" i="6"/>
  <c r="D841" i="6"/>
  <c r="D825" i="6"/>
  <c r="D938" i="6"/>
  <c r="D907" i="6"/>
  <c r="D888" i="6"/>
  <c r="D872" i="6"/>
  <c r="D856" i="6"/>
  <c r="D840" i="6"/>
  <c r="D824" i="6"/>
  <c r="D891" i="6"/>
  <c r="D887" i="6"/>
  <c r="D871" i="6"/>
  <c r="D855" i="6"/>
  <c r="D839" i="6"/>
  <c r="D823" i="6"/>
  <c r="D922" i="6"/>
  <c r="D886" i="6"/>
  <c r="D870" i="6"/>
  <c r="D854" i="6"/>
  <c r="D838" i="6"/>
  <c r="D822" i="6"/>
  <c r="D909" i="6"/>
  <c r="D894" i="6"/>
  <c r="D885" i="6"/>
  <c r="D869" i="6"/>
  <c r="D853" i="6"/>
  <c r="D837" i="6"/>
  <c r="D821" i="6"/>
  <c r="D884" i="6"/>
  <c r="D868" i="6"/>
  <c r="D852" i="6"/>
  <c r="D836" i="6"/>
  <c r="D820" i="6"/>
  <c r="D897" i="6"/>
  <c r="D883" i="6"/>
  <c r="D867" i="6"/>
  <c r="D851" i="6"/>
  <c r="D835" i="6"/>
  <c r="D882" i="6"/>
  <c r="D866" i="6"/>
  <c r="D850" i="6"/>
  <c r="D892" i="6"/>
  <c r="D881" i="6"/>
  <c r="D865" i="6"/>
  <c r="D880" i="6"/>
  <c r="D864" i="6"/>
  <c r="D848" i="6"/>
  <c r="D832" i="6"/>
  <c r="D961" i="6"/>
  <c r="D906" i="6"/>
  <c r="D895" i="6"/>
  <c r="D879" i="6"/>
  <c r="D863" i="6"/>
  <c r="D847" i="6"/>
  <c r="D878" i="6"/>
  <c r="D862" i="6"/>
  <c r="D846" i="6"/>
  <c r="D898" i="6"/>
  <c r="D890" i="6"/>
  <c r="D877" i="6"/>
  <c r="D861" i="6"/>
  <c r="D976" i="6"/>
  <c r="D939" i="6"/>
  <c r="D893" i="6"/>
  <c r="D875" i="6"/>
  <c r="D859" i="6"/>
  <c r="D843" i="6"/>
  <c r="D876" i="6"/>
  <c r="D814" i="6"/>
  <c r="D798" i="6"/>
  <c r="D782" i="6"/>
  <c r="D766" i="6"/>
  <c r="D826" i="6"/>
  <c r="D813" i="6"/>
  <c r="D797" i="6"/>
  <c r="D781" i="6"/>
  <c r="D765" i="6"/>
  <c r="D860" i="6"/>
  <c r="D829" i="6"/>
  <c r="D812" i="6"/>
  <c r="D796" i="6"/>
  <c r="D780" i="6"/>
  <c r="D764" i="6"/>
  <c r="D818" i="6"/>
  <c r="D811" i="6"/>
  <c r="D795" i="6"/>
  <c r="D779" i="6"/>
  <c r="D763" i="6"/>
  <c r="D874" i="6"/>
  <c r="D809" i="6"/>
  <c r="D793" i="6"/>
  <c r="D777" i="6"/>
  <c r="D761" i="6"/>
  <c r="D842" i="6"/>
  <c r="D827" i="6"/>
  <c r="D808" i="6"/>
  <c r="D792" i="6"/>
  <c r="D776" i="6"/>
  <c r="D858" i="6"/>
  <c r="D834" i="6"/>
  <c r="D807" i="6"/>
  <c r="D791" i="6"/>
  <c r="D845" i="6"/>
  <c r="D830" i="6"/>
  <c r="D819" i="6"/>
  <c r="D806" i="6"/>
  <c r="D790" i="6"/>
  <c r="D774" i="6"/>
  <c r="D805" i="6"/>
  <c r="D789" i="6"/>
  <c r="D773" i="6"/>
  <c r="D804" i="6"/>
  <c r="D788" i="6"/>
  <c r="D772" i="6"/>
  <c r="D849" i="6"/>
  <c r="D803" i="6"/>
  <c r="D787" i="6"/>
  <c r="D828" i="6"/>
  <c r="D802" i="6"/>
  <c r="D844" i="6"/>
  <c r="D801" i="6"/>
  <c r="D786" i="6"/>
  <c r="D748" i="6"/>
  <c r="D732" i="6"/>
  <c r="D716" i="6"/>
  <c r="D700" i="6"/>
  <c r="D684" i="6"/>
  <c r="D771" i="6"/>
  <c r="D747" i="6"/>
  <c r="D731" i="6"/>
  <c r="D715" i="6"/>
  <c r="D699" i="6"/>
  <c r="D778" i="6"/>
  <c r="D746" i="6"/>
  <c r="D730" i="6"/>
  <c r="D714" i="6"/>
  <c r="D698" i="6"/>
  <c r="D783" i="6"/>
  <c r="D769" i="6"/>
  <c r="D745" i="6"/>
  <c r="D729" i="6"/>
  <c r="D713" i="6"/>
  <c r="D697" i="6"/>
  <c r="D817" i="6"/>
  <c r="D762" i="6"/>
  <c r="D744" i="6"/>
  <c r="D728" i="6"/>
  <c r="D712" i="6"/>
  <c r="D696" i="6"/>
  <c r="D775" i="6"/>
  <c r="D743" i="6"/>
  <c r="D727" i="6"/>
  <c r="D711" i="6"/>
  <c r="D695" i="6"/>
  <c r="D833" i="6"/>
  <c r="D816" i="6"/>
  <c r="D785" i="6"/>
  <c r="D767" i="6"/>
  <c r="D758" i="6"/>
  <c r="D742" i="6"/>
  <c r="D726" i="6"/>
  <c r="D710" i="6"/>
  <c r="D694" i="6"/>
  <c r="D757" i="6"/>
  <c r="D741" i="6"/>
  <c r="D725" i="6"/>
  <c r="D831" i="6"/>
  <c r="D759" i="6"/>
  <c r="D756" i="6"/>
  <c r="D740" i="6"/>
  <c r="D724" i="6"/>
  <c r="D708" i="6"/>
  <c r="D692" i="6"/>
  <c r="D800" i="6"/>
  <c r="D755" i="6"/>
  <c r="D739" i="6"/>
  <c r="D723" i="6"/>
  <c r="D815" i="6"/>
  <c r="D810" i="6"/>
  <c r="D770" i="6"/>
  <c r="D760" i="6"/>
  <c r="D754" i="6"/>
  <c r="D738" i="6"/>
  <c r="D722" i="6"/>
  <c r="D706" i="6"/>
  <c r="D753" i="6"/>
  <c r="D737" i="6"/>
  <c r="D721" i="6"/>
  <c r="D784" i="6"/>
  <c r="D768" i="6"/>
  <c r="D752" i="6"/>
  <c r="D736" i="6"/>
  <c r="D720" i="6"/>
  <c r="D799" i="6"/>
  <c r="D794" i="6"/>
  <c r="D751" i="6"/>
  <c r="D735" i="6"/>
  <c r="D750" i="6"/>
  <c r="D734" i="6"/>
  <c r="D719" i="6"/>
  <c r="D683" i="6"/>
  <c r="D681" i="6"/>
  <c r="D665" i="6"/>
  <c r="D649" i="6"/>
  <c r="D633" i="6"/>
  <c r="D617" i="6"/>
  <c r="D601" i="6"/>
  <c r="D690" i="6"/>
  <c r="D680" i="6"/>
  <c r="D664" i="6"/>
  <c r="D648" i="6"/>
  <c r="D632" i="6"/>
  <c r="D616" i="6"/>
  <c r="D749" i="6"/>
  <c r="D687" i="6"/>
  <c r="D679" i="6"/>
  <c r="D663" i="6"/>
  <c r="D647" i="6"/>
  <c r="D631" i="6"/>
  <c r="D615" i="6"/>
  <c r="D733" i="6"/>
  <c r="D704" i="6"/>
  <c r="D702" i="6"/>
  <c r="D693" i="6"/>
  <c r="D678" i="6"/>
  <c r="D662" i="6"/>
  <c r="D646" i="6"/>
  <c r="D630" i="6"/>
  <c r="D614" i="6"/>
  <c r="D718" i="6"/>
  <c r="D677" i="6"/>
  <c r="D661" i="6"/>
  <c r="D645" i="6"/>
  <c r="D629" i="6"/>
  <c r="D613" i="6"/>
  <c r="D676" i="6"/>
  <c r="D660" i="6"/>
  <c r="D644" i="6"/>
  <c r="D628" i="6"/>
  <c r="D691" i="6"/>
  <c r="D675" i="6"/>
  <c r="D659" i="6"/>
  <c r="D643" i="6"/>
  <c r="D627" i="6"/>
  <c r="D611" i="6"/>
  <c r="D688" i="6"/>
  <c r="D674" i="6"/>
  <c r="D658" i="6"/>
  <c r="D642" i="6"/>
  <c r="D717" i="6"/>
  <c r="D673" i="6"/>
  <c r="D657" i="6"/>
  <c r="D641" i="6"/>
  <c r="D625" i="6"/>
  <c r="D609" i="6"/>
  <c r="D685" i="6"/>
  <c r="D672" i="6"/>
  <c r="D656" i="6"/>
  <c r="D640" i="6"/>
  <c r="D624" i="6"/>
  <c r="D671" i="6"/>
  <c r="D655" i="6"/>
  <c r="D639" i="6"/>
  <c r="D623" i="6"/>
  <c r="D705" i="6"/>
  <c r="D703" i="6"/>
  <c r="D670" i="6"/>
  <c r="D654" i="6"/>
  <c r="D638" i="6"/>
  <c r="D707" i="6"/>
  <c r="D701" i="6"/>
  <c r="D689" i="6"/>
  <c r="D669" i="6"/>
  <c r="D653" i="6"/>
  <c r="D637" i="6"/>
  <c r="D686" i="6"/>
  <c r="D668" i="6"/>
  <c r="D652" i="6"/>
  <c r="D651" i="6"/>
  <c r="D619" i="6"/>
  <c r="D604" i="6"/>
  <c r="D596" i="6"/>
  <c r="D580" i="6"/>
  <c r="D564" i="6"/>
  <c r="D548" i="6"/>
  <c r="D532" i="6"/>
  <c r="D666" i="6"/>
  <c r="D636" i="6"/>
  <c r="D595" i="6"/>
  <c r="D579" i="6"/>
  <c r="D563" i="6"/>
  <c r="D547" i="6"/>
  <c r="D531" i="6"/>
  <c r="D621" i="6"/>
  <c r="D612" i="6"/>
  <c r="D607" i="6"/>
  <c r="D594" i="6"/>
  <c r="D578" i="6"/>
  <c r="D562" i="6"/>
  <c r="D546" i="6"/>
  <c r="D530" i="6"/>
  <c r="D650" i="6"/>
  <c r="D593" i="6"/>
  <c r="D577" i="6"/>
  <c r="D561" i="6"/>
  <c r="D545" i="6"/>
  <c r="D529" i="6"/>
  <c r="D626" i="6"/>
  <c r="D602" i="6"/>
  <c r="D592" i="6"/>
  <c r="D576" i="6"/>
  <c r="D560" i="6"/>
  <c r="D544" i="6"/>
  <c r="D610" i="6"/>
  <c r="D591" i="6"/>
  <c r="D575" i="6"/>
  <c r="D559" i="6"/>
  <c r="D543" i="6"/>
  <c r="D635" i="6"/>
  <c r="D605" i="6"/>
  <c r="D590" i="6"/>
  <c r="D574" i="6"/>
  <c r="D558" i="6"/>
  <c r="D542" i="6"/>
  <c r="D618" i="6"/>
  <c r="D589" i="6"/>
  <c r="D573" i="6"/>
  <c r="D608" i="6"/>
  <c r="D588" i="6"/>
  <c r="D572" i="6"/>
  <c r="D556" i="6"/>
  <c r="D540" i="6"/>
  <c r="D620" i="6"/>
  <c r="D587" i="6"/>
  <c r="D571" i="6"/>
  <c r="D555" i="6"/>
  <c r="D539" i="6"/>
  <c r="D603" i="6"/>
  <c r="D586" i="6"/>
  <c r="D570" i="6"/>
  <c r="D554" i="6"/>
  <c r="D538" i="6"/>
  <c r="D634" i="6"/>
  <c r="D622" i="6"/>
  <c r="D585" i="6"/>
  <c r="D569" i="6"/>
  <c r="D606" i="6"/>
  <c r="D600" i="6"/>
  <c r="D584" i="6"/>
  <c r="D568" i="6"/>
  <c r="D552" i="6"/>
  <c r="D599" i="6"/>
  <c r="D583" i="6"/>
  <c r="D567" i="6"/>
  <c r="D526" i="6"/>
  <c r="D510" i="6"/>
  <c r="D494" i="6"/>
  <c r="D478" i="6"/>
  <c r="D462" i="6"/>
  <c r="D446" i="6"/>
  <c r="D709" i="6"/>
  <c r="D525" i="6"/>
  <c r="D509" i="6"/>
  <c r="D493" i="6"/>
  <c r="D477" i="6"/>
  <c r="D461" i="6"/>
  <c r="D445" i="6"/>
  <c r="D557" i="6"/>
  <c r="D551" i="6"/>
  <c r="D536" i="6"/>
  <c r="D534" i="6"/>
  <c r="D524" i="6"/>
  <c r="D508" i="6"/>
  <c r="D492" i="6"/>
  <c r="D476" i="6"/>
  <c r="D460" i="6"/>
  <c r="D444" i="6"/>
  <c r="D528" i="6"/>
  <c r="D523" i="6"/>
  <c r="D507" i="6"/>
  <c r="D491" i="6"/>
  <c r="D475" i="6"/>
  <c r="D459" i="6"/>
  <c r="D443" i="6"/>
  <c r="D522" i="6"/>
  <c r="D506" i="6"/>
  <c r="D490" i="6"/>
  <c r="D474" i="6"/>
  <c r="D458" i="6"/>
  <c r="D682" i="6"/>
  <c r="D521" i="6"/>
  <c r="D505" i="6"/>
  <c r="D489" i="6"/>
  <c r="D473" i="6"/>
  <c r="D457" i="6"/>
  <c r="D598" i="6"/>
  <c r="D520" i="6"/>
  <c r="D504" i="6"/>
  <c r="D488" i="6"/>
  <c r="D472" i="6"/>
  <c r="D456" i="6"/>
  <c r="D553" i="6"/>
  <c r="D519" i="6"/>
  <c r="D503" i="6"/>
  <c r="D487" i="6"/>
  <c r="D471" i="6"/>
  <c r="D667" i="6"/>
  <c r="D582" i="6"/>
  <c r="D550" i="6"/>
  <c r="D518" i="6"/>
  <c r="D502" i="6"/>
  <c r="D486" i="6"/>
  <c r="D470" i="6"/>
  <c r="D454" i="6"/>
  <c r="D597" i="6"/>
  <c r="D517" i="6"/>
  <c r="D501" i="6"/>
  <c r="D485" i="6"/>
  <c r="D469" i="6"/>
  <c r="D453" i="6"/>
  <c r="D566" i="6"/>
  <c r="D537" i="6"/>
  <c r="D535" i="6"/>
  <c r="D533" i="6"/>
  <c r="D516" i="6"/>
  <c r="D500" i="6"/>
  <c r="D484" i="6"/>
  <c r="D468" i="6"/>
  <c r="D452" i="6"/>
  <c r="D581" i="6"/>
  <c r="D515" i="6"/>
  <c r="D499" i="6"/>
  <c r="D483" i="6"/>
  <c r="D467" i="6"/>
  <c r="D514" i="6"/>
  <c r="D498" i="6"/>
  <c r="D565" i="6"/>
  <c r="D541" i="6"/>
  <c r="D513" i="6"/>
  <c r="D497" i="6"/>
  <c r="D481" i="6"/>
  <c r="D438" i="6"/>
  <c r="D422" i="6"/>
  <c r="D406" i="6"/>
  <c r="D390" i="6"/>
  <c r="D374" i="6"/>
  <c r="D358" i="6"/>
  <c r="D437" i="6"/>
  <c r="D421" i="6"/>
  <c r="D405" i="6"/>
  <c r="D389" i="6"/>
  <c r="D373" i="6"/>
  <c r="D357" i="6"/>
  <c r="D479" i="6"/>
  <c r="D436" i="6"/>
  <c r="D420" i="6"/>
  <c r="D404" i="6"/>
  <c r="D388" i="6"/>
  <c r="D372" i="6"/>
  <c r="D466" i="6"/>
  <c r="D435" i="6"/>
  <c r="D419" i="6"/>
  <c r="D403" i="6"/>
  <c r="D387" i="6"/>
  <c r="D371" i="6"/>
  <c r="D447" i="6"/>
  <c r="D434" i="6"/>
  <c r="D418" i="6"/>
  <c r="D402" i="6"/>
  <c r="D386" i="6"/>
  <c r="D370" i="6"/>
  <c r="D463" i="6"/>
  <c r="D433" i="6"/>
  <c r="D417" i="6"/>
  <c r="D401" i="6"/>
  <c r="D385" i="6"/>
  <c r="D369" i="6"/>
  <c r="D549" i="6"/>
  <c r="D449" i="6"/>
  <c r="D432" i="6"/>
  <c r="D416" i="6"/>
  <c r="D400" i="6"/>
  <c r="D384" i="6"/>
  <c r="D368" i="6"/>
  <c r="D482" i="6"/>
  <c r="D431" i="6"/>
  <c r="D415" i="6"/>
  <c r="D399" i="6"/>
  <c r="D451" i="6"/>
  <c r="D430" i="6"/>
  <c r="D414" i="6"/>
  <c r="D398" i="6"/>
  <c r="D382" i="6"/>
  <c r="D366" i="6"/>
  <c r="D465" i="6"/>
  <c r="D429" i="6"/>
  <c r="D413" i="6"/>
  <c r="D397" i="6"/>
  <c r="D381" i="6"/>
  <c r="D365" i="6"/>
  <c r="D512" i="6"/>
  <c r="D428" i="6"/>
  <c r="D412" i="6"/>
  <c r="D396" i="6"/>
  <c r="D380" i="6"/>
  <c r="D364" i="6"/>
  <c r="D527" i="6"/>
  <c r="D427" i="6"/>
  <c r="D411" i="6"/>
  <c r="D395" i="6"/>
  <c r="D379" i="6"/>
  <c r="D496" i="6"/>
  <c r="D442" i="6"/>
  <c r="D426" i="6"/>
  <c r="D410" i="6"/>
  <c r="D511" i="6"/>
  <c r="D448" i="6"/>
  <c r="D441" i="6"/>
  <c r="D425" i="6"/>
  <c r="D409" i="6"/>
  <c r="D393" i="6"/>
  <c r="D440" i="6"/>
  <c r="D359" i="6"/>
  <c r="D345" i="6"/>
  <c r="D329" i="6"/>
  <c r="D313" i="6"/>
  <c r="D297" i="6"/>
  <c r="D281" i="6"/>
  <c r="D265" i="6"/>
  <c r="D249" i="6"/>
  <c r="D233" i="6"/>
  <c r="D455" i="6"/>
  <c r="D344" i="6"/>
  <c r="D328" i="6"/>
  <c r="D312" i="6"/>
  <c r="D296" i="6"/>
  <c r="D280" i="6"/>
  <c r="D264" i="6"/>
  <c r="D248" i="6"/>
  <c r="D232" i="6"/>
  <c r="D480" i="6"/>
  <c r="D424" i="6"/>
  <c r="D391" i="6"/>
  <c r="D361" i="6"/>
  <c r="D343" i="6"/>
  <c r="D327" i="6"/>
  <c r="D311" i="6"/>
  <c r="D295" i="6"/>
  <c r="D279" i="6"/>
  <c r="D263" i="6"/>
  <c r="D247" i="6"/>
  <c r="D231" i="6"/>
  <c r="D439" i="6"/>
  <c r="D383" i="6"/>
  <c r="D377" i="6"/>
  <c r="D342" i="6"/>
  <c r="D326" i="6"/>
  <c r="D310" i="6"/>
  <c r="D294" i="6"/>
  <c r="D278" i="6"/>
  <c r="D262" i="6"/>
  <c r="D246" i="6"/>
  <c r="D230" i="6"/>
  <c r="D408" i="6"/>
  <c r="D394" i="6"/>
  <c r="D363" i="6"/>
  <c r="D341" i="6"/>
  <c r="D325" i="6"/>
  <c r="D309" i="6"/>
  <c r="D293" i="6"/>
  <c r="D277" i="6"/>
  <c r="D261" i="6"/>
  <c r="D245" i="6"/>
  <c r="D229" i="6"/>
  <c r="D450" i="6"/>
  <c r="D423" i="6"/>
  <c r="D340" i="6"/>
  <c r="D324" i="6"/>
  <c r="D308" i="6"/>
  <c r="D292" i="6"/>
  <c r="D276" i="6"/>
  <c r="D260" i="6"/>
  <c r="D244" i="6"/>
  <c r="D228" i="6"/>
  <c r="D356" i="6"/>
  <c r="D355" i="6"/>
  <c r="D339" i="6"/>
  <c r="D323" i="6"/>
  <c r="D307" i="6"/>
  <c r="D291" i="6"/>
  <c r="D275" i="6"/>
  <c r="D259" i="6"/>
  <c r="D243" i="6"/>
  <c r="D227" i="6"/>
  <c r="D354" i="6"/>
  <c r="D338" i="6"/>
  <c r="D322" i="6"/>
  <c r="D306" i="6"/>
  <c r="D290" i="6"/>
  <c r="D407" i="6"/>
  <c r="D353" i="6"/>
  <c r="D337" i="6"/>
  <c r="D321" i="6"/>
  <c r="D305" i="6"/>
  <c r="D289" i="6"/>
  <c r="D273" i="6"/>
  <c r="D257" i="6"/>
  <c r="D241" i="6"/>
  <c r="D225" i="6"/>
  <c r="D376" i="6"/>
  <c r="D360" i="6"/>
  <c r="D352" i="6"/>
  <c r="D336" i="6"/>
  <c r="D320" i="6"/>
  <c r="D304" i="6"/>
  <c r="D288" i="6"/>
  <c r="D272" i="6"/>
  <c r="D256" i="6"/>
  <c r="D240" i="6"/>
  <c r="D224" i="6"/>
  <c r="D351" i="6"/>
  <c r="D335" i="6"/>
  <c r="D319" i="6"/>
  <c r="D303" i="6"/>
  <c r="D287" i="6"/>
  <c r="D271" i="6"/>
  <c r="D255" i="6"/>
  <c r="D239" i="6"/>
  <c r="D223" i="6"/>
  <c r="D464" i="6"/>
  <c r="D367" i="6"/>
  <c r="D362" i="6"/>
  <c r="D350" i="6"/>
  <c r="D334" i="6"/>
  <c r="D318" i="6"/>
  <c r="D302" i="6"/>
  <c r="D286" i="6"/>
  <c r="D270" i="6"/>
  <c r="D254" i="6"/>
  <c r="D238" i="6"/>
  <c r="D222" i="6"/>
  <c r="D349" i="6"/>
  <c r="D333" i="6"/>
  <c r="D317" i="6"/>
  <c r="D301" i="6"/>
  <c r="D285" i="6"/>
  <c r="D269" i="6"/>
  <c r="D253" i="6"/>
  <c r="D495" i="6"/>
  <c r="D392" i="6"/>
  <c r="D378" i="6"/>
  <c r="D348" i="6"/>
  <c r="D332" i="6"/>
  <c r="D316" i="6"/>
  <c r="D300" i="6"/>
  <c r="D284" i="6"/>
  <c r="D268" i="6"/>
  <c r="D252" i="6"/>
  <c r="D236" i="6"/>
  <c r="D220" i="6"/>
  <c r="D347" i="6"/>
  <c r="D258" i="6"/>
  <c r="D214" i="6"/>
  <c r="D198" i="6"/>
  <c r="D182" i="6"/>
  <c r="D166" i="6"/>
  <c r="D150" i="6"/>
  <c r="D134" i="6"/>
  <c r="D118" i="6"/>
  <c r="D102" i="6"/>
  <c r="D86" i="6"/>
  <c r="D235" i="6"/>
  <c r="D213" i="6"/>
  <c r="D197" i="6"/>
  <c r="D181" i="6"/>
  <c r="D165" i="6"/>
  <c r="D149" i="6"/>
  <c r="D133" i="6"/>
  <c r="D117" i="6"/>
  <c r="D101" i="6"/>
  <c r="D85" i="6"/>
  <c r="D331" i="6"/>
  <c r="D212" i="6"/>
  <c r="D196" i="6"/>
  <c r="D180" i="6"/>
  <c r="D346" i="6"/>
  <c r="D267" i="6"/>
  <c r="D242" i="6"/>
  <c r="D211" i="6"/>
  <c r="D195" i="6"/>
  <c r="D179" i="6"/>
  <c r="D163" i="6"/>
  <c r="D147" i="6"/>
  <c r="D131" i="6"/>
  <c r="D115" i="6"/>
  <c r="D99" i="6"/>
  <c r="D315" i="6"/>
  <c r="D210" i="6"/>
  <c r="D194" i="6"/>
  <c r="D178" i="6"/>
  <c r="D162" i="6"/>
  <c r="D146" i="6"/>
  <c r="D130" i="6"/>
  <c r="D114" i="6"/>
  <c r="D98" i="6"/>
  <c r="D330" i="6"/>
  <c r="D219" i="6"/>
  <c r="D209" i="6"/>
  <c r="D193" i="6"/>
  <c r="D177" i="6"/>
  <c r="D161" i="6"/>
  <c r="D145" i="6"/>
  <c r="D129" i="6"/>
  <c r="D113" i="6"/>
  <c r="D97" i="6"/>
  <c r="D299" i="6"/>
  <c r="D251" i="6"/>
  <c r="D234" i="6"/>
  <c r="D208" i="6"/>
  <c r="D192" i="6"/>
  <c r="D176" i="6"/>
  <c r="D160" i="6"/>
  <c r="D144" i="6"/>
  <c r="D128" i="6"/>
  <c r="D112" i="6"/>
  <c r="D96" i="6"/>
  <c r="D314" i="6"/>
  <c r="D266" i="6"/>
  <c r="D226" i="6"/>
  <c r="D207" i="6"/>
  <c r="D191" i="6"/>
  <c r="D175" i="6"/>
  <c r="D159" i="6"/>
  <c r="D143" i="6"/>
  <c r="D127" i="6"/>
  <c r="D283" i="6"/>
  <c r="D237" i="6"/>
  <c r="D206" i="6"/>
  <c r="D190" i="6"/>
  <c r="D174" i="6"/>
  <c r="D158" i="6"/>
  <c r="D142" i="6"/>
  <c r="D126" i="6"/>
  <c r="D110" i="6"/>
  <c r="D94" i="6"/>
  <c r="D298" i="6"/>
  <c r="D205" i="6"/>
  <c r="D189" i="6"/>
  <c r="D173" i="6"/>
  <c r="D157" i="6"/>
  <c r="D141" i="6"/>
  <c r="D125" i="6"/>
  <c r="D109" i="6"/>
  <c r="D93" i="6"/>
  <c r="D250" i="6"/>
  <c r="D204" i="6"/>
  <c r="D188" i="6"/>
  <c r="D172" i="6"/>
  <c r="D156" i="6"/>
  <c r="D140" i="6"/>
  <c r="D124" i="6"/>
  <c r="D108" i="6"/>
  <c r="D92" i="6"/>
  <c r="D282" i="6"/>
  <c r="D203" i="6"/>
  <c r="D187" i="6"/>
  <c r="D171" i="6"/>
  <c r="D155" i="6"/>
  <c r="D139" i="6"/>
  <c r="D123" i="6"/>
  <c r="D107" i="6"/>
  <c r="D91" i="6"/>
  <c r="D221" i="6"/>
  <c r="D218" i="6"/>
  <c r="D202" i="6"/>
  <c r="D186" i="6"/>
  <c r="D170" i="6"/>
  <c r="D154" i="6"/>
  <c r="D138" i="6"/>
  <c r="D122" i="6"/>
  <c r="D106" i="6"/>
  <c r="D274" i="6"/>
  <c r="D217" i="6"/>
  <c r="D201" i="6"/>
  <c r="D185" i="6"/>
  <c r="D169" i="6"/>
  <c r="D153" i="6"/>
  <c r="D137" i="6"/>
  <c r="D121" i="6"/>
  <c r="D105" i="6"/>
  <c r="D89" i="6"/>
  <c r="D216" i="6"/>
  <c r="D200" i="6"/>
  <c r="D184" i="6"/>
  <c r="D135" i="6"/>
  <c r="D84" i="6"/>
  <c r="D81" i="6"/>
  <c r="D65" i="6"/>
  <c r="D49" i="6"/>
  <c r="D33" i="6"/>
  <c r="D17" i="6"/>
  <c r="D375" i="6"/>
  <c r="D95" i="6"/>
  <c r="D80" i="6"/>
  <c r="D64" i="6"/>
  <c r="D48" i="6"/>
  <c r="D32" i="6"/>
  <c r="D16" i="6"/>
  <c r="D79" i="6"/>
  <c r="D63" i="6"/>
  <c r="D47" i="6"/>
  <c r="D31" i="6"/>
  <c r="D15" i="6"/>
  <c r="D119" i="6"/>
  <c r="D78" i="6"/>
  <c r="D164" i="6"/>
  <c r="D77" i="6"/>
  <c r="D61" i="6"/>
  <c r="D45" i="6"/>
  <c r="D29" i="6"/>
  <c r="D13" i="6"/>
  <c r="D88" i="6"/>
  <c r="D76" i="6"/>
  <c r="D60" i="6"/>
  <c r="D44" i="6"/>
  <c r="D28" i="6"/>
  <c r="D12" i="6"/>
  <c r="D168" i="6"/>
  <c r="D75" i="6"/>
  <c r="D59" i="6"/>
  <c r="D43" i="6"/>
  <c r="D27" i="6"/>
  <c r="D148" i="6"/>
  <c r="D74" i="6"/>
  <c r="D58" i="6"/>
  <c r="D42" i="6"/>
  <c r="D26" i="6"/>
  <c r="D10" i="6"/>
  <c r="D73" i="6"/>
  <c r="D57" i="6"/>
  <c r="D41" i="6"/>
  <c r="D152" i="6"/>
  <c r="D90" i="6"/>
  <c r="D72" i="6"/>
  <c r="D56" i="6"/>
  <c r="D167" i="6"/>
  <c r="D132" i="6"/>
  <c r="D104" i="6"/>
  <c r="D71" i="6"/>
  <c r="D55" i="6"/>
  <c r="D70" i="6"/>
  <c r="D54" i="6"/>
  <c r="D38" i="6"/>
  <c r="D22" i="6"/>
  <c r="D199" i="6"/>
  <c r="D83" i="6"/>
  <c r="D67" i="6"/>
  <c r="D51" i="6"/>
  <c r="D35" i="6"/>
  <c r="D82" i="6"/>
  <c r="D62" i="6"/>
  <c r="D37" i="6"/>
  <c r="D7" i="6"/>
  <c r="D136" i="6"/>
  <c r="D111" i="6"/>
  <c r="D39" i="6"/>
  <c r="D66" i="6"/>
  <c r="D50" i="6"/>
  <c r="D24" i="6"/>
  <c r="D215" i="6"/>
  <c r="D30" i="6"/>
  <c r="D2" i="6"/>
  <c r="D87" i="6"/>
  <c r="D53" i="6"/>
  <c r="D11" i="6"/>
  <c r="D8" i="6"/>
  <c r="D4" i="6"/>
  <c r="D20" i="6"/>
  <c r="D3" i="6"/>
  <c r="D46" i="6"/>
  <c r="D34" i="6"/>
  <c r="D103" i="6"/>
  <c r="D69" i="6"/>
  <c r="D36" i="6"/>
  <c r="D18" i="6"/>
  <c r="D5" i="6"/>
  <c r="D151" i="6"/>
  <c r="D100" i="6"/>
  <c r="D14" i="6"/>
  <c r="D52" i="6"/>
  <c r="D40" i="6"/>
  <c r="D25" i="6"/>
  <c r="D9" i="6"/>
  <c r="D116" i="6"/>
  <c r="D19" i="6"/>
  <c r="D183" i="6"/>
  <c r="D120" i="6"/>
  <c r="D68" i="6"/>
  <c r="D23" i="6"/>
  <c r="D21" i="6"/>
  <c r="D6" i="6"/>
  <c r="L1090" i="6"/>
  <c r="L1074" i="6"/>
  <c r="L1058" i="6"/>
  <c r="L1042" i="6"/>
  <c r="L1026" i="6"/>
  <c r="L1089" i="6"/>
  <c r="L1073" i="6"/>
  <c r="L1057" i="6"/>
  <c r="L1041" i="6"/>
  <c r="L1025" i="6"/>
  <c r="L1088" i="6"/>
  <c r="L1072" i="6"/>
  <c r="L1056" i="6"/>
  <c r="L1040" i="6"/>
  <c r="L1024" i="6"/>
  <c r="L1087" i="6"/>
  <c r="L1071" i="6"/>
  <c r="L1055" i="6"/>
  <c r="L1039" i="6"/>
  <c r="L1023" i="6"/>
  <c r="L1092" i="6"/>
  <c r="L1091" i="6"/>
  <c r="L1076" i="6"/>
  <c r="L1052" i="6"/>
  <c r="L1032" i="6"/>
  <c r="L1021" i="6"/>
  <c r="L1005" i="6"/>
  <c r="L1101" i="6"/>
  <c r="L1067" i="6"/>
  <c r="L1047" i="6"/>
  <c r="L1027" i="6"/>
  <c r="L1020" i="6"/>
  <c r="L1004" i="6"/>
  <c r="L1098" i="6"/>
  <c r="L1085" i="6"/>
  <c r="L1081" i="6"/>
  <c r="L1062" i="6"/>
  <c r="L1038" i="6"/>
  <c r="L1019" i="6"/>
  <c r="L1003" i="6"/>
  <c r="L1095" i="6"/>
  <c r="L1077" i="6"/>
  <c r="L1053" i="6"/>
  <c r="L1033" i="6"/>
  <c r="L1018" i="6"/>
  <c r="L1002" i="6"/>
  <c r="L1068" i="6"/>
  <c r="L1048" i="6"/>
  <c r="L1028" i="6"/>
  <c r="L1017" i="6"/>
  <c r="L1063" i="6"/>
  <c r="L1043" i="6"/>
  <c r="L1086" i="6"/>
  <c r="L1082" i="6"/>
  <c r="L1078" i="6"/>
  <c r="L1054" i="6"/>
  <c r="L1034" i="6"/>
  <c r="L1015" i="6"/>
  <c r="L1099" i="6"/>
  <c r="L1069" i="6"/>
  <c r="L1049" i="6"/>
  <c r="L1096" i="6"/>
  <c r="L1064" i="6"/>
  <c r="L1093" i="6"/>
  <c r="L1059" i="6"/>
  <c r="L1035" i="6"/>
  <c r="L1083" i="6"/>
  <c r="L1079" i="6"/>
  <c r="L1070" i="6"/>
  <c r="L1050" i="6"/>
  <c r="L1065" i="6"/>
  <c r="L1045" i="6"/>
  <c r="L1100" i="6"/>
  <c r="L1060" i="6"/>
  <c r="L1097" i="6"/>
  <c r="L998" i="6"/>
  <c r="L982" i="6"/>
  <c r="L966" i="6"/>
  <c r="L1044" i="6"/>
  <c r="L1014" i="6"/>
  <c r="L997" i="6"/>
  <c r="L981" i="6"/>
  <c r="L965" i="6"/>
  <c r="L1061" i="6"/>
  <c r="L1011" i="6"/>
  <c r="L996" i="6"/>
  <c r="L980" i="6"/>
  <c r="L964" i="6"/>
  <c r="L1008" i="6"/>
  <c r="L1001" i="6"/>
  <c r="L995" i="6"/>
  <c r="L979" i="6"/>
  <c r="L963" i="6"/>
  <c r="L1080" i="6"/>
  <c r="L1030" i="6"/>
  <c r="L994" i="6"/>
  <c r="L978" i="6"/>
  <c r="L962" i="6"/>
  <c r="L1066" i="6"/>
  <c r="L993" i="6"/>
  <c r="L977" i="6"/>
  <c r="L961" i="6"/>
  <c r="L992" i="6"/>
  <c r="L976" i="6"/>
  <c r="L960" i="6"/>
  <c r="L1012" i="6"/>
  <c r="L991" i="6"/>
  <c r="L975" i="6"/>
  <c r="L1094" i="6"/>
  <c r="L1037" i="6"/>
  <c r="L1009" i="6"/>
  <c r="L990" i="6"/>
  <c r="L989" i="6"/>
  <c r="L973" i="6"/>
  <c r="L1051" i="6"/>
  <c r="L1029" i="6"/>
  <c r="L988" i="6"/>
  <c r="L972" i="6"/>
  <c r="L956" i="6"/>
  <c r="L1084" i="6"/>
  <c r="L1046" i="6"/>
  <c r="L1006" i="6"/>
  <c r="L987" i="6"/>
  <c r="L971" i="6"/>
  <c r="L1036" i="6"/>
  <c r="L1016" i="6"/>
  <c r="L1013" i="6"/>
  <c r="L986" i="6"/>
  <c r="L1010" i="6"/>
  <c r="L985" i="6"/>
  <c r="L984" i="6"/>
  <c r="L969" i="6"/>
  <c r="L945" i="6"/>
  <c r="L929" i="6"/>
  <c r="L913" i="6"/>
  <c r="L897" i="6"/>
  <c r="L1022" i="6"/>
  <c r="L999" i="6"/>
  <c r="L951" i="6"/>
  <c r="L944" i="6"/>
  <c r="L928" i="6"/>
  <c r="L912" i="6"/>
  <c r="L896" i="6"/>
  <c r="L958" i="6"/>
  <c r="L943" i="6"/>
  <c r="L927" i="6"/>
  <c r="L911" i="6"/>
  <c r="L895" i="6"/>
  <c r="L983" i="6"/>
  <c r="L942" i="6"/>
  <c r="L926" i="6"/>
  <c r="L910" i="6"/>
  <c r="L894" i="6"/>
  <c r="L941" i="6"/>
  <c r="L925" i="6"/>
  <c r="L909" i="6"/>
  <c r="L893" i="6"/>
  <c r="L1075" i="6"/>
  <c r="L1007" i="6"/>
  <c r="L974" i="6"/>
  <c r="L954" i="6"/>
  <c r="L940" i="6"/>
  <c r="L924" i="6"/>
  <c r="L908" i="6"/>
  <c r="L892" i="6"/>
  <c r="L968" i="6"/>
  <c r="L939" i="6"/>
  <c r="L923" i="6"/>
  <c r="L907" i="6"/>
  <c r="L891" i="6"/>
  <c r="L952" i="6"/>
  <c r="L938" i="6"/>
  <c r="L922" i="6"/>
  <c r="L1031" i="6"/>
  <c r="L937" i="6"/>
  <c r="L921" i="6"/>
  <c r="L959" i="6"/>
  <c r="L936" i="6"/>
  <c r="L920" i="6"/>
  <c r="L970" i="6"/>
  <c r="L935" i="6"/>
  <c r="L919" i="6"/>
  <c r="L903" i="6"/>
  <c r="L957" i="6"/>
  <c r="L934" i="6"/>
  <c r="L918" i="6"/>
  <c r="L967" i="6"/>
  <c r="L955" i="6"/>
  <c r="L950" i="6"/>
  <c r="L949" i="6"/>
  <c r="L933" i="6"/>
  <c r="L917" i="6"/>
  <c r="L948" i="6"/>
  <c r="L932" i="6"/>
  <c r="L916" i="6"/>
  <c r="L915" i="6"/>
  <c r="L881" i="6"/>
  <c r="L865" i="6"/>
  <c r="L849" i="6"/>
  <c r="L833" i="6"/>
  <c r="L817" i="6"/>
  <c r="L930" i="6"/>
  <c r="L899" i="6"/>
  <c r="L880" i="6"/>
  <c r="L864" i="6"/>
  <c r="L848" i="6"/>
  <c r="L832" i="6"/>
  <c r="L953" i="6"/>
  <c r="L879" i="6"/>
  <c r="L863" i="6"/>
  <c r="L847" i="6"/>
  <c r="L831" i="6"/>
  <c r="L914" i="6"/>
  <c r="L906" i="6"/>
  <c r="L878" i="6"/>
  <c r="L862" i="6"/>
  <c r="L846" i="6"/>
  <c r="L830" i="6"/>
  <c r="L890" i="6"/>
  <c r="L877" i="6"/>
  <c r="L861" i="6"/>
  <c r="L845" i="6"/>
  <c r="L829" i="6"/>
  <c r="L904" i="6"/>
  <c r="L876" i="6"/>
  <c r="L860" i="6"/>
  <c r="L844" i="6"/>
  <c r="L828" i="6"/>
  <c r="L902" i="6"/>
  <c r="L875" i="6"/>
  <c r="L859" i="6"/>
  <c r="L843" i="6"/>
  <c r="L1000" i="6"/>
  <c r="L874" i="6"/>
  <c r="L858" i="6"/>
  <c r="L842" i="6"/>
  <c r="L900" i="6"/>
  <c r="L873" i="6"/>
  <c r="L857" i="6"/>
  <c r="L888" i="6"/>
  <c r="L872" i="6"/>
  <c r="L856" i="6"/>
  <c r="L840" i="6"/>
  <c r="L887" i="6"/>
  <c r="L871" i="6"/>
  <c r="L855" i="6"/>
  <c r="L839" i="6"/>
  <c r="L898" i="6"/>
  <c r="L886" i="6"/>
  <c r="L870" i="6"/>
  <c r="L854" i="6"/>
  <c r="L947" i="6"/>
  <c r="L905" i="6"/>
  <c r="L885" i="6"/>
  <c r="L869" i="6"/>
  <c r="L853" i="6"/>
  <c r="L931" i="6"/>
  <c r="L889" i="6"/>
  <c r="L883" i="6"/>
  <c r="L867" i="6"/>
  <c r="L851" i="6"/>
  <c r="L835" i="6"/>
  <c r="L868" i="6"/>
  <c r="L821" i="6"/>
  <c r="L806" i="6"/>
  <c r="L790" i="6"/>
  <c r="L774" i="6"/>
  <c r="L758" i="6"/>
  <c r="L818" i="6"/>
  <c r="L805" i="6"/>
  <c r="L789" i="6"/>
  <c r="L773" i="6"/>
  <c r="L852" i="6"/>
  <c r="L804" i="6"/>
  <c r="L788" i="6"/>
  <c r="L772" i="6"/>
  <c r="L882" i="6"/>
  <c r="L803" i="6"/>
  <c r="L787" i="6"/>
  <c r="L771" i="6"/>
  <c r="L946" i="6"/>
  <c r="L866" i="6"/>
  <c r="L822" i="6"/>
  <c r="L801" i="6"/>
  <c r="L785" i="6"/>
  <c r="L769" i="6"/>
  <c r="L834" i="6"/>
  <c r="L819" i="6"/>
  <c r="L800" i="6"/>
  <c r="L784" i="6"/>
  <c r="L768" i="6"/>
  <c r="L901" i="6"/>
  <c r="L850" i="6"/>
  <c r="L841" i="6"/>
  <c r="L838" i="6"/>
  <c r="L836" i="6"/>
  <c r="L815" i="6"/>
  <c r="L799" i="6"/>
  <c r="L816" i="6"/>
  <c r="L814" i="6"/>
  <c r="L798" i="6"/>
  <c r="L782" i="6"/>
  <c r="L766" i="6"/>
  <c r="L826" i="6"/>
  <c r="L813" i="6"/>
  <c r="L797" i="6"/>
  <c r="L781" i="6"/>
  <c r="L823" i="6"/>
  <c r="L812" i="6"/>
  <c r="L796" i="6"/>
  <c r="L780" i="6"/>
  <c r="L764" i="6"/>
  <c r="L820" i="6"/>
  <c r="L811" i="6"/>
  <c r="L795" i="6"/>
  <c r="L779" i="6"/>
  <c r="L810" i="6"/>
  <c r="L794" i="6"/>
  <c r="L809" i="6"/>
  <c r="L793" i="6"/>
  <c r="L837" i="6"/>
  <c r="L767" i="6"/>
  <c r="L762" i="6"/>
  <c r="L756" i="6"/>
  <c r="L740" i="6"/>
  <c r="L724" i="6"/>
  <c r="L708" i="6"/>
  <c r="L692" i="6"/>
  <c r="L792" i="6"/>
  <c r="L755" i="6"/>
  <c r="L739" i="6"/>
  <c r="L723" i="6"/>
  <c r="L707" i="6"/>
  <c r="L807" i="6"/>
  <c r="L802" i="6"/>
  <c r="L759" i="6"/>
  <c r="L754" i="6"/>
  <c r="L738" i="6"/>
  <c r="L722" i="6"/>
  <c r="L706" i="6"/>
  <c r="L690" i="6"/>
  <c r="L825" i="6"/>
  <c r="L775" i="6"/>
  <c r="L765" i="6"/>
  <c r="L753" i="6"/>
  <c r="L737" i="6"/>
  <c r="L721" i="6"/>
  <c r="L705" i="6"/>
  <c r="L689" i="6"/>
  <c r="L752" i="6"/>
  <c r="L736" i="6"/>
  <c r="L720" i="6"/>
  <c r="L704" i="6"/>
  <c r="L688" i="6"/>
  <c r="L824" i="6"/>
  <c r="L791" i="6"/>
  <c r="L777" i="6"/>
  <c r="L751" i="6"/>
  <c r="L735" i="6"/>
  <c r="L719" i="6"/>
  <c r="L703" i="6"/>
  <c r="L687" i="6"/>
  <c r="L770" i="6"/>
  <c r="L763" i="6"/>
  <c r="L760" i="6"/>
  <c r="L750" i="6"/>
  <c r="L734" i="6"/>
  <c r="L718" i="6"/>
  <c r="L702" i="6"/>
  <c r="L884" i="6"/>
  <c r="L749" i="6"/>
  <c r="L733" i="6"/>
  <c r="L717" i="6"/>
  <c r="L748" i="6"/>
  <c r="L732" i="6"/>
  <c r="L716" i="6"/>
  <c r="L700" i="6"/>
  <c r="L684" i="6"/>
  <c r="L747" i="6"/>
  <c r="L731" i="6"/>
  <c r="L715" i="6"/>
  <c r="L761" i="6"/>
  <c r="L746" i="6"/>
  <c r="L730" i="6"/>
  <c r="L714" i="6"/>
  <c r="L745" i="6"/>
  <c r="L729" i="6"/>
  <c r="L713" i="6"/>
  <c r="L776" i="6"/>
  <c r="L744" i="6"/>
  <c r="L728" i="6"/>
  <c r="L743" i="6"/>
  <c r="L727" i="6"/>
  <c r="L808" i="6"/>
  <c r="L778" i="6"/>
  <c r="L742" i="6"/>
  <c r="L726" i="6"/>
  <c r="L711" i="6"/>
  <c r="L673" i="6"/>
  <c r="L657" i="6"/>
  <c r="L641" i="6"/>
  <c r="L625" i="6"/>
  <c r="L609" i="6"/>
  <c r="L693" i="6"/>
  <c r="L672" i="6"/>
  <c r="L656" i="6"/>
  <c r="L640" i="6"/>
  <c r="L624" i="6"/>
  <c r="L608" i="6"/>
  <c r="L827" i="6"/>
  <c r="L685" i="6"/>
  <c r="L671" i="6"/>
  <c r="L655" i="6"/>
  <c r="L639" i="6"/>
  <c r="L623" i="6"/>
  <c r="L607" i="6"/>
  <c r="L696" i="6"/>
  <c r="L670" i="6"/>
  <c r="L654" i="6"/>
  <c r="L638" i="6"/>
  <c r="L622" i="6"/>
  <c r="L606" i="6"/>
  <c r="L691" i="6"/>
  <c r="L669" i="6"/>
  <c r="L653" i="6"/>
  <c r="L637" i="6"/>
  <c r="L621" i="6"/>
  <c r="L605" i="6"/>
  <c r="L701" i="6"/>
  <c r="L668" i="6"/>
  <c r="L652" i="6"/>
  <c r="L636" i="6"/>
  <c r="L620" i="6"/>
  <c r="L699" i="6"/>
  <c r="L686" i="6"/>
  <c r="L667" i="6"/>
  <c r="L651" i="6"/>
  <c r="L635" i="6"/>
  <c r="L619" i="6"/>
  <c r="L603" i="6"/>
  <c r="L710" i="6"/>
  <c r="L694" i="6"/>
  <c r="L666" i="6"/>
  <c r="L650" i="6"/>
  <c r="L634" i="6"/>
  <c r="L682" i="6"/>
  <c r="L681" i="6"/>
  <c r="L665" i="6"/>
  <c r="L649" i="6"/>
  <c r="L633" i="6"/>
  <c r="L617" i="6"/>
  <c r="L601" i="6"/>
  <c r="L757" i="6"/>
  <c r="L697" i="6"/>
  <c r="L683" i="6"/>
  <c r="L680" i="6"/>
  <c r="L664" i="6"/>
  <c r="L648" i="6"/>
  <c r="L632" i="6"/>
  <c r="L616" i="6"/>
  <c r="L786" i="6"/>
  <c r="L741" i="6"/>
  <c r="L712" i="6"/>
  <c r="L679" i="6"/>
  <c r="L663" i="6"/>
  <c r="L647" i="6"/>
  <c r="L631" i="6"/>
  <c r="L783" i="6"/>
  <c r="L678" i="6"/>
  <c r="L662" i="6"/>
  <c r="L646" i="6"/>
  <c r="L630" i="6"/>
  <c r="L677" i="6"/>
  <c r="L661" i="6"/>
  <c r="L645" i="6"/>
  <c r="L725" i="6"/>
  <c r="L695" i="6"/>
  <c r="L676" i="6"/>
  <c r="L660" i="6"/>
  <c r="L644" i="6"/>
  <c r="L643" i="6"/>
  <c r="L588" i="6"/>
  <c r="L572" i="6"/>
  <c r="L556" i="6"/>
  <c r="L540" i="6"/>
  <c r="L658" i="6"/>
  <c r="L629" i="6"/>
  <c r="L587" i="6"/>
  <c r="L571" i="6"/>
  <c r="L555" i="6"/>
  <c r="L539" i="6"/>
  <c r="L618" i="6"/>
  <c r="L586" i="6"/>
  <c r="L570" i="6"/>
  <c r="L554" i="6"/>
  <c r="L538" i="6"/>
  <c r="L642" i="6"/>
  <c r="L626" i="6"/>
  <c r="L610" i="6"/>
  <c r="L585" i="6"/>
  <c r="L569" i="6"/>
  <c r="L553" i="6"/>
  <c r="L537" i="6"/>
  <c r="L600" i="6"/>
  <c r="L584" i="6"/>
  <c r="L568" i="6"/>
  <c r="L552" i="6"/>
  <c r="L599" i="6"/>
  <c r="L583" i="6"/>
  <c r="L567" i="6"/>
  <c r="L551" i="6"/>
  <c r="L535" i="6"/>
  <c r="L615" i="6"/>
  <c r="L613" i="6"/>
  <c r="L598" i="6"/>
  <c r="L582" i="6"/>
  <c r="L566" i="6"/>
  <c r="L550" i="6"/>
  <c r="L534" i="6"/>
  <c r="L628" i="6"/>
  <c r="L597" i="6"/>
  <c r="L581" i="6"/>
  <c r="L565" i="6"/>
  <c r="L596" i="6"/>
  <c r="L580" i="6"/>
  <c r="L564" i="6"/>
  <c r="L548" i="6"/>
  <c r="L532" i="6"/>
  <c r="L698" i="6"/>
  <c r="L611" i="6"/>
  <c r="L595" i="6"/>
  <c r="L579" i="6"/>
  <c r="L563" i="6"/>
  <c r="L547" i="6"/>
  <c r="L531" i="6"/>
  <c r="L604" i="6"/>
  <c r="L594" i="6"/>
  <c r="L578" i="6"/>
  <c r="L562" i="6"/>
  <c r="L546" i="6"/>
  <c r="L593" i="6"/>
  <c r="L577" i="6"/>
  <c r="L561" i="6"/>
  <c r="L675" i="6"/>
  <c r="L592" i="6"/>
  <c r="L576" i="6"/>
  <c r="L560" i="6"/>
  <c r="L544" i="6"/>
  <c r="L627" i="6"/>
  <c r="L602" i="6"/>
  <c r="L591" i="6"/>
  <c r="L575" i="6"/>
  <c r="L559" i="6"/>
  <c r="L709" i="6"/>
  <c r="L614" i="6"/>
  <c r="L518" i="6"/>
  <c r="L502" i="6"/>
  <c r="L486" i="6"/>
  <c r="L470" i="6"/>
  <c r="L454" i="6"/>
  <c r="L557" i="6"/>
  <c r="L517" i="6"/>
  <c r="L501" i="6"/>
  <c r="L485" i="6"/>
  <c r="L469" i="6"/>
  <c r="L453" i="6"/>
  <c r="L516" i="6"/>
  <c r="L500" i="6"/>
  <c r="L484" i="6"/>
  <c r="L468" i="6"/>
  <c r="L452" i="6"/>
  <c r="L612" i="6"/>
  <c r="L542" i="6"/>
  <c r="L515" i="6"/>
  <c r="L499" i="6"/>
  <c r="L483" i="6"/>
  <c r="L467" i="6"/>
  <c r="L451" i="6"/>
  <c r="L514" i="6"/>
  <c r="L498" i="6"/>
  <c r="L482" i="6"/>
  <c r="L466" i="6"/>
  <c r="L450" i="6"/>
  <c r="L533" i="6"/>
  <c r="L513" i="6"/>
  <c r="L497" i="6"/>
  <c r="L481" i="6"/>
  <c r="L465" i="6"/>
  <c r="L449" i="6"/>
  <c r="L590" i="6"/>
  <c r="L529" i="6"/>
  <c r="L512" i="6"/>
  <c r="L496" i="6"/>
  <c r="L480" i="6"/>
  <c r="L464" i="6"/>
  <c r="L448" i="6"/>
  <c r="L674" i="6"/>
  <c r="L511" i="6"/>
  <c r="L495" i="6"/>
  <c r="L479" i="6"/>
  <c r="L574" i="6"/>
  <c r="L527" i="6"/>
  <c r="L526" i="6"/>
  <c r="L510" i="6"/>
  <c r="L494" i="6"/>
  <c r="L478" i="6"/>
  <c r="L462" i="6"/>
  <c r="L446" i="6"/>
  <c r="L589" i="6"/>
  <c r="L525" i="6"/>
  <c r="L509" i="6"/>
  <c r="L493" i="6"/>
  <c r="L477" i="6"/>
  <c r="L461" i="6"/>
  <c r="L445" i="6"/>
  <c r="L659" i="6"/>
  <c r="L549" i="6"/>
  <c r="L524" i="6"/>
  <c r="L508" i="6"/>
  <c r="L492" i="6"/>
  <c r="L476" i="6"/>
  <c r="L460" i="6"/>
  <c r="L444" i="6"/>
  <c r="L573" i="6"/>
  <c r="L543" i="6"/>
  <c r="L541" i="6"/>
  <c r="L523" i="6"/>
  <c r="L507" i="6"/>
  <c r="L491" i="6"/>
  <c r="L475" i="6"/>
  <c r="L459" i="6"/>
  <c r="L522" i="6"/>
  <c r="L506" i="6"/>
  <c r="L558" i="6"/>
  <c r="L530" i="6"/>
  <c r="L521" i="6"/>
  <c r="L505" i="6"/>
  <c r="L489" i="6"/>
  <c r="L473" i="6"/>
  <c r="L430" i="6"/>
  <c r="L414" i="6"/>
  <c r="L398" i="6"/>
  <c r="L382" i="6"/>
  <c r="L366" i="6"/>
  <c r="L536" i="6"/>
  <c r="L463" i="6"/>
  <c r="L457" i="6"/>
  <c r="L429" i="6"/>
  <c r="L413" i="6"/>
  <c r="L397" i="6"/>
  <c r="L381" i="6"/>
  <c r="L365" i="6"/>
  <c r="L428" i="6"/>
  <c r="L412" i="6"/>
  <c r="L396" i="6"/>
  <c r="L380" i="6"/>
  <c r="L364" i="6"/>
  <c r="L488" i="6"/>
  <c r="L427" i="6"/>
  <c r="L411" i="6"/>
  <c r="L395" i="6"/>
  <c r="L379" i="6"/>
  <c r="L363" i="6"/>
  <c r="L442" i="6"/>
  <c r="L426" i="6"/>
  <c r="L410" i="6"/>
  <c r="L394" i="6"/>
  <c r="L378" i="6"/>
  <c r="L362" i="6"/>
  <c r="L441" i="6"/>
  <c r="L425" i="6"/>
  <c r="L409" i="6"/>
  <c r="L393" i="6"/>
  <c r="L377" i="6"/>
  <c r="L361" i="6"/>
  <c r="L440" i="6"/>
  <c r="L424" i="6"/>
  <c r="L408" i="6"/>
  <c r="L392" i="6"/>
  <c r="L376" i="6"/>
  <c r="L360" i="6"/>
  <c r="L487" i="6"/>
  <c r="L472" i="6"/>
  <c r="L456" i="6"/>
  <c r="L439" i="6"/>
  <c r="L423" i="6"/>
  <c r="L407" i="6"/>
  <c r="L520" i="6"/>
  <c r="L438" i="6"/>
  <c r="L422" i="6"/>
  <c r="L406" i="6"/>
  <c r="L390" i="6"/>
  <c r="L374" i="6"/>
  <c r="L358" i="6"/>
  <c r="L545" i="6"/>
  <c r="L528" i="6"/>
  <c r="L443" i="6"/>
  <c r="L437" i="6"/>
  <c r="L421" i="6"/>
  <c r="L405" i="6"/>
  <c r="L389" i="6"/>
  <c r="L373" i="6"/>
  <c r="L357" i="6"/>
  <c r="L504" i="6"/>
  <c r="L436" i="6"/>
  <c r="L420" i="6"/>
  <c r="L404" i="6"/>
  <c r="L388" i="6"/>
  <c r="L372" i="6"/>
  <c r="L356" i="6"/>
  <c r="L519" i="6"/>
  <c r="L458" i="6"/>
  <c r="L435" i="6"/>
  <c r="L419" i="6"/>
  <c r="L403" i="6"/>
  <c r="L387" i="6"/>
  <c r="L371" i="6"/>
  <c r="L490" i="6"/>
  <c r="L471" i="6"/>
  <c r="L434" i="6"/>
  <c r="L418" i="6"/>
  <c r="L503" i="6"/>
  <c r="L433" i="6"/>
  <c r="L417" i="6"/>
  <c r="L401" i="6"/>
  <c r="L385" i="6"/>
  <c r="L455" i="6"/>
  <c r="L432" i="6"/>
  <c r="L399" i="6"/>
  <c r="L353" i="6"/>
  <c r="L337" i="6"/>
  <c r="L321" i="6"/>
  <c r="L305" i="6"/>
  <c r="L289" i="6"/>
  <c r="L273" i="6"/>
  <c r="L257" i="6"/>
  <c r="L241" i="6"/>
  <c r="L225" i="6"/>
  <c r="L352" i="6"/>
  <c r="L336" i="6"/>
  <c r="L320" i="6"/>
  <c r="L304" i="6"/>
  <c r="L288" i="6"/>
  <c r="L272" i="6"/>
  <c r="L256" i="6"/>
  <c r="L240" i="6"/>
  <c r="L224" i="6"/>
  <c r="L416" i="6"/>
  <c r="L383" i="6"/>
  <c r="L351" i="6"/>
  <c r="L335" i="6"/>
  <c r="L319" i="6"/>
  <c r="L303" i="6"/>
  <c r="L287" i="6"/>
  <c r="L271" i="6"/>
  <c r="L255" i="6"/>
  <c r="L239" i="6"/>
  <c r="L223" i="6"/>
  <c r="L431" i="6"/>
  <c r="L368" i="6"/>
  <c r="L350" i="6"/>
  <c r="L334" i="6"/>
  <c r="L318" i="6"/>
  <c r="L302" i="6"/>
  <c r="L286" i="6"/>
  <c r="L270" i="6"/>
  <c r="L254" i="6"/>
  <c r="L238" i="6"/>
  <c r="L222" i="6"/>
  <c r="L386" i="6"/>
  <c r="L349" i="6"/>
  <c r="L333" i="6"/>
  <c r="L317" i="6"/>
  <c r="L301" i="6"/>
  <c r="L285" i="6"/>
  <c r="L269" i="6"/>
  <c r="L253" i="6"/>
  <c r="L237" i="6"/>
  <c r="L221" i="6"/>
  <c r="L474" i="6"/>
  <c r="L415" i="6"/>
  <c r="L402" i="6"/>
  <c r="L370" i="6"/>
  <c r="L348" i="6"/>
  <c r="L332" i="6"/>
  <c r="L316" i="6"/>
  <c r="L300" i="6"/>
  <c r="L284" i="6"/>
  <c r="L268" i="6"/>
  <c r="L252" i="6"/>
  <c r="L236" i="6"/>
  <c r="L220" i="6"/>
  <c r="L347" i="6"/>
  <c r="L331" i="6"/>
  <c r="L315" i="6"/>
  <c r="L299" i="6"/>
  <c r="L283" i="6"/>
  <c r="L267" i="6"/>
  <c r="L251" i="6"/>
  <c r="L235" i="6"/>
  <c r="L219" i="6"/>
  <c r="L447" i="6"/>
  <c r="L346" i="6"/>
  <c r="L330" i="6"/>
  <c r="L314" i="6"/>
  <c r="L298" i="6"/>
  <c r="L282" i="6"/>
  <c r="L345" i="6"/>
  <c r="L329" i="6"/>
  <c r="L313" i="6"/>
  <c r="L297" i="6"/>
  <c r="L281" i="6"/>
  <c r="L265" i="6"/>
  <c r="L249" i="6"/>
  <c r="L233" i="6"/>
  <c r="L344" i="6"/>
  <c r="L328" i="6"/>
  <c r="L312" i="6"/>
  <c r="L296" i="6"/>
  <c r="L280" i="6"/>
  <c r="L264" i="6"/>
  <c r="L248" i="6"/>
  <c r="L232" i="6"/>
  <c r="L367" i="6"/>
  <c r="L343" i="6"/>
  <c r="L327" i="6"/>
  <c r="L311" i="6"/>
  <c r="L295" i="6"/>
  <c r="L279" i="6"/>
  <c r="L263" i="6"/>
  <c r="L247" i="6"/>
  <c r="L231" i="6"/>
  <c r="L375" i="6"/>
  <c r="L359" i="6"/>
  <c r="L342" i="6"/>
  <c r="L326" i="6"/>
  <c r="L310" i="6"/>
  <c r="L294" i="6"/>
  <c r="L278" i="6"/>
  <c r="L262" i="6"/>
  <c r="L246" i="6"/>
  <c r="L230" i="6"/>
  <c r="L400" i="6"/>
  <c r="L369" i="6"/>
  <c r="L341" i="6"/>
  <c r="L325" i="6"/>
  <c r="L309" i="6"/>
  <c r="L293" i="6"/>
  <c r="L277" i="6"/>
  <c r="L261" i="6"/>
  <c r="L245" i="6"/>
  <c r="L384" i="6"/>
  <c r="L340" i="6"/>
  <c r="L324" i="6"/>
  <c r="L308" i="6"/>
  <c r="L292" i="6"/>
  <c r="L276" i="6"/>
  <c r="L260" i="6"/>
  <c r="L244" i="6"/>
  <c r="L228" i="6"/>
  <c r="L339" i="6"/>
  <c r="L206" i="6"/>
  <c r="L190" i="6"/>
  <c r="L174" i="6"/>
  <c r="L158" i="6"/>
  <c r="L142" i="6"/>
  <c r="L126" i="6"/>
  <c r="L110" i="6"/>
  <c r="L94" i="6"/>
  <c r="L354" i="6"/>
  <c r="L227" i="6"/>
  <c r="L205" i="6"/>
  <c r="L189" i="6"/>
  <c r="L173" i="6"/>
  <c r="L157" i="6"/>
  <c r="L141" i="6"/>
  <c r="L125" i="6"/>
  <c r="L109" i="6"/>
  <c r="L93" i="6"/>
  <c r="L323" i="6"/>
  <c r="L242" i="6"/>
  <c r="L204" i="6"/>
  <c r="L188" i="6"/>
  <c r="L172" i="6"/>
  <c r="L338" i="6"/>
  <c r="L234" i="6"/>
  <c r="L203" i="6"/>
  <c r="L187" i="6"/>
  <c r="L171" i="6"/>
  <c r="L155" i="6"/>
  <c r="L139" i="6"/>
  <c r="L123" i="6"/>
  <c r="L107" i="6"/>
  <c r="L91" i="6"/>
  <c r="L307" i="6"/>
  <c r="L202" i="6"/>
  <c r="L186" i="6"/>
  <c r="L170" i="6"/>
  <c r="L154" i="6"/>
  <c r="L138" i="6"/>
  <c r="L122" i="6"/>
  <c r="L106" i="6"/>
  <c r="L90" i="6"/>
  <c r="L391" i="6"/>
  <c r="L322" i="6"/>
  <c r="L266" i="6"/>
  <c r="L217" i="6"/>
  <c r="L201" i="6"/>
  <c r="L185" i="6"/>
  <c r="L169" i="6"/>
  <c r="L153" i="6"/>
  <c r="L137" i="6"/>
  <c r="L121" i="6"/>
  <c r="L105" i="6"/>
  <c r="L89" i="6"/>
  <c r="L291" i="6"/>
  <c r="L226" i="6"/>
  <c r="L216" i="6"/>
  <c r="L200" i="6"/>
  <c r="L184" i="6"/>
  <c r="L168" i="6"/>
  <c r="L152" i="6"/>
  <c r="L136" i="6"/>
  <c r="L120" i="6"/>
  <c r="L104" i="6"/>
  <c r="L88" i="6"/>
  <c r="L306" i="6"/>
  <c r="L218" i="6"/>
  <c r="L215" i="6"/>
  <c r="L199" i="6"/>
  <c r="L183" i="6"/>
  <c r="L167" i="6"/>
  <c r="L151" i="6"/>
  <c r="L135" i="6"/>
  <c r="L119" i="6"/>
  <c r="L275" i="6"/>
  <c r="L250" i="6"/>
  <c r="L229" i="6"/>
  <c r="L214" i="6"/>
  <c r="L198" i="6"/>
  <c r="L182" i="6"/>
  <c r="L166" i="6"/>
  <c r="L150" i="6"/>
  <c r="L134" i="6"/>
  <c r="L118" i="6"/>
  <c r="L102" i="6"/>
  <c r="L86" i="6"/>
  <c r="L290" i="6"/>
  <c r="L213" i="6"/>
  <c r="L197" i="6"/>
  <c r="L181" i="6"/>
  <c r="L165" i="6"/>
  <c r="L149" i="6"/>
  <c r="L133" i="6"/>
  <c r="L117" i="6"/>
  <c r="L101" i="6"/>
  <c r="L85" i="6"/>
  <c r="L212" i="6"/>
  <c r="L196" i="6"/>
  <c r="L180" i="6"/>
  <c r="L164" i="6"/>
  <c r="L148" i="6"/>
  <c r="L132" i="6"/>
  <c r="L116" i="6"/>
  <c r="L100" i="6"/>
  <c r="L259" i="6"/>
  <c r="L211" i="6"/>
  <c r="L195" i="6"/>
  <c r="L179" i="6"/>
  <c r="L163" i="6"/>
  <c r="L147" i="6"/>
  <c r="L131" i="6"/>
  <c r="L115" i="6"/>
  <c r="L99" i="6"/>
  <c r="L274" i="6"/>
  <c r="L210" i="6"/>
  <c r="L194" i="6"/>
  <c r="L178" i="6"/>
  <c r="L162" i="6"/>
  <c r="L146" i="6"/>
  <c r="L130" i="6"/>
  <c r="L114" i="6"/>
  <c r="L98" i="6"/>
  <c r="L209" i="6"/>
  <c r="L193" i="6"/>
  <c r="L177" i="6"/>
  <c r="L161" i="6"/>
  <c r="L145" i="6"/>
  <c r="L129" i="6"/>
  <c r="L113" i="6"/>
  <c r="L97" i="6"/>
  <c r="L355" i="6"/>
  <c r="L243" i="6"/>
  <c r="L208" i="6"/>
  <c r="L192" i="6"/>
  <c r="L176" i="6"/>
  <c r="L258" i="6"/>
  <c r="L73" i="6"/>
  <c r="L57" i="6"/>
  <c r="L41" i="6"/>
  <c r="L25" i="6"/>
  <c r="L9" i="6"/>
  <c r="L144" i="6"/>
  <c r="L72" i="6"/>
  <c r="L56" i="6"/>
  <c r="L40" i="6"/>
  <c r="L24" i="6"/>
  <c r="L8" i="6"/>
  <c r="L159" i="6"/>
  <c r="L124" i="6"/>
  <c r="L71" i="6"/>
  <c r="L55" i="6"/>
  <c r="L39" i="6"/>
  <c r="L23" i="6"/>
  <c r="L7" i="6"/>
  <c r="L70" i="6"/>
  <c r="L128" i="6"/>
  <c r="L69" i="6"/>
  <c r="L53" i="6"/>
  <c r="L37" i="6"/>
  <c r="L21" i="6"/>
  <c r="L207" i="6"/>
  <c r="L143" i="6"/>
  <c r="L68" i="6"/>
  <c r="L52" i="6"/>
  <c r="L36" i="6"/>
  <c r="L20" i="6"/>
  <c r="L4" i="6"/>
  <c r="L191" i="6"/>
  <c r="L67" i="6"/>
  <c r="L51" i="6"/>
  <c r="L35" i="6"/>
  <c r="L19" i="6"/>
  <c r="L175" i="6"/>
  <c r="L112" i="6"/>
  <c r="L83" i="6"/>
  <c r="L82" i="6"/>
  <c r="L66" i="6"/>
  <c r="L50" i="6"/>
  <c r="L34" i="6"/>
  <c r="L18" i="6"/>
  <c r="L127" i="6"/>
  <c r="L108" i="6"/>
  <c r="L87" i="6"/>
  <c r="L81" i="6"/>
  <c r="L65" i="6"/>
  <c r="L49" i="6"/>
  <c r="L80" i="6"/>
  <c r="L64" i="6"/>
  <c r="L48" i="6"/>
  <c r="L96" i="6"/>
  <c r="L79" i="6"/>
  <c r="L63" i="6"/>
  <c r="L111" i="6"/>
  <c r="L84" i="6"/>
  <c r="L78" i="6"/>
  <c r="L62" i="6"/>
  <c r="L46" i="6"/>
  <c r="L30" i="6"/>
  <c r="L14" i="6"/>
  <c r="L160" i="6"/>
  <c r="L75" i="6"/>
  <c r="L59" i="6"/>
  <c r="L43" i="6"/>
  <c r="L27" i="6"/>
  <c r="L140" i="6"/>
  <c r="L92" i="6"/>
  <c r="L54" i="6"/>
  <c r="L28" i="6"/>
  <c r="L26" i="6"/>
  <c r="L76" i="6"/>
  <c r="L61" i="6"/>
  <c r="L32" i="6"/>
  <c r="L22" i="6"/>
  <c r="L11" i="6"/>
  <c r="L5" i="6"/>
  <c r="L16" i="6"/>
  <c r="L2" i="6"/>
  <c r="L156" i="6"/>
  <c r="L38" i="6"/>
  <c r="L60" i="6"/>
  <c r="L6" i="6"/>
  <c r="L103" i="6"/>
  <c r="L12" i="6"/>
  <c r="L74" i="6"/>
  <c r="L29" i="6"/>
  <c r="L45" i="6"/>
  <c r="L33" i="6"/>
  <c r="L31" i="6"/>
  <c r="L17" i="6"/>
  <c r="L95" i="6"/>
  <c r="L58" i="6"/>
  <c r="L44" i="6"/>
  <c r="L77" i="6"/>
  <c r="L42" i="6"/>
  <c r="L10" i="6"/>
  <c r="L15" i="6"/>
  <c r="L3" i="6"/>
  <c r="L13" i="6"/>
  <c r="L47" i="6"/>
  <c r="E1097" i="6"/>
  <c r="E1081" i="6"/>
  <c r="E1065" i="6"/>
  <c r="E1049" i="6"/>
  <c r="E1033" i="6"/>
  <c r="E1096" i="6"/>
  <c r="E1080" i="6"/>
  <c r="E1064" i="6"/>
  <c r="E1048" i="6"/>
  <c r="E1032" i="6"/>
  <c r="E1095" i="6"/>
  <c r="E1079" i="6"/>
  <c r="E1063" i="6"/>
  <c r="E1047" i="6"/>
  <c r="E1031" i="6"/>
  <c r="E1094" i="6"/>
  <c r="E1078" i="6"/>
  <c r="E1062" i="6"/>
  <c r="E1046" i="6"/>
  <c r="E1030" i="6"/>
  <c r="E1099" i="6"/>
  <c r="E1098" i="6"/>
  <c r="E1082" i="6"/>
  <c r="E1075" i="6"/>
  <c r="E1055" i="6"/>
  <c r="E1035" i="6"/>
  <c r="E1012" i="6"/>
  <c r="E1091" i="6"/>
  <c r="E1087" i="6"/>
  <c r="E1083" i="6"/>
  <c r="E1070" i="6"/>
  <c r="E1050" i="6"/>
  <c r="E1026" i="6"/>
  <c r="E1011" i="6"/>
  <c r="E1061" i="6"/>
  <c r="E1041" i="6"/>
  <c r="E1010" i="6"/>
  <c r="E1100" i="6"/>
  <c r="E1076" i="6"/>
  <c r="E1056" i="6"/>
  <c r="E1036" i="6"/>
  <c r="E1009" i="6"/>
  <c r="E1071" i="6"/>
  <c r="E1051" i="6"/>
  <c r="E1027" i="6"/>
  <c r="E1092" i="6"/>
  <c r="E1088" i="6"/>
  <c r="E1084" i="6"/>
  <c r="E1066" i="6"/>
  <c r="E1042" i="6"/>
  <c r="E1077" i="6"/>
  <c r="E1057" i="6"/>
  <c r="E1037" i="6"/>
  <c r="E1022" i="6"/>
  <c r="E1006" i="6"/>
  <c r="E1072" i="6"/>
  <c r="E1052" i="6"/>
  <c r="E1101" i="6"/>
  <c r="E1067" i="6"/>
  <c r="E1089" i="6"/>
  <c r="E1085" i="6"/>
  <c r="E1058" i="6"/>
  <c r="E1038" i="6"/>
  <c r="E1093" i="6"/>
  <c r="E1073" i="6"/>
  <c r="E1053" i="6"/>
  <c r="E1068" i="6"/>
  <c r="E1044" i="6"/>
  <c r="E1059" i="6"/>
  <c r="E989" i="6"/>
  <c r="E973" i="6"/>
  <c r="E957" i="6"/>
  <c r="E1019" i="6"/>
  <c r="E1003" i="6"/>
  <c r="E988" i="6"/>
  <c r="E972" i="6"/>
  <c r="E956" i="6"/>
  <c r="E1074" i="6"/>
  <c r="E1054" i="6"/>
  <c r="E1024" i="6"/>
  <c r="E1016" i="6"/>
  <c r="E1007" i="6"/>
  <c r="E987" i="6"/>
  <c r="E971" i="6"/>
  <c r="E955" i="6"/>
  <c r="E1028" i="6"/>
  <c r="E1013" i="6"/>
  <c r="E986" i="6"/>
  <c r="E970" i="6"/>
  <c r="E954" i="6"/>
  <c r="E985" i="6"/>
  <c r="E969" i="6"/>
  <c r="E953" i="6"/>
  <c r="E1060" i="6"/>
  <c r="E1004" i="6"/>
  <c r="E1000" i="6"/>
  <c r="E984" i="6"/>
  <c r="E968" i="6"/>
  <c r="E952" i="6"/>
  <c r="E1020" i="6"/>
  <c r="E1008" i="6"/>
  <c r="E999" i="6"/>
  <c r="E983" i="6"/>
  <c r="E967" i="6"/>
  <c r="E951" i="6"/>
  <c r="E1086" i="6"/>
  <c r="E1043" i="6"/>
  <c r="E1017" i="6"/>
  <c r="E998" i="6"/>
  <c r="E982" i="6"/>
  <c r="E966" i="6"/>
  <c r="E1023" i="6"/>
  <c r="E1014" i="6"/>
  <c r="E997" i="6"/>
  <c r="E1005" i="6"/>
  <c r="E1001" i="6"/>
  <c r="E996" i="6"/>
  <c r="E980" i="6"/>
  <c r="E1040" i="6"/>
  <c r="E995" i="6"/>
  <c r="E979" i="6"/>
  <c r="E963" i="6"/>
  <c r="E1021" i="6"/>
  <c r="E994" i="6"/>
  <c r="E978" i="6"/>
  <c r="E1034" i="6"/>
  <c r="E1025" i="6"/>
  <c r="E1018" i="6"/>
  <c r="E993" i="6"/>
  <c r="E1029" i="6"/>
  <c r="E1015" i="6"/>
  <c r="E1002" i="6"/>
  <c r="E992" i="6"/>
  <c r="E1090" i="6"/>
  <c r="E936" i="6"/>
  <c r="E920" i="6"/>
  <c r="E904" i="6"/>
  <c r="E935" i="6"/>
  <c r="E919" i="6"/>
  <c r="E903" i="6"/>
  <c r="E1039" i="6"/>
  <c r="E991" i="6"/>
  <c r="E950" i="6"/>
  <c r="E934" i="6"/>
  <c r="E918" i="6"/>
  <c r="E902" i="6"/>
  <c r="E975" i="6"/>
  <c r="E964" i="6"/>
  <c r="E949" i="6"/>
  <c r="E933" i="6"/>
  <c r="E917" i="6"/>
  <c r="E901" i="6"/>
  <c r="E962" i="6"/>
  <c r="E948" i="6"/>
  <c r="E932" i="6"/>
  <c r="E916" i="6"/>
  <c r="E900" i="6"/>
  <c r="E990" i="6"/>
  <c r="E947" i="6"/>
  <c r="E931" i="6"/>
  <c r="E915" i="6"/>
  <c r="E899" i="6"/>
  <c r="E960" i="6"/>
  <c r="E946" i="6"/>
  <c r="E930" i="6"/>
  <c r="E914" i="6"/>
  <c r="E898" i="6"/>
  <c r="E1069" i="6"/>
  <c r="E977" i="6"/>
  <c r="E945" i="6"/>
  <c r="E929" i="6"/>
  <c r="E913" i="6"/>
  <c r="E958" i="6"/>
  <c r="E944" i="6"/>
  <c r="E928" i="6"/>
  <c r="E912" i="6"/>
  <c r="E974" i="6"/>
  <c r="E943" i="6"/>
  <c r="E927" i="6"/>
  <c r="E911" i="6"/>
  <c r="E981" i="6"/>
  <c r="E965" i="6"/>
  <c r="E942" i="6"/>
  <c r="E926" i="6"/>
  <c r="E910" i="6"/>
  <c r="E941" i="6"/>
  <c r="E925" i="6"/>
  <c r="E909" i="6"/>
  <c r="E940" i="6"/>
  <c r="E924" i="6"/>
  <c r="E976" i="6"/>
  <c r="E961" i="6"/>
  <c r="E939" i="6"/>
  <c r="E923" i="6"/>
  <c r="E938" i="6"/>
  <c r="E907" i="6"/>
  <c r="E888" i="6"/>
  <c r="E872" i="6"/>
  <c r="E856" i="6"/>
  <c r="E840" i="6"/>
  <c r="E824" i="6"/>
  <c r="E1045" i="6"/>
  <c r="E891" i="6"/>
  <c r="E887" i="6"/>
  <c r="E871" i="6"/>
  <c r="E855" i="6"/>
  <c r="E839" i="6"/>
  <c r="E823" i="6"/>
  <c r="E922" i="6"/>
  <c r="E905" i="6"/>
  <c r="E886" i="6"/>
  <c r="E870" i="6"/>
  <c r="E854" i="6"/>
  <c r="E838" i="6"/>
  <c r="E822" i="6"/>
  <c r="E937" i="6"/>
  <c r="E894" i="6"/>
  <c r="E885" i="6"/>
  <c r="E869" i="6"/>
  <c r="E853" i="6"/>
  <c r="E837" i="6"/>
  <c r="E821" i="6"/>
  <c r="E884" i="6"/>
  <c r="E868" i="6"/>
  <c r="E852" i="6"/>
  <c r="E836" i="6"/>
  <c r="E820" i="6"/>
  <c r="E921" i="6"/>
  <c r="E897" i="6"/>
  <c r="E889" i="6"/>
  <c r="E883" i="6"/>
  <c r="E867" i="6"/>
  <c r="E851" i="6"/>
  <c r="E835" i="6"/>
  <c r="E819" i="6"/>
  <c r="E882" i="6"/>
  <c r="E866" i="6"/>
  <c r="E850" i="6"/>
  <c r="E834" i="6"/>
  <c r="E892" i="6"/>
  <c r="E881" i="6"/>
  <c r="E865" i="6"/>
  <c r="E849" i="6"/>
  <c r="E880" i="6"/>
  <c r="E864" i="6"/>
  <c r="E908" i="6"/>
  <c r="E906" i="6"/>
  <c r="E895" i="6"/>
  <c r="E879" i="6"/>
  <c r="E863" i="6"/>
  <c r="E847" i="6"/>
  <c r="E831" i="6"/>
  <c r="E878" i="6"/>
  <c r="E862" i="6"/>
  <c r="E846" i="6"/>
  <c r="E890" i="6"/>
  <c r="E877" i="6"/>
  <c r="E861" i="6"/>
  <c r="E845" i="6"/>
  <c r="E876" i="6"/>
  <c r="E860" i="6"/>
  <c r="E874" i="6"/>
  <c r="E858" i="6"/>
  <c r="E842" i="6"/>
  <c r="E893" i="6"/>
  <c r="E826" i="6"/>
  <c r="E813" i="6"/>
  <c r="E797" i="6"/>
  <c r="E781" i="6"/>
  <c r="E765" i="6"/>
  <c r="E843" i="6"/>
  <c r="E829" i="6"/>
  <c r="E812" i="6"/>
  <c r="E796" i="6"/>
  <c r="E780" i="6"/>
  <c r="E764" i="6"/>
  <c r="E959" i="6"/>
  <c r="E875" i="6"/>
  <c r="E818" i="6"/>
  <c r="E811" i="6"/>
  <c r="E795" i="6"/>
  <c r="E779" i="6"/>
  <c r="E763" i="6"/>
  <c r="E810" i="6"/>
  <c r="E794" i="6"/>
  <c r="E778" i="6"/>
  <c r="E762" i="6"/>
  <c r="E827" i="6"/>
  <c r="E808" i="6"/>
  <c r="E792" i="6"/>
  <c r="E776" i="6"/>
  <c r="E760" i="6"/>
  <c r="E832" i="6"/>
  <c r="E807" i="6"/>
  <c r="E791" i="6"/>
  <c r="E775" i="6"/>
  <c r="E873" i="6"/>
  <c r="E830" i="6"/>
  <c r="E806" i="6"/>
  <c r="E790" i="6"/>
  <c r="E805" i="6"/>
  <c r="E789" i="6"/>
  <c r="E773" i="6"/>
  <c r="E857" i="6"/>
  <c r="E804" i="6"/>
  <c r="E788" i="6"/>
  <c r="E841" i="6"/>
  <c r="E803" i="6"/>
  <c r="E787" i="6"/>
  <c r="E771" i="6"/>
  <c r="E828" i="6"/>
  <c r="E825" i="6"/>
  <c r="E802" i="6"/>
  <c r="E786" i="6"/>
  <c r="E844" i="6"/>
  <c r="E801" i="6"/>
  <c r="E896" i="6"/>
  <c r="E816" i="6"/>
  <c r="E800" i="6"/>
  <c r="E798" i="6"/>
  <c r="E793" i="6"/>
  <c r="E747" i="6"/>
  <c r="E731" i="6"/>
  <c r="E715" i="6"/>
  <c r="E699" i="6"/>
  <c r="E683" i="6"/>
  <c r="E746" i="6"/>
  <c r="E730" i="6"/>
  <c r="E714" i="6"/>
  <c r="E859" i="6"/>
  <c r="E783" i="6"/>
  <c r="E769" i="6"/>
  <c r="E745" i="6"/>
  <c r="E729" i="6"/>
  <c r="E713" i="6"/>
  <c r="E697" i="6"/>
  <c r="E817" i="6"/>
  <c r="E744" i="6"/>
  <c r="E728" i="6"/>
  <c r="E712" i="6"/>
  <c r="E696" i="6"/>
  <c r="E743" i="6"/>
  <c r="E727" i="6"/>
  <c r="E711" i="6"/>
  <c r="E695" i="6"/>
  <c r="E833" i="6"/>
  <c r="E785" i="6"/>
  <c r="E767" i="6"/>
  <c r="E758" i="6"/>
  <c r="E742" i="6"/>
  <c r="E726" i="6"/>
  <c r="E710" i="6"/>
  <c r="E694" i="6"/>
  <c r="E848" i="6"/>
  <c r="E757" i="6"/>
  <c r="E741" i="6"/>
  <c r="E725" i="6"/>
  <c r="E709" i="6"/>
  <c r="E693" i="6"/>
  <c r="E759" i="6"/>
  <c r="E756" i="6"/>
  <c r="E740" i="6"/>
  <c r="E724" i="6"/>
  <c r="E777" i="6"/>
  <c r="E772" i="6"/>
  <c r="E755" i="6"/>
  <c r="E739" i="6"/>
  <c r="E723" i="6"/>
  <c r="E707" i="6"/>
  <c r="E691" i="6"/>
  <c r="E815" i="6"/>
  <c r="E782" i="6"/>
  <c r="E770" i="6"/>
  <c r="E754" i="6"/>
  <c r="E738" i="6"/>
  <c r="E722" i="6"/>
  <c r="E753" i="6"/>
  <c r="E737" i="6"/>
  <c r="E721" i="6"/>
  <c r="E705" i="6"/>
  <c r="E784" i="6"/>
  <c r="E774" i="6"/>
  <c r="E768" i="6"/>
  <c r="E752" i="6"/>
  <c r="E736" i="6"/>
  <c r="E720" i="6"/>
  <c r="E799" i="6"/>
  <c r="E751" i="6"/>
  <c r="E735" i="6"/>
  <c r="E719" i="6"/>
  <c r="E814" i="6"/>
  <c r="E809" i="6"/>
  <c r="E750" i="6"/>
  <c r="E734" i="6"/>
  <c r="E761" i="6"/>
  <c r="E749" i="6"/>
  <c r="E733" i="6"/>
  <c r="E690" i="6"/>
  <c r="E680" i="6"/>
  <c r="E664" i="6"/>
  <c r="E648" i="6"/>
  <c r="E632" i="6"/>
  <c r="E616" i="6"/>
  <c r="E687" i="6"/>
  <c r="E679" i="6"/>
  <c r="E663" i="6"/>
  <c r="E647" i="6"/>
  <c r="E631" i="6"/>
  <c r="E615" i="6"/>
  <c r="E704" i="6"/>
  <c r="E702" i="6"/>
  <c r="E678" i="6"/>
  <c r="E662" i="6"/>
  <c r="E646" i="6"/>
  <c r="E630" i="6"/>
  <c r="E614" i="6"/>
  <c r="E766" i="6"/>
  <c r="E748" i="6"/>
  <c r="E718" i="6"/>
  <c r="E706" i="6"/>
  <c r="E677" i="6"/>
  <c r="E661" i="6"/>
  <c r="E645" i="6"/>
  <c r="E629" i="6"/>
  <c r="E613" i="6"/>
  <c r="E732" i="6"/>
  <c r="E700" i="6"/>
  <c r="E684" i="6"/>
  <c r="E676" i="6"/>
  <c r="E660" i="6"/>
  <c r="E644" i="6"/>
  <c r="E628" i="6"/>
  <c r="E612" i="6"/>
  <c r="E708" i="6"/>
  <c r="E698" i="6"/>
  <c r="E675" i="6"/>
  <c r="E659" i="6"/>
  <c r="E643" i="6"/>
  <c r="E627" i="6"/>
  <c r="E688" i="6"/>
  <c r="E674" i="6"/>
  <c r="E658" i="6"/>
  <c r="E642" i="6"/>
  <c r="E626" i="6"/>
  <c r="E610" i="6"/>
  <c r="E717" i="6"/>
  <c r="E673" i="6"/>
  <c r="E657" i="6"/>
  <c r="E641" i="6"/>
  <c r="E685" i="6"/>
  <c r="E672" i="6"/>
  <c r="E656" i="6"/>
  <c r="E640" i="6"/>
  <c r="E624" i="6"/>
  <c r="E608" i="6"/>
  <c r="E671" i="6"/>
  <c r="E655" i="6"/>
  <c r="E639" i="6"/>
  <c r="E623" i="6"/>
  <c r="E703" i="6"/>
  <c r="E670" i="6"/>
  <c r="E654" i="6"/>
  <c r="E638" i="6"/>
  <c r="E622" i="6"/>
  <c r="E701" i="6"/>
  <c r="E689" i="6"/>
  <c r="E669" i="6"/>
  <c r="E653" i="6"/>
  <c r="E637" i="6"/>
  <c r="E716" i="6"/>
  <c r="E692" i="6"/>
  <c r="E686" i="6"/>
  <c r="E668" i="6"/>
  <c r="E652" i="6"/>
  <c r="E667" i="6"/>
  <c r="E651" i="6"/>
  <c r="E666" i="6"/>
  <c r="E636" i="6"/>
  <c r="E633" i="6"/>
  <c r="E595" i="6"/>
  <c r="E579" i="6"/>
  <c r="E563" i="6"/>
  <c r="E547" i="6"/>
  <c r="E531" i="6"/>
  <c r="E681" i="6"/>
  <c r="E621" i="6"/>
  <c r="E607" i="6"/>
  <c r="E594" i="6"/>
  <c r="E578" i="6"/>
  <c r="E562" i="6"/>
  <c r="E546" i="6"/>
  <c r="E530" i="6"/>
  <c r="E650" i="6"/>
  <c r="E593" i="6"/>
  <c r="E577" i="6"/>
  <c r="E561" i="6"/>
  <c r="E545" i="6"/>
  <c r="E529" i="6"/>
  <c r="E665" i="6"/>
  <c r="E602" i="6"/>
  <c r="E592" i="6"/>
  <c r="E576" i="6"/>
  <c r="E560" i="6"/>
  <c r="E544" i="6"/>
  <c r="E528" i="6"/>
  <c r="E591" i="6"/>
  <c r="E575" i="6"/>
  <c r="E559" i="6"/>
  <c r="E649" i="6"/>
  <c r="E635" i="6"/>
  <c r="E605" i="6"/>
  <c r="E590" i="6"/>
  <c r="E574" i="6"/>
  <c r="E558" i="6"/>
  <c r="E542" i="6"/>
  <c r="E618" i="6"/>
  <c r="E589" i="6"/>
  <c r="E573" i="6"/>
  <c r="E557" i="6"/>
  <c r="E541" i="6"/>
  <c r="E588" i="6"/>
  <c r="E572" i="6"/>
  <c r="E620" i="6"/>
  <c r="E587" i="6"/>
  <c r="E571" i="6"/>
  <c r="E555" i="6"/>
  <c r="E539" i="6"/>
  <c r="E625" i="6"/>
  <c r="E603" i="6"/>
  <c r="E586" i="6"/>
  <c r="E570" i="6"/>
  <c r="E554" i="6"/>
  <c r="E538" i="6"/>
  <c r="E634" i="6"/>
  <c r="E585" i="6"/>
  <c r="E569" i="6"/>
  <c r="E553" i="6"/>
  <c r="E537" i="6"/>
  <c r="E611" i="6"/>
  <c r="E606" i="6"/>
  <c r="E600" i="6"/>
  <c r="E584" i="6"/>
  <c r="E568" i="6"/>
  <c r="E599" i="6"/>
  <c r="E583" i="6"/>
  <c r="E567" i="6"/>
  <c r="E551" i="6"/>
  <c r="E617" i="6"/>
  <c r="E601" i="6"/>
  <c r="E598" i="6"/>
  <c r="E582" i="6"/>
  <c r="E566" i="6"/>
  <c r="E525" i="6"/>
  <c r="E509" i="6"/>
  <c r="E493" i="6"/>
  <c r="E477" i="6"/>
  <c r="E461" i="6"/>
  <c r="E445" i="6"/>
  <c r="E536" i="6"/>
  <c r="E534" i="6"/>
  <c r="E524" i="6"/>
  <c r="E508" i="6"/>
  <c r="E492" i="6"/>
  <c r="E476" i="6"/>
  <c r="E460" i="6"/>
  <c r="E444" i="6"/>
  <c r="E532" i="6"/>
  <c r="E523" i="6"/>
  <c r="E507" i="6"/>
  <c r="E491" i="6"/>
  <c r="E475" i="6"/>
  <c r="E459" i="6"/>
  <c r="E548" i="6"/>
  <c r="E522" i="6"/>
  <c r="E506" i="6"/>
  <c r="E490" i="6"/>
  <c r="E474" i="6"/>
  <c r="E458" i="6"/>
  <c r="E682" i="6"/>
  <c r="E540" i="6"/>
  <c r="E521" i="6"/>
  <c r="E505" i="6"/>
  <c r="E489" i="6"/>
  <c r="E473" i="6"/>
  <c r="E457" i="6"/>
  <c r="E520" i="6"/>
  <c r="E504" i="6"/>
  <c r="E488" i="6"/>
  <c r="E472" i="6"/>
  <c r="E456" i="6"/>
  <c r="E609" i="6"/>
  <c r="E519" i="6"/>
  <c r="E503" i="6"/>
  <c r="E487" i="6"/>
  <c r="E471" i="6"/>
  <c r="E455" i="6"/>
  <c r="E556" i="6"/>
  <c r="E550" i="6"/>
  <c r="E518" i="6"/>
  <c r="E502" i="6"/>
  <c r="E486" i="6"/>
  <c r="E470" i="6"/>
  <c r="E597" i="6"/>
  <c r="E517" i="6"/>
  <c r="E501" i="6"/>
  <c r="E485" i="6"/>
  <c r="E469" i="6"/>
  <c r="E453" i="6"/>
  <c r="E535" i="6"/>
  <c r="E533" i="6"/>
  <c r="E516" i="6"/>
  <c r="E500" i="6"/>
  <c r="E484" i="6"/>
  <c r="E468" i="6"/>
  <c r="E452" i="6"/>
  <c r="E581" i="6"/>
  <c r="E515" i="6"/>
  <c r="E499" i="6"/>
  <c r="E483" i="6"/>
  <c r="E467" i="6"/>
  <c r="E451" i="6"/>
  <c r="E596" i="6"/>
  <c r="E514" i="6"/>
  <c r="E498" i="6"/>
  <c r="E482" i="6"/>
  <c r="E466" i="6"/>
  <c r="E565" i="6"/>
  <c r="E552" i="6"/>
  <c r="E513" i="6"/>
  <c r="E497" i="6"/>
  <c r="E619" i="6"/>
  <c r="E604" i="6"/>
  <c r="E580" i="6"/>
  <c r="E549" i="6"/>
  <c r="E512" i="6"/>
  <c r="E496" i="6"/>
  <c r="E480" i="6"/>
  <c r="E437" i="6"/>
  <c r="E421" i="6"/>
  <c r="E405" i="6"/>
  <c r="E389" i="6"/>
  <c r="E373" i="6"/>
  <c r="E357" i="6"/>
  <c r="E479" i="6"/>
  <c r="E436" i="6"/>
  <c r="E420" i="6"/>
  <c r="E404" i="6"/>
  <c r="E388" i="6"/>
  <c r="E372" i="6"/>
  <c r="E494" i="6"/>
  <c r="E435" i="6"/>
  <c r="E419" i="6"/>
  <c r="E403" i="6"/>
  <c r="E387" i="6"/>
  <c r="E371" i="6"/>
  <c r="E447" i="6"/>
  <c r="E434" i="6"/>
  <c r="E418" i="6"/>
  <c r="E402" i="6"/>
  <c r="E386" i="6"/>
  <c r="E370" i="6"/>
  <c r="E463" i="6"/>
  <c r="E433" i="6"/>
  <c r="E417" i="6"/>
  <c r="E401" i="6"/>
  <c r="E385" i="6"/>
  <c r="E369" i="6"/>
  <c r="E478" i="6"/>
  <c r="E454" i="6"/>
  <c r="E449" i="6"/>
  <c r="E432" i="6"/>
  <c r="E416" i="6"/>
  <c r="E400" i="6"/>
  <c r="E384" i="6"/>
  <c r="E368" i="6"/>
  <c r="E431" i="6"/>
  <c r="E415" i="6"/>
  <c r="E399" i="6"/>
  <c r="E383" i="6"/>
  <c r="E367" i="6"/>
  <c r="E430" i="6"/>
  <c r="E414" i="6"/>
  <c r="E398" i="6"/>
  <c r="E465" i="6"/>
  <c r="E429" i="6"/>
  <c r="E413" i="6"/>
  <c r="E397" i="6"/>
  <c r="E381" i="6"/>
  <c r="E365" i="6"/>
  <c r="E428" i="6"/>
  <c r="E412" i="6"/>
  <c r="E396" i="6"/>
  <c r="E380" i="6"/>
  <c r="E364" i="6"/>
  <c r="E543" i="6"/>
  <c r="E527" i="6"/>
  <c r="E481" i="6"/>
  <c r="E462" i="6"/>
  <c r="E446" i="6"/>
  <c r="E427" i="6"/>
  <c r="E411" i="6"/>
  <c r="E395" i="6"/>
  <c r="E379" i="6"/>
  <c r="E363" i="6"/>
  <c r="E442" i="6"/>
  <c r="E426" i="6"/>
  <c r="E410" i="6"/>
  <c r="E394" i="6"/>
  <c r="E378" i="6"/>
  <c r="E511" i="6"/>
  <c r="E448" i="6"/>
  <c r="E441" i="6"/>
  <c r="E425" i="6"/>
  <c r="E409" i="6"/>
  <c r="E526" i="6"/>
  <c r="E440" i="6"/>
  <c r="E424" i="6"/>
  <c r="E408" i="6"/>
  <c r="E392" i="6"/>
  <c r="E344" i="6"/>
  <c r="E328" i="6"/>
  <c r="E312" i="6"/>
  <c r="E296" i="6"/>
  <c r="E280" i="6"/>
  <c r="E264" i="6"/>
  <c r="E248" i="6"/>
  <c r="E232" i="6"/>
  <c r="E564" i="6"/>
  <c r="E391" i="6"/>
  <c r="E366" i="6"/>
  <c r="E361" i="6"/>
  <c r="E343" i="6"/>
  <c r="E327" i="6"/>
  <c r="E311" i="6"/>
  <c r="E295" i="6"/>
  <c r="E279" i="6"/>
  <c r="E263" i="6"/>
  <c r="E247" i="6"/>
  <c r="E231" i="6"/>
  <c r="E439" i="6"/>
  <c r="E377" i="6"/>
  <c r="E342" i="6"/>
  <c r="E326" i="6"/>
  <c r="E310" i="6"/>
  <c r="E294" i="6"/>
  <c r="E278" i="6"/>
  <c r="E262" i="6"/>
  <c r="E246" i="6"/>
  <c r="E230" i="6"/>
  <c r="E341" i="6"/>
  <c r="E325" i="6"/>
  <c r="E309" i="6"/>
  <c r="E293" i="6"/>
  <c r="E277" i="6"/>
  <c r="E261" i="6"/>
  <c r="E245" i="6"/>
  <c r="E229" i="6"/>
  <c r="E450" i="6"/>
  <c r="E423" i="6"/>
  <c r="E374" i="6"/>
  <c r="E340" i="6"/>
  <c r="E324" i="6"/>
  <c r="E308" i="6"/>
  <c r="E292" i="6"/>
  <c r="E276" i="6"/>
  <c r="E260" i="6"/>
  <c r="E244" i="6"/>
  <c r="E228" i="6"/>
  <c r="E438" i="6"/>
  <c r="E356" i="6"/>
  <c r="E355" i="6"/>
  <c r="E339" i="6"/>
  <c r="E323" i="6"/>
  <c r="E307" i="6"/>
  <c r="E291" i="6"/>
  <c r="E275" i="6"/>
  <c r="E259" i="6"/>
  <c r="E243" i="6"/>
  <c r="E227" i="6"/>
  <c r="E390" i="6"/>
  <c r="E358" i="6"/>
  <c r="E354" i="6"/>
  <c r="E338" i="6"/>
  <c r="E322" i="6"/>
  <c r="E306" i="6"/>
  <c r="E290" i="6"/>
  <c r="E274" i="6"/>
  <c r="E258" i="6"/>
  <c r="E242" i="6"/>
  <c r="E226" i="6"/>
  <c r="E422" i="6"/>
  <c r="E407" i="6"/>
  <c r="E353" i="6"/>
  <c r="E337" i="6"/>
  <c r="E321" i="6"/>
  <c r="E305" i="6"/>
  <c r="E289" i="6"/>
  <c r="E393" i="6"/>
  <c r="E382" i="6"/>
  <c r="E376" i="6"/>
  <c r="E360" i="6"/>
  <c r="E352" i="6"/>
  <c r="E336" i="6"/>
  <c r="E320" i="6"/>
  <c r="E304" i="6"/>
  <c r="E288" i="6"/>
  <c r="E272" i="6"/>
  <c r="E256" i="6"/>
  <c r="E240" i="6"/>
  <c r="E224" i="6"/>
  <c r="E510" i="6"/>
  <c r="E351" i="6"/>
  <c r="E335" i="6"/>
  <c r="E319" i="6"/>
  <c r="E303" i="6"/>
  <c r="E287" i="6"/>
  <c r="E271" i="6"/>
  <c r="E255" i="6"/>
  <c r="E239" i="6"/>
  <c r="E223" i="6"/>
  <c r="E464" i="6"/>
  <c r="E443" i="6"/>
  <c r="E362" i="6"/>
  <c r="E350" i="6"/>
  <c r="E334" i="6"/>
  <c r="E318" i="6"/>
  <c r="E302" i="6"/>
  <c r="E286" i="6"/>
  <c r="E270" i="6"/>
  <c r="E254" i="6"/>
  <c r="E238" i="6"/>
  <c r="E222" i="6"/>
  <c r="E406" i="6"/>
  <c r="E349" i="6"/>
  <c r="E333" i="6"/>
  <c r="E317" i="6"/>
  <c r="E301" i="6"/>
  <c r="E285" i="6"/>
  <c r="E269" i="6"/>
  <c r="E253" i="6"/>
  <c r="E237" i="6"/>
  <c r="E221" i="6"/>
  <c r="E495" i="6"/>
  <c r="E348" i="6"/>
  <c r="E332" i="6"/>
  <c r="E316" i="6"/>
  <c r="E300" i="6"/>
  <c r="E284" i="6"/>
  <c r="E268" i="6"/>
  <c r="E252" i="6"/>
  <c r="E347" i="6"/>
  <c r="E331" i="6"/>
  <c r="E315" i="6"/>
  <c r="E299" i="6"/>
  <c r="E283" i="6"/>
  <c r="E267" i="6"/>
  <c r="E251" i="6"/>
  <c r="E235" i="6"/>
  <c r="E219" i="6"/>
  <c r="E273" i="6"/>
  <c r="E220" i="6"/>
  <c r="E213" i="6"/>
  <c r="E197" i="6"/>
  <c r="E181" i="6"/>
  <c r="E165" i="6"/>
  <c r="E149" i="6"/>
  <c r="E133" i="6"/>
  <c r="E117" i="6"/>
  <c r="E101" i="6"/>
  <c r="E85" i="6"/>
  <c r="E212" i="6"/>
  <c r="E196" i="6"/>
  <c r="E180" i="6"/>
  <c r="E164" i="6"/>
  <c r="E148" i="6"/>
  <c r="E132" i="6"/>
  <c r="E116" i="6"/>
  <c r="E100" i="6"/>
  <c r="E84" i="6"/>
  <c r="E346" i="6"/>
  <c r="E211" i="6"/>
  <c r="E195" i="6"/>
  <c r="E179" i="6"/>
  <c r="E257" i="6"/>
  <c r="E210" i="6"/>
  <c r="E194" i="6"/>
  <c r="E178" i="6"/>
  <c r="E162" i="6"/>
  <c r="E146" i="6"/>
  <c r="E130" i="6"/>
  <c r="E114" i="6"/>
  <c r="E98" i="6"/>
  <c r="E330" i="6"/>
  <c r="E209" i="6"/>
  <c r="E193" i="6"/>
  <c r="E177" i="6"/>
  <c r="E161" i="6"/>
  <c r="E145" i="6"/>
  <c r="E129" i="6"/>
  <c r="E113" i="6"/>
  <c r="E97" i="6"/>
  <c r="E345" i="6"/>
  <c r="E234" i="6"/>
  <c r="E208" i="6"/>
  <c r="E192" i="6"/>
  <c r="E176" i="6"/>
  <c r="E160" i="6"/>
  <c r="E144" i="6"/>
  <c r="E128" i="6"/>
  <c r="E112" i="6"/>
  <c r="E96" i="6"/>
  <c r="E314" i="6"/>
  <c r="E266" i="6"/>
  <c r="E207" i="6"/>
  <c r="E191" i="6"/>
  <c r="E175" i="6"/>
  <c r="E159" i="6"/>
  <c r="E143" i="6"/>
  <c r="E127" i="6"/>
  <c r="E111" i="6"/>
  <c r="E95" i="6"/>
  <c r="E329" i="6"/>
  <c r="E241" i="6"/>
  <c r="E206" i="6"/>
  <c r="E190" i="6"/>
  <c r="E174" i="6"/>
  <c r="E158" i="6"/>
  <c r="E142" i="6"/>
  <c r="E126" i="6"/>
  <c r="E298" i="6"/>
  <c r="E205" i="6"/>
  <c r="E189" i="6"/>
  <c r="E173" i="6"/>
  <c r="E157" i="6"/>
  <c r="E141" i="6"/>
  <c r="E125" i="6"/>
  <c r="E109" i="6"/>
  <c r="E93" i="6"/>
  <c r="E313" i="6"/>
  <c r="E250" i="6"/>
  <c r="E204" i="6"/>
  <c r="E188" i="6"/>
  <c r="E172" i="6"/>
  <c r="E156" i="6"/>
  <c r="E140" i="6"/>
  <c r="E124" i="6"/>
  <c r="E108" i="6"/>
  <c r="E92" i="6"/>
  <c r="E282" i="6"/>
  <c r="E265" i="6"/>
  <c r="E233" i="6"/>
  <c r="E203" i="6"/>
  <c r="E187" i="6"/>
  <c r="E171" i="6"/>
  <c r="E155" i="6"/>
  <c r="E139" i="6"/>
  <c r="E123" i="6"/>
  <c r="E107" i="6"/>
  <c r="E91" i="6"/>
  <c r="E359" i="6"/>
  <c r="E297" i="6"/>
  <c r="E225" i="6"/>
  <c r="E218" i="6"/>
  <c r="E202" i="6"/>
  <c r="E186" i="6"/>
  <c r="E170" i="6"/>
  <c r="E154" i="6"/>
  <c r="E138" i="6"/>
  <c r="E122" i="6"/>
  <c r="E106" i="6"/>
  <c r="E90" i="6"/>
  <c r="E236" i="6"/>
  <c r="E217" i="6"/>
  <c r="E201" i="6"/>
  <c r="E185" i="6"/>
  <c r="E169" i="6"/>
  <c r="E153" i="6"/>
  <c r="E137" i="6"/>
  <c r="E121" i="6"/>
  <c r="E105" i="6"/>
  <c r="E281" i="6"/>
  <c r="E249" i="6"/>
  <c r="E216" i="6"/>
  <c r="E200" i="6"/>
  <c r="E184" i="6"/>
  <c r="E168" i="6"/>
  <c r="E152" i="6"/>
  <c r="E136" i="6"/>
  <c r="E120" i="6"/>
  <c r="E104" i="6"/>
  <c r="E88" i="6"/>
  <c r="E375" i="6"/>
  <c r="E215" i="6"/>
  <c r="E199" i="6"/>
  <c r="E183" i="6"/>
  <c r="E182" i="6"/>
  <c r="E150" i="6"/>
  <c r="E115" i="6"/>
  <c r="E99" i="6"/>
  <c r="E80" i="6"/>
  <c r="E64" i="6"/>
  <c r="E48" i="6"/>
  <c r="E32" i="6"/>
  <c r="E16" i="6"/>
  <c r="E110" i="6"/>
  <c r="E79" i="6"/>
  <c r="E63" i="6"/>
  <c r="E47" i="6"/>
  <c r="E31" i="6"/>
  <c r="E15" i="6"/>
  <c r="E119" i="6"/>
  <c r="E86" i="6"/>
  <c r="E78" i="6"/>
  <c r="E62" i="6"/>
  <c r="E46" i="6"/>
  <c r="E30" i="6"/>
  <c r="E14" i="6"/>
  <c r="E134" i="6"/>
  <c r="E102" i="6"/>
  <c r="E77" i="6"/>
  <c r="E76" i="6"/>
  <c r="E60" i="6"/>
  <c r="E44" i="6"/>
  <c r="E28" i="6"/>
  <c r="E12" i="6"/>
  <c r="E94" i="6"/>
  <c r="E75" i="6"/>
  <c r="E59" i="6"/>
  <c r="E43" i="6"/>
  <c r="E27" i="6"/>
  <c r="E11" i="6"/>
  <c r="E118" i="6"/>
  <c r="E74" i="6"/>
  <c r="E58" i="6"/>
  <c r="E42" i="6"/>
  <c r="E26" i="6"/>
  <c r="E163" i="6"/>
  <c r="E73" i="6"/>
  <c r="E57" i="6"/>
  <c r="E41" i="6"/>
  <c r="E25" i="6"/>
  <c r="E9" i="6"/>
  <c r="E72" i="6"/>
  <c r="E56" i="6"/>
  <c r="E40" i="6"/>
  <c r="E167" i="6"/>
  <c r="E71" i="6"/>
  <c r="E55" i="6"/>
  <c r="E147" i="6"/>
  <c r="E70" i="6"/>
  <c r="E54" i="6"/>
  <c r="E87" i="6"/>
  <c r="E69" i="6"/>
  <c r="E53" i="6"/>
  <c r="E37" i="6"/>
  <c r="E21" i="6"/>
  <c r="E214" i="6"/>
  <c r="E103" i="6"/>
  <c r="E89" i="6"/>
  <c r="E82" i="6"/>
  <c r="E66" i="6"/>
  <c r="E50" i="6"/>
  <c r="E34" i="6"/>
  <c r="E166" i="6"/>
  <c r="E39" i="6"/>
  <c r="E17" i="6"/>
  <c r="E13" i="6"/>
  <c r="E24" i="6"/>
  <c r="E2" i="6"/>
  <c r="E135" i="6"/>
  <c r="E81" i="6"/>
  <c r="E61" i="6"/>
  <c r="E22" i="6"/>
  <c r="E8" i="6"/>
  <c r="E4" i="6"/>
  <c r="E131" i="6"/>
  <c r="E20" i="6"/>
  <c r="E3" i="6"/>
  <c r="E65" i="6"/>
  <c r="E49" i="6"/>
  <c r="E36" i="6"/>
  <c r="E18" i="6"/>
  <c r="E5" i="6"/>
  <c r="E198" i="6"/>
  <c r="E151" i="6"/>
  <c r="E38" i="6"/>
  <c r="E52" i="6"/>
  <c r="E67" i="6"/>
  <c r="E35" i="6"/>
  <c r="E10" i="6"/>
  <c r="E7" i="6"/>
  <c r="E19" i="6"/>
  <c r="E33" i="6"/>
  <c r="E68" i="6"/>
  <c r="E23" i="6"/>
  <c r="E51" i="6"/>
  <c r="E29" i="6"/>
  <c r="E6" i="6"/>
  <c r="E83" i="6"/>
  <c r="E45" i="6"/>
  <c r="M1089" i="6"/>
  <c r="M1073" i="6"/>
  <c r="M1057" i="6"/>
  <c r="M1041" i="6"/>
  <c r="M1025" i="6"/>
  <c r="M1088" i="6"/>
  <c r="M1072" i="6"/>
  <c r="M1056" i="6"/>
  <c r="M1040" i="6"/>
  <c r="M1024" i="6"/>
  <c r="M1087" i="6"/>
  <c r="M1071" i="6"/>
  <c r="M1055" i="6"/>
  <c r="M1039" i="6"/>
  <c r="M1023" i="6"/>
  <c r="M1086" i="6"/>
  <c r="M1070" i="6"/>
  <c r="M1054" i="6"/>
  <c r="M1038" i="6"/>
  <c r="M1090" i="6"/>
  <c r="M1101" i="6"/>
  <c r="M1067" i="6"/>
  <c r="M1047" i="6"/>
  <c r="M1027" i="6"/>
  <c r="M1020" i="6"/>
  <c r="M1004" i="6"/>
  <c r="M1098" i="6"/>
  <c r="M1085" i="6"/>
  <c r="M1081" i="6"/>
  <c r="M1062" i="6"/>
  <c r="M1042" i="6"/>
  <c r="M1019" i="6"/>
  <c r="M1003" i="6"/>
  <c r="M1095" i="6"/>
  <c r="M1077" i="6"/>
  <c r="M1053" i="6"/>
  <c r="M1033" i="6"/>
  <c r="M1018" i="6"/>
  <c r="M1002" i="6"/>
  <c r="M1092" i="6"/>
  <c r="M1068" i="6"/>
  <c r="M1048" i="6"/>
  <c r="M1028" i="6"/>
  <c r="M1017" i="6"/>
  <c r="M1001" i="6"/>
  <c r="M1063" i="6"/>
  <c r="M1043" i="6"/>
  <c r="M1016" i="6"/>
  <c r="M1082" i="6"/>
  <c r="M1078" i="6"/>
  <c r="M1058" i="6"/>
  <c r="M1034" i="6"/>
  <c r="M1099" i="6"/>
  <c r="M1069" i="6"/>
  <c r="M1049" i="6"/>
  <c r="M1029" i="6"/>
  <c r="M1014" i="6"/>
  <c r="M1096" i="6"/>
  <c r="M1064" i="6"/>
  <c r="M1044" i="6"/>
  <c r="M1093" i="6"/>
  <c r="M1059" i="6"/>
  <c r="M1083" i="6"/>
  <c r="M1079" i="6"/>
  <c r="M1074" i="6"/>
  <c r="M1050" i="6"/>
  <c r="M1065" i="6"/>
  <c r="M1045" i="6"/>
  <c r="M1100" i="6"/>
  <c r="M1060" i="6"/>
  <c r="M1097" i="6"/>
  <c r="M1075" i="6"/>
  <c r="M1051" i="6"/>
  <c r="M1094" i="6"/>
  <c r="M997" i="6"/>
  <c r="M981" i="6"/>
  <c r="M965" i="6"/>
  <c r="M1061" i="6"/>
  <c r="M1035" i="6"/>
  <c r="M1011" i="6"/>
  <c r="M996" i="6"/>
  <c r="M980" i="6"/>
  <c r="M964" i="6"/>
  <c r="M1026" i="6"/>
  <c r="M1008" i="6"/>
  <c r="M995" i="6"/>
  <c r="M979" i="6"/>
  <c r="M963" i="6"/>
  <c r="M1080" i="6"/>
  <c r="M1030" i="6"/>
  <c r="M994" i="6"/>
  <c r="M978" i="6"/>
  <c r="M962" i="6"/>
  <c r="M1066" i="6"/>
  <c r="M993" i="6"/>
  <c r="M977" i="6"/>
  <c r="M961" i="6"/>
  <c r="M992" i="6"/>
  <c r="M976" i="6"/>
  <c r="M960" i="6"/>
  <c r="M1015" i="6"/>
  <c r="M1012" i="6"/>
  <c r="M1005" i="6"/>
  <c r="M991" i="6"/>
  <c r="M975" i="6"/>
  <c r="M959" i="6"/>
  <c r="M1037" i="6"/>
  <c r="M1032" i="6"/>
  <c r="M1009" i="6"/>
  <c r="M990" i="6"/>
  <c r="M974" i="6"/>
  <c r="M1052" i="6"/>
  <c r="M989" i="6"/>
  <c r="M1021" i="6"/>
  <c r="M988" i="6"/>
  <c r="M972" i="6"/>
  <c r="M1084" i="6"/>
  <c r="M1046" i="6"/>
  <c r="M1006" i="6"/>
  <c r="M987" i="6"/>
  <c r="M971" i="6"/>
  <c r="M955" i="6"/>
  <c r="M1036" i="6"/>
  <c r="M1013" i="6"/>
  <c r="M986" i="6"/>
  <c r="M970" i="6"/>
  <c r="M1091" i="6"/>
  <c r="M1010" i="6"/>
  <c r="M985" i="6"/>
  <c r="M1031" i="6"/>
  <c r="M984" i="6"/>
  <c r="M1022" i="6"/>
  <c r="M999" i="6"/>
  <c r="M951" i="6"/>
  <c r="M944" i="6"/>
  <c r="M928" i="6"/>
  <c r="M912" i="6"/>
  <c r="M896" i="6"/>
  <c r="M966" i="6"/>
  <c r="M958" i="6"/>
  <c r="M943" i="6"/>
  <c r="M927" i="6"/>
  <c r="M911" i="6"/>
  <c r="M895" i="6"/>
  <c r="M983" i="6"/>
  <c r="M942" i="6"/>
  <c r="M926" i="6"/>
  <c r="M910" i="6"/>
  <c r="M894" i="6"/>
  <c r="M998" i="6"/>
  <c r="M956" i="6"/>
  <c r="M941" i="6"/>
  <c r="M925" i="6"/>
  <c r="M909" i="6"/>
  <c r="M893" i="6"/>
  <c r="M1076" i="6"/>
  <c r="M1007" i="6"/>
  <c r="M954" i="6"/>
  <c r="M940" i="6"/>
  <c r="M924" i="6"/>
  <c r="M908" i="6"/>
  <c r="M892" i="6"/>
  <c r="M968" i="6"/>
  <c r="M939" i="6"/>
  <c r="M923" i="6"/>
  <c r="M907" i="6"/>
  <c r="M891" i="6"/>
  <c r="M982" i="6"/>
  <c r="M952" i="6"/>
  <c r="M938" i="6"/>
  <c r="M922" i="6"/>
  <c r="M906" i="6"/>
  <c r="M890" i="6"/>
  <c r="M937" i="6"/>
  <c r="M921" i="6"/>
  <c r="M936" i="6"/>
  <c r="M920" i="6"/>
  <c r="M935" i="6"/>
  <c r="M919" i="6"/>
  <c r="M973" i="6"/>
  <c r="M957" i="6"/>
  <c r="M934" i="6"/>
  <c r="M918" i="6"/>
  <c r="M902" i="6"/>
  <c r="M967" i="6"/>
  <c r="M950" i="6"/>
  <c r="M949" i="6"/>
  <c r="M933" i="6"/>
  <c r="M917" i="6"/>
  <c r="M948" i="6"/>
  <c r="M932" i="6"/>
  <c r="M916" i="6"/>
  <c r="M953" i="6"/>
  <c r="M947" i="6"/>
  <c r="M931" i="6"/>
  <c r="M915" i="6"/>
  <c r="M930" i="6"/>
  <c r="M899" i="6"/>
  <c r="M880" i="6"/>
  <c r="M864" i="6"/>
  <c r="M848" i="6"/>
  <c r="M832" i="6"/>
  <c r="M945" i="6"/>
  <c r="M879" i="6"/>
  <c r="M863" i="6"/>
  <c r="M847" i="6"/>
  <c r="M831" i="6"/>
  <c r="M914" i="6"/>
  <c r="M878" i="6"/>
  <c r="M862" i="6"/>
  <c r="M846" i="6"/>
  <c r="M830" i="6"/>
  <c r="M969" i="6"/>
  <c r="M929" i="6"/>
  <c r="M877" i="6"/>
  <c r="M861" i="6"/>
  <c r="M845" i="6"/>
  <c r="M829" i="6"/>
  <c r="M904" i="6"/>
  <c r="M897" i="6"/>
  <c r="M876" i="6"/>
  <c r="M860" i="6"/>
  <c r="M844" i="6"/>
  <c r="M828" i="6"/>
  <c r="M913" i="6"/>
  <c r="M875" i="6"/>
  <c r="M859" i="6"/>
  <c r="M843" i="6"/>
  <c r="M827" i="6"/>
  <c r="M1000" i="6"/>
  <c r="M874" i="6"/>
  <c r="M858" i="6"/>
  <c r="M842" i="6"/>
  <c r="M900" i="6"/>
  <c r="M873" i="6"/>
  <c r="M857" i="6"/>
  <c r="M841" i="6"/>
  <c r="M888" i="6"/>
  <c r="M872" i="6"/>
  <c r="M856" i="6"/>
  <c r="M887" i="6"/>
  <c r="M871" i="6"/>
  <c r="M855" i="6"/>
  <c r="M839" i="6"/>
  <c r="M898" i="6"/>
  <c r="M886" i="6"/>
  <c r="M870" i="6"/>
  <c r="M854" i="6"/>
  <c r="M838" i="6"/>
  <c r="M905" i="6"/>
  <c r="M885" i="6"/>
  <c r="M869" i="6"/>
  <c r="M853" i="6"/>
  <c r="M884" i="6"/>
  <c r="M868" i="6"/>
  <c r="M852" i="6"/>
  <c r="M946" i="6"/>
  <c r="M901" i="6"/>
  <c r="M882" i="6"/>
  <c r="M866" i="6"/>
  <c r="M850" i="6"/>
  <c r="M834" i="6"/>
  <c r="M883" i="6"/>
  <c r="M818" i="6"/>
  <c r="M805" i="6"/>
  <c r="M789" i="6"/>
  <c r="M773" i="6"/>
  <c r="M804" i="6"/>
  <c r="M788" i="6"/>
  <c r="M772" i="6"/>
  <c r="M867" i="6"/>
  <c r="M803" i="6"/>
  <c r="M787" i="6"/>
  <c r="M771" i="6"/>
  <c r="M825" i="6"/>
  <c r="M802" i="6"/>
  <c r="M786" i="6"/>
  <c r="M770" i="6"/>
  <c r="M881" i="6"/>
  <c r="M819" i="6"/>
  <c r="M800" i="6"/>
  <c r="M784" i="6"/>
  <c r="M768" i="6"/>
  <c r="M836" i="6"/>
  <c r="M815" i="6"/>
  <c r="M799" i="6"/>
  <c r="M783" i="6"/>
  <c r="M865" i="6"/>
  <c r="M816" i="6"/>
  <c r="M814" i="6"/>
  <c r="M798" i="6"/>
  <c r="M826" i="6"/>
  <c r="M813" i="6"/>
  <c r="M797" i="6"/>
  <c r="M781" i="6"/>
  <c r="M765" i="6"/>
  <c r="M823" i="6"/>
  <c r="M812" i="6"/>
  <c r="M796" i="6"/>
  <c r="M780" i="6"/>
  <c r="M849" i="6"/>
  <c r="M820" i="6"/>
  <c r="M811" i="6"/>
  <c r="M795" i="6"/>
  <c r="M779" i="6"/>
  <c r="M763" i="6"/>
  <c r="M817" i="6"/>
  <c r="M810" i="6"/>
  <c r="M794" i="6"/>
  <c r="M778" i="6"/>
  <c r="M840" i="6"/>
  <c r="M809" i="6"/>
  <c r="M793" i="6"/>
  <c r="M833" i="6"/>
  <c r="M808" i="6"/>
  <c r="M792" i="6"/>
  <c r="M755" i="6"/>
  <c r="M739" i="6"/>
  <c r="M723" i="6"/>
  <c r="M707" i="6"/>
  <c r="M691" i="6"/>
  <c r="M807" i="6"/>
  <c r="M759" i="6"/>
  <c r="M754" i="6"/>
  <c r="M738" i="6"/>
  <c r="M722" i="6"/>
  <c r="M706" i="6"/>
  <c r="M835" i="6"/>
  <c r="M775" i="6"/>
  <c r="M753" i="6"/>
  <c r="M737" i="6"/>
  <c r="M721" i="6"/>
  <c r="M705" i="6"/>
  <c r="M689" i="6"/>
  <c r="M903" i="6"/>
  <c r="M752" i="6"/>
  <c r="M736" i="6"/>
  <c r="M720" i="6"/>
  <c r="M704" i="6"/>
  <c r="M688" i="6"/>
  <c r="M824" i="6"/>
  <c r="M791" i="6"/>
  <c r="M785" i="6"/>
  <c r="M777" i="6"/>
  <c r="M751" i="6"/>
  <c r="M735" i="6"/>
  <c r="M719" i="6"/>
  <c r="M703" i="6"/>
  <c r="M687" i="6"/>
  <c r="M851" i="6"/>
  <c r="M806" i="6"/>
  <c r="M801" i="6"/>
  <c r="M782" i="6"/>
  <c r="M760" i="6"/>
  <c r="M750" i="6"/>
  <c r="M734" i="6"/>
  <c r="M718" i="6"/>
  <c r="M702" i="6"/>
  <c r="M686" i="6"/>
  <c r="M889" i="6"/>
  <c r="M749" i="6"/>
  <c r="M733" i="6"/>
  <c r="M717" i="6"/>
  <c r="M701" i="6"/>
  <c r="M748" i="6"/>
  <c r="M732" i="6"/>
  <c r="M716" i="6"/>
  <c r="M747" i="6"/>
  <c r="M731" i="6"/>
  <c r="M715" i="6"/>
  <c r="M699" i="6"/>
  <c r="M683" i="6"/>
  <c r="M822" i="6"/>
  <c r="M774" i="6"/>
  <c r="M766" i="6"/>
  <c r="M761" i="6"/>
  <c r="M746" i="6"/>
  <c r="M730" i="6"/>
  <c r="M714" i="6"/>
  <c r="M790" i="6"/>
  <c r="M745" i="6"/>
  <c r="M729" i="6"/>
  <c r="M713" i="6"/>
  <c r="M821" i="6"/>
  <c r="M776" i="6"/>
  <c r="M744" i="6"/>
  <c r="M728" i="6"/>
  <c r="M712" i="6"/>
  <c r="M764" i="6"/>
  <c r="M743" i="6"/>
  <c r="M727" i="6"/>
  <c r="M742" i="6"/>
  <c r="M769" i="6"/>
  <c r="M757" i="6"/>
  <c r="M741" i="6"/>
  <c r="M725" i="6"/>
  <c r="M724" i="6"/>
  <c r="M693" i="6"/>
  <c r="M672" i="6"/>
  <c r="M656" i="6"/>
  <c r="M640" i="6"/>
  <c r="M624" i="6"/>
  <c r="M608" i="6"/>
  <c r="M837" i="6"/>
  <c r="M685" i="6"/>
  <c r="M671" i="6"/>
  <c r="M655" i="6"/>
  <c r="M639" i="6"/>
  <c r="M623" i="6"/>
  <c r="M607" i="6"/>
  <c r="M767" i="6"/>
  <c r="M696" i="6"/>
  <c r="M670" i="6"/>
  <c r="M654" i="6"/>
  <c r="M638" i="6"/>
  <c r="M622" i="6"/>
  <c r="M606" i="6"/>
  <c r="M669" i="6"/>
  <c r="M653" i="6"/>
  <c r="M637" i="6"/>
  <c r="M621" i="6"/>
  <c r="M605" i="6"/>
  <c r="M708" i="6"/>
  <c r="M668" i="6"/>
  <c r="M652" i="6"/>
  <c r="M636" i="6"/>
  <c r="M620" i="6"/>
  <c r="M604" i="6"/>
  <c r="M762" i="6"/>
  <c r="M667" i="6"/>
  <c r="M651" i="6"/>
  <c r="M635" i="6"/>
  <c r="M619" i="6"/>
  <c r="M710" i="6"/>
  <c r="M694" i="6"/>
  <c r="M666" i="6"/>
  <c r="M650" i="6"/>
  <c r="M634" i="6"/>
  <c r="M618" i="6"/>
  <c r="M602" i="6"/>
  <c r="M682" i="6"/>
  <c r="M681" i="6"/>
  <c r="M665" i="6"/>
  <c r="M649" i="6"/>
  <c r="M758" i="6"/>
  <c r="M697" i="6"/>
  <c r="M680" i="6"/>
  <c r="M664" i="6"/>
  <c r="M648" i="6"/>
  <c r="M632" i="6"/>
  <c r="M616" i="6"/>
  <c r="M679" i="6"/>
  <c r="M663" i="6"/>
  <c r="M647" i="6"/>
  <c r="M631" i="6"/>
  <c r="M615" i="6"/>
  <c r="M756" i="6"/>
  <c r="M726" i="6"/>
  <c r="M692" i="6"/>
  <c r="M678" i="6"/>
  <c r="M662" i="6"/>
  <c r="M646" i="6"/>
  <c r="M630" i="6"/>
  <c r="M740" i="6"/>
  <c r="M677" i="6"/>
  <c r="M661" i="6"/>
  <c r="M645" i="6"/>
  <c r="M629" i="6"/>
  <c r="M695" i="6"/>
  <c r="M676" i="6"/>
  <c r="M660" i="6"/>
  <c r="M644" i="6"/>
  <c r="M709" i="6"/>
  <c r="M700" i="6"/>
  <c r="M690" i="6"/>
  <c r="M684" i="6"/>
  <c r="M675" i="6"/>
  <c r="M659" i="6"/>
  <c r="M643" i="6"/>
  <c r="M658" i="6"/>
  <c r="M587" i="6"/>
  <c r="M571" i="6"/>
  <c r="M555" i="6"/>
  <c r="M539" i="6"/>
  <c r="M673" i="6"/>
  <c r="M586" i="6"/>
  <c r="M570" i="6"/>
  <c r="M554" i="6"/>
  <c r="M538" i="6"/>
  <c r="M642" i="6"/>
  <c r="M626" i="6"/>
  <c r="M610" i="6"/>
  <c r="M585" i="6"/>
  <c r="M569" i="6"/>
  <c r="M553" i="6"/>
  <c r="M537" i="6"/>
  <c r="M657" i="6"/>
  <c r="M603" i="6"/>
  <c r="M600" i="6"/>
  <c r="M584" i="6"/>
  <c r="M568" i="6"/>
  <c r="M552" i="6"/>
  <c r="M536" i="6"/>
  <c r="M599" i="6"/>
  <c r="M583" i="6"/>
  <c r="M567" i="6"/>
  <c r="M551" i="6"/>
  <c r="M641" i="6"/>
  <c r="M613" i="6"/>
  <c r="M598" i="6"/>
  <c r="M582" i="6"/>
  <c r="M566" i="6"/>
  <c r="M550" i="6"/>
  <c r="M534" i="6"/>
  <c r="M628" i="6"/>
  <c r="M601" i="6"/>
  <c r="M597" i="6"/>
  <c r="M581" i="6"/>
  <c r="M565" i="6"/>
  <c r="M549" i="6"/>
  <c r="M533" i="6"/>
  <c r="M596" i="6"/>
  <c r="M580" i="6"/>
  <c r="M564" i="6"/>
  <c r="M698" i="6"/>
  <c r="M625" i="6"/>
  <c r="M617" i="6"/>
  <c r="M611" i="6"/>
  <c r="M595" i="6"/>
  <c r="M579" i="6"/>
  <c r="M563" i="6"/>
  <c r="M547" i="6"/>
  <c r="M531" i="6"/>
  <c r="M594" i="6"/>
  <c r="M578" i="6"/>
  <c r="M562" i="6"/>
  <c r="M546" i="6"/>
  <c r="M530" i="6"/>
  <c r="M593" i="6"/>
  <c r="M577" i="6"/>
  <c r="M561" i="6"/>
  <c r="M545" i="6"/>
  <c r="M592" i="6"/>
  <c r="M576" i="6"/>
  <c r="M560" i="6"/>
  <c r="M633" i="6"/>
  <c r="M627" i="6"/>
  <c r="M609" i="6"/>
  <c r="M591" i="6"/>
  <c r="M575" i="6"/>
  <c r="M559" i="6"/>
  <c r="M711" i="6"/>
  <c r="M614" i="6"/>
  <c r="M590" i="6"/>
  <c r="M574" i="6"/>
  <c r="M558" i="6"/>
  <c r="M557" i="6"/>
  <c r="M517" i="6"/>
  <c r="M501" i="6"/>
  <c r="M485" i="6"/>
  <c r="M469" i="6"/>
  <c r="M453" i="6"/>
  <c r="M516" i="6"/>
  <c r="M500" i="6"/>
  <c r="M484" i="6"/>
  <c r="M468" i="6"/>
  <c r="M452" i="6"/>
  <c r="M612" i="6"/>
  <c r="M542" i="6"/>
  <c r="M540" i="6"/>
  <c r="M515" i="6"/>
  <c r="M499" i="6"/>
  <c r="M483" i="6"/>
  <c r="M467" i="6"/>
  <c r="M451" i="6"/>
  <c r="M514" i="6"/>
  <c r="M498" i="6"/>
  <c r="M482" i="6"/>
  <c r="M466" i="6"/>
  <c r="M450" i="6"/>
  <c r="M544" i="6"/>
  <c r="M513" i="6"/>
  <c r="M497" i="6"/>
  <c r="M481" i="6"/>
  <c r="M465" i="6"/>
  <c r="M449" i="6"/>
  <c r="M529" i="6"/>
  <c r="M512" i="6"/>
  <c r="M496" i="6"/>
  <c r="M480" i="6"/>
  <c r="M464" i="6"/>
  <c r="M448" i="6"/>
  <c r="M674" i="6"/>
  <c r="M556" i="6"/>
  <c r="M535" i="6"/>
  <c r="M511" i="6"/>
  <c r="M495" i="6"/>
  <c r="M479" i="6"/>
  <c r="M463" i="6"/>
  <c r="M447" i="6"/>
  <c r="M527" i="6"/>
  <c r="M526" i="6"/>
  <c r="M510" i="6"/>
  <c r="M494" i="6"/>
  <c r="M478" i="6"/>
  <c r="M589" i="6"/>
  <c r="M525" i="6"/>
  <c r="M509" i="6"/>
  <c r="M493" i="6"/>
  <c r="M477" i="6"/>
  <c r="M461" i="6"/>
  <c r="M445" i="6"/>
  <c r="M524" i="6"/>
  <c r="M508" i="6"/>
  <c r="M492" i="6"/>
  <c r="M476" i="6"/>
  <c r="M460" i="6"/>
  <c r="M444" i="6"/>
  <c r="M573" i="6"/>
  <c r="M543" i="6"/>
  <c r="M541" i="6"/>
  <c r="M523" i="6"/>
  <c r="M507" i="6"/>
  <c r="M491" i="6"/>
  <c r="M475" i="6"/>
  <c r="M459" i="6"/>
  <c r="M443" i="6"/>
  <c r="M588" i="6"/>
  <c r="M522" i="6"/>
  <c r="M506" i="6"/>
  <c r="M490" i="6"/>
  <c r="M474" i="6"/>
  <c r="M458" i="6"/>
  <c r="M532" i="6"/>
  <c r="M521" i="6"/>
  <c r="M505" i="6"/>
  <c r="M572" i="6"/>
  <c r="M520" i="6"/>
  <c r="M504" i="6"/>
  <c r="M488" i="6"/>
  <c r="M470" i="6"/>
  <c r="M457" i="6"/>
  <c r="M429" i="6"/>
  <c r="M413" i="6"/>
  <c r="M397" i="6"/>
  <c r="M381" i="6"/>
  <c r="M365" i="6"/>
  <c r="M428" i="6"/>
  <c r="M412" i="6"/>
  <c r="M396" i="6"/>
  <c r="M380" i="6"/>
  <c r="M364" i="6"/>
  <c r="M473" i="6"/>
  <c r="M427" i="6"/>
  <c r="M411" i="6"/>
  <c r="M395" i="6"/>
  <c r="M379" i="6"/>
  <c r="M363" i="6"/>
  <c r="M442" i="6"/>
  <c r="M426" i="6"/>
  <c r="M410" i="6"/>
  <c r="M394" i="6"/>
  <c r="M378" i="6"/>
  <c r="M362" i="6"/>
  <c r="M454" i="6"/>
  <c r="M441" i="6"/>
  <c r="M425" i="6"/>
  <c r="M409" i="6"/>
  <c r="M393" i="6"/>
  <c r="M377" i="6"/>
  <c r="M361" i="6"/>
  <c r="M446" i="6"/>
  <c r="M440" i="6"/>
  <c r="M424" i="6"/>
  <c r="M408" i="6"/>
  <c r="M392" i="6"/>
  <c r="M376" i="6"/>
  <c r="M360" i="6"/>
  <c r="M487" i="6"/>
  <c r="M472" i="6"/>
  <c r="M462" i="6"/>
  <c r="M456" i="6"/>
  <c r="M439" i="6"/>
  <c r="M423" i="6"/>
  <c r="M407" i="6"/>
  <c r="M391" i="6"/>
  <c r="M375" i="6"/>
  <c r="M359" i="6"/>
  <c r="M548" i="6"/>
  <c r="M438" i="6"/>
  <c r="M422" i="6"/>
  <c r="M406" i="6"/>
  <c r="M528" i="6"/>
  <c r="M437" i="6"/>
  <c r="M421" i="6"/>
  <c r="M405" i="6"/>
  <c r="M389" i="6"/>
  <c r="M373" i="6"/>
  <c r="M357" i="6"/>
  <c r="M436" i="6"/>
  <c r="M420" i="6"/>
  <c r="M404" i="6"/>
  <c r="M388" i="6"/>
  <c r="M372" i="6"/>
  <c r="M356" i="6"/>
  <c r="M519" i="6"/>
  <c r="M486" i="6"/>
  <c r="M435" i="6"/>
  <c r="M419" i="6"/>
  <c r="M403" i="6"/>
  <c r="M387" i="6"/>
  <c r="M371" i="6"/>
  <c r="M471" i="6"/>
  <c r="M434" i="6"/>
  <c r="M418" i="6"/>
  <c r="M402" i="6"/>
  <c r="M386" i="6"/>
  <c r="M370" i="6"/>
  <c r="M503" i="6"/>
  <c r="M433" i="6"/>
  <c r="M417" i="6"/>
  <c r="M518" i="6"/>
  <c r="M455" i="6"/>
  <c r="M432" i="6"/>
  <c r="M416" i="6"/>
  <c r="M400" i="6"/>
  <c r="M384" i="6"/>
  <c r="M374" i="6"/>
  <c r="M366" i="6"/>
  <c r="M352" i="6"/>
  <c r="M336" i="6"/>
  <c r="M320" i="6"/>
  <c r="M304" i="6"/>
  <c r="M288" i="6"/>
  <c r="M272" i="6"/>
  <c r="M256" i="6"/>
  <c r="M240" i="6"/>
  <c r="M224" i="6"/>
  <c r="M383" i="6"/>
  <c r="M358" i="6"/>
  <c r="M351" i="6"/>
  <c r="M335" i="6"/>
  <c r="M319" i="6"/>
  <c r="M303" i="6"/>
  <c r="M287" i="6"/>
  <c r="M271" i="6"/>
  <c r="M255" i="6"/>
  <c r="M239" i="6"/>
  <c r="M223" i="6"/>
  <c r="M431" i="6"/>
  <c r="M368" i="6"/>
  <c r="M350" i="6"/>
  <c r="M334" i="6"/>
  <c r="M318" i="6"/>
  <c r="M302" i="6"/>
  <c r="M286" i="6"/>
  <c r="M270" i="6"/>
  <c r="M254" i="6"/>
  <c r="M238" i="6"/>
  <c r="M222" i="6"/>
  <c r="M398" i="6"/>
  <c r="M390" i="6"/>
  <c r="M349" i="6"/>
  <c r="M333" i="6"/>
  <c r="M317" i="6"/>
  <c r="M301" i="6"/>
  <c r="M285" i="6"/>
  <c r="M269" i="6"/>
  <c r="M253" i="6"/>
  <c r="M237" i="6"/>
  <c r="M221" i="6"/>
  <c r="M415" i="6"/>
  <c r="M348" i="6"/>
  <c r="M332" i="6"/>
  <c r="M316" i="6"/>
  <c r="M300" i="6"/>
  <c r="M284" i="6"/>
  <c r="M268" i="6"/>
  <c r="M252" i="6"/>
  <c r="M236" i="6"/>
  <c r="M220" i="6"/>
  <c r="M430" i="6"/>
  <c r="M347" i="6"/>
  <c r="M331" i="6"/>
  <c r="M315" i="6"/>
  <c r="M299" i="6"/>
  <c r="M283" i="6"/>
  <c r="M267" i="6"/>
  <c r="M251" i="6"/>
  <c r="M235" i="6"/>
  <c r="M219" i="6"/>
  <c r="M346" i="6"/>
  <c r="M330" i="6"/>
  <c r="M314" i="6"/>
  <c r="M298" i="6"/>
  <c r="M282" i="6"/>
  <c r="M266" i="6"/>
  <c r="M250" i="6"/>
  <c r="M234" i="6"/>
  <c r="M218" i="6"/>
  <c r="M414" i="6"/>
  <c r="M382" i="6"/>
  <c r="M345" i="6"/>
  <c r="M329" i="6"/>
  <c r="M313" i="6"/>
  <c r="M297" i="6"/>
  <c r="M281" i="6"/>
  <c r="M401" i="6"/>
  <c r="M385" i="6"/>
  <c r="M344" i="6"/>
  <c r="M328" i="6"/>
  <c r="M312" i="6"/>
  <c r="M296" i="6"/>
  <c r="M280" i="6"/>
  <c r="M264" i="6"/>
  <c r="M248" i="6"/>
  <c r="M232" i="6"/>
  <c r="M367" i="6"/>
  <c r="M343" i="6"/>
  <c r="M327" i="6"/>
  <c r="M311" i="6"/>
  <c r="M295" i="6"/>
  <c r="M279" i="6"/>
  <c r="M263" i="6"/>
  <c r="M247" i="6"/>
  <c r="M231" i="6"/>
  <c r="M342" i="6"/>
  <c r="M326" i="6"/>
  <c r="M310" i="6"/>
  <c r="M294" i="6"/>
  <c r="M278" i="6"/>
  <c r="M262" i="6"/>
  <c r="M246" i="6"/>
  <c r="M230" i="6"/>
  <c r="M502" i="6"/>
  <c r="M369" i="6"/>
  <c r="M341" i="6"/>
  <c r="M325" i="6"/>
  <c r="M309" i="6"/>
  <c r="M293" i="6"/>
  <c r="M277" i="6"/>
  <c r="M261" i="6"/>
  <c r="M245" i="6"/>
  <c r="M229" i="6"/>
  <c r="M340" i="6"/>
  <c r="M324" i="6"/>
  <c r="M308" i="6"/>
  <c r="M292" i="6"/>
  <c r="M276" i="6"/>
  <c r="M260" i="6"/>
  <c r="M244" i="6"/>
  <c r="M355" i="6"/>
  <c r="M339" i="6"/>
  <c r="M323" i="6"/>
  <c r="M307" i="6"/>
  <c r="M291" i="6"/>
  <c r="M275" i="6"/>
  <c r="M259" i="6"/>
  <c r="M243" i="6"/>
  <c r="M227" i="6"/>
  <c r="M354" i="6"/>
  <c r="M205" i="6"/>
  <c r="M189" i="6"/>
  <c r="M173" i="6"/>
  <c r="M157" i="6"/>
  <c r="M141" i="6"/>
  <c r="M125" i="6"/>
  <c r="M109" i="6"/>
  <c r="M93" i="6"/>
  <c r="M489" i="6"/>
  <c r="M399" i="6"/>
  <c r="M242" i="6"/>
  <c r="M204" i="6"/>
  <c r="M188" i="6"/>
  <c r="M172" i="6"/>
  <c r="M156" i="6"/>
  <c r="M140" i="6"/>
  <c r="M124" i="6"/>
  <c r="M108" i="6"/>
  <c r="M92" i="6"/>
  <c r="M338" i="6"/>
  <c r="M257" i="6"/>
  <c r="M203" i="6"/>
  <c r="M187" i="6"/>
  <c r="M171" i="6"/>
  <c r="M353" i="6"/>
  <c r="M202" i="6"/>
  <c r="M186" i="6"/>
  <c r="M170" i="6"/>
  <c r="M154" i="6"/>
  <c r="M138" i="6"/>
  <c r="M122" i="6"/>
  <c r="M106" i="6"/>
  <c r="M90" i="6"/>
  <c r="M322" i="6"/>
  <c r="M217" i="6"/>
  <c r="M201" i="6"/>
  <c r="M185" i="6"/>
  <c r="M169" i="6"/>
  <c r="M153" i="6"/>
  <c r="M137" i="6"/>
  <c r="M121" i="6"/>
  <c r="M105" i="6"/>
  <c r="M89" i="6"/>
  <c r="M337" i="6"/>
  <c r="M226" i="6"/>
  <c r="M216" i="6"/>
  <c r="M200" i="6"/>
  <c r="M184" i="6"/>
  <c r="M168" i="6"/>
  <c r="M152" i="6"/>
  <c r="M136" i="6"/>
  <c r="M120" i="6"/>
  <c r="M104" i="6"/>
  <c r="M88" i="6"/>
  <c r="M306" i="6"/>
  <c r="M241" i="6"/>
  <c r="M215" i="6"/>
  <c r="M199" i="6"/>
  <c r="M183" i="6"/>
  <c r="M167" i="6"/>
  <c r="M151" i="6"/>
  <c r="M135" i="6"/>
  <c r="M119" i="6"/>
  <c r="M103" i="6"/>
  <c r="M87" i="6"/>
  <c r="M321" i="6"/>
  <c r="M233" i="6"/>
  <c r="M214" i="6"/>
  <c r="M198" i="6"/>
  <c r="M182" i="6"/>
  <c r="M166" i="6"/>
  <c r="M150" i="6"/>
  <c r="M134" i="6"/>
  <c r="M118" i="6"/>
  <c r="M290" i="6"/>
  <c r="M265" i="6"/>
  <c r="M213" i="6"/>
  <c r="M197" i="6"/>
  <c r="M181" i="6"/>
  <c r="M165" i="6"/>
  <c r="M149" i="6"/>
  <c r="M133" i="6"/>
  <c r="M117" i="6"/>
  <c r="M101" i="6"/>
  <c r="M85" i="6"/>
  <c r="M305" i="6"/>
  <c r="M212" i="6"/>
  <c r="M196" i="6"/>
  <c r="M180" i="6"/>
  <c r="M164" i="6"/>
  <c r="M148" i="6"/>
  <c r="M132" i="6"/>
  <c r="M116" i="6"/>
  <c r="M100" i="6"/>
  <c r="M84" i="6"/>
  <c r="M225" i="6"/>
  <c r="M211" i="6"/>
  <c r="M195" i="6"/>
  <c r="M179" i="6"/>
  <c r="M163" i="6"/>
  <c r="M147" i="6"/>
  <c r="M131" i="6"/>
  <c r="M115" i="6"/>
  <c r="M99" i="6"/>
  <c r="M289" i="6"/>
  <c r="M274" i="6"/>
  <c r="M249" i="6"/>
  <c r="M210" i="6"/>
  <c r="M194" i="6"/>
  <c r="M178" i="6"/>
  <c r="M162" i="6"/>
  <c r="M146" i="6"/>
  <c r="M130" i="6"/>
  <c r="M114" i="6"/>
  <c r="M98" i="6"/>
  <c r="M228" i="6"/>
  <c r="M209" i="6"/>
  <c r="M193" i="6"/>
  <c r="M177" i="6"/>
  <c r="M161" i="6"/>
  <c r="M145" i="6"/>
  <c r="M129" i="6"/>
  <c r="M113" i="6"/>
  <c r="M97" i="6"/>
  <c r="M208" i="6"/>
  <c r="M192" i="6"/>
  <c r="M176" i="6"/>
  <c r="M160" i="6"/>
  <c r="M144" i="6"/>
  <c r="M128" i="6"/>
  <c r="M112" i="6"/>
  <c r="M96" i="6"/>
  <c r="M258" i="6"/>
  <c r="M207" i="6"/>
  <c r="M191" i="6"/>
  <c r="M175" i="6"/>
  <c r="M72" i="6"/>
  <c r="M56" i="6"/>
  <c r="M40" i="6"/>
  <c r="M24" i="6"/>
  <c r="M8" i="6"/>
  <c r="M159" i="6"/>
  <c r="M102" i="6"/>
  <c r="M71" i="6"/>
  <c r="M55" i="6"/>
  <c r="M39" i="6"/>
  <c r="M23" i="6"/>
  <c r="M7" i="6"/>
  <c r="M139" i="6"/>
  <c r="M91" i="6"/>
  <c r="M70" i="6"/>
  <c r="M54" i="6"/>
  <c r="M38" i="6"/>
  <c r="M22" i="6"/>
  <c r="M6" i="6"/>
  <c r="M94" i="6"/>
  <c r="M69" i="6"/>
  <c r="M143" i="6"/>
  <c r="M68" i="6"/>
  <c r="M52" i="6"/>
  <c r="M36" i="6"/>
  <c r="M20" i="6"/>
  <c r="M158" i="6"/>
  <c r="M123" i="6"/>
  <c r="M67" i="6"/>
  <c r="M51" i="6"/>
  <c r="M35" i="6"/>
  <c r="M19" i="6"/>
  <c r="M206" i="6"/>
  <c r="M83" i="6"/>
  <c r="M82" i="6"/>
  <c r="M66" i="6"/>
  <c r="M50" i="6"/>
  <c r="M34" i="6"/>
  <c r="M18" i="6"/>
  <c r="M190" i="6"/>
  <c r="M127" i="6"/>
  <c r="M81" i="6"/>
  <c r="M65" i="6"/>
  <c r="M49" i="6"/>
  <c r="M33" i="6"/>
  <c r="M17" i="6"/>
  <c r="M174" i="6"/>
  <c r="M142" i="6"/>
  <c r="M80" i="6"/>
  <c r="M64" i="6"/>
  <c r="M48" i="6"/>
  <c r="M79" i="6"/>
  <c r="M63" i="6"/>
  <c r="M47" i="6"/>
  <c r="M111" i="6"/>
  <c r="M78" i="6"/>
  <c r="M62" i="6"/>
  <c r="M126" i="6"/>
  <c r="M77" i="6"/>
  <c r="M61" i="6"/>
  <c r="M45" i="6"/>
  <c r="M29" i="6"/>
  <c r="M13" i="6"/>
  <c r="M95" i="6"/>
  <c r="M86" i="6"/>
  <c r="M74" i="6"/>
  <c r="M58" i="6"/>
  <c r="M42" i="6"/>
  <c r="M76" i="6"/>
  <c r="M32" i="6"/>
  <c r="M30" i="6"/>
  <c r="M273" i="6"/>
  <c r="M11" i="6"/>
  <c r="M5" i="6"/>
  <c r="M110" i="6"/>
  <c r="M41" i="6"/>
  <c r="M16" i="6"/>
  <c r="M2" i="6"/>
  <c r="M107" i="6"/>
  <c r="M57" i="6"/>
  <c r="M46" i="6"/>
  <c r="M75" i="6"/>
  <c r="M53" i="6"/>
  <c r="M14" i="6"/>
  <c r="M60" i="6"/>
  <c r="M43" i="6"/>
  <c r="M12" i="6"/>
  <c r="M155" i="6"/>
  <c r="M27" i="6"/>
  <c r="M9" i="6"/>
  <c r="M31" i="6"/>
  <c r="M25" i="6"/>
  <c r="M21" i="6"/>
  <c r="M59" i="6"/>
  <c r="M28" i="6"/>
  <c r="M26" i="6"/>
  <c r="M44" i="6"/>
  <c r="M10" i="6"/>
  <c r="M4" i="6"/>
  <c r="M15" i="6"/>
  <c r="M3" i="6"/>
  <c r="M37" i="6"/>
  <c r="M73" i="6"/>
  <c r="F1096" i="6"/>
  <c r="F1080" i="6"/>
  <c r="F1064" i="6"/>
  <c r="F1048" i="6"/>
  <c r="F1032" i="6"/>
  <c r="F1095" i="6"/>
  <c r="F1079" i="6"/>
  <c r="F1063" i="6"/>
  <c r="F1047" i="6"/>
  <c r="F1031" i="6"/>
  <c r="F1094" i="6"/>
  <c r="F1078" i="6"/>
  <c r="F1062" i="6"/>
  <c r="F1046" i="6"/>
  <c r="F1030" i="6"/>
  <c r="F1093" i="6"/>
  <c r="F1077" i="6"/>
  <c r="F1061" i="6"/>
  <c r="F1045" i="6"/>
  <c r="F1029" i="6"/>
  <c r="F1098" i="6"/>
  <c r="F1097" i="6"/>
  <c r="F1081" i="6"/>
  <c r="F1091" i="6"/>
  <c r="F1087" i="6"/>
  <c r="F1083" i="6"/>
  <c r="F1070" i="6"/>
  <c r="F1050" i="6"/>
  <c r="F1026" i="6"/>
  <c r="F1011" i="6"/>
  <c r="F1065" i="6"/>
  <c r="F1041" i="6"/>
  <c r="F1010" i="6"/>
  <c r="F1100" i="6"/>
  <c r="F1076" i="6"/>
  <c r="F1056" i="6"/>
  <c r="F1036" i="6"/>
  <c r="F1009" i="6"/>
  <c r="F1071" i="6"/>
  <c r="F1051" i="6"/>
  <c r="F1027" i="6"/>
  <c r="F1008" i="6"/>
  <c r="F1092" i="6"/>
  <c r="F1088" i="6"/>
  <c r="F1084" i="6"/>
  <c r="F1066" i="6"/>
  <c r="F1042" i="6"/>
  <c r="F1057" i="6"/>
  <c r="F1037" i="6"/>
  <c r="F1072" i="6"/>
  <c r="F1052" i="6"/>
  <c r="F1028" i="6"/>
  <c r="F1021" i="6"/>
  <c r="F1005" i="6"/>
  <c r="F1101" i="6"/>
  <c r="F1067" i="6"/>
  <c r="F1089" i="6"/>
  <c r="F1085" i="6"/>
  <c r="F1058" i="6"/>
  <c r="F1073" i="6"/>
  <c r="F1053" i="6"/>
  <c r="F1068" i="6"/>
  <c r="F1044" i="6"/>
  <c r="F1059" i="6"/>
  <c r="F1090" i="6"/>
  <c r="F1086" i="6"/>
  <c r="F1082" i="6"/>
  <c r="F1074" i="6"/>
  <c r="F1054" i="6"/>
  <c r="F1099" i="6"/>
  <c r="F1022" i="6"/>
  <c r="F1019" i="6"/>
  <c r="F1003" i="6"/>
  <c r="F988" i="6"/>
  <c r="F972" i="6"/>
  <c r="F956" i="6"/>
  <c r="F1075" i="6"/>
  <c r="F1055" i="6"/>
  <c r="F1033" i="6"/>
  <c r="F1024" i="6"/>
  <c r="F1016" i="6"/>
  <c r="F1007" i="6"/>
  <c r="F987" i="6"/>
  <c r="F971" i="6"/>
  <c r="F955" i="6"/>
  <c r="F1049" i="6"/>
  <c r="F1013" i="6"/>
  <c r="F986" i="6"/>
  <c r="F970" i="6"/>
  <c r="F954" i="6"/>
  <c r="F1038" i="6"/>
  <c r="F985" i="6"/>
  <c r="F969" i="6"/>
  <c r="F953" i="6"/>
  <c r="F1060" i="6"/>
  <c r="F1004" i="6"/>
  <c r="F1000" i="6"/>
  <c r="F984" i="6"/>
  <c r="F968" i="6"/>
  <c r="F952" i="6"/>
  <c r="F1020" i="6"/>
  <c r="F999" i="6"/>
  <c r="F983" i="6"/>
  <c r="F967" i="6"/>
  <c r="F951" i="6"/>
  <c r="F1043" i="6"/>
  <c r="F1035" i="6"/>
  <c r="F1017" i="6"/>
  <c r="F998" i="6"/>
  <c r="F982" i="6"/>
  <c r="F966" i="6"/>
  <c r="F1023" i="6"/>
  <c r="F1014" i="6"/>
  <c r="F997" i="6"/>
  <c r="F981" i="6"/>
  <c r="F1001" i="6"/>
  <c r="F996" i="6"/>
  <c r="F1040" i="6"/>
  <c r="F995" i="6"/>
  <c r="F979" i="6"/>
  <c r="F994" i="6"/>
  <c r="F978" i="6"/>
  <c r="F962" i="6"/>
  <c r="F1034" i="6"/>
  <c r="F1025" i="6"/>
  <c r="F1018" i="6"/>
  <c r="F993" i="6"/>
  <c r="F977" i="6"/>
  <c r="F1015" i="6"/>
  <c r="F1002" i="6"/>
  <c r="F992" i="6"/>
  <c r="F1039" i="6"/>
  <c r="F1012" i="6"/>
  <c r="F1006" i="6"/>
  <c r="F991" i="6"/>
  <c r="F957" i="6"/>
  <c r="F935" i="6"/>
  <c r="F919" i="6"/>
  <c r="F903" i="6"/>
  <c r="F950" i="6"/>
  <c r="F934" i="6"/>
  <c r="F918" i="6"/>
  <c r="F902" i="6"/>
  <c r="F975" i="6"/>
  <c r="F964" i="6"/>
  <c r="F949" i="6"/>
  <c r="F933" i="6"/>
  <c r="F917" i="6"/>
  <c r="F901" i="6"/>
  <c r="F948" i="6"/>
  <c r="F932" i="6"/>
  <c r="F916" i="6"/>
  <c r="F900" i="6"/>
  <c r="F990" i="6"/>
  <c r="F947" i="6"/>
  <c r="F931" i="6"/>
  <c r="F915" i="6"/>
  <c r="F899" i="6"/>
  <c r="F960" i="6"/>
  <c r="F946" i="6"/>
  <c r="F930" i="6"/>
  <c r="F914" i="6"/>
  <c r="F898" i="6"/>
  <c r="F1069" i="6"/>
  <c r="F945" i="6"/>
  <c r="F929" i="6"/>
  <c r="F913" i="6"/>
  <c r="F897" i="6"/>
  <c r="F989" i="6"/>
  <c r="F958" i="6"/>
  <c r="F944" i="6"/>
  <c r="F928" i="6"/>
  <c r="F912" i="6"/>
  <c r="F974" i="6"/>
  <c r="F943" i="6"/>
  <c r="F927" i="6"/>
  <c r="F965" i="6"/>
  <c r="F942" i="6"/>
  <c r="F926" i="6"/>
  <c r="F910" i="6"/>
  <c r="F941" i="6"/>
  <c r="F925" i="6"/>
  <c r="F909" i="6"/>
  <c r="F963" i="6"/>
  <c r="F940" i="6"/>
  <c r="F924" i="6"/>
  <c r="F908" i="6"/>
  <c r="F976" i="6"/>
  <c r="F961" i="6"/>
  <c r="F939" i="6"/>
  <c r="F923" i="6"/>
  <c r="F980" i="6"/>
  <c r="F938" i="6"/>
  <c r="F922" i="6"/>
  <c r="F973" i="6"/>
  <c r="F891" i="6"/>
  <c r="F887" i="6"/>
  <c r="F871" i="6"/>
  <c r="F855" i="6"/>
  <c r="F839" i="6"/>
  <c r="F823" i="6"/>
  <c r="F905" i="6"/>
  <c r="F886" i="6"/>
  <c r="F870" i="6"/>
  <c r="F854" i="6"/>
  <c r="F838" i="6"/>
  <c r="F822" i="6"/>
  <c r="F937" i="6"/>
  <c r="F894" i="6"/>
  <c r="F885" i="6"/>
  <c r="F869" i="6"/>
  <c r="F853" i="6"/>
  <c r="F837" i="6"/>
  <c r="F821" i="6"/>
  <c r="F884" i="6"/>
  <c r="F868" i="6"/>
  <c r="F852" i="6"/>
  <c r="F836" i="6"/>
  <c r="F820" i="6"/>
  <c r="F921" i="6"/>
  <c r="F889" i="6"/>
  <c r="F883" i="6"/>
  <c r="F867" i="6"/>
  <c r="F851" i="6"/>
  <c r="F835" i="6"/>
  <c r="F819" i="6"/>
  <c r="F936" i="6"/>
  <c r="F882" i="6"/>
  <c r="F866" i="6"/>
  <c r="F850" i="6"/>
  <c r="F834" i="6"/>
  <c r="F818" i="6"/>
  <c r="F892" i="6"/>
  <c r="F881" i="6"/>
  <c r="F865" i="6"/>
  <c r="F849" i="6"/>
  <c r="F833" i="6"/>
  <c r="F920" i="6"/>
  <c r="F880" i="6"/>
  <c r="F864" i="6"/>
  <c r="F848" i="6"/>
  <c r="F906" i="6"/>
  <c r="F895" i="6"/>
  <c r="F879" i="6"/>
  <c r="F863" i="6"/>
  <c r="F878" i="6"/>
  <c r="F862" i="6"/>
  <c r="F846" i="6"/>
  <c r="F830" i="6"/>
  <c r="F904" i="6"/>
  <c r="F890" i="6"/>
  <c r="F877" i="6"/>
  <c r="F861" i="6"/>
  <c r="F845" i="6"/>
  <c r="F911" i="6"/>
  <c r="F876" i="6"/>
  <c r="F860" i="6"/>
  <c r="F844" i="6"/>
  <c r="F959" i="6"/>
  <c r="F893" i="6"/>
  <c r="F875" i="6"/>
  <c r="F859" i="6"/>
  <c r="F896" i="6"/>
  <c r="F873" i="6"/>
  <c r="F857" i="6"/>
  <c r="F841" i="6"/>
  <c r="F843" i="6"/>
  <c r="F829" i="6"/>
  <c r="F812" i="6"/>
  <c r="F796" i="6"/>
  <c r="F780" i="6"/>
  <c r="F764" i="6"/>
  <c r="F907" i="6"/>
  <c r="F847" i="6"/>
  <c r="F811" i="6"/>
  <c r="F795" i="6"/>
  <c r="F779" i="6"/>
  <c r="F763" i="6"/>
  <c r="F810" i="6"/>
  <c r="F794" i="6"/>
  <c r="F778" i="6"/>
  <c r="F762" i="6"/>
  <c r="F809" i="6"/>
  <c r="F793" i="6"/>
  <c r="F777" i="6"/>
  <c r="F761" i="6"/>
  <c r="F842" i="6"/>
  <c r="F832" i="6"/>
  <c r="F824" i="6"/>
  <c r="F807" i="6"/>
  <c r="F791" i="6"/>
  <c r="F775" i="6"/>
  <c r="F858" i="6"/>
  <c r="F806" i="6"/>
  <c r="F790" i="6"/>
  <c r="F774" i="6"/>
  <c r="F888" i="6"/>
  <c r="F805" i="6"/>
  <c r="F789" i="6"/>
  <c r="F804" i="6"/>
  <c r="F788" i="6"/>
  <c r="F772" i="6"/>
  <c r="F872" i="6"/>
  <c r="F803" i="6"/>
  <c r="F787" i="6"/>
  <c r="F828" i="6"/>
  <c r="F825" i="6"/>
  <c r="F802" i="6"/>
  <c r="F786" i="6"/>
  <c r="F770" i="6"/>
  <c r="F856" i="6"/>
  <c r="F801" i="6"/>
  <c r="F785" i="6"/>
  <c r="F816" i="6"/>
  <c r="F800" i="6"/>
  <c r="F831" i="6"/>
  <c r="F817" i="6"/>
  <c r="F815" i="6"/>
  <c r="F799" i="6"/>
  <c r="F827" i="6"/>
  <c r="F813" i="6"/>
  <c r="F808" i="6"/>
  <c r="F771" i="6"/>
  <c r="F746" i="6"/>
  <c r="F730" i="6"/>
  <c r="F714" i="6"/>
  <c r="F698" i="6"/>
  <c r="F682" i="6"/>
  <c r="F783" i="6"/>
  <c r="F773" i="6"/>
  <c r="F769" i="6"/>
  <c r="F745" i="6"/>
  <c r="F729" i="6"/>
  <c r="F713" i="6"/>
  <c r="F826" i="6"/>
  <c r="F744" i="6"/>
  <c r="F728" i="6"/>
  <c r="F712" i="6"/>
  <c r="F696" i="6"/>
  <c r="F797" i="6"/>
  <c r="F792" i="6"/>
  <c r="F743" i="6"/>
  <c r="F727" i="6"/>
  <c r="F711" i="6"/>
  <c r="F695" i="6"/>
  <c r="F767" i="6"/>
  <c r="F758" i="6"/>
  <c r="F742" i="6"/>
  <c r="F726" i="6"/>
  <c r="F710" i="6"/>
  <c r="F694" i="6"/>
  <c r="F757" i="6"/>
  <c r="F741" i="6"/>
  <c r="F725" i="6"/>
  <c r="F709" i="6"/>
  <c r="F693" i="6"/>
  <c r="F759" i="6"/>
  <c r="F756" i="6"/>
  <c r="F740" i="6"/>
  <c r="F724" i="6"/>
  <c r="F708" i="6"/>
  <c r="F692" i="6"/>
  <c r="F755" i="6"/>
  <c r="F739" i="6"/>
  <c r="F723" i="6"/>
  <c r="F782" i="6"/>
  <c r="F765" i="6"/>
  <c r="F754" i="6"/>
  <c r="F738" i="6"/>
  <c r="F722" i="6"/>
  <c r="F706" i="6"/>
  <c r="F690" i="6"/>
  <c r="F760" i="6"/>
  <c r="F753" i="6"/>
  <c r="F737" i="6"/>
  <c r="F721" i="6"/>
  <c r="F784" i="6"/>
  <c r="F768" i="6"/>
  <c r="F752" i="6"/>
  <c r="F736" i="6"/>
  <c r="F720" i="6"/>
  <c r="F704" i="6"/>
  <c r="F751" i="6"/>
  <c r="F735" i="6"/>
  <c r="F719" i="6"/>
  <c r="F874" i="6"/>
  <c r="F814" i="6"/>
  <c r="F750" i="6"/>
  <c r="F734" i="6"/>
  <c r="F718" i="6"/>
  <c r="F840" i="6"/>
  <c r="F749" i="6"/>
  <c r="F733" i="6"/>
  <c r="F776" i="6"/>
  <c r="F766" i="6"/>
  <c r="F748" i="6"/>
  <c r="F732" i="6"/>
  <c r="F715" i="6"/>
  <c r="F687" i="6"/>
  <c r="F679" i="6"/>
  <c r="F663" i="6"/>
  <c r="F647" i="6"/>
  <c r="F631" i="6"/>
  <c r="F615" i="6"/>
  <c r="F702" i="6"/>
  <c r="F678" i="6"/>
  <c r="F662" i="6"/>
  <c r="F646" i="6"/>
  <c r="F630" i="6"/>
  <c r="F614" i="6"/>
  <c r="F677" i="6"/>
  <c r="F661" i="6"/>
  <c r="F645" i="6"/>
  <c r="F629" i="6"/>
  <c r="F613" i="6"/>
  <c r="F700" i="6"/>
  <c r="F684" i="6"/>
  <c r="F676" i="6"/>
  <c r="F660" i="6"/>
  <c r="F644" i="6"/>
  <c r="F628" i="6"/>
  <c r="F612" i="6"/>
  <c r="F747" i="6"/>
  <c r="F675" i="6"/>
  <c r="F659" i="6"/>
  <c r="F643" i="6"/>
  <c r="F627" i="6"/>
  <c r="F611" i="6"/>
  <c r="F731" i="6"/>
  <c r="F691" i="6"/>
  <c r="F688" i="6"/>
  <c r="F674" i="6"/>
  <c r="F658" i="6"/>
  <c r="F642" i="6"/>
  <c r="F626" i="6"/>
  <c r="F717" i="6"/>
  <c r="F673" i="6"/>
  <c r="F657" i="6"/>
  <c r="F641" i="6"/>
  <c r="F625" i="6"/>
  <c r="F609" i="6"/>
  <c r="F798" i="6"/>
  <c r="F685" i="6"/>
  <c r="F672" i="6"/>
  <c r="F656" i="6"/>
  <c r="F640" i="6"/>
  <c r="F671" i="6"/>
  <c r="F655" i="6"/>
  <c r="F639" i="6"/>
  <c r="F623" i="6"/>
  <c r="F607" i="6"/>
  <c r="F703" i="6"/>
  <c r="F670" i="6"/>
  <c r="F654" i="6"/>
  <c r="F638" i="6"/>
  <c r="F622" i="6"/>
  <c r="F705" i="6"/>
  <c r="F701" i="6"/>
  <c r="F689" i="6"/>
  <c r="F669" i="6"/>
  <c r="F653" i="6"/>
  <c r="F637" i="6"/>
  <c r="F621" i="6"/>
  <c r="F716" i="6"/>
  <c r="F707" i="6"/>
  <c r="F686" i="6"/>
  <c r="F668" i="6"/>
  <c r="F652" i="6"/>
  <c r="F636" i="6"/>
  <c r="F781" i="6"/>
  <c r="F699" i="6"/>
  <c r="F667" i="6"/>
  <c r="F651" i="6"/>
  <c r="F666" i="6"/>
  <c r="F650" i="6"/>
  <c r="F681" i="6"/>
  <c r="F594" i="6"/>
  <c r="F578" i="6"/>
  <c r="F562" i="6"/>
  <c r="F546" i="6"/>
  <c r="F530" i="6"/>
  <c r="F593" i="6"/>
  <c r="F577" i="6"/>
  <c r="F561" i="6"/>
  <c r="F545" i="6"/>
  <c r="F529" i="6"/>
  <c r="F665" i="6"/>
  <c r="F602" i="6"/>
  <c r="F592" i="6"/>
  <c r="F576" i="6"/>
  <c r="F560" i="6"/>
  <c r="F544" i="6"/>
  <c r="F528" i="6"/>
  <c r="F680" i="6"/>
  <c r="F591" i="6"/>
  <c r="F575" i="6"/>
  <c r="F559" i="6"/>
  <c r="F543" i="6"/>
  <c r="F649" i="6"/>
  <c r="F635" i="6"/>
  <c r="F616" i="6"/>
  <c r="F610" i="6"/>
  <c r="F605" i="6"/>
  <c r="F590" i="6"/>
  <c r="F574" i="6"/>
  <c r="F558" i="6"/>
  <c r="F664" i="6"/>
  <c r="F632" i="6"/>
  <c r="F618" i="6"/>
  <c r="F589" i="6"/>
  <c r="F573" i="6"/>
  <c r="F557" i="6"/>
  <c r="F541" i="6"/>
  <c r="F588" i="6"/>
  <c r="F572" i="6"/>
  <c r="F556" i="6"/>
  <c r="F540" i="6"/>
  <c r="F648" i="6"/>
  <c r="F620" i="6"/>
  <c r="F608" i="6"/>
  <c r="F587" i="6"/>
  <c r="F571" i="6"/>
  <c r="F603" i="6"/>
  <c r="F586" i="6"/>
  <c r="F570" i="6"/>
  <c r="F554" i="6"/>
  <c r="F538" i="6"/>
  <c r="F634" i="6"/>
  <c r="F585" i="6"/>
  <c r="F569" i="6"/>
  <c r="F553" i="6"/>
  <c r="F537" i="6"/>
  <c r="F697" i="6"/>
  <c r="F606" i="6"/>
  <c r="F600" i="6"/>
  <c r="F584" i="6"/>
  <c r="F568" i="6"/>
  <c r="F552" i="6"/>
  <c r="F536" i="6"/>
  <c r="F599" i="6"/>
  <c r="F583" i="6"/>
  <c r="F567" i="6"/>
  <c r="F617" i="6"/>
  <c r="F601" i="6"/>
  <c r="F598" i="6"/>
  <c r="F582" i="6"/>
  <c r="F566" i="6"/>
  <c r="F550" i="6"/>
  <c r="F683" i="6"/>
  <c r="F597" i="6"/>
  <c r="F581" i="6"/>
  <c r="F565" i="6"/>
  <c r="F534" i="6"/>
  <c r="F524" i="6"/>
  <c r="F508" i="6"/>
  <c r="F492" i="6"/>
  <c r="F476" i="6"/>
  <c r="F460" i="6"/>
  <c r="F444" i="6"/>
  <c r="F563" i="6"/>
  <c r="F551" i="6"/>
  <c r="F532" i="6"/>
  <c r="F523" i="6"/>
  <c r="F507" i="6"/>
  <c r="F491" i="6"/>
  <c r="F475" i="6"/>
  <c r="F459" i="6"/>
  <c r="F443" i="6"/>
  <c r="F548" i="6"/>
  <c r="F522" i="6"/>
  <c r="F506" i="6"/>
  <c r="F490" i="6"/>
  <c r="F474" i="6"/>
  <c r="F458" i="6"/>
  <c r="F633" i="6"/>
  <c r="F521" i="6"/>
  <c r="F505" i="6"/>
  <c r="F489" i="6"/>
  <c r="F473" i="6"/>
  <c r="F457" i="6"/>
  <c r="F520" i="6"/>
  <c r="F504" i="6"/>
  <c r="F488" i="6"/>
  <c r="F472" i="6"/>
  <c r="F456" i="6"/>
  <c r="F542" i="6"/>
  <c r="F519" i="6"/>
  <c r="F503" i="6"/>
  <c r="F487" i="6"/>
  <c r="F471" i="6"/>
  <c r="F455" i="6"/>
  <c r="F518" i="6"/>
  <c r="F502" i="6"/>
  <c r="F486" i="6"/>
  <c r="F470" i="6"/>
  <c r="F454" i="6"/>
  <c r="F517" i="6"/>
  <c r="F501" i="6"/>
  <c r="F485" i="6"/>
  <c r="F469" i="6"/>
  <c r="F624" i="6"/>
  <c r="F547" i="6"/>
  <c r="F535" i="6"/>
  <c r="F533" i="6"/>
  <c r="F516" i="6"/>
  <c r="F500" i="6"/>
  <c r="F484" i="6"/>
  <c r="F468" i="6"/>
  <c r="F452" i="6"/>
  <c r="F515" i="6"/>
  <c r="F499" i="6"/>
  <c r="F483" i="6"/>
  <c r="F467" i="6"/>
  <c r="F451" i="6"/>
  <c r="F596" i="6"/>
  <c r="F531" i="6"/>
  <c r="F514" i="6"/>
  <c r="F498" i="6"/>
  <c r="F482" i="6"/>
  <c r="F466" i="6"/>
  <c r="F450" i="6"/>
  <c r="F539" i="6"/>
  <c r="F513" i="6"/>
  <c r="F497" i="6"/>
  <c r="F481" i="6"/>
  <c r="F465" i="6"/>
  <c r="F619" i="6"/>
  <c r="F604" i="6"/>
  <c r="F580" i="6"/>
  <c r="F555" i="6"/>
  <c r="F549" i="6"/>
  <c r="F512" i="6"/>
  <c r="F496" i="6"/>
  <c r="F595" i="6"/>
  <c r="F527" i="6"/>
  <c r="F511" i="6"/>
  <c r="F495" i="6"/>
  <c r="F479" i="6"/>
  <c r="F445" i="6"/>
  <c r="F436" i="6"/>
  <c r="F420" i="6"/>
  <c r="F404" i="6"/>
  <c r="F388" i="6"/>
  <c r="F372" i="6"/>
  <c r="F356" i="6"/>
  <c r="F509" i="6"/>
  <c r="F494" i="6"/>
  <c r="F435" i="6"/>
  <c r="F419" i="6"/>
  <c r="F403" i="6"/>
  <c r="F387" i="6"/>
  <c r="F371" i="6"/>
  <c r="F447" i="6"/>
  <c r="F434" i="6"/>
  <c r="F418" i="6"/>
  <c r="F402" i="6"/>
  <c r="F386" i="6"/>
  <c r="F370" i="6"/>
  <c r="F463" i="6"/>
  <c r="F433" i="6"/>
  <c r="F417" i="6"/>
  <c r="F401" i="6"/>
  <c r="F385" i="6"/>
  <c r="F369" i="6"/>
  <c r="F478" i="6"/>
  <c r="F449" i="6"/>
  <c r="F432" i="6"/>
  <c r="F416" i="6"/>
  <c r="F400" i="6"/>
  <c r="F384" i="6"/>
  <c r="F368" i="6"/>
  <c r="F493" i="6"/>
  <c r="F431" i="6"/>
  <c r="F415" i="6"/>
  <c r="F399" i="6"/>
  <c r="F383" i="6"/>
  <c r="F367" i="6"/>
  <c r="F430" i="6"/>
  <c r="F414" i="6"/>
  <c r="F398" i="6"/>
  <c r="F382" i="6"/>
  <c r="F366" i="6"/>
  <c r="F429" i="6"/>
  <c r="F413" i="6"/>
  <c r="F477" i="6"/>
  <c r="F428" i="6"/>
  <c r="F412" i="6"/>
  <c r="F396" i="6"/>
  <c r="F380" i="6"/>
  <c r="F364" i="6"/>
  <c r="F462" i="6"/>
  <c r="F446" i="6"/>
  <c r="F427" i="6"/>
  <c r="F411" i="6"/>
  <c r="F395" i="6"/>
  <c r="F379" i="6"/>
  <c r="F363" i="6"/>
  <c r="F442" i="6"/>
  <c r="F426" i="6"/>
  <c r="F410" i="6"/>
  <c r="F394" i="6"/>
  <c r="F378" i="6"/>
  <c r="F362" i="6"/>
  <c r="F579" i="6"/>
  <c r="F453" i="6"/>
  <c r="F448" i="6"/>
  <c r="F441" i="6"/>
  <c r="F425" i="6"/>
  <c r="F409" i="6"/>
  <c r="F393" i="6"/>
  <c r="F377" i="6"/>
  <c r="F526" i="6"/>
  <c r="F440" i="6"/>
  <c r="F424" i="6"/>
  <c r="F408" i="6"/>
  <c r="F480" i="6"/>
  <c r="F464" i="6"/>
  <c r="F439" i="6"/>
  <c r="F423" i="6"/>
  <c r="F407" i="6"/>
  <c r="F391" i="6"/>
  <c r="F564" i="6"/>
  <c r="F361" i="6"/>
  <c r="F343" i="6"/>
  <c r="F327" i="6"/>
  <c r="F311" i="6"/>
  <c r="F295" i="6"/>
  <c r="F279" i="6"/>
  <c r="F263" i="6"/>
  <c r="F247" i="6"/>
  <c r="F231" i="6"/>
  <c r="F342" i="6"/>
  <c r="F326" i="6"/>
  <c r="F310" i="6"/>
  <c r="F294" i="6"/>
  <c r="F278" i="6"/>
  <c r="F262" i="6"/>
  <c r="F246" i="6"/>
  <c r="F230" i="6"/>
  <c r="F341" i="6"/>
  <c r="F325" i="6"/>
  <c r="F309" i="6"/>
  <c r="F293" i="6"/>
  <c r="F277" i="6"/>
  <c r="F261" i="6"/>
  <c r="F245" i="6"/>
  <c r="F229" i="6"/>
  <c r="F374" i="6"/>
  <c r="F340" i="6"/>
  <c r="F324" i="6"/>
  <c r="F308" i="6"/>
  <c r="F292" i="6"/>
  <c r="F276" i="6"/>
  <c r="F260" i="6"/>
  <c r="F244" i="6"/>
  <c r="F228" i="6"/>
  <c r="F438" i="6"/>
  <c r="F355" i="6"/>
  <c r="F339" i="6"/>
  <c r="F323" i="6"/>
  <c r="F307" i="6"/>
  <c r="F291" i="6"/>
  <c r="F275" i="6"/>
  <c r="F259" i="6"/>
  <c r="F243" i="6"/>
  <c r="F227" i="6"/>
  <c r="F525" i="6"/>
  <c r="F390" i="6"/>
  <c r="F358" i="6"/>
  <c r="F354" i="6"/>
  <c r="F338" i="6"/>
  <c r="F322" i="6"/>
  <c r="F306" i="6"/>
  <c r="F290" i="6"/>
  <c r="F274" i="6"/>
  <c r="F258" i="6"/>
  <c r="F242" i="6"/>
  <c r="F226" i="6"/>
  <c r="F422" i="6"/>
  <c r="F353" i="6"/>
  <c r="F337" i="6"/>
  <c r="F321" i="6"/>
  <c r="F305" i="6"/>
  <c r="F289" i="6"/>
  <c r="F273" i="6"/>
  <c r="F257" i="6"/>
  <c r="F241" i="6"/>
  <c r="F225" i="6"/>
  <c r="F437" i="6"/>
  <c r="F397" i="6"/>
  <c r="F376" i="6"/>
  <c r="F365" i="6"/>
  <c r="F360" i="6"/>
  <c r="F352" i="6"/>
  <c r="F336" i="6"/>
  <c r="F320" i="6"/>
  <c r="F304" i="6"/>
  <c r="F288" i="6"/>
  <c r="F510" i="6"/>
  <c r="F351" i="6"/>
  <c r="F335" i="6"/>
  <c r="F319" i="6"/>
  <c r="F303" i="6"/>
  <c r="F287" i="6"/>
  <c r="F271" i="6"/>
  <c r="F255" i="6"/>
  <c r="F239" i="6"/>
  <c r="F223" i="6"/>
  <c r="F421" i="6"/>
  <c r="F373" i="6"/>
  <c r="F350" i="6"/>
  <c r="F334" i="6"/>
  <c r="F318" i="6"/>
  <c r="F302" i="6"/>
  <c r="F286" i="6"/>
  <c r="F270" i="6"/>
  <c r="F254" i="6"/>
  <c r="F238" i="6"/>
  <c r="F222" i="6"/>
  <c r="F406" i="6"/>
  <c r="F389" i="6"/>
  <c r="F349" i="6"/>
  <c r="F333" i="6"/>
  <c r="F317" i="6"/>
  <c r="F301" i="6"/>
  <c r="F285" i="6"/>
  <c r="F269" i="6"/>
  <c r="F253" i="6"/>
  <c r="F237" i="6"/>
  <c r="F221" i="6"/>
  <c r="F348" i="6"/>
  <c r="F332" i="6"/>
  <c r="F316" i="6"/>
  <c r="F300" i="6"/>
  <c r="F284" i="6"/>
  <c r="F268" i="6"/>
  <c r="F252" i="6"/>
  <c r="F236" i="6"/>
  <c r="F220" i="6"/>
  <c r="F392" i="6"/>
  <c r="F347" i="6"/>
  <c r="F331" i="6"/>
  <c r="F315" i="6"/>
  <c r="F299" i="6"/>
  <c r="F283" i="6"/>
  <c r="F267" i="6"/>
  <c r="F251" i="6"/>
  <c r="F461" i="6"/>
  <c r="F381" i="6"/>
  <c r="F375" i="6"/>
  <c r="F357" i="6"/>
  <c r="F346" i="6"/>
  <c r="F330" i="6"/>
  <c r="F314" i="6"/>
  <c r="F298" i="6"/>
  <c r="F282" i="6"/>
  <c r="F266" i="6"/>
  <c r="F250" i="6"/>
  <c r="F234" i="6"/>
  <c r="F248" i="6"/>
  <c r="F235" i="6"/>
  <c r="F212" i="6"/>
  <c r="F196" i="6"/>
  <c r="F180" i="6"/>
  <c r="F164" i="6"/>
  <c r="F148" i="6"/>
  <c r="F132" i="6"/>
  <c r="F116" i="6"/>
  <c r="F100" i="6"/>
  <c r="F211" i="6"/>
  <c r="F195" i="6"/>
  <c r="F179" i="6"/>
  <c r="F163" i="6"/>
  <c r="F147" i="6"/>
  <c r="F131" i="6"/>
  <c r="F115" i="6"/>
  <c r="F99" i="6"/>
  <c r="F210" i="6"/>
  <c r="F194" i="6"/>
  <c r="F178" i="6"/>
  <c r="F272" i="6"/>
  <c r="F209" i="6"/>
  <c r="F193" i="6"/>
  <c r="F177" i="6"/>
  <c r="F161" i="6"/>
  <c r="F145" i="6"/>
  <c r="F129" i="6"/>
  <c r="F113" i="6"/>
  <c r="F97" i="6"/>
  <c r="F345" i="6"/>
  <c r="F219" i="6"/>
  <c r="F208" i="6"/>
  <c r="F192" i="6"/>
  <c r="F176" i="6"/>
  <c r="F160" i="6"/>
  <c r="F144" i="6"/>
  <c r="F128" i="6"/>
  <c r="F112" i="6"/>
  <c r="F96" i="6"/>
  <c r="F207" i="6"/>
  <c r="F191" i="6"/>
  <c r="F175" i="6"/>
  <c r="F159" i="6"/>
  <c r="F143" i="6"/>
  <c r="F127" i="6"/>
  <c r="F111" i="6"/>
  <c r="F95" i="6"/>
  <c r="F329" i="6"/>
  <c r="F256" i="6"/>
  <c r="F206" i="6"/>
  <c r="F190" i="6"/>
  <c r="F174" i="6"/>
  <c r="F158" i="6"/>
  <c r="F142" i="6"/>
  <c r="F126" i="6"/>
  <c r="F110" i="6"/>
  <c r="F94" i="6"/>
  <c r="F344" i="6"/>
  <c r="F205" i="6"/>
  <c r="F189" i="6"/>
  <c r="F173" i="6"/>
  <c r="F157" i="6"/>
  <c r="F141" i="6"/>
  <c r="F125" i="6"/>
  <c r="F313" i="6"/>
  <c r="F204" i="6"/>
  <c r="F188" i="6"/>
  <c r="F172" i="6"/>
  <c r="F156" i="6"/>
  <c r="F140" i="6"/>
  <c r="F124" i="6"/>
  <c r="F108" i="6"/>
  <c r="F92" i="6"/>
  <c r="F328" i="6"/>
  <c r="F265" i="6"/>
  <c r="F233" i="6"/>
  <c r="F203" i="6"/>
  <c r="F187" i="6"/>
  <c r="F171" i="6"/>
  <c r="F155" i="6"/>
  <c r="F139" i="6"/>
  <c r="F123" i="6"/>
  <c r="F107" i="6"/>
  <c r="F91" i="6"/>
  <c r="F359" i="6"/>
  <c r="F297" i="6"/>
  <c r="F218" i="6"/>
  <c r="F202" i="6"/>
  <c r="F186" i="6"/>
  <c r="F170" i="6"/>
  <c r="F154" i="6"/>
  <c r="F138" i="6"/>
  <c r="F122" i="6"/>
  <c r="F106" i="6"/>
  <c r="F90" i="6"/>
  <c r="F312" i="6"/>
  <c r="F240" i="6"/>
  <c r="F217" i="6"/>
  <c r="F201" i="6"/>
  <c r="F185" i="6"/>
  <c r="F169" i="6"/>
  <c r="F153" i="6"/>
  <c r="F137" i="6"/>
  <c r="F121" i="6"/>
  <c r="F105" i="6"/>
  <c r="F89" i="6"/>
  <c r="F281" i="6"/>
  <c r="F249" i="6"/>
  <c r="F216" i="6"/>
  <c r="F200" i="6"/>
  <c r="F184" i="6"/>
  <c r="F168" i="6"/>
  <c r="F152" i="6"/>
  <c r="F136" i="6"/>
  <c r="F120" i="6"/>
  <c r="F104" i="6"/>
  <c r="F296" i="6"/>
  <c r="F264" i="6"/>
  <c r="F215" i="6"/>
  <c r="F199" i="6"/>
  <c r="F183" i="6"/>
  <c r="F167" i="6"/>
  <c r="F151" i="6"/>
  <c r="F135" i="6"/>
  <c r="F119" i="6"/>
  <c r="F103" i="6"/>
  <c r="F87" i="6"/>
  <c r="F405" i="6"/>
  <c r="F232" i="6"/>
  <c r="F214" i="6"/>
  <c r="F198" i="6"/>
  <c r="F182" i="6"/>
  <c r="F197" i="6"/>
  <c r="F165" i="6"/>
  <c r="F130" i="6"/>
  <c r="F79" i="6"/>
  <c r="F63" i="6"/>
  <c r="F47" i="6"/>
  <c r="F31" i="6"/>
  <c r="F15" i="6"/>
  <c r="F181" i="6"/>
  <c r="F86" i="6"/>
  <c r="F78" i="6"/>
  <c r="F62" i="6"/>
  <c r="F46" i="6"/>
  <c r="F30" i="6"/>
  <c r="F14" i="6"/>
  <c r="F134" i="6"/>
  <c r="F102" i="6"/>
  <c r="F77" i="6"/>
  <c r="F61" i="6"/>
  <c r="F45" i="6"/>
  <c r="F29" i="6"/>
  <c r="F13" i="6"/>
  <c r="F149" i="6"/>
  <c r="F114" i="6"/>
  <c r="F76" i="6"/>
  <c r="F98" i="6"/>
  <c r="F88" i="6"/>
  <c r="F75" i="6"/>
  <c r="F59" i="6"/>
  <c r="F43" i="6"/>
  <c r="F27" i="6"/>
  <c r="F11" i="6"/>
  <c r="F118" i="6"/>
  <c r="F109" i="6"/>
  <c r="F74" i="6"/>
  <c r="F58" i="6"/>
  <c r="F42" i="6"/>
  <c r="F26" i="6"/>
  <c r="F10" i="6"/>
  <c r="F133" i="6"/>
  <c r="F73" i="6"/>
  <c r="F57" i="6"/>
  <c r="F41" i="6"/>
  <c r="F25" i="6"/>
  <c r="F101" i="6"/>
  <c r="F72" i="6"/>
  <c r="F56" i="6"/>
  <c r="F40" i="6"/>
  <c r="F24" i="6"/>
  <c r="F8" i="6"/>
  <c r="F224" i="6"/>
  <c r="F85" i="6"/>
  <c r="F71" i="6"/>
  <c r="F55" i="6"/>
  <c r="F39" i="6"/>
  <c r="F117" i="6"/>
  <c r="F93" i="6"/>
  <c r="F70" i="6"/>
  <c r="F54" i="6"/>
  <c r="F162" i="6"/>
  <c r="F69" i="6"/>
  <c r="F53" i="6"/>
  <c r="F68" i="6"/>
  <c r="F52" i="6"/>
  <c r="F36" i="6"/>
  <c r="F20" i="6"/>
  <c r="F81" i="6"/>
  <c r="F65" i="6"/>
  <c r="F49" i="6"/>
  <c r="F33" i="6"/>
  <c r="F280" i="6"/>
  <c r="F2" i="6"/>
  <c r="F44" i="6"/>
  <c r="F66" i="6"/>
  <c r="F50" i="6"/>
  <c r="F28" i="6"/>
  <c r="F22" i="6"/>
  <c r="F4" i="6"/>
  <c r="F3" i="6"/>
  <c r="F213" i="6"/>
  <c r="F32" i="6"/>
  <c r="F80" i="6"/>
  <c r="F34" i="6"/>
  <c r="F18" i="6"/>
  <c r="F5" i="6"/>
  <c r="F38" i="6"/>
  <c r="F60" i="6"/>
  <c r="F16" i="6"/>
  <c r="F64" i="6"/>
  <c r="F9" i="6"/>
  <c r="F150" i="6"/>
  <c r="F84" i="6"/>
  <c r="F23" i="6"/>
  <c r="F12" i="6"/>
  <c r="F6" i="6"/>
  <c r="F166" i="6"/>
  <c r="F82" i="6"/>
  <c r="F37" i="6"/>
  <c r="F17" i="6"/>
  <c r="F19" i="6"/>
  <c r="F35" i="6"/>
  <c r="F146" i="6"/>
  <c r="F51" i="6"/>
  <c r="F67" i="6"/>
  <c r="F48" i="6"/>
  <c r="F21" i="6"/>
  <c r="F83" i="6"/>
  <c r="F7" i="6"/>
  <c r="N1088" i="6"/>
  <c r="N1072" i="6"/>
  <c r="N1056" i="6"/>
  <c r="N1040" i="6"/>
  <c r="N1024" i="6"/>
  <c r="N1087" i="6"/>
  <c r="N1071" i="6"/>
  <c r="N1055" i="6"/>
  <c r="N1039" i="6"/>
  <c r="N1023" i="6"/>
  <c r="N1086" i="6"/>
  <c r="N1070" i="6"/>
  <c r="N1054" i="6"/>
  <c r="N1038" i="6"/>
  <c r="N1022" i="6"/>
  <c r="N1101" i="6"/>
  <c r="N1085" i="6"/>
  <c r="N1069" i="6"/>
  <c r="N1053" i="6"/>
  <c r="N1037" i="6"/>
  <c r="N1089" i="6"/>
  <c r="N1098" i="6"/>
  <c r="N1081" i="6"/>
  <c r="N1062" i="6"/>
  <c r="N1042" i="6"/>
  <c r="N1019" i="6"/>
  <c r="N1003" i="6"/>
  <c r="N1095" i="6"/>
  <c r="N1077" i="6"/>
  <c r="N1057" i="6"/>
  <c r="N1033" i="6"/>
  <c r="N1018" i="6"/>
  <c r="N1002" i="6"/>
  <c r="N1092" i="6"/>
  <c r="N1068" i="6"/>
  <c r="N1048" i="6"/>
  <c r="N1028" i="6"/>
  <c r="N1017" i="6"/>
  <c r="N1001" i="6"/>
  <c r="N1063" i="6"/>
  <c r="N1043" i="6"/>
  <c r="N1016" i="6"/>
  <c r="N1000" i="6"/>
  <c r="N1082" i="6"/>
  <c r="N1078" i="6"/>
  <c r="N1058" i="6"/>
  <c r="N1034" i="6"/>
  <c r="N1015" i="6"/>
  <c r="N1099" i="6"/>
  <c r="N1073" i="6"/>
  <c r="N1049" i="6"/>
  <c r="N1029" i="6"/>
  <c r="N1096" i="6"/>
  <c r="N1064" i="6"/>
  <c r="N1044" i="6"/>
  <c r="N1013" i="6"/>
  <c r="N1093" i="6"/>
  <c r="N1059" i="6"/>
  <c r="N1083" i="6"/>
  <c r="N1079" i="6"/>
  <c r="N1074" i="6"/>
  <c r="N1090" i="6"/>
  <c r="N1065" i="6"/>
  <c r="N1045" i="6"/>
  <c r="N1100" i="6"/>
  <c r="N1060" i="6"/>
  <c r="N1036" i="6"/>
  <c r="N1097" i="6"/>
  <c r="N1075" i="6"/>
  <c r="N1051" i="6"/>
  <c r="N1094" i="6"/>
  <c r="N1084" i="6"/>
  <c r="N1080" i="6"/>
  <c r="N1066" i="6"/>
  <c r="N1046" i="6"/>
  <c r="N1091" i="6"/>
  <c r="N1061" i="6"/>
  <c r="N1035" i="6"/>
  <c r="N1014" i="6"/>
  <c r="N1011" i="6"/>
  <c r="N996" i="6"/>
  <c r="N980" i="6"/>
  <c r="N964" i="6"/>
  <c r="N1041" i="6"/>
  <c r="N1026" i="6"/>
  <c r="N1008" i="6"/>
  <c r="N1004" i="6"/>
  <c r="N995" i="6"/>
  <c r="N979" i="6"/>
  <c r="N963" i="6"/>
  <c r="N1030" i="6"/>
  <c r="N994" i="6"/>
  <c r="N978" i="6"/>
  <c r="N962" i="6"/>
  <c r="N1067" i="6"/>
  <c r="N1020" i="6"/>
  <c r="N993" i="6"/>
  <c r="N977" i="6"/>
  <c r="N961" i="6"/>
  <c r="N992" i="6"/>
  <c r="N976" i="6"/>
  <c r="N960" i="6"/>
  <c r="N1012" i="6"/>
  <c r="N1005" i="6"/>
  <c r="N991" i="6"/>
  <c r="N975" i="6"/>
  <c r="N959" i="6"/>
  <c r="N1032" i="6"/>
  <c r="N1009" i="6"/>
  <c r="N990" i="6"/>
  <c r="N974" i="6"/>
  <c r="N958" i="6"/>
  <c r="N1052" i="6"/>
  <c r="N1025" i="6"/>
  <c r="N989" i="6"/>
  <c r="N973" i="6"/>
  <c r="N1047" i="6"/>
  <c r="N1021" i="6"/>
  <c r="N988" i="6"/>
  <c r="N1006" i="6"/>
  <c r="N987" i="6"/>
  <c r="N971" i="6"/>
  <c r="N986" i="6"/>
  <c r="N970" i="6"/>
  <c r="N954" i="6"/>
  <c r="N1027" i="6"/>
  <c r="N1010" i="6"/>
  <c r="N985" i="6"/>
  <c r="N969" i="6"/>
  <c r="N1031" i="6"/>
  <c r="N984" i="6"/>
  <c r="N1076" i="6"/>
  <c r="N1050" i="6"/>
  <c r="N1007" i="6"/>
  <c r="N999" i="6"/>
  <c r="N983" i="6"/>
  <c r="N966" i="6"/>
  <c r="N943" i="6"/>
  <c r="N927" i="6"/>
  <c r="N911" i="6"/>
  <c r="N895" i="6"/>
  <c r="N942" i="6"/>
  <c r="N926" i="6"/>
  <c r="N910" i="6"/>
  <c r="N894" i="6"/>
  <c r="N998" i="6"/>
  <c r="N956" i="6"/>
  <c r="N941" i="6"/>
  <c r="N925" i="6"/>
  <c r="N909" i="6"/>
  <c r="N893" i="6"/>
  <c r="N940" i="6"/>
  <c r="N924" i="6"/>
  <c r="N908" i="6"/>
  <c r="N892" i="6"/>
  <c r="N968" i="6"/>
  <c r="N939" i="6"/>
  <c r="N923" i="6"/>
  <c r="N907" i="6"/>
  <c r="N891" i="6"/>
  <c r="N997" i="6"/>
  <c r="N982" i="6"/>
  <c r="N952" i="6"/>
  <c r="N938" i="6"/>
  <c r="N922" i="6"/>
  <c r="N906" i="6"/>
  <c r="N890" i="6"/>
  <c r="N937" i="6"/>
  <c r="N921" i="6"/>
  <c r="N905" i="6"/>
  <c r="N889" i="6"/>
  <c r="N936" i="6"/>
  <c r="N920" i="6"/>
  <c r="N965" i="6"/>
  <c r="N935" i="6"/>
  <c r="N919" i="6"/>
  <c r="N981" i="6"/>
  <c r="N957" i="6"/>
  <c r="N934" i="6"/>
  <c r="N918" i="6"/>
  <c r="N967" i="6"/>
  <c r="N950" i="6"/>
  <c r="N949" i="6"/>
  <c r="N933" i="6"/>
  <c r="N917" i="6"/>
  <c r="N901" i="6"/>
  <c r="N955" i="6"/>
  <c r="N948" i="6"/>
  <c r="N932" i="6"/>
  <c r="N916" i="6"/>
  <c r="N953" i="6"/>
  <c r="N947" i="6"/>
  <c r="N931" i="6"/>
  <c r="N915" i="6"/>
  <c r="N946" i="6"/>
  <c r="N930" i="6"/>
  <c r="N914" i="6"/>
  <c r="N945" i="6"/>
  <c r="N879" i="6"/>
  <c r="N863" i="6"/>
  <c r="N847" i="6"/>
  <c r="N831" i="6"/>
  <c r="N972" i="6"/>
  <c r="N878" i="6"/>
  <c r="N862" i="6"/>
  <c r="N846" i="6"/>
  <c r="N830" i="6"/>
  <c r="N929" i="6"/>
  <c r="N877" i="6"/>
  <c r="N861" i="6"/>
  <c r="N845" i="6"/>
  <c r="N829" i="6"/>
  <c r="N944" i="6"/>
  <c r="N904" i="6"/>
  <c r="N897" i="6"/>
  <c r="N876" i="6"/>
  <c r="N860" i="6"/>
  <c r="N844" i="6"/>
  <c r="N828" i="6"/>
  <c r="N913" i="6"/>
  <c r="N875" i="6"/>
  <c r="N859" i="6"/>
  <c r="N843" i="6"/>
  <c r="N827" i="6"/>
  <c r="N951" i="6"/>
  <c r="N928" i="6"/>
  <c r="N902" i="6"/>
  <c r="N874" i="6"/>
  <c r="N858" i="6"/>
  <c r="N842" i="6"/>
  <c r="N826" i="6"/>
  <c r="N900" i="6"/>
  <c r="N873" i="6"/>
  <c r="N857" i="6"/>
  <c r="N841" i="6"/>
  <c r="N912" i="6"/>
  <c r="N888" i="6"/>
  <c r="N872" i="6"/>
  <c r="N856" i="6"/>
  <c r="N887" i="6"/>
  <c r="N871" i="6"/>
  <c r="N855" i="6"/>
  <c r="N898" i="6"/>
  <c r="N886" i="6"/>
  <c r="N870" i="6"/>
  <c r="N854" i="6"/>
  <c r="N838" i="6"/>
  <c r="N885" i="6"/>
  <c r="N869" i="6"/>
  <c r="N853" i="6"/>
  <c r="N884" i="6"/>
  <c r="N868" i="6"/>
  <c r="N852" i="6"/>
  <c r="N903" i="6"/>
  <c r="N883" i="6"/>
  <c r="N867" i="6"/>
  <c r="N851" i="6"/>
  <c r="N881" i="6"/>
  <c r="N865" i="6"/>
  <c r="N849" i="6"/>
  <c r="N833" i="6"/>
  <c r="N804" i="6"/>
  <c r="N788" i="6"/>
  <c r="N772" i="6"/>
  <c r="N839" i="6"/>
  <c r="N803" i="6"/>
  <c r="N787" i="6"/>
  <c r="N771" i="6"/>
  <c r="N882" i="6"/>
  <c r="N825" i="6"/>
  <c r="N802" i="6"/>
  <c r="N786" i="6"/>
  <c r="N770" i="6"/>
  <c r="N822" i="6"/>
  <c r="N801" i="6"/>
  <c r="N785" i="6"/>
  <c r="N769" i="6"/>
  <c r="N836" i="6"/>
  <c r="N834" i="6"/>
  <c r="N815" i="6"/>
  <c r="N799" i="6"/>
  <c r="N783" i="6"/>
  <c r="N767" i="6"/>
  <c r="N850" i="6"/>
  <c r="N816" i="6"/>
  <c r="N814" i="6"/>
  <c r="N798" i="6"/>
  <c r="N782" i="6"/>
  <c r="N880" i="6"/>
  <c r="N813" i="6"/>
  <c r="N797" i="6"/>
  <c r="N823" i="6"/>
  <c r="N812" i="6"/>
  <c r="N796" i="6"/>
  <c r="N780" i="6"/>
  <c r="N764" i="6"/>
  <c r="N899" i="6"/>
  <c r="N864" i="6"/>
  <c r="N820" i="6"/>
  <c r="N811" i="6"/>
  <c r="N795" i="6"/>
  <c r="N779" i="6"/>
  <c r="N817" i="6"/>
  <c r="N810" i="6"/>
  <c r="N794" i="6"/>
  <c r="N778" i="6"/>
  <c r="N762" i="6"/>
  <c r="N840" i="6"/>
  <c r="N809" i="6"/>
  <c r="N793" i="6"/>
  <c r="N777" i="6"/>
  <c r="N896" i="6"/>
  <c r="N808" i="6"/>
  <c r="N792" i="6"/>
  <c r="N848" i="6"/>
  <c r="N837" i="6"/>
  <c r="N835" i="6"/>
  <c r="N824" i="6"/>
  <c r="N807" i="6"/>
  <c r="N791" i="6"/>
  <c r="N759" i="6"/>
  <c r="N754" i="6"/>
  <c r="N738" i="6"/>
  <c r="N722" i="6"/>
  <c r="N706" i="6"/>
  <c r="N690" i="6"/>
  <c r="N818" i="6"/>
  <c r="N775" i="6"/>
  <c r="N753" i="6"/>
  <c r="N737" i="6"/>
  <c r="N721" i="6"/>
  <c r="N705" i="6"/>
  <c r="N765" i="6"/>
  <c r="N752" i="6"/>
  <c r="N736" i="6"/>
  <c r="N720" i="6"/>
  <c r="N704" i="6"/>
  <c r="N688" i="6"/>
  <c r="N751" i="6"/>
  <c r="N735" i="6"/>
  <c r="N719" i="6"/>
  <c r="N703" i="6"/>
  <c r="N687" i="6"/>
  <c r="N806" i="6"/>
  <c r="N760" i="6"/>
  <c r="N750" i="6"/>
  <c r="N734" i="6"/>
  <c r="N718" i="6"/>
  <c r="N702" i="6"/>
  <c r="N686" i="6"/>
  <c r="N763" i="6"/>
  <c r="N749" i="6"/>
  <c r="N733" i="6"/>
  <c r="N717" i="6"/>
  <c r="N701" i="6"/>
  <c r="N768" i="6"/>
  <c r="N748" i="6"/>
  <c r="N732" i="6"/>
  <c r="N716" i="6"/>
  <c r="N700" i="6"/>
  <c r="N832" i="6"/>
  <c r="N747" i="6"/>
  <c r="N731" i="6"/>
  <c r="N715" i="6"/>
  <c r="N805" i="6"/>
  <c r="N800" i="6"/>
  <c r="N774" i="6"/>
  <c r="N766" i="6"/>
  <c r="N761" i="6"/>
  <c r="N746" i="6"/>
  <c r="N730" i="6"/>
  <c r="N714" i="6"/>
  <c r="N698" i="6"/>
  <c r="N682" i="6"/>
  <c r="N790" i="6"/>
  <c r="N784" i="6"/>
  <c r="N745" i="6"/>
  <c r="N729" i="6"/>
  <c r="N713" i="6"/>
  <c r="N821" i="6"/>
  <c r="N776" i="6"/>
  <c r="N744" i="6"/>
  <c r="N728" i="6"/>
  <c r="N712" i="6"/>
  <c r="N781" i="6"/>
  <c r="N743" i="6"/>
  <c r="N727" i="6"/>
  <c r="N711" i="6"/>
  <c r="N742" i="6"/>
  <c r="N726" i="6"/>
  <c r="N757" i="6"/>
  <c r="N741" i="6"/>
  <c r="N758" i="6"/>
  <c r="N756" i="6"/>
  <c r="N740" i="6"/>
  <c r="N866" i="6"/>
  <c r="N685" i="6"/>
  <c r="N671" i="6"/>
  <c r="N655" i="6"/>
  <c r="N639" i="6"/>
  <c r="N623" i="6"/>
  <c r="N607" i="6"/>
  <c r="N696" i="6"/>
  <c r="N670" i="6"/>
  <c r="N654" i="6"/>
  <c r="N638" i="6"/>
  <c r="N622" i="6"/>
  <c r="N606" i="6"/>
  <c r="N669" i="6"/>
  <c r="N653" i="6"/>
  <c r="N637" i="6"/>
  <c r="N621" i="6"/>
  <c r="N605" i="6"/>
  <c r="N819" i="6"/>
  <c r="N723" i="6"/>
  <c r="N708" i="6"/>
  <c r="N691" i="6"/>
  <c r="N668" i="6"/>
  <c r="N652" i="6"/>
  <c r="N636" i="6"/>
  <c r="N620" i="6"/>
  <c r="N604" i="6"/>
  <c r="N667" i="6"/>
  <c r="N651" i="6"/>
  <c r="N635" i="6"/>
  <c r="N619" i="6"/>
  <c r="N603" i="6"/>
  <c r="N710" i="6"/>
  <c r="N699" i="6"/>
  <c r="N694" i="6"/>
  <c r="N666" i="6"/>
  <c r="N650" i="6"/>
  <c r="N634" i="6"/>
  <c r="N618" i="6"/>
  <c r="N681" i="6"/>
  <c r="N665" i="6"/>
  <c r="N649" i="6"/>
  <c r="N633" i="6"/>
  <c r="N617" i="6"/>
  <c r="N601" i="6"/>
  <c r="N697" i="6"/>
  <c r="N689" i="6"/>
  <c r="N680" i="6"/>
  <c r="N664" i="6"/>
  <c r="N648" i="6"/>
  <c r="N683" i="6"/>
  <c r="N679" i="6"/>
  <c r="N663" i="6"/>
  <c r="N647" i="6"/>
  <c r="N631" i="6"/>
  <c r="N615" i="6"/>
  <c r="N789" i="6"/>
  <c r="N692" i="6"/>
  <c r="N678" i="6"/>
  <c r="N662" i="6"/>
  <c r="N646" i="6"/>
  <c r="N630" i="6"/>
  <c r="N614" i="6"/>
  <c r="N707" i="6"/>
  <c r="N677" i="6"/>
  <c r="N661" i="6"/>
  <c r="N645" i="6"/>
  <c r="N629" i="6"/>
  <c r="N755" i="6"/>
  <c r="N695" i="6"/>
  <c r="N676" i="6"/>
  <c r="N660" i="6"/>
  <c r="N644" i="6"/>
  <c r="N628" i="6"/>
  <c r="N739" i="6"/>
  <c r="N725" i="6"/>
  <c r="N709" i="6"/>
  <c r="N684" i="6"/>
  <c r="N675" i="6"/>
  <c r="N659" i="6"/>
  <c r="N643" i="6"/>
  <c r="N674" i="6"/>
  <c r="N658" i="6"/>
  <c r="N642" i="6"/>
  <c r="N673" i="6"/>
  <c r="N586" i="6"/>
  <c r="N570" i="6"/>
  <c r="N554" i="6"/>
  <c r="N538" i="6"/>
  <c r="N773" i="6"/>
  <c r="N632" i="6"/>
  <c r="N626" i="6"/>
  <c r="N610" i="6"/>
  <c r="N585" i="6"/>
  <c r="N569" i="6"/>
  <c r="N553" i="6"/>
  <c r="N537" i="6"/>
  <c r="N657" i="6"/>
  <c r="N600" i="6"/>
  <c r="N584" i="6"/>
  <c r="N568" i="6"/>
  <c r="N552" i="6"/>
  <c r="N536" i="6"/>
  <c r="N672" i="6"/>
  <c r="N599" i="6"/>
  <c r="N583" i="6"/>
  <c r="N567" i="6"/>
  <c r="N551" i="6"/>
  <c r="N535" i="6"/>
  <c r="N641" i="6"/>
  <c r="N613" i="6"/>
  <c r="N598" i="6"/>
  <c r="N582" i="6"/>
  <c r="N566" i="6"/>
  <c r="N550" i="6"/>
  <c r="N656" i="6"/>
  <c r="N608" i="6"/>
  <c r="N597" i="6"/>
  <c r="N581" i="6"/>
  <c r="N565" i="6"/>
  <c r="N549" i="6"/>
  <c r="N533" i="6"/>
  <c r="N596" i="6"/>
  <c r="N580" i="6"/>
  <c r="N564" i="6"/>
  <c r="N548" i="6"/>
  <c r="N532" i="6"/>
  <c r="N724" i="6"/>
  <c r="N640" i="6"/>
  <c r="N625" i="6"/>
  <c r="N611" i="6"/>
  <c r="N595" i="6"/>
  <c r="N579" i="6"/>
  <c r="N563" i="6"/>
  <c r="N594" i="6"/>
  <c r="N578" i="6"/>
  <c r="N562" i="6"/>
  <c r="N546" i="6"/>
  <c r="N530" i="6"/>
  <c r="N593" i="6"/>
  <c r="N577" i="6"/>
  <c r="N561" i="6"/>
  <c r="N545" i="6"/>
  <c r="N529" i="6"/>
  <c r="N592" i="6"/>
  <c r="N576" i="6"/>
  <c r="N560" i="6"/>
  <c r="N544" i="6"/>
  <c r="N627" i="6"/>
  <c r="N609" i="6"/>
  <c r="N591" i="6"/>
  <c r="N575" i="6"/>
  <c r="N559" i="6"/>
  <c r="N602" i="6"/>
  <c r="N590" i="6"/>
  <c r="N574" i="6"/>
  <c r="N558" i="6"/>
  <c r="N624" i="6"/>
  <c r="N612" i="6"/>
  <c r="N589" i="6"/>
  <c r="N573" i="6"/>
  <c r="N557" i="6"/>
  <c r="N516" i="6"/>
  <c r="N500" i="6"/>
  <c r="N484" i="6"/>
  <c r="N468" i="6"/>
  <c r="N452" i="6"/>
  <c r="N542" i="6"/>
  <c r="N540" i="6"/>
  <c r="N515" i="6"/>
  <c r="N499" i="6"/>
  <c r="N483" i="6"/>
  <c r="N467" i="6"/>
  <c r="N451" i="6"/>
  <c r="N514" i="6"/>
  <c r="N498" i="6"/>
  <c r="N482" i="6"/>
  <c r="N466" i="6"/>
  <c r="N450" i="6"/>
  <c r="N693" i="6"/>
  <c r="N513" i="6"/>
  <c r="N497" i="6"/>
  <c r="N481" i="6"/>
  <c r="N465" i="6"/>
  <c r="N449" i="6"/>
  <c r="N547" i="6"/>
  <c r="N531" i="6"/>
  <c r="N512" i="6"/>
  <c r="N496" i="6"/>
  <c r="N480" i="6"/>
  <c r="N464" i="6"/>
  <c r="N448" i="6"/>
  <c r="N556" i="6"/>
  <c r="N511" i="6"/>
  <c r="N495" i="6"/>
  <c r="N479" i="6"/>
  <c r="N463" i="6"/>
  <c r="N447" i="6"/>
  <c r="N527" i="6"/>
  <c r="N526" i="6"/>
  <c r="N510" i="6"/>
  <c r="N494" i="6"/>
  <c r="N478" i="6"/>
  <c r="N462" i="6"/>
  <c r="N446" i="6"/>
  <c r="N525" i="6"/>
  <c r="N509" i="6"/>
  <c r="N493" i="6"/>
  <c r="N477" i="6"/>
  <c r="N524" i="6"/>
  <c r="N508" i="6"/>
  <c r="N492" i="6"/>
  <c r="N476" i="6"/>
  <c r="N460" i="6"/>
  <c r="N444" i="6"/>
  <c r="N543" i="6"/>
  <c r="N541" i="6"/>
  <c r="N539" i="6"/>
  <c r="N523" i="6"/>
  <c r="N507" i="6"/>
  <c r="N491" i="6"/>
  <c r="N475" i="6"/>
  <c r="N459" i="6"/>
  <c r="N443" i="6"/>
  <c r="N588" i="6"/>
  <c r="N522" i="6"/>
  <c r="N506" i="6"/>
  <c r="N490" i="6"/>
  <c r="N474" i="6"/>
  <c r="N458" i="6"/>
  <c r="N555" i="6"/>
  <c r="N521" i="6"/>
  <c r="N505" i="6"/>
  <c r="N489" i="6"/>
  <c r="N473" i="6"/>
  <c r="N457" i="6"/>
  <c r="N572" i="6"/>
  <c r="N520" i="6"/>
  <c r="N504" i="6"/>
  <c r="N587" i="6"/>
  <c r="N534" i="6"/>
  <c r="N528" i="6"/>
  <c r="N519" i="6"/>
  <c r="N503" i="6"/>
  <c r="N487" i="6"/>
  <c r="N428" i="6"/>
  <c r="N412" i="6"/>
  <c r="N396" i="6"/>
  <c r="N380" i="6"/>
  <c r="N364" i="6"/>
  <c r="N501" i="6"/>
  <c r="N427" i="6"/>
  <c r="N411" i="6"/>
  <c r="N395" i="6"/>
  <c r="N379" i="6"/>
  <c r="N363" i="6"/>
  <c r="N616" i="6"/>
  <c r="N488" i="6"/>
  <c r="N442" i="6"/>
  <c r="N426" i="6"/>
  <c r="N410" i="6"/>
  <c r="N394" i="6"/>
  <c r="N378" i="6"/>
  <c r="N362" i="6"/>
  <c r="N454" i="6"/>
  <c r="N441" i="6"/>
  <c r="N425" i="6"/>
  <c r="N409" i="6"/>
  <c r="N393" i="6"/>
  <c r="N377" i="6"/>
  <c r="N361" i="6"/>
  <c r="N469" i="6"/>
  <c r="N440" i="6"/>
  <c r="N424" i="6"/>
  <c r="N408" i="6"/>
  <c r="N392" i="6"/>
  <c r="N376" i="6"/>
  <c r="N360" i="6"/>
  <c r="N472" i="6"/>
  <c r="N456" i="6"/>
  <c r="N439" i="6"/>
  <c r="N423" i="6"/>
  <c r="N407" i="6"/>
  <c r="N391" i="6"/>
  <c r="N375" i="6"/>
  <c r="N359" i="6"/>
  <c r="N438" i="6"/>
  <c r="N422" i="6"/>
  <c r="N406" i="6"/>
  <c r="N390" i="6"/>
  <c r="N374" i="6"/>
  <c r="N358" i="6"/>
  <c r="N437" i="6"/>
  <c r="N421" i="6"/>
  <c r="N405" i="6"/>
  <c r="N436" i="6"/>
  <c r="N420" i="6"/>
  <c r="N404" i="6"/>
  <c r="N388" i="6"/>
  <c r="N372" i="6"/>
  <c r="N356" i="6"/>
  <c r="N486" i="6"/>
  <c r="N435" i="6"/>
  <c r="N419" i="6"/>
  <c r="N403" i="6"/>
  <c r="N387" i="6"/>
  <c r="N371" i="6"/>
  <c r="N471" i="6"/>
  <c r="N453" i="6"/>
  <c r="N434" i="6"/>
  <c r="N418" i="6"/>
  <c r="N402" i="6"/>
  <c r="N386" i="6"/>
  <c r="N370" i="6"/>
  <c r="N461" i="6"/>
  <c r="N445" i="6"/>
  <c r="N433" i="6"/>
  <c r="N417" i="6"/>
  <c r="N401" i="6"/>
  <c r="N385" i="6"/>
  <c r="N518" i="6"/>
  <c r="N455" i="6"/>
  <c r="N432" i="6"/>
  <c r="N416" i="6"/>
  <c r="N571" i="6"/>
  <c r="N485" i="6"/>
  <c r="N431" i="6"/>
  <c r="N415" i="6"/>
  <c r="N399" i="6"/>
  <c r="N383" i="6"/>
  <c r="N351" i="6"/>
  <c r="N335" i="6"/>
  <c r="N319" i="6"/>
  <c r="N303" i="6"/>
  <c r="N287" i="6"/>
  <c r="N271" i="6"/>
  <c r="N255" i="6"/>
  <c r="N239" i="6"/>
  <c r="N223" i="6"/>
  <c r="N368" i="6"/>
  <c r="N350" i="6"/>
  <c r="N334" i="6"/>
  <c r="N318" i="6"/>
  <c r="N302" i="6"/>
  <c r="N286" i="6"/>
  <c r="N270" i="6"/>
  <c r="N254" i="6"/>
  <c r="N238" i="6"/>
  <c r="N222" i="6"/>
  <c r="N398" i="6"/>
  <c r="N349" i="6"/>
  <c r="N333" i="6"/>
  <c r="N317" i="6"/>
  <c r="N301" i="6"/>
  <c r="N285" i="6"/>
  <c r="N269" i="6"/>
  <c r="N253" i="6"/>
  <c r="N237" i="6"/>
  <c r="N221" i="6"/>
  <c r="N348" i="6"/>
  <c r="N332" i="6"/>
  <c r="N316" i="6"/>
  <c r="N300" i="6"/>
  <c r="N284" i="6"/>
  <c r="N268" i="6"/>
  <c r="N252" i="6"/>
  <c r="N236" i="6"/>
  <c r="N220" i="6"/>
  <c r="N430" i="6"/>
  <c r="N347" i="6"/>
  <c r="N331" i="6"/>
  <c r="N315" i="6"/>
  <c r="N299" i="6"/>
  <c r="N283" i="6"/>
  <c r="N267" i="6"/>
  <c r="N251" i="6"/>
  <c r="N235" i="6"/>
  <c r="N219" i="6"/>
  <c r="N373" i="6"/>
  <c r="N346" i="6"/>
  <c r="N330" i="6"/>
  <c r="N314" i="6"/>
  <c r="N298" i="6"/>
  <c r="N282" i="6"/>
  <c r="N266" i="6"/>
  <c r="N250" i="6"/>
  <c r="N234" i="6"/>
  <c r="N218" i="6"/>
  <c r="N414" i="6"/>
  <c r="N397" i="6"/>
  <c r="N382" i="6"/>
  <c r="N365" i="6"/>
  <c r="N345" i="6"/>
  <c r="N329" i="6"/>
  <c r="N313" i="6"/>
  <c r="N297" i="6"/>
  <c r="N281" i="6"/>
  <c r="N265" i="6"/>
  <c r="N249" i="6"/>
  <c r="N233" i="6"/>
  <c r="N517" i="6"/>
  <c r="N470" i="6"/>
  <c r="N429" i="6"/>
  <c r="N389" i="6"/>
  <c r="N344" i="6"/>
  <c r="N328" i="6"/>
  <c r="N312" i="6"/>
  <c r="N296" i="6"/>
  <c r="N280" i="6"/>
  <c r="N367" i="6"/>
  <c r="N357" i="6"/>
  <c r="N343" i="6"/>
  <c r="N327" i="6"/>
  <c r="N311" i="6"/>
  <c r="N295" i="6"/>
  <c r="N279" i="6"/>
  <c r="N263" i="6"/>
  <c r="N247" i="6"/>
  <c r="N231" i="6"/>
  <c r="N413" i="6"/>
  <c r="N342" i="6"/>
  <c r="N326" i="6"/>
  <c r="N310" i="6"/>
  <c r="N294" i="6"/>
  <c r="N278" i="6"/>
  <c r="N262" i="6"/>
  <c r="N246" i="6"/>
  <c r="N230" i="6"/>
  <c r="N502" i="6"/>
  <c r="N369" i="6"/>
  <c r="N341" i="6"/>
  <c r="N325" i="6"/>
  <c r="N309" i="6"/>
  <c r="N293" i="6"/>
  <c r="N277" i="6"/>
  <c r="N261" i="6"/>
  <c r="N245" i="6"/>
  <c r="N229" i="6"/>
  <c r="N400" i="6"/>
  <c r="N340" i="6"/>
  <c r="N324" i="6"/>
  <c r="N308" i="6"/>
  <c r="N292" i="6"/>
  <c r="N276" i="6"/>
  <c r="N260" i="6"/>
  <c r="N244" i="6"/>
  <c r="N228" i="6"/>
  <c r="N384" i="6"/>
  <c r="N381" i="6"/>
  <c r="N355" i="6"/>
  <c r="N339" i="6"/>
  <c r="N323" i="6"/>
  <c r="N307" i="6"/>
  <c r="N291" i="6"/>
  <c r="N275" i="6"/>
  <c r="N259" i="6"/>
  <c r="N243" i="6"/>
  <c r="N354" i="6"/>
  <c r="N338" i="6"/>
  <c r="N322" i="6"/>
  <c r="N306" i="6"/>
  <c r="N290" i="6"/>
  <c r="N274" i="6"/>
  <c r="N258" i="6"/>
  <c r="N242" i="6"/>
  <c r="N226" i="6"/>
  <c r="N227" i="6"/>
  <c r="N204" i="6"/>
  <c r="N188" i="6"/>
  <c r="N172" i="6"/>
  <c r="N156" i="6"/>
  <c r="N140" i="6"/>
  <c r="N124" i="6"/>
  <c r="N108" i="6"/>
  <c r="N92" i="6"/>
  <c r="N257" i="6"/>
  <c r="N203" i="6"/>
  <c r="N187" i="6"/>
  <c r="N171" i="6"/>
  <c r="N155" i="6"/>
  <c r="N139" i="6"/>
  <c r="N123" i="6"/>
  <c r="N107" i="6"/>
  <c r="N91" i="6"/>
  <c r="N353" i="6"/>
  <c r="N272" i="6"/>
  <c r="N202" i="6"/>
  <c r="N186" i="6"/>
  <c r="N170" i="6"/>
  <c r="N217" i="6"/>
  <c r="N201" i="6"/>
  <c r="N185" i="6"/>
  <c r="N169" i="6"/>
  <c r="N153" i="6"/>
  <c r="N137" i="6"/>
  <c r="N121" i="6"/>
  <c r="N105" i="6"/>
  <c r="N89" i="6"/>
  <c r="N337" i="6"/>
  <c r="N216" i="6"/>
  <c r="N200" i="6"/>
  <c r="N184" i="6"/>
  <c r="N168" i="6"/>
  <c r="N152" i="6"/>
  <c r="N136" i="6"/>
  <c r="N120" i="6"/>
  <c r="N104" i="6"/>
  <c r="N88" i="6"/>
  <c r="N366" i="6"/>
  <c r="N352" i="6"/>
  <c r="N256" i="6"/>
  <c r="N241" i="6"/>
  <c r="N215" i="6"/>
  <c r="N199" i="6"/>
  <c r="N183" i="6"/>
  <c r="N167" i="6"/>
  <c r="N151" i="6"/>
  <c r="N135" i="6"/>
  <c r="N119" i="6"/>
  <c r="N103" i="6"/>
  <c r="N87" i="6"/>
  <c r="N321" i="6"/>
  <c r="N214" i="6"/>
  <c r="N198" i="6"/>
  <c r="N182" i="6"/>
  <c r="N166" i="6"/>
  <c r="N150" i="6"/>
  <c r="N134" i="6"/>
  <c r="N118" i="6"/>
  <c r="N102" i="6"/>
  <c r="N86" i="6"/>
  <c r="N336" i="6"/>
  <c r="N213" i="6"/>
  <c r="N197" i="6"/>
  <c r="N181" i="6"/>
  <c r="N165" i="6"/>
  <c r="N149" i="6"/>
  <c r="N133" i="6"/>
  <c r="N117" i="6"/>
  <c r="N305" i="6"/>
  <c r="N212" i="6"/>
  <c r="N196" i="6"/>
  <c r="N180" i="6"/>
  <c r="N164" i="6"/>
  <c r="N148" i="6"/>
  <c r="N132" i="6"/>
  <c r="N116" i="6"/>
  <c r="N100" i="6"/>
  <c r="N84" i="6"/>
  <c r="N320" i="6"/>
  <c r="N225" i="6"/>
  <c r="N211" i="6"/>
  <c r="N195" i="6"/>
  <c r="N179" i="6"/>
  <c r="N163" i="6"/>
  <c r="N147" i="6"/>
  <c r="N131" i="6"/>
  <c r="N115" i="6"/>
  <c r="N99" i="6"/>
  <c r="N83" i="6"/>
  <c r="N289" i="6"/>
  <c r="N240" i="6"/>
  <c r="N210" i="6"/>
  <c r="N194" i="6"/>
  <c r="N178" i="6"/>
  <c r="N162" i="6"/>
  <c r="N146" i="6"/>
  <c r="N130" i="6"/>
  <c r="N114" i="6"/>
  <c r="N98" i="6"/>
  <c r="N304" i="6"/>
  <c r="N264" i="6"/>
  <c r="N232" i="6"/>
  <c r="N209" i="6"/>
  <c r="N193" i="6"/>
  <c r="N177" i="6"/>
  <c r="N161" i="6"/>
  <c r="N145" i="6"/>
  <c r="N129" i="6"/>
  <c r="N113" i="6"/>
  <c r="N97" i="6"/>
  <c r="N208" i="6"/>
  <c r="N192" i="6"/>
  <c r="N176" i="6"/>
  <c r="N160" i="6"/>
  <c r="N144" i="6"/>
  <c r="N128" i="6"/>
  <c r="N112" i="6"/>
  <c r="N96" i="6"/>
  <c r="N288" i="6"/>
  <c r="N207" i="6"/>
  <c r="N191" i="6"/>
  <c r="N175" i="6"/>
  <c r="N159" i="6"/>
  <c r="N143" i="6"/>
  <c r="N127" i="6"/>
  <c r="N111" i="6"/>
  <c r="N95" i="6"/>
  <c r="N273" i="6"/>
  <c r="N248" i="6"/>
  <c r="N224" i="6"/>
  <c r="N206" i="6"/>
  <c r="N190" i="6"/>
  <c r="N174" i="6"/>
  <c r="N106" i="6"/>
  <c r="N71" i="6"/>
  <c r="N55" i="6"/>
  <c r="N39" i="6"/>
  <c r="N23" i="6"/>
  <c r="N7" i="6"/>
  <c r="N70" i="6"/>
  <c r="N54" i="6"/>
  <c r="N38" i="6"/>
  <c r="N22" i="6"/>
  <c r="N6" i="6"/>
  <c r="N154" i="6"/>
  <c r="N94" i="6"/>
  <c r="N69" i="6"/>
  <c r="N53" i="6"/>
  <c r="N37" i="6"/>
  <c r="N21" i="6"/>
  <c r="N5" i="6"/>
  <c r="N109" i="6"/>
  <c r="N68" i="6"/>
  <c r="N158" i="6"/>
  <c r="N85" i="6"/>
  <c r="N67" i="6"/>
  <c r="N51" i="6"/>
  <c r="N35" i="6"/>
  <c r="N19" i="6"/>
  <c r="N138" i="6"/>
  <c r="N101" i="6"/>
  <c r="N82" i="6"/>
  <c r="N66" i="6"/>
  <c r="N50" i="6"/>
  <c r="N34" i="6"/>
  <c r="N18" i="6"/>
  <c r="N81" i="6"/>
  <c r="N65" i="6"/>
  <c r="N49" i="6"/>
  <c r="N33" i="6"/>
  <c r="N17" i="6"/>
  <c r="N205" i="6"/>
  <c r="N142" i="6"/>
  <c r="N93" i="6"/>
  <c r="N90" i="6"/>
  <c r="N80" i="6"/>
  <c r="N64" i="6"/>
  <c r="N48" i="6"/>
  <c r="N32" i="6"/>
  <c r="N16" i="6"/>
  <c r="N189" i="6"/>
  <c r="N157" i="6"/>
  <c r="N122" i="6"/>
  <c r="N79" i="6"/>
  <c r="N63" i="6"/>
  <c r="N47" i="6"/>
  <c r="N78" i="6"/>
  <c r="N62" i="6"/>
  <c r="N46" i="6"/>
  <c r="N173" i="6"/>
  <c r="N126" i="6"/>
  <c r="N77" i="6"/>
  <c r="N61" i="6"/>
  <c r="N141" i="6"/>
  <c r="N76" i="6"/>
  <c r="N60" i="6"/>
  <c r="N44" i="6"/>
  <c r="N28" i="6"/>
  <c r="N125" i="6"/>
  <c r="N110" i="6"/>
  <c r="N73" i="6"/>
  <c r="N57" i="6"/>
  <c r="N41" i="6"/>
  <c r="N24" i="6"/>
  <c r="N11" i="6"/>
  <c r="N2" i="6"/>
  <c r="N20" i="6"/>
  <c r="N8" i="6"/>
  <c r="N75" i="6"/>
  <c r="N36" i="6"/>
  <c r="N14" i="6"/>
  <c r="N43" i="6"/>
  <c r="N12" i="6"/>
  <c r="N27" i="6"/>
  <c r="N9" i="6"/>
  <c r="N74" i="6"/>
  <c r="N56" i="6"/>
  <c r="N31" i="6"/>
  <c r="N29" i="6"/>
  <c r="N25" i="6"/>
  <c r="N52" i="6"/>
  <c r="N45" i="6"/>
  <c r="N40" i="6"/>
  <c r="N59" i="6"/>
  <c r="N15" i="6"/>
  <c r="N30" i="6"/>
  <c r="N58" i="6"/>
  <c r="N26" i="6"/>
  <c r="N4" i="6"/>
  <c r="N72" i="6"/>
  <c r="N3" i="6"/>
  <c r="N13" i="6"/>
  <c r="N42" i="6"/>
  <c r="N10" i="6"/>
</calcChain>
</file>

<file path=xl/comments1.xml><?xml version="1.0" encoding="utf-8"?>
<comments xmlns="http://schemas.openxmlformats.org/spreadsheetml/2006/main">
  <authors>
    <author>Chang, Kyung Wook (장경욱)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Version="2" Timestamp="1704531814"&gt;&lt;FQL&gt;&lt;Q&gt;CRWD-US^P_PRICE_RETURNS(2,20201231,20240104,D,KRW)&lt;/Q&gt;&lt;R&gt;1100&lt;/R&gt;&lt;C&gt;1&lt;/C&gt;&lt;D xsi:type="xsd:double"&gt;0.72757006&lt;/D&gt;&lt;D xsi:type="xsd:double"&gt;0&lt;/D&gt;&lt;D xsi:type="xsd:double"&gt;0&lt;/D&gt;&lt;D xsi:type="xsd:double"&gt;0&lt;/D&gt;&lt;D xsi:type="xsd:double"&gt;-5.710477&lt;/D&gt;&lt;D xsi:type="xsd:double"&gt;5.897367&lt;/D&gt;&lt;D xsi:type="xsd:double"&gt;-1.3086796&lt;/D&gt;&lt;D xsi:type="xsd:double"&gt;6.20867&lt;/D&gt;&lt;D xsi:type="xsd:double"&gt;1.2387753&lt;/D&gt;&lt;D xsi:type="xsd:double"&gt;0&lt;/D&gt;&lt;D xsi:type="xsd:double"&gt;0&lt;/D&gt;&lt;D xsi:type="xsd:double"&gt;4.5276284&lt;/D&gt;&lt;D xsi:type="xsd:double"&gt;0.815022&lt;/D&gt;&lt;D xsi:type="xsd:double"&gt;-3.4880817&lt;/D&gt;&lt;D xsi:type="xsd:double"&gt;-0.08944869&lt;/D&gt;&lt;D xsi:type="xsd:double"&gt;-2.584052&lt;/D&gt;&lt;D xsi:type="xsd:double"&gt;0&lt;/D&gt;&lt;D xsi:type="xsd:double"&gt;0&lt;/D&gt;&lt;D xsi:type="xsd:double"&gt;0.4001975&lt;/D&gt;&lt;D xsi:type="xsd:double"&gt;1.0154724&lt;/D&gt;&lt;D xsi:type="xsd:double"&gt;1.7467976&lt;/D&gt;&lt;D xsi:type="xsd:double"&gt;-2.536881&lt;/D&gt;&lt;D xsi:type="xsd:double"&gt;1.5868902&lt;/D&gt;&lt;D xsi:type="xsd:double"&gt;0&lt;/D&gt;&lt;D xsi:type="xsd:double"&gt;0&lt;/D&gt;&lt;D xsi:type="xsd:double"&gt;-2.9182494&lt;/D&gt;&lt;D xsi:type="xsd:double"&gt;-4.405469&lt;/D&gt;&lt;D xsi:type="xsd:double"&gt;-3.0185044&lt;/D&gt;&lt;D xsi:type="xsd:double"&gt;7.194257&lt;/D&gt;&lt;D xsi:type="xsd:double"&gt;1.4715433&lt;/D&gt;&lt;D xsi:type="xsd:double"&gt;0&lt;/D&gt;&lt;D xsi:type="xsd:double"&gt;0&lt;/D&gt;&lt;D xsi:type="xsd:double"&gt;-0.55758953&lt;/D&gt;&lt;D xsi:type="xsd:double"&gt;2.2723317&lt;/D&gt;&lt;D xsi:type="xsd:double"&gt;-0.97191334&lt;/D&gt;&lt;D xsi:type="xsd:double"&gt;3.0504942&lt;/D&gt;&lt;D xsi:type="xsd:double"&gt;0.27198792&lt;/D&gt;&lt;D xsi:type="xsd:double"&gt;0&lt;/D&gt;&lt;D xsi:type="xsd:double"&gt;0&lt;/D&gt;&lt;D xsi:type="xsd:double"&gt;-0.90402365&lt;/D&gt;&lt;D xsi:type="xsd:double"&gt;0.34201145&lt;/D&gt;&lt;D xsi:type="xsd:double"&gt;2.5306702&lt;/D&gt;&lt;D xsi:type="xsd:double"&gt;1.4912486&lt;/D&gt;&lt;D xsi:type="xsd:double"&gt;3.109026&lt;/D&gt;&lt;D xsi:type="xsd:double"&gt;0&lt;/D&gt;&lt;D xsi:type="xsd:double"&gt;0&lt;/D&gt;&lt;D xsi:type="xsd:double"&gt;-0.50133467&lt;/D&gt;&lt;D xsi:type="xsd:double"&gt;-0.00872612&lt;/D&gt;&lt;D xsi:type="xsd:double"&gt;-0.9168148&lt;/D&gt;&lt;D xsi:type="xsd:double"&gt;0.31187534&lt;/D&gt;&lt;D xsi:type="xsd:double"&gt;-0.17883778&lt;/D&gt;&lt;D xsi:type="xsd:double"&gt;0&lt;/D&gt;&lt;D xsi:type="xsd:double"&gt;0&lt;/D&gt;&lt;D xsi:type="xsd:double"&gt;-5.209607&lt;/D&gt;&lt;D xsi:type="xsd:double"&gt;-3.2770991&lt;/D&gt;&lt;D xsi:type="xsd:double"&gt;-0.6767571&lt;/D&gt;&lt;D xsi:type="xsd:double"&gt;-4.051161&lt;/D&gt;&lt;D xsi:type="xsd:double"&gt;4.9847603&lt;/D&gt;&lt;D xsi:type="xsd:double"&gt;0&lt;/D&gt;&lt;D xsi:type="xsd:double"&gt;0&lt;/D&gt;&lt;D xsi:type="xsd:double"&gt;3.42592&lt;/D&gt;&lt;D xsi:type="xsd:double"&gt;-0.5332351&lt;/D&gt;&lt;D xsi:type="xsd:double"&gt;-5.4810047&lt;/D&gt;&lt;D xsi:type="xsd:double"&gt;-7.9779444&lt;/D&gt;&lt;D xsi:type="xsd:double"&gt;-5.038357&lt;/D&gt;&lt;D xsi:type="xsd:double"&gt;0&lt;/D&gt;&lt;D xsi:type="xsd:double"&gt;0&lt;/D&gt;&lt;D xsi:type="xsd:double"&gt;-1.203984&lt;/D&gt;&lt;D xsi:type="xsd:double"&gt;11.439312&lt;/D&gt;&lt;D xsi:type="xsd:double"&gt;-1.9107103&lt;/D&gt;&lt;D xsi:type="xsd:double"&gt;4.9766064&lt;/D&gt;&lt;D xsi:type="xsd:double"&gt;-3.495711&lt;/D&gt;&lt;D xsi:type="xsd:double"&gt;0&lt;/D&gt;&lt;D xsi:type="xsd:double"&gt;0&lt;/D&gt;&lt;D xsi:type="xsd:double"&gt;1.0233641&lt;/D&gt;&lt;D xsi:type="xsd:double"&gt;-2.6956081&lt;/D&gt;&lt;D xsi:type="xsd:double"&gt;6.026423&lt;/D&gt;&lt;D xsi:type="xsd:double"&gt;-9.091902&lt;/D&gt;&lt;D xsi:type="xsd:double"&gt;2.956581&lt;/D&gt;&lt;D xsi:type="xsd:double"&gt;0&lt;/D&gt;&lt;D xsi:type="xsd:double"&gt;0&lt;/D&gt;&lt;D xsi:type="xsd:double"&gt;0.3561616&lt;/D&gt;&lt;D xsi:type="xsd:double"&gt;-2.5087595&lt;/D&gt;&lt;D xsi:type="xsd:double"&gt;-4.3803453&lt;/D&gt;&lt;D xsi:type="xsd:double"&gt;-1.3871253&lt;/D&gt;&lt;D xsi:type="xsd:double"&gt;-1.1646092&lt;/D&gt;&lt;D xsi:type="xsd:double"&gt;0&lt;/D&gt;&lt;D xsi:type="xsd:double"&gt;0&lt;/D&gt;&lt;D xsi:type="xsd:double"&gt;-1.963371&lt;/D&gt;&lt;D xsi:type="xsd:double"&gt;1.0007501&lt;/D&gt;&lt;D xsi:type="xsd:double"&gt;3.9594889&lt;/D&gt;&lt;D xsi:type="xsd:double"&gt;2.485633&lt;/D&gt;&lt;D xsi:type="xsd:double"&gt;1.1920929E-05&lt;/D&gt;&lt;D xsi:type="xsd:double"&gt;0&lt;/D&gt;&lt;D xsi:type="xsd:double"&gt;0&lt;/D&gt;&lt;D xsi:type="xsd:double"&gt;-0.5939007&lt;/D&gt;&lt;D xsi:type="xsd:double"&gt;3.4238338&lt;/D&gt;&lt;D xsi:type="xsd:double"&gt;-0.54338574&lt;/D&gt;&lt;D xsi:type="xsd:double"&gt;5.035877&lt;/D&gt;&lt;D xsi:type="xsd:double"&gt;-0.039714575&lt;/D&gt;&lt;D xsi:type="xsd:double"&gt;0&lt;/D&gt;&lt;D xsi:type="xsd:double"&gt;0&lt;/D&gt;&lt;D xsi:type="xsd:double"&gt;0.9739399&lt;/D&gt;&lt;D xsi:type="xsd:double"&gt;6.1439753&lt;/D&gt;&lt;D xsi:type="xsd:double"&gt;-4.557699&lt;/D&gt;&lt;D xsi:type="xsd:double"&gt;2.4497747&lt;/D&gt;&lt;D xsi:type="xsd:double"&gt;0.86797476&lt;/D&gt;&lt;D xsi:type="xsd:double"&gt;0&lt;/D&gt;&lt;D xsi:type="xsd:double"&gt;0&lt;/D&gt;&lt;D xsi:type="xsd:double"&gt;-0.7704377&lt;/D&gt;&lt;D xsi:type="xsd:double"&gt;-3.5975456&lt;/D&gt;&lt;D xsi:type="xsd:double"&gt;2.3923278&lt;/D&gt;&lt;D xsi:type="xsd:double"&gt;2.912712&lt;/D&gt;&lt;D xsi:type="xsd:double"&gt;1.2265682&lt;/D&gt;&lt;D xsi:type="xsd:double"&gt;0&lt;/D&gt;&lt;D xsi:type="xsd:double"&gt;0&lt;/D&gt;&lt;D xsi:type="xsd:double"&gt;1.9362569&lt;/D&gt;&lt;D xsi:type="xsd:double"&gt;-1.691258&lt;/D&gt;&lt;D xsi:type="xsd:double"&gt;-0.21442771&lt;/D&gt;&lt;D xsi:type="xsd:double"&gt;-4.3646755&lt;/D&gt;&lt;D xsi:type="xsd:double"&gt;-1.063025&lt;/D&gt;&lt;D xsi:type="xsd:double"&gt;0&lt;/D&gt;&lt;D xsi:type="xsd:double"&gt;0&lt;/D&gt;&lt;D xsi:type="xsd:double"&gt;-0.6087899&lt;/D&gt;&lt;D xsi:type="xsd:double"&gt;-3.676474&lt;/D&gt;&lt;D xsi:type="xsd:double"&gt;-2.3004115&lt;/D&gt;&lt;D xsi:type="xsd:double"&gt;-2.9471695&lt;/D&gt;&lt;D xsi:type="xsd:double"&gt;0.75502396&lt;/D&gt;&lt;D xsi:type="xsd:double"&gt;0&lt;/D&gt;&lt;D xsi:type="xsd:double"&gt;0&lt;/D&gt;&lt;D xsi:type="xsd:double"&gt;-1.5089273&lt;/D&gt;&lt;D xsi:type="xsd:double"&gt;4.5505524&lt;/D&gt;&lt;D xsi:type="xsd:double"&gt;-2.5549889&lt;/D&gt;&lt;D xsi:type="xsd:double"&gt;-2.50113&lt;/D&gt;&lt;D xsi:type="xsd:double"&gt;3.675127&lt;/D&gt;&lt;D xsi:type="xsd:double"&gt;0&lt;/D&gt;&lt;D xsi:type="xsd:double"&gt;0&lt;/D&gt;&lt;D xsi:type="xsd:double"&gt;-0.56355&lt;/D&gt;&lt;D xsi:type="xsd:double"&gt;3.9712787&lt;/D&gt;&lt;D xsi:type="xsd:double"&gt;0.9807944&lt;/D&gt;&lt;D xsi:type="xsd:double"&gt;2.818048&lt;/D&gt;&lt;D xsi:type="xsd:double"&gt;2.7596354&lt;/D&gt;&lt;D xsi:type="xsd:double"&gt;0&lt;/D&gt;&lt;D xsi:type="xsd:double"&gt;0&lt;/D&gt;&lt;D xsi:type="xsd:double"&gt;1.7987013&lt;/D&gt;&lt;D xsi:type="xsd:double"&gt;-1.144445&lt;/D&gt;&lt;D xsi:type="xsd:double"&gt;2.8704405&lt;/D&gt;&lt;D xsi:type="xsd:double"&gt;1.3863683&lt;/D&gt;&lt;D xsi:type="xsd:double"&gt;-0.5370021&lt;/D&gt;&lt;D xsi:type="xsd:double"&gt;0&lt;/D&gt;&lt;D xsi:type="xsd:double"&gt;0&lt;/D&gt;&lt;D xsi:type="xsd:double"&gt;-0.38106441&lt;/D&gt;&lt;D xsi:type="xsd:double"&gt;-0.49487352&lt;/D&gt;&lt;D xsi:type="xsd:double"&gt;-0.006341934&lt;/D&gt;&lt;D xsi:type="xsd:double"&gt;-2.0499527&lt;/D&gt;&lt;D xsi:type="xsd:double"&gt;-3.9535642&lt;/D&gt;&lt;D xsi:type="xsd:double"&gt;0&lt;/D&gt;&lt;D xsi:type="xsd:double"&gt;0&lt;/D&gt;&lt;D xsi:type="xsd:double"&gt;3.766656&lt;/D&gt;&lt;D xsi:type="xsd:double"&gt;-0.008678436&lt;/D&gt;&lt;D xsi:type="xsd:double"&gt;-0.44156313&lt;/D&gt;&lt;D xsi:type="xsd:double"&gt;6.880915&lt;/D&gt;&lt;D xsi:type="xsd:double"&gt;0.70558786&lt;/D&gt;&lt;D xsi:type="xsd:double"&gt;0&lt;/D&gt;&lt;D xsi:type="xsd:double"&gt;0&lt;/D&gt;&lt;D xsi:type="xsd:double"&gt;1.5272021&lt;/D&gt;&lt;D xsi:type="xsd:double"&gt;-2.204907&lt;/D&gt;&lt;D xsi:type="xsd:double"&gt;2.5761604&lt;/D&gt;&lt;D xsi:type="xsd:double"&gt;4.2619467&lt;/D&gt;&lt;D xsi:type="xsd:double"&gt;1.6669273&lt;/D&gt;&lt;D xsi:type="xsd:double"&gt;0&lt;/D&gt;&lt;D xsi:type="xsd:double"&gt;0&lt;/D&gt;&lt;D xsi:type="xsd:double"&gt;-2.7464151&lt;/D&gt;&lt;D xsi:type="xsd:double"&gt;7.698083&lt;/D&gt;&lt;D xsi:type="xsd:double"&gt;-0.95384717&lt;/D&gt;&lt;D xsi:type="xsd:double"&gt;0.07382631&lt;/D&gt;&lt;D xsi:type="xsd:double"&gt;-0.81020594&lt;/D&gt;&lt;D xsi:type="xsd:double"&gt;0&lt;/D&gt;&lt;D xsi:type="xsd:double"&gt;0&lt;/D&gt;&lt;D xsi:type="xsd:double"&gt;0.95831156&lt;/D&gt;&lt;D xsi:type="xsd:double"&gt;0.6441951&lt;/D&gt;&lt;D xsi:type="xsd:double"&gt;-2.4675012&lt;/D&gt;&lt;D xsi:type="xsd:double"&gt;0.5526662&lt;/D&gt;&lt;D xsi:type="xsd:double"&gt;0.74687004&lt;/D&gt;&lt;D xsi:type="xsd:double"&gt;0&lt;/D&gt;&lt;D xsi:type="xsd:double"&gt;0&lt;/D&gt;&lt;D xsi:type="xsd:double"&gt;-0.29073954&lt;/D&gt;&lt;D xsi:type="xsd:double"&gt;4.7198057&lt;/D&gt;&lt;D xsi:type="xsd:double"&gt;1.7136574&lt;/D&gt;&lt;D xsi:type="xsd:double"&gt;-0.9599149&lt;/D&gt;&lt;D xsi:type="xsd:double"&gt;0.758183&lt;/D&gt;&lt;D xsi:type="xsd:double"&gt;0&lt;/D&gt;&lt;D xsi:type="xsd:double"&gt;0&lt;/D&gt;&lt;D xsi:type="xsd:double"&gt;-1.1787415&lt;/D&gt;&lt;D xsi:type="xsd:double"&gt;-0.37981272&lt;/D&gt;&lt;D xsi:type="xsd:double"&gt;-2.3900926&lt;/D&gt;&lt;D xsi:type="xsd:double"&gt;-2.5411308&lt;/D&gt;&lt;D xsi:type="xsd:double"&gt;0.08906126&lt;/D&gt;&lt;D xsi:type="xsd:double"&gt;0&lt;/D&gt;&lt;D xsi:type="xsd:double"&gt;0&lt;/D&gt;&lt;D xsi:type="xsd:double"&gt;0.9013295&lt;/D&gt;&lt;D xsi:type="xsd:double"&gt;0.96741915&lt;/D&gt;&lt;D xsi:type="xsd:double"&gt;0.8295536&lt;/D&gt;&lt;D xsi:type="xsd:double"&gt;3.3922076&lt;/D&gt;&lt;D xsi:type="xsd:double"&gt;2.3261786&lt;/D&gt;&lt;D xsi:type="xsd:double"&gt;0&lt;/D&gt;&lt;D xsi:type="xsd:double"&gt;0&lt;/D&gt;&lt;D xsi:type="xsd:double"&gt;-1.1847615&lt;/D&gt;&lt;D xsi:type="xsd:double"&gt;-3.044051&lt;/D&gt;&lt;D xsi:type="xsd:double"&gt;2.6172638&lt;/D&gt;&lt;D xsi:type="xsd:double"&gt;-2.0389676&lt;/D&gt;&lt;D xsi:type="xsd:double"&gt;-2.145666&lt;/D&gt;&lt;D xsi:type="xsd:double"&gt;0&lt;/D&gt;&lt;D xsi:type="xsd:double"&gt;0&lt;/D&gt;&lt;D xsi:type="xsd:double"&gt;0.19227266&lt;/D&gt;&lt;D xsi:type="xsd:double"&gt;-0.07865429&lt;/D&gt;&lt;D xsi:type="xsd:double"&gt;3.4599543&lt;/D&gt;&lt;D xsi:type="xsd:double"&gt;0.5468488&lt;/D&gt;&lt;D xsi:type="xsd:double"&gt;-1.9702435&lt;/D&gt;&lt;D xsi:type="xsd:double"&gt;0&lt;/D&gt;&lt;D xsi:type="xsd:double"&gt;0&lt;/D&gt;&lt;D xsi:type="xsd:double"&gt;1.2629628&lt;/D&gt;&lt;D xsi:type="xsd:double"&gt;-3.6710799&lt;/D&gt;&lt;D xsi:type="xsd:double"&gt;-4.508704&lt;/D&gt;&lt;D xsi:type="xsd:double"&gt;2.8971434&lt;/D&gt;&lt;D xsi:type="xsd:double"&gt;-0.14306903&lt;/D&gt;&lt;D xsi:type="xsd:double"&gt;0&lt;/D&gt;&lt;D xsi:type="xsd:double"&gt;0&lt;/D&gt;&lt;D xsi:type="xsd:double"&gt;-3.7363648&lt;/D&gt;&lt;D xsi:type="xsd:double"&gt;-0.20290017&lt;/D&gt;&lt;D xsi:type="xsd:double"&gt;-0.23214817&lt;/D&gt;&lt;D xsi:type="xsd:double"&gt;1.162684&lt;/D&gt;&lt;D xsi:type="xsd:double"&gt;1.5397191&lt;/D&gt;&lt;D xsi:type="xsd:double"&gt;0&lt;/D&gt;&lt;D xsi:type="xsd:double"&gt;0&lt;/D&gt;&lt;D xsi:type="xsd:double"&gt;2.808249&lt;/D&gt;&lt;D xsi:type="xsd:double"&gt;7.330966&lt;/D&gt;&lt;D xsi:type="xsd:double"&gt;1.8456936&lt;/D&gt;&lt;D xsi:type="xsd:double"&gt;3.4602761&lt;/D&gt;&lt;D xsi:type="xsd:double"&gt;1.1573911&lt;/D&gt;&lt;D xsi:type="xsd:double"&gt;0&lt;/D&gt;&lt;D xsi:type="xsd:double"&gt;0&lt;/D&gt;&lt;D xsi:type="xsd:double"&gt;1.2385726&lt;/D&gt;&lt;D xsi:type="xsd:double"&gt;-2.4974883&lt;/D&gt;&lt;D xsi:type="xsd:double"&gt;-4.115844&lt;/D&gt;&lt;D xsi:type="xsd:double"&gt;1.3754368&lt;/D&gt;&lt;D xsi:type="xsd:double"&gt;1.6481519&lt;/D&gt;&lt;D xsi:type="xsd:double"&gt;0&lt;/D&gt;&lt;D xsi:type="xsd:double"&gt;0&lt;/D&gt;&lt;D xsi:type="xsd:double"&gt;-0.047540665&lt;/D&gt;&lt;D xsi:type="xsd:double"&gt;-2.9598475&lt;/D&gt;&lt;D xsi:type="xsd:double"&gt;-0.90682507&lt;/D&gt;&lt;D xsi:type="xsd:double"&gt;0.21356344&lt;/D&gt;&lt;D xsi:type="xsd:double"&gt;-1.2128592&lt;/D&gt;&lt;D xsi:type="xsd:double"&gt;0&lt;/D&gt;&lt;D xsi:type="xsd:double"&gt;0&lt;/D&gt;&lt;D xsi:type="xsd:double"&gt;-2.4738908&lt;/D&gt;&lt;D xsi:type="xsd:double"&gt;0.84797144&lt;/D&gt;&lt;D xsi:type="xsd:double"&gt;0.85208416&lt;/D&gt;&lt;D xsi:type="xsd:double"&gt;2.1050334&lt;/D&gt;&lt;D xsi:type="xsd:double"&gt;-0.35611987&lt;/D&gt;&lt;D xsi:type="xsd:double"&gt;0&lt;/D&gt;&lt;D xsi:type="xsd:double"&gt;0&lt;/D&gt;&lt;D xsi:type="xsd:double"&gt;-2.10194&lt;/D&gt;&lt;D xsi:type="xsd:double"&gt;-1.3394952&lt;/D&gt;&lt;D xsi:type="xsd:double"&gt;2.262795&lt;/D&gt;&lt;D xsi:type="xsd:double"&gt;0.98667145&lt;/D&gt;&lt;D xsi:type="xsd:double"&gt;-0.12098551&lt;/D&gt;&lt;D xsi:type="xsd:double"&gt;0&lt;/D&gt;&lt;D xsi:type="xsd:double"&gt;0&lt;/D&gt;&lt;D xsi:type="xsd:double"&gt;-3.188318&lt;/D&gt;&lt;D xsi:type="xsd:double"&gt;-3.9230466&lt;/D&gt;&lt;D xsi:type="xsd:double"&gt;-1.1559129&lt;/D&gt;&lt;D xsi:type="xsd:double"&gt;2.7787924&lt;/D&gt;&lt;D xsi:type="xsd:double"&gt;1.8268585&lt;/D&gt;&lt;D xsi:type="xsd:double"&gt;0&lt;/D&gt;&lt;D xsi:type="xsd:double"&gt;0&lt;/D&gt;&lt;D xsi:type="xsd:double"&gt;-4.168171&lt;/D&gt;&lt;D xsi:type="xsd:double"&gt;2.519846&lt;/D&gt;&lt;D xsi:type="xsd:double"&gt;1.6461253&lt;/D&gt;&lt;D xsi:type="xsd:double"&gt;0.53333044&lt;/D&gt;&lt;D xsi:type="xsd:double"&gt;-1.6152918&lt;/D&gt;&lt;D xsi:type="xsd:double"&gt;0&lt;/D&gt;&lt;D xsi:type="xsd:double"&gt;0&lt;/D&gt;&lt;D xsi:type="xsd:double"&gt;-0.26122332&lt;/D&gt;&lt;D xsi:type="xsd:double"&gt;3.788662&lt;/D&gt;&lt;D xsi:type="xsd:double"&gt;6.592655&lt;/D&gt;&lt;D xsi:type="xsd:double"&gt;1.4314651&lt;/D&gt;&lt;D xsi:type="xsd:double"&gt;-1.42169&lt;/D&gt;&lt;D xsi:type="xsd:double"&gt;0&lt;/D&gt;&lt;D xsi:type="xsd:double"&gt;0&lt;/D&gt;&lt;D xsi:type="xsd:double"&gt;4.9367905&lt;/D&gt;&lt;D xsi:type="xsd:double"&gt;-1.7929077&lt;/D&gt;&lt;D xsi:type="xsd:double"&gt;-0.027525425&lt;/D&gt;&lt;D xsi:type="xsd:double"&gt;0.5322218&lt;/D&gt;&lt;D xsi:type="xsd:double"&gt;-0.27109385&lt;/D&gt;&lt;D xsi:type="xsd:double"&gt;0&lt;/D&gt;&lt;D xsi:type="xsd:double"&gt;0&lt;/D&gt;&lt;D xsi:type="xsd:double"&gt;-1.8873096&lt;/D&gt;&lt;D xsi:type="xsd:double"&gt;2.4217844&lt;/D&gt;&lt;D xsi:type="xsd:double"&gt;-2.5648415&lt;/D&gt;&lt;D xsi:type="xsd:double"&gt;0.69600344&lt;/D&gt;&lt;D xsi:type="xsd:double"&gt;0.12979507&lt;/D&gt;&lt;D xsi:type="xsd:double"&gt;0&lt;/D&gt;&lt;D xsi:type="xsd:double"&gt;0&lt;/D&gt;&lt;D xsi:type="xsd:double"&gt;-3.836143&lt;/D&gt;&lt;D xsi:type="xsd:double"&gt;-0.5551994&lt;/D&gt;&lt;D xsi:type="xsd:double"&gt;1.5495181&lt;/D&gt;&lt;D xsi:type="xsd:double"&gt;3.4104228&lt;/D&gt;&lt;D xsi:type="xsd:double"&gt;-2.0070076&lt;/D&gt;&lt;D xsi:type="xsd:double"&gt;0&lt;/D&gt;&lt;D xsi:type="xsd:double"&gt;0&lt;/D&gt;&lt;D xsi:type="xsd:double"&gt;3.2910347&lt;/D&gt;&lt;D xsi:type="xsd:double"&gt;3.106022&lt;/D&gt;&lt;D xsi:type="xsd:double"&gt;-3.653425&lt;/D&gt;&lt;D xsi:type="xsd:double"&gt;-0.23151636&lt;/D&gt;&lt;D xsi:type="xsd:double"&gt;1.1003256&lt;/D&gt;&lt;D xsi:type="xsd:double"&gt;0&lt;/D&gt;&lt;D xsi:type="xsd:double"&gt;0&lt;/D&gt;&lt;D xsi:type="xsd:double"&gt;-10.71108&lt;/D&gt;&lt;D xsi:type="xsd:double"&gt;3.4340262&lt;/D&gt;&lt;D xsi:type="xsd:double"&gt;2.9915094&lt;/D&gt;&lt;D xsi:type="xsd:double"&gt;-2.029115&lt;/D&gt;&lt;D xsi:type="xsd:double"&gt;-2.2908747&lt;/D&gt;&lt;D xsi:type="xsd:double"&gt;0&lt;/D&gt;&lt;D xsi:type="xsd:double"&gt;0&lt;/D&gt;&lt;D xsi:type="xsd:double"&gt;-7.0025024&lt;/D&gt;&lt;D xsi:type="xsd:double"&gt;-3.4031272&lt;/D&gt;&lt;D xsi:type="xsd:double"&gt;-0.19520521&lt;/D&gt;&lt;D xsi:type="xsd:double"&gt;0.3160715&lt;/D&gt;&lt;D xsi:type="xsd:double"&gt;1.0686636&lt;/D&gt;&lt;D xsi:type="xsd:double"&gt;0&lt;/D&gt;&lt;D xsi:type="xsd:double"&gt;0&lt;/D&gt;&lt;D xsi:type="xsd:double"&gt;-3.493154&lt;/D&gt;&lt;D xsi:type="xsd:double"&gt;-3.7178516&lt;/D&gt;&lt;D xsi:type="xsd:double"&gt;-7.8706446&lt;/D&gt;&lt;D xsi:type="xsd:double"&gt;3.5918593&lt;/D&gt;&lt;D xsi:type="xsd:double"&gt;-5.5351377&lt;/D&gt;&lt;D xsi:type="xsd:double"&gt;0&lt;/D&gt;&lt;D xsi:type="xsd:double"&gt;0&lt;/D&gt;&lt;D xsi:type="xsd:double"&gt;-0.9405136&lt;/D&gt;&lt;D xsi:type="xsd:double"&gt;4.611814&lt;/D&gt;&lt;D xsi:type="xsd:double"&gt;2.061808&lt;/D&gt;&lt;D xsi:type="xsd:double"&gt;-3.9000928&lt;/D&gt;&lt;D xsi:type="xsd:double"&gt;-0.7341981&lt;/D&gt;&lt;D xsi:type="xsd:double"&gt;0&lt;/D&gt;&lt;D xsi:type="xsd:double"&gt;0&lt;/D&gt;&lt;D xsi:type="xsd:double"&gt;-0.02747178&lt;/D&gt;&lt;D xsi:type="xsd:double"&gt;0.18876791&lt;/D&gt;&lt;D xsi:type="xsd:double"&gt;6.2899947&lt;/D&gt;&lt;D xsi:type="xsd:double"&gt;-5.070204&lt;/D&gt;&lt;D xsi:type="xsd:double"&gt;2.147138&lt;/D&gt;&lt;D xsi:type="xsd:double"&gt;0&lt;/D&gt;&lt;D xsi:type="xsd:double"&gt;0&lt;/D&gt;&lt;D xsi:type="xsd:double"&gt;1.4148593&lt;/D&gt;&lt;D xsi:type="xsd:double"&gt;2.1327972&lt;/D&gt;&lt;D xsi:type="xsd:double"&gt;-1.3671875&lt;/D&gt;&lt;D xsi:type="xsd:double"&gt;1.5463233&lt;/D&gt;&lt;D xsi:type="xsd:double"&gt;-0.113636255&lt;/D&gt;&lt;D xsi:type="xsd:double"&gt;0&lt;/D&gt;&lt;D xsi:type="xsd:double"&gt;0&lt;/D&gt;&lt;D xsi:type="xsd:double"&gt;-0.8679271&lt;/D&gt;&lt;D xsi:type="xsd:double"&gt;-1.0496378&lt;/D&gt;&lt;D xsi:type="xsd:double"&gt;-0.30816793&lt;/D&gt;&lt;D xsi:type="xsd:double"&gt;1.201272&lt;/D&gt;&lt;D xsi:type="xsd:double"&gt;-2.0100474&lt;/D&gt;&lt;D xsi:type="xsd:double"&gt;0&lt;/D&gt;&lt;D xsi:type="xsd:double"&gt;0&lt;/D&gt;&lt;D xsi:type="xsd:double"&gt;-2.8870046&lt;/D&gt;&lt;D xsi:type="xsd:double"&gt;-4.432392&lt;/D&gt;&lt;D xsi:type="xsd:double"&gt;-5.0066414&lt;/D&gt;&lt;D xsi:type="xsd:double"&gt;4.9362063&lt;/D&gt;&lt;D xsi:type="xsd:double"&gt;0.84199905&lt;/D&gt;&lt;D xsi:type="xsd:double"&gt;0&lt;/D&gt;&lt;D xsi:type="xsd:double"&gt;0&lt;/D&gt;&lt;D xsi:type="xsd:double"&gt;1.6580105&lt;/D&gt;&lt;D xsi:type="xsd:double"&gt;1.4972687&lt;/D&gt;&lt;D xsi:type="xsd:double"&gt;-4.48367&lt;/D&gt;&lt;D xsi:type="xsd:double"&gt;-7.179886&lt;/D&gt;&lt;D xsi:type="xsd:double"&gt;1.0078907&lt;/D&gt;&lt;D xsi:type="xsd:double"&gt;0&lt;/D&gt;&lt;D xsi:type="xsd:double"&gt;0&lt;/D&gt;&lt;D xsi:type="xsd:double"&gt;0.44214725&lt;/D&gt;&lt;D xsi:type="xsd:double"&gt;-2.3756802&lt;/D&gt;&lt;D xsi:type="xsd:double"&gt;1.7827272&lt;/D&gt;&lt;D xsi:type="xsd:double"&gt;-0.98598003&lt;/D&gt;&lt;D xsi:type="xsd:double"&gt;-5.128658&lt;/D&gt;&lt;D xsi:type="xsd:double"&gt;0&lt;/D&gt;&lt;D xsi:type="xsd:double"&gt;0&lt;/D&gt;&lt;D xsi:type="xsd:double"&gt;1.7077446&lt;/D&gt;&lt;D xsi:type="xsd:double"&gt;-4.983127&lt;/D&gt;&lt;D xsi:type="xsd:double"&gt;1.4098406&lt;/D&gt;&lt;D xsi:type="xsd:double"&gt;-0.29178262&lt;/D&gt;&lt;D xsi:type="xsd:double"&gt;5.929649&lt;/D&gt;&lt;D xsi:type="xsd:double"&gt;0&lt;/D&gt;&lt;D xsi:type="xsd:double"&gt;0&lt;/D&gt;&lt;D xsi:type="xsd:double"&gt;6.950867&lt;/D&gt;&lt;D xsi:type="xsd:double"&gt;0.8359194&lt;/D&gt;&lt;D xsi:type="xsd:double"&gt;-2.805382&lt;/D&gt;&lt;D xsi:type="xsd:double"&gt;-3.5447001&lt;/D&gt;&lt;D xsi:type="xsd:double"&gt;3.0428052&lt;/D&gt;&lt;D xsi:type="xsd:double"&gt;0&lt;/D&gt;&lt;D xsi:type="xsd:double"&gt;0&lt;/D&gt;&lt;D xsi:type="xsd:double"&gt;1.2275338&lt;/D&gt;&lt;D xsi:type="xsd:double"&gt;-0.20807385&lt;/D&gt;&lt;D xsi:type="xsd:double"&gt;4.362738&lt;/D&gt;&lt;D xsi:type="xsd:double"&gt;0.524354&lt;/D&gt;&lt;D xsi:type="xsd:double"&gt;-3.038323&lt;/D&gt;&lt;D xsi:type="xsd:double"&gt;0&lt;/D&gt;&lt;D xsi:type="xsd:double"&gt;0&lt;/D&gt;&lt;D xsi:type="xsd:double"&gt;-1.310122&lt;/D&gt;&lt;D xsi:type="xsd:double"&gt;5.58728&lt;/D&gt;&lt;D xsi:type="xsd:double"&gt;-3.3657253&lt;/D&gt;&lt;D xsi:type="xsd:double"&gt;-7.358533&lt;/D&gt;&lt;D xsi:type="xsd:double"&gt;-3.002125&lt;/D&gt;&lt;D xsi:type="xsd:double"&gt;0&lt;/D&gt;&lt;D xsi:type="xsd:double"&gt;0&lt;/D&gt;&lt;D xsi:type="xsd:double"&gt;-0.32194257&lt;/D&gt;&lt;D xsi:type="xsd:double"&gt;1.1428475&lt;/D&gt;&lt;D xsi:type="xsd:double"&gt;-2.8539956&lt;/D&gt;&lt;D xsi:type="xsd:double"&gt;13.845337&lt;/D&gt;&lt;D xsi:type="xsd:double"&gt;-0.684011&lt;/D&gt;&lt;D xsi:type="xsd:double"&gt;0&lt;/D&gt;&lt;D xsi:type="xsd:double"&gt;0&lt;/D&gt;&lt;D xsi:type="xsd:double"&gt;7.4638844&lt;/D&gt;&lt;D xsi:type="xsd:double"&gt;1.2448072&lt;/D&gt;&lt;D xsi:type="xsd:double"&gt;2.4021506&lt;/D&gt;&lt;D xsi:type="xsd:double"&gt;-5.43229&lt;/D&gt;&lt;D xsi:type="xsd:double"&gt;-5.533862&lt;/D&gt;&lt;D xsi:type="xsd:double"&gt;0&lt;/D&gt;&lt;D xsi:type="xsd:double"&gt;0&lt;/D&gt;&lt;D xsi:type="xsd:double"&gt;-5.5104437&lt;/D&gt;&lt;D xsi:type="xsd:double"&gt;-5.583036&lt;/D&gt;&lt;D xsi:type="xsd:double"&gt;8.305157&lt;/D&gt;&lt;D xsi:type="xsd:double"&gt;11.698854&lt;/D&gt;&lt;D xsi:type="xsd:double"&gt;0.049197674&lt;/D&gt;&lt;D xsi:type="xsd:double"&gt;0&lt;/D&gt;&lt;D xsi:type="xsd:double"&gt;0&lt;/D&gt;&lt;D xsi:type="xsd:double"&gt;-3.0906737&lt;/D&gt;&lt;D xsi:type="xsd:double"&gt;3.060031&lt;/D&gt;&lt;D xsi:type="xsd:double"&gt;-0.049853325&lt;/D&gt;&lt;D xsi:type="xsd:double"&gt;5.778265&lt;/D&gt;&lt;D xsi:type="xsd:double"&gt;1.3586402&lt;/D&gt;&lt;D xsi:type="xsd:double"&gt;0&lt;/D&gt;&lt;D xsi:type="xsd:double"&gt;0&lt;/D&gt;&lt;D xsi:type="xsd:double"&gt;-1.1779249&lt;/D&gt;&lt;D xsi:type="xsd:double"&gt;6.5046787&lt;/D&gt;&lt;D xsi:type="xsd:double"&gt;0.7455349&lt;/D&gt;&lt;D xsi:type="xsd:double"&gt;2.205348&lt;/D&gt;&lt;D xsi:type="xsd:double"&gt;-0.6490588&lt;/D&gt;&lt;D xsi:type="xsd:double"&gt;0&lt;/D&gt;&lt;D xsi:type="xsd:double"&gt;0&lt;/D&gt;&lt;D xsi:type="xsd:double"&gt;0.7868886&lt;/D&gt;&lt;D xsi:type="xsd:double"&gt;-0.22098422&lt;/D&gt;&lt;D xsi:type="xsd:double"&gt;0.026750565&lt;/D&gt;&lt;D xsi:type="xsd:double"&gt;1.1510134&lt;/D&gt;&lt;D xsi:type="xsd:double"&gt;0.6205559&lt;/D&gt;&lt;D xsi:type="xsd:double"&gt;0&lt;/D&gt;&lt;D xsi:type="xsd:double"&gt;0&lt;/D&gt;&lt;D xsi:type="xsd:double"&gt;0.439322&lt;/D&gt;&lt;D xsi:type="xsd:double"&gt;-4.0946007&lt;/D&gt;&lt;D xsi:type="xsd:double"&gt;-3.534031&lt;/D&gt;&lt;D xsi:type="xsd:double"&gt;2.8603196&lt;/D&gt;&lt;D xsi:type="xsd:double"&gt;0.9888649&lt;/D&gt;&lt;D xsi:type="xsd:double"&gt;0&lt;/D&gt;&lt;D xsi:type="xsd:double"&gt;0&lt;/D&gt;&lt;D xsi:type="xsd:double"&gt;-0.08556247&lt;/D&gt;&lt;D xsi:type="xsd:double"&gt;3.453815&lt;/D&gt;&lt;D xsi:type="xsd:double"&gt;6.590271&lt;/D&gt;&lt;D xsi:type="xsd:double"&gt;-2.1900356&lt;/D&gt;&lt;D xsi:type="xsd:double"&gt;2.3841858E-05&lt;/D&gt;&lt;D xsi:type="xsd:double"&gt;0&lt;/D&gt;&lt;D xsi:type="xsd:double"&gt;0&lt;/D&gt;&lt;D xsi:type="xsd:double"&gt;-3.5876513&lt;/D&gt;&lt;D xsi:type="xsd:double"&gt;1.824677&lt;/D&gt;&lt;D xsi:type="xsd:double"&gt;-2.7612686&lt;/D&gt;&lt;D xsi:type="xsd:double"&gt;-5.471301&lt;/D&gt;&lt;D xsi:type="xsd:double"&gt;-1.9801378&lt;/D&gt;&lt;D xsi:type="xsd:double"&gt;0&lt;/D&gt;&lt;D xsi:type="xsd:double"&gt;0&lt;/D&gt;&lt;D xsi:type="xsd:double"&gt;5.2586436&lt;/D&gt;&lt;D xsi:type="xsd:double"&gt;-6.0708942&lt;/D&gt;&lt;D xsi:type="xsd:double"&gt;1.0043979&lt;/D&gt;&lt;D xsi:type="xsd:double"&gt;3.5416007&lt;/D&gt;&lt;D xsi:type="xsd:double"&gt;-5.245739&lt;/D&gt;&lt;D xsi:type="xsd:double"&gt;0&lt;/D&gt;&lt;D xsi:type="xsd:double"&gt;0&lt;/D&gt;&lt;D xsi:type="xsd:double"&gt;3.2148361&lt;/D&gt;&lt;D xsi:type="xsd:double"&gt;-1.8934488&lt;/D&gt;&lt;D xsi:type="xsd:double"&gt;0.3775835&lt;/D&gt;&lt;D xsi:type="xsd:double"&gt;-9.686112&lt;/D&gt;&lt;D xsi:type="xsd:double"&gt;-8.467227&lt;/D&gt;&lt;D xsi:type="xsd:double"&gt;0&lt;/D&gt;&lt;D xsi:type="xsd:double"&gt;0&lt;/D&gt;&lt;D xsi:type="xsd:double"&gt;-12.722278&lt;/D&gt;&lt;D xsi:type="xsd:double"&gt;5.8947325&lt;/D&gt;&lt;D xsi:type="xsd:double"&gt;-9.622449&lt;/D&gt;&lt;D xsi:type="xsd:double"&gt;2.8232574&lt;/D&gt;&lt;D xsi:type="xsd:double"&gt;11.405718&lt;/D&gt;&lt;D xsi:type="xsd:double"&gt;0&lt;/D&gt;&lt;D xsi:type="xsd:double"&gt;0&lt;/D&gt;&lt;D xsi:type="xsd:double"&gt;-6.330723&lt;/D&gt;&lt;D xsi:type="xsd:double"&gt;-0.107795&lt;/D&gt;&lt;D xsi:type="xsd:double"&gt;-6.592977&lt;/D&gt;&lt;D xsi:type="xsd:double"&gt;3.9039612&lt;/D&gt;&lt;D xsi:type="xsd:double"&gt;3.4889936&lt;/D&gt;&lt;D xsi:type="xsd:double"&gt;0&lt;/D&gt;&lt;D xsi:type="xsd:double"&gt;0&lt;/D&gt;&lt;D xsi:type="xsd:double"&gt;0.023949146&lt;/D&gt;&lt;D xsi:type="xsd:double"&gt;-6.141627&lt;/D&gt;&lt;D xsi:type="xsd:double"&gt;4.732549&lt;/D&gt;&lt;D xsi:type="xsd:double"&gt;6.4629197&lt;/D&gt;&lt;D xsi:type="xsd:double"&gt;6.1374545&lt;/D&gt;&lt;D xsi:type="xsd:double"&gt;0&lt;/D&gt;&lt;D xsi:type="xsd:double"&gt;0&lt;/D&gt;&lt;D xsi:type="xsd:double"&gt;-1.4009953&lt;/D&gt;&lt;D xsi:type="xsd:double"&gt;-4.2065144&lt;/D&gt;&lt;D xsi:type="xsd:double"&gt;0.9125471&lt;/D&gt;&lt;D xsi:type="xsd:double"&gt;9.083807&lt;/D&gt;&lt;D xsi:type="xsd:double"&gt;-7.541651&lt;/D&gt;&lt;D xsi:type="xsd:double"&gt;0&lt;/D&gt;&lt;D xsi:type="xsd:double"&gt;0&lt;/D&gt;&lt;D xsi:type="xsd:double"&gt;4.2381167&lt;/D&gt;&lt;D xsi:type="xsd:double"&gt;5.812347&lt;/D&gt;&lt;D xsi:type="xsd:double"&gt;0.9167075&lt;/D&gt;&lt;D xsi:type="xsd:double"&gt;-2.7257562&lt;/D&gt;&lt;D xsi:type="xsd:double"&gt;-1.5058339&lt;/D&gt;&lt;D xsi:type="xsd:double"&gt;0&lt;/D&gt;&lt;D xsi:type="xsd:double"&gt;0&lt;/D&gt;&lt;D xsi:type="xsd:double"&gt;-7.6476154&lt;/D&gt;&lt;D xsi:type="xsd:double"&gt;3.2521605&lt;/D&gt;&lt;D xsi:type="xsd:double"&gt;3.524959&lt;/D&gt;&lt;D xsi:type="xsd:double"&gt;-4.6779513&lt;/D&gt;&lt;D xsi:type="xsd:double"&gt;4.3649077&lt;/D&gt;&lt;D xsi:type="xsd:double"&gt;0&lt;/D&gt;&lt;D xsi:type="xsd:double"&gt;0&lt;/D&gt;&lt;D xsi:type="xsd:double"&gt;0.39618015&lt;/D&gt;&lt;D xsi:type="xsd:double"&gt;0.5408764&lt;/D&gt;&lt;D xsi:type="xsd:double"&gt;0.9572387&lt;/D&gt;&lt;D xsi:type="xsd:double"&gt;5.8915496&lt;/D&gt;&lt;D xsi:type="xsd:double"&gt;5.4805636&lt;/D&gt;&lt;D xsi:type="xsd:double"&gt;0&lt;/D&gt;&lt;D xsi:type="xsd:double"&gt;0&lt;/D&gt;&lt;D xsi:type="xsd:double"&gt;-2.5366962&lt;/D&gt;&lt;D xsi:type="xsd:double"&gt;-4.4813633&lt;/D&gt;&lt;D xsi:type="xsd:double"&gt;2.2401571&lt;/D&gt;&lt;D xsi:type="xsd:double"&gt;-4.2536077&lt;/D&gt;&lt;D xsi:type="xsd:double"&gt;6.2559605&lt;/D&gt;&lt;D xsi:type="xsd:double"&gt;0&lt;/D&gt;&lt;D xsi:type="xsd:double"&gt;0&lt;/D&gt;&lt;D xsi:type="xsd:double"&gt;-0.038540363&lt;/D&gt;&lt;D xsi:type="xsd:double"&gt;4.6082735&lt;/D&gt;&lt;D xsi:type="xsd:double"&gt;-0.11796951&lt;/D&gt;&lt;D xsi:type="xsd:double"&gt;1.7813087&lt;/D&gt;&lt;D xsi:type="xsd:double"&gt;0.14469624&lt;/D&gt;&lt;D xsi:type="xsd:double"&gt;0&lt;/D&gt;&lt;D xsi:type="xsd:double"&gt;0&lt;/D&gt;&lt;D xsi:type="xsd:double"&gt;-2.369517&lt;/D&gt;&lt;D xsi:type="xsd:double"&gt;-5.331665&lt;/D&gt;&lt;D xsi:type="xsd:double"&gt;-0.068855286&lt;/D&gt;&lt;D xsi:type="xsd:double"&gt;-0.87215304&lt;/D&gt;&lt;D xsi:type="xsd:double"&gt;4.0839195&lt;/D&gt;&lt;D xsi:type="xsd:double"&gt;0&lt;/D&gt;&lt;D xsi:type="xsd:double"&gt;0&lt;/D&gt;&lt;D xsi:type="xsd:double"&gt;-1.0265231&lt;/D&gt;&lt;D xsi:type="xsd:double"&gt;1.5602112&lt;/D&gt;&lt;D xsi:type="xsd:double"&gt;2.034247&lt;/D&gt;&lt;D xsi:type="xsd:double"&gt;2.147913&lt;/D&gt;&lt;D xsi:type="xsd:double"&gt;-2.508068&lt;/D&gt;&lt;D xsi:type="xsd:double"&gt;0&lt;/D&gt;&lt;D xsi:type="xsd:double"&gt;0&lt;/D&gt;&lt;D xsi:type="xsd:double"&gt;-0.43899417&lt;/D&gt;&lt;D xsi:type="xsd:double"&gt;-7.788104&lt;/D&gt;&lt;D xsi:type="xsd:double"&gt;5.052793&lt;/D&gt;&lt;D xsi:type="xsd:double"&gt;1.8255353&lt;/D&gt;&lt;D xsi:type="xsd:double"&gt;0.7904768&lt;/D&gt;&lt;D xsi:type="xsd:double"&gt;0&lt;/D&gt;&lt;D xsi:type="xsd:double"&gt;0&lt;/D&gt;&lt;D xsi:type="xsd:double"&gt;0.21317005&lt;/D&gt;&lt;D xsi:type="xsd:double"&gt;2.6916385&lt;/D&gt;&lt;D xsi:type="xsd:double"&gt;4.2658925&lt;/D&gt;&lt;D xsi:type="xsd:double"&gt;-3.1276345&lt;/D&gt;&lt;D xsi:type="xsd:double"&gt;0.11769533&lt;/D&gt;&lt;D xsi:type="xsd:double"&gt;0&lt;/D&gt;&lt;D xsi:type="xsd:double"&gt;0&lt;/D&gt;&lt;D xsi:type="xsd:double"&gt;-0.2446413&lt;/D&gt;&lt;D xsi:type="xsd:double"&gt;-1.5928507&lt;/D&gt;&lt;D xsi:type="xsd:double"&gt;7.9964876&lt;/D&gt;&lt;D xsi:type="xsd:double"&gt;-1.9252717&lt;/D&gt;&lt;D xsi:type="xsd:double"&gt;1.3720512&lt;/D&gt;&lt;D xsi:type="xsd:double"&gt;0&lt;/D&gt;&lt;D xsi:type="xsd:double"&gt;0&lt;/D&gt;&lt;D xsi:type="xsd:double"&gt;0.47295094&lt;/D&gt;&lt;D xsi:type="xsd:double"&gt;-0.2640605&lt;/D&gt;&lt;D xsi:type="xsd:double"&gt;-1.5874267&lt;/D&gt;&lt;D xsi:type="xsd:double"&gt;0.20757914&lt;/D&gt;&lt;D xsi:type="xsd:double"&gt;-2.2972345&lt;/D&gt;&lt;D xsi:type="xsd:double"&gt;0&lt;/D&gt;&lt;D xsi:type="xsd:double"&gt;0&lt;/D&gt;&lt;D xsi:type="xsd:double"&gt;-1.4604211&lt;/D&gt;&lt;D xsi:type="xsd:double"&gt;4.0039063&lt;/D&gt;&lt;D xsi:type="xsd:double"&gt;0.892961&lt;/D&gt;&lt;D xsi:type="xsd:double"&gt;3.7388802&lt;/D&gt;&lt;D xsi:type="xsd:double"&gt;-4.412937&lt;/D&gt;&lt;D xsi:type="xsd:double"&gt;0&lt;/D&gt;&lt;D xsi:type="xsd:double"&gt;0&lt;/D&gt;&lt;D xsi:type="xsd:double"&gt;0.12991428&lt;/D&gt;&lt;D xsi:type="xsd:double"&gt;0.37622452&lt;/D&gt;&lt;D xsi:type="xsd:double"&gt;-6.169695&lt;/D&gt;&lt;D xsi:type="xsd:double"&gt;-4.0468035&lt;/D&gt;&lt;D xsi:type="xsd:double"&gt;0.2586007&lt;/D&gt;&lt;D xsi:type="xsd:double"&gt;0&lt;/D&gt;&lt;D xsi:type="xsd:double"&gt;0&lt;/D&gt;&lt;D xsi:type="xsd:double"&gt;0.65318346&lt;/D&gt;&lt;D xsi:type="xsd:double"&gt;-0.7357538&lt;/D&gt;&lt;D xsi:type="xsd:double"&gt;1.396203&lt;/D&gt;&lt;D xsi:type="xsd:double"&gt;4.334557&lt;/D&gt;&lt;D xsi:type="xsd:double"&gt;6.1070204&lt;/D&gt;&lt;D xsi:type="xsd:double"&gt;0&lt;/D&gt;&lt;D xsi:type="xsd:double"&gt;0&lt;/D&gt;&lt;D xsi:type="xsd:double"&gt;2.2215247&lt;/D&gt;&lt;D xsi:type="xsd:double"&gt;-5.820841&lt;/D&gt;&lt;D xsi:type="xsd:double"&gt;0.9323716&lt;/D&gt;&lt;D xsi:type="xsd:double"&gt;-2.655977&lt;/D&gt;&lt;D xsi:type="xsd:double"&gt;-4.7730923&lt;/D&gt;&lt;D xsi:type="xsd:double"&gt;0&lt;/D&gt;&lt;D xsi:type="xsd:double"&gt;0&lt;/D&gt;&lt;D xsi:type="xsd:double"&gt;2.9787302&lt;/D&gt;&lt;D xsi:type="xsd:double"&gt;-1.1689425&lt;/D&gt;&lt;D xsi:type="xsd:double"&gt;-2.317363&lt;/D&gt;&lt;D xsi:type="xsd:double"&gt;-3.5471797&lt;/D&gt;&lt;D xsi:type="xsd:double"&gt;-0.69981813&lt;/D&gt;&lt;D xsi:type="xsd:double"&gt;0&lt;/D&gt;&lt;D xsi:type="xsd:double"&gt;0&lt;/D&gt;&lt;D xsi:type="xsd:double"&gt;0.9096861&lt;/D&gt;&lt;D xsi:type="xsd:double"&gt;1.3248444&lt;/D&gt;&lt;D xsi:type="xsd:double"&gt;4.2113066&lt;/D&gt;&lt;D xsi:type="xsd:double"&gt;-0.9989977&lt;/D&gt;&lt;D xsi:type="xsd:double"&gt;-1.1039376&lt;/D&gt;&lt;D xsi:type="xsd:double"&gt;0&lt;/D&gt;&lt;D xsi:type="xsd:double"&gt;0&lt;/D&gt;&lt;D xsi:type="xsd:double"&gt;2.7304173&lt;/D&gt;&lt;D xsi:type="xsd:double"&gt;3.1021237&lt;/D&gt;&lt;D xsi:type="xsd:double"&gt;-0.23635626&lt;/D&gt;&lt;D xsi:type="xsd:double"&gt;0.40512085&lt;/D&gt;&lt;D xsi:type="xsd:double"&gt;-2.955377&lt;/D&gt;&lt;D xsi:type="xsd:double"&gt;0&lt;/D&gt;&lt;D xsi:type="xsd:double"&gt;0&lt;/D&gt;&lt;D xsi:type="xsd:double"&gt;-6.283456&lt;/D&gt;&lt;D xsi:type="xsd:double"&gt;-1.7263055&lt;/D&gt;&lt;D xsi:type="xsd:double"&gt;-2.5088906&lt;/D&gt;&lt;D xsi:type="xsd:double"&gt;0.20362139&lt;/D&gt;&lt;D xsi:type="xsd:double"&gt;-4.4952035&lt;/D&gt;&lt;D xsi:type="xsd:double"&gt;0&lt;/D&gt;&lt;D xsi:type="xsd:double"&gt;0&lt;/D&gt;&lt;D xsi:type="xsd:double"&gt;4.3218374&lt;/D&gt;&lt;D xsi:type="xsd:double"&gt;2.5640965&lt;/D&gt;&lt;D xsi:type="xsd:double"&gt;-2.5306761&lt;/D&gt;&lt;D xsi:type="xsd:double"&gt;1.3700604&lt;/D&gt;&lt;D xsi:type="xsd:double"&gt;2.0534754&lt;/D&gt;&lt;D xsi:type="xsd:double"&gt;0&lt;/D&gt;&lt;D xsi:type="xsd:double"&gt;0&lt;/D&gt;&lt;D xsi:type="xsd:double"&gt;1.05201&lt;/D&gt;&lt;D xsi:type="xsd:double"&gt;2.1467447&lt;/D&gt;&lt;D xsi:type="xsd:double"&gt;-0.66933036&lt;/D&gt;&lt;D xsi:type="xsd:double"&gt;1.1515856&lt;/D&gt;&lt;D xsi:type="xsd:double"&gt;-0.33310652&lt;/D&gt;&lt;D xsi:type="xsd:double"&gt;0&lt;/D&gt;&lt;D xsi:type="xsd:double"&gt;0&lt;/D&gt;&lt;D xsi:type="xsd:double"&gt;-1.2961566&lt;/D&gt;&lt;D xsi:type="xsd:double"&gt;-0.92946887&lt;/D&gt;&lt;D xsi:type="xsd:double"&gt;-7.7855945&lt;/D&gt;&lt;D xsi:type="xsd:double"&gt;-3.93337&lt;/D&gt;&lt;D xsi:type="xsd:double"&gt;-10.171366&lt;/D&gt;&lt;D xsi:type="xsd:double"&gt;0&lt;/D&gt;&lt;D xsi:type="xsd:double"&gt;0&lt;/D&gt;&lt;D xsi:type="xsd:double"&gt;-3.4974873&lt;/D&gt;&lt;D xsi:type="xsd:double"&gt;0.67578554&lt;/D&gt;&lt;D xsi:type="xsd:double"&gt;-5.0554156&lt;/D&gt;&lt;D xsi:type="xsd:double"&gt;11.987865&lt;/D&gt;&lt;D xsi:type="xsd:double"&gt;0.9058356&lt;/D&gt;&lt;D xsi:type="xsd:double"&gt;0&lt;/D&gt;&lt;D xsi:type="xsd:double"&gt;0&lt;/D&gt;&lt;D xsi:type="xsd:double"&gt;-0.21489263&lt;/D&gt;&lt;D xsi:type="xsd:double"&gt;3.775549&lt;/D&gt;&lt;D xsi:type="xsd:double"&gt;-2.595204&lt;/D&gt;&lt;D xsi:type="xsd:double"&gt;-2.038163&lt;/D&gt;&lt;D xsi:type="xsd:double"&gt;-0.08291602&lt;/D&gt;&lt;D xsi:type="xsd:double"&gt;0&lt;/D&gt;&lt;D xsi:type="xsd:double"&gt;0&lt;/D&gt;&lt;D xsi:type="xsd:double"&gt;-1.4163375&lt;/D&gt;&lt;D xsi:type="xsd:double"&gt;0.3101468&lt;/D&gt;&lt;D xsi:type="xsd:double"&gt;3.3772469&lt;/D&gt;&lt;D xsi:type="xsd:double"&gt;-1.7458856&lt;/D&gt;&lt;D xsi:type="xsd:double"&gt;-0.9367466&lt;/D&gt;&lt;D xsi:type="xsd:double"&gt;0&lt;/D&gt;&lt;D xsi:type="xsd:double"&gt;0&lt;/D&gt;&lt;D xsi:type="xsd:double"&gt;0.82411766&lt;/D&gt;&lt;D xsi:type="xsd:double"&gt;-2.0366013&lt;/D&gt;&lt;D xsi:type="xsd:double"&gt;-15.254015&lt;/D&gt;&lt;D xsi:type="xsd:double"&gt;3.937602&lt;/D&gt;&lt;D xsi:type="xsd:double"&gt;-0.044888258&lt;/D&gt;&lt;D xsi:type="xsd:double"&gt;0&lt;/D&gt;&lt;D xsi:type="xsd:double"&gt;0&lt;/D&gt;&lt;D xsi:type="xsd:double"&gt;-5.1121054&lt;/D&gt;&lt;D xsi:type="xsd:double"&gt;-1.8494427&lt;/D&gt;&lt;D xsi:type="xsd:double"&gt;-0.34234524&lt;/D&gt;&lt;D xsi:type="xsd:double"&gt;0.6400466&lt;/D&gt;&lt;D xsi:type="xsd:double"&gt;-0.5334139&lt;/D&gt;&lt;D xsi:type="xsd:double"&gt;0&lt;/D&gt;&lt;D xsi:type="xsd:double"&gt;0&lt;/D&gt;&lt;D xsi:type="xsd:double"&gt;3.4656644&lt;/D&gt;&lt;D xsi:type="xsd:double"&gt;2.0160675&lt;/D&gt;&lt;D xsi:type="xsd:double"&gt;-1.1365175&lt;/D&gt;&lt;D xsi:type="xsd:double"&gt;-4.12035&lt;/D&gt;&lt;D xsi:type="xsd:double"&gt;-2.7560174&lt;/D&gt;&lt;D xsi:type="xsd:double"&gt;0&lt;/D&gt;&lt;D xsi:type="xsd:double"&gt;0&lt;/D&gt;&lt;D xsi:type="xsd:double"&gt;-3.351301&lt;/D&gt;&lt;D xsi:type="xsd:double"&gt;0.572598&lt;/D&gt;&lt;D xsi:type="xsd:double"&gt;-2.553618&lt;/D&gt;&lt;D xsi:type="xsd:double"&gt;-3.871715&lt;/D&gt;&lt;D xsi:type="xsd:double"&gt;-1.5392661&lt;/D&gt;&lt;D xsi:type="xsd:double"&gt;0&lt;/D&gt;&lt;D xsi:type="xsd:double"&gt;0&lt;/D&gt;&lt;D xsi:type="xsd:double"&gt;0&lt;/D&gt;&lt;D xsi:type="xsd:double"&gt;-2.0475984&lt;/D&gt;&lt;D xsi:type="xsd:double"&gt;-1.019597&lt;/D&gt;&lt;D xsi:type="xsd:double"&gt;4.3972015&lt;/D&gt;&lt;D xsi:type="xsd:double"&gt;0.68854094&lt;/D&gt;&lt;D xsi:type="xsd:double"&gt;0&lt;/D&gt;&lt;D xsi:type="xsd:double"&gt;0&lt;/D&gt;&lt;D xsi:type="xsd:double"&gt;0&lt;/D&gt;&lt;D xsi:type="xsd:double"&gt;-1.3970375&lt;/D&gt;&lt;D xsi:type="xsd:double"&gt;1.0863185&lt;/D&gt;&lt;D xsi:type="xsd:double"&gt;-9.225297&lt;/D&gt;&lt;D xsi:type="xsd:double"&gt;-0.24598837&lt;/D&gt;&lt;D xsi:type="xsd:double"&gt;0&lt;/D&gt;&lt;D xsi:type="xsd:double"&gt;0&lt;/D&gt;&lt;D xsi:type="xsd:double"&gt;-0.06802082&lt;/D&gt;&lt;D xsi:type="xsd:double"&gt;-0.840348&lt;/D&gt;&lt;D xsi:type="xsd:double"&gt;1.5205264&lt;/D&gt;&lt;D xsi:type="xsd:double"&gt;0.98195076&lt;/D&gt;&lt;D xsi:type="xsd:double"&gt;1.2109756&lt;/D&gt;&lt;D xsi:type="xsd:double"&gt;0&lt;/D&gt;&lt;D xsi:type="xsd:double"&gt;0&lt;/D&gt;&lt;D xsi:type="xsd:double"&gt;-0.47931075&lt;/D&gt;&lt;D xsi:type="xsd:double"&gt;5.2119136&lt;/D&gt;&lt;D xsi:type="xsd:double"&gt;-3.3859968&lt;/D&gt;&lt;D xsi:type="xsd:double"&gt;-1.5660107&lt;/D&gt;&lt;D xsi:type="xsd:double"&gt;3.8427234&lt;/D&gt;&lt;D xsi:type="xsd:double"&gt;0&lt;/D&gt;&lt;D xsi:type="xsd:double"&gt;0&lt;/D&gt;&lt;D xsi:type="xsd:double"&gt;2.794695&lt;/D&gt;&lt;D xsi:type="xsd:double"&gt;-1.5992522&lt;/D&gt;&lt;D xsi:type="xsd:double"&gt;-3.8985193&lt;/D&gt;&lt;D xsi:type="xsd:double"&gt;3.5319805&lt;/D&gt;&lt;D xsi:type="xsd:double"&gt;-0.06617904&lt;/D&gt;&lt;D xsi:type="xsd:double"&gt;0&lt;/D&gt;&lt;D xsi:type="xsd:double"&gt;0&lt;/D&gt;&lt;D xsi:type="xsd:double"&gt;-3.1752765&lt;/D&gt;&lt;D xsi:type="xsd:double"&gt;4.85183&lt;/D&gt;&lt;D xsi:type="xsd:double"&gt;4.305601&lt;/D&gt;&lt;D xsi:type="xsd:double"&gt;3.9725423&lt;/D&gt;&lt;D xsi:type="xsd:double"&gt;-1.3138711&lt;/D&gt;&lt;D xsi:type="xsd:double"&gt;0&lt;/D&gt;&lt;D xsi:type="xsd:double"&gt;0&lt;/D&gt;&lt;D xsi:type="xsd:double"&gt;-1.8155873&lt;/D&gt;&lt;D xsi:type="xsd:double"&gt;4.942262&lt;/D&gt;&lt;D xsi:type="xsd:double"&gt;0.28998852&lt;/D&gt;&lt;D xsi:type="xsd:double"&gt;-0.9141326&lt;/D&gt;&lt;D xsi:type="xsd:double"&gt;-3.5626113&lt;/D&gt;&lt;D xsi:type="xsd:double"&gt;0&lt;/D&gt;&lt;D xsi:type="xsd:double"&gt;0&lt;/D&gt;&lt;D xsi:type="xsd:double"&gt;3.9265156&lt;/D&gt;&lt;D xsi:type="xsd:double"&gt;3.053546&lt;/D&gt;&lt;D xsi:type="xsd:double"&gt;4.6604037&lt;/D&gt;&lt;D xsi:type="xsd:double"&gt;-4.2794285&lt;/D&gt;&lt;D xsi:type="xsd:double"&gt;0.3874421&lt;/D&gt;&lt;D xsi:type="xsd:double"&gt;0&lt;/D&gt;&lt;D xsi:type="xsd:double"&gt;0&lt;/D&gt;&lt;D xsi:type="xsd:double"&gt;-0.38471818&lt;/D&gt;&lt;D xsi:type="xsd:double"&gt;-1.4903903&lt;/D&gt;&lt;D xsi:type="xsd:double"&gt;5.339539&lt;/D&gt;&lt;D xsi:type="xsd:double"&gt;-0.75831413&lt;/D&gt;&lt;D xsi:type="xsd:double"&gt;0.45659542&lt;/D&gt;&lt;D xsi:type="xsd:double"&gt;0&lt;/D&gt;&lt;D xsi:type="xsd:double"&gt;0&lt;/D&gt;&lt;D xsi:type="xsd:double"&gt;4.312396&lt;/D&gt;&lt;D xsi:type="xsd:double"&gt;0.052058697&lt;/D&gt;&lt;D xsi:type="xsd:double"&gt;-0.39771795&lt;/D&gt;&lt;D xsi:type="xsd:double"&gt;2.2626162&lt;/D&gt;&lt;D xsi:type="xsd:double"&gt;0.85635185&lt;/D&gt;&lt;D xsi:type="xsd:double"&gt;0&lt;/D&gt;&lt;D xsi:type="xsd:double"&gt;0&lt;/D&gt;&lt;D xsi:type="xsd:double"&gt;0.85645914&lt;/D&gt;&lt;D xsi:type="xsd:double"&gt;-1.8884897&lt;/D&gt;&lt;D xsi:type="xsd:double"&gt;4.93294&lt;/D&gt;&lt;D xsi:type="xsd:double"&gt;-5.5515947&lt;/D&gt;&lt;D xsi:type="xsd:double"&gt;-1.4582336&lt;/D&gt;&lt;D xsi:type="xsd:double"&gt;0&lt;/D&gt;&lt;D xsi:type="xsd:double"&gt;0&lt;/D&gt;&lt;D xsi:type="xsd:double"&gt;-0.3075421&lt;/D&gt;&lt;D xsi:type="xsd:double"&gt;6.1893344&lt;/D&gt;&lt;D xsi:type="xsd:double"&gt;0.44548512&lt;/D&gt;&lt;D xsi:type="xsd:double"&gt;3.9922118&lt;/D&gt;&lt;D xsi:type="xsd:double"&gt;-1.1310279&lt;/D&gt;&lt;D xsi:type="xsd:double"&gt;0&lt;/D&gt;&lt;D xsi:type="xsd:double"&gt;0&lt;/D&gt;&lt;D xsi:type="xsd:double"&gt;0.32336712&lt;/D&gt;&lt;D xsi:type="xsd:double"&gt;2.5452971&lt;/D&gt;&lt;D xsi:type="xsd:double"&gt;-2.271992&lt;/D&gt;&lt;D xsi:type="xsd:double"&gt;-1.3092041&lt;/D&gt;&lt;D xsi:type="xsd:double"&gt;-1.0061145&lt;/D&gt;&lt;D xsi:type="xsd:double"&gt;0&lt;/D&gt;&lt;D xsi:type="xsd:double"&gt;0&lt;/D&gt;&lt;D xsi:type="xsd:double"&gt;0.43774843&lt;/D&gt;&lt;D xsi:type="xsd:double"&gt;-2.2773087&lt;/D&gt;&lt;D xsi:type="xsd:double"&gt;1.0254622&lt;/D&gt;&lt;D xsi:type="xsd:double"&gt;1.3627172&lt;/D&gt;&lt;D xsi:type="xsd:double"&gt;4.42245&lt;/D&gt;&lt;D xsi:type="xsd:double"&gt;0&lt;/D&gt;&lt;D xsi:type="xsd:double"&gt;0&lt;/D&gt;&lt;D xsi:type="xsd:double"&gt;0.5984068&lt;/D&gt;&lt;D xsi:type="xsd:double"&gt;0.19276142&lt;/D&gt;&lt;D xsi:type="xsd:double"&gt;-7.0066156&lt;/D&gt;&lt;D xsi:type="xsd:double"&gt;0.67197084&lt;/D&gt;&lt;D xsi:type="xsd:double"&gt;-1.1920929E-05&lt;/D&gt;&lt;D xsi:type="xsd:double"&gt;0&lt;/D&gt;&lt;D xsi:type="xsd:double"&gt;0&lt;/D&gt;&lt;D xsi:type="xsd:double"&gt;0.26464462&lt;/D&gt;&lt;D xsi:type="xsd:double"&gt;1.55828&lt;/D&gt;&lt;D xsi:type="xsd:double"&gt;4.2372227&lt;/D&gt;&lt;D xsi:type="xsd:double"&gt;-0.3524959&lt;/D&gt;&lt;D xsi:type="xsd:double"&gt;-1.110363&lt;/D&gt;&lt;D xsi:type="xsd:double"&gt;0&lt;/D&gt;&lt;D xsi:type="xsd:double"&gt;0&lt;/D&gt;&lt;D xsi:type="xsd:double"&gt;2.1326303&lt;/D&gt;&lt;D xsi:type="xsd:double"&gt;-0.1565814&lt;/D&gt;&lt;D xsi:type="xsd:double"&gt;-2.0786047&lt;/D&gt;&lt;D xsi:type="xsd:double"&gt;-2.419889&lt;/D&gt;&lt;D xsi:type="xsd:double"&gt;2.2325277&lt;/D&gt;&lt;D xsi:type="xsd:double"&gt;0&lt;/D&gt;&lt;D xsi:type="xsd:double"&gt;0&lt;/D&gt;&lt;D xsi:type="xsd:double"&gt;-0.9238064&lt;/D&gt;&lt;D xsi:type="xsd:double"&gt;-6.509149&lt;/D&gt;&lt;D xsi:type="xsd:double"&gt;1.9331336&lt;/D&gt;&lt;D xsi:type="xsd:double"&gt;1.687932&lt;/D&gt;&lt;D xsi:type="xsd:double"&gt;-4.738659&lt;/D&gt;&lt;D xsi:type="xsd:double"&gt;0&lt;/D&gt;&lt;D xsi:type="xsd:double"&gt;0&lt;/D&gt;&lt;D xsi:type="xsd:double"&gt;-1.0495663&lt;/D&gt;&lt;D xsi:type="xsd:double"&gt;-1.446718&lt;/D&gt;&lt;D xsi:type="xsd:double"&gt;0.48499107&lt;/D&gt;&lt;D xsi:type="xsd:double"&gt;-0.9670317&lt;/D&gt;&lt;D xsi:type="xsd:double"&gt;3.8768291&lt;/D&gt;&lt;D xsi:type="xsd:double"&gt;0&lt;/D&gt;&lt;D xsi:type="xsd:double"&gt;0&lt;/D&gt;&lt;D xsi:type="xsd:double"&gt;8.019484&lt;/D&gt;&lt;D xsi:type="xsd:double"&gt;-1.676029&lt;/D&gt;&lt;D xsi:type="xsd:double"&gt;3.0483723&lt;/D&gt;&lt;D xsi:type="xsd:double"&gt;-1.136291&lt;/D&gt;&lt;D xsi:type="xsd:double"&gt;-0.8324146&lt;/D&gt;&lt;D xsi:type="xsd:double"&gt;0&lt;/D&gt;&lt;D xsi:type="xsd:double"&gt;0&lt;/D&gt;&lt;D xsi:type="xsd:double"&gt;4.26836&lt;/D&gt;&lt;D xsi:type="xsd:double"&gt;-1.0141015&lt;/D&gt;&lt;D xsi:type="xsd:double"&gt;2.3301244&lt;/D&gt;&lt;D xsi:type="xsd:double"&gt;3.1038642&lt;/D&gt;&lt;D xsi:type="xsd:double"&gt;1.4459372&lt;/D&gt;&lt;D xsi:type="xsd:double"&gt;0&lt;/D&gt;&lt;D xsi:type="xsd:double"&gt;0&lt;/D&gt;&lt;D xsi:type="xsd:double"&gt;1.2099743&lt;/D&gt;&lt;D xsi:type="xsd:double"&gt;-2.79212&lt;/D&gt;&lt;D xsi:type="xsd:double"&gt;4.050398&lt;/D&gt;&lt;D xsi:type="xsd:double"&gt;0.93324184&lt;/D&gt;&lt;D xsi:type="xsd:double"&gt;2.897966&lt;/D&gt;&lt;D xsi:type="xsd:double"&gt;0&lt;/D&gt;&lt;D xsi:type="xsd:double"&gt;0&lt;/D&gt;&lt;D xsi:type="xsd:double"&gt;0&lt;/D&gt;&lt;D xsi:type="xsd:double"&gt;2.9430747&lt;/D&gt;&lt;D xsi:type="xsd:double"&gt;1.1425257&lt;/D&gt;&lt;D xsi:type="xsd:double"&gt;-2.0263135&lt;/D&gt;&lt;D xsi:type="xsd:double"&gt;-5.1170349999999996&lt;/D&gt;&lt;D xsi:type="xsd:double"&gt;0&lt;/D&gt;&lt;D xsi:type="xsd:double"&gt;0&lt;/D&gt;&lt;D xsi:type="xsd:double"&gt;2.0189166&lt;/D&gt;&lt;D xsi:type="xsd:double"&gt;-0.6749809&lt;/D&gt;&lt;D xsi:type="xsd:double"&gt;-2.8175235&lt;/D&gt;&lt;D xsi:type="xsd:double"&gt;1.383245&lt;/D&gt;&lt;D xsi:type="xsd:double"&gt;-2.0833433&lt;/D&gt;&lt;D xsi:type="xsd:double"&gt;0&lt;/D&gt;&lt;D xsi:type="xsd:double"&gt;0&lt;/D&gt;&lt;D xsi:type="xsd:double"&gt;0.77888966&lt;/D&gt;&lt;D xsi:type="xsd:double"&gt;0.013828278&lt;/D&gt;&lt;D xsi:type="xsd:double"&gt;1.1087656&lt;/D&gt;&lt;D xsi:type="xsd:double"&gt;3.9620638&lt;/D&gt;&lt;D xsi:type="xsd:double"&gt;-3.5742283&lt;/D&gt;&lt;D xsi:type="xsd:double"&gt;0&lt;/D&gt;&lt;D xsi:type="xsd:double"&gt;0&lt;/D&gt;&lt;D xsi:type="xsd:double"&gt;0.7980466&lt;/D&gt;&lt;D xsi:type="xsd:double"&gt;-2.1062255&lt;/D&gt;&lt;D xsi:type="xsd:double"&gt;-4.576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</rPr>
          <t>7426&lt;/D&gt;&lt;D xsi:type="xsd:double"&gt;1.6263127&lt;/D&gt;&lt;D xsi:type="xsd:double"&gt;-0.76327324&lt;/D&gt;&lt;D xsi:type="xsd:double"&gt;0&lt;/D&gt;&lt;D xsi:type="xsd:double"&gt;0&lt;/D&gt;&lt;D xsi:type="xsd:double"&gt;-1.1219561&lt;/D&gt;&lt;D xsi:type="xsd:double"&gt;1.2745023&lt;/D&gt;&lt;D xsi:type="xsd:double"&gt;1.0872364&lt;/D&gt;&lt;D xsi:type="xsd:double"&gt;0.031399727&lt;/D&gt;&lt;D xsi:type="xsd:double"&gt;2.0001292&lt;/D&gt;&lt;D xsi:type="xsd:double"&gt;0&lt;/D&gt;&lt;D xsi:type="xsd:double"&gt;0&lt;/D&gt;&lt;D xsi:type="xsd:double"&gt;-1.3474226&lt;/D&gt;&lt;D xsi:type="xsd:double"&gt;-0.4969418&lt;/D&gt;&lt;D xsi:type="xsd:double"&gt;-0.8205652&lt;/D&gt;&lt;D xsi:type="xsd:double"&gt;-0.84554553&lt;/D&gt;&lt;D xsi:type="xsd:double"&gt;0.62639713&lt;/D&gt;&lt;D xsi:type="xsd:double"&gt;0&lt;/D&gt;&lt;D xsi:type="xsd:double"&gt;0&lt;/D&gt;&lt;D xsi:type="xsd:double"&gt;4.2114496&lt;/D&gt;&lt;D xsi:type="xsd:double"&gt;-0.41735768&lt;/D&gt;&lt;D xsi:type="xsd:double"&gt;-3.4649074&lt;/D&gt;&lt;D xsi:type="xsd:double"&gt;1.9848585&lt;/D&gt;&lt;D xsi:type="xsd:double"&gt;-1.5333831&lt;/D&gt;&lt;D xsi:type="xsd:double"&gt;0&lt;/D&gt;&lt;D xsi:type="xsd:double"&gt;0&lt;/D&gt;&lt;D xsi:type="xsd:double"&gt;2.2814155&lt;/D&gt;&lt;D xsi:type="xsd:double"&gt;-0.33434033&lt;/D&gt;&lt;D xsi:type="xsd:double"&gt;3.4636974&lt;/D&gt;&lt;D xsi:type="xsd:double"&gt;-5.7411313&lt;/D&gt;&lt;D xsi:type="xsd:double"&gt;3.0108213&lt;/D&gt;&lt;D xsi:type="xsd:double"&gt;0&lt;/D&gt;&lt;D xsi:type="xsd:double"&gt;0&lt;/D&gt;&lt;D xsi:type="xsd:double"&gt;-1.0509074&lt;/D&gt;&lt;D xsi:type="xsd:double"&gt;0.4548192&lt;/D&gt;&lt;D xsi:type="xsd:double"&gt;2.3844361&lt;/D&gt;&lt;D xsi:type="xsd:double"&gt;-0.91073513&lt;/D&gt;&lt;D xsi:type="xsd:double"&gt;1.7473698&lt;/D&gt;&lt;D xsi:type="xsd:double"&gt;0&lt;/D&gt;&lt;D xsi:type="xsd:double"&gt;0&lt;/D&gt;&lt;D xsi:type="xsd:double"&gt;3.6952972&lt;/D&gt;&lt;D xsi:type="xsd:double"&gt;3.4008622&lt;/D&gt;&lt;D xsi:type="xsd:double"&gt;-5.7064476&lt;/D&gt;&lt;D xsi:type="xsd:double"&gt;1.8774271&lt;/D&gt;&lt;D xsi:type="xsd:double"&gt;-3.716457&lt;/D&gt;&lt;D xsi:type="xsd:double"&gt;0&lt;/D&gt;&lt;D xsi:type="xsd:double"&gt;0&lt;/D&gt;&lt;D xsi:type="xsd:double"&gt;0.05083084&lt;/D&gt;&lt;D xsi:type="xsd:double"&gt;-2.6649773&lt;/D&gt;&lt;D xsi:type="xsd:double"&gt;-0.28411746&lt;/D&gt;&lt;D xsi:type="xsd:double"&gt;1.6731024&lt;/D&gt;&lt;D xsi:type="xsd:double"&gt;0.9328604&lt;/D&gt;&lt;D xsi:type="xsd:double"&gt;0&lt;/D&gt;&lt;D xsi:type="xsd:double"&gt;0&lt;/D&gt;&lt;D xsi:type="xsd:double"&gt;3.2498837&lt;/D&gt;&lt;D xsi:type="xsd:double"&gt;-1.7982483&lt;/D&gt;&lt;D xsi:type="xsd:double"&gt;0.03912449&lt;/D&gt;&lt;D xsi:type="xsd:double"&gt;-2.745527&lt;/D&gt;&lt;D xsi:type="xsd:double"&gt;1.4033437&lt;/D&gt;&lt;D xsi:type="xsd:double"&gt;0&lt;/D&gt;&lt;D xsi:type="xsd:double"&gt;0&lt;/D&gt;&lt;D xsi:type="xsd:double"&gt;5.1851153&lt;/D&gt;&lt;D xsi:type="xsd:double"&gt;-1.550895&lt;/D&gt;&lt;D xsi:type="xsd:double"&gt;1.2928843&lt;/D&gt;&lt;D xsi:type="xsd:double"&gt;-6.6493154&lt;/D&gt;&lt;D xsi:type="xsd:double"&gt;3.0494094&lt;/D&gt;&lt;D xsi:type="xsd:double"&gt;0&lt;/D&gt;&lt;D xsi:type="xsd:double"&gt;0&lt;/D&gt;&lt;D xsi:type="xsd:double"&gt;-3.8593411&lt;/D&gt;&lt;D xsi:type="xsd:double"&gt;1.7614007&lt;/D&gt;&lt;D xsi:type="xsd:double"&gt;1.7943621&lt;/D&gt;&lt;D xsi:type="xsd:double"&gt;9.151959&lt;/D&gt;&lt;D xsi:type="xsd:double"&gt;-1.3210833&lt;/D&gt;&lt;D xsi:type="xsd:double"&gt;0&lt;/D&gt;&lt;D xsi:type="xsd:double"&gt;0&lt;/D&gt;&lt;D xsi:type="xsd:double"&gt;0.06824732&lt;/D&gt;&lt;D xsi:type="xsd:double"&gt;3.444624&lt;/D&gt;&lt;D xsi:type="xsd:double"&gt;0.48736334&lt;/D&gt;&lt;D xsi:type="xsd:double"&gt;0.6120324&lt;/D&gt;&lt;D xsi:type="xsd:double"&gt;0.70774555&lt;/D&gt;&lt;D xsi:type="xsd:double"&gt;0&lt;/D&gt;&lt;D xsi:type="xsd:double"&gt;0&lt;/D&gt;&lt;D xsi:type="xsd:double"&gt;2.3333788&lt;/D&gt;&lt;D xsi:type="xsd:double"&gt;-1.7553389&lt;/D&gt;&lt;D xsi:type="xsd:double"&gt;-0.54113865&lt;/D&gt;&lt;D xsi:type="xsd:double"&gt;1.0024667&lt;/D&gt;&lt;D xsi:type="xsd:double"&gt;-3.0816376&lt;/D&gt;&lt;D xsi:type="xsd:double"&gt;0&lt;/D&gt;&lt;D xsi:type="xsd:double"&gt;0&lt;/D&gt;&lt;D xsi:type="xsd:double"&gt;0.8007288&lt;/D&gt;&lt;D xsi:type="xsd:double"&gt;-0.56604147&lt;/D&gt;&lt;D xsi:type="xsd:double"&gt;-0.8535564&lt;/D&gt;&lt;D xsi:type="xsd:double"&gt;-0.11036396&lt;/D&gt;&lt;D xsi:type="xsd:double"&gt;-0.1993537&lt;/D&gt;&lt;D xsi:type="xsd:double"&gt;0&lt;/D&gt;&lt;D xsi:type="xsd:double"&gt;0&lt;/D&gt;&lt;D xsi:type="xsd:double"&gt;-1.6447961&lt;/D&gt;&lt;D xsi:type="xsd:double"&gt;1.2473822&lt;/D&gt;&lt;D xsi:type="xsd:double"&gt;1.6592383&lt;/D&gt;&lt;D xsi:type="xsd:double"&gt;1.355505&lt;/D&gt;&lt;D xsi:type="xsd:double"&gt;1.2889624&lt;/D&gt;&lt;D xsi:type="xsd:double"&gt;0&lt;/D&gt;&lt;D xsi:type="xsd:double"&gt;0&lt;/D&gt;&lt;D xsi:type="xsd:double"&gt;1.2904644&lt;/D&gt;&lt;D xsi:type="xsd:double"&gt;-4.429632&lt;/D&gt;&lt;D xsi:type="xsd:double"&gt;2.3008704&lt;/D&gt;&lt;D xsi:type="xsd:double"&gt;-0.20481348&lt;/D&gt;&lt;D xsi:type="xsd:double"&gt;6.861353&lt;/D&gt;&lt;D xsi:type="xsd:double"&gt;0&lt;/D&gt;&lt;D xsi:type="xsd:double"&gt;0&lt;/D&gt;&lt;D xsi:type="xsd:double"&gt;2.90339&lt;/D&gt;&lt;D xsi:type="xsd:double"&gt;1.0865331&lt;/D&gt;&lt;D xsi:type="xsd:double"&gt;1.5462995&lt;/D&gt;&lt;D xsi:type="xsd:double"&gt;-0.35437942&lt;/D&gt;&lt;D xsi:type="xsd:double"&gt;-0.1488328&lt;/D&gt;&lt;D xsi:type="xsd:double"&gt;0&lt;/D&gt;&lt;D xsi:type="xsd:double"&gt;0&lt;/D&gt;&lt;D xsi:type="xsd:double"&gt;1.341927&lt;/D&gt;&lt;D xsi:type="xsd:double"&gt;-0.29346347&lt;/D&gt;&lt;D xsi:type="xsd:double"&gt;0.04708767&lt;/D&gt;&lt;D xsi:type="xsd:double"&gt;-1.1734009&lt;/D&gt;&lt;D xsi:type="xsd:double"&gt;-3.4713507&lt;/D&gt;&lt;D xsi:type="xsd:double"&gt;0&lt;/D&gt;&lt;D xsi:type="xsd:double"&gt;0&lt;/D&gt;&lt;D xsi:type="xsd:double"&gt;0.27160645&lt;/D&gt;&lt;D xsi:type="xsd:double"&gt;1.2928367&lt;/D&gt;&lt;D xsi:type="xsd:double"&gt;-3.6089122&lt;/D&gt;&lt;D xsi:type="xsd:double"&gt;-1.3819754&lt;/D&gt;&lt;D xsi:type="xsd:double"&gt;0.38393736&lt;/D&gt;&lt;D xsi:type="xsd:double"&gt;0&lt;/D&gt;&lt;D xsi:type="xsd:double"&gt;0&lt;/D&gt;&lt;D xsi:type="xsd:double"&gt;0.67059994&lt;/D&gt;&lt;D xsi:type="xsd:double"&gt;1.2070775&lt;/D&gt;&lt;D xsi:type="xsd:double"&gt;1.3943434&lt;/D&gt;&lt;D xsi:type="xsd:double"&gt;1.4114261&lt;/D&gt;&lt;D xsi:type="xsd:double"&gt;1.4001131&lt;/D&gt;&lt;D xsi:type="xsd:double"&gt;0&lt;/D&gt;&lt;D xsi:type="xsd:double"&gt;0&lt;/D&gt;&lt;D xsi:type="xsd:double"&gt;-2.6515245&lt;/D&gt;&lt;D xsi:type="xsd:double"&gt;3.8289309&lt;/D&gt;&lt;D xsi:type="xsd:double"&gt;0.968349&lt;/D&gt;&lt;D xsi:type="xsd:double"&gt;-1.6251624&lt;/D&gt;&lt;D xsi:type="xsd:double"&gt;3.4435868&lt;/D&gt;&lt;D xsi:type="xsd:double"&gt;0&lt;/D&gt;&lt;D xsi:type="xsd:double"&gt;0&lt;/D&gt;&lt;D xsi:type="xsd:double"&gt;3.017819&lt;/D&gt;&lt;D xsi:type="xsd:double"&gt;3.7850142&lt;/D&gt;&lt;D xsi:type="xsd:double"&gt;-3.8501441&lt;/D&gt;&lt;D xsi:type="xsd:double"&gt;-0.31724572&lt;/D&gt;&lt;D xsi:type="xsd:double"&gt;1.380527&lt;/D&gt;&lt;D xsi:type="xsd:double"&gt;0&lt;/D&gt;&lt;D xsi:type="xsd:double"&gt;0&lt;/D&gt;&lt;D xsi:type="xsd:double"&gt;-0.104773045&lt;/D&gt;&lt;D xsi:type="xsd:double"&gt;0.4186988&lt;/D&gt;&lt;D xsi:type="xsd:double"&gt;1.1884451&lt;/D&gt;&lt;D xsi:type="xsd:double"&gt;-0.2383709&lt;/D&gt;&lt;D xsi:type="xsd:double"&gt;1.1903286&lt;/D&gt;&lt;D xsi:type="xsd:double"&gt;0&lt;/D&gt;&lt;D xsi:type="xsd:double"&gt;0&lt;/D&gt;&lt;D xsi:type="xsd:double"&gt;-0.4785359&lt;/D&gt;&lt;D xsi:type="xsd:double"&gt;0.30612946&lt;/D&gt;&lt;D xsi:type="xsd:double"&gt;10.0612755&lt;/D&gt;&lt;D xsi:type="xsd:double"&gt;1.1229753&lt;/D&gt;&lt;D xsi:type="xsd:double"&gt;0.37212372&lt;/D&gt;&lt;D xsi:type="xsd:double"&gt;0&lt;/D&gt;&lt;D xsi:type="xsd:double"&gt;0&lt;/D&gt;&lt;D xsi:type="xsd:double"&gt;0.8726239&lt;/D&gt;&lt;D xsi:type="xsd:double"&gt;1.2059331&lt;/D&gt;&lt;D xsi:type="xsd:double"&gt;0.34114122&lt;/D&gt;&lt;D xsi:type="xsd:double"&gt;1.245296&lt;/D&gt;&lt;D xsi:type="xsd:double"&gt;-0.40739775&lt;/D&gt;&lt;D xsi:type="xsd:double"&gt;0&lt;/D&gt;&lt;D xsi:type="xsd:double"&gt;0&lt;/D&gt;&lt;D xsi:type="xsd:double"&gt;2.5663495&lt;/D&gt;&lt;D xsi:type="xsd:double"&gt;0.44864416&lt;/D&gt;&lt;D xsi:type="xsd:double"&gt;1.8594742&lt;/D&gt;&lt;D xsi:type="xsd:double"&gt;-1.5994668&lt;/D&gt;&lt;D xsi:type="xsd:double"&gt;3.0080557&lt;/D&gt;&lt;D xsi:type="xsd:double"&gt;0&lt;/D&gt;&lt;D xsi:type="xsd:double"&gt;0&lt;/D&gt;&lt;D xsi:type="xsd:double"&gt;-0.046008825&lt;/D&gt;&lt;D xsi:type="xsd:double"&gt;0.2505064&lt;/D&gt;&lt;D xsi:type="xsd:double"&gt;-2.3682058&lt;/D&gt;&lt;D xsi:type="xsd:double"&gt;1.8106818&lt;/D&gt;&lt;D xsi:type="xsd:double"&gt;-0.8204222&lt;/D&gt;&lt;D xsi:type="xsd:double"&gt;0&lt;/D&gt;&lt;D xsi:type="xsd:double"&gt;0&lt;/D&gt;&lt;D xsi:type="xsd:double"&gt;1.1920929E-05&lt;/D&gt;&lt;D xsi:type="xsd:double"&gt;0.21431446&lt;/D&gt;&lt;D xsi:type="xsd:double"&gt;-0.22869706&lt;/D&gt;&lt;D xsi:type="xsd:double"&gt;-0.95081925&lt;/D&gt;&lt;D xsi:type="xsd:double"&gt;-0.31624436&lt;/D&gt;&lt;D xsi:type="xsd:double"&gt;0&lt;/D&gt;&lt;D xsi:type="xsd:double"&gt;0&lt;/D&gt;&lt;D xsi:type="xsd:double"&gt;-1.1920929E-05&lt;/D&gt;&lt;D xsi:type="xsd:double"&gt;-2.3594618&lt;/D&gt;&lt;D xsi:type="xsd:double"&gt;-0.68226457&lt;/D&gt;&lt;D xsi:type="xsd:double"&gt;0.92464685&lt;/D&gt;&lt;/FQL&gt;&lt;FQL&gt;&lt;Q&gt;AVGO-US^P_PRICE_RETURNS(2,20201231,20240104,D,KRW)&lt;/Q&gt;&lt;R&gt;1100&lt;/R&gt;&lt;C&gt;1&lt;/C&gt;&lt;D xsi:type="xsd:double"&gt;0.69452524&lt;/D&gt;&lt;D xsi:type="xsd:double"&gt;0&lt;/D&gt;&lt;D xsi:type="xsd:double"&gt;0&lt;/D&gt;&lt;D xsi:type="xsd:double"&gt;0&lt;/D&gt;&lt;D xsi:type="xsd:double"&gt;-3.255558&lt;/D&gt;&lt;D xsi:type="xsd:double"&gt;1.1889935&lt;/D&gt;&lt;D xsi:type="xsd:double"&gt;-0.79486966&lt;/D&gt;&lt;D xsi:type="xsd:double"&gt;4.3774605&lt;/D&gt;&lt;D xsi:type="xsd:double"&gt;0.72466135&lt;/D&gt;&lt;D xsi:type="xsd:double"&gt;0&lt;/D&gt;&lt;D xsi:type="xsd:double"&gt;0&lt;/D&gt;&lt;D xsi:type="xsd:double"&gt;0.7245302&lt;/D&gt;&lt;D xsi:type="xsd:double"&gt;1.0486245&lt;/D&gt;&lt;D xsi:type="xsd:double"&gt;-0.02861619&lt;/D&gt;&lt;D xsi:type="xsd:double"&gt;0.45591593&lt;/D&gt;&lt;D xsi:type="xsd:double"&gt;-1.2501538&lt;/D&gt;&lt;D xsi:type="xsd:double"&gt;0&lt;/D&gt;&lt;D xsi:type="xsd:double"&gt;0&lt;/D&gt;&lt;D xsi:type="xsd:double"&gt;0.4001975&lt;/D&gt;&lt;D xsi:type="xsd:double"&gt;2.925992&lt;/D&gt;&lt;D xsi:type="xsd:double"&gt;0.331223&lt;/D&gt;&lt;D xsi:type="xsd:double"&gt;0.8812547&lt;/D&gt;&lt;D xsi:type="xsd:double"&gt;0.05428791&lt;/D&gt;&lt;D xsi:type="xsd:double"&gt;0&lt;/D&gt;&lt;D xsi:type="xsd:double"&gt;0&lt;/D&gt;&lt;D xsi:type="xsd:double"&gt;-0.27596354&lt;/D&gt;&lt;D xsi:type="xsd:double"&gt;0.33704042&lt;/D&gt;&lt;D xsi:type="xsd:double"&gt;-4.3102264&lt;/D&gt;&lt;D xsi:type="xsd:double"&gt;2.9672742&lt;/D&gt;&lt;D xsi:type="xsd:double"&gt;-0.35911798&lt;/D&gt;&lt;D xsi:type="xsd:double"&gt;0&lt;/D&gt;&lt;D xsi:type="xsd:double"&gt;0&lt;/D&gt;&lt;D xsi:type="xsd:double"&gt;3.4057379&lt;/D&gt;&lt;D xsi:type="xsd:double"&gt;2.2914886&lt;/D&gt;&lt;D xsi:type="xsd:double"&gt;-2.7262568&lt;/D&gt;&lt;D xsi:type="xsd:double"&gt;1.5143394&lt;/D&gt;&lt;D xsi:type="xsd:double"&gt;-0.49914718&lt;/D&gt;&lt;D xsi:type="xsd:double"&gt;0&lt;/D&gt;&lt;D xsi:type="xsd:double"&gt;0&lt;/D&gt;&lt;D xsi:type="xsd:double"&gt;1.047492&lt;/D&gt;&lt;D xsi:type="xsd:double"&gt;0.13923645&lt;/D&gt;&lt;D xsi:type="xsd:double"&gt;-1.8075883&lt;/D&gt;&lt;D xsi:type="xsd:double"&gt;1.7742872&lt;/D&gt;&lt;D xsi:type="xsd:double"&gt;1.6576409&lt;/D&gt;&lt;D xsi:type="xsd:double"&gt;0&lt;/D&gt;&lt;D xsi:type="xsd:double"&gt;0&lt;/D&gt;&lt;D xsi:type="xsd:double"&gt;-0.50133467&lt;/D&gt;&lt;D xsi:type="xsd:double"&gt;0.43627024&lt;/D&gt;&lt;D xsi:type="xsd:double"&gt;-0.682497&lt;/D&gt;&lt;D xsi:type="xsd:double"&gt;0.18427372&lt;/D&gt;&lt;D xsi:type="xsd:double"&gt;1.2262464&lt;/D&gt;&lt;D xsi:type="xsd:double"&gt;0&lt;/D&gt;&lt;D xsi:type="xsd:double"&gt;0&lt;/D&gt;&lt;D xsi:type="xsd:double"&gt;-2.3845673&lt;/D&gt;&lt;D xsi:type="xsd:double"&gt;-0.91841817&lt;/D&gt;&lt;D xsi:type="xsd:double"&gt;2.0497441&lt;/D&gt;&lt;D xsi:type="xsd:double"&gt;-5.312973&lt;/D&gt;&lt;D xsi:type="xsd:double"&gt;4.2368293&lt;/D&gt;&lt;D xsi:type="xsd:double"&gt;0&lt;/D&gt;&lt;D xsi:type="xsd:double"&gt;0&lt;/D&gt;&lt;D xsi:type="xsd:double"&gt;4.1947722&lt;/D&gt;&lt;D xsi:type="xsd:double"&gt;-1.8045485&lt;/D&gt;&lt;D xsi:type="xsd:double"&gt;-3.948778&lt;/D&gt;&lt;D xsi:type="xsd:double"&gt;-3.7942111&lt;/D&gt;&lt;D xsi:type="xsd:double"&gt;1.5577674&lt;/D&gt;&lt;D xsi:type="xsd:double"&gt;0&lt;/D&gt;&lt;D xsi:type="xsd:double"&gt;0&lt;/D&gt;&lt;D xsi:type="xsd:double"&gt;-5.8113394&lt;/D&gt;&lt;D xsi:type="xsd:double"&gt;5.9467554&lt;/D&gt;&lt;D xsi:type="xsd:double"&gt;-1.1342168&lt;/D&gt;&lt;D xsi:type="xsd:double"&gt;3.053248&lt;/D&gt;&lt;D xsi:type="xsd:double"&gt;-0.75241923&lt;/D&gt;&lt;D xsi:type="xsd:double"&gt;0&lt;/D&gt;&lt;D xsi:type="xsd:double"&gt;0&lt;/D&gt;&lt;D xsi:type="xsd:double"&gt;4.597378&lt;/D&gt;&lt;D xsi:type="xsd:double"&gt;0.9706855&lt;/D&gt;&lt;D xsi:type="xsd:double"&gt;1.1850834&lt;/D&gt;&lt;D xsi:type="xsd:double"&gt;-4.571909&lt;/D&gt;&lt;D xsi:type="xsd:double"&gt;3.6338687&lt;/D&gt;&lt;D xsi:type="xsd:double"&gt;0&lt;/D&gt;&lt;D xsi:type="xsd:double"&gt;0&lt;/D&gt;&lt;D xsi:type="xsd:double"&gt;-0.035363436&lt;/D&gt;&lt;D xsi:type="xsd:double"&gt;-2.2482157&lt;/D&gt;&lt;D xsi:type="xsd:double"&gt;-1.10991&lt;/D&gt;&lt;D xsi:type="xsd:double"&gt;0.9242773&lt;/D&gt;&lt;D xsi:type="xsd:double"&gt;4.046154&lt;/D&gt;&lt;D xsi:type="xsd:double"&gt;0&lt;/D&gt;&lt;D xsi:type="xsd:double"&gt;0&lt;/D&gt;&lt;D xsi:type="xsd:double"&gt;-1.7588556&lt;/D&gt;&lt;D xsi:type="xsd:double"&gt;-3.3121169&lt;/D&gt;&lt;D xsi:type="xsd:double"&gt;1.482749&lt;/D&gt;&lt;D xsi:type="xsd:double"&gt;2.6597261&lt;/D&gt;&lt;D xsi:type="xsd:double"&gt;1.1920929E-05&lt;/D&gt;&lt;D xsi:type="xsd:double"&gt;0&lt;/D&gt;&lt;D xsi:type="xsd:double"&gt;0&lt;/D&gt;&lt;D xsi:type="xsd:double"&gt;2.2472382&lt;/D&gt;&lt;D xsi:type="xsd:double"&gt;-1.6421258&lt;/D&gt;&lt;D xsi:type="xsd:double"&gt;-0.60308576&lt;/D&gt;&lt;D xsi:type="xsd:double"&gt;0.74768066&lt;/D&gt;&lt;D xsi:type="xsd:double"&gt;0.25943518&lt;/D&gt;&lt;D xsi:type="xsd:double"&gt;0&lt;/D&gt;&lt;D xsi:type="xsd:double"&gt;0&lt;/D&gt;&lt;D xsi:type="xsd:double"&gt;0.03182888&lt;/D&gt;&lt;D xsi:type="xsd:double"&gt;0.34692287&lt;/D&gt;&lt;D xsi:type="xsd:double"&gt;-2.3881376&lt;/D&gt;&lt;D xsi:type="xsd:double"&gt;0.6602645&lt;/D&gt;&lt;D xsi:type="xsd:double"&gt;-0.36810637&lt;/D&gt;&lt;D xsi:type="xsd:double"&gt;0&lt;/D&gt;&lt;D xsi:type="xsd:double"&gt;0&lt;/D&gt;&lt;D xsi:type="xsd:double"&gt;-3.4289598&lt;/D&gt;&lt;D xsi:type="xsd:double"&gt;-1.4600515&lt;/D&gt;&lt;D xsi:type="xsd:double"&gt;1.1137724&lt;/D&gt;&lt;D xsi:type="xsd:double"&gt;-1.1240602&lt;/D&gt;&lt;D xsi:type="xsd:double"&gt;2.4626613&lt;/D&gt;&lt;D xsi:type="xsd:double"&gt;0&lt;/D&gt;&lt;D xsi:type="xsd:double"&gt;0&lt;/D&gt;&lt;D xsi:type="xsd:double"&gt;0.8105397&lt;/D&gt;&lt;D xsi:type="xsd:double"&gt;-1.4230907&lt;/D&gt;&lt;D xsi:type="xsd:double"&gt;-1.2937367&lt;/D&gt;&lt;D xsi:type="xsd:double"&gt;1.1106253&lt;/D&gt;&lt;D xsi:type="xsd:double"&gt;-1.8019378&lt;/D&gt;&lt;D xsi:type="xsd:double"&gt;0&lt;/D&gt;&lt;D xsi:type="xsd:double"&gt;0&lt;/D&gt;&lt;D xsi:type="xsd:double"&gt;-0.30825734&lt;/D&gt;&lt;D xsi:type="xsd:double"&gt;-1.3494968&lt;/D&gt;&lt;D xsi:type="xsd:double"&gt;-0.15972257&lt;/D&gt;&lt;D xsi:type="xsd:double"&gt;1.3267994&lt;/D&gt;&lt;D xsi:type="xsd:double"&gt;0.519681&lt;/D&gt;&lt;D xsi:type="xsd:double"&gt;0&lt;/D&gt;&lt;D xsi:type="xsd:double"&gt;0&lt;/D&gt;&lt;D xsi:type="xsd:double"&gt;-4.2858243&lt;/D&gt;&lt;D xsi:type="xsd:double"&gt;1.4358044&lt;/D&gt;&lt;D xsi:type="xsd:double"&gt;-3.5911977&lt;/D&gt;&lt;D xsi:type="xsd:double"&gt;2.3766994&lt;/D&gt;&lt;D xsi:type="xsd:double"&gt;2.4911165&lt;/D&gt;&lt;D xsi:type="xsd:double"&gt;0&lt;/D&gt;&lt;D xsi:type="xsd:double"&gt;0&lt;/D&gt;&lt;D xsi:type="xsd:double"&gt;0.16682148&lt;/D&gt;&lt;D xsi:type="xsd:double"&gt;-1.7915368&lt;/D&gt;&lt;D xsi:type="xsd:double"&gt;1.8398166&lt;/D&gt;&lt;D xsi:type="xsd:double"&gt;3.1476736&lt;/D&gt;&lt;D xsi:type="xsd:double"&gt;-1.2688041&lt;/D&gt;&lt;D xsi:type="xsd:double"&gt;0&lt;/D&gt;&lt;D xsi:type="xsd:double"&gt;0&lt;/D&gt;&lt;D xsi:type="xsd:double"&gt;1.7798781&lt;/D&gt;&lt;D xsi:type="xsd:double"&gt;-0.3765881&lt;/D&gt;&lt;D xsi:type="xsd:double"&gt;-0.24428368&lt;/D&gt;&lt;D xsi:type="xsd:double"&gt;1.6523004&lt;/D&gt;&lt;D xsi:type="xsd:double"&gt;0.7503629&lt;/D&gt;&lt;D xsi:type="xsd:double"&gt;0&lt;/D&gt;&lt;D xsi:type="xsd:double"&gt;0&lt;/D&gt;&lt;D xsi:type="xsd:double"&gt;-0.38106441&lt;/D&gt;&lt;D xsi:type="xsd:double"&gt;-1.3062239&lt;/D&gt;&lt;D xsi:type="xsd:double"&gt;1.8342137&lt;/D&gt;&lt;D xsi:type="xsd:double"&gt;-1.858598&lt;/D&gt;&lt;D xsi:type="xsd:double"&gt;2.4514437&lt;/D&gt;&lt;D xsi:type="xsd:double"&gt;0&lt;/D&gt;&lt;D xsi:type="xsd:double"&gt;0&lt;/D&gt;&lt;D xsi:type="xsd:double"&gt;-2.668202&lt;/D&gt;&lt;D xsi:type="xsd:double"&gt;0.06284714&lt;/D&gt;&lt;D xsi:type="xsd:double"&gt;0.19857883&lt;/D&gt;&lt;D xsi:type="xsd:double"&gt;1.0534048&lt;/D&gt;&lt;D xsi:type="xsd:double"&gt;-0.025892258&lt;/D&gt;&lt;D xsi:type="xsd:double"&gt;0&lt;/D&gt;&lt;D xsi:type="xsd:double"&gt;0&lt;/D&gt;&lt;D xsi:type="xsd:double"&gt;1.6404748&lt;/D&gt;&lt;D xsi:type="xsd:double"&gt;-1.0519922&lt;/D&gt;&lt;D xsi:type="xsd:double"&gt;-1.0378957&lt;/D&gt;&lt;D xsi:type="xsd:double"&gt;2.3544192&lt;/D&gt;&lt;D xsi:type="xsd:double"&gt;-1.458174&lt;/D&gt;&lt;D xsi:type="xsd:double"&gt;0&lt;/D&gt;&lt;D xsi:type="xsd:double"&gt;0&lt;/D&gt;&lt;D xsi:type="xsd:double"&gt;1.2302876&lt;/D&gt;&lt;D xsi:type="xsd:double"&gt;-0.28110743&lt;/D&gt;&lt;D xsi:type="xsd:double"&gt;0.97733736&lt;/D&gt;&lt;D xsi:type="xsd:double"&gt;0.48508644&lt;/D&gt;&lt;D xsi:type="xsd:double"&gt;-2.2916317&lt;/D&gt;&lt;D xsi:type="xsd:double"&gt;0&lt;/D&gt;&lt;D xsi:type="xsd:double"&gt;0&lt;/D&gt;&lt;D xsi:type="xsd:double"&gt;2.5246859&lt;/D&gt;&lt;D xsi:type="xsd:double"&gt;0.7682681&lt;/D&gt;&lt;D xsi:type="xsd:double"&gt;-0.27749538&lt;/D&gt;&lt;D xsi:type="xsd:double"&gt;-0.9064734&lt;/D&gt;&lt;D xsi:type="xsd:double"&gt;-0.13704896&lt;/D&gt;&lt;D xsi:type="xsd:double"&gt;0&lt;/D&gt;&lt;D xsi:type="xsd:double"&gt;0&lt;/D&gt;&lt;D xsi:type="xsd:double"&gt;-0.29073954&lt;/D&gt;&lt;D xsi:type="xsd:double"&gt;0.9128332&lt;/D&gt;&lt;D xsi:type="xsd:double"&gt;-0.048196316&lt;/D&gt;&lt;D xsi:type="xsd:double"&gt;0.79871416&lt;/D&gt;&lt;D xsi:type="xsd:double"&gt;2.4228573&lt;/D&gt;&lt;D xsi:type="xsd:double"&gt;0&lt;/D&gt;&lt;D xsi:type="xsd:double"&gt;0&lt;/D&gt;&lt;D xsi:type="xsd:double"&gt;0.97949505&lt;/D&gt;&lt;D xsi:type="xsd:double"&gt;-0.4971981&lt;/D&gt;&lt;D xsi:type="xsd:double"&gt;-0.23070574&lt;/D&gt;&lt;D xsi:type="xsd:double"&gt;-1.4909267&lt;/D&gt;&lt;D xsi:type="xsd:double"&gt;-2.1138191&lt;/D&gt;&lt;D xsi:type="xsd:double"&gt;0&lt;/D&gt;&lt;D xsi:type="xsd:double"&gt;0&lt;/D&gt;&lt;D xsi:type="xsd:double"&gt;0.20757914&lt;/D&gt;&lt;D xsi:type="xsd:double"&gt;0.8593917&lt;/D&gt;&lt;D xsi:type="xsd:double"&gt;2.5413036&lt;/D&gt;&lt;D xsi:type="xsd:double"&gt;-0.8976579&lt;/D&gt;&lt;D xsi:type="xsd:double"&gt;1.5067577&lt;/D&gt;&lt;D xsi:type="xsd:double"&gt;0&lt;/D&gt;&lt;D xsi:type="xsd:double"&gt;0&lt;/D&gt;&lt;D xsi:type="xsd:double"&gt;0.16723871&lt;/D&gt;&lt;D xsi:type="xsd:double"&gt;-1.8363416&lt;/D&gt;&lt;D xsi:type="xsd:double"&gt;0.86615086&lt;/D&gt;&lt;D xsi:type="xsd:double"&gt;0.64138174&lt;/D&gt;&lt;D xsi:type="xsd:double"&gt;0.5988121&lt;/D&gt;&lt;D xsi:type="xsd:double"&gt;0&lt;/D&gt;&lt;D xsi:type="xsd:double"&gt;0&lt;/D&gt;&lt;D xsi:type="xsd:double"&gt;-0.07454157&lt;/D&gt;&lt;D xsi:type="xsd:double"&gt;0.18668175&lt;/D&gt;&lt;D xsi:type="xsd:double"&gt;-0.19833446&lt;/D&gt;&lt;D xsi:type="xsd:double"&gt;-0.013536215&lt;/D&gt;&lt;D xsi:type="xsd:double"&gt;-0.59423447&lt;/D&gt;&lt;D xsi:type="xsd:double"&gt;0&lt;/D&gt;&lt;D xsi:type="xsd:double"&gt;0&lt;/D&gt;&lt;D xsi:type="xsd:double"&gt;0.024700165&lt;/D&gt;&lt;D xsi:type="xsd:double"&gt;-0.02103448&lt;/D&gt;&lt;D xsi:type="xsd:double"&gt;0.8517742&lt;/D&gt;&lt;D xsi:type="xsd:double"&gt;0.55817366&lt;/D&gt;&lt;D xsi:type="xsd:double"&gt;1.0710478&lt;/D&gt;&lt;D xsi:type="xsd:double"&gt;0&lt;/D&gt;&lt;D xsi:type="xsd:double"&gt;0&lt;/D&gt;&lt;D xsi:type="xsd:double"&gt;0.40727854&lt;/D&gt;&lt;D xsi:type="xsd:double"&gt;-1.3319612&lt;/D&gt;&lt;D xsi:type="xsd:double"&gt;-2.6677072&lt;/D&gt;&lt;D xsi:type="xsd:double"&gt;1.6333342&lt;/D&gt;&lt;D xsi:type="xsd:double"&gt;0.64065456&lt;/D&gt;&lt;D xsi:type="xsd:double"&gt;0&lt;/D&gt;&lt;D xsi:type="xsd:double"&gt;0&lt;/D&gt;&lt;D xsi:type="xsd:double"&gt;1.0199904&lt;/D&gt;&lt;D xsi:type="xsd:double"&gt;-0.8915603&lt;/D&gt;&lt;D xsi:type="xsd:double"&gt;0.60938597&lt;/D&gt;&lt;D xsi:type="xsd:double"&gt;0.68843365&lt;/D&gt;&lt;D xsi:type="xsd:double"&gt;1.9865036&lt;/D&gt;&lt;D xsi:type="xsd:double"&gt;0&lt;/D&gt;&lt;D xsi:type="xsd:double"&gt;0&lt;/D&gt;&lt;D xsi:type="xsd:double"&gt;0.39693117&lt;/D&gt;&lt;D xsi:type="xsd:double"&gt;-0.96880794&lt;/D&gt;&lt;D xsi:type="xsd:double"&gt;-1.0112941&lt;/D&gt;&lt;D xsi:type="xsd:double"&gt;0.11515617&lt;/D&gt;&lt;D xsi:type="xsd:double"&gt;0.7873893&lt;/D&gt;&lt;D xsi:type="xsd:double"&gt;0&lt;/D&gt;&lt;D xsi:type="xsd:double"&gt;0&lt;/D&gt;&lt;D xsi:type="xsd:double"&gt;-0.047540665&lt;/D&gt;&lt;D xsi:type="xsd:double"&gt;-0.10253191&lt;/D&gt;&lt;D xsi:type="xsd:double"&gt;0.3073454&lt;/D&gt;&lt;D xsi:type="xsd:double"&gt;0.05955696&lt;/D&gt;&lt;D xsi:type="xsd:double"&gt;0.92271566&lt;/D&gt;&lt;D xsi:type="xsd:double"&gt;0&lt;/D&gt;&lt;D xsi:type="xsd:double"&gt;0&lt;/D&gt;&lt;D xsi:type="xsd:double"&gt;0.7494688&lt;/D&gt;&lt;D xsi:type="xsd:double"&gt;0.14699697&lt;/D&gt;&lt;D xsi:type="xsd:double"&gt;1.537776&lt;/D&gt;&lt;D xsi:type="xsd:double"&gt;-0.35831332&lt;/D&gt;&lt;D xsi:type="xsd:double"&gt;0.002002716&lt;/D&gt;&lt;D xsi:type="xsd:double"&gt;0&lt;/D&gt;&lt;D xsi:type="xsd:double"&gt;0&lt;/D&gt;&lt;D xsi:type="xsd:double"&gt;-2.2094846&lt;/D&gt;&lt;D xsi:type="xsd:double"&gt;-0.046485662&lt;/D&gt;&lt;D xsi:type="xsd:double"&gt;1.955235&lt;/D&gt;&lt;D xsi:type="xsd:double"&gt;0.7925749&lt;/D&gt;&lt;D xsi:type="xsd:double"&gt;0.2081275&lt;/D&gt;&lt;D xsi:type="xsd:double"&gt;0&lt;/D&gt;&lt;D xsi:type="xsd:double"&gt;0&lt;/D&gt;&lt;D xsi:type="xsd:double"&gt;0.011622906&lt;/D&gt;&lt;D xsi:type="xsd:double"&gt;-2.1195948&lt;/D&gt;&lt;D xsi:type="xsd:double"&gt;-0.52405&lt;/D&gt;&lt;D xsi:type="xsd:double"&gt;-0.7493317&lt;/D&gt;&lt;D xsi:type="xsd:double"&gt;0.9022355&lt;/D&gt;&lt;D xsi:type="xsd:double"&gt;0&lt;/D&gt;&lt;D xsi:type="xsd:double"&gt;0&lt;/D&gt;&lt;D xsi:type="xsd:double"&gt;-2.3391783&lt;/D&gt;&lt;D xsi:type="xsd:double"&gt;1.9811273&lt;/D&gt;&lt;D xsi:type="xsd:double"&gt;0.997138&lt;/D&gt;&lt;D xsi:type="xsd:double"&gt;0.9075165&lt;/D&gt;&lt;D xsi:type="xsd:double"&gt;0.12699366&lt;/D&gt;&lt;D xsi:type="xsd:double"&gt;0&lt;/D&gt;&lt;D xsi:type="xsd:double"&gt;0&lt;/D&gt;&lt;D xsi:type="xsd:double"&gt;-0.103479624&lt;/D&gt;&lt;D xsi:type="xsd:double"&gt;-1.0915637&lt;/D&gt;&lt;D xsi:type="xsd:double"&gt;-0.43914318&lt;/D&gt;&lt;D xsi:type="xsd:double"&gt;1.9643664&lt;/D&gt;&lt;D xsi:type="xsd:double"&gt;0.7562518&lt;/D&gt;&lt;D xsi:type="xsd:double"&gt;0&lt;/D&gt;&lt;D xsi:type="xsd:double"&gt;0&lt;/D&gt;&lt;D xsi:type="xsd:double"&gt;0.4575014&lt;/D&gt;&lt;D xsi:type="xsd:double"&gt;0.63670874&lt;/D&gt;&lt;D xsi:type="xsd:double"&gt;-0.56850314&lt;/D&gt;&lt;D xsi:type="xsd:double"&gt;1.1966348&lt;/D&gt;&lt;D xsi:type="xsd:double"&gt;0.22376776&lt;/D&gt;&lt;D xsi:type="xsd:double"&gt;0&lt;/D&gt;&lt;D xsi:type="xsd:double"&gt;0&lt;/D&gt;&lt;D xsi:type="xsd:double"&gt;0.5477905&lt;/D&gt;&lt;D xsi:type="xsd:double"&gt;2.1902084&lt;/D&gt;&lt;D xsi:type="xsd:double"&gt;-1.7637193&lt;/D&gt;&lt;D xsi:type="xsd:double"&gt;1.1527658&lt;/D&gt;&lt;D xsi:type="xsd:double"&gt;0.30212402&lt;/D&gt;&lt;D xsi:type="xsd:double"&gt;0&lt;/D&gt;&lt;D xsi:type="xsd:double"&gt;0&lt;/D&gt;&lt;D xsi:type="xsd:double"&gt;-0.009423494&lt;/D&gt;&lt;D xsi:type="xsd:double"&gt;1.539588&lt;/D&gt;&lt;D xsi:type="xsd:double"&gt;1.5930176&lt;/D&gt;&lt;D xsi:type="xsd:double"&gt;1.2465119&lt;/D&gt;&lt;D xsi:type="xsd:double"&gt;2.0928025&lt;/D&gt;&lt;D xsi:type="xsd:double"&gt;0&lt;/D&gt;&lt;D xsi:type="xsd:double"&gt;0&lt;/D&gt;&lt;D xsi:type="xsd:double"&gt;-0.17182827&lt;/D&gt;&lt;D xsi:type="xsd:double"&gt;-0.70343614&lt;/D&gt;&lt;D xsi:type="xsd:double"&gt;-1.3012767&lt;/D&gt;&lt;D xsi:type="xsd:double"&gt;1.2038827&lt;/D&gt;&lt;D xsi:type="xsd:double"&gt;1.3049245&lt;/D&gt;&lt;D xsi:type="xsd:double"&gt;0&lt;/D&gt;&lt;D xsi:type="xsd:double"&gt;0&lt;/D&gt;&lt;D xsi:type="xsd:double"&gt;0.3335476&lt;/D&gt;&lt;D xsi:type="xsd:double"&gt;0.67101717&lt;/D&gt;&lt;D xsi:type="xsd:double"&gt;0.36940575&lt;/D&gt;&lt;D xsi:type="xsd:double"&gt;0.74971914&lt;/D&gt;&lt;D xsi:type="xsd:double"&gt;-0.665617&lt;/D&gt;&lt;D xsi:type="xsd:double"&gt;0&lt;/D&gt;&lt;D xsi:type="xsd:double"&gt;0&lt;/D&gt;&lt;D xsi:type="xsd:double"&gt;-2.7353764&lt;/D&gt;&lt;D xsi:type="xsd:double"&gt;0.7262349&lt;/D&gt;&lt;D xsi:type="xsd:double"&gt;0.37113428&lt;/D&gt;&lt;D xsi:type="xsd:double"&gt;0.3160715&lt;/D&gt;&lt;D xsi:type="xsd:double"&gt;-1.922077&lt;/D&gt;&lt;D xsi:type="xsd:double"&gt;0&lt;/D&gt;&lt;D xsi:type="xsd:double"&gt;0&lt;/D&gt;&lt;D xsi:type="xsd:double"&gt;3.2214403&lt;/D&gt;&lt;D xsi:type="xsd:double"&gt;-2.30425&lt;/D&gt;&lt;D xsi:type="xsd:double"&gt;-0.52610636&lt;/D&gt;&lt;D xsi:type="xsd:double"&gt;-0.7077098&lt;/D&gt;&lt;D xsi:type="xsd:double"&gt;1.3914704&lt;/D&gt;&lt;D xsi:type="xsd:double"&gt;0&lt;/D&gt;&lt;D xsi:type="xsd:double"&gt;0&lt;/D&gt;&lt;D xsi:type="xsd:double"&gt;1.4821649&lt;/D&gt;&lt;D xsi:type="xsd:double"&gt;4.176891&lt;/D&gt;&lt;D xsi:type="xsd:double"&gt;-0.6201446&lt;/D&gt;&lt;D xsi:type="xsd:double"&gt;-0.9955704&lt;/D&gt;&lt;D xsi:type="xsd:double"&gt;8.921921&lt;/D&gt;&lt;D xsi:type="xsd:double"&gt;0&lt;/D&gt;&lt;D xsi:type="xsd:double"&gt;0&lt;/D&gt;&lt;D xsi:type="xsd:double"&gt;-1.6528964&lt;/D&gt;&lt;D xsi:type="xsd:double"&gt;-0.91404319999999994&lt;/D&gt;&lt;D xsi:type="xsd:double"&gt;4.3038607&lt;/D&gt;&lt;D xsi:type="xsd:double"&gt;-3.1202734&lt;/D&gt;&lt;D xsi:type="xsd:double"&gt;2.041483&lt;/D&gt;&lt;D xsi:type="xsd:double"&gt;0&lt;/D&gt;&lt;D xsi:type="xsd:double"&gt;0&lt;/D&gt;&lt;D xsi:type="xsd:double"&gt;2.428925&lt;/D&gt;&lt;D xsi:type="xsd:double"&gt;1.0052681&lt;/D&gt;&lt;D xsi:type="xsd:double"&gt;1.3057351&lt;/D&gt;&lt;D xsi:type="xsd:double"&gt;1.1247039&lt;/D&gt;&lt;D xsi:type="xsd:double"&gt;-0.113636255&lt;/D&gt;&lt;D xsi:type="xsd:double"&gt;0&lt;/D&gt;&lt;D xsi:type="xsd:double"&gt;0&lt;/D&gt;&lt;D xsi:type="xsd:double"&gt;1.4473557&lt;/D&gt;&lt;D xsi:type="xsd:double"&gt;-0.6827414&lt;/D&gt;&lt;D xsi:type="xsd:double"&gt;0.40420294&lt;/D&gt;&lt;D xsi:type="xsd:double"&gt;-0.9278238&lt;/D&gt;&lt;D xsi:type="xsd:double"&gt;0.049614906&lt;/D&gt;&lt;D xsi:type="xsd:double"&gt;0&lt;/D&gt;&lt;D xsi:type="xsd:double"&gt;0&lt;/D&gt;&lt;D xsi:type="xsd:double"&gt;-0.058317184&lt;/D&gt;&lt;D xsi:type="xsd:double"&gt;1.3324499&lt;/D&gt;&lt;D xsi:type="xsd:double"&gt;-3.9326847&lt;/D&gt;&lt;D xsi:type="xsd:double"&gt;-0.5849302&lt;/D&gt;&lt;D xsi:type="xsd:double"&gt;-2.7663171&lt;/D&gt;&lt;D xsi:type="xsd:double"&gt;0&lt;/D&gt;&lt;D xsi:type="xsd:double"&gt;0&lt;/D&gt;&lt;D xsi:type="xsd:double"&gt;0.12841225&lt;/D&gt;&lt;D xsi:type="xsd:double"&gt;-0.22835732&lt;/D&gt;&lt;D xsi:type="xsd:double"&gt;-0.3553629&lt;/D&gt;&lt;D xsi:type="xsd:double"&gt;-4.2226133&lt;/D&gt;&lt;D xsi:type="xsd:double"&gt;-0.15833378&lt;/D&gt;&lt;D xsi:type="xsd:double"&gt;0&lt;/D&gt;&lt;D xsi:type="xsd:double"&gt;0&lt;/D&gt;&lt;D xsi:type="xsd:double"&gt;0.44214725&lt;/D&gt;&lt;D xsi:type="xsd:double"&gt;-3.3104837&lt;/D&gt;&lt;D xsi:type="xsd:double"&gt;-2.2688627&lt;/D&gt;&lt;D xsi:type="xsd:double"&gt;-2.8324664&lt;/D&gt;&lt;D xsi:type="xsd:double"&gt;-2.5026202&lt;/D&gt;&lt;D xsi:type="xsd:double"&gt;0&lt;/D&gt;&lt;D xsi:type="xsd:double"&gt;0&lt;/D&gt;&lt;D xsi:type="xsd:double"&gt;1.731801&lt;/D&gt;&lt;D xsi:type="xsd:double"&gt;-1.159364&lt;/D&gt;&lt;D xsi:type="xsd:double"&gt;4.228282&lt;/D&gt;&lt;D xsi:type="xsd:double"&gt;-2.2560477&lt;/D&gt;&lt;D xsi:type="xsd:double"&gt;3.5165548&lt;/D&gt;&lt;D xsi:type="xsd:double"&gt;0&lt;/D&gt;&lt;D xsi:type="xsd:double"&gt;0&lt;/D&gt;&lt;D xsi:type="xsd:double"&gt;4.602754&lt;/D&gt;&lt;D xsi:type="xsd:double"&gt;1.1674643&lt;/D&gt;&lt;D xsi:type="xsd:double"&gt;1.8069267&lt;/D&gt;&lt;D xsi:type="xsd:double"&gt;-3.666097&lt;/D&gt;&lt;D xsi:type="xsd:double"&gt;0.8069873&lt;/D&gt;&lt;D xsi:type="xsd:double"&gt;0&lt;/D&gt;&lt;D xsi:type="xsd:double"&gt;0&lt;/D&gt;&lt;D xsi:type="xsd:double"&gt;-0.12507439&lt;/D&gt;&lt;D xsi:type="xsd:double"&gt;1.8957853&lt;/D&gt;&lt;D xsi:type="xsd:double"&gt;1.7463684&lt;/D&gt;&lt;D xsi:type="xsd:double"&gt;-3.268236&lt;/D&gt;&lt;D xsi:type="xsd:double"&gt;-2.8675437&lt;/D&gt;&lt;D xsi:type="xsd:double"&gt;0&lt;/D&gt;&lt;D xsi:type="xsd:double"&gt;0&lt;/D&gt;&lt;D xsi:type="xsd:double"&gt;0.27269125&lt;/D&gt;&lt;D xsi:type="xsd:double"&gt;4.946244&lt;/D&gt;&lt;D xsi:type="xsd:double"&gt;-1.112318&lt;/D&gt;&lt;D xsi:type="xsd:double"&gt;-3.081566&lt;/D&gt;&lt;D xsi:type="xsd:double"&gt;0.062203407&lt;/D&gt;&lt;D xsi:type="xsd:double"&gt;0&lt;/D&gt;&lt;D xsi:type="xsd:double"&gt;0&lt;/D&gt;&lt;D xsi:type="xsd:double"&gt;-0.32194257&lt;/D&gt;&lt;D xsi:type="xsd:double"&gt;-0.37356615&lt;/D&gt;&lt;D xsi:type="xsd:double"&gt;-2.050972&lt;/D&gt;&lt;D xsi:type="xsd:double"&gt;3.3812165&lt;/D&gt;&lt;D xsi:type="xsd:double"&gt;1.313591&lt;/D&gt;&lt;D xsi:type="xsd:double"&gt;0&lt;/D&gt;&lt;D xsi:type="xsd:double"&gt;0&lt;/D&gt;&lt;D xsi:type="xsd:double"&gt;-0.042897463&lt;/D&gt;&lt;D xsi:type="xsd:double"&gt;-2.9483855&lt;/D&gt;&lt;D xsi:type="xsd:double"&gt;3.0715227&lt;/D&gt;&lt;D xsi:type="xsd:double"&gt;-1.3444781&lt;/D&gt;&lt;D xsi:type="xsd:double"&gt;3.8220882&lt;/D&gt;&lt;D xsi:type="xsd:double"&gt;0&lt;/D&gt;&lt;D xsi:type="xsd:double"&gt;0&lt;/D&gt;&lt;D xsi:type="xsd:double"&gt;-3.2339334&lt;/D&gt;&lt;D xsi:type="xsd:double"&gt;1.7464876&lt;/D&gt;&lt;D xsi:type="xsd:double"&gt;3.6583066&lt;/D&gt;&lt;D xsi:type="xsd:double"&gt;-2.2603154&lt;/D&gt;&lt;D xsi:type="xsd:double"&gt;-1.3848722&lt;/D&gt;&lt;D xsi:type="xsd:double"&gt;0&lt;/D&gt;&lt;D xsi:type="xsd:double"&gt;0&lt;/D&gt;&lt;D xsi:type="xsd:double"&gt;-0.9176731&lt;/D&gt;&lt;D xsi:type="xsd:double"&gt;4.4421315&lt;/D&gt;&lt;D xsi:type="xsd:double"&gt;1.8209457&lt;/D&gt;&lt;D xsi:type="xsd:double"&gt;-2.4403155&lt;/D&gt;&lt;D xsi:type="xsd:double"&gt;0.72124004&lt;/D&gt;&lt;D xsi:type="xsd:double"&gt;0&lt;/D&gt;&lt;D xsi:type="xsd:double"&gt;0&lt;/D&gt;&lt;D xsi:type="xsd:double"&gt;-0.103724&lt;/D&gt;&lt;D xsi:type="xsd:double"&gt;1.8344164&lt;/D&gt;&lt;D xsi:type="xsd:double"&gt;-2.314502&lt;/D&gt;&lt;D xsi:type="xsd:double"&gt;4.9435377&lt;/D&gt;&lt;D xsi:type="xsd:double"&gt;0.38950443&lt;/D&gt;&lt;D xsi:type="xsd:double"&gt;0&lt;/D&gt;&lt;D xsi:type="xsd:double"&gt;0&lt;/D&gt;&lt;D xsi:type="xsd:double"&gt;1.3519287&lt;/D&gt;&lt;D xsi:type="xsd:double"&gt;0.729692&lt;/D&gt;&lt;D xsi:type="xsd:double"&gt;-2.4448514&lt;/D&gt;&lt;D xsi:type="xsd:double"&gt;-0.0172019&lt;/D&gt;&lt;D xsi:type="xsd:double"&gt;-0.14948249&lt;/D&gt;&lt;D xsi:type="xsd:double"&gt;0&lt;/D&gt;&lt;D xsi:type="xsd:double"&gt;0&lt;/D&gt;&lt;D xsi:type="xsd:double"&gt;1.176095&lt;/D&gt;&lt;D xsi:type="xsd:double"&gt;-3.400731&lt;/D&gt;&lt;D xsi:type="xsd:double"&gt;-1.5249789&lt;/D&gt;&lt;D xsi:type="xsd:double"&gt;0.28131008&lt;/D&gt;&lt;D xsi:type="xsd:double"&gt;-2.2304952&lt;/D&gt;&lt;D xsi:type="xsd:double"&gt;0&lt;/D&gt;&lt;D xsi:type="xsd:double"&gt;0&lt;/D&gt;&lt;D xsi:type="xsd:double"&gt;-0.43863654&lt;/D&gt;&lt;D xsi:type="xsd:double"&gt;1.0255814&lt;/D&gt;&lt;D xsi:type="xsd:double"&gt;0.5927205&lt;/D&gt;&lt;D xsi:type="xsd:double"&gt;-3.406614&lt;/D&gt;&lt;D xsi:type="xsd:double"&gt;2.3841858E-05&lt;/D&gt;&lt;D xsi:type="xsd:double"&gt;0&lt;/D&gt;&lt;D xsi:type="xsd:double"&gt;0&lt;/D&gt;&lt;D xsi:type="xsd:double"&gt;3.0180573&lt;/D&gt;&lt;D xsi:type="xsd:double"&gt;2.0899773&lt;/D&gt;&lt;D xsi:type="xsd:double"&gt;-0.04797578&lt;/D&gt;&lt;D xsi:type="xsd:double"&gt;-0.614202&lt;/D&gt;&lt;D xsi:type="xsd:double"&gt;-0.9391725&lt;/D&gt;&lt;D xsi:type="xsd:double"&gt;0&lt;/D&gt;&lt;D xsi:type="xsd:double"&gt;0&lt;/D&gt;&lt;D xsi:type="xsd:double"&gt;1.0232806&lt;/D&gt;&lt;D xsi:type="xsd:double"&gt;-4.658145&lt;/D&gt;&lt;D xsi:type="xsd:double"&gt;1.079452&lt;/D&gt;&lt;D xsi:type="xsd:double"&gt;4.027176&lt;/D&gt;&lt;D xsi:type="xsd:double"&gt;-5.4747524&lt;/D&gt;&lt;D xsi:type="xsd:double"&gt;0&lt;/D&gt;&lt;D xsi:type="xsd:double"&gt;0&lt;/D&gt;&lt;D xsi:type="xsd:double"&gt;4.726732&lt;/D&gt;&lt;D xsi:type="xsd:double"&gt;1.0355473&lt;/D&gt;&lt;D xsi:type="xsd:double"&gt;3.746879&lt;/D&gt;&lt;D xsi:type="xsd:double"&gt;-3.9210796&lt;/D&gt;&lt;D xsi:type="xsd:double"&gt;0.5323887&lt;/D&gt;&lt;D xsi:type="xsd:double"&gt;0&lt;/D&gt;&lt;D xsi:type="xsd:double"&gt;0&lt;/D&gt;&lt;D xsi:type="xsd:double"&gt;-2.8586268&lt;/D&gt;&lt;D xsi:type="xsd:double"&gt;3.471613&lt;/D&gt;&lt;D xsi:type="xsd:double"&gt;-2.5517106&lt;/D&gt;&lt;D xsi:type="xsd:double"&gt;1.8455267&lt;/D&gt;&lt;D xsi:type="xsd:double"&gt;2.5651097&lt;/D&gt;&lt;D xsi:type="xsd:double"&gt;0&lt;/D&gt;&lt;D xsi:type="xsd:double"&gt;0&lt;/D&gt;&lt;D xsi:type="xsd:double"&gt;-0.9430289&lt;/D&gt;&lt;D xsi:type="xsd:double"&gt;3.6374688&lt;/D&gt;&lt;D xsi:type="xsd:double"&gt;-6.815803&lt;/D&gt;&lt;D xsi:type="xsd:double"&gt;-3.4190953&lt;/D&gt;&lt;D xsi:type="xsd:double"&gt;-1.303935&lt;/D&gt;&lt;D xsi:type="xsd:double"&gt;0&lt;/D&gt;&lt;D xsi:type="xsd:double"&gt;0&lt;/D&gt;&lt;D xsi:type="xsd:double"&gt;-3.419304&lt;/D&gt;&lt;D xsi:type="xsd:double"&gt;-0.24488568&lt;/D&gt;&lt;D xsi:type="xsd:double"&gt;1.3132572&lt;/D&gt;&lt;D xsi:type="xsd:double"&gt;3.7638187&lt;/D&gt;&lt;D xsi:type="xsd:double"&gt;5.025089&lt;/D&gt;&lt;D xsi:type="xsd:double"&gt;0&lt;/D&gt;&lt;D xsi:type="xsd:double"&gt;0&lt;/D&gt;&lt;D xsi:type="xsd:double"&gt;-1.4009953&lt;/D&gt;&lt;D xsi:type="xsd:double"&gt;-0.6564915&lt;/D&gt;&lt;D xsi:type="xsd:double"&gt;-1.1221647&lt;/D&gt;&lt;D xsi:type="xsd:double"&gt;1.7548084&lt;/D&gt;&lt;D xsi:type="xsd:double"&gt;-3.05233&lt;/D&gt;&lt;D xsi:type="xsd:double"&gt;0&lt;/D&gt;&lt;D xsi:type="xsd:double"&gt;0&lt;/D&gt;&lt;D xsi:type="xsd:double"&gt;-0.37102103&lt;/D&gt;&lt;D xsi:type="xsd:double"&gt;3.3153176&lt;/D&gt;&lt;D xsi:type="xsd:double"&gt;-1.62974&lt;/D&gt;&lt;D xsi:type="xsd:double"&gt;-1.3812721&lt;/D&gt;&lt;D xsi:type="xsd:double"&gt;-1.7586648&lt;/D&gt;&lt;D xsi:type="xsd:double"&gt;0&lt;/D&gt;&lt;D xsi:type="xsd:double"&gt;0&lt;/D&gt;&lt;D xsi:type="xsd:double"&gt;-3.223759&lt;/D&gt;&lt;D xsi:type="xsd:double"&gt;0.6726265&lt;/D&gt;&lt;D xsi:type="xsd:double"&gt;1.5800238&lt;/D&gt;&lt;D xsi:type="xsd:double"&gt;-5.9356747&lt;/D&gt;&lt;D xsi:type="xsd:double"&gt;0.40096045&lt;/D&gt;&lt;D xsi:type="xsd:double"&gt;0&lt;/D&gt;&lt;D xsi:type="xsd:double"&gt;0&lt;/D&gt;&lt;D xsi:type="xsd:double"&gt;0.39618015&lt;/D&gt;&lt;D xsi:type="xsd:double"&gt;1.9396186&lt;/D&gt;&lt;D xsi:type="xsd:double"&gt;-1.2218118&lt;/D&gt;&lt;D xsi:type="xsd:double"&gt;0.4246235&lt;/D&gt;&lt;D xsi:type="xsd:double"&gt;2.2396564&lt;/D&gt;&lt;D xsi:type="xsd:double"&gt;0&lt;/D&gt;&lt;D xsi:type="xsd:double"&gt;0&lt;/D&gt;&lt;D xsi:type="xsd:double"&gt;-1.5553594&lt;/D&gt;&lt;D xsi:type="xsd:double"&gt;-1.6692698&lt;/D&gt;&lt;D xsi:type="xsd:double"&gt;-0.4095137&lt;/D&gt;&lt;D xsi:type="xsd:double"&gt;-0.99898577&lt;/D&gt;&lt;D xsi:type="xsd:double"&gt;-1.7201006&lt;/D&gt;&lt;D xsi:type="xsd:double"&gt;0&lt;/D&gt;&lt;D xsi:type="xsd:double"&gt;0&lt;/D&gt;&lt;D xsi:type="xsd:double"&gt;-0.038540363&lt;/D&gt;&lt;D xsi:type="xsd:double"&gt;-0.06095767&lt;/D&gt;&lt;D xsi:type="xsd:double"&gt;1.8040538&lt;/D&gt;&lt;D xsi:type="xsd:double"&gt;2.7749777&lt;/D&gt;&lt;D xsi:type="xsd:double"&gt;0.08010864&lt;/D&gt;&lt;D xsi:type="xsd:double"&gt;0&lt;/D&gt;&lt;D xsi:type="xsd:double"&gt;0&lt;/D&gt;&lt;D xsi:type="xsd:double"&gt;-2.9137135&lt;/D&gt;&lt;D xsi:type="xsd:double"&gt;0.31836033&lt;/D&gt;&lt;D xsi:type="xsd:double"&gt;-0.32562613&lt;/D&gt;&lt;D xsi:type="xsd:double"&gt;1.0082364&lt;/D&gt;&lt;D xsi:type="xsd:double"&gt;3.1187415&lt;/D&gt;&lt;D xsi:type="xsd:double"&gt;0&lt;/D&gt;&lt;D xsi:type="xsd:double"&gt;0&lt;/D&gt;&lt;D xsi:type="xsd:double"&gt;-1.3466299&lt;/D&gt;&lt;D xsi:type="xsd:double"&gt;3.346455&lt;/D&gt;&lt;D xsi:type="xsd:double"&gt;0.5021095&lt;/D&gt;&lt;D xsi:type="xsd:double"&gt;0.75802803&lt;/D&gt;&lt;D xsi:type="xsd:double"&gt;-0.6030917&lt;/D&gt;&lt;D xsi:type="xsd:double"&gt;0&lt;/D&gt;&lt;D xsi:type="xsd:double"&gt;0&lt;/D&gt;&lt;D xsi:type="xsd:double"&gt;0.1723051&lt;/D&gt;&lt;D xsi:type="xsd:double"&gt;-0.84860325&lt;/D&gt;&lt;D xsi:type="xsd:double"&gt;3.7097573&lt;/D&gt;&lt;D xsi:type="xsd:double"&gt;0.048029423&lt;/D&gt;&lt;D xsi:type="xsd:double"&gt;0.31182766&lt;/D&gt;&lt;D xsi:type="xsd:double"&gt;0&lt;/D&gt;&lt;D xsi:type="xsd:double"&gt;0&lt;/D&gt;&lt;D xsi:type="xsd:double"&gt;0.54403543&lt;/D&gt;&lt;D xsi:type="xsd:double"&gt;-0.9126425&lt;/D&gt;&lt;D xsi:type="xsd:double"&gt;3.369236&lt;/D&gt;&lt;D xsi:type="xsd:double"&gt;1.0929465&lt;/D&gt;&lt;D xsi:type="xsd:double"&gt;-1.1368752&lt;/D&gt;&lt;D xsi:type="xsd:double"&gt;0&lt;/D&gt;&lt;D xsi:type="xsd:double"&gt;0&lt;/D&gt;&lt;D xsi:type="xsd:double"&gt;-0.45457482&lt;/D&gt;&lt;D xsi:type="xsd:double"&gt;-2.479285&lt;/D&gt;&lt;D xsi:type="xsd:double"&gt;3.7763476&lt;/D&gt;&lt;D xsi:type="xsd:double"&gt;-1.4681101&lt;/D&gt;&lt;D xsi:type="xsd:double"&gt;2.2996306&lt;/D&gt;&lt;D xsi:type="xsd:double"&gt;0&lt;/D&gt;&lt;D xsi:type="xsd:double"&gt;0&lt;/D&gt;&lt;D xsi:type="xsd:double"&gt;0.13077259&lt;/D&gt;&lt;D xsi:type="xsd:double"&gt;-0.8758664&lt;/D&gt;&lt;D xsi:type="xsd:double"&gt;-2.1995187&lt;/D&gt;&lt;D xsi:type="xsd:double"&gt;4.5024037&lt;/D&gt;&lt;D xsi:type="xsd:double"&gt;-1.4113069&lt;/D&gt;&lt;D xsi:type="xsd:double"&gt;0&lt;/D&gt;&lt;D xsi:type="xsd:double"&gt;0&lt;/D&gt;&lt;D xsi:type="xsd:double"&gt;-2.624929&lt;/D&gt;&lt;D xsi:type="xsd:double"&gt;0.69612265&lt;/D&gt;&lt;D xsi:type="xsd:double"&gt;-0.079125166&lt;/D&gt;&lt;D xsi:type="xsd:double"&gt;3.101039&lt;/D&gt;&lt;D xsi:type="xsd:double"&gt;-5.600679&lt;/D&gt;&lt;D xsi:type="xsd:double"&gt;0&lt;/D&gt;&lt;D xsi:type="xsd:double"&gt;0&lt;/D&gt;&lt;D xsi:type="xsd:double"&gt;0.1376152&lt;/D&gt;&lt;D xsi:type="xsd:double"&gt;-1.7812371&lt;/D&gt;&lt;D xsi:type="xsd:double"&gt;-2.1072984&lt;/D&gt;&lt;D xsi:type="xsd:double"&gt;-0.1401484&lt;/D&gt;&lt;D xsi:type="xsd:double"&gt;2.2389412&lt;/D&gt;&lt;D xsi:type="xsd:double"&gt;0&lt;/D&gt;&lt;D xsi:type="xsd:double"&gt;0&lt;/D&gt;&lt;D xsi:type="xsd:double"&gt;0.65318346&lt;/D&gt;&lt;D xsi:type="xsd:double"&gt;-0.3856659&lt;/D&gt;&lt;D xsi:type="xsd:double"&gt;2.3223639&lt;/D&gt;&lt;D xsi:type="xsd:double"&gt;1.0862827&lt;/D&gt;&lt;D xsi:type="xsd:double"&gt;2.0452023&lt;/D&gt;&lt;D xsi:type="xsd:double"&gt;0&lt;/D&gt;&lt;D xsi:type="xsd:double"&gt;0&lt;/D&gt;&lt;D xsi:type="xsd:double"&gt;1.2748837&lt;/D&gt;&lt;D xsi:type="xsd:double"&gt;-5.295825&lt;/D&gt;&lt;D xsi:type="xsd:double"&gt;2.6832342&lt;/D&gt;&lt;D xsi:type="xsd:double"&gt;-1.8801987&lt;/D&gt;&lt;D xsi:type="xsd:double"&gt;0.06815195&lt;/D&gt;&lt;D xsi:type="xsd:double"&gt;0&lt;/D&gt;&lt;D xsi:type="xsd:double"&gt;0&lt;/D&gt;&lt;D xsi:type="xsd:double"&gt;0.27515888&lt;/D&gt;&lt;D xsi:type="xsd:double"&gt;-2.049172&lt;/D&gt;&lt;D xsi:type="xsd:double"&gt;-1.0389507&lt;/D&gt;&lt;D xsi:type="xsd:double"&gt;0.26823282&lt;/D&gt;&lt;D xsi:type="xsd:double"&gt;-2.0157456&lt;/D&gt;&lt;D xsi:type="xsd:double"&gt;0&lt;/D&gt;&lt;D xsi:type="xsd:double"&gt;0&lt;/D&gt;&lt;D xsi:type="xsd:double"&gt;0.17699003&lt;/D&gt;&lt;D xsi:type="xsd:double"&gt;-0.15324354&lt;/D&gt;&lt;D xsi:type="xsd:double"&gt;1.5652299&lt;/D&gt;&lt;D xsi:type="xsd:double"&gt;-3.4677207&lt;/D&gt;&lt;D xsi:type="xsd:double"&gt;-1.9217432&lt;/D&gt;&lt;D xsi:type="xsd:double"&gt;0&lt;/D&gt;&lt;D xsi:type="xsd:double"&gt;0&lt;/D&gt;&lt;D xsi:type="xsd:double"&gt;2.8760552&lt;/D&gt;&lt;D xsi:type="xsd:double"&gt;4.7480464&lt;/D&gt;&lt;D xsi:type="xsd:double"&gt;-0.13907552&lt;/D&gt;&lt;D xsi:type="xsd:double"&gt;-1.6333461&lt;/D&gt;&lt;D xsi:type="xsd:double"&gt;-3.2749832&lt;/D&gt;&lt;D xsi:type="xsd:double"&gt;0&lt;/D&gt;&lt;D xsi:type="xsd:double"&gt;0&lt;/D&gt;&lt;D xsi:type="xsd:double"&gt;-4.947013&lt;/D&gt;&lt;D xsi:type="xsd:double"&gt;-0.00042915344&lt;/D&gt;&lt;D xsi:type="xsd:double"&gt;-0.7684171&lt;/D&gt;&lt;D xsi:type="xsd:double"&gt;2.1862626&lt;/D&gt;&lt;D xsi:type="xsd:double"&gt;-2.6420057&lt;/D&gt;&lt;D xsi:type="xsd:double"&gt;0&lt;/D&gt;&lt;D xsi:type="xsd:double"&gt;0&lt;/D&gt;&lt;D xsi:type="xsd:double"&gt;2.3928523&lt;/D&gt;&lt;D xsi:type="xsd:double"&gt;-1.0042369&lt;/D&gt;&lt;D xsi:type="xsd:double"&gt;0.35083294&lt;/D&gt;&lt;D xsi:type="xsd:double"&gt;-0.6669164&lt;/D&gt;&lt;D xsi:type="xsd:double"&gt;4.9967647&lt;/D&gt;&lt;D xsi:type="xsd:double"&gt;0&lt;/D&gt;&lt;D xsi:type="xsd:double"&gt;0&lt;/D&gt;&lt;D xsi:type="xsd:double"&gt;1.506257&lt;/D&gt;&lt;D xsi:type="xsd:double"&gt;0.3121376&lt;/D&gt;&lt;D xsi:type="xsd:double"&gt;-0.22040606&lt;/D&gt;&lt;D xsi:type="xsd:double"&gt;-1.9109488&lt;/D&gt;&lt;D xsi:type="xsd:double"&gt;4.179895&lt;/D&gt;&lt;D xsi:type="xsd:double"&gt;0&lt;/D&gt;&lt;D xsi:type="xsd:double"&gt;0&lt;/D&gt;&lt;D xsi:type="xsd:double"&gt;-0.38506985&lt;/D&gt;&lt;D xsi:type="xsd:double"&gt;-0.98576546&lt;/D&gt;&lt;D xsi:type="xsd:double"&gt;-2.5093496&lt;/D&gt;&lt;D xsi:type="xsd:double"&gt;-2.1719575&lt;/D&gt;&lt;D xsi:type="xsd:double"&gt;4.4194818&lt;/D&gt;&lt;D xsi:type="xsd:double"&gt;0&lt;/D&gt;&lt;D xsi:type="xsd:double"&gt;0&lt;/D&gt;&lt;D xsi:type="xsd:double"&gt;0.8365631&lt;/D&gt;&lt;D xsi:type="xsd:double"&gt;0.2696514&lt;/D&gt;&lt;D xsi:type="xsd:double"&gt;-4.0386915&lt;/D&gt;&lt;D xsi:type="xsd:double"&gt;8.91062&lt;/D&gt;&lt;D xsi:type="xsd:double"&gt;-2.1065652&lt;/D&gt;&lt;D xsi:type="xsd:double"&gt;0&lt;/D&gt;&lt;D xsi:type="xsd:double"&gt;0&lt;/D&gt;&lt;D xsi:type="xsd:double"&gt;-0.38024783&lt;/D&gt;&lt;D xsi:type="xsd:double"&gt;1.5426517&lt;/D&gt;&lt;D xsi:type="xsd:double"&gt;-1.875484&lt;/D&gt;&lt;D xsi:type="xsd:double"&gt;1.1467934&lt;/D&gt;&lt;D xsi:type="xsd:double"&gt;0.6857157&lt;/D&gt;&lt;D xsi:type="xsd:double"&gt;0&lt;/D&gt;&lt;D xsi:type="xsd:double"&gt;0&lt;/D&gt;&lt;D xsi:type="xsd:double"&gt;1.5254378&lt;/D&gt;&lt;D xsi:type="xsd:double"&gt;2.5730968&lt;/D&gt;&lt;D xsi:type="xsd:double"&gt;0.3173709&lt;/D&gt;&lt;D xsi:type="xsd:double"&gt;-1.7458856&lt;/D&gt;&lt;D xsi:type="xsd:double"&gt;-1.0391712&lt;/D&gt;&lt;D xsi:type="xsd:double"&gt;0&lt;/D&gt;&lt;D xsi:type="xsd:double"&gt;0&lt;/D&gt;&lt;D xsi:type="xsd:double"&gt;-0.21341443&lt;/D&gt;&lt;D xsi:type="xsd:double"&gt;-1.1627257&lt;/D&gt;&lt;D xsi:type="xsd:double"&gt;5.055511&lt;/D&gt;&lt;D xsi:type="xsd:double"&gt;-1.490736&lt;/D&gt;&lt;D xsi:type="xsd:double"&gt;-1.7952979&lt;/D&gt;&lt;D xsi:type="xsd:double"&gt;0&lt;/D&gt;&lt;D xsi:type="xsd:double"&gt;0&lt;/D&gt;&lt;D xsi:type="xsd:double"&gt;-2.433449&lt;/D&gt;&lt;D xsi:type="xsd:double"&gt;1.1039257&lt;/D&gt;&lt;D xsi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:type="xsd:double"&gt;-1.1827826&lt;/D&gt;&lt;D xsi:type="xsd:double"&gt;2.143371&lt;/D&gt;&lt;D xsi:type="xsd:double"&gt;1.2765527&lt;/D&gt;&lt;D xsi:type="xsd:double"&gt;0&lt;/D&gt;&lt;D xsi:type="xsd:double"&gt;0&lt;/D&gt;&lt;D xsi:type="xsd:double"&gt;2.6418567&lt;/D&gt;&lt;D xsi:type="xsd:double"&gt;2.537775&lt;/D&gt;&lt;D xsi:type="xsd:double"&gt;-0.20142794&lt;/D&gt;&lt;D xsi:type="xsd:double"&gt;-2.3448467&lt;/D&gt;&lt;D xsi:type="xsd:double"&gt;-0.08787513&lt;/D&gt;&lt;D xsi:type="xsd:double"&gt;0&lt;/D&gt;&lt;D xsi:type="xsd:double"&gt;0&lt;/D&gt;&lt;D xsi:type="xsd:double"&gt;-0.60353875&lt;/D&gt;&lt;D xsi:type="xsd:double"&gt;-2.0310163&lt;/D&gt;&lt;D xsi:type="xsd:double"&gt;2.8514981&lt;/D&gt;&lt;D xsi:type="xsd:double"&gt;-2.186191&lt;/D&gt;&lt;D xsi:type="xsd:double"&gt;0.2524376&lt;/D&gt;&lt;D xsi:type="xsd:double"&gt;0&lt;/D&gt;&lt;D xsi:type="xsd:double"&gt;0&lt;/D&gt;&lt;D xsi:type="xsd:double"&gt;0&lt;/D&gt;&lt;D xsi:type="xsd:double"&gt;-0.55396557&lt;/D&gt;&lt;D xsi:type="xsd:double"&gt;-1.8840134&lt;/D&gt;&lt;D xsi:type="xsd:double"&gt;2.1610618&lt;/D&gt;&lt;D xsi:type="xsd:double"&gt;0.23664236&lt;/D&gt;&lt;D xsi:type="xsd:double"&gt;0&lt;/D&gt;&lt;D xsi:type="xsd:double"&gt;0&lt;/D&gt;&lt;D xsi:type="xsd:double"&gt;0&lt;/D&gt;&lt;D xsi:type="xsd:double"&gt;-0.49383044&lt;/D&gt;&lt;D xsi:type="xsd:double"&gt;1.257205&lt;/D&gt;&lt;D xsi:type="xsd:double"&gt;-1.0914624&lt;/D&gt;&lt;D xsi:type="xsd:double"&gt;5.948603&lt;/D&gt;&lt;D xsi:type="xsd:double"&gt;0&lt;/D&gt;&lt;D xsi:type="xsd:double"&gt;0&lt;/D&gt;&lt;D xsi:type="xsd:double"&gt;-3.9046943&lt;/D&gt;&lt;D xsi:type="xsd:double"&gt;-0.24759173&lt;/D&gt;&lt;D xsi:type="xsd:double"&gt;0.68758726&lt;/D&gt;&lt;D xsi:type="xsd:double"&gt;0.6290078&lt;/D&gt;&lt;D xsi:type="xsd:double"&gt;-0.86856484&lt;/D&gt;&lt;D xsi:type="xsd:double"&gt;0&lt;/D&gt;&lt;D xsi:type="xsd:double"&gt;0&lt;/D&gt;&lt;D xsi:type="xsd:double"&gt;-0.47931075&lt;/D&gt;&lt;D xsi:type="xsd:double"&gt;0.31678677&lt;/D&gt;&lt;D xsi:type="xsd:double"&gt;-0.9586215&lt;/D&gt;&lt;D xsi:type="xsd:double"&gt;-2.351582&lt;/D&gt;&lt;D xsi:type="xsd:double"&gt;1.6137123&lt;/D&gt;&lt;D xsi:type="xsd:double"&gt;0&lt;/D&gt;&lt;D xsi:type="xsd:double"&gt;0&lt;/D&gt;&lt;D xsi:type="xsd:double"&gt;1.9008994&lt;/D&gt;&lt;D xsi:type="xsd:double"&gt;0.5845666&lt;/D&gt;&lt;D xsi:type="xsd:double"&gt;-0.18465519&lt;/D&gt;&lt;D xsi:type="xsd:double"&gt;2.1154404&lt;/D&gt;&lt;D xsi:type="xsd:double"&gt;-1.2198806&lt;/D&gt;&lt;D xsi:type="xsd:double"&gt;0&lt;/D&gt;&lt;D xsi:type="xsd:double"&gt;0&lt;/D&gt;&lt;D xsi:type="xsd:double"&gt;-1.9378245&lt;/D&gt;&lt;D xsi:type="xsd:double"&gt;0.981164&lt;/D&gt;&lt;D xsi:type="xsd:double"&gt;2.9947758&lt;/D&gt;&lt;D xsi:type="xsd:double"&gt;-0.40084124&lt;/D&gt;&lt;D xsi:type="xsd:double"&gt;-0.60971975&lt;/D&gt;&lt;D xsi:type="xsd:double"&gt;0&lt;/D&gt;&lt;D xsi:type="xsd:double"&gt;0&lt;/D&gt;&lt;D xsi:type="xsd:double"&gt;2.526772&lt;/D&gt;&lt;D xsi:type="xsd:double"&gt;2.3990154&lt;/D&gt;&lt;D xsi:type="xsd:double"&gt;-1.6950607&lt;/D&gt;&lt;D xsi:type="xsd:double"&gt;-0.37038922&lt;/D&gt;&lt;D xsi:type="xsd:double"&gt;-0.6468177&lt;/D&gt;&lt;D xsi:type="xsd:double"&gt;0&lt;/D&gt;&lt;D xsi:type="xsd:double"&gt;0&lt;/D&gt;&lt;D xsi:type="xsd:double"&gt;2.2916436&lt;/D&gt;&lt;D xsi:type="xsd:double"&gt;-0.41785836&lt;/D&gt;&lt;D xsi:type="xsd:double"&gt;1.9066095&lt;/D&gt;&lt;D xsi:type="xsd:double"&gt;-0.9684861&lt;/D&gt;&lt;D xsi:type="xsd:double"&gt;0.31814575&lt;/D&gt;&lt;D xsi:type="xsd:double"&gt;0&lt;/D&gt;&lt;D xsi:type="xsd:double"&gt;0&lt;/D&gt;&lt;D xsi:type="xsd:double"&gt;-0.38471818&lt;/D&gt;&lt;D xsi:type="xsd:double"&gt;-2.257204&lt;/D&gt;&lt;D xsi:type="xsd:double"&gt;-0.24684668&lt;/D&gt;&lt;D xsi:type="xsd:double"&gt;0.7185817&lt;/D&gt;&lt;D xsi:type="xsd:double"&gt;-0.44881105&lt;/D&gt;&lt;D xsi:type="xsd:double"&gt;0&lt;/D&gt;&lt;D xsi:type="xsd:double"&gt;0&lt;/D&gt;&lt;D xsi:type="xsd:double"&gt;2.7501345&lt;/D&gt;&lt;D xsi:type="xsd:double"&gt;1.5291214&lt;/D&gt;&lt;D xsi:type="xsd:double"&gt;-0.12114644&lt;/D&gt;&lt;D xsi:type="xsd:double"&gt;0.27657747&lt;/D&gt;&lt;D xsi:type="xsd:double"&gt;4.573083&lt;/D&gt;&lt;D xsi:type="xsd:double"&gt;0&lt;/D&gt;&lt;D xsi:type="xsd:double"&gt;0&lt;/D&gt;&lt;D xsi:type="xsd:double"&gt;-0.34357905&lt;/D&gt;&lt;D xsi:type="xsd:double"&gt;-1.0296106&lt;/D&gt;&lt;D xsi:type="xsd:double"&gt;2.8418303&lt;/D&gt;&lt;D xsi:type="xsd:double"&gt;-1.4734387&lt;/D&gt;&lt;D xsi:type="xsd:double"&gt;-1.08217&lt;/D&gt;&lt;D xsi:type="xsd:double"&gt;0&lt;/D&gt;&lt;D xsi:type="xsd:double"&gt;0&lt;/D&gt;&lt;D xsi:type="xsd:double"&gt;-1.4330328&lt;/D&gt;&lt;D xsi:type="xsd:double"&gt;3.326702&lt;/D&gt;&lt;D xsi:type="xsd:double"&gt;-1.5813053&lt;/D&gt;&lt;D xsi:type="xsd:double"&gt;2.4039268&lt;/D&gt;&lt;D xsi:type="xsd:double"&gt;-1.6955137&lt;/D&gt;&lt;D xsi:type="xsd:double"&gt;0&lt;/D&gt;&lt;D xsi:type="xsd:double"&gt;0&lt;/D&gt;&lt;D xsi:type="xsd:double"&gt;2.6419997&lt;/D&gt;&lt;D xsi:type="xsd:double"&gt;-0.29437542&lt;/D&gt;&lt;D xsi:type="xsd:double"&gt;-1.1612177&lt;/D&gt;&lt;D xsi:type="xsd:double"&gt;-0.9606302&lt;/D&gt;&lt;D xsi:type="xsd:double"&gt;0.76692104&lt;/D&gt;&lt;D xsi:type="xsd:double"&gt;0&lt;/D&gt;&lt;D xsi:type="xsd:double"&gt;0&lt;/D&gt;&lt;D xsi:type="xsd:double"&gt;-0.92228055&lt;/D&gt;&lt;D xsi:type="xsd:double"&gt;-0.5289972&lt;/D&gt;&lt;D xsi:type="xsd:double"&gt;0.40553808&lt;/D&gt;&lt;D xsi:type="xsd:double"&gt;1.0467172&lt;/D&gt;&lt;D xsi:type="xsd:double"&gt;1.4395714&lt;/D&gt;&lt;D xsi:type="xsd:double"&gt;0&lt;/D&gt;&lt;D xsi:type="xsd:double"&gt;0&lt;/D&gt;&lt;D xsi:type="xsd:double"&gt;1.268053&lt;/D&gt;&lt;D xsi:type="xsd:double"&gt;-1.2882829&lt;/D&gt;&lt;D xsi:type="xsd:double"&gt;-1.2617826&lt;/D&gt;&lt;D xsi:type="xsd:double"&gt;-0.36313534&lt;/D&gt;&lt;D xsi:type="xsd:double"&gt;-1.1920929E-05&lt;/D&gt;&lt;D xsi:type="xsd:double"&gt;0&lt;/D&gt;&lt;D xsi:type="xsd:double"&gt;0&lt;/D&gt;&lt;D xsi:type="xsd:double"&gt;0.8087158&lt;/D&gt;&lt;D xsi:type="xsd:double"&gt;-0.74748397&lt;/D&gt;&lt;D xsi:type="xsd:double"&gt;-0.51710606&lt;/D&gt;&lt;D xsi:type="xsd:double"&gt;0.050592422&lt;/D&gt;&lt;D xsi:type="xsd:double"&gt;-1.6163707&lt;/D&gt;&lt;D xsi:type="xsd:double"&gt;0&lt;/D&gt;&lt;D xsi:type="xsd:double"&gt;0&lt;/D&gt;&lt;D xsi:type="xsd:double"&gt;2.2171974&lt;/D&gt;&lt;D xsi:type="xsd:double"&gt;1.3633013&lt;/D&gt;&lt;D xsi:type="xsd:double"&gt;0.88505745&lt;/D&gt;&lt;D xsi:type="xsd:double"&gt;-0.44395924&lt;/D&gt;&lt;D xsi:type="xsd:double"&gt;0.38915873&lt;/D&gt;&lt;D xsi:type="xsd:double"&gt;0&lt;/D&gt;&lt;D xsi:type="xsd:double"&gt;0&lt;/D&gt;&lt;D xsi:type="xsd:double"&gt;0.7421732&lt;/D&gt;&lt;D xsi:type="xsd:double"&gt;-2.164024&lt;/D&gt;&lt;D xsi:type="xsd:double"&gt;-0.6249547&lt;/D&gt;&lt;D xsi:type="xsd:double"&gt;0.49170256&lt;/D&gt;&lt;D xsi:type="xsd:double"&gt;1.330924&lt;/D&gt;&lt;D xsi:type="xsd:double"&gt;0&lt;/D&gt;&lt;D xsi:type="xsd:double"&gt;0&lt;/D&gt;&lt;D xsi:type="xsd:double"&gt;1.8276215&lt;/D&gt;&lt;D xsi:type="xsd:double"&gt;-3.7418962&lt;/D&gt;&lt;D xsi:type="xsd:double"&gt;-0.16918182&lt;/D&gt;&lt;D xsi:type="xsd:double"&gt;-1.6335607&lt;/D&gt;&lt;D xsi:type="xsd:double"&gt;3.2712817&lt;/D&gt;&lt;D xsi:type="xsd:double"&gt;0&lt;/D&gt;&lt;D xsi:type="xsd:double"&gt;0&lt;/D&gt;&lt;D xsi:type="xsd:double"&gt;-0.27388334&lt;/D&gt;&lt;D xsi:type="xsd:double"&gt;-1.4873505&lt;/D&gt;&lt;D xsi:type="xsd:double"&gt;1.3311028&lt;/D&gt;&lt;D xsi:type="xsd:double"&gt;0.32186508&lt;/D&gt;&lt;D xsi:type="xsd:double"&gt;1.187563&lt;/D&gt;&lt;D xsi:type="xsd:double"&gt;0&lt;/D&gt;&lt;D xsi:type="xsd:double"&gt;0&lt;/D&gt;&lt;D xsi:type="xsd:double"&gt;1.5490055&lt;/D&gt;&lt;D xsi:type="xsd:double"&gt;0.38007498&lt;/D&gt;&lt;D xsi:type="xsd:double"&gt;2.4263024&lt;/D&gt;&lt;D xsi:type="xsd:double"&gt;2.8452754&lt;/D&gt;&lt;D xsi:type="xsd:double"&gt;0.072169304&lt;/D&gt;&lt;D xsi:type="xsd:double"&gt;0&lt;/D&gt;&lt;D xsi:type="xsd:double"&gt;0&lt;/D&gt;&lt;D xsi:type="xsd:double"&gt;-1.202029&lt;/D&gt;&lt;D xsi:type="xsd:double"&gt;0.77239275&lt;/D&gt;&lt;D xsi:type="xsd:double"&gt;-0.66464543&lt;/D&gt;&lt;D xsi:type="xsd:double"&gt;7.954848&lt;/D&gt;&lt;D xsi:type="xsd:double"&gt;11.390042&lt;/D&gt;&lt;D xsi:type="xsd:double"&gt;0&lt;/D&gt;&lt;D xsi:type="xsd:double"&gt;0&lt;/D&gt;&lt;D xsi:type="xsd:double"&gt;0&lt;/D&gt;&lt;D xsi:type="xsd:double"&gt;-1.1143088&lt;/D&gt;&lt;D xsi:type="xsd:double"&gt;0.7458925&lt;/D&gt;&lt;D xsi:type="xsd:double"&gt;-2.6415884&lt;/D&gt;&lt;D xsi:type="xsd:double"&gt;1.5469074&lt;/D&gt;&lt;D xsi:type="xsd:double"&gt;0&lt;/D&gt;&lt;D xsi:type="xsd:double"&gt;0&lt;/D&gt;&lt;D xsi:type="xsd:double"&gt;-1.0053992&lt;/D&gt;&lt;D xsi:type="xsd:double"&gt;-1.5330911&lt;/D&gt;&lt;D xsi:type="xsd:double"&gt;-0.0045597553&lt;/D&gt;&lt;D xsi:type="xsd:double"&gt;1.4557958&lt;/D&gt;&lt;D xsi:type="xsd:double"&gt;-0.87254643&lt;/D&gt;&lt;D xsi:type="xsd:double"&gt;0&lt;/D&gt;&lt;D xsi:type="xsd:double"&gt;0&lt;/D&gt;&lt;D xsi:type="xsd:double"&gt;6.013894&lt;/D&gt;&lt;D xsi:type="xsd:double"&gt;-1.7818928&lt;/D&gt;&lt;D xsi:type="xsd:double"&gt;4.692507&lt;/D&gt;&lt;D xsi:type="xsd:double"&gt;-0.15436411&lt;/D&gt;&lt;D xsi:type="xsd:double"&gt;-2.3941398&lt;/D&gt;&lt;D xsi:type="xsd:double"&gt;0&lt;/D&gt;&lt;D xsi:type="xsd:double"&gt;0&lt;/D&gt;&lt;D xsi:type="xsd:double"&gt;0.7980466&lt;/D&gt;&lt;D xsi:type="xsd:double"&gt;-0.14570355&lt;/D&gt;&lt;D xsi:type="xsd:double"&gt;-0.9501517&lt;/D&gt;&lt;D xsi:type="xsd:double"&gt;-0.35152435&lt;/D&gt;&lt;D xsi:type="xsd:double"&gt;-1.7026961&lt;/D&gt;&lt;D xsi:type="xsd:double"&gt;0&lt;/D&gt;&lt;D xsi:type="xsd:double"&gt;0&lt;/D&gt;&lt;D xsi:type="xsd:double"&gt;0.09763241&lt;/D&gt;&lt;D xsi:type="xsd:double"&gt;2.7839303&lt;/D&gt;&lt;D xsi:type="xsd:double"&gt;0.46839714&lt;/D&gt;&lt;D xsi:type="xsd:double"&gt;2.5346518&lt;/D&gt;&lt;D xsi:type="xsd:double"&gt;0.5634308&lt;/D&gt;&lt;D xsi:type="xsd:double"&gt;0&lt;/D&gt;&lt;D xsi:type="xsd:double"&gt;0&lt;/D&gt;&lt;D xsi:type="xsd:double"&gt;0.29872656&lt;/D&gt;&lt;D xsi:type="xsd:double"&gt;-0.4969418&lt;/D&gt;&lt;D xsi:type="xsd:double"&gt;-1.8788815&lt;/D&gt;&lt;D xsi:type="xsd:double"&gt;-1.4414608&lt;/D&gt;&lt;D xsi:type="xsd:double"&gt;0.17114878&lt;/D&gt;&lt;D xsi:type="xsd:double"&gt;0&lt;/D&gt;&lt;D xsi:type="xsd:double"&gt;0&lt;/D&gt;&lt;D xsi:type="xsd:double"&gt;3.7738562&lt;/D&gt;&lt;D xsi:type="xsd:double"&gt;-0.48470497&lt;/D&gt;&lt;D xsi:type="xsd:double"&gt;0.50570965&lt;/D&gt;&lt;D xsi:type="xsd:double"&gt;-1.0950983&lt;/D&gt;&lt;D xsi:type="xsd:double"&gt;-0.8422494&lt;/D&gt;&lt;D xsi:type="xsd:double"&gt;0&lt;/D&gt;&lt;D xsi:type="xsd:double"&gt;0&lt;/D&gt;&lt;D xsi:type="xsd:double"&gt;2.5025964&lt;/D&gt;&lt;D xsi:type="xsd:double"&gt;-1.2342095&lt;/D&gt;&lt;D xsi:type="xsd:double"&gt;0.17567873&lt;/D&gt;&lt;D xsi:type="xsd:double"&gt;-1.118505&lt;/D&gt;&lt;D xsi:type="xsd:double"&gt;2.03588&lt;/D&gt;&lt;D xsi:type="xsd:double"&gt;0&lt;/D&gt;&lt;D xsi:type="xsd:double"&gt;0&lt;/D&gt;&lt;D xsi:type="xsd:double"&gt;0.25382042&lt;/D&gt;&lt;D xsi:type="xsd:double"&gt;1.4689445&lt;/D&gt;&lt;D xsi:type="xsd:double"&gt;-2.769655&lt;/D&gt;&lt;D xsi:type="xsd:double"&gt;0.29258728&lt;/D&gt;&lt;D xsi:type="xsd:double"&gt;0.64935684&lt;/D&gt;&lt;D xsi:type="xsd:double"&gt;0&lt;/D&gt;&lt;D xsi:type="xsd:double"&gt;0&lt;/D&gt;&lt;D xsi:type="xsd:double"&gt;-0.31828284&lt;/D&gt;&lt;D xsi:type="xsd:double"&gt;3.1146884&lt;/D&gt;&lt;D xsi:type="xsd:double"&gt;-1.9079089&lt;/D&gt;&lt;D xsi:type="xsd:double"&gt;-0.76687336&lt;/D&gt;&lt;D xsi:type="xsd:double"&gt;0.42123795&lt;/D&gt;&lt;D xsi:type="xsd:double"&gt;0&lt;/D&gt;&lt;D xsi:type="xsd:double"&gt;0&lt;/D&gt;&lt;D xsi:type="xsd:double"&gt;1.4759183&lt;/D&gt;&lt;D xsi:type="xsd:double"&gt;-0.8296311&lt;/D&gt;&lt;D xsi:type="xsd:double"&gt;-3.6683738&lt;/D&gt;&lt;D xsi:type="xsd:double"&gt;-0.89779496&lt;/D&gt;&lt;D xsi:type="xsd:double"&gt;-0.8819103&lt;/D&gt;&lt;D xsi:type="xsd:double"&gt;0&lt;/D&gt;&lt;D xsi:type="xsd:double"&gt;0&lt;/D&gt;&lt;D xsi:type="xsd:double"&gt;3.3839464&lt;/D&gt;&lt;D xsi:type="xsd:double"&gt;-1.355809&lt;/D&gt;&lt;D xsi:type="xsd:double"&gt;-0.67424774&lt;/D&gt;&lt;D xsi:type="xsd:double"&gt;-0.3431797&lt;/D&gt;&lt;D xsi:type="xsd:double"&gt;-0.4202068&lt;/D&gt;&lt;D xsi:type="xsd:double"&gt;0&lt;/D&gt;&lt;D xsi:type="xsd:double"&gt;0&lt;/D&gt;&lt;D xsi:type="xsd:double"&gt;5.1071286&lt;/D&gt;&lt;D xsi:type="xsd:double"&gt;-1.6111851&lt;/D&gt;&lt;D xsi:type="xsd:double"&gt;2.7553082&lt;/D&gt;&lt;D xsi:type="xsd:double"&gt;-3.7748635&lt;/D&gt;&lt;D xsi:type="xsd:double"&gt;-0.10545254&lt;/D&gt;&lt;D xsi:type="xsd:double"&gt;0&lt;/D&gt;&lt;D xsi:type="xsd:double"&gt;0&lt;/D&gt;&lt;D xsi:type="xsd:double"&gt;0.9307027&lt;/D&gt;&lt;D xsi:type="xsd:double"&gt;3.2567143&lt;/D&gt;&lt;D xsi:type="xsd:double"&gt;0.36646128&lt;/D&gt;&lt;D xsi:type="xsd:double"&gt;3.3054829&lt;/D&gt;&lt;D xsi:type="xsd:double"&gt;-5.6652904&lt;/D&gt;&lt;D xsi:type="xsd:double"&gt;0&lt;/D&gt;&lt;D xsi:type="xsd:double"&gt;0&lt;/D&gt;&lt;D xsi:type="xsd:double"&gt;0.06824732&lt;/D&gt;&lt;D xsi:type="xsd:double"&gt;0.7778883&lt;/D&gt;&lt;D xsi:type="xsd:double"&gt;0.015223026&lt;/D&gt;&lt;D xsi:type="xsd:double"&gt;-1.3890386&lt;/D&gt;&lt;D xsi:type="xsd:double"&gt;-0.100415945&lt;/D&gt;&lt;D xsi:type="xsd:double"&gt;0&lt;/D&gt;&lt;D xsi:type="xsd:double"&gt;0&lt;/D&gt;&lt;D xsi:type="xsd:double"&gt;0.0238657&lt;/D&gt;&lt;D xsi:type="xsd:double"&gt;-1.9416988&lt;/D&gt;&lt;D xsi:type="xsd:double"&gt;1.1707544&lt;/D&gt;&lt;D xsi:type="xsd:double"&gt;1.8517494&lt;/D&gt;&lt;D xsi:type="xsd:double"&gt;-2.2788823&lt;/D&gt;&lt;D xsi:type="xsd:double"&gt;0&lt;/D&gt;&lt;D xsi:type="xsd:double"&gt;0&lt;/D&gt;&lt;D xsi:type="xsd:double"&gt;-0.31392574&lt;/D&gt;&lt;D xsi:type="xsd:double"&gt;0.22273064&lt;/D&gt;&lt;D xsi:type="xsd:double"&gt;-1.533711&lt;/D&gt;&lt;D xsi:type="xsd:double"&gt;-1.9679844&lt;/D&gt;&lt;D xsi:type="xsd:double"&gt;2.3335576&lt;/D&gt;&lt;D xsi:type="xsd:double"&gt;0&lt;/D&gt;&lt;D xsi:type="xsd:double"&gt;0&lt;/D&gt;&lt;D xsi:type="xsd:double"&gt;0.5650997&lt;/D&gt;&lt;D xsi:type="xsd:double"&gt;-1.2474895&lt;/D&gt;&lt;D xsi:type="xsd:double"&gt;0.1390338&lt;/D&gt;&lt;D xsi:type="xsd:double"&gt;1.8596768&lt;/D&gt;&lt;D xsi:type="xsd:double"&gt;-0.17067194&lt;/D&gt;&lt;D xsi:type="xsd:double"&gt;0&lt;/D&gt;&lt;D xsi:type="xsd:double"&gt;0&lt;/D&gt;&lt;D xsi:type="xsd:double"&gt;0.5261421&lt;/D&gt;&lt;D xsi:type="xsd:double"&gt;-2.4097264&lt;/D&gt;&lt;D xsi:type="xsd:double"&gt;2.1547437&lt;/D&gt;&lt;D xsi:type="xsd:double"&gt;-0.94745755&lt;/D&gt;&lt;D xsi:type="xsd:double"&gt;2.5633454&lt;/D&gt;&lt;D xsi:type="xsd:double"&gt;0&lt;/D&gt;&lt;D xsi:type="xsd:double"&gt;0&lt;/D&gt;&lt;D xsi:type="xsd:double"&gt;1.2564182&lt;/D&gt;&lt;D xsi:type="xsd:double"&gt;0.2658844&lt;/D&gt;&lt;D xsi:type="xsd:double"&gt;1.0547757&lt;/D&gt;&lt;D xsi:type="xsd:double"&gt;3.545332&lt;/D&gt;&lt;D xsi:type="xsd:double"&gt;-1.6560853&lt;/D&gt;&lt;D xsi:type="xsd:double"&gt;0&lt;/D&gt;&lt;D xsi:type="xsd:double"&gt;0&lt;/D&gt;&lt;D xsi:type="xsd:double"&gt;2.490747&lt;/D&gt;&lt;D xsi:type="xsd:double"&gt;-2.024001&lt;/D&gt;&lt;D xsi:type="xsd:double"&gt;-0.0027060509&lt;/D&gt;&lt;D xsi:type="xsd:double"&gt;-1.5990794&lt;/D&gt;&lt;D xsi:type="xsd:double"&gt;-1.9913614&lt;/D&gt;&lt;D xsi:type="xsd:double"&gt;0&lt;/D&gt;&lt;D xsi:type="xsd:double"&gt;0&lt;/D&gt;&lt;D xsi:type="xsd:double"&gt;1.0996342&lt;/D&gt;&lt;D xsi:type="xsd:double"&gt;1.3944387&lt;/D&gt;&lt;D xsi:type="xsd:double"&gt;-3.1097054&lt;/D&gt;&lt;D xsi:type="xsd:double"&gt;-1.9466937&lt;/D&gt;&lt;D xsi:type="xsd:double"&gt;1.0985851&lt;/D&gt;&lt;D xsi:type="xsd:double"&gt;0&lt;/D&gt;&lt;D xsi:type="xsd:double"&gt;0&lt;/D&gt;&lt;D xsi:type="xsd:double"&gt;-0.017929077&lt;/D&gt;&lt;D xsi:type="xsd:double"&gt;-0.015336275&lt;/D&gt;&lt;D xsi:type="xsd:double"&gt;1.878047&lt;/D&gt;&lt;D xsi:type="xsd:double"&gt;1.0725021&lt;/D&gt;&lt;D xsi:type="xsd:double"&gt;-0.24416447&lt;/D&gt;&lt;D xsi:type="xsd:double"&gt;0&lt;/D&gt;&lt;D xsi:type="xsd:double"&gt;0&lt;/D&gt;&lt;D xsi:type="xsd:double"&gt;-2.0962&lt;/D&gt;&lt;D xsi:type="xsd:double"&gt;2.761674&lt;/D&gt;&lt;D xsi:type="xsd:double"&gt;1.688087&lt;/D&gt;&lt;D xsi:type="xsd:double"&gt;-0.014531612&lt;/D&gt;&lt;D xsi:type="xsd:double"&gt;5.6079865&lt;/D&gt;&lt;D xsi:type="xsd:double"&gt;0&lt;/D&gt;&lt;D xsi:type="xsd:double"&gt;0&lt;/D&gt;&lt;D xsi:type="xsd:double"&gt;-0.4789114&lt;/D&gt;&lt;D xsi:type="xsd:double"&gt;3.0435205&lt;/D&gt;&lt;D xsi:type="xsd:double"&gt;-1.8726647&lt;/D&gt;&lt;D xsi:type="xsd:double"&gt;-1.9274712&lt;/D&gt;&lt;D xsi:type="xsd:double"&gt;1.8946409&lt;/D&gt;&lt;D xsi:type="xsd:double"&gt;0&lt;/D&gt;&lt;D xsi:type="xsd:double"&gt;0&lt;/D&gt;&lt;D xsi:type="xsd:double"&gt;1.4188409&lt;/D&gt;&lt;D xsi:type="xsd:double"&gt;-1.6365528&lt;/D&gt;&lt;D xsi:type="xsd:double"&gt;-0.06161332&lt;/D&gt;&lt;D xsi:type="xsd:double"&gt;-0.2383709&lt;/D&gt;&lt;D xsi:type="xsd:double"&gt;1.3976097&lt;/D&gt;&lt;D xsi:type="xsd:double"&gt;0&lt;/D&gt;&lt;D xsi:type="xsd:double"&gt;0&lt;/D&gt;&lt;D xsi:type="xsd:double"&gt;-3.1180024&lt;/D&gt;&lt;D xsi:type="xsd:double"&gt;-1.1770725&lt;/D&gt;&lt;D xsi:type="xsd:double"&gt;-0.89067817&lt;/D&gt;&lt;D xsi:type="xsd:double"&gt;-1.570636&lt;/D&gt;&lt;D xsi:type="xsd:double"&gt;1.6759992&lt;/D&gt;&lt;D xsi:type="xsd:double"&gt;0&lt;/D&gt;&lt;D xsi:type="xsd:double"&gt;0&lt;/D&gt;&lt;D xsi:type="xsd:double"&gt;-0.7777333&lt;/D&gt;&lt;D xsi:type="xsd:double"&gt;-0.6437957&lt;/D&gt;&lt;D xsi:type="xsd:double"&gt;-0.88722706&lt;/D&gt;&lt;D xsi:type="xsd:double"&gt;3.0088305&lt;/D&gt;&lt;D xsi:type="xsd:double"&gt;0.97204447&lt;/D&gt;&lt;D xsi:type="xsd:double"&gt;0&lt;/D&gt;&lt;D xsi:type="xsd:double"&gt;0&lt;/D&gt;&lt;D xsi:type="xsd:double"&gt;9.791481&lt;/D&gt;&lt;D xsi:type="xsd:double"&gt;3.983879&lt;/D&gt;&lt;D xsi:type="xsd:double"&gt;2.0799518&lt;/D&gt;&lt;D xsi:type="xsd:double"&gt;-0.33547878&lt;/D&gt;&lt;D xsi:type="xsd:double"&gt;2.1800518&lt;/D&gt;&lt;D xsi:type="xsd:double"&gt;0&lt;/D&gt;&lt;D xsi:type="xsd:double"&gt;0&lt;/D&gt;&lt;D xsi:type="xsd:double"&gt;1.5904427&lt;/D&gt;&lt;D xsi:type="xsd:double"&gt;0.63022375&lt;/D&gt;&lt;D xsi:type="xsd:double"&gt;-3.2291174&lt;/D&gt;&lt;D xsi:type="xsd:double"&gt;2.0074964&lt;/D&gt;&lt;D xsi:type="xsd:double"&gt;-0.63500404&lt;/D&gt;&lt;D xsi:type="xsd:double"&gt;0&lt;/D&gt;&lt;D xsi:type="xsd:double"&gt;0&lt;/D&gt;&lt;D xsi:type="xsd:double"&gt;1.1920929E-05&lt;/D&gt;&lt;D xsi:type="xsd:double"&gt;0.22126436&lt;/D&gt;&lt;D xsi:type="xsd:double"&gt;-0.5207181&lt;/D&gt;&lt;D xsi:type="xsd:double"&gt;-0.82286596&lt;/D&gt;&lt;D xsi:type="xsd:double"&gt;-0.5488217&lt;/D&gt;&lt;D xsi:type="xsd:double"&gt;0&lt;/D&gt;&lt;D xsi:type="xsd:double"&gt;0&lt;/D&gt;&lt;D xsi:type="xsd:double"&gt;-1.1920929E-05&lt;/D&gt;&lt;D xsi:type="xsd:double"&gt;-1.8180013&lt;/D&gt;&lt;D xsi:type="xsd:double"&gt;-2.1317005&lt;/D&gt;&lt;D xsi:type="xsd:double"&gt;-0.5129516&lt;/D&gt;&lt;/FQL&gt;&lt;FQL&gt;&lt;Q&gt;LII-US^P_PRICE_RETURNS(2,20201231,20240104,D,KRW)&lt;/Q&gt;&lt;R&gt;1100&lt;/R&gt;&lt;C&gt;1&lt;/C&gt;&lt;D xsi:type="xsd:double"&gt;0.72797537&lt;/D&gt;&lt;D xsi:type="xsd:double"&gt;0&lt;/D&gt;&lt;D xsi:type="xsd:double"&gt;0&lt;/D&gt;&lt;D xsi:type="xsd:double"&gt;0&lt;/D&gt;&lt;D xsi:type="xsd:double"&gt;-2.4691403&lt;/D&gt;&lt;D xsi:type="xsd:double"&gt;0.51949024&lt;/D&gt;&lt;D xsi:type="xsd:double"&gt;1.7705321&lt;/D&gt;&lt;D xsi:type="xsd:double"&gt;1.8594265&lt;/D&gt;&lt;D xsi:type="xsd:double"&gt;-1.3079226&lt;/D&gt;&lt;D xsi:type="xsd:double"&gt;0&lt;/D&gt;&lt;D xsi:type="xsd:double"&gt;0&lt;/D&gt;&lt;D xsi:type="xsd:double"&gt;0.6900549&lt;/D&gt;&lt;D xsi:type="xsd:double"&gt;3.5076022&lt;/D&gt;&lt;D xsi:type="xsd:double"&gt;-1.0866225&lt;/D&gt;&lt;D xsi:type="xsd:double"&gt;1.5208483&lt;/D&gt;&lt;D xsi:type="xsd:double"&gt;-0.9529352&lt;/D&gt;&lt;D xsi:type="xsd:double"&gt;0&lt;/D&gt;&lt;D xsi:type="xsd:double"&gt;0&lt;/D&gt;&lt;D xsi:type="xsd:double"&gt;0.4001975&lt;/D&gt;&lt;D xsi:type="xsd:double"&gt;0.046277046&lt;/D&gt;&lt;D xsi:type="xsd:double"&gt;2.5256753&lt;/D&gt;&lt;D xsi:type="xsd:double"&gt;1.1578798&lt;/D&gt;&lt;D xsi:type="xsd:double"&gt;0.32180548&lt;/D&gt;&lt;D xsi:type="xsd:double"&gt;0&lt;/D&gt;&lt;D xsi:type="xsd:double"&gt;0&lt;/D&gt;&lt;D xsi:type="xsd:double"&gt;-1.1625826&lt;/D&gt;&lt;D xsi:type="xsd:double"&gt;0.6191373&lt;/D&gt;&lt;D xsi:type="xsd:double"&gt;0.75917244&lt;/D&gt;&lt;D xsi:type="xsd:double"&gt;-1.4531195&lt;/D&gt;&lt;D xsi:type="xsd:double"&gt;-3.5001278&lt;/D&gt;&lt;D xsi:type="xsd:double"&gt;0&lt;/D&gt;&lt;D xsi:type="xsd:double"&gt;0&lt;/D&gt;&lt;D xsi:type="xsd:double"&gt;2.5720835&lt;/D&gt;&lt;D xsi:type="xsd:double"&gt;-2.1361053&lt;/D&gt;&lt;D xsi:type="xsd:double"&gt;-2.4076939&lt;/D&gt;&lt;D xsi:type="xsd:double"&gt;1.0522366&lt;/D&gt;&lt;D xsi:type="xsd:double"&gt;1.0362148&lt;/D&gt;&lt;D xsi:type="xsd:double"&gt;0&lt;/D&gt;&lt;D xsi:type="xsd:double"&gt;0&lt;/D&gt;&lt;D xsi:type="xsd:double"&gt;3.075266&lt;/D&gt;&lt;D xsi:type="xsd:double"&gt;0.09753704&lt;/D&gt;&lt;D xsi:type="xsd:double"&gt;-0.19986033&lt;/D&gt;&lt;D xsi:type="xsd:double"&gt;1.8382192&lt;/D&gt;&lt;D xsi:type="xsd:double"&gt;0.3082633&lt;/D&gt;&lt;D xsi:type="xsd:double"&gt;0&lt;/D&gt;&lt;D xsi:type="xsd:double"&gt;0&lt;/D&gt;&lt;D xsi:type="xsd:double"&gt;-0.50133467&lt;/D&gt;&lt;D xsi:type="xsd:double"&gt;-0.76470375&lt;/D&gt;&lt;D xsi:type="xsd:double"&gt;1.5755296&lt;/D&gt;&lt;D xsi:type="xsd:double"&gt;-1.0778129&lt;/D&gt;&lt;D xsi:type="xsd:double"&gt;0.9801507&lt;/D&gt;&lt;D xsi:type="xsd:double"&gt;0&lt;/D&gt;&lt;D xsi:type="xsd:double"&gt;0&lt;/D&gt;&lt;D xsi:type="xsd:double"&gt;-0.9754181&lt;/D&gt;&lt;D xsi:type="xsd:double"&gt;-0.43088198&lt;/D&gt;&lt;D xsi:type="xsd:double"&gt;0.89769363&lt;/D&gt;&lt;D xsi:type="xsd:double"&gt;-3.245592&lt;/D&gt;&lt;D xsi:type="xsd:double"&gt;0.5367875&lt;/D&gt;&lt;D xsi:type="xsd:double"&gt;0&lt;/D&gt;&lt;D xsi:type="xsd:double"&gt;0&lt;/D&gt;&lt;D xsi:type="xsd:double"&gt;0.78994036&lt;/D&gt;&lt;D xsi:type="xsd:double"&gt;1.1062741&lt;/D&gt;&lt;D xsi:type="xsd:double"&gt;0.9439945&lt;/D&gt;&lt;D xsi:type="xsd:double"&gt;-3.1244874&lt;/D&gt;&lt;D xsi:type="xsd:double"&gt;1.7660141&lt;/D&gt;&lt;D xsi:type="xsd:double"&gt;0&lt;/D&gt;&lt;D xsi:type="xsd:double"&gt;0&lt;/D&gt;&lt;D xsi:type="xsd:double"&gt;3.8979769&lt;/D&gt;&lt;D xsi:type="xsd:double"&gt;-0.079768896&lt;/D&gt;&lt;D xsi:type="xsd:double"&gt;0.89013577&lt;/D&gt;&lt;D xsi:type="xsd:double"&gt;-0.44388175&lt;/D&gt;&lt;D xsi:type="xsd:double"&gt;1.3810396&lt;/D&gt;&lt;D xsi:type="xsd:double"&gt;0&lt;/D&gt;&lt;D xsi:type="xsd:double"&gt;0&lt;/D&gt;&lt;D xsi:type="xsd:double"&gt;2.5964737&lt;/D&gt;&lt;D xsi:type="xsd:double"&gt;-1.0383606&lt;/D&gt;&lt;D xsi:type="xsd:double"&gt;0.6213069&lt;/D&gt;&lt;D xsi:type="xsd:double"&gt;-0.52613616&lt;/D&gt;&lt;D xsi:type="xsd:double"&gt;-0.5767882&lt;/D&gt;&lt;D xsi:type="xsd:double"&gt;0&lt;/D&gt;&lt;D xsi:type="xsd:double"&gt;0&lt;/D&gt;&lt;D xsi:type="xsd:double"&gt;0.5345106&lt;/D&gt;&lt;D xsi:type="xsd:double"&gt;-0.4656136&lt;/D&gt;&lt;D xsi:type="xsd:double"&gt;1.9224524&lt;/D&gt;&lt;D xsi:type="xsd:double"&gt;1.8127441&lt;/D&gt;&lt;D xsi:type="xsd:double"&gt;2.4827242&lt;/D&gt;&lt;D xsi:type="xsd:double"&gt;0&lt;/D&gt;&lt;D xsi:type="xsd:double"&gt;0&lt;/D&gt;&lt;D xsi:type="xsd:double"&gt;-0.98439455&lt;/D&gt;&lt;D xsi:type="xsd:double"&gt;0.17043352&lt;/D&gt;&lt;D xsi:type="xsd:double"&gt;-1.6330957&lt;/D&gt;&lt;D xsi:type="xsd:double"&gt;1.6617894&lt;/D&gt;&lt;D xsi:type="xsd:double"&gt;1.1920929E-05&lt;/D&gt;&lt;D xsi:type="xsd:double"&gt;0&lt;/D&gt;&lt;D xsi:type="xsd:double"&gt;0&lt;/D&gt;&lt;D xsi:type="xsd:double"&gt;1.6720891&lt;/D&gt;&lt;D xsi:type="xsd:double"&gt;0.33322573&lt;/D&gt;&lt;D xsi:type="xsd:double"&gt;-0.28513074&lt;/D&gt;&lt;D xsi:type="xsd:double"&gt;-0.21307468&lt;/D&gt;&lt;D xsi:type="xsd:double"&gt;2.4323344&lt;/D&gt;&lt;D xsi:type="xsd:double"&gt;0&lt;/D&gt;&lt;D xsi:type="xsd:double"&gt;0&lt;/D&gt;&lt;D xsi:type="xsd:double"&gt;-0.081938505&lt;/D&gt;&lt;D xsi:type="xsd:double"&gt;0.20998716&lt;/D&gt;&lt;D xsi:type="xsd:double"&gt;-1.7999172&lt;/D&gt;&lt;D xsi:type="xsd:double"&gt;0.2251625&lt;/D&gt;&lt;D xsi:type="xsd:double"&gt;1.5035272&lt;/D&gt;&lt;D xsi:type="xsd:double"&gt;0&lt;/D&gt;&lt;D xsi:type="xsd:double"&gt;0&lt;/D&gt;&lt;D xsi:type="xsd:double"&gt;0.62299967&lt;/D&gt;&lt;D xsi:type="xsd:double"&gt;-0.8091867&lt;/D&gt;&lt;D xsi:type="xsd:double"&gt;0.29889345&lt;/D&gt;&lt;D xsi:type="xsd:double"&gt;0.30282736&lt;/D&gt;&lt;D xsi:type="xsd:double"&gt;-0.1388669&lt;/D&gt;&lt;D xsi:type="xsd:double"&gt;0&lt;/D&gt;&lt;D xsi:type="xsd:double"&gt;0&lt;/D&gt;&lt;D xsi:type="xsd:double"&gt;-0.99811554&lt;/D&gt;&lt;D xsi:type="xsd:double"&gt;1.7193556&lt;/D&gt;&lt;D xsi:type="xsd:double"&gt;-1.9562662&lt;/D&gt;&lt;D xsi:type="xsd:double"&gt;2.431476&lt;/D&gt;&lt;D xsi:type="xsd:double"&gt;-1.3451993&lt;/D&gt;&lt;D xsi:type="xsd:double"&gt;0&lt;/D&gt;&lt;D xsi:type="xsd:double"&gt;0&lt;/D&gt;&lt;D xsi:type="xsd:double"&gt;2.4318218&lt;/D&gt;&lt;D xsi:type="xsd:double"&gt;0.28988123&lt;/D&gt;&lt;D xsi:type="xsd:double"&gt;0.78223944&lt;/D&gt;&lt;D xsi:type="xsd:double"&gt;-0.24741292&lt;/D&gt;&lt;D xsi:type="xsd:double"&gt;1.296258&lt;/D&gt;&lt;D xsi:type="xsd:double"&gt;0&lt;/D&gt;&lt;D xsi:type="xsd:double"&gt;0&lt;/D&gt;&lt;D xsi:type="xsd:double"&gt;0.90391636&lt;/D&gt;&lt;D xsi:type="xsd:double"&gt;-1.5010178&lt;/D&gt;&lt;D xsi:type="xsd:double"&gt;-2.5517464&lt;/D&gt;&lt;D xsi:type="xsd:double"&gt;3.9693832&lt;/D&gt;&lt;D xsi:type="xsd:double"&gt;0.7694125&lt;/D&gt;&lt;D xsi:type="xsd:double"&gt;0&lt;/D&gt;&lt;D xsi:type="xsd:double"&gt;0&lt;/D&gt;&lt;D xsi:type="xsd:double"&gt;-0.17002821&lt;/D&gt;&lt;D xsi:type="xsd:double"&gt;-2.7240932&lt;/D&gt;&lt;D xsi:type="xsd:double"&gt;-0.40863752&lt;/D&gt;&lt;D xsi:type="xsd:double"&gt;1.4347553&lt;/D&gt;&lt;D xsi:type="xsd:double"&gt;-0.5708575&lt;/D&gt;&lt;D xsi:type="xsd:double"&gt;0&lt;/D&gt;&lt;D xsi:type="xsd:double"&gt;0&lt;/D&gt;&lt;D xsi:type="xsd:double"&gt;0.023579597&lt;/D&gt;&lt;D xsi:type="xsd:double"&gt;0.07323027&lt;/D&gt;&lt;D xsi:type="xsd:double"&gt;0.06997585&lt;/D&gt;&lt;D xsi:type="xsd:double"&gt;0.20800829&lt;/D&gt;&lt;D xsi:type="xsd:double"&gt;0.667572&lt;/D&gt;&lt;D xsi:type="xsd:double"&gt;0&lt;/D&gt;&lt;D xsi:type="xsd:double"&gt;0&lt;/D&gt;&lt;D xsi:type="xsd:double"&gt;-0.38106441&lt;/D&gt;&lt;D xsi:type="xsd:double"&gt;-0.7036686&lt;/D&gt;&lt;D xsi:type="xsd:double"&gt;-0.34891367&lt;/D&gt;&lt;D xsi:type="xsd:double"&gt;-1.0846496&lt;/D&gt;&lt;D xsi:type="xsd:double"&gt;0.18100739&lt;/D&gt;&lt;D xsi:type="xsd:double"&gt;0&lt;/D&gt;&lt;D xsi:type="xsd:double"&gt;0&lt;/D&gt;&lt;D xsi:type="xsd:double"&gt;-0.39815307&lt;/D&gt;&lt;D xsi:type="xsd:double"&gt;0.3603816&lt;/D&gt;&lt;D xsi:type="xsd:double"&gt;-0.9913802&lt;/D&gt;&lt;D xsi:type="xsd:double"&gt;0.07869005&lt;/D&gt;&lt;D xsi:type="xsd:double"&gt;-0.30996203&lt;/D&gt;&lt;D xsi:type="xsd:double"&gt;0&lt;/D&gt;&lt;D xsi:type="xsd:double"&gt;0&lt;/D&gt;&lt;D xsi:type="xsd:double"&gt;-1.0218441&lt;/D&gt;&lt;D xsi:type="xsd:double"&gt;0.06587505&lt;/D&gt;&lt;D xsi:type="xsd:double"&gt;-1.5329361&lt;/D&gt;&lt;D xsi:type="xsd:double"&gt;0.26863813&lt;/D&gt;&lt;D xsi:type="xsd:double"&gt;-1.2333572&lt;/D&gt;&lt;D xsi:type="xsd:double"&gt;0&lt;/D&gt;&lt;D xsi:type="xsd:double"&gt;0&lt;/D&gt;&lt;D xsi:type="xsd:double"&gt;2.5497913&lt;/D&gt;&lt;D xsi:type="xsd:double"&gt;-0.50786734&lt;/D&gt;&lt;D xsi:type="xsd:double"&gt;0.13110638&lt;/D&gt;&lt;D xsi:type="xsd:double"&gt;1.0262966&lt;/D&gt;&lt;D xsi:type="xsd:double"&gt;-0.51884055&lt;/D&gt;&lt;D xsi:type="xsd:double"&gt;0&lt;/D&gt;&lt;D xsi:type="xsd:double"&gt;0&lt;/D&gt;&lt;D xsi:type="xsd:double"&gt;2.2790432&lt;/D&gt;&lt;D xsi:type="xsd:double"&gt;3.1100154&lt;/D&gt;&lt;D xsi:type="xsd:double"&gt;0.6191373&lt;/D&gt;&lt;D xsi:type="xsd:double"&gt;-0.7438898&lt;/D&gt;&lt;D xsi:type="xsd:double"&gt;0.47177076&lt;/D&gt;&lt;D xsi:type="xsd:double"&gt;0&lt;/D&gt;&lt;D xsi:type="xsd:double"&gt;0&lt;/D&gt;&lt;D xsi:type="xsd:double"&gt;-0.29073954&lt;/D&gt;&lt;D xsi:type="xsd:double"&gt;-0.74329376&lt;/D&gt;&lt;D xsi:type="xsd:double"&gt;3.3139348&lt;/D&gt;&lt;D xsi:type="xsd:double"&gt;-2.9257655&lt;/D&gt;&lt;D xsi:type="xsd:double"&gt;0.54029226&lt;/D&gt;&lt;D xsi:type="xsd:double"&gt;0&lt;/D&gt;&lt;D xsi:type="xsd:double"&gt;0&lt;/D&gt;&lt;D xsi:type="xsd:double"&gt;-0.041294098&lt;/D&gt;&lt;D xsi:type="xsd:double"&gt;-2.0194113&lt;/D&gt;&lt;D xsi:type="xsd:double"&gt;-7.4128866&lt;/D&gt;&lt;D xsi:type="xsd:double"&gt;1.6305923&lt;/D&gt;&lt;D xsi:type="xsd:double"&gt;-0.021117926&lt;/D&gt;&lt;D xsi:type="xsd:double"&gt;0&lt;/D&gt;&lt;D xsi:type="xsd:double"&gt;0&lt;/D&gt;&lt;D xsi:type="xsd:double"&gt;0.48006773&lt;/D&gt;&lt;D xsi:type="xsd:double"&gt;2.9109597&lt;/D&gt;&lt;D xsi:type="xsd:double"&gt;-1.2070119&lt;/D&gt;&lt;D xsi:type="xsd:double"&gt;-1.7830491&lt;/D&gt;&lt;D xsi:type="xsd:double"&gt;1.5177846&lt;/D&gt;&lt;D xsi:type="xsd:double"&gt;0&lt;/D&gt;&lt;D xsi:type="xsd:double"&gt;0&lt;/D&gt;&lt;D xsi:type="xsd:double"&gt;2.4566054&lt;/D&gt;&lt;D xsi:type="xsd:double"&gt;1.0325909&lt;/D&gt;&lt;D xsi:type="xsd:double"&gt;-1.0714233&lt;/D&gt;&lt;D xsi:type="xsd:double"&gt;1.3252378&lt;/D&gt;&lt;D xsi:type="xsd:double"&gt;-1.0265291&lt;/D&gt;&lt;D xsi:type="xsd:double"&gt;0&lt;/D&gt;&lt;D xsi:type="xsd:double"&gt;0&lt;/D&gt;&lt;D xsi:type="xsd:double"&gt;-0.2268374&lt;/D&gt;&lt;D xsi:type="xsd:double"&gt;0.96423626&lt;/D&gt;&lt;D xsi:type="xsd:double"&gt;-1.5374422&lt;/D&gt;&lt;D xsi:type="xsd:double"&gt;0.3022194&lt;/D&gt;&lt;D xsi:type="xsd:double"&gt;1.1370182&lt;/D&gt;&lt;D xsi:type="xsd:double"&gt;0&lt;/D&gt;&lt;D xsi:type="xsd:double"&gt;0&lt;/D&gt;&lt;D xsi:type="xsd:double"&gt;0.46759844&lt;/D&gt;&lt;D xsi:type="xsd:double"&gt;1.8313766&lt;/D&gt;&lt;D xsi:type="xsd:double"&gt;2.1095872&lt;/D&gt;&lt;D xsi:type="xsd:double"&gt;-0.5892575&lt;/D&gt;&lt;D xsi:type="xsd:double"&gt;0.5284071&lt;/D&gt;&lt;D xsi:type="xsd:double"&gt;0&lt;/D&gt;&lt;D xsi:type="xsd:double"&gt;0&lt;/D&gt;&lt;D xsi:type="xsd:double"&gt;-0.37300587&lt;/D&gt;&lt;D xsi:type="xsd:double"&gt;-0.8939028&lt;/D&gt;&lt;D xsi:type="xsd:double"&gt;-3.1153858&lt;/D&gt;&lt;D xsi:type="xsd:double"&gt;2.0046115&lt;/D&gt;&lt;D xsi:type="xsd:double"&gt;1.341176&lt;/D&gt;&lt;D xsi:type="xsd:double"&gt;0&lt;/D&gt;&lt;D xsi:type="xsd:double"&gt;0&lt;/D&gt;&lt;D xsi:type="xsd:double"&gt;-1.1961997&lt;/D&gt;&lt;D xsi:type="xsd:double"&gt;-0.9033978&lt;/D&gt;&lt;D xsi:type="xsd:double"&gt;0.4549384&lt;/D&gt;&lt;D xsi:type="xsd:double"&gt;-0.5382836&lt;/D&gt;&lt;D xsi:type="xsd:double"&gt;1.3585091&lt;/D&gt;&lt;D xsi:type="xsd:double"&gt;0&lt;/D&gt;&lt;D xsi:type="xsd:double"&gt;0&lt;/D&gt;&lt;D xsi:type="xsd:double"&gt;0.36833286&lt;/D&gt;&lt;D xsi:type="xsd:double"&gt;-0.7910609&lt;/D&gt;&lt;D xsi:type="xsd:double"&gt;-0.3174603&lt;/D&gt;&lt;D xsi:type="xsd:double"&gt;0.43456554&lt;/D&gt;&lt;D xsi:type="xsd:double"&gt;-1.0373533&lt;/D&gt;&lt;D xsi:type="xsd:double"&gt;0&lt;/D&gt;&lt;D xsi:type="xsd:double"&gt;0&lt;/D&gt;&lt;D xsi:type="xsd:double"&gt;-0.047540665&lt;/D&gt;&lt;D xsi:type="xsd:double"&gt;-2.3050308&lt;/D&gt;&lt;D xsi:type="xsd:double"&gt;1.928544&lt;/D&gt;&lt;D xsi:type="xsd:double"&gt;-0.60518384&lt;/D&gt;&lt;D xsi:type="xsd:double"&gt;-1.3595402&lt;/D&gt;&lt;D xsi:type="xsd:double"&gt;0&lt;/D&gt;&lt;D xsi:type="xsd:double"&gt;0&lt;/D&gt;&lt;D xsi:type="xsd:double"&gt;0.37622452&lt;/D&gt;&lt;D xsi:type="xsd:double"&gt;-2.7402997&lt;/D&gt;&lt;D xsi:type="xsd:double"&gt;-0.30750632&lt;/D&gt;&lt;D xsi:type="xsd:double"&gt;-0.4657209&lt;/D&gt;&lt;D xsi:type="xsd:double"&gt;-1.277417&lt;/D&gt;&lt;D xsi:type="xsd:double"&gt;0&lt;/D&gt;&lt;D xsi:type="xsd:double"&gt;0&lt;/D&gt;&lt;D xsi:type="xsd:double"&gt;0.3531456&lt;/D&gt;&lt;D xsi:type="xsd:double"&gt;-0.31605363&lt;/D&gt;&lt;D xsi:type="xsd:double"&gt;-0.07844567&lt;/D&gt;&lt;D xsi:type="xsd:double"&gt;1.003468&lt;/D&gt;&lt;D xsi:type="xsd:double"&gt;0.091552734&lt;/D&gt;&lt;D xsi:type="xsd:double"&gt;0&lt;/D&gt;&lt;D xsi:type="xsd:double"&gt;0&lt;/D&gt;&lt;D xsi:type="xsd:double"&gt;-0.10415316&lt;/D&gt;&lt;D xsi:type="xsd:double"&gt;-1.2923241&lt;/D&gt;&lt;D xsi:type="xsd:double"&gt;-0.5147517&lt;/D&gt;&lt;D xsi:type="xsd:double"&gt;-1.9218683&lt;/D&gt;&lt;D xsi:type="xsd:double"&gt;1.5001774&lt;/D&gt;&lt;D xsi:type="xsd:double"&gt;0&lt;/D&gt;&lt;D xsi:type="xsd:double"&gt;0&lt;/D&gt;&lt;D xsi:type="xsd:double"&gt;-0.4606843&lt;/D&gt;&lt;D xsi:type="xsd:double"&gt;1.1029124&lt;/D&gt;&lt;D xsi:type="xsd:double"&gt;-0.46455264&lt;/D&gt;&lt;D xsi:type="xsd:double"&gt;2.1939874&lt;/D&gt;&lt;D xsi:type="xsd:double"&gt;-2.6002347&lt;/D&gt;&lt;D xsi:type="xsd:double"&gt;0&lt;/D&gt;&lt;D xsi:type="xsd:double"&gt;0&lt;/D&gt;&lt;D xsi:type="xsd:double"&gt;0.10507107&lt;/D&gt;&lt;D xsi:type="xsd:double"&gt;1.1627913&lt;/D&gt;&lt;D xsi:type="xsd:double"&gt;0.7938862&lt;/D&gt;&lt;D xsi:type="xsd:double"&gt;1.993835&lt;/D&gt;&lt;D xsi:type="xsd:double"&gt;-0.38138032&lt;/D&gt;&lt;D xsi:type="xsd:double"&gt;0&lt;/D&gt;&lt;D xsi:type="xsd:double"&gt;0&lt;/D&gt;&lt;D xsi:type="xsd:double"&gt;1.7154813&lt;/D&gt;&lt;D xsi:type="xsd:double"&gt;-1.9856751&lt;/D&gt;&lt;D xsi:type="xsd:double"&gt;0.20986795&lt;/D&gt;&lt;D xsi:type="xsd:double"&gt;0.12435913&lt;/D&gt;&lt;D xsi:type="xsd:double"&gt;0.4873395&lt;/D&gt;&lt;D xsi:type="xsd:double"&gt;0&lt;/D&gt;&lt;D xsi:type="xsd:double"&gt;0&lt;/D&gt;&lt;D xsi:type="xsd:double"&gt;-3.2437027&lt;/D&gt;&lt;D xsi:type="xsd:double"&gt;-0.5742252&lt;/D&gt;&lt;D xsi:type="xsd:double"&gt;-1.6505182&lt;/D&gt;&lt;D xsi:type="xsd:double"&gt;0.22500753&lt;/D&gt;&lt;D xsi:type="xsd:double"&gt;0.36876202&lt;/D&gt;&lt;D xsi:type="xsd:double"&gt;0&lt;/D&gt;&lt;D xsi:type="xsd:double"&gt;0&lt;/D&gt;&lt;D xsi:type="xsd:double"&gt;1.9240618&lt;/D&gt;&lt;D xsi:type="xsd:double"&gt;0.7272005&lt;/D&gt;&lt;D xsi:type="xsd:double"&gt;-1.2755156&lt;/D&gt;&lt;D xsi:type="xsd:double"&gt;0.4267335&lt;/D&gt;&lt;D xsi:type="xsd:double"&gt;0.60424805&lt;/D&gt;&lt;D xsi:type="xsd:double"&gt;0&lt;/D&gt;&lt;D xsi:type="xsd:double"&gt;0&lt;/D&gt;&lt;D xsi:type="xsd:double"&gt;-0.37540197&lt;/D&gt;&lt;D xsi:type="xsd:double"&gt;2.1407485&lt;/D&gt;&lt;D xsi:type="xsd:double"&gt;0.22559166&lt;/D&gt;&lt;D xsi:type="xsd:double"&gt;0.6585717&lt;/D&gt;&lt;D xsi:type="xsd:double"&gt;2.5744915&lt;/D&gt;&lt;D xsi:type="xsd:double"&gt;0&lt;/D&gt;&lt;D xsi:type="xsd:double"&gt;0&lt;/D&gt;&lt;D xsi:type="xsd:double"&gt;-1.6902983&lt;/D&gt;&lt;D xsi:type="xsd:double"&gt;2.278781&lt;/D&gt;&lt;D xsi:type="xsd:double"&gt;0.45936108&lt;/D&gt;&lt;D xsi:type="xsd:double"&gt;-1.101762&lt;/D&gt;&lt;D xsi:type="xsd:double"&gt;1.886332&lt;/D&gt;&lt;D xsi:type="xsd:double"&gt;0&lt;/D&gt;&lt;D xsi:type="xsd:double"&gt;0&lt;/D&gt;&lt;D xsi:type="xsd:double"&gt;-0.39776564&lt;/D&gt;&lt;D xsi:type="xsd:double"&gt;0.09673834&lt;/D&gt;&lt;D xsi:type="xsd:double"&gt;-1.2074828&lt;/D&gt;&lt;D xsi:type="xsd:double"&gt;0.3160715&lt;/D&gt;&lt;D xsi:type="xsd:double"&gt;-0.11814833&lt;/D&gt;&lt;D xsi:type="xsd:double"&gt;0&lt;/D&gt;&lt;D xsi:type="xsd:double"&gt;0&lt;/D&gt;&lt;D xsi:type="xsd:double"&gt;1.4423966&lt;/D&gt;&lt;D xsi:type="xsd:double"&gt;-4.472905&lt;/D&gt;&lt;D xsi:type="xsd:double"&gt;-2.987957&lt;/D&gt;&lt;D xsi:type="xsd:double"&gt;2.897215&lt;/D&gt;&lt;D xsi:type="xsd:double"&gt;1.7849565&lt;/D&gt;&lt;D xsi:type="xsd:double"&gt;0&lt;/D&gt;&lt;D xsi:type="xsd:double"&gt;0&lt;/D&gt;&lt;D xsi:type="xsd:double"&gt;3.9866686&lt;/D&gt;&lt;D xsi:type="xsd:double"&gt;-0.31460524&lt;/D&gt;&lt;D xsi:type="xsd:double"&gt;1.1807442&lt;/D&gt;&lt;D xsi:type="xsd:double"&gt;-1.56129&lt;/D&gt;&lt;D xsi:type="xsd:double"&gt;1.7753482&lt;/D&gt;&lt;D xsi:type="xsd:double"&gt;0&lt;/D&gt;&lt;D xsi:type="xsd:double"&gt;0&lt;/D&gt;&lt;D xsi:type="xsd:double"&gt;-0.20026565&lt;/D&gt;&lt;D xsi:type="xsd:double"&gt;-2.0033836&lt;/D&gt;&lt;D xsi:type="xsd:double"&gt;-0.33231378&lt;/D&gt;&lt;D xsi:type="xsd:double"&gt;0.7009387&lt;/D&gt;&lt;D xsi:type="xsd:double"&gt;-4.0752707&lt;/D&gt;&lt;D xsi:type="xsd:double"&gt;0&lt;/D&gt;&lt;D xsi:type="xsd:double"&gt;0&lt;/D&gt;&lt;D xsi:type="xsd:double"&gt;-0.6286621&lt;/D&gt;&lt;D xsi:type="xsd:double"&gt;2.1291494&lt;/D&gt;&lt;D xsi:type="xsd:double"&gt;-0.21650791&lt;/D&gt;&lt;D xsi:type="xsd:double"&gt;0.4877329&lt;/D&gt;&lt;D xsi:type="xsd:double"&gt;-0.113636255&lt;/D&gt;&lt;D xsi:type="xsd:double"&gt;0&lt;/D&gt;&lt;D xsi:type="xsd:double"&gt;0&lt;/D&gt;&lt;D xsi:type="xsd:double"&gt;1.5778184&lt;/D&gt;&lt;D xsi:type="xsd:double"&gt;0.66860914&lt;/D&gt;&lt;D xsi:type="xsd:double"&gt;0.9819746&lt;/D&gt;&lt;D xsi:type="xsd:double"&gt;-0.55193305&lt;/D&gt;&lt;D xsi:type="xsd:double"&gt;0.3868699&lt;/D&gt;&lt;D xsi:type="xsd:double"&gt;0&lt;/D&gt;&lt;D xsi:type="xsd:double"&gt;0&lt;/D&gt;&lt;D xsi:type="xsd:double"&gt;-2.90851&lt;/D&gt;&lt;D xsi:type="xsd:double"&gt;0.51949024&lt;/D&gt;&lt;D xsi:type="xsd:double"&gt;-1.7999828&lt;/D&gt;&lt;D xsi:type="xsd:double"&gt;0.4377365&lt;/D&gt;&lt;D xsi:type="xsd:double"&gt;-1.2726665&lt;/D&gt;&lt;D xsi:type="xsd:double"&gt;0&lt;/D&gt;&lt;D xsi:type="xsd:double"&gt;0&lt;/D&gt;&lt;D xsi:type="xsd:double"&gt;0.07275343&lt;/D&gt;&lt;D xsi:type="xsd:double"&gt;0.534606&lt;/D&gt;&lt;D xsi:type="xsd:double"&gt;-1.2192905&lt;/D&gt;&lt;D xsi:type="xsd:double"&gt;-1.8513978&lt;/D&gt;&lt;D xsi:type="xsd:double"&gt;-3.1870246&lt;/D&gt;&lt;D xsi:type="xsd:double"&gt;0&lt;/D&gt;&lt;D xsi:type="xsd:double"&gt;0&lt;/D&gt;&lt;D xsi:type="xsd:double"&gt;0.44214725&lt;/D&gt;&lt;D xsi:type="xsd:double"&gt;0.28505325&lt;/D&gt;&lt;D xsi:type="xsd:double"&gt;-0.5817354&lt;/D&gt;&lt;D xsi:type="xsd:double"&gt;-2.3376286&lt;/D&gt;&lt;D xsi:type="xsd:double"&gt;-1.0423005&lt;/D&gt;&lt;D xsi:type="xsd:double"&gt;0&lt;/D&gt;&lt;D xsi:type="xsd:double"&gt;0&lt;/D&gt;&lt;D xsi:type="xsd:double"&gt;3.070426&lt;/D&gt;&lt;D xsi:type="xsd:double"&gt;-1.4494479&lt;/D&gt;&lt;D xsi:type="xsd:double"&gt;-3.1237125&lt;/D&gt;&lt;D xsi:type="xsd:double"&gt;-0.56485534&lt;/D&gt;&lt;D xsi:type="xsd:double"&gt;2.7228594&lt;/D&gt;&lt;D xsi:type="xsd:double"&gt;0&lt;/D&gt;&lt;D xsi:type="xsd:double"&gt;0&lt;/D&gt;&lt;D xsi:type="xsd:double"&gt;1.5721798&lt;/D&gt;&lt;D xsi:type="xsd:double"&gt;-2.2389114&lt;/D&gt;&lt;D xsi:type="xsd:double"&gt;-1.8465757&lt;/D&gt;&lt;D xsi:type="xsd:double"&gt;-1.1751771&lt;/D&gt;&lt;D xsi:type="xsd:double"&gt;-1.4330566&lt;/D&gt;&lt;D xsi:type="xsd:double"&gt;0&lt;/D&gt;&lt;D xsi:type="xsd:double"&gt;0&lt;/D&gt;&lt;D xsi:type="xsd:double"&gt;1.0450602&lt;/D&gt;&lt;D xsi:type="xsd:double"&gt;1.3571262&lt;/D&gt;&lt;D xsi:type="xsd:double"&gt;0.72181225&lt;/D&gt;&lt;D xsi:type="xsd:double"&gt;-3.2447755&lt;/D&gt;&lt;D xsi:type="xsd:double"&gt;-1.0874629&lt;/D&gt;&lt;D xsi:type="xsd:double"&gt;0&lt;/D&gt;&lt;D xsi:type="xsd:double"&gt;0&lt;/D&gt;&lt;D xsi:type="xsd:double"&gt;-0.80281496&lt;/D&gt;&lt;D xsi:type="xsd:double"&gt;1.6547441&lt;/D&gt;&lt;D xsi:type="xsd:double"&gt;-1.4037609&lt;/D&gt;&lt;D xsi:type="xsd:double"&gt;-3.540796&lt;/D&gt;&lt;D xsi:type="xsd:double"&gt;-0.4089713&lt;/D&gt;&lt;D xsi:type="xsd:double"&gt;0&lt;/D&gt;&lt;D xsi:type="xsd:double"&gt;0&lt;/D&gt;&lt;D xsi:type="xsd:double"&gt;-0.32194257&lt;/D&gt;&lt;D xsi:type="xsd:double"&gt;0.01924038&lt;/D&gt;&lt;D xsi:type="xsd:double"&gt;-1.00528&lt;/D&gt;&lt;D xsi:type="xsd:double"&gt;3.4383774&lt;/D&gt;&lt;D xsi:type="xsd:double"&gt;3.2773376&lt;/D&gt;&lt;D xsi:type="xsd:double"&gt;0&lt;/D&gt;&lt;D xsi:type="xsd:double"&gt;0&lt;/D&gt;&lt;D xsi:type="xsd:double"&gt;1.0191321&lt;/D&gt;&lt;D xsi:type="xsd:double"&gt;0.22102594&lt;/D&gt;&lt;D xsi:type="xsd:double"&gt;2.9896975&lt;/D&gt;&lt;D xsi:type="xsd:double"&gt;-0.4766047&lt;/D&gt;&lt;D xsi:type="xsd:double"&gt;-0.6915152&lt;/D&gt;&lt;D xsi:type="xsd:double"&gt;0&lt;/D&gt;&lt;D xsi:type="xsd:double"&gt;0&lt;/D&gt;&lt;D xsi:type="xsd:double"&gt;-2.892232&lt;/D&gt;&lt;D xsi:type="xsd:double"&gt;-1.7023146&lt;/D&gt;&lt;D xsi:type="xsd:double"&gt;3.4318924&lt;/D&gt;&lt;D xsi:type="xsd:double"&gt;-2.7329862&lt;/D&gt;&lt;D xsi:type="xsd:double"&gt;0.41487217&lt;/D&gt;&lt;D xsi:type="xsd:double"&gt;0&lt;/D&gt;&lt;D xsi:type="xsd:double"&gt;0&lt;/D&gt;&lt;D xsi:type="xsd:double"&gt;3.5548925&lt;/D&gt;&lt;D xsi:type="xsd:double"&gt;2.0589232&lt;/D&gt;&lt;D xsi:type="xsd:double"&gt;-0.22452474&lt;/D&gt;&lt;D xsi:type="xsd:double"&gt;-1.0051072&lt;/D&gt;&lt;D xsi:type="xsd:double"&gt;1.3602257&lt;/D&gt;&lt;D xsi:type="xsd:double"&gt;0&lt;/D&gt;&lt;D xsi:type="xsd:double"&gt;0&lt;/D&gt;&lt;D xsi:type="xsd:double"&gt;-0.02899766&lt;/D&gt;&lt;D xsi:type="xsd:double"&gt;0.46309233&lt;/D&gt;&lt;D xsi:type="xsd:double"&gt;-4.912555&lt;/D&gt;&lt;D xsi:type="xsd:double"&gt;-0.14578104&lt;/D&gt;&lt;D xsi:type="xsd:double"&gt;-0.44378042&lt;/D&gt;&lt;D xsi:type="xsd:double"&gt;0&lt;/D&gt;&lt;D xsi:type="xsd:double"&gt;0&lt;/D&gt;&lt;D xsi:type="xsd:double"&gt;1.5882373&lt;/D&gt;&lt;D xsi:type="xsd:double"&gt;1.5690804&lt;/D&gt;&lt;D xsi:type="xsd:double"&gt;-0.9881437&lt;/D&gt;&lt;D xsi:type="xsd:double"&gt;-3.209114&lt;/D&gt;&lt;D xsi:type="xsd:double"&gt;1.9799948&lt;/D&gt;&lt;D xsi:type="xsd:double"&gt;0&lt;/D&gt;&lt;D xsi:type="xsd:double"&gt;0&lt;/D&gt;&lt;D xsi:type="xsd:double"&gt;-0.28773546&lt;/D&gt;&lt;D xsi:type="xsd:double"&gt;0.043213367&lt;/D&gt;&lt;D xsi:type="xsd:double"&gt;-0.6459832&lt;/D&gt;&lt;D xsi:type="xsd:double"&gt;-0.46857595&lt;/D&gt;&lt;D xsi:type="xsd:double"&gt;-0.6832838&lt;/D&gt;&lt;D xsi:type="xsd:double"&gt;0&lt;/D&gt;&lt;D xsi:type="xsd:double"&gt;0&lt;/D&gt;&lt;D xsi:type="xsd:double"&gt;-2.3716867&lt;/D&gt;&lt;D xsi:type="xsd:double"&gt;-1.6139686&lt;/D&gt;&lt;D xsi:type="xsd:double"&gt;1.1463404&lt;/D&gt;&lt;D xsi:type="xsd:double"&gt;-3.1308413&lt;/D&gt;&lt;D xsi:type="xsd:double"&gt;2.3841858E-05&lt;/D&gt;&lt;D xsi:type="xsd:double"&gt;0&lt;/D&gt;&lt;D xsi:type="xsd:double"&gt;0&lt;/D&gt;&lt;D xsi:type="xsd:double"&gt;-0.10282397&lt;/D&gt;&lt;D xsi:type="xsd:double"&gt;3.8345098&lt;/D&gt;&lt;D xsi:type="xsd:double"&gt;1.6788244&lt;/D&gt;&lt;D xsi:type="xsd:double"&gt;0.8259654&lt;/D&gt;&lt;D xsi:type="xsd:double"&gt;-2.1207929&lt;/D&gt;&lt;D xsi:type="xsd:double"&gt;0&lt;/D&gt;&lt;D xsi:type="xsd:double"&gt;0&lt;/D&gt;&lt;D xsi:type="xsd:double"&gt;-2.3646176&lt;/D&gt;&lt;D xsi:type="xsd:double"&gt;-6.1520395&lt;/D&gt;&lt;D xsi:type="xsd:double"&gt;1.0081290999999999&lt;/D&gt;&lt;D xsi:type="xsd:double"&gt;0.22217035&lt;/D&gt;&lt;D xsi:type="xsd:double"&gt;-5.627078&lt;/D&gt;&lt;D xsi:type="xsd:double"&gt;0&lt;/D&gt;&lt;D xsi:type="xsd:double"&gt;0&lt;/D&gt;&lt;D xsi:type="xsd:double"&gt;2.3430228&lt;/D&gt;&lt;D xsi:type="xsd:double"&gt;-0.1956284&lt;/D&gt;&lt;D xsi:type="xsd:double"&gt;2.7104378&lt;/D&gt;&lt;D xsi:type="xsd:double"&gt;-3.7547886&lt;/D&gt;&lt;D xsi:type="xsd:double"&gt;0.14615059&lt;/D&gt;&lt;D xsi:type="xsd:double"&gt;0&lt;/D&gt;&lt;D xsi:type="xsd:double"&gt;0&lt;/D&gt;&lt;D xsi:type="xsd:double"&gt;1.56008&lt;/D&gt;&lt;D xsi:type="xsd:double"&gt;0.37939548&lt;/D&gt;&lt;D xsi:type="xsd:double"&gt;-3.2116413&lt;/D&gt;&lt;D xsi:type="xsd:double"&gt;5.0588965&lt;/D&gt;&lt;D xsi:type="xsd:double"&gt;1.4017105&lt;/D&gt;&lt;D xsi:type="xsd:double"&gt;0&lt;/D&gt;&lt;D xsi:type="xsd:double"&gt;0&lt;/D&gt;&lt;D xsi:type="xsd:double"&gt;-2.8884232&lt;/D&gt;&lt;D xsi:type="xsd:double"&gt;-0.5385995&lt;/D&gt;&lt;D xsi:type="xsd:double"&gt;-6.6768765&lt;/D&gt;&lt;D xsi:type="xsd:double"&gt;2.8805017&lt;/D&gt;&lt;D xsi:type="xsd:double"&gt;-0.18345714&lt;/D&gt;&lt;D xsi:type="xsd:double"&gt;0&lt;/D&gt;&lt;D xsi:type="xsd:double"&gt;0&lt;/D&gt;&lt;D xsi:typ</t>
        </r>
      </text>
    </comment>
    <comment ref="A4" authorId="0" shapeId="0">
      <text>
        <r>
          <rPr>
            <b/>
            <sz val="9"/>
            <color indexed="81"/>
            <rFont val="Tahoma"/>
            <family val="2"/>
          </rPr>
          <t>e="xsd:double"&gt;-1.6649127&lt;/D&gt;&lt;D xsi:type="xsd:double"&gt;-1.4220774&lt;/D&gt;&lt;D xsi:type="xsd:double"&gt;1.6702294&lt;/D&gt;&lt;D xsi:type="xsd:double"&gt;1.7295957&lt;/D&gt;&lt;D xsi:type="xsd:double"&gt;0.5925894&lt;/D&gt;&lt;D xsi:type="xsd:double"&gt;0&lt;/D&gt;&lt;D xsi:type="xsd:double"&gt;0&lt;/D&gt;&lt;D xsi:type="xsd:double"&gt;-1.4009953&lt;/D&gt;&lt;D xsi:type="xsd:double"&gt;-1.3496101&lt;/D&gt;&lt;D xsi:type="xsd:double"&gt;-1.0100543&lt;/D&gt;&lt;D xsi:type="xsd:double"&gt;4.6595454&lt;/D&gt;&lt;D xsi:type="xsd:double"&gt;-2.1815956&lt;/D&gt;&lt;D xsi:type="xsd:double"&gt;0&lt;/D&gt;&lt;D xsi:type="xsd:double"&gt;0&lt;/D&gt;&lt;D xsi:type="xsd:double"&gt;0.4033208&lt;/D&gt;&lt;D xsi:type="xsd:double"&gt;2.2039533&lt;/D&gt;&lt;D xsi:type="xsd:double"&gt;-2.051562&lt;/D&gt;&lt;D xsi:type="xsd:double"&gt;-1.5271962&lt;/D&gt;&lt;D xsi:type="xsd:double"&gt;-1.4239728&lt;/D&gt;&lt;D xsi:type="xsd:double"&gt;0&lt;/D&gt;&lt;D xsi:type="xsd:double"&gt;0&lt;/D&gt;&lt;D xsi:type="xsd:double"&gt;-0.7817924&lt;/D&gt;&lt;D xsi:type="xsd:double"&gt;-0.8203447&lt;/D&gt;&lt;D xsi:type="xsd:double"&gt;1.2834787&lt;/D&gt;&lt;D xsi:type="xsd:double"&gt;-5.9530554&lt;/D&gt;&lt;D xsi:type="xsd:double"&gt;0.20172596&lt;/D&gt;&lt;D xsi:type="xsd:double"&gt;0&lt;/D&gt;&lt;D xsi:type="xsd:double"&gt;0&lt;/D&gt;&lt;D xsi:type="xsd:double"&gt;0.39618015&lt;/D&gt;&lt;D xsi:type="xsd:double"&gt;0.3251791&lt;/D&gt;&lt;D xsi:type="xsd:double"&gt;1.0567427&lt;/D&gt;&lt;D xsi:type="xsd:double"&gt;5.586636&lt;/D&gt;&lt;D xsi:type="xsd:double"&gt;2.48518&lt;/D&gt;&lt;D xsi:type="xsd:double"&gt;0&lt;/D&gt;&lt;D xsi:type="xsd:double"&gt;0&lt;/D&gt;&lt;D xsi:type="xsd:double"&gt;-1.0531127&lt;/D&gt;&lt;D xsi:type="xsd:double"&gt;-0.65904856&lt;/D&gt;&lt;D xsi:type="xsd:double"&gt;1.8181801&lt;/D&gt;&lt;D xsi:type="xsd:double"&gt;1.9116402&lt;/D&gt;&lt;D xsi:type="xsd:double"&gt;2.5212169&lt;/D&gt;&lt;D xsi:type="xsd:double"&gt;0&lt;/D&gt;&lt;D xsi:type="xsd:double"&gt;0&lt;/D&gt;&lt;D xsi:type="xsd:double"&gt;-0.038540363&lt;/D&gt;&lt;D xsi:type="xsd:double"&gt;2.5751472&lt;/D&gt;&lt;D xsi:type="xsd:double"&gt;0.48687458&lt;/D&gt;&lt;D xsi:type="xsd:double"&gt;0.06895065&lt;/D&gt;&lt;D xsi:type="xsd:double"&gt;-1.6285717&lt;/D&gt;&lt;D xsi:type="xsd:double"&gt;0&lt;/D&gt;&lt;D xsi:type="xsd:double"&gt;0&lt;/D&gt;&lt;D xsi:type="xsd:double"&gt;0.9656906&lt;/D&gt;&lt;D xsi:type="xsd:double"&gt;0.7453561&lt;/D&gt;&lt;D xsi:type="xsd:double"&gt;-0.57514906&lt;/D&gt;&lt;D xsi:type="xsd:double"&gt;-0.8169532&lt;/D&gt;&lt;D xsi:type="xsd:double"&gt;2.4880767&lt;/D&gt;&lt;D xsi:type="xsd:double"&gt;0&lt;/D&gt;&lt;D xsi:type="xsd:double"&gt;0&lt;/D&gt;&lt;D xsi:type="xsd:double"&gt;-2.4966836&lt;/D&gt;&lt;D xsi:type="xsd:double"&gt;3.2743692&lt;/D&gt;&lt;D xsi:type="xsd:double"&gt;0.47194958&lt;/D&gt;&lt;D xsi:type="xsd:double"&gt;1.6047597&lt;/D&gt;&lt;D xsi:type="xsd:double"&gt;1.4087677&lt;/D&gt;&lt;D xsi:type="xsd:double"&gt;0&lt;/D&gt;&lt;D xsi:type="xsd:double"&gt;0&lt;/D&gt;&lt;D xsi:type="xsd:double"&gt;-1.3976276&lt;/D&gt;&lt;D xsi:type="xsd:double"&gt;-0.42123199&lt;/D&gt;&lt;D xsi:type="xsd:double"&gt;1.6051173&lt;/D&gt;&lt;D xsi:type="xsd:double"&gt;2.2298217&lt;/D&gt;&lt;D xsi:type="xsd:double"&gt;2.0752072&lt;/D&gt;&lt;D xsi:type="xsd:double"&gt;0&lt;/D&gt;&lt;D xsi:type="xsd:double"&gt;0&lt;/D&gt;&lt;D xsi:type="xsd:double"&gt;2.405429&lt;/D&gt;&lt;D xsi:type="xsd:double"&gt;-2.0218074&lt;/D&gt;&lt;D xsi:type="xsd:double"&gt;2.426529&lt;/D&gt;&lt;D xsi:type="xsd:double"&gt;0.16498566&lt;/D&gt;&lt;D xsi:type="xsd:double"&gt;-1.0673523&lt;/D&gt;&lt;D xsi:type="xsd:double"&gt;0&lt;/D&gt;&lt;D xsi:type="xsd:double"&gt;0&lt;/D&gt;&lt;D xsi:type="xsd:double"&gt;1.6586542&lt;/D&gt;&lt;D xsi:type="xsd:double"&gt;-1.5503585&lt;/D&gt;&lt;D xsi:type="xsd:double"&gt;3.0964136&lt;/D&gt;&lt;D xsi:type="xsd:double"&gt;0.1568079&lt;/D&gt;&lt;D xsi:type="xsd:double"&gt;4.12184&lt;/D&gt;&lt;D xsi:type="xsd:double"&gt;0&lt;/D&gt;&lt;D xsi:type="xsd:double"&gt;0&lt;/D&gt;&lt;D xsi:type="xsd:double"&gt;2.1045804&lt;/D&gt;&lt;D xsi:type="xsd:double"&gt;0.30237436&lt;/D&gt;&lt;D xsi:type="xsd:double"&gt;0.37087202&lt;/D&gt;&lt;D xsi:type="xsd:double"&gt;0.639081&lt;/D&gt;&lt;D xsi:type="xsd:double"&gt;-2.7747273&lt;/D&gt;&lt;D xsi:type="xsd:double"&gt;0&lt;/D&gt;&lt;D xsi:type="xsd:double"&gt;0&lt;/D&gt;&lt;D xsi:type="xsd:double"&gt;-2.2764444&lt;/D&gt;&lt;D xsi:type="xsd:double"&gt;-1.1339009&lt;/D&gt;&lt;D xsi:type="xsd:double"&gt;1.2684822&lt;/D&gt;&lt;D xsi:type="xsd:double"&gt;0.4527092&lt;/D&gt;&lt;D xsi:type="xsd:double"&gt;-4.173917&lt;/D&gt;&lt;D xsi:type="xsd:double"&gt;0&lt;/D&gt;&lt;D xsi:type="xsd:double"&gt;0&lt;/D&gt;&lt;D xsi:type="xsd:double"&gt;1.7186522&lt;/D&gt;&lt;D xsi:type="xsd:double"&gt;-0.6719768&lt;/D&gt;&lt;D xsi:type="xsd:double"&gt;-1.1569381&lt;/D&gt;&lt;D xsi:type="xsd:double"&gt;4.983866&lt;/D&gt;&lt;D xsi:type="xsd:double"&gt;-0.6311953&lt;/D&gt;&lt;D xsi:type="xsd:double"&gt;0&lt;/D&gt;&lt;D xsi:type="xsd:double"&gt;0&lt;/D&gt;&lt;D xsi:type="xsd:double"&gt;0.65318346&lt;/D&gt;&lt;D xsi:type="xsd:double"&gt;1.6777396&lt;/D&gt;&lt;D xsi:type="xsd:double"&gt;4.115927&lt;/D&gt;&lt;D xsi:type="xsd:double"&gt;-0.2603054&lt;/D&gt;&lt;D xsi:type="xsd:double"&gt;0.12407303&lt;/D&gt;&lt;D xsi:type="xsd:double"&gt;0&lt;/D&gt;&lt;D xsi:type="xsd:double"&gt;0&lt;/D&gt;&lt;D xsi:type="xsd:double"&gt;1.7814994&lt;/D&gt;&lt;D xsi:type="xsd:double"&gt;-3.8375735&lt;/D&gt;&lt;D xsi:type="xsd:double"&gt;-0.2348721&lt;/D&gt;&lt;D xsi:type="xsd:double"&gt;0.0972271&lt;/D&gt;&lt;D xsi:type="xsd:double"&gt;-2.6364446&lt;/D&gt;&lt;D xsi:type="xsd:double"&gt;0&lt;/D&gt;&lt;D xsi:type="xsd:double"&gt;0&lt;/D&gt;&lt;D xsi:type="xsd:double"&gt;0.8835435&lt;/D&gt;&lt;D xsi:type="xsd:double"&gt;-4.4780135&lt;/D&gt;&lt;D xsi:type="xsd:double"&gt;-0.8663237&lt;/D&gt;&lt;D xsi:type="xsd:double"&gt;-2.5689662&lt;/D&gt;&lt;D xsi:type="xsd:double"&gt;0.05646944&lt;/D&gt;&lt;D xsi:type="xsd:double"&gt;0&lt;/D&gt;&lt;D xsi:type="xsd:double"&gt;0&lt;/D&gt;&lt;D xsi:type="xsd:double"&gt;-0.20290017&lt;/D&gt;&lt;D xsi:type="xsd:double"&gt;-0.25093555&lt;/D&gt;&lt;D xsi:type="xsd:double"&gt;5.92525&lt;/D&gt;&lt;D xsi:type="xsd:double"&gt;-3.9036453&lt;/D&gt;&lt;D xsi:type="xsd:double"&gt;-0.4983902&lt;/D&gt;&lt;D xsi:type="xsd:double"&gt;0&lt;/D&gt;&lt;D xsi:type="xsd:double"&gt;0&lt;/D&gt;&lt;D xsi:type="xsd:double"&gt;2.734983&lt;/D&gt;&lt;D xsi:type="xsd:double"&gt;3.4235716&lt;/D&gt;&lt;D xsi:type="xsd:double"&gt;-1.6773462&lt;/D&gt;&lt;D xsi:type="xsd:double"&gt;-2.6781738&lt;/D&gt;&lt;D xsi:type="xsd:double"&gt;-3.614372&lt;/D&gt;&lt;D xsi:type="xsd:double"&gt;0&lt;/D&gt;&lt;D xsi:type="xsd:double"&gt;0&lt;/D&gt;&lt;D xsi:type="xsd:double"&gt;1.429677&lt;/D&gt;&lt;D xsi:type="xsd:double"&gt;1.6877174&lt;/D&gt;&lt;D xsi:type="xsd:double"&gt;-2.0432234&lt;/D&gt;&lt;D xsi:type="xsd:double"&gt;-1.237464&lt;/D&gt;&lt;D xsi:type="xsd:double"&gt;-1.5632808&lt;/D&gt;&lt;D xsi:type="xsd:double"&gt;0&lt;/D&gt;&lt;D xsi:type="xsd:double"&gt;0&lt;/D&gt;&lt;D xsi:type="xsd:double"&gt;3.766632&lt;/D&gt;&lt;D xsi:type="xsd:double"&gt;1.7343879&lt;/D&gt;&lt;D xsi:type="xsd:double"&gt;-4.5993624&lt;/D&gt;&lt;D xsi:type="xsd:double"&gt;-0.69139004&lt;/D&gt;&lt;D xsi:type="xsd:double"&gt;5.417812&lt;/D&gt;&lt;D xsi:type="xsd:double"&gt;0&lt;/D&gt;&lt;D xsi:type="xsd:double"&gt;0&lt;/D&gt;&lt;D xsi:type="xsd:double"&gt;1.2522697&lt;/D&gt;&lt;D xsi:type="xsd:double"&gt;3.114605&lt;/D&gt;&lt;D xsi:type="xsd:double"&gt;-1.043731&lt;/D&gt;&lt;D xsi:type="xsd:double"&gt;-3.4487128&lt;/D&gt;&lt;D xsi:type="xsd:double"&gt;4.648638&lt;/D&gt;&lt;D xsi:type="xsd:double"&gt;0&lt;/D&gt;&lt;D xsi:type="xsd:double"&gt;0&lt;/D&gt;&lt;D xsi:type="xsd:double"&gt;-1.4209092&lt;/D&gt;&lt;D xsi:type="xsd:double"&gt;-0.017654896&lt;/D&gt;&lt;D xsi:type="xsd:double"&gt;-1.3779819&lt;/D&gt;&lt;D xsi:type="xsd:double"&gt;2.4089694&lt;/D&gt;&lt;D xsi:type="xsd:double"&gt;-0.9967625&lt;/D&gt;&lt;D xsi:type="xsd:double"&gt;0&lt;/D&gt;&lt;D xsi:type="xsd:double"&gt;0&lt;/D&gt;&lt;D xsi:type="xsd:double"&gt;0.11332035&lt;/D&gt;&lt;D xsi:type="xsd:double"&gt;2.0929575&lt;/D&gt;&lt;D xsi:type="xsd:double"&gt;-5.148119&lt;/D&gt;&lt;D xsi:type="xsd:double"&gt;12.446308&lt;/D&gt;&lt;D xsi:type="xsd:double"&gt;-1.8143594&lt;/D&gt;&lt;D xsi:type="xsd:double"&gt;0&lt;/D&gt;&lt;D xsi:type="xsd:double"&gt;0&lt;/D&gt;&lt;D xsi:type="xsd:double"&gt;-1.3603628&lt;/D&gt;&lt;D xsi:type="xsd:double"&gt;1.8052697&lt;/D&gt;&lt;D xsi:type="xsd:double"&gt;-1.169157&lt;/D&gt;&lt;D xsi:type="xsd:double"&gt;0.43122768&lt;/D&gt;&lt;D xsi:type="xsd:double"&gt;1.4418244&lt;/D&gt;&lt;D xsi:type="xsd:double"&gt;0&lt;/D&gt;&lt;D xsi:type="xsd:double"&gt;0&lt;/D&gt;&lt;D xsi:type="xsd:double"&gt;0.54365396&lt;/D&gt;&lt;D xsi:type="xsd:double"&gt;-0.1445055&lt;/D&gt;&lt;D xsi:type="xsd:double"&gt;-0.32758713&lt;/D&gt;&lt;D xsi:type="xsd:double"&gt;-1.7458856&lt;/D&gt;&lt;D xsi:type="xsd:double"&gt;0.012695789&lt;/D&gt;&lt;D xsi:type="xsd:double"&gt;0&lt;/D&gt;&lt;D xsi:type="xsd:double"&gt;0&lt;/D&gt;&lt;D xsi:type="xsd:double"&gt;-1.5514255&lt;/D&gt;&lt;D xsi:type="xsd:double"&gt;-0.69889426&lt;/D&gt;&lt;D xsi:type="xsd:double"&gt;-0.7478893&lt;/D&gt;&lt;D xsi:type="xsd:double"&gt;1.5604496&lt;/D&gt;&lt;D xsi:type="xsd:double"&gt;-0.83442926&lt;/D&gt;&lt;D xsi:type="xsd:double"&gt;0&lt;/D&gt;&lt;D xsi:type="xsd:double"&gt;0&lt;/D&gt;&lt;D xsi:type="xsd:double"&gt;-2.8374016&lt;/D&gt;&lt;D xsi:type="xsd:double"&gt;0.46497583&lt;/D&gt;&lt;D xsi:type="xsd:double"&gt;1.1008263&lt;/D&gt;&lt;D xsi:type="xsd:double"&gt;0.4689932&lt;/D&gt;&lt;D xsi:type="xsd:double"&gt;-2.2574008&lt;/D&gt;&lt;D xsi:type="xsd:double"&gt;0&lt;/D&gt;&lt;D xsi:type="xsd:double"&gt;0&lt;/D&gt;&lt;D xsi:type="xsd:double"&gt;1.4088154&lt;/D&gt;&lt;D xsi:type="xsd:double"&gt;2.2908807&lt;/D&gt;&lt;D xsi:type="xsd:double"&gt;-3.5504878&lt;/D&gt;&lt;D xsi:type="xsd:double"&gt;-3.3957362&lt;/D&gt;&lt;D xsi:type="xsd:double"&gt;-0.5753994&lt;/D&gt;&lt;D xsi:type="xsd:double"&gt;0&lt;/D&gt;&lt;D xsi:type="xsd:double"&gt;0&lt;/D&gt;&lt;D xsi:type="xsd:double"&gt;-0.9574652&lt;/D&gt;&lt;D xsi:type="xsd:double"&gt;-1.2188077&lt;/D&gt;&lt;D xsi:type="xsd:double"&gt;0.85207224&lt;/D&gt;&lt;D xsi:type="xsd:double"&gt;-3.0149877&lt;/D&gt;&lt;D xsi:type="xsd:double"&gt;0.9954691&lt;/D&gt;&lt;D xsi:type="xsd:double"&gt;0&lt;/D&gt;&lt;D xsi:type="xsd:double"&gt;0&lt;/D&gt;&lt;D xsi:type="xsd:double"&gt;0&lt;/D&gt;&lt;D xsi:type="xsd:double"&gt;-0.8105457&lt;/D&gt;&lt;D xsi:type="xsd:double"&gt;-1.7378688&lt;/D&gt;&lt;D xsi:type="xsd:double"&gt;1.3115883&lt;/D&gt;&lt;D xsi:type="xsd:double"&gt;-1.1732221&lt;/D&gt;&lt;D xsi:type="xsd:double"&gt;0&lt;/D&gt;&lt;D xsi:type="xsd:double"&gt;0&lt;/D&gt;&lt;D xsi:type="xsd:double"&gt;0&lt;/D&gt;&lt;D xsi:type="xsd:double"&gt;1.4001489&lt;/D&gt;&lt;D xsi:type="xsd:double"&gt;0.44578314&lt;/D&gt;&lt;D xsi:type="xsd:double"&gt;-3.2761633&lt;/D&gt;&lt;D xsi:type="xsd:double"&gt;3.534472&lt;/D&gt;&lt;D xsi:type="xsd:double"&gt;0&lt;/D&gt;&lt;D xsi:type="xsd:double"&gt;0&lt;/D&gt;&lt;D xsi:type="xsd:double"&gt;-1.1884928&lt;/D&gt;&lt;D xsi:type="xsd:double"&gt;1.3906956&lt;/D&gt;&lt;D xsi:type="xsd:double"&gt;2.4991155&lt;/D&gt;&lt;D xsi:type="xsd:double"&gt;-0.6690264&lt;/D&gt;&lt;D xsi:type="xsd:double"&gt;-0.17982125&lt;/D&gt;&lt;D xsi:type="xsd:double"&gt;0&lt;/D&gt;&lt;D xsi:type="xsd:double"&gt;0&lt;/D&gt;&lt;D xsi:type="xsd:double"&gt;-0.47931075&lt;/D&gt;&lt;D xsi:type="xsd:double"&gt;0.13258457&lt;/D&gt;&lt;D xsi:type="xsd:double"&gt;-4.3423414&lt;/D&gt;&lt;D xsi:type="xsd:double"&gt;-4.077649&lt;/D&gt;&lt;D xsi:type="xsd:double"&gt;3.0719042&lt;/D&gt;&lt;D xsi:type="xsd:double"&gt;0&lt;/D&gt;&lt;D xsi:type="xsd:double"&gt;0&lt;/D&gt;&lt;D xsi:type="xsd:double"&gt;2.0946264&lt;/D&gt;&lt;D xsi:type="xsd:double"&gt;1.9699216&lt;/D&gt;&lt;D xsi:type="xsd:double"&gt;-1.0027528&lt;/D&gt;&lt;D xsi:type="xsd:double"&gt;0.120449066&lt;/D&gt;&lt;D xsi:type="xsd:double"&gt;0.4114747&lt;/D&gt;&lt;D xsi:type="xsd:double"&gt;0&lt;/D&gt;&lt;D xsi:type="xsd:double"&gt;0&lt;/D&gt;&lt;D xsi:type="xsd:double"&gt;-1.9171417&lt;/D&gt;&lt;D xsi:type="xsd:double"&gt;6.6915154&lt;/D&gt;&lt;D xsi:type="xsd:double"&gt;2.8555036&lt;/D&gt;&lt;D xsi:type="xsd:double"&gt;3.0274034&lt;/D&gt;&lt;D xsi:type="xsd:double"&gt;-0.6961942&lt;/D&gt;&lt;D xsi:type="xsd:double"&gt;0&lt;/D&gt;&lt;D xsi:type="xsd:double"&gt;0&lt;/D&gt;&lt;D xsi:type="xsd:double"&gt;-0.46656728&lt;/D&gt;&lt;D xsi:type="xsd:double"&gt;-1.6815424&lt;/D&gt;&lt;D xsi:type="xsd:double"&gt;0.2834201&lt;/D&gt;&lt;D xsi:type="xsd:double"&gt;-0.14394522&lt;/D&gt;&lt;D xsi:type="xsd:double"&gt;-0.75789094&lt;/D&gt;&lt;D xsi:type="xsd:double"&gt;0&lt;/D&gt;&lt;D xsi:type="xsd:double"&gt;0&lt;/D&gt;&lt;D xsi:type="xsd:double"&gt;3.3199549&lt;/D&gt;&lt;D xsi:type="xsd:double"&gt;-1.1381328&lt;/D&gt;&lt;D xsi:type="xsd:double"&gt;1.650095&lt;/D&gt;&lt;D xsi:type="xsd:double"&gt;0.5081296&lt;/D&gt;&lt;D xsi:type="xsd:double"&gt;2.1071076&lt;/D&gt;&lt;D xsi:type="xsd:double"&gt;0&lt;/D&gt;&lt;D xsi:type="xsd:double"&gt;0&lt;/D&gt;&lt;D xsi:type="xsd:double"&gt;-0.38471818&lt;/D&gt;&lt;D xsi:type="xsd:double"&gt;-5.4960966&lt;/D&gt;&lt;D xsi:type="xsd:double"&gt;0.43343306&lt;/D&gt;&lt;D xsi:type="xsd:double"&gt;-0.15496612&lt;/D&gt;&lt;D xsi:type="xsd:double"&gt;-0.859195&lt;/D&gt;&lt;D xsi:type="xsd:double"&gt;0&lt;/D&gt;&lt;D xsi:type="xsd:double"&gt;0&lt;/D&gt;&lt;D xsi:type="xsd:double"&gt;2.1699548&lt;/D&gt;&lt;D xsi:type="xsd:double"&gt;0.73040724&lt;/D&gt;&lt;D xsi:type="xsd:double"&gt;-1.0202885&lt;/D&gt;&lt;D xsi:type="xsd:double"&gt;0.71071386&lt;/D&gt;&lt;D xsi:type="xsd:double"&gt;1.5884876&lt;/D&gt;&lt;D xsi:type="xsd:double"&gt;0&lt;/D&gt;&lt;D xsi:type="xsd:double"&gt;0&lt;/D&gt;&lt;D xsi:type="xsd:double"&gt;-1.3030231&lt;/D&gt;&lt;D xsi:type="xsd:double"&gt;-0.8829534&lt;/D&gt;&lt;D xsi:type="xsd:double"&gt;2.0255089&lt;/D&gt;&lt;D xsi:type="xsd:double"&gt;-2.542895&lt;/D&gt;&lt;D xsi:type="xsd:double"&gt;-2.2013128&lt;/D&gt;&lt;D xsi:type="xsd:double"&gt;0&lt;/D&gt;&lt;D xsi:type="xsd:double"&gt;0&lt;/D&gt;&lt;D xsi:type="xsd:double"&gt;-2.1721482&lt;/D&gt;&lt;D xsi:type="xsd:double"&gt;2.2203445&lt;/D&gt;&lt;D xsi:type="xsd:double"&gt;-2.8997004&lt;/D&gt;&lt;D xsi:type="xsd:double"&gt;2.1364331&lt;/D&gt;&lt;D xsi:type="xsd:double"&gt;-1.3836265&lt;/D&gt;&lt;D xsi:type="xsd:double"&gt;0&lt;/D&gt;&lt;D xsi:type="xsd:double"&gt;0&lt;/D&gt;&lt;D xsi:type="xsd:double"&gt;2.878511&lt;/D&gt;&lt;D xsi:type="xsd:double"&gt;0.028395653&lt;/D&gt;&lt;D xsi:type="xsd:double"&gt;-2.0239055&lt;/D&gt;&lt;D xsi:type="xsd:double"&gt;-1.8370807&lt;/D&gt;&lt;D xsi:type="xsd:double"&gt;0.5024195&lt;/D&gt;&lt;D xsi:type="xsd:double"&gt;0&lt;/D&gt;&lt;D xsi:type="xsd:double"&gt;0&lt;/D&gt;&lt;D xsi:type="xsd:double"&gt;0.008761883&lt;/D&gt;&lt;D xsi:type="xsd:double"&gt;0.4118681&lt;/D&gt;&lt;D xsi:type="xsd:double"&gt;0.65478086&lt;/D&gt;&lt;D xsi:type="xsd:double"&gt;0.20717382&lt;/D&gt;&lt;D xsi:type="xsd:double"&gt;2.6423573&lt;/D&gt;&lt;D xsi:type="xsd:double"&gt;0&lt;/D&gt;&lt;D xsi:type="xsd:double"&gt;0&lt;/D&gt;&lt;D xsi:type="xsd:double"&gt;-0.4721284&lt;/D&gt;&lt;D xsi:type="xsd:double"&gt;-3.9387167&lt;/D&gt;&lt;D xsi:type="xsd:double"&gt;-1.3318002&lt;/D&gt;&lt;D xsi:type="xsd:double"&gt;0.53224564&lt;/D&gt;&lt;D xsi:type="xsd:double"&gt;-1.1920929E-05&lt;/D&gt;&lt;D xsi:type="xsd:double"&gt;0&lt;/D&gt;&lt;D xsi:type="xsd:double"&gt;0&lt;/D&gt;&lt;D xsi:type="xsd:double"&gt;0.79420805&lt;/D&gt;&lt;D xsi:type="xsd:double"&gt;2.6680112&lt;/D&gt;&lt;D xsi:type="xsd:double"&gt;2.0358443&lt;/D&gt;&lt;D xsi:type="xsd:double"&gt;0.49415827&lt;/D&gt;&lt;D xsi:type="xsd:double"&gt;-1.6394258&lt;/D&gt;&lt;D xsi:type="xsd:double"&gt;0&lt;/D&gt;&lt;D xsi:type="xsd:double"&gt;0&lt;/D&gt;&lt;D xsi:type="xsd:double"&gt;1.4330387&lt;/D&gt;&lt;D xsi:type="xsd:double"&gt;2.150035&lt;/D&gt;&lt;D xsi:type="xsd:double"&gt;2.2889495&lt;/D&gt;&lt;D xsi:type="xsd:double"&gt;1.5890479&lt;/D&gt;&lt;D xsi:type="xsd:double"&gt;0.057649612&lt;/D&gt;&lt;D xsi:type="xsd:double"&gt;0&lt;/D&gt;&lt;D xsi:type="xsd:double"&gt;0&lt;/D&gt;&lt;D xsi:type="xsd:double"&gt;-0.14186502&lt;/D&gt;&lt;D xsi:type="xsd:double"&gt;-0.9596467&lt;/D&gt;&lt;D xsi:type="xsd:double"&gt;-0.42456388&lt;/D&gt;&lt;D xsi:type="xsd:double"&gt;9.140277&lt;/D&gt;&lt;D xsi:type="xsd:double"&gt;0.63283443&lt;/D&gt;&lt;D xsi:type="xsd:double"&gt;0&lt;/D&gt;&lt;D xsi:type="xsd:double"&gt;0&lt;/D&gt;&lt;D xsi:type="xsd:double"&gt;0.18445253&lt;/D&gt;&lt;D xsi:type="xsd:double"&gt;-0.0072419643&lt;/D&gt;&lt;D xsi:type="xsd:double"&gt;0.27846098&lt;/D&gt;&lt;D xsi:type="xsd:double"&gt;-2.7243555&lt;/D&gt;&lt;D xsi:type="xsd:double"&gt;1.3704538&lt;/D&gt;&lt;D xsi:type="xsd:double"&gt;0&lt;/D&gt;&lt;D xsi:type="xsd:double"&gt;0&lt;/D&gt;&lt;D xsi:type="xsd:double"&gt;-0.32148957&lt;/D&gt;&lt;D xsi:type="xsd:double"&gt;0.036633015&lt;/D&gt;&lt;D xsi:type="xsd:double"&gt;2.4146795&lt;/D&gt;&lt;D xsi:type="xsd:double"&gt;0.56022406&lt;/D&gt;&lt;D xsi:type="xsd:double"&gt;0.4523039&lt;/D&gt;&lt;D xsi:type="xsd:double"&gt;0&lt;/D&gt;&lt;D xsi:type="xsd:double"&gt;0&lt;/D&gt;&lt;D xsi:type="xsd:double"&gt;-0.66648126&lt;/D&gt;&lt;D xsi:type="xsd:double"&gt;-1.8232763&lt;/D&gt;&lt;D xsi:type="xsd:double"&gt;1.9780517&lt;/D&gt;&lt;D xsi:type="xsd:double"&gt;1.767385&lt;/D&gt;&lt;D xsi:type="xsd:double"&gt;-2.0719469&lt;/D&gt;&lt;D xsi:type="xsd:double"&gt;0&lt;/D&gt;&lt;D xsi:type="xsd:double"&gt;0&lt;/D&gt;&lt;D xsi:type="xsd:double"&gt;-3.0998886&lt;/D&gt;&lt;D xsi:type="xsd:double"&gt;-2.3671567&lt;/D&gt;&lt;D xsi:type="xsd:double"&gt;-0.1886785&lt;/D&gt;&lt;D xsi:type="xsd:double"&gt;1.567936&lt;/D&gt;&lt;D xsi:type="xsd:double"&gt;1.3793468&lt;/D&gt;&lt;D xsi:type="xsd:double"&gt;0&lt;/D&gt;&lt;D xsi:type="xsd:double"&gt;0&lt;/D&gt;&lt;D xsi:type="xsd:double"&gt;0&lt;/D&gt;&lt;D xsi:type="xsd:double"&gt;0.1948595&lt;/D&gt;&lt;D xsi:type="xsd:double"&gt;-1.7767549&lt;/D&gt;&lt;D xsi:type="xsd:double"&gt;2.2779703&lt;/D&gt;&lt;D xsi:type="xsd:double"&gt;4.113221&lt;/D&gt;&lt;D xsi:type="xsd:double"&gt;0&lt;/D&gt;&lt;D xsi:type="xsd:double"&gt;0&lt;/D&gt;&lt;D xsi:type="xsd:double"&gt;-0.9978056&lt;/D&gt;&lt;D xsi:type="xsd:double"&gt;1.7136574&lt;/D&gt;&lt;D xsi:type="xsd:double"&gt;2.3502588&lt;/D&gt;&lt;D xsi:type="xsd:double"&gt;-0.9264171&lt;/D&gt;&lt;D xsi:type="xsd:double"&gt;-1.4440656&lt;/D&gt;&lt;D xsi:type="xsd:double"&gt;0&lt;/D&gt;&lt;D xsi:type="xsd:double"&gt;0&lt;/D&gt;&lt;D xsi:type="xsd:double"&gt;0.2773881&lt;/D&gt;&lt;D xsi:type="xsd:double"&gt;0.24434328&lt;/D&gt;&lt;D xsi:type="xsd:double"&gt;-0.4782796&lt;/D&gt;&lt;D xsi:type="xsd:double"&gt;0.84234476&lt;/D&gt;&lt;D xsi:type="xsd:double"&gt;0.068330765&lt;/D&gt;&lt;D xsi:type="xsd:double"&gt;0&lt;/D&gt;&lt;D xsi:type="xsd:double"&gt;0&lt;/D&gt;&lt;D xsi:type="xsd:double"&gt;0.7980466&lt;/D&gt;&lt;D xsi:type="xsd:double"&gt;0.226295&lt;/D&gt;&lt;D xsi:type="xsd:double"&gt;1.3318539&lt;/D&gt;&lt;D xsi:type="xsd:double"&gt;0.08484125&lt;/D&gt;&lt;D xsi:type="xsd:double"&gt;0.3100872&lt;/D&gt;&lt;D xsi:type="xsd:double"&gt;0&lt;/D&gt;&lt;D xsi:type="xsd:double"&gt;0&lt;/D&gt;&lt;D xsi:type="xsd:double"&gt;1.2117386&lt;/D&gt;&lt;D xsi:type="xsd:double"&gt;1.9804358&lt;/D&gt;&lt;D xsi:type="xsd:double"&gt;0.13040304&lt;/D&gt;&lt;D xsi:type="xsd:double"&gt;1.6265392&lt;/D&gt;&lt;D xsi:type="xsd:double"&gt;0.95359087&lt;/D&gt;&lt;D xsi:type="xsd:double"&gt;0&lt;/D&gt;&lt;D xsi:type="xsd:double"&gt;0&lt;/D&gt;&lt;D xsi:type="xsd:double"&gt;-0.4340291&lt;/D&gt;&lt;D xsi:type="xsd:double"&gt;-0.4969418&lt;/D&gt;&lt;D xsi:type="xsd:double"&gt;-1.8695235&lt;/D&gt;&lt;D xsi:type="xsd:double"&gt;-0.8396387&lt;/D&gt;&lt;D xsi:type="xsd:double"&gt;0.848341&lt;/D&gt;&lt;D xsi:type="xsd:double"&gt;0&lt;/D&gt;&lt;D xsi:type="xsd:double"&gt;0&lt;/D&gt;&lt;D xsi:type="xsd:double"&gt;1.5373468&lt;/D&gt;&lt;D xsi:type="xsd:double"&gt;-0.20035505&lt;/D&gt;&lt;D xsi:type="xsd:double"&gt;1.7843962&lt;/D&gt;&lt;D xsi:type="xsd:double"&gt;-0.24459958&lt;/D&gt;&lt;D xsi:type="xsd:double"&gt;-0.99706054&lt;/D&gt;&lt;D xsi:type="xsd:double"&gt;0&lt;/D&gt;&lt;D xsi:type="xsd:double"&gt;0&lt;/D&gt;&lt;D xsi:type="xsd:double"&gt;1.3401985&lt;/D&gt;&lt;D xsi:type="xsd:double"&gt;-0.8050859&lt;/D&gt;&lt;D xsi:type="xsd:double"&gt;-1.1014163&lt;/D&gt;&lt;D xsi:type="xsd:double"&gt;-0.3405094&lt;/D&gt;&lt;D xsi:type="xsd:double"&gt;0.7592797&lt;/D&gt;&lt;D xsi:type="xsd:double"&gt;0&lt;/D&gt;&lt;D xsi:type="xsd:double"&gt;0&lt;/D&gt;&lt;D xsi:type="xsd:double"&gt;0.001847744&lt;/D&gt;&lt;D xsi:type="xsd:double"&gt;0.14259815&lt;/D&gt;&lt;D xsi:type="xsd:double"&gt;0.6783247&lt;/D&gt;&lt;D xsi:type="xsd:double"&gt;6.3504577&lt;/D&gt;&lt;D xsi:type="xsd:double"&gt;1.8838406&lt;/D&gt;&lt;D xsi:type="xsd:double"&gt;0&lt;/D&gt;&lt;D xsi:type="xsd:double"&gt;0&lt;/D&gt;&lt;D xsi:type="xsd:double"&gt;0.92886686&lt;/D&gt;&lt;D xsi:type="xsd:double"&gt;2.7886033&lt;/D&gt;&lt;D xsi:type="xsd:double"&gt;0.53573847&lt;/D&gt;&lt;D xsi:type="xsd:double"&gt;0.28475523&lt;/D&gt;&lt;D xsi:type="xsd:double"&gt;0.3418684&lt;/D&gt;&lt;D xsi:type="xsd:double"&gt;0&lt;/D&gt;&lt;D xsi:type="xsd:double"&gt;0&lt;/D&gt;&lt;D xsi:type="xsd:double"&gt;1.1379004&lt;/D&gt;&lt;D xsi:type="xsd:double"&gt;0.7926345&lt;/D&gt;&lt;D xsi:type="xsd:double"&gt;-1.4563203&lt;/D&gt;&lt;D xsi:type="xsd:double"&gt;-0.017553568&lt;/D&gt;&lt;D xsi:type="xsd:double"&gt;0.49539804&lt;/D&gt;&lt;D xsi:type="xsd:double"&gt;0&lt;/D&gt;&lt;D xsi:type="xsd:double"&gt;0&lt;/D&gt;&lt;D xsi:type="xsd:double"&gt;0.8844137&lt;/D&gt;&lt;D xsi:type="xsd:double"&gt;-0.8828461&lt;/D&gt;&lt;D xsi:type="xsd:double"&gt;-0.19336343&lt;/D&gt;&lt;D xsi:type="xsd:double"&gt;-3.6732018&lt;/D&gt;&lt;D xsi:type="xsd:double"&gt;-1.2848854&lt;/D&gt;&lt;D xsi:type="xsd:double"&gt;0&lt;/D&gt;&lt;D xsi:type="xsd:double"&gt;0&lt;/D&gt;&lt;D xsi:type="xsd:double"&gt;0.14543533&lt;/D&gt;&lt;D xsi:type="xsd:double"&gt;0.19556284&lt;/D&gt;&lt;D xsi:type="xsd:double"&gt;4.410982&lt;/D&gt;&lt;D xsi:type="xsd:double"&gt;-3.2158673&lt;/D&gt;&lt;D xsi:type="xsd:double"&gt;1.0586262&lt;/D&gt;&lt;D xsi:type="xsd:double"&gt;0&lt;/D&gt;&lt;D xsi:type="xsd:double"&gt;0&lt;/D&gt;&lt;D xsi:type="xsd:double"&gt;0.5317569&lt;/D&gt;&lt;D xsi:type="xsd:double"&gt;2.2254825&lt;/D&gt;&lt;D xsi:type="xsd:double"&gt;0.877893&lt;/D&gt;&lt;D xsi:type="xsd:double"&gt;0.7912159&lt;/D&gt;&lt;D xsi:type="xsd:double"&gt;1.2502432&lt;/D&gt;&lt;D xsi:type="xsd:double"&gt;0&lt;/D&gt;&lt;D xsi:type="xsd:double"&gt;0&lt;/D&gt;&lt;D xsi:type="xsd:double"&gt;0.06824732&lt;/D&gt;&lt;D xsi:type="xsd:double"&gt;-1.5072644&lt;/D&gt;&lt;D xsi:type="xsd:double"&gt;1.3664365&lt;/D&gt;&lt;D xsi:type="xsd:double"&gt;2.0795107&lt;/D&gt;&lt;D xsi:type="xsd:double"&gt;0.3938079&lt;/D&gt;&lt;D xsi:type="xsd:double"&gt;0&lt;/D&gt;&lt;D xsi:type="xsd:double"&gt;0&lt;/D&gt;&lt;D xsi:type="xsd:double"&gt;1.0840297&lt;/D&gt;&lt;D xsi:type="xsd:double"&gt;-1.8445432&lt;/D&gt;&lt;D xsi:type="xsd:double"&gt;-1.7041802&lt;/D&gt;&lt;D xsi:type="xsd:double"&gt;0.34474134&lt;/D&gt;&lt;D xsi:type="xsd:double"&gt;-1.2220025&lt;/D&gt;&lt;D xsi:type="xsd:double"&gt;0&lt;/D&gt;&lt;D xsi:type="xsd:double"&gt;0&lt;/D&gt;&lt;D xsi:type="xsd:double"&gt;0.19885302&lt;/D&gt;&lt;D xsi:type="xsd:double"&gt;0.0063300133&lt;/D&gt;&lt;D xsi:type="xsd:double"&gt;-0.6561816&lt;/D&gt;&lt;D xsi:type="xsd:double"&gt;-0.7144928&lt;/D&gt;&lt;D xsi:type="xsd:double"&gt;1.4860392&lt;/D&gt;&lt;D xsi:type="xsd:double"&gt;0&lt;/D&gt;&lt;D xsi:type="xsd:double"&gt;0&lt;/D&gt;&lt;D xsi:type="xsd:double"&gt;1.477468&lt;/D&gt;&lt;D xsi:type="xsd:double"&gt;-3.0106664&lt;/D&gt;&lt;D xsi:type="xsd:double"&gt;2.533245&lt;/D&gt;&lt;D xsi:type="xsd:double"&gt;1.2499928&lt;/D&gt;&lt;D xsi:type="xsd:double"&gt;-1.2240112&lt;/D&gt;&lt;D xsi:type="xsd:double"&gt;0&lt;/D&gt;&lt;D xsi:type="xsd:double"&gt;0&lt;/D&gt;&lt;D xsi:type="xsd:double"&gt;-1.49557&lt;/D&gt;&lt;D xsi:type="xsd:double"&gt;-1.4803171&lt;/D&gt;&lt;D xsi:type="xsd:double"&gt;3.5437346&lt;/D&gt;&lt;D xsi:type="xsd:double"&gt;-1.0492206&lt;/D&gt;&lt;D xsi:type="xsd:double"&gt;0.39662123&lt;/D&gt;&lt;D xsi:type="xsd:double"&gt;0&lt;/D&gt;&lt;D xsi:type="xsd:double"&gt;0&lt;/D&gt;&lt;D xsi:type="xsd:double"&gt;1.6353607&lt;/D&gt;&lt;D xsi:type="xsd:double"&gt;0.5706191&lt;/D&gt;&lt;D xsi:type="xsd:double"&gt;1.3151765&lt;/D&gt;&lt;D xsi:type="xsd:double"&gt;-1.4209032&lt;/D&gt;&lt;D xsi:type="xsd:double"&gt;-3.073448&lt;/D&gt;&lt;D xsi:type="xsd:double"&gt;0&lt;/D&gt;&lt;D xsi:type="xsd:double"&gt;0&lt;/D&gt;&lt;D xsi:type="xsd:double"&gt;2.339518&lt;/D&gt;&lt;D xsi:type="xsd:double"&gt;0.29369593&lt;/D&gt;&lt;D xsi:type="xsd:double"&gt;-4.7039986&lt;/D&gt;&lt;D xsi:type="xsd:double"&gt;-0.6426692&lt;/D&gt;&lt;D xsi:type="xsd:double"&gt;-2.825904&lt;/D&gt;&lt;D xsi:type="xsd:double"&gt;0&lt;/D&gt;&lt;D xsi:type="xsd:double"&gt;0&lt;/D&gt;&lt;D xsi:type="xsd:double"&gt;0.46292543&lt;/D&gt;&lt;D xsi:type="xsd:double"&gt;-1.9933939&lt;/D&gt;&lt;D xsi:type="xsd:double"&gt;-1.3257682&lt;/D&gt;&lt;D xsi:type="xsd:double"&gt;6.3531756&lt;/D&gt;&lt;D xsi:type="xsd:double"&gt;-0.1260817&lt;/D&gt;&lt;D xsi:type="xsd:double"&gt;0&lt;/D&gt;&lt;D xsi:type="xsd:double"&gt;0&lt;/D&gt;&lt;D xsi:type="xsd:double"&gt;1.4883876&lt;/D&gt;&lt;D xsi:type="xsd:double"&gt;1.3766646&lt;/D&gt;&lt;D xsi:type="xsd:double"&gt;3.9622188&lt;/D&gt;&lt;D xsi:type="xsd:double"&gt;-1.292175&lt;/D&gt;&lt;D xsi:type="xsd:double"&gt;-0.3174603&lt;/D&gt;&lt;D xsi:type="xsd:double"&gt;0&lt;/D&gt;&lt;D xsi:type="xsd:double"&gt;0&lt;/D&gt;&lt;D xsi:type="xsd:double"&gt;-2.387303&lt;/D&gt;&lt;D xsi:type="xsd:double"&gt;2.455628&lt;/D&gt;&lt;D xsi:type="xsd:double"&gt;0.8963585&lt;/D&gt;&lt;D xsi:type="xsd:double"&gt;-1.6143858&lt;/D&gt;&lt;D xsi:type="xsd:double"&gt;2.7681828&lt;/D&gt;&lt;D xsi:type="xsd:double"&gt;0&lt;/D&gt;&lt;D xsi:type="xsd:double"&gt;0&lt;/D&gt;&lt;D xsi:type="xsd:double"&gt;-0.29204488&lt;/D&gt;&lt;D xsi:type="xsd:double"&gt;3.3569098&lt;/D&gt;&lt;D xsi:type="xsd:double"&gt;-2.4468303&lt;/D&gt;&lt;D xsi:type="xsd:double"&gt;0.058043003&lt;/D&gt;&lt;D xsi:type="xsd:double"&gt;0.12341738&lt;/D&gt;&lt;D xsi:type="xsd:double"&gt;0&lt;/D&gt;&lt;D xsi:type="xsd:double"&gt;0&lt;/D&gt;&lt;D xsi:type="xsd:double"&gt;0.053966045&lt;/D&gt;&lt;D xsi:type="xsd:double"&gt;0.55778027&lt;/D&gt;&lt;D xsi:type="xsd:double"&gt;1.0391235&lt;/D&gt;&lt;D xsi:type="xsd:double"&gt;-0.2383709&lt;/D&gt;&lt;D xsi:type="xsd:double"&gt;1.976502&lt;/D&gt;&lt;D xsi:type="xsd:double"&gt;0&lt;/D&gt;&lt;D xsi:type="xsd:double"&gt;0&lt;/D&gt;&lt;D xsi:type="xsd:double"&gt;-1.2103856&lt;/D&gt;&lt;D xsi:type="xsd:double"&gt;-3.3827186&lt;/D&gt;&lt;D xsi:type="xsd:double"&gt;-0.36135316&lt;/D&gt;&lt;D xsi:type="xsd:double"&gt;1.4089227&lt;/D&gt;&lt;D xsi:type="xsd:double"&gt;4.103625&lt;/D&gt;&lt;D xsi:type="xsd:double"&gt;0&lt;/D&gt;&lt;D xsi:type="xsd:double"&gt;0&lt;/D&gt;&lt;D xsi:type="xsd:double"&gt;0.2828598&lt;/D&gt;&lt;D xsi:type="xsd:double"&gt;-1.0382116&lt;/D&gt;&lt;D xsi:type="xsd:double"&gt;1.407361&lt;/D&gt;&lt;D xsi:type="xsd:double"&gt;0.93877316&lt;/D&gt;&lt;D xsi:type="xsd:double"&gt;-0.922966&lt;/D&gt;&lt;D xsi:type="xsd:double"&gt;0&lt;/D&gt;&lt;D xsi:type="xsd:double"&gt;0&lt;/D&gt;&lt;D xsi:type="xsd:double"&gt;2.7495623&lt;/D&gt;&lt;D xsi:type="xsd:double"&gt;0.6150007&lt;/D&gt;&lt;D xsi:type="xsd:double"&gt;-1.3741136&lt;/D&gt;&lt;D xsi:type="xsd:double"&gt;2.6375175&lt;/D&gt;&lt;D xsi:type="xsd:double"&gt;-0.49974322&lt;/D&gt;&lt;D xsi:type="xsd:double"&gt;0&lt;/D&gt;&lt;D xsi:type="xsd:double"&gt;0&lt;/D&gt;&lt;D xsi:type="xsd:double"&gt;-0.75644255&lt;/D&gt;&lt;D xsi:type="xsd:double"&gt;1.4909625&lt;/D&gt;&lt;D xsi:type="xsd:double"&gt;-1.7590046&lt;/D&gt;&lt;D xsi:type="xsd:double"&gt;2.2401094&lt;/D&gt;&lt;D xsi:type="xsd:double"&gt;-0.10172725&lt;/D&gt;&lt;D xsi:type="xsd:double"&gt;0&lt;/D&gt;&lt;D xsi:type="xsd:double"&gt;0&lt;/D&gt;&lt;D xsi:type="xsd:double"&gt;1.1920929E-05&lt;/D&gt;&lt;D xsi:type="xsd:double"&gt;-0.1482606&lt;/D&gt;&lt;D xsi:type="xsd:double"&gt;0.5962372&lt;/D&gt;&lt;D xsi:type="xsd:double"&gt;-0.59922934&lt;/D&gt;&lt;D xsi:type="xsd:double"&gt;0.03129244&lt;/D&gt;&lt;D xsi:type="xsd:double"&gt;0&lt;/D&gt;&lt;D xsi:type="xsd:double"&gt;0&lt;/D&gt;&lt;D xsi:type="xsd:double"&gt;-1.1920929E-05&lt;/D&gt;&lt;D xsi:type="xsd:double"&gt;-0.47184825&lt;/D&gt;&lt;D xsi:type="xsd:double"&gt;-2.1949768&lt;/D&gt;&lt;D xsi:type="xsd:double"&gt;0.55110455&lt;/D&gt;&lt;/FQL&gt;&lt;FQL&gt;&lt;Q&gt;MSFT-US^P_PRICE_RETURNS(2,20201231,20240104,D,KRW)&lt;/Q&gt;&lt;R&gt;1100&lt;/R&gt;&lt;C&gt;1&lt;/C&gt;&lt;D xsi:type="xsd:double"&gt;0.33382177&lt;/D&gt;&lt;D xsi:type="xsd:double"&gt;0&lt;/D&gt;&lt;D xsi:type="xsd:double"&gt;0&lt;/D&gt;&lt;D xsi:type="xsd:double"&gt;0&lt;/D&gt;&lt;D xsi:type="xsd:double"&gt;-2.5005102&lt;/D&gt;&lt;D xsi:type="xsd:double"&gt;0.6052017&lt;/D&gt;&lt;D xsi:type="xsd:double"&gt;-2.7675688&lt;/D&gt;&lt;D xsi:type="xsd:double"&gt;3.0067444&lt;/D&gt;&lt;D xsi:type="xsd:double"&gt;0.8267045&lt;/D&gt;&lt;D xsi:type="xsd:double"&gt;0&lt;/D&gt;&lt;D xsi:type="xsd:double"&gt;0&lt;/D&gt;&lt;D xsi:type="xsd:double"&gt;-0.27920604&lt;/D&gt;&lt;D xsi:type="xsd:double"&gt;-0.9474218&lt;/D&gt;&lt;D xsi:type="xsd:double"&gt;0.22133589&lt;/D&gt;&lt;D xsi:type="xsd:double"&gt;-1.2738705&lt;/D&gt;&lt;D xsi:type="xsd:double"&gt;-0.046426058&lt;/D&gt;&lt;D xsi:type="xsd:double"&gt;0&lt;/D&gt;&lt;D xsi:type="xsd:double"&gt;0&lt;/D&gt;&lt;D xsi:type="xsd:double"&gt;0.4001975&lt;/D&gt;&lt;D xsi:type="xsd:double"&gt;1.6992927&lt;/D&gt;&lt;D xsi:type="xsd:double"&gt;3.4056425&lt;/D&gt;&lt;D xsi:type="xsd:double"&gt;0.093996525&lt;/D&gt;&lt;D xsi:type="xsd:double"&gt;0.8791208&lt;/D&gt;&lt;D xsi:type="xsd:double"&gt;0&lt;/D&gt;&lt;D xsi:type="xsd:double"&gt;0&lt;/D&gt;&lt;D xsi:type="xsd:double"&gt;1.3542056&lt;/D&gt;&lt;D xsi:type="xsd:double"&gt;1.7624736&lt;/D&gt;&lt;D xsi:type="xsd:double"&gt;0.059616566&lt;/D&gt;&lt;D xsi:type="xsd:double"&gt;3.9869785&lt;/D&gt;&lt;D xsi:type="xsd:double"&gt;-2.99955&lt;/D&gt;&lt;D xsi:type="xsd:double"&gt;0&lt;/D&gt;&lt;D xsi:type="xsd:double"&gt;0&lt;/D&gt;&lt;D xsi:type="xsd:double"&gt;3.1166434&lt;/D&gt;&lt;D xsi:type="xsd:double"&gt;0.057959557&lt;/D&gt;&lt;D xsi:type="xsd:double"&gt;1.1712193&lt;/D&gt;&lt;D xsi:type="xsd:double"&gt;-0.06785989&lt;/D&gt;&lt;D xsi:type="xsd:double"&gt;0.56619644&lt;/D&gt;&lt;D xsi:type="xsd:double"&gt;0&lt;/D&gt;&lt;D xsi:type="xsd:double"&gt;0&lt;/D&gt;&lt;D xsi:type="xsd:double"&gt;-0.2715528&lt;/D&gt;&lt;D xsi:type="xsd:double"&gt;0.26675463&lt;/D&gt;&lt;D xsi:type="xsd:double"&gt;-1.2372315&lt;/D&gt;&lt;D xsi:type="xsd:double"&gt;0.68775415&lt;/D&gt;&lt;D xsi:type="xsd:double"&gt;0.20450354&lt;/D&gt;&lt;D xsi:type="xsd:double"&gt;0&lt;/D&gt;&lt;D xsi:type="xsd:double"&gt;0&lt;/D&gt;&lt;D xsi:type="xsd:double"&gt;-0.50133467&lt;/D&gt;&lt;D xsi:type="xsd:double"&gt;-0.6665349&lt;/D&gt;&lt;D xsi:type="xsd:double"&gt;1.1243463&lt;/D&gt;&lt;D xsi:type="xsd:double"&gt;-0.14535189&lt;/D&gt;&lt;D xsi:type="xsd:double"&gt;-1.3128757&lt;/D&gt;&lt;D xsi:type="xsd:double"&gt;0&lt;/D&gt;&lt;D xsi:type="xsd:double"&gt;0&lt;/D&gt;&lt;D xsi:type="xsd:double"&gt;-2.2892773&lt;/D&gt;&lt;D xsi:type="xsd:double"&gt;-0.5108416&lt;/D&gt;&lt;D xsi:type="xsd:double"&gt;0.69355965&lt;/D&gt;&lt;D xsi:type="xsd:double"&gt;-2.7610958&lt;/D&gt;&lt;D xsi:type="xsd:double"&gt;2.918613&lt;/D&gt;&lt;D xsi:type="xsd:double"&gt;0&lt;/D&gt;&lt;D xsi:type="xsd:double"&gt;0&lt;/D&gt;&lt;D xsi:type="xsd:double"&gt;1.9623041&lt;/D&gt;&lt;D xsi:type="xsd:double"&gt;-1.2473643&lt;/D&gt;&lt;D xsi:type="xsd:double"&gt;-3.0183733&lt;/D&gt;&lt;D xsi:type="xsd:double"&gt;0.06213188&lt;/D&gt;&lt;D xsi:type="xsd:double"&gt;2.2296429&lt;/D&gt;&lt;D xsi:type="xsd:double"&gt;0&lt;/D&gt;&lt;D xsi:type="xsd:double"&gt;0&lt;/D&gt;&lt;D xsi:type="xsd:double"&gt;-1.1813045&lt;/D&gt;&lt;D xsi:type="xsd:double"&gt;3.4360647&lt;/D&gt;&lt;D xsi:type="xsd:double"&gt;-0.3594041&lt;/D&gt;&lt;D xsi:type="xsd:double"&gt;1.4104962&lt;/D&gt;&lt;D xsi:type="xsd:double"&gt;-0.77888966&lt;/D&gt;&lt;D xsi:type="xsd:double"&gt;0&lt;/D&gt;&lt;D xsi:type="xsd:double"&gt;0&lt;/D&gt;&lt;D xsi:type="xsd:double"&gt;-0.15711784&lt;/D&gt;&lt;D xsi:type="xsd:double"&gt;0.6337285&lt;/D&gt;&lt;D xsi:type="xsd:double"&gt;-0.22890568&lt;/D&gt;&lt;D xsi:type="xsd:double"&gt;-3.2259762&lt;/D&gt;&lt;D xsi:type="xsd:double"&gt;0.4570961&lt;/D&gt;&lt;D xsi:type="xsd:double"&gt;0&lt;/D&gt;&lt;D xsi:type="xsd:double"&gt;0&lt;/D&gt;&lt;D xsi:type="xsd:double"&gt;2.2355318&lt;/D&gt;&lt;D xsi:type="xsd:double"&gt;0.7897496&lt;/D&gt;&lt;D xsi:type="xsd:double"&gt;-0.53701997&lt;/D&gt;&lt;D xsi:type="xsd:double"&gt;-1.3685882&lt;/D&gt;&lt;D xsi:type="xsd:double"&gt;1.4315844&lt;/D&gt;&lt;D xsi:type="xsd:double"&gt;0&lt;/D&gt;&lt;D xsi:type="xsd:double"&gt;0&lt;/D&gt;&lt;D xsi:type="xsd:double"&gt;-0.32616258&lt;/D&gt;&lt;D xsi:type="xsd:double"&gt;-1.2668729&lt;/D&gt;&lt;D xsi:type="xsd:double"&gt;1.5292645&lt;/D&gt;&lt;D xsi:type="xsd:double"&gt;2.79994&lt;/D&gt;&lt;D xsi:type="xsd:double"&gt;1.1920929E-05&lt;/D&gt;&lt;D xsi:type="xsd:double"&gt;0&lt;/D&gt;&lt;D xsi:type="xsd:double"&gt;0&lt;/D&gt;&lt;D xsi:type="xsd:double"&gt;2.3869276&lt;/D&gt;&lt;D xsi:type="xsd:double"&gt;-1.1874139&lt;/D&gt;&lt;D xsi:type="xsd:double"&gt;0.50787926&lt;/D&gt;&lt;D xsi:type="xsd:double"&gt;1.4631152&lt;/D&gt;&lt;D xsi:type="xsd:double"&gt;1.3701916&lt;/D&gt;&lt;D xsi:type="xsd:double"&gt;0&lt;/D&gt;&lt;D xsi:type="xsd:double"&gt;0&lt;/D&gt;&lt;D xsi:type="xsd:double"&gt;0.34902096&lt;/D&gt;&lt;D xsi:type="xsd:double"&gt;1.0889769&lt;/D&gt;&lt;D xsi:type="xsd:double"&gt;-1.934284&lt;/D&gt;&lt;D xsi:type="xsd:double"&gt;1.6252875&lt;/D&gt;&lt;D xsi:type="xsd:double"&gt;0.36096573&lt;/D&gt;&lt;D xsi:type="xsd:double"&gt;0&lt;/D&gt;&lt;D xsi:type="xsd:double"&gt;0&lt;/D&gt;&lt;D xsi:type="xsd:double"&gt;-0.68704486&lt;/D&gt;&lt;D xsi:type="xsd:double"&gt;-0.62327385&lt;/D&gt;&lt;D xsi:type="xsd:double"&gt;1.4607072&lt;/D&gt;&lt;D xsi:type="xsd:double"&gt;-1.4144897&lt;/D&gt;&lt;D xsi:type="xsd:double"&gt;1.5885115&lt;/D&gt;&lt;D xsi:type="xsd:double"&gt;0&lt;/D&gt;&lt;D xsi:type="xsd:double"&gt;0&lt;/D&gt;&lt;D xsi:type="xsd:double"&gt;-0.2589941&lt;/D&gt;&lt;D xsi:type="xsd:double"&gt;-0.1003325&lt;/D&gt;&lt;D xsi:type="xsd:double"&gt;-2.5922716&lt;/D&gt;&lt;D xsi:type="xsd:double"&gt;-1.2286484&lt;/D&gt;&lt;D xsi:type="xsd:double"&gt;0.2387762&lt;/D&gt;&lt;D xsi:type="xsd:double"&gt;0&lt;/D&gt;&lt;D xsi:type="xsd:double"&gt;0&lt;/D&gt;&lt;D xsi:type="xsd:double"&gt;0.905633&lt;/D&gt;&lt;D xsi:type="xsd:double"&gt;-1.7210245&lt;/D&gt;&lt;D xsi:type="xsd:double"&gt;-0.5327046&lt;/D&gt;&lt;D xsi:type="xsd:double"&gt;1.5798926&lt;/D&gt;&lt;D xsi:type="xsd:double"&gt;0.7204294&lt;/D&gt;&lt;D xsi:type="xsd:double"&gt;0&lt;/D&gt;&lt;D xsi:type="xsd:double"&gt;0&lt;/D&gt;&lt;D xsi:type="xsd:double"&gt;-2.746272&lt;/D&gt;&lt;D xsi:type="xsd:double"&gt;0.13438463&lt;/D&gt;&lt;D xsi:type="xsd:double"&gt;-2.5028229&lt;/D&gt;&lt;D xsi:type="xsd:double"&gt;2.1156669&lt;/D&gt;&lt;D xsi:type="xsd:double"&gt;2.0389318&lt;/D&gt;&lt;D xsi:type="xsd:double"&gt;0&lt;/D&gt;&lt;D xsi:type="xsd:double"&gt;0&lt;/D&gt;&lt;D xsi:type="xsd:double"&gt;-0.6541014&lt;/D&gt;&lt;D xsi:type="xsd:double"&gt;-1.2409091&lt;/D&gt;&lt;D xsi:type="xsd:double"&gt;0.24682283&lt;/D&gt;&lt;D xsi:type="xsd:double"&gt;1.521039&lt;/D&gt;&lt;D xsi:type="xsd:double"&gt;-0.97522736&lt;/D&gt;&lt;D xsi:type="xsd:double"&gt;0&lt;/D&gt;&lt;D xsi:type="xsd:double"&gt;0&lt;/D&gt;&lt;D xsi:type="xsd:double"&gt;2.306366&lt;/D&gt;&lt;D xsi:type="xsd:double"&gt;-0.07933378&lt;/D&gt;&lt;D xsi:type="xsd:double"&gt;-0.54103136&lt;/D&gt;&lt;D xsi:type="xsd:double"&gt;-0.778085&lt;/D&gt;&lt;D xsi:type="xsd:double"&gt;-0.09345412&lt;/D&gt;&lt;D xsi:type="xsd:double"&gt;0&lt;/D&gt;&lt;D xsi:type="xsd:double"&gt;0&lt;/D&gt;&lt;D xsi:type="xsd:double"&gt;-0.38106441&lt;/D&gt;&lt;D xsi:type="xsd:double"&gt;-1.36801&lt;/D&gt;&lt;D xsi:type="xsd:double"&gt;0.6284237&lt;/D&gt;&lt;D xsi:type="xsd:double"&gt;-0.616163&lt;/D&gt;&lt;D xsi:type="xsd:double"&gt;2.3240924&lt;/D&gt;&lt;D xsi:type="xsd:double"&gt;0&lt;/D&gt;&lt;D xsi:type="xsd:double"&gt;0&lt;/D&gt;&lt;D xsi:type="xsd:double"&gt;0.8869171&lt;/D&gt;&lt;D xsi:type="xsd:double"&gt;-0.3723085&lt;/D&gt;&lt;D xsi:type="xsd:double"&gt;0.51648617&lt;/D&gt;&lt;D xsi:type="xsd:double"&gt;1.4711618&lt;/D&gt;&lt;D xsi:type="xsd:double"&gt;-0.20551682&lt;/D&gt;&lt;D xsi:type="xsd:double"&gt;0&lt;/D&gt;&lt;D xsi:type="xsd:double"&gt;0&lt;/D&gt;&lt;D xsi:type="xsd:double"&gt;1.3244271&lt;/D&gt;&lt;D xsi:type="xsd:double"&gt;-0.5709231&lt;/D&gt;&lt;D xsi:type="xsd:double"&gt;-0.35701394&lt;/D&gt;&lt;D xsi:type="xsd:double"&gt;2.5607228&lt;/D&gt;&lt;D xsi:type="xsd:double"&gt;-0.39191246&lt;/D&gt;&lt;D xsi:type="xsd:double"&gt;0&lt;/D&gt;&lt;D xsi:type="xsd:double"&gt;0&lt;/D&gt;&lt;D xsi:type="xsd:double"&gt;1.4480472&lt;/D&gt;&lt;D xsi:type="xsd:double"&gt;0.8471489&lt;/D&gt;&lt;D xsi:type="xsd:double"&gt;0.41018724&lt;/D&gt;&lt;D xsi:type="xsd:double"&gt;0.2903819&lt;/D&gt;&lt;D xsi:type="xsd:double"&gt;-1.2522936&lt;/D&gt;&lt;D xsi:type="xsd:double"&gt;0&lt;/D&gt;&lt;D xsi:type="xsd:double"&gt;0&lt;/D&gt;&lt;D xsi:type="xsd:double"&gt;1.6254187&lt;/D&gt;&lt;D xsi:type="xsd:double"&gt;0.84540844&lt;/D&gt;&lt;D xsi:type="xsd:double"&gt;-0.39650202&lt;/D&gt;&lt;D xsi:type="xsd:double"&gt;0.87269545&lt;/D&gt;&lt;D xsi:type="xsd:double"&gt;2.40798&lt;/D&gt;&lt;D xsi:type="xsd:double"&gt;0&lt;/D&gt;&lt;D xsi:type="xsd:double"&gt;0&lt;/D&gt;&lt;D xsi:type="xsd:double"&gt;-0.29073954&lt;/D&gt;&lt;D xsi:type="xsd:double"&gt;-0.17312169&lt;/D&gt;&lt;D xsi:type="xsd:double"&gt;1.5715957&lt;/D&gt;&lt;D xsi:type="xsd:double"&gt;-0.30891895&lt;/D&gt;&lt;D xsi:type="xsd:double"&gt;0.54620504&lt;/D&gt;&lt;D xsi:type="xsd:double"&gt;0&lt;/D&gt;&lt;D xsi:type="xsd:double"&gt;0&lt;/D&gt;&lt;D xsi:type="xsd:double"&gt;-0.40108562&lt;/D&gt;&lt;D xsi:type="xsd:double"&gt;1.1784434&lt;/D&gt;&lt;D xsi:type="xsd:double"&gt;0.81664324&lt;/D&gt;&lt;D xsi:type="xsd:double"&gt;-1.1345088&lt;/D&gt;&lt;D xsi:type="xsd:double"&gt;-0.27467608&lt;/D&gt;&lt;D xsi:type="xsd:double"&gt;0&lt;/D&gt;&lt;D xsi:type="xsd:double"&gt;0&lt;/D&gt;&lt;D xsi:type="xsd:double"&gt;-0.61775446&lt;/D&gt;&lt;D xsi:type="xsd:double"&gt;1.0667324&lt;/D&gt;&lt;D xsi:type="xsd:double"&gt;1.0555744&lt;/D&gt;&lt;D xsi:type="xsd:double"&gt;1.3407588&lt;/D&gt;&lt;D xsi:type="xsd:double"&gt;1.3084769&lt;/D&gt;&lt;D xsi:type="xsd:double"&gt;0&lt;/D&gt;&lt;D xsi:type="xsd:double"&gt;0&lt;/D&gt;&lt;D xsi:type="xsd:double"&gt;0.14145374&lt;/D&gt;&lt;D xsi:type="xsd:double"&gt;-1.2803435&lt;/D&gt;&lt;D xsi:type="xsd:double"&gt;0.27046204&lt;/D&gt;&lt;D xsi:type="xsd:double"&gt;-0.60444474&lt;/D&gt;&lt;D xsi:type="xsd:double"&gt;-0.22535324&lt;/D&gt;&lt;D xsi:type="xsd:double"&gt;0&lt;/D&gt;&lt;D xsi:type="xsd:double"&gt;0&lt;/D&gt;&lt;D xsi:type="xsd:double"&gt;0.042283535&lt;/D&gt;&lt;D xsi:type="xsd:double"&gt;0.55793524&lt;/D&gt;&lt;D xsi:type="xsd:double"&gt;-0.6165564&lt;/D&gt;&lt;D xsi:type="xsd:double"&gt;1.0638237&lt;/D&gt;&lt;D xsi:type="xsd:double"&gt;-0.15621781&lt;/D&gt;&lt;D xsi:type="xsd:double"&gt;0&lt;/D&gt;&lt;D xsi:type="xsd:double"&gt;0&lt;/D&gt;&lt;D xsi:type="xsd:double"&gt;-0.21160841&lt;/D&gt;&lt;D xsi:type="xsd:double"&gt;-0.17798543&lt;/D&gt;&lt;D xsi:type="xsd:double"&gt;0.7618189&lt;/D&gt;&lt;D xsi:type="xsd:double"&gt;1.4115095&lt;/D&gt;&lt;D xsi:type="xsd:double"&gt;1.732099&lt;/D&gt;&lt;D xsi:type="xsd:double"&gt;0&lt;/D&gt;&lt;D xsi:type="xsd:double"&gt;0&lt;/D&gt;&lt;D xsi:type="xsd:double"&gt;0.5975723&lt;/D&gt;&lt;D xsi:type="xsd:double"&gt;0.09673834&lt;/D&gt;&lt;D xsi:type="xsd:double"&gt;-1.2571514&lt;/D&gt;&lt;D xsi:type="xsd:double"&gt;2.7457476&lt;/D&gt;&lt;D xsi:type="xsd:double"&gt;2.8583407&lt;/D&gt;&lt;D xsi:type="xsd:double"&gt;0&lt;/D&gt;&lt;D xsi:type="xsd:double"&gt;0&lt;/D&gt;&lt;D xsi:type="xsd:double"&gt;-0.4095614&lt;/D&gt;&lt;D xsi:type="xsd:double"&gt;-1.3433754&lt;/D&gt;&lt;D xsi:type="xsd:double"&gt;-0.0046670437&lt;/D&gt;&lt;D xsi:type="xsd:double"&gt;-0.7633865&lt;/D&gt;&lt;D xsi:type="xsd:double"&gt;0.09934902&lt;/D&gt;&lt;D xsi:type="xsd:double"&gt;0&lt;/D&gt;&lt;D xsi:type="xsd:double"&gt;0&lt;/D&gt;&lt;D xsi:type="xsd:double"&gt;1.0919333&lt;/D&gt;&lt;D xsi:type="xsd:double"&gt;-1.1938751&lt;/D&gt;&lt;D xsi:type="xsd:double"&gt;-0.21489859&lt;/D&gt;&lt;D xsi:type="xsd:double"&gt;0.1454711&lt;/D&gt;&lt;D xsi:type="xsd:double"&gt;-0.38644075&lt;/D&gt;&lt;D xsi:type="xsd:double"&gt;0&lt;/D&gt;&lt;D xsi:type="xsd:double"&gt;0&lt;/D&gt;&lt;D xsi:type="xsd:double"&gt;-0.047540665&lt;/D&gt;&lt;D xsi:type="xsd:double"&gt;-0.20242333&lt;/D&gt;&lt;D xsi:type="xsd:double"&gt;0.7658005&lt;/D&gt;&lt;D xsi:type="xsd:double"&gt;-0.7483244&lt;/D&gt;&lt;D xsi:type="xsd:double"&gt;-0.5393505&lt;/D&gt;&lt;D xsi:type="xsd:double"&gt;0&lt;/D&gt;&lt;D xsi:type="xsd:double"&gt;0&lt;/D&gt;&lt;D xsi:type="xsd:double"&gt;1.0213137&lt;/D&gt;&lt;D xsi:type="xsd:double"&gt;0.50503016&lt;/D&gt;&lt;D xsi:type="xsd:double"&gt;1.6474366&lt;/D&gt;&lt;D xsi:type="xsd:double"&gt;0.24243593&lt;/D&gt;&lt;D xsi:type="xsd:double"&gt;-1.4887393&lt;/D&gt;&lt;D xsi:type="xsd:double"&gt;0&lt;/D&gt;&lt;D xsi:type="xsd:double"&gt;0&lt;/D&gt;&lt;D xsi:type="xsd:double"&gt;-1.8574715&lt;/D&gt;&lt;D xsi:type="xsd:double"&gt;0.16989708&lt;/D&gt;&lt;D xsi:type="xsd:double"&gt;1.282227&lt;/D&gt;&lt;D xsi:type="xsd:double"&gt;0.3794551&lt;/D&gt;&lt;D xsi:type="xsd:double"&gt;0.014901161&lt;/D&gt;&lt;D xsi:type="xsd:double"&gt;0&lt;/D&gt;&lt;D xsi:type="xsd:double"&gt;0&lt;/D&gt;&lt;D xsi:type="xsd:double"&gt;-1.7053664&lt;/D&gt;&lt;D xsi:type="xsd:double"&gt;-3.0061424&lt;/D&gt;&lt;D xsi:type="xsd:double"&gt;-0.042140484&lt;/D&gt;&lt;D xsi:type="xsd:double"&gt;-0.5518019&lt;/D&gt;&lt;D xsi:type="xsd:double"&gt;2.9582262&lt;/D&gt;&lt;D xsi:type="xsd:double"&gt;0&lt;/D&gt;&lt;D xsi:type="xsd:double"&gt;0&lt;/D&gt;&lt;D xsi:type="xsd:double"&gt;-2.0719528&lt;/D&gt;&lt;D xsi:type="xsd:double"&gt;1.9871116&lt;/D&gt;&lt;D xsi:type="xsd:double"&gt;1.8138647&lt;/D&gt;&lt;D xsi:type="xsd:double"&gt;0.4502058&lt;/D&gt;&lt;D xsi:type="xsd:double"&gt;0.3443718&lt;/D&gt;&lt;D xsi:type="xsd:double"&gt;0&lt;/D&gt;&lt;D xsi:type="xsd:double"&gt;0&lt;/D&gt;&lt;D xsi:type="xsd:double"&gt;-0.21027327&lt;/D&gt;&lt;D xsi:type="xsd:double"&gt;-0.11302829&lt;/D&gt;&lt;D xsi:type="xsd:double"&gt;0.782907&lt;/D&gt;&lt;D xsi:type="xsd:double"&gt;1.5445471&lt;/D&gt;&lt;D xsi:type="xsd:double"&gt;0.1054883&lt;/D&gt;&lt;D xsi:type="xsd:double"&gt;0&lt;/D&gt;&lt;D xsi:type="xsd:double"&gt;0&lt;/D&gt;&lt;D xsi:type="xsd:double"&gt;1.4524341&lt;/D&gt;&lt;D xsi:type="xsd:double"&gt;-0.44583678&lt;/D&gt;&lt;D xsi:type="xsd:double"&gt;-0.6383538&lt;/D&gt;&lt;D xsi:type="xsd:double"&gt;1.3523221&lt;/D&gt;&lt;D xsi:type="xsd:double"&gt;-0.5360007&lt;/D&gt;&lt;D xsi:type="xsd:double"&gt;0&lt;/D&gt;&lt;D xsi:type="xsd:double"&gt;0&lt;/D&gt;&lt;D xsi:type="xsd:double"&gt;-1.0655999&lt;/D&gt;&lt;D xsi:type="xsd:double"&gt;0.57365894&lt;/D&gt;&lt;D xsi:type="xsd:double"&gt;4.47917&lt;/D&gt;&lt;D xsi:type="xsd:double"&gt;0.28368235&lt;/D&gt;&lt;D xsi:type="xsd:double"&gt;2.1452427&lt;/D&gt;&lt;D xsi:type="xsd:double"&gt;0&lt;/D&gt;&lt;D xsi:type="xsd:double"&gt;0&lt;/D&gt;&lt;D xsi:type="xsd:double"&gt;-0.0070273876&lt;/D&gt;&lt;D xsi:type="xsd:double"&gt;0.973928&lt;/D&gt;&lt;D xsi:type="xsd:double"&gt;0.8629918&lt;/D&gt;&lt;D xsi:type="xsd:double"&gt;0.8243084&lt;/D&gt;&lt;D xsi:type="xsd:double"&gt;0.09820461&lt;/D&gt;&lt;D xsi:type="xsd:double"&gt;0&lt;/D&gt;&lt;D xsi:type="xsd:double"&gt;0&lt;/D&gt;&lt;D</t>
        </r>
      </text>
    </comment>
    <comment ref="A5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xsi:type="xsd:double"&gt;0.099051&lt;/D&gt;&lt;D xsi:type="xsd:double"&gt;-0.8057833&lt;/D&gt;&lt;D xsi:type="xsd:double"&gt;-1.2151122&lt;/D&gt;&lt;D xsi:type="xsd:double"&gt;0.48850775&lt;/D&gt;&lt;D xsi:type="xsd:double"&gt;1.187563&lt;/D&gt;&lt;D xsi:type="xsd:double"&gt;0&lt;/D&gt;&lt;D xsi:type="xsd:double"&gt;0&lt;/D&gt;&lt;D xsi:type="xsd:double"&gt;-0.311476&lt;/D&gt;&lt;D xsi:type="xsd:double"&gt;1.1650562&lt;/D&gt;&lt;D xsi:type="xsd:double"&gt;0.2840042&lt;/D&gt;&lt;D xsi:type="xsd:double"&gt;0.47655106&lt;/D&gt;&lt;D xsi:type="xsd:double"&gt;0.93939304&lt;/D&gt;&lt;D xsi:type="xsd:double"&gt;0&lt;/D&gt;&lt;D xsi:type="xsd:double"&gt;0&lt;/D&gt;&lt;D xsi:type="xsd:double"&gt;-0.9768486&lt;/D&gt;&lt;D xsi:type="xsd:double"&gt;-0.24276972&lt;/D&gt;&lt;D xsi:type="xsd:double"&gt;-0.20945072&lt;/D&gt;&lt;D xsi:type="xsd:double"&gt;0.3160715&lt;/D&gt;&lt;D xsi:type="xsd:double"&gt;-2.1855414&lt;/D&gt;&lt;D xsi:type="xsd:double"&gt;0&lt;/D&gt;&lt;D xsi:type="xsd:double"&gt;0&lt;/D&gt;&lt;D xsi:type="xsd:double"&gt;2.0824313&lt;/D&gt;&lt;D xsi:type="xsd:double"&gt;-2.2099733&lt;/D&gt;&lt;D xsi:type="xsd:double"&gt;-0.8729279&lt;/D&gt;&lt;D xsi:type="xsd:double"&gt;-0.47074556&lt;/D&gt;&lt;D xsi:type="xsd:double"&gt;-1.6123474&lt;/D&gt;&lt;D xsi:type="xsd:double"&gt;0&lt;/D&gt;&lt;D xsi:type="xsd:double"&gt;0&lt;/D&gt;&lt;D xsi:type="xsd:double"&gt;1.2369156&lt;/D&gt;&lt;D xsi:type="xsd:double"&gt;2.359581&lt;/D&gt;&lt;D xsi:type="xsd:double"&gt;-0.29457808&lt;/D&gt;&lt;D xsi:type="xsd:double"&gt;-0.68089366&lt;/D&gt;&lt;D xsi:type="xsd:double"&gt;3.4513354&lt;/D&gt;&lt;D xsi:type="xsd:double"&gt;0&lt;/D&gt;&lt;D xsi:type="xsd:double"&gt;0&lt;/D&gt;&lt;D xsi:type="xsd:double"&gt;-0.9837866&lt;/D&gt;&lt;D xsi:type="xsd:double"&gt;-3.0907094&lt;/D&gt;&lt;D xsi:type="xsd:double"&gt;2.1630883&lt;/D&gt;&lt;D xsi:type="xsd:double"&gt;-3.036338&lt;/D&gt;&lt;D xsi:type="xsd:double"&gt;-0.59109926&lt;/D&gt;&lt;D xsi:type="xsd:double"&gt;0&lt;/D&gt;&lt;D xsi:type="xsd:double"&gt;0&lt;/D&gt;&lt;D xsi:type="xsd:double"&gt;-0.3814876&lt;/D&gt;&lt;D xsi:type="xsd:double"&gt;2.4916291&lt;/D&gt;&lt;D xsi:type="xsd:double"&gt;1.7246485&lt;/D&gt;&lt;D xsi:type="xsd:double"&gt;0.11008978&lt;/D&gt;&lt;D xsi:type="xsd:double"&gt;-0.113636255&lt;/D&gt;&lt;D xsi:type="xsd:double"&gt;0&lt;/D&gt;&lt;D xsi:type="xsd:double"&gt;0&lt;/D&gt;&lt;D xsi:type="xsd:double"&gt;2.340114&lt;/D&gt;&lt;D xsi:type="xsd:double"&gt;-0.24966002&lt;/D&gt;&lt;D xsi:type="xsd:double"&gt;0.07017851&lt;/D&gt;&lt;D xsi:type="xsd:double"&gt;-0.5767524&lt;/D&gt;&lt;D xsi:type="xsd:double"&gt;-0.88412166&lt;/D&gt;&lt;D xsi:type="xsd:double"&gt;0&lt;/D&gt;&lt;D xsi:type="xsd:double"&gt;0&lt;/D&gt;&lt;D xsi:type="xsd:double"&gt;-0.21144152&lt;/D&gt;&lt;D xsi:type="xsd:double"&gt;-1.5332818&lt;/D&gt;&lt;D xsi:type="xsd:double"&gt;-3.609258&lt;/D&gt;&lt;D xsi:type="xsd:double"&gt;-0.44618845&lt;/D&gt;&lt;D xsi:type="xsd:double"&gt;0.09262562&lt;/D&gt;&lt;D xsi:type="xsd:double"&gt;0&lt;/D&gt;&lt;D xsi:type="xsd:double"&gt;0&lt;/D&gt;&lt;D xsi:type="xsd:double"&gt;-0.122499466&lt;/D&gt;&lt;D xsi:type="xsd:double"&gt;-0.14601946&lt;/D&gt;&lt;D xsi:type="xsd:double"&gt;0.69351196&lt;/D&gt;&lt;D xsi:type="xsd:double"&gt;-4.4655323&lt;/D&gt;&lt;D xsi:type="xsd:double"&gt;1.7502427&lt;/D&gt;&lt;D xsi:type="xsd:double"&gt;0&lt;/D&gt;&lt;D xsi:type="xsd:double"&gt;0&lt;/D&gt;&lt;D xsi:type="xsd:double"&gt;0.44214725&lt;/D&gt;&lt;D xsi:type="xsd:double"&gt;-2.6302576&lt;/D&gt;&lt;D xsi:type="xsd:double"&gt;0.3509879&lt;/D&gt;&lt;D xsi:type="xsd:double"&gt;-0.52027106&lt;/D&gt;&lt;D xsi:type="xsd:double"&gt;-1.7027617&lt;/D&gt;&lt;D xsi:type="xsd:double"&gt;0&lt;/D&gt;&lt;D xsi:type="xsd:double"&gt;0&lt;/D&gt;&lt;D xsi:type="xsd:double"&gt;0.27834177&lt;/D&gt;&lt;D xsi:type="xsd:double"&gt;-2.4472415&lt;/D&gt;&lt;D xsi:type="xsd:double"&gt;2.7763844&lt;/D&gt;&lt;D xsi:type="xsd:double"&gt;1.4725208&lt;/D&gt;&lt;D xsi:type="xsd:double"&gt;3.0432343&lt;/D&gt;&lt;D xsi:type="xsd:double"&gt;0&lt;/D&gt;&lt;D xsi:type="xsd:double"&gt;0&lt;/D&gt;&lt;D xsi:type="xsd:double"&gt;0.88237524&lt;/D&gt;&lt;D xsi:type="xsd:double"&gt;-0.7138729&lt;/D&gt;&lt;D xsi:type="xsd:double"&gt;1.5222073&lt;/D&gt;&lt;D xsi:type="xsd:double"&gt;-3.8195014&lt;/D&gt;&lt;D xsi:type="xsd:double"&gt;0.7613659&lt;/D&gt;&lt;D xsi:type="xsd:double"&gt;0&lt;/D&gt;&lt;D xsi:type="xsd:double"&gt;0&lt;/D&gt;&lt;D xsi:type="xsd:double"&gt;-1.331079&lt;/D&gt;&lt;D xsi:type="xsd:double"&gt;0.9550929&lt;/D&gt;&lt;D xsi:type="xsd:double"&gt;2.0768285&lt;/D&gt;&lt;D xsi:type="xsd:double"&gt;-2.8373063&lt;/D&gt;&lt;D xsi:type="xsd:double"&gt;-2.260226&lt;/D&gt;&lt;D xsi:type="xsd:double"&gt;0&lt;/D&gt;&lt;D xsi:type="xsd:double"&gt;0&lt;/D&gt;&lt;D xsi:type="xsd:double"&gt;-0.6350696&lt;/D&gt;&lt;D xsi:type="xsd:double"&gt;2.6024818&lt;/D&gt;&lt;D xsi:type="xsd:double"&gt;-0.3079474&lt;/D&gt;&lt;D xsi:type="xsd:double"&gt;-2.9606342&lt;/D&gt;&lt;D xsi:type="xsd:double"&gt;-1.0706484&lt;/D&gt;&lt;D xsi:type="xsd:double"&gt;0&lt;/D&gt;&lt;D xsi:type="xsd:double"&gt;0&lt;/D&gt;&lt;D xsi:type="xsd:double"&gt;-0.32194257&lt;/D&gt;&lt;D xsi:type="xsd:double"&gt;-0.010061264&lt;/D&gt;&lt;D xsi:type="xsd:double"&gt;-2.5158226&lt;/D&gt;&lt;D xsi:type="xsd:double"&gt;5.8886647&lt;/D&gt;&lt;D xsi:type="xsd:double"&gt;0.8561611&lt;/D&gt;&lt;D xsi:type="xsd:double"&gt;0&lt;/D&gt;&lt;D xsi:type="xsd:double"&gt;0&lt;/D&gt;&lt;D xsi:type="xsd:double"&gt;0.5521774&lt;/D&gt;&lt;D xsi:type="xsd:double"&gt;-1.2851834&lt;/D&gt;&lt;D xsi:type="xsd:double"&gt;2.0982265&lt;/D&gt;&lt;D xsi:type="xsd:double"&gt;-1.540941&lt;/D&gt;&lt;D xsi:type="xsd:double"&gt;-1.2713671&lt;/D&gt;&lt;D xsi:type="xsd:double"&gt;0&lt;/D&gt;&lt;D xsi:type="xsd:double"&gt;0&lt;/D&gt;&lt;D xsi:type="xsd:double"&gt;-2.7633429&lt;/D&gt;&lt;D xsi:type="xsd:double"&gt;-0.28708577&lt;/D&gt;&lt;D xsi:type="xsd:double"&gt;4.5858264&lt;/D&gt;&lt;D xsi:type="xsd:double"&gt;-1.7168283&lt;/D&gt;&lt;D xsi:type="xsd:double"&gt;-1.6374171&lt;/D&gt;&lt;D xsi:type="xsd:double"&gt;0&lt;/D&gt;&lt;D xsi:type="xsd:double"&gt;0&lt;/D&gt;&lt;D xsi:type="xsd:double"&gt;-0.47087073&lt;/D&gt;&lt;D xsi:type="xsd:double"&gt;3.9202452&lt;/D&gt;&lt;D xsi:type="xsd:double"&gt;1.9191384&lt;/D&gt;&lt;D xsi:type="xsd:double"&gt;-1.4428735&lt;/D&gt;&lt;D xsi:type="xsd:double"&gt;1.1990786&lt;/D&gt;&lt;D xsi:type="xsd:double"&gt;0&lt;/D&gt;&lt;D xsi:type="xsd:double"&gt;0&lt;/D&gt;&lt;D xsi:type="xsd:double"&gt;0.2988577&lt;/D&gt;&lt;D xsi:type="xsd:double"&gt;1.800859&lt;/D&gt;&lt;D xsi:type="xsd:double"&gt;-1.8627942&lt;/D&gt;&lt;D xsi:type="xsd:double"&gt;1.9575834&lt;/D&gt;&lt;D xsi:type="xsd:double"&gt;-0.13811588&lt;/D&gt;&lt;D xsi:type="xsd:double"&gt;0&lt;/D&gt;&lt;D xsi:type="xsd:double"&gt;0&lt;/D&gt;&lt;D xsi:type="xsd:double"&gt;3.0377984&lt;/D&gt;&lt;D xsi:type="xsd:double"&gt;0.88734627&lt;/D&gt;&lt;D xsi:type="xsd:double"&gt;-1.3275981&lt;/D&gt;&lt;D xsi:type="xsd:double"&gt;-1.5652716&lt;/D&gt;&lt;D xsi:type="xsd:double"&gt;0.64156055&lt;/D&gt;&lt;D xsi:type="xsd:double"&gt;0&lt;/D&gt;&lt;D xsi:type="xsd:double"&gt;0&lt;/D&gt;&lt;D xsi:type="xsd:double"&gt;1.7141104&lt;/D&gt;&lt;D xsi:type="xsd:double"&gt;-1.4366865&lt;/D&gt;&lt;D xsi:type="xsd:double"&gt;-3.2197177&lt;/D&gt;&lt;D xsi:type="xsd:double"&gt;0.7317424&lt;/D&gt;&lt;D xsi:type="xsd:double"&gt;-1.0237098&lt;/D&gt;&lt;D xsi:type="xsd:double"&gt;0&lt;/D&gt;&lt;D xsi:type="xsd:double"&gt;0&lt;/D&gt;&lt;D xsi:type="xsd:double"&gt;-3.311962&lt;/D&gt;&lt;D xsi:type="xsd:double"&gt;-0.8692026&lt;/D&gt;&lt;D xsi:type="xsd:double"&gt;1.2824655&lt;/D&gt;&lt;D xsi:type="xsd:double"&gt;-2.9619932&lt;/D&gt;&lt;D xsi:type="xsd:double"&gt;2.3841858E-05&lt;/D&gt;&lt;D xsi:type="xsd:double"&gt;0&lt;/D&gt;&lt;D xsi:type="xsd:double"&gt;0&lt;/D&gt;&lt;D xsi:type="xsd:double"&gt;1.0446429&lt;/D&gt;&lt;D xsi:type="xsd:double"&gt;1.8975973&lt;/D&gt;&lt;D xsi:type="xsd:double"&gt;0.3066063&lt;/D&gt;&lt;D xsi:type="xsd:double"&gt;-1.7199337&lt;/D&gt;&lt;D xsi:type="xsd:double"&gt;-2.3789942&lt;/D&gt;&lt;D xsi:type="xsd:double"&gt;0&lt;/D&gt;&lt;D xsi:type="xsd:double"&gt;0&lt;/D&gt;&lt;D xsi:type="xsd:double"&gt;3.3258796&lt;/D&gt;&lt;D xsi:type="xsd:double"&gt;-3.6672175&lt;/D&gt;&lt;D xsi:type="xsd:double"&gt;6.0426354&lt;/D&gt;&lt;D xsi:type="xsd:double"&gt;2.8167844&lt;/D&gt;&lt;D xsi:type="xsd:double"&gt;-5.4162083&lt;/D&gt;&lt;D xsi:type="xsd:double"&gt;0&lt;/D&gt;&lt;D xsi:type="xsd:double"&gt;0&lt;/D&gt;&lt;D xsi:type="xsd:double"&gt;3.2592297&lt;/D&gt;&lt;D xsi:type="xsd:double"&gt;-0.74989796&lt;/D&gt;&lt;D xsi:type="xsd:double"&gt;2.7883172&lt;/D&gt;&lt;D xsi:type="xsd:double"&gt;-4.3554726&lt;/D&gt;&lt;D xsi:type="xsd:double"&gt;-0.43617487&lt;/D&gt;&lt;D xsi:type="xsd:double"&gt;0&lt;/D&gt;&lt;D xsi:type="xsd:double"&gt;0&lt;/D&gt;&lt;D xsi:type="xsd:double"&gt;-3.5923898&lt;/D&gt;&lt;D xsi:type="xsd:double"&gt;2.0474315&lt;/D&gt;&lt;D xsi:type="xsd:double"&gt;-3.4156442&lt;/D&gt;&lt;D xsi:type="xsd:double"&gt;-0.96592903&lt;/D&gt;&lt;D xsi:type="xsd:double"&gt;1.91046&lt;/D&gt;&lt;D xsi:type="xsd:double"&gt;0&lt;/D&gt;&lt;D xsi:type="xsd:double"&gt;0&lt;/D&gt;&lt;D xsi:type="xsd:double"&gt;0.14942884&lt;/D&gt;&lt;D xsi:type="xsd:double"&gt;1.3153791&lt;/D&gt;&lt;D xsi:type="xsd:double"&gt;-5.1898956&lt;/D&gt;&lt;D xsi:type="xsd:double"&gt;0.51498413&lt;/D&gt;&lt;D xsi:type="xsd:double"&gt;-0.98260045&lt;/D&gt;&lt;D xsi:type="xsd:double"&gt;0&lt;/D&gt;&lt;D xsi:type="xsd:double"&gt;0&lt;/D&gt;&lt;D xsi:type="xsd:double"&gt;2.8613925&lt;/D&gt;&lt;D xsi:type="xsd:double"&gt;-0.22966862&lt;/D&gt;&lt;D xsi:type="xsd:double"&gt;1.0131836&lt;/D&gt;&lt;D xsi:type="xsd:double"&gt;1.4677048&lt;/D&gt;&lt;D xsi:type="xsd:double"&gt;1.8885493&lt;/D&gt;&lt;D xsi:type="xsd:double"&gt;0&lt;/D&gt;&lt;D xsi:type="xsd:double"&gt;0&lt;/D&gt;&lt;D xsi:type="xsd:double"&gt;-1.4009953&lt;/D&gt;&lt;D xsi:type="xsd:double"&gt;-0.61787367&lt;/D&gt;&lt;D xsi:type="xsd:double"&gt;0.20231009&lt;/D&gt;&lt;D xsi:type="xsd:double"&gt;2.0067692&lt;/D&gt;&lt;D xsi:type="xsd:double"&gt;-2.3911297&lt;/D&gt;&lt;D xsi:type="xsd:double"&gt;0&lt;/D&gt;&lt;D xsi:type="xsd:double"&gt;0&lt;/D&gt;&lt;D xsi:type="xsd:double"&gt;-0.4703343&lt;/D&gt;&lt;D xsi:type="xsd:double"&gt;2.6069045&lt;/D&gt;&lt;D xsi:type="xsd:double"&gt;-1.0668039&lt;/D&gt;&lt;D xsi:type="xsd:double"&gt;-1.8440306&lt;/D&gt;&lt;D xsi:type="xsd:double"&gt;-3.5441399&lt;/D&gt;&lt;D xsi:type="xsd:double"&gt;0&lt;/D&gt;&lt;D xsi:type="xsd:double"&gt;0&lt;/D&gt;&lt;D xsi:type="xsd:double"&gt;-3.0941367&lt;/D&gt;&lt;D xsi:type="xsd:double"&gt;1.1012554&lt;/D&gt;&lt;D xsi:type="xsd:double"&gt;3.3017397&lt;/D&gt;&lt;D xsi:type="xsd:double"&gt;-3.0363202&lt;/D&gt;&lt;D xsi:type="xsd:double"&gt;1.2001395&lt;/D&gt;&lt;D xsi:type="xsd:double"&gt;0&lt;/D&gt;&lt;D xsi:type="xsd:double"&gt;0&lt;/D&gt;&lt;D xsi:type="xsd:double"&gt;0.39618015&lt;/D&gt;&lt;D xsi:type="xsd:double"&gt;2.550292&lt;/D&gt;&lt;D xsi:type="xsd:double"&gt;0.064218044&lt;/D&gt;&lt;D xsi:type="xsd:double"&gt;2.5986195&lt;/D&gt;&lt;D xsi:type="xsd:double"&gt;3.1329632&lt;/D&gt;&lt;D xsi:type="xsd:double"&gt;0&lt;/D&gt;&lt;D xsi:type="xsd:double"&gt;0&lt;/D&gt;&lt;D xsi:type="xsd:double"&gt;-1.9376516&lt;/D&gt;&lt;D xsi:type="xsd:double"&gt;-3.4044504&lt;/D&gt;&lt;D xsi:type="xsd:double"&gt;2.7150393&lt;/D&gt;&lt;D xsi:type="xsd:double"&gt;-1.3786852&lt;/D&gt;&lt;D xsi:type="xsd:double"&gt;0.98900795&lt;/D&gt;&lt;D xsi:type="xsd:double"&gt;0&lt;/D&gt;&lt;D xsi:type="xsd:double"&gt;0&lt;/D&gt;&lt;D xsi:type="xsd:double"&gt;-0.038540363&lt;/D&gt;&lt;D xsi:type="xsd:double"&gt;1.5252113&lt;/D&gt;&lt;D xsi:type="xsd:double"&gt;1.7573237&lt;/D&gt;&lt;D xsi:type="xsd:double"&gt;0.30944347&lt;/D&gt;&lt;D xsi:type="xsd:double"&gt;-0.22583604&lt;/D&gt;&lt;D xsi:type="xsd:double"&gt;0&lt;/D&gt;&lt;D xsi:type="xsd:double"&gt;0&lt;/D&gt;&lt;D xsi:type="xsd:double"&gt;-0.9108782&lt;/D&gt;&lt;D xsi:type="xsd:double"&gt;-3.4950435&lt;/D&gt;&lt;D xsi:type="xsd:double"&gt;-0.7731259&lt;/D&gt;&lt;D xsi:type="xsd:double"&gt;0.9420395&lt;/D&gt;&lt;D xsi:type="xsd:double"&gt;2.1209717&lt;/D&gt;&lt;D xsi:type="xsd:double"&gt;0&lt;/D&gt;&lt;D xsi:type="xsd:double"&gt;0&lt;/D&gt;&lt;D xsi:type="xsd:double"&gt;-1.619333&lt;/D&gt;&lt;D xsi:type="xsd:double"&gt;1.7745018&lt;/D&gt;&lt;D xsi:type="xsd:double"&gt;1.0134459&lt;/D&gt;&lt;D xsi:type="xsd:double"&gt;0.58380365&lt;/D&gt;&lt;D xsi:type="xsd:double"&gt;-1.3006926&lt;/D&gt;&lt;D xsi:type="xsd:double"&gt;0&lt;/D&gt;&lt;D xsi:type="xsd:double"&gt;0&lt;/D&gt;&lt;D xsi:type="xsd:double"&gt;-0.53085685&lt;/D&gt;&lt;D xsi:type="xsd:double"&gt;-3.1219244&lt;/D&gt;&lt;D xsi:type="xsd:double"&gt;7.142055&lt;/D&gt;&lt;D xsi:type="xsd:double"&gt;1.781106&lt;/D&gt;&lt;D xsi:type="xsd:double"&gt;1.5274286&lt;/D&gt;&lt;D xsi:type="xsd:double"&gt;0&lt;/D&gt;&lt;D xsi:type="xsd:double"&gt;0&lt;/D&gt;&lt;D xsi:type="xsd:double"&gt;-0.5989015&lt;/D&gt;&lt;D xsi:type="xsd:double"&gt;-1.0981619&lt;/D&gt;&lt;D xsi:type="xsd:double"&gt;3.2287478&lt;/D&gt;&lt;D xsi:type="xsd:double"&gt;0.4024148&lt;/D&gt;&lt;D xsi:type="xsd:double"&gt;-1.1516094&lt;/D&gt;&lt;D xsi:type="xsd:double"&gt;0&lt;/D&gt;&lt;D xsi:type="xsd:double"&gt;0&lt;/D&gt;&lt;D xsi:type="xsd:double"&gt;-0.2973497&lt;/D&gt;&lt;D xsi:type="xsd:double"&gt;0.5560279&lt;/D&gt;&lt;D xsi:type="xsd:double"&gt;2.8972268&lt;/D&gt;&lt;D xsi:type="xsd:double"&gt;-1.3043523&lt;/D&gt;&lt;D xsi:type="xsd:double"&gt;1.656878&lt;/D&gt;&lt;D xsi:type="xsd:double"&gt;0&lt;/D&gt;&lt;D xsi:type="xsd:double"&gt;0&lt;/D&gt;&lt;D xsi:type="xsd:double"&gt;0.53441525&lt;/D&gt;&lt;D xsi:type="xsd:double"&gt;0.17752647&lt;/D&gt;&lt;D xsi:type="xsd:double"&gt;-0.09151101&lt;/D&gt;&lt;D xsi:type="xsd:double"&gt;0.38815737&lt;/D&gt;&lt;D xsi:type="xsd:double"&gt;-1.0008574&lt;/D&gt;&lt;D xsi:type="xsd:double"&gt;0&lt;/D&gt;&lt;D xsi:type="xsd:double"&gt;0&lt;/D&gt;&lt;D xsi:type="xsd:double"&gt;-1.9655049&lt;/D&gt;&lt;D xsi:type="xsd:double"&gt;0.026345253&lt;/D&gt;&lt;D xsi:type="xsd:double"&gt;-0.5131185&lt;/D&gt;&lt;D xsi:type="xsd:double"&gt;0.5896926&lt;/D&gt;&lt;D xsi:type="xsd:double"&gt;-4.1431484&lt;/D&gt;&lt;D xsi:type="xsd:double"&gt;0&lt;/D&gt;&lt;D xsi:type="xsd:double"&gt;0&lt;/D&gt;&lt;D xsi:type="xsd:double"&gt;0.35641193&lt;/D&gt;&lt;D xsi:type="xsd:double"&gt;-1.1200964&lt;/D&gt;&lt;D xsi:type="xsd:double"&gt;-1.2459636&lt;/D&gt;&lt;D xsi:type="xsd:double"&gt;0.886333&lt;/D&gt;&lt;D xsi:type="xsd:double"&gt;-1.1150956&lt;/D&gt;&lt;D xsi:type="xsd:double"&gt;0&lt;/D&gt;&lt;D xsi:type="xsd:double"&gt;0&lt;/D&gt;&lt;D xsi:type="xsd:double"&gt;0.65318346&lt;/D&gt;&lt;D xsi:type="xsd:double"&gt;-1.0793746&lt;/D&gt;&lt;D xsi:type="xsd:double"&gt;2.84729&lt;/D&gt;&lt;D xsi:type="xsd:double"&gt;-0.090271235&lt;/D&gt;&lt;D xsi:type="xsd:double"&gt;2.2976995&lt;/D&gt;&lt;D xsi:type="xsd:double"&gt;0&lt;/D&gt;&lt;D xsi:type="xsd:double"&gt;0&lt;/D&gt;&lt;D xsi:type="xsd:double"&gt;0.82809925&lt;/D&gt;&lt;D xsi:type="xsd:double"&gt;-5.9872093&lt;/D&gt;&lt;D xsi:type="xsd:double"&gt;1.3482332&lt;/D&gt;&lt;D xsi:type="xsd:double"&gt;-2.516055&lt;/D&gt;&lt;D xsi:type="xsd:double"&gt;-0.6615877&lt;/D&gt;&lt;D xsi:type="xsd:double"&gt;0&lt;/D&gt;&lt;D xsi:type="xsd:double"&gt;0&lt;/D&gt;&lt;D xsi:type="xsd:double"&gt;0.31678677&lt;/D&gt;&lt;D xsi:type="xsd:double"&gt;-1.1489213&lt;/D&gt;&lt;D xsi:type="xsd:double"&gt;-1.0995626&lt;/D&gt;&lt;D xsi:type="xsd:double"&gt;2.079153&lt;/D&gt;&lt;D xsi:type="xsd:double"&gt;-1.4167249&lt;/D&gt;&lt;D xsi:type="xsd:double"&gt;0&lt;/D&gt;&lt;D xsi:type="xsd:double"&gt;0&lt;/D&gt;&lt;D xsi:type="xsd:double"&gt;1.3676286&lt;/D&gt;&lt;D xsi:type="xsd:double"&gt;-1.1231661&lt;/D&gt;&lt;D xsi:type="xsd:double"&gt;3.2982945&lt;/D&gt;&lt;D xsi:type="xsd:double"&gt;-1.5527368&lt;/D&gt;&lt;D xsi:type="xsd:double"&gt;-2.4956942&lt;/D&gt;&lt;D xsi:type="xsd:double"&gt;0&lt;/D&gt;&lt;D xsi:type="xsd:double"&gt;0&lt;/D&gt;&lt;D xsi:type="xsd:double"&gt;3.3662558&lt;/D&gt;&lt;D xsi:type="xsd:double"&gt;3.0813694&lt;/D&gt;&lt;D xsi:type="xsd:double"&gt;-1.029551&lt;/D&gt;&lt;D xsi:type="xsd:double"&gt;-1.5079021&lt;/D&gt;&lt;D xsi:type="xsd:double"&gt;-4.401702&lt;/D&gt;&lt;D xsi:type="xsd:double"&gt;0&lt;/D&gt;&lt;D xsi:type="xsd:double"&gt;0&lt;/D&gt;&lt;D xsi:type="xsd:double"&gt;-2.1302938&lt;/D&gt;&lt;D xsi:type="xsd:double"&gt;-0.0913322&lt;/D&gt;&lt;D xsi:type="xsd:double"&gt;-0.5748868&lt;/D&gt;&lt;D xsi:type="xsd:double"&gt;4.237795&lt;/D&gt;&lt;D xsi:type="xsd:double"&gt;-2.5850654&lt;/D&gt;&lt;D xsi:type="xsd:double"&gt;0&lt;/D&gt;&lt;D xsi:type="xsd:double"&gt;0&lt;/D&gt;&lt;D xsi:type="xsd:double"&gt;4.390013&lt;/D&gt;&lt;D xsi:type="xsd:double"&gt;-0.4765153&lt;/D&gt;&lt;D xsi:type="xsd:double"&gt;-0.60653687&lt;/D&gt;&lt;D xsi:type="xsd:double"&gt;0.34708977&lt;/D&gt;&lt;D xsi:type="xsd:double"&gt;3.0002236&lt;/D&gt;&lt;D xsi:type="xsd:double"&gt;0&lt;/D&gt;&lt;D xsi:type="xsd:double"&gt;0&lt;/D&gt;&lt;D xsi:type="xsd:double"&gt;2.1152377&lt;/D&gt;&lt;D xsi:type="xsd:double"&gt;0.910902&lt;/D&gt;&lt;D xsi:type="xsd:double"&gt;-8.140659&lt;/D&gt;&lt;D xsi:type="xsd:double"&gt;-2.6284516&lt;/D&gt;&lt;D xsi:type="xsd:double"&gt;4.359746&lt;/D&gt;&lt;D xsi:type="xsd:double"&gt;0&lt;/D&gt;&lt;D xsi:type="xsd:double"&gt;0&lt;/D&gt;&lt;D xsi:type="xsd:double"&gt;-1.3848603&lt;/D&gt;&lt;D xsi:type="xsd:double"&gt;-2.2131264&lt;/D&gt;&lt;D xsi:type="xsd:double"&gt;-3.509605&lt;/D&gt;&lt;D xsi:type="xsd:double"&gt;-2.2183776&lt;/D&gt;&lt;D xsi:type="xsd:double"&gt;2.9878497&lt;/D&gt;&lt;D xsi:type="xsd:double"&gt;0&lt;/D&gt;&lt;D xsi:type="xsd:double"&gt;0&lt;/D&gt;&lt;D xsi:type="xsd:double"&gt;1.6214728&lt;/D&gt;&lt;D xsi:type="xsd:double"&gt;-0.7295966&lt;/D&gt;&lt;D xsi:type="xsd:double"&gt;-3.3323288&lt;/D&gt;&lt;D xsi:type="xsd:double"&gt;9.237933&lt;/D&gt;&lt;D xsi:type="xsd:double"&gt;-2.6563525&lt;/D&gt;&lt;D xsi:type="xsd:double"&gt;0&lt;/D&gt;&lt;D xsi:type="xsd:double"&gt;0&lt;/D&gt;&lt;D xsi:type="xsd:double"&gt;-1.6976595&lt;/D&gt;&lt;D xsi:type="xsd:double"&gt;-0.45320392&lt;/D&gt;&lt;D xsi:type="xsd:double"&gt;0.7406831&lt;/D&gt;&lt;D xsi:type="xsd:double"&gt;1.0508299&lt;/D&gt;&lt;D xsi:type="xsd:double"&gt;-0.10089278&lt;/D&gt;&lt;D xsi:type="xsd:double"&gt;0&lt;/D&gt;&lt;D xsi:type="xsd:double"&gt;0&lt;/D&gt;&lt;D xsi:type="xsd:double"&gt;1.4258742&lt;/D&gt;&lt;D xsi:type="xsd:double"&gt;1.3656378&lt;/D&gt;&lt;D xsi:type="xsd:double"&gt;0.6794572&lt;/D&gt;&lt;D xsi:type="xsd:double"&gt;-1.7458856&lt;/D&gt;&lt;D xsi:type="xsd:double"&gt;-0.37881136&lt;/D&gt;&lt;D xsi:type="xsd:double"&gt;0&lt;/D&gt;&lt;D xsi:type="xsd:double"&gt;0&lt;/D&gt;&lt;D xsi:type="xsd:double"&gt;-1.0864377&lt;/D&gt;&lt;D xsi:type="xsd:double"&gt;-1.592809&lt;/D&gt;&lt;D xsi:type="xsd:double"&gt;5.5302143&lt;/D&gt;&lt;D xsi:type="xsd:double"&gt;-1.6144812&lt;/D&gt;&lt;D xsi:type="xsd:double"&gt;0.14111996&lt;/D&gt;&lt;D xsi:type="xsd:double"&gt;0&lt;/D&gt;&lt;D xsi:type="xsd:double"&gt;0&lt;/D&gt;&lt;D xsi:type="xsd:double"&gt;-2.444744&lt;/D&gt;&lt;D xsi:type="xsd:double"&gt;-0.040900707&lt;/D&gt;&lt;D xsi:type="xsd:double"&gt;-0.09433627&lt;/D&gt;&lt;D xsi:type="xsd:double"&gt;0.9603381&lt;/D&gt;&lt;D xsi:type="xsd:double"&gt;-2.0496905&lt;/D&gt;&lt;D xsi:type="xsd:double"&gt;0&lt;/D&gt;&lt;D xsi:type="xsd:double"&gt;0&lt;/D&gt;&lt;D xsi:type="xsd:double"&gt;3.3474565&lt;/D&gt;&lt;D xsi:type="xsd:double"&gt;1.6958833&lt;/D&gt;&lt;D xsi:type="xsd:double"&gt;-0.6762862&lt;/D&gt;&lt;D xsi:type="xsd:double"&gt;-2.6765049&lt;/D&gt;&lt;D xsi:type="xsd:double"&gt;-1.4521003&lt;/D&gt;&lt;D xsi:type="xsd:double"&gt;0&lt;/D&gt;&lt;D xsi:type="xsd:double"&gt;0&lt;/D&gt;&lt;D xsi:type="xsd:double"&gt;-2.0298183&lt;/D&gt;&lt;D xsi:type="xsd:double"&gt;-0.46503544&lt;/D&gt;&lt;D xsi:type="xsd:double"&gt;0.78196526&lt;/D&gt;&lt;D xsi:type="xsd:double"&gt;-3.2804549&lt;/D&gt;&lt;D xsi:type="xsd:double"&gt;0.5997777&lt;/D&gt;&lt;D xsi:type="xsd:double"&gt;0&lt;/D&gt;&lt;D xsi:type="xsd:double"&gt;0&lt;/D&gt;&lt;D xsi:type="xsd:double"&gt;0&lt;/D&gt;&lt;D xsi:type="xsd:double"&gt;-1.4892101&lt;/D&gt;&lt;D xsi:type="xsd:double"&gt;-1.3485968&lt;/D&gt;&lt;D xsi:type="xsd:double"&gt;2.552116&lt;/D&gt;&lt;D xsi:type="xsd:double"&gt;-0.49375296&lt;/D&gt;&lt;D xsi:type="xsd:double"&gt;0&lt;/D&gt;&lt;D xsi:type="xsd:double"&gt;0&lt;/D&gt;&lt;D xsi:type="xsd:double"&gt;0&lt;/D&gt;&lt;D xsi:type="xsd:double"&gt;0.42134523&lt;/D&gt;&lt;D xsi:type="xsd:double"&gt;-4.3404636&lt;/D&gt;&lt;D xsi:type="xsd:double"&gt;-3.1202197&lt;/D&gt;&lt;D xsi:type="xsd:double"&gt;1.1107802&lt;/D&gt;&lt;D xsi:type="xsd:double"&gt;0&lt;/D&gt;&lt;D xsi:type="xsd:double"&gt;0&lt;/D&gt;&lt;D xsi:type="xsd:double"&gt;-1.0280848&lt;/D&gt;&lt;D xsi:type="xsd:double"&gt;0.8548975&lt;/D&gt;&lt;D xsi:type="xsd:double"&gt;3.1562448&lt;/D&gt;&lt;D xsi:type="xsd:double"&gt;1.13374&lt;/D&gt;&lt;D xsi:type="xsd:double"&gt;-0.06443262&lt;/D&gt;&lt;D xsi:type="xsd:double"&gt;0&lt;/D&gt;&lt;D xsi:type="xsd:double"&gt;0&lt;/D&gt;&lt;D xsi:type="xsd:double"&gt;-0.47931075&lt;/D&gt;&lt;D xsi:type="xsd:double"&gt;0.7446766&lt;/D&gt;&lt;D xsi:type="xsd:double"&gt;-1.991874&lt;/D&gt;&lt;D xsi:type="xsd:double"&gt;-2.0705998&lt;/D&gt;&lt;D xsi:type="xsd:double"&gt;3.8517475&lt;/D&gt;&lt;D xsi:type="xsd:double"&gt;0&lt;/D&gt;&lt;D xsi:type="xsd:double"&gt;0&lt;/D&gt;&lt;D xsi:type="xsd:double"&gt;0.9824276&lt;/D&gt;&lt;D xsi:type="xsd:double"&gt;-0.22261143&lt;/D&gt;&lt;D xsi:type="xsd:double"&gt;-0.8844912&lt;/D&gt;&lt;D xsi:type="xsd:double"&gt;2.9834867&lt;/D&gt;&lt;D xsi:type="xsd:double"&gt;0.11329651&lt;/D&gt;&lt;D xsi:type="xsd:double"&gt;0&lt;/D&gt;&lt;D xsi:type="xsd:double"&gt;0&lt;/D&gt;&lt;D xsi:type="xsd:double"&gt;-2.5178373&lt;/D&gt;&lt;D xsi:type="xsd:double"&gt;2.4756312&lt;/D&gt;&lt;D xsi:type="xsd:double"&gt;1.9562006&lt;/D&gt;&lt;D xsi:type="xsd:double"&gt;3.7489772&lt;/D&gt;&lt;D xsi:type="xsd:double"&gt;-1.633954&lt;/D&gt;&lt;D xsi:type="xsd:double"&gt;0&lt;/D&gt;&lt;D xsi:type="xsd:double"&gt;0&lt;/D&gt;&lt;D xsi:type="xsd:double"&gt;1.2761116&lt;/D&gt;&lt;D xsi:type="xsd:double"&gt;4.4184804&lt;/D&gt;&lt;D xsi:type="xsd:double"&gt;0.07493496&lt;/D&gt;&lt;D xsi:type="xsd:double"&gt;-1.1542082&lt;/D&gt;&lt;D xsi:type="xsd:double"&gt;0.18680096&lt;/D&gt;&lt;D xsi:type="xsd:double"&gt;0&lt;/D&gt;&lt;D xsi:type="xsd:double"&gt;0&lt;/D&gt;&lt;D xsi:type="xsd:double"&gt;4.106462&lt;/D&gt;&lt;D xsi:type="xsd:double"&gt;-0.3032446&lt;/D&gt;&lt;D xsi:type="xsd:double"&gt;0.19910336&lt;/D&gt;&lt;D xsi:type="xsd:double"&gt;-2.457291&lt;/D&gt;&lt;D xsi:type="xsd:double"&gt;-0.42626262&lt;/D&gt;&lt;D xsi:type="xsd:double"&gt;0&lt;/D&gt;&lt;D xsi:type="xsd:double"&gt;0&lt;/D&gt;&lt;D xsi:type="xsd:double"&gt;-0.38471818&lt;/D&gt;&lt;D xsi:type="xsd:double"&gt;-1.9865632&lt;/D&gt;&lt;D xsi:type="xsd:double"&gt;0.22063255&lt;/D&gt;&lt;D xsi:type="xsd:double"&gt;0.69066286&lt;/D&gt;&lt;D xsi:type="xsd:double"&gt;-1.5977204&lt;/D&gt;&lt;D xsi:type="xsd:double"&gt;0&lt;/D&gt;&lt;D xsi:type="xsd:double"&gt;0&lt;/D&gt;&lt;D xsi:type="xsd:double"&gt;1.7811894&lt;/D&gt;&lt;D xsi:type="xsd:double"&gt;-0.27697086&lt;/D&gt;&lt;D xsi:type="xsd:double"&gt;-1.262927&lt;/D&gt;&lt;D xsi:type="xsd:double"&gt;1.3796926&lt;/D&gt;&lt;D xsi:type="xsd:double"&gt;0.58277845&lt;/D&gt;&lt;D xsi:type="xsd:double"&gt;0&lt;/D&gt;&lt;D xsi:type="xsd:double"&gt;0&lt;/D&gt;&lt;D xsi:type="xsd:double"&gt;0.24784803&lt;/D&gt;&lt;D xsi:type="xsd:double"&gt;-0.8605361&lt;/D&gt;&lt;D xsi:type="xsd:double"&gt;1.5052915&lt;/D&gt;&lt;D xsi:type="xsd:double"&gt;-0.4761994&lt;/D&gt;&lt;D xsi:type="xsd:double"&gt;-1.3255358&lt;/D&gt;&lt;D xsi:type="xsd:double"&gt;0&lt;/D&gt;&lt;D xsi:type="xsd:double"&gt;0&lt;/D&gt;&lt;D xsi:type="xsd:double"&gt;0.41251183&lt;/D&gt;&lt;D xsi:type="xsd:double"&gt;3.4392834&lt;/D&gt;&lt;D xsi:type="xsd:double"&gt;1.200819&lt;/D&gt;&lt;D xsi:type="xsd:double"&gt;4.8039317&lt;/D&gt;&lt;D xsi:type="xsd:double"&gt;0.32573938&lt;/D&gt;&lt;D xsi:type="xsd:double"&gt;0&lt;/D&gt;&lt;D xsi:type="xsd:double"&gt;0&lt;/D&gt;&lt;D xsi:type="xsd:double"&gt;-1.9818425&lt;/D&gt;&lt;D xsi:type="xsd:double"&gt;0.64229965&lt;/D&gt;&lt;D xsi:type="xsd:double"&gt;-0.7907808&lt;/D&gt;&lt;D xsi:type="xsd:double"&gt;-0.32031536&lt;/D&gt;&lt;D xsi:type="xsd:double"&gt;2.3127675&lt;/D&gt;&lt;D xsi:type="xsd:double"&gt;0&lt;/D&gt;&lt;D xsi:type="xsd:double"&gt;0&lt;/D&gt;&lt;D xsi:type="xsd:double"&gt;-0.9492338&lt;/D&gt;&lt;D xsi:type="xsd:double"&gt;-0.60355663&lt;/D&gt;&lt;D xsi:type="xsd:double"&gt;2.200842&lt;/D&gt;&lt;D xsi:type="xsd:double"&gt;0.989902&lt;/D&gt;&lt;D xsi:type="xsd:double"&gt;1.7071605&lt;/D&gt;&lt;D xsi:type="xsd:double"&gt;0&lt;/D&gt;&lt;D xsi:type="xsd:double"&gt;0&lt;/D&gt;&lt;D xsi:type="xsd:double"&gt;0.7461786&lt;/D&gt;&lt;D xsi:type="xsd:double"&gt;-0.05158782&lt;/D&gt;&lt;D xsi:type="xsd:double"&gt;-1.3989568&lt;/D&gt;&lt;D xsi:type="xsd:double"&gt;3.2262564&lt;/D&gt;&lt;D xsi:type="xsd:double"&gt;-1.1920929E-05&lt;/D&gt;&lt;D xsi:type="xsd:double"&gt;0&lt;/D&gt;&lt;D xsi:type="xsd:double"&gt;0&lt;/D&gt;&lt;D xsi:type="xsd:double"&gt;-0.7127404&lt;/D&gt;&lt;D xsi:type="xsd:double"&gt;-2.089119&lt;/D&gt;&lt;D xsi:type="xsd:double"&gt;0.5024791&lt;/D&gt;&lt;D xsi:type="xsd:double"&gt;1.0561228&lt;/D&gt;&lt;D xsi:type="xsd:double"&gt;-2.1354556&lt;/D&gt;&lt;D xsi:type="xsd:double"&gt;0&lt;/D&gt;&lt;D xsi:type="xsd:double"&gt;0&lt;/D&gt;&lt;D xsi:type="xsd:double"&gt;1.8814325&lt;/D&gt;&lt;D xsi:type="xsd:double"&gt;0.41844845&lt;/D&gt;&lt;D xsi:type="xsd:double"&gt;0.5663395&lt;/D&gt;&lt;D xsi:type="xsd:double"&gt;-1.0207355&lt;/D&gt;&lt;D xsi:type="xsd:double"&gt;0.2853632&lt;/D&gt;&lt;D xsi:type="xsd:double"&gt;0&lt;/D&gt;&lt;D xsi:type="xsd:double"&gt;0&lt;/D&gt;&lt;D xsi:type="xsd:double"&gt;-0.92120767&lt;/D&gt;&lt;D xsi:type="xsd:double"&gt;-2.444005&lt;/D&gt;&lt;D xsi:type="xsd:double"&gt;7.5815916&lt;/D&gt;&lt;D xsi:type="xsd:double"&gt;3.3379078&lt;/D&gt;&lt;D xsi:type="xsd:double"&gt;0.81977844&lt;/D&gt;&lt;D xsi:type="xsd:double"&gt;0&lt;/D&gt;&lt;D xsi:type="xsd:double"&gt;0&lt;/D&gt;&lt;D xsi:type="xsd:double"&gt;-0.5532801&lt;/D&gt;&lt;D xsi:type="xsd:double"&gt;0.23468733&lt;/D&gt;&lt;D xsi:type="xsd:double"&gt;-0.6388664&lt;/D&gt;&lt;D xsi:type="xsd:double"&gt;-0.81545115&lt;/D&gt;&lt;D xsi:type="xsd:double"&gt;1.7157197&lt;/D&gt;&lt;D xsi:type="xsd:double"&gt;0&lt;/D&gt;&lt;D xsi:type="xsd:double"&gt;0&lt;/D&gt;&lt;D xsi:type="xsd:double"&gt;-0.7489741&lt;/D&gt;&lt;D xsi:type="xsd:double"&gt;-0.34262538&lt;/D&gt;&lt;D xsi:type="xsd:double"&gt;1.8064857&lt;/D&gt;&lt;D xsi:type="xsd:double"&gt;-0.6070137&lt;/D&gt;&lt;D xsi:type="xsd:double"&gt;0.25970936&lt;/D&gt;&lt;D xsi:type="xsd:double"&gt;0&lt;/D&gt;&lt;D xsi:type="xsd:double"&gt;0&lt;/D&gt;&lt;D xsi:type="xsd:double"&gt;0.33494234&lt;/D&gt;&lt;D xsi:type="xsd:double"&gt;0.86108446&lt;/D&gt;&lt;D xsi:type="xsd:double"&gt;0.87145567&lt;/D&gt;&lt;D xsi:type="xsd:double"&gt;1.1816382&lt;/D&gt;&lt;D xsi:type="xsd:double"&gt;-0.6220639&lt;/D&gt;&lt;D xsi:type="xsd:double"&gt;0&lt;/D&gt;&lt;D xsi:type="xsd:double"&gt;0&lt;/D&gt;&lt;D xsi:type="xsd:double"&gt;0.24949312&lt;/D&gt;&lt;D xsi:type="xsd:double"&gt;-2.256459&lt;/D&gt;&lt;D xsi:type="xsd:double"&gt;-0.09459257&lt;/D&gt;&lt;D xsi:type="xsd:double"&gt;4.527676&lt;/D&gt;&lt;D xsi:type="xsd:double"&gt;2.0230293&lt;/D&gt;&lt;D xsi:type="xsd:double"&gt;0&lt;/D&gt;&lt;D xsi:type="xsd:double"&gt;0&lt;/D&gt;&lt;D xsi:type="xsd:double"&gt;0&lt;/D&gt;&lt;D xsi:type="xsd:double"&gt;-0.4633546&lt;/D&gt;&lt;D xsi:type="xsd:double"&gt;-0.68305135&lt;/D&gt;&lt;D xsi:type="xsd:double"&gt;0.84860325&lt;/D&gt;&lt;D xsi:type="xsd:double"&gt;-0.37294626&lt;/D&gt;&lt;D xsi:type="xsd:double"&gt;0&lt;/D&gt;&lt;D xsi:type="xsd:double"&gt;0&lt;/D&gt;&lt;D xsi:type="xsd:double"&gt;0.35278797&lt;/D&gt;&lt;D xsi:type="xsd:double"&gt;-0.67273974&lt;/D&gt;&lt;D xsi:type="xsd:double"&gt;-3.4127593&lt;/D&gt;&lt;D xsi:type="xsd:double"&gt;0.5774975&lt;/D&gt;&lt;D xsi:type="xsd:double"&gt;-0.45824647&lt;/D&gt;&lt;D xsi:type="xsd:double"&gt;0&lt;/D&gt;&lt;D xsi:type="xsd:double"&gt;0&lt;/D&gt;&lt;D xsi:type="xsd:double"&gt;1.2692928&lt;/D&gt;&lt;D xsi:type="xsd:double"&gt;-0.5668402&lt;/D&gt;&lt;D xsi:type="xsd:double"&gt;1.4679551&lt;/D&gt;&lt;D xsi:type="xsd:double"&gt;3.3510923&lt;/D&gt;&lt;D xsi:type="xsd:double"&gt;-2.3180783&lt;/D&gt;&lt;D xsi:type="xsd:double"&gt;0&lt;/D&gt;&lt;D xsi:type="xsd:double"&gt;0&lt;/D&gt;&lt;D xsi:type="xsd:double"&gt;0.7980466&lt;/D&gt;&lt;D xsi:type="xsd:double"&gt;-1.385057&lt;/D&gt;&lt;D xsi:type="xsd:double"&gt;-0.4572749&lt;/D&gt;&lt;D xsi:type="xsd:double"&gt;2.1157742&lt;/D&gt;&lt;D xsi:type="xsd:double"&gt;-0.6685555&lt;/D&gt;&lt;D xsi:type="xsd:double"&gt;0&lt;/D&gt;&lt;D xsi:type="xsd:double"&gt;0&lt;/D&gt;&lt;D xsi:type="xsd:double"&gt;-1.7583966&lt;/D&gt;&lt;D xsi:type="xsd:double"&gt;1.3491988&lt;/D&gt;&lt;D xsi:type="xsd:double"&gt;0.9074807&lt;/D&gt;&lt;D xsi:type="xsd:double"&gt;0.5554676&lt;/D&gt;&lt;D xsi:type="xsd:double"&gt;1.6385674&lt;/D&gt;&lt;D xsi:type="xsd:double"&gt;0&lt;/D&gt;&lt;D xsi:type="xsd:double"&gt;0&lt;/D&gt;&lt;D xsi:type="xsd:double"&gt;-1.4756978&lt;/D&gt;&lt;D xsi:type="xsd:double"&gt;-0.4969418&lt;/D&gt;&lt;D xsi:type="xsd:double"&gt;-0.17173886&lt;/D&gt;&lt;D xsi:type="xsd:double"&gt;1.093638&lt;/D&gt;&lt;D xsi:type="xsd:double"&gt;-0.8714974&lt;/D&gt;&lt;D xsi:type="xsd:double"&gt;0&lt;/D&gt;&lt;D xsi:type="xsd:double"&gt;0&lt;/D&gt;&lt;D xsi:type="xsd:double"&gt;-1.4890432&lt;/D&gt;&lt;D xsi:type="xsd:double"&gt;-0.78110695&lt;/D&gt;&lt;D xsi:type="xsd:double"&gt;1.0307193&lt;/D&gt;&lt;D xsi:type="xsd:double"&gt;0.4601121&lt;/D&gt;&lt;D xsi:type="xsd:double"&gt;0.10445118&lt;/D&gt;&lt;D xsi:type="xsd:double"&gt;0&lt;/D&gt;&lt;D xsi:type="xsd:double"&gt;0&lt;/D&gt;&lt;D xsi:type="xsd:double"&gt;0.19335747&lt;/D&gt;&lt;D xsi:type="xsd:double"&gt;3.4832716&lt;/D&gt;&lt;D xsi:type="xsd:double"&gt;-0.827086&lt;/D&gt;&lt;D xsi:type="xsd:double"&gt;-1.987958&lt;/D&gt;&lt;D xsi:type="xsd:double"&gt;0.1756072&lt;/D&gt;&lt;D xsi:type="xsd:double"&gt;0&lt;/D&gt;&lt;D xsi:type="xsd:double"&gt;0&lt;/D&gt;&lt;D xsi:type="xsd:double"&gt;0.10430813&lt;/D&gt;&lt;D xsi:type="xsd:double"&gt;1.3512611&lt;/D&gt;&lt;D xsi:type="xsd:double"&gt;-3.8203478&lt;/D&gt;&lt;D xsi:type="xsd:double"&gt;-1.849097&lt;/D&gt;&lt;D xsi:type="xsd:double"&gt;2.2610903&lt;/D&gt;&lt;D xsi:type="xsd:double"&gt;0&lt;/D&gt;&lt;D xsi:type="xsd:double"&gt;0&lt;/D&gt;&lt;D xsi:type="xsd:double"&gt;-0.91450214&lt;/D&gt;&lt;D xsi:type="xsd:double"&gt;0.84769726&lt;/D&gt;&lt;D xsi:type="xsd:double"&gt;-1.5209854&lt;/D&gt;&lt;D xsi:type="xsd:double"&gt;-0.20270348&lt;/D&gt;&lt;D xsi:type="xsd:double"&gt;1.1461258&lt;/D&gt;&lt;D xsi:type="xsd:double"&gt;0&lt;/D&gt;&lt;D xsi:type="xsd:double"&gt;0&lt;/D&gt;&lt;D xsi:type="xsd:double"&gt;0.44167042&lt;/D&gt;&lt;D xsi:type="xsd:double"&gt;-0.50768256&lt;/D&gt;&lt;D xsi:type="xsd:double"&gt;-1.1678338&lt;/D&gt;&lt;D xsi:type="xsd:double"&gt;0.24007559&lt;/D&gt;&lt;D xsi:type="xsd:double"&gt;0.0890851&lt;/D&gt;&lt;D xsi:type="xsd:double"&gt;0&lt;/D&gt;&lt;D xsi:type="xsd:double"&gt;0&lt;/D&gt;&lt;D xsi:type="xsd:double"&gt;1.3857722&lt;/D&gt;&lt;D xsi:type="xsd:double"&gt;-0.6727636&lt;/D&gt;&lt;D xsi:type="xsd:double"&gt;0.21865368&lt;/D&gt;&lt;D xsi:type="xsd:double"&gt;-0.7361412&lt;/D&gt;&lt;D xsi:type="xsd:double"&gt;-0.39417744&lt;/D&gt;&lt;D xsi:type="xsd:double"&gt;0&lt;/D&gt;&lt;D xsi:type="xsd:double"&gt;0&lt;/D&gt;&lt;D xsi:type="xsd:double"&gt;2.0444632&lt;/D&gt;&lt;D xsi:type="xsd:double"&gt;-0.35700798&lt;/D&gt;&lt;D xsi:type="xsd:double"&gt;1.7306447&lt;/D&gt;&lt;D xsi:type="xsd:double"&gt;-3.4060597&lt;/D&gt;&lt;D xsi:type="xsd:double"&gt;1.1467814&lt;/D&gt;&lt;D xsi:type="xsd:double"&gt;0&lt;/D&gt;&lt;D xsi:type="xsd:double"&gt;0&lt;/D&gt;&lt;D xsi:type="xsd:double"&gt;0.06788969&lt;/D&gt;&lt;D xsi:type="xsd:double"&gt;1.363039&lt;/D&gt;&lt;D xsi:type="xsd:double"&gt;0.21795034&lt;/D&gt;&lt;D xsi:type="xsd:double"&gt;-0.43379068&lt;/D&gt;&lt;D xsi:type="xsd:double"&gt;0.054574013&lt;/D&gt;&lt;D xsi:type="xsd:double"&gt;0&lt;/D&gt;&lt;D xsi:type="xsd:double"&gt;0&lt;/D&gt;&lt;D xsi:type="xsd:double"&gt;0.06824732&lt;/D&gt;&lt;D xsi:type="xsd:double"&gt;2.3183584&lt;/D&gt;&lt;D xsi:type="xsd:double"&gt;-0.19711256&lt;/D&gt;&lt;D xsi:type="xsd:double"&gt;-0.53097606&lt;/D&gt;&lt;D xsi:type="xsd:double"&gt;1.158452&lt;/D&gt;&lt;D xsi:type="xsd:double"&gt;0&lt;/D&gt;&lt;D xsi:type="xsd:double"&gt;0&lt;/D&gt;&lt;D xsi:type="xsd:double"&gt;0.93488693&lt;/D&gt;&lt;D xsi:type="xsd:double"&gt;-2.0654678&lt;/D&gt;&lt;D xsi:type="xsd:double"&gt;1.4685035&lt;/D&gt;&lt;D xsi:type="xsd:double"&gt;0.44841766&lt;/D&gt;&lt;D xsi:type="xsd:double"&gt;-2.4926662&lt;/D&gt;&lt;D xsi:type="xsd:double"&gt;0&lt;/D&gt;&lt;D xsi:type="xsd:double"&gt;0&lt;/D&gt;&lt;D xsi:type="xsd:double"&gt;-0.4677713&lt;/D&gt;&lt;D xsi:type="xsd:double"&gt;0.19215345&lt;/D&gt;&lt;D xsi:type="xsd:double"&gt;-2.280146&lt;/D&gt;&lt;D xsi:type="xsd:double"&gt;0.3361106&lt;/D&gt;&lt;D xsi:type="xsd:double"&gt;-1.0108054&lt;/D&gt;&lt;D xsi:type="xsd:double"&gt;0&lt;/D&gt;&lt;D xsi:type="xsd:double"&gt;0&lt;/D&gt;&lt;D xsi:type="xsd:double"&gt;0.1521945&lt;/D&gt;&lt;D xsi:type="xsd:double"&gt;-0.82170963&lt;/D&gt;&lt;D xsi:type="xsd:double"&gt;0.27139187&lt;/D&gt;&lt;D xsi:type="xsd:double"&gt;0.2717495&lt;/D&gt;&lt;D xsi:type="xsd:double"&gt;0.6727457&lt;/D&gt;&lt;D xsi:type="xsd:double"&gt;0&lt;/D&gt;&lt;D xsi:type="xsd:double"&gt;0&lt;/D&gt;&lt;D xsi:type="xsd:double"&gt;1.9160748&lt;/D&gt;&lt;D xsi:type="xsd:double"&gt;-2.6134133&lt;/D&gt;&lt;D xsi:type="xsd:double"&gt;2.8354168&lt;/D&gt;&lt;D xsi:type="xsd:double"&gt;-0.82769394&lt;/D&gt;&lt;D xsi:type="xsd:double"&gt;2.4395585&lt;/D&gt;&lt;D xsi:type="xsd:double"&gt;0&lt;/D&gt;&lt;D xsi:type="xsd:double"&gt;0&lt;/D&gt;&lt;D xsi:type="xsd:double"&gt;0.78225136&lt;/D&gt;&lt;D xsi:type="xsd:double"&gt;-0.4630685&lt;/D&gt;&lt;D xsi:type="xsd:double"&gt;0.4058957&lt;/D&gt;&lt;D xsi:type="xsd:double"&gt;-0.3827691&lt;/D&gt;&lt;D xsi:type="xsd:double"&gt;-0.2040267&lt;/D&gt;&lt;D xsi:type="xsd:double"&gt;0&lt;/D&gt;&lt;D xsi:type="xsd:double"&gt;0&lt;/D&gt;&lt;D xsi:type="xsd:double"&gt;1.7914414&lt;/D&gt;&lt;D xsi:type="xsd:double"&gt;-0.18543005&lt;/D&gt;&lt;D xsi:type="xsd:double"&gt;-0.8846879&lt;/D&gt;&lt;D xsi:type="xsd:double"&gt;0.94664097&lt;/D&gt;&lt;D xsi:type="xsd:double"&gt;-1.7594099&lt;/D&gt;&lt;D xsi:type="xsd:double"&gt;0&lt;/D&gt;&lt;D xsi:type="xsd:double"&gt;0&lt;/D&gt;&lt;D xsi:type="xsd:double"&gt;0.9043932&lt;/D&gt;&lt;D xsi:type="xsd:double"&gt;-0.4147768&lt;/D&gt;&lt;D xsi:type="xsd:double"&gt;3.5627484&lt;/D&gt;&lt;D xsi:type="xsd:double"&gt;-3.0133069&lt;/D&gt;&lt;D xsi:type="xsd:double"&gt;0.28231144&lt;/D&gt;&lt;D xsi:type="xsd:double"&gt;0&lt;/D&gt;&lt;D xsi:type="xsd:double"&gt;0&lt;/D&gt;&lt;D xsi:type="xsd:double"&gt;1.9044161&lt;/D&gt;&lt;D xsi:type="xsd:double"&gt;0.20749569&lt;/D&gt;&lt;D xsi:type="xsd:double"&gt;2.8620362&lt;/D&gt;&lt;D xsi:type="xsd:double"&gt;-0.41400194&lt;/D&gt;&lt;D xsi:type="xsd:double"&gt;-0.26378036&lt;/D&gt;&lt;D xsi:type="xsd:double"&gt;0&lt;/D&gt;&lt;D xsi:type="xsd:double"&gt;0&lt;/D&gt;&lt;D xsi:type="xsd:double"&gt;-0.85330606&lt;/D&gt;&lt;D xsi:type="xsd:double"&gt;1.948142&lt;/D&gt;&lt;D xsi:type="xsd:double"&gt;0.94468594&lt;/D&gt;&lt;D xsi:type="xsd:double"&gt;-0.7327497&lt;/D&gt;&lt;D xsi:type="xsd:double"&gt;3.0216575&lt;/D&gt;&lt;D xsi:type="xsd:double"&gt;0&lt;/D&gt;&lt;D xsi:type="xsd:double"&gt;0&lt;/D&gt;&lt;D xsi:type="xsd:double"&gt;-0.1798749&lt;/D&gt;&lt;D xsi:type="xsd:double"&gt;1.2686253&lt;/D&gt;&lt;D xsi:type="xsd:double"&gt;-2.0784736&lt;/D&gt;&lt;D xsi:type="xsd:double"&gt;1.4454246&lt;/D&gt;&lt;D xsi:type="xsd:double"&gt;-1.680094&lt;/D&gt;&lt;D xsi:type="xsd:double"&gt;0&lt;/D&gt;&lt;D xsi:type="xsd:double"&gt;0&lt;/D&gt;&lt;D xsi:type="xsd:double"&gt;1.6311884&lt;/D&gt;&lt;D xsi:type="xsd:double"&gt;-1.3376474&lt;/D&gt;&lt;D xsi:type="xsd:double"&gt;2.1768928&lt;/D&gt;&lt;D xsi:type="xsd:double"&gt;-0.2383709&lt;/D&gt;&lt;D xsi:type="xsd:double"&gt;0.57405233&lt;/D&gt;&lt;D xsi:type="xsd:double"&gt;0&lt;/D&gt;&lt;D xsi:type="xsd:double"&gt;0&lt;/D&gt;&lt;D xsi:type="xsd:double"&gt;0.112986565&lt;/D&gt;&lt;D xsi:type="xsd:double"&gt;0.3010869&lt;/D&gt;&lt;D xsi:type="xsd:double"&gt;-1.3120949&lt;/D&gt;&lt;D xsi:type="xsd:double"&gt;0.050723553&lt;/D&gt;&lt;D xsi:type="xsd:double"&gt;0.033903122&lt;/D&gt;&lt;D xsi:type="xsd:double"&gt;0&lt;/D&gt;&lt;D xsi:type="xsd:double"&gt;0&lt;/D&gt;&lt;D xsi:type="xsd:double"&gt;-1.562196&lt;/D&gt;&lt;D xsi:type="xsd:double"&gt;1.4573336&lt;/D&gt;&lt;D xsi:type="xsd:double"&gt;-0.84757805&lt;/D&gt;&lt;D xsi:type="xsd:double"&gt;1.5175223&lt;/D&gt;&lt;D xsi:type="xsd:double"&gt;-0.5126715&lt;/D&gt;&lt;D xsi:type="xsd:double"&gt;0&lt;/D&gt;&lt;D xsi:type="xsd:double"&gt;0&lt;/D&gt;&lt;D xsi:type="xsd:double"&gt;-0.057941675&lt;/D&gt;&lt;D xsi:type="xsd:double"&gt;0.63803196&lt;/D&gt;&lt;D xsi:type="xsd:double"&gt;0.4463315&lt;/D&gt;&lt;D xsi:type="xsd:double"&gt;-4.0614786&lt;/D&gt;&lt;D xsi:type="xsd:double"&gt;1.3899326&lt;/D&gt;&lt;D xsi:type="xsd:double"&gt;0&lt;/D&gt;&lt;D xsi:type="xsd:double"&gt;0&lt;/D&gt;&lt;D xsi:type="xsd:double"&gt;0.57992935&lt;/D&gt;&lt;D xsi:type="xsd:double"&gt;0.9860158&lt;/D&gt;&lt;D xsi:type="xsd:double"&gt;-1.3867557&lt;/D&gt;&lt;D xsi:type="xsd:double"&gt;1.2689471&lt;/D&gt;&lt;D xsi:type="xsd:double"&gt;0.11322498&lt;/D&gt;&lt;D xsi:type="xsd:double"&gt;0&lt;/D&gt;&lt;D xsi:type="xsd:double"&gt;0&lt;/D&gt;&lt;D xsi:type="xsd:double"&gt;1.1920929E-05&lt;/D&gt;&lt;D xsi:type="xsd:double"&gt;-0.63497424&lt;/D&gt;&lt;D xsi:type="xsd:double"&gt;-0.17290115&lt;/D&gt;&lt;D xsi:type="xsd:double"&gt;-0.16875267&lt;/D&gt;&lt;D xsi:type="xsd:double"&gt;0.20251274&lt;/D&gt;&lt;D xsi:type="xsd:double"&gt;0&lt;/D&gt;&lt;D xsi:type="xsd:double"&gt;0&lt;/D&gt;&lt;D xsi:type="xsd:double"&gt;-1.1920929E-05&lt;/D&gt;&lt;D xsi:type="xsd:double"&gt;-0.41380525&lt;/D&gt;&lt;D xsi:type="xsd:double"&gt;0.27297735&lt;/D&gt;&lt;D xsi:type="xsd:double"&gt;-0.32593012&lt;/D&gt;&lt;/FQL&gt;&lt;FQL&gt;&lt;Q&gt;CAT-US^P_PRICE_RETURNS(2,20201231,20240104,D,KRW)&lt;/Q&gt;&lt;R&gt;1100&lt;/R&gt;&lt;C&gt;1&lt;/C&gt;&lt;D xsi:type="xsd:double"&gt;1.0997653&lt;/D&gt;&lt;D xsi:type="xsd:double"&gt;0&lt;/D&gt;&lt;D xsi:type="xsd:double"&gt;0&lt;/D&gt;&lt;D xsi:type="xsd:double"&gt;0&lt;/D&gt;&lt;D xsi:type="xsd:double"&gt;-0.3108859&lt;/D&gt;&lt;D xsi:type="xsd:double"&gt;1.3304234&lt;/D&gt;&lt;D xsi:type="xsd:double"&gt;5.3759694&lt;/D&gt;&lt;D xsi:type="xsd:double"&gt;0.34774542&lt;/D&gt;&lt;D xsi:type="xsd:double"&gt;0.23159981&lt;/D&gt;&lt;D xsi:type="xsd:double"&gt;0&lt;/D&gt;&lt;D xsi:type="xsd:double"&gt;0&lt;/D&gt;&lt;D xsi:type="xsd:double"&gt;0.4900694&lt;/D&gt;&lt;D xsi:type="xsd:double"&gt;2.1350741&lt;/D&gt;&lt;D xsi:type="xsd:double"&gt;-1.2635231&lt;/D&gt;&lt;D xsi:type="xsd:double"&gt;1.037693&lt;/D&gt;&lt;D xsi:type="xsd:double"&gt;-1.2826085&lt;/D&gt;&lt;D xsi:type="xsd:double"&gt;0&lt;/D&gt;&lt;D xsi:type="xsd:double"&gt;0&lt;/D&gt;&lt;D xsi:type="xsd:double"&gt;0.4001975&lt;/D&gt;&lt;D xsi:type="xsd:double"&gt;0.15976429&lt;/D&gt;&lt;D xsi:type="xsd:double"&gt;-1.1199653&lt;/D&gt;&lt;D xsi:type="xsd:double"&gt;-0.26413798&lt;/D&gt;&lt;D xsi:type="xsd:double"&gt;0.3109336&lt;/D&gt;&lt;D xsi:type="xsd:double"&gt;0&lt;/D&gt;&lt;D xsi:type="xsd:double"&gt;0&lt;/D&gt;&lt;D xsi:type="xsd:double"&gt;-2.6177764&lt;/D&gt;&lt;D xsi:type="xsd:double"&gt;0.46628714&lt;/D&gt;&lt;D xsi:type="xsd:double"&gt;-3.693527&lt;/D&gt;&lt;D xsi:type="xsd:double"&gt;3.4445167&lt;/D&gt;&lt;D xsi:type="xsd:double"&gt;-0.89788437&lt;/D&gt;&lt;D xsi:type="xsd:double"&gt;0&lt;/D&gt;&lt;D xsi:type="xsd:double"&gt;0&lt;/D&gt;&lt;D xsi:type="xsd:double"&gt;0.8340478&lt;/D&gt;&lt;D xsi:type="xsd:double"&gt;4.3331265&lt;/D&gt;&lt;D xsi:type="xsd:double"&gt;-0.82573295&lt;/D&gt;&lt;D xsi:type="xsd:double"&gt;0.4457593&lt;/D&gt;&lt;D xsi:type="xsd:double"&gt;1.1951447&lt;/D&gt;&lt;D xsi:type="xsd:double"&gt;0&lt;/D&gt;&lt;D xsi:type="xsd:double"&gt;0&lt;/D&gt;&lt;D xsi:type="xsd:double"&gt;1.9142628&lt;/D&gt;&lt;D xsi:type="xsd:double"&gt;-0.35383105&lt;/D&gt;&lt;D xsi:type="xsd:double"&gt;-0.62969923&lt;/D&gt;&lt;D xsi:type="xsd:double"&gt;0.3186345&lt;/D&gt;&lt;D xsi:type="xsd:double"&gt;-0.18149614&lt;/D&gt;&lt;D xsi:type="xsd:double"&gt;0&lt;/D&gt;&lt;D xsi:type="xsd:double"&gt;0&lt;/D&gt;&lt;D xsi:type="xsd:double"&gt;-0.50133467&lt;/D&gt;&lt;D xsi:type="xsd:double"&gt;2.073443&lt;/D&gt;&lt;D xsi:type="xsd:double"&gt;0.6465912&lt;/D&gt;&lt;D xsi:type="xsd:double"&gt;-1.1541605&lt;/D&gt;&lt;D xsi:type="xsd:double"&gt;4.8311353&lt;/D&gt;&lt;D xsi:type="xsd:double"&gt;0&lt;/D&gt;&lt;D xsi:type="xsd:double"&gt;0&lt;/D&gt;&lt;D xsi:type="xsd:double"&gt;4.3005705&lt;/D&gt;&lt;D xsi:type="xsd:double"&gt;0.9904027&lt;/D&gt;&lt;D xsi:type="xsd:double"&gt;1.1856198&lt;/D&gt;&lt;D xsi:type="xsd:double"&gt;-0.69108605&lt;/D&gt;&lt;D xsi:type="xsd:double"&gt;-1.2985766&lt;/D&gt;&lt;D xsi:type="xsd:double"&gt;0&lt;/D&gt;&lt;D xsi:type="xsd:double"&gt;0&lt;/D&gt;&lt;D xsi:type="xsd:double"&gt;1.7972946&lt;/D&gt;&lt;D xsi:type="xsd:double"&gt;-1.744777&lt;/D&gt;&lt;D xsi:type="xsd:double"&gt;-0.74943304&lt;/D&gt;&lt;D xsi:type="xsd:double"&gt;-0.5715966&lt;/D&gt;&lt;D xsi:type="xsd:double"&gt;3.5560012&lt;/D&gt;&lt;D xsi:type="xsd:double"&gt;0&lt;/D&gt;&lt;D xsi:type="xsd:double"&gt;0&lt;/D&gt;&lt;D xsi:type="xsd:double"&gt;1.2974381&lt;/D&gt;&lt;D xsi:type="xsd:double"&gt;-1.5615523&lt;/D&gt;&lt;D xsi:type="xsd:double"&gt;2.192974&lt;/D&gt;&lt;D xsi:type="xsd:double"&gt;-1.188308&lt;/D&gt;&lt;D xsi:type="xsd:double"&gt;3.9981842&lt;/D&gt;&lt;D xsi:type="xsd:double"&gt;0&lt;/D&gt;&lt;D xsi:type="xsd:double"&gt;0&lt;/D&gt;&lt;D xsi:type="xsd:double"&gt;1.0042548&lt;/D&gt;&lt;D xsi:type="xsd:double"&gt;-2.4378657&lt;/D&gt;&lt;D xsi:type="xsd:double"&gt;3.2209039&lt;/D&gt;&lt;D xsi:type="xsd:double"&gt;-1.8305182&lt;/D&gt;&lt;D xsi:type="xsd:double"&gt;-1.732558&lt;/D&gt;&lt;D xsi:type="xsd:double"&gt;0&lt;/D&gt;&lt;D xsi:type="xsd:double"&gt;0&lt;/D&gt;&lt;D xsi:type="xsd:double"&gt;0.11552572&lt;/D&gt;&lt;D xsi:type="xsd:double"&gt;-3.3264995&lt;/D&gt;&lt;D xsi:type="xsd:double"&gt;1.7288089&lt;/D&gt;&lt;D xsi:type="xsd:double"&gt;1.3203979&lt;/D&gt;&lt;D xsi:type="xsd:double"&gt;1.9889355&lt;/D&gt;&lt;D xsi:type="xsd:double"&gt;0&lt;/D&gt;&lt;D xsi:type="xsd:double"&gt;0&lt;/D&gt;&lt;D xsi:type="xsd:double"&gt;0.51357746&lt;/D&gt;&lt;D xsi:type="xsd:double"&gt;1.421237&lt;/D&gt;&lt;D xsi:type="xsd:double"&gt;-0.6771147&lt;/D&gt;&lt;D xsi:type="xsd:double"&gt;0.3840804&lt;/D&gt;&lt;D xsi:type="xsd:double"&gt;1.1920929E-05&lt;/D&gt;&lt;D xsi:type="xsd:double"&gt;0&lt;/D&gt;&lt;D xsi:type="xsd:double"&gt;0&lt;/D&gt;&lt;D xsi:type="xsd:double"&gt;0.039708614&lt;/D&gt;&lt;D xsi:type="xsd:double"&gt;-2.009368&lt;/D&gt;&lt;D xsi:type="xsd:double"&gt;-0.4120052&lt;/D&gt;&lt;D xsi:type="xsd:double"&gt;0.15136003&lt;/D&gt;&lt;D xsi:type="xsd:double"&gt;0.45758486&lt;/D&gt;&lt;D xsi:type="xsd:double"&gt;0&lt;/D&gt;&lt;D xsi:type="xsd:double"&gt;0&lt;/D&gt;&lt;D xsi:type="xsd:double"&gt;0.40374994&lt;/D&gt;&lt;D xsi:type="xsd:double"&gt;-0.60473084&lt;/D&gt;&lt;D xsi:type="xsd:double"&gt;0.57514906&lt;/D&gt;&lt;D xsi:type="xsd:double"&gt;0.06822348&lt;/D&gt;&lt;D xsi:type="xsd:double"&gt;0.24451017&lt;/D&gt;&lt;D xsi:type="xsd:double"&gt;0&lt;/D&gt;&lt;D xsi:type="xsd:double"&gt;0&lt;/D&gt;&lt;D xsi:type="xsd:double"&gt;-0.33537745&lt;/D&gt;&lt;D xsi:type="xsd:double"&gt;-2.4778724&lt;/D&gt;&lt;D xsi:type="xsd:double"&gt;2.6910782&lt;/D&gt;&lt;D xsi:type="xsd:double"&gt;-1.6413927&lt;/D&gt;&lt;D xsi:type="xsd:double"&gt;1.0236859&lt;/D&gt;&lt;D xsi:type="xsd:double"&gt;0</t>
        </r>
      </text>
    </comment>
    <comment ref="A6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xsi:type="xsd:double"&gt;0&lt;/D&gt;&lt;D xsi:type="xsd:double"&gt;-0.21677613&lt;/D&gt;&lt;D xsi:type="xsd:double"&gt;-0.35567284&lt;/D&gt;&lt;D xsi:type="xsd:double"&gt;1.0961652&lt;/D&gt;&lt;D xsi:type="xsd:double"&gt;-2.4971068&lt;/D&gt;&lt;D xsi:type="xsd:double"&gt;0.652349&lt;/D&gt;&lt;D xsi:type="xsd:double"&gt;0&lt;/D&gt;&lt;D xsi:type="xsd:double"&gt;0&lt;/D&gt;&lt;D xsi:type="xsd:double"&gt;1.0604143&lt;/D&gt;&lt;D xsi:type="xsd:double"&gt;2.1873116&lt;/D&gt;&lt;D xsi:type="xsd:double"&gt;1.9150853&lt;/D&gt;&lt;D xsi:type="xsd:double"&gt;-0.0875175&lt;/D&gt;&lt;D xsi:type="xsd:double"&gt;1.2786984&lt;/D&gt;&lt;D xsi:type="xsd:double"&gt;0&lt;/D&gt;&lt;D xsi:type="xsd:double"&gt;0&lt;/D&gt;&lt;D xsi:type="xsd:double"&gt;-0.0011086464&lt;/D&gt;&lt;D xsi:type="xsd:double"&gt;-0.85071325&lt;/D&gt;&lt;D xsi:type="xsd:double"&gt;-0.38453937&lt;/D&gt;&lt;D xsi:type="xsd:double"&gt;1.5860319&lt;/D&gt;&lt;D xsi:type="xsd:double"&gt;0.8327246&lt;/D&gt;&lt;D xsi:type="xsd:double"&gt;0&lt;/D&gt;&lt;D xsi:type="xsd:double"&gt;0&lt;/D&gt;&lt;D xsi:type="xsd:double"&gt;1.6119838&lt;/D&gt;&lt;D xsi:type="xsd:double"&gt;-2.5525749&lt;/D&gt;&lt;D xsi:type="xsd:double"&gt;-1.0857344&lt;/D&gt;&lt;D xsi:type="xsd:double"&gt;-0.6576538&lt;/D&gt;&lt;D xsi:type="xsd:double"&gt;0.5071044&lt;/D&gt;&lt;D xsi:type="xsd:double"&gt;0&lt;/D&gt;&lt;D xsi:type="xsd:double"&gt;0&lt;/D&gt;&lt;D xsi:type="xsd:double"&gt;0.78082085&lt;/D&gt;&lt;D xsi:type="xsd:double"&gt;-1.235354&lt;/D&gt;&lt;D xsi:type="xsd:double"&gt;-0.22341013&lt;/D&gt;&lt;D xsi:type="xsd:double"&gt;1.5926957&lt;/D&gt;&lt;D xsi:type="xsd:double"&gt;-0.32418966&lt;/D&gt;&lt;D xsi:type="xsd:double"&gt;0&lt;/D&gt;&lt;D xsi:type="xsd:double"&gt;0&lt;/D&gt;&lt;D xsi:type="xsd:double"&gt;-0.38106441&lt;/D&gt;&lt;D xsi:type="xsd:double"&gt;0.23462772&lt;/D&gt;&lt;D xsi:type="xsd:double"&gt;0.95939636&lt;/D&gt;&lt;D xsi:type="xsd:double"&gt;0.18308163&lt;/D&gt;&lt;D xsi:type="xsd:double"&gt;0.32544136&lt;/D&gt;&lt;D xsi:type="xsd:double"&gt;0&lt;/D&gt;&lt;D xsi:type="xsd:double"&gt;0&lt;/D&gt;&lt;D xsi:type="xsd:double"&gt;-2.0537853&lt;/D&gt;&lt;D xsi:type="xsd:double"&gt;0.28383732&lt;/D&gt;&lt;D xsi:type="xsd:double"&gt;-2.184695&lt;/D&gt;&lt;D xsi:type="xsd:double"&gt;-3.7712216&lt;/D&gt;&lt;D xsi:type="xsd:double"&gt;-2.6751876&lt;/D&gt;&lt;D xsi:type="xsd:double"&gt;0&lt;/D&gt;&lt;D xsi:type="xsd:double"&gt;0&lt;/D&gt;&lt;D xsi:type="xsd:double"&gt;-0.22523999&lt;/D&gt;&lt;D xsi:type="xsd:double"&gt;0.22342205&lt;/D&gt;&lt;D xsi:type="xsd:double"&gt;-1.0258853&lt;/D&gt;&lt;D xsi:type="xsd:double"&gt;-2.4151683&lt;/D&gt;&lt;D xsi:type="xsd:double"&gt;-0.10967851&lt;/D&gt;&lt;D xsi:type="xsd:double"&gt;0&lt;/D&gt;&lt;D xsi:type="xsd:double"&gt;0&lt;/D&gt;&lt;D xsi:type="xsd:double"&gt;2.2991061&lt;/D&gt;&lt;D xsi:type="xsd:double"&gt;-0.28418303&lt;/D&gt;&lt;D xsi:type="xsd:double"&gt;0.8103609&lt;/D&gt;&lt;D xsi:type="xsd:double"&gt;2.3479939&lt;/D&gt;&lt;D xsi:type="xsd:double"&gt;-2.0027518&lt;/D&gt;&lt;D xsi:type="xsd:double"&gt;0&lt;/D&gt;&lt;D xsi:type="xsd:double"&gt;0&lt;/D&gt;&lt;D xsi:type="xsd:double"&gt;0.20759106&lt;/D&gt;&lt;D xsi:type="xsd:double"&gt;-0.6905794&lt;/D&gt;&lt;D xsi:type="xsd:double"&gt;0.96104145&lt;/D&gt;&lt;D xsi:type="xsd:double"&gt;0.18738508&lt;/D&gt;&lt;D xsi:type="xsd:double"&gt;0.66188574&lt;/D&gt;&lt;D xsi:type="xsd:double"&gt;0&lt;/D&gt;&lt;D xsi:type="xsd:double"&gt;0&lt;/D&gt;&lt;D xsi:type="xsd:double"&gt;-0.29073954&lt;/D&gt;&lt;D xsi:type="xsd:double"&gt;-2.1203697&lt;/D&gt;&lt;D xsi:type="xsd:double"&gt;1.3000011&lt;/D&gt;&lt;D xsi:type="xsd:double"&gt;-0.6158173&lt;/D&gt;&lt;D xsi:type="xsd:double"&gt;2.8704882&lt;/D&gt;&lt;D xsi:type="xsd:double"&gt;0&lt;/D&gt;&lt;D xsi:type="xsd:double"&gt;0&lt;/D&gt;&lt;D xsi:type="xsd:double"&gt;0.3541708&lt;/D&gt;&lt;D xsi:type="xsd:double"&gt;-1.6882479&lt;/D&gt;&lt;D xsi:type="xsd:double"&gt;-1.3835311&lt;/D&gt;&lt;D xsi:type="xsd:double"&gt;-0.721854&lt;/D&gt;&lt;D xsi:type="xsd:double"&gt;-1.8089831&lt;/D&gt;&lt;D xsi:type="xsd:double"&gt;0&lt;/D&gt;&lt;D xsi:type="xsd:double"&gt;0&lt;/D&gt;&lt;D xsi:type="xsd:double"&gt;-1.0971904&lt;/D&gt;&lt;D xsi:type="xsd:double"&gt;2.6394367&lt;/D&gt;&lt;D xsi:type="xsd:double"&gt;1.6447067&lt;/D&gt;&lt;D xsi:type="xsd:double"&gt;-1.0805011&lt;/D&gt;&lt;D xsi:type="xsd:double"&gt;0.25093555&lt;/D&gt;&lt;D xsi:type="xsd:double"&gt;0&lt;/D&gt;&lt;D xsi:type="xsd:double"&gt;0&lt;/D&gt;&lt;D xsi:type="xsd:double"&gt;1.0746956&lt;/D&gt;&lt;D xsi:type="xsd:double"&gt;-0.9488404&lt;/D&gt;&lt;D xsi:type="xsd:double"&gt;1.1190534&lt;/D&gt;&lt;D xsi:type="xsd:double"&gt;-0.17560124&lt;/D&gt;&lt;D xsi:type="xsd:double"&gt;-2.4109423&lt;/D&gt;&lt;D xsi:type="xsd:double"&gt;0&lt;/D&gt;&lt;D xsi:type="xsd:double"&gt;0&lt;/D&gt;&lt;D xsi:type="xsd:double"&gt;-0.6957114&lt;/D&gt;&lt;D xsi:type="xsd:double"&gt;1.3763785&lt;/D&gt;&lt;D xsi:type="xsd:double"&gt;-2.3061037&lt;/D&gt;&lt;D xsi:type="xsd:double"&gt;1.3187766&lt;/D&gt;&lt;D xsi:type="xsd:double"&gt;0.4235983&lt;/D&gt;&lt;D xsi:type="xsd:double"&gt;0&lt;/D&gt;&lt;D xsi:type="xsd:double"&gt;0&lt;/D&gt;&lt;D xsi:type="xsd:double"&gt;0.43911934&lt;/D&gt;&lt;D xsi:type="xsd:double"&gt;2.9723644&lt;/D&gt;&lt;D xsi:type="xsd:double"&gt;4.14896&lt;/D&gt;&lt;D xsi:type="xsd:double"&gt;-0.23251176&lt;/D&gt;&lt;D xsi:type="xsd:double"&gt;-0.08735061&lt;/D&gt;&lt;D xsi:type="xsd:double"&gt;0&lt;/D&gt;&lt;D xsi:type="xsd:double"&gt;0&lt;/D&gt;&lt;D xsi:type="xsd:double"&gt;-0.39346814&lt;/D&gt;&lt;D xsi:type="xsd:double"&gt;-1.3575256&lt;/D&gt;&lt;D xsi:type="xsd:double"&gt;-2.3400307&lt;/D&gt;&lt;D xsi:type="xsd:double"&gt;-1.91679&lt;/D&gt;&lt;D xsi:type="xsd:double"&gt;0.53367615&lt;/D&gt;&lt;D xsi:type="xsd:double"&gt;0&lt;/D&gt;&lt;D xsi:type="xsd:double"&gt;0&lt;/D&gt;&lt;D xsi:type="xsd:double"&gt;1.5346766&lt;/D&gt;&lt;D xsi:type="xsd:double"&gt;0.9567857&lt;/D&gt;&lt;D xsi:type="xsd:double"&gt;1.2200594&lt;/D&gt;&lt;D xsi:type="xsd:double"&gt;-1.4369428&lt;/D&gt;&lt;D xsi:type="xsd:double"&gt;0.6407976&lt;/D&gt;&lt;D xsi:type="xsd:double"&gt;0&lt;/D&gt;&lt;D xsi:type="xsd:double"&gt;0&lt;/D&gt;&lt;D xsi:type="xsd:double"&gt;-0.8438647&lt;/D&gt;&lt;D xsi:type="xsd:double"&gt;-0.9067416&lt;/D&gt;&lt;D xsi:type="xsd:double"&gt;-1.575619&lt;/D&gt;&lt;D xsi:type="xsd:double"&gt;2.215314&lt;/D&gt;&lt;D xsi:type="xsd:double"&gt;-1.0463774&lt;/D&gt;&lt;D xsi:type="xsd:double"&gt;0&lt;/D&gt;&lt;D xsi:type="xsd:double"&gt;0&lt;/D&gt;&lt;D xsi:type="xsd:double"&gt;-0.047540665&lt;/D&gt;&lt;D xsi:type="xsd:double"&gt;-0.90169907&lt;/D&gt;&lt;D xsi:type="xsd:double"&gt;0.049304962&lt;/D&gt;&lt;D xsi:type="xsd:double"&gt;-0.41445494&lt;/D&gt;&lt;D xsi:type="xsd:double"&gt;-0.22093058&lt;/D&gt;&lt;D xsi:type="xsd:double"&gt;0&lt;/D&gt;&lt;D xsi:type="xsd:double"&gt;0&lt;/D&gt;&lt;D xsi:type="xsd:double"&gt;1.1697769&lt;/D&gt;&lt;D xsi:type="xsd:double"&gt;-2.3023665&lt;/D&gt;&lt;D xsi:type="xsd:double"&gt;1.6500235&lt;/D&gt;&lt;D xsi:type="xsd:double"&gt;-0.92541575&lt;/D&gt;&lt;D xsi:type="xsd:double"&gt;-1.6272426&lt;/D&gt;&lt;D xsi:type="xsd:double"&gt;0&lt;/D&gt;&lt;D xsi:type="xsd:double"&gt;0&lt;/D&gt;&lt;D xsi:type="xsd:double"&gt;-4.470587&lt;/D&gt;&lt;D xsi:type="xsd:double"&gt;-0.51357746&lt;/D&gt;&lt;D xsi:type="xsd:double"&gt;0.79541206&lt;/D&gt;&lt;D xsi:type="xsd:double"&gt;2.80658&lt;/D&gt;&lt;D xsi:type="xsd:double"&gt;0.18687248&lt;/D&gt;&lt;D xsi:type="xsd:double"&gt;0&lt;/D&gt;&lt;D xsi:type="xsd:double"&gt;0&lt;/D&gt;&lt;D xsi:type="xsd:double"&gt;1.6415954&lt;/D&gt;&lt;D xsi:type="xsd:double"&gt;0.91404915&lt;/D&gt;&lt;D xsi:type="xsd:double"&gt;-1.5445948&lt;/D&gt;&lt;D xsi:type="xsd:double"&gt;-2.805251&lt;/D&gt;&lt;D xsi:type="xsd:double"&gt;1.6354799&lt;/D&gt;&lt;D xsi:type="xsd:double"&gt;0&lt;/D&gt;&lt;D xsi:type="xsd:double"&gt;0&lt;/D&gt;&lt;D xsi:type="xsd:double"&gt;-0.6175041&lt;/D&gt;&lt;D xsi:type="xsd:double"&gt;-0.33459067&lt;/D&gt;&lt;D xsi:type="xsd:double"&gt;-0.030612946&lt;/D&gt;&lt;D xsi:type="xsd:double"&gt;1.8820405&lt;/D&gt;&lt;D xsi:type="xsd:double"&gt;0.041925907&lt;/D&gt;&lt;D xsi:type="xsd:double"&gt;0&lt;/D&gt;&lt;D xsi:type="xsd:double"&gt;0&lt;/D&gt;&lt;D xsi:type="xsd:double"&gt;-1.1631489&lt;/D&gt;&lt;D xsi:type="xsd:double"&gt;-1.1976957&lt;/D&gt;&lt;D xsi:type="xsd:double"&gt;-0.8977473&lt;/D&gt;&lt;D xsi:type="xsd:double"&gt;2.2197366&lt;/D&gt;&lt;D xsi:type="xsd:double"&gt;2.0294309&lt;/D&gt;&lt;D xsi:type="xsd:double"&gt;0&lt;/D&gt;&lt;D xsi:type="xsd:double"&gt;0&lt;/D&gt;&lt;D xsi:type="xsd:double"&gt;0.011646748&lt;/D&gt;&lt;D xsi:type="xsd:double"&gt;0.7329583&lt;/D&gt;&lt;D xsi:type="xsd:double"&gt;1.1373878&lt;/D&gt;&lt;D xsi:type="xsd:double"&gt;-0.7468343&lt;/D&gt;&lt;D xsi:type="xsd:double"&gt;-0.20918846&lt;/D&gt;&lt;D xsi:type="xsd:double"&gt;0&lt;/D&gt;&lt;D xsi:type="xsd:double"&gt;0&lt;/D&gt;&lt;D xsi:type="xsd:double"&gt;0.036883354&lt;/D&gt;&lt;D xsi:type="xsd:double"&gt;-1.3385653&lt;/D&gt;&lt;D xsi:type="xsd:double"&gt;-1.5057504&lt;/D&gt;&lt;D xsi:type="xsd:double"&gt;3.97408&lt;/D&gt;&lt;D xsi:type="xsd:double"&gt;-0.13321042&lt;/D&gt;&lt;D xsi:type="xsd:double"&gt;0&lt;/D&gt;&lt;D xsi:type="xsd:double"&gt;0&lt;/D&gt;&lt;D xsi:type="xsd:double"&gt;1.3521314&lt;/D&gt;&lt;D xsi:type="xsd:double"&gt;0.68005323&lt;/D&gt;&lt;D xsi:type="xsd:double"&gt;-1.133728&lt;/D&gt;&lt;D xsi:type="xsd:double"&gt;0.11276007&lt;/D&gt;&lt;D xsi:type="xsd:double"&gt;1.3385773&lt;/D&gt;&lt;D xsi:type="xsd:double"&gt;0&lt;/D&gt;&lt;D xsi:type="xsd:double"&gt;0&lt;/D&gt;&lt;D xsi:type="xsd:double"&gt;3.881085&lt;/D&gt;&lt;D xsi:type="xsd:double"&gt;-2.5607228&lt;/D&gt;&lt;D xsi:type="xsd:double"&gt;-1.1786163&lt;/D&gt;&lt;D xsi:type="xsd:double"&gt;0.89571476&lt;/D&gt;&lt;D xsi:type="xsd:double"&gt;0.25287867&lt;/D&gt;&lt;D xsi:type="xsd:double"&gt;0&lt;/D&gt;&lt;D xsi:type="xsd:double"&gt;0&lt;/D&gt;&lt;D xsi:type="xsd:double"&gt;-0.8632302&lt;/D&gt;&lt;D xsi:type="xsd:double"&gt;-0.9592056&lt;/D&gt;&lt;D xsi:type="xsd:double"&gt;-0.9790778&lt;/D&gt;&lt;D xsi:type="xsd:double"&gt;-0.92378855&lt;/D&gt;&lt;D xsi:type="xsd:double"&gt;-0.090390444&lt;/D&gt;&lt;D xsi:type="xsd:double"&gt;0&lt;/D&gt;&lt;D xsi:type="xsd:double"&gt;0&lt;/D&gt;&lt;D xsi:type="xsd:double"&gt;0.94658136&lt;/D&gt;&lt;D xsi:type="xsd:double"&gt;1.8557549&lt;/D&gt;&lt;D xsi:type="xsd:double"&gt;0.5676985&lt;/D&gt;&lt;D xsi:type="xsd:double"&gt;0.3160715&lt;/D&gt;&lt;D xsi:type="xsd:double"&gt;-3.7816882&lt;/D&gt;&lt;D xsi:type="xsd:double"&gt;0&lt;/D&gt;&lt;D xsi:type="xsd:double"&gt;0&lt;/D&gt;&lt;D xsi:type="xsd:double"&gt;-1.4387667&lt;/D&gt;&lt;D xsi:type="xsd:double"&gt;-1.7295122&lt;/D&gt;&lt;D xsi:type="xsd:double"&gt;-1.6850948&lt;/D&gt;&lt;D xsi:type="xsd:double"&gt;2.4778366&lt;/D&gt;&lt;D xsi:type="xsd:double"&gt;0.876534&lt;/D&gt;&lt;D xsi:type="xsd:double"&gt;0&lt;/D&gt;&lt;D xsi:type="xsd:double"&gt;0&lt;/D&gt;&lt;D xsi:type="xsd:double"&gt;2.013719&lt;/D&gt;&lt;D xsi:type="xsd:double"&gt;1.2813568&lt;/D&gt;&lt;D xsi:type="xsd:double"&gt;-0.45571327&lt;/D&gt;&lt;D xsi:type="xsd:double"&gt;-0.1526773&lt;/D&gt;&lt;D xsi:type="xsd:double"&gt;0.2701521&lt;/D&gt;&lt;D xsi:type="xsd:double"&gt;0&lt;/D&gt;&lt;D xsi:type="xsd:double"&gt;0&lt;/D&gt;&lt;D xsi:type="xsd:double"&gt;-1.1532009&lt;/D&gt;&lt;D xsi:type="xsd:double"&gt;0.36776066&lt;/D&gt;&lt;D xsi:type="xsd:double"&gt;0.68912506&lt;/D&gt;&lt;D xsi:type="xsd:double"&gt;1.6584158&lt;/D&gt;&lt;D xsi:type="xsd:double"&gt;-2.5756657&lt;/D&gt;&lt;D xsi:type="xsd:double"&gt;0&lt;/D&gt;&lt;D xsi:type="xsd:double"&gt;0&lt;/D&gt;&lt;D xsi:type="xsd:double"&gt;-2.1294057&lt;/D&gt;&lt;D xsi:type="xsd:double"&gt;1.6412973&lt;/D&gt;&lt;D xsi:type="xsd:double"&gt;1.8551826&lt;/D&gt;&lt;D xsi:type="xsd:double"&gt;1.6611576&lt;/D&gt;&lt;D xsi:type="xsd:double"&gt;-0.113636255&lt;/D&gt;&lt;D xsi:type="xsd:double"&gt;0&lt;/D&gt;&lt;D xsi:type="xsd:double"&gt;0&lt;/D&gt;&lt;D xsi:type="xsd:double"&gt;0.108385086&lt;/D&gt;&lt;D xsi:type="xsd:double"&gt;0.21752119&lt;/D&gt;&lt;D xsi:type="xsd:double"&gt;0.20848513&lt;/D&gt;&lt;D xsi:type="xsd:double"&gt;-0.4102111&lt;/D&gt;&lt;D xsi:type="xsd:double"&gt;0.32026768&lt;/D&gt;&lt;D xsi:type="xsd:double"&gt;0&lt;/D&gt;&lt;D xsi:type="xsd:double"&gt;0&lt;/D&gt;&lt;D xsi:type="xsd:double"&gt;0.3826499&lt;/D&gt;&lt;D xsi:type="xsd:double"&gt;5.54713&lt;/D&gt;&lt;D xsi:type="xsd:double"&gt;1.0062933&lt;/D&gt;&lt;D xsi:type="xsd:double"&gt;1.3696194&lt;/D&gt;&lt;D xsi:type="xsd:double"&gt;1.0330796&lt;/D&gt;&lt;D xsi:type="xsd:double"&gt;0&lt;/D&gt;&lt;D xsi:type="xsd:double"&gt;0&lt;/D&gt;&lt;D xsi:type="xsd:double"&gt;-1.3307929&lt;/D&gt;&lt;D xsi:type="xsd:double"&gt;-1.1307716&lt;/D&gt;&lt;D xsi:type="xsd:double"&gt;0.7626653&lt;/D&gt;&lt;D xsi:type="xsd:double"&gt;1.8197298&lt;/D&gt;&lt;D xsi:type="xsd:double"&gt;0.83339214&lt;/D&gt;&lt;D xsi:type="xsd:double"&gt;0&lt;/D&gt;&lt;D xsi:type="xsd:double"&gt;0&lt;/D&gt;&lt;D xsi:type="xsd:double"&gt;0.44214725&lt;/D&gt;&lt;D xsi:type="xsd:double"&gt;0.20415783&lt;/D&gt;&lt;D xsi:type="xsd:double"&gt;-2.966565&lt;/D&gt;&lt;D xsi:type="xsd:double"&gt;-2.2200406&lt;/D&gt;&lt;D xsi:type="xsd:double"&gt;-1.0274649&lt;/D&gt;&lt;D xsi:type="xsd:double"&gt;0&lt;/D&gt;&lt;D xsi:type="xsd:double"&gt;0&lt;/D&gt;&lt;D xsi:type="xsd:double"&gt;0.27558804&lt;/D&gt;&lt;D xsi:type="xsd:double"&gt;0.20802021&lt;/D&gt;&lt;D xsi:type="xsd:double"&gt;-0.08023977&lt;/D&gt;&lt;D xsi:type="xsd:double"&gt;-0.5801499&lt;/D&gt;&lt;D xsi:type="xsd:double"&gt;-4.972458&lt;/D&gt;&lt;D xsi:type="xsd:double"&gt;0&lt;/D&gt;&lt;D xsi:type="xsd:double"&gt;0&lt;/D&gt;&lt;D xsi:type="xsd:double"&gt;0.1988411&lt;/D&gt;&lt;D xsi:type="xsd:double"&gt;1.8803358&lt;/D&gt;&lt;D xsi:type="xsd:double"&gt;-0.19966364&lt;/D&gt;&lt;D xsi:type="xsd:double"&gt;-2.0454526&lt;/D&gt;&lt;D xsi:type="xsd:double"&gt;-1.8615663&lt;/D&gt;&lt;D xsi:type="xsd:double"&gt;0&lt;/D&gt;&lt;D xsi:type="xsd:double"&gt;0&lt;/D&gt;&lt;D xsi:type="xsd:double"&gt;1.0177493&lt;/D&gt;&lt;D xsi:type="xsd:double"&gt;0.59717894&lt;/D&gt;&lt;D xsi:type="xsd:double"&gt;0.9367347&lt;/D&gt;&lt;D xsi:type="xsd:double"&gt;-0.26031137&lt;/D&gt;&lt;D xsi:type="xsd:double"&gt;-0.73137283&lt;/D&gt;&lt;D xsi:type="xsd:double"&gt;0&lt;/D&gt;&lt;D xsi:type="xsd:double"&gt;0&lt;/D&gt;&lt;D xsi:type="xsd:double"&gt;-1.288265&lt;/D&gt;&lt;D xsi:type="xsd:double"&gt;2.508521&lt;/D&gt;&lt;D xsi:type="xsd:double"&gt;-0.07882714&lt;/D&gt;&lt;D xsi:type="xsd:double"&gt;-4.402399&lt;/D&gt;&lt;D xsi:type="xsd:double"&gt;-1.5397191&lt;/D&gt;&lt;D xsi:type="xsd:double"&gt;0&lt;/D&gt;&lt;D xsi:type="xsd:double"&gt;0&lt;/D&gt;&lt;D xsi:type="xsd:double"&gt;-0.32194257&lt;/D&gt;&lt;D xsi:type="xsd:double"&gt;-0.32283664&lt;/D&gt;&lt;D xsi:type="xsd:double"&gt;-2.3006916&lt;/D&gt;&lt;D xsi:type="xsd:double"&gt;-0.32713413&lt;/D&gt;&lt;D xsi:type="xsd:double"&gt;1.2158394&lt;/D&gt;&lt;D xsi:type="xsd:double"&gt;0&lt;/D&gt;&lt;D xsi:type="xsd:double"&gt;0&lt;/D&gt;&lt;D xsi:type="xsd:double"&gt;0.3322363&lt;/D&gt;&lt;D xsi:type="xsd:double"&gt;-2.5322556&lt;/D&gt;&lt;D xsi:type="xsd:double"&gt;5.6821823&lt;/D&gt;&lt;D xsi:type="xsd:double"&gt;1.0413527&lt;/D&gt;&lt;D xsi:type="xsd:double"&gt;1.2117267&lt;/D&gt;&lt;D xsi:type="xsd:double"&gt;0&lt;/D&gt;&lt;D xsi:type="xsd:double"&gt;0&lt;/D&gt;&lt;D xsi:type="xsd:double"&gt;1.591289&lt;/D&gt;&lt;D xsi:type="xsd:double"&gt;7.635975&lt;/D&gt;&lt;D xsi:type="xsd:double"&gt;-0.10476112&lt;/D&gt;&lt;D xsi:type="xsd:double"&gt;0.23591518&lt;/D&gt;&lt;D xsi:type="xsd:double"&gt;1.7409563&lt;/D&gt;&lt;D xsi:type="xsd:double"&gt;0&lt;/D&gt;&lt;D xsi:type="xsd:double"&gt;0&lt;/D&gt;&lt;D xsi:type="xsd:double"&gt;1.1223912&lt;/D&gt;&lt;D xsi:type="xsd:double"&gt;0.5179405&lt;/D&gt;&lt;D xsi:type="xsd:double"&gt;-0.7619083&lt;/D&gt;&lt;D xsi:type="xsd:double"&gt;0.83619356&lt;/D&gt;&lt;D xsi:type="xsd:double"&gt;-0.91025233&lt;/D&gt;&lt;D xsi:type="xsd:double"&gt;0&lt;/D&gt;&lt;D xsi:type="xsd:double"&gt;0&lt;/D&gt;&lt;D xsi:type="xsd:double"&gt;2.0012975&lt;/D&gt;&lt;D xsi:type="xsd:double"&gt;-0.28739572&lt;/D&gt;&lt;D xsi:type="xsd:double"&gt;-0.60687065&lt;/D&gt;&lt;D xsi:type="xsd:double"&gt;0.4300356&lt;/D&gt;&lt;D xsi:type="xsd:double"&gt;0.5175233&lt;/D&gt;&lt;D xsi:type="xsd:double"&gt;0&lt;/D&gt;&lt;D xsi:type="xsd:double"&gt;0&lt;/D&gt;&lt;D xsi:type="xsd:double"&gt;0.028920174&lt;/D&gt;&lt;D xsi:type="xsd:double"&gt;-0.9820521&lt;/D&gt;&lt;D xsi:type="xsd:double"&gt;0.074863434&lt;/D&gt;&lt;D xsi:type="xsd:double"&gt;0.089895725&lt;/D&gt;&lt;D xsi:type="xsd:double"&gt;-1.0921478&lt;/D&gt;&lt;D xsi:type="xsd:double"&gt;0&lt;/D&gt;&lt;D xsi:type="xsd:double"&gt;0&lt;/D&gt;&lt;D xsi:type="xsd:double"&gt;0.39469004&lt;/D&gt;&lt;D xsi:type="xsd:double"&gt;-2.306217&lt;/D&gt;&lt;D xsi:type="xsd:double"&gt;0.5459666&lt;/D&gt;&lt;D xsi:type="xsd:double"&gt;-0.03683567&lt;/D&gt;&lt;D xsi:type="xsd:double"&gt;0.96845627&lt;/D&gt;&lt;D xsi:type="xsd:double"&gt;0&lt;/D&gt;&lt;D xsi:type="xsd:double"&gt;0&lt;/D&gt;&lt;D xsi:type="xsd:double"&gt;0.20259619&lt;/D&gt;&lt;D xsi:type="xsd:double"&gt;0.557065&lt;/D&gt;&lt;D xsi:type="xsd:double"&gt;0.044190884&lt;/D&gt;&lt;D xsi:type="xsd:double"&gt;4.0987134&lt;/D&gt;&lt;D xsi:type="xsd:double"&gt;2.3841858E-05&lt;/D&gt;&lt;D xsi:type="xsd:double"&gt;0&lt;/D&gt;&lt;D xsi:type="xsd:double"&gt;0&lt;/D&gt;&lt;D xsi:type="xsd:double"&gt;1.7296791&lt;/D&gt;&lt;D xsi:type="xsd:double"&gt;1.1664867&lt;/D&gt;&lt;D xsi:type="xsd:double"&gt;1.1922479&lt;/D&gt;&lt;D xsi:type="xsd:double"&gt;-0.84760785&lt;/D&gt;&lt;D xsi:type="xsd:double"&gt;-6.484514&lt;/D&gt;&lt;D xsi:type="xsd:double"&gt;0&lt;/D&gt;&lt;D xsi:type="xsd:double"&gt;0&lt;/D&gt;&lt;D xsi:type="xsd:double"&gt;1.0499954&lt;/D&gt;&lt;D xsi:type="xsd:double"&gt;-2.8796256&lt;/D&gt;&lt;D xsi:type="xsd:double"&gt;2.9360294&lt;/D&gt;&lt;D xsi:type="xsd:double"&gt;-0.17299056&lt;/D&gt;&lt;D xsi:type="xsd:double"&gt;-2.1717489&lt;/D&gt;&lt;D xsi:type="xsd:double"&gt;0&lt;/D&gt;&lt;D xsi:type="xsd:double"&gt;0&lt;/D&gt;&lt;D xsi:type="xsd:double"&gt;1.4685273&lt;/D&gt;&lt;D xsi:type="xsd:double"&gt;0.9299159&lt;/D&gt;&lt;D xsi:type="xsd:double"&gt;4.0757537&lt;/D&gt;&lt;D xsi:type="xsd:double"&gt;-2.9920518&lt;/D&gt;&lt;D xsi:type="xsd:double"&gt;-0.08250475&lt;/D&gt;&lt;D xsi:type="xsd:double"&gt;0&lt;/D&gt;&lt;D xsi:type="xsd:double"&gt;0&lt;/D&gt;&lt;D xsi:type="xsd:double"&gt;-3.7927687&lt;/D&gt;&lt;D xsi:type="xsd:double"&gt;-1.4181912&lt;/D&gt;&lt;D xsi:type="xsd:double"&gt;0.99464655&lt;/D&gt;&lt;D xsi:type="xsd:double"&gt;-0.022673607&lt;/D&gt;&lt;D xsi:type="xsd:double"&gt;0.29665232&lt;/D&gt;&lt;D xsi:type="xsd:double"&gt;0&lt;/D&gt;&lt;D xsi:type="xsd:double"&gt;0&lt;/D&gt;&lt;D xsi:type="xsd:double"&gt;1.4036536&lt;/D&gt;&lt;D xsi:type="xsd:double"&gt;2.122867&lt;/D&gt;&lt;D xsi:type="xsd:double"&gt;-3.0787468&lt;/D&gt;&lt;D xsi:type="xsd:double"&gt;0.3157258&lt;/D&gt;&lt;D xsi:type="xsd:double"&gt;-5.0464034&lt;/D&gt;&lt;D xsi:type="xsd:double"&gt;0&lt;/D&gt;&lt;D xsi:type="xsd:double"&gt;0&lt;/D&gt;&lt;D xsi:type="xsd:double"&gt;2.8580785&lt;/D&gt;&lt;D xsi:type="xsd:double"&gt;0.9021282&lt;/D&gt;&lt;D xsi:type="xsd:double"&gt;1.6752124&lt;/D&gt;&lt;D xsi:type="xsd:double"&gt;1.9391775&lt;/D&gt;&lt;D xsi:type="xsd:double"&gt;1.0834455&lt;/D&gt;&lt;D xsi:type="xsd:double"&gt;0&lt;/D&gt;&lt;D xsi:type="xsd:double"&gt;0&lt;/D&gt;&lt;D xsi:type="xsd:double"&gt;-1.4009953&lt;/D&gt;&lt;D xsi:type="xsd:double"&gt;-0.71045756&lt;/D&gt;&lt;D xsi:type="xsd:double"&gt;0.7968545&lt;/D&gt;&lt;D xsi:type="xsd:double"&gt;2.3346663&lt;/D&gt;&lt;D xsi:type="xsd:double"&gt;0.5656481&lt;/D&gt;&lt;D xsi:type="xsd:double"&gt;0&lt;/D&gt;&lt;D xsi:type="xsd:double"&gt;0&lt;/D&gt;&lt;D xsi:type="xsd:double"&gt;0.32750368&lt;/D&gt;&lt;D xsi:type="xsd:double"&gt;2.7650952&lt;/D&gt;&lt;D xsi:type="xsd:double"&gt;0.8831501&lt;/D&gt;&lt;D xsi:type="xsd:double"&gt;-2.434659&lt;/D&gt;&lt;D xsi:type="xsd:double"&gt;-2.8772414&lt;/D&gt;&lt;D xsi:type="xsd:double"&gt;0&lt;/D&gt;&lt;D xsi:type="xsd:double"&gt;0&lt;/D&gt;&lt;D xsi:type="xsd:double"&gt;-2.7054906&lt;/D&gt;&lt;D xsi:type="xsd:double"&gt;0.08710623&lt;/D&gt;&lt;D xsi:type="xsd:double"&gt;-0.01617074&lt;/D&gt;&lt;D xsi:type="xsd:double"&gt;-5.771488&lt;/D&gt;&lt;D xsi:type="xsd:double"&gt;-0.9999156&lt;/D&gt;&lt;D xsi:type="xsd:double"&gt;0&lt;/D&gt;&lt;D xsi:type="xsd:double"&gt;0&lt;/D&gt;&lt;D xsi:type="xsd:double"&gt;0.39618015&lt;/D&gt;&lt;D xsi:type="xsd:double"&gt;2.0269632&lt;/D&gt;&lt;D xsi:type="xsd:double"&gt;-4.0568533&lt;/D&gt;&lt;D xsi:type="xsd:double"&gt;-4.565173&lt;/D&gt;&lt;D xsi:type="xsd:double"&gt;3.5339713&lt;/D&gt;&lt;D xsi:type="xsd:double"&gt;0&lt;/D&gt;&lt;D xsi:type="xsd:double"&gt;0&lt;/D&gt;&lt;D xsi:type="xsd:double"&gt;0.22457838&lt;/D&gt;&lt;D xsi:type="xsd:double"&gt;-0.3168404&lt;/D&gt;&lt;D xsi:type="xsd:double"&gt;-0.9153068&lt;/D&gt;&lt;D xsi:type="xsd:double"&gt;-2.632475&lt;/D&gt;&lt;D xsi:type="xsd:double"&gt;-0.34357905&lt;/D&gt;&lt;D xsi:type="xsd:double"&gt;0&lt;/D&gt;&lt;D xsi:type="xsd:double"&gt;0&lt;/D&gt;&lt;D xsi:type="xsd:double"&gt;-0.038540363&lt;/D&gt;&lt;D xsi:type="xsd:double"&gt;-2.2852898&lt;/D&gt;&lt;D xsi:type="xsd:double"&gt;-0.36544204&lt;/D&gt;&lt;D xsi:type="xsd:double"&gt;4.0928006&lt;/D&gt;&lt;D xsi:type="xsd:double"&gt;-0.60485005&lt;/D&gt;&lt;D xsi:type="xsd:double"&gt;0&lt;/D&gt;&lt;D xsi:type="xsd:double"&gt;0&lt;/D&gt;&lt;D xsi:type="xsd:double"&gt;-2.0150423&lt;/D&gt;&lt;D xsi:type="xsd:double"&gt;0.3241539&lt;/D&gt;&lt;D xsi:type="xsd:double"&gt;-0.7540226&lt;/D&gt;&lt;D xsi:type="xsd:double"&gt;-1.867646&lt;/D&gt;&lt;D xsi:type="xsd:double"&gt;3.1167269&lt;/D&gt;&lt;D xsi:type="xsd:double"&gt;0&lt;/D&gt;&lt;D xsi:type="xsd:double"&gt;0&lt;/D&gt;&lt;D xsi:type="xsd:double"&gt;-0.6005585&lt;/D&gt;&lt;D xsi:type="xsd:double"&gt;3.8417578&lt;/D&gt;&lt;D xsi:type="xsd:double"&gt;0.22544861&lt;/D&gt;&lt;D xsi:type="xsd:double"&gt;0.17228127&lt;/D&gt;&lt;D xsi:type="xsd:double"&gt;-0.9170592&lt;/D&gt;&lt;D xsi:type="xsd:double"&gt;0&lt;/D&gt;&lt;D xsi:type="xsd:double"&gt;0&lt;/D&gt;&lt;D xsi:type="xsd:double"&gt;1.8440604&lt;/D&gt;&lt;D xsi:type="xsd:double"&gt;-0.7742882&lt;/D&gt;&lt;D xsi:type="xsd:double"&gt;2.6559114&lt;/D&gt;&lt;D xsi:type="xsd:double"&gt;0.34035444&lt;/D&gt;&lt;D xsi:type="xsd:double"&gt;5.5013537&lt;/D&gt;&lt;D xsi:type="xsd:double"&gt;0&lt;/D&gt;&lt;D xsi:type="xsd:double"&gt;0&lt;/D&gt;&lt;D xsi:type="xsd:double"&gt;-1.339221&lt;/D&gt;&lt;D xsi:type="xsd:double"&gt;-5.777746&lt;/D&gt;&lt;D xsi:type="xsd:double"&gt;0.08280277&lt;/D&gt;&lt;D xsi:type="xsd:double"&gt;0.40574074&lt;/D&gt;&lt;D xsi:type="xsd:double"&gt;0.051379204&lt;/D&gt;&lt;D xsi:type="xsd:double"&gt;0&lt;/D&gt;&lt;D xsi:type="xsd:double"&gt;0&lt;/D&gt;&lt;D xsi:type="xsd:double"&gt;0.85181&lt;/D&gt;&lt;D xsi:type="xsd:double"&gt;-0.031030178&lt;/D&gt;&lt;D xsi:type="xsd:double"&gt;2.988696&lt;/D&gt;&lt;D xsi:type="xsd:double"&gt;1.1415362&lt;/D&gt;&lt;D xsi:type="xsd:double"&gt;1.4171839&lt;/D&gt;&lt;D xsi:type="xsd:double"&gt;0&lt;/D&gt;&lt;D xsi:type="xsd:double"&gt;0&lt;/D&gt;&lt;D xsi:type="xsd:double"&gt;-0.45214295&lt;/D&gt;&lt;D xsi:type="xsd:double"&gt;1.2423754&lt;/D&gt;&lt;D xsi:type="xsd:double"&gt;-0.6343782&lt;/D&gt;&lt;D xsi:type="xsd:double"&gt;1.5164733&lt;/D&gt;&lt;D xsi:type="xsd:double"&gt;-0.5002618&lt;/D&gt;&lt;D xsi:type="xsd:double"&gt;0&lt;/D&gt;&lt;D xsi:type="xsd:double"&gt;0&lt;/D&gt;&lt;D xsi:type="xsd:double"&gt;-0.9834647&lt;/D&gt;&lt;D xsi:type="xsd:double"&gt;3.3566713&lt;/D&gt;&lt;D xsi:type="xsd:double"&gt;-1.82091&lt;/D&gt;&lt;D xsi:type="xsd:double"&gt;1.9043565&lt;/D&gt;&lt;D xsi:type="xsd:double"&gt;-3.7851036&lt;/D&gt;&lt;D xsi:type="xsd:double"&gt;0&lt;/D&gt;&lt;D xsi:type="xsd:double"&gt;0&lt;/D&gt;&lt;D xsi:type="xsd:double"&gt;1.3645649&lt;/D&gt;&lt;D xsi:type="xsd:double"&gt;-2.7872026&lt;/D&gt;&lt;D xsi:type="xsd:double"&gt;-1.8642187&lt;/D&gt;&lt;D xsi:type="xsd:double"&gt;0.055933&lt;/D&gt;&lt;D xsi:type="xsd:double"&gt;-0.32651424&lt;/D&gt;&lt;D xsi:type="xsd:double"&gt;0&lt;/D&gt;&lt;D xsi:type="xsd:double"&gt;0&lt;/D&gt;&lt;D xsi:type="xsd:double"&gt;0.65318346&lt;/D&gt;&lt;D xsi:type="xsd:double"&gt;-0.07579923&lt;/D&gt;&lt;D xsi:type="xsd:double"&gt;1.0302901&lt;/D&gt;&lt;D xsi:type="xsd:double"&gt;1.0064721&lt;/D&gt;&lt;D xsi:type="xsd:double"&gt;3.461647&lt;/D&gt;&lt;D xsi:type="xsd:double"&gt;0&lt;/D&gt;&lt;D xsi:type="xsd:double"&gt;0&lt;/D&gt;&lt;D xsi:type="xsd:double"&gt;1.5356898&lt;/D&gt;&lt;D xsi:type="xsd:double"&gt;-4.7008457&lt;/D&gt;&lt;D xsi:type="xsd:double"&gt;1.4425993&lt;/D&gt;&lt;D xsi:type="xsd:double"&gt;-0.97081065&lt;/D&gt;&lt;D xsi:type="xsd:double"&gt;-2.050054&lt;/D&gt;&lt;D xsi:type="xsd:double"&gt;0&lt;/D&gt;&lt;D xsi:type="xsd:double"&gt;0&lt;/D&gt;&lt;D xsi:type="xsd:double"&gt;1.8840194&lt;/D&gt;&lt;D xsi:type="xsd:double"&gt;-2.560413&lt;/D&gt;&lt;D xsi:type="xsd:double"&gt;-3.0562282&lt;/D&gt;&lt;D xsi:type="xsd:double"&gt;0.3951311&lt;/D&gt;&lt;D xsi:type="xsd:double"&gt;-3.843087&lt;/D&gt;&lt;D xsi:type="xsd:double"&gt;0&lt;/D&gt;&lt;D xsi:type="xsd:double"&gt;0&lt;/D&gt;&lt;D xsi:type="xsd:double"&gt;0.56643486&lt;/D&gt;&lt;D xsi:type="xsd:double"&gt;-0.7981181&lt;/D&gt;&lt;D xsi:type="xsd:double"&gt;4.619169&lt;/D&gt;&lt;D xsi:type="xsd:double"&gt;-1.1808336&lt;/D&gt;&lt;D xsi:type="xsd:double"&gt;-1.6606748&lt;/D&gt;&lt;D xsi:type="xsd:double"&gt;0&lt;/D&gt;&lt;D xsi:type="xsd:double"&gt;0&lt;/D&gt;&lt;D xsi:type="xsd:double"&gt;4.357624&lt;/D&gt;&lt;D xsi:type="xsd:double"&gt;4.601395&lt;/D&gt;&lt;D xsi:type="xsd:double"&gt;-1.8444598&lt;/D&gt;&lt;D xsi:type="xsd:double"&gt;-0.30635&lt;/D&gt;&lt;D xsi:type="xsd:double"&gt;0.010478497&lt;/D&gt;&lt;D xsi:type="xsd:double"&gt;0&lt;/D&gt;&lt;D xsi:type="xsd:double"&gt;0&lt;/D&gt;&lt;D xsi:type="xsd:double"&gt;0.6308079&lt;/D&gt;&lt;D xsi:type="xsd:double"&gt;2.2248745&lt;/D&gt;&lt;D xsi:type="xsd:double"&gt;-0.8627057&lt;/D&gt;&lt;D xsi:type="xsd:double"&gt;2.4968863&lt;/D&gt;&lt;D xsi:type="xsd:double"&gt;-2.8625906&lt;/D&gt;&lt;D xsi:type="xsd:double"&gt;0&lt;/D&gt;&lt;D xsi:type="xsd:double"&gt;0&lt;/D&gt;&lt;D xsi:type="xsd:double"&gt;1.9191504&lt;/D&gt;&lt;D xsi:type="xsd:double"&gt;0.6263256&lt;/D&gt;&lt;D xsi:type="xsd:double"&gt;0.7121563&lt;/D&gt;&lt;D xsi:type="xsd:double"&gt;-1.6215026&lt;/D&gt;&lt;D xsi:type="xsd:double"&gt;6.5146446&lt;/D&gt;&lt;D xsi:type="xsd:double"&gt;0&lt;/D&gt;&lt;D xsi:type="xsd:double"&gt;0&lt;/D&gt;&lt;D xsi:type="xsd:double"&gt;0.5642772&lt;/D&gt;&lt;D xsi:type="xsd:double"&gt;1.3800502&lt;/D&gt;&lt;D xsi:type="xsd:double"&gt;0.6225109&lt;/D&gt;&lt;D xsi:type="xsd:double"&gt;6.989825&lt;/D&gt;&lt;D xsi:type="xsd:double"&gt;3.7296414&lt;/D&gt;&lt;D xsi:type="xsd:double"&gt;0&lt;/D&gt;&lt;D xsi:type="xsd:double"&gt;0&lt;/D&gt;&lt;D xsi:type="xsd:double"&gt;-1.1117101&lt;/D&gt;&lt;D xsi:type="xsd:double"&gt;0.42158365&lt;/D&gt;&lt;D xsi:type="xsd:double"&gt;-1.7846465&lt;/D&gt;&lt;D xsi:type="xsd:double"&gt;2.6614904&lt;/D&gt;&lt;D xsi:type="xsd:double"&gt;3.5710692&lt;/D&gt;&lt;D xsi:type="xsd:double"&gt;0&lt;/D&gt;&lt;D xsi:type="xsd:double"&gt;0&lt;/D&gt;&lt;D xsi:type="xsd:double"&gt;-0.93904734&lt;/D&gt;&lt;D xsi:type="xsd:double"&gt;-0.64452887&lt;/D&gt;&lt;D xsi:type="xsd:double"&gt;-3.2860518&lt;/D&gt;&lt;D xsi:type="xsd:double"&gt;4.0266514&lt;/D&gt;&lt;D xsi:type="xsd:double"&gt;-2.6197135&lt;/D&gt;&lt;D xsi:type="xsd:double"&gt;0&lt;/D&gt;&lt;D xsi:type="xsd:double"&gt;0&lt;/D&gt;&lt;D xsi:type="xsd:double"&gt;0.5693197&lt;/D&gt;&lt;D xsi:type="xsd:double"&gt;-1.4285505&lt;/D&gt;&lt;D xsi:type="xsd:double"&gt;-0.37235022&lt;/D&gt;&lt;D xsi:type="xsd:double"&gt;0.21070242&lt;/D&gt;&lt;D xsi:type="xsd:double"&gt;0.51959753&lt;/D&gt;&lt;D xsi:type="xsd:double"&gt;0&lt;/D&gt;&lt;D xsi:type="xsd:double"&gt;0&lt;/D&gt;&lt;D xsi:type="xsd:double"&gt;1.4012814&lt;/D&gt;&lt;D xsi:type="xsd:double"&gt;2.3281217&lt;/D&gt;&lt;D xsi:type="xsd:double"&gt;-0.50029755&lt;/D&gt;&lt;D xsi:type="xsd:double"&gt;-1.7458856&lt;/D&gt;&lt;D xsi:type="xsd:double"&gt;-0.85576177&lt;/D&gt;&lt;D xsi:type="xsd:double"&gt;0&lt;/D&gt;&lt;D xsi:type="xsd:double"&gt;0&lt;/D&gt;&lt;D xsi:type="xsd:double"&gt;-0.20272136&lt;/D&gt;&lt;D xsi:type="xsd:double"&gt;0.19444227&lt;/D&gt;&lt;D xsi:type="xsd:double"&gt;-0.05005002&lt;/D&gt;&lt;D xsi:type="xsd:double"&gt;-1.7408192&lt;/D&gt;&lt;D xsi:type="xsd:double"&gt;0.19824505&lt;/D&gt;&lt;D xsi:type="xsd:double"&gt;0&lt;/D&gt;&lt;D xsi:type="xsd:double"&gt;0&lt;/D&gt;&lt;D xsi:type="xsd:double"&gt;-2.0645022&lt;/D&gt;&lt;D xsi:type="xsd:double"&gt;0.15302896&lt;/D&gt;&lt;D xsi:type="xsd:double"&gt;0.51517487&lt;/D&gt;&lt;D xsi:type="xsd:double"&gt;0.5687356&lt;/D&gt;&lt;D xsi:type="xsd:double"&gt;-2.8116226&lt;/D&gt;&lt;D xsi:type="xsd:double"&gt;0&lt;/D&gt;&lt;D xsi:type="xsd:double"&gt;0&lt;/D&gt;&lt;D xsi:type="xsd:double"&gt;2.9955864&lt;/D&gt;&lt;D xsi:type="xsd:double"&gt;0.99241734&lt;/D&gt;&lt;D xsi:type="xsd:double"&gt;-1.2176275&lt;/D&gt;&lt;D xsi:type="xsd:double"&gt;-1.1054993&lt;/D&gt;&lt;D xsi:type="xsd:double"&gt;1.1834264&lt;/D&gt;&lt;D xsi:type="xsd:double"&gt;0&lt;/D&gt;&lt;D xsi:type="xsd:double"&gt;0&lt;/D&gt;&lt;D xsi:type="xsd:double"&gt;-0.4864633&lt;/D&gt;&lt;D xsi:type="xsd:double"&gt;0.19363165&lt;/D&gt;&lt;D xsi:type="xsd:double"&gt;2.4917006&lt;/D&gt;&lt;D xsi:type="xsd:double"&gt;-2.4670422&lt;/D&gt;&lt;D xsi:type="xsd:double"&gt;1.3567567&lt;/D&gt;&lt;D xsi:type="xsd:double"&gt;0&lt;/D&gt;&lt;D xsi:type="xsd:double"&gt;0&lt;/D&gt;&lt;D xsi:type="xsd:double"&gt;0&lt;/D&gt;&lt;D xsi:type="xsd:double"&gt;0.59958696&lt;/D&gt;&lt;D xsi:type="xsd:double"&gt;-1.8678367&lt;/D&gt;&lt;D xsi:type="xsd:double"&gt;0.13666153&lt;/D&gt;&lt;D xsi:type="xsd:double"&gt;-0.26644468&lt;/D&gt;&lt;D xsi:type="xsd:double"&gt;0&lt;/D&gt;&lt;D xsi:type="xsd:double"&gt;0&lt;/D&gt;&lt;D xsi:type="xsd:double"&gt;0&lt;/D&gt;&lt;D xsi:type="xsd:double"&gt;0.23661852&lt;/D&gt;&lt;D xsi:type="xsd:double"&gt;1.0739565&lt;/D&gt;&lt;D xsi:type="xsd:double"&gt;-0.6079674&lt;/D&gt;&lt;D xsi:type="xsd:double"&gt;3.5014868&lt;/D&gt;&lt;D xsi:type="xsd:double"&gt;0&lt;/D&gt;&lt;D xsi:type="xsd:double"&gt;0&lt;/D&gt;&lt;D xsi:type="xsd:double"&gt;-2.8646886&lt;/D&gt;&lt;D xsi:type="xsd:double"&gt;1.6712666&lt;/D&gt;&lt;D xsi:type="xsd:double"&gt;0.21647215&lt;/D&gt;&lt;D xsi:type="xsd:double"&gt;1.7023921&lt;/D&gt;&lt;D xsi:type="xsd:double"&gt;0.9589791&lt;/D&gt;&lt;D xsi:type="xsd:double"&gt;0&lt;/D&gt;&lt;D xsi:type="xsd:double"&gt;0&lt;/D&gt;&lt;D xsi:type="xsd:double"&gt;-0.47931075&lt;/D&gt;&lt;D xsi:type="xsd:double"&gt;-0.57831407&lt;/D&gt;&lt;D xsi:type="xsd:double"&gt;-1.4459252&lt;/D&gt;&lt;D xsi:type="xsd:double"&gt;-2.7440965&lt;/D&gt;&lt;D xsi:type="xsd:double"&gt;1.8835306&lt;/D&gt;&lt;D xsi:type="xsd:double"&gt;0&lt;/D&gt;&lt;D xsi:type="xsd:double"&gt;0&lt;/D&gt;&lt;D xsi:type="xsd:double"&gt;1.1973858&lt;/D&gt;&lt;D xsi:type="xsd:double"&gt;1.943016&lt;/D&gt;&lt;D xsi:type="xsd:double"&gt;0.025820732&lt;/D&gt;&lt;D xsi:type="xsd:double"&gt;1.3374686&lt;/D&gt;&lt;D xsi:type="xsd:double"&gt;0.9724498&lt;/D&gt;&lt;D xsi:type="xsd:double"&gt;0&lt;/D&gt;&lt;D xsi:type="xsd:double"&gt;0&lt;/D&gt;&lt;D xsi:type="xsd:double"&gt;-1.4742851&lt;/D&gt;&lt;D xsi:type="xsd:double"&gt;-3.1682432&lt;/D&gt;&lt;D xsi:type="xsd:double"&gt;-1.1261523&lt;/D&gt;&lt;D xsi:type="xsd:double"&gt;-2.740121&lt;/D&gt;&lt;D xsi:type="xsd:double"&gt;1.9222498&lt;/D&gt;&lt;D xsi:type="xsd:double"&gt;0&lt;/D&gt;&lt;D xsi:type="xsd:double"&gt;0&lt;/D&gt;&lt;D xsi:type="xsd:double"&gt;3.4046054&lt;/D&gt;&lt;D xsi:type="xsd:double"&gt;-0.49393177&lt;/D&gt;&lt;D xsi:type="xsd:double"&gt;0.06868839&lt;/D&gt;&lt;D xsi:type="xsd:double"&gt;-1.0289192&lt;/D&gt;&lt;D xsi:type="xsd:double"&gt;0.9513736&lt;/D&gt;&lt;D xsi:type="xsd:double"&gt;0&lt;/D&gt;&lt;D xsi:type="xsd:double"&gt;0&lt;/D&gt;&lt;D xsi:type="xsd:double"&gt;1.1480808&lt;/D&gt;&lt;D xsi:type="xsd:double"&gt;-2.1325111&lt;/D&gt;&lt;D xsi:type="xsd:double"&gt;2.798307&lt;/D&gt;&lt;D xsi:type="xsd:double"&gt;-0.66782236&lt;/D&gt;&lt;D xsi:type="xsd:double"&gt;1.6729832&lt;/D&gt;&lt;D xsi:type="xsd:double"&gt;0&lt;/D&gt;&lt;D xsi:type="xsd:double"&gt;0&lt;/D&gt;&lt;D xsi:type="xsd:double"&gt;-0.38471818&lt;/D&gt;&lt;D xsi:type="xsd:double"&gt;-2.7559578&lt;/D&gt;&lt;D xsi:type="xsd:double"&gt;-0.49666762&lt;/D&gt;&lt;D xsi:type="xsd:double"&gt;-0.5726874&lt;/D&gt;&lt;D xsi:type="xsd:double"&gt;-0.15884638&lt;/D&gt;&lt;D xsi:type="xsd:double"&gt;0&lt;/D&gt;&lt;D xsi:type="xsd:double"&gt;0&lt;/D&gt;&lt;D xsi:type="xsd:double"&gt;3.034544&lt;/D&gt;&lt;D xsi:type="xsd:double"&gt;-0.16031861&lt;/D&gt;&lt;D xsi:type="xsd:double"&gt;3.8071394&lt;/D&gt;&lt;D xsi:type="xsd:double"&gt;0.8290529&lt;/D&gt;&lt;D xsi:type="xsd:double"&gt;0.16386509&lt;/D&gt;&lt;D xsi:type="xsd:double"&gt;0&lt;/D&gt;&lt;D xsi:type="xsd:double"&gt;0&lt;/D&gt;&lt;D xsi:type="xsd:double"&gt;-0.88778734&lt;/D&gt;&lt;D xsi:type="xsd:double"&gt;-2.8925538&lt;/D&gt;&lt;D xsi:type="xsd:double"&gt;2.7511835&lt;/D&gt;&lt;D xsi:type="xsd:double"&gt;-3.053981&lt;/D&gt;&lt;D xsi:type="xsd:double"&gt;-5.643278&lt;/D&gt;&lt;D xsi:type="xsd:double"&gt;0&lt;/D&gt;&lt;D xsi:type="xsd:double"&gt;0&lt;/D&gt;&lt;D xsi:type="xsd:double"&gt;-2.6955664&lt;/D&gt;&lt;D xsi:type="xsd:double"&gt;1.1491537&lt;/D&gt;&lt;D xsi:type="xsd:double"&gt;-4.2773905&lt;/D&gt;&lt;D xsi:type="xsd:double"&gt;1.3932705&lt;/D&gt;&lt;D xsi:type="xsd:double"&gt;-2.5115728&lt;/D&gt;&lt;D xsi:type="xsd:double"&gt;0&lt;/D&gt;&lt;D xsi:type="xsd:double"&gt;0&lt;/D&gt;&lt;D xsi:type="xsd:double"&gt;3.0905962&lt;/D&gt;&lt;D xsi:type="xsd:double"&gt;2.1665335&lt;/D&gt;&lt;D xsi:type="xsd:double"&gt;-2.4520993&lt;/D&gt;&lt;D xsi:type="xsd:double"&gt;-2.4747908&lt;/D&gt;&lt;D xsi:type="xsd:double"&gt;0.13039112&lt;/D&gt;&lt;D xsi:type="xsd:double"&gt;0&lt;/D&gt;&lt;D xsi:type="xsd:double"&gt;0&lt;/D&gt;&lt;D xsi:type="xsd:double"&gt;1.0111213&lt;/D&gt;&lt;D xsi:type="xsd:double"&gt;0.8007288&lt;/D&gt;&lt;D xsi:type="xsd:double"&gt;1.5706658&lt;/D&gt;&lt;D xsi:type="xsd:double"&gt;0.42003393&lt;/D&gt;&lt;D xsi:type="xsd:double"&gt;2.1268368&lt;/D&gt;&lt;D xsi:type="xsd:double"&gt;0&lt;/D&gt;&lt;D xsi:type="xsd:double"&gt;0&lt;/D&gt;&lt;D xsi:type="xsd:double"&gt;1.5766144&lt;/D&gt;&lt;D xsi:type="xsd:double"&gt;-5.4353833&lt;/D&gt;&lt;D xsi:type="xsd:double"&gt;-2.2093713&lt;/D&gt;&lt;D xsi:type="xsd:double"&gt;-1.3990581&lt;/D&gt;&lt;D xsi:type="xsd:double"&gt;-1.1920929E-05&lt;/D&gt;&lt;D xsi:type="xsd:double"&gt;0&lt;/D&gt;&lt;D xsi:type="xsd:double"&gt;0&lt;/D&gt;&lt;D xsi:type="xsd:double"&gt;3.087461&lt;/D&gt;&lt;D xsi:type="xsd:double"&gt;2.5384784&lt;/D&gt;&lt;D xsi:type="xsd:double"&gt;0.22304058&lt;/D&gt;&lt;D xsi:type="xsd:double"&gt;-0.6334126&lt;/D&gt;&lt;D xsi:type="xsd:double"&gt;0.028860569&lt;/D&gt;&lt;D xsi:type="xsd:double"&gt;0&lt;/D&gt;&lt;D xsi:type="xsd:double"&gt;0&lt;/D&gt;&lt;D xsi:type="xsd:double"&gt;1.647079&lt;/D&gt;&lt;D xsi:type="xsd:double"&gt;0.5503297&lt;/D&gt;&lt;D xsi:type="xsd:double"&gt;0.2928853&lt;/D&gt;&lt;D xsi:type="xsd:double"&gt;-1.2683868&lt;/D&gt;&lt;D xsi:type="xsd:double"&gt;0.046801567&lt;/D&gt;&lt;D xsi:type="xsd:double"&gt;0&lt;/D&gt;&lt;D xsi:type="xsd:double"&gt;0&lt;/D&gt;&lt;D xsi:type="xsd:double"&gt;1.9233227&lt;/D&gt;&lt;D xsi:type="xsd:double"&gt;-2.338928&lt;/D&gt;&lt;D xsi:type="xsd:double"&gt;-0.8042872&lt;/D&gt;&lt;D xsi:type="xsd:double"&gt;-0.7305324&lt;/D&gt;&lt;D xsi:type="xsd:double"&gt;2.1084547&lt;/D&gt;&lt;D xsi:type="xsd:double"&gt;0&lt;/D&gt;&lt;D xsi:type="xsd:double"&gt;0&lt;/D&gt;&lt;D xsi:type="xsd:double"&gt;-0.6992698&lt;/D&gt;&lt;D xsi:type="xsd:double"&gt;-0.6946027&lt;/D&gt;&lt;D xsi:type="xsd:double"&gt;-0.08214116&lt;/D&gt;&lt;D xsi:type="xsd:double"&gt;-3.554821&lt;/D&gt;&lt;D xsi:type="xsd:double"&gt;2.2387981&lt;/D&gt;&lt;D xsi:type="xsd:double"&gt;0&lt;/D&gt;&lt;D xsi:type="xsd:double"&gt;0&lt;/D&gt;&lt;D xsi:type="xsd:double"&gt;-0.24517179&lt;/D&gt;&lt;D xsi:type="xsd:double"&gt;-0.41341782&lt;/D&gt;&lt;D xsi:type="xsd:double"&gt;-0.074476&lt;/D&gt;&lt;D xsi:type="xsd:double"&gt;-1.3763368&lt;/D&gt;&lt;D xsi:type="xsd:double"&gt;0.39485693&lt;/D&gt;&lt;D xsi:type="xsd:double"&gt;0&lt;/D&gt;&lt;D xsi:type="xsd:double"&gt;0&lt;/D&gt;&lt;D xsi:type="xsd:double"&gt;1.0127187&lt;/D&gt;&lt;D xsi:type="xsd:double"&gt;-1.8146992&lt;/D&gt;&lt;D xsi:type="xsd:double"&gt;2.2922158&lt;/D&gt;&lt;D xsi:type="xsd:double"&gt;0.9779334&lt;/D&gt;&lt;D xsi:type="xsd:double"&gt;-0.53809285&lt;/D&gt;&lt;D xsi:type="xsd:double"&gt;0&lt;/D&gt;&lt;D xsi:type="xsd:double"&gt;0&lt;/D&gt;&lt;D xsi:type="xsd:double"&gt;-0.8775115&lt;/D&gt;&lt;D xsi:type="xsd:double"&gt;-1.1413932&lt;/D&gt;&lt;D xsi:type="xsd:double"&gt;-1.0658443&lt;/D&gt;&lt;D xsi:type="xsd:double"&gt;0.791049&lt;/D&gt;&lt;D xsi:type="xsd:double"&gt;0.7526398&lt;/D&gt;&lt;D xsi:type="xsd:double"&gt;0&lt;/D&gt;&lt;D xsi:type="xsd:double"&gt;0&lt;/D&gt;&lt;D xsi:type="xsd:double"&gt;0&lt;/D&gt;&lt;D xsi:type="xsd:double"&gt;-0.8559227&lt;/D&gt;&lt;D xsi:type="xsd:double"&gt;-1.8106699&lt;/D&gt;&lt;D xsi:type="xsd:double"&gt;1.1848807&lt;/D&gt;&lt;D xsi:type="xsd:double"&gt;7.0868134&lt;/D&gt;&lt;D xsi:type="xsd:double"&gt;0&lt;/D&gt;&lt;D xsi:type="xsd:double"&gt;0&lt;/D&gt;&lt;D xsi:type="xsd:double"&gt;-1.6476333&lt;/D&gt;&lt;D xsi:type="xsd:double"&gt;1.8923879&lt;/D&gt;&lt;D xsi:type="xsd:double"&gt;3.5634875&lt;/D&gt;&lt;D xsi:type="xsd:double"&gt;-0.4708171&lt;/D&gt;&lt;D xsi:type="xsd:double"&gt;-0.6791949&lt;/D&gt;&lt;D xsi:type="xsd:double"&gt;0&lt;/D&gt;&lt;D xsi:type="xsd:double"&gt;0&lt;/D&gt;&lt;D xsi:type="xsd:double"&gt;0.9429097&lt;/D&gt;&lt;D xsi:type="xsd:double"&gt;1.835835&lt;/D&gt;&lt;D xsi:type="xsd:double"&gt;-0.31795502&lt;/D&gt;&lt;D xsi:type="xsd:double"&gt;1.9470096&lt;/D&gt;&lt;D xsi:type="xsd:double"&gt;-1.6341567&lt;/D&gt;&lt;D xsi:type="xsd:double"&gt;0&lt;/D&gt;&lt;D xsi:type="xsd:double"&gt;0&lt;/D&gt;&lt;D xsi:type="xsd:double"&gt;0.7980466&lt;/D&gt;&lt;D xsi:type="xsd:double"&gt;-1.8139958&lt;/D&gt;&lt;D xsi:type="xsd:double"&gt;1.0206938&lt;/D&gt;&lt;D xsi:type="xsd:double"&gt;-1.4518917&lt;/D&gt;&lt;D xsi:type="xsd:double"&gt;-0.5086899&lt;/D&gt;&lt;D xsi:type="xsd:double"&gt;0&lt;/D&gt;&lt;D xsi:type="xsd:double"&gt;0&lt;/D&gt;&lt;D xsi:type="xsd:double"&gt;1.2333512&lt;/D&gt;&lt;D xsi:type="xsd:double"&gt;1.111877&lt;/D&gt;&lt;D xsi:type="xsd:double"&gt;1.0157108&lt;/D&gt;&lt;D xsi:type="xsd:double"&gt;1.7832279&lt;/D&gt;&lt;D xsi:type="xsd:double"&gt;0.74107647&lt;/D&gt;&lt;D xsi:type="xsd:double"&gt;0&lt;/D&gt;&lt;D xsi:type="xsd:double"&gt;0&lt;/D&gt;&lt;D xsi:type="xsd:double"&gt;-0.21595955&lt;/D&gt;&lt;D xsi:type="xsd:double"&gt;-0.4969418&lt;/D&gt;&lt;D xsi:type="xsd:double"&gt;-1.2275577&lt;/D&gt;&lt;D xsi:type="xsd:double"&gt;-1.5694261&lt;/D&gt;&lt;D xsi:type="xsd:double"&gt;2.237177&lt;/D&gt;&lt;D xsi:type="xsd:double"&gt;0&lt;/D&gt;&lt;D xsi:type="xsd:double"&gt;0&lt;/D&gt;&lt;D xsi:type="xsd:double"&gt;1.5932918&lt;/D&gt;&lt;D xsi:type="xsd:double"&gt;0.6358504&lt;/D&gt;&lt;D xsi:type="xsd:double"&gt;-0.09099841&lt;/D&gt;&lt;D xsi:type="xsd:double"&gt;-0.25963783&lt;/D&gt;&lt;D xsi:type="xsd:double"&gt;-0.73682666&lt;/D&gt;&lt;D xsi:type="xsd:double"&gt;0&lt;/D&gt;&lt;D xsi:type="xsd:double"&gt;0&lt;/D&gt;&lt;D xsi:type="xsd:double"&gt;0.77154636&lt;/D&gt;&lt;D xsi:type="xsd:double"&gt;1.9769311&lt;/D&gt;&lt;D xsi:type="xsd:double"&gt;0.49597025&lt;/D&gt;&lt;D xsi:type="xsd:double"&gt;-0.30201077&lt;/D&gt;&lt;D xsi:type="xsd:double"&gt;-0.25281906&lt;/D&gt;&lt;D xsi:type="xsd:double"&gt;0&lt;/D&gt;&lt;D xsi:type="xsd:double"&gt;0&lt;/D&gt;&lt;D xsi:type="xsd:double"&gt;0.3812909&lt;/D&gt;&lt;D xsi:type="xsd:double"&gt;0.6897569&lt;/D&gt;&lt;D xsi:type="xsd:double"&gt;-1.4851153&lt;/D&gt;&lt;D xsi:type="xsd:double"&gt;0.23542643&lt;/D&gt;&lt;D xsi:type="xsd:double"&gt;0.7733345&lt;/D&gt;&lt;D xsi:type="xsd:double"&gt;0&lt;/D&gt;&lt;D xsi:type="xsd:double"&gt;0&lt;/D&gt;&lt;D xsi:type="xsd:double"&gt;1.6247511&lt;/D&gt;&lt;D xsi:type="xsd:double"&gt;9.64036&lt;/D&gt;&lt;D xsi:type="xsd:double"&gt;0.75879097&lt;/D&gt;&lt;D xsi:type="xsd:double"&gt;-2.07541&lt;/D&gt;&lt;D xsi:type="xsd:double"&gt;-0.9937942&lt;/D&gt;&lt;D xsi:type="xsd:double"&gt;0&lt;/D&gt;&lt;D xsi:type="xsd:double"&gt;0&lt;/D&gt;&lt;D xsi:type="xsd:double"&gt;1.6123652&lt;/D&gt;&lt;D xsi:type="xsd:double"&gt;1.1747003&lt;/D&gt;&lt;D xsi:type="xsd:double"&gt;0.5835533&lt;/D&gt;&lt;D xsi:type="xsd:double"&gt;-0.22679567&lt;/D&gt;&lt;D xsi:type="xsd:double"&gt;1.18438&lt;/D&gt;&lt;D xsi:type="xsd:double"&gt;0&lt;/D&gt;&lt;D xsi:type="xsd:double"&gt;0&lt;/D&gt;&lt;D xsi:type="xsd:double"&gt;0.19828081&lt;/D&gt;&lt;D xsi:type="xsd:double"&gt;-2.5198638&lt;/D&gt;&lt;D xsi:type="xsd:double"&gt;-0.5737543&lt;/D&gt;&lt;D xsi:type="xsd:double"&gt;0.6078243&lt;/D&gt;&lt;D xsi:type="xsd:double"&gt;-0.7648349&lt;/D&gt;&lt;D xsi:type="xsd:double"&gt;0&lt;/D&gt;&lt;D xsi:type="xsd:double"&gt;0&lt;/D&gt;&lt;D xsi:type="xsd:double"&gt;-0.05223751&lt;/D&gt;&lt;D xsi:type="xsd:double"&gt;-1.4661312&lt;/D&gt;&lt;D xsi:type="xsd:double"&gt;1.3689399&lt;/D&gt;&lt;D xsi:type="xsd:double"&gt;-2.6324332&lt;/D&gt;&lt;D xsi:type="xsd:double"&gt;1.41716&lt;/D&gt;&lt;D xsi:type="xsd:double"&gt;0&lt;/D&gt;&lt;D xsi:type="xsd:double"&gt;0&lt;/D&gt;&lt;D xsi:type="xsd:double"&gt;0.6622076&lt;/D&gt;&lt;D xsi:type="xsd:double"&gt;1.8144846&lt;/D&gt;&lt;D xsi:type="xsd:double"&gt;0.9242892&lt;/D&gt;&lt;D xsi:type="xsd:double"&gt;-0.54541826&lt;/D&gt;&lt;D xsi:type="xsd:double"&gt;1.5978098&lt;/D&gt;&lt;D xsi:type="xsd:double"&gt;0&lt;/D&gt;&lt;D xsi:type="xsd:double"&gt;0&lt;/D&gt;&lt;D xsi:type="xsd:double"&gt;0.06824732&lt;/D&gt;&lt;D xsi:type="xsd:double"&gt;-0.80884695&lt;/D&gt;&lt;D xsi:type="xsd:double"&gt;0.4547119&lt;/D&gt;&lt;D xsi:type="xsd:double"&gt;-0.15702248&lt;/D&gt;&lt;D xsi:type="xsd:double"&gt;0.14055967&lt;/D&gt;&lt;D xsi:type="xsd:double"&gt;0&lt;/D&gt;&lt;D xsi:type="xsd:double"&gt;0&lt;/D&gt;&lt;D xsi:type="xsd:double"&gt;-0.24260879&lt;/D&gt;&lt;D xsi:type="xsd:double"&gt;-0.32902956&lt;/D&gt;&lt;D xsi:type="xsd:double"&gt;-1.9204736&lt;/D&gt;&lt;D xsi:type="xsd:double"&gt;2.0639062&lt;/D&gt;&lt;D xsi:type="xsd:double"&gt;-1.1956513&lt;/D&gt;&lt;D xsi:type="xsd:double"&gt;0&lt;/D&gt;&lt;D xsi:type="xsd:double"&gt;0&lt;/D&gt;&lt;D xsi:type="xsd:double"&gt;0.52359104&lt;/D&gt;&lt;D xsi:type="xsd:double"&gt;-0.13633966&lt;/D&gt;&lt;D xsi:type="xsd:double"&gt;-0.25905967&lt;/D&gt;&lt;D xsi:type="xsd:double"&gt;-1.6533732&lt;/D&gt;&lt;D xsi:type="xsd:double"&gt;0.15386343&lt;/D&gt;&lt;D xsi:type="xsd:double"&gt;0&lt;/D&gt;&lt;D xsi:type="xsd:double"&gt;0&lt;/D&gt;&lt;D xsi:type="xsd:double"&gt;0.42809248&lt;/D&gt;&lt;D xsi:type="xsd:double"&gt;-0.8532882&lt;/D&gt;&lt;D xsi:type="xsd:double"&gt;1.2473583&lt;/D&gt;&lt;D xsi:type="xsd:double"&gt;1.2944102&lt;/D&gt;&lt;D xsi:type="xsd:double"&gt;-1.1728883&lt;/D&gt;&lt;D xsi:type="xsd:double"&gt;0&lt;/D&gt;&lt;D xsi:type="xsd:double"&gt;0&lt;/D&gt;&lt;D xsi:type="xsd:double"&gt;-0.46886206&lt;/D&gt;&lt;D xsi:type="xsd:double"&gt;-1.012069&lt;/D&gt;&lt;D xsi:type="xsd:double"&gt;-0.43890476&lt;/D&gt;&lt;D xsi:type="xsd:double"&gt;-2.5343&lt;/D&gt;&lt;D xsi:type="xsd:double"&gt;1.9752264&lt;/D&gt;&lt;D xsi:type="xsd:double"&gt;0&lt;/D&gt;&lt;D xsi:type="xsd:double"&gt;0&lt;/D&gt;&lt;D xsi:type="xsd:double"&gt;1.9771338&lt;/D&gt;&lt;D xsi:type="xsd:double"&gt;0.6741762&lt;/D&gt;&lt;D xsi:type="xsd:double"&gt;-0.94931126&lt;/D&gt;&lt;D xsi:type="xsd:double"&gt;-1.1839151&lt;/D&gt;&lt;D xsi:type="xsd:double"&gt;0.2158165&lt;/D&gt;&lt;D xsi:type="xsd:double"&gt;0&lt;/D&gt;&lt;D xsi:type="xsd:double"&gt;0&lt;/D&gt;&lt;D xsi:type="xsd:double"&gt;1.3556719&lt;/D&gt;&lt;D xsi:type="xsd:doubl</t>
        </r>
      </text>
    </comment>
    <comment ref="A7" authorId="0" shapeId="0">
      <text>
        <r>
          <rPr>
            <b/>
            <sz val="9"/>
            <color indexed="81"/>
            <rFont val="Tahoma"/>
            <family val="2"/>
          </rPr>
          <t>e"&gt;0.675714&lt;/D&gt;&lt;D xsi:type="xsd:double"&gt;-5.210185&lt;/D&gt;&lt;D xsi:type="xsd:double"&gt;-1.8780947&lt;/D&gt;&lt;D xsi:type="xsd:double"&gt;-1.3026655&lt;/D&gt;&lt;D xsi:type="xsd:double"&gt;0&lt;/D&gt;&lt;D xsi:type="xsd:double"&gt;0&lt;/D&gt;&lt;D xsi:type="xsd:double"&gt;-0.66268444&lt;/D&gt;&lt;D xsi:type="xsd:double"&gt;0.115299225&lt;/D&gt;&lt;D xsi:type="xsd:double"&gt;-1.3759851&lt;/D&gt;&lt;D xsi:type="xsd:double"&gt;-0.2657056&lt;/D&gt;&lt;D xsi:type="xsd:double"&gt;-1.8930078&lt;/D&gt;&lt;D xsi:type="xsd:double"&gt;0&lt;/D&gt;&lt;D xsi:type="xsd:double"&gt;0&lt;/D&gt;&lt;D xsi:type="xsd:double"&gt;1.1422038&lt;/D&gt;&lt;D xsi:type="xsd:double"&gt;-6.680262&lt;/D&gt;&lt;D xsi:type="xsd:double"&gt;3.0657291&lt;/D&gt;&lt;D xsi:type="xsd:double"&gt;2.0540118&lt;/D&gt;&lt;D xsi:type="xsd:double"&gt;-0.85904&lt;/D&gt;&lt;D xsi:type="xsd:double"&gt;0&lt;/D&gt;&lt;D xsi:type="xsd:double"&gt;0&lt;/D&gt;&lt;D xsi:type="xsd:double"&gt;-2.8971434&lt;/D&gt;&lt;D xsi:type="xsd:double"&gt;-0.60458183&lt;/D&gt;&lt;D xsi:type="xsd:double"&gt;0.15995502&lt;/D&gt;&lt;D xsi:type="xsd:double"&gt;-0.32717586&lt;/D&gt;&lt;D xsi:type="xsd:double"&gt;2.8930545&lt;/D&gt;&lt;D xsi:type="xsd:double"&gt;0&lt;/D&gt;&lt;D xsi:type="xsd:double"&gt;0&lt;/D&gt;&lt;D xsi:type="xsd:double"&gt;1.469636&lt;/D&gt;&lt;D xsi:type="xsd:double"&gt;2.855444&lt;/D&gt;&lt;D xsi:type="xsd:double"&gt;-0.84258914&lt;/D&gt;&lt;D xsi:type="xsd:double"&gt;-1.4509559&lt;/D&gt;&lt;D xsi:type="xsd:double"&gt;1.9580245&lt;/D&gt;&lt;D xsi:type="xsd:double"&gt;0&lt;/D&gt;&lt;D xsi:type="xsd:double"&gt;0&lt;/D&gt;&lt;D xsi:type="xsd:double"&gt;-1.443553&lt;/D&gt;&lt;D xsi:type="xsd:double"&gt;-0.5964458&lt;/D&gt;&lt;D xsi:type="xsd:double"&gt;-0.49097538&lt;/D&gt;&lt;D xsi:type="xsd:double"&gt;-0.2383709&lt;/D&gt;&lt;D xsi:type="xsd:double"&gt;1.2384892&lt;/D&gt;&lt;D xsi:type="xsd:double"&gt;0&lt;/D&gt;&lt;D xsi:type="xsd:double"&gt;0&lt;/D&gt;&lt;D xsi:type="xsd:double"&gt;-0.18692613&lt;/D&gt;&lt;D xsi:type="xsd:double"&gt;-0.7267356&lt;/D&gt;&lt;D xsi:type="xsd:double"&gt;0.47625303&lt;/D&gt;&lt;D xsi:type="xsd:double"&gt;0.5441904&lt;/D&gt;&lt;D xsi:type="xsd:double"&gt;3.6473632&lt;/D&gt;&lt;D xsi:type="xsd:double"&gt;0&lt;/D&gt;&lt;D xsi:type="xsd:double"&gt;0&lt;/D&gt;&lt;D xsi:type="xsd:double"&gt;-0.9120047&lt;/D&gt;&lt;D xsi:type="xsd:double"&gt;0.7104397&lt;/D&gt;&lt;D xsi:type="xsd:double"&gt;0.45866966&lt;/D&gt;&lt;D xsi:type="xsd:double"&gt;1.496923&lt;/D&gt;&lt;D xsi:type="xsd:double"&gt;-0.5839467&lt;/D&gt;&lt;D xsi:type="xsd:double"&gt;0&lt;/D&gt;&lt;D xsi:type="xsd:double"&gt;0&lt;/D&gt;&lt;D xsi:type="xsd:double"&gt;1.281929&lt;/D&gt;&lt;D xsi:type="xsd:double"&gt;0.005173683&lt;/D&gt;&lt;D xsi:type="xsd:double"&gt;2.961886&lt;/D&gt;&lt;D xsi:type="xsd:double"&gt;4.451275&lt;/D&gt;&lt;D xsi:type="xsd:double"&gt;0.2772212&lt;/D&gt;&lt;D xsi:type="xsd:double"&gt;0&lt;/D&gt;&lt;D xsi:type="xsd:double"&gt;0&lt;/D&gt;&lt;D xsi:type="xsd:double"&gt;0.05121231&lt;/D&gt;&lt;D xsi:type="xsd:double"&gt;3.379345&lt;/D&gt;&lt;D xsi:type="xsd:double"&gt;-1.786083&lt;/D&gt;&lt;D xsi:type="xsd:double"&gt;0.6021738&lt;/D&gt;&lt;D xsi:type="xsd:double"&gt;-0.0649333&lt;/D&gt;&lt;D xsi:type="xsd:double"&gt;0&lt;/D&gt;&lt;D xsi:type="xsd:double"&gt;0&lt;/D&gt;&lt;D xsi:type="xsd:double"&gt;1.1920929E-05&lt;/D&gt;&lt;D xsi:type="xsd:double"&gt;1.1468887&lt;/D&gt;&lt;D xsi:type="xsd:double"&gt;0.82668066&lt;/D&gt;&lt;D xsi:type="xsd:double"&gt;-0.9045303&lt;/D&gt;&lt;D xsi:type="xsd:double"&gt;-0.4075706&lt;/D&gt;&lt;D xsi:type="xsd:double"&gt;0&lt;/D&gt;&lt;D xsi:type="xsd:double"&gt;0&lt;/D&gt;&lt;D xsi:type="xsd:double"&gt;-1.1920929E-05&lt;/D&gt;&lt;D xsi:type="xsd:double"&gt;-0.03643036&lt;/D&gt;&lt;D xsi:type="xsd:double"&gt;-2.5370657&lt;/D&gt;&lt;D xsi:type="xsd:double"&gt;1.030302&lt;/D&gt;&lt;/FQL&gt;&lt;FQL&gt;&lt;Q&gt;META-US^P_PRICE_RETURNS(2,20201231,20240104,D,KRW)&lt;/Q&gt;&lt;R&gt;1100&lt;/R&gt;&lt;C&gt;1&lt;/C&gt;&lt;D xsi:type="xsd:double"&gt;0.47448874&lt;/D&gt;&lt;D xsi:type="xsd:double"&gt;0&lt;/D&gt;&lt;D xsi:type="xsd:double"&gt;0&lt;/D&gt;&lt;D xsi:type="xsd:double"&gt;0&lt;/D&gt;&lt;D xsi:type="xsd:double"&gt;-1.92101&lt;/D&gt;&lt;D xsi:type="xsd:double"&gt;1.2668967&lt;/D&gt;&lt;D xsi:type="xsd:double"&gt;-3.0011058&lt;/D&gt;&lt;D xsi:type="xsd:double"&gt;2.2220254&lt;/D&gt;&lt;D xsi:type="xsd:double"&gt;-0.22018552&lt;/D&gt;&lt;D xsi:type="xsd:double"&gt;0&lt;/D&gt;&lt;D xsi:type="xsd:double"&gt;0&lt;/D&gt;&lt;D xsi:type="xsd:double"&gt;-3.340727&lt;/D&gt;&lt;D xsi:type="xsd:double"&gt;-2.0115674&lt;/D&gt;&lt;D xsi:type="xsd:double"&gt;-0.21376014&lt;/D&gt;&lt;D xsi:type="xsd:double"&gt;-2.1258593&lt;/D&gt;&lt;D xsi:type="xsd:double"&gt;2.459073&lt;/D&gt;&lt;D xsi:type="xsd:double"&gt;0&lt;/D&gt;&lt;D xsi:type="xsd:double"&gt;0&lt;/D&gt;&lt;D xsi:type="xsd:double"&gt;0.4001975&lt;/D&gt;&lt;D xsi:type="xsd:double"&gt;3.7902236&lt;/D&gt;&lt;D xsi:type="xsd:double"&gt;2.2020102&lt;/D&gt;&lt;D xsi:type="xsd:double"&gt;1.8250465&lt;/D&gt;&lt;D xsi:type="xsd:double"&gt;1.0415792&lt;/D&gt;&lt;D xsi:type="xsd:double"&gt;0&lt;/D&gt;&lt;D xsi:type="xsd:double"&gt;0&lt;/D&gt;&lt;D xsi:type="xsd:double"&gt;1.049161&lt;/D&gt;&lt;D xsi:type="xsd:double"&gt;1.9970059&lt;/D&gt;&lt;D xsi:type="xsd:double"&gt;-3.692305&lt;/D&gt;&lt;D xsi:type="xsd:double"&gt;-1.2967944&lt;/D&gt;&lt;D xsi:type="xsd:double"&gt;-2.5997102&lt;/D&gt;&lt;D xsi:type="xsd:double"&gt;0&lt;/D&gt;&lt;D xsi:type="xsd:double"&gt;0&lt;/D&gt;&lt;D xsi:type="xsd:double"&gt;1.2295961&lt;/D&gt;&lt;D xsi:type="xsd:double"&gt;2.0537257&lt;/D&gt;&lt;D xsi:type="xsd:double"&gt;-0.44236183&lt;/D&gt;&lt;D xsi:type="xsd:double"&gt;0.28072596&lt;/D&gt;&lt;D xsi:type="xsd:double"&gt;1.0944009&lt;/D&gt;&lt;D xsi:type="xsd:double"&gt;0&lt;/D&gt;&lt;D xsi:type="xsd:double"&gt;0&lt;/D&gt;&lt;D xsi:type="xsd:double"&gt;-0.94739795&lt;/D&gt;&lt;D xsi:type="xsd:double"&gt;0.80575943&lt;/D&gt;&lt;D xsi:type="xsd:double"&gt;0.03964901&lt;/D&gt;&lt;D xsi:type="xsd:double"&gt;-0.5443692&lt;/D&gt;&lt;D xsi:type="xsd:double"&gt;0.04067421&lt;/D&gt;&lt;D xsi:type="xsd:double"&gt;0&lt;/D&gt;&lt;D xsi:type="xsd:double"&gt;0&lt;/D&gt;&lt;D xsi:type="xsd:double"&gt;-0.50133467&lt;/D&gt;&lt;D xsi:type="xsd:double"&gt;1.1402845&lt;/D&gt;&lt;D xsi:type="xsd:double"&gt;0.5393863&lt;/D&gt;&lt;D xsi:type="xsd:double"&gt;-1.5057087&lt;/D&gt;&lt;D xsi:type="xsd:double"&gt;-3.0599594&lt;/D&gt;&lt;D xsi:type="xsd:double"&gt;0&lt;/D&gt;&lt;D xsi:type="xsd:double"&gt;0&lt;/D&gt;&lt;D xsi:type="xsd:double"&gt;-0.069803&lt;/D&gt;&lt;D xsi:type="xsd:double"&gt;2.1407127&lt;/D&gt;&lt;D xsi:type="xsd:double"&gt;-0.4379332&lt;/D&gt;&lt;D xsi:type="xsd:double"&gt;-4.025185&lt;/D&gt;&lt;D xsi:type="xsd:double"&gt;2.5839448&lt;/D&gt;&lt;D xsi:type="xsd:double"&gt;0&lt;/D&gt;&lt;D xsi:type="xsd:double"&gt;0&lt;/D&gt;&lt;D xsi:type="xsd:double"&gt;2.8297544&lt;/D&gt;&lt;D xsi:type="xsd:double"&gt;-2.1830797&lt;/D&gt;&lt;D xsi:type="xsd:double"&gt;-1.7107129&lt;/D&gt;&lt;D xsi:type="xsd:double"&gt;1.305294&lt;/D&gt;&lt;D xsi:type="xsd:double"&gt;2.659285&lt;/D&gt;&lt;D xsi:type="xsd:double"&gt;0&lt;/D&gt;&lt;D xsi:type="xsd:double"&gt;0&lt;/D&gt;&lt;D xsi:type="xsd:double"&gt;-2.767861&lt;/D&gt;&lt;D xsi:type="xsd:double"&gt;4.7189116&lt;/D&gt;&lt;D xsi:type="xsd:double"&gt;-0.09316802&lt;/D&gt;&lt;D xsi:type="xsd:double"&gt;2.7657151&lt;/D&gt;&lt;D xsi:type="xsd:double"&gt;-2.1949947&lt;/D&gt;&lt;D xsi:type="xsd:double"&gt;0&lt;/D&gt;&lt;D xsi:type="xsd:double"&gt;0&lt;/D&gt;&lt;D xsi:type="xsd:double"&gt;2.2407174&lt;/D&gt;&lt;D xsi:type="xsd:double"&gt;1.4141202&lt;/D&gt;&lt;D xsi:type="xsd:double"&gt;1.747644&lt;/D&gt;&lt;D xsi:type="xsd:double"&gt;-2.4620056&lt;/D&gt;&lt;D xsi:type="xsd:double"&gt;4.767847&lt;/D&gt;&lt;D xsi:type="xsd:double"&gt;0&lt;/D&gt;&lt;D xsi:type="xsd:double"&gt;0&lt;/D&gt;&lt;D xsi:type="xsd:double"&gt;0.9720206&lt;/D&gt;&lt;D xsi:type="xsd:double"&gt;-0.87727904&lt;/D&gt;&lt;D xsi:type="xsd:double"&gt;-2.573198&lt;/D&gt;&lt;D xsi:type="xsd:double"&gt;-1.2486577&lt;/D&gt;&lt;D xsi:type="xsd:double"&gt;1.1860371&lt;/D&gt;&lt;D xsi:type="xsd:double"&gt;0&lt;/D&gt;&lt;D xsi:type="xsd:double"&gt;0&lt;/D&gt;&lt;D xsi:type="xsd:double"&gt;2.9607296&lt;/D&gt;&lt;D xsi:type="xsd:double"&gt;-0.7946372&lt;/D&gt;&lt;D xsi:type="xsd:double"&gt;2.1049619&lt;/D&gt;&lt;D xsi:type="xsd:double"&gt;1.4111876&lt;/D&gt;&lt;D xsi:type="xsd:double"&gt;1.1920929E-05&lt;/D&gt;&lt;D xsi:type="xsd:double"&gt;0&lt;/D&gt;&lt;D xsi:type="xsd:double"&gt;0&lt;/D&gt;&lt;D xsi:type="xsd:double"&gt;3.043604&lt;/D&gt;&lt;D xsi:type="xsd:double"&gt;-1.5568376&lt;/D&gt;&lt;D xsi:type="xsd:double"&gt;1.9105673&lt;/D&gt;&lt;D xsi:type="xsd:double"&gt;0.09856224&lt;/D&gt;&lt;D xsi:type="xsd:double"&gt;0.16052723&lt;/D&gt;&lt;D xsi:type="xsd:double"&gt;0&lt;/D&gt;&lt;D xsi:type="xsd:double"&gt;0&lt;/D&gt;&lt;D xsi:type="xsd:double"&gt;0.030112267&lt;/D&gt;&lt;D xsi:type="xsd:double"&gt;-0.49180984&lt;/D&gt;&lt;D xsi:type="xsd:double"&gt;-3.0436397&lt;/D&gt;&lt;D xsi:type="xsd:double"&gt;1.746738&lt;/D&gt;&lt;D xsi:type="xsd:double"&gt;-0.64848065&lt;/D&gt;&lt;D xsi:type="xsd:double"&gt;0&lt;/D&gt;&lt;D xsi:type="xsd:double"&gt;0&lt;/D&gt;&lt;D xsi:type="xsd:double"&gt;-1.2072444&lt;/D&gt;&lt;D xsi:type="xsd:double"&gt;-0.3035128&lt;/D&gt;&lt;D xsi:type="xsd:double"&gt;0.16533136&lt;/D&gt;&lt;D xsi:type="xsd:double"&gt;-1.747483&lt;/D&gt;&lt;D xsi:type="xsd:double"&gt;1.5956163&lt;/D&gt;&lt;D xsi:type="xsd:double"&gt;0&lt;/D&gt;&lt;D xsi:type="xsd:double"&gt;0&lt;/D&gt;&lt;D xsi:type="xsd:double"&gt;0.22013187&lt;/D&gt;&lt;D xsi:type="xsd:double"&gt;-0.08606315&lt;/D&gt;&lt;D xsi:type="xsd:double"&gt;1.4088273&lt;/D&gt;&lt;D xsi:type="xsd:double"&gt;6.8393826&lt;/D&gt;&lt;D xsi:type="xsd:double"&gt;-0.97944736&lt;/D&gt;&lt;D xsi:type="xsd:double"&gt;0&lt;/D&gt;&lt;D xsi:type="xsd:double"&gt;0&lt;/D&gt;&lt;D xsi:type="xsd:double"&gt;0.25684834&lt;/D&gt;&lt;D xsi:type="xsd:double"&gt;-1.4135778&lt;/D&gt;&lt;D xsi:type="xsd:double"&gt;-1.0491252&lt;/D&gt;&lt;D xsi:type="xsd:double"&gt;1.8450856&lt;/D&gt;&lt;D xsi:type="xsd:double"&gt;-0.66137314&lt;/D&gt;&lt;D xsi:type="xsd:double"&gt;0&lt;/D&gt;&lt;D xsi:type="xsd:double"&gt;0&lt;/D&gt;&lt;D xsi:type="xsd:double"&gt;-4.750043&lt;/D&gt;&lt;D xsi:type="xsd:double"&gt;0.7046938&lt;/D&gt;&lt;D xsi:type="xsd:double"&gt;-0.8576393&lt;/D&gt;&lt;D xsi:type="xsd:double"&gt;1.3218641&lt;/D&gt;&lt;D xsi:type="xsd:double"&gt;3.4299254&lt;/D&gt;&lt;D xsi:type="xsd:double"&gt;0&lt;/D&gt;&lt;D xsi:type="xsd:double"&gt;0&lt;/D&gt;&lt;D xsi:type="xsd:double"&gt;0.39656162&lt;/D&gt;&lt;D xsi:type="xsd:double"&gt;-2.1244407&lt;/D&gt;&lt;D xsi:type="xsd:double"&gt;1.171124&lt;/D&gt;&lt;D xsi:type="xsd:double"&gt;1.7401218&lt;/D&gt;&lt;D xsi:type="xsd:double"&gt;-1.1897743&lt;/D&gt;&lt;D xsi:type="xsd:double"&gt;0&lt;/D&gt;&lt;D xsi:type="xsd:double"&gt;0&lt;/D&gt;&lt;D xsi:type="xsd:double"&gt;2.67452&lt;/D&gt;&lt;D xsi:type="xsd:double"&gt;0.5165458&lt;/D&gt;&lt;D xsi:type="xsd:double"&gt;-0.4895568&lt;/D&gt;&lt;D xsi:type="xsd:double"&gt;1.644361&lt;/D&gt;&lt;D xsi:type="xsd:double"&gt;-1.4466941&lt;/D&gt;&lt;D xsi:type="xsd:double"&gt;0&lt;/D&gt;&lt;D xsi:type="xsd:double"&gt;0&lt;/D&gt;&lt;D xsi:type="xsd:double"&gt;-0.38106441&lt;/D&gt;&lt;D xsi:type="xsd:double"&gt;-0.3379166&lt;/D&gt;&lt;D xsi:type="xsd:double"&gt;0.67521334&lt;/D&gt;&lt;D xsi:type="xsd:double"&gt;-0.9181559&lt;/D&gt;&lt;D xsi:type="xsd:double"&gt;1.576674&lt;/D&gt;&lt;D xsi:type="xsd:double"&gt;0&lt;/D&gt;&lt;D xsi:type="xsd:double"&gt;0&lt;/D&gt;&lt;D xsi:type="xsd:double"&gt;1.5664577&lt;/D&gt;&lt;D xsi:type="xsd:double"&gt;-0.7458031&lt;/D&gt;&lt;D xsi:type="xsd:double"&gt;-0.9168923&lt;/D&gt;&lt;D xsi:type="xsd:double"&gt;0.7007837&lt;/D&gt;&lt;D xsi:type="xsd:double"&gt;-0.81633925&lt;/D&gt;&lt;D xsi:type="xsd:double"&gt;0&lt;/D&gt;&lt;D xsi:type="xsd:double"&gt;0&lt;/D&gt;&lt;D xsi:type="xsd:double"&gt;2.2170782&lt;/D&gt;&lt;D xsi:type="xsd:double"&gt;0.011968613&lt;/D&gt;&lt;D xsi:type="xsd:double"&gt;-1.6617477&lt;/D&gt;&lt;D xsi:type="xsd:double"&gt;2.8363943&lt;/D&gt;&lt;D xsi:type="xsd:double"&gt;-1.8666148&lt;/D&gt;&lt;D xsi:type="xsd:double"&gt;0&lt;/D&gt;&lt;D xsi:type="xsd:double"&gt;0&lt;/D&gt;&lt;D xsi:type="xsd:double"&gt;1.0114431&lt;/D&gt;&lt;D xsi:type="xsd:double"&gt;1.776588&lt;/D&gt;&lt;D xsi:type="xsd:double"&gt;0.9615779&lt;/D&gt;&lt;D xsi:type="xsd:double"&gt;0.51686764&lt;/D&gt;&lt;D xsi:type="xsd:double"&gt;-1.1541367&lt;/D&gt;&lt;D xsi:type="xsd:double"&gt;0&lt;/D&gt;&lt;D xsi:type="xsd:double"&gt;0&lt;/D&gt;&lt;D xsi:type="xsd:double"&gt;4.415798&lt;/D&gt;&lt;D xsi:type="xsd:double"&gt;-1.2032568&lt;/D&gt;&lt;D xsi:type="xsd:double"&gt;-1.398015&lt;/D&gt;&lt;D xsi:type="xsd:double"&gt;2.545631&lt;/D&gt;&lt;D xsi:type="xsd:double"&gt;0.26414394&lt;/D&gt;&lt;D xsi:type="xsd:double"&gt;0&lt;/D&gt;&lt;D xsi:type="xsd:double"&gt;0&lt;/D&gt;&lt;D xsi:type="xsd:double"&gt;-0.29073954&lt;/D&gt;&lt;D xsi:type="xsd:double"&gt;-0.7170677&lt;/D&gt;&lt;D xsi:type="xsd:double"&gt;0.09396076&lt;/D&gt;&lt;D xsi:type="xsd:double"&gt;-0.7960677&lt;/D&gt;&lt;D xsi:type="xsd:double"&gt;1.7430663&lt;/D&gt;&lt;D xsi:type="xsd:double"&gt;0&lt;/D&gt;&lt;D xsi:type="xsd:double"&gt;0&lt;/D&gt;&lt;D xsi:type="xsd:double"&gt;0.6021023&lt;/D&gt;&lt;D xsi:type="xsd:double"&gt;-0.4420519&lt;/D&gt;&lt;D xsi:type="xsd:double"&gt;-0.9995043&lt;/D&gt;&lt;D xsi:type="xsd:double"&gt;-1.5201449&lt;/D&gt;&lt;D xsi:type="xsd:double"&gt;-1.1315525&lt;/D&gt;&lt;D xsi:type="xsd:double"&gt;0&lt;/D&gt;&lt;D xsi:type="xsd:double"&gt;0&lt;/D&gt;&lt;D xsi:type="xsd:double"&gt;-0.51892996&lt;/D&gt;&lt;D xsi:type="xsd:double"&gt;1.6319633&lt;/D&gt;&lt;D xsi:type="xsd:double"&gt;1.6503215&lt;/D&gt;&lt;D xsi:type="xsd:double"&gt;1.0897398&lt;/D&gt;&lt;D xsi:type="xsd:double"&gt;5.374098&lt;/D&gt;&lt;D xsi:type="xsd:double"&gt;0&lt;/D&gt;&lt;D xsi:type="xsd:double"&gt;0&lt;/D&gt;&lt;D xsi:type="xsd:double"&gt;1.0808587&lt;/D&gt;&lt;D xsi:type="xsd:double"&gt;-1.6588628&lt;/D&gt;&lt;D xsi:type="xsd:double"&gt;1.8754363&lt;/D&gt;&lt;D xsi:type="xsd:double"&gt;-4.681182&lt;/D&gt;&lt;D xsi:type="xsd:double"&gt;-0.23415089&lt;/D&gt;&lt;D xsi:type="xsd:double"&gt;0&lt;/D&gt;&lt;D xsi:type="xsd:double"&gt;0&lt;/D&gt;&lt;D xsi:type="xsd:double"&gt;-1.1478782&lt;/D&gt;&lt;D xsi:type="xsd:double"&gt;-0.44882298&lt;/D&gt;&lt;D xsi:type="xsd:double"&gt;1.7727256&lt;/D&gt;&lt;D xsi:type="xsd:double"&gt;1.1416435&lt;/D&gt;&lt;D xsi:type="xsd:double"&gt;0.013053417&lt;/D&gt;&lt;D xsi:type="xsd:double"&gt;0&lt;/D&gt;&lt;D xsi:type="xsd:double"&gt;0&lt;/D&gt;&lt;D xsi:type="xsd:double"&gt;-0.3441453&lt;/D&gt;&lt;D xsi:type="xsd:double"&gt;0.34729242&lt;/D&gt;&lt;D xsi:type="xsd:double"&gt;0.25686026&lt;/D&gt;&lt;D xsi:type="xsd:double"&gt;1.1611104&lt;/D&gt;&lt;D xsi:type="xsd:double"&gt;0.8231759&lt;/D&gt;&lt;D xsi:type="xsd:double"&gt;0&lt;/D&gt;&lt;D xsi:type="xsd:double"&gt;0&lt;/D&gt;&lt;D xsi:type="xsd:double"&gt;0.9306669&lt;/D&gt;&lt;D xsi:type="xsd:double"&gt;-1.6102016&lt;/D&gt;&lt;D xsi:type="xsd:double"&gt;-1.4818728&lt;/D&gt;&lt;D xsi:type="xsd:double"&gt;0.56117773&lt;/D&gt;&lt;D xsi:type="xsd:double"&gt;1.4935851&lt;/D&gt;&lt;D xsi:type="xsd:double"&gt;0&lt;/D&gt;&lt;D xsi:type="xsd:double"&gt;0&lt;/D&gt;&lt;D xsi:type="xsd:double"&gt;0.5975485&lt;/D&gt;&lt;D xsi:type="xsd:double"&gt;-0.09115934&lt;/D&gt;&lt;D xsi:type="xsd:double"&gt;0.98679066&lt;/D&gt;&lt;D xsi:type="xsd:double"&gt;-0.8853018&lt;/D&gt;&lt;D xsi:type="xsd:double"&gt;2.1505475&lt;/D&gt;&lt;D xsi:type="xsd:double"&gt;0&lt;/D&gt;&lt;D xsi:type="xsd:double"&gt;0&lt;/D&gt;&lt;D xsi:type="xsd:double"&gt;1.9539714&lt;/D&gt;&lt;D xsi:type="xsd:double"&gt;-0.9683132&lt;/D&gt;&lt;D xsi:type="xsd:double"&gt;0.5040169&lt;/D&gt;&lt;D xsi:type="xsd:double"&gt;-1.4070034&lt;/D&gt;&lt;D xsi:type="xsd:double"&gt;-0.123000145&lt;/D&gt;&lt;D xsi:type="xsd:double"&gt;0&lt;/D&gt;&lt;D xsi:type="xsd:double"&gt;0&lt;/D&gt;&lt;D xsi:type="xsd:double"&gt;-0.047540665&lt;/D&gt;&lt;D xsi:type="xsd:double"&gt;1.6919494&lt;/D&gt;&lt;D xsi:type="xsd:double"&gt;-0.45960546&lt;/D&gt;&lt;D xsi:type="xsd:double"&gt;0.3541708&lt;/D&gt;&lt;D xsi:type="xsd:double"&gt;0.16112328&lt;/D&gt;&lt;D xsi:type="xsd:double"&gt;0&lt;/D&gt;&lt;D xsi:type="xsd:double"&gt;0&lt;/D&gt;&lt;D xsi:type="xsd:double"&gt;0.006878376&lt;/D&gt;&lt;D xsi:type="xsd:double"&gt;-0.42840838&lt;/D&gt;&lt;D xsi:type="xsd:double"&gt;-0.72284937&lt;/D&gt;&lt;D xsi:type="xsd:double"&gt;-0.11919141&lt;/D&gt;&lt;D xsi:type="xsd:double"&gt;-1.9727647&lt;/D&gt;&lt;D xsi:type="xsd:double"&gt;0&lt;/D&gt;&lt;D xsi:type="xsd:double"&gt;0&lt;/D&gt;&lt;D xsi:type="xsd:double"&gt;-2.4731278&lt;/D&gt;&lt;D xsi:type="xsd:double"&gt;0.50041676&lt;/D&gt;&lt;D xsi:type="xsd:double"&gt;-3.9918363&lt;/D&gt;&lt;D xsi:type="xsd:double"&gt;0.8527279&lt;/D&gt;&lt;D xsi:type="xsd:double"&gt;2.1101356&lt;/D&gt;&lt;D xsi:type="xsd:double"&gt;0&lt;/D&gt;&lt;D xsi:type="xsd:double"&gt;0&lt;/D&gt;&lt;D xsi:type="xsd:double"&gt;0.20118952&lt;/D&gt;&lt;D xsi:type="xsd:double"&gt;-3.0428946&lt;/D&gt;&lt;D xsi:type="xsd:double"&gt;-0.5157411&lt;/D&gt;&lt;D xsi:type="xsd:double"&gt;0.11703968&lt;/D&gt;&lt;D xsi:type="xsd:double"&gt;1.4720798&lt;/D&gt;&lt;D xsi:type="xsd:double"&gt;0&lt;/D&gt;&lt;D xsi:type="xsd:double"&gt;0&lt;/D&gt;&lt;D xsi:type="xsd:double"&gt;-4.891986&lt;/D&gt;&lt;D xsi:type="xsd:double"&gt;2.0543694&lt;/D&gt;&lt;D xsi:type="xsd:double"&gt;0.5077243&lt;/D&gt;&lt;D xsi:type="xsd:double"&gt;-1.4654815&lt;/D&gt;&lt;D xsi:type="xsd:double"&gt;0.5973458&lt;/D&gt;&lt;D xsi:type="xsd:double"&gt;0&lt;/D&gt;&lt;D xsi:type="xsd:double"&gt;0&lt;/D&gt;&lt;D xsi:type="xsd:double"&gt;-1.3937235&lt;/D&gt;&lt;D xsi:type="xsd:double"&gt;-0.17062426&lt;/D&gt;&lt;D xsi:type="xsd:double"&gt;-0.14680028&lt;/D&gt;&lt;D xsi:type="xsd:double"&gt;0.6063938&lt;/D&gt;&lt;D xsi:type="xsd:double"&gt;-1.5181661&lt;/D&gt;&lt;D xsi:type="xsd:double"&gt;0&lt;/D&gt;&lt;D xsi:type="xsd:double"&gt;0&lt;/D&gt;&lt;D xsi:type="xsd:double"&gt;3.707528&lt;/D&gt;&lt;D xsi:type="xsd:double"&gt;0.62681437&lt;/D&gt;&lt;D xsi:type="xsd:double"&gt;-0.14181733&lt;/D&gt;&lt;D xsi:type="xsd:double"&gt;0.5833745&lt;/D&gt;&lt;D xsi:type="xsd:double"&gt;-5.071652&lt;/D&gt;&lt;D xsi:type="xsd:double"&gt;0&lt;/D&gt;&lt;D xsi:type="xsd:double"&gt;0&lt;/D&gt;&lt;D xsi:type="xsd:double"&gt;0.51276684&lt;/D&gt;&lt;D xsi:type="xsd:double"&gt;-3.9843798&lt;/D&gt;&lt;D xsi:type="xsd:double"&gt;-0.8827448&lt;/D&gt;&lt;D xsi:type="xsd:double"&gt;1.4229774&lt;/D&gt;&lt;D xsi:type="xsd:double"&gt;2.0022988&lt;/D&gt;&lt;D xsi:type="xsd:double"&gt;0&lt;/D&gt;&lt;D xsi:type="xsd:double"&gt;0&lt;/D&gt;&lt;D xsi:type="xsd:double"&gt;2.670455&lt;/D&gt;&lt;D xsi:type="xsd:double"&gt;-0.7405937&lt;/D&gt;&lt;D xsi:type="xsd:double"&gt;1.6857386&lt;/D&gt;&lt;D xsi:type="xsd:double"&gt;1.3698459&lt;/D&gt;&lt;D xsi:type="xsd:double"&gt;1.7868519&lt;/D&gt;&lt;D xsi:type="xsd:double"&gt;0&lt;/D&gt;&lt;D xsi:type="xsd:double"&gt;0&lt;/D&gt;&lt;D xsi:type="xsd:double"&gt;-0.91168284&lt;/D&gt;&lt;D xsi:type="xsd:double"&gt;-1.4537036&lt;/D&gt;&lt;D xsi:type="xsd:double"&gt;-1.9895434&lt;/D&gt;&lt;D xsi:type="xsd:double"&gt;0.026285648&lt;/D&gt;&lt;D xsi:type="xsd:double"&gt;3.9066315&lt;/D&gt;&lt;D xsi:type="xsd:double"&gt;0&lt;/D&gt;&lt;D xsi:type="xsd:double"&gt;0&lt;/D&gt;&lt;D xsi:type="xsd:double"&gt;1.8356562&lt;/D&gt;&lt;D xsi:type="xsd:double"&gt;-1.1853456&lt;/D&gt;&lt;D xsi:type="xsd:double"&gt;-0.4238248&lt;/D&gt;&lt;D xsi:type="xsd:double"&gt;-0.765872&lt;/D&gt;&lt;D xsi:type="xsd:double"&gt;2.3574948&lt;/D&gt;&lt;D xsi:type="xsd:double"&gt;0&lt;/D&gt;&lt;D xsi:type="xsd:double"&gt;0&lt;/D&gt;&lt;D xsi:type="xsd:double"&gt;-1.2632191&lt;/D&gt;&lt;D xsi:type="xsd:double"&gt;-0.71455836&lt;/D&gt;&lt;D xsi:type="xsd:double"&gt;0.8492112&lt;/D&gt;&lt;D xsi:type="xsd:double"&gt;0.3160715&lt;/D&gt;&lt;D xsi:type="xsd:double"&gt;-2.0777404&lt;/D&gt;&lt;D xsi:type="xsd:double"&gt;0&lt;/D&gt;&lt;D xsi:type="xsd:double"&gt;0&lt;/D&gt;&lt;D xsi:type="xsd:double"&gt;1.4484167&lt;/D&gt;&lt;D xsi:type="xsd:double"&gt;-4.4207573&lt;/D&gt;&lt;D xsi:type="xsd:double"&gt;-4.9607277&lt;/D&gt;&lt;D xsi:type="xsd:double"&gt;-0.35994053&lt;/D&gt;&lt;D xsi:type="xsd:double"&gt;-0.7864356&lt;/D&gt;&lt;D xsi:type="xsd:double"&gt;0&lt;/D&gt;&lt;D xsi:type="xsd:double"&gt;0&lt;/D&gt;&lt;D xsi:type="xsd:double"&gt;3.8536668&lt;/D&gt;&lt;D xsi:type="xsd:double"&gt;1.2407899&lt;/D&gt;&lt;D xsi:type="xsd:double"&gt;2.0839095&lt;/D&gt;&lt;D xsi:type="xsd:double"&gt;-0.34691095&lt;/D&gt;&lt;D xsi:type="xsd:double"&gt;0.5789876&lt;/D&gt;&lt;D xsi:type="xsd:double"&gt;0&lt;/D&gt;&lt;D xsi:type="xsd:double"&gt;0&lt;/D&gt;&lt;D xsi:type="xsd:double"&gt;1.3687491&lt;/D&gt;&lt;D xsi:type="xsd:double"&gt;-0.05096793&lt;/D&gt;&lt;D xsi:type="xsd:double"&gt;2.6154757&lt;/D&gt;&lt;D xsi:type="xsd:double"&gt;-2.1026075&lt;/D&gt;&lt;D xsi:type="xsd:double"&gt;-0.5839884&lt;/D&gt;&lt;D xsi:type="xsd:double"&gt;0&lt;/D&gt;&lt;D xsi:type="xsd:double"&gt;0&lt;/D&gt;&lt;D xsi:type="xsd:double"&gt;-1.6894698&lt;/D&gt;&lt;D xsi:type="xsd:double"&gt;2.8740048&lt;/D&gt;&lt;D xsi:type="xsd:double"&gt;-1.2008309&lt;/D&gt;&lt;D xsi:type="xsd:double"&gt;1.1090875&lt;/D&gt;&lt;D xsi:type="xsd:double"&gt;-0.113636255&lt;/D&gt;&lt;D xsi:type="xsd:double"&gt;0&lt;/D&gt;&lt;D xsi:type="xsd:double"&gt;0&lt;/D&gt;&lt;D xsi:type="xsd:double"&gt;3.2850862&lt;/D&gt;&lt;D xsi:type="xsd:double"&gt;0.11267662&lt;/D&gt;&lt;D xsi:type="xsd:double"&gt;-1.0807812&lt;/D&gt;&lt;D xsi:type="xsd:double"&gt;0.6087184&lt;/D&gt;&lt;D xsi:type="xsd:double"&gt;-2.3260474&lt;/D&gt;&lt;D xsi:type="xsd:double"&gt;0&lt;/D&gt;&lt;D xsi:type="xsd:double"&gt;0&lt;/D&gt;&lt;D xsi:type="xsd:double"&gt;0.9093523&lt;/D&gt;&lt;D xsi:type="xsd:double"&gt;-0.41022897&lt;/D&gt;&lt;D xsi:type="xsd:double"&gt;-3.4428477&lt;/D&gt;&lt;D xsi:type="xsd:double"&gt;2.9129028&lt;/D&gt;&lt;D xsi:type="xsd:double"&gt;-0.15997887&lt;/D&gt;&lt;D xsi:type="xsd:double"&gt;0&lt;/D&gt;&lt;D xsi:type="xsd:double"&gt;0&lt;/D&gt;&lt;D xsi:type="xsd:double"&gt;-1.3145864&lt;/D&gt;&lt;D xsi:type="xsd:double"&gt;1.5420914&lt;/D&gt;&lt;D xsi:type="xsd:double"&gt;-0.6781697&lt;/D&gt;&lt;D xsi:type="xsd:double"&gt;-2.2730827&lt;/D&gt;&lt;D xsi:type="xsd:double"&gt;1.6387343&lt;/D&gt;&lt;D xsi:type="xsd:double"&gt;0&lt;/D&gt;&lt;D xsi:type="xsd:double"&gt;0&lt;/D&gt;&lt;D xsi:type="xsd:double"&gt;0.44214725&lt;/D&gt;&lt;D xsi:type="xsd:double"&gt;-4.3357134&lt;/D&gt;&lt;D xsi:type="xsd:double"&gt;0.5792141&lt;/D&gt;&lt;D xsi:type="xsd:double"&gt;-0.8982241&lt;/D&gt;&lt;D xsi:type="xsd:double"&gt;-4.089284&lt;/D&gt;&lt;D xsi:type="xsd:double"&gt;0&lt;/D&gt;&lt;D xsi:type="xsd:double"&gt;0&lt;/D&gt;&lt;D xsi:type="xsd:double"&gt;1.9936323&lt;/D&gt;&lt;D xsi:type="xsd:double"&gt;-2.5614738&lt;/D&gt;&lt;D xsi:type="xsd:double"&gt;-1.9086838&lt;/D&gt;&lt;D xsi:type="xsd:double"&gt;0.4166603&lt;/D&gt;&lt;D xsi:type="xsd:double"&gt;2.633655&lt;/D&gt;&lt;D xsi:type="xsd:double"&gt;0&lt;/D&gt;&lt;D xsi:type="xsd:double"&gt;0&lt;/D&gt;&lt;D xsi:type="xsd:double"&gt;3.8281798&lt;/D&gt;&lt;D xsi:type="xsd:double"&gt;1.8323421&lt;/D&gt;&lt;D xsi:type="xsd:double"&gt;1.2539148&lt;/D&gt;&lt;D xsi:type="xsd:double"&gt;-26.332092&lt;/D&gt;&lt;D xsi:type="xsd:double"&gt;-1.062882&lt;/D&gt;&lt;D xsi:type="xsd:double"&gt;0&lt;/D&gt;&lt;D xsi:type="xsd:double"&gt;0&lt;/D&gt;&lt;D xsi:type="xsd:double"&gt;-4.848027&lt;/D&gt;&lt;D xsi:type="xsd:double"&gt;-2.339524&lt;/D&gt;&lt;D xsi:type="xsd:double"&gt;5.2583814&lt;/D&gt;&lt;D xsi:type="xsd:double"&gt;-1.693964&lt;/D&gt;&lt;D xsi:type="xsd:double"&gt;-3.5707593&lt;/D&gt;&lt;D xsi:type="xsd:double"&gt;0&lt;/D&gt;&lt;D xsi:type="xsd:double"&gt;0&lt;/D&gt;&lt;D xsi:type="xsd:double"&gt;-1.4589906&lt;/D&gt;&lt;D xsi:type="xsd:double"&gt;2.2616029&lt;/D&gt;&lt;D xsi:type="xsd:double"&gt;-2.2059143&lt;/D&gt;&lt;D xsi:type="xsd:double"&gt;-4.1098&lt;/D&gt;&lt;D xsi:type="xsd:double"&gt;-0.85401535&lt;/D&gt;&lt;D xsi:type="xsd:double"&gt;0&lt;/D&gt;&lt;D xsi:type="xsd:double"&gt;0&lt;/D&gt;&lt;D xsi:type="xsd:double"&gt;-0.32194257&lt;/D&gt;&lt;D xsi:type="xsd:double"&gt;-1.9173741&lt;/D&gt;&lt;D xsi:type="xsd:double"&gt;-1.7222166&lt;/D&gt;&lt;D xsi:type="xsd:double"&gt;5.3863525&lt;/D&gt;&lt;D xsi:type="xsd:double"&gt;1.3198256&lt;/D&gt;&lt;D xsi:type="xsd:double"&gt;0&lt;/D&gt;&lt;D xsi:type="xsd:double"&gt;0&lt;/D&gt;&lt;D xsi:type="xsd:double"&gt;0.315547&lt;/D&gt;&lt;D xsi:type="xsd:double"&gt;-3.5729468&lt;/D&gt;&lt;D xsi:type="xsd:double"&gt;2.5936007&lt;/D&gt;&lt;D xsi:type="xsd:double"&gt;-2.5871038&lt;/D&gt;&lt;D xsi:type="xsd:double"&gt;-0.652349&lt;/D&gt;&lt;D xsi:type="xsd:double"&gt;0&lt;/D&gt;&lt;D xsi:type="xsd:double"&gt;0&lt;/D&gt;&lt;D xsi:type="xsd:double"&gt;-5.305296&lt;/D&gt;&lt;D xsi:type="xsd:double"&gt;2.3355722&lt;/D&gt;&lt;D xsi:type="xsd:double"&gt;4.3144703&lt;/D&gt;&lt;D xsi:type="xsd:double"&gt;-2.360952&lt;/D&gt;&lt;D xsi:type="xsd:double"&gt;-3.6037326&lt;/D&gt;&lt;D xsi:type="xsd:double"&gt;0&lt;/D&gt;&lt;D xsi:type="xsd:double"&gt;0&lt;/D&gt;&lt;D xsi:type="xsd:double"&gt;0.3093481&lt;/D&gt;&lt;D xsi:type="xsd:double"&gt;2.938974&lt;/D&gt;&lt;D xsi:type="xsd:double"&gt;5.4178596&lt;/D&gt;&lt;D xsi:type="xsd:double"&gt;0.3119588&lt;/D&gt;&lt;D xsi:type="xsd:double"&gt;3.5828233&lt;/D&gt;&lt;D xsi:type="xsd:double"&gt;0&lt;/D&gt;&lt;D xsi:type="xsd:double"&gt;0&lt;/D&gt;&lt;D xsi:type="xsd:double"&gt;-1.6016722&lt;/D&gt;&lt;D xsi:type="xsd:double"&gt;2.6040554&lt;/D&gt;&lt;D xsi:type="xsd:double"&gt;-1.8323243&lt;/D&gt;&lt;D xsi:type="xsd:double"&gt;3.2860994&lt;/D&gt;&lt;D xsi:type="xsd:double"&gt;1.024735&lt;/D&gt;&lt;D xsi:type="xsd:double"&gt;0&lt;/D&gt;&lt;D xsi:type="xsd:double"&gt;0&lt;/D&gt;&lt;D xsi:type="xsd:double"&gt;1.51335&lt;/D&gt;&lt;D xsi:type="xsd:double"&gt;2.1676898&lt;/D&gt;&lt;D xsi:type="xsd:double"&gt;-1.7073929&lt;/D&gt;&lt;D xsi:type="xsd:double"&gt;-2.20778&lt;/D&gt;&lt;D xsi:type="xsd:double"&gt;1.4034629&lt;/D&gt;&lt;D xsi:type="xsd:double"&gt;0&lt;/D&gt;&lt;D xsi:type="xsd:double"&gt;0&lt;/D&gt;&lt;D xsi:type="xsd:double"&gt;3.9391518&lt;/D&gt;&lt;D xsi:type="xsd:double"&gt;-1.0152221&lt;/D&gt;&lt;D xsi:type="xsd:double"&gt;-3.2428205&lt;/D&gt;&lt;D xsi:type="xsd:double"&gt;-0.050204992&lt;/D&gt;&lt;D xsi:type="xsd:double"&gt;0.16343594&lt;/D&gt;&lt;D xsi:type="xsd:double"&gt;0&lt;/D&gt;&lt;D xsi:type="xsd:double"&gt;0&lt;/D&gt;&lt;D xsi:type="xsd:double"&gt;-2.000463&lt;/D&gt;&lt;D xsi:type="xsd:double"&gt;-0.8190751&lt;/D&gt;&lt;D xsi:type="xsd:double"&gt;-0.28116703&lt;/D&gt;&lt;D xsi:type="xsd:double"&gt;-2.492106&lt;/D&gt;&lt;D xsi:type="xsd:double"&gt;2.3841858E-05&lt;/D&gt;&lt;D xsi:type="xsd:double"&gt;0&lt;/D&gt;&lt;D xsi:type="xsd:double"&gt;0&lt;/D&gt;&lt;D xsi:type="xsd:double"&gt;1.0790348&lt;/D&gt;&lt;D xsi:type="xsd:double"&gt;3.2992005&lt;/D&gt;&lt;D xsi:type="xsd:double"&gt;-7.831967&lt;/D&gt;&lt;D xsi:type="xsd:double"&gt;-5.95327&lt;/D&gt;&lt;D xsi:type="xsd:double"&gt;-2.0700395&lt;/D&gt;&lt;D xsi:type="xsd:double"&gt;0&lt;/D&gt;&lt;D xsi:type="xsd:double"&gt;0&lt;/D&gt;&lt;D xsi:type="xsd:double"&gt;2.4412632&lt;/D&gt;&lt;D xsi:type="xsd:double"&gt;-3.1565726&lt;/D&gt;&lt;D xsi:type="xsd:double"&gt;-2.1795988&lt;/D&gt;&lt;D xsi:type="xsd:double"&gt;18.230093&lt;/D&gt;&lt;D xsi:type="xsd:double"&gt;-3.8126945&lt;/D&gt;&lt;D xsi:type="xsd:double"&gt;0&lt;/D&gt;&lt;D xsi:type="xsd:double"&gt;0&lt;/D&gt;&lt;D xsi:type="xsd:double"&gt;6.0931325&lt;/D&gt;&lt;D xsi:type="xsd:double"&gt;0.6247163&lt;/D&gt;&lt;D xsi:type="xsd:double"&gt;5.2425027&lt;/D&gt;&lt;D xsi:type="xsd:double"&gt;-6.7723036&lt;/D&gt;&lt;D xsi:type="xsd:double"&gt;-1.6631424&lt;/D&gt;&lt;D xsi:type="xsd:double"&gt;0&lt;/D&gt;&lt;D xsi:type="xsd:double"&gt;0&lt;/D&gt;&lt;D xsi:type="xsd:double"&gt;-3.6079228&lt;/D&gt;&lt;D xsi:type="xsd:double"&gt;0.91969967&lt;/D&gt;&lt;D xsi:type="xsd:double"&gt;-4.6014786&lt;/D&gt;&lt;D xsi:type="xsd:double"&gt;2.3893118&lt;/D&gt;&lt;D xsi:type="xsd:double"&gt;3.5043836&lt;/D&gt;&lt;D xsi:type="xsd:double"&gt;0&lt;/D&gt;&lt;D xsi:type="xsd:double"&gt;0&lt;/D&gt;&lt;D xsi:type="xsd:double"&gt;0.71885586&lt;/D&gt;&lt;D xsi:type="xsd:double"&gt;0.5759597&lt;/D&gt;&lt;D xsi:type="xsd:double"&gt;-5.7664576&lt;/D&gt;&lt;D xsi:type="xsd:double"&gt;0.38967133&lt;/D&gt;&lt;D xsi:type="xsd:double"&gt;0.41213036&lt;/D&gt;&lt;D xsi:type="xsd:double"&gt;0&lt;/D&gt;&lt;D xsi:type="xsd:double"&gt;0&lt;/D&gt;&lt;D xsi:type="xsd:double"&gt;1.0540962&lt;/D&gt;&lt;D xsi:type="xsd:double"&gt;-7.4651184&lt;/D&gt;&lt;D xsi:type="xsd:double"&gt;1.3025403&lt;/D&gt;&lt;D xsi:type="xsd:double"&gt;4.428494&lt;/D&gt;&lt;D xsi:type="xsd:double"&gt;0.9624839&lt;/D&gt;&lt;D xsi:type="xsd:double"&gt;0&lt;/D&gt;&lt;D xsi:type="xsd:double"&gt;0&lt;/D&gt;&lt;D xsi:type="xsd:double"&gt;-1.4009953&lt;/D&gt;&lt;D xsi:type="xsd:double"&gt;-0.8797705&lt;/D&gt;&lt;D xsi:type="xsd:double"&gt;-2.582109&lt;/D&gt;&lt;D xsi:type="xsd:double"&gt;6.6873074&lt;/D&gt;&lt;D xsi:type="xsd:double"&gt;-4.775727&lt;/D&gt;&lt;D xsi:type="xsd:double"&gt;0&lt;/D&gt;&lt;D xsi:type="xsd:double"&gt;0&lt;/D&gt;&lt;D xsi:type="xsd:double"&gt;1.8188477&lt;/D&gt;&lt;D xsi:type="xsd:double"&gt;1.9242048&lt;/D&gt;&lt;D xsi:type="xsd:double"&gt;0.202322&lt;/D&gt;&lt;D xsi:type="xsd:double"&gt;-6.2041044&lt;/D&gt;&lt;D xsi:type="xsd:double"&gt;-3.6704898&lt;/D&gt;&lt;D xsi:type="xsd:double"&gt;0&lt;/D&gt;&lt;D xsi:type="xsd:double"&gt;0&lt;/D&gt;&lt;D xsi:type="xsd:double"&gt;-5.321103&lt;/D&gt;&lt;D xsi:type="xsd:double"&gt;-0.14412403&lt;/D&gt;&lt;D xsi:type="xsd:double"&gt;3.7621617&lt;/D&gt;&lt;D xsi:type="xsd:double"&gt;-5.3386393&lt;/D&gt;&lt;D xsi:type="xsd:double"&gt;1.8909097&lt;/D&gt;&lt;D xsi:type="xsd:double"&gt;0&lt;/D&gt;&lt;D xsi:type="xsd:double"&gt;0&lt;/D&gt;&lt;D xsi:type="xsd:double"&gt;0.39618015&lt;/D&gt;&lt;D xsi:type="xsd:double"&gt;-4.000407&lt;/D&gt;&lt;D xsi:type="xsd:double"&gt;-0.4610598&lt;/D&gt;&lt;D xsi:type="xsd:double"&gt;2.1944046&lt;/D&gt;&lt;D xsi:type="xsd:double"&gt;6.895089&lt;/D&gt;&lt;D xsi:type="xsd:double"&gt;0&lt;/D&gt;&lt;D xsi:type="xsd:double"&gt;0&lt;/D&gt;&lt;D xsi:type="xsd:double"&gt;-1.2876034&lt;/D&gt;&lt;D xsi:type="xsd:double"&gt;-5.4227057&lt;/D&gt;&lt;D xsi:type="xsd:double"&gt;3.2769203&lt;/D&gt;&lt;D xsi:type="xsd:double"&gt;-1.7014086&lt;/D&gt;&lt;D xsi:type="xsd:double"&gt;-0.8368492&lt;/D&gt;&lt;D xsi:type="xsd:double"&gt;0&lt;/D&gt;&lt;D xsi:type="xsd:double"&gt;0&lt;/D&gt;&lt;D xsi:type="xsd:double"&gt;-0.038540363&lt;/D&gt;&lt;D xsi:type="xsd:double"&gt;5.3745866&lt;/D&gt;&lt;D xsi:type="xsd:double"&gt;1.4168501&lt;/D&gt;&lt;D xsi:type="xsd:double"&gt;0.90916157&lt;/D&gt;&lt;D xsi:type="xsd:double"&gt;-0.7111609&lt;/D&gt;&lt;D xsi:type="xsd:double"&gt;0&lt;/D&gt;&lt;D xsi:type="xsd:double"&gt;0&lt;/D&gt;&lt;D xsi:type="xsd:double"&gt;-4.4250965&lt;/D&gt;&lt;D xsi:type="xsd:double"&gt;0.8698225&lt;/D&gt;&lt;D xsi:type="xsd:double"&gt;-0.2659142&lt;/D&gt;&lt;D xsi:type="xsd:double"&gt;-2.9390574&lt;/D&gt;&lt;D xsi:type="xsd:double"&gt;5.323386&lt;/D&gt;&lt;D xsi:type="xsd:double"&gt;0&lt;/D&gt;&lt;D xsi:type="xsd:double"&gt;0&lt;/D&gt;&lt;D xsi:type="xsd:double"&gt;0.86236&lt;/D&gt;&lt;D xsi:type="xsd:double"&gt;4.8015356&lt;/D&gt;&lt;D xsi:type="xsd:double"&gt;4.1149974&lt;/D&gt;&lt;D xsi:type="xsd:double"&gt;-0.34874678&lt;/D&gt;&lt;D xsi:type="xsd:double"&gt;-7.2211266&lt;/D&gt;&lt;D xsi:type="xsd:double"&gt;0&lt;/D&gt;&lt;D xsi:type="xsd:double"&gt;0&lt;/D&gt;&lt;D xsi:type="xsd:double"&gt;-1.4915884&lt;/D&gt;&lt;D xsi:type="xsd:double"&gt;-4.936618&lt;/D&gt;&lt;D xsi:type="xsd:double"&gt;7.009864&lt;/D&gt;&lt;D xsi:type="xsd:double"&gt;-6.2133493&lt;/D&gt;&lt;D xsi:type="xsd:double"&gt;-1.0460496&lt;/D&gt;&lt;D xsi:type="xsd:double"&gt;0&lt;/D&gt;&lt;D xsi:type="xsd:double"&gt;0&lt;/D&gt;&lt;D xsi:type="xsd:double"&gt;0.90082884&lt;/D&gt;&lt;D xsi:type="xsd:double"&gt;0.2125144&lt;/D&gt;&lt;D xsi:type="xsd:double"&gt;5.831218&lt;/D&gt;&lt;D xsi:type="xsd:double"&gt;1.0331511&lt;/D&gt;&lt;D xsi:type="xsd:double"&gt;-2.9034376&lt;/D&gt;&lt;D xsi:type="xsd:double"&gt;0&lt;/D&gt;&lt;D xsi:type="xsd:double"&gt;0&lt;/D&gt;&lt;D xsi:type="xsd:double"&gt;2.514565&lt;/D&gt;&lt;D xsi:type="xsd:double"&gt;-1.1580229&lt;/D&gt;&lt;D xsi:type="xsd:double"&gt;6.3035607&lt;/D&gt;&lt;D xsi:type="xsd:double"&gt;-1.042378&lt;/D&gt;&lt;D xsi:type="xsd:double"&gt;1.649034&lt;/D&gt;&lt;D xsi:type="xsd:double"&gt;0&lt;/D&gt;&lt;D xsi:type="xsd:double"&gt;0&lt;/D&gt;&lt;D xsi:type="xsd:double"&gt;0.21606684&lt;/D&gt;&lt;D xsi:type="xsd:double"&gt;-0.35079718&lt;/D&gt;&lt;D xsi:type="xsd:double"&gt;-2.4066746&lt;/D&gt;&lt;D xsi:type="xsd:double"&gt;0.6765008&lt;/D&gt;&lt;D xsi:type="xsd:double"&gt;-3.461039&lt;/D&gt;&lt;D xsi:type="xsd:double"&gt;0&lt;/D&gt;&lt;D xsi:type="xsd:double"&gt;0&lt;/D&gt;&lt;D xsi:type="xsd:double"&gt;-1.9531727&lt;/D&gt;&lt;D xsi:type="xsd:double"&gt;-0.69543123&lt;/D&gt;&lt;D xsi:type="xsd:double"&gt;1.0521293&lt;/D&gt;&lt;D xsi:type="xsd:double"&gt;2.8495908&lt;/D&gt;&lt;D xsi:type="xsd:double"&gt;-4.430991&lt;/D&gt;&lt;D xsi:type="xsd:double"&gt;0&lt;/D&gt;&lt;D xsi:type="xsd:double"&gt;0&lt;/D&gt;&lt;D xsi:type="xsd:double"&gt;-0.19795299&lt;/D&gt;&lt;D xsi:type="xsd:double"&gt;-1.5296817&lt;/D&gt;&lt;D xsi:type="xsd:double"&gt;2.9670238&lt;/D&gt;&lt;D xsi:type="xsd:double"&gt;2.81173&lt;/D&gt;&lt;D xsi:type="xsd:double"&gt;-2.5040686&lt;/D&gt;&lt;D xsi:type="xsd:double"&gt;0&lt;/D&gt;&lt;D xsi:type="xsd:double"&gt;0&lt;/D&gt;&lt;D xsi:type="xsd:double"&gt;0.65318346&lt;/D&gt;&lt;D xsi:type="xsd:double"&gt;-1.0922611&lt;/D&gt;&lt;D xsi:type="xsd:double"&gt;2.0962&lt;/D&gt;&lt;D xsi:type="xsd:double"&gt;0.7820964&lt;/D&gt;&lt;D xsi:type="xsd:double"&gt;4.3749213&lt;/D&gt;&lt;D xsi:type="xsd:double"&gt;0&lt;/D&gt;&lt;D xsi:type="xsd:double"&gt;0&lt;/D&gt;&lt;D xsi:type="xsd:double"&gt;-0.11231899&lt;/D&gt;&lt;D xsi:type="xsd:double"&gt;-9.838402&lt;/D&gt;&lt;D xsi:type="xsd:double"&gt;0.15815496&lt;/D&gt;&lt;D xsi:type="xsd:double"&gt;-1.0688066&lt;/D&gt;&lt;D xsi:type="xsd:double"&gt;-2.5729358&lt;/D&gt;&lt;D xsi:type="xsd:double"&gt;0&lt;/D&gt;&lt;D xsi:type="xsd:double"&gt;0&lt;/D&gt;&lt;D xsi:type="xsd:double"&gt;1.5944481&lt;/D&gt;&lt;D xsi:type="xsd:double"&gt;-1.6048491&lt;/D&gt;&lt;D xsi:type="xsd:double"&gt;-2.3779154&lt;/D&gt;&lt;D xsi:type="xsd:double"&gt;1.7178059&lt;/D&gt;&lt;D xsi:type="xsd:double"&gt;-1.8337369&lt;/D&gt;&lt;D xsi:type="xsd:double"&gt;0&lt;/D&gt;&lt;D xsi:type="xsd:double"&gt;0&lt;/D&gt;&lt;D xsi:type="xsd:double"&gt;-1.354152&lt;/D&gt;&lt;D xsi:type="xsd:double"&gt;-2.1228552&lt;/D&gt;&lt;D xsi:type="xsd:double"&gt;6.735897&lt;/D&gt;&lt;D xsi:type="xsd:double"&gt;-3.7422955&lt;/D&gt;&lt;D xsi:type="xsd:double"&gt;-1.1019945&lt;/D&gt;&lt;D xsi:type="xsd:double"&gt;0&lt;/D&gt;&lt;D xsi:type="xsd:double"&gt;0&lt;/D&gt;&lt;D xsi:type="xsd:double"&gt;2.1595001&lt;/D&gt;&lt;D xsi:type="xsd:double"&gt;0.91125965&lt;/D&gt;&lt;D xsi:type="xsd:double"&gt;-2.0726383&lt;/D&gt;&lt;D xsi:type="xsd:double"&gt;-0.4816711&lt;/D&gt;&lt;D xsi:type="xsd:double"&gt;-3.3500254&lt;/D&gt;&lt;D xsi:type="xsd:double"&gt;0&lt;/D&gt;&lt;D xsi:type="xsd:double"&gt;0&lt;/D&gt;&lt;D xsi:type="xsd:double"&gt;0.2547741&lt;/D&gt;&lt;D xsi:type="xsd:double"&gt;-2.3765922&lt;/D&gt;&lt;D xsi:type="xsd:double"&gt;-1.5278459&lt;/D&gt;&lt;D xsi:type="xsd:double"&gt;2.6579976&lt;/D&gt;&lt;D xsi:type="xsd:double"&gt;-2.8690696&lt;/D&gt;&lt;D xsi:type="xsd:double"&gt;0&lt;/D&gt;&lt;D xsi:type="xsd:double"&gt;0&lt;/D&gt;&lt;D xsi:type="xsd:double"&gt;6.2167287&lt;/D&gt;&lt;D xsi:type="xsd:double"&gt;-1.7982244&lt;/D&gt;&lt;D xsi:type="xsd:double"&gt;0.56705475&lt;/D&gt;&lt;D xsi:type="xsd:double"&gt;-0.79488754&lt;/D&gt;&lt;D xsi:type="xsd:double"&gt;-0.700438&lt;/D&gt;&lt;D xsi:type="xsd:double"&gt;0&lt;/D&gt;&lt;D xsi:type="xsd:double"&gt;0&lt;/D&gt;&lt;D xsi:type="xsd:double"&gt;-0.22652149&lt;/D&gt;&lt;D xsi:type="xsd:double"&gt;5.515611&lt;/D&gt;&lt;D xsi:type="xsd:double"&gt;-6.0271206&lt;/D&gt;&lt;D xsi:type="xsd:double"&gt;-25.05952&lt;/D&gt;&lt;D xsi:type="xsd:double"&gt;1.6153097&lt;/D&gt;&lt;D xsi:type="xsd:double"&gt;0&lt;/D&gt;&lt;D xsi:type="xsd:double"&gt;0&lt;/D&gt;&lt;D xsi:type="xsd:double"&gt;-5.897135&lt;/D&gt;&lt;D xsi:type="xsd:double"&gt;1.6624928&lt;/D&gt;&lt;D xsi:type="xsd:double"&gt;-4.868108&lt;/D&gt;&lt;D xsi:type="xsd:double"&gt;-1.3569295&lt;/D&gt;&lt;D xsi:type="xsd:double"&gt;1.7738581&lt;/D&gt;&lt;D xsi:type="xsd:double"&gt;0&lt;/D&gt;&lt;D xsi:type="xsd:double"&gt;0&lt;/D&gt;&lt;D xsi:type="xsd:double"&gt;5.180359&lt;/D&gt;&lt;D xsi:type="xsd:double"&gt;-1.4188051&lt;/D&gt;&lt;D xsi:type="xsd:double"&gt;3.652513&lt;/D&gt;&lt;D xsi:type="xsd:double"&gt;11.279368&lt;/D&gt;&lt;D xsi:type="xsd:double"&gt;-3.2993317&lt;/D&gt;&lt;D xsi:type="xsd:double"&gt;0&lt;/D&gt;&lt;D xsi:type="xsd:double"&gt;0&lt;/D&gt;&lt;D xsi:type="xsd:double"&gt;1.6328216&lt;/D&gt;&lt;D xsi:type="xsd:double"&gt;1.8622756&lt;/D&gt;&lt;D xsi:type="xsd:double"&gt;-2.748859&lt;/D&gt;&lt;D xsi:type="xsd:double"&gt;-0.51713586&lt;/D&gt;&lt;D xsi:type="xsd:double"&gt;0.62844753&lt;/D&gt;&lt;D xsi:type="xsd:double"&gt;0&lt;/D&gt;&lt;D xsi:type="xsd:double"&gt;0&lt;/D&gt;&lt;D xsi:type="xsd:double"&gt;-0.8974731&lt;/D&gt;&lt;D xsi:type="xsd:double"&gt;1.5729666&lt;/D&gt;&lt;D xsi:type="xsd:double"&gt;0.35779476&lt;/D&gt;&lt;D xsi:type="xsd:double"&gt;-1.7458856&lt;/D&gt;&lt;D xsi:type="xsd:double"&gt;-1.0795295&lt;/D&gt;&lt;D xsi:type="xsd:double"&gt;0&lt;/D&gt;&lt;D xsi:type="xsd:double"&gt;0&lt;/D&gt;&lt;D xsi:type="xsd:double"&gt;-1.1324167&lt;/D&gt;&lt;D xsi:type="xsd:double"&gt;-0.38846135&lt;/D&gt;&lt;D xsi:type="xsd:double"&gt;7.2508454&lt;/D&gt;&lt;D xsi:type="xsd:double"&gt;0.5121827&lt;/D&gt;&lt;D xsi:type="xsd:double"&gt;2.5442123&lt;/D&gt;&lt;D xsi:type="xsd:double"&gt;0&lt;/D&gt;&lt;D xsi:type="xsd:double"&gt;0&lt;/D&gt;&lt;D xsi:type="xsd:double"&gt;-1.4188945&lt;/D&gt;&lt;D xsi:type="xsd:double"&gt;-4.89468&lt;/D&gt;&lt;D xsi:type="xsd:double"&gt;0.04544258&lt;/D&gt;&lt;D xsi:type="xsd:double"&gt;0.9492755&lt;/D&gt;&lt;D xsi:type="xsd:double"&gt;-0.7714391&lt;/D&gt;&lt;D xsi:type="xsd:double"&gt;0&lt;/D&gt;&lt;D xsi:type="xsd:double"&gt;0&lt;/D&gt;&lt;D xsi:type="xsd:double"&gt;-0.5856633&lt;/D&gt;&lt;D xsi:type="xsd:double"&gt;4.6903133&lt;/D&gt;&lt;D xsi:type="xsd:double"&gt;0.39687157&lt;/D&gt;&lt;D xsi:type="xsd:double"&gt;-3.9655626&lt;/D&gt;&lt;D xsi:type="xsd:double"&gt;3.1198263&lt;/D&gt;&lt;D xsi:type="xsd:double"&gt;0&lt;/D&gt;&lt;D xsi:type="xsd:double"&gt;0&lt;/D&gt;&lt;D xsi:type="xsd:double"&gt;-4.4344068&lt;/D&gt;&lt;D xsi:type="xsd:double"&gt;1.2358427&lt;/D&gt;&lt;D xsi:type="xsd:double"&gt;1.9710064&lt;/D&gt;&lt;D xsi:type="xsd:double"&gt;-2.934593&lt;/D&gt;&lt;D xsi:type="xsd:double"&gt;1.1606574&lt;/D&gt;&lt;D xsi:type="xsd:double"&gt;0&lt;/D&gt;&lt;D xsi:type="xsd:double"&gt;0&lt;/D&gt;&lt;D xsi:type="xsd:double"&gt;0&lt;/D&gt;&lt;D xsi:type="xsd:double"&gt;-1.7286956&lt;/D&gt;&lt;D xsi:type="xsd:double"&gt;-1.4009595&lt;/D&gt;&lt;D xsi:type="xsd:double"&gt;3.7997246&lt;/D&gt;&lt;D xsi:type="xsd:double"&gt;0.06651878&lt;/D&gt;&lt;D xsi:type="xsd:double"&gt;0&lt;/D&gt;&lt;D xsi:type="xsd:double"&gt;0&lt;/D&gt;&lt;D xsi:type="xsd:double"&gt;0&lt;/D&gt;&lt;D xsi:type="xsd:double"&gt;4.1973352&lt;/D&gt;&lt;D xsi:type="xsd:double"&gt;2.1445513&lt;/D&gt;&lt;D xsi:type="xsd:double"&gt;-0.4982829&lt;/D&gt;&lt;D xsi:type="xsd:double"&gt;2.357769&lt;/D&gt;&lt;D xsi:type="xsd:double"&gt;0&lt;/D&gt;&lt;D xsi:type="xsd:double"&gt;0&lt;/D&gt;&lt;D xsi:type="xsd:double"&gt;-2.3970544&lt;/D&gt;&lt;D xsi:type="xsd:double"&gt;2.8137803&lt;/D&gt;&lt;D xsi:type="xsd:double"&gt;0.05325079&lt;/D&gt;&lt;D xsi:type="xsd:double"&gt;2.8456807&lt;/D&gt;&lt;D xsi:type="xsd:double"&gt;-0.1684308&lt;/D&gt;&lt;D xsi:type="xsd:double"&gt;0&lt;/D&gt;&lt;D xsi:type="xsd:double"&gt;0&lt;/D&gt;&lt;D xsi:type="xsd:double"&gt;-0.47931075&lt;/D&gt;&lt;D xsi:type="xsd:double"&gt;-0.91068745&lt;/D&gt;&lt;D xsi:type="xsd:double"&gt;-1.8318534&lt;/D&gt;&lt;D xsi:type="xsd:double"&gt;1.9105315&lt;/D&gt;&lt;D xsi:type="xsd:double"&gt;2.6391864&lt;/D&gt;&lt;D xsi:type="xsd:double"&gt;0&lt;/D&gt;&lt;D xsi:type="xsd:double"&gt;0&lt;/D&gt;&lt;D xsi:type="xsd:double"&gt;2.7983189&lt;/D&gt;&lt;D xsi:type="xsd:double"&gt;-0.09074211&lt;/D&gt;&lt;D xsi:type="xsd:double"&gt;-1.4377773&lt;/D&gt;&lt;D xsi:type="xsd:double"&gt;4.0102005&lt;/D&gt;&lt;D xsi:type="xsd:double"&gt;3.0644655&lt;/D&gt;&lt;D xsi:type="xsd:double"&gt;0&lt;/D&gt;&lt;D xsi:type="xsd:double"&gt;0&lt;/D&gt;&lt;D xsi:type="xsd:double"&gt;-3.4029841&lt;/D&gt;&lt;D xsi:type="xsd:double"&gt;1.6702175&lt;/D&gt;&lt;D xsi:type="xsd:double"&gt;2.748239&lt;/D&gt;&lt;D xsi:type="xsd:double"&gt;22.176075&lt;/D&gt;&lt;D xsi:type="xsd:double"&gt;-0.4497707&lt;/D&gt;&lt;D xsi:type="xsd:double"&gt;0&lt;/D&gt;&lt;D xsi:type="xsd:double"&gt;0&lt;/D&gt;&lt;D xsi:type="xsd:double"&gt;1.642549&lt;/D&gt;&lt;D xsi:type="xsd:double"&gt;3.2020211&lt;/D&gt;&lt;D xsi:type="xsd:double"&gt;-3.9042532&lt;/D&gt;&lt;D xsi:type="xsd:double"&gt;-2.992314&lt;/D&gt;&lt;D xsi:type="xsd:double"&gt;-1.7422795&lt;/D&gt;&lt;D xsi:type="xsd:double"&gt;0&lt;/D&gt;&lt;D xsi:type="xsd:double"&gt;0&lt;/D&gt;&lt;D xsi:type="xsd:double"&gt;4.013169&lt;/D&gt;&lt;D xsi:type="xsd:double"&gt;-0.5869031&lt;/D&gt;&lt;D xsi:type="xsd:double"&gt;-0.30118823&lt;/D&gt;&lt;D xsi:type="xsd:double"&gt;-2.4592817&lt;/D&gt;&lt;D xsi:type="xsd:double"&gt;1.4099956&lt;/D&gt;&lt;D xsi:type="xsd:double"&gt;0&lt;/D&gt;&lt;D xsi:type="xsd:double"&gt;0&lt;/D&gt;&lt;D xsi:type="xsd:double"&gt;-0.38471818&lt;/D&gt;&lt;D xsi:type="xsd:double"&gt;-0.358963&lt;/D&gt;&lt;D xsi:type="xsd:double"&gt;0.12117624&lt;/D&gt;&lt;D xsi:type="xsd:double"&gt;-0.063341856&lt;/D&gt;&lt;D xsi:type="xsd:double"&gt;-0.3711164&lt;/D&gt;&lt;D xsi:type="xsd:double"&gt;0&lt;/D&gt;&lt;D xsi:type="xsd:double"&gt;0&lt;/D&gt;&lt;D xsi:type="xsd:double"&gt;0.8928895&lt;/D&gt;&lt;D xsi:type="xsd:double"&gt;3.2045841&lt;/D&gt;&lt;D xsi:type="xsd:double"&gt;-0.8688688&lt;/D&gt;&lt;D xsi:type="xsd:double"&gt;0.062048435&lt;/D&gt;&lt;D xsi:type="xsd:double"&gt;5.0127387&lt;/D&gt;&lt;D xsi:type="xsd:double"&gt;0&lt;/D&gt;&lt;D xsi:type="xsd:double"&gt;0&lt;/D&gt;&lt;D xsi:type="xsd:double"&gt;-0.5570054&lt;/D&gt;&lt;D xsi:type="xsd:double"&gt;-0.010859966&lt;/D&gt;&lt;D xsi:type="xsd:double"&gt;1.9388437&lt;/D&gt;&lt;D xsi:type="xsd:double"&gt;-1.7063558&lt;/D&gt;&lt;D xsi:type="xsd:double"&gt;-1.0466635&lt;/D&gt;&lt;D xsi:type="xsd:double"&gt;0&lt;/D&gt;&lt;D xsi:type="xsd:double"&gt;0&lt;/D&gt;&lt;D xsi:type="xsd:double"&gt;-0.93404055&lt;/D&gt;&lt;D xsi:type="xsd:double"&gt;8.018816&lt;/D&gt;&lt;D xsi:type="xsd:double"&gt;1.3394594&lt;/D&gt;&lt;D xsi:type="xsd:double"&gt;4.3780684&lt;/D&gt;&lt;D xsi:type="xsd:double"&gt;-5.343902&lt;/D&gt;&lt;D xsi:type="xsd:double"&gt;0&lt;/D&gt;&lt;D xsi:type="xsd:double"&gt;0&lt;/D&gt;&lt;D xsi:type="xsd:double"&gt;1.7421007&lt;/D&gt;&lt;D xsi:type="xsd:double"&gt;2.27319&lt;/D&gt;&lt;D xsi:type="xsd:double"&gt;-1.4074743&lt;/D&gt;&lt;D xsi:type="xsd:double"&gt;-0.061303377&lt;/D&gt;&lt;D xsi:type="xsd:double"&gt;2.1090865&lt;/D&gt;&lt;D xsi:type="xsd:double"&gt;0&lt;/D&gt;&lt;D xsi:type="xsd:double"&gt;0&lt;/D&gt;&lt;D xsi:type="xsd:double"&gt;-0.99485517&lt;/D&gt;&lt;D xsi:type="xsd:double"&gt;-1.2511194&lt;/D&gt;&lt;D xsi:type="xsd:double"&gt;2.6106715&lt;/D&gt;&lt;D xsi:type="xsd:double"&gt;0.9406209&lt;/D&gt;&lt;D xsi:type="xsd:double"&gt;2.1846056&lt;/D&gt;&lt;D xsi:type="xsd:double"&gt;0&lt;/D&gt;&lt;D xsi:type="xsd:double"&gt;0&lt;/D&gt;&lt;D xsi:type="xsd:double"&gt;1.6606331&lt;/D&gt;&lt;D xsi:type="xsd:double"&gt;0.7399559&lt;/D&gt;&lt;D xsi:type="xsd:double"&gt;-1.9168258&lt;/D&gt;&lt;D</t>
        </r>
      </text>
    </comment>
    <comment ref="A8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xsi:type="xsd:double"&gt;2.8551579&lt;/D&gt;&lt;D xsi:type="xsd:double"&gt;-1.1920929E-05&lt;/D&gt;&lt;D xsi:type="xsd:double"&gt;0&lt;/D&gt;&lt;D xsi:type="xsd:double"&gt;0&lt;/D&gt;&lt;D xsi:type="xsd:double"&gt;-0.5795121&lt;/D&gt;&lt;D xsi:type="xsd:double"&gt;-0.23799539&lt;/D&gt;&lt;D xsi:type="xsd:double"&gt;0.33882856&lt;/D&gt;&lt;D xsi:type="xsd:double"&gt;1.7750621&lt;/D&gt;&lt;D xsi:type="xsd:double"&gt;-0.35714507&lt;/D&gt;&lt;D xsi:type="xsd:double"&gt;0&lt;/D&gt;&lt;D xsi:type="xsd:double"&gt;0&lt;/D&gt;&lt;D xsi:type="xsd:double"&gt;-0.25554895&lt;/D&gt;&lt;D xsi:type="xsd:double"&gt;0.1224637&lt;/D&gt;&lt;D xsi:type="xsd:double"&gt;-0.47207475&lt;/D&gt;&lt;D xsi:type="xsd:double"&gt;-1.4279068&lt;/D&gt;&lt;D xsi:type="xsd:double"&gt;0.3233552&lt;/D&gt;&lt;D xsi:type="xsd:double"&gt;0&lt;/D&gt;&lt;D xsi:type="xsd:double"&gt;0&lt;/D&gt;&lt;D xsi:type="xsd:double"&gt;0.43461323&lt;/D&gt;&lt;D xsi:type="xsd:double"&gt;-2.652514&lt;/D&gt;&lt;D xsi:type="xsd:double"&gt;1.2094378&lt;/D&gt;&lt;D xsi:type="xsd:double"&gt;14.074696&lt;/D&gt;&lt;D xsi:type="xsd:double"&gt;0.7603526&lt;/D&gt;&lt;D xsi:type="xsd:double"&gt;0&lt;/D&gt;&lt;D xsi:type="xsd:double"&gt;0&lt;/D&gt;&lt;D xsi:type="xsd:double"&gt;1.1900783&lt;/D&gt;&lt;D xsi:type="xsd:double"&gt;-1.340872&lt;/D&gt;&lt;D xsi:type="xsd:double"&gt;-1.2300909&lt;/D&gt;&lt;D xsi:type="xsd:double"&gt;-2.6073515&lt;/D&gt;&lt;D xsi:type="xsd:double"&gt;-0.31689405&lt;/D&gt;&lt;D xsi:type="xsd:double"&gt;0&lt;/D&gt;&lt;D xsi:type="xsd:double"&gt;0&lt;/D&gt;&lt;D xsi:type="xsd:double"&gt;0.10443926&lt;/D&gt;&lt;D xsi:type="xsd:double"&gt;0.23593903&lt;/D&gt;&lt;D xsi:type="xsd:double"&gt;-0.048828125&lt;/D&gt;&lt;D xsi:type="xsd:double"&gt;1.2619376&lt;/D&gt;&lt;D xsi:type="xsd:double"&gt;-0.21538734&lt;/D&gt;&lt;D xsi:type="xsd:double"&gt;0&lt;/D&gt;&lt;D xsi:type="xsd:double"&gt;0&lt;/D&gt;&lt;D xsi:type="xsd:double"&gt;2.3397565&lt;/D&gt;&lt;D xsi:type="xsd:double"&gt;0.10665655&lt;/D&gt;&lt;D xsi:type="xsd:double"&gt;1.4625669&lt;/D&gt;&lt;D xsi:type="xsd:double"&gt;1.5413404&lt;/D&gt;&lt;D xsi:type="xsd:double"&gt;-1.0532796&lt;/D&gt;&lt;D xsi:type="xsd:double"&gt;0&lt;/D&gt;&lt;D xsi:type="xsd:double"&gt;0&lt;/D&gt;&lt;D xsi:type="xsd:double"&gt;0.4471302&lt;/D&gt;&lt;D xsi:type="xsd:double"&gt;-1.0546207&lt;/D&gt;&lt;D xsi:type="xsd:double"&gt;1.3588428&lt;/D&gt;&lt;D xsi:type="xsd:double"&gt;2.0622134&lt;/D&gt;&lt;D xsi:type="xsd:double"&gt;3.582871&lt;/D&gt;&lt;D xsi:type="xsd:double"&gt;0&lt;/D&gt;&lt;D xsi:type="xsd:double"&gt;0&lt;/D&gt;&lt;D xsi:type="xsd:double"&gt;0&lt;/D&gt;&lt;D xsi:type="xsd:double"&gt;0.22476912&lt;/D&gt;&lt;D xsi:type="xsd:double"&gt;1.0092735&lt;/D&gt;&lt;D xsi:type="xsd:double"&gt;2.5460124&lt;/D&gt;&lt;D xsi:type="xsd:double"&gt;-1.2106061&lt;/D&gt;&lt;D xsi:type="xsd:double"&gt;0&lt;/D&gt;&lt;D xsi:type="xsd:double"&gt;0&lt;/D&gt;&lt;D xsi:type="xsd:double"&gt;-0.25690198&lt;/D&gt;&lt;D xsi:type="xsd:double"&gt;-0.09949207&lt;/D&gt;&lt;D xsi:type="xsd:double"&gt;-3.1007051&lt;/D&gt;&lt;D xsi:type="xsd:double"&gt;0.36791563&lt;/D&gt;&lt;D xsi:type="xsd:double"&gt;-0.7857263&lt;/D&gt;&lt;D xsi:type="xsd:double"&gt;0&lt;/D&gt;&lt;D xsi:type="xsd:double"&gt;0&lt;/D&gt;&lt;D xsi:type="xsd:double"&gt;2.021134&lt;/D&gt;&lt;D xsi:type="xsd:double"&gt;-1.1942685&lt;/D&gt;&lt;D xsi:type="xsd:double"&gt;1.3028741&lt;/D&gt;&lt;D xsi:type="xsd:double"&gt;3.263533&lt;/D&gt;&lt;D xsi:type="xsd:double"&gt;-0.9641588&lt;/D&gt;&lt;D xsi:type="xsd:double"&gt;0&lt;/D&gt;&lt;D xsi:type="xsd:double"&gt;0&lt;/D&gt;&lt;D xsi:type="xsd:double"&gt;0.7980466&lt;/D&gt;&lt;D xsi:type="xsd:double"&gt;1.0469198&lt;/D&gt;&lt;D xsi:type="xsd:double"&gt;-0.07177591&lt;/D&gt;&lt;D xsi:type="xsd:double"&gt;1.4205933&lt;/D&gt;&lt;D xsi:type="xsd:double"&gt;2.083218&lt;/D&gt;&lt;D xsi:type="xsd:double"&gt;0&lt;/D&gt;&lt;D xsi:type="xsd:double"&gt;0&lt;/D&gt;&lt;D xsi:type="xsd:double"&gt;-3.3982277&lt;/D&gt;&lt;D xsi:type="xsd:double"&gt;2.6077032&lt;/D&gt;&lt;D xsi:type="xsd:double"&gt;-0.09343624&lt;/D&gt;&lt;D xsi:type="xsd:double"&gt;-0.53287745&lt;/D&gt;&lt;D xsi:type="xsd:double"&gt;1.9358516&lt;/D&gt;&lt;D xsi:type="xsd:double"&gt;0&lt;/D&gt;&lt;D xsi:type="xsd:double"&gt;0&lt;/D&gt;&lt;D xsi:type="xsd:double"&gt;-1.0644436&lt;/D&gt;&lt;D xsi:type="xsd:double"&gt;-0.4969418&lt;/D&gt;&lt;D xsi:type="xsd:double"&gt;2.6940107&lt;/D&gt;&lt;D xsi:type="xsd:double"&gt;-0.6404698&lt;/D&gt;&lt;D xsi:type="xsd:double"&gt;-0.18258095&lt;/D&gt;&lt;D xsi:type="xsd:double"&gt;0&lt;/D&gt;&lt;D xsi:type="xsd:double"&gt;0&lt;/D&gt;&lt;D xsi:type="xsd:double"&gt;1.3412595&lt;/D&gt;&lt;D xsi:type="xsd:double"&gt;0.43873787&lt;/D&gt;&lt;D xsi:type="xsd:double"&gt;3.303659&lt;/D&gt;&lt;D xsi:type="xsd:double"&gt;0.16006231&lt;/D&gt;&lt;D xsi:type="xsd:double"&gt;-2.0828843&lt;/D&gt;&lt;D xsi:type="xsd:double"&gt;0&lt;/D&gt;&lt;D xsi:type="xsd:double"&gt;0&lt;/D&gt;&lt;D xsi:type="xsd:double"&gt;0.6182194&lt;/D&gt;&lt;D xsi:type="xsd:double"&gt;-0.019532442&lt;/D&gt;&lt;D xsi:type="xsd:double"&gt;1.6787887&lt;/D&gt;&lt;D xsi:type="xsd:double"&gt;-3.951162&lt;/D&gt;&lt;D xsi:type="xsd:double"&gt;-1.6809046&lt;/D&gt;&lt;D xsi:type="xsd:double"&gt;0&lt;/D&gt;&lt;D xsi:type="xsd:double"&gt;0&lt;/D&gt;&lt;D xsi:type="xsd:double"&gt;-1.1823893&lt;/D&gt;&lt;D xsi:type="xsd:double"&gt;0.6335974&lt;/D&gt;&lt;D xsi:type="xsd:double"&gt;1.3327003&lt;/D&gt;&lt;D xsi:type="xsd:double"&gt;4.6548724&lt;/D&gt;&lt;D xsi:type="xsd:double"&gt;4.3644547&lt;/D&gt;&lt;D xsi:type="xsd:double"&gt;0&lt;/D&gt;&lt;D xsi:type="xsd:double"&gt;0&lt;/D&gt;&lt;D xsi:type="xsd:double"&gt;-2.3015857&lt;/D&gt;&lt;D xsi:type="xsd:double"&gt;2.0210862&lt;/D&gt;&lt;D xsi:type="xsd:double"&gt;-1.4953554&lt;/D&gt;&lt;D xsi:type="xsd:double"&gt;-0.30260682&lt;/D&gt;&lt;D xsi:type="xsd:double"&gt;0.008773804&lt;/D&gt;&lt;D xsi:type="xsd:double"&gt;0&lt;/D&gt;&lt;D xsi:type="xsd:double"&gt;0&lt;/D&gt;&lt;D xsi:type="xsd:double"&gt;1.6039371&lt;/D&gt;&lt;D xsi:type="xsd:double"&gt;-0.5161524&lt;/D&gt;&lt;D xsi:type="xsd:double"&gt;-2.372831&lt;/D&gt;&lt;D xsi:type="xsd:double"&gt;0.19648075&lt;/D&gt;&lt;D xsi:type="xsd:double"&gt;-0.6625056&lt;/D&gt;&lt;D xsi:type="xsd:double"&gt;0&lt;/D&gt;&lt;D xsi:type="xsd:double"&gt;0&lt;/D&gt;&lt;D xsi:type="xsd:double"&gt;1.9527555&lt;/D&gt;&lt;D xsi:type="xsd:double"&gt;-1.384759&lt;/D&gt;&lt;D xsi:type="xsd:double"&gt;-2.0864546&lt;/D&gt;&lt;D xsi:type="xsd:double"&gt;-2.7711213&lt;/D&gt;&lt;D xsi:type="xsd:double"&gt;-0.911963&lt;/D&gt;&lt;D xsi:type="xsd:double"&gt;0&lt;/D&gt;&lt;D xsi:type="xsd:double"&gt;0&lt;/D&gt;&lt;D xsi:type="xsd:double"&gt;2.688074&lt;/D&gt;&lt;D xsi:type="xsd:double"&gt;-1.325345&lt;/D&gt;&lt;D xsi:type="xsd:double"&gt;2.6343346&lt;/D&gt;&lt;D xsi:type="xsd:double"&gt;-3.7966728&lt;/D&gt;&lt;D xsi:type="xsd:double"&gt;-0.23266077&lt;/D&gt;&lt;D xsi:type="xsd:double"&gt;0&lt;/D&gt;&lt;D xsi:type="xsd:double"&gt;0&lt;/D&gt;&lt;D xsi:type="xsd:double"&gt;1.5099764&lt;/D&gt;&lt;D xsi:type="xsd:double"&gt;2.5700212&lt;/D&gt;&lt;D xsi:type="xsd:double"&gt;-0.86870193&lt;/D&gt;&lt;D xsi:type="xsd:double"&gt;0.14648438&lt;/D&gt;&lt;D xsi:type="xsd:double"&gt;-0.054180622&lt;/D&gt;&lt;D xsi:type="xsd:double"&gt;0&lt;/D&gt;&lt;D xsi:type="xsd:double"&gt;0&lt;/D&gt;&lt;D xsi:type="xsd:double"&gt;0.06824732&lt;/D&gt;&lt;D xsi:type="xsd:double"&gt;2.1007538&lt;/D&gt;&lt;D xsi:type="xsd:double"&gt;-0.3227532&lt;/D&gt;&lt;D xsi:type="xsd:double"&gt;0.19675493&lt;/D&gt;&lt;D xsi:type="xsd:double"&gt;-0.42172074&lt;/D&gt;&lt;D xsi:type="xsd:double"&gt;0&lt;/D&gt;&lt;D xsi:type="xsd:double"&gt;0&lt;/D&gt;&lt;D xsi:type="xsd:double"&gt;3.0796766&lt;/D&gt;&lt;D xsi:type="xsd:double"&gt;-2.1577895&lt;/D&gt;&lt;D xsi:type="xsd:double"&gt;1.3022542&lt;/D&gt;&lt;D xsi:type="xsd:double"&gt;1.8413424&lt;/D&gt;&lt;D xsi:type="xsd:double"&gt;-3.6494374&lt;/D&gt;&lt;D xsi:type="xsd:double"&gt;0&lt;/D&gt;&lt;D xsi:type="xsd:double"&gt;0&lt;/D&gt;&lt;D xsi:type="xsd:double"&gt;0.62811375&lt;/D&gt;&lt;D xsi:type="xsd:double"&gt;1.1527181&lt;/D&gt;&lt;D xsi:type="xsd:double"&gt;-1.6517937&lt;/D&gt;&lt;D xsi:type="xsd:double"&gt;-0.59883595&lt;/D&gt;&lt;D xsi:type="xsd:double"&gt;0.9063363&lt;/D&gt;&lt;D xsi:type="xsd:double"&gt;0&lt;/D&gt;&lt;D xsi:type="xsd:double"&gt;0&lt;/D&gt;&lt;D xsi:type="xsd:double"&gt;0.57007074&lt;/D&gt;&lt;D xsi:type="xsd:double"&gt;0.26689768&lt;/D&gt;&lt;D xsi:type="xsd:double"&gt;-0.34531355&lt;/D&gt;&lt;D xsi:type="xsd:double"&gt;2.0890713&lt;/D&gt;&lt;D xsi:type="xsd:double"&gt;-1.2337148&lt;/D&gt;&lt;D xsi:type="xsd:double"&gt;0&lt;/D&gt;&lt;D xsi:type="xsd:double"&gt;0&lt;/D&gt;&lt;D xsi:type="xsd:double"&gt;2.2017956&lt;/D&gt;&lt;D xsi:type="xsd:double"&gt;-1.9164324&lt;/D&gt;&lt;D xsi:type="xsd:double"&gt;2.5990844&lt;/D&gt;&lt;D xsi:type="xsd:double"&gt;-1.2095153&lt;/D&gt;&lt;D xsi:type="xsd:double"&gt;3.4564376&lt;/D&gt;&lt;D xsi:type="xsd:double"&gt;0&lt;/D&gt;&lt;D xsi:type="xsd:double"&gt;0&lt;/D&gt;&lt;D xsi:type="xsd:double"&gt;0.9288907&lt;/D&gt;&lt;D xsi:type="xsd:double"&gt;1.0631442&lt;/D&gt;&lt;D xsi:type="xsd:double"&gt;1.0316372&lt;/D&gt;&lt;D xsi:type="xsd:double"&gt;-1.120162&lt;/D&gt;&lt;D xsi:type="xsd:double"&gt;-2.1055222&lt;/D&gt;&lt;D xsi:type="xsd:double"&gt;0&lt;/D&gt;&lt;D xsi:type="xsd:double"&gt;0&lt;/D&gt;&lt;D xsi:type="xsd:double"&gt;2.347672&lt;/D&gt;&lt;D xsi:type="xsd:double"&gt;0.8762598&lt;/D&gt;&lt;D xsi:type="xsd:double"&gt;-2.4624586&lt;/D&gt;&lt;D xsi:type="xsd:double"&gt;-0.742054&lt;/D&gt;&lt;D xsi:type="xsd:double"&gt;-1.6860843&lt;/D&gt;&lt;D xsi:type="xsd:double"&gt;0&lt;/D&gt;&lt;D xsi:type="xsd:double"&gt;0&lt;/D&gt;&lt;D xsi:type="xsd:double"&gt;1.8306375&lt;/D&gt;&lt;D xsi:type="xsd:double"&gt;-1.2406766&lt;/D&gt;&lt;D xsi:type="xsd:double"&gt;-3.7055254&lt;/D&gt;&lt;D xsi:type="xsd:double"&gt;-2.9942393&lt;/D&gt;&lt;D xsi:type="xsd:double"&gt;2.5959492&lt;/D&gt;&lt;D xsi:type="xsd:double"&gt;0&lt;/D&gt;&lt;D xsi:type="xsd:double"&gt;0&lt;/D&gt;&lt;D xsi:type="xsd:double"&gt;1.6298294&lt;/D&gt;&lt;D xsi:type="xsd:double"&gt;-0.48872828&lt;/D&gt;&lt;D xsi:type="xsd:double"&gt;4.025316&lt;/D&gt;&lt;D xsi:type="xsd:double"&gt;-1.3682246&lt;/D&gt;&lt;D xsi:type="xsd:double"&gt;-0.34876466&lt;/D&gt;&lt;D xsi:type="xsd:double"&gt;0&lt;/D&gt;&lt;D xsi:type="xsd:double"&gt;0&lt;/D&gt;&lt;D xsi:type="xsd:double"&gt;-1.5163541&lt;/D&gt;&lt;D xsi:type="xsd:double"&gt;1.7811656&lt;/D&gt;&lt;D xsi:type="xsd:double"&gt;0.5043268&lt;/D&gt;&lt;D xsi:type="xsd:double"&gt;0.1987338&lt;/D&gt;&lt;D xsi:type="xsd:double"&gt;3.0967236&lt;/D&gt;&lt;D xsi:type="xsd:double"&gt;0&lt;/D&gt;&lt;D xsi:type="xsd:double"&gt;0&lt;/D&gt;&lt;D xsi:type="xsd:double"&gt;0.76265335&lt;/D&gt;&lt;D xsi:type="xsd:double"&gt;2.4558425&lt;/D&gt;&lt;D xsi:type="xsd:double"&gt;-3.1659007&lt;/D&gt;&lt;D xsi:type="xsd:double"&gt;0.13597012&lt;/D&gt;&lt;D xsi:type="xsd:double"&gt;0.25434494&lt;/D&gt;&lt;D xsi:type="xsd:double"&gt;0&lt;/D&gt;&lt;D xsi:type="xsd:double"&gt;0&lt;/D&gt;&lt;D xsi:type="xsd:double"&gt;1.0528564&lt;/D&gt;&lt;D xsi:type="xsd:double"&gt;-1.0598421&lt;/D&gt;&lt;D xsi:type="xsd:double"&gt;2.2344947&lt;/D&gt;&lt;D xsi:type="xsd:double"&gt;-0.2383709&lt;/D&gt;&lt;D xsi:type="xsd:double"&gt;-0.2752185&lt;/D&gt;&lt;D xsi:type="xsd:double"&gt;0&lt;/D&gt;&lt;D xsi:type="xsd:double"&gt;0&lt;/D&gt;&lt;D xsi:type="xsd:double"&gt;-1.240617&lt;/D&gt;&lt;D xsi:type="xsd:double"&gt;0.5010009&lt;/D&gt;&lt;D xsi:type="xsd:double"&gt;-2.3060024&lt;/D&gt;&lt;D xsi:type="xsd:double"&gt;-1.4858127&lt;/D&gt;&lt;D xsi:type="xsd:double"&gt;0.48834085&lt;/D&gt;&lt;D xsi:type="xsd:double"&gt;0&lt;/D&gt;&lt;D xsi:type="xsd:double"&gt;0&lt;/D&gt;&lt;D xsi:type="xsd:double"&gt;-1.6060114&lt;/D&gt;&lt;D xsi:type="xsd:double"&gt;-0.006699562&lt;/D&gt;&lt;D xsi:type="xsd:double"&gt;-0.11176467&lt;/D&gt;&lt;D xsi:type="xsd:double"&gt;3.8350701&lt;/D&gt;&lt;D xsi:type="xsd:double"&gt;0.47539473&lt;/D&gt;&lt;D xsi:type="xsd:double"&gt;0&lt;/D&gt;&lt;D xsi:type="xsd:double"&gt;0&lt;/D&gt;&lt;D xsi:type="xsd:double"&gt;-1.5306056&lt;/D&gt;&lt;D xsi:type="xsd:double"&gt;2.5532842&lt;/D&gt;&lt;D xsi:type="xsd:double"&gt;0.605309&lt;/D&gt;&lt;D xsi:type="xsd:double"&gt;-2.3090363&lt;/D&gt;&lt;D xsi:type="xsd:double"&gt;0.6028533&lt;/D&gt;&lt;D xsi:type="xsd:double"&gt;0&lt;/D&gt;&lt;D xsi:type="xsd:double"&gt;0&lt;/D&gt;&lt;D xsi:type="xsd:double"&gt;2.9597163&lt;/D&gt;&lt;D xsi:type="xsd:double"&gt;2.500248&lt;/D&gt;&lt;D xsi:type="xsd:double"&gt;-0.9904504&lt;/D&gt;&lt;D xsi:type="xsd:double"&gt;1.8610001&lt;/D&gt;&lt;D xsi:type="xsd:double"&gt;-0.36209226&lt;/D&gt;&lt;D xsi:type="xsd:double"&gt;0&lt;/D&gt;&lt;D xsi:type="xsd:double"&gt;0&lt;/D&gt;&lt;D xsi:type="xsd:double"&gt;1.1920929E-05&lt;/D&gt;&lt;D xsi:type="xsd:double"&gt;-0.25140047&lt;/D&gt;&lt;D xsi:type="xsd:double"&gt;0.8298993&lt;/D&gt;&lt;D xsi:type="xsd:double"&gt;-0.35435557&lt;/D&gt;&lt;D xsi:type="xsd:double"&gt;-1.2167931&lt;/D&gt;&lt;D xsi:type="xsd:double"&gt;0&lt;/D&gt;&lt;D xsi:type="xsd:double"&gt;0&lt;/D&gt;&lt;D xsi:type="xsd:double"&gt;-1.1920929E-05&lt;/D&gt;&lt;D xsi:type="xsd:double"&gt;-1.2135744&lt;/D&gt;&lt;D xsi:type="xsd:double"&gt;-0.18136501&lt;/D&gt;&lt;D xsi:type="xsd:double"&gt;1.1669874&lt;/D&gt;&lt;/FQL&gt;&lt;FQL&gt;&lt;Q&gt;VRT-US^P_PRICE_RETURNS(2,20201231,20240104,D,KRW)&lt;/Q&gt;&lt;R&gt;1100&lt;/R&gt;&lt;C&gt;1&lt;/C&gt;&lt;D xsi:type="xsd:double"&gt;0.4303336&lt;/D&gt;&lt;D xsi:type="xsd:double"&gt;0&lt;/D&gt;&lt;D xsi:type="xsd:double"&gt;0&lt;/D&gt;&lt;D xsi:type="xsd:double"&gt;0&lt;/D&gt;&lt;D xsi:type="xsd:double"&gt;-1.1823893&lt;/D&gt;&lt;D xsi:type="xsd:double"&gt;-1.4997542&lt;/D&gt;&lt;D xsi:type="xsd:double"&gt;0.3706813&lt;/D&gt;&lt;D xsi:type="xsd:double"&gt;0.26634932&lt;/D&gt;&lt;D xsi:type="xsd:double"&gt;-0.8809447&lt;/D&gt;&lt;D xsi:type="xsd:double"&gt;0&lt;/D&gt;&lt;D xsi:type="xsd:double"&gt;0&lt;/D&gt;&lt;D xsi:type="xsd:double"&gt;0.7531285&lt;/D&gt;&lt;D xsi:type="xsd:double"&gt;1.8401027&lt;/D&gt;&lt;D xsi:type="xsd:double"&gt;1.302588&lt;/D&gt;&lt;D xsi:type="xsd:double"&gt;0.747633&lt;/D&gt;&lt;D xsi:type="xsd:double"&gt;4.0195704&lt;/D&gt;&lt;D xsi:type="xsd:double"&gt;0&lt;/D&gt;&lt;D xsi:type="xsd:double"&gt;0&lt;/D&gt;&lt;D xsi:type="xsd:double"&gt;0.4001975&lt;/D&gt;&lt;D xsi:type="xsd:double"&gt;5.552006&lt;/D&gt;&lt;D xsi:type="xsd:double"&gt;0.63557625&lt;/D&gt;&lt;D xsi:type="xsd:double"&gt;-1.0504901&lt;/D&gt;&lt;D xsi:type="xsd:double"&gt;-2.4824798&lt;/D&gt;&lt;D xsi:type="xsd:double"&gt;0&lt;/D&gt;&lt;D xsi:type="xsd:double"&gt;0&lt;/D&gt;&lt;D xsi:type="xsd:double"&gt;0.7207513&lt;/D&gt;&lt;D xsi:type="xsd:double"&gt;3.0743241&lt;/D&gt;&lt;D xsi:type="xsd:double"&gt;-5.1012874&lt;/D&gt;&lt;D xsi:type="xsd:double"&gt;3.0614257&lt;/D&gt;&lt;D xsi:type="xsd:double"&gt;0.41421652&lt;/D&gt;&lt;D xsi:type="xsd:double"&gt;0&lt;/D&gt;&lt;D xsi:type="xsd:double"&gt;0&lt;/D&gt;&lt;D xsi:type="xsd:double"&gt;-0.09300113&lt;/D&gt;&lt;D xsi:type="xsd:double"&gt;0.017035007&lt;/D&gt;&lt;D xsi:type="xsd:double"&gt;-0.43050647&lt;/D&gt;&lt;D xsi:type="xsd:double"&gt;2.688384&lt;/D&gt;&lt;D xsi:type="xsd:double"&gt;2.1490574&lt;/D&gt;&lt;D xsi:type="xsd:double"&gt;0&lt;/D&gt;&lt;D xsi:type="xsd:double"&gt;0&lt;/D&gt;&lt;D xsi:type="xsd:double"&gt;1.5716076&lt;/D&gt;&lt;D xsi:type="xsd:double"&gt;-2.1867871&lt;/D&gt;&lt;D xsi:type="xsd:double"&gt;1.0941982&lt;/D&gt;&lt;D xsi:type="xsd:double"&gt;-0.7038951&lt;/D&gt;&lt;D xsi:type="xsd:double"&gt;1.3232589&lt;/D&gt;&lt;D xsi:type="xsd:double"&gt;0&lt;/D&gt;&lt;D xsi:type="xsd:double"&gt;0&lt;/D&gt;&lt;D xsi:type="xsd:double"&gt;-0.50133467&lt;/D&gt;&lt;D xsi:type="xsd:double"&gt;-0.7927954&lt;/D&gt;&lt;D xsi:type="xsd:double"&gt;-0.022661686&lt;/D&gt;&lt;D xsi:type="xsd:double"&gt;-0.5449176&lt;/D&gt;&lt;D xsi:type="xsd:double"&gt;2.6905775&lt;/D&gt;&lt;D xsi:type="xsd:double"&gt;0&lt;/D&gt;&lt;D xsi:type="xsd:double"&gt;0&lt;/D&gt;&lt;D xsi:type="xsd:double"&gt;-0.9901941&lt;/D&gt;&lt;D xsi:type="xsd:double"&gt;1.7529726&lt;/D&gt;&lt;D xsi:type="xsd:double"&gt;-4.00939&lt;/D&gt;&lt;D xsi:type="xsd:double"&gt;-2.6506543&lt;/D&gt;&lt;D xsi:type="xsd:double"&gt;4.4103503&lt;/D&gt;&lt;D xsi:type="xsd:double"&gt;0&lt;/D&gt;&lt;D xsi:type="xsd:double"&gt;0&lt;/D&gt;&lt;D xsi:type="xsd:double"&gt;1.8633485&lt;/D&gt;&lt;D xsi:type="xsd:double"&gt;-1.6873479&lt;/D&gt;&lt;D xsi:type="xsd:double"&gt;-0.56705475&lt;/D&gt;&lt;D xsi:type="xsd:double"&gt;-3.7040174&lt;/D&gt;&lt;D xsi:type="xsd:double"&gt;0.12991428&lt;/D&gt;&lt;D xsi:type="xsd:double"&gt;0&lt;/D&gt;&lt;D xsi:type="xsd:double"&gt;0&lt;/D&gt;&lt;D xsi:type="xsd:double"&gt;-1.3094723&lt;/D&gt;&lt;D xsi:type="xsd:double"&gt;3.4234047&lt;/D&gt;&lt;D xsi:type="xsd:double"&gt;2.3064613&lt;/D&gt;&lt;D xsi:type="xsd:double"&gt;1.9979596&lt;/D&gt;&lt;D xsi:type="xsd:double"&gt;-0.6695092&lt;/D&gt;&lt;D xsi:type="xsd:double"&gt;0&lt;/D&gt;&lt;D xsi:type="xsd:double"&gt;0&lt;/D&gt;&lt;D xsi:type="xsd:double"&gt;0.4328966&lt;/D&gt;&lt;D xsi:type="xsd:double"&gt;-3.8431585&lt;/D&gt;&lt;D xsi:type="xsd:double"&gt;1.4740348&lt;/D&gt;&lt;D xsi:type="xsd:double"&gt;-2.831471&lt;/D&gt;&lt;D xsi:type="xsd:double"&gt;1.6624212&lt;/D&gt;&lt;D xsi:type="xsd:double"&gt;0&lt;/D&gt;&lt;D xsi:type="xsd:double"&gt;0&lt;/D&gt;&lt;D xsi:type="xsd:double"&gt;-0.64702034&lt;/D&gt;&lt;D xsi:type="xsd:double"&gt;-3.9169312&lt;/D&gt;&lt;D xsi:type="xsd:double"&gt;-1.3877511&lt;/D&gt;&lt;D xsi:type="xsd:double"&gt;1.049161&lt;/D&gt;&lt;D xsi:type="xsd:double"&gt;0.06659031&lt;/D&gt;&lt;D xsi:type="xsd:double"&gt;0&lt;/D&gt;&lt;D xsi:type="xsd:double"&gt;0&lt;/D&gt;&lt;D xsi:type="xsd:double"&gt;-0.88038445&lt;/D&gt;&lt;D xsi:type="xsd:double"&gt;2.7747035&lt;/D&gt;&lt;D xsi:type="xsd:double"&gt;0.9516716&lt;/D&gt;&lt;D xsi:type="xsd:double"&gt;5.059278&lt;/D&gt;&lt;D xsi:type="xsd:double"&gt;1.1920929E-05&lt;/D&gt;&lt;D xsi:type="xsd:double"&gt;0&lt;/D&gt;&lt;D xsi:type="xsd:double"&gt;0&lt;/D&gt;&lt;D xsi:type="xsd:double"&gt;-0.5651772&lt;/D&gt;&lt;D xsi:type="xsd:double"&gt;1.993978&lt;/D&gt;&lt;D xsi:type="xsd:double"&gt;-2.0249665&lt;/D&gt;&lt;D xsi:type="xsd:double"&gt;1.6343474&lt;/D&gt;&lt;D xsi:type="xsd:double"&gt;0.059890747&lt;/D&gt;&lt;D xsi:type="xsd:double"&gt;0&lt;/D&gt;&lt;D xsi:type="xsd:double"&gt;0&lt;/D&gt;&lt;D xsi:type="xsd:double"&gt;1.121366&lt;/D&gt;&lt;D xsi:type="xsd:double"&gt;1.7480016&lt;/D&gt;&lt;D xsi:type="xsd:double"&gt;-0.008666515&lt;/D&gt;&lt;D xsi:type="xsd:double"&gt;1.2694955&lt;/D&gt;&lt;D xsi:type="xsd:double"&gt;0.19581318&lt;/D&gt;&lt;D xsi:type="xsd:double"&gt;0&lt;/D&gt;&lt;D xsi:type="xsd:double"&gt;0&lt;/D&gt;&lt;D xsi:type="xsd:double"&gt;-0.89924335&lt;/D&gt;&lt;D xsi:type="xsd:double"&gt;-2.5416732&lt;/D&gt;&lt;D xsi:type="xsd:double"&gt;0.64971447&lt;/D&gt;&lt;D xsi:type="xsd:double"&gt;0.67169666&lt;/D&gt;&lt;D xsi:type="xsd:double"&gt;-0.87041855&lt;/D&gt;&lt;D xsi:type="xsd:double"&gt;0&lt;/D&gt;&lt;D xsi:type="xsd:double"&gt;0&lt;/D&gt;&lt;D xsi:type="xsd:double"&gt;2.4704456&lt;/D&gt;&lt;D xsi:type="xsd:double"&gt;2.7673006&lt;/D&gt;&lt;D xsi:type="xsd:double"&gt;-0.14772415&lt;/D&gt;&lt;D xsi:type="xsd:double"&gt;0.6993294&lt;/D&gt;&lt;D xsi:type="xsd:double"&gt;-2.004385&lt;/D&gt;&lt;D xsi:type="xsd:double"&gt;0&lt;/D&gt;&lt;D xsi:type="xsd:double"&gt;0&lt;/D&gt;&lt;D xsi:type="xsd:double"&gt;1.567936&lt;/D&gt;&lt;D xsi:type="xsd:double"&gt;-1.069802&lt;/D&gt;&lt;D xsi:type="xsd:double"&gt;1.2831807&lt;/D&gt;&lt;D xsi:type="xsd:double"&gt;0.1224637&lt;/D&gt;&lt;D xsi:type="xsd:double"&gt;0.2850175&lt;/D&gt;&lt;D xsi:type="xsd:double"&gt;0&lt;/D&gt;&lt;D xsi:type="xsd:double"&gt;0&lt;/D&gt;&lt;D xsi:type="xsd:double"&gt;-2.0070612&lt;/D&gt;&lt;D xsi:type="xsd:double"&gt;-0.9848833&lt;/D&gt;&lt;D xsi:type="xsd:double"&gt;-2.248776&lt;/D&gt;&lt;D xsi:type="xsd:double"&gt;2.4991035&lt;/D&gt;&lt;D xsi:type="xsd:double"&gt;4.883039&lt;/D&gt;&lt;D xsi:type="xsd:double"&gt;0&lt;/D&gt;&lt;D xsi:type="xsd:double"&gt;0&lt;/D&gt;&lt;D xsi:type="xsd:double"&gt;-0.22711754&lt;/D&gt;&lt;D xsi:type="xsd:double"&gt;-0.12931228&lt;/D&gt;&lt;D xsi:type="xsd:double"&gt;1.1642933&lt;/D&gt;&lt;D xsi:type="xsd:double"&gt;0.94811916&lt;/D&gt;&lt;D xsi:type="xsd:double"&gt;-0.44611692&lt;/D&gt;&lt;D xsi:type="xsd:double"&gt;0&lt;/D&gt;&lt;D xsi:type="xsd:double"&gt;0&lt;/D&gt;&lt;D xsi:type="xsd:double"&gt;2.8935313&lt;/D&gt;&lt;D xsi:type="xsd:double"&gt;-0.69795847&lt;/D&gt;&lt;D xsi:type="xsd:double"&gt;0.16518831&lt;/D&gt;&lt;D xsi:type="xsd:double"&gt;0.90926886&lt;/D&gt;&lt;D xsi:type="xsd:double"&gt;0.56887865&lt;/D&gt;&lt;D xsi:type="xsd:double"&gt;0&lt;/D&gt;&lt;D xsi:type="xsd:double"&gt;0&lt;/D&gt;&lt;D xsi:type="xsd:double"&gt;-0.38106441&lt;/D&gt;&lt;D xsi:type="xsd:double"&gt;-0.057977438&lt;/D&gt;&lt;D xsi:type="xsd:double"&gt;1.1942744&lt;/D&gt;&lt;D xsi:type="xsd:double"&gt;0.42626858&lt;/D&gt;&lt;D xsi:type="xsd:double"&gt;1.0486603&lt;/D&gt;&lt;D xsi:type="xsd:double"&gt;0&lt;/D&gt;&lt;D xsi:type="xsd:double"&gt;0&lt;/D&gt;&lt;D xsi:type="xsd:double"&gt;0.8662224&lt;/D&gt;&lt;D xsi:type="xsd:double"&gt;1.5219688&lt;/D&gt;&lt;D xsi:type="xsd:double"&gt;1.0744333&lt;/D&gt;&lt;D xsi:type="xsd:double"&gt;-1.3018668&lt;/D&gt;&lt;D xsi:type="xsd:double"&gt;0.6955147&lt;/D&gt;&lt;D xsi:type="xsd:double"&gt;0&lt;/D&gt;&lt;D xsi:type="xsd:double"&gt;0&lt;/D&gt;&lt;D xsi:type="xsd:double"&gt;-0.6828785&lt;/D&gt;&lt;D xsi:type="xsd:double"&gt;0.095164776&lt;/D&gt;&lt;D xsi:type="xsd:double"&gt;2.493012&lt;/D&gt;&lt;D xsi:type="xsd:double"&gt;0.79592466&lt;/D&gt;&lt;D xsi:type="xsd:double"&gt;-1.0772943&lt;/D&gt;&lt;D xsi:type="xsd:double"&gt;0&lt;/D&gt;&lt;D xsi:type="xsd:double"&gt;0&lt;/D&gt;&lt;D xsi:type="xsd:double"&gt;2.2069812&lt;/D&gt;&lt;D xsi:type="xsd:double"&gt;0.6144881&lt;/D&gt;&lt;D xsi:type="xsd:double"&gt;0.9105563&lt;/D&gt;&lt;D xsi:type="xsd:double"&gt;0.60868263&lt;/D&gt;&lt;D xsi:type="xsd:double"&gt;-0.8491576&lt;/D&gt;&lt;D xsi:type="xsd:double"&gt;0&lt;/D&gt;&lt;D xsi:type="xsd:double"&gt;0&lt;/D&gt;&lt;D xsi:type="xsd:double"&gt;-0.032281876&lt;/D&gt;&lt;D xsi:type="xsd:double"&gt;0.21830797&lt;/D&gt;&lt;D xsi:type="xsd:double"&gt;0.2278924&lt;/D&gt;&lt;D xsi:type="xsd:double"&gt;1.2023807&lt;/D&gt;&lt;D xsi:type="xsd:double"&gt;-1.6840041&lt;/D&gt;&lt;D xsi:type="xsd:double"&gt;0&lt;/D&gt;&lt;D xsi:type="xsd:double"&gt;0&lt;/D&gt;&lt;D xsi:type="xsd:double"&gt;-0.29073954&lt;/D&gt;&lt;D xsi:type="xsd:double"&gt;2.267933&lt;/D&gt;&lt;D xsi:type="xsd:double"&gt;-1.3684571&lt;/D&gt;&lt;D xsi:type="xsd:double"&gt;1.1884809&lt;/D&gt;&lt;D xsi:type="xsd:double"&gt;1.0962963&lt;/D&gt;&lt;D xsi:type="xsd:double"&gt;0&lt;/D&gt;&lt;D xsi:type="xsd:double"&gt;0&lt;/D&gt;&lt;D xsi:type="xsd:double"&gt;-0.032633543&lt;/D&gt;&lt;D xsi:type="xsd:double"&gt;-0.7947922&lt;/D&gt;&lt;D xsi:type="xsd:double"&gt;-1.900357&lt;/D&gt;&lt;D xsi:type="xsd:double"&gt;-1.2475967&lt;/D&gt;&lt;D xsi:type="xsd:double"&gt;0.0885725&lt;/D&gt;&lt;D xsi:type="xsd:double"&gt;0&lt;/D&gt;&lt;D xsi:type="xsd:double"&gt;0&lt;/D&gt;&lt;D xsi:type="xsd:double"&gt;0.9894848&lt;/D&gt;&lt;D xsi:type="xsd:double"&gt;2.225721&lt;/D&gt;&lt;D xsi:type="xsd:double"&gt;2.1552324&lt;/D&gt;&lt;D xsi:type="xsd:double"&gt;-1.1306703&lt;/D&gt;&lt;D xsi:type="xsd:double"&gt;1.1680126&lt;/D&gt;&lt;D xsi:type="xsd:double"&gt;0&lt;/D&gt;&lt;D xsi:type="xsd:double"&gt;0&lt;/D&gt;&lt;D xsi:type="xsd:double"&gt;-0.47582388&lt;/D&gt;&lt;D xsi:type="xsd:double"&gt;0.16360283&lt;/D&gt;&lt;D xsi:type="xsd:double"&gt;0.16489029&lt;/D&gt;&lt;D xsi:type="xsd:double"&gt;1.1685848&lt;/D&gt;&lt;D xsi:type="xsd:double"&gt;0.010466576&lt;/D&gt;&lt;D xsi:type="xsd:double"&gt;0&lt;/D&gt;&lt;D xsi:type="xsd:double"&gt;0&lt;/D&gt;&lt;D xsi:type="xsd:double"&gt;-1.0324895&lt;/D&gt;&lt;D xsi:type="xsd:double"&gt;0.72368383&lt;/D&gt;&lt;D xsi:type="xsd:double"&gt;-1.7566085&lt;/D&gt;&lt;D xsi:type="xsd:double"&gt;-0.96457005&lt;/D&gt;&lt;D xsi:type="xsd:double"&gt;-0.46414137&lt;/D&gt;&lt;D xsi:type="xsd:double"&gt;0&lt;/D&gt;&lt;D xsi:type="xsd:double"&gt;0&lt;/D&gt;&lt;D xsi:type="xsd:double"&gt;1.1349797&lt;/D&gt;&lt;D xsi:type="xsd:double"&gt;-1.3084173&lt;/D&gt;&lt;D xsi:type="xsd:double"&gt;0.54551363&lt;/D&gt;&lt;D xsi:type="xsd:double"&gt;2.045846&lt;/D&gt;&lt;D xsi:type="xsd:double"&gt;-0.4605055&lt;/D&gt;&lt;D xsi:type="xsd:double"&gt;0&lt;/D&gt;&lt;D xsi:type="xsd:double"&gt;0&lt;/D&gt;&lt;D xsi:type="xsd:double"&gt;-0.84714293&lt;/D&gt;&lt;D xsi:type="xsd:double"&gt;0.76538324&lt;/D&gt;&lt;D xsi:type="xsd:double"&gt;-0.6872237&lt;/D&gt;&lt;D xsi:type="xsd:double"&gt;-0.6899297&lt;/D&gt;&lt;D xsi:type="xsd:double"&gt;2.1414995&lt;/D&gt;&lt;D xsi:type="xsd:double"&gt;0&lt;/D&gt;&lt;D xsi:type="xsd:double"&gt;0&lt;/D&gt;&lt;D xsi:type="xsd:double"&gt;0.26720762&lt;/D&gt;&lt;D xsi:type="xsd:double"&gt;0.15547276&lt;/D&gt;&lt;D xsi:type="xsd:double"&gt;0.7434368&lt;/D&gt;&lt;D xsi:type="xsd:double"&gt;1.0383844&lt;/D&gt;&lt;D xsi:type="xsd:double"&gt;1.285243&lt;/D&gt;&lt;D xsi:type="xsd:double"&gt;0&lt;/D&gt;&lt;D xsi:type="xsd:double"&gt;0&lt;/D&gt;&lt;D xsi:type="xsd:double"&gt;0.72050095&lt;/D&gt;&lt;D xsi:type="xsd:double"&gt;-1.956743&lt;/D&gt;&lt;D xsi:type="xsd:double"&gt;0.47477484&lt;/D&gt;&lt;D xsi:type="xsd:double"&gt;1.1856198&lt;/D&gt;&lt;D xsi:type="xsd:double"&gt;-1.7768681&lt;/D&gt;&lt;D xsi:type="xsd:double"&gt;0&lt;/D&gt;&lt;D xsi:type="xsd:double"&gt;0&lt;/D&gt;&lt;D xsi:type="xsd:double"&gt;-0.047540665&lt;/D&gt;&lt;D xsi:type="xsd:double"&gt;-0.41598082&lt;/D&gt;&lt;D xsi:type="xsd:double"&gt;-6.610501&lt;/D&gt;&lt;D xsi:type="xsd:double"&gt;-3.3083022&lt;/D&gt;&lt;D xsi:type="xsd:double"&gt;-2.174884&lt;/D&gt;&lt;D xsi:type="xsd:double"&gt;0&lt;/D&gt;&lt;D xsi:type="xsd:double"&gt;0&lt;/D&gt;&lt;D xsi:type="xsd:double"&gt;-1.7103851&lt;/D&gt;&lt;D xsi:type="xsd:double"&gt;-1.8044353&lt;/D&gt;&lt;D xsi:type="xsd:double"&gt;-0.41049123&lt;/D&gt;&lt;D xsi:type="xsd:double"&gt;2.0240188&lt;/D&gt;&lt;D xsi:type="xsd:double"&gt;-0.85921884&lt;/D&gt;&lt;D xsi:type="xsd:double"&gt;0&lt;/D&gt;&lt;D xsi:type="xsd:double"&gt;0&lt;/D&gt;&lt;D xsi:type="xsd:double"&gt;0.5478382&lt;/D&gt;&lt;D xsi:type="xsd:double"&gt;-0.7124901&lt;/D&gt;&lt;D xsi:type="xsd:double"&gt;1.3085723&lt;/D&gt;&lt;D xsi:type="xsd:double"&gt;0.50964355&lt;/D&gt;&lt;D xsi:type="xsd:double"&gt;-1.0772705&lt;/D&gt;&lt;D xsi:type="xsd:double"&gt;0&lt;/D&gt;&lt;D xsi:type="xsd:double"&gt;0&lt;/D&gt;&lt;D xsi:type="xsd:double"&gt;1.3686776&lt;/D&gt;&lt;D xsi:type="xsd:double"&gt;-1.32128&lt;/D&gt;&lt;D xsi:type="xsd:double"&gt;2.3173451&lt;/D&gt;&lt;D xsi:type="xsd:double"&gt;-0.6020367&lt;/D&gt;&lt;D xsi:type="xsd:double"&gt;2.2766829&lt;/D&gt;&lt;D xsi:type="xsd:double"&gt;0&lt;/D&gt;&lt;D xsi:type="xsd:double"&gt;0&lt;/D&gt;&lt;D xsi:type="xsd:double"&gt;-3.1784892&lt;/D&gt;&lt;D xsi:type="xsd:double"&gt;-2.6597083&lt;/D&gt;&lt;D xsi:type="xsd:double"&gt;0.042676926&lt;/D&gt;&lt;D xsi:type="xsd:double"&gt;0.073838234&lt;/D&gt;&lt;D xsi:type="xsd:double"&gt;-2.6503325&lt;/D&gt;&lt;D xsi:type="xsd:double"&gt;0&lt;/D&gt;&lt;D xsi:type="xsd:double"&gt;0&lt;/D&gt;&lt;D xsi:type="xsd:double"&gt;-0.7133305&lt;/D&gt;&lt;D xsi:type="xsd:double"&gt;-2.175951&lt;/D&gt;&lt;D xsi:type="xsd:double"&gt;0.3045678&lt;/D&gt;&lt;D xsi:type="xsd:double"&gt;3.9309382&lt;/D&gt;&lt;D xsi:type="xsd:double"&gt;-0.11345744&lt;/D&gt;&lt;D xsi:type="xsd:double"&gt;0&lt;/D&gt;&lt;D xsi:type="xsd:double"&gt;0&lt;/D&gt;&lt;D xsi:type="xsd:double"&gt;1.7501473&lt;/D&gt;&lt;D xsi:type="xsd:double"&gt;-0.06554127&lt;/D&gt;&lt;D xsi:type="xsd:double"&gt;0.010204315&lt;/D&gt;&lt;D xsi:type="xsd:double"&gt;1.6694427&lt;/D&gt;&lt;D xsi:type="xsd:double"&gt;1.1129737&lt;/D&gt;&lt;D xsi:type="xsd:double"&gt;0&lt;/D&gt;&lt;D xsi:type="xsd:double"&gt;0&lt;/D&gt;&lt;D xsi:type="xsd:double"&gt;-0.15752912&lt;/D&gt;&lt;D xsi:type="xsd:double"&gt;-0.7289052&lt;/D&gt;&lt;D xsi:type="xsd:double"&gt;2.9249072&lt;/D&gt;&lt;D xsi:type="xsd:double"&gt;4.0062547&lt;/D&gt;&lt;D xsi:type="xsd:double"&gt;-0.1717925&lt;/D&gt;&lt;D xsi:type="xsd:double"&gt;0&lt;/D&gt;&lt;D xsi:type="xsd:double"&gt;0&lt;/D&gt;&lt;D xsi:type="xsd:double"&gt;2.1265984&lt;/D&gt;&lt;D xsi:type="xsd:double"&gt;-3.6149144&lt;/D&gt;&lt;D xsi:type="xsd:double"&gt;3.2402515&lt;/D&gt;&lt;D xsi:type="xsd:double"&gt;4.514098&lt;/D&gt;&lt;D xsi:type="xsd:double"&gt;2.7399063&lt;/D&gt;&lt;D xsi:type="xsd:double"&gt;0&lt;/D&gt;&lt;D xsi:type="xsd:double"&gt;0&lt;/D&gt;&lt;D xsi:type="xsd:double"&gt;-0.502342&lt;/D&gt;&lt;D xsi:type="xsd:double"&gt;-2.5581121&lt;/D&gt;&lt;D xsi:type="xsd:double"&gt;-0.83032846&lt;/D&gt;&lt;D xsi:type="xsd:double"&gt;0.14580488&lt;/D&gt;&lt;D xsi:type="xsd:double"&gt;-0.064218044&lt;/D&gt;&lt;D xsi:type="xsd:double"&gt;0&lt;/D&gt;&lt;D xsi:type="xsd:double"&gt;0&lt;/D&gt;&lt;D xsi:type="xsd:double"&gt;0.66661835&lt;/D&gt;&lt;D xsi:type="xsd:double"&gt;-0.15757084&lt;/D&gt;&lt;D xsi:type="xsd:double"&gt;-0.082594156&lt;/D&gt;&lt;D xsi:type="xsd:double"&gt;-0.79072714&lt;/D&gt;&lt;D xsi:type="xsd:double"&gt;1.8706441&lt;/D&gt;&lt;D xsi:type="xsd:double"&gt;0&lt;/D&gt;&lt;D xsi:type="xsd:double"&gt;0&lt;/D&gt;&lt;D xsi:type="xsd:double"&gt;-1.4662981&lt;/D&gt;&lt;D xsi:type="xsd:double"&gt;-3.2699168&lt;/D&gt;&lt;D xsi:type="xsd:double"&gt;2.1358967&lt;/D&gt;&lt;D xsi:type="xsd:double"&gt;0.3160715&lt;/D&gt;&lt;D xsi:type="xsd:double"&gt;-1.5012741&lt;/D&gt;&lt;D xsi:type="xsd:double"&gt;0&lt;/D&gt;&lt;D xsi:type="xsd:double"&gt;0&lt;/D&gt;&lt;D xsi:type="xsd:double"&gt;0.7892251&lt;/D&gt;&lt;D xsi:type="xsd:double"&gt;-1.7259717&lt;/D&gt;&lt;D xsi:type="xsd:double"&gt;-4.3595133&lt;/D&gt;&lt;D xsi:type="xsd:double"&gt;3.5019994&lt;/D&gt;&lt;D xsi:type="xsd:double"&gt;-0.14741421&lt;/D&gt;&lt;D xsi:type="xsd:double"&gt;0&lt;/D&gt;&lt;D xsi:type="xsd:double"&gt;0&lt;/D&gt;&lt;D xsi:type="xsd:double"&gt;1.5075088&lt;/D&gt;&lt;D xsi:type="xsd:double"&gt;2.5089383&lt;/D&gt;&lt;D xsi:type="xsd:double"&gt;0.44122934&lt;/D&gt;&lt;D xsi:type="xsd:double"&gt;-2.9972136&lt;/D&gt;&lt;D xsi:type="xsd:double"&gt;-0.2125144&lt;/D&gt;&lt;D xsi:type="xsd:double"&gt;0&lt;/D&gt;&lt;D xsi:type="xsd:double"&gt;0&lt;/D&gt;&lt;D xsi:type="xsd:double"&gt;-1.3469219&lt;/D&gt;&lt;D xsi:type="xsd:double"&gt;-4.1954336&lt;/D&gt;&lt;D xsi:type="xsd:double"&gt;3.037119&lt;/D&gt;&lt;D xsi:type="xsd:double"&gt;-4.1182814&lt;/D&gt;&lt;D xsi:type="xsd:double"&gt;-0.54407716&lt;/D&gt;&lt;D xsi:type="xsd:double"&gt;0&lt;/D&gt;&lt;D xsi:type="xsd:double"&gt;0&lt;/D&gt;&lt;D xsi:type="xsd:double"&gt;0.1562357&lt;/D&gt;&lt;D xsi:type="xsd:double"&gt;1.8649817&lt;/D&gt;&lt;D xsi:type="xsd:double"&gt;-0.94708204&lt;/D&gt;&lt;D xsi:type="xsd:double"&gt;3.3218265&lt;/D&gt;&lt;D xsi:type="xsd:double"&gt;-0.113636255&lt;/D&gt;&lt;D xsi:type="xsd:double"&gt;0&lt;/D&gt;&lt;D xsi:type="xsd:double"&gt;0&lt;/D&gt;&lt;D xsi:type="xsd:double"&gt;0.5038738&lt;/D&gt;&lt;D xsi:type="xsd:double"&gt;-1.0209084&lt;/D&gt;&lt;D xsi:type="xsd:double"&gt;1.07826&lt;/D&gt;&lt;D xsi:type="xsd:double"&gt;0.91525316&lt;/D&gt;&lt;D xsi:type="xsd:double"&gt;-0.8340001&lt;/D&gt;&lt;D xsi:type="xsd:double"&gt;0&lt;/D&gt;&lt;D xsi:type="xsd:double"&gt;0&lt;/D&gt;&lt;D xsi:type="xsd:double"&gt;-2.112323&lt;/D&gt;&lt;D xsi:type="xsd:double"&gt;-1.7056763&lt;/D&gt;&lt;D xsi:type="xsd:double"&gt;-4.2871356&lt;/D&gt;&lt;D xsi:type="xsd:double"&gt;2.8070807&lt;/D&gt;&lt;D xsi:type="xsd:double"&gt;-3.592366&lt;/D&gt;&lt;D xsi:type="xsd:double"&gt;0&lt;/D&gt;&lt;D xsi:type="xsd:double"&gt;0&lt;/D&gt;&lt;D xsi:type="xsd:double"&gt;4.186082&lt;/D&gt;&lt;D xsi:type="xsd:double"&gt;1.4487863&lt;/D&gt;&lt;D xsi:type="xsd:double"&gt;-0.59679747&lt;/D&gt;&lt;D xsi:type="xsd:double"&gt;-0.827688&lt;/D&gt;&lt;D xsi:type="xsd:double"&gt;-2.039981&lt;/D&gt;&lt;D xsi:type="xsd:double"&gt;0&lt;/D&gt;&lt;D xsi:type="xsd:double"&gt;0&lt;/D&gt;&lt;D xsi:type="xsd:double"&gt;0.44214725&lt;/D&gt;&lt;D xsi:type="xsd:double"&gt;-2.6008666&lt;/D&gt;&lt;D xsi:type="xsd:double"&gt;-1.3716757&lt;/D&gt;&lt;D xsi:type="xsd:double"&gt;-1.7817557&lt;/D&gt;&lt;D xsi:type="xsd:double"&gt;-2.7692378&lt;/D&gt;&lt;D xsi:type="xsd:double"&gt;0&lt;/D&gt;&lt;D xsi:type="xsd:double"&gt;0&lt;/D&gt;&lt;D xsi:type="xsd:double"&gt;2.8856397&lt;/D&gt;&lt;D xsi:type="xsd:double"&gt;-3.0287147&lt;/D&gt;&lt;D xsi:type="xsd:double"&gt;-2.8035343&lt;/D&gt;&lt;D xsi:type="xsd:double"&gt;-4.3080688&lt;/D&gt;&lt;D xsi:type="xsd:double"&gt;2.2168994&lt;/D&gt;&lt;D xsi:type="xsd:double"&gt;0&lt;/D&gt;&lt;D xsi:type="xsd:double"&gt;0&lt;/D&gt;&lt;D xsi:type="xsd:double"&gt;4.0399075&lt;/D&gt;&lt;D xsi:type="xsd:double"&gt;1.1984706&lt;/D&gt;&lt;D xsi:type="xsd:double"&gt;1.0421515&lt;/D&gt;&lt;D xsi:type="xsd:double"&gt;-1.7979741&lt;/D&gt;&lt;D xsi:type="xsd:double"&gt;1.1128664&lt;/D&gt;&lt;D xsi:type="xsd:double"&gt;0&lt;/D&gt;&lt;D xsi:type="xsd:double"&gt;0&lt;/D&gt;&lt;D xsi:type="xsd:double"&gt;1.6686678&lt;/D&gt;&lt;D xsi:type="xsd:double"&gt;3.911221&lt;/D&gt;&lt;D xsi:type="xsd:double"&gt;1.2263894&lt;/D&gt;&lt;D xsi:type="xsd:double"&gt;-1.7966688&lt;/D&gt;&lt;D xsi:type="xsd:double"&gt;-5.5054846&lt;/D&gt;&lt;D xsi:type="xsd:double"&gt;0&lt;/D&gt;&lt;D xsi:type="xsd:double"&gt;0&lt;/D&gt;&lt;D xsi:type="xsd:double"&gt;-2.125901&lt;/D&gt;&lt;D xsi:type="xsd:double"&gt;4.8956037&lt;/D&gt;&lt;D xsi:type="xsd:double"&gt;1.0973454&lt;/D&gt;&lt;D xsi:type="xsd:double"&gt;-5.8147073&lt;/D&gt;&lt;D xsi:type="xsd:double"&gt;-1.1707604&lt;/D&gt;&lt;D xsi:type="xsd:double"&gt;0&lt;/D&gt;&lt;D xsi:type="xsd:double"&gt;0&lt;/D&gt;&lt;D xsi:type="xsd:double"&gt;-0.32194257&lt;/D&gt;&lt;D xsi:type="xsd:double"&gt;-4.336524&lt;/D&gt;&lt;D xsi:type="xsd:double"&gt;-36.692165&lt;/D&gt;&lt;D xsi:type="xsd:double"&gt;0.82279444&lt;/D&gt;&lt;D xsi:type="xsd:double"&gt;6.466639&lt;/D&gt;&lt;D xsi:type="xsd:double"&gt;0&lt;/D&gt;&lt;D xsi:type="xsd:double"&gt;0&lt;/D&gt;&lt;D xsi:type="xsd:double"&gt;-1.310271&lt;/D&gt;&lt;D xsi:type="xsd:double"&gt;-3.302616&lt;/D&gt;&lt;D xsi:type="xsd:double"&gt;-4.385024&lt;/D&gt;&lt;D xsi:type="xsd:double"&gt;-4.281884&lt;/D&gt;&lt;D xsi:type="xsd:double"&gt;-7.3583364&lt;/D&gt;&lt;D xsi:type="xsd:double"&gt;0&lt;/D&gt;&lt;D xsi:type="xsd:double"&gt;0&lt;/D&gt;&lt;D xsi:type="xsd:double"&gt;-3.9172828&lt;/D&gt;&lt;D xsi:type="xsd:double"&gt;2.2234678&lt;/D&gt;&lt;D xsi:type="xsd:double"&gt;7.163894&lt;/D&gt;&lt;D xsi:type="xsd:double"&gt;3.5578609&lt;/D&gt;&lt;D xsi:type="xsd:double"&gt;4.263973&lt;/D&gt;&lt;D xsi:type="xsd:double"&gt;0&lt;/D&gt;&lt;D xsi:type="xsd:double"&gt;0&lt;/D&gt;&lt;D xsi:type="xsd:double"&gt;-5.21068&lt;/D&gt;&lt;D xsi:type="xsd:double"&gt;6.875694&lt;/D&gt;&lt;D xsi:type="xsd:double"&gt;3.007853&lt;/D&gt;&lt;D xsi:type="xsd:double"&gt;5.4596066&lt;/D&gt;&lt;D xsi:type="xsd:double"&gt;0.7981062&lt;/D&gt;&lt;D xsi:type="xsd:double"&gt;0&lt;/D&gt;&lt;D xsi:type="xsd:double"&gt;0&lt;/D&gt;&lt;D xsi:type="xsd:double"&gt;-1.9813955&lt;/D&gt;&lt;D xsi:type="xsd:double"&gt;3.0791044&lt;/D&gt;&lt;D xsi:type="xsd:double"&gt;-2.666837&lt;/D&gt;&lt;D xsi:type="xsd:double"&gt;-2.1155834&lt;/D&gt;&lt;D xsi:type="xsd:double"&gt;0.5477309&lt;/D&gt;&lt;D xsi:type="xsd:double"&gt;0&lt;/D&gt;&lt;D xsi:type="xsd:double"&gt;0&lt;/D&gt;&lt;D xsi:type="xsd:double"&gt;2.2772193&lt;/D&gt;&lt;D xsi:type="xsd:double"&gt;3.8738847&lt;/D&gt;&lt;D xsi:type="xsd:double"&gt;-0.33141375&lt;/D&gt;&lt;D xsi:type="xsd:double"&gt;2.3263097&lt;/D&gt;&lt;D xsi:type="xsd:double"&gt;4.434991&lt;/D&gt;&lt;D xsi:type="xsd:double"&gt;0&lt;/D&gt;&lt;D xsi:type="xsd:double"&gt;0&lt;/D&gt;&lt;D xsi:type="xsd:double"&gt;-0.6949544&lt;/D&gt;&lt;D xsi:type="xsd:double"&gt;-4.550624&lt;/D&gt;&lt;D xsi:type="xsd:double"&gt;-0.9205103&lt;/D&gt;&lt;D xsi:type="xsd:double"&gt;-1.285702&lt;/D&gt;&lt;D xsi:type="xsd:double"&gt;0.964725&lt;/D&gt;&lt;D xsi:type="xsd:double"&gt;0&lt;/D&gt;&lt;D xsi:type="xsd:double"&gt;0&lt;/D&gt;&lt;D xsi:type="xsd:double"&gt;-3.654641&lt;/D&gt;&lt;D xsi:type="xsd:double"&gt;-4.308647&lt;/D&gt;&lt;D xsi:type="xsd:double"&gt;5.3466797&lt;/D&gt;&lt;D xsi:type="xsd:double"&gt;-5.8861613&lt;/D&gt;&lt;D xsi:type="xsd:double"&gt;2.3841858E-05&lt;/D&gt;&lt;D xsi:type="xsd:double"&gt;0&lt;/D&gt;&lt;D xsi:type="xsd:double"&gt;0&lt;/D&gt;&lt;D xsi:type="xsd:double"&gt;-1.809293&lt;/D&gt;&lt;D xsi:type="xsd:double"&gt;8.581102&lt;/D&gt;&lt;D xsi:type="xsd:double"&gt;-1.3645351&lt;/D&gt;&lt;D xsi:type="xsd:double"&gt;-3.3513308&lt;/D&gt;&lt;D xsi:type="xsd:double"&gt;-6.47729&lt;/D&gt;&lt;D xsi:type="xsd:double"&gt;0&lt;/D&gt;&lt;D xsi:type="xsd:double"&gt;0&lt;/D&gt;&lt;D xsi:type="xsd:double"&gt;4.5927286&lt;/D&gt;&lt;D xsi:type="xsd:double"&gt;-4.2390466&lt;/D&gt;&lt;D xsi:type="xsd:double"&gt;12.835777&lt;/D&gt;&lt;D xsi:type="xsd:double"&gt;-0.31805634&lt;/D&gt;&lt;D xsi:type="xsd:double"&gt;-3.068179&lt;/D&gt;&lt;D xsi:type="xsd:double"&gt;0&lt;/D&gt;&lt;D xsi:type="xsd:double"&gt;0&lt;/D&gt;&lt;D xsi:type="xsd:double"&gt;1.379633&lt;/D&gt;&lt;D xsi:type="xsd:double"&gt;1.3100147&lt;/D&gt;&lt;D xsi:type="xsd:double"&gt;4.1119576&lt;/D&gt;&lt;D xsi:type="xsd:double"&gt;-5.869073&lt;/D&gt;&lt;D xsi:type="xsd:double"&gt;-1.8970668&lt;/D&gt;&lt;D xsi:type="xsd:double"&gt;0&lt;/D&gt;&lt;D xsi:type="xsd:double"&gt;0&lt;/D&gt;&lt;D xsi:type="xsd:double"&gt;-8.502555&lt;/D&gt;&lt;D xsi:type="xsd:double"&gt;-9.780139&lt;/D&gt;&lt;D xsi:type="xsd:double"&gt;1.0949254&lt;/D&gt;&lt;D xsi:type="xsd:double"&gt;3.7335753&lt;/D&gt;&lt;D xsi:type="xsd:double"&gt;7.867968&lt;/D&gt;&lt;D xsi:type="xsd:double"&gt;0&lt;/D&gt;&lt;D xsi:type="xsd:double"&gt;0&lt;/D&gt;&lt;D xsi:type="xsd:double"&gt;-4.5095563&lt;/D&gt;&lt;D xsi:type="xsd:double"&gt;5.0008655&lt;/D&gt;&lt;D xsi:type="xsd:double"&gt;-4.943669&lt;/D&gt;&lt;D xsi:type="xsd:double"&gt;1.4425635&lt;/D&gt;&lt;D xsi:type="xsd:double"&gt;-2.0206153&lt;/D&gt;&lt;D xsi:type="xsd:double"&gt;0&lt;/D&gt;&lt;D xsi:type="xsd:double"&gt;0&lt;/D&gt;&lt;D xsi:type="xsd:double"&gt;-0.7909298&lt;/D&gt;&lt;D xsi:type="xsd:double"&gt;-4.846793&lt;/D&gt;&lt;D xsi:type="xsd:double"&gt;-0.20014644&lt;/D&gt;&lt;D xsi:type="xsd:double"&gt;6.24336&lt;/D&gt;&lt;D xsi:type="xsd:double"&gt;4.4469237&lt;/D&gt;&lt;D xsi:type="xsd:double"&gt;0&lt;/D&gt;&lt;D xsi:type="xsd:double"&gt;0&lt;/D&gt;&lt;D xsi:type="xsd:double"&gt;-1.4009953&lt;/D&gt;&lt;D xsi:type="xsd:double"&gt;-4.046029&lt;/D&gt;&lt;D xsi:type="xsd:double"&gt;-5.9144616&lt;/D&gt;&lt;D xsi:type="xsd:double"&gt;6.2939167&lt;/D&gt;&lt;D xsi:type="xsd:double"&gt;-0.6513536&lt;/D&gt;&lt;D xsi:type="xsd:double"&gt;0&lt;/D&gt;&lt;D xsi:type="xsd:double"&gt;0&lt;/D&gt;&lt;D xsi:type="xsd:double"&gt;1.3799548&lt;/D&gt;&lt;D xsi:type="xsd:double"&gt;4.77618&lt;/D&gt;&lt;D xsi:type="xsd:double"&gt;-4.3215218&lt;/D&gt;&lt;D xsi:type="xsd:double"&gt;-3.971696&lt;/D&gt;&lt;D xsi:type="xsd:double"&gt;-2.894789&lt;/D&gt;&lt;D xsi:type="xsd:double"&gt;0&lt;/D&gt;&lt;D xsi:type="xsd:double"&gt;0&lt;/D&gt;&lt;D xsi:type="xsd:double"&gt;-5.6221366&lt;/D&gt;&lt;D xsi:type="xsd:double"&gt;-0.35319328&lt;/D&gt;&lt;D xsi:type="xsd:double"&gt;3.85561&lt;/D&gt;&lt;D xsi:type="xsd:double"&gt;-7.033271&lt;/D&gt;&lt;D xsi:type="xsd:double"&gt;1.6552806&lt;/D&gt;&lt;D xsi:type="xsd:double"&gt;0&lt;/D&gt;&lt;D xsi:type="xsd:double"&gt;0&lt;/D&gt;&lt;D xsi:type="xsd:double"&gt;0.39618015&lt;/D&gt;&lt;D xsi:type="xsd:double"&gt;0.19799471&lt;/D&gt;&lt;D xsi:type="xsd:double"&gt;0.3053546&lt;/D&gt;&lt;D xsi:type="xsd:double"&gt;2.8384805&lt;/D&gt;&lt;D xsi:type="xsd:double"&gt;8.302557&lt;/D&gt;&lt;D xsi:type="xsd:double"&gt;0&lt;/D&gt;&lt;D xsi:type="xsd:double"&gt;0&lt;/D&gt;&lt;D xsi:type="xsd:double"&gt;-3.1255007&lt;/D&gt;&lt;D xsi:type="xsd:double"&gt;-4.3273506&lt;/D&gt;&lt;D xsi:type="xsd:double"&gt;-5.6375923&lt;/D&gt;&lt;D xsi:type="xsd:double"&gt;-8.110296&lt;/D&gt;&lt;D xsi:type="xsd:double"&gt;0.7700205&lt;/D&gt;&lt;D xsi:type="xsd:double"&gt;0&lt;/D&gt;&lt;D xsi:type="xsd:double"&gt;0&lt;/D&gt;&lt;D xsi:type="xsd:double"&gt;-0.038540363&lt;/D&gt;&lt;D xsi:type="xsd:double"&gt;4.0114284&lt;/D&gt;&lt;D xsi:type="xsd:double"&gt;0.94031096&lt;/D&gt;&lt;D xsi:type="xsd:double"&gt;5.594003&lt;/D&gt;&lt;D xsi:type="xsd:double"&gt;-1.477474&lt;/D&gt;&lt;D xsi:type="xsd:double"&gt;0&lt;/D&gt;&lt;D xsi:type="xsd:double"&gt;0&lt;/D&gt;&lt;D xsi:type="xsd:double"&gt;-3.617245&lt;/D&gt;&lt;D xsi:type="xsd:double"&gt;0.6288767&lt;/D&gt;&lt;D xsi:type="xsd:double"&gt;-3.727764&lt;/D&gt;&lt;D xsi:type="xsd:double"&gt;0.8804083&lt;/D&gt;&lt;D xsi:type="xsd:double"&gt;7.1853995&lt;/D&gt;&lt;D xsi:type="xsd:double"&gt;0&lt;/D&gt;&lt;D xsi:type="xsd:double"&gt;0&lt;/D&gt;&lt;D xsi:type="xsd:double"&gt;-2.3302913&lt;/D&gt;&lt;D xsi:type="xsd:double"&gt;7.870829&lt;/D&gt;&lt;D xsi:type="xsd:double"&gt;6.895292&lt;/D&gt;&lt;D xsi:type="xsd:double"&gt;1.5665889&lt;/D&gt;&lt;D xsi:type="xsd:double"&gt;2.7211905&lt;/D&gt;&lt;D xsi:type="xsd:double"&gt;0&lt;/D&gt;&lt;D xsi:type="xsd:double"&gt;0&lt;/D&gt;&lt;D xsi:type="xsd:double"&gt;-1.3574362&lt;/D&gt;&lt;D xsi:type="xsd:double"&gt;-2.4552107&lt;/D&gt;&lt;D xsi:type="xsd:double"&gt;2.8777003&lt;/D&gt;&lt;D xsi:type="xsd:double"&gt;3.4805655&lt;/D&gt;&lt;D xsi:type="xsd:double"&gt;3.9672732&lt;/D&gt;&lt;D xsi:type="xsd:double"&gt;0&lt;/D&gt;&lt;D xsi:type="xsd:double"&gt;0&lt;/D&gt;&lt;D xsi:type="xsd:double"&gt;0.64086914&lt;/D&gt;&lt;D xsi:type="xsd:double"&gt;2.8460145&lt;/D&gt;&lt;D xsi:type="xsd:double"&gt;2.3103118&lt;/D&gt;&lt;D xsi:type="xsd:double"&gt;9.824764&lt;/D&gt;&lt;D xsi:type="xsd:double"&gt;-3.4516275&lt;/D&gt;&lt;D xsi:type="xsd:double"&gt;0&lt;/D&gt;&lt;D xsi:type="xsd:double"&gt;0&lt;/D&gt;&lt;D xsi:type="xsd:double"&gt;1.721847&lt;/D&gt;&lt;D xsi:type="xsd:double"&gt;-6.385112&lt;/D&gt;&lt;D xsi:type="xsd:double"&gt;7.065046&lt;/D&gt;&lt;D xsi:type="xsd:double"&gt;-1.5658617&lt;/D&gt;&lt;D xsi:type="xsd:double"&gt;5.3294897&lt;/D&gt;&lt;D xsi:type="xsd:double"&gt;0&lt;/D&gt;&lt;D xsi:type="xsd:double"&gt;0&lt;/D&gt;&lt;D xsi:type="xsd:double"&gt;-1.3313651&lt;/D&gt;&lt;D xsi:type="xsd:double"&gt;0.8141041&lt;/D&gt;&lt;D xsi:type="xsd:double"&gt;-1.9227147&lt;/D&gt;&lt;D xsi:type="xsd:double"&gt;0.40163994&lt;/D&gt;&lt;D xsi:type="xsd:double"&gt;-5.221444&lt;/D&gt;&lt;D xsi:type="xsd:double"&gt;0&lt;/D&gt;&lt;D xsi:type="xsd:double"&gt;0&lt;/D&gt;&lt;D xsi:type="xsd:double"&gt;-1.2942195&lt;/D&gt;&lt;D xsi:type="xsd:double"&gt;0.50034523&lt;/D&gt;&lt;D xsi:type="xsd:double"&gt;1.0454535&lt;/D&gt;&lt;D xsi:type="xsd:double"&gt;1.9302249&lt;/D&gt;&lt;D xsi:type="xsd:double"&gt;-5.7154236&lt;/D&gt;&lt;D xsi:type="xsd:double"&gt;0&lt;/D&gt;&lt;D xsi:type="xsd:double"&gt;0&lt;/D&gt;&lt;D xsi:type="xsd:double"&gt;1.8672943&lt;/D&gt;&lt;D xsi:type="xsd:double"&gt;-1.3616204&lt;/D&gt;&lt;D xsi:type="xsd:double"&gt;-2.5390565&lt;/D&gt;&lt;D xsi:type="xsd:double"&gt;0.9494424&lt;/D&gt;&lt;D xsi:type="xsd:double"&gt;-1.889652&lt;/D&gt;&lt;D xsi:type="xsd:double"&gt;0&lt;/D&gt;&lt;D xsi:type="xsd:double"&gt;0&lt;/D&gt;&lt;D xsi:type="xsd:double"&gt;0.65318346&lt;/D&gt;&lt;D xsi:type="xsd:double"&gt;-0.24943352&lt;/D&gt;&lt;D xsi:type="xsd:double"&gt;5.702734&lt;/D&gt;&lt;D xsi:type="xsd:double"&gt;4.172802&lt;/D&gt;&lt;D xsi:type="xsd:double"&gt;9.321344&lt;/D&gt;&lt;D xsi:type="xsd:double"&gt;0&lt;/D&gt;&lt;D xsi:type="xsd:double"&gt;0&lt;/D&gt;&lt;D xsi:type="xsd:double"&gt;0.44876337&lt;/D&gt;&lt;D xsi:type="xsd:double"&gt;-5.7771325&lt;/D&gt;&lt;D xsi:type="xsd:double"&gt;3.96235&lt;/D&gt;&lt;D xsi:type="xsd:double"&gt;-0.10557175&lt;/D&gt;&lt;D xsi:type="xsd:double"&gt;-5.680066&lt;/D&gt;&lt;D xsi:type="xsd:double"&gt;0&lt;/D&gt;&lt;D xsi:type="xsd:double"&gt;0&lt;/D&gt;&lt;D xsi:type="xsd:double"&gt;1.8728375&lt;/D&gt;&lt;D xsi:type="xsd:double"&gt;-2.7754068&lt;/D&gt;&lt;D xsi:type="xsd:double"&gt;-3.3523262&lt;/D&gt;&lt;D xsi:type="xsd:double"&gt;-4.983121&lt;</t>
        </r>
      </text>
    </comment>
    <comment ref="A9" authorId="0" shapeId="0">
      <text>
        <r>
          <rPr>
            <b/>
            <sz val="9"/>
            <color indexed="81"/>
            <rFont val="Tahoma"/>
            <family val="2"/>
          </rPr>
          <t>/D&gt;&lt;D xsi:type="xsd:double"&gt;-9.925711&lt;/D&gt;&lt;D xsi:type="xsd:double"&gt;0&lt;/D&gt;&lt;D xsi:type="xsd:double"&gt;0&lt;/D&gt;&lt;D xsi:type="xsd:double"&gt;-0.064986944&lt;/D&gt;&lt;D xsi:type="xsd:double"&gt;-1.8040538&lt;/D&gt;&lt;D xsi:type="xsd:double"&gt;8.208406&lt;/D&gt;&lt;D xsi:type="xsd:double"&gt;-6.3546&lt;/D&gt;&lt;D xsi:type="xsd:double"&gt;-0.2620399&lt;/D&gt;&lt;D xsi:type="xsd:double"&gt;0&lt;/D&gt;&lt;D xsi:type="xsd:double"&gt;0&lt;/D&gt;&lt;D xsi:type="xsd:double"&gt;15.74074&lt;/D&gt;&lt;D xsi:type="xsd:double"&gt;6.002736&lt;/D&gt;&lt;D xsi:type="xsd:double"&gt;-0.9087086&lt;/D&gt;&lt;D xsi:type="xsd:double"&gt;-1.6244054&lt;/D&gt;&lt;D xsi:type="xsd:double"&gt;-7.0078907&lt;/D&gt;&lt;D xsi:type="xsd:double"&gt;0&lt;/D&gt;&lt;D xsi:type="xsd:double"&gt;0&lt;/D&gt;&lt;D xsi:type="xsd:double"&gt;2.6484013&lt;/D&gt;&lt;D xsi:type="xsd:double"&gt;0.16425848&lt;/D&gt;&lt;D xsi:type="xsd:double"&gt;-2.2478104&lt;/D&gt;&lt;D xsi:type="xsd:double"&gt;0.1834631&lt;/D&gt;&lt;D xsi:type="xsd:double"&gt;-6.220394&lt;/D&gt;&lt;D xsi:type="xsd:double"&gt;0&lt;/D&gt;&lt;D xsi:type="xsd:double"&gt;0&lt;/D&gt;&lt;D xsi:type="xsd:double"&gt;6.738138&lt;/D&gt;&lt;D xsi:type="xsd:double"&gt;4.7774196&lt;/D&gt;&lt;D xsi:type="xsd:double"&gt;-0.45606494&lt;/D&gt;&lt;D xsi:type="xsd:double"&gt;9.037554&lt;/D&gt;&lt;D xsi:type="xsd:double"&gt;7.282412&lt;/D&gt;&lt;D xsi:type="xsd:double"&gt;0&lt;/D&gt;&lt;D xsi:type="xsd:double"&gt;0&lt;/D&gt;&lt;D xsi:type="xsd:double"&gt;4.3112874&lt;/D&gt;&lt;D xsi:type="xsd:double"&gt;2.0662904&lt;/D&gt;&lt;D xsi:type="xsd:double"&gt;2.8503776&lt;/D&gt;&lt;D xsi:type="xsd:double"&gt;0.626719&lt;/D&gt;&lt;D xsi:type="xsd:double"&gt;1.4778018&lt;/D&gt;&lt;D xsi:type="xsd:double"&gt;0&lt;/D&gt;&lt;D xsi:type="xsd:double"&gt;0&lt;/D&gt;&lt;D xsi:type="xsd:double"&gt;-4.149789&lt;/D&gt;&lt;D xsi:type="xsd:double"&gt;3.1686068&lt;/D&gt;&lt;D xsi:type="xsd:double"&gt;-5.0945163&lt;/D&gt;&lt;D xsi:type="xsd:double"&gt;-0.6899893&lt;/D&gt;&lt;D xsi:type="xsd:double"&gt;1.5280008&lt;/D&gt;&lt;D xsi:type="xsd:double"&gt;0&lt;/D&gt;&lt;D xsi:type="xsd:double"&gt;0&lt;/D&gt;&lt;D xsi:type="xsd:double"&gt;1.6559958&lt;/D&gt;&lt;D xsi:type="xsd:double"&gt;-0.75716376&lt;/D&gt;&lt;D xsi:type="xsd:double"&gt;-1.5894711&lt;/D&gt;&lt;D xsi:type="xsd:double"&gt;5.3466916&lt;/D&gt;&lt;D xsi:type="xsd:double"&gt;-3.7821472&lt;/D&gt;&lt;D xsi:type="xsd:double"&gt;0&lt;/D&gt;&lt;D xsi:type="xsd:double"&gt;0&lt;/D&gt;&lt;D xsi:type="xsd:double"&gt;-2.2502303&lt;/D&gt;&lt;D xsi:type="xsd:double"&gt;-2.1568716&lt;/D&gt;&lt;D xsi:type="xsd:double"&gt;-5.051523&lt;/D&gt;&lt;D xsi:type="xsd:double"&gt;1.8727303&lt;/D&gt;&lt;D xsi:type="xsd:double"&gt;-0.9835422&lt;/D&gt;&lt;D xsi:type="xsd:double"&gt;0&lt;/D&gt;&lt;D xsi:type="xsd:double"&gt;0&lt;/D&gt;&lt;D xsi:type="xsd:double"&gt;2.465713&lt;/D&gt;&lt;D xsi:type="xsd:double"&gt;-1.4372885&lt;/D&gt;&lt;D xsi:type="xsd:double"&gt;0.0032424927&lt;/D&gt;&lt;D xsi:type="xsd:double"&gt;-1.7458856&lt;/D&gt;&lt;D xsi:type="xsd:double"&gt;-1.2054145&lt;/D&gt;&lt;D xsi:type="xsd:double"&gt;0&lt;/D&gt;&lt;D xsi:type="xsd:double"&gt;0&lt;/D&gt;&lt;D xsi:type="xsd:double"&gt;-3.4585893&lt;/D&gt;&lt;D xsi:type="xsd:double"&gt;-0.17604232&lt;/D&gt;&lt;D xsi:type="xsd:double"&gt;4.2994857&lt;/D&gt;&lt;D xsi:type="xsd:double"&gt;1.0500193&lt;/D&gt;&lt;D xsi:type="xsd:double"&gt;3.9556623&lt;/D&gt;&lt;D xsi:type="xsd:double"&gt;0&lt;/D&gt;&lt;D xsi:type="xsd:double"&gt;0&lt;/D&gt;&lt;D xsi:type="xsd:double"&gt;-3.3274531&lt;/D&gt;&lt;D xsi:type="xsd:double"&gt;-0.9555638&lt;/D&gt;&lt;D xsi:type="xsd:double"&gt;-1.7300904&lt;/D&gt;&lt;D xsi:type="xsd:double"&gt;3.9580941&lt;/D&gt;&lt;D xsi:type="xsd:double"&gt;-5.4198623&lt;/D&gt;&lt;D xsi:type="xsd:double"&gt;0&lt;/D&gt;&lt;D xsi:type="xsd:double"&gt;0&lt;/D&gt;&lt;D xsi:type="xsd:double"&gt;0.29838085&lt;/D&gt;&lt;D xsi:type="xsd:double"&gt;3.3259869&lt;/D&gt;&lt;D xsi:type="xsd:double"&gt;-1.9899487&lt;/D&gt;&lt;D xsi:type="xsd:double"&gt;-4.2377353&lt;/D&gt;&lt;D xsi:type="xsd:double"&gt;-0.54481626&lt;/D&gt;&lt;D xsi:type="xsd:double"&gt;0&lt;/D&gt;&lt;D xsi:type="xsd:double"&gt;0&lt;/D&gt;&lt;D xsi:type="xsd:double"&gt;-3.792429&lt;/D&gt;&lt;D xsi:type="xsd:double"&gt;0.3062606&lt;/D&gt;&lt;D xsi:type="xsd:double"&gt;1.9475698&lt;/D&gt;&lt;D xsi:type="xsd:double"&gt;-3.4659207&lt;/D&gt;&lt;D xsi:type="xsd:double"&gt;0.6863713&lt;/D&gt;&lt;D xsi:type="xsd:double"&gt;0&lt;/D&gt;&lt;D xsi:type="xsd:double"&gt;0&lt;/D&gt;&lt;D xsi:type="xsd:double"&gt;0&lt;/D&gt;&lt;D xsi:type="xsd:double"&gt;-2.611351&lt;/D&gt;&lt;D xsi:type="xsd:double"&gt;-2.1487832&lt;/D&gt;&lt;D xsi:type="xsd:double"&gt;9.329855&lt;/D&gt;&lt;D xsi:type="xsd:double"&gt;0.9608269&lt;/D&gt;&lt;D xsi:type="xsd:double"&gt;0&lt;/D&gt;&lt;D xsi:type="xsd:double"&gt;0&lt;/D&gt;&lt;D xsi:type="xsd:double"&gt;0&lt;/D&gt;&lt;D xsi:type="xsd:double"&gt;-2.127242&lt;/D&gt;&lt;D xsi:type="xsd:double"&gt;1.5396953&lt;/D&gt;&lt;D xsi:type="xsd:double"&gt;0.060629845&lt;/D&gt;&lt;D xsi:type="xsd:double"&gt;4.2908072&lt;/D&gt;&lt;D xsi:type="xsd:double"&gt;0&lt;/D&gt;&lt;D xsi:type="xsd:double"&gt;0&lt;/D&gt;&lt;D xsi:type="xsd:double"&gt;2.8768063&lt;/D&gt;&lt;D xsi:type="xsd:double"&gt;-1.933676&lt;/D&gt;&lt;D xsi:type="xsd:double"&gt;0.9560466&lt;/D&gt;&lt;D xsi:type="xsd:double"&gt;2.2936702&lt;/D&gt;&lt;D xsi:type="xsd:double"&gt;-0.43171048&lt;/D&gt;&lt;D xsi:type="xsd:double"&gt;0&lt;/D&gt;&lt;D xsi:type="xsd:double"&gt;0&lt;/D&gt;&lt;D xsi:type="xsd:double"&gt;-0.47931075&lt;/D&gt;&lt;D xsi:type="xsd:double"&gt;0.20823479&lt;/D&gt;&lt;D xsi:type="xsd:double"&gt;-3.310138&lt;/D&gt;&lt;D xsi:type="xsd:double"&gt;-4.145479&lt;/D&gt;&lt;D xsi:type="xsd:double"&gt;4.439652&lt;/D&gt;&lt;D xsi:type="xsd:double"&gt;0&lt;/D&gt;&lt;D xsi:type="xsd:double"&gt;0&lt;/D&gt;&lt;D xsi:type="xsd:double"&gt;6.9559216&lt;/D&gt;&lt;D xsi:type="xsd:double"&gt;-1.802963&lt;/D&gt;&lt;D xsi:type="xsd:double"&gt;-6.1796308&lt;/D&gt;&lt;D xsi:type="xsd:double"&gt;-2.1740556&lt;/D&gt;&lt;D xsi:type="xsd:double"&gt;2.3986459&lt;/D&gt;&lt;D xsi:type="xsd:double"&gt;0&lt;/D&gt;&lt;D xsi:type="xsd:double"&gt;0&lt;/D&gt;&lt;D xsi:type="xsd:double"&gt;-3.2400131&lt;/D&gt;&lt;D xsi:type="xsd:double"&gt;2.235961&lt;/D&gt;&lt;D xsi:type="xsd:double"&gt;3.3377528&lt;/D&gt;&lt;D xsi:type="xsd:double"&gt;1.3947845&lt;/D&gt;&lt;D xsi:type="xsd:double"&gt;-2.2686183&lt;/D&gt;&lt;D xsi:type="xsd:double"&gt;0&lt;/D&gt;&lt;D xsi:type="xsd:double"&gt;0&lt;/D&gt;&lt;D xsi:type="xsd:double"&gt;-0.8245349&lt;/D&gt;&lt;D xsi:type="xsd:double"&gt;7.617259&lt;/D&gt;&lt;D xsi:type="xsd:double"&gt;3.5460472&lt;/D&gt;&lt;D xsi:type="xsd:double"&gt;-0.4967332&lt;/D&gt;&lt;D xsi:type="xsd:double"&gt;-7.2482824&lt;/D&gt;&lt;D xsi:type="xsd:double"&gt;0&lt;/D&gt;&lt;D xsi:type="xsd:double"&gt;0&lt;/D&gt;&lt;D xsi:type="xsd:double"&gt;6.2583566&lt;/D&gt;&lt;D xsi:type="xsd:double"&gt;2.0626664&lt;/D&gt;&lt;D xsi:type="xsd:double"&gt;3.8477778&lt;/D&gt;&lt;D xsi:type="xsd:double"&gt;-0.038844347&lt;/D&gt;&lt;D xsi:type="xsd:double"&gt;1.341188&lt;/D&gt;&lt;D xsi:type="xsd:double"&gt;0&lt;/D&gt;&lt;D xsi:type="xsd:double"&gt;0&lt;/D&gt;&lt;D xsi:type="xsd:double"&gt;-0.38471818&lt;/D&gt;&lt;D xsi:type="xsd:double"&gt;-4.8822346&lt;/D&gt;&lt;D xsi:type="xsd:double"&gt;2.3983002&lt;/D&gt;&lt;D xsi:type="xsd:double"&gt;5.4227233&lt;/D&gt;&lt;D xsi:type="xsd:double"&gt;-3.378749&lt;/D&gt;&lt;D xsi:type="xsd:double"&gt;0&lt;/D&gt;&lt;D xsi:type="xsd:double"&gt;0&lt;/D&gt;&lt;D xsi:type="xsd:double"&gt;1.0780454&lt;/D&gt;&lt;D xsi:type="xsd:double"&gt;3.128612&lt;/D&gt;&lt;D xsi:type="xsd:double"&gt;-0.7384658&lt;/D&gt;&lt;D xsi:type="xsd:double"&gt;-2.4235487&lt;/D&gt;&lt;D xsi:type="xsd:double"&gt;2.248335&lt;/D&gt;&lt;D xsi:type="xsd:double"&gt;0&lt;/D&gt;&lt;D xsi:type="xsd:double"&gt;0&lt;/D&gt;&lt;D xsi:type="xsd:double"&gt;-1.404053&lt;/D&gt;&lt;D xsi:type="xsd:double"&gt;-1.9656777&lt;/D&gt;&lt;D xsi:type="xsd:double"&gt;1.0433793&lt;/D&gt;&lt;D xsi:type="xsd:double"&gt;-2.2206008&lt;/D&gt;&lt;D xsi:type="xsd:double"&gt;-7.268673&lt;/D&gt;&lt;D xsi:type="xsd:double"&gt;0&lt;/D&gt;&lt;D xsi:type="xsd:double"&gt;0&lt;/D&gt;&lt;D xsi:type="xsd:double"&gt;-4.5256433&lt;/D&gt;&lt;D xsi:type="xsd:double"&gt;1.5882492&lt;/D&gt;&lt;D xsi:type="xsd:double"&gt;-5.062318&lt;/D&gt;&lt;D xsi:type="xsd:double"&gt;2.8383136&lt;/D&gt;&lt;D xsi:type="xsd:double"&gt;-4.3339252&lt;/D&gt;&lt;D xsi:type="xsd:double"&gt;0&lt;/D&gt;&lt;D xsi:type="xsd:double"&gt;0&lt;/D&gt;&lt;D xsi:type="xsd:double"&gt;1.3774037&lt;/D&gt;&lt;D xsi:type="xsd:double"&gt;4.2358994&lt;/D&gt;&lt;D xsi:type="xsd:double"&gt;-2.5660336&lt;/D&gt;&lt;D xsi:type="xsd:double"&gt;-3.8470566&lt;/D&gt;&lt;D xsi:type="xsd:double"&gt;0.18017292&lt;/D&gt;&lt;D xsi:type="xsd:double"&gt;0&lt;/D&gt;&lt;D xsi:type="xsd:double"&gt;0&lt;/D&gt;&lt;D xsi:type="xsd:double"&gt;1.3205647&lt;/D&gt;&lt;D xsi:type="xsd:double"&gt;-0.036895275&lt;/D&gt;&lt;D xsi:type="xsd:double"&gt;4.0726304&lt;/D&gt;&lt;D xsi:type="xsd:double"&gt;0.3860116&lt;/D&gt;&lt;D xsi:type="xsd:double"&gt;3.9111614&lt;/D&gt;&lt;D xsi:type="xsd:double"&gt;0&lt;/D&gt;&lt;D xsi:type="xsd:double"&gt;0&lt;/D&gt;&lt;D xsi:type="xsd:double"&gt;-1.2811303&lt;/D&gt;&lt;D xsi:type="xsd:double"&gt;-6.25968&lt;/D&gt;&lt;D xsi:type="xsd:double"&gt;-1.7824829&lt;/D&gt;&lt;D xsi:type="xsd:double"&gt;-3.5507798&lt;/D&gt;&lt;D xsi:type="xsd:double"&gt;-1.1920929E-05&lt;/D&gt;&lt;D xsi:type="xsd:double"&gt;0&lt;/D&gt;&lt;D xsi:type="xsd:double"&gt;0&lt;/D&gt;&lt;D xsi:type="xsd:double"&gt;1.4192939&lt;/D&gt;&lt;D xsi:type="xsd:double"&gt;0.18185377&lt;/D&gt;&lt;D xsi:type="xsd:double"&gt;-2.1283627&lt;/D&gt;&lt;D xsi:type="xsd:double"&gt;0.29449463&lt;/D&gt;&lt;D xsi:type="xsd:double"&gt;-0.8700013&lt;/D&gt;&lt;D xsi:type="xsd:double"&gt;0&lt;/D&gt;&lt;D xsi:type="xsd:double"&gt;0&lt;/D&gt;&lt;D xsi:type="xsd:double"&gt;2.0799875&lt;/D&gt;&lt;D xsi:type="xsd:double"&gt;-1.1119545&lt;/D&gt;&lt;D xsi:type="xsd:double"&gt;1.5958786&lt;/D&gt;&lt;D xsi:type="xsd:double"&gt;-1.9688845&lt;/D&gt;&lt;D xsi:type="xsd:double"&gt;-0.32830238&lt;/D&gt;&lt;D xsi:type="xsd:double"&gt;0&lt;/D&gt;&lt;D xsi:type="xsd:double"&gt;0&lt;/D&gt;&lt;D xsi:type="xsd:double"&gt;5.019152&lt;/D&gt;&lt;D xsi:type="xsd:double"&gt;-4.114872&lt;/D&gt;&lt;D xsi:type="xsd:double"&gt;11.470532&lt;/D&gt;&lt;D xsi:type="xsd:double"&gt;6.762135&lt;/D&gt;&lt;D xsi:type="xsd:double"&gt;2.9906511&lt;/D&gt;&lt;D xsi:type="xsd:double"&gt;0&lt;/D&gt;&lt;D xsi:type="xsd:double"&gt;0&lt;/D&gt;&lt;D xsi:type="xsd:double"&gt;-0.6702423&lt;/D&gt;&lt;D xsi:type="xsd:double"&gt;0.9606123&lt;/D&gt;&lt;D xsi:type="xsd:double"&gt;-0.2423644&lt;/D&gt;&lt;D xsi:type="xsd:double"&gt;-5.248684&lt;/D&gt;&lt;D xsi:type="xsd:double"&gt;4.68204&lt;/D&gt;&lt;D xsi:type="xsd:double"&gt;0&lt;/D&gt;&lt;D xsi:type="xsd:double"&gt;0&lt;/D&gt;&lt;D xsi:type="xsd:double"&gt;0.56101084&lt;/D&gt;&lt;D xsi:type="xsd:double"&gt;1.3889194&lt;/D&gt;&lt;D xsi:type="xsd:double"&gt;0.2722621&lt;/D&gt;&lt;D xsi:type="xsd:double"&gt;0.3599763&lt;/D&gt;&lt;D xsi:type="xsd:double"&gt;-0.88014007&lt;/D&gt;&lt;D xsi:type="xsd:double"&gt;0&lt;/D&gt;&lt;D xsi:type="xsd:double"&gt;0&lt;/D&gt;&lt;D xsi:type="xsd:double"&gt;1.6355991&lt;/D&gt;&lt;D xsi:type="xsd:double"&gt;-1.1183202&lt;/D&gt;&lt;D xsi:type="xsd:double"&gt;3.2313704&lt;/D&gt;&lt;D xsi:type="xsd:double"&gt;1.8517733&lt;/D&gt;&lt;D xsi:type="xsd:double"&gt;-3.0579567&lt;/D&gt;&lt;D xsi:type="xsd:double"&gt;0&lt;/D&gt;&lt;D xsi:type="xsd:double"&gt;0&lt;/D&gt;&lt;D xsi:type="xsd:double"&gt;5.429566&lt;/D&gt;&lt;D xsi:type="xsd:double"&gt;-1.747936&lt;/D&gt;&lt;D xsi:type="xsd:double"&gt;0.04620552&lt;/D&gt;&lt;D xsi:type="xsd:double"&gt;14.726257&lt;/D&gt;&lt;D xsi:type="xsd:double"&gt;6.52442&lt;/D&gt;&lt;D xsi:type="xsd:double"&gt;0&lt;/D&gt;&lt;D xsi:type="xsd:double"&gt;0&lt;/D&gt;&lt;D xsi:type="xsd:double"&gt;0&lt;/D&gt;&lt;D xsi:type="xsd:double"&gt;2.0687222&lt;/D&gt;&lt;D xsi:type="xsd:double"&gt;-4.008073&lt;/D&gt;&lt;D xsi:type="xsd:double"&gt;0.09402037&lt;/D&gt;&lt;D xsi:type="xsd:double"&gt;0.82628727&lt;/D&gt;&lt;D xsi:type="xsd:double"&gt;0&lt;/D&gt;&lt;D xsi:type="xsd:double"&gt;0&lt;/D&gt;&lt;D xsi:type="xsd:double"&gt;1.5577197&lt;/D&gt;&lt;D xsi:type="xsd:double"&gt;-0.34877658&lt;/D&gt;&lt;D xsi:type="xsd:double"&gt;2.4542212&lt;/D&gt;&lt;D xsi:type="xsd:double"&gt;0.09343624&lt;/D&gt;&lt;D xsi:type="xsd:double"&gt;2.01236&lt;/D&gt;&lt;D xsi:type="xsd:double"&gt;0&lt;/D&gt;&lt;D xsi:type="xsd:double"&gt;0&lt;/D&gt;&lt;D xsi:type="xsd:double"&gt;-0.65134764&lt;/D&gt;&lt;D xsi:type="xsd:double"&gt;4.973054&lt;/D&gt;&lt;D xsi:type="xsd:double"&gt;0.9984374&lt;/D&gt;&lt;D xsi:type="xsd:double"&gt;0.37851334&lt;/D&gt;&lt;D xsi:type="xsd:double"&gt;-0.9353399&lt;/D&gt;&lt;D xsi:type="xsd:double"&gt;0&lt;/D&gt;&lt;D xsi:type="xsd:double"&gt;0&lt;/D&gt;&lt;D xsi:type="xsd:double"&gt;0.7980466&lt;/D&gt;&lt;D xsi:type="xsd:double"&gt;3.4078956&lt;/D&gt;&lt;D xsi:type="xsd:double"&gt;-0.71660876&lt;/D&gt;&lt;D xsi:type="xsd:double"&gt;1.7512679&lt;/D&gt;&lt;D xsi:type="xsd:double"&gt;2.147925&lt;/D&gt;&lt;D xsi:type="xsd:double"&gt;0&lt;/D&gt;&lt;D xsi:type="xsd:double"&gt;0&lt;/D&gt;&lt;D xsi:type="xsd:double"&gt;-0.64401627&lt;/D&gt;&lt;D xsi:type="xsd:double"&gt;1.0264158&lt;/D&gt;&lt;D xsi:type="xsd:double"&gt;-1.3777375&lt;/D&gt;&lt;D xsi:type="xsd:double"&gt;4.1626096&lt;/D&gt;&lt;D xsi:type="xsd:double"&gt;2.6523113&lt;/D&gt;&lt;D xsi:type="xsd:double"&gt;0&lt;/D&gt;&lt;D xsi:type="xsd:double"&gt;0&lt;/D&gt;&lt;D xsi:type="xsd:double"&gt;-0.33161044&lt;/D&gt;&lt;D xsi:type="xsd:double"&gt;-0.4969418&lt;/D&gt;&lt;D xsi:type="xsd:double"&gt;-2.5058806&lt;/D&gt;&lt;D xsi:type="xsd:double"&gt;-0.7374704&lt;/D&gt;&lt;D xsi:type="xsd:double"&gt;2.693677&lt;/D&gt;&lt;D xsi:type="xsd:double"&gt;0&lt;/D&gt;&lt;D xsi:type="xsd:double"&gt;0&lt;/D&gt;&lt;D xsi:type="xsd:double"&gt;3.07585&lt;/D&gt;&lt;D xsi:type="xsd:double"&gt;-1.2452245&lt;/D&gt;&lt;D xsi:type="xsd:double"&gt;1.3846159&lt;/D&gt;&lt;D xsi:type="xsd:double"&gt;1.7376542&lt;/D&gt;&lt;D xsi:type="xsd:double"&gt;-1.2432814&lt;/D&gt;&lt;D xsi:type="xsd:double"&gt;0&lt;/D&gt;&lt;D xsi:type="xsd:double"&gt;0&lt;/D&gt;&lt;D xsi:type="xsd:double"&gt;0.051355362&lt;/D&gt;&lt;D xsi:type="xsd:double"&gt;0.9575367&lt;/D&gt;&lt;D xsi:type="xsd:double"&gt;0.25436878&lt;/D&gt;&lt;D xsi:type="xsd:double"&gt;-1.6228974&lt;/D&gt;&lt;D xsi:type="xsd:double"&gt;-0.8136213&lt;/D&gt;&lt;D xsi:type="xsd:double"&gt;0&lt;/D&gt;&lt;D xsi:type="xsd:double"&gt;0&lt;/D&gt;&lt;D xsi:type="xsd:double"&gt;0.10392666&lt;/D&gt;&lt;D xsi:type="xsd:double"&gt;0.4679799&lt;/D&gt;&lt;D xsi:type="xsd:double"&gt;-2.558297&lt;/D&gt;&lt;D xsi:type="xsd:double"&gt;0.16407967&lt;/D&gt;&lt;D xsi:type="xsd:double"&gt;2.436018&lt;/D&gt;&lt;D xsi:type="xsd:double"&gt;0&lt;/D&gt;&lt;D xsi:type="xsd:double"&gt;0&lt;/D&gt;&lt;D xsi:type="xsd:double"&gt;0.038921833&lt;/D&gt;&lt;D xsi:type="xsd:double"&gt;2.735424&lt;/D&gt;&lt;D xsi:type="xsd:double"&gt;30.719734&lt;/D&gt;&lt;D xsi:type="xsd:double"&gt;0.66667795&lt;/D&gt;&lt;D xsi:type="xsd:double"&gt;4.3358445&lt;/D&gt;&lt;D xsi:type="xsd:double"&gt;0&lt;/D&gt;&lt;D xsi:type="xsd:double"&gt;0&lt;/D&gt;&lt;D xsi:type="xsd:double"&gt;-0.23933053&lt;/D&gt;&lt;D xsi:type="xsd:double"&gt;2.1412253&lt;/D&gt;&lt;D xsi:type="xsd:double"&gt;-3.861618&lt;/D&gt;&lt;D xsi:type="xsd:double"&gt;-2.7061462&lt;/D&gt;&lt;D xsi:type="xsd:double"&gt;-0.38247705&lt;/D&gt;&lt;D xsi:type="xsd:double"&gt;0&lt;/D&gt;&lt;D xsi:type="xsd:double"&gt;0&lt;/D&gt;&lt;D xsi:type="xsd:double"&gt;3.644812&lt;/D&gt;&lt;D xsi:type="xsd:double"&gt;0.43376684&lt;/D&gt;&lt;D xsi:type="xsd:double"&gt;-2.4016142&lt;/D&gt;&lt;D xsi:type="xsd:double"&gt;-1.8645227&lt;/D&gt;&lt;D xsi:type="xsd:double"&gt;2.6943445&lt;/D&gt;&lt;D xsi:type="xsd:double"&gt;0&lt;/D&gt;&lt;D xsi:type="xsd:double"&gt;0&lt;/D&gt;&lt;D xsi:type="xsd:double"&gt;3.5814285&lt;/D&gt;&lt;D xsi:type="xsd:double"&gt;-0.8198321&lt;/D&gt;&lt;D xsi:type="xsd:double"&gt;2.3550034&lt;/D&gt;&lt;D xsi:type="xsd:double"&gt;-3.137517&lt;/D&gt;&lt;D xsi:type="xsd:double"&gt;7.33093&lt;/D&gt;&lt;D xsi:type="xsd:double"&gt;0&lt;/D&gt;&lt;D xsi:type="xsd:double"&gt;0&lt;/D&gt;&lt;D xsi:type="xsd:double"&gt;1.6292095&lt;/D&gt;&lt;D xsi:type="xsd:double"&gt;1.3489366&lt;/D&gt;&lt;D xsi:type="xsd:double"&gt;0.5416155&lt;/D&gt;&lt;D xsi:type="xsd:double"&gt;1.1632204&lt;/D&gt;&lt;D xsi:type="xsd:double"&gt;0.9964943&lt;/D&gt;&lt;D xsi:type="xsd:double"&gt;0&lt;/D&gt;&lt;D xsi:type="xsd:double"&gt;0&lt;/D&gt;&lt;D xsi:type="xsd:double"&gt;0.06824732&lt;/D&gt;&lt;D xsi:type="xsd:double"&gt;-1.0528803&lt;/D&gt;&lt;D xsi:type="xsd:double"&gt;-1.7596722&lt;/D&gt;&lt;D xsi:type="xsd:double"&gt;3.3931851&lt;/D&gt;&lt;D xsi:type="xsd:double"&gt;-1.169455&lt;/D&gt;&lt;D xsi:type="xsd:double"&gt;0&lt;/D&gt;&lt;D xsi:type="xsd:double"&gt;0&lt;/D&gt;&lt;D xsi:type="xsd:double"&gt;-0.1612544&lt;/D&gt;&lt;D xsi:type="xsd:double"&gt;-4.264927&lt;/D&gt;&lt;D xsi:type="xsd:double"&gt;-1.3978362&lt;/D&gt;&lt;D xsi:type="xsd:double"&gt;3.460455&lt;/D&gt;&lt;D xsi:type="xsd:double"&gt;-0.6911576&lt;/D&gt;&lt;D xsi:type="xsd:double"&gt;0&lt;/D&gt;&lt;D xsi:type="xsd:double"&gt;0&lt;/D&gt;&lt;D xsi:type="xsd:double"&gt;-1.0851145&lt;/D&gt;&lt;D xsi:type="xsd:double"&gt;1.0071635&lt;/D&gt;&lt;D xsi:type="xsd:double"&gt;-2.352339&lt;/D&gt;&lt;D xsi:type="xsd:double"&gt;-1.4453232&lt;/D&gt;&lt;D xsi:type="xsd:double"&gt;0.13321638&lt;/D&gt;&lt;D xsi:type="xsd:double"&gt;0&lt;/D&gt;&lt;D xsi:type="xsd:double"&gt;0&lt;/D&gt;&lt;D xsi:type="xsd:double"&gt;0.862813&lt;/D&gt;&lt;D xsi:type="xsd:double"&gt;-2.535832&lt;/D&gt;&lt;D xsi:type="xsd:double"&gt;1.9222975&lt;/D&gt;&lt;D xsi:type="xsd:double"&gt;2.2664428&lt;/D&gt;&lt;D xsi:type="xsd:double"&gt;0.5405426&lt;/D&gt;&lt;D xsi:type="xsd:double"&gt;0&lt;/D&gt;&lt;D xsi:type="xsd:double"&gt;0&lt;/D&gt;&lt;D xsi:type="xsd:double"&gt;3.252685&lt;/D&gt;&lt;D xsi:type="xsd:double"&gt;-4.0874777&lt;/D&gt;&lt;D xsi:type="xsd:double"&gt;4.74385&lt;/D&gt;&lt;D xsi:type="xsd:double"&gt;-0.9793937&lt;/D&gt;&lt;D xsi:type="xsd:double"&gt;4.1297793&lt;/D&gt;&lt;D xsi:type="xsd:double"&gt;0&lt;/D&gt;&lt;D xsi:type="xsd:double"&gt;0&lt;/D&gt;&lt;D xsi:type="xsd:double"&gt;0.9052038&lt;/D&gt;&lt;D xsi:type="xsd:double"&gt;1.0913968&lt;/D&gt;&lt;D xsi:type="xsd:double"&gt;1.999557&lt;/D&gt;&lt;D xsi:type="xsd:double"&gt;0.18796921&lt;/D&gt;&lt;D xsi:type="xsd:double"&gt;-5.695754&lt;/D&gt;&lt;D xsi:type="xsd:double"&gt;0&lt;/D&gt;&lt;D xsi:type="xsd:double"&gt;0&lt;/D&gt;&lt;D xsi:type="xsd:double"&gt;4.264581&lt;/D&gt;&lt;D xsi:type="xsd:double"&gt;1.3171792&lt;/D&gt;&lt;D xsi:type="xsd:double"&gt;-6.205237&lt;/D&gt;&lt;D xsi:type="xsd:double"&gt;-2.874136&lt;/D&gt;&lt;D xsi:type="xsd:double"&gt;-2.1716416&lt;/D&gt;&lt;D xsi:type="xsd:double"&gt;0&lt;/D&gt;&lt;D xsi:type="xsd:double"&gt;0&lt;/D&gt;&lt;D xsi:type="xsd:double"&gt;1.5908122&lt;/D&gt;&lt;D xsi:type="xsd:double"&gt;3.8504124&lt;/D&gt;&lt;D xsi:type="xsd:double"&gt;-3.7418604&lt;/D&gt;&lt;D xsi:type="xsd:double"&gt;-6.0515046&lt;/D&gt;&lt;D xsi:type="xsd:double"&gt;4.1600585&lt;/D&gt;&lt;D xsi:type="xsd:double"&gt;0&lt;/D&gt;&lt;D xsi:type="xsd:double"&gt;0&lt;/D&gt;&lt;D xsi:type="xsd:double"&gt;4.7272205&lt;/D&gt;&lt;D xsi:type="xsd:double"&gt;2.5558472&lt;/D&gt;&lt;D xsi:type="xsd:double"&gt;2.952826&lt;/D&gt;&lt;D xsi:type="xsd:double"&gt;-1.6721427&lt;/D&gt;&lt;D xsi:type="xsd:double"&gt;-0.39730668&lt;/D&gt;&lt;D xsi:type="xsd:double"&gt;0&lt;/D&gt;&lt;D xsi:type="xsd:double"&gt;0&lt;/D&gt;&lt;D xsi:type="xsd:double"&gt;-3.5645485&lt;/D&gt;&lt;D xsi:type="xsd:double"&gt;1.8315673&lt;/D&gt;&lt;D xsi:type="xsd:double"&gt;0.0029444695&lt;/D&gt;&lt;D xsi:type="xsd:double"&gt;-0.29141307&lt;/D&gt;&lt;D xsi:type="xsd:double"&gt;5.1967025&lt;/D&gt;&lt;D xsi:type="xsd:double"&gt;0&lt;/D&gt;&lt;D xsi:type="xsd:double"&gt;0&lt;/D&gt;&lt;D xsi:type="xsd:double"&gt;1.7407417&lt;/D&gt;&lt;D xsi:type="xsd:double"&gt;3.3695817&lt;/D&gt;&lt;D xsi:type="xsd:double"&gt;-2.32023&lt;/D&gt;&lt;D xsi:type="xsd:double"&gt;-1.8200636&lt;/D&gt;&lt;D xsi:type="xsd:double"&gt;1.0504246&lt;/D&gt;&lt;D xsi:type="xsd:double"&gt;0&lt;/D&gt;&lt;D xsi:type="xsd:double"&gt;0&lt;/D&gt;&lt;D xsi:type="xsd:double"&gt;2.486062&lt;/D&gt;&lt;D xsi:type="xsd:double"&gt;-4.4838724&lt;/D&gt;&lt;D xsi:type="xsd:double"&gt;2.9904962&lt;/D&gt;&lt;D xsi:type="xsd:double"&gt;-0.2383709&lt;/D&gt;&lt;D xsi:type="xsd:double"&gt;-1.2574196&lt;/D&gt;&lt;D xsi:type="xsd:double"&gt;0&lt;/D&gt;&lt;D xsi:type="xsd:double"&gt;0&lt;/D&gt;&lt;D xsi:type="xsd:double"&gt;-0.5030155&lt;/D&gt;&lt;D xsi:type="xsd:double"&gt;-1.4704704&lt;/D&gt;&lt;D xsi:type="xsd:double"&gt;-0.21480918&lt;/D&gt;&lt;D xsi:type="xsd:double"&gt;3.2755613&lt;/D&gt;&lt;D xsi:type="xsd:double"&gt;4.639983&lt;/D&gt;&lt;D xsi:type="xsd:double"&gt;0&lt;/D&gt;&lt;D xsi:type="xsd:double"&gt;0&lt;/D&gt;&lt;D xsi:type="xsd:double"&gt;0.35655499&lt;/D&gt;&lt;D xsi:type="xsd:double"&gt;0.07134676&lt;/D&gt;&lt;D xsi:type="xsd:double"&gt;-2.0434856&lt;/D&gt;&lt;D xsi:type="xsd:double"&gt;3.1689525&lt;/D&gt;&lt;D xsi:type="xsd:double"&gt;3.0392885&lt;/D&gt;&lt;D xsi:type="xsd:double"&gt;0&lt;/D&gt;&lt;D xsi:type="xsd:double"&gt;0&lt;/D&gt;&lt;D xsi:type="xsd:double"&gt;1.77778&lt;/D&gt;&lt;D xsi:type="xsd:double"&gt;3.5820365&lt;/D&gt;&lt;D xsi:type="xsd:double"&gt;-2.5788784&lt;/D&gt;&lt;D xsi:type="xsd:double"&gt;-3.2818556&lt;/D&gt;&lt;D xsi:type="xsd:double"&gt;1.1152387&lt;/D&gt;&lt;D xsi:type="xsd:double"&gt;0&lt;/D&gt;&lt;D xsi:type="xsd:double"&gt;0&lt;/D&gt;&lt;D xsi:type="xsd:double"&gt;0.2084732&lt;/D&gt;&lt;D xsi:type="xsd:double"&gt;3.81608&lt;/D&gt;&lt;D xsi:type="xsd:double"&gt;-4.659361&lt;/D&gt;&lt;D xsi:type="xsd:double"&gt;3.3055663&lt;/D&gt;&lt;D xsi:type="xsd:double"&gt;0.24627447&lt;/D&gt;&lt;D xsi:type="xsd:double"&gt;0&lt;/D&gt;&lt;D xsi:type="xsd:double"&gt;0&lt;/D&gt;&lt;D xsi:type="xsd:double"&gt;1.1920929E-05&lt;/D&gt;&lt;D xsi:type="xsd:double"&gt;-0.22850633&lt;/D&gt;&lt;D xsi:type="xsd:double"&gt;-0.13790727&lt;/D&gt;&lt;D xsi:type="xsd:double"&gt;-0.42961836&lt;/D&gt;&lt;D xsi:type="xsd:double"&gt;-1.8995106&lt;/D&gt;&lt;D xsi:type="xsd:double"&gt;0&lt;/D&gt;&lt;D xsi:type="xsd:double"&gt;0&lt;/D&gt;&lt;D xsi:type="xsd:double"&gt;-1.1920929E-05&lt;/D&gt;&lt;D xsi:type="xsd:double"&gt;-4.0500937&lt;/D&gt;&lt;D xsi:type="xsd:double"&gt;0.19211769&lt;/D&gt;&lt;D xsi:type="xsd:double"&gt;0.9013653&lt;/D&gt;&lt;/FQL&gt;&lt;FQL&gt;&lt;Q&gt;TMUS-US^P_PRICE_RETURNS(2,20201231,20240104,D,KRW)&lt;/Q&gt;&lt;R&gt;1100&lt;/R&gt;&lt;C&gt;1&lt;/C&gt;&lt;D xsi:type="xsd:double"&gt;1.1779785&lt;/D&gt;&lt;D xsi:type="xsd:double"&gt;0&lt;/D&gt;&lt;D xsi:type="xsd:double"&gt;0&lt;/D&gt;&lt;D xsi:type="xsd:double"&gt;0&lt;/D&gt;&lt;D xsi:type="xsd:double"&gt;-2.16977&lt;/D&gt;&lt;D xsi:type="xsd:double"&gt;0.068068504&lt;/D&gt;&lt;D xsi:type="xsd:double"&gt;-0.4215598&lt;/D&gt;&lt;D xsi:type="xsd:double"&gt;1.420641&lt;/D&gt;&lt;D xsi:type="xsd:double"&gt;1.6231656&lt;/D&gt;&lt;D xsi:type="xsd:double"&gt;0&lt;/D&gt;&lt;D xsi:type="xsd:double"&gt;0&lt;/D&gt;&lt;D xsi:type="xsd:double"&gt;-0.89066625&lt;/D&gt;&lt;D xsi:type="xsd:double"&gt;-2.9646695&lt;/D&gt;&lt;D xsi:type="xsd:double"&gt;-0.5788624&lt;/D&gt;&lt;D xsi:type="xsd:double"&gt;-2.7080178&lt;/D&gt;&lt;D xsi:type="xsd:double"&gt;2.2072911&lt;/D&gt;&lt;D xsi:type="xsd:double"&gt;0&lt;/D&gt;&lt;D xsi:type="xsd:double"&gt;0&lt;/D&gt;&lt;D xsi:type="xsd:double"&gt;0.4001975&lt;/D&gt;&lt;D xsi:type="xsd:double"&gt;1.9359946&lt;/D&gt;&lt;D xsi:type="xsd:double"&gt;1.6466022&lt;/D&gt;&lt;D xsi:type="xsd:double"&gt;-1.6197622&lt;/D&gt;&lt;D xsi:type="xsd:double"&gt;0.4107833&lt;/D&gt;&lt;D xsi:type="xsd:double"&gt;0&lt;/D&gt;&lt;D xsi:type="xsd:double"&gt;0&lt;/D&gt;&lt;D xsi:type="xsd:double"&gt;0.3397584&lt;/D&gt;&lt;D xsi:type="xsd:double"&gt;0.7737756&lt;/D&gt;&lt;D xsi:type="xsd:double"&gt;-6.3681483&lt;/D&gt;&lt;D xsi:type="xsd:double"&gt;5.062878&lt;/D&gt;&lt;D xsi:type="xsd:double"&gt;-1.4064252&lt;/D&gt;&lt;D xsi:type="xsd:double"&gt;0&lt;/D&gt;&lt;D xsi:type="xsd:double"&gt;0&lt;/D&gt;&lt;D xsi:type="xsd:double"&gt;1.6601801&lt;/D&gt;&lt;D xsi:type="xsd:double"&gt;2.82166&lt;/D&gt;&lt;D xsi:type="xsd:double"&gt;-2.187121&lt;/D&gt;&lt;D xsi:type="xsd:double"&gt;1.2949467&lt;/D&gt;&lt;D xsi:type="xsd:double"&gt;-3.6060572&lt;/D&gt;&lt;D xsi:type="xsd:double"&gt;0&lt;/D&gt;&lt;D xsi:type="xsd:double"&gt;0&lt;/D&gt;&lt;D xsi:type="xsd:double"&gt;0.269413&lt;/D&gt;&lt;D xsi:type="xsd:double"&gt;-1.5729487&lt;/D&gt;&lt;D xsi:type="xsd:double"&gt;-0.8189678&lt;/D&gt;&lt;D xsi:type="xsd:double"&gt;-0.07229447&lt;/D&gt;&lt;D xsi:type="xsd:double"&gt;-0.578779&lt;/D&gt;&lt;D xsi:type="xsd:double"&gt;0&lt;/D&gt;&lt;D xsi:type="xsd:double"&gt;0&lt;/D&gt;&lt;D xsi:type="xsd:double"&gt;-0.50133467&lt;/D&gt;&lt;D xsi:type="xsd:double"&gt;-1.4971495&lt;/D&gt;&lt;D xsi:type="xsd:double"&gt;0.10869503&lt;/D&gt;&lt;D xsi:type="xsd:double"&gt;1.4573574&lt;/D&gt;&lt;D xsi:type="xsd:double"&gt;-2.54367&lt;/D&gt;&lt;D xsi:type="xsd:double"&gt;0&lt;/D&gt;&lt;D xsi:type="xsd:double"&gt;0&lt;/D&gt;&lt;D xsi:type="xsd:double"&gt;-1.428473&lt;/D&gt;&lt;D xsi:type="xsd:double"&gt;1.1292338&lt;/D&gt;&lt;D xsi:type="xsd:double"&gt;0.27844906&lt;/D&gt;&lt;D xsi:type="xsd:double"&gt;0.8597255&lt;/D&gt;&lt;D xsi:type="xsd:double"&gt;0.645411&lt;/D&gt;&lt;D xsi:type="xsd:double"&gt;0&lt;/D&gt;&lt;D xsi:type="xsd:double"&gt;0&lt;/D&gt;&lt;D xsi:type="xsd:double"&gt;3.0007482&lt;/D&gt;&lt;D xsi:type="xsd:double"&gt;-0.8578539&lt;/D&gt;&lt;D xsi:type="xsd:double"&gt;-3.26761&lt;/D&gt;&lt;D xsi:type="xsd:double"&gt;0.23406744&lt;/D&gt;&lt;D xsi:type="xsd:double"&gt;5.2016854&lt;/D&gt;&lt;D xsi:type="xsd:double"&gt;0&lt;/D&gt;&lt;D xsi:type="xsd:double"&gt;0&lt;/D&gt;&lt;D xsi:type="xsd:double"&gt;2.5695324&lt;/D&gt;&lt;D xsi:type="xsd:double"&gt;0.014948845&lt;/D&gt;&lt;D xsi:type="xsd:double"&gt;1.0964632&lt;/D&gt;&lt;D xsi:type="xsd:double"&gt;-1.7115712&lt;/D&gt;&lt;D xsi:type="xsd:double"&gt;0.69704056&lt;/D&gt;&lt;D xsi:type="xsd:double"&gt;0&lt;/D&gt;&lt;D xsi:type="xsd:double"&gt;0&lt;/D&gt;&lt;D xsi:type="xsd:double"&gt;-0.9323895&lt;/D&gt;&lt;D xsi:type="xsd:double"&gt;1.1072397&lt;/D&gt;&lt;D xsi:type="xsd:double"&gt;-0.32272935&lt;/D&gt;&lt;D xsi:type="xsd:double"&gt;-2.441758&lt;/D&gt;&lt;D xsi:type="xsd:double"&gt;0.038468838&lt;/D&gt;&lt;D xsi:type="xsd:double"&gt;0&lt;/D&gt;&lt;D xsi:type="xsd:double"&gt;0&lt;/D&gt;&lt;D xsi:type="xsd:double"&gt;1.3349652&lt;/D&gt;&lt;D xsi:type="xsd:double"&gt;-1.2502491&lt;/D&gt;&lt;D xsi:type="xsd:double"&gt;-1.2793064&lt;/D&gt;&lt;D xsi:type="xsd:double"&gt;0.8708358&lt;/D&gt;&lt;D xsi:type="xsd:double"&gt;-0.73961616&lt;/D&gt;&lt;D xsi:type="xsd:double"&gt;0&lt;/D&gt;&lt;D xsi:type="xsd:double"&gt;0&lt;/D&gt;&lt;D xsi:type="xsd:double"&gt;0.58214664&lt;/D&gt;&lt;D xsi:type="xsd:double"&gt;1.1342168&lt;/D&gt;&lt;D xsi:type="xsd:double"&gt;0.36188364&lt;/D&gt;&lt;D xsi:type="xsd:double"&gt;1.8926263&lt;/D&gt;&lt;D xsi:type="xsd:double"&gt;1.1920929E-05&lt;/D&gt;&lt;D xsi:type="xsd:double"&gt;0&lt;/D&gt;&lt;D xsi:type="xsd:double"&gt;0&lt;/D&gt;&lt;D xsi:type="xsd:double"&gt;2.5511742&lt;/D&gt;&lt;D xsi:type="xsd:double"&gt;-0.6823659&lt;/D&gt;&lt;D xsi:type="xsd:double"&gt;-1.3820469&lt;/D&gt;&lt;D xsi:type="xsd:double"&gt;0.1902461&lt;/D&gt;&lt;D xsi:type="xsd:double"&gt;-0.49284697&lt;/D&gt;&lt;D xsi:type="xsd:double"&gt;0&lt;/D&gt;&lt;D xsi:type="xsd:double"&gt;0&lt;/D&gt;&lt;D xsi:type="xsd:double"&gt;1.6706347&lt;/D&gt;&lt;D xsi:type="xsd:double"&gt;0.102972984&lt;/D&gt;&lt;D xsi:type="xsd:double"&gt;-1.4964938&lt;/D&gt;&lt;D xsi:type="xsd:double"&gt;1.3038039&lt;/D&gt;&lt;D xsi:type="xsd:double"&gt;1.0840774&lt;/D&gt;&lt;D xsi:type="xsd:double"&gt;0&lt;/D&gt;&lt;D xsi:type="xsd:double"&gt;0&lt;/D&gt;&lt;D xsi:type="xsd:double"&gt;-0.71671605&lt;/D&gt;&lt;D xsi:type="xsd:double"&gt;-1.5247822&lt;/D&gt;&lt;D xsi:type="xsd:double"&gt;1.7666817&lt;/D&gt;&lt;D xsi:type="xsd:double"&gt;-0.4021585&lt;/D&gt;&lt;D xsi:type="xsd:double"&gt;1.2477875&lt;/D&gt;&lt;D xsi:type="xsd:double"&gt;0&lt;/D&gt;&lt;D xsi:type="xsd:double"&gt;0&lt;/D&gt;&lt;D xsi:type="xsd:double"&gt;-1.0240674&lt;/D&gt;&lt;D xsi:type="xsd:double"&gt;0.055646896&lt;/D&gt;&lt;D xsi:type="xsd:double"&gt;-0.39032102&lt;/D&gt;&lt;D xsi:type="xsd:double"&gt;1.0282159&lt;/D&gt;&lt;D xsi:type="xsd:double"&gt;-1.0381103&lt;/D&gt;&lt;D xsi:type="xsd:double"&gt;0&lt;/D&gt;&lt;D xsi:type="xsd:double"&gt;0&lt;/D&gt;&lt;D xsi:type="xsd:double"&gt;0.5138755&lt;/D&gt;&lt;D xsi:type="xsd:double"&gt;-2.3637712&lt;/D&gt;&lt;D xsi:type="xsd:double"&gt;4.397583&lt;/D&gt;&lt;D xsi:type="xsd:double"&gt;3.804183&lt;/D&gt;&lt;D xsi:type="xsd:double"&gt;-0.19655824&lt;/D&gt;&lt;D xsi:type="xsd:double"&gt;0&lt;/D&gt;&lt;D xsi:type="xsd:double"&gt;0&lt;/D&gt;&lt;D xsi:type="xsd:double"&gt;-3.0321598&lt;/D&gt;&lt;D xsi:type="xsd:double"&gt;2.1416545&lt;/D&gt;&lt;D xsi:type="xsd:double"&gt;-0.54333806&lt;/D&gt;&lt;D xsi:type="xsd:double"&gt;1.5100718&lt;/D&gt;&lt;D xsi:type="xsd:double"&gt;2.3935914&lt;/D&gt;&lt;D xsi:type="xsd:double"&gt;0&lt;/D&gt;&lt;D xsi:type="xsd:double"&gt;0&lt;/D&gt;&lt;D xsi:type="xsd:double"&gt;-0.38853288&lt;/D&gt;&lt;D xsi:type="xsd:double"&gt;-4.0823164&lt;/D&gt;&lt;D xsi:type="xsd:double"&gt;-0.4814744&lt;/D&gt;&lt;D xsi:type="xsd:double"&gt;1.4861822&lt;/D&gt;&lt;D xsi:type="xsd:double"&gt;-0.52654743&lt;/D&gt;&lt;D xsi:type="xsd:double"&gt;0&lt;/D&gt;&lt;D xsi:type="xsd:double"&gt;0&lt;/D&gt;&lt;D xsi:type="xsd:double"&gt;1.2527943&lt;/D&gt;&lt;D xsi:type="xsd:double"&gt;-1.1535525&lt;/D&gt;&lt;D xsi:type="xsd:double"&gt;1.6535997&lt;/D&gt;&lt;D xsi:type="xsd:double"&gt;1.2792706&lt;/D&gt;&lt;D xsi:type="xsd:double"&gt;-0.14266372&lt;/D&gt;&lt;D xsi:type="xsd:double"&gt;0&lt;/D&gt;&lt;D xsi:type="xsd:double"&gt;0&lt;/D&gt;&lt;D xsi:type="xsd:double"&gt;-0.38106441&lt;/D&gt;&lt;D xsi:type="xsd:double"&gt;-0.28310418&lt;/D&gt;&lt;D xsi:type="xsd:double"&gt;0.15759468&lt;/D&gt;&lt;D xsi:type="xsd:double"&gt;0.9777069&lt;/D&gt;&lt;D xsi:type="xsd:double"&gt;1.794076&lt;/D&gt;&lt;D xsi:type="xsd:double"&gt;0&lt;/D&gt;&lt;D xsi:type="xsd:double"&gt;0&lt;/D&gt;&lt;D xsi:type="xsd:double"&gt;-1.003319&lt;/D&gt;&lt;D xsi:type="xsd:double"&gt;1.4283538&lt;/D&gt;&lt;D xsi:type="xsd:double"&gt;1.4067173&lt;/D&gt;&lt;D xsi:type="xsd:double"&gt;-0.48484802&lt;/D&gt;&lt;D xsi:type="xsd:double"&gt;-1.2451768&lt;/D&gt;&lt;D xsi:type="xsd:double"&gt;0&lt;/D&gt;&lt;D xsi:type="xsd:double"&gt;0&lt;/D&gt;&lt;D xsi:type="xsd:double"&gt;0.48241615&lt;/D&gt;&lt;D xsi:type="xsd:double"&gt;0.30708313&lt;/D&gt;&lt;D xsi:type="xsd:double"&gt;-0.5062938&lt;/D&gt;&lt;D xsi:type="xsd:double"&gt;2.252233&lt;/D&gt;&lt;D xsi:type="xsd:double"&gt;-1.0245144&lt;/D&gt;&lt;D xsi:type="xsd:double"&gt;0&lt;/D&gt;&lt;D xsi:type="xsd:double"&gt;0&lt;/D&gt;&lt;D xsi:type="xsd:double"&gt;0.87680817&lt;/D&gt;&lt;D xsi:type="xsd:double"&gt;-0.13717413&lt;/D&gt;&lt;D xsi:type="xsd:double"&gt;-0.045335293&lt;/D&gt;&lt;D xsi:type="xsd:double"&gt;0.15034676&lt;/D&gt;&lt;D xsi:type="xsd:double"&gt;-0.80748796&lt;/D&gt;&lt;D xsi:type="xsd:double"&gt;0&lt;/D&gt;&lt;D xsi:type="xsd:double"&gt;0&lt;/D&gt;&lt;D xsi:type="xsd:double"&gt;0.01924038&lt;/D&gt;&lt;D xsi:type="xsd:double"&gt;-0.18481612&lt;/D&gt;&lt;D xsi:type="xsd:double"&gt;-0.322783&lt;/D&gt;&lt;D xsi:type="xsd:double"&gt;0.9670019&lt;/D&gt;&lt;D xsi:type="xsd:double"&gt;0.831306&lt;/D&gt;&lt;D xsi:type="xsd:double"&gt;0&lt;/D&gt;&lt;D xsi:type="xsd:double"&gt;0&lt;/D&gt;&lt;D xsi:type="xsd:double"&gt;-0.29073954&lt;/D&gt;&lt;D xsi:type="xsd:double"&gt;0.13717413&lt;/D&gt;&lt;D xsi:type="xsd:double"&gt;1.6335607&lt;/D&gt;&lt;D xsi:type="xsd:double"&gt;-0.20875931&lt;/D&gt;&lt;D xsi:type="xsd:double"&gt;-0.22275448&lt;/D&gt;&lt;D xsi:type="xsd:double"&gt;0&lt;/D&gt;&lt;D xsi:type="xsd:double"&gt;0&lt;/D&gt;&lt;D xsi:type="xsd:double"&gt;0.4300356&lt;/D&gt;&lt;D xsi:type="xsd:double"&gt;0.45192242&lt;/D&gt;&lt;D xsi:type="xsd:double"&gt;1.0374069&lt;/D&gt;&lt;D xsi:type="xsd:double"&gt;-0.9876311&lt;/D&gt;&lt;D xsi:type="xsd:double"&gt;0.54484606&lt;/D&gt;&lt;D xsi:type="xsd:double"&gt;0&lt;/D&gt;&lt;D xsi:type="xsd:double"&gt;0&lt;/D&gt;&lt;D xsi:type="xsd:double"&gt;-2.511865&lt;/D&gt;&lt;D xsi:type="xsd:double"&gt;0.08534193&lt;/D&gt;&lt;D xsi:type="xsd:double"&gt;0.42670965&lt;/D&gt;&lt;D xsi:type="xsd:double"&gt;-0.21390915&lt;/D&gt;&lt;D xsi:type="xsd:double"&gt;-0.44460893&lt;/D&gt;&lt;D xsi:type="xsd:double"&gt;0&lt;/D&gt;&lt;D xsi:type="xsd:double"&gt;0&lt;/D&gt;&lt;D xsi:type="xsd:double"&gt;1.032269&lt;/D&gt;&lt;D xsi:type="xsd:double"&gt;-0.51863194&lt;/D&gt;&lt;D xsi:type="xsd:double"&gt;0.5905032&lt;/D&gt;&lt;D xsi:type="xsd:double"&gt;-1.0368586&lt;/D&gt;&lt;D xsi:type="xsd:double"&gt;-0.09170771&lt;/D&gt;&lt;D xsi:type="xsd:double"&gt;0&lt;/D&gt;&lt;D xsi:type="xsd:double"&gt;0&lt;/D&gt;&lt;D xsi:type="xsd:double"&gt;0.69231987&lt;/D&gt;&lt;D xsi:type="xsd:double"&gt;-0.5298197&lt;/D&gt;&lt;D xsi:type="xsd:double"&gt;-1.9764304&lt;/D&gt;&lt;D xsi:type="xsd:double"&gt;-0.19082427&lt;/D&gt;&lt;D xsi:type="xsd:double"&gt;0.07555485&lt;/D&gt;&lt;D xsi:type="xsd:double"&gt;0&lt;/D&gt;&lt;D xsi:type="xsd:double"&gt;0&lt;/D&gt;&lt;D xsi:type="xsd:double"&gt;0.7147908&lt;/D&gt;&lt;D xsi:type="xsd:double"&gt;0.62822104&lt;/D&gt;&lt;D xsi:type="xsd:double"&gt;1.5590549&lt;/D&gt;&lt;D xsi:type="xsd:double"&gt;0.5149126&lt;/D&gt;&lt;D xsi:type="xsd:double"&gt;0.8151412&lt;/D&gt;&lt;D xsi:type="xsd:double"&gt;0&lt;/D&gt;&lt;D xsi:type="xsd:double"&gt;0&lt;/D&gt;&lt;D xsi:type="xsd:double"&gt;-2.9046535&lt;/D&gt;&lt;D xsi:type="xsd:double"&gt;0.57297945&lt;/D&gt;&lt;D xsi:type="xsd:double"&gt;-1.2436271&lt;/D&gt;&lt;D xsi:type="xsd:double"&gt;1.4176488&lt;/D&gt;&lt;D xsi:type="xsd:double"&gt;0.94821453&lt;/D&gt;&lt;D xsi:type="xsd:double"&gt;0&lt;/D&gt;&lt;D xsi:type="xsd:double"&gt;0&lt;/D&gt;&lt;D xsi:type="xsd:double"&gt;0.0078082085&lt;/D&gt;&lt;D xsi:type="xsd:double"&gt;-0.7094443&lt;/D&gt;&lt;D xsi:type="xsd:double"&gt;-1.658982&lt;/D&gt;&lt;D xsi:type="xsd:double"&gt;-1.4280915&lt;/D&gt;&lt;D xsi:type="xsd:double"&gt;0.46976805&lt;/D&gt;&lt;D xsi:type="xsd:double"&gt;0&lt;/D&gt;&lt;D xsi:type="xsd:double"&gt;0&lt;/D&gt;&lt;D xsi:type="xsd:double"&gt;-0.54293275&lt;/D&gt;&lt;D xsi:type="xsd:double"&gt;-1.2682736&lt;/D&gt;&lt;D xsi:type="xsd:double"&gt;0.32607317&lt;/D&gt;&lt;D xsi:type="xsd:double"&gt;-0.8016169&lt;/D&gt;&lt;D xsi:type="xsd:double"&gt;-0.47827363&lt;/D&gt;&lt;D xsi:type="xsd:double"&gt;0&lt;/D&gt;&lt;D xsi:type="xsd:double"&gt;0&lt;/D&gt;&lt;D xsi:type="xsd:double"&gt;-0.047540665&lt;/D&gt;&lt;D xsi:type="xsd:double"&gt;-1.0095716&lt;/D&gt;&lt;D xsi:type="xsd:double"&gt;0.15630722&lt;/D&gt;&lt;D xsi:type="xsd:double"&gt;-1.4322758&lt;/D&gt;&lt;D xsi:type="xsd:double"&gt;-0.5005896&lt;/D&gt;&lt;D xsi:type="xsd:double"&gt;0&lt;/D&gt;&lt;D xsi:type="xsd:double"&gt;0&lt;/D&gt;&lt;D xsi:type="xsd:double"&gt;-0.02155304&lt;/D&gt;&lt;D xsi:type="xsd:double"&gt;-1.276046&lt;/D&gt;&lt;D xsi:type="xsd:double"&gt;-1.4644623&lt;/D&gt;&lt;D xsi:type="xsd:double"&gt;1.5606999&lt;/D&gt;&lt;D xsi:type="xsd:double"&gt;-0.43901205&lt;/D&gt;&lt;D xsi:type="xsd:double"&gt;0&lt;/D&gt;&lt;D xsi:type="xsd:double"&gt;0&lt;/D&gt;&lt;D xsi:type="xsd:double"&gt;-1.8515646&lt;/D&gt;&lt;D xsi:type="xsd:double"&gt;-0.5810678&lt;/D&gt;&lt;D xsi:type="xsd:double"&gt;2.265811&lt;/D&gt;&lt;D xsi:type="xsd:double"&gt;2.5654674&lt;/D&gt;&lt;D xsi:type="xsd:double"&gt;-1.0691226&lt;/D&gt;&lt;D xsi:type="xsd:double"&gt;0&lt;/D&gt;&lt;D xsi:type="xsd:double"&gt;0&lt;/D&gt;&lt;D xsi:type="xsd:double"&gt;-1.2496591&lt;/D&gt;&lt;D xsi:type="xsd:double"&gt;-0.52045584&lt;/D&gt;&lt;D xsi:type="xsd:double"&gt;1.203084&lt;/D&gt;&lt;D xsi:type="xsd:double"&gt;-0.083976984&lt;/D&gt;&lt;D xsi:type="xsd:double"&gt;-0.3846705&lt;/D&gt;&lt;D xsi:type="xsd:double"&gt;0&lt;/D&gt;&lt;D xsi:type="xsd:double"&gt;0&lt;/D&gt;&lt;D xsi:type="xsd:double"&gt;-1.0255635&lt;/D&gt;&lt;D xsi:type="xsd:double"&gt;-0.05622506&lt;/D&gt;&lt;D xsi:type="xsd:double"&gt;-0.3370285&lt;/D&gt;&lt;D xsi:type="xsd:double"&gt;-1.2806058&lt;/D&gt;&lt;D xsi:type="xsd:double"&gt;-1.2522697&lt;/D&gt;&lt;D xsi:type="xsd:double"&gt;0&lt;/D&gt;&lt;D xsi:type="xsd:double"&gt;0&lt;/D&gt;&lt;D xsi:type="xsd:double"&gt;-3.3245325&lt;/D&gt;&lt;D xsi:type="xsd:double"&gt;-0.4318297&lt;/D&gt;&lt;D xsi:type="xsd:double"&gt;-0.22952557&lt;/D&gt;&lt;D xsi:type="xsd:double"&gt;1.7739892&lt;/D&gt;&lt;D xsi:type="xsd:double"&gt;-1.7950535&lt;/D&gt;&lt;D xsi:type="xsd:double"&gt;0&lt;/D&gt;&lt;D xsi:type="xsd:double"&gt;0&lt;/D&gt;&lt;D xsi:type="xsd:double"&gt;0.281775&lt;/D&gt;&lt;D xsi:type="xsd:double"&gt;0.24830103&lt;/D&gt;&lt;D xsi:type="xsd:double"&gt;2.466929&lt;/D&gt;&lt;D xsi:type="xsd:double"&gt;-3.9252818&lt;/D&gt;&lt;D xsi:type="xsd:double"&gt;-0.0041246414&lt;/D&gt;&lt;D xsi:type="xsd:double"&gt;0&lt;/D&gt;&lt;D xsi:type="xsd:double"&gt;0&lt;/D&gt;&lt;D xsi:type="xsd:double"&gt;-1.5332937&lt;/D&gt;&lt;D xsi:type="xsd:double"&gt;0.30219555&lt;/D&gt;&lt;D xsi:type="xsd:double"&gt;0.48094988&lt;/D&gt;&lt;D xsi:type="xsd:double"&gt;-0.57808757&lt;/D&gt;&lt;D xsi:type="xsd:double"&gt;-0.9636164&lt;/D&gt;&lt;D xsi:type="xsd:double"&gt;0&lt;/D&gt;&lt;D xsi:type="xsd:double"&gt;0&lt;/D&gt;&lt;D xsi:type="xsd:double"&gt;1.4024734&lt;/D&gt;&lt;D xsi:type="xsd:double"&gt;-0.21744967&lt;/D&gt;&lt;D xsi:type="xsd:double"&gt;5.934334&lt;/D&gt;&lt;D xsi:type="xsd:double"&gt;0.6758809&lt;/D&gt;&lt;D xsi:type="xsd:double"&gt;0.22773743&lt;/D&gt;&lt;D xsi:type="xsd:double"&gt;0&lt;/D&gt;&lt;D xsi:type="xsd:double"&gt;0&lt;/D&gt;&lt;D xsi:type="xsd:double"&gt;-1.6500771&lt;/D&gt;&lt;D xsi:type="xsd:double"&gt;-1.3219893&lt;/D&gt;&lt;D xsi:type="xsd:double"&gt;0.063335896&lt;/D&gt;&lt;D xsi:type="xsd:double"&gt;-0.90758204&lt;/D&gt;&lt;D xsi:type="xsd:double"&gt;-0.29557347&lt;/D&gt;&lt;D xsi:type="xsd:double"&gt;0&lt;/D&gt;&lt;D xsi:type="xsd:double"&gt;0&lt;/D&gt;&lt;D xsi:type="xsd:double"&gt;-0.5156934&lt;/D&gt;&lt;D xsi:type="xsd:double"&gt;0.6417036&lt;/D&gt;&lt;D xsi:type="xsd:double"&gt;-0.7745266&lt;/D&gt;&lt;D xsi:type="xsd:double"&gt;-0.33535957&lt;/D&gt;&lt;D xsi:type="xsd:double"&gt;-0.7691324&lt;/D&gt;&lt;D xsi:type="xsd:double"&gt;0&lt;/D&gt;&lt;D xsi:type="xsd:double"&gt;0&lt;/D&gt;&lt;D xsi:type="xsd:double"&gt;-1.551646&lt;/D&gt;&lt;D xsi:type="xsd:double"&gt;1.8120646&lt;/D&gt;&lt;D xsi:type="xsd:double"&gt;-1.1237979&lt;/D&gt;&lt;D xsi:type="xsd:double"&gt;0.3160715&lt;/D&gt;&lt;D xsi:type="xsd:double"&gt;-0.57570934&lt;/D&gt;&lt;D xsi:type="xsd:double"&gt;0&lt;/D&gt;&lt;D xsi:type="xsd:double"&gt;0&lt;/D&gt;&lt;D xsi:type="xsd:double"&gt;-0.13962388&lt;/D&gt;&lt;D xsi:type="xsd:double"&gt;-4.4537964&lt;/D&gt;&lt;D xsi:type="xsd:double"&gt;-2.626717&lt;/D&gt;&lt;D xsi:type="xsd:double"&gt;3.1082869&lt;/D&gt;&lt;D xsi:type="xsd:double"&gt;2.5530815&lt;/D&gt;&lt;D xsi:type="xsd:double"&gt;0&lt;/D&gt;&lt;D xsi:type="xsd:double"&gt;0&lt;/D&gt;&lt;D xsi:type="xsd:double"&gt;2.7924538&lt;/D&gt;&lt;D xsi:type="xsd:double"&gt;1.0019779&lt;/D&gt;&lt;D xsi:type="xsd:double"&gt;-2.3517728&lt;/D&gt;&lt;D xsi:type="xsd:double"&gt;-0.7848203&lt;/D&gt;&lt;D xsi:type="xsd:double"&gt;1.288724&lt;/D&gt;&lt;D xsi:type="xsd:double"&gt;0&lt;/D&gt;&lt;D xsi:type="xsd:double"&gt;0&lt;/D&gt;&lt;D xsi:type="xsd:double"&gt;0.14125109&lt;/D&gt;&lt;D xsi:type="xsd:double"&gt;2.1769285&lt;/D&gt;&lt;D xsi:type="xsd:double"&gt;1.1852026&lt;/D&gt;&lt;D xsi:type="xsd:double"&gt;1.6951799&lt;/D&gt;&lt;D xsi:type="xsd:double"&gt;-0.89036226&lt;/D&gt;&lt;D xsi:type="xsd:double"&gt;0&lt;/D&gt;&lt;D xsi:type="xsd:double"&gt;0&lt;/D&gt;&lt;D xsi:type="xsd:double"&gt;0.13974905&lt;/D&gt;&lt;D xsi:type="xsd:double"&gt;1.9570351&lt;/D&gt;&lt;D xsi:type="xsd:double"&gt;-0.52520037&lt;/D&gt;&lt;D xsi:type="xsd:double"&gt;-0.87292194&lt;/D&gt;&lt;D xsi:type="xsd:double"&gt;-0.113636255&lt;/D&gt;&lt;D xsi:type="xsd:double"&gt;0&lt;/D&gt;&lt;D xsi:type="xsd:double"&gt;0&lt;/D&gt;&lt;D xsi:type="xsd:double"&gt;-1.0883331&lt;/D&gt;&lt;D xsi:type="xsd:double"&gt;-0.253433&lt;/D&gt;&lt;D xsi:type="xsd:double"&gt;-0.5741775&lt;/D&gt;&lt;D xsi:type="xsd:double"&gt;-0.7685542&lt;/D&gt;&lt;D xsi:type="xsd:double"&gt;-0.4548967&lt;/D&gt;&lt;D xsi:type="xsd:double"&gt;0&lt;/D&gt;&lt;D xsi:type="xsd:double"&gt;0&lt;/D&gt;&lt;D xsi:type="xsd:double"&gt;-1.0832906&lt;/D&gt;&lt;D xsi:type="xsd:double"&gt;-0.13934374&lt;/D&gt;&lt;D xsi:type="xsd:double"&gt;1.3811588&lt;/D&gt;&lt;D xsi:type="xsd:double"&gt;0.52940845&lt;/D&gt;&lt;D xsi:type="xsd:double"&gt;-5.0050316&lt;/D&gt;&lt;D xsi:type="xsd:double"&gt;0&lt;/D&gt;&lt;D xsi:type="xsd:double"&gt;0&lt;/D&gt;&lt;D xsi:type="xsd:double"&gt;-3.833437&lt;/D&gt;&lt;D xsi:type="xsd:double"&gt;4.556644&lt;/D&gt;&lt;D xsi:type="xsd:double"&gt;-0.4551232&lt;/D&gt;&lt;D xsi:type="xsd:double"&gt;-0.90052485&lt;/D&gt;&lt;D xsi:type="xsd:double"&gt;-1.4737129&lt;/D&gt;&lt;D xsi:type="xsd:double"&gt;0&lt;/D&gt;&lt;D xsi:type="xsd:double"&gt;0&lt;/D&gt;&lt;D xsi:type="xsd:double"&gt;0.44214725&lt;/D&gt;&lt;D xsi:type="xsd:double"&gt;-1.6818404&lt;/D&gt;&lt;D xsi:type="xsd:double"&gt;-1.3068914&lt;/D&gt;&lt;D xsi:type="xsd:double"&gt;-1.2028992&lt;/D&gt;&lt;D xsi:type="xsd:double"&gt;-2.2014678&lt;/D&gt;&lt;D xsi:type="xsd:double"&gt;0&lt;/D&gt;&lt;D xsi:type="xsd:double"&gt;0&lt;/D&gt;&lt;D xsi:type="xsd:double"&gt;5.1211953&lt;/D&gt;&lt;D xsi:type="xsd:double"&gt;-0.7035136&lt;/D&gt;&lt;D xsi:type="xsd:double"&gt;-1.4421344&lt;/D&gt;&lt;D xsi:type="xsd:double"&gt;2.1571398&lt;/D&gt;&lt;D xsi:type="xsd:double"&gt;2.7052999&lt;/D&gt;&lt;D xsi:type="xsd:double"&gt;0&lt;/D&gt;&lt;D xsi:type="xsd:double"&gt;0&lt;/D&gt;&lt;D xsi:type="xsd:double"&gt;-0.44178963&lt;/D&gt;&lt;D xsi:type="xsd:double"&gt;1.2757778&lt;/D&gt;&lt;D xsi:type="xsd:double"&gt;0.027382374&lt;/D&gt;&lt;D xsi:type="xsd:double"&gt;10.3076935&lt;/D&gt;&lt;D xsi:type="xsd:double"&gt;-0.6518483&lt;/D&gt;&lt;D xsi:type="xsd:double"&gt;0&lt;/D&gt;&lt;D xsi:type="xsd:double"&gt;0&lt;/D&gt;&lt;D xsi:type="xsd:double"&gt;1.225543&lt;/D&gt;&lt;D xsi:type="xsd:double"&gt;2.5293112&lt;/D&gt;&lt;D xsi:type="xsd:double"&gt;1.9980311&lt;/D&gt;&lt;D xsi:type="xsd:double"&gt;-2.3032486&lt;/D&gt;&lt;D xsi:type="xsd:double"&gt;-0.34900308&lt;/D&gt;&lt;D xsi:type="xsd:double"&gt;0&lt;/D&gt;&lt;D xsi:type="xsd:double"&gt;0&lt;/D&gt;&lt;D xsi:type="xsd:double"&gt;0.20071268&lt;/D&gt;&lt;D xsi:type="xsd:double"&gt;1.9545674&lt;/D&gt;&lt;D xsi:type="xsd:double"&gt;0.14617443&lt;/D&gt;&lt;D xsi:type="xsd:double"&gt;-2.315706&lt;/D&gt;&lt;D xsi:type="xsd:double"&gt;-0.56574345&lt;/D&gt;&lt;D xsi:type="xsd:double"&gt;0&lt;/D&gt;&lt;D xsi:type="xsd:double"&gt;0&lt;/D&gt;&lt;D xsi:type="xsd:double"&gt;-0.32194257&lt;/D&gt;&lt;D xsi:type="xsd:double"&gt;-0.31641126&lt;/D&gt;&lt;D xsi:type="xsd:double"&gt;-1.6017795&lt;/D&gt;&lt;D xsi:type="xsd:double"&gt;2.5830388&lt;/D&gt;&lt;D xsi:type="xsd:double"&gt;1.3881087&lt;/D&gt;&lt;D xsi:type="xsd:double"&gt;0&lt;/D&gt;&lt;D xsi:type="xsd:double"&gt;0&lt;/D&gt;&lt;D xsi:type="xsd:double"&gt;-1.7402768&lt;/D&gt;&lt;D xsi:type="xsd:double"&gt;-0.0649333&lt;/D&gt;&lt;D xsi:type="xsd:double"&gt;2.3365498&lt;/D&gt;&lt;D xsi:type="xsd:double"&gt;-1.464045&lt;/D&gt;&lt;D xsi:type="xsd:double"&gt;0.23150444&lt;/D&gt;&lt;D xsi:type="xsd:double"&gt;0&lt;/D&gt;&lt;D xsi:type="xsd:double"&gt;0&lt;/D&gt;&lt;D xsi:type="xsd:double"&gt;0.29970407&lt;/D&gt;&lt;D xsi:type="xsd:double"&gt;-1.6785741&lt;/D&gt;&lt;D xsi:type="xsd:double"&gt;2.246809&lt;/D&gt;&lt;D xsi:type="xsd:double"&gt;0.5708575&lt;/D&gt;&lt;D xsi:type="xsd:double"&gt;1.137495&lt;/D&gt;</t>
        </r>
      </text>
    </comment>
    <comment ref="A10" authorId="0" shapeId="0">
      <text>
        <r>
          <rPr>
            <b/>
            <sz val="9"/>
            <color indexed="81"/>
            <rFont val="Tahoma"/>
            <family val="2"/>
          </rPr>
          <t>&lt;D xsi:type="xsd:double"&gt;0&lt;/D&gt;&lt;D xsi:type="xsd:double"&gt;0&lt;/D&gt;&lt;D xsi:type="xsd:double"&gt;0.43133497&lt;/D&gt;&lt;D xsi:type="xsd:double"&gt;1.8263102&lt;/D&gt;&lt;D xsi:type="xsd:double"&gt;0.5777359&lt;/D&gt;&lt;D xsi:type="xsd:double"&gt;-0.8045435&lt;/D&gt;&lt;D xsi:type="xsd:double"&gt;-1.9208908&lt;/D&gt;&lt;D xsi:type="xsd:double"&gt;0&lt;/D&gt;&lt;D xsi:type="xsd:double"&gt;0&lt;/D&gt;&lt;D xsi:type="xsd:double"&gt;-0.23366809&lt;/D&gt;&lt;D xsi:type="xsd:double"&gt;-0.062304735&lt;/D&gt;&lt;D xsi:type="xsd:double"&gt;-1.0470152&lt;/D&gt;&lt;D xsi:type="xsd:double"&gt;1.103723&lt;/D&gt;&lt;D xsi:type="xsd:double"&gt;-1.1138499&lt;/D&gt;&lt;D xsi:type="xsd:double"&gt;0&lt;/D&gt;&lt;D xsi:type="xsd:double"&gt;0&lt;/D&gt;&lt;D xsi:type="xsd:double"&gt;2.4923682&lt;/D&gt;&lt;D xsi:type="xsd:double"&gt;0.905025&lt;/D&gt;&lt;D xsi:type="xsd:double"&gt;-0.7013142&lt;/D&gt;&lt;D xsi:type="xsd:double"&gt;0.0041127205&lt;/D&gt;&lt;D xsi:type="xsd:double"&gt;2.163446&lt;/D&gt;&lt;D xsi:type="xsd:double"&gt;0&lt;/D&gt;&lt;D xsi:type="xsd:double"&gt;0&lt;/D&gt;&lt;D xsi:type="xsd:double"&gt;1.3202667&lt;/D&gt;&lt;D xsi:type="xsd:double"&gt;-0.61444044&lt;/D&gt;&lt;D xsi:type="xsd:double"&gt;1.7898321&lt;/D&gt;&lt;D xsi:type="xsd:double"&gt;-0.21523833&lt;/D&gt;&lt;D xsi:type="xsd:double"&gt;0.11116266&lt;/D&gt;&lt;D xsi:type="xsd:double"&gt;0&lt;/D&gt;&lt;D xsi:type="xsd:double"&gt;0&lt;/D&gt;&lt;D xsi:type="xsd:double"&gt;-1.1766016&lt;/D&gt;&lt;D xsi:type="xsd:double"&gt;1.0395527&lt;/D&gt;&lt;D xsi:type="xsd:double"&gt;1.9013882&lt;/D&gt;&lt;D xsi:type="xsd:double"&gt;-1.6585171&lt;/D&gt;&lt;D xsi:type="xsd:double"&gt;2.3841858E-05&lt;/D&gt;&lt;D xsi:type="xsd:double"&gt;0&lt;/D&gt;&lt;D xsi:type="xsd:double"&gt;0&lt;/D&gt;&lt;D xsi:type="xsd:double"&gt;-0.8717239&lt;/D&gt;&lt;D xsi:type="xsd:double"&gt;1.7841101&lt;/D&gt;&lt;D xsi:type="xsd:double"&gt;-0.17001033&lt;/D&gt;&lt;D xsi:type="xsd:double"&gt;-0.23065805&lt;/D&gt;&lt;D xsi:type="xsd:double"&gt;-2.5914311&lt;/D&gt;&lt;D xsi:type="xsd:double"&gt;0&lt;/D&gt;&lt;D xsi:type="xsd:double"&gt;0&lt;/D&gt;&lt;D xsi:type="xsd:double"&gt;1.0046005&lt;/D&gt;&lt;D xsi:type="xsd:double"&gt;-2.9151618&lt;/D&gt;&lt;D xsi:type="xsd:double"&gt;5.126345&lt;/D&gt;&lt;D xsi:type="xsd:double"&gt;2.438426&lt;/D&gt;&lt;D xsi:type="xsd:double"&gt;-8.11637&lt;/D&gt;&lt;D xsi:type="xsd:double"&gt;0&lt;/D&gt;&lt;D xsi:type="xsd:double"&gt;0&lt;/D&gt;&lt;D xsi:type="xsd:double"&gt;3.4033656&lt;/D&gt;&lt;D xsi:type="xsd:double"&gt;0.07867813&lt;/D&gt;&lt;D xsi:type="xsd:double"&gt;4.7234654&lt;/D&gt;&lt;D xsi:type="xsd:double"&gt;-2.1228373&lt;/D&gt;&lt;D xsi:type="xsd:double"&gt;-1.6278923&lt;/D&gt;&lt;D xsi:type="xsd:double"&gt;0&lt;/D&gt;&lt;D xsi:type="xsd:double"&gt;0&lt;/D&gt;&lt;D xsi:type="xsd:double"&gt;-3.896594&lt;/D&gt;&lt;D xsi:type="xsd:double"&gt;1.2296438&lt;/D&gt;&lt;D xsi:type="xsd:double"&gt;0.12948513&lt;/D&gt;&lt;D xsi:type="xsd:double"&gt;1.6655803&lt;/D&gt;&lt;D xsi:type="xsd:double"&gt;1.5066028&lt;/D&gt;&lt;D xsi:type="xsd:double"&gt;0&lt;/D&gt;&lt;D xsi:type="xsd:double"&gt;0&lt;/D&gt;&lt;D xsi:type="xsd:double"&gt;0.17806292&lt;/D&gt;&lt;D xsi:type="xsd:double"&gt;0.9194851&lt;/D&gt;&lt;D xsi:type="xsd:double"&gt;-3.2883823&lt;/D&gt;&lt;D xsi:type="xsd:double"&gt;1.4037967&lt;/D&gt;&lt;D xsi:type="xsd:double"&gt;-0.6290555&lt;/D&gt;&lt;D xsi:type="xsd:double"&gt;0&lt;/D&gt;&lt;D xsi:type="xsd:double"&gt;0&lt;/D&gt;&lt;D xsi:type="xsd:double"&gt;2.713263&lt;/D&gt;&lt;D xsi:type="xsd:double"&gt;-0.350523&lt;/D&gt;&lt;D xsi:type="xsd:double"&gt;1.6135454&lt;/D&gt;&lt;D xsi:type="xsd:double"&gt;1.168704&lt;/D&gt;&lt;D xsi:type="xsd:double"&gt;0.1748681&lt;/D&gt;&lt;D xsi:type="xsd:double"&gt;0&lt;/D&gt;&lt;D xsi:type="xsd:double"&gt;0&lt;/D&gt;&lt;D xsi:type="xsd:double"&gt;-1.4009953&lt;/D&gt;&lt;D xsi:type="xsd:double"&gt;-0.72779655&lt;/D&gt;&lt;D xsi:type="xsd:double"&gt;0.952816&lt;/D&gt;&lt;D xsi:type="xsd:double"&gt;2.1369576&lt;/D&gt;&lt;D xsi:type="xsd:double"&gt;-0.15071034&lt;/D&gt;&lt;D xsi:type="xsd:double"&gt;0&lt;/D&gt;&lt;D xsi:type="xsd:double"&gt;0&lt;/D&gt;&lt;D xsi:type="xsd:double"&gt;0.40992498&lt;/D&gt;&lt;D xsi:type="xsd:double"&gt;2.2424698&lt;/D&gt;&lt;D xsi:type="xsd:double"&gt;-2.73363&lt;/D&gt;&lt;D xsi:type="xsd:double"&gt;-1.3843119&lt;/D&gt;&lt;D xsi:type="xsd:double"&gt;-0.95018744&lt;/D&gt;&lt;D xsi:type="xsd:double"&gt;0&lt;/D&gt;&lt;D xsi:type="xsd:double"&gt;0&lt;/D&gt;&lt;D xsi:type="xsd:double"&gt;-3.3691704&lt;/D&gt;&lt;D xsi:type="xsd:double"&gt;0.40420294&lt;/D&gt;&lt;D xsi:type="xsd:double"&gt;1.6198993&lt;/D&gt;&lt;D xsi:type="xsd:double"&gt;-2.1130085&lt;/D&gt;&lt;D xsi:type="xsd:double"&gt;2.7711272&lt;/D&gt;&lt;D xsi:type="xsd:double"&gt;0&lt;/D&gt;&lt;D xsi:type="xsd:double"&gt;0&lt;/D&gt;&lt;D xsi:type="xsd:double"&gt;0.39618015&lt;/D&gt;&lt;D xsi:type="xsd:double"&gt;3.2895684&lt;/D&gt;&lt;D xsi:type="xsd:double"&gt;1.4480472&lt;/D&gt;&lt;D xsi:type="xsd:double"&gt;2.4144173&lt;/D&gt;&lt;D xsi:type="xsd:double"&gt;0.5635977&lt;/D&gt;&lt;D xsi:type="xsd:double"&gt;0&lt;/D&gt;&lt;D xsi:type="xsd:double"&gt;0&lt;/D&gt;&lt;D xsi:type="xsd:double"&gt;-1.2877941&lt;/D&gt;&lt;D xsi:type="xsd:double"&gt;-2.8016508&lt;/D&gt;&lt;D xsi:type="xsd:double"&gt;2.2428393&lt;/D&gt;&lt;D xsi:type="xsd:double"&gt;0.064861774&lt;/D&gt;&lt;D xsi:type="xsd:double"&gt;1.6049981&lt;/D&gt;&lt;D xsi:type="xsd:double"&gt;0&lt;/D&gt;&lt;D xsi:type="xsd:double"&gt;0&lt;/D&gt;&lt;D xsi:type="xsd:double"&gt;-0.038540363&lt;/D&gt;&lt;D xsi:type="xsd:double"&gt;0.8118272&lt;/D&gt;&lt;D xsi:type="xsd:double"&gt;0.063967705&lt;/D&gt;&lt;D xsi:type="xsd:double"&gt;-0.99559426&lt;/D&gt;&lt;D xsi:type="xsd:double"&gt;-0.3976643&lt;/D&gt;&lt;D xsi:type="xsd:double"&gt;0&lt;/D&gt;&lt;D xsi:type="xsd:double"&gt;0&lt;/D&gt;&lt;D xsi:type="xsd:double"&gt;-0.46225786&lt;/D&gt;&lt;D xsi:type="xsd:double"&gt;0.41228533&lt;/D&gt;&lt;D xsi:type="xsd:double"&gt;-0.04451871&lt;/D&gt;&lt;D xsi:type="xsd:double"&gt;0.9524226&lt;/D&gt;&lt;D xsi:type="xsd:double"&gt;2.344799&lt;/D&gt;&lt;D xsi:type="xsd:double"&gt;0&lt;/D&gt;&lt;D xsi:type="xsd:double"&gt;0&lt;/D&gt;&lt;D xsi:type="xsd:double"&gt;-2.7606547&lt;/D&gt;&lt;D xsi:type="xsd:double"&gt;1.9654036&lt;/D&gt;&lt;D xsi:type="xsd:double"&gt;-0.09275079&lt;/D&gt;&lt;D xsi:type="xsd:double"&gt;-3.4794092&lt;/D&gt;&lt;D xsi:type="xsd:double"&gt;-0.13757944&lt;/D&gt;&lt;D xsi:type="xsd:double"&gt;0&lt;/D&gt;&lt;D xsi:type="xsd:double"&gt;0&lt;/D&gt;&lt;D xsi:type="xsd:double"&gt;1.6280651&lt;/D&gt;&lt;D xsi:type="xsd:double"&gt;-0.9375751&lt;/D&gt;&lt;D xsi:type="xsd:double"&gt;5.67801&lt;/D&gt;&lt;D xsi:type="xsd:double"&gt;-0.48838258&lt;/D&gt;&lt;D xsi:type="xsd:double"&gt;0.92093945&lt;/D&gt;&lt;D xsi:type="xsd:double"&gt;0&lt;/D&gt;&lt;D xsi:type="xsd:double"&gt;0&lt;/D&gt;&lt;D xsi:type="xsd:double"&gt;0.88938475&lt;/D&gt;&lt;D xsi:type="xsd:double"&gt;-0.95210075&lt;/D&gt;&lt;D xsi:type="xsd:double"&gt;1.3855338&lt;/D&gt;&lt;D xsi:type="xsd:double"&gt;0.04734993&lt;/D&gt;&lt;D xsi:type="xsd:double"&gt;-0.3623247&lt;/D&gt;&lt;D xsi:type="xsd:double"&gt;0&lt;/D&gt;&lt;D xsi:type="xsd:double"&gt;0&lt;/D&gt;&lt;D xsi:type="xsd:double"&gt;0.6377697&lt;/D&gt;&lt;D xsi:type="xsd:double"&gt;0.54137707&lt;/D&gt;&lt;D xsi:type="xsd:double"&gt;-0.05453825&lt;/D&gt;&lt;D xsi:type="xsd:double"&gt;-1.4128625&lt;/D&gt;&lt;D xsi:type="xsd:double"&gt;1.9375801&lt;/D&gt;&lt;D xsi:type="xsd:double"&gt;0&lt;/D&gt;&lt;D xsi:type="xsd:double"&gt;0&lt;/D&gt;&lt;D xsi:type="xsd:double"&gt;0.1570344&lt;/D&gt;&lt;D xsi:type="xsd:double"&gt;0.39656162&lt;/D&gt;&lt;D xsi:type="xsd:double"&gt;-0.56582093&lt;/D&gt;&lt;D xsi:type="xsd:double"&gt;1.6931176&lt;/D&gt;&lt;D xsi:type="xsd:double"&gt;0.054991245&lt;/D&gt;&lt;D xsi:type="xsd:double"&gt;0&lt;/D&gt;&lt;D xsi:type="xsd:double"&gt;0&lt;/D&gt;&lt;D xsi:type="xsd:double"&gt;-0.23579001&lt;/D&gt;&lt;D xsi:type="xsd:double"&gt;-0.00014305115&lt;/D&gt;&lt;D xsi:type="xsd:double"&gt;0.7403374&lt;/D&gt;&lt;D xsi:type="xsd:double"&gt;0.67698956&lt;/D&gt;&lt;D xsi:type="xsd:double"&gt;-3.0414999&lt;/D&gt;&lt;D xsi:type="xsd:double"&gt;0&lt;/D&gt;&lt;D xsi:type="xsd:double"&gt;0&lt;/D&gt;&lt;D xsi:type="xsd:double"&gt;2.7648807&lt;/D&gt;&lt;D xsi:type="xsd:double"&gt;0.16334057&lt;/D&gt;&lt;D xsi:type="xsd:double"&gt;-1.744163&lt;/D&gt;&lt;D xsi:type="xsd:double"&gt;1.272726&lt;/D&gt;&lt;D xsi:type="xsd:double"&gt;-0.7946193&lt;/D&gt;&lt;D xsi:type="xsd:double"&gt;0&lt;/D&gt;&lt;D xsi:type="xsd:double"&gt;0&lt;/D&gt;&lt;D xsi:type="xsd:double"&gt;0.65318346&lt;/D&gt;&lt;D xsi:type="xsd:double"&gt;-0.031083822&lt;/D&gt;&lt;D xsi:type="xsd:double"&gt;3.4715772&lt;/D&gt;&lt;D xsi:type="xsd:double"&gt;-0.34899116&lt;/D&gt;&lt;D xsi:type="xsd:double"&gt;0.23044348&lt;/D&gt;&lt;D xsi:type="xsd:double"&gt;0&lt;/D&gt;&lt;D xsi:type="xsd:double"&gt;0&lt;/D&gt;&lt;D xsi:type="xsd:double"&gt;-0.37748814&lt;/D&gt;&lt;D xsi:type="xsd:double"&gt;-5.596459&lt;/D&gt;&lt;D xsi:type="xsd:double"&gt;4.3359876&lt;/D&gt;&lt;D xsi:type="xsd:double"&gt;-0.44112802&lt;/D&gt;&lt;D xsi:type="xsd:double"&gt;-1.1575282&lt;/D&gt;&lt;D xsi:type="xsd:double"&gt;0&lt;/D&gt;&lt;D xsi:type="xsd:double"&gt;0&lt;/D&gt;&lt;D xsi:type="xsd:double"&gt;0.9523034&lt;/D&gt;&lt;D xsi:type="xsd:double"&gt;-1.0630608&lt;/D&gt;&lt;D xsi:type="xsd:double"&gt;-1.7133892&lt;/D&gt;&lt;D xsi:type="xsd:double"&gt;-0.053668022&lt;/D&gt;&lt;D xsi:type="xsd:double"&gt;-2.1598756&lt;/D&gt;&lt;D xsi:type="xsd:double"&gt;0&lt;/D&gt;&lt;D xsi:type="xsd:double"&gt;0&lt;/D&gt;&lt;D xsi:type="xsd:double"&gt;1.5606046&lt;/D&gt;&lt;D xsi:type="xsd:double"&gt;-0.41800737&lt;/D&gt;&lt;D xsi:type="xsd:double"&gt;3.4698486&lt;/D&gt;&lt;D xsi:type="xsd:double"&gt;-0.7218003&lt;/D&gt;&lt;D xsi:type="xsd:double"&gt;-0.91697574&lt;/D&gt;&lt;D xsi:type="xsd:double"&gt;0&lt;/D&gt;&lt;D xsi:type="xsd:double"&gt;0&lt;/D&gt;&lt;D xsi:type="xsd:double"&gt;3.5253763&lt;/D&gt;&lt;D xsi:type="xsd:double"&gt;2.3229241&lt;/D&gt;&lt;D xsi:type="xsd:double"&gt;-2.0650446&lt;/D&gt;&lt;D xsi:type="xsd:double"&gt;-1.8206835&lt;/D&gt;&lt;D xsi:type="xsd:double"&gt;-0.60182214&lt;/D&gt;&lt;D xsi:type="xsd:double"&gt;0&lt;/D&gt;&lt;D xsi:type="xsd:double"&gt;0&lt;/D&gt;&lt;D xsi:type="xsd:double"&gt;0.10175705&lt;/D&gt;&lt;D xsi:type="xsd:double"&gt;1.1827826&lt;/D&gt;&lt;D xsi:type="xsd:double"&gt;-3.7720144&lt;/D&gt;&lt;D xsi:type="xsd:double"&gt;0.565505&lt;/D&gt;&lt;D xsi:type="xsd:double"&gt;-1.3344824&lt;/D&gt;&lt;D xsi:type="xsd:double"&gt;0&lt;/D&gt;&lt;D xsi:type="xsd:double"&gt;0&lt;/D&gt;&lt;D xsi:type="xsd:double"&gt;2.2197604&lt;/D&gt;&lt;D xsi:type="xsd:double"&gt;0.83686113&lt;/D&gt;&lt;D xsi:type="xsd:double"&gt;-0.06672144&lt;/D&gt;&lt;D xsi:type="xsd:double"&gt;0.69459677&lt;/D&gt;&lt;D xsi:type="xsd:double"&gt;0.78549385&lt;/D&gt;&lt;D xsi:type="xsd:double"&gt;0&lt;/D&gt;&lt;D xsi:type="xsd:double"&gt;0&lt;/D&gt;&lt;D xsi:type="xsd:double"&gt;2.0923018&lt;/D&gt;&lt;D xsi:type="xsd:double"&gt;0.47403574&lt;/D&gt;&lt;D xsi:type="xsd:double"&gt;-0.311929&lt;/D&gt;&lt;D xsi:type="xsd:double"&gt;-0.81409216&lt;/D&gt;&lt;D xsi:type="xsd:double"&gt;7.7225327&lt;/D&gt;&lt;D xsi:type="xsd:double"&gt;0&lt;/D&gt;&lt;D xsi:type="xsd:double"&gt;0&lt;/D&gt;&lt;D xsi:type="xsd:double"&gt;0.57560205&lt;/D&gt;&lt;D xsi:type="xsd:double"&gt;-0.0433743&lt;/D&gt;&lt;D xsi:type="xsd:double"&gt;-1.4562905&lt;/D&gt;&lt;D xsi:type="xsd:double"&gt;-0.7872343&lt;/D&gt;&lt;D xsi:type="xsd:double"&gt;0.11036396&lt;/D&gt;&lt;D xsi:type="xsd:double"&gt;0&lt;/D&gt;&lt;D xsi:type="xsd:double"&gt;0&lt;/D&gt;&lt;D xsi:type="xsd:double"&gt;-0.63815117&lt;/D&gt;&lt;D xsi:type="xsd:double"&gt;-1.0841548&lt;/D&gt;&lt;D xsi:type="xsd:double"&gt;-2.2833586&lt;/D&gt;&lt;D xsi:type="xsd:double"&gt;2.1633506&lt;/D&gt;&lt;D xsi:type="xsd:double"&gt;-6.9934964&lt;/D&gt;&lt;D xsi:type="xsd:double"&gt;0&lt;/D&gt;&lt;D xsi:type="xsd:double"&gt;0&lt;/D&gt;&lt;D xsi:type="xsd:double"&gt;0.06289482&lt;/D&gt;&lt;D xsi:type="xsd:double"&gt;-0.9402573&lt;/D&gt;&lt;D xsi:type="xsd:double"&gt;0.47460794&lt;/D&gt;&lt;D xsi:type="xsd:double"&gt;3.0878663&lt;/D&gt;&lt;D xsi:type="xsd:double"&gt;0.80758333&lt;/D&gt;&lt;D xsi:type="xsd:double"&gt;0&lt;/D&gt;&lt;D xsi:type="xsd:double"&gt;0&lt;/D&gt;&lt;D xsi:type="xsd:double"&gt;1.7911911&lt;/D&gt;&lt;D xsi:type="xsd:double"&gt;1.2819648&lt;/D&gt;&lt;D xsi:type="xsd:double"&gt;-1.3302743&lt;/D&gt;&lt;D xsi:type="xsd:double"&gt;-1.7458856&lt;/D&gt;&lt;D xsi:type="xsd:double"&gt;0.27480125&lt;/D&gt;&lt;D xsi:type="xsd:double"&gt;0&lt;/D&gt;&lt;D xsi:type="xsd:double"&gt;0&lt;/D&gt;&lt;D xsi:type="xsd:double"&gt;0.48701763&lt;/D&gt;&lt;D xsi:type="xsd:double"&gt;-1.8525779&lt;/D&gt;&lt;D xsi:type="xsd:double"&gt;1.304102&lt;/D&gt;&lt;D xsi:type="xsd:double"&gt;-1.2129068&lt;/D&gt;&lt;D xsi:type="xsd:double"&gt;0.40682554&lt;/D&gt;&lt;D xsi:type="xsd:double"&gt;0&lt;/D&gt;&lt;D xsi:type="xsd:double"&gt;0&lt;/D&gt;&lt;D xsi:type="xsd:double"&gt;-1.7332077&lt;/D&gt;&lt;D xsi:type="xsd:double"&gt;1.197505&lt;/D&gt;&lt;D xsi:type="xsd:double"&gt;-0.19020438&lt;/D&gt;&lt;D xsi:type="xsd:double"&gt;-3.613907&lt;/D&gt;&lt;D xsi:type="xsd:double"&gt;-2.7974367&lt;/D&gt;&lt;D xsi:type="xsd:double"&gt;0&lt;/D&gt;&lt;D xsi:type="xsd:double"&gt;0&lt;/D&gt;&lt;D xsi:type="xsd:double"&gt;1.0345459&lt;/D&gt;&lt;D xsi:type="xsd:double"&gt;-1.327169&lt;/D&gt;&lt;D xsi:type="xsd:double"&gt;0.46402216&lt;/D&gt;&lt;D xsi:type="xsd:double"&gt;-0.9930551&lt;/D&gt;&lt;D xsi:type="xsd:double"&gt;1.8328547&lt;/D&gt;&lt;D xsi:type="xsd:double"&gt;0&lt;/D&gt;&lt;D xsi:type="xsd:double"&gt;0&lt;/D&gt;&lt;D xsi:type="xsd:double"&gt;-0.82048774&lt;/D&gt;&lt;D xsi:type="xsd:double"&gt;-1.9153535&lt;/D&gt;&lt;D xsi:type="xsd:double"&gt;0.50034523&lt;/D&gt;&lt;D xsi:type="xsd:double"&gt;-2.1077216&lt;/D&gt;&lt;D xsi:type="xsd:double"&gt;0.72470903&lt;/D&gt;&lt;D xsi:type="xsd:double"&gt;0&lt;/D&gt;&lt;D xsi:type="xsd:double"&gt;0&lt;/D&gt;&lt;D xsi:type="xsd:double"&gt;0&lt;/D&gt;&lt;D xsi:type="xsd:double"&gt;-0.06583929&lt;/D&gt;&lt;D xsi:type="xsd:double"&gt;-1.7474413&lt;/D&gt;&lt;D xsi:type="xsd:double"&gt;0.09638071&lt;/D&gt;&lt;D xsi:type="xsd:double"&gt;0.43041706&lt;/D&gt;&lt;D xsi:type="xsd:double"&gt;0&lt;/D&gt;&lt;D xsi:type="xsd:double"&gt;0&lt;/D&gt;&lt;D xsi:type="xsd:double"&gt;0&lt;/D&gt;&lt;D xsi:type="xsd:double"&gt;-0.16735196&lt;/D&gt;&lt;D xsi:type="xsd:double"&gt;0.6973386&lt;/D&gt;&lt;D xsi:type="xsd:double"&gt;3.0630589&lt;/D&gt;&lt;D xsi:type="xsd:double"&gt;2.7620077&lt;/D&gt;&lt;D xsi:type="xsd:double"&gt;0&lt;/D&gt;&lt;D xsi:type="xsd:double"&gt;0&lt;/D&gt;&lt;D xsi:type="xsd:double"&gt;-1.8504858&lt;/D&gt;&lt;D xsi:type="xsd:double"&gt;0.6239891&lt;/D&gt;&lt;D xsi:type="xsd:double"&gt;-0.3802657&lt;/D&gt;&lt;D xsi:type="xsd:double"&gt;0.7176757&lt;/D&gt;&lt;D xsi:type="xsd:double"&gt;-0.5180776&lt;/D&gt;&lt;D xsi:type="xsd:double"&gt;0&lt;/D&gt;&lt;D xsi:type="xsd:double"&gt;0&lt;/D&gt;&lt;D xsi:type="xsd:double"&gt;-0.47931075&lt;/D&gt;&lt;D xsi:type="xsd:double"&gt;-1.5335917&lt;/D&gt;&lt;D xsi:type="xsd:double"&gt;-0.83897114&lt;/D&gt;&lt;D xsi:type="xsd:double"&gt;-0.95096827&lt;/D&gt;&lt;D xsi:type="xsd:double"&gt;0.25399923&lt;/D&gt;&lt;D xsi:type="xsd:double"&gt;0&lt;/D&gt;&lt;D xsi:type="xsd:double"&gt;0&lt;/D&gt;&lt;D xsi:type="xsd:double"&gt;-0.516814&lt;/D&gt;&lt;D xsi:type="xsd:double"&gt;0.99743605&lt;/D&gt;&lt;D xsi:type="xsd:double"&gt;1.2499571&lt;/D&gt;&lt;D xsi:type="xsd:double"&gt;0.33311844&lt;/D&gt;&lt;D xsi:type="xsd:double"&gt;-1.2700796&lt;/D&gt;&lt;D xsi:type="xsd:double"&gt;0&lt;/D&gt;&lt;D xsi:type="xsd:double"&gt;0&lt;/D&gt;&lt;D xsi:type="xsd:double"&gt;-0.15907288&lt;/D&gt;&lt;D xsi:type="xsd:double"&gt;1.9577265&lt;/D&gt;&lt;D xsi:type="xsd:double"&gt;1.0748386&lt;/D&gt;&lt;D xsi:type="xsd:double"&gt;-3.536272&lt;/D&gt;&lt;D xsi:type="xsd:double"&gt;-0.46089888&lt;/D&gt;&lt;D xsi:type="xsd:double"&gt;0&lt;/D&gt;&lt;D xsi:type="xsd:double"&gt;0&lt;/D&gt;&lt;D xsi:type="xsd:double"&gt;-0.36060214&lt;/D&gt;&lt;D xsi:type="xsd:double"&gt;0.92749596&lt;/D&gt;&lt;D xsi:type="xsd:double"&gt;0.96201897&lt;/D&gt;&lt;D xsi:type="xsd:double"&gt;-0.6557107&lt;/D&gt;&lt;D xsi:type="xsd:double"&gt;0.98211765&lt;/D&gt;&lt;D xsi:type="xsd:double"&gt;0&lt;/D&gt;&lt;D xsi:type="xsd:double"&gt;0&lt;/D&gt;&lt;D xsi:type="xsd:double"&gt;2.9756904&lt;/D&gt;&lt;D xsi:type="xsd:double"&gt;0.0023961067&lt;/D&gt;&lt;D xsi:type="xsd:double"&gt;1.0454893&lt;/D&gt;&lt;D xsi:type="xsd:double"&gt;-0.3463328&lt;/D&gt;&lt;D xsi:type="xsd:double"&gt;2.9580474&lt;/D&gt;&lt;D xsi:type="xsd:double"&gt;0&lt;/D&gt;&lt;D xsi:type="xsd:double"&gt;0&lt;/D&gt;&lt;D xsi:type="xsd:double"&gt;-0.38471818&lt;/D&gt;&lt;D xsi:type="xsd:double"&gt;-1.410538&lt;/D&gt;&lt;D xsi:type="xsd:double"&gt;0.8471489&lt;/D&gt;&lt;D xsi:type="xsd:double"&gt;-2.3519635&lt;/D&gt;&lt;D xsi:type="xsd:double"&gt;0.37124157&lt;/D&gt;&lt;D xsi:type="xsd:double"&gt;0&lt;/D&gt;&lt;D xsi:type="xsd:double"&gt;0&lt;/D&gt;&lt;D xsi:type="xsd:double"&gt;1.2021184&lt;/D&gt;&lt;D xsi:type="xsd:double"&gt;-1.3343155&lt;/D&gt;&lt;D xsi:type="xsd:double"&gt;-0.625968&lt;/D&gt;&lt;D xsi:type="xsd:double"&gt;-0.6728649&lt;/D&gt;&lt;D xsi:type="xsd:double"&gt;-0.5384147&lt;/D&gt;&lt;D xsi:type="xsd:double"&gt;0&lt;/D&gt;&lt;D xsi:type="xsd:double"&gt;0&lt;/D&gt;&lt;D xsi:type="xsd:double"&gt;0.90910196&lt;/D&gt;&lt;D xsi:type="xsd:double"&gt;-0.392133&lt;/D&gt;&lt;D xsi:type="xsd:double"&gt;1.9059658&lt;/D&gt;&lt;D xsi:type="xsd:double"&gt;-1.3925791&lt;/D&gt;&lt;D xsi:type="xsd:double"&gt;-0.96654296&lt;/D&gt;&lt;D xsi:type="xsd:double"&gt;0&lt;/D&gt;&lt;D xsi:type="xsd:double"&gt;0&lt;/D&gt;&lt;D xsi:type="xsd:double"&gt;-1.5402198&lt;/D&gt;&lt;D xsi:type="xsd:double"&gt;3.0785322&lt;/D&gt;&lt;D xsi:type="xsd:double"&gt;0.4082799&lt;/D&gt;&lt;D xsi:type="xsd:double"&gt;-1.3084412&lt;/D&gt;&lt;D xsi:type="xsd:double"&gt;-0.17520785&lt;/D&gt;&lt;D xsi:type="xsd:double"&gt;0&lt;/D&gt;&lt;D xsi:type="xsd:double"&gt;0&lt;/D&gt;&lt;D xsi:type="xsd:double"&gt;2.8424263&lt;/D&gt;&lt;D xsi:type="xsd:double"&gt;-0.5735159&lt;/D&gt;&lt;D xsi:type="xsd:double"&gt;-1.0822058&lt;/D&gt;&lt;D xsi:type="xsd:double"&gt;-3.0385494&lt;/D&gt;&lt;D xsi:type="xsd:double"&gt;1.4223695&lt;/D&gt;&lt;D xsi:type="xsd:double"&gt;0&lt;/D&gt;&lt;D xsi:type="xsd:double"&gt;0&lt;/D&gt;&lt;D xsi:type="xsd:double"&gt;1.5117884&lt;/D&gt;&lt;D xsi:type="xsd:double"&gt;-0.9581566&lt;/D&gt;&lt;D xsi:type="xsd:double"&gt;0.99344254&lt;/D&gt;&lt;D xsi:type="xsd:double"&gt;0.2583742&lt;/D&gt;&lt;D xsi:type="xsd:double"&gt;0.39497614&lt;/D&gt;&lt;D xsi:type="xsd:double"&gt;0&lt;/D&gt;&lt;D xsi:type="xsd:double"&gt;0&lt;/D&gt;&lt;D xsi:type="xsd:double"&gt;2.461934&lt;/D&gt;&lt;D xsi:type="xsd:double"&gt;-0.34068823&lt;/D&gt;&lt;D xsi:type="xsd:double"&gt;1.4984965&lt;/D&gt;&lt;D xsi:type="xsd:double"&gt;0.9869695&lt;/D&gt;&lt;D xsi:type="xsd:double"&gt;-1.1920929E-05&lt;/D&gt;&lt;D xsi:type="xsd:double"&gt;0&lt;/D&gt;&lt;D xsi:type="xsd:double"&gt;0&lt;/D&gt;&lt;D xsi:type="xsd:double"&gt;0.2996087&lt;/D&gt;&lt;D xsi:type="xsd:double"&gt;0.15512705&lt;/D&gt;&lt;D xsi:type="xsd:double"&gt;-0.025725365&lt;/D&gt;&lt;D xsi:type="xsd:double"&gt;-0.589329&lt;/D&gt;&lt;D xsi:type="xsd:double"&gt;-1.3842106&lt;/D&gt;&lt;D xsi:type="xsd:double"&gt;0&lt;/D&gt;&lt;D xsi:type="xsd:double"&gt;0&lt;/D&gt;&lt;D xsi:type="xsd:double"&gt;1.5503883&lt;/D&gt;&lt;D xsi:type="xsd:double"&gt;0.45458078&lt;/D&gt;&lt;D xsi:type="xsd:double"&gt;-0.49156547&lt;/D&gt;&lt;D xsi:type="xsd:double"&gt;-2.1160305&lt;/D&gt;&lt;D xsi:type="xsd:double"&gt;0.60082674&lt;/D&gt;&lt;D xsi:type="xsd:double"&gt;0&lt;/D&gt;&lt;D xsi:type="xsd:double"&gt;0&lt;/D&gt;&lt;D xsi:type="xsd:double"&gt;0.23441315&lt;/D&gt;&lt;D xsi:type="xsd:double"&gt;1.2695074&lt;/D&gt;&lt;D xsi:type="xsd:double"&gt;0.505054&lt;/D&gt;&lt;D xsi:type="xsd:double"&gt;1.251924&lt;/D&gt;&lt;D xsi:type="xsd:double"&gt;-4.0067673&lt;/D&gt;&lt;D xsi:type="xsd:double"&gt;0&lt;/D&gt;&lt;D xsi:type="xsd:double"&gt;0&lt;/D&gt;&lt;D xsi:type="xsd:double"&gt;-0.47948956&lt;/D&gt;&lt;D xsi:type="xsd:double"&gt;-1.7118156&lt;/D&gt;&lt;D xsi:type="xsd:double"&gt;-0.6287992&lt;/D&gt;&lt;D xsi:type="xsd:double"&gt;-0.18959045&lt;/D&gt;&lt;D xsi:type="xsd:double"&gt;1.6282082&lt;/D&gt;&lt;D xsi:type="xsd:double"&gt;0&lt;/D&gt;&lt;D xsi:type="xsd:double"&gt;0&lt;/D&gt;&lt;D xsi:type="xsd:double"&gt;0.3255725&lt;/D&gt;&lt;D xsi:type="xsd:double"&gt;-1.30108&lt;/D&gt;&lt;D xsi:type="xsd:double"&gt;0.075531006&lt;/D&gt;&lt;D xsi:type="xsd:double"&gt;0.57030916&lt;/D&gt;&lt;D xsi:type="xsd:double"&gt;1.6309857&lt;/D&gt;&lt;D xsi:type="xsd:double"&gt;0&lt;/D&gt;&lt;D xsi:type="xsd:double"&gt;0&lt;/D&gt;&lt;D xsi:type="xsd:double"&gt;0.5236268&lt;/D&gt;&lt;D xsi:type="xsd:double"&gt;-0.51351786&lt;/D&gt;&lt;D xsi:type="xsd:double"&gt;-1.5452206&lt;/D&gt;&lt;D xsi:type="xsd:double"&gt;-2.6495636&lt;/D&gt;&lt;D xsi:type="xsd:double"&gt;0.045788288&lt;/D&gt;&lt;D xsi:type="xsd:double"&gt;0&lt;/D&gt;&lt;D xsi:type="xsd:double"&gt;0&lt;/D&gt;&lt;D xsi:type="xsd:double"&gt;1.1998057&lt;/D&gt;&lt;D xsi:type="xsd:double"&gt;-0.5827725&lt;/D&gt;&lt;D xsi:type="xsd:double"&gt;-0.618273&lt;/D&gt;&lt;D xsi:type="xsd:double"&gt;-2.3918211&lt;/D&gt;&lt;D xsi:type="xsd:double"&gt;-0.56194067&lt;/D&gt;&lt;D xsi:type="xsd:double"&gt;0&lt;/D&gt;&lt;D xsi:type="xsd:double"&gt;0&lt;/D&gt;&lt;D xsi:type="xsd:double"&gt;0&lt;/D&gt;&lt;D xsi:type="xsd:double"&gt;0.019323826&lt;/D&gt;&lt;D xsi:type="xsd:double"&gt;1.7488718&lt;/D&gt;&lt;D xsi:type="xsd:double"&gt;0.7824421&lt;/D&gt;&lt;D xsi:type="xsd:double"&gt;-6.700879&lt;/D&gt;&lt;D xsi:type="xsd:double"&gt;0&lt;/D&gt;&lt;D xsi:type="xsd:double"&gt;0&lt;/D&gt;&lt;D xsi:type="xsd:double"&gt;0.9781003&lt;/D&gt;&lt;D xsi:type="xsd:double"&gt;-2.7832448&lt;/D&gt;&lt;D xsi:type="xsd:double"&gt;-1.8792927&lt;/D&gt;&lt;D xsi:type="xsd:double"&gt;2.9751062&lt;/D&gt;&lt;D xsi:type="xsd:double"&gt;-0.13363361&lt;/D&gt;&lt;D xsi:type="xsd:double"&gt;0&lt;/D&gt;&lt;D xsi:type="xsd:double"&gt;0&lt;/D&gt;&lt;D xsi:type="xsd:double"&gt;-0.71516633&lt;/D&gt;&lt;D xsi:type="xsd:double"&gt;-1.9718826&lt;/D&gt;&lt;D xsi:type="xsd:double"&gt;-0.8661926&lt;/D&gt;&lt;D xsi:type="xsd:double"&gt;3.8404346&lt;/D&gt;&lt;D xsi:type="xsd:double"&gt;-2.0408094&lt;/D&gt;&lt;D xsi:type="xsd:double"&gt;0&lt;/D&gt;&lt;D xsi:type="xsd:double"&gt;0&lt;/D&gt;&lt;D xsi:type="xsd:double"&gt;0.7980466&lt;/D&gt;&lt;D xsi:type="xsd:double"&gt;0.092315674&lt;/D&gt;&lt;D xsi:type="xsd:double"&gt;1.9973278&lt;/D&gt;&lt;D xsi:type="xsd:double"&gt;1.5215874&lt;/D&gt;&lt;D xsi:type="xsd:double"&gt;-0.43261647&lt;/D&gt;&lt;D xsi:type="xsd:double"&gt;0&lt;/D&gt;&lt;D xsi:type="xsd:double"&gt;0&lt;/D&gt;&lt;D xsi:type="xsd:double"&gt;1.7071486&lt;/D&gt;&lt;D xsi:type="xsd:double"&gt;0.51510334&lt;/D&gt;&lt;D xsi:type="xsd:double"&gt;0.59672594&lt;/D&gt;&lt;D xsi:type="xsd:double"&gt;1.2171745&lt;/D&gt;&lt;D xsi:type="xsd:double"&gt;1.5054107&lt;/D&gt;&lt;D xsi:type="xsd:double"&gt;0&lt;/D&gt;&lt;D xsi:type="xsd:double"&gt;0&lt;/D&gt;&lt;D xsi:type="xsd:double"&gt;-0.42504668&lt;/D&gt;&lt;D xsi:type="xsd:double"&gt;-0.4969418&lt;/D&gt;&lt;D xsi:type="xsd:double"&gt;-0.05427003&lt;/D&gt;&lt;D xsi:type="xsd:double"&gt;-0.11768341&lt;/D&gt;&lt;D xsi:type="xsd:double"&gt;0.18205643&lt;/D&gt;&lt;D xsi:type="xsd:double"&gt;0&lt;/D&gt;&lt;D xsi:type="xsd:double"&gt;0&lt;/D&gt;&lt;D xsi:type="xsd:double"&gt;-0.3427446&lt;/D&gt;&lt;D xsi:type="xsd:double"&gt;0.23050308&lt;/D&gt;&lt;D xsi:type="xsd:double"&gt;0.23245811&lt;/D&gt;&lt;D xsi:type="xsd:double"&gt;-1.2809694&lt;/D&gt;&lt;D xsi:type="xsd:double"&gt;-1.3568997&lt;/D&gt;&lt;D xsi:type="xsd:double"&gt;0&lt;/D&gt;&lt;D xsi:type="xsd:double"&gt;0&lt;/D&gt;&lt;D xsi:type="xsd:double"&gt;-1.1520088&lt;/D&gt;&lt;D xsi:type="xsd:double"&gt;-0.15316606&lt;/D&gt;&lt;D xsi:type="xsd:double"&gt;-0.22630692&lt;/D&gt;&lt;D xsi:type="xsd:double"&gt;2.169609&lt;/D&gt;&lt;D xsi:type="xsd:double"&gt;1.656127&lt;/D&gt;&lt;D xsi:type="xsd:double"&gt;0&lt;/D&gt;&lt;D xsi:type="xsd:double"&gt;0&lt;/D&gt;&lt;D xsi:type="xsd:double"&gt;0.048244&lt;/D&gt;&lt;D xsi:type="xsd:double"&gt;0.43162107&lt;/D&gt;&lt;D xsi:type="xsd:double"&gt;-1.0268629&lt;/D&gt;&lt;D xsi:type="xsd:double"&gt;-0.61649084&lt;/D&gt;&lt;D xsi:type="xsd:double"&gt;0.6565094&lt;/D&gt;&lt;D xsi:type="xsd:double"&gt;0&lt;/D&gt;&lt;D xsi:type="xsd:double"&gt;0&lt;/D&gt;&lt;D xsi:type="xsd:double"&gt;-2.388221&lt;/D&gt;&lt;D xsi:type="xsd:double"&gt;0.34890175&lt;/D&gt;&lt;D xsi:type="xsd:double"&gt;0.04669428&lt;/D&gt;&lt;D xsi:type="xsd:double"&gt;-0.24820566&lt;/D&gt;&lt;D xsi:type="xsd:double"&gt;0.22717714&lt;/D&gt;&lt;D xsi:type="xsd:double"&gt;0&lt;/D&gt;&lt;D xsi:type="xsd:double"&gt;0&lt;/D&gt;&lt;D xsi:type="xsd:double"&gt;1.2516856&lt;/D&gt;&lt;D xsi:type="xsd:double"&gt;0.44372082&lt;/D&gt;&lt;D xsi:type="xsd:double"&gt;1.0679841&lt;/D&gt;&lt;D xsi:type="xsd:double"&gt;0.037312508&lt;/D&gt;&lt;D xsi:type="xsd:double"&gt;1.1336684&lt;/D&gt;&lt;D xsi:type="xsd:double"&gt;0&lt;/D&gt;&lt;D xsi:type="xsd:double"&gt;0&lt;/D&gt;&lt;D xsi:type="xsd:double"&gt;1.2799263&lt;/D&gt;&lt;D xsi:type="xsd:double"&gt;-0.6594956&lt;/D&gt;&lt;D xsi:type="xsd:double"&gt;0.22288561&lt;/D&gt;&lt;D xsi:type="xsd:double"&gt;-0.9983301&lt;/D&gt;&lt;D xsi:type="xsd:double"&gt;-0.43649077&lt;/D&gt;&lt;D xsi:type="xsd:double"&gt;0&lt;/D&gt;&lt;D xsi:type="xsd:double"&gt;0&lt;/D&gt;&lt;D xsi:type="xsd:double"&gt;-0.10229349&lt;/D&gt;&lt;D xsi:type="xsd:double"&gt;-0.82240105&lt;/D&gt;&lt;D xsi:type="xsd:double"&gt;1.1866212&lt;/D&gt;&lt;D xsi:type="xsd:double"&gt;-3.4633458&lt;/D&gt;&lt;D xsi:type="xsd:double"&gt;0.2267003&lt;/D&gt;&lt;D xsi:type="xsd:double"&gt;0&lt;/D&gt;&lt;D xsi:type="xsd:double"&gt;0&lt;/D&gt;&lt;D xsi:type="xsd:double"&gt;1.2154937&lt;/D&gt;&lt;D xsi:type="xsd:double"&gt;1.0622978&lt;/D&gt;&lt;D xsi:type="xsd:double"&gt;0.5779505&lt;/D&gt;&lt;D xsi:type="xsd:double"&gt;-0.94965696&lt;/D&gt;&lt;D xsi:type="xsd:double"&gt;0.5715132&lt;/D&gt;&lt;D xsi:type="xsd:double"&gt;0&lt;/D&gt;&lt;D xsi:type="xsd:double"&gt;0&lt;/D&gt;&lt;D xsi:type="xsd:double"&gt;0.06824732&lt;/D&gt;&lt;D xsi:type="xsd:double"&gt;0.4953146&lt;/D&gt;&lt;D xsi:type="xsd:double"&gt;-2.012533&lt;/D&gt;&lt;D xsi:type="xsd:double"&gt;2.7215123&lt;/D&gt;&lt;D xsi:type="xsd:double"&gt;0.09355545&lt;/D&gt;&lt;D xsi:type="xsd:double"&gt;0&lt;/D&gt;&lt;D xsi:type="xsd:double"&gt;0&lt;/D&gt;&lt;D xsi:type="xsd:double"&gt;1.746583&lt;/D&gt;&lt;D xsi:type="xsd:double"&gt;-0.35083294&lt;/D&gt;&lt;D xsi:type="xsd:double"&gt;1.1669874&lt;/D&gt;&lt;D xsi:type="xsd:double"&gt;0.80651045&lt;/D&gt;&lt;D xsi:type="xsd:double"&gt;-0.8202553&lt;/D&gt;&lt;D xsi:type="xsd:double"&gt;0&lt;/D&gt;&lt;D xsi:type="xsd:double"&gt;0&lt;/D&gt;&lt;D xsi:type="xsd:double"&gt;-0.90509653&lt;/D&gt;&lt;D xsi:type="xsd:double"&gt;1.499784&lt;/D&gt;&lt;D xsi:type="xsd:double"&gt;-0.16067028&lt;/D&gt;&lt;D xsi:type="xsd:double"&gt;-0.74920654&lt;/D&gt;&lt;D xsi:type="xsd:double"&gt;-0.68006516&lt;/D&gt;&lt;D xsi:type="xsd:double"&gt;0&lt;/D&gt;&lt;D xsi:type="xsd:double"&gt;0&lt;/D&gt;&lt;D xsi:type="xsd:double"&gt;0.45858622&lt;/D&gt;&lt;D xsi:type="xsd:double"&gt;1.2183547&lt;/D&gt;&lt;D xsi:type="xsd:double"&gt;-0.4783988&lt;/D&gt;&lt;D xsi:type="xsd:double"&gt;0&lt;/D&gt;&lt;D xsi:type="xsd:double"&gt;0.25054216&lt;/D&gt;&lt;D xsi:type="xsd:double"&gt;0&lt;/D&gt;&lt;D xsi:type="xsd:double"&gt;0&lt;/D&gt;&lt;D xsi:type="xsd:double"&gt;-0.5640924&lt;/D&gt;&lt;D xsi:type="xsd:double"&gt;-2.0321727&lt;/D&gt;&lt;D xsi:type="xsd:double"&gt;2.2483945&lt;/D&gt;&lt;D xsi:type="xsd:double"&gt;-1.4054418&lt;/D&gt;&lt;D xsi:type="xsd:double"&gt;1.1305213&lt;/D&gt;&lt;D xsi:type="xsd:double"&gt;0&lt;/D&gt;&lt;D xsi:type="xsd:double"&gt;0&lt;/D&gt;&lt;D xsi:type="xsd:double"&gt;0.7983923&lt;/D&gt;&lt;D xsi:type="xsd:double"&gt;1.5897036&lt;/D&gt;&lt;D xsi:type="xsd:double"&gt;-0.3168404&lt;/D&gt;&lt;D xsi:type="xsd:double"&gt;-1.3871372&lt;/D&gt;&lt;D xsi:type="xsd:double"&gt;1.2190938&lt;/D&gt;&lt;D xsi:type="xsd:double"&gt;0&lt;/D&gt;&lt;D xsi:type="xsd:double"&gt;0&lt;/D&gt;&lt;D xsi:type="xsd:double"&gt;1.4003515&lt;/D&gt;&lt;D xsi:type="xsd:double"&gt;-0.3391683&lt;/D&gt;&lt;D xsi:type="xsd:double"&gt;-2.4500608&lt;/D&gt;&lt;D xsi:type="xsd:double"&gt;-0.75405836&lt;/D&gt;&lt;D xsi:type="xsd:double"&gt;-0.97543&lt;/D&gt;&lt;D xsi:type="xsd:double"&gt;0&lt;/D&gt;&lt;D xsi:type="xsd:double"&gt;0&lt;/D&gt;&lt;D xsi:type="xsd:double"&gt;0.6404042&lt;/D&gt;&lt;D xsi:type="xsd:double"&gt;1.6194105&lt;/D&gt;&lt;D xsi:type="xsd:double"&gt;0.42322874&lt;/D&gt;&lt;D xsi:type="xsd:double"&gt;2.1034002&lt;/D&gt;&lt;D xsi:type="xsd:double"&gt;-2.2974014&lt;/D&gt;&lt;D xsi:type="xsd:double"&gt;0&lt;/D&gt;&lt;D xsi:type="xsd:double"&gt;0&lt;/D&gt;&lt;D xsi:type="xsd:double"&gt;0.75598955&lt;/D&gt;&lt;D xsi:type="xsd:double"&gt;1.5874982&lt;/D&gt;&lt;D xsi:type="xsd:double"&gt;1.3273835&lt;/D&gt;&lt;D xsi:type="xsd:double"&gt;-0.068199635&lt;/D&gt;&lt;D xsi:type="xsd:double"&gt;-0.86483955&lt;/D&gt;&lt;D xsi:type="xsd:double"&gt;0&lt;/D&gt;&lt;D xsi:type="xsd:double"&gt;0&lt;/D&gt;&lt;D xsi:type="xsd:double"&gt;-1.99036&lt;/D&gt;&lt;D xsi:type="xsd:double"&gt;0.6733656&lt;/D&gt;&lt;D xsi:type="xsd:double"&gt;-0.13110638&lt;/D&gt;&lt;D xsi:type="xsd:double"&gt;0.12844801&lt;/D&gt;&lt;D xsi:type="xsd:double"&gt;1.011765&lt;/D&gt;&lt;D xsi:type="xsd:double"&gt;0&lt;/D&gt;&lt;D xsi:type="xsd:double"&gt;0&lt;/D&gt;&lt;D xsi:type="xsd:double"&gt;0.36138296&lt;/D&gt;&lt;D xsi:type="xsd:double"&gt;0.15050173&lt;/D&gt;&lt;D xsi:type="xsd:double"&gt;-1.9916236&lt;/D&gt;&lt;D xsi:type="xsd:double"&gt;-0.111079216&lt;/D&gt;&lt;D xsi:type="xsd:double"&gt;0.14916658&lt;/D&gt;&lt;D xsi:type="xsd:double"&gt;0&lt;/D&gt;&lt;D xsi:type="xsd:double"&gt;0&lt;/D&gt;&lt;D xsi:type="xsd:double"&gt;0.12009144&lt;/D&gt;&lt;D xsi:type="xsd:double"&gt;-0.10801554&lt;/D&gt;&lt;D xsi:type="xsd:double"&gt;1.0879636&lt;/D&gt;&lt;D xsi:type="xsd:double"&gt;-0.2383709&lt;/D&gt;&lt;D xsi:type="xsd:double"&gt;0.7332921&lt;/D&gt;&lt;D xsi:type="xsd:double"&gt;0&lt;/D&gt;&lt;D xsi:type="xsd:double"&gt;0&lt;/D&gt;&lt;D xsi:type="xsd:double"&gt;-0.31960607&lt;/D&gt;&lt;D xsi:type="xsd:double"&gt;-1.0509372&lt;/D&gt;&lt;D xsi:type="xsd:double"&gt;0.47687292&lt;/D&gt;&lt;D xsi:type="xsd:double"&gt;1.0716915&lt;/D&gt;&lt;D xsi:type="xsd:double"&gt;2.420044&lt;/D&gt;&lt;D xsi:type="xsd:double"&gt;0&lt;/D&gt;&lt;D xsi:type="xsd:double"&gt;0&lt;/D&gt;&lt;D xsi:type="xsd:double"&gt;0.23059845&lt;/D&gt;&lt;D xsi:type="xsd:double"&gt;1.3263464&lt;/D&gt;&lt;D xsi:type="xsd:double"&gt;1.1280656&lt;/D&gt;&lt;D xsi:type="xsd:double"&gt;1.4873266&lt;/D&gt;&lt;D xsi:type="xsd:double"&gt;-1.3594091&lt;/D&gt;&lt;D xsi:type="xsd:double"&gt;0&lt;/D&gt;&lt;D xsi:type="xsd:double"&gt;0&lt;/D&gt;&lt;D xsi:type="xsd:double"&gt;2.3086786&lt;/D&gt;&lt;D xsi:type="xsd:double"&gt;0.80913305&lt;/D&gt;&lt;D xsi:type="xsd:double"&gt;-0.10818839&lt;/D&gt;&lt;D xsi:type="xsd:double"&gt;-3.497374&lt;/D&gt;&lt;D xsi:type="xsd:double"&gt;-0.38214326&lt;/D&gt;&lt;D xsi:type="xsd:double"&gt;0&lt;/D&gt;&lt;D xsi:type="xsd:double"&gt;0&lt;/D&gt;&lt;D xsi:type="xsd:double"&gt;0.1322031&lt;/D&gt;&lt;D xsi:type="xsd:double"&gt;0.56934357&lt;/D&gt;&lt;D xsi:type="xsd:double"&gt;-1.531744&lt;/D&gt;&lt;D xsi:type="xsd:double"&gt;0.7308841&lt;/D&gt;&lt;D xsi:type="xsd:double"&gt;0.3378868&lt;/D&gt;&lt;D xsi:type="xsd:double"&gt;0&lt;/D&gt;&lt;D xsi:type="xsd:double"&gt;0&lt;/D&gt;&lt;D xsi:type="xsd:double"&gt;1.1920929E-05&lt;/D&gt;&lt;D xsi:type="xsd:double"&gt;0.05837679&lt;/D&gt;&lt;D xsi:type="xsd:double"&gt;0.6922126&lt;/D&gt;&lt;D xsi:type="xsd:double"&gt;0.14570951&lt;/D&gt;&lt;D xsi:type="xsd:double"&gt;0.86820126&lt;/D&gt;&lt;D xsi:type="xsd:double"&gt;0&lt;/D&gt;&lt;D xsi:type="xsd:double"&gt;0&lt;/D&gt;&lt;D xsi:type="xsd:double"&gt;-1.1920929E-05&lt;/D&gt;&lt;D xsi:type="xsd:double"&gt;1.9695282&lt;/D&gt;&lt;D xsi:type="xsd:double"&gt;0.45138597&lt;/D&gt;&lt;D xsi:type="xsd:double"&gt;0.5309224&lt;/D&gt;&lt;/FQL&gt;&lt;FQL&gt;&lt;Q&gt;NVDA-US^P_PRICE_RETURNS(2,20201231,20240104,D,KRW)&lt;/Q&gt;&lt;R&gt;1100&lt;/R&gt;&lt;C&gt;1&lt;/C&gt;&lt;D xsi:type="xsd:double"&gt;-0.690341&lt;/D&gt;&lt;D xsi:type="xsd:double"&gt;0&lt;/D&gt;&lt;D xsi:type="xsd:double"&gt;0&lt;/D&gt;&lt;D xsi:type="xsd:double"&gt;0&lt;/D&gt;&lt;D xsi:type="xsd:double"&gt;0.064349174&lt;/D&gt;&lt;D xsi:type="xsd:double"&gt;2.7405381&lt;/D&gt;&lt;D xsi:type="xsd:double"&gt;-6.0640216&lt;/D&gt;&lt;D xsi:type="xsd:double"&gt;5.9486866&lt;/D&gt;&lt;D xsi:type="xsd:double"&gt;-0.2889514&lt;/D&gt;&lt;D xsi:type="xsd:double"&gt;0&lt;/D&gt;&lt;D xsi:type="xsd:double"&gt;0&lt;/D&gt;&lt;D xsi:type="xsd:double"&gt;3.3121586&lt;/D&gt;&lt;D xsi:type="xsd:double"&gt;-0.773865&lt;/D&gt;&lt;D xsi:type="xsd:double"&gt;-0.08482337&lt;/D&gt;&lt;D xsi:type="xsd:double"&gt;-2.191472&lt;/D&gt;&lt;D xsi:type="xsd:double"&gt;-2.4571896&lt;/D&gt;&lt;D xsi:type="xsd:double"&gt;0&lt;/D&gt;&lt;D xsi:type="xsd:double"&gt;0&lt;/D&gt;&lt;D xsi:type="xsd:double"&gt;0.4001975&lt;/D&gt;&lt;D xsi:type="xsd:double"&gt;1.2063384&lt;/D&gt;&lt;D xsi:type="xsd:double"&gt;2.3722649&lt;/D&gt;&lt;D xsi:type="xsd:double"&gt;3.560698&lt;/D&gt;&lt;D xsi:type="xsd:double"&gt;-0.6810725&lt;/D&gt;&lt;D xsi:type="xsd:double"&gt;0&lt;/D&gt;&lt;D xsi:type="xsd:double"&gt;0&lt;/D&gt;&lt;D xsi:type="xsd:double"&gt;-0.6577313&lt;/D&gt;&lt;D xsi:type="xsd:double"&gt;-1.069206&lt;/D&gt;&lt;D xsi:type="xsd:double"&gt;-4.0299296&lt;/D&gt;&lt;D xsi:type="xsd:double"&gt;2.4081826&lt;/D&gt;&lt;D xsi:type="xsd:double"&gt;-0.5537629&lt;/D&gt;&lt;D xsi:type="xsd:double"&gt;0&lt;/D&gt;&lt;D xsi:type="xsd:double"&gt;0&lt;/D&gt;&lt;D xsi:type="xsd:double"&gt;1.7075539&lt;/D&gt;&lt;D xsi:type="xsd:double"&gt;2.5348425&lt;/D&gt;&lt;D xsi:type="xsd:double"&gt;-0.47490597&lt;/D&gt;&lt;D xsi:type="xsd:double"&gt;1.3328314&lt;/D&gt;&lt;D xsi:type="xsd:double"&gt;-0.051373243&lt;/D&gt;&lt;D xsi:type="xsd:double"&gt;0&lt;/D&gt;&lt;D xsi:type="xsd:double"&gt;0&lt;/D&gt;&lt;D xsi:type="xsd:double"&gt;5.8311105&lt;/D&gt;&lt;D xsi:type="xsd:double"&gt;-1.48018&lt;/D&gt;&lt;D xsi:type="xsd:double"&gt;2.6317954&lt;/D&gt;&lt;D xsi:type="xsd:double"&gt;3.2951236&lt;/D&gt;&lt;D xsi:type="xsd:double"&gt;-1.8982708&lt;/D&gt;&lt;D xsi:type="xsd:double"&gt;0&lt;/D&gt;&lt;D xsi:type="xsd:double"&gt;0&lt;/D&gt;&lt;D xsi:type="xsd:double"&gt;-0.50133467&lt;/D&gt;&lt;D xsi:type="xsd:double"&gt;2.322173&lt;/D&gt;&lt;D xsi:type="xsd:double"&gt;-2.1000087&lt;/D&gt;&lt;D xsi:type="xsd:double"&gt;-0.49411654&lt;/D&gt;&lt;D xsi:type="xsd:double"&gt;0.49848557&lt;/D&gt;&lt;D xsi:type="xsd:double"&gt;0&lt;/D&gt;&lt;D xsi:type="xsd:double"&gt;0&lt;/D&gt;&lt;D xsi:type="xsd:double"&gt;-3.43678&lt;/D&gt;&lt;D xsi:type="xsd:double"&gt;-1.4712036&lt;/D&gt;&lt;D xsi:type="xsd:double"&gt;2.6720881&lt;/D&gt;&lt;D xsi:type="xsd:double"&gt;-8.585018&lt;/D&gt;&lt;D xsi:type="xsd:double"&gt;4.5189977&lt;/D&gt;&lt;D xsi:type="xsd:double"&gt;0&lt;/D&gt;&lt;D xsi:type="xsd:double"&gt;0&lt;/D&gt;&lt;D xsi:type="xsd:double"&gt;0.92784166&lt;/D&gt;&lt;D xsi:type="xsd:double"&gt;-3.0988514&lt;/D&gt;&lt;D xsi:type="xsd:double"&gt;-4.8011184&lt;/D&gt;&lt;D xsi:type="xsd:double"&gt;-2.979374&lt;/D&gt;&lt;D xsi:type="xsd:double"&gt;0.8182287&lt;/D&gt;&lt;D xsi:type="xsd:double"&gt;0&lt;/D&gt;&lt;D xsi:type="xsd:double"&gt;0&lt;/D&gt;&lt;D xsi:type="xsd:double"&gt;-6.3643513&lt;/D&gt;&lt;D xsi:type="xsd:double"&gt;8.688248&lt;/D&gt;&lt;D xsi:type="xsd:double"&gt;-0.19261837&lt;/D&gt;&lt;D xsi:type="xsd:double"&gt;3.583479&lt;/D&gt;&lt;D xsi:type="xsd:double"&gt;-1.2542009&lt;/D&gt;&lt;D xsi:type="xsd:double"&gt;0&lt;/D&gt;&lt;D xsi:type="xsd:double"&gt;0&lt;/D&gt;&lt;D xsi:type="xsd:double"&gt;2.856648&lt;/D&gt;&lt;D xsi:type="xsd:double"&gt;0.1595974&lt;/D&gt;&lt;D xsi:type="xsd:double"&gt;0.42949915&lt;/D&gt;&lt;D xsi:type="xsd:double"&gt;-5.186301&lt;/D&gt;&lt;D xsi:type="xsd:double"&gt;1.5932202&lt;/D&gt;&lt;D xsi:type="xsd:double"&gt;0&lt;/D&gt;&lt;D xsi:type="xsd:double"&gt;0&lt;/D&gt;&lt;D xsi:type="xsd:double"&gt;2.4373293&lt;/D&gt;&lt;D xsi:type="xsd:double"&gt;-0.76170564&lt;/D&gt;&lt;D xsi:type="xsd:double"&gt;-2.9257953&lt;/D&gt;&lt;D xsi:type="xsd:double"&gt;-0.895977&lt;/D&gt;&lt;D xsi:type="xsd:double"&gt;2.0726562&lt;/D&gt;&lt;D xsi:type="xsd:double"&gt;0&lt;/D&gt;&lt;D xsi:type="xsd:double"&gt;0&lt;/D&gt;&lt;D xsi:type="xsd:double"&gt;1.0498881&lt;/D&gt;&lt;D xsi:type="xsd:double"&gt;-0.41510463&lt;/D&gt;&lt;D xsi:type="xsd:double"&gt;3.5372257&lt;/D&gt;&lt;D xsi:type="xsd:double"&gt;3.4815073&lt;/D&gt;&lt;D xsi:type="xsd:double"&gt;1.1920929E-05&lt;/D&gt;&lt;D xsi:type="xsd:double"&gt;0&lt;/D&gt;&lt;D xsi:type="xsd:double"&gt;0&lt;/D&gt;&lt;D xsi:type="xsd:double"&gt;0.8921981&lt;/D&gt;&lt;D xsi:type="xsd:double"&gt;-1.5994787&lt;/D&gt;&lt;D xsi:type="xsd:double"&gt;1.7154455&lt;/D&gt;&lt;D xsi:type="xsd:double"&gt;1.3491392&lt;/D&gt;&lt;D xsi:type="xsd:double"&gt;0.92173815&lt;/D&gt;&lt;D xsi:type="xsd:double"&gt;0&lt;/D&gt;&lt;D xsi:type="xsd:double"&gt;0&lt;/D&gt;&lt;D xsi:type="xsd:double"&gt;5.9618354&lt;/D&gt;&lt;D xsi:type="xsd:double"&gt;3.1760454&lt;/D&gt;&lt;D xsi:type="xsd:double"&gt;-3.3675551&lt;/D&gt;&lt;D xsi:type="xsd:double"&gt;5.730343&lt;/D&gt;&lt;D xsi:type="xsd:double"&gt;-1.5074372&lt;/D&gt;&lt;D xsi:type="xsd:double"&gt;0&lt;/D&gt;&lt;D xsi:type="xsd:double"&gt;0&lt;/D&gt;&lt;D xsi:type="xsd:double"&gt;-3.3832908&lt;/D&gt;&lt;D xsi:type="xsd:double"&gt;-1.6732335&lt;/D&gt;&lt;D xsi:type="xsd:double"&gt;1.8117666&lt;/D&gt;&lt;D xsi:type="xsd:double"&gt;-3.4255505&lt;/D&gt;&lt;D xsi:type="xsd:double"&gt;2.8359652&lt;/D&gt;&lt;D xsi:type="xsd:double"&gt;0&lt;/D&gt;&lt;D xsi:type="xsd:double"&gt;0&lt;/D&gt;&lt;D xsi:type="xsd:double"&gt;0.97641945&lt;/D&gt;&lt;D xsi:type="xsd:double"&gt;-0.88073015&lt;/D&gt;&lt;D xsi:type="xsd:double"&gt;-0.44111013&lt;/D&gt;&lt;D xsi:type="xsd:double"&gt;-0.1139164&lt;/D&gt;&lt;D xsi:type="xsd:double"&gt;-1.6947865&lt;/D&gt;&lt;D xsi:type="xsd:double"&gt;0&lt;/D&gt;&lt;D xsi:type="xsd:double"&gt;0&lt;/D&gt;&lt;D xsi:type="xsd:double"&gt;-0.12899637&lt;/D&gt;&lt;D xsi:type="xsd:double"&gt;-3.375554&lt;/D&gt;&lt;D xsi:type="xsd:double"&gt;0.74732304&lt;/D&gt;&lt;D xsi:type="xsd:double"&gt;0.70108175&lt;/D&gt;&lt;D xsi:type="xsd:double"&gt;1.6155958&lt;/D&gt;&lt;D xsi:type="xsd:double"&gt;0&lt;/D&gt;&lt;D xsi:type="xsd:double"&gt;0&lt;/D&gt;&lt;D xsi:type="xsd:double"&gt;-4.3336687&lt;/D&gt;&lt;D xsi:type="xsd:double"&gt;0.8060932&lt;/D&gt;&lt;D xsi:type="xsd:double"&gt;-3.3992708&lt;/D&gt;&lt;D xsi:type="xsd:double"&gt;-0.2582729&lt;/D&gt;&lt;D xsi:type="xsd:double"&gt;4.1586637&lt;/D&gt;&lt;D xsi:type="xsd:double"&gt;0&lt;/D&gt;&lt;D xsi:type="xsd:double"&gt;0&lt;/D&gt;&lt;D xsi:type="xsd:double"&gt;0.0022172928&lt;/D&gt;&lt;D xsi:type="xsd:double"&gt;-1.4407575&lt;/D&gt;&lt;D xsi:type="xsd:double"&gt;0.35674572&lt;/D&gt;&lt;D xsi:type="xsd:double"&gt;4.029548&lt;/D&gt;&lt;D xsi:type="xsd:double"&gt;2.1376848&lt;/D&gt;&lt;D xsi:type="xsd:double"&gt;0&lt;/D&gt;&lt;D xsi:type="xsd:double"&gt;0&lt;/D&gt;&lt;D xsi:type="xsd:double"&gt;4.155767&lt;/D&gt;&lt;D xsi:type="xsd:double"&gt;-0.22451282&lt;/D&gt;&lt;D xsi:type="xsd:double"&gt;-0.11765957&lt;/D&gt;&lt;D xsi:type="xsd:double"&gt;-1.2619972&lt;/D&gt;&lt;D xsi:type="xsd:double"&gt;4.631138&lt;/D&gt;&lt;D xsi:type="xsd:double"&gt;0&lt;/D&gt;&lt;D xsi:type="xsd:double"&gt;0&lt;/D&gt;&lt;D xsi:type="xsd:double"&gt;-0.38106441&lt;/D&gt;&lt;D xsi:type="xsd:double"&gt;-0.33648014&lt;/D&gt;&lt;D xsi:type="xsd:double"&gt;3.848958&lt;/D&gt;&lt;D xsi:type="xsd:double"&gt;1.1686206&lt;/D&gt;&lt;D xsi:type="xsd:double"&gt;3.8462281&lt;/D&gt;&lt;D xsi:type="xsd:double"&gt;0&lt;/D&gt;&lt;D xsi:type="xsd:double"&gt;0&lt;/D&gt;&lt;D xsi:type="xsd:double"&gt;-0.08239746&lt;/D&gt;&lt;D xsi:type="xsd:double"&gt;-0.80372095&lt;/D&gt;&lt;D xsi:type="xsd:double"&gt;-0.43118596&lt;/D&gt;&lt;D xsi:type="xsd:double"&gt;0.41604042&lt;/D&gt;&lt;D xsi:type="xsd:double"&gt;1.8294334&lt;/D&gt;&lt;D xsi:type="xsd:double"&gt;0&lt;/D&gt;&lt;D xsi:type="xsd:double"&gt;0&lt;/D&gt;&lt;D xsi:type="xsd:double"&gt;1.6361237&lt;/D&gt;&lt;D xsi:type="xsd:double"&gt;-1.2601614&lt;/D&gt;&lt;D xsi:type="xsd:double"&gt;0.1446724&lt;/D&gt;&lt;D xsi:type="xsd:double"&gt;5.9886575&lt;/D&gt;&lt;D xsi:type="xsd:double"&gt;0.07317066&lt;/D&gt;&lt;D xsi:type="xsd:double"&gt;0&lt;/D&gt;&lt;D xsi:type="xsd:double"&gt;0&lt;/D&gt;&lt;D xsi:type="xsd:double"&gt;-0.9251833&lt;/D&gt;&lt;D xsi:type="xsd:double"&gt;2.2406697&lt;/D&gt;&lt;D xsi:type="xsd:double"&gt;1.4063954&lt;/D&gt;&lt;D xsi:type="xsd:double"&gt;0.53430796&lt;/D&gt;&lt;D xsi:type="xsd:double"&gt;-1.5329063&lt;/D&gt;&lt;D xsi:type="xsd:double"&gt;0&lt;/D&gt;&lt;D xsi:type="xsd:double"&gt;0&lt;/D&gt;&lt;D xsi:type="xsd:double"&gt;5.2503467&lt;/D&gt;&lt;D xsi:type="xsd:double"&gt;0.058186054&lt;/D&gt;&lt;D xsi:type="xsd:double"&gt;-0.3334999&lt;/D&gt;&lt;D xsi:type="xsd:double"&gt;1.6664982&lt;/D&gt;&lt;D xsi:type="xsd:double"&gt;1.5394926&lt;/D&gt;&lt;D xsi:type="xsd:double"&gt;0&lt;/D&gt;&lt;D xsi:type="xsd:double"&gt;0&lt;/D&gt;&lt;D xsi:type="xsd:double"&gt;-0.29073954&lt;/D&gt;&lt;D xsi:type="xsd:double"&gt;0.8538246&lt;/D&gt;&lt;D xsi:type="xsd:double"&gt;-0.84248185&lt;/D&gt;&lt;D xsi:type="xsd:double"&gt;-1.7228246&lt;/D&gt;&lt;D xsi:type="xsd:double"&gt;1.1018753&lt;/D&gt;&lt;D xsi:type="xsd:double"&gt;0&lt;/D&gt;&lt;D xsi:type="xsd:double"&gt;0&lt;/D&gt;&lt;D xsi:type="xsd:double"&gt;2.1229267&lt;/D&gt;&lt;D xsi:type="xsd:double"&gt;-1.4174163&lt;/D&gt;&lt;D xsi:type="xsd:double"&gt;-1.7521083&lt;/D&gt;&lt;D xsi:type="xsd:double"&gt;-4.9979744&lt;/D&gt;&lt;D xsi:type="xsd:double"&gt;-4.41348&lt;/D&gt;&lt;D xsi:type="xsd:double"&gt;0&lt;/D&gt;&lt;D xsi:type="xsd:double"&gt;0&lt;/D&gt;&lt;D xsi:type="xsd:double"&gt;4.1557193&lt;/D&gt;&lt;D xsi:type="xsd:double"&gt;-0.66441894&lt;/D&gt;&lt;D xsi:type="xsd:double"&gt;4.609406&lt;/D&gt;&lt;D xsi:type="xsd:double"&gt;0.6067753&lt;/D&gt;&lt;D xsi:type="xsd:double"&gt;-0.10995865&lt;/D&gt;&lt;D xsi:type="xsd:double"&gt;0&lt;/D&gt;&lt;D xsi:type="xsd:double"&gt;0&lt;/D&gt;&lt;D xsi:type="xsd:double"&gt;-0.99838376&lt;/D&gt;&lt;D xsi:type="xsd:double"&gt;-0.85947514&lt;/D&gt;&lt;D xsi:type="xsd:double"&gt;1.9242644&lt;/D&gt;&lt;D xsi:type="xsd:double"&gt;0.10795593&lt;/D&gt;&lt;D xsi:type="xsd:double"&gt;-0.5002916&lt;/D&gt;&lt;D xsi:type="xsd:double"&gt;0&lt;/D&gt;&lt;D xsi:type="xsd:double"&gt;0&lt;/D&gt;&lt;D xsi:type="xsd:double"&gt;1.3620973&lt;/D&gt;&lt;D xsi:type="xsd:double"&gt;0.08071661&lt;/D&gt;&lt;D xsi:type="xsd:double"&gt;1.9020796&lt;/D&gt;&lt;D xsi:type="xsd:double"&gt;1.8038154&lt;/D&gt;&lt;D xsi:type="xsd:double"&gt;-1.4469147&lt;/D&gt;&lt;D xsi:type="xsd:double"&gt;0&lt;/D&gt;&lt;D xsi:type="xsd:double"&gt;0&lt;/D&gt;&lt;D xsi:type="xsd:double"&gt;-0.16976595&lt;/D&gt;&lt;D xsi:type="xsd:double"&gt;-1.2967408&lt;/D&gt;&lt;D xsi:type="xsd:double"&gt;-0.612998&lt;/D&gt;&lt;D xsi:type="xsd:double"&gt;1.4607668&lt;/D&gt;&lt;D xsi:type="xsd:double"&gt;2.1073937&lt;/D&gt;&lt;D xsi:type="xsd:double"&gt;0&lt;/D&gt;&lt;D xsi:type="xsd:double"&gt;0&lt;/D&gt;&lt;D xsi:type="xsd:double"&gt;-1.1789203&lt;/D&gt;&lt;D xsi:type="xsd:double"&gt;-1.8654704&lt;/D&gt;&lt;D xsi:type="xsd:double"&gt;-2.7846277&lt;/D&gt;&lt;D xsi:type="xsd:double"&gt;4.6617746&lt;/D&gt;&lt;D xsi:type="xsd:double"&gt;5.4503202&lt;/D&gt;&lt;D xsi:type="xsd:double"&gt;0&lt;/D&gt;&lt;D xsi:type="xsd:double"&gt;0&lt;/D&gt;&lt;D xsi:type="xsd:double"&gt;4.9541354&lt;/D&gt;&lt;D xsi:type="xsd:double"&gt;-1.4278948&lt;/D&gt;&lt;D xsi:type="xsd:double"&gt;2.1283388&lt;/D&gt;&lt;D xsi:type="xsd:double"&gt;-0.4486</t>
        </r>
      </text>
    </comment>
    <comment ref="A11" authorId="0" shapeId="0">
      <text>
        <r>
          <rPr>
            <b/>
            <sz val="9"/>
            <color indexed="81"/>
            <rFont val="Tahoma"/>
            <family val="2"/>
          </rPr>
          <t>6204&lt;/D&gt;&lt;D xsi:type="xsd:double"&gt;2.4599552&lt;/D&gt;&lt;D xsi:type="xsd:double"&gt;0&lt;/D&gt;&lt;D xsi:type="xsd:double"&gt;0&lt;/D&gt;&lt;D xsi:type="xsd:double"&gt;0.032544136&lt;/D&gt;&lt;D xsi:type="xsd:double"&gt;-1.9437075&lt;/D&gt;&lt;D xsi:type="xsd:double"&gt;0.051295757&lt;/D&gt;&lt;D xsi:type="xsd:double"&gt;0.17032623&lt;/D&gt;&lt;D xsi:type="xsd:double"&gt;1.6051054&lt;/D&gt;&lt;D xsi:type="xsd:double"&gt;0&lt;/D&gt;&lt;D xsi:type="xsd:double"&gt;0&lt;/D&gt;&lt;D xsi:type="xsd:double"&gt;-0.047540665&lt;/D&gt;&lt;D xsi:type="xsd:double"&gt;-0.6765485&lt;/D&gt;&lt;D xsi:type="xsd:double"&gt;-0.68032146&lt;/D&gt;&lt;D xsi:type="xsd:double"&gt;-0.48691034&lt;/D&gt;&lt;D xsi:type="xsd:double"&gt;1.3355851&lt;/D&gt;&lt;D xsi:type="xsd:double"&gt;0&lt;/D&gt;&lt;D xsi:type="xsd:double"&gt;0&lt;/D&gt;&lt;D xsi:type="xsd:double"&gt;-0.87289214&lt;/D&gt;&lt;D xsi:type="xsd:double"&gt;-0.029176474&lt;/D&gt;&lt;D xsi:type="xsd:double"&gt;0.41507483&lt;/D&gt;&lt;D xsi:type="xsd:double"&gt;-0.33256412&lt;/D&gt;&lt;D xsi:type="xsd:double"&gt;-1.2729585&lt;/D&gt;&lt;D xsi:type="xsd:double"&gt;0&lt;/D&gt;&lt;D xsi:type="xsd:double"&gt;0&lt;/D&gt;&lt;D xsi:type="xsd:double"&gt;-3.5936058&lt;/D&gt;&lt;D xsi:type="xsd:double"&gt;0.62994957&lt;/D&gt;&lt;D xsi:type="xsd:double"&gt;3.2711983&lt;/D&gt;&lt;D xsi:type="xsd:double"&gt;2.518034&lt;/D&gt;&lt;D xsi:type="xsd:double"&gt;-1.7001033&lt;/D&gt;&lt;D xsi:type="xsd:double"&gt;0&lt;/D&gt;&lt;D xsi:type="xsd:double"&gt;0&lt;/D&gt;&lt;D xsi:type="xsd:double"&gt;-1.8816173&lt;/D&gt;&lt;D xsi:type="xsd:double"&gt;-3.8277328&lt;/D&gt;&lt;D xsi:type="xsd:double"&gt;-1.088506&lt;/D&gt;&lt;D xsi:type="xsd:double"&gt;1.153624&lt;/D&gt;&lt;D xsi:type="xsd:double"&gt;0.52719116&lt;/D&gt;&lt;D xsi:type="xsd:double"&gt;0&lt;/D&gt;&lt;D xsi:type="xsd:double"&gt;0&lt;/D&gt;&lt;D xsi:type="xsd:double"&gt;-4.869342&lt;/D&gt;&lt;D xsi:type="xsd:double"&gt;3.6351085&lt;/D&gt;&lt;D xsi:type="xsd:double"&gt;1.5240908&lt;/D&gt;&lt;D xsi:type="xsd:double"&gt;1.6664267&lt;/D&gt;&lt;D xsi:type="xsd:double"&gt;-0.8173883&lt;/D&gt;&lt;D xsi:type="xsd:double"&gt;0&lt;/D&gt;&lt;D xsi:type="xsd:double"&gt;0&lt;/D&gt;&lt;D xsi:type="xsd:double"&gt;-0.6528735&lt;/D&gt;&lt;D xsi:type="xsd:double"&gt;0.23101568&lt;/D&gt;&lt;D xsi:type="xsd:double"&gt;0.9078026&lt;/D&gt;&lt;D xsi:type="xsd:double"&gt;3.214872&lt;/D&gt;&lt;D xsi:type="xsd:double"&gt;0.15648603&lt;/D&gt;&lt;D xsi:type="xsd:double"&gt;0&lt;/D&gt;&lt;D xsi:type="xsd:double"&gt;0&lt;/D&gt;&lt;D xsi:type="xsd:double"&gt;2.089429&lt;/D&gt;&lt;D xsi:type="xsd:double"&gt;-0.44574142&lt;/D&gt;&lt;D xsi:type="xsd:double"&gt;-1.209122&lt;/D&gt;&lt;D xsi:type="xsd:double"&gt;2.9314637&lt;/D&gt;&lt;D xsi:type="xsd:double"&gt;0.12856722&lt;/D&gt;&lt;D xsi:type="xsd:double"&gt;0&lt;/D&gt;&lt;D xsi:type="xsd:double"&gt;0&lt;/D&gt;&lt;D xsi:type="xsd:double"&gt;1.1869907&lt;/D&gt;&lt;D xsi:type="xsd:double"&gt;6.622088&lt;/D&gt;&lt;D xsi:type="xsd:double"&gt;-0.8220196&lt;/D&gt;&lt;D xsi:type="xsd:double"&gt;1.9212365&lt;/D&gt;&lt;D xsi:type="xsd:double"&gt;2.4135113&lt;/D&gt;&lt;D xsi:type="xsd:double"&gt;0&lt;/D&gt;&lt;D xsi:type="xsd:double"&gt;0&lt;/D&gt;&lt;D xsi:type="xsd:double"&gt;1.699853&lt;/D&gt;&lt;D xsi:type="xsd:double"&gt;2.0530581&lt;/D&gt;&lt;D xsi:type="xsd:double"&gt;1.3509154&lt;/D&gt;&lt;D xsi:type="xsd:double"&gt;12.146557&lt;/D&gt;&lt;D xsi:type="xsd:double"&gt;0.046610832&lt;/D&gt;&lt;D xsi:type="xsd:double"&gt;0&lt;/D&gt;&lt;D xsi:type="xsd:double"&gt;0&lt;/D&gt;&lt;D xsi:type="xsd:double"&gt;3.3524394&lt;/D&gt;&lt;D xsi:type="xsd:double"&gt;-0.9735465&lt;/D&gt;&lt;D xsi:type="xsd:double"&gt;-3.5975635&lt;/D&gt;&lt;D xsi:type="xsd:double"&gt;3.1559587&lt;/D&gt;&lt;D xsi:type="xsd:double"&gt;-0.10162592&lt;/D&gt;&lt;D xsi:type="xsd:double"&gt;0&lt;/D&gt;&lt;D xsi:type="xsd:double"&gt;0&lt;/D&gt;&lt;D xsi:type="xsd:double"&gt;-1.3182938&lt;/D&gt;&lt;D xsi:type="xsd:double"&gt;0.7336974&lt;/D&gt;&lt;D xsi:type="xsd:double"&gt;-2.9095292&lt;/D&gt;&lt;D xsi:type="xsd:double"&gt;8.080542&lt;/D&gt;&lt;D xsi:type="xsd:double"&gt;4.550302&lt;/D&gt;&lt;D xsi:type="xsd:double"&gt;0&lt;/D&gt;&lt;D xsi:type="xsd:double"&gt;0&lt;/D&gt;&lt;D xsi:type="xsd:double"&gt;-3.1400323&lt;/D&gt;&lt;D xsi:type="xsd:double"&gt;-0.26735663&lt;/D&gt;&lt;D xsi:type="xsd:double"&gt;2.63772&lt;/D&gt;&lt;D xsi:type="xsd:double"&gt;0.3160715&lt;/D&gt;&lt;D xsi:type="xsd:double"&gt;-3.336805&lt;/D&gt;&lt;D xsi:type="xsd:double"&gt;0&lt;/D&gt;&lt;D xsi:type="xsd:double"&gt;0&lt;/D&gt;&lt;D xsi:type="xsd:double"&gt;5.9188247&lt;/D&gt;&lt;D xsi:type="xsd:double"&gt;-2.5117457&lt;/D&gt;&lt;D xsi:type="xsd:double"&gt;-4.4781685&lt;/D&gt;&lt;D xsi:type="xsd:double"&gt;1.8992305&lt;/D&gt;&lt;D xsi:type="xsd:double"&gt;-4.1152596&lt;/D&gt;&lt;D xsi:type="xsd:double"&gt;0&lt;/D&gt;&lt;D xsi:type="xsd:double"&gt;0&lt;/D&gt;&lt;D xsi:type="xsd:double"&gt;-1.892662&lt;/D&gt;&lt;D xsi:type="xsd:double"&gt;7.6237917&lt;/D&gt;&lt;D xsi:type="xsd:double"&gt;-2.15711&lt;/D&gt;&lt;D xsi:type="xsd:double"&gt;-4.315978&lt;/D&gt;&lt;D xsi:type="xsd:double"&gt;-0.36309958&lt;/D&gt;&lt;D xsi:type="xsd:double"&gt;0&lt;/D&gt;&lt;D xsi:type="xsd:double"&gt;0&lt;/D&gt;&lt;D xsi:type="xsd:double"&gt;-6.8086443&lt;/D&gt;&lt;D xsi:type="xsd:double"&gt;0.7997036&lt;/D&gt;&lt;D xsi:type="xsd:double"&gt;7.7429175&lt;/D&gt;&lt;D xsi:type="xsd:double"&gt;-6.9205165&lt;/D&gt;&lt;D xsi:type="xsd:double"&gt;-2.3124754&lt;/D&gt;&lt;D xsi:type="xsd:double"&gt;0&lt;/D&gt;&lt;D xsi:type="xsd:double"&gt;0&lt;/D&gt;&lt;D xsi:type="xsd:double"&gt;0.5324364&lt;/D&gt;&lt;D xsi:type="xsd:double"&gt;5.0813556&lt;/D&gt;&lt;D xsi:type="xsd:double"&gt;1.0372639&lt;/D&gt;&lt;D xsi:type="xsd:double"&gt;0.4779935&lt;/D&gt;&lt;D xsi:type="xsd:double"&gt;-0.113636255&lt;/D&gt;&lt;D xsi:type="xsd:double"&gt;0&lt;/D&gt;&lt;D xsi:type="xsd:double"&gt;0&lt;/D&gt;&lt;D xsi:type="xsd:double"&gt;4.4248343&lt;/D&gt;&lt;D xsi:type="xsd:double"&gt;-1.9141793&lt;/D&gt;&lt;D xsi:type="xsd:double"&gt;-1.1918902&lt;/D&gt;&lt;D xsi:type="xsd:double"&gt;-1.1921167&lt;/D&gt;&lt;D xsi:type="xsd:double"&gt;-0.5914986&lt;/D&gt;&lt;D xsi:type="xsd:double"&gt;0&lt;/D&gt;&lt;D xsi:type="xsd:double"&gt;0&lt;/D&gt;&lt;D xsi:type="xsd:double"&gt;2.6768327&lt;/D&gt;&lt;D xsi:type="xsd:double"&gt;-2.5793672&lt;/D&gt;&lt;D xsi:type="xsd:double"&gt;-5.531269&lt;/D&gt;&lt;D xsi:type="xsd:double"&gt;2.4333596&lt;/D&gt;&lt;D xsi:type="xsd:double"&gt;-3.2637417&lt;/D&gt;&lt;D xsi:type="xsd:double"&gt;0&lt;/D&gt;&lt;D xsi:type="xsd:double"&gt;0&lt;/D&gt;&lt;D xsi:type="xsd:double"&gt;0.36484003&lt;/D&gt;&lt;D xsi:type="xsd:double"&gt;1.1451483&lt;/D&gt;&lt;D xsi:type="xsd:double"&gt;0.30463934&lt;/D&gt;&lt;D xsi:type="xsd:double"&gt;-5.317092&lt;/D&gt;&lt;D xsi:type="xsd:double"&gt;1.3596654&lt;/D&gt;&lt;D xsi:type="xsd:double"&gt;0&lt;/D&gt;&lt;D xsi:type="xsd:double"&gt;0&lt;/D&gt;&lt;D xsi:type="xsd:double"&gt;0.44214725&lt;/D&gt;&lt;D xsi:type="xsd:double"&gt;-4.0499153&lt;/D&gt;&lt;D xsi:type="xsd:double"&gt;-3.1054616&lt;/D&gt;&lt;D xsi:type="xsd:double"&gt;-3.609693&lt;/D&gt;&lt;D xsi:type="xsd:double"&gt;-3.071195&lt;/D&gt;&lt;D xsi:type="xsd:double"&gt;0&lt;/D&gt;&lt;D xsi:type="xsd:double"&gt;0&lt;/D&gt;&lt;D xsi:type="xsd:double"&gt;0.15473366&lt;/D&gt;&lt;D xsi:type="xsd:double"&gt;-4.2763653&lt;/D&gt;&lt;D xsi:type="xsd:double"&gt;1.9344687&lt;/D&gt;&lt;D xsi:type="xsd:double"&gt;-3.2378197&lt;/D&gt;&lt;D xsi:type="xsd:double"&gt;4.3210983&lt;/D&gt;&lt;D xsi:type="xsd:double"&gt;0&lt;/D&gt;&lt;D xsi:type="xsd:double"&gt;0&lt;/D&gt;&lt;D xsi:type="xsd:double"&gt;7.2066545&lt;/D&gt;&lt;D xsi:type="xsd:double"&gt;0.62077045&lt;/D&gt;&lt;D xsi:type="xsd:double"&gt;2.4514914&lt;/D&gt;&lt;D xsi:type="xsd:double"&gt;-5.0516186&lt;/D&gt;&lt;D xsi:type="xsd:double"&gt;0.75377226&lt;/D&gt;&lt;D xsi:type="xsd:double"&gt;0&lt;/D&gt;&lt;D xsi:type="xsd:double"&gt;0&lt;/D&gt;&lt;D xsi:type="xsd:double"&gt;1.991868&lt;/D&gt;&lt;D xsi:type="xsd:double"&gt;1.2914658&lt;/D&gt;&lt;D xsi:type="xsd:double"&gt;6.249523&lt;/D&gt;&lt;D xsi:type="xsd:double"&gt;-3.2990098&lt;/D&gt;&lt;D xsi:type="xsd:double"&gt;-7.10178&lt;/D&gt;&lt;D xsi:type="xsd:double"&gt;0&lt;/D&gt;&lt;D xsi:type="xsd:double"&gt;0&lt;/D&gt;&lt;D xsi:type="xsd:double"&gt;0.6979704&lt;/D&gt;&lt;D xsi:type="xsd:double"&gt;9.983265&lt;/D&gt;&lt;D xsi:type="xsd:double"&gt;-0.13141632&lt;/D&gt;&lt;D xsi:type="xsd:double"&gt;-7.589996&lt;/D&gt;&lt;D xsi:type="xsd:double"&gt;-3.6343694&lt;/D&gt;&lt;D xsi:type="xsd:double"&gt;0&lt;/D&gt;&lt;D xsi:type="xsd:double"&gt;0&lt;/D&gt;&lt;D xsi:type="xsd:double"&gt;-0.32194257&lt;/D&gt;&lt;D xsi:type="xsd:double"&gt;-1.0036588&lt;/D&gt;&lt;D xsi:type="xsd:double"&gt;-4.215932&lt;/D&gt;&lt;D xsi:type="xsd:double"&gt;6.8659186&lt;/D&gt;&lt;D xsi:type="xsd:double"&gt;1.6545773&lt;/D&gt;&lt;D xsi:type="xsd:double"&gt;0&lt;/D&gt;&lt;D xsi:type="xsd:double"&gt;0&lt;/D&gt;&lt;D xsi:type="xsd:double"&gt;0.9984374&lt;/D&gt;&lt;D xsi:type="xsd:double"&gt;-3.7236035&lt;/D&gt;&lt;D xsi:type="xsd:double"&gt;3.507936&lt;/D&gt;&lt;D xsi:type="xsd:double"&gt;-2.2068918&lt;/D&gt;&lt;D xsi:type="xsd:double"&gt;-2.5140405&lt;/D&gt;&lt;D xsi:type="xsd:double"&gt;0&lt;/D&gt;&lt;D xsi:type="xsd:double"&gt;0&lt;/D&gt;&lt;D xsi:type="xsd:double"&gt;-5.924815&lt;/D&gt;&lt;D xsi:type="xsd:double"&gt;1.5839458&lt;/D&gt;&lt;D xsi:type="xsd:double"&gt;6.9722056&lt;/D&gt;&lt;D xsi:type="xsd:double"&gt;-2.251196&lt;/D&gt;&lt;D xsi:type="xsd:double"&gt;-2.1688879&lt;/D&gt;&lt;D xsi:type="xsd:double"&gt;0&lt;/D&gt;&lt;D xsi:type="xsd:double"&gt;0&lt;/D&gt;&lt;D xsi:type="xsd:double"&gt;-2.6772141&lt;/D&gt;&lt;D xsi:type="xsd:double"&gt;7.7504516&lt;/D&gt;&lt;D xsi:type="xsd:double"&gt;6.003201&lt;/D&gt;&lt;D xsi:type="xsd:double"&gt;-0.63669086&lt;/D&gt;&lt;D xsi:type="xsd:double"&gt;6.218004&lt;/D&gt;&lt;D xsi:type="xsd:double"&gt;0&lt;/D&gt;&lt;D xsi:type="xsd:double"&gt;0&lt;/D&gt;&lt;D xsi:type="xsd:double"&gt;1.7946005&lt;/D&gt;&lt;D xsi:type="xsd:double"&gt;-0.6264508&lt;/D&gt;&lt;D xsi:type="xsd:double"&gt;-3.7084818&lt;/D&gt;&lt;D xsi:type="xsd:double"&gt;10.267485&lt;/D&gt;&lt;D xsi:type="xsd:double"&gt;-1.6269922&lt;/D&gt;&lt;D xsi:type="xsd:double"&gt;0&lt;/D&gt;&lt;D xsi:type="xsd:double"&gt;0&lt;/D&gt;&lt;D xsi:type="xsd:double"&gt;2.6263237&lt;/D&gt;&lt;D xsi:type="xsd:double"&gt;0.9198189&lt;/D&gt;&lt;D xsi:type="xsd:double"&gt;-4.1830006&lt;/D&gt;&lt;D xsi:type="xsd:double"&gt;-1.2553453&lt;/D&gt;&lt;D xsi:type="xsd:double"&gt;-1.8290281&lt;/D&gt;&lt;D xsi:type="xsd:double"&gt;0&lt;/D&gt;&lt;D xsi:type="xsd:double"&gt;0&lt;/D&gt;&lt;D xsi:type="xsd:double"&gt;2.3458362&lt;/D&gt;&lt;D xsi:type="xsd:double"&gt;-5.3556147&lt;/D&gt;&lt;D xsi:type="xsd:double"&gt;-5.446416&lt;/D&gt;&lt;D xsi:type="xsd:double"&gt;-0.70950985&lt;/D&gt;&lt;D xsi:type="xsd:double"&gt;-4.075676&lt;/D&gt;&lt;D xsi:type="xsd:double"&gt;0&lt;/D&gt;&lt;D xsi:type="xsd:double"&gt;0&lt;/D&gt;&lt;D xsi:type="xsd:double"&gt;-4.576248&lt;/D&gt;&lt;D xsi:type="xsd:double"&gt;-1.6337454&lt;/D&gt;&lt;D xsi:type="xsd:double"&gt;2.5531769&lt;/D&gt;&lt;D xsi:type="xsd:double"&gt;-4.505706&lt;/D&gt;&lt;D xsi:type="xsd:double"&gt;2.3841858E-05&lt;/D&gt;&lt;D xsi:type="xsd:double"&gt;0&lt;/D&gt;&lt;D xsi:type="xsd:double"&gt;0&lt;/D&gt;&lt;D xsi:type="xsd:double"&gt;3.285408&lt;/D&gt;&lt;D xsi:type="xsd:double"&gt;2.0991564&lt;/D&gt;&lt;D xsi:type="xsd:double"&gt;-3.288114&lt;/D&gt;&lt;D xsi:type="xsd:double"&gt;-5.837888&lt;/D&gt;&lt;D xsi:type="xsd:double"&gt;-3.2746017&lt;/D&gt;&lt;D xsi:type="xsd:double"&gt;0&lt;/D&gt;&lt;D xsi:type="xsd:double"&gt;0&lt;/D&gt;&lt;D xsi:type="xsd:double"&gt;2.8636813&lt;/D&gt;&lt;D xsi:type="xsd:double"&gt;-5.5256724&lt;/D&gt;&lt;D xsi:type="xsd:double"&gt;-0.8334458&lt;/D&gt;&lt;D xsi:type="xsd:double"&gt;8.004761&lt;/D&gt;&lt;D xsi:type="xsd:double"&gt;-7.4514866&lt;/D&gt;&lt;D xsi:type="xsd:double"&gt;0&lt;/D&gt;&lt;D xsi:type="xsd:double"&gt;0&lt;/D&gt;&lt;D xsi:type="xsd:double"&gt;6.091833&lt;/D&gt;&lt;D xsi:type="xsd:double"&gt;0.5515456&lt;/D&gt;&lt;D xsi:type="xsd:double"&gt;3.6115766&lt;/D&gt;&lt;D xsi:type="xsd:double"&gt;-7.327628&lt;/D&gt;&lt;D xsi:type="xsd:double"&gt;-0.38811564&lt;/D&gt;&lt;D xsi:type="xsd:double"&gt;0&lt;/D&gt;&lt;D xsi:type="xsd:double"&gt;0&lt;/D&gt;&lt;D xsi:type="xsd:double"&gt;-9.1406765&lt;/D&gt;&lt;D xsi:type="xsd:double"&gt;3.9967656&lt;/D&gt;&lt;D xsi:type="xsd:double"&gt;-5.5770693&lt;/D&gt;&lt;D xsi:type="xsd:double"&gt;-1.7139554&lt;/D&gt;&lt;D xsi:type="xsd:double"&gt;9.091436&lt;/D&gt;&lt;D xsi:type="xsd:double"&gt;0&lt;/D&gt;&lt;D xsi:type="xsd:double"&gt;0&lt;/D&gt;&lt;D xsi:type="xsd:double"&gt;-2.4925232&lt;/D&gt;&lt;D xsi:type="xsd:double"&gt;4.546511&lt;/D&gt;&lt;D xsi:type="xsd:double"&gt;-7.448387&lt;/D&gt;&lt;D xsi:type="xsd:double"&gt;1.9961119&lt;/D&gt;&lt;D xsi:type="xsd:double"&gt;-3.2473385&lt;/D&gt;&lt;D xsi:type="xsd:double"&gt;0&lt;/D&gt;&lt;D xsi:type="xsd:double"&gt;0&lt;/D&gt;&lt;D xsi:type="xsd:double"&gt;0.8867383&lt;/D&gt;&lt;D xsi:type="xsd:double"&gt;-4.244047&lt;/D&gt;&lt;D xsi:type="xsd:double"&gt;4.974425&lt;/D&gt;&lt;D xsi:type="xsd:double"&gt;5.3475976&lt;/D&gt;&lt;D xsi:type="xsd:double"&gt;4.4837594&lt;/D&gt;&lt;D xsi:type="xsd:double"&gt;0&lt;/D&gt;&lt;D xsi:type="xsd:double"&gt;0&lt;/D&gt;&lt;D xsi:type="xsd:double"&gt;-1.4009953&lt;/D&gt;&lt;D xsi:type="xsd:double"&gt;-0.8551359&lt;/D&gt;&lt;D xsi:type="xsd:double"&gt;-1.8851757&lt;/D&gt;&lt;D xsi:type="xsd:double"&gt;8.231199&lt;/D&gt;&lt;D xsi:type="xsd:double"&gt;-5.1604867&lt;/D&gt;&lt;D xsi:type="xsd:double"&gt;0&lt;/D&gt;&lt;D xsi:type="xsd:double"&gt;0&lt;/D&gt;&lt;D xsi:type="xsd:double"&gt;0.35256147&lt;/D&gt;&lt;D xsi:type="xsd:double"&gt;1.9490242&lt;/D&gt;&lt;D xsi:type="xsd:double"&gt;-1.745522&lt;/D&gt;&lt;D xsi:type="xsd:double"&gt;-2.9859364&lt;/D&gt;&lt;D xsi:type="xsd:double"&gt;-5.0528345&lt;/D&gt;&lt;D xsi:type="xsd:double"&gt;0&lt;/D&gt;&lt;D xsi:type="xsd:double"&gt;0&lt;/D&gt;&lt;D xsi:type="xsd:double"&gt;-6.7135453&lt;/D&gt;&lt;D xsi:type="xsd:double"&gt;1.3891697&lt;/D&gt;&lt;D xsi:type="xsd:double"&gt;4.696119&lt;/D&gt;&lt;D xsi:type="xsd:double"&gt;-5.9321346&lt;/D&gt;&lt;D xsi:type="xsd:double"&gt;1.895225&lt;/D&gt;&lt;D xsi:type="xsd:double"&gt;0&lt;/D&gt;&lt;D xsi:type="xsd:double"&gt;0&lt;/D&gt;&lt;D xsi:type="xsd:double"&gt;0.39618015&lt;/D&gt;&lt;D xsi:type="xsd:double"&gt;4.4127107&lt;/D&gt;&lt;D xsi:type="xsd:double"&gt;-0.9419501&lt;/D&gt;&lt;D xsi:type="xsd:double"&gt;-0.5003333&lt;/D&gt;&lt;D xsi:type="xsd:double"&gt;5.2652955&lt;/D&gt;&lt;D xsi:type="xsd:double"&gt;0&lt;/D&gt;&lt;D xsi:type="xsd:double"&gt;0&lt;/D&gt;&lt;D xsi:type="xsd:double"&gt;-2.3845613&lt;/D&gt;&lt;D xsi:type="xsd:double"&gt;-5.482769&lt;/D&gt;&lt;D xsi:type="xsd:double"&gt;-1.563561&lt;/D&gt;&lt;D xsi:type="xsd:double"&gt;-2.524346&lt;/D&gt;&lt;D xsi:type="xsd:double"&gt;-4.2730093&lt;/D&gt;&lt;D xsi:type="xsd:double"&gt;0&lt;/D&gt;&lt;D xsi:type="xsd:double"&gt;0&lt;/D&gt;&lt;D xsi:type="xsd:double"&gt;-0.038540363&lt;/D&gt;&lt;D xsi:type="xsd:double"&gt;3.3067107&lt;/D&gt;&lt;D xsi:type="xsd:double"&gt;1.5875578&lt;/D&gt;&lt;D xsi:type="xsd:double"&gt;4.2780995&lt;/D&gt;&lt;D xsi:type="xsd:double"&gt;-0.076174736&lt;/D&gt;&lt;D xsi:type="xsd:double"&gt;0&lt;/D&gt;&lt;D xsi:type="xsd:double"&gt;0&lt;/D&gt;&lt;D xsi:type="xsd:double"&gt;-4.073864&lt;/D&gt;&lt;D xsi:type="xsd:double"&gt;0.1639843&lt;/D&gt;&lt;D xsi:type="xsd:double"&gt;0.14139414&lt;/D&gt;&lt;D xsi:type="xsd:double"&gt;1.7789125&lt;/D&gt;&lt;D xsi:type="xsd:double"&gt;3.6350489&lt;/D&gt;&lt;D xsi:type="xsd:double"&gt;0&lt;/D&gt;&lt;D xsi:type="xsd:double"&gt;0&lt;/D&gt;&lt;D xsi:type="xsd:double"&gt;1.4728904&lt;/D&gt;&lt;D xsi:type="xsd:double"&gt;5.221379&lt;/D&gt;&lt;D xsi:type="xsd:double"&gt;4.7525167&lt;/D&gt;&lt;D xsi:type="xsd:double"&gt;0.9670019&lt;/D&gt;&lt;D xsi:type="xsd:double"&gt;-3.668344&lt;/D&gt;&lt;D xsi:type="xsd:double"&gt;0&lt;/D&gt;&lt;D xsi:type="xsd:double"&gt;0&lt;/D&gt;&lt;D xsi:type="xsd:double"&gt;-1.6471744&lt;/D&gt;&lt;D xsi:type="xsd:double"&gt;-3.3277214&lt;/D&gt;&lt;D xsi:type="xsd:double"&gt;8.063757&lt;/D&gt;&lt;D xsi:type="xsd:double"&gt;0.03595352&lt;/D&gt;&lt;D xsi:type="xsd:double"&gt;0.95647573&lt;/D&gt;&lt;D xsi:type="xsd:double"&gt;0&lt;/D&gt;&lt;D xsi:type="xsd:double"&gt;0&lt;/D&gt;&lt;D xsi:type="xsd:double"&gt;1.9135475&lt;/D&gt;&lt;D xsi:type="xsd:double"&gt;0.51100254&lt;/D&gt;&lt;D xsi:type="xsd:double"&gt;2.4226427&lt;/D&gt;&lt;D xsi:type="xsd:double"&gt;1.6888022&lt;/D&gt;&lt;D xsi:type="xsd:double"&gt;-2.0587146&lt;/D&gt;&lt;D xsi:type="xsd:double"&gt;0&lt;/D&gt;&lt;D xsi:type="xsd:double"&gt;0&lt;/D&gt;&lt;D xsi:type="xsd:double"&gt;-5.7138324&lt;/D&gt;&lt;D xsi:type="xsd:double"&gt;-4.1167855&lt;/D&gt;&lt;D xsi:type="xsd:double"&gt;6.4002037&lt;/D&gt;&lt;D xsi:type="xsd:double"&gt;-1.4201045&lt;/D&gt;&lt;D xsi:type="xsd:double"&gt;4.2268634&lt;/D&gt;&lt;D xsi:type="xsd:double"&gt;0&lt;/D&gt;&lt;D xsi:type="xsd:double"&gt;0&lt;/D&gt;&lt;D xsi:type="xsd:double"&gt;1.7264485&lt;/D&gt;&lt;D xsi:type="xsd:double"&gt;-0.36979318&lt;/D&gt;&lt;D xsi:type="xsd:double"&gt;-2.714461&lt;/D&gt;&lt;D xsi:type="xsd:double"&gt;3.1936646&lt;/D&gt;&lt;D xsi:type="xsd:double"&gt;-4.551202&lt;/D&gt;&lt;D xsi:type="xsd:double"&gt;0&lt;/D&gt;&lt;D xsi:type="xsd:double"&gt;0&lt;/D&gt;&lt;D xsi:type="xsd:double"&gt;-3.6123633&lt;/D&gt;&lt;D xsi:type="xsd:double"&gt;1.3676405&lt;/D&gt;&lt;D xsi:type="xsd:double"&gt;-0.04068017&lt;/D&gt;&lt;D xsi:type="xsd:double"&gt;3.4775496&lt;/D&gt;&lt;D xsi:type="xsd:double"&gt;-9.496487&lt;/D&gt;&lt;D xsi:type="xsd:double"&gt;0&lt;/D&gt;&lt;D xsi:type="xsd:double"&gt;0&lt;/D&gt;&lt;D xsi:type="xsd:double"&gt;-1.4249384&lt;/D&gt;&lt;D xsi:type="xsd:double"&gt;-2.3720682&lt;/D&gt;&lt;D xsi:type="xsd:double"&gt;-3.0808926&lt;/D&gt;&lt;D xsi:type="xsd:double"&gt;-6.4641356&lt;/D&gt;&lt;D xsi:type="xsd:double"&gt;-1.5315413&lt;/D&gt;&lt;D xsi:type="xsd:double"&gt;0&lt;/D&gt;&lt;D xsi:type="xsd:double"&gt;0&lt;/D&gt;&lt;D xsi:type="xsd:double"&gt;0.65318346&lt;/D&gt;&lt;D xsi:type="xsd:double"&gt;-1.3156474&lt;/D&gt;&lt;D xsi:type="xsd:double"&gt;2.8147936&lt;/D&gt;&lt;D xsi:type="xsd:double"&gt;1.7509341&lt;/D&gt;&lt;D xsi:type="xsd:double"&gt;2.8377414&lt;/D&gt;&lt;D xsi:type="xsd:double"&gt;0&lt;/D&gt;&lt;D xsi:type="xsd:double"&gt;0&lt;/D&gt;&lt;D xsi:type="xsd:double"&gt;0.8201957&lt;/D&gt;&lt;D xsi:type="xsd:double"&gt;-9.941381&lt;/D&gt;&lt;D xsi:type="xsd:double"&gt;1.2326837&lt;/D&gt;&lt;D xsi:type="xsd:double"&gt;-1.3175786&lt;/D&gt;&lt;D xsi:type="xsd:double"&gt;1.6704202&lt;/D&gt;&lt;D xsi:type="xsd:double"&gt;0&lt;/D&gt;&lt;D xsi:type="xsd:double"&gt;0&lt;/D&gt;&lt;D xsi:type="xsd:double"&gt;1.806879&lt;/D&gt;&lt;D xsi:type="xsd:double"&gt;-1.8396378&lt;/D&gt;&lt;D xsi:type="xsd:double"&gt;0.9964347&lt;/D&gt;&lt;D xsi:type="xsd:double"&gt;-4.1237473&lt;/D&gt;&lt;D xsi:type="xsd:double"&gt;-0.5065203&lt;/D&gt;&lt;D xsi:type="xsd:double"&gt;0&lt;/D&gt;&lt;D xsi:type="xsd:double"&gt;0&lt;/D&gt;&lt;D xsi:type="xsd:double"&gt;-0.7688761&lt;/D&gt;&lt;D xsi:type="xsd:double"&gt;0.81431866&lt;/D&gt;&lt;D xsi:type="xsd:double"&gt;3.937471&lt;/D&gt;&lt;D xsi:type="xsd:double"&gt;-4.1214705&lt;/D&gt;&lt;D xsi:type="xsd:double"&gt;-1.2289524&lt;/D&gt;&lt;D xsi:type="xsd:double"&gt;0&lt;/D&gt;&lt;D xsi:type="xsd:double"&gt;0&lt;/D&gt;&lt;D xsi:type="xsd:double"&gt;3.0727386&lt;/D&gt;&lt;D xsi:type="xsd:double"&gt;4.9297214&lt;/D&gt;&lt;D xsi:type="xsd:double"&gt;-0.8413434&lt;/D&gt;&lt;D xsi:type="xsd:double"&gt;-1.1408925&lt;/D&gt;&lt;D xsi:type="xsd:double"&gt;-7.365018&lt;/D&gt;&lt;D xsi:type="xsd:double"&gt;0&lt;/D&gt;&lt;D xsi:type="xsd:double"&gt;0&lt;/D&gt;&lt;D xsi:type="xsd:double"&gt;-3.3620417&lt;/D&gt;&lt;D xsi:type="xsd:double"&gt;0.8792877&lt;/D&gt;&lt;D xsi:type="xsd:double"&gt;-1.4615297&lt;/D&gt;&lt;D xsi:type="xsd:double"&gt;4.478097&lt;/D&gt;&lt;D xsi:type="xsd:double"&gt;-6.2828836&lt;/D&gt;&lt;D xsi:type="xsd:double"&gt;0&lt;/D&gt;&lt;D xsi:type="xsd:double"&gt;0&lt;/D&gt;&lt;D xsi:type="xsd:double"&gt;6.36183&lt;/D&gt;&lt;D xsi:type="xsd:double"&gt;-0.22261739&lt;/D&gt;&lt;D xsi:type="xsd:double"&gt;0.94611645&lt;/D&gt;&lt;D xsi:type="xsd:double"&gt;1.6797185&lt;/D&gt;&lt;D xsi:type="xsd:double"&gt;2.7014017&lt;/D&gt;&lt;D xsi:type="xsd:double"&gt;0&lt;/D&gt;&lt;D xsi:type="xsd:double"&gt;0&lt;/D&gt;&lt;D xsi:type="xsd:double"&gt;1.0633826&lt;/D&gt;&lt;D xsi:type="xsd:double"&gt;4.7682285&lt;/D&gt;&lt;D xsi:type="xsd:double"&gt;-3.2003164&lt;/D&gt;&lt;D xsi:type="xsd:double"&gt;1.4907598&lt;/D&gt;&lt;D xsi:type="xsd:double"&gt;5.3347826&lt;/D&gt;&lt;D xsi:type="xsd:double"&gt;0&lt;/D&gt;&lt;D xsi:type="xsd:double"&gt;0&lt;/D&gt;&lt;D xsi:type="xsd:double"&gt;-2.237004&lt;/D&gt;&lt;D xsi:type="xsd:double"&gt;-0.17693639&lt;/D&gt;&lt;D xsi:type="xsd:double"&gt;-2.3648202&lt;/D&gt;&lt;D xsi:type="xsd:double"&gt;1.9865155&lt;/D&gt;&lt;D xsi:type="xsd:double"&gt;5.1246285&lt;/D&gt;&lt;D xsi:type="xsd:double"&gt;0&lt;/D&gt;&lt;D xsi:type="xsd:double"&gt;0&lt;/D&gt;&lt;D xsi:type="xsd:double"&gt;-0.2570629&lt;/D&gt;&lt;D xsi:type="xsd:double"&gt;0.91694593&lt;/D&gt;&lt;D xsi:type="xsd:double"&gt;-7.0294914&lt;/D&gt;&lt;D xsi:type="xsd:double"&gt;15.397417&lt;/D&gt;&lt;D xsi:type="xsd:double"&gt;-0.77670217&lt;/D&gt;&lt;D xsi:type="xsd:double"&gt;0&lt;/D&gt;&lt;D xsi:type="xsd:double"&gt;0&lt;/D&gt;&lt;D xsi:type="xsd:double"&gt;0.3679633&lt;/D&gt;&lt;D xsi:type="xsd:double"&gt;1.636529&lt;/D&gt;&lt;D xsi:type="xsd:double"&gt;-4.003656&lt;/D&gt;&lt;D xsi:type="xsd:double"&gt;-0.40844083&lt;/D&gt;&lt;D xsi:type="xsd:double"&gt;-1.6214371&lt;/D&gt;&lt;D xsi:type="xsd:double"&gt;0&lt;/D&gt;&lt;D xsi:type="xsd:double"&gt;0&lt;/D&gt;&lt;D xsi:type="xsd:double"&gt;0.47459602&lt;/D&gt;&lt;D xsi:type="xsd:double"&gt;4.8463106&lt;/D&gt;&lt;D xsi:type="xsd:double"&gt;2.6309013&lt;/D&gt;&lt;D xsi:type="xsd:double"&gt;-1.7458856&lt;/D&gt;&lt;D xsi:type="xsd:double"&gt;-1.8447816&lt;/D&gt;&lt;D xsi:type="xsd:double"&gt;0&lt;/D&gt;&lt;D xsi:type="xsd:double"&gt;0&lt;/D&gt;&lt;D xsi:type="xsd:double"&gt;-1.4991164&lt;/D&gt;&lt;D xsi:type="xsd:double"&gt;-2.1831632&lt;/D&gt;&lt;D xsi:type="xsd:double"&gt;7.591331&lt;/D&gt;&lt;D xsi:type="xsd:double"&gt;-0.20596385&lt;/D&gt;&lt;D xsi:type="xsd:double"&gt;-1.5001655&lt;/D&gt;&lt;D xsi:type="xsd:double"&gt;0&lt;/D&gt;&lt;D xsi:type="xsd:double"&gt;0&lt;/D&gt;&lt;D xsi:type="xsd:double"&gt;-2.132666&lt;/D&gt;&lt;D xsi:type="xsd:double"&gt;-1.7962217&lt;/D&gt;&lt;D xsi:type="xsd:double"&gt;1.0459781&lt;/D&gt;&lt;D xsi:type="xsd:double"&gt;6.2133193&lt;/D&gt;&lt;D xsi:type="xsd:double"&gt;-2.2256315&lt;/D&gt;&lt;D xsi:type="xsd:double"&gt;0&lt;/D&gt;&lt;D xsi:type="xsd:double"&gt;0&lt;/D&gt;&lt;D xsi:type="xsd:double"&gt;3.600657&lt;/D&gt;&lt;D xsi:type="xsd:double"&gt;3.011191&lt;/D&gt;&lt;D xsi:type="xsd:double"&gt;-2.9769838&lt;/D&gt;&lt;D xsi:type="xsd:double"&gt;-3.5745382&lt;/D&gt;&lt;D xsi:type="xsd:double"&gt;-1.9662261&lt;/D&gt;&lt;D xsi:type="xsd:double"&gt;0&lt;/D&gt;&lt;D xsi:type="xsd:double"&gt;0&lt;/D&gt;&lt;D xsi:type="xsd:double"&gt;-2.2094548&lt;/D&gt;&lt;D xsi:type="xsd:double"&gt;-2.0498753&lt;/D&gt;&lt;D xsi:type="xsd:double"&gt;2.2760272&lt;/D&gt;&lt;D xsi:type="xsd:double"&gt;-7.736063&lt;/D&gt;&lt;D xsi:type="xsd:double"&gt;-0.49808025&lt;/D&gt;&lt;D xsi:type="xsd:double"&gt;0&lt;/D&gt;&lt;D xsi:type="xsd:double"&gt;0&lt;/D&gt;&lt;D xsi:type="xsd:double"&gt;0&lt;/D&gt;&lt;D xsi:type="xsd:double"&gt;-7.834959&lt;/D&gt;&lt;D xsi:type="xsd:double"&gt;-0.926435&lt;/D&gt;&lt;D xsi:type="xsd:double"&gt;3.8261294&lt;/D&gt;&lt;D xsi:type="xsd:double"&gt;0.07532835&lt;/D&gt;&lt;D xsi:type="xsd:double"&gt;0&lt;/D&gt;&lt;D xsi:type="xsd:double"&gt;0&lt;/D&gt;&lt;D xsi:type="xsd:double"&gt;0&lt;/D&gt;&lt;D xsi:type="xsd:double"&gt;-1.5347242&lt;/D&gt;&lt;D xsi:type="xsd:double"&gt;3.0682683&lt;/D&gt;&lt;D xsi:type="xsd:double"&gt;-3.437519&lt;/D&gt;&lt;D xsi:type="xsd:double"&gt;4.0943027&lt;/D&gt;&lt;D xsi:type="xsd:double"&gt;0&lt;/D&gt;&lt;D xsi:type="xsd:double"&gt;0&lt;/D&gt;&lt;D xsi:type="xsd:double"&gt;3.0902982&lt;/D&gt;&lt;D xsi:type="xsd:double"&gt;1.8921971&lt;/D&gt;&lt;D xsi:type="xsd:double"&gt;0.70756674&lt;/D&gt;&lt;D xsi:type="xsd:double"&gt;3.158319&lt;/D&gt;&lt;D xsi:type="xsd:double"&gt;1.9761682&lt;/D&gt;&lt;D xsi:type="xsd:double"&gt;0&lt;/D&gt;&lt;D xsi:type="xsd:double"&gt;0&lt;/D&gt;&lt;D xsi:type="xsd:double"&gt;-0.47931075&lt;/D&gt;&lt;D xsi:type="xsd:double"&gt;5.0400496&lt;/D&gt;&lt;D xsi:type="xsd:double"&gt;-1.9389689&lt;/D&gt;&lt;D xsi:type="xsd:double"&gt;-3.9389968&lt;/D&gt;&lt;D xsi:type="xsd:double"&gt;6.6911817&lt;/D&gt;&lt;D xsi:type="xsd:double"&gt;0&lt;/D&gt;&lt;D xsi:type="xsd:double"&gt;0&lt;/D&gt;&lt;D xsi:type="xsd:double"&gt;7.590103&lt;/D&gt;&lt;D xsi:type="xsd:double"&gt;0.3751397&lt;/D&gt;&lt;D xsi:type="xsd:double"&gt;0.0047445297&lt;/D&gt;&lt;D xsi:type="xsd:double"&gt;2.3915648&lt;/D&gt;&lt;D xsi:type="xsd:double"&gt;2.893269&lt;/D&gt;&lt;D xsi:type="xsd:double"&gt;0&lt;/D&gt;&lt;D xsi:type="xsd:double"&gt;0&lt;/D&gt;&lt;D xsi:type="xsd:double"&gt;-6.2166634&lt;/D&gt;&lt;D xsi:type="xsd:double"&gt;2.3308396&lt;/D&gt;&lt;D xsi:type="xsd:double"&gt;7.157433&lt;/D&gt;&lt;D xsi:type="xsd:double"&gt;2.7273417&lt;/D&gt;&lt;D xsi:type="xsd:double"&gt;-2.0804942&lt;/D&gt;&lt;D xsi:type="xsd:double"&gt;0&lt;/D&gt;&lt;D xsi:type="xsd:double"&gt;0&lt;/D&gt;&lt;D xsi:type="xsd:double"&gt;1.8461823&lt;/D&gt;&lt;D xsi:type="xsd:double"&gt;5.3583264&lt;/D&gt;&lt;D xsi:type="xsd:double"&gt;0.53123236&lt;/D&gt;&lt;D xsi:type="xsd:double"&gt;0.6064415&lt;/D&gt;&lt;D xsi:type="xsd:double"&gt;-4.432869&lt;/D&gt;&lt;D xsi:type="xsd:double"&gt;0&lt;/D&gt;&lt;D xsi:type="xsd:double"&gt;0&lt;/D&gt;&lt;D xsi:type="xsd:double"&gt;3.4352899&lt;/D&gt;&lt;D xsi:type="xsd:double"&gt;4.7816157&lt;/D&gt;&lt;D xsi:type="xsd:double"&gt;0.09422302&lt;/D&gt;&lt;D xsi:type="xsd:double"&gt;-3.143859&lt;/D&gt;&lt;D xsi:type="xsd:double"&gt;-1.6709149&lt;/D&gt;&lt;D xsi:type="xsd:double"&gt;0&lt;/D&gt;&lt;D xsi:type="xsd:double"&gt;0&lt;/D&gt;&lt;D xsi:type="xsd:double"&gt;-0.38471818&lt;/D&gt;&lt;D xsi:type="xsd:double"&gt;-3.3264577&lt;/D&gt;&lt;D xsi:type="xsd:double"&gt;1.1654377&lt;/D&gt;&lt;D xsi:type="xsd:double"&gt;13.339817&lt;/D&gt;&lt;D xsi:type="xsd:double"&gt;-1.0131955&lt;/D&gt;&lt;D xsi:type="xsd:double"&gt;0&lt;/D&gt;&lt;D xsi:type="xsd:double"&gt;0&lt;/D&gt;&lt;D xsi:type="xsd:double"&gt;2.3349404&lt;/D&gt;&lt;D xsi:type="xsd:double"&gt;-1.194042&lt;/D&gt;&lt;D xsi:type="xsd:double"&gt;-2.2312224&lt;/D&gt;&lt;D xsi:type="xsd:double"&gt;2.1239638&lt;/D&gt;&lt;D xsi:type="xsd:double"&gt;1.3802171&lt;/D&gt;&lt;D xsi:type="xsd:double"&gt;0&lt;/D&gt;&lt;D xsi:type="xsd:double"&gt;0&lt;/D&gt;&lt;D xsi:type="xsd:double"&gt;-1.7700315&lt;/D&gt;&lt;D xsi:type="xsd:double"&gt;-0.91407895&lt;/D&gt;&lt;D xsi:type="xsd:double"&gt;5.58455&lt;/D&gt;&lt;D xsi:type="xsd:double"&gt;-3.0149102&lt;/D&gt;&lt;D xsi:type="xsd:double"&gt;-1.8578053&lt;/D&gt;&lt;D xsi:type="xsd:double"&gt;0&lt;/D&gt;&lt;D xsi:type="xsd:double"&gt;0&lt;/D&gt;&lt;D xsi:type="xsd:double"&gt;-1.690948&lt;/D&gt;&lt;D xsi:type="xsd:double"&gt;5.525112&lt;/D&gt;&lt;D xsi:type="xsd:double"&gt;0.10974407&lt;/D&gt;&lt;D xsi:type="xsd:double"&gt;6.179476&lt;/D&gt;&lt;D xsi:type="xsd:double"&gt;-0.119543076&lt;/D&gt;&lt;D xsi:type="xsd:double"&gt;0&lt;/D&gt;&lt;D xsi:type="xsd:double"&gt;0&lt;/D&gt;&lt;D xsi:type="xsd:double"&gt;1.2949705&lt;/D&gt;&lt;D xsi:type="xsd:double"&gt;1.2277842&lt;/D&gt;&lt;D xsi:type="xsd:double"&gt;0.77631474&lt;/D&gt;&lt;D xsi:type="xsd:double"&gt;0.4220605&lt;/D&gt;&lt;D xsi:type="xsd:double"&gt;-0.28255582&lt;/D&gt;&lt;D xsi:type="xsd:double"&gt;0&lt;/D&gt;&lt;D xsi:type="xsd:double"&gt;0&lt;/D&gt;&lt;D xsi:type="xsd:double"&gt;-0.37881136&lt;/D&gt;&lt;D xsi:type="xsd:double"&gt;-0.64345&lt;/D&gt;&lt;D xsi:type="xsd:double"&gt;2.4565578&lt;/D&gt;&lt;D xsi:type="xsd:double"&gt;1.2059927&lt;/D&gt;&lt;D xsi:type="xsd:double"&gt;1.6496658&lt;/D&gt;&lt;D xsi:type="xsd:double"&gt;0&lt;/D&gt;&lt;D xsi:type="xsd:double"&gt;0&lt;/D&gt;&lt;D xsi:type="xsd:double"&gt;1.8058896&lt;/D&gt;&lt;D xsi:type="xsd:double"&gt;-1.8644094&lt;/D&gt;&lt;D xsi:type="xsd:double"&gt;-2.4890602&lt;/D&gt;&lt;D xsi:type="xsd:double"&gt;1.2403488&lt;/D&gt;&lt;D xsi:type="xsd:double"&gt;-1.1920929E-05&lt;/D&gt;&lt;D xsi:type="xsd:double"&gt;0&lt;/D&gt;&lt;D xsi:type="xsd:double"&gt;0&lt;/D&gt;&lt;D xsi:type="xsd:double"&gt;2.0510674&lt;/D&gt;&lt;D xsi:type="xsd:double"&gt;-1.3074934&lt;/D&gt;&lt;D xsi:type="xsd:double"&gt;-2.218926&lt;/D&gt;&lt;D xsi:type="xsd:double"&gt;-1.277262&lt;/D&gt;&lt;D xsi:type="xsd:double"&gt;0.23505688&lt;/D&gt;&lt;D xsi:type="xsd:double"&gt;0&lt;/D&gt;&lt;D xsi:type="xsd:double"&gt;0&lt;/D&gt;&lt;D xsi:type="xsd:double"&gt;1.8635392&lt;/D&gt;&lt;D xsi:type="xsd:double"&gt;3.0449748&lt;/D&gt;&lt;D xsi:type="xsd:double"&gt;1.4977694&lt;/D&gt;&lt;D xsi:type="xsd:double"&gt;-3.1658173&lt;/D&gt;&lt;D xsi:type="xsd:double"&gt;0.46374798&lt;/D&gt;&lt;D xsi:type="xsd:double"&gt;0&lt;/D&gt;&lt;D xsi:type="xsd:double"&gt;0&lt;/D&gt;&lt;D xsi:type="xsd:double"&gt;0.1965046&lt;/D&gt;&lt;D xsi:type="xsd:double"&gt;-3.151089&lt;/D&gt;&lt;D xsi:type="xsd:double"&gt;3.0486107&lt;/D&gt;&lt;D xsi:type="xsd:double"&gt;1.1338949&lt;/D&gt;&lt;D xsi:type="xsd:double"&gt;1.9438028&lt;/D&gt;&lt;D xsi:type="xsd:double"&gt;0&lt;/D&gt;&lt;D xsi:type="xsd:double"&gt;0&lt;/D&gt;&lt;D xsi:type="xsd:double"&gt;4.183936&lt;/D&gt;&lt;D xsi:type="xsd:double"&gt;-2.1442592&lt;/D&gt;&lt;D xsi:type="xsd:double"&gt;-1.7510176&lt;/D&gt;&lt;D xsi:type="xsd:double"&gt;-1.9968331&lt;/D&gt;&lt;D xsi:type="xsd:double"&gt;4.0563107&lt;/D&gt;&lt;D xsi:type="xsd:double"&gt;0&lt;/D&gt;&lt;D xsi:type="xsd:double"&gt;0&lt;/D&gt;&lt;D xsi:type="xsd:double"&gt;1.5346885&lt;/D&gt;&lt;D xsi:type="xsd:double"&gt;-1.8004954&lt;/D&gt;&lt;D xsi:type="xsd:double"&gt;1.1753917&lt;/D&gt;&lt;D xsi:type="xsd:double"&gt;-0.96577406&lt;/D&gt;&lt;D xsi:type="xsd:double"&gt;-0.20842552&lt;/D&gt;&lt;D xsi:type="xsd:double"&gt;0&lt;/D&gt;&lt;D xsi:type="xsd:double"&gt;0&lt;/D&gt;&lt;D xsi:type="xsd:double"&gt;2.3429036&lt;/D&gt;&lt;D xsi:type="xsd:double"&gt;1.0225296&lt;/D&gt;&lt;D xsi:type="xsd:double"&gt;3.2299995&lt;/D&gt;&lt;D xsi:type="xsd:double"&gt;4.7036767&lt;/D&gt;&lt;D xsi:type="xsd:double"&gt;-1.865375&lt;/D&gt;&lt;D xsi:type="xsd:double"&gt;0&lt;/D&gt;&lt;D xsi:type="xsd:double"&gt;0&lt;/D&gt;&lt;D xsi:type="xsd:double"&gt;-0.91663&lt;/D&gt;&lt;D xsi:type="xsd:double"&gt;-1.9797385&lt;/D&gt;&lt;D xsi:type="xsd:double"&gt;-0.1362741&lt;/D&gt;&lt;D xsi:type="xsd:double"&gt;25.1863&lt;/D&gt;&lt;D xsi:type="xsd:double"&gt;2.4274468&lt;/D&gt;&lt;D xsi:type="xsd:double"&gt;0&lt;/D&gt;&lt;D xsi:type="xsd:double"&gt;0&lt;/D&gt;&lt;D xsi:type="xsd:double"&gt;0&lt;/D&gt;&lt;D xsi:type="xsd:double"&gt;3.034091&lt;/D&gt;&lt;D xsi:type="xsd:double"&gt;-5.516571&lt;/D&gt;&lt;D xsi:type="xsd:double"&gt;4.6735764&lt;/D&gt;&lt;D xsi:type="xsd:double"&gt;-2.311033&lt;/D&gt;&lt;D xsi:type="xsd:double"&gt;0&lt;/D&gt;&lt;D xsi:type="xsd:double"&gt;0&lt;/D&gt;&lt;D xsi:type="xsd:double"&gt;-0.20595789&lt;/D&gt;&lt;D xsi:type="xsd:double"&gt;-1.3198495&lt;/D&gt;&lt;D xsi:type="xsd:double"&gt;-3.365916&lt;/D&gt;&lt;D xsi:type="xsd:double"&gt;2.757895&lt;/D&gt;&lt;D xsi:type="xsd:double"&gt;-0.2553761&lt;/D&gt;&lt;D xsi:type="xsd:double"&gt;0&lt;/D&gt;&lt;D xsi:type="xsd:double"&gt;0&lt;/D&gt;&lt;D xsi:type="xsd:double"&gt;1.5565753&lt;/D&gt;&lt;D xsi:type="xsd:double"&gt;2.5574803&lt;/D&gt;&lt;D xsi:type="xsd:double"&gt;5.391562&lt;/D&gt;&lt;D xsi:type="xsd:double"&gt;-0.6448686&lt;/D&gt;&lt;D xsi:type="xsd:double"&gt;-0.58081746&lt;/D&gt;&lt;D xsi:type="xsd:double"&gt;0&lt;/D&gt;&lt;D xsi:type="xsd:double"&gt;0&lt;/D&gt;&lt;D xsi:type="xsd:double"&gt;0.7980466&lt;/D&gt;&lt;D xsi:type="xsd:double"&gt;2.473998&lt;/D&gt;&lt;D xsi:type="xsd:double"&gt;-0.8744061&lt;/D&gt;&lt;D xsi:type="xsd:double"&gt;0.22052526&lt;/D&gt;&lt;D xsi:type="xsd:double"&gt;-1.1882603&lt;/D&gt;&lt;D xsi:type="xsd:double"&gt;0&lt;/D&gt;&lt;D xsi:type="xsd:double"&gt;0&lt;/D&gt;&lt;D xsi:type="xsd:double"&gt;-3.58119&lt;/D&gt;&lt;D xsi:type="xsd:double"&gt;2.5883079&lt;/D&gt;&lt;D xsi:type="xsd:double"&gt;-1.2990713&lt;/D&gt;&lt;D xsi:type="xsd:double"&gt;0.0723958&lt;/D&gt;&lt;D xsi:type="xsd:double"&gt;3.6254883&lt;/D&gt;&lt;D xsi:type="xsd:double"&gt;0&lt;/D&gt;&lt;D xsi:type="xsd:double"&gt;0&lt;/D&gt;&lt;D xsi:type="xsd:double"&gt;-0.471884&lt;/D&gt;&lt;D xsi:type="xsd:double"&gt;-0.4969418&lt;/D&gt;&lt;D xsi:type="xsd:double"&gt;-0.4448235&lt;/D&gt;&lt;D xsi:type="xsd:double"&gt;-0.33715963&lt;/D&gt;&lt;D xsi:type="xsd:double"&gt;1.2721062&lt;/D&gt;&lt;D xsi:type="xsd:double"&gt;0&lt;/D&gt;&lt;D xsi:type="xsd:double"&gt;0&lt;/D&gt;&lt;D xsi:type="xsd:double"&gt;-0.6496906&lt;/D&gt;&lt;D xsi:type="xsd:double"&gt;-0.4438579&lt;/D&gt;&lt;D xsi:type="xsd:double"&gt;3.130126&lt;/D&gt;&lt;D xsi:type="xsd:double"&gt;3.5318851&lt;/D&gt;&lt;D xsi:type="xsd:double"&gt;-1.7414093&lt;/D&gt;&lt;D xsi:type="xsd:double"&gt;0&lt;/D&gt;&lt;D xsi:type="xsd:double"&gt;0&lt;/D&gt;&lt;D xsi:type="xsd:double"&gt;2.2341728&lt;/D&gt;&lt;D xsi:type="xsd:double"&gt;1.7350554&lt;/D&gt;&lt;D xsi:type="xsd:double"&gt;-0.4769385&lt;/D&gt;&lt;D xsi:type="xsd:double"&gt;-2.986449&lt;/D&gt;&lt;D xsi:type="xsd:double"&gt;-1.6101241&lt;/D&gt;&lt;D xsi:type="xsd:double"&gt;0&lt;/D&gt;&lt;D xsi:type="xsd:double"&gt;0&lt;/D&gt;&lt;D xsi:type="xsd:double"&gt;0.39750338&lt;/D&gt;&lt;D xsi:type="xsd:double"&gt;2.0397067&lt;/D&gt;&lt;D xsi:type="xsd:double"&gt;-0.55546165&lt;/D&gt;&lt;D xsi:type="xsd:double"&gt;1.2312531&lt;/D&gt;&lt;D xsi:type="xsd:double"&gt;1.8000364&lt;/D&gt;&lt;D xsi:type="xsd:double"&gt;0&lt;/D&gt;&lt;D xsi:type="xsd:double"&gt;0&lt;/D&gt;&lt;D xsi:type="xsd:double"&gt;-0.23667216&lt;/D&gt;&lt;D xsi:type="xsd:double"&gt;0.24325848&lt;/D&gt;&lt;D xsi:type="xsd:double"&gt;-3.729707&lt;/D&gt;&lt;D xsi:type="xsd:double"&gt;0.6099105&lt;/D&gt;&lt;D xsi:type="xsd:double"&gt;1.1741519&lt;/D&gt;&lt;D xsi:type="xsd:double"&gt;0&lt;/D&gt;&lt;D xsi:type="xsd:double"&gt;0&lt;/D&gt;&lt;D xsi:type="xsd:double"&gt;1.3767123&lt;/D&gt;&lt;D xsi:type="xsd:double"&gt;-0.93779564&lt;/D&gt;&lt;D xsi:type="xsd:double"&gt;-4.720539&lt;/D&gt;&lt;D xsi:type="xsd:double"&gt;-0.3673911&lt;/D&gt;&lt;D xsi:type="xsd:double"&gt;-2.95375&lt;/D&gt;&lt;D xsi:type="xsd:double"&gt;0&lt;/D&gt;&lt;D xsi:type="xsd:double"&gt;0&lt;/D&gt;&lt;D xsi:type="xsd:double"&gt;7.5621724&lt;/D&gt;&lt;D xsi:type="xsd:double"&gt;0.42740107&lt;/D&gt;&lt;D xsi:type="xsd:double"&gt;-0.57588816&lt;/D&gt;&lt;D xsi:type="xsd:double"&gt;0.03762245&lt;/D&gt;&lt;D xsi:type="xsd:double"&gt;-0.3706813&lt;/D&gt;&lt;D xsi:type="xsd:double"&gt;0&lt;/D&gt;&lt;D xsi:type="xsd:double"&gt;0&lt;/D&gt;&lt;D xsi:type="xsd:double"&gt;8.832026&lt;/D&gt;&lt;D xsi:type="xsd:double"&gt;-3.2871723&lt;/D&gt;&lt;D xsi:type="xsd:double"&gt;3.499031&lt;/D&gt;&lt;D xsi:type="xsd:double"&gt;-1.1853456&lt;/D&gt;&lt;D xsi:type="xsd:double"&gt;-2.228564&lt;/D&gt;&lt;D xsi:type="xsd:double"&gt;0&lt;/D&gt;&lt;D xsi:type="xsd:double"&gt;0&lt;/D&gt;&lt;D xsi:type="xsd:double"&gt;1.6179562&lt;/D&gt;&lt;D xsi:type="xsd:double"&gt;4.066956&lt;/D&gt;&lt;D xsi:type="xsd:double"&gt;1.0870457&lt;/D&gt;&lt;D xsi:type="xsd:double"&gt;0.063586235&lt;/D&gt;&lt;D xsi:type="xsd:double"&gt;-1.92976&lt;/D&gt;&lt;D xsi:type="xsd:double"&gt;0&lt;/D&gt;&lt;D xsi:type="xsd:double"&gt;0&lt;/D&gt;&lt;D xsi:type="xsd:double"&gt;0.06824732&lt;/D&gt;&lt;D xsi:type="xsd:double"&gt;0.8993864&lt;/D&gt;&lt;D xsi:type="xsd:double"&gt;-3.0510724&lt;/D&gt;&lt;D xsi:type="xsd:double"&gt;-1.3842762&lt;/D&gt;&lt;D xsi:type="xsd:double"&gt;-1.6054213&lt;/D&gt;&lt;D xsi:type="xsd:double"&gt;0&lt;/D&gt;&lt;D xsi:type="xsd:double"&gt;0&lt;/D&gt;&lt;D xsi:type="xsd:double"&gt;-1.024425&lt;/D&gt;&lt;D xsi:type="xsd:double"&gt;-0.9242356&lt;/D&gt;&lt;D xsi:type="xsd:double"&gt;1.5461922&lt;/D&gt;&lt;D xsi:type="xsd:double"&gt;-0.12417436&lt;/D&gt;&lt;D xsi:type="xsd:double"&gt;-3.6770463&lt;/D&gt;&lt;D xsi:type="xsd:double"&gt;0&lt;/D&gt;&lt;D xsi:type="xsd:double"&gt;0&lt;/D&gt;&lt;D xsi:type="xsd:double"&gt;0.033271313&lt;/D&gt;&lt;D xsi:type="xsd:double"&gt;-0.70049167&lt;/D&gt;&lt;D xsi:type="xsd:double"&gt;-2.8265953&lt;/D&gt;&lt;D xsi:type="xsd:double"&gt;-2.1885633&lt;/D&gt;&lt;D xsi:type="xsd:double"&gt;1.2185812&lt;/D&gt;&lt;D xsi:type="xsd:double"&gt;0&lt;/D&gt;&lt;D xsi:type="xsd:double"&gt;0&lt;/D&gt;&lt;D xsi:type="xsd:double"&gt;1.455617&lt;/D&gt;&lt;D xsi:type="xsd:double"&gt;0.15089512&lt;/D&gt;&lt;D xsi:type="xsd:double"&gt;1.3928652&lt;/D&gt;&lt;D xsi:type="xsd:double"&gt;1.4622808&lt;/D&gt;&lt;D xsi:type="xsd:double"&gt;0.9515166&lt;/D&gt;&lt;D xsi:type="xsd:double"&gt;0&lt;/D&gt;&lt;D xsi:type="xsd:double"&gt;0&lt;/D&gt;&lt;D xsi:type="xsd:double"&gt;2.9495&lt;/D&gt;&lt;D xsi:type="xsd:double"&gt;-2.8247952&lt;/D&gt;&lt;D xsi:type="xsd:double"&gt;2.2578597&lt;/D&gt;&lt;D xsi:type="xsd:double"&gt;0.50160885&lt;/D&gt;&lt;D xsi:type="xsd:double"&gt;2.369213&lt;/D&gt;&lt;D xsi:type="xsd:double"&gt;0&lt;/D&gt;&lt;D xsi:type="xsd:double"&gt;0&lt;/D&gt;&lt;D xsi:type="xsd:double"&gt;-1.0685682&lt;/D&gt;&lt;D xsi:type="xsd:double"&gt;1.129663&lt;/D&gt;&lt;D xsi:type="xsd:double"&gt;1.3717532&lt;/D&gt;&lt;D xsi:type="xsd:double"&gt;0.293231&lt;/D&gt;&lt;D xsi:type="xsd:double"&gt;-2.3472905&lt;/D&gt;&lt;D xsi:type="xsd:double"&gt;0&lt;/D&gt;&lt;D xsi:type="xsd:double"&gt;0&lt;/D&gt;&lt;D xsi:type="xsd:double"&gt;1.6875625&lt;/D&gt;&lt;D xsi:type="xsd:double"&gt;-4.690027&lt;/D&gt;&lt;D xsi:type="xsd:double"&gt;-4.2520165&lt;/D&gt;&lt;D xsi:type="xsd:double"&gt;0.35152435&lt;/D&gt;&lt;D xsi:type="xsd:double"&gt;-2.050805&lt;/D&gt;&lt;D xsi:type="xsd:double"&gt;0&lt;/D&gt;&lt;D xsi:type="xsd:double"&gt;0&lt;/D&gt;&lt;D xsi:type="xsd:double"&gt;3.932917&lt;/D&gt;&lt;D xsi:type="xsd:double"&gt;0.8091092&lt;/D&gt;&lt;D xsi:type="xsd:double"&gt;-3.8553715&lt;/D&gt;&lt;D xsi:type="xsd:double"&gt;-2.7375996&lt;/D&gt;&lt;D xsi:type="xsd:double"&gt;0.12869835&lt;/D&gt;&lt;D xsi:type="xsd:double"&gt;0&lt;/D&gt;&lt;D xsi:type="xsd:double"&gt;0&lt;/D&gt;&lt;D xsi:type="xsd:double"&gt;1.2647986&lt;/D&gt;&lt;D xsi:type="xsd:double"&gt;-0.9549558&lt;/D&gt;&lt;D xsi:type="xsd:double"&gt;4.303515&lt;/D&gt;&lt;D xsi:type="xsd:double"&gt;1.7035246&lt;/D&gt;&lt;D xsi:type="xsd:double"&gt;1.8625021&lt;/D&gt;&lt;D xsi:type="xsd:double"&gt;0&lt;/D&gt;&lt;D xsi:type="xsd:double"&gt;0&lt;/D&gt;&lt;D xsi:type="xsd:double"&gt;-0.26432276&lt;/D&gt;&lt;D xsi:type="xsd:double"&gt;1.2665868&lt;/D&gt;&lt;D xsi:type="xsd:double"&gt;1.5523076&lt;/D&gt;&lt;D xsi:type="xsd:double"&gt;0.7650256&lt;/D&gt;&lt;D xsi:type="xsd:double"&gt;3.4843206&lt;/D&gt;&lt;D xsi:type="xsd:double"&gt;0&lt;/D&gt;&lt;D xsi:type="xsd:double"&gt;0&lt;/D&gt;&lt;D xsi:type="xsd:double"&gt;1.2274623&lt;/D&gt;&lt;D xsi:type="xsd:double"&gt;2.4236798&lt;/D&gt;&lt;D xsi:type="xsd:double"&gt;-3.632015&lt;/D&gt;&lt;D xsi:type="xsd:double"&gt;0.8997202&lt;/D&gt;&lt;D xsi:type="xsd:double"&gt;-0.36782026&lt;/D&gt;&lt;D xsi:type="xsd:double"&gt;0&lt;/D&gt;&lt;D xsi:type="xsd:double"&gt;0&lt;/D&gt;&lt;D xsi:type="xsd:double"&gt;1.8318057&lt;/D&gt;&lt;D xsi:type="xsd:double"&gt;-1.1027277&lt;/D&gt;&lt;D xsi:type="xsd:double"&gt;-1.5961885&lt;/D&gt;&lt;D xsi:type="xsd:double"&gt;-0.2383709&lt;/D&gt;&lt;D xsi:type="xsd:double"&gt;-1.2568235&lt;/D&gt;&lt;D xsi:type="xsd:double"&gt;0&lt;/D&gt;&lt;D xsi:type="xsd:double"&gt;0&lt;/D&gt;&lt;D xsi:type="xsd:double"&gt;0.7744193&lt;/D&gt;&lt;D xsi:type="xsd:double"&gt;-1.6368151&lt;/D&gt;&lt;D xsi:type="xsd:double"&gt;0.3558159&lt;/D&gt;&lt;D xsi:type="xsd:double"&gt;-2.8119624&lt;/D&gt;&lt;D xsi:type="xsd:double"&gt;1.1983395&lt;/D&gt;&lt;D xsi:type="xsd:double"&gt;0&lt;/D&gt;&lt;D xsi:type="xsd:double"&gt;0&lt;/D&gt;&lt;D xsi:type="xsd:double"&gt;-2.8103232&lt;/D&gt;&lt;D xsi:type="xsd:double"&gt;2.8784513&lt;/D&gt;&lt;D xsi:type="xsd:double"&gt;-2.1337092&lt;/D&gt;&lt;D xsi:type="xsd:double"&gt;3.3534884&lt;/D&gt;&lt;D xsi:type="xsd:double"&gt;0.5412817&lt;/D&gt;&lt;D xsi:type="xsd:double"&gt;0&lt;/D&gt;&lt;D xsi:type="xsd:double"&gt;0&lt;/D&gt;&lt;D xsi:type="xsd:double"&gt;-1.1330843&lt;/D&gt;&lt;D xsi:type="xsd:double"&gt;2.014923&lt;/D&gt;&lt;D xsi:type="xsd:double"&gt;1.357472&lt;/D&gt;&lt;D xsi:type="xsd:double"&gt;-1.3139367&lt;/D&gt;&lt;D xsi:type="xsd:double"&gt;1.1949062&lt;/D&gt;&lt;D xsi:type="xsd:double"&gt;0&lt;/D&gt;&lt;D xsi:type="xsd:double"&gt;0&lt;/D&gt;&lt;D xsi:type="xsd:double"&gt;2.4911165&lt;/D&gt;&lt;D xsi:type="xsd:double"&gt;-0.13132691&lt;/D&gt;&lt;D xsi:type="xsd:double"&gt;-3.6735535&lt;/D&gt;&lt;D xsi:type="xsd:double"&gt;2.3130655&lt;/D&gt;&lt;D xsi:type="xsd:double"&gt;-0.49079657&lt;/D&gt;&lt;D xsi:type="xsd:double"&gt;0&lt;/D&gt;&lt;D xsi:type="xsd:double"&gt;0&lt;/D&gt;&lt;D xsi:type="xsd:double"&gt;1.1920929E-05&lt;/D&gt;&lt;D xsi:type="xsd:double"&gt;0.2572894&lt;/D&gt;&lt;D xsi:type="xsd:double"&gt;0.26453733&lt;/D&gt;&lt;D xsi:type="xsd:double"&gt;-0.27919412&lt;/D&gt;&lt;D xsi:type="xsd:double"&gt;0&lt;/D&gt;&lt;D xsi:type="xsd:double"&gt;0&lt;/D&gt;&lt;D xsi:type="xsd:double"&gt;0&lt;/D&gt;&lt;D xsi:type="xsd:double"&gt;-1.1920929E-05&lt;/D&gt;&lt;D xsi:type="xsd:double"&gt;-1.7863333&lt;/D&gt;&lt;D xsi:type="xsd:double"&gt;-0.90183616&lt;/D&gt;&lt;D xsi:type="xsd:double"&gt;1.3000727&lt;/D&gt;&lt;/FQL&gt;&lt;FQL&gt;&lt;Q&gt;VZ-US^P_PRICE_RETURNS(2,20201231,20240104,D,KRW)&lt;/Q&gt;&lt;R&gt;1100&lt;/R&gt;&lt;C&gt;1&lt;/C&gt;&lt;D xsi:type="xsd:double"&gt;1.0491967&lt;/D&gt;&lt;D xsi:type="xsd:double"&gt;0&lt;/D&gt;&lt;D xsi:type="xsd:double"&gt;0&lt;/D&gt;&lt;D xsi:type="xsd:double"&gt;0&lt;/D&gt;&lt;D xsi:type="xsd:double"&gt;-0.21247268&lt;/D&gt;&lt;D xsi:type="xsd:double"&gt;0.047123432&lt;/D&gt;&lt;D xsi:type="xsd:double"&gt;1.0305524&lt;/D&gt;&lt;D xsi:type="xsd:double"&gt;-0.06724&lt;/D&gt;&lt;D xsi:type="xsd:double"&gt;-1.0338008&lt;/D&gt;&lt;D xsi:type="xsd:double"&gt;0&lt;/D&gt;&lt;D xsi:type="xsd:double"&gt;0&lt;/D&gt;&lt;D xsi:type="xsd:double"&gt;0.10507107&lt;/D&gt;&lt;D xsi:type="xsd:double"&gt;-0.11649132&lt;/D&gt;&lt;D xsi:type="xsd:double"&gt;-0.77962875&lt;/D&gt;&lt;D xsi:type="xsd:double"&gt;0.22966862&lt;/D&gt;&lt;D xsi:type="xsd:double"&gt;0.72432756&lt;/D&gt;&lt;D xsi:type="xsd:double"&gt;0&lt;/D&gt;&lt;D xsi:type="xsd:double"&gt;0&lt;/D&gt;&lt;D xsi:type="xsd:double"&gt;0.4001975&lt;/D&gt;&lt;D xsi:type="xsd:double"&gt;-0.6561816&lt;/D&gt;&lt;D xsi:type="xsd:double"&gt;0.13149977&lt;/D&gt;&lt;D xsi:type="xsd:double"&gt;-0.16886592&lt;/D&gt;&lt;D xsi:type="xsd:double"&gt;0.7923484&lt;/D&gt;&lt;D xsi:type="xsd:double"&gt;0&lt;/D&gt;&lt;D xsi:type="xsd:double"&gt;0&lt;/D&gt;&lt;D xsi:type="xsd:double"&gt;1.4226556&lt;/D&gt;&lt;D xsi:type="xsd:double"&gt;-2.6476502&lt;/D&gt;&lt;D xsi:type="xsd:double"&gt;-2.726066&lt;/D&gt;&lt;D xsi:type="xsd:double"&gt;1.803875&lt;/D&gt;&lt;D xsi:type="xsd:double"&gt;-1.2036502&lt;/D&gt;&lt;D xsi:type="xsd:double"&gt;0&lt;/D&gt;&lt;D xsi:type="xsd:double"&gt;0&lt;/D&gt;&lt;D xsi:type="xsd:double"&gt;-1.049006&lt;/D&gt;&lt;D xsi:type="xsd:double"&gt;0.52223206&lt;/D&gt;&lt;D xsi:type="xsd:double"&gt;0.24880171&lt;/D&gt;&lt;D xsi:type="xsd:double"&gt;0.981915&lt;/D&gt;&lt;D xsi:type="xsd:double"&gt;0.81533194&lt;/D&gt;&lt;D xsi:type="xsd:double"&gt;0&lt;/D&gt;&lt;D xsi:type="xsd:double"&gt;0&lt;/D&gt;&lt;D xsi:type="xsd:double"&gt;-0.8688152&lt;/D&gt;&lt;D xsi:type="xsd:double"&gt;-0.35854578&lt;/D&gt;&lt;D xsi:type="xsd:double"&gt;-0.92294216&lt;/D&gt;&lt;D xsi:type="xsd:double"&gt;-0.65502524&lt;/D&gt;&lt;D xsi:type="xsd:double"&gt;-0.7325947&lt;/D&gt;&lt;D xsi:type="xsd:double"&gt;0&lt;/D&gt;&lt;D xsi:type="xsd:double"&gt;0&lt;/D&gt;&lt;D xsi:type="xsd:dou</t>
        </r>
      </text>
    </comment>
    <comment ref="A12" authorId="0" shapeId="0">
      <text>
        <r>
          <rPr>
            <b/>
            <sz val="9"/>
            <color indexed="81"/>
            <rFont val="Tahoma"/>
            <family val="2"/>
          </rPr>
          <t>ble"&gt;-0.50133467&lt;/D&gt;&lt;D xsi:type="xsd:double"&gt;-0.23283958&lt;/D&gt;&lt;D xsi:type="xsd:double"&gt;5.9670925&lt;/D&gt;&lt;D xsi:type="xsd:double"&gt;0.005018711&lt;/D&gt;&lt;D xsi:type="xsd:double"&gt;-1.0866523&lt;/D&gt;&lt;D xsi:type="xsd:double"&gt;0&lt;/D&gt;&lt;D xsi:type="xsd:double"&gt;0&lt;/D&gt;&lt;D xsi:type="xsd:double"&gt;0.40234327&lt;/D&gt;&lt;D xsi:type="xsd:double"&gt;1.0456562&lt;/D&gt;&lt;D xsi:type="xsd:double"&gt;0.30208826&lt;/D&gt;&lt;D xsi:type="xsd:double"&gt;-1.4811695&lt;/D&gt;&lt;D xsi:type="xsd:double"&gt;-0.736773&lt;/D&gt;&lt;D xsi:type="xsd:double"&gt;0&lt;/D&gt;&lt;D xsi:type="xsd:double"&gt;0&lt;/D&gt;&lt;D xsi:type="xsd:double"&gt;0.108504295&lt;/D&gt;&lt;D xsi:type="xsd:double"&gt;-0.63779354&lt;/D&gt;&lt;D xsi:type="xsd:double"&gt;0.39596558&lt;/D&gt;&lt;D xsi:type="xsd:double"&gt;-0.62336326&lt;/D&gt;&lt;D xsi:type="xsd:double"&gt;2.271521&lt;/D&gt;&lt;D xsi:type="xsd:double"&gt;0&lt;/D&gt;&lt;D xsi:type="xsd:double"&gt;0&lt;/D&gt;&lt;D xsi:type="xsd:double"&gt;2.0681262&lt;/D&gt;&lt;D xsi:type="xsd:double"&gt;-0.4364252&lt;/D&gt;&lt;D xsi:type="xsd:double"&gt;1.7929792&lt;/D&gt;&lt;D xsi:type="xsd:double"&gt;-3.337711&lt;/D&gt;&lt;D xsi:type="xsd:double"&gt;0.017678738&lt;/D&gt;&lt;D xsi:type="xsd:double"&gt;0&lt;/D&gt;&lt;D xsi:type="xsd:double"&gt;0&lt;/D&gt;&lt;D xsi:type="xsd:double"&gt;0.26060343&lt;/D&gt;&lt;D xsi:type="xsd:double"&gt;-0.59397817&lt;/D&gt;&lt;D xsi:type="xsd:double"&gt;0.2509117&lt;/D&gt;&lt;D xsi:type="xsd:double"&gt;0.4236102&lt;/D&gt;&lt;D xsi:type="xsd:double"&gt;0.4933834&lt;/D&gt;&lt;D xsi:type="xsd:double"&gt;0&lt;/D&gt;&lt;D xsi:type="xsd:double"&gt;0&lt;/D&gt;&lt;D xsi:type="xsd:double"&gt;0.41320324&lt;/D&gt;&lt;D xsi:type="xsd:double"&gt;0.6813407&lt;/D&gt;&lt;D xsi:type="xsd:double"&gt;0.5348563&lt;/D&gt;&lt;D xsi:type="xsd:double"&gt;0.6046176&lt;/D&gt;&lt;D xsi:type="xsd:double"&gt;1.0452628&lt;/D&gt;&lt;D xsi:type="xsd:double"&gt;0&lt;/D&gt;&lt;D xsi:type="xsd:double"&gt;0&lt;/D&gt;&lt;D xsi:type="xsd:double"&gt;1.3186932&lt;/D&gt;&lt;D xsi:type="xsd:double"&gt;-0.23192763&lt;/D&gt;&lt;D xsi:type="xsd:double"&gt;-0.9085834&lt;/D&gt;&lt;D xsi:type="xsd:double"&gt;0.2668023&lt;/D&gt;&lt;D xsi:type="xsd:double"&gt;1.1920929E-05&lt;/D&gt;&lt;D xsi:type="xsd:double"&gt;0&lt;/D&gt;&lt;D xsi:type="xsd:double"&gt;0&lt;/D&gt;&lt;D xsi:type="xsd:double"&gt;0.5985379&lt;/D&gt;&lt;D xsi:type="xsd:double"&gt;-0.30022264&lt;/D&gt;&lt;D xsi:type="xsd:double"&gt;-0.49811006&lt;/D&gt;&lt;D xsi:type="xsd:double"&gt;-1.189959&lt;/D&gt;&lt;D xsi:type="xsd:double"&gt;0.14842749&lt;/D&gt;&lt;D xsi:type="xsd:double"&gt;0&lt;/D&gt;&lt;D xsi:type="xsd:double"&gt;0&lt;/D&gt;&lt;D xsi:type="xsd:double"&gt;0.41276217&lt;/D&gt;&lt;D xsi:type="xsd:double"&gt;0.21914244&lt;/D&gt;&lt;D xsi:type="xsd:double"&gt;-0.68389773&lt;/D&gt;&lt;D xsi:type="xsd:double"&gt;0.09404421&lt;/D&gt;&lt;D xsi:type="xsd:double"&gt;0.8877039&lt;/D&gt;&lt;D xsi:type="xsd:double"&gt;0&lt;/D&gt;&lt;D xsi:type="xsd:double"&gt;0&lt;/D&gt;&lt;D xsi:type="xsd:double"&gt;0.26952028&lt;/D&gt;&lt;D xsi:type="xsd:double"&gt;-0.43857694&lt;/D&gt;&lt;D xsi:type="xsd:double"&gt;0.12683868&lt;/D&gt;&lt;D xsi:type="xsd:double"&gt;-1.5848935&lt;/D&gt;&lt;D xsi:type="xsd:double"&gt;0.07520914&lt;/D&gt;&lt;D xsi:type="xsd:double"&gt;0&lt;/D&gt;&lt;D xsi:type="xsd:double"&gt;0&lt;/D&gt;&lt;D xsi:type="xsd:double"&gt;-1.0372221&lt;/D&gt;&lt;D xsi:type="xsd:double"&gt;-1.3465285&lt;/D&gt;&lt;D xsi:type="xsd:double"&gt;0.43896437&lt;/D&gt;&lt;D xsi:type="xsd:double"&gt;1.1436701&lt;/D&gt;&lt;D xsi:type="xsd:double"&gt;1.1929393&lt;/D&gt;&lt;D xsi:type="xsd:double"&gt;0&lt;/D&gt;&lt;D xsi:type="xsd:double"&gt;0&lt;/D&gt;&lt;D xsi:type="xsd:double"&gt;1.2611151&lt;/D&gt;&lt;D xsi:type="xsd:double"&gt;1.0660052&lt;/D&gt;&lt;D xsi:type="xsd:double"&gt;0.15358925&lt;/D&gt;&lt;D xsi:type="xsd:double"&gt;1.2787819&lt;/D&gt;&lt;D xsi:type="xsd:double"&gt;-1.326555&lt;/D&gt;&lt;D xsi:type="xsd:double"&gt;0&lt;/D&gt;&lt;D xsi:type="xsd:double"&gt;0&lt;/D&gt;&lt;D xsi:type="xsd:double"&gt;0.68445206&lt;/D&gt;&lt;D xsi:type="xsd:double"&gt;-1.1343598&lt;/D&gt;&lt;D xsi:type="xsd:double"&gt;0.2235055&lt;/D&gt;&lt;D xsi:type="xsd:double"&gt;1.1100769&lt;/D&gt;&lt;D xsi:type="xsd:double"&gt;-0.27031898&lt;/D&gt;&lt;D xsi:type="xsd:double"&gt;0&lt;/D&gt;&lt;D xsi:type="xsd:double"&gt;0&lt;/D&gt;&lt;D xsi:type="xsd:double"&gt;-0.73559284&lt;/D&gt;&lt;D xsi:type="xsd:double"&gt;-1.6943336&lt;/D&gt;&lt;D xsi:type="xsd:double"&gt;-0.45470595&lt;/D&gt;&lt;D xsi:type="xsd:double"&gt;-0.0915885&lt;/D&gt;&lt;D xsi:type="xsd:double"&gt;-0.23576021&lt;/D&gt;&lt;D xsi:type="xsd:double"&gt;0&lt;/D&gt;&lt;D xsi:type="xsd:double"&gt;0&lt;/D&gt;&lt;D xsi:type="xsd:double"&gt;0.14077425&lt;/D&gt;&lt;D xsi:type="xsd:double"&gt;-1.3259947&lt;/D&gt;&lt;D xsi:type="xsd:double"&gt;-0.66158175&lt;/D&gt;&lt;D xsi:type="xsd:double"&gt;-0.03478527&lt;/D&gt;&lt;D xsi:type="xsd:double"&gt;0.1129508&lt;/D&gt;&lt;D xsi:type="xsd:double"&gt;0&lt;/D&gt;&lt;D xsi:type="xsd:double"&gt;0&lt;/D&gt;&lt;D xsi:type="xsd:double"&gt;-0.38106441&lt;/D&gt;&lt;D xsi:type="xsd:double"&gt;-0.65286756&lt;/D&gt;&lt;D xsi:type="xsd:double"&gt;1.151216&lt;/D&gt;&lt;D xsi:type="xsd:double"&gt;0.6096244&lt;/D&gt;&lt;D xsi:type="xsd:double"&gt;0.81442595&lt;/D&gt;&lt;D xsi:type="xsd:double"&gt;0&lt;/D&gt;&lt;D xsi:type="xsd:double"&gt;0&lt;/D&gt;&lt;D xsi:type="xsd:double"&gt;-0.48746467&lt;/D&gt;&lt;D xsi:type="xsd:double"&gt;0.029301643&lt;/D&gt;&lt;D xsi:type="xsd:double"&gt;-0.06299019&lt;/D&gt;&lt;D xsi:type="xsd:double"&gt;0.5398631&lt;/D&gt;&lt;D xsi:type="xsd:double"&gt;-0.4744053&lt;/D&gt;&lt;D xsi:type="xsd:double"&gt;0&lt;/D&gt;&lt;D xsi:type="xsd:double"&gt;0&lt;/D&gt;&lt;D xsi:type="xsd:double"&gt;0.2816081&lt;/D&gt;&lt;D xsi:type="xsd:double"&gt;0.21032095&lt;/D&gt;&lt;D xsi:type="xsd:double"&gt;-1.1124611&lt;/D&gt;&lt;D xsi:type="xsd:double"&gt;0.9805083&lt;/D&gt;&lt;D xsi:type="xsd:double"&gt;-1.085639&lt;/D&gt;&lt;D xsi:type="xsd:double"&gt;0&lt;/D&gt;&lt;D xsi:type="xsd:double"&gt;0&lt;/D&gt;&lt;D xsi:type="xsd:double"&gt;1.2352586&lt;/D&gt;&lt;D xsi:type="xsd:double"&gt;-0.2821386&lt;/D&gt;&lt;D xsi:type="xsd:double"&gt;-0.035715103&lt;/D&gt;&lt;D xsi:type="xsd:double"&gt;0.29201508&lt;/D&gt;&lt;D xsi:type="xsd:double"&gt;-0.6124139&lt;/D&gt;&lt;D xsi:type="xsd:double"&gt;0&lt;/D&gt;&lt;D xsi:type="xsd:double"&gt;0&lt;/D&gt;&lt;D xsi:type="xsd:double"&gt;-0.1294136&lt;/D&gt;&lt;D xsi:type="xsd:double"&gt;-0.7546902&lt;/D&gt;&lt;D xsi:type="xsd:double"&gt;0.12687445&lt;/D&gt;&lt;D xsi:type="xsd:double"&gt;1.079607&lt;/D&gt;&lt;D xsi:type="xsd:double"&gt;0.44344664&lt;/D&gt;&lt;D xsi:type="xsd:double"&gt;0&lt;/D&gt;&lt;D xsi:type="xsd:double"&gt;0&lt;/D&gt;&lt;D xsi:type="xsd:double"&gt;-0.29073954&lt;/D&gt;&lt;D xsi:type="xsd:double"&gt;-0.22976995&lt;/D&gt;&lt;D xsi:type="xsd:double"&gt;0.9622574&lt;/D&gt;&lt;D xsi:type="xsd:double"&gt;0.19711256&lt;/D&gt;&lt;D xsi:type="xsd:double"&gt;1.0610342&lt;/D&gt;&lt;D xsi:type="xsd:double"&gt;0&lt;/D&gt;&lt;D xsi:type="xsd:double"&gt;0&lt;/D&gt;&lt;D xsi:type="xsd:double"&gt;-0.035989285&lt;/D&gt;&lt;D xsi:type="xsd:double"&gt;-0.24620295&lt;/D&gt;&lt;D xsi:type="xsd:double"&gt;0.6818056&lt;/D&gt;&lt;D xsi:type="xsd:double"&gt;-0.20798445&lt;/D&gt;&lt;D xsi:type="xsd:double"&gt;-0.33408403&lt;/D&gt;&lt;D xsi:type="xsd:double"&gt;0&lt;/D&gt;&lt;D xsi:type="xsd:double"&gt;0&lt;/D&gt;&lt;D xsi:type="xsd:double"&gt;-0.38204193&lt;/D&gt;&lt;D xsi:type="xsd:double"&gt;-0.23579001&lt;/D&gt;&lt;D xsi:type="xsd:double"&gt;0.97635984&lt;/D&gt;&lt;D xsi:type="xsd:double"&gt;-0.33798814&lt;/D&gt;&lt;D xsi:type="xsd:double"&gt;-0.051295757&lt;/D&gt;&lt;D xsi:type="xsd:double"&gt;0&lt;/D&gt;&lt;D xsi:type="xsd:double"&gt;0&lt;/D&gt;&lt;D xsi:type="xsd:double"&gt;0.17666817&lt;/D&gt;&lt;D xsi:type="xsd:double"&gt;0.334239&lt;/D&gt;&lt;D xsi:type="xsd:double"&gt;-0.47479272&lt;/D&gt;&lt;D xsi:type="xsd:double"&gt;-0.2382338&lt;/D&gt;&lt;D xsi:type="xsd:double"&gt;-0.026994944&lt;/D&gt;&lt;D xsi:type="xsd:double"&gt;0&lt;/D&gt;&lt;D xsi:type="xsd:double"&gt;0&lt;/D&gt;&lt;D xsi:type="xsd:double"&gt;0.038015842&lt;/D&gt;&lt;D xsi:type="xsd:double"&gt;-0.3012538&lt;/D&gt;&lt;D xsi:type="xsd:double"&gt;-1.0483205&lt;/D&gt;&lt;D xsi:type="xsd:double"&gt;-0.11332631&lt;/D&gt;&lt;D xsi:type="xsd:double"&gt;-0.27998686&lt;/D&gt;&lt;D xsi:type="xsd:double"&gt;0&lt;/D&gt;&lt;D xsi:type="xsd:double"&gt;0&lt;/D&gt;&lt;D xsi:type="xsd:double"&gt;-0.0019431114&lt;/D&gt;&lt;D xsi:type="xsd:double"&gt;1.1369228&lt;/D&gt;&lt;D xsi:type="xsd:double"&gt;0.7458925&lt;/D&gt;&lt;D xsi:type="xsd:double"&gt;0.53721666&lt;/D&gt;&lt;D xsi:type="xsd:double"&gt;1.0921955&lt;/D&gt;&lt;D xsi:type="xsd:double"&gt;0&lt;/D&gt;&lt;D xsi:type="xsd:double"&gt;0&lt;/D&gt;&lt;D xsi:type="xsd:double"&gt;0.19688606&lt;/D&gt;&lt;D xsi:type="xsd:double"&gt;0.9753585&lt;/D&gt;&lt;D xsi:type="xsd:double"&gt;-1.9059479&lt;/D&gt;&lt;D xsi:type="xsd:double"&gt;0.4731655&lt;/D&gt;&lt;D xsi:type="xsd:double"&gt;0.56500435&lt;/D&gt;&lt;D xsi:type="xsd:double"&gt;0&lt;/D&gt;&lt;D xsi:type="xsd:double"&gt;0&lt;/D&gt;&lt;D xsi:type="xsd:double"&gt;-0.68357587&lt;/D&gt;&lt;D xsi:type="xsd:double"&gt;-1.4163435&lt;/D&gt;&lt;D xsi:type="xsd:double"&gt;0.05159378&lt;/D&gt;&lt;D xsi:type="xsd:double"&gt;-0.39654374&lt;/D&gt;&lt;D xsi:type="xsd:double"&gt;0.19994974&lt;/D&gt;&lt;D xsi:type="xsd:double"&gt;0&lt;/D&gt;&lt;D xsi:type="xsd:double"&gt;0&lt;/D&gt;&lt;D xsi:type="xsd:double"&gt;-0.19673109&lt;/D&gt;&lt;D xsi:type="xsd:double"&gt;-0.21691322&lt;/D&gt;&lt;D xsi:type="xsd:double"&gt;-0.30724406&lt;/D&gt;&lt;D xsi:type="xsd:double"&gt;1.0110378&lt;/D&gt;&lt;D xsi:type="xsd:double"&gt;-0.13089776&lt;/D&gt;&lt;D xsi:type="xsd:double"&gt;0&lt;/D&gt;&lt;D xsi:type="xsd:double"&gt;0&lt;/D&gt;&lt;D xsi:type="xsd:double"&gt;-0.047540665&lt;/D&gt;&lt;D xsi:type="xsd:double"&gt;-0.9850323&lt;/D&gt;&lt;D xsi:type="xsd:double"&gt;0.921154&lt;/D&gt;&lt;D xsi:type="xsd:double"&gt;-0.6179869&lt;/D&gt;&lt;D xsi:type="xsd:double"&gt;-0.40704012&lt;/D&gt;&lt;D xsi:type="xsd:double"&gt;0&lt;/D&gt;&lt;D xsi:type="xsd:double"&gt;0&lt;/D&gt;&lt;D xsi:type="xsd:double"&gt;1.3092756&lt;/D&gt;&lt;D xsi:type="xsd:double"&gt;-0.8164942&lt;/D&gt;&lt;D xsi:type="xsd:double"&gt;0.26408434&lt;/D&gt;&lt;D xsi:type="xsd:double"&gt;-0.14576912&lt;/D&gt;&lt;D xsi:type="xsd:double"&gt;-0.007522106&lt;/D&gt;&lt;D xsi:type="xsd:double"&gt;0&lt;/D&gt;&lt;D xsi:type="xsd:double"&gt;0&lt;/D&gt;&lt;D xsi:type="xsd:double"&gt;-0.03684759&lt;/D&gt;&lt;D xsi:type="xsd:double"&gt;-0.4238844&lt;/D&gt;&lt;D xsi:type="xsd:double"&gt;0.055527687&lt;/D&gt;&lt;D xsi:type="xsd:double"&gt;0.71733&lt;/D&gt;&lt;D xsi:type="xsd:double"&gt;-0.0068843365&lt;/D&gt;&lt;D xsi:type="xsd:double"&gt;0&lt;/D&gt;&lt;D xsi:type="xsd:double"&gt;0&lt;/D&gt;&lt;D xsi:type="xsd:double"&gt;0.20946264&lt;/D&gt;&lt;D xsi:type="xsd:double"&gt;0.06453991&lt;/D&gt;&lt;D xsi:type="xsd:double"&gt;0.19426346&lt;/D&gt;&lt;D xsi:type="xsd:double"&gt;-0.49971938&lt;/D&gt;&lt;D xsi:type="xsd:double"&gt;0.9402871&lt;/D&gt;&lt;D xsi:type="xsd:double"&gt;0&lt;/D&gt;&lt;D xsi:type="xsd:double"&gt;0&lt;/D&gt;&lt;D xsi:type="xsd:double"&gt;0.36832094&lt;/D&gt;&lt;D xsi:type="xsd:double"&gt;0.009930134&lt;/D&gt;&lt;D xsi:type="xsd:double"&gt;0.33966303&lt;/D&gt;&lt;D xsi:type="xsd:double"&gt;-0.124269724&lt;/D&gt;&lt;D xsi:type="xsd:double"&gt;-0.8843303&lt;/D&gt;&lt;D xsi:type="xsd:double"&gt;0&lt;/D&gt;&lt;D xsi:type="xsd:double"&gt;0&lt;/D&gt;&lt;D xsi:type="xsd:double"&gt;-1.9909859&lt;/D&gt;&lt;D xsi:type="xsd:double"&gt;-1.2872398&lt;/D&gt;&lt;D xsi:type="xsd:double"&gt;-0.3449142&lt;/D&gt;&lt;D xsi:type="xsd:double"&gt;0.48772097&lt;/D&gt;&lt;D xsi:type="xsd:double"&gt;0.29665232&lt;/D&gt;&lt;D xsi:type="xsd:double"&gt;0&lt;/D&gt;&lt;D xsi:type="xsd:double"&gt;0&lt;/D&gt;&lt;D xsi:type="xsd:double"&gt;-0.2561748&lt;/D&gt;&lt;D xsi:type="xsd:double"&gt;0.091814995&lt;/D&gt;&lt;D xsi:type="xsd:double"&gt;2.024591&lt;/D&gt;&lt;D xsi:type="xsd:double"&gt;-0.15169382&lt;/D&gt;&lt;D xsi:type="xsd:double"&gt;-0.8826375&lt;/D&gt;&lt;D xsi:type="xsd:double"&gt;0&lt;/D&gt;&lt;D xsi:type="xsd:double"&gt;0&lt;/D&gt;&lt;D xsi:type="xsd:double"&gt;-1.3912797&lt;/D&gt;&lt;D xsi:type="xsd:double"&gt;0.88180304&lt;/D&gt;&lt;D xsi:type="xsd:double"&gt;-0.5930245&lt;/D&gt;&lt;D xsi:type="xsd:double"&gt;0.24160147&lt;/D&gt;&lt;D xsi:type="xsd:double"&gt;0.2654791&lt;/D&gt;&lt;D xsi:type="xsd:double"&gt;0&lt;/D&gt;&lt;D xsi:type="xsd:double"&gt;0&lt;/D&gt;&lt;D xsi:type="xsd:double"&gt;0.6000519&lt;/D&gt;&lt;D xsi:type="xsd:double"&gt;-0.8822143&lt;/D&gt;&lt;D xsi:type="xsd:double"&gt;1.3082981&lt;/D&gt;&lt;D xsi:type="xsd:double"&gt;-1.9677639&lt;/D&gt;&lt;D xsi:type="xsd:double"&gt;0.9651542&lt;/D&gt;&lt;D xsi:type="xsd:double"&gt;0&lt;/D&gt;&lt;D xsi:type="xsd:double"&gt;0&lt;/D&gt;&lt;D xsi:type="xsd:double"&gt;-0.0052154064&lt;/D&gt;&lt;D xsi:type="xsd:double"&gt;-0.669837&lt;/D&gt;&lt;D xsi:type="xsd:double"&gt;1.0141611&lt;/D&gt;&lt;D xsi:type="xsd:double"&gt;-0.28938055&lt;/D&gt;&lt;D xsi:type="xsd:double"&gt;-0.31113625&lt;/D&gt;&lt;D xsi:type="xsd:double"&gt;0&lt;/D&gt;&lt;D xsi:type="xsd:double"&gt;0&lt;/D&gt;&lt;D xsi:type="xsd:double"&gt;-0.004160404&lt;/D&gt;&lt;D xsi:type="xsd:double"&gt;-0.5097389&lt;/D&gt;&lt;D xsi:type="xsd:double"&gt;-0.41914582&lt;/D&gt;&lt;D xsi:type="xsd:double"&gt;-1.1021793&lt;/D&gt;&lt;D xsi:type="xsd:double"&gt;-0.34647584&lt;/D&gt;&lt;D xsi:type="xsd:double"&gt;0&lt;/D&gt;&lt;D xsi:type="xsd:double"&gt;0&lt;/D&gt;&lt;D xsi:type="xsd:double"&gt;1.3156295&lt;/D&gt;&lt;D xsi:type="xsd:double"&gt;0.8014202&lt;/D&gt;&lt;D xsi:type="xsd:double"&gt;-0.4508078&lt;/D&gt;&lt;D xsi:type="xsd:double"&gt;0.3160715&lt;/D&gt;&lt;D xsi:type="xsd:double"&gt;0.5279541&lt;/D&gt;&lt;D xsi:type="xsd:double"&gt;0&lt;/D&gt;&lt;D xsi:type="xsd:double"&gt;0&lt;/D&gt;&lt;D xsi:type="xsd:double"&gt;-0.29535294&lt;/D&gt;&lt;D xsi:type="xsd:double"&gt;-3.1025887&lt;/D&gt;&lt;D xsi:type="xsd:double"&gt;-1.707232&lt;/D&gt;&lt;D xsi:type="xsd:double"&gt;1.6306996&lt;/D&gt;&lt;D xsi:type="xsd:double"&gt;1.7264843&lt;/D&gt;&lt;D xsi:type="xsd:double"&gt;0&lt;/D&gt;&lt;D xsi:type="xsd:double"&gt;0&lt;/D&gt;&lt;D xsi:type="xsd:double"&gt;-0.43239594&lt;/D&gt;&lt;D xsi:type="xsd:double"&gt;-0.85508823&lt;/D&gt;&lt;D xsi:type="xsd:double"&gt;-0.8982897&lt;/D&gt;&lt;D xsi:type="xsd:double"&gt;-0.776124&lt;/D&gt;&lt;D xsi:type="xsd:double"&gt;0.6605029&lt;/D&gt;&lt;D xsi:type="xsd:double"&gt;0&lt;/D&gt;&lt;D xsi:type="xsd:double"&gt;0&lt;/D&gt;&lt;D xsi:type="xsd:double"&gt;0.11147261&lt;/D&gt;&lt;D xsi:type="xsd:double"&gt;0.91079473&lt;/D&gt;&lt;D xsi:type="xsd:double"&gt;0.038838387&lt;/D&gt;&lt;D xsi:type="xsd:double"&gt;4.2200923&lt;/D&gt;&lt;D xsi:type="xsd:double"&gt;0.54080486&lt;/D&gt;&lt;D xsi:type="xsd:double"&gt;0&lt;/D&gt;&lt;D xsi:type="xsd:double"&gt;0&lt;/D&gt;&lt;D xsi:type="xsd:double"&gt;0.67813396&lt;/D&gt;&lt;D xsi:type="xsd:double"&gt;-0.4044056&lt;/D&gt;&lt;D xsi:type="xsd:double"&gt;-0.0985682&lt;/D&gt;&lt;D xsi:type="xsd:double"&gt;-0.5055666&lt;/D&gt;&lt;D xsi:type="xsd:double"&gt;-0.113636255&lt;/D&gt;&lt;D xsi:type="xsd:double"&gt;0&lt;/D&gt;&lt;D xsi:type="xsd:double"&gt;0&lt;/D&gt;&lt;D xsi:type="xsd:double"&gt;0.021064281&lt;/D&gt;&lt;D xsi:type="xsd:double"&gt;0.17712116&lt;/D&gt;&lt;D xsi:type="xsd:double"&gt;-0.8166194&lt;/D&gt;&lt;D xsi:type="xsd:double"&gt;-0.016629696&lt;/D&gt;&lt;D xsi:type="xsd:double"&gt;-0.55502653&lt;/D&gt;&lt;D xsi:type="xsd:double"&gt;0&lt;/D&gt;&lt;D xsi:type="xsd:double"&gt;0&lt;/D&gt;&lt;D xsi:type="xsd:double"&gt;1.182735&lt;/D&gt;&lt;D xsi:type="xsd:double"&gt;2.1523714&lt;/D&gt;&lt;D xsi:type="xsd:double"&gt;1.2697577&lt;/D&gt;&lt;D xsi:type="xsd:double"&gt;-0.13623238&lt;/D&gt;&lt;D xsi:type="xsd:double"&gt;2.1258354&lt;/D&gt;&lt;D xsi:type="xsd:double"&gt;0&lt;/D&gt;&lt;D xsi:type="xsd:double"&gt;0&lt;/D&gt;&lt;D xsi:type="xsd:double"&gt;-0.8764088&lt;/D&gt;&lt;D xsi:type="xsd:double"&gt;-0.8889437&lt;/D&gt;&lt;D xsi:type="xsd:double"&gt;-0.6076932&lt;/D&gt;&lt;D xsi:type="xsd:double"&gt;-0.11294484&lt;/D&gt;&lt;D xsi:type="xsd:double"&gt;-0.46939254&lt;/D&gt;&lt;D xsi:type="xsd:double"&gt;0&lt;/D&gt;&lt;D xsi:type="xsd:double"&gt;0&lt;/D&gt;&lt;D xsi:type="xsd:double"&gt;0.44214725&lt;/D&gt;&lt;D xsi:type="xsd:double"&gt;0.07972717&lt;/D&gt;&lt;D xsi:type="xsd:double"&gt;0.25720596&lt;/D&gt;&lt;D xsi:type="xsd:double"&gt;-0.13666749&lt;/D&gt;&lt;D xsi:type="xsd:double"&gt;-0.303334&lt;/D&gt;&lt;D xsi:type="xsd:double"&gt;0&lt;/D&gt;&lt;D xsi:type="xsd:double"&gt;0&lt;/D&gt;&lt;D xsi:type="xsd:double"&gt;-0.21353364&lt;/D&gt;&lt;D xsi:type="xsd:double"&gt;0.10384321&lt;/D&gt;&lt;D xsi:type="xsd:double"&gt;-3.6222696&lt;/D&gt;&lt;D xsi:type="xsd:double"&gt;0.74783564&lt;/D&gt;&lt;D xsi:type="xsd:double"&gt;3.5767913&lt;/D&gt;&lt;D xsi:type="xsd:double"&gt;0&lt;/D&gt;&lt;D xsi:type="xsd:double"&gt;0&lt;/D&gt;&lt;D xsi:type="xsd:double"&gt;0.6238103&lt;/D&gt;&lt;D xsi:type="xsd:double"&gt;-0.05635619&lt;/D&gt;&lt;D xsi:type="xsd:double"&gt;1.1278152&lt;/D&gt;&lt;D xsi:type="xsd:double"&gt;0.06020069&lt;/D&gt;&lt;D xsi:type="xsd:double"&gt;-1.6686559&lt;/D&gt;&lt;D xsi:type="xsd:double"&gt;0&lt;/D&gt;&lt;D xsi:type="xsd:double"&gt;0&lt;/D&gt;&lt;D xsi:type="xsd:double"&gt;-0.2783537&lt;/D&gt;&lt;D xsi:type="xsd:double"&gt;-0.58033466&lt;/D&gt;&lt;D xsi:type="xsd:double"&gt;1.1816859&lt;/D&gt;&lt;D xsi:type="xsd:double"&gt;-0.8598089&lt;/D&gt;&lt;D xsi:type="xsd:double"&gt;0.7001519&lt;/D&gt;&lt;D xsi:type="xsd:double"&gt;0&lt;/D&gt;&lt;D xsi:type="xsd:double"&gt;0&lt;/D&gt;&lt;D xsi:type="xsd:double"&gt;-0.7147789&lt;/D&gt;&lt;D xsi:type="xsd:double"&gt;0.9048104&lt;/D&gt;&lt;D xsi:type="xsd:double"&gt;-0.11686683&lt;/D&gt;&lt;D xsi:type="xsd:double"&gt;0.30356646&lt;/D&gt;&lt;D xsi:type="xsd:double"&gt;0.35749674&lt;/D&gt;&lt;D xsi:type="xsd:double"&gt;0&lt;/D&gt;&lt;D xsi:type="xsd:double"&gt;0&lt;/D&gt;&lt;D xsi:type="xsd:double"&gt;-0.32194257&lt;/D&gt;&lt;D xsi:type="xsd:double"&gt;0.1930356&lt;/D&gt;&lt;D xsi:type="xsd:double"&gt;-0.834322&lt;/D&gt;&lt;D xsi:type="xsd:double"&gt;-0.8052528&lt;/D&gt;&lt;D xsi:type="xsd:double"&gt;2.840829&lt;/D&gt;&lt;D xsi:type="xsd:double"&gt;0&lt;/D&gt;&lt;D xsi:type="xsd:double"&gt;0&lt;/D&gt;&lt;D xsi:type="xsd:double"&gt;-0.77783465&lt;/D&gt;&lt;D xsi:type="xsd:double"&gt;-0.11178851&lt;/D&gt;&lt;D xsi:type="xsd:double"&gt;1.3077855&lt;/D&gt;&lt;D xsi:type="xsd:double"&gt;0.83909035&lt;/D&gt;&lt;D xsi:type="xsd:double"&gt;1.6225219&lt;/D&gt;&lt;D xsi:type="xsd:double"&gt;0&lt;/D&gt;&lt;D xsi:type="xsd:double"&gt;0&lt;/D&gt;&lt;D xsi:type="xsd:double"&gt;0.26566982&lt;/D&gt;&lt;D xsi:type="xsd:double"&gt;-1.8176079&lt;/D&gt;&lt;D xsi:type="xsd:double"&gt;-0.31924248&lt;/D&gt;&lt;D xsi:type="xsd:double"&gt;-0.43481588&lt;/D&gt;&lt;D xsi:type="xsd:double"&gt;-0.056767464&lt;/D&gt;&lt;D xsi:type="xsd:double"&gt;0&lt;/D&gt;&lt;D xsi:type="xsd:double"&gt;0&lt;/D&gt;&lt;D xsi:type="xsd:double"&gt;-0.19053817&lt;/D&gt;&lt;D xsi:type="xsd:double"&gt;0.53972006&lt;/D&gt;&lt;D xsi:type="xsd:double"&gt;-1.0961294&lt;/D&gt;&lt;D xsi:type="xsd:double"&gt;-1.9633591&lt;/D&gt;&lt;D xsi:type="xsd:double"&gt;-3.5187066&lt;/D&gt;&lt;D xsi:type="xsd:double"&gt;0&lt;/D&gt;&lt;D xsi:type="xsd:double"&gt;0&lt;/D&gt;&lt;D xsi:type="xsd:double"&gt;1.319468&lt;/D&gt;&lt;D xsi:type="xsd:double"&gt;-0.0356853&lt;/D&gt;&lt;D xsi:type="xsd:double"&gt;-0.4238963&lt;/D&gt;&lt;D xsi:type="xsd:double"&gt;0.4710436&lt;/D&gt;&lt;D xsi:type="xsd:double"&gt;0.5490184&lt;/D&gt;&lt;D xsi:type="xsd:double"&gt;0&lt;/D&gt;&lt;D xsi:type="xsd:double"&gt;0&lt;/D&gt;&lt;D xsi:type="xsd:double"&gt;0.4937172&lt;/D&gt;&lt;D xsi:type="xsd:double"&gt;-0.46381354&lt;/D&gt;&lt;D xsi:type="xsd:double"&gt;-0.14376044&lt;/D&gt;&lt;D xsi:type="xsd:double"&gt;-1.0941982&lt;/D&gt;&lt;D xsi:type="xsd:double"&gt;2.6034594&lt;/D&gt;&lt;D xsi:type="xsd:double"&gt;0&lt;/D&gt;&lt;D xsi:type="xsd:double"&gt;0&lt;/D&gt;&lt;D xsi:type="xsd:double"&gt;0.57367086&lt;/D&gt;&lt;D xsi:type="xsd:double"&gt;0.469172&lt;/D&gt;&lt;D xsi:type="xsd:double"&gt;1.2570024&lt;/D&gt;&lt;D xsi:type="xsd:double"&gt;0.31368732&lt;/D&gt;&lt;D xsi:type="xsd:double"&gt;2.082789&lt;/D&gt;&lt;D xsi:type="xsd:double"&gt;0&lt;/D&gt;&lt;D xsi:type="xsd:double"&gt;0&lt;/D&gt;&lt;D xsi:type="xsd:double"&gt;1.3528585&lt;/D&gt;&lt;D xsi:type="xsd:double"&gt;-0.17235875&lt;/D&gt;&lt;D xsi:type="xsd:double"&gt;0.19438267&lt;/D&gt;&lt;D xsi:type="xsd:double"&gt;-0.8317113&lt;/D&gt;&lt;D xsi:type="xsd:double"&gt;2.3841858E-05&lt;/D&gt;&lt;D xsi:type="xsd:double"&gt;0&lt;/D&gt;&lt;D xsi:type="xsd:double"&gt;0&lt;/D&gt;&lt;D xsi:type="xsd:double"&gt;-0.027811527&lt;/D&gt;&lt;D xsi:type="xsd:double"&gt;0.8659482&lt;/D&gt;&lt;D xsi:type="xsd:double"&gt;1.1624217&lt;/D&gt;&lt;D xsi:type="xsd:double"&gt;1.3276815&lt;/D&gt;&lt;D xsi:type="xsd:double"&gt;-5.6010604&lt;/D&gt;&lt;D xsi:type="xsd:double"&gt;0&lt;/D&gt;&lt;D xsi:type="xsd:double"&gt;0&lt;/D&gt;&lt;D xsi:type="xsd:double"&gt;-2.3036957&lt;/D&gt;&lt;D xsi:type="xsd:double"&gt;-1.6556203&lt;/D&gt;&lt;D xsi:type="xsd:double"&gt;-0.77008605&lt;/D&gt;&lt;D xsi:type="xsd:double"&gt;0.41679144&lt;/D&gt;&lt;D xsi:type="xsd:double"&gt;-5.5718303&lt;/D&gt;&lt;D xsi:type="xsd:double"&gt;0&lt;/D&gt;&lt;D xsi:type="xsd:double"&gt;0&lt;/D&gt;&lt;D xsi:type="xsd:double"&gt;0.5841613&lt;/D&gt;&lt;D xsi:type="xsd:double"&gt;2.234912&lt;/D&gt;&lt;D xsi:type="xsd:double"&gt;2.4226546&lt;/D&gt;&lt;D xsi:type="xsd:double"&gt;-1.0957181&lt;/D&gt;&lt;D xsi:type="xsd:double"&gt;1.4167666&lt;/D&gt;&lt;D xsi:type="xsd:double"&gt;0&lt;/D&gt;&lt;D xsi:type="xsd:double"&gt;0&lt;/D&gt;&lt;D xsi:type="xsd:double"&gt;0.8319378&lt;/D&gt;&lt;D xsi:type="xsd:double"&gt;-0.82523227&lt;/D&gt;&lt;D xsi:type="xsd:double"&gt;-0.61684847&lt;/D&gt;&lt;D xsi:type="xsd:double"&gt;1.4307022&lt;/D&gt;&lt;D xsi:type="xsd:double"&gt;-0.09262562&lt;/D&gt;&lt;D xsi:type="xsd:double"&gt;0&lt;/D&gt;&lt;D xsi:type="xsd:double"&gt;0&lt;/D&gt;&lt;D xsi:type="xsd:double"&gt;1.788938&lt;/D&gt;&lt;D xsi:type="xsd:double"&gt;-0.90717673&lt;/D&gt;&lt;D xsi:type="xsd:double"&gt;-0.7797897&lt;/D&gt;&lt;D xsi:type="xsd:double"&gt;1.32159&lt;/D&gt;&lt;D xsi:type="xsd:double"&gt;0.11394024&lt;/D&gt;&lt;D xsi:type="xsd:double"&gt;0&lt;/D&gt;&lt;D xsi:type="xsd:double"&gt;0&lt;/D&gt;&lt;D xsi:type="xsd:double"&gt;-0.049477816&lt;/D&gt;&lt;D xsi:type="xsd:double"&gt;2.202952&lt;/D&gt;&lt;D xsi:type="xsd:double"&gt;1.0011554&lt;/D&gt;&lt;D xsi:type="xsd:double"&gt;-0.310874&lt;/D&gt;&lt;D xsi:type="xsd:double"&gt;-0.05120635&lt;/D&gt;&lt;D xsi:type="xsd:double"&gt;0&lt;/D&gt;&lt;D xsi:type="xsd:double"&gt;0&lt;/D&gt;&lt;D xsi:type="xsd:double"&gt;-1.4009953&lt;/D&gt;&lt;D xsi:type="xsd:double"&gt;-0.33082962&lt;/D&gt;&lt;D xsi:type="xsd:double"&gt;0.21446943&lt;/D&gt;&lt;D xsi:type="xsd:double"&gt;0.98774433&lt;/D&gt;&lt;D xsi:type="xsd:double"&gt;-1.671648&lt;/D&gt;&lt;D xsi:type="xsd:double"&gt;0&lt;/D&gt;&lt;D xsi:type="xsd:double"&gt;0&lt;/D&gt;&lt;D xsi:type="xsd:double"&gt;0.8462906&lt;/D&gt;&lt;D xsi:type="xsd:double"&gt;2.0045996&lt;/D&gt;&lt;D xsi:type="xsd:double"&gt;-0.49518347&lt;/D&gt;&lt;D xsi:type="xsd:double"&gt;-0.94688535&lt;/D&gt;&lt;D xsi:type="xsd:double"&gt;0.7169485&lt;/D&gt;&lt;D xsi:type="xsd:double"&gt;0&lt;/D&gt;&lt;D xsi:type="xsd:double"&gt;0&lt;/D&gt;&lt;D xsi:type="xsd:double"&gt;-1.2513518&lt;/D&gt;&lt;D xsi:type="xsd:double"&gt;-0.6895542&lt;/D&gt;&lt;D xsi:type="xsd:double"&gt;0.29833317&lt;/D&gt;&lt;D xsi:type="xsd:double"&gt;-0.977242&lt;/D&gt;&lt;D xsi:type="xsd:double"&gt;0.49442053&lt;/D&gt;&lt;D xsi:type="xsd:double"&gt;0&lt;/D&gt;&lt;D xsi:type="xsd:double"&gt;0&lt;/D&gt;&lt;D xsi:type="xsd:double"&gt;0.39618015&lt;/D&gt;&lt;D xsi:type="xsd:double"&gt;3.3960223&lt;/D&gt;&lt;D xsi:type="xsd:double"&gt;0.58261156&lt;/D&gt;&lt;D xsi:type="xsd:double"&gt;2.8954864&lt;/D&gt;&lt;D xsi:type="xsd:double"&gt;-2.4361193&lt;/D&gt;&lt;D xsi:type="xsd:double"&gt;0&lt;/D&gt;&lt;D xsi:type="xsd:double"&gt;0&lt;/D&gt;&lt;D xsi:type="xsd:double"&gt;-0.89738965&lt;/D&gt;&lt;D xsi:type="xsd:double"&gt;-1.2159109&lt;/D&gt;&lt;D xsi:type="xsd:double"&gt;2.1860957&lt;/D&gt;&lt;D xsi:type="xsd:double"&gt;-0.43432713&lt;/D&gt;&lt;D xsi:type="xsd:double"&gt;1.6713977&lt;/D&gt;&lt;D xsi:type="xsd:double"&gt;0&lt;/D&gt;&lt;D xsi:type="xsd:double"&gt;0&lt;/D&gt;&lt;D xsi:type="xsd:double"&gt;-0.038540363&lt;/D&gt;&lt;D xsi:type="xsd:double"&gt;-0.16496778&lt;/D&gt;&lt;D xsi:type="xsd:double"&gt;0.64884424&lt;/D&gt;&lt;D xsi:type="xsd:double"&gt;-0.81807375&lt;/D&gt;&lt;D xsi:type="xsd:double"&gt;-0.3840387&lt;/D&gt;&lt;D xsi:type="xsd:double"&gt;0&lt;/D&gt;&lt;D xsi:type="xsd:double"&gt;0&lt;/D&gt;&lt;D xsi:type="xsd:double"&gt;0.28899908&lt;/D&gt;&lt;D xsi:type="xsd:double"&gt;1.1868119&lt;/D&gt;&lt;D xsi:type="xsd:double"&gt;-0.9297013&lt;/D&gt;&lt;D xsi:type="xsd:double"&gt;0.36199093&lt;/D&gt;&lt;D xsi:type="xsd:double"&gt;2.1317601&lt;/D&gt;&lt;D xsi:type="xsd:double"&gt;0&lt;/D&gt;&lt;D xsi:type="xsd:double"&gt;0&lt;/D&gt;&lt;D xsi:type="xsd:double"&gt;-2.1043658&lt;/D&gt;&lt;D xsi:type="xsd:double"&gt;0.0410676&lt;/D&gt;&lt;D xsi:type="xsd:double"&gt;-2.7761042&lt;/D&gt;&lt;D xsi:type="xsd:double"&gt;-3.2544374&lt;/D&gt;&lt;D xsi:type="xsd:double"&gt;-6.3643637&lt;/D&gt;&lt;D xsi:type="xsd:double"&gt;0&lt;/D&gt;&lt;D xsi:type="xsd:double"&gt;0&lt;/D&gt;&lt;D xsi:type="xsd:double"&gt;0.7549286&lt;/D&gt;&lt;D xsi:type="xsd:double"&gt;-0.10089874&lt;/D&gt;&lt;D xsi:type="xsd:double"&gt;0.4058838&lt;/D&gt;&lt;D xsi:type="xsd:double"&gt;0.36703348&lt;/D&gt;&lt;D xsi:type="xsd:double"&gt;1.3660312&lt;/D&gt;&lt;D xsi:type="xsd:double"&gt;0&lt;/D&gt;&lt;D xsi:type="xsd:double"&gt;0&lt;/D&gt;&lt;D xsi:type="xsd:double"&gt;0.5293131&lt;/D&gt;&lt;D xsi:type="xsd:double"&gt;-1.9398928&lt;/D&gt;&lt;D xsi:type="xsd:double"&gt;0.41091442&lt;/D&gt;&lt;D xsi:type="xsd:double"&gt;-2.0004094&lt;/D&gt;&lt;D xsi:type="xsd:double"&gt;0.26687384&lt;/D&gt;&lt;D xsi:type="xsd:double"&gt;0&lt;/D&gt;&lt;D xsi:type="xsd:double"&gt;0&lt;/D&gt;&lt;D xsi:type="xsd:double"&gt;-0.2939701&lt;/D&gt;&lt;D xsi:type="xsd:double"&gt;0.16460419&lt;/D&gt;&lt;D xsi:type="xsd:double"&gt;0.8158326&lt;/D&gt;&lt;D xsi:type="xsd:double"&gt;-0.7015288&lt;/D&gt;&lt;D xsi:type="xsd:double"&gt;0.7798314&lt;/D&gt;&lt;D xsi:type="xsd:double"&gt;0&lt;/D&gt;&lt;D xsi:type="xsd:double"&gt;0&lt;/D&gt;&lt;D xsi:type="xsd:double"&gt;0.9080887&lt;/D&gt;&lt;D xsi:type="xsd:double"&gt;0.9667158&lt;/D&gt;&lt;D xsi:type="xsd:double"&gt;-0.8340955&lt;/D&gt;&lt;D xsi:type="xsd:double"&gt;-1.7703116&lt;/D&gt;&lt;D xsi:type="xsd:double"&gt;0.91245174&lt;/D&gt;&lt;D xsi:type="xsd:double"&gt;0&lt;/D&gt;&lt;D xsi:type="xsd:double"&gt;0&lt;/D&gt;&lt;D xsi:type="xsd:double"&gt;0.43091774&lt;/D&gt;&lt;D xsi:type="xsd:double"&gt;-1.0923624&lt;/D&gt;&lt;D xsi:type="xsd:double"&gt;-0.09512305&lt;/D&gt;&lt;D xsi:type="xsd:double"&gt;-0.08009672&lt;/D&gt;&lt;D xsi:type="xsd:double"&gt;-1.412797&lt;/D&gt;&lt;D xsi:type="xsd:double"&gt;0&lt;/D&gt;&lt;D xsi:type="xsd:double"&gt;0&lt;/D&gt;&lt;D xsi:type="xsd:double"&gt;1.6261935&lt;/D&gt;&lt;D xsi:type="xsd:double"&gt;-2.1116138&lt;/D&gt;&lt;D xsi:type="xsd:double"&gt;-2.3608446&lt;/D&gt;&lt;D xsi:type="xsd:double"&gt;1.3008833&lt;/D&gt;&lt;D xsi:type="xsd:double"&gt;-0.6657362&lt;/D&gt;&lt;D xsi:type="xsd:double"&gt;0&lt;/D&gt;&lt;D xsi:type="xsd:double"&gt;0&lt;/D&gt;&lt;D xsi:type="xsd:double"&gt;0.65318346&lt;/D&gt;&lt;D xsi:type="xsd:double"&gt;-0.4661262&lt;/D&gt;&lt;D xsi:type="xsd:double"&gt;0.8694768&lt;/D&gt;&lt;D xsi:type="xsd:double"&gt;0.32627583&lt;/D&gt;&lt;D xsi:type="xsd:double"&gt;2.2265315&lt;/D&gt;&lt;D xsi:type="xsd:double"&gt;0&lt;/D&gt;&lt;D xsi:type="xsd:double"&gt;0&lt;/D&gt;&lt;D xsi:type="xsd:double"&gt;1.2310505&lt;/D&gt;&lt;D xsi:type="xsd:double"&gt;-2.8676271&lt;/D&gt;&lt;D xsi:type="xsd:double"&gt;0.115931034&lt;/D&gt;&lt;D xsi:type="xsd:double"&gt;-0.4055202&lt;/D&gt;&lt;D xsi:type="xsd:double"&gt;0.13221502&lt;/D&gt;&lt;D xsi:type="xsd:double"&gt;0&lt;/D&gt;&lt;D xsi:type="xsd:double"&gt;0&lt;/D&gt;&lt;D xsi:type="xsd:double"&gt;0.38269758&lt;/D&gt;&lt;D xsi:type="xsd:double"&gt;-1.8762827&lt;/D&gt;&lt;D xsi:type="xsd:double"&gt;-2.395147&lt;/D&gt;&lt;D xsi:type="xsd:double"&gt;2.3729682&lt;/D&gt;&lt;D xsi:type="xsd:double"&gt;-1.1740744&lt;/D&gt;&lt;D xsi:type="xsd:double"&gt;0&lt;/D&gt;&lt;D xsi:type="xsd:double"&gt;0&lt;/D&gt;&lt;D xsi:type="xsd:double"&gt;0.051939487&lt;/D&gt;&lt;D xsi:type="xsd:double"&gt;-0.7902384&lt;/D&gt;&lt;D xsi:type="xsd:double"&gt;2.6039004&lt;/D&gt;&lt;D xsi:type="xsd:double"&gt;-1.9755602&lt;/D&gt;&lt;D xsi:type="xsd:double"&gt;-2.2939503&lt;/D&gt;&lt;D xsi:type="xsd:double"&gt;0&lt;/D&gt;&lt;D xsi:type="xsd:double"&gt;0&lt;/D&gt;&lt;D xsi:type="xsd:double"&gt;3.134048&lt;/D&gt;&lt;D xsi:type="xsd:double"&gt;1.3649821&lt;/D&gt;&lt;D xsi:type="xsd:double"&gt;-2.17461&lt;/D&gt;&lt;D xsi:type="xsd:double"&gt;-2.8368115&lt;/D&gt;&lt;D xsi:type="xsd:double"&gt;-1.9149125&lt;/D&gt;&lt;D xsi:type="xsd:double"&gt;0&lt;/D&gt;&lt;D xsi:type="xsd:double"&gt;0&lt;/D&gt;&lt;D xsi:type="xsd:double"&gt;-0.62415004&lt;/D&gt;&lt;D xsi:type="xsd:double"&gt;-0.27614832&lt;/D&gt;&lt;D xsi:type="xsd:double"&gt;-1.4428139&lt;/D&gt;&lt;D xsi:type="xsd:double"&gt;2.4869204&lt;/D&gt;&lt;D xsi:type="xsd:double"&gt;-0.21903515&lt;/D&gt;&lt;D xsi:type="xsd:double"&gt;0&lt;/D&gt;&lt;D xsi:type="xsd:double"&gt;0&lt;/D&gt;&lt;D xsi:type="xsd:double"&gt;2.656722&lt;/D&gt;&lt;D xsi:type="xsd:double"&gt;-1.1745453&lt;/D&gt;&lt;D xsi:type="xsd:double"&gt;-1.1095881&lt;/D&gt;&lt;D xsi:type="xsd:double"&gt;1.6688824&lt;/D&gt;&lt;D xsi:type="xsd:double"&gt;-4.0194807&lt;/D&gt;&lt;D xsi:type="xsd:double"&gt;0&lt;/D&gt;&lt;D xsi:type="xsd:double"&gt;0&lt;/D&gt;&lt;D xsi:type="xsd:double"&gt;1.7503619&lt;/D&gt;&lt;D xsi:type="xsd:double"&gt;0.8110404&lt;/D&gt;&lt;D xsi:type="xsd:double"&gt;-0.4605651&lt;/D&gt;&lt;D xsi:type="xsd:double"&gt;-1.347661&lt;/D&gt;&lt;D xsi:type="xsd:double"&gt;4.4563055&lt;/D&gt;&lt;D xsi:type="xsd:double"&gt;0&lt;/D&gt;&lt;D xsi:type="xsd:double"&gt;0&lt;/D&gt;&lt;D xsi:type="xsd:double"&gt;-0.59402585&lt;/D&gt;&lt;D xsi:type="xsd:double"&gt;-0.5159855&lt;/D&gt;&lt;D xsi:type="xsd:double"&gt;0.93830824&lt;/D&gt;&lt;D xsi:type="xsd:double"&gt;-1.0402083&lt;/D&gt;&lt;D xsi:type="xsd:double"&gt;-0.09214282&lt;/D&gt;&lt;D xsi:type="xsd:double"&gt;0&lt;/D&gt;&lt;D xsi:type="xsd:double"&gt;0&lt;/D&gt;&lt;D xsi:type="xsd:double"&gt;-1.4009297&lt;/D&gt;&lt;D xsi:type="xsd:double"&gt;0.64383745&lt;/D&gt;&lt;D xsi:type="xsd:double"&gt;-2.1055758&lt;/D&gt;&lt;D xsi:type="xsd:double"&gt;3.3489704&lt;/D&gt;&lt;D xsi:type="xsd:double"&gt;-4.829955&lt;/D&gt;&lt;D xsi:type="xsd:double"&gt;0&lt;/D&gt;&lt;D xsi:type="xsd:double"&gt;0&lt;/D&gt;&lt;D xsi:type="xsd:double"&gt;0.59132576&lt;/D&gt;&lt;D xsi:type="xsd:double"&gt;-2.2082984&lt;/D&gt;&lt;D xsi:type="xsd:double"&gt;1.0379434&lt;/D&gt;&lt;D xsi:type="xsd:double"&gt;1.8188357&lt;/D&gt;&lt;D xsi:type="xsd:double"&gt;1.1125326&lt;/D&gt;&lt;D xsi:type="xsd:double"&gt;0&lt;/D&gt;&lt;D xsi:type="xsd:double"&gt;0&lt;/D&gt;&lt;D xsi:type="xsd:double"&gt;1.2616158&lt;/D&gt;&lt;D xsi:type="xsd:double"&gt;1.636672&lt;/D&gt;&lt;D xsi:type="xsd:double"&gt;-1.0692477&lt;/D&gt;&lt;D xsi:type="xsd:double"&gt;-1.7458856&lt;/D&gt;&lt;D xsi:type="xsd:double"&gt;-0.0865221&lt;/D&gt;&lt;D xsi:type="xsd:double"&gt;0&lt;/D&gt;&lt;D xsi:type="xsd:double"&gt;0&lt;/D&gt;&lt;D xsi:type="xsd:double"&gt;-0.7661879&lt;/D&gt;&lt;D xsi:type="xsd:double"&gt;-0.7484138&lt;/D&gt;&lt;D xsi:type="xsd:double"&gt;1.0638952&lt;/D&gt;&lt;D xsi:type="xsd:double"&gt;-3.084147&lt;/D&gt;&lt;D xsi:type="xsd:double"&gt;-0.37984848&lt;/D&gt;&lt;D xsi:type="xsd:double"&gt;0&lt;/D&gt;&lt;D xsi:type="xsd:double"&gt;0&lt;/D&gt;&lt;D xsi:type="xsd:double"&gt;-3.456223&lt;/D&gt;&lt;D xsi:type="xsd:double"&gt;1.5352726&lt;/D&gt;&lt;D xsi:type="xsd:double"&gt;0.9729028&lt;/D&gt;&lt;D xsi:type="xsd:double"&gt;-0.4639566&lt;/D&gt;&lt;D xsi:type="xsd:double"&gt;-0.4610002&lt;/D&gt;&lt;D xsi:type="xsd:double"&gt;0&lt;/D&gt;&lt;D xsi:type="xsd:double"&gt;0&lt;/D&gt;&lt;D xsi:type="xsd:double"&gt;1.9228101&lt;/D&gt;&lt;D xsi:type="xsd:double"&gt;-0.28675795&lt;/D&gt;&lt;D xsi:type="xsd:double"&gt;-1.8664896&lt;/D&gt;&lt;D xsi:type="xsd:double"&gt;1.3913274&lt;/D&gt;&lt;D xsi:type="xsd:double"&gt;-1.4381409&lt;/D&gt;&lt;D xsi:type="xsd:double"&gt;0&lt;/D&gt;&lt;D xsi:type="xsd:double"&gt;0&lt;/D&gt;&lt;D xsi:type="xsd:double"&gt;-0.54397583&lt;/D&gt;&lt;D xsi:type="xsd:double"&gt;-1.1276662&lt;/D&gt;&lt;D xsi:type="xsd:double"&gt;1.8268347&lt;/D&gt;&lt;D xsi:type="xsd:double"&gt;0.6457448&lt;/D&gt;&lt;D xsi:type="xsd:double"&gt;0.63421726&lt;/D&gt;&lt;D xsi:type="xsd:double"&gt;0&lt;/D&gt;&lt;D xsi:type="xsd:double"&gt;0&lt;/D&gt;&lt;D xsi:type="xsd:double"&gt;0&lt;/D&gt;&lt;D xsi:type="xsd:double"&gt;1.4170766&lt;/D&gt;&lt;D xsi:type="xsd:double"&gt;-1.4438093&lt;/D&gt;&lt;D xsi:type="xsd:double"&gt;0.95192194&lt;/D&gt;&lt;D xsi:type="xsd:double"&gt;0.35660267&lt;/D&gt;&lt;D xsi:type="xsd:double"&gt;0&lt;/D&gt;&lt;D xsi:type="xsd:double"&gt;0&lt;/D&gt;&lt;D xsi:type="xsd:double"&gt;0&lt;/D&gt;&lt;D xsi:type="xsd:double"&gt;2.3588896&lt;/D&gt;&lt;D xsi:type="xsd:double"&gt;2.553749&lt;/D&gt;&lt;D xsi:type="xsd:double"&gt;1.222384&lt;/D&gt;&lt;D xsi:type="xsd:double"&gt;1.1073232&lt;/D&gt;&lt;D xsi:type="xsd:double"&gt;0&lt;/D&gt;&lt;D xsi:type="xsd:double"&gt;0&lt;/D&gt;&lt;D xsi:type="xsd:double"&gt;-2.3715675&lt;/D&gt;&lt;D xsi:type="xsd:double"&gt;1.4957666&lt;/D&gt;&lt;D xsi:type="xsd:double"&gt;-1.709336&lt;/D&gt;&lt;D xsi:type="xsd:double"&gt;1.5013576&lt;/D&gt;&lt;D xsi:type="xsd:double"&gt;-0.24604797&lt;/D&gt;&lt;D xsi:type="xsd:double"&gt;0&lt;/D&gt;&lt;D xsi:type="xsd:double"&gt;0&lt;/D&gt;&lt;D xsi:type="xsd:double"&gt;-0.47931075&lt;/D&gt;&lt;D xsi:type="xsd:double"&gt;-2.1442294&lt;/D&gt;&lt;D xsi:type="xsd:double"&gt;-2.2569&lt;/D&gt;&lt;D xsi:type="xsd:double"&gt;-0.20811558&lt;/D&gt;&lt;D xsi:type="xsd:double"&gt;0.11763573&lt;/D&gt;&lt;D xsi:type="xsd:double"&gt;0&lt;/D&gt;&lt;D xsi:type="xsd:double"&gt;0&lt;/D&gt;&lt;D xsi:type="xsd:double"&gt;-0.9249985&lt;/D&gt;&lt;D xsi:type="xsd:double"&gt;1.9934297&lt;/D&gt;&lt;D xsi:type="xsd:double"&gt;-0.5174279&lt;/D&gt;&lt;D xsi:type="xsd:double"&gt;-0.23389459&lt;/D&gt;&lt;D xsi:type="xsd:double"&gt;0.96799135&lt;/D&gt;&lt;D xsi:type="xsd:double"&gt;0&lt;/D&gt;&lt;D xsi:type="xsd:double"&gt;0&lt;/D&gt;&lt;D xsi:type="xsd:double"&gt;0.67664385&lt;/D&gt;&lt;D xsi:type="xsd:double"&gt;1.6380668&lt;/D&gt;&lt;D xsi:type="xsd:double"&gt;0.25202036&lt;/D&gt;&lt;D xsi:type="xsd:double"&gt;-0.5645752&lt;/D&gt;&lt;D xsi:type="xsd:double"&gt;-0.024998188&lt;/D&gt;&lt;D xsi:type="xsd:double"&gt;0&lt;/D&gt;&lt;D xsi:type="xsd:double"&gt;0&lt;/D&gt;&lt;D xsi:type="xsd:double"&gt;1.334691&lt;/D&gt;&lt;D xsi:type="xsd:double"&gt;-1.5645385&lt;/D&gt;&lt;D xsi:type="xsd:double"&gt;0.312078&lt;/D&gt;&lt;D xsi:type="xsd:double"&gt;-1.7405212&lt;/D&gt;&lt;D xsi:type="xsd:double"&gt;0.8891225&lt;/D&gt;&lt;D xsi:type="xsd:double"&gt;0&lt;/D&gt;&lt;D xsi:type="xsd:double"&gt;0&lt;/D&gt;&lt;D xsi:type="xsd:double"&gt;1.7346144&lt;/D&gt;&lt;D xsi:type="xsd:double"&gt;-0.5899489&lt;/D&gt;&lt;D xsi:type="xsd:double"&gt;1.1296272&lt;/D&gt;&lt;D xsi:type="xsd:double"&gt;-1.1295259&lt;/D&gt;&lt;D xsi:type="xsd:double"&gt;2.116692&lt;/D&gt;&lt;D xsi:type="xsd:double"&gt;0&lt;/D&gt;&lt;D xsi:type="xsd:double"&gt;0&lt;/D&gt;&lt;D xsi:type="xsd:double"&gt;-0.38471818&lt;/D&gt;&lt;D xsi:type="xsd:double"&gt;-2.4344265&lt;/D&gt;&lt;D xsi:type="xsd:double"&gt;0.8883357&lt;/D&gt;&lt;D xsi:type="xsd:double"&gt;-2.495718&lt;/D&gt;&lt;D xsi:type="xsd:double"&gt;1.1419177&lt;/D&gt;&lt;D xsi:type="xsd:double"&gt;0&lt;/D&gt;&lt;D xsi:type="xsd:double"&gt;0&lt;/D&gt;&lt;D xsi:type="xsd:double"&gt;1.7651677&lt;/D&gt;&lt;D xsi:type="xsd:double"&gt;-0.16118288&lt;/D&gt;&lt;D xsi:type="xsd:double"&gt;-1.3140976&lt;/D&gt;&lt;D xsi:type="xsd:double"&gt;-0.2887845&lt;/D&gt;&lt;D xsi:type="xsd:double"&gt;-1.450485&lt;/D&gt;&lt;D xsi:type="xsd:double"&gt;0&lt;/D&gt;&lt;D xsi:type="xsd:double"&gt;0&lt;/D&gt;&lt;D xsi:type="xsd:double"&gt;-0.65520406&lt;/D&gt;&lt;D xsi:type="xsd:double"&gt;-0.42987466&lt;/D&gt;&lt;D xsi:type="xsd:double"&gt;0.66605806&lt;/D&gt;&lt;D xsi:type="xsd:double"&gt;-2.5449038&lt;/D&gt;&lt;D xsi:type="xsd:double"&gt;0.5112767&lt;/D&gt;&lt;D xsi:type="xsd:double"&gt;0&lt;/D&gt;&lt;D xsi:type="xsd:double"&gt;0&lt;/D&gt;&lt;D xsi:type="xsd:double"&gt;-2.0704448&lt;/D&gt;&lt;D xsi:type="xsd:double"&gt;1.6515136&lt;/D&gt;&lt;D xsi:type="xsd:double"&gt;-0.08674264&lt;/D&gt;&lt;D xsi:type="xsd:double"&gt;-0.58348775&lt;/D&gt;&lt;D xsi:type="xsd:double"&gt;-0.26465058&lt;/D&gt;&lt;D xsi:type="xsd:double"&gt;0&lt;/D&gt;&lt;D xsi:type="xsd:double"&gt;0&lt;/D&gt;&lt;D xsi:type="xsd:double"&gt;2.360773&lt;/D&gt;&lt;D xsi:type="xsd:double"&gt;0.9013295&lt;/D&gt;&lt;D xsi:type="xsd:double"&gt;-1.384449&lt;/D&gt;&lt;D xsi:type="xsd:double"&gt;-2.0909429&lt;/D&gt;&lt;D xsi:type="xsd:double"&gt;2.0373583&lt;/D&gt;&lt;D xsi:type="xsd:double"&gt;0&lt;/D&gt;&lt;D xsi:type="xsd:double"&gt;0&lt;/D&gt;&lt;D xsi:type="xsd:double"&gt;1.593709&lt;/D&gt;&lt;D xsi:type="xsd:double"&gt;-0.31939745&lt;/D&gt;&lt;D xsi:type="xsd:double"&gt;1.5437841&lt;/D&gt;&lt;D xsi:type="xsd:double"&gt;0.19783974&lt;/D&gt;&lt;D xsi:type="xsd:double"&gt;0.80399513&lt;/D&gt;&lt;D xsi:type="xsd:double"&gt;0&lt;/D&gt;&lt;D xsi:type="xsd:double"&gt;0&lt;/D&gt;&lt;D xsi:type="xsd:double"&gt;1.9795418&lt;/D&gt;&lt;D xsi:type="xsd:double"&gt;1.0618329&lt;/D&gt;&lt;D xsi:type="xsd:double"&gt;0.7412076&lt;/D&gt;&lt;D xsi:type="xsd:double"&gt;0.7126689&lt;/D&gt;&lt;D xsi:type="xsd:double"&gt;-1.1920929E-05&lt;/D&gt;&lt;D xsi:type="xsd:double"&gt;0&lt;/D&gt;&lt;D xsi:type="xsd:double"&gt;0&lt;/D&gt;&lt;D xsi:type="xsd:double"&gt;-0.2839446&lt;/D&gt;&lt;D xsi:type="xsd:double"&gt;0.43644905&lt;/D&gt;&lt;D xsi:type="xsd:double"&gt;-0.36691427&lt;/D&gt;&lt;D xsi:type="xsd:double"&gt;-0.8553088&lt;/D&gt;&lt;D xsi:type="xsd:double"&gt;-1.1221111&lt;/D&gt;&lt;D xsi:type="xsd:double"&gt;0&lt;/D&gt;&lt;D xsi:type="xsd:double"&gt;0&lt;/D&gt;&lt;D xsi:type="xsd:double"&gt;1.5607595&lt;/D&gt;&lt;D xsi:type="xsd:double"&gt;-0.75709224&lt;/D&gt;&lt;D xsi:type="xsd:double"&gt;-0.33940673&lt;/D&gt;&lt;D xsi:type="xsd:double"&gt;-3.856337&lt;/D&gt;&lt;D xsi:type="xsd:double"&gt;0.75917244&lt;/D&gt;&lt;D xsi:type="xsd:double"&gt;0&lt;/D&gt;&lt;D xsi:type="xsd:double"&gt;0&lt;/D&gt;&lt;D xsi:type="xsd:double"&gt;-0.110536814&lt;/D&gt;&lt;D xsi:type="xsd:double"&gt;0.3432393&lt;/D&gt;&lt;D xsi:type="xsd:double"&gt;-0.70670843&lt;/D&gt;&lt;D xsi:type="xsd:double"&gt;5.2025914&lt;/D&gt;&lt;D xsi:type="xsd:double"&gt;0.12556314&lt;/D&gt;&lt;D xsi:type="xsd:double"&gt;0&lt;/D&gt;&lt;D xsi:type="xsd:double"&gt;0&lt;/D&gt;&lt;D xsi:type="xsd:double"&gt;-0.30904412&lt;/D&gt;&lt;D xsi:type="xsd:double"&gt;-2.4103582&lt;/D&gt;&lt;D xsi:type="xsd:double"&gt;0.5112052&lt;/D&gt;&lt;D xsi:type="xsd:double"&gt;-2.7832687&lt;/D&gt;&lt;D xsi:type="xsd:double"&gt;1.2851477&lt;/D&gt;&lt;D xsi:type="xsd:double"&gt;0&lt;/D&gt;&lt;D xsi:type="xsd:double"&gt;0&lt;/D&gt;&lt;D xsi:type="xsd:double"&gt;-0.10583997&lt;/D&gt;&lt;D xsi:type="xsd:double"&gt;-0.4956305&lt;/D&gt;&lt;D xsi:type="xsd:double"&gt;0.2353549&lt;/D&gt;&lt;D xsi:type="xsd:double"&gt;0.018298626&lt;/D&gt;&lt;D xsi:type="xsd:double"&gt;0.6028652&lt;/D&gt;&lt;D xsi:type="xsd:double"&gt;0&lt;/D&gt;&lt;D xsi:type="xsd:double"&gt;0&lt;/D&gt;&lt;D xsi:type="xsd:double"&gt;-2.0091832&lt;/D&gt;&lt;D xsi:type="xsd:double"&gt;-1.8371165&lt;/D&gt;&lt;D xsi:type="xsd:double"&gt;0.28938055&lt;/D&gt;&lt;D xsi:type="xsd:double"&gt;-0.39203167&lt;/D&gt;&lt;D xsi:type="xsd:double"&gt;-0.7860482&lt;/D&gt;&lt;D xsi:type="xsd:double"&gt;0&lt;/D&gt;&lt;D xsi:type="xsd:double"&gt;0&lt;/D&gt;&lt;D xsi:type="xsd:double"&gt;-0.88500977&lt;/D&gt;&lt;D xsi:type="xsd:double"&gt;0.3543496&lt;/D&gt;&lt;D xsi:type="xsd:double"&gt;-0.67035556&lt;/D&gt;&lt;D xsi:type="xsd:double"&gt;-2.2898197&lt;/D&gt;&lt;D xsi:type="xsd:double"&gt;0.40323734&lt;/D&gt;&lt;D xsi:type="xsd:double"&gt;0&lt;/D&gt;&lt;D xsi:type="xsd:double"&gt;0&lt;/D&gt;&lt;D xsi:type="xsd:double"&gt;0&lt;/D&gt;&lt;D xsi:type="xsd:double"&gt;-0.2442956&lt;/D&gt;&lt;D xsi:type="xsd:double"&gt;2.26506&lt;/D&gt;&lt;D xsi:type="xsd:double"&gt;-0.17039776&lt;/D&gt;&lt;D xsi:type="xsd:double"&gt;-4.3634596&lt;/D&gt;&lt;D xsi:type="xsd:double"&gt;0&lt;/D&gt;&lt;D xsi:type="xsd:double"&gt;0&lt;/D&gt;&lt;D xsi:type="xsd:double"&gt;-0.15621781&lt;/D&gt;&lt;D xsi:type="xsd:double"&gt;0.69646835&lt;/D&gt;&lt;D xsi:type="xsd:double"&gt;1.2720466&lt;/D&gt;&lt;D xsi:type="xsd:double"&gt;0.4782796&lt;/D&gt;&lt;D xsi:type="xsd:double"&gt;-0.8124292&lt;/D&gt;&lt;D xsi:type="xsd:double"&gt;0&lt;/D&gt;&lt;D xsi:type="xsd:double"&gt;0&lt;/D&gt;&lt;D xsi:type="xsd:double"&gt;0.118768215&lt;/D&gt;&lt;D xsi:type="xsd:double"&gt;-1.65295&lt;/D&gt;&lt;D xsi:type="xsd:double"&gt;1.2590528&lt;/D&gt;&lt;D xsi:type="xsd:double"&gt;2.1466732&lt;/D&gt;&lt;D xsi:type="xsd:double"&gt;-0.61712265&lt;/D&gt;&lt;D xsi:type="xsd:double"&gt;0&lt;/D&gt;&lt;D xsi:type="xsd:double"&gt;0&lt;/D&gt;&lt;D xsi:type="xsd:double"&gt;0.7980466&lt;/D&gt;&lt;D xsi:type="xsd:double"&gt;-1.9168437&lt;/D&gt;&lt;D xsi:type="xsd:double"&gt;0.93898773&lt;/D&gt;&lt;D xsi:type="xsd:double"&gt;0.32308102&lt;/D&gt;&lt;D xsi:type="xsd:double"&gt;-0.2332449&lt;/D&gt;&lt;D xsi:type="xsd:double"&gt;0&lt;/D&gt;&lt;D xsi:type="xsd:double"&gt;0&lt;/D&gt;&lt;D xsi:type="xsd:double"&gt;1.8533826&lt;/D&gt;&lt;D xsi:type="xsd:double"&gt;0.7536411&lt;/D&gt;&lt;D xsi:type="xsd:double"&gt;1.2654781&lt;/D&gt;&lt;D xsi:type="xsd:double"&gt;1.2609482&lt;/D&gt;&lt;D xsi:type="xsd:double"&gt;0.54067373&lt;/D&gt;&lt;D xsi:type="xsd:double"&gt;0&lt;/D&gt;&lt;D xsi:type="xsd:double"&gt;0&lt;/D&gt;&lt;D xsi:type="xsd:double"&gt;-0.4921317&lt;/D&gt;&lt;D xsi:type="xsd:double"&gt;-0.4969418&lt;/D&gt;&lt;D xsi:type="xsd:double"&gt;0.31632185&lt;/D&gt;&lt;D xsi:type="xsd:double"&gt;-0.7659972&lt;/D&gt;&lt;D xsi:type="xsd:double"&gt;-1.2412786&lt;/D&gt;&lt;D xsi:type="xsd:double"&gt;0&lt;/D&gt;&lt;D xsi:type="xsd:double"&gt;0&lt;/D&gt;&lt;D xsi:type="xsd:double"&gt;-2.0082474&lt;/D&gt;&lt;D xsi:type="xsd:double"&gt;-1.3948083&lt;/D&gt;&lt;D xsi:type="xsd:double"&gt;-0.7565737&lt;/D&gt;&lt;D xsi:type="xsd:double"&gt;-1.7645359&lt;/D&gt;&lt;D xsi:type="xsd:double"&gt;-2.450627&lt;/D&gt;&lt;D xsi:type="xsd:double"&gt;0&lt;/D&gt;&lt;D xsi:type="xsd:double"&gt;0&lt;/D&gt;&lt;D xsi:type="xsd:double"&gt;-7.450289&lt;/D&gt;&lt;D xsi:type="xsd:double"&gt;2.0847082&lt;/D&gt;&lt;D xsi:type="xsd:double"&gt;5.693984&lt;/D&gt;&lt;D xsi:type="xsd:double"&gt;-0.6428063&lt;/D&gt;&lt;D xsi:type="xsd:double"&gt;1.800096&lt;/D&gt;&lt;D xsi:type="xsd:double"&gt;0&lt;/D&gt;&lt;D xsi:type="xsd:double"&gt;0&lt;/D&gt;&lt;D xsi:type="xsd:double"&gt;0.009930134&lt;/D&gt;&lt;D xsi:type="xsd:double"&gt;0.41872263&lt;/D&gt;&lt;D xsi:type="xsd:double"&gt;0.233078&lt;/D&gt;&lt;D xsi:type="xsd:double"&gt;-2.0629227&lt;/D&gt;&lt;D xsi:type="xsd:double"&gt;1.3790965&lt;/D&gt;&lt;D xsi:type="xsd:double"&gt;0&lt;/D&gt;&lt;D xsi:type="xsd:double"&gt;0&lt;/D&gt;&lt;D xsi:type="xsd:double"&gt;-0.04518032&lt;/D&gt;&lt;D xsi:type="xsd:double"&gt;-1.1992872&lt;/D&gt;&lt;D xsi:type="xsd:double"&gt;0.80441236&lt;/D&gt;&lt;D xsi:type="xsd:double"&gt;-0.7268131&lt;/D&gt;&lt;D xsi:type="xsd:double"&gt;-0.54104924&lt;/D&gt;&lt;D xsi:type="xsd:double"&gt;0&lt;/D&gt;&lt;D xsi:type="xsd:double"</t>
        </r>
      </text>
    </comment>
    <comment ref="A13" authorId="0" shapeId="0">
      <text>
        <r>
          <rPr>
            <b/>
            <sz val="9"/>
            <color indexed="81"/>
            <rFont val="Tahoma"/>
            <family val="2"/>
          </rPr>
          <t>&gt;0&lt;/D&gt;&lt;D xsi:type="xsd:double"&gt;-0.54243207&lt;/D&gt;&lt;D xsi:type="xsd:double"&gt;0.8550644&lt;/D&gt;&lt;D xsi:type="xsd:double"&gt;0.43365955&lt;/D&gt;&lt;D xsi:type="xsd:double"&gt;0.97073317&lt;/D&gt;&lt;D xsi:type="xsd:double"&gt;1.7244816&lt;/D&gt;&lt;D xsi:type="xsd:double"&gt;0&lt;/D&gt;&lt;D xsi:type="xsd:double"&gt;0&lt;/D&gt;&lt;D xsi:type="xsd:double"&gt;1.0398865&lt;/D&gt;&lt;D xsi:type="xsd:double"&gt;-0.8939326&lt;/D&gt;&lt;D xsi:type="xsd:double"&gt;0.49233437&lt;/D&gt;&lt;D xsi:type="xsd:double"&gt;-0.266999&lt;/D&gt;&lt;D xsi:type="xsd:double"&gt;0.09371042&lt;/D&gt;&lt;D xsi:type="xsd:double"&gt;0&lt;/D&gt;&lt;D xsi:type="xsd:double"&gt;0&lt;/D&gt;&lt;D xsi:type="xsd:double"&gt;-0.21178126&lt;/D&gt;&lt;D xsi:type="xsd:double"&gt;0.06657839&lt;/D&gt;&lt;D xsi:type="xsd:double"&gt;0.28800964&lt;/D&gt;&lt;D xsi:type="xsd:double"&gt;-0.7187009&lt;/D&gt;&lt;D xsi:type="xsd:double"&gt;0.11408329&lt;/D&gt;&lt;D xsi:type="xsd:double"&gt;0&lt;/D&gt;&lt;D xsi:type="xsd:double"&gt;0&lt;/D&gt;&lt;D xsi:type="xsd:double"&gt;0.44409037&lt;/D&gt;&lt;D xsi:type="xsd:double"&gt;3.3041477&lt;/D&gt;&lt;D xsi:type="xsd:double"&gt;-0.042164326&lt;/D&gt;&lt;D xsi:type="xsd:double"&gt;0.85942745&lt;/D&gt;&lt;D xsi:type="xsd:double"&gt;-0.5617082&lt;/D&gt;&lt;D xsi:type="xsd:double"&gt;0&lt;/D&gt;&lt;D xsi:type="xsd:double"&gt;0&lt;/D&gt;&lt;D xsi:type="xsd:double"&gt;0.06824732&lt;/D&gt;&lt;D xsi:type="xsd:double"&gt;-0.8012414&lt;/D&gt;&lt;D xsi:type="xsd:double"&gt;-0.3461063&lt;/D&gt;&lt;D xsi:type="xsd:double"&gt;-0.7219553&lt;/D&gt;&lt;D xsi:type="xsd:double"&gt;-1.224047&lt;/D&gt;&lt;D xsi:type="xsd:double"&gt;0&lt;/D&gt;&lt;D xsi:type="xsd:double"&gt;0&lt;/D&gt;&lt;D xsi:type="xsd:double"&gt;1.3012528&lt;/D&gt;&lt;D xsi:type="xsd:double"&gt;0.0497818&lt;/D&gt;&lt;D xsi:type="xsd:double"&gt;-0.3565073&lt;/D&gt;&lt;D xsi:type="xsd:double"&gt;0.19528866&lt;/D&gt;&lt;D xsi:type="xsd:double"&gt;-0.72320104&lt;/D&gt;&lt;D xsi:type="xsd:double"&gt;0&lt;/D&gt;&lt;D xsi:type="xsd:double"&gt;0&lt;/D&gt;&lt;D xsi:type="xsd:double"&gt;-0.8854687&lt;/D&gt;&lt;D xsi:type="xsd:double"&gt;-0.071787834&lt;/D&gt;&lt;D xsi:type="xsd:double"&gt;0.71992874&lt;/D&gt;&lt;D xsi:type="xsd:double"&gt;-0.20382404&lt;/D&gt;&lt;D xsi:type="xsd:double"&gt;-0.2538979&lt;/D&gt;&lt;D xsi:type="xsd:double"&gt;0&lt;/D&gt;&lt;D xsi:type="xsd:double"&gt;0&lt;/D&gt;&lt;D xsi:type="xsd:double"&gt;-0.37548542&lt;/D&gt;&lt;D xsi:type="xsd:double"&gt;0.3768325&lt;/D&gt;&lt;D xsi:type="xsd:double"&gt;-1.7265201&lt;/D&gt;&lt;D xsi:type="xsd:double"&gt;0.4629612&lt;/D&gt;&lt;D xsi:type="xsd:double"&gt;-0.43010712&lt;/D&gt;&lt;D xsi:type="xsd:double"&gt;0&lt;/D&gt;&lt;D xsi:type="xsd:double"&gt;0&lt;/D&gt;&lt;D xsi:type="xsd:double"&gt;-2.0055532&lt;/D&gt;&lt;D xsi:type="xsd:double"&gt;0.6926894&lt;/D&gt;&lt;D xsi:type="xsd:double"&gt;-0.34897923&lt;/D&gt;&lt;D xsi:type="xsd:double"&gt;-0.07416606&lt;/D&gt;&lt;D xsi:type="xsd:double"&gt;-0.9915173&lt;/D&gt;&lt;D xsi:type="xsd:double"&gt;0&lt;/D&gt;&lt;D xsi:type="xsd:double"&gt;0&lt;/D&gt;&lt;D xsi:type="xsd:double"&gt;1.9448996&lt;/D&gt;&lt;D xsi:type="xsd:double"&gt;0.9557724&lt;/D&gt;&lt;D xsi:type="xsd:double"&gt;-1.7482758&lt;/D&gt;&lt;D xsi:type="xsd:double"&gt;-1.7519236&lt;/D&gt;&lt;D xsi:type="xsd:double"&gt;0.057458878&lt;/D&gt;&lt;D xsi:type="xsd:double"&gt;0&lt;/D&gt;&lt;D xsi:type="xsd:double"&gt;0&lt;/D&gt;&lt;D xsi:type="xsd:double"&gt;2.1854877&lt;/D&gt;&lt;D xsi:type="xsd:double"&gt;0.8208275&lt;/D&gt;&lt;D xsi:type="xsd:double"&gt;-1.7546833&lt;/D&gt;&lt;D xsi:type="xsd:double"&gt;2.294755&lt;/D&gt;&lt;D xsi:type="xsd:double"&gt;-0.3925562&lt;/D&gt;&lt;D xsi:type="xsd:double"&gt;0&lt;/D&gt;&lt;D xsi:type="xsd:double"&gt;0&lt;/D&gt;&lt;D xsi:type="xsd:double"&gt;-0.4782617&lt;/D&gt;&lt;D xsi:type="xsd:double"&gt;8.41887&lt;/D&gt;&lt;D xsi:type="xsd:double"&gt;-1.3067603&lt;/D&gt;&lt;D xsi:type="xsd:double"&gt;3.0998826&lt;/D&gt;&lt;D xsi:type="xsd:double"&gt;-3.280586&lt;/D&gt;&lt;D xsi:type="xsd:double"&gt;0&lt;/D&gt;&lt;D xsi:type="xsd:double"&gt;0&lt;/D&gt;&lt;D xsi:type="xsd:double"&gt;3.154564&lt;/D&gt;&lt;D xsi:type="xsd:double"&gt;1.4431&lt;/D&gt;&lt;D xsi:type="xsd:double"&gt;1.2684822&lt;/D&gt;&lt;D xsi:type="xsd:double"&gt;0.3402114&lt;/D&gt;&lt;D xsi:type="xsd:double"&gt;-1.201123&lt;/D&gt;&lt;D xsi:type="xsd:double"&gt;0&lt;/D&gt;&lt;D xsi:type="xsd:double"&gt;0&lt;/D&gt;&lt;D xsi:type="xsd:double"&gt;-2.9256046&lt;/D&gt;&lt;D xsi:type="xsd:double"&gt;1.6656756&lt;/D&gt;&lt;D xsi:type="xsd:double"&gt;-0.2713561&lt;/D&gt;&lt;D xsi:type="xsd:double"&gt;-0.46113133&lt;/D&gt;&lt;D xsi:type="xsd:double"&gt;0.7730365&lt;/D&gt;&lt;D xsi:type="xsd:double"&gt;0&lt;/D&gt;&lt;D xsi:type="xsd:double"&gt;0&lt;/D&gt;&lt;D xsi:type="xsd:double"&gt;0.94407797&lt;/D&gt;&lt;D xsi:type="xsd:double"&gt;0.45474768&lt;/D&gt;&lt;D xsi:type="xsd:double"&gt;-1.7907739&lt;/D&gt;&lt;D xsi:type="xsd:double"&gt;0.19097328&lt;/D&gt;&lt;D xsi:type="xsd:double"&gt;0.13819933&lt;/D&gt;&lt;D xsi:type="xsd:double"&gt;0&lt;/D&gt;&lt;D xsi:type="xsd:double"&gt;0&lt;/D&gt;&lt;D xsi:type="xsd:double"&gt;0.96184015&lt;/D&gt;&lt;D xsi:type="xsd:double"&gt;1.2312055&lt;/D&gt;&lt;D xsi:type="xsd:double"&gt;1.1551261&lt;/D&gt;&lt;D xsi:type="xsd:double"&gt;-0.2383709&lt;/D&gt;&lt;D xsi:type="xsd:double"&gt;0.8477092&lt;/D&gt;&lt;D xsi:type="xsd:double"&gt;0&lt;/D&gt;&lt;D xsi:type="xsd:double"&gt;0&lt;/D&gt;&lt;D xsi:type="xsd:double"&gt;-0.35909414&lt;/D&gt;&lt;D xsi:type="xsd:double"&gt;-0.45204163&lt;/D&gt;&lt;D xsi:type="xsd:double"&gt;0.46235323&lt;/D&gt;&lt;D xsi:type="xsd:double"&gt;1.5449643&lt;/D&gt;&lt;D xsi:type="xsd:double"&gt;1.8692851&lt;/D&gt;&lt;D xsi:type="xsd:double"&gt;0&lt;/D&gt;&lt;D xsi:type="xsd:double"&gt;0&lt;/D&gt;&lt;D xsi:type="xsd:double"&gt;-1.5280545&lt;/D&gt;&lt;D xsi:type="xsd:double"&gt;1.54109&lt;/D&gt;&lt;D xsi:type="xsd:double"&gt;0.36110878&lt;/D&gt;&lt;D xsi:type="xsd:double"&gt;1.3223648&lt;/D&gt;&lt;D xsi:type="xsd:double"&gt;-2.405244&lt;/D&gt;&lt;D xsi:type="xsd:double"&gt;0&lt;/D&gt;&lt;D xsi:type="xsd:double"&gt;0&lt;/D&gt;&lt;D xsi:type="xsd:double"&gt;-0.79669356&lt;/D&gt;&lt;D xsi:type="xsd:double"&gt;-1.1702538&lt;/D&gt;&lt;D xsi:type="xsd:double"&gt;-0.38579702&lt;/D&gt;&lt;D xsi:type="xsd:double"&gt;0.48633814&lt;/D&gt;&lt;D xsi:type="xsd:double"&gt;-1.2441397&lt;/D&gt;&lt;D xsi:type="xsd:double"&gt;0&lt;/D&gt;&lt;D xsi:type="xsd:double"&gt;0&lt;/D&gt;&lt;D xsi:type="xsd:double"&gt;0.8649945&lt;/D&gt;&lt;D xsi:type="xsd:double"&gt;0.55333376&lt;/D&gt;&lt;D xsi:type="xsd:double"&gt;-1.3980508&lt;/D&gt;&lt;D xsi:type="xsd:double"&gt;0.8275151&lt;/D&gt;&lt;D xsi:type="xsd:double"&gt;-0.004696846&lt;/D&gt;&lt;D xsi:type="xsd:double"&gt;0&lt;/D&gt;&lt;D xsi:type="xsd:double"&gt;0&lt;/D&gt;&lt;D xsi:type="xsd:double"&gt;1.1920929E-05&lt;/D&gt;&lt;D xsi:type="xsd:double"&gt;-0.6826997&lt;/D&gt;&lt;D xsi:type="xsd:double"&gt;-0.4689455&lt;/D&gt;&lt;D xsi:type="xsd:double"&gt;-0.010555983&lt;/D&gt;&lt;D xsi:type="xsd:double"&gt;0.56015253&lt;/D&gt;&lt;D xsi:type="xsd:double"&gt;0&lt;/D&gt;&lt;D xsi:type="xsd:double"&gt;0&lt;/D&gt;&lt;D xsi:type="xsd:double"&gt;-1.1920929E-05&lt;/D&gt;&lt;D xsi:type="xsd:double"&gt;4.134929&lt;/D&gt;&lt;D xsi:type="xsd:double"&gt;1.0686874&lt;/D&gt;&lt;D xsi:type="xsd:double"&gt;0.9330392&lt;/D&gt;&lt;/FQL&gt;&lt;FQL&gt;&lt;Q&gt;GOOGL-US^P_PRICE_RETURNS(2,20201231,20240104,D,KRW)&lt;/Q&gt;&lt;R&gt;1100&lt;/R&gt;&lt;C&gt;1&lt;/C&gt;&lt;D xsi:type="xsd:double"&gt;0.9439945&lt;/D&gt;&lt;D xsi:type="xsd:double"&gt;0&lt;/D&gt;&lt;D xsi:type="xsd:double"&gt;0&lt;/D&gt;&lt;D xsi:type="xsd:double"&gt;0&lt;/D&gt;&lt;D xsi:type="xsd:double"&gt;-1.8888295&lt;/D&gt;&lt;D xsi:type="xsd:double"&gt;1.3187766&lt;/D&gt;&lt;D xsi:type="xsd:double"&gt;-1.1642694&lt;/D&gt;&lt;D xsi:type="xsd:double"&gt;3.1481266&lt;/D&gt;&lt;D xsi:type="xsd:double"&gt;1.5428424&lt;/D&gt;&lt;D xsi:type="xsd:double"&gt;0&lt;/D&gt;&lt;D xsi:type="xsd:double"&gt;0&lt;/D&gt;&lt;D xsi:type="xsd:double"&gt;-1.6292572&lt;/D&gt;&lt;D xsi:type="xsd:double"&gt;-0.843966&lt;/D&gt;&lt;D xsi:type="xsd:double"&gt;0.1308918&lt;/D&gt;&lt;D xsi:type="xsd:double"&gt;-0.67226887&lt;/D&gt;&lt;D xsi:type="xsd:double"&gt;-0.06340146&lt;/D&gt;&lt;D xsi:type="xsd:double"&gt;0&lt;/D&gt;&lt;D xsi:type="xsd:double"&gt;0&lt;/D&gt;&lt;D xsi:type="xsd:double"&gt;0.4001975&lt;/D&gt;&lt;D xsi:type="xsd:double"&gt;3.2064319&lt;/D&gt;&lt;D xsi:type="xsd:double"&gt;5.1089764&lt;/D&gt;&lt;D xsi:type="xsd:double"&gt;0.030314922&lt;/D&gt;&lt;D xsi:type="xsd:double"&gt;0.88990927&lt;/D&gt;&lt;D xsi:type="xsd:double"&gt;0&lt;/D&gt;&lt;D xsi:type="xsd:double"&gt;0&lt;/D&gt;&lt;D xsi:type="xsd:double"&gt;-0.13594627&lt;/D&gt;&lt;D xsi:type="xsd:double"&gt;1.2615681&lt;/D&gt;&lt;D xsi:type="xsd:double"&gt;-4.8418403&lt;/D&gt;&lt;D xsi:type="xsd:double"&gt;3.2717824&lt;/D&gt;&lt;D xsi:type="xsd:double"&gt;-1.4780104&lt;/D&gt;&lt;D xsi:type="xsd:double"&gt;0&lt;/D&gt;&lt;D xsi:type="xsd:double"&gt;0&lt;/D&gt;&lt;D xsi:type="xsd:double"&gt;3.3967733&lt;/D&gt;&lt;D xsi:type="xsd:double"&gt;1.4941216&lt;/D&gt;&lt;D xsi:type="xsd:double"&gt;6.980157&lt;/D&gt;&lt;D xsi:type="xsd:double"&gt;0.08507967&lt;/D&gt;&lt;D xsi:type="xsd:double"&gt;2.209711&lt;/D&gt;&lt;D xsi:type="xsd:double"&gt;0&lt;/D&gt;&lt;D xsi:type="xsd:double"&gt;0&lt;/D&gt;&lt;D xsi:type="xsd:double"&gt;-0.5881548&lt;/D&gt;&lt;D xsi:type="xsd:double"&gt;-0.7047951&lt;/D&gt;&lt;D xsi:type="xsd:double"&gt;-0.32101274&lt;/D&gt;&lt;D xsi:type="xsd:double"&gt;0.10880232&lt;/D&gt;&lt;D xsi:type="xsd:double"&gt;0.30065775&lt;/D&gt;&lt;D xsi:type="xsd:double"&gt;0&lt;/D&gt;&lt;D xsi:type="xsd:double"&gt;0&lt;/D&gt;&lt;D xsi:type="xsd:double"&gt;-0.50133467&lt;/D&gt;&lt;D xsi:type="xsd:double"&gt;0.60617924&lt;/D&gt;&lt;D xsi:type="xsd:double"&gt;1.0642171&lt;/D&gt;&lt;D xsi:type="xsd:double"&gt;-0.5822003&lt;/D&gt;&lt;D xsi:type="xsd:double"&gt;-0.9639919&lt;/D&gt;&lt;D xsi:type="xsd:double"&gt;0&lt;/D&gt;&lt;D xsi:type="xsd:double"&gt;0&lt;/D&gt;&lt;D xsi:type="xsd:double"&gt;-1.2583673&lt;/D&gt;&lt;D xsi:type="xsd:double"&gt;0.30331612&lt;/D&gt;&lt;D xsi:type="xsd:double"&gt;1.29565&lt;/D&gt;&lt;D xsi:type="xsd:double"&gt;-3.6435962&lt;/D&gt;&lt;D xsi:type="xsd:double"&gt;1.7170548&lt;/D&gt;&lt;D xsi:type="xsd:double"&gt;0&lt;/D&gt;&lt;D xsi:type="xsd:double"&gt;0&lt;/D&gt;&lt;D xsi:type="xsd:double"&gt;2.3616195&lt;/D&gt;&lt;D xsi:type="xsd:double"&gt;-0.20144582&lt;/D&gt;&lt;D xsi:type="xsd:double"&gt;-2.891326&lt;/D&gt;&lt;D xsi:type="xsd:double"&gt;1.552844&lt;/D&gt;&lt;D xsi:type="xsd:double"&gt;3.18681&lt;/D&gt;&lt;D xsi:type="xsd:double"&gt;0&lt;/D&gt;&lt;D xsi:type="xsd:double"&gt;0&lt;/D&gt;&lt;D xsi:type="xsd:double"&gt;-3.6506176&lt;/D&gt;&lt;D xsi:type="xsd:double"&gt;2.2556424&lt;/D&gt;&lt;D xsi:type="xsd:double"&gt;0.018811226&lt;/D&gt;&lt;D xsi:type="xsd:double"&gt;2.5374413&lt;/D&gt;&lt;D xsi:type="xsd:double"&gt;-2.5993586&lt;/D&gt;&lt;D xsi:type="xsd:double"&gt;0&lt;/D&gt;&lt;D xsi:type="xsd:double"&gt;0&lt;/D&gt;&lt;D xsi:type="xsd:double"&gt;0.45969486&lt;/D&gt;&lt;D xsi:type="xsd:double"&gt;0.8309841&lt;/D&gt;&lt;D xsi:type="xsd:double"&gt;-0.02706647&lt;/D&gt;&lt;D xsi:type="xsd:double"&gt;-3.4820795&lt;/D&gt;&lt;D xsi:type="xsd:double"&gt;0.89820623&lt;/D&gt;&lt;D xsi:type="xsd:double"&gt;0&lt;/D&gt;&lt;D xsi:type="xsd:double"&gt;0&lt;/D&gt;&lt;D xsi:type="xsd:double"&gt;-0.024193525&lt;/D&gt;&lt;D xsi:type="xsd:double"&gt;0.63978434&lt;/D&gt;&lt;D xsi:type="xsd:double"&gt;-0.074118376&lt;/D&gt;&lt;D xsi:type="xsd:double"&gt;-0.047546625&lt;/D&gt;&lt;D xsi:type="xsd:double"&gt;-0.7231653&lt;/D&gt;&lt;D xsi:type="xsd:double"&gt;0&lt;/D&gt;&lt;D xsi:type="xsd:double"&gt;0&lt;/D&gt;&lt;D xsi:type="xsd:double"&gt;1.2414455&lt;/D&gt;&lt;D xsi:type="xsd:double"&gt;0.21004677&lt;/D&gt;&lt;D xsi:type="xsd:double"&gt;0.62423944&lt;/D&gt;&lt;D xsi:type="xsd:double"&gt;3.270185&lt;/D&gt;&lt;D xsi:type="xsd:double"&gt;1.1920929E-05&lt;/D&gt;&lt;D xsi:type="xsd:double"&gt;0&lt;/D&gt;&lt;D xsi:type="xsd:double"&gt;0&lt;/D&gt;&lt;D xsi:type="xsd:double"&gt;3.796053&lt;/D&gt;&lt;D xsi:type="xsd:double"&gt;-1.1390865&lt;/D&gt;&lt;D xsi:type="xsd:double"&gt;1.0306954&lt;/D&gt;&lt;D xsi:type="xsd:double"&gt;0.6307125&lt;/D&gt;&lt;D xsi:type="xsd:double"&gt;1.2424946&lt;/D&gt;&lt;D xsi:type="xsd:double"&gt;0&lt;/D&gt;&lt;D xsi:type="xsd:double"&gt;0&lt;/D&gt;&lt;D xsi:type="xsd:double"&gt;-0.8254647&lt;/D&gt;&lt;D xsi:type="xsd:double"&gt;0.51738024&lt;/D&gt;&lt;D xsi:type="xsd:double"&gt;-1.372385&lt;/D&gt;&lt;D xsi:type="xsd:double"&gt;2.0290494&lt;/D&gt;&lt;D xsi:type="xsd:double"&gt;-0.22559166&lt;/D&gt;&lt;D xsi:type="xsd:double"&gt;0&lt;/D&gt;&lt;D xsi:type="xsd:double"&gt;0&lt;/D&gt;&lt;D xsi:type="xsd:double"&gt;0.3879547&lt;/D&gt;&lt;D xsi:type="xsd:double"&gt;-0.9060025&lt;/D&gt;&lt;D xsi:type="xsd:double"&gt;0.52826405&lt;/D&gt;&lt;D xsi:type="xsd:double"&gt;-1.2397885&lt;/D&gt;&lt;D xsi:type="xsd:double"&gt;2.1458745&lt;/D&gt;&lt;D xsi:type="xsd:double"&gt;0&lt;/D&gt;&lt;D xsi:type="xsd:double"&gt;0&lt;/D&gt;&lt;D xsi:type="xsd:double"&gt;0.021469593&lt;/D&gt;&lt;D xsi:type="xsd:double"&gt;-1.0787308&lt;/D&gt;&lt;D xsi:type="xsd:double"&gt;3.221178&lt;/D&gt;&lt;D xsi:type="xsd:double"&gt;0.99651814&lt;/D&gt;&lt;D xsi:type="xsd:double"&gt;-1.2768924&lt;/D&gt;&lt;D xsi:type="xsd:double"&gt;0&lt;/D&gt;&lt;D xsi:type="xsd:double"&gt;0&lt;/D&gt;&lt;D xsi:type="xsd:double"&gt;0.5865216&lt;/D&gt;&lt;D xsi:type="xsd:double"&gt;-1.6522288&lt;/D&gt;&lt;D xsi:type="xsd:double"&gt;0.34419298&lt;/D&gt;&lt;D xsi:type="xsd:double"&gt;1.2318134&lt;/D&gt;&lt;D xsi:type="xsd:double"&gt;0.25274754&lt;/D&gt;&lt;D xsi:type="xsd:double"&gt;0&lt;/D&gt;&lt;D xsi:type="xsd:double"&gt;0&lt;/D&gt;&lt;D xsi:type="xsd:double"&gt;-3.210467&lt;/D&gt;&lt;D xsi:type="xsd:double"&gt;-0.43064356&lt;/D&gt;&lt;D xsi:type="xsd:double"&gt;-2.642411&lt;/D&gt;&lt;D xsi:type="xsd:double"&gt;1.7363787&lt;/D&gt;&lt;D xsi:type="xsd:double"&gt;2.1456242&lt;/D&gt;&lt;D xsi:type="xsd:double"&gt;0&lt;/D&gt;&lt;D xsi:type="xsd:double"&gt;0&lt;/D&gt;&lt;D xsi:type="xsd:double"&gt;1.014483&lt;/D&gt;&lt;D xsi:type="xsd:double"&gt;-1.5388012&lt;/D&gt;&lt;D xsi:type="xsd:double"&gt;0.39912462&lt;/D&gt;&lt;D xsi:type="xsd:double"&gt;1.6999006&lt;/D&gt;&lt;D xsi:type="xsd:double"&gt;-0.99934936&lt;/D&gt;&lt;D xsi:type="xsd:double"&gt;0&lt;/D&gt;&lt;D xsi:type="xsd:double"&gt;0&lt;/D&gt;&lt;D xsi:type="xsd:double"&gt;2.9348373&lt;/D&gt;&lt;D xsi:type="xsd:double"&gt;-0.3753066&lt;/D&gt;&lt;D xsi:type="xsd:double"&gt;0.2846837&lt;/D&gt;&lt;D xsi:type="xsd:double"&gt;-0.65180063&lt;/D&gt;&lt;D xsi:type="xsd:double"&gt;-0.48764944&lt;/D&gt;&lt;D xsi:type="xsd:double"&gt;0&lt;/D&gt;&lt;D xsi:type="xsd:double"&gt;0&lt;/D&gt;&lt;D xsi:type="xsd:double"&gt;-0.38106441&lt;/D&gt;&lt;D xsi:type="xsd:double"&gt;0.56853294&lt;/D&gt;&lt;D xsi:type="xsd:double"&gt;0.2213955&lt;/D&gt;&lt;D xsi:type="xsd:double"&gt;-0.9439528&lt;/D&gt;&lt;D xsi:type="xsd:double"&gt;2.2153854&lt;/D&gt;&lt;D xsi:type="xsd:double"&gt;0&lt;/D&gt;&lt;D xsi:type="xsd:double"&gt;0&lt;/D&gt;&lt;D xsi:type="xsd:double"&gt;0.050091743&lt;/D&gt;&lt;D xsi:type="xsd:double"&gt;-0.044059753&lt;/D&gt;&lt;D xsi:type="xsd:double"&gt;0.5087137&lt;/D&gt;&lt;D xsi:type="xsd:double"&gt;1.1609077&lt;/D&gt;&lt;D xsi:type="xsd:double"&gt;-0.6585717&lt;/D&gt;&lt;D xsi:type="xsd:double"&gt;0&lt;/D&gt;&lt;D xsi:type="xsd:double"&gt;0&lt;/D&gt;&lt;D xsi:type="xsd:double"&gt;1.3187647&lt;/D&gt;&lt;D xsi:type="xsd:double"&gt;-0.8201659&lt;/D&gt;&lt;D xsi:type="xsd:double"&gt;-0.5106032&lt;/D&gt;&lt;D xsi:type="xsd:double"&gt;1.9904613&lt;/D&gt;&lt;D xsi:type="xsd:double"&gt;-1.1707544&lt;/D&gt;&lt;D xsi:type="xsd:double"&gt;0&lt;/D&gt;&lt;D xsi:type="xsd:double"&gt;0&lt;/D&gt;&lt;D xsi:type="xsd:double"&gt;1.6315699&lt;/D&gt;&lt;D xsi:type="xsd:double"&gt;0.1774311&lt;/D&gt;&lt;D xsi:type="xsd:double"&gt;0.3319621&lt;/D&gt;&lt;D xsi:type="xsd:double"&gt;0.062942505&lt;/D&gt;&lt;D xsi:type="xsd:double"&gt;-0.6231427&lt;/D&gt;&lt;D xsi:type="xsd:double"&gt;0&lt;/D&gt;&lt;D xsi:type="xsd:double"&gt;0&lt;/D&gt;&lt;D xsi:type="xsd:double"&gt;0.2486229&lt;/D&gt;&lt;D xsi:type="xsd:double"&gt;-0.36512613&lt;/D&gt;&lt;D xsi:type="xsd:double"&gt;-0.36201477&lt;/D&gt;&lt;D xsi:type="xsd:double"&gt;0.9052515&lt;/D&gt;&lt;D xsi:type="xsd:double"&gt;2.477932&lt;/D&gt;&lt;D xsi:type="xsd:double"&gt;0&lt;/D&gt;&lt;D xsi:type="xsd:double"&gt;0&lt;/D&gt;&lt;D xsi:type="xsd:double"&gt;-0.29073954&lt;/D&gt;&lt;D xsi:type="xsd:double"&gt;0.5664468&lt;/D&gt;&lt;D xsi:type="xsd:double"&gt;0.974679&lt;/D&gt;&lt;D xsi:type="xsd:double"&gt;-0.54433346&lt;/D&gt;&lt;D xsi:type="xsd:double"&gt;0.7389426&lt;/D&gt;&lt;D xsi:type="xsd:double"&gt;0&lt;/D&gt;&lt;D xsi:type="xsd:double"&gt;0&lt;/D&gt;&lt;D xsi:type="xsd:double"&gt;0.98029375&lt;/D&gt;&lt;D xsi:type="xsd:double"&gt;0.14835596&lt;/D&gt;&lt;D xsi:type="xsd:double"&gt;0.9757638&lt;/D&gt;&lt;D xsi:type="xsd:double"&gt;-1.568675&lt;/D&gt;&lt;D xsi:type="xsd:double"&gt;-0.20273328&lt;/D&gt;&lt;D xsi:type="xsd:double"&gt;0&lt;/D&gt;&lt;D xsi:type="xsd:double"&gt;0&lt;/D&gt;&lt;D xsi:type="xsd:double"&gt;-1.1735082&lt;/D&gt;&lt;D xsi:type="xsd:double"&gt;1.5435338&lt;/D&gt;&lt;D xsi:type="xsd:double"&gt;1.3732195&lt;/D&gt;&lt;D xsi:type="xsd:double"&gt;0.3437519&lt;/D&gt;&lt;D xsi:type="xsd:double"&gt;3.6534548&lt;/D&gt;&lt;D xsi:type="xsd:double"&gt;0&lt;/D&gt;&lt;D xsi:type="xsd:double"&gt;0&lt;/D&gt;&lt;D xsi:type="xsd:double"&gt;1.1258245&lt;/D&gt;&lt;D xsi:type="xsd:double"&gt;-2.001834&lt;/D&gt;&lt;D xsi:type="xsd:double"&gt;3.5743952&lt;/D&gt;&lt;D xsi:type="xsd:double"&gt;-0.9324968&lt;/D&gt;&lt;D xsi:type="xsd:double"&gt;-0.4451692&lt;/D&gt;&lt;D xsi:type="xsd:double"&gt;0&lt;/D&gt;&lt;D xsi:type="xsd:double"&gt;0&lt;/D&gt;&lt;D xsi:type="xsd:double"&gt;0.16897917&lt;/D&gt;&lt;D xsi:type="xsd:double"&gt;0.32606125&lt;/D&gt;&lt;D xsi:type="xsd:double"&gt;-0.7754266&lt;/D&gt;&lt;D xsi:type="xsd:double"&gt;0.846529&lt;/D&gt;&lt;D xsi:type="xsd:double"&gt;-0.5115211&lt;/D&gt;&lt;D xsi:type="xsd:double"&gt;0&lt;/D&gt;&lt;D xsi:type="xsd:double"&gt;0&lt;/D&gt;&lt;D xsi:type="xsd:double"&gt;1.0462999&lt;/D&gt;&lt;D xsi:type="xsd:double"&gt;0.40285587&lt;/D&gt;&lt;D xsi:type="xsd:double"&gt;0.19454956&lt;/D&gt;&lt;D xsi:type="xsd:double"&gt;1.0848999&lt;/D&gt;&lt;D xsi:type="xsd:double"&gt;1.067543&lt;/D&gt;&lt;D xsi:type="xsd:double"&gt;0&lt;/D&gt;&lt;D xsi:type="xsd:double"&gt;0&lt;/D&gt;&lt;D xsi:type="xsd:double"&gt;0.42256117&lt;/D&gt;&lt;D xsi:type="xsd:double"&gt;-0.5829811&lt;/D&gt;&lt;D xsi:type="xsd:double"&gt;-1.5318334&lt;/D&gt;&lt;D xsi:type="xsd:double"&gt;0.82628727&lt;/D&gt;&lt;D xsi:type="xsd:double"&gt;1.5865088&lt;/D&gt;&lt;D xsi:type="xsd:double"&gt;0&lt;/D&gt;&lt;D xsi:type="xsd:double"&gt;0&lt;/D&gt;&lt;D xsi:type="xsd:double"&gt;1.3866663&lt;/D&gt;&lt;D xsi:type="xsd:double"&gt;0.18365383&lt;/D&gt;&lt;D xsi:type="xsd:double"&gt;0.7771611&lt;/D&gt;&lt;D xsi:type="xsd:double"&gt;-0.2448678&lt;/D&gt;&lt;D xsi:type="xsd:double"&gt;1.6993523&lt;/D&gt;&lt;D xsi:type="xsd:double"&gt;0&lt;/D&gt;&lt;D xsi:type="xsd:double"&gt;0&lt;/D&gt;&lt;D xsi:type="xsd:double"&gt;0.20973682&lt;/D&gt;&lt;D xsi:type="xsd:double"&gt;-0.56066513&lt;/D&gt;&lt;D xsi:type="xsd:double"&gt;0.1589179&lt;/D&gt;&lt;D xsi:type="xsd:double"&gt;-0.9613633&lt;/D&gt;&lt;D xsi:type="xsd:double"&gt;-0.0685513&lt;/D&gt;&lt;D xsi:type="xsd:double"&gt;0&lt;/D&gt;&lt;D xsi:type="xsd:double"&gt;0&lt;/D&gt;&lt;D xsi:type="xsd:double"&gt;-0.047540665&lt;/D&gt;&lt;D xsi:type="xsd:double"&gt;0.49356222&lt;/D&gt;&lt;D xsi:type="xsd:double"&gt;0.34407377&lt;/D&gt;&lt;D xsi:type="xsd:double"&gt;0.13536215&lt;/D&gt;&lt;D xsi:type="xsd:double"&gt;-1.877588&lt;/D&gt;&lt;D xsi:type="xsd:double"&gt;0&lt;/D&gt;&lt;D xsi:type="xsd:double"&gt;0&lt;/D&gt;&lt;D xsi:type="xsd:double"&gt;1.6258597&lt;/D&gt;&lt;D xsi:type="xsd:double"&gt;-0.285393&lt;/D&gt;&lt;D xsi:type="xsd:double"&gt;1.2921095&lt;/D&gt;&lt;D xsi:type="xsd:double"&gt;-0.45697093&lt;/D&gt;&lt;D xsi:type="xsd:double"&gt;-1.6931415&lt;/D&gt;&lt;D xsi:type="xsd:double"&gt;0&lt;/D&gt;&lt;D xsi:type="xsd:double"&gt;0&lt;/D&gt;&lt;D xsi:type="xsd:double"&gt;-1.477629&lt;/D&gt;&lt;D xsi:type="xsd:double"&gt;0.22599697&lt;/D&gt;&lt;D xsi:type="xsd:double"&gt;0.89942217&lt;/D&gt;&lt;D xsi:type="xsd:double"&gt;0.7161379&lt;/D&gt;&lt;D xsi:type="xsd:double"&gt;0.7930994&lt;/D&gt;&lt;D xsi:type="xsd:double"&gt;0&lt;/D&gt;&lt;D xsi:type="xsd:double"&gt;0&lt;/D&gt;&lt;D xsi:type="xsd:double"&gt;-0.7784307&lt;/D&gt;&lt;D xsi:type="xsd:double"&gt;-3.102225&lt;/D&gt;&lt;D xsi:type="xsd:double"&gt;-1.2958109&lt;/D&gt;&lt;D xsi:type="xsd:double"&gt;-0.32325387&lt;/D&gt;&lt;D xsi:type="xsd:double"&gt;2.5545359&lt;/D&gt;&lt;D xsi:type="xsd:double"&gt;0&lt;/D&gt;&lt;D xsi:type="xsd:double"&gt;0&lt;/D&gt;&lt;D xsi:type="xsd:double"&gt;-2.1117985&lt;/D&gt;&lt;D xsi:type="xsd:double"&gt;1.7597318&lt;/D&gt;&lt;D xsi:type="xsd:double"&gt;1.439929&lt;/D&gt;&lt;D xsi:type="xsd:double"&gt;1.0624051&lt;/D&gt;&lt;D xsi:type="xsd:double"&gt;0.7483363&lt;/D&gt;&lt;D xsi:type="xsd:double"&gt;0&lt;/D&gt;&lt;D xsi:type="xsd:double"&gt;0&lt;/D&gt;&lt;D xsi:type="xsd:double"&gt;-0.6234586&lt;/D&gt;&lt;D xsi:type="xsd:double"&gt;-1.4332533&lt;/D&gt;&lt;D xsi:type="xsd:double"&gt;0.44343472&lt;/D&gt;&lt;D xsi:type="xsd:double"&gt;1.9626498&lt;/D&gt;&lt;D xsi:type="xsd:double"&gt;-0.221771&lt;/D&gt;&lt;D xsi:type="xsd:double"&gt;0&lt;/D&gt;&lt;D xsi:type="xsd:double"&gt;0&lt;/D&gt;&lt;D xsi:type="xsd:double"&gt;1.4372826&lt;/D&gt;&lt;D xsi:type="xsd:double"&gt;-0.43036938&lt;/D&gt;&lt;D xsi:type="xsd:double"&gt;-1.3943613&lt;/D&gt;&lt;D xsi:type="xsd:double"&gt;0.3424883&lt;/D&gt;&lt;D xsi:type="xsd:double"&gt;-3.0649304&lt;/D&gt;&lt;D xsi:type="xsd:double"&gt;0&lt;/D&gt;&lt;D xsi:type="xsd:double"&gt;0&lt;/D&gt;&lt;D xsi:type="xsd:double"&gt;-0.8211255&lt;/D&gt;&lt;D xsi:type="xsd:double"&gt;1.2849331&lt;/D&gt;&lt;D xsi:type="xsd:double"&gt;5.229175&lt;/D&gt;&lt;D xsi:type="xsd:double"&gt;-0.33298135&lt;/D&gt;&lt;D xsi:type="xsd:double"&gt;1.4108896&lt;/D&gt;&lt;D xsi:type="xsd:double"&gt;0&lt;/D&gt;&lt;D xsi:type="xsd:double"&gt;0&lt;/D&gt;&lt;D xsi:type="xsd:double"&gt;-2.4174273&lt;/D&gt;&lt;D xsi:type="xsd:double"&gt;1.1808157&lt;/D&gt;&lt;D xsi:type="xsd:double"&gt;1.4064789&lt;/D&gt;&lt;D xsi:type="xsd:double"&gt;1.2329817&lt;/D&gt;&lt;D xsi:type="xsd:double"&gt;0.6064534&lt;/D&gt;&lt;D xsi:type="xsd:double"&gt;0&lt;/D&gt;&lt;D xsi:type="xsd:double"&gt;0&lt;/D&gt;&lt;D xsi:type="xsd:double"&gt;-0.057148933&lt;/D&gt;&lt;D xsi:type="xsd:double"&gt;-0.57382584&lt;/D&gt;&lt;D xsi:type="xsd:double"&gt;-1.7150581&lt;/D&gt;&lt;D xsi:type="xsd:double"&gt;-0.09126663&lt;/D&gt;&lt;D xsi:type="xsd:double"&gt;1.893723&lt;/D&gt;&lt;D xsi:type="xsd:double"&gt;0&lt;/D&gt;&lt;D xsi:type="xsd:double"&gt;0&lt;/D&gt;&lt;D xsi:type="xsd:double"&gt;-0.27049184&lt;/D&gt;&lt;D xsi:type="xsd:double"&gt;-0.24852753&lt;/D&gt;&lt;D xsi:type="xsd:double"&gt;0.33199787&lt;/D&gt;&lt;D xsi:type="xsd:double"&gt;1.0517597&lt;/D&gt;&lt;D xsi:type="xsd:double"&gt;-0.2129972&lt;/D&gt;&lt;D xsi:type="xsd:double"&gt;0&lt;/D&gt;&lt;D xsi:type="xsd:double"&gt;0&lt;/D&gt;&lt;D xsi:type="xsd:double"&gt;-1.7829955&lt;/D&gt;&lt;D xsi:type="xsd:double"&gt;0.03554821&lt;/D&gt;&lt;D xsi:type="xsd:double"&gt;-0.046169758&lt;/D&gt;&lt;D xsi:type="xsd:double"&gt;0.3160715&lt;/D&gt;&lt;D xsi:type="xsd:double"&gt;-2.4449944&lt;/D&gt;&lt;D xsi:type="xsd:double"&gt;0&lt;/D&gt;&lt;D xsi:type="xsd:double"&gt;0&lt;/D&gt;&lt;D xsi:type="xsd:double"&gt;2.3286223&lt;/D&gt;&lt;D xsi:type="xsd:double"&gt;-2.909124&lt;/D&gt;&lt;D xsi:type="xsd:double"&gt;-1.3116837&lt;/D&gt;&lt;D xsi:type="xsd:double"&gt;1.0608077&lt;/D&gt;&lt;D xsi:type="xsd:double"&gt;-0.3156364&lt;/D&gt;&lt;D xsi:type="xsd:double"&gt;0&lt;/D&gt;&lt;D xsi:type="xsd:double"&gt;0&lt;/D&gt;&lt;D xsi:type="xsd:double"&gt;1.0643125&lt;/D&gt;&lt;D xsi:type="xsd:double"&gt;2.556765&lt;/D&gt;&lt;D xsi:type="xsd:double"&gt;0.31129122&lt;/D&gt;&lt;D xsi:type="xsd:double"&gt;-0.4926741&lt;/D&gt;&lt;D xsi:type="xsd:double"&gt;0.84769726&lt;/D&gt;&lt;D xsi:type="xsd:double"&gt;0&lt;/D&gt;&lt;D xsi:type="xsd:double"&gt;0&lt;/D&gt;&lt;D xsi:type="xsd:double"&gt;-1.5363097&lt;/D&gt;&lt;D xsi:type="xsd:double"&gt;-1.1449397&lt;/D&gt;&lt;D xsi:type="xsd:double"&gt;2.0017862&lt;/D&gt;&lt;D xsi:type="xsd:double"&gt;-1.4878273&lt;/D&gt;&lt;D xsi:type="xsd:double"&gt;-2.1316767&lt;/D&gt;&lt;D xsi:type="xsd:double"&gt;0&lt;/D&gt;&lt;D xsi:type="xsd:double"&gt;0&lt;/D&gt;&lt;D xsi:type="xsd:double"&gt;0.7458806&lt;/D&gt;&lt;D xsi:type="xsd:double"&gt;1.5003324&lt;/D&gt;&lt;D xsi:type="xsd:double"&gt;1.9696474&lt;/D&gt;&lt;D xsi:type="xsd:double"&gt;0.0057816505&lt;/D&gt;&lt;D xsi:type="xsd:double"&gt;-0.113636255&lt;/D&gt;&lt;D xsi:type="xsd:double"&gt;0&lt;/D&gt;&lt;D xsi:type="xsd:double"&gt;0&lt;/D&gt;&lt;D xsi:type="xsd:double"&gt;0.69504976&lt;/D&gt;&lt;D xsi:type="xsd:double"&gt;-0.72422624&lt;/D&gt;&lt;D xsi:type="xsd:double"&gt;-0.15645623&lt;/D&gt;&lt;D xsi:type="xsd:double"&gt;-0.11666417&lt;/D&gt;&lt;D xsi:type="xsd:double"&gt;-0.92235804&lt;/D&gt;&lt;D xsi:type="xsd:double"&gt;0&lt;/D&gt;&lt;D xsi:type="xsd:double"&gt;0&lt;/D&gt;&lt;D xsi:type="xsd:double"&gt;0.35312176&lt;/D&gt;&lt;D xsi:type="xsd:double"&gt;-0.22445321&lt;/D&gt;&lt;D xsi:type="xsd:double"&gt;-4.359871&lt;/D&gt;&lt;D xsi:type="xsd:double"&gt;0.32670498&lt;/D&gt;&lt;D xsi:type="xsd:double"&gt;-0.48890114&lt;/D&gt;&lt;D xsi:type="xsd:double"&gt;0&lt;/D&gt;&lt;D xsi:type="xsd:double"&gt;0&lt;/D&gt;&lt;D xsi:type="xsd:double"&gt;1.0080934&lt;/D&gt;&lt;D xsi:type="xsd:double"&gt;0.39514303&lt;/D&gt;&lt;D xsi:type="xsd:double"&gt;0.86107254&lt;/D&gt;&lt;D xsi:type="xsd:double"&gt;-2.249217&lt;/D&gt;&lt;D xsi:type="xsd:double"&gt;0.62354803&lt;/D&gt;&lt;D xsi:type="xsd:double"&gt;0&lt;/D&gt;&lt;D xsi:type="xsd:double"&gt;0&lt;/D&gt;&lt;D xsi:type="xsd:double"&gt;0.44214725&lt;/D&gt;&lt;D xsi:type="xsd:double"&gt;-2.6929855&lt;/D&gt;&lt;D xsi:type="xsd:double"&gt;-0.52295923&lt;/D&gt;&lt;D xsi:type="xsd:double"&gt;-1.2891829&lt;/D&gt;&lt;D xsi:type="xsd:double"&gt;-2.0739079&lt;/D&gt;&lt;D xsi:type="xsd:double"&gt;0&lt;/D&gt;&lt;D xsi:type="xsd:double"&gt;0&lt;/D&gt;&lt;D xsi:type="xsd:double"&gt;0.51101446&lt;/D&gt;&lt;D xsi:type="xsd:double"&gt;-2.7469158&lt;/D&gt;&lt;D xsi:type="xsd:double"&gt;1.7381907&lt;/D&gt;&lt;D xsi:type="xsd:double"&gt;0.236094&lt;/D&gt;&lt;D xsi:type="xsd:double"&gt;3.6051989&lt;/D&gt;&lt;D xsi:type="xsd:double"&gt;0&lt;/D&gt;&lt;D xsi:type="xsd:double"&gt;0&lt;/D&gt;&lt;D xsi:type="xsd:double"&gt;1.4641881&lt;/D&gt;&lt;D xsi:type="xsd:double"&gt;1.7297983&lt;/D&gt;&lt;D xsi:type="xsd:double"&gt;7.523763&lt;/D&gt;&lt;D xsi:type="xsd:double"&gt;-3.241378&lt;/D&gt;&lt;D xsi:type="xsd:double"&gt;-0.64252615&lt;/D&gt;&lt;D xsi:type="xsd:double"&gt;0&lt;/D&gt;&lt;D xsi:type="xsd:double"&gt;0&lt;/D&gt;&lt;D xsi:type="xsd:double"&gt;-2.559477&lt;/D&gt;&lt;D xsi:type="xsd:double"&gt;-0.099641085&lt;/D&gt;&lt;D xsi:type="xsd:double"&gt;1.4671922&lt;/D&gt;&lt;D xsi:type="xsd:double"&gt;-2.0990014&lt;/D&gt;&lt;D xsi:type="xsd:double"&gt;-2.963072&lt;/D&gt;&lt;D xsi:type="xsd:double"&gt;0&lt;/D&gt;&lt;D xsi:type="xsd:double"&gt;0&lt;/D&gt;&lt;D xsi:type="xsd:double"&gt;0.29867887&lt;/D&gt;&lt;D xsi:type="xsd:double"&gt;1.5392184&lt;/D&gt;&lt;D xsi:type="xsd:double"&gt;0.6335497&lt;/D&gt;&lt;D xsi:type="xsd:double"&gt;-3.8066983&lt;/D&gt;&lt;D xsi:type="xsd:double"&gt;-1.7184436&lt;/D&gt;&lt;D xsi:type="xsd:double"&gt;0&lt;/D&gt;&lt;D xsi:type="xsd:double"&gt;0&lt;/D&gt;&lt;D xsi:type="xsd:double"&gt;-0.32194257&lt;/D&gt;&lt;D xsi:type="xsd:double"&gt;-0.389421&lt;/D&gt;&lt;D xsi:type="xsd:double"&gt;-1.6402185&lt;/D&gt;&lt;D xsi:type="xsd:double"&gt;4.7706723&lt;/D&gt;&lt;D xsi:type="xsd:double"&gt;1.2653828&lt;/D&gt;&lt;D xsi:type="xsd:double"&gt;0&lt;/D&gt;&lt;D xsi:type="xsd:double"&gt;0&lt;/D&gt;&lt;D xsi:type="xsd:double"&gt;0.49870014&lt;/D&gt;&lt;D xsi:type="xsd:double"&gt;-0.73708296&lt;/D&gt;&lt;D xsi:type="xsd:double"&gt;0.69767237&lt;/D&gt;&lt;D xsi:type="xsd:double"&gt;-0.6189823&lt;/D&gt;&lt;D xsi:type="xsd:double"&gt;-0.7075131&lt;/D&gt;&lt;D xsi:type="xsd:double"&gt;0&lt;/D&gt;&lt;D xsi:type="xsd:double"&gt;0&lt;/D&gt;&lt;D xsi:type="xsd:double"&gt;-3.1808674&lt;/D&gt;&lt;D xsi:type="xsd:double"&gt;1.3982058&lt;/D&gt;&lt;D xsi:type="xsd:double"&gt;4.9687386&lt;/D&gt;&lt;D xsi:type="xsd:double"&gt;-1.4524579&lt;/D&gt;&lt;D xsi:type="xsd:double"&gt;-1.6369343&lt;/D&gt;&lt;D xsi:type="xsd:double"&gt;0&lt;/D&gt;&lt;D xsi:type="xsd:double"&gt;0&lt;/D&gt;&lt;D xsi:type="xsd:double"&gt;-2.20716&lt;/D&gt;&lt;D xsi:type="xsd:double"&gt;2.623403&lt;/D&gt;&lt;D xsi:type="xsd:double"&gt;2.5539398&lt;/D&gt;&lt;D xsi:type="xsd:double"&gt;-1.3081133&lt;/D&gt;&lt;D xsi:type="xsd:double"&gt;1.1430025&lt;/D&gt;&lt;D xsi:type="xsd:double"&gt;0&lt;/D&gt;&lt;D xsi:type="xsd:double"&gt;0&lt;/D&gt;&lt;D xsi:type="xsd:double"&gt;0.7068753&lt;/D&gt;&lt;D xsi:type="xsd:double"&gt;2.932191&lt;/D&gt;&lt;D xsi:type="xsd:double"&gt;-1.4997125&lt;/D&gt;&lt;D xsi:type="xsd:double"&gt;2.8057933&lt;/D&gt;&lt;D xsi:type="xsd:double"&gt;0.07133484&lt;/D&gt;&lt;D xsi:type="xsd:double"&gt;0&lt;/D&gt;&lt;D xsi:type="xsd:double"&gt;0&lt;/D&gt;&lt;D xsi:type="xsd:double"&gt;0.5551338&lt;/D&gt;&lt;D xsi:type="xsd:double"&gt;0.118494034&lt;/D&gt;&lt;D xsi:type="xsd:double"&gt;-1.2348354&lt;/D&gt;&lt;D xsi:type="xsd:double"&gt;-1.8202007&lt;/D&gt;&lt;D xsi:type="xsd:double"&gt;1.0614514&lt;/D&gt;&lt;D xsi:type="xsd:double"&gt;0&lt;/D&gt;&lt;D xsi:type="xsd:double"&gt;0&lt;/D&gt;&lt;D xsi:type="xsd:double"&gt;1.9331098&lt;/D&gt;&lt;D xsi:type="xsd:double"&gt;-1.8026531&lt;/D&gt;&lt;D xsi:type="xsd:double"&gt;-2.4312675&lt;/D&gt;&lt;D xsi:type="xsd:double"&gt;-0.37679076&lt;/D&gt;&lt;D xsi:type="xsd:double"&gt;-1.4797866&lt;/D&gt;&lt;D xsi:type="xsd:double"&gt;0&lt;/D&gt;&lt;D xsi:type="xsd:double"&gt;0&lt;/D&gt;&lt;D xsi:type="xsd:double"&gt;-2.7140558&lt;/D&gt;&lt;D xsi:type="xsd:double"&gt;-0.6076157&lt;/D&gt;&lt;D xsi:type="xsd:double"&gt;1.0195851&lt;/D&gt;&lt;D xsi:type="xsd:double"&gt;-2.6900947&lt;/D&gt;&lt;D xsi:type="xsd:double"&gt;2.3841858E-05&lt;/D&gt;&lt;D xsi:type="xsd:double"&gt;0&lt;/D&gt;&lt;D xsi:type="xsd:double"&gt;0&lt;/D&gt;&lt;D xsi:type="xsd:double"&gt;1.5489101&lt;/D&gt;&lt;D xsi:type="xsd:double"&gt;2.0207405&lt;/D&gt;&lt;D xsi:type="xsd:double"&gt;-1.5782177&lt;/D&gt;&lt;D xsi:type="xsd:double"&gt;-2.3022473&lt;/D&gt;&lt;D xsi:type="xsd:double"&gt;-4.1145506&lt;/D&gt;&lt;D xsi:type="xsd:double"&gt;0&lt;/D&gt;&lt;D xsi:type="xsd:double"&gt;0&lt;/D&gt;&lt;D xsi:type="xsd:double"&gt;3.762436&lt;/D&gt;&lt;D xsi:type="xsd:double"&gt;-3.5213053&lt;/D&gt;&lt;D xsi:type="xsd:double"&gt;-2.53883&lt;/D&gt;&lt;D xsi:type="xsd:double"&gt;4.260516&lt;/D&gt;&lt;D xsi:type="xsd:double"&gt;-4.964262&lt;/D&gt;&lt;D xsi:type="xsd:double"&gt;0&lt;/D&gt;&lt;D xsi:type="xsd:double"&gt;0&lt;/D&gt;&lt;D xsi:type="xsd:double"&gt;2.9200792&lt;/D&gt;&lt;D xsi:type="xsd:double"&gt;0.8430362&lt;/D&gt;&lt;D xsi:type="xsd:double"&gt;4.075837&lt;/D&gt;&lt;D xsi:type="xsd:double"&gt;-4.7075453&lt;/D&gt;&lt;D xsi:type="xsd:double"&gt;-0.14149547&lt;/D&gt;&lt;D xsi:type="xsd:double"&gt;0&lt;/D&gt;&lt;D xsi:type="xsd:double"&gt;0&lt;/D&gt;&lt;D xsi:type="xsd:double"&gt;-2.6922226&lt;/D&gt;&lt;D xsi:type="xsd:double"&gt;1.8620253&lt;/D&gt;&lt;D xsi:type="xsd:double"&gt;-0.7900238&lt;/D&gt;&lt;D xsi:type="xsd:double"&gt;0.37611723&lt;/D&gt;&lt;D xsi:type="xsd:double"&gt;2.4903774&lt;/D&gt;&lt;D xsi:type="xsd:double"&gt;0&lt;/D&gt;&lt;D xsi:type="xsd:double"&gt;0&lt;/D&gt;&lt;D xsi:type="xsd:double"&gt;-1.3796031&lt;/D&gt;&lt;D xsi:type="xsd:double"&gt;1.0548472&lt;/D&gt;&lt;D xsi:type="xsd:double"&gt;-4.5783463&lt;/D&gt;&lt;D xsi:type="xsd:double"&gt;-0.47813058&lt;/D&gt;&lt;D xsi:type="xsd:double"&gt;-2.0822585&lt;/D&gt;&lt;D xsi:type="xsd:double"&gt;0&lt;/D&gt;&lt;D xsi:type="xsd:double"&gt;0&lt;/D&gt;&lt;D xsi:type="xsd:double"&gt;2.0299315&lt;/D&gt;&lt;D xsi:type="xsd:double"&gt;-4.7914863&lt;/D&gt;&lt;D xsi:type="xsd:double"&gt;-0.25821924&lt;/D&gt;&lt;D xsi:type="xsd:double"&gt;2.0596862&lt;/D&gt;&lt;D xsi:type="xsd:double"&gt;3.3128858&lt;/D&gt;&lt;D xsi:type="xsd:double"&gt;0&lt;/D&gt;&lt;D xsi:type="xsd:double"&gt;0&lt;/D&gt;&lt;D xsi:type="xsd:double"&gt;-1.4009953&lt;/D&gt;&lt;D xsi:type="xsd:double"&gt;1.168406&lt;/D&gt;&lt;D xsi:type="xsd:double"&gt;0.114274025&lt;/D&gt;&lt;D xsi:type="xsd:double"&gt;4.519248&lt;/D&gt;&lt;D xsi:type="xsd:double"&gt;-3.3430994&lt;/D&gt;&lt;D xsi:type="xsd:double"&gt;0&lt;/D&gt;&lt;D xsi:type="xsd:double"&gt;0&lt;/D&gt;&lt;D xsi:type="xsd:double"&gt;1.9901037&lt;/D&gt;&lt;D xsi:type="xsd:double"&gt;1.479876&lt;/D&gt;&lt;D xsi:type="xsd:double"&gt;-0.264287&lt;/D&gt;&lt;D xsi:type="xsd:double"&gt;-1.7780185&lt;/D&gt;&lt;D xsi:type="xsd:double"&gt;-2.275139&lt;/D&gt;&lt;D xsi:type="xsd:double"&gt;0&lt;/D&gt;&lt;D xsi:type="xsd:double"&gt;0&lt;/D&gt;&lt;D xsi:type="xsd:double"&gt;-3.1435907&lt;/D&gt;&lt;D xsi:type="xsd:double"&gt;0.48325062&lt;/D&gt;&lt;D xsi:type="xsd:double"&gt;3.1849623&lt;/D&gt;&lt;D xsi:type="xsd:double"&gt;-3.7359595&lt;/D&gt;&lt;D xsi:type="xsd:double"&gt;1.1529326&lt;/D&gt;&lt;D xsi:type="xsd:double"&gt;0&lt;/D&gt;&lt;D xsi:type="xsd:double"&gt;0&lt;/D&gt;&lt;D xsi:type="xsd:double"&gt;0.39618015&lt;/D&gt;&lt;D xsi:type="xsd:double"&gt;4.1997313&lt;/D&gt;&lt;D xsi:type="xsd:double"&gt;0.25455952&lt;/D&gt;&lt;D xsi:type="xsd:double"&gt;1.0065317&lt;/D&gt;&lt;D xsi:type="xsd:double"&gt;4.821074&lt;/D&gt;&lt;D xsi:type="xsd:double"&gt;0&lt;/D&gt;&lt;D xsi:type="xsd:double"&gt;0&lt;/D&gt;&lt;D xsi:type="xsd:double"&gt;-2.6963174&lt;/D&gt;&lt;D xsi:type="xsd:double"&gt;-3.5322547&lt;/D&gt;&lt;D xsi:type="xsd:double"&gt;0.94667673&lt;/D&gt;&lt;D xsi:type="xsd:double"&gt;-2.5116801&lt;/D&gt;&lt;D xsi:type="xsd:double"&gt;-0.28765798&lt;/D&gt;&lt;D xsi:type="xsd:double"&gt;0&lt;/D&gt;&lt;D xsi:type="xsd:double"&gt;0&lt;/D&gt;&lt;D xsi:type="xsd:double"&gt;-0.038540363&lt;/D&gt;&lt;D xsi:type="xsd:double"&gt;4.434943&lt;/D&gt;&lt;D xsi:type="xsd:double"&gt;1.6341686&lt;/D&gt;&lt;D xsi:type="xsd:double"&gt;3.1476736&lt;/D&gt;&lt;D xsi:type="xsd:double"&gt;0.53054094&lt;/D&gt;&lt;D xsi:type="xsd:double"&gt;0&lt;/D&gt;&lt;D xsi:type="xsd:double"&gt;0&lt;/D&gt;&lt;D xsi:type="xsd:double"&gt;-2.8199077&lt;/D&gt;&lt;D xsi:type="xsd:double"&gt;-0.811708&lt;/D&gt;&lt;D xsi:type="xsd:double"&gt;-2.7298093&lt;/D&gt;&lt;D xsi:type="xsd:double"&gt;-0.4872918&lt;/D&gt;&lt;D xsi:type="xsd:double"&gt;2.3620367&lt;/D&gt;&lt;D xsi:type="xsd:double"&gt;0&lt;/D&gt;&lt;D xsi:type="xsd:double"&gt;0&lt;/D&gt;&lt;D xsi:type="xsd:double"&gt;-3.1052768&lt;/D&gt;&lt;D xsi:type="xsd:double"&gt;4.075086&lt;/D&gt;&lt;D xsi:type="xsd:double"&gt;0.037181377&lt;/D&gt;&lt;D xsi:type="xsd:double"&gt;-0.007480383&lt;/D&gt;&lt;D xsi:type="xsd:double"&gt;-5.257094&lt;/D&gt;&lt;D xsi:type="xsd:double"&gt;0&lt;/D&gt;&lt;D xsi:type="xsd:double"&gt;0&lt;/D&gt;&lt;D xsi:type="xsd:double"&gt;-0.3045261&lt;/D&gt;&lt;D xsi:type="xsd:double"&gt;-2.7622163&lt;/D&gt;&lt;D xsi:type="xsd:double"&gt;8.116698&lt;/D&gt;&lt;D xsi:type="xsd:double"&gt;-0.027871132&lt;/D&gt;&lt;D xsi:type="xsd:double"&gt;1.7993689&lt;/D&gt;&lt;D xsi:type="xsd:double"&gt;0&lt;/D&gt;&lt;D xsi:type="xsd:double"&gt;0&lt;/D&gt;&lt;D xsi:type="xsd:double"&gt;-0.8826971&lt;/D&gt;&lt;D xsi:type="xsd:double"&gt;0.28504133&lt;/D&gt;&lt;D xsi:type="xsd:double"&gt;3.0064821&lt;/D&gt;&lt;D xsi:type="xsd:double"&gt;0.07787943&lt;/D&gt;&lt;D xsi:type="xsd:double"&gt;-1.4968038&lt;/D&gt;&lt;D xsi:type="xsd:double"&gt;0&lt;/D&gt;&lt;D xsi:type="xsd:double"&gt;0&lt;/D&gt;&lt;D xsi:type="xsd:double"&gt;0.4782319&lt;/D&gt;&lt;D xsi:type="xsd:double"&gt;-0.719589&lt;/D&gt;&lt;D xsi:type="xsd:double"&gt;3.1003594&lt;/D&gt;&lt;D xsi:type="xsd:double"&gt;-1.2828588&lt;/D&gt;&lt;D xsi:type="xsd:double"&gt;2.3426294&lt;/D&gt;&lt;D xsi:type="xsd:double"&gt;0&lt;/D&gt;&lt;D xsi:type="xsd:double"&gt;0&lt;/D&gt;&lt;D xsi:type="xsd:double"&gt;0.32873154&lt;/D&gt;&lt;D xsi:type="xsd:double"&gt;0.12500286&lt;/D&gt;&lt;D xsi:type="xsd:double"&gt;-1.5976787&lt;/D&gt;&lt;D xsi:type="xsd:double"&gt;1.3087034&lt;/D&gt;&lt;D xsi:type="xsd:double"&gt;-2.0828307&lt;/D&gt;&lt;D xsi:type="xsd:double"&gt;0&lt;/D&gt;&lt;D xsi:type="xsd:double"&gt;0&lt;/D&gt;&lt;D xsi:type="xsd:double"&gt;-1.5598774&lt;/D&gt;&lt;D xsi:type="xsd:double"&gt;0.16604662&lt;/D&gt;&lt;D xsi:type="xsd:double"&gt;-0.4275322&lt;/D&gt;&lt;D xsi:type="xsd:double"&gt;2.0760417&lt;/D&gt;&lt;D xsi:type="xsd:double"&gt;-5.6891975&lt;/D&gt;&lt;D xsi:type="xsd:double"&gt;0&lt;/D&gt;&lt;D xsi:type="xsd:double"&gt;0&lt;/D&gt;&lt;D xsi:type="xsd:double"&gt;0.5927801&lt;/D&gt;&lt;D xsi:type="xsd:double"&gt;-0.7077873&lt;/D&gt;&lt;D xsi:type="xsd:double"&gt;-1.3358593&lt;/D&gt;&lt;D xsi:type="xsd:double"&gt;2.7237058&lt;/D&gt;&lt;D xsi:type="xsd:double"&gt;-1.1709988&lt;/D&gt;&lt;D xsi:type="xsd:double"&gt;0&lt;/D&gt;&lt;D xsi:type="xsd:double"&gt;0&lt;/D&gt;&lt;D xsi:type="xsd:double"&gt;0.65318346&lt;/D&gt;&lt;D xsi:type="xsd:double"&gt;-0.9462476&lt;/D&gt;&lt;D xsi:type="xsd:double"&gt;3.412962&lt;/D&gt;&lt;D xsi:type="xsd:double"&gt;-1.2315571&lt;/D&gt;&lt;D xsi:type="xsd:double"&gt;2.0944834&lt;/D&gt;&lt;D xsi:type="xsd:double"&gt;0&lt;/D&gt;&lt;D xsi:type="xsd:double"&gt;0&lt;/D&gt;&lt;D xsi:type="xsd:double"&gt;0.18978119&lt;/D&gt;&lt;D xsi:type="xsd:double"&gt;-6.386626&lt;/D&gt;&lt;D xsi:type="xsd:double"&gt;1.9158483&lt;/D&gt;&lt;D xsi:type="xsd:double"&gt;-1.793158&lt;/D&gt;&lt;D xsi:type="xsd:double"&gt;-0.5082786&lt;/D&gt;&lt;D xsi:type="xsd:double"&gt;0&lt;/D&gt;&lt;D xsi:type="xsd:double"&gt;0&lt;/D&gt;&lt;D xsi:type="xsd:double"&gt;0.6707549&lt;/D&gt;&lt;D xsi:type="xsd:double"&gt;-2.1717489&lt;/D&gt;&lt;D xsi:type="xsd:double"&gt;-1.4963865&lt;/D&gt;&lt;D xsi:type="xsd:double"&gt;2.096045&lt;/D&gt;&lt;D xsi:type="xsd:double"&gt;-1.5447676&lt;/D&gt;&lt;D xsi:type="xsd:double"&gt;0&lt;/D&gt;&lt;D xsi:type="xsd:double"&gt;0&lt;/D&gt;&lt;D xsi:type="xsd:double"&gt;0.98195076&lt;/D&gt;&lt;D xsi:type="xsd:double"&gt;-1.3659835&lt;/D&gt;&lt;D xsi:type="xsd:double"&gt;3.9509177&lt;/D&gt;&lt;D xsi:type="xsd:double"&gt;-2.699685&lt;/D&gt;&lt;D xsi:type="xsd:double"&gt;-2.3764074&lt;/D&gt;&lt;D xsi:type="xsd:double"&gt;0&lt;/D&gt;&lt;D xsi:type="xsd:double"&gt;0&lt;/D&gt;&lt;D xsi:type="xsd:double"&gt;3.1259775&lt;/D&gt;&lt;D xsi:type="xsd:double"&gt;2.7424812&lt;/D&gt;&lt;D xsi:type="xsd:double"&gt;-1.3608575&lt;/D&gt;&lt;D xsi:type="xsd:double"&gt;-0.5558908&lt;/D&gt;&lt;D xsi:type="xsd:double"&gt;-2.0008743&lt;/D&gt;&lt;D xsi:type="xsd:double"&gt;0&lt;/D&gt;&lt;D xsi:type="xsd:double"&gt;0&lt;/D&gt;&lt;D xsi:type="xsd:double"&gt;-0.83096623&lt;/D&gt;&lt;D xsi:type="xsd:double"&gt;0.9046078&lt;/D&gt;&lt;D xsi:type="xsd:double"&gt;-0.33644438&lt;/D&gt;&lt;D xsi:type="xsd:double"&gt;2.0042896&lt;/D&gt;&lt;D xsi:type="xsd:double"&gt;-2.6837587&lt;/D&gt;&lt;D xsi:type="xsd:double"&gt;0&lt;/D&gt;&lt;D xsi:type="xsd:double"&gt;0&lt;/D&gt;&lt;D xsi:type="xsd:double"&gt;3.9951801&lt;/D&gt;&lt;D xsi:type="xsd:double"&gt;-0.088101625&lt;/D&gt;&lt;D xsi:type="xsd:double"&gt;-0.8915484&lt;/D&gt;&lt;D xsi:type="xsd:double"&gt;0.83025694&lt;/D&gt;&lt;D xsi:type="xsd:double"&gt;1.6262054&lt;/D&gt;&lt;D xsi:type="xsd:double"&gt;0&lt;/D&gt;&lt;D xsi:type="xsd:double"&gt;0&lt;/D&gt;&lt;D xsi:type="xsd:double"&gt;1.3709426&lt;/D&gt;&lt;D xsi:type="xsd:double"&gt;1.4411092&lt;/D&gt;&lt;D xsi:type="xsd:double"&gt;-9.558975&lt;/D&gt;&lt;D xsi:type="xsd:double"&gt;-3.5017073&lt;/D&gt;&lt;D xsi:type="xsd:double"&gt;4.752326&lt;/D&gt;&lt;D xsi:type="xsd:double"&gt;0&lt;/D&gt;&lt;D xsi:type="xsd:double"&gt;0&lt;/D&gt;&lt;D xsi:type="xsd:double"&gt;-1.6483605&lt;/D&gt;&lt;D xsi:type="xsd:double"&gt;-4.7686043&lt;/D&gt;&lt;D xsi:type="xsd:double"&gt;-3.8415492&lt;/D&gt;&lt;D xsi:type="xsd:double"&gt;-3.6372423&lt;/D&gt;&lt;D xsi:type="xsd:double"&gt;3.4294367&lt;/D&gt;&lt;D xsi:type="xsd:double"&gt;0&lt;/D&gt;&lt;D xsi:type="xsd:double"&gt;0&lt;/D&gt;&lt;D xsi:type="xsd:double"&gt;0.90970993&lt;/D&gt;&lt;D xsi:type="xsd:double"&gt;-0.70539117&lt;/D&gt;&lt;D xsi:type="xsd:double"&gt;-3.2064497&lt;/D&gt;&lt;D xsi:type="xsd:double"&gt;8.586418&lt;/D&gt;&lt;D xsi:type="xsd:double"&gt;-1.7665625&lt;/D&gt;&lt;D xsi:type="xsd:double"&gt;0&lt;/D&gt;&lt;D xsi:type="xsd:double"&gt;0&lt;/D&gt;&lt;D xsi:type="xsd:double"&gt;-0.17554164&lt;/D&gt;&lt;D xsi:type="xsd:double"&gt;2.219212&lt;/D&gt;&lt;D xsi:type="xsd:double"&gt;0.97664595&lt;/D&gt;&lt;D xsi:type="xsd:double"&gt;0.5707264&lt;/D&gt;&lt;D xsi:type="xsd:double"&gt;-0.85674524&lt;/D&gt;&lt;D xsi:type="xsd:double"&gt;0&lt;/D&gt;&lt;D xsi:type="xsd:double"&gt;0&lt;/D&gt;&lt;D xsi:type="xsd:double"&gt;-0.82044005&lt;/D&gt;&lt;D xsi:type="xsd:double"&gt;1.651609&lt;/D&gt;&lt;D xsi:type="xsd:double"&gt;1.0901451&lt;/D&gt;&lt;D xsi:type="xsd:double"&gt;-1.7458856&lt;/D&gt;&lt;D xsi:type="xsd:double"&gt;-1.354742&lt;/D&gt;&lt;D xsi:type="xsd:double"&gt;0&lt;/D&gt;&lt;D xsi:type="xsd:double"&gt;0&lt;/D&gt;&lt;D xsi:type="xsd:double"&gt;-0.20700693&lt;/D&gt;&lt;D xsi:type="xsd:double"&gt;-1.8936276&lt;/D&gt;&lt;D xsi:type="xsd:double"&gt;5.461347&lt;/D&gt;&lt;D xsi:type="xsd:double"&gt;-1.4406502&lt;/D&gt;&lt;D xsi:type="xsd:double"&gt;-0.5331278&lt;/D&gt;&lt;D xsi:type="xsd:double"&gt;0&lt;/D&gt;&lt;D xsi:type="xsd:double"&gt;0&lt;/D&gt;&lt;D xsi:type="xsd:double"&gt;-1.51577&lt;/D&gt;&lt;D xsi:type="xsd:double"&gt;-0.533396&lt;/D&gt;&lt;D xsi:type="xsd:double"&gt;-1.8957019&lt;/D&gt;&lt;D xsi:type="xsd:double"&gt;-1.5681386&lt;/D&gt;&lt;D xsi:type="xsd:double"&gt;-2.1866858&lt;/D&gt;&lt;D xsi:type="xsd:double"&gt;0&lt;/D&gt;&lt;D xsi:type="xsd:double"&gt;0&lt;/D&gt;&lt;D xsi:type="xsd:double"&gt;0.96503496&lt;/D&gt;&lt;D xsi:type="xsd:double"&gt;2.4353743&lt;/D&gt;&lt;D xsi:type="xsd:double"&gt;-1.3730764&lt;/D&gt;&lt;D xsi:type="xsd:double"&gt;-3.9195836&lt;/D&gt;&lt;D xsi:type="xsd:double"&gt;-0.37449598&lt;/D&gt;&lt;D xsi:type="xsd:double"&gt;0&lt;/D&gt;&lt;D xsi:type="xsd:double"&gt;0&lt;/D&gt;&lt;D xsi:type="xsd:double"&gt;-2.312553&lt;/D&gt;&lt;D xsi:type="xsd:double"&gt;-0.37164092&lt;/D&gt;&lt;D xsi:type="xsd:double"&gt;0.32476187&lt;/D&gt;&lt;D xsi:type="xsd:double"&gt;-2.763176&lt;/D&gt;&lt;D xsi:type="xsd:double"&gt;2.0534754&lt;/D&gt;&lt;D xsi:type="xsd:double"&gt;0&lt;/D&gt;&lt;D xsi:type="xsd:double"&gt;0&lt;/D&gt;&lt;D xsi:type="xsd:double"&gt;0&lt;/D&gt;&lt;D xsi:type="xsd:double"&gt;-2.7999341&lt;/D&gt;&lt;D xsi:type="xsd:double"&gt;-1.8890202&lt;/D&gt;&lt;D xsi:type="xsd:double"&gt;2.6139379&lt;/D&gt;&lt;D xsi:type="xsd:double"&gt;-0.24871826&lt;/D&gt;&lt;D xsi:type="xsd:double"&gt;0&lt;/D&gt;&lt;D xsi:type="xsd:double"&gt;0&lt;/D&gt;&lt;D xsi:type="xsd:double"&gt;0&lt;/D&gt;&lt;D xsi:type="xsd:double"&gt;1.5359402&lt;/D&gt;&lt;D xsi:type="xsd:double"&gt;-1.1319757&lt;/D&gt;&lt;D xsi:type="xsd:double"&gt;-2.2922158&lt;/D&gt;&lt;D xsi:type="xsd:double"&gt;1.2546659&lt;/D&gt;&lt;D xsi:type="xsd:double"&gt;0&lt;/D&gt;&lt;D xsi:type="xsd:double"&gt;0&lt;/D&gt;&lt;D xsi:type="xsd:double"&gt;-1.2192905&lt;/D&gt;&lt;D xsi:type="xsd:double"&gt;0.54734945&lt;/D&gt;&lt;D xsi:type="xsd:double"&gt;3.6390424&lt;/D&gt;&lt;D xsi:type="xsd:double"&gt;-0.454098&lt;/D&gt;&lt;D xsi:type="xsd:double"&gt;0.71719885&lt;/D&gt;&lt;D xsi:type="xsd:double"&gt;0&lt;/D&gt;&lt;D xsi:type="xsd:double"&gt;0&lt;/D&gt;&lt;D xsi:type="xsd:double"&gt;-0.47931075&lt;/D&gt;&lt;D xsi:type="xsd:double"&gt;-0.62826276&lt;/D&gt;&lt;D xsi:type="xsd:double"&gt;-0.29096603&lt;/D&gt;&lt;D xsi:type="xsd:double"&gt;1.6766071&lt;/D&gt;&lt;D xsi:type="xsd:double"&gt;5.6233287&lt;/D&gt;&lt;D xsi:type="xsd:doub</t>
        </r>
      </text>
    </comment>
    <comment ref="A14" authorId="0" shapeId="0">
      <text>
        <r>
          <rPr>
            <b/>
            <sz val="9"/>
            <color indexed="81"/>
            <rFont val="Tahoma"/>
            <family val="2"/>
          </rPr>
          <t>le"&gt;0&lt;/D&gt;&lt;D xsi:type="xsd:double"&gt;0&lt;/D&gt;&lt;D xsi:type="xsd:double"&gt;1.8057585&lt;/D&gt;&lt;D xsi:type="xsd:double"&gt;-2.0944&lt;/D&gt;&lt;D xsi:type="xsd:double"&gt;-2.8263092&lt;/D&gt;&lt;D xsi:type="xsd:double"&gt;2.3281455&lt;/D&gt;&lt;D xsi:type="xsd:double"&gt;1.9467235&lt;/D&gt;&lt;D xsi:type="xsd:double"&gt;0&lt;/D&gt;&lt;D xsi:type="xsd:double"&gt;0&lt;/D&gt;&lt;D xsi:type="xsd:double"&gt;-2.7662635&lt;/D&gt;&lt;D xsi:type="xsd:double"&gt;2.3338199&lt;/D&gt;&lt;D xsi:type="xsd:double"&gt;1.571548&lt;/D&gt;&lt;D xsi:type="xsd:double"&gt;6.316006&lt;/D&gt;&lt;D xsi:type="xsd:double"&gt;-2.0221293&lt;/D&gt;&lt;D xsi:type="xsd:double"&gt;0&lt;/D&gt;&lt;D xsi:type="xsd:double"&gt;0&lt;/D&gt;&lt;D xsi:type="xsd:double"&gt;0.07098913&lt;/D&gt;&lt;D xsi:type="xsd:double"&gt;4.823518&lt;/D&gt;&lt;D xsi:type="xsd:double"&gt;-7.3263526&lt;/D&gt;&lt;D xsi:type="xsd:double"&gt;-4.3762565&lt;/D&gt;&lt;D xsi:type="xsd:double"&gt;-0.0800848&lt;/D&gt;&lt;D xsi:type="xsd:double"&gt;0&lt;/D&gt;&lt;D xsi:type="xsd:double"&gt;0&lt;/D&gt;&lt;D xsi:type="xsd:double"&gt;0.9951234&lt;/D&gt;&lt;D xsi:type="xsd:double"&gt;-0.54106116&lt;/D&gt;&lt;D xsi:type="xsd:double"&gt;3.41537&lt;/D&gt;&lt;D xsi:type="xsd:double"&gt;-1.2676597&lt;/D&gt;&lt;D xsi:type="xsd:double"&gt;-0.07663965&lt;/D&gt;&lt;D xsi:type="xsd:double"&gt;0&lt;/D&gt;&lt;D xsi:type="xsd:double"&gt;0&lt;/D&gt;&lt;D xsi:type="xsd:double"&gt;-0.38471818&lt;/D&gt;&lt;D xsi:type="xsd:double"&gt;-2.6118577&lt;/D&gt;&lt;D xsi:type="xsd:double"&gt;0.52930117&lt;/D&gt;&lt;D xsi:type="xsd:double"&gt;-1.4220476&lt;/D&gt;&lt;D xsi:type="xsd:double"&gt;-1.3542593&lt;/D&gt;&lt;D xsi:type="xsd:double"&gt;0&lt;/D&gt;&lt;D xsi:type="xsd:double"&gt;0&lt;/D&gt;&lt;D xsi:type="xsd:double"&gt;2.2405982&lt;/D&gt;&lt;D xsi:type="xsd:double"&gt;0.23033619&lt;/D&gt;&lt;D xsi:type="xsd:double"&gt;0.33311844&lt;/D&gt;&lt;D xsi:type="xsd:double"&gt;1.2301922&lt;/D&gt;&lt;D xsi:type="xsd:double"&gt;0.7102847&lt;/D&gt;&lt;D xsi:type="xsd:double"&gt;0&lt;/D&gt;&lt;D xsi:type="xsd:double"&gt;0&lt;/D&gt;&lt;D xsi:type="xsd:double"&gt;1.2057543&lt;/D&gt;&lt;D xsi:type="xsd:double"&gt;-1.137203&lt;/D&gt;&lt;D xsi:type="xsd:double"&gt;2.1078467&lt;/D&gt;&lt;D xsi:type="xsd:double"&gt;-1.9810259&lt;/D&gt;&lt;D xsi:type="xsd:double"&gt;-1.6783834&lt;/D&gt;&lt;D xsi:type="xsd:double"&gt;0&lt;/D&gt;&lt;D xsi:type="xsd:double"&gt;0&lt;/D&gt;&lt;D xsi:type="xsd:double"&gt;-1.174581&lt;/D&gt;&lt;D xsi:type="xsd:double"&gt;3.8758636&lt;/D&gt;&lt;D xsi:type="xsd:double"&gt;1.6922832&lt;/D&gt;&lt;D xsi:type="xsd:double"&gt;5.133033&lt;/D&gt;&lt;D xsi:type="xsd:double"&gt;0.45109987&lt;/D&gt;&lt;D xsi:type="xsd:double"&gt;0&lt;/D&gt;&lt;D xsi:type="xsd:double"&gt;0&lt;/D&gt;&lt;D xsi:type="xsd:double"&gt;0.21452904&lt;/D&gt;&lt;D xsi:type="xsd:double"&gt;3.7305593&lt;/D&gt;&lt;D xsi:type="xsd:double"&gt;-1.721555&lt;/D&gt;&lt;D xsi:type="xsd:double"&gt;-0.13934374&lt;/D&gt;&lt;D xsi:type="xsd:double"&gt;1.0982037&lt;/D&gt;&lt;D xsi:type="xsd:double"&gt;0&lt;/D&gt;&lt;D xsi:type="xsd:double"&gt;0&lt;/D&gt;&lt;D xsi:type="xsd:double"&gt;-2.289462&lt;/D&gt;&lt;D xsi:type="xsd:double"&gt;-1.5812814&lt;/D&gt;&lt;D xsi:type="xsd:double"&gt;0.63444376&lt;/D&gt;&lt;D xsi:type="xsd:double"&gt;-0.7605076&lt;/D&gt;&lt;D xsi:type="xsd:double"&gt;3.0286312&lt;/D&gt;&lt;D xsi:type="xsd:double"&gt;0&lt;/D&gt;&lt;D xsi:type="xsd:double"&gt;0&lt;/D&gt;&lt;D xsi:type="xsd:double"&gt;1.7356277&lt;/D&gt;&lt;D xsi:type="xsd:double"&gt;0.3106594&lt;/D&gt;&lt;D xsi:type="xsd:double"&gt;-0.65187216&lt;/D&gt;&lt;D xsi:type="xsd:double"&gt;4.4620037&lt;/D&gt;&lt;D xsi:type="xsd:double"&gt;-1.1920929E-05&lt;/D&gt;&lt;D xsi:type="xsd:double"&gt;0&lt;/D&gt;&lt;D xsi:type="xsd:double"&gt;0&lt;/D&gt;&lt;D xsi:type="xsd:double"&gt;-1.781565&lt;/D&gt;&lt;D xsi:type="xsd:double"&gt;-0.8440614&lt;/D&gt;&lt;D xsi:type="xsd:double"&gt;-0.40726066&lt;/D&gt;&lt;D xsi:type="xsd:double"&gt;1.4775276&lt;/D&gt;&lt;D xsi:type="xsd:double"&gt;0.4587531&lt;/D&gt;&lt;D xsi:type="xsd:double"&gt;0&lt;/D&gt;&lt;D xsi:type="xsd:double"&gt;0&lt;/D&gt;&lt;D xsi:type="xsd:double"&gt;-1.7457902&lt;/D&gt;&lt;D xsi:type="xsd:double"&gt;-0.82687736&lt;/D&gt;&lt;D xsi:type="xsd:double"&gt;0.23056269&lt;/D&gt;&lt;D xsi:type="xsd:double"&gt;0.85201263&lt;/D&gt;&lt;D xsi:type="xsd:double"&gt;0.52262545&lt;/D&gt;&lt;D xsi:type="xsd:double"&gt;0&lt;/D&gt;&lt;D xsi:type="xsd:double"&gt;0&lt;/D&gt;&lt;D xsi:type="xsd:double"&gt;1.0156274&lt;/D&gt;&lt;D xsi:type="xsd:double"&gt;-2.191466&lt;/D&gt;&lt;D xsi:type="xsd:double"&gt;0.18004179&lt;/D&gt;&lt;D xsi:type="xsd:double"&gt;3.8770556&lt;/D&gt;&lt;D xsi:type="xsd:double"&gt;-0.20999312&lt;/D&gt;&lt;D xsi:type="xsd:double"&gt;0&lt;/D&gt;&lt;D xsi:type="xsd:double"&gt;0&lt;/D&gt;&lt;D xsi:type="xsd:double"&gt;-0.13042688&lt;/D&gt;&lt;D xsi:type="xsd:double"&gt;-1.4747858&lt;/D&gt;&lt;D xsi:type="xsd:double"&gt;-0.2239883&lt;/D&gt;&lt;D xsi:type="xsd:double"&gt;-1.8186986&lt;/D&gt;&lt;D xsi:type="xsd:double"&gt;0.84056854&lt;/D&gt;&lt;D xsi:type="xsd:double"&gt;0&lt;/D&gt;&lt;D xsi:type="xsd:double"&gt;0&lt;/D&gt;&lt;D xsi:type="xsd:double"&gt;1.9758701&lt;/D&gt;&lt;D xsi:type="xsd:double"&gt;-0.19748211&lt;/D&gt;&lt;D xsi:type="xsd:double"&gt;4.1773796&lt;/D&gt;&lt;D xsi:type="xsd:double"&gt;4.415536&lt;/D&gt;&lt;D xsi:type="xsd:double"&gt;1.4410853&lt;/D&gt;&lt;D xsi:type="xsd:double"&gt;0&lt;/D&gt;&lt;D xsi:type="xsd:double"&gt;0&lt;/D&gt;&lt;D xsi:type="xsd:double"&gt;-0.67640543&lt;/D&gt;&lt;D xsi:type="xsd:double"&gt;2.7014852&lt;/D&gt;&lt;D xsi:type="xsd:double"&gt;1.0411143&lt;/D&gt;&lt;D xsi:type="xsd:double"&gt;1.3884306&lt;/D&gt;&lt;D xsi:type="xsd:double"&gt;-0.6225407&lt;/D&gt;&lt;D xsi:type="xsd:double"&gt;0&lt;/D&gt;&lt;D xsi:type="xsd:double"&gt;0&lt;/D&gt;&lt;D xsi:type="xsd:double"&gt;1.2166023&lt;/D&gt;&lt;D xsi:type="xsd:double"&gt;-2.4038434&lt;/D&gt;&lt;D xsi:type="xsd:double"&gt;-1.0049939&lt;/D&gt;&lt;D xsi:type="xsd:double"&gt;2.8046489&lt;/D&gt;&lt;D xsi:type="xsd:double"&gt;0.8009672&lt;/D&gt;&lt;D xsi:type="xsd:double"&gt;0&lt;/D&gt;&lt;D xsi:type="xsd:double"&gt;0&lt;/D&gt;&lt;D xsi:type="xsd:double"&gt;0&lt;/D&gt;&lt;D xsi:type="xsd:double"&gt;-0.7131398&lt;/D&gt;&lt;D xsi:type="xsd:double"&gt;-0.47816038&lt;/D&gt;&lt;D xsi:type="xsd:double"&gt;0.26694536&lt;/D&gt;&lt;D xsi:type="xsd:double"&gt;-0.45204163&lt;/D&gt;&lt;D xsi:type="xsd:double"&gt;0&lt;/D&gt;&lt;D xsi:type="xsd:double"&gt;0&lt;/D&gt;&lt;D xsi:type="xsd:double"&gt;1.2683749&lt;/D&gt;&lt;D xsi:type="xsd:double"&gt;1.031661&lt;/D&gt;&lt;D xsi:type="xsd:double"&gt;-4.1018248&lt;/D&gt;&lt;D xsi:type="xsd:double"&gt;-0.29770732&lt;/D&gt;&lt;D xsi:type="xsd:double"&gt;-0.85128546&lt;/D&gt;&lt;D xsi:type="xsd:double"&gt;0&lt;/D&gt;&lt;D xsi:type="xsd:double"&gt;0&lt;/D&gt;&lt;D xsi:type="xsd:double"&gt;0.87554455&lt;/D&gt;&lt;D xsi:type="xsd:double"&gt;-1.1409163&lt;/D&gt;&lt;D xsi:type="xsd:double"&gt;0.42062998&lt;/D&gt;&lt;D xsi:type="xsd:double"&gt;1.3064504&lt;/D&gt;&lt;D xsi:type="xsd:double"&gt;-1.9103646&lt;/D&gt;&lt;D xsi:type="xsd:double"&gt;0&lt;/D&gt;&lt;D xsi:type="xsd:double"&gt;0&lt;/D&gt;&lt;D xsi:type="xsd:double"&gt;0.7980466&lt;/D&gt;&lt;D xsi:type="xsd:double"&gt;-0.48412085&lt;/D&gt;&lt;D xsi:type="xsd:double"&gt;-1.2071192&lt;/D&gt;&lt;D xsi:type="xsd:double"&gt;2.4296522&lt;/D&gt;&lt;D xsi:type="xsd:double"&gt;0.0595212&lt;/D&gt;&lt;D xsi:type="xsd:double"&gt;0&lt;/D&gt;&lt;D xsi:type="xsd:double"&gt;0&lt;/D&gt;&lt;D xsi:type="xsd:double"&gt;-3.113848&lt;/D&gt;&lt;D xsi:type="xsd:double"&gt;-0.467664&lt;/D&gt;&lt;D xsi:type="xsd:double"&gt;2.0944953&lt;/D&gt;&lt;D xsi:type="xsd:double"&gt;-0.11023283&lt;/D&gt;&lt;D xsi:type="xsd:double"&gt;0.50377846&lt;/D&gt;&lt;D xsi:type="xsd:double"&gt;0&lt;/D&gt;&lt;D xsi:type="xsd:double"&gt;0&lt;/D&gt;&lt;D xsi:type="xsd:double"&gt;-0.5665064&lt;/D&gt;&lt;D xsi:type="xsd:double"&gt;-0.4969418&lt;/D&gt;&lt;D xsi:type="xsd:double"&gt;1.3206005&lt;/D&gt;&lt;D xsi:type="xsd:double"&gt;-1.1798978&lt;/D&gt;&lt;D xsi:type="xsd:double"&gt;-0.2071619&lt;/D&gt;&lt;D xsi:type="xsd:double"&gt;0&lt;/D&gt;&lt;D xsi:type="xsd:double"&gt;0&lt;/D&gt;&lt;D xsi:type="xsd:double"&gt;-2.427709&lt;/D&gt;&lt;D xsi:type="xsd:double"&gt;-0.38532615&lt;/D&gt;&lt;D xsi:type="xsd:double"&gt;1.1357069&lt;/D&gt;&lt;D xsi:type="xsd:double"&gt;3.5226226&lt;/D&gt;&lt;D xsi:type="xsd:double"&gt;0.058424473&lt;/D&gt;&lt;D xsi:type="xsd:double"&gt;0&lt;/D&gt;&lt;D xsi:type="xsd:double"&gt;0&lt;/D&gt;&lt;D xsi:type="xsd:double"&gt;-0.56289434&lt;/D&gt;&lt;D xsi:type="xsd:double"&gt;-1.1882842&lt;/D&gt;&lt;D xsi:type="xsd:double"&gt;-0.9989083&lt;/D&gt;&lt;D xsi:type="xsd:double"&gt;-1.9949317&lt;/D&gt;&lt;D xsi:type="xsd:double"&gt;1.7742991&lt;/D&gt;&lt;D xsi:type="xsd:double"&gt;0&lt;/D&gt;&lt;D xsi:type="xsd:double"&gt;0&lt;/D&gt;&lt;D xsi:type="xsd:double"&gt;0.97016096&lt;/D&gt;&lt;D xsi:type="xsd:double"&gt;0.21380186&lt;/D&gt;&lt;D xsi:type="xsd:double"&gt;5.7147384&lt;/D&gt;&lt;D xsi:type="xsd:double"&gt;0.34400225&lt;/D&gt;&lt;D xsi:type="xsd:double"&gt;2.4053812&lt;/D&gt;&lt;D xsi:type="xsd:double"&gt;0&lt;/D&gt;&lt;D xsi:type="xsd:double"&gt;0&lt;/D&gt;&lt;D xsi:type="xsd:double"&gt;-0.08644462&lt;/D&gt;&lt;D xsi:type="xsd:double"&gt;-0.16614795&lt;/D&gt;&lt;D xsi:type="xsd:double"&gt;-1.2999356&lt;/D&gt;&lt;D xsi:type="xsd:double"&gt;0.10845661&lt;/D&gt;&lt;D xsi:type="xsd:double"&gt;0.5337119&lt;/D&gt;&lt;D xsi:type="xsd:double"&gt;0&lt;/D&gt;&lt;D xsi:type="xsd:double"&gt;0&lt;/D&gt;&lt;D xsi:type="xsd:double"&gt;2.395177&lt;/D&gt;&lt;D xsi:type="xsd:double"&gt;0.63164234&lt;/D&gt;&lt;D xsi:type="xsd:double"&gt;-1.3204396&lt;/D&gt;&lt;D xsi:type="xsd:double"&gt;0.04593134&lt;/D&gt;&lt;D xsi:type="xsd:double"&gt;0.5867839&lt;/D&gt;&lt;D xsi:type="xsd:double"&gt;0&lt;/D&gt;&lt;D xsi:type="xsd:double"&gt;0&lt;/D&gt;&lt;D xsi:type="xsd:double"&gt;1.8098831&lt;/D&gt;&lt;D xsi:type="xsd:double"&gt;-1.1802375&lt;/D&gt;&lt;D xsi:type="xsd:double"&gt;-0.3739059&lt;/D&gt;&lt;D xsi:type="xsd:double"&gt;1.3179183&lt;/D&gt;&lt;D xsi:type="xsd:double"&gt;-2.1566808&lt;/D&gt;&lt;D xsi:type="xsd:double"&gt;0&lt;/D&gt;&lt;D xsi:type="xsd:double"&gt;0&lt;/D&gt;&lt;D xsi:type="xsd:double"&gt;1.0488391&lt;/D&gt;&lt;D xsi:type="xsd:double"&gt;0.013899803&lt;/D&gt;&lt;D xsi:type="xsd:double"&gt;2.8751373&lt;/D&gt;&lt;D xsi:type="xsd:double"&gt;-3.2153368&lt;/D&gt;&lt;D xsi:type="xsd:double"&gt;0.28135777&lt;/D&gt;&lt;D xsi:type="xsd:double"&gt;0&lt;/D&gt;&lt;D xsi:type="xsd:double"&gt;0&lt;/D&gt;&lt;D xsi:type="xsd:double"&gt;0.7139921&lt;/D&gt;&lt;D xsi:type="xsd:double"&gt;2.6242137&lt;/D&gt;&lt;D xsi:type="xsd:double"&gt;1.0765791&lt;/D&gt;&lt;D xsi:type="xsd:double"&gt;0.09225607&lt;/D&gt;&lt;D xsi:type="xsd:double"&gt;-0.5931139&lt;/D&gt;&lt;D xsi:type="xsd:double"&gt;0&lt;/D&gt;&lt;D xsi:type="xsd:double"&gt;0&lt;/D&gt;&lt;D xsi:type="xsd:double"&gt;0.06824732&lt;/D&gt;&lt;D xsi:type="xsd:double"&gt;0.90008974&lt;/D&gt;&lt;D xsi:type="xsd:double"&gt;-0.96114874&lt;/D&gt;&lt;D xsi:type="xsd:double"&gt;0.9616256&lt;/D&gt;&lt;D xsi:type="xsd:double"&gt;0.6657243&lt;/D&gt;&lt;D xsi:type="xsd:double"&gt;0&lt;/D&gt;&lt;D xsi:type="xsd:double"&gt;0&lt;/D&gt;&lt;D xsi:type="xsd:double"&gt;0.2340436&lt;/D&gt;&lt;D xsi:type="xsd:double"&gt;-1.3952911&lt;/D&gt;&lt;D xsi:type="xsd:double"&gt;1.1872292&lt;/D&gt;&lt;D xsi:type="xsd:double"&gt;0.67881346&lt;/D&gt;&lt;D xsi:type="xsd:double"&gt;-0.49563646&lt;/D&gt;&lt;D xsi:type="xsd:double"&gt;0&lt;/D&gt;&lt;D xsi:type="xsd:double"&gt;0&lt;/D&gt;&lt;D xsi:type="xsd:double"&gt;0.47193766&lt;/D&gt;&lt;D xsi:type="xsd:double"&gt;0.19373894&lt;/D&gt;&lt;D xsi:type="xsd:double"&gt;-2.998352&lt;/D&gt;&lt;D xsi:type="xsd:double"&gt;-1.7598927&lt;/D&gt;&lt;D xsi:type="xsd:double"&gt;-0.36925077&lt;/D&gt;&lt;D xsi:type="xsd:double"&gt;0&lt;/D&gt;&lt;D xsi:type="xsd:double"&gt;0&lt;/D&gt;&lt;D xsi:type="xsd:double"&gt;0.64519644&lt;/D&gt;&lt;D xsi:type="xsd:double"&gt;-1.0644019&lt;/D&gt;&lt;D xsi:type="xsd:double"&gt;1.6001701&lt;/D&gt;&lt;D xsi:type="xsd:double"&gt;1.3559103&lt;/D&gt;&lt;D xsi:type="xsd:double"&gt;-1.0959089&lt;/D&gt;&lt;D xsi:type="xsd:double"&gt;0&lt;/D&gt;&lt;D xsi:type="xsd:double"&gt;0&lt;/D&gt;&lt;D xsi:type="xsd:double"&gt;2.5294185&lt;/D&gt;&lt;D xsi:type="xsd:double"&gt;-1.2968659&lt;/D&gt;&lt;D xsi:type="xsd:double"&gt;3.1851768&lt;/D&gt;&lt;D xsi:type="xsd:double"&gt;-1.0779679&lt;/D&gt;&lt;D xsi:type="xsd:double"&gt;1.8243551&lt;/D&gt;&lt;D xsi:type="xsd:double"&gt;0&lt;/D&gt;&lt;D xsi:type="xsd:double"&gt;0&lt;/D&gt;&lt;D xsi:type="xsd:double"&gt;0.6105542&lt;/D&gt;&lt;D xsi:type="xsd:double"&gt;-0.2896309&lt;/D&gt;&lt;D xsi:type="xsd:double"&gt;0.9775758&lt;/D&gt;&lt;D xsi:type="xsd:double"&gt;-1.127851&lt;/D&gt;&lt;D xsi:type="xsd:double"&gt;-0.32783747&lt;/D&gt;&lt;D xsi:type="xsd:double"&gt;0&lt;/D&gt;&lt;D xsi:type="xsd:double"&gt;0&lt;/D&gt;&lt;D xsi:type="xsd:double"&gt;1.5556812&lt;/D&gt;&lt;D xsi:type="xsd:double"&gt;0.43820143&lt;/D&gt;&lt;D xsi:type="xsd:double"&gt;-1.5550911&lt;/D&gt;&lt;D xsi:type="xsd:double"&gt;0.4248619&lt;/D&gt;&lt;D xsi:type="xsd:double"&gt;-1.9161642&lt;/D&gt;&lt;D xsi:type="xsd:double"&gt;0&lt;/D&gt;&lt;D xsi:type="xsd:double"&gt;0&lt;/D&gt;&lt;D xsi:type="xsd:double"&gt;0.75674057&lt;/D&gt;&lt;D xsi:type="xsd:double"&gt;0.8997798&lt;/D&gt;&lt;D xsi:type="xsd:double"&gt;-9.074849&lt;/D&gt;&lt;D xsi:type="xsd:double"&gt;-1.9044995&lt;/D&gt;&lt;D xsi:type="xsd:double"&gt;-0.3911674&lt;/D&gt;&lt;D xsi:type="xsd:double"&gt;0&lt;/D&gt;&lt;D xsi:type="xsd:double"&gt;0&lt;/D&gt;&lt;D xsi:type="xsd:double"&gt;1.506257&lt;/D&gt;&lt;D xsi:type="xsd:double"&gt;-0.3348291&lt;/D&gt;&lt;D xsi:type="xsd:double"&gt;2.4156213&lt;/D&gt;&lt;D xsi:type="xsd:double"&gt;-0.24352074&lt;/D&gt;&lt;D xsi:type="xsd:double"&gt;-0.28674006&lt;/D&gt;&lt;D xsi:type="xsd:double"&gt;0&lt;/D&gt;&lt;D xsi:type="xsd:double"&gt;0&lt;/D&gt;&lt;D xsi:type="xsd:double"&gt;-1.0166347&lt;/D&gt;&lt;D xsi:type="xsd:double"&gt;1.374352&lt;/D&gt;&lt;D xsi:type="xsd:double"&gt;0.8682251&lt;/D&gt;&lt;D xsi:type="xsd:double"&gt;-1.2550414&lt;/D&gt;&lt;D xsi:type="xsd:double"&gt;2.3327827&lt;/D&gt;&lt;D xsi:type="xsd:double"&gt;0&lt;/D&gt;&lt;D xsi:type="xsd:double"&gt;0&lt;/D&gt;&lt;D xsi:type="xsd:double"&gt;0.25459528&lt;/D&gt;&lt;D xsi:type="xsd:double"&gt;1.448381&lt;/D&gt;&lt;D xsi:type="xsd:double"&gt;-1.3855934&lt;/D&gt;&lt;D xsi:type="xsd:double"&gt;1.4031649&lt;/D&gt;&lt;D xsi:type="xsd:double"&gt;-1.1830807&lt;/D&gt;&lt;D xsi:type="xsd:double"&gt;0&lt;/D&gt;&lt;D xsi:type="xsd:double"&gt;0&lt;/D&gt;&lt;D xsi:type="xsd:double"&gt;0.27930737&lt;/D&gt;&lt;D xsi:type="xsd:double"&gt;0.34552813&lt;/D&gt;&lt;D xsi:type="xsd:double"&gt;2.0038486&lt;/D&gt;&lt;D xsi:type="xsd:double"&gt;-0.2383709&lt;/D&gt;&lt;D xsi:type="xsd:double"&gt;-0.62268376&lt;/D&gt;&lt;D xsi:type="xsd:double"&gt;0&lt;/D&gt;&lt;D xsi:type="xsd:double"&gt;0&lt;/D&gt;&lt;D xsi:type="xsd:double"&gt;-0.40346384&lt;/D&gt;&lt;D xsi:type="xsd:double"&gt;-0.19618869&lt;/D&gt;&lt;D xsi:type="xsd:double"&gt;-1.91499&lt;/D&gt;&lt;D xsi:type="xsd:double"&gt;-1.7881095&lt;/D&gt;&lt;D xsi:type="xsd:double"&gt;0.6975055&lt;/D&gt;&lt;D xsi:type="xsd:double"&gt;0&lt;/D&gt;&lt;D xsi:type="xsd:double"&gt;0&lt;/D&gt;&lt;D xsi:type="xsd:double"&gt;-2.091831&lt;/D&gt;&lt;D xsi:type="xsd:double"&gt;1.8744826&lt;/D&gt;&lt;D xsi:type="xsd:double"&gt;-0.58909655&lt;/D&gt;&lt;D xsi:type="xsd:double"&gt;6.2930584&lt;/D&gt;&lt;D xsi:type="xsd:double"&gt;-2.7817965&lt;/D&gt;&lt;D xsi:type="xsd:double"&gt;0&lt;/D&gt;&lt;D xsi:type="xsd:double"&gt;0&lt;/D&gt;&lt;D xsi:type="xsd:double"&gt;-0.53783655&lt;/D&gt;&lt;D xsi:type="xsd:double"&gt;-0.7664919&lt;/D&gt;&lt;D xsi:type="xsd:double"&gt;0.48692226&lt;/D&gt;&lt;D xsi:type="xsd:double"&gt;-2.3151338&lt;/D&gt;&lt;D xsi:type="xsd:double"&gt;0.5777955&lt;/D&gt;&lt;D xsi:type="xsd:double"&gt;0&lt;/D&gt;&lt;D xsi:type="xsd:double"&gt;0&lt;/D&gt;&lt;D xsi:type="xsd:double"&gt;2.4764776&lt;/D&gt;&lt;D xsi:type="xsd:double"&gt;1.4520168&lt;/D&gt;&lt;D xsi:type="xsd:double"&gt;0.5439639&lt;/D&gt;&lt;D xsi:type="xsd:double"&gt;1.9880295&lt;/D&gt;&lt;D xsi:type="xsd:double"&gt;0.5960226&lt;/D&gt;&lt;D xsi:type="xsd:double"&gt;0&lt;/D&gt;&lt;D xsi:type="xsd:double"&gt;0&lt;/D&gt;&lt;D xsi:type="xsd:double"&gt;1.1920929E-05&lt;/D&gt;&lt;D xsi:type="xsd:double"&gt;-0.63512325&lt;/D&gt;&lt;D xsi:type="xsd:double"&gt;-0.8279383&lt;/D&gt;&lt;D xsi:type="xsd:double"&gt;-0.58987737&lt;/D&gt;&lt;D xsi:type="xsd:double"&gt;-0.3850758&lt;/D&gt;&lt;D xsi:type="xsd:double"&gt;0&lt;/D&gt;&lt;D xsi:type="xsd:double"&gt;0&lt;/D&gt;&lt;D xsi:type="xsd:double"&gt;-1.1920929E-05&lt;/D&gt;&lt;D xsi:type="xsd:double"&gt;-0.124275684&lt;/D&gt;&lt;D xsi:type="xsd:double"&gt;0.8907199&lt;/D&gt;&lt;D xsi:type="xsd:double"&gt;-1.4337242&lt;/D&gt;&lt;/FQL&gt;&lt;FQL&gt;&lt;Q&gt;AAPL-US^P_PRICE_RETURNS(2,20201231,20240104,D,KRW)&lt;/Q&gt;&lt;R&gt;1100&lt;/R&gt;&lt;C&gt;1&lt;/C&gt;&lt;D xsi:type="xsd:double"&gt;-0.77026486&lt;/D&gt;&lt;D xsi:type="xsd:double"&gt;0&lt;/D&gt;&lt;D xsi:type="xsd:double"&gt;0&lt;/D&gt;&lt;D xsi:type="xsd:double"&gt;0&lt;/D&gt;&lt;D xsi:type="xsd:double"&gt;-2.8445125&lt;/D&gt;&lt;D xsi:type="xsd:double"&gt;1.7509103&lt;/D&gt;&lt;D xsi:type="xsd:double"&gt;-3.5394073&lt;/D&gt;&lt;D xsi:type="xsd:double"&gt;3.5742521&lt;/D&gt;&lt;D xsi:type="xsd:double"&gt;1.0810971&lt;/D&gt;&lt;D xsi:type="xsd:double"&gt;0&lt;/D&gt;&lt;D xsi:type="xsd:double"&gt;0&lt;/D&gt;&lt;D xsi:type="xsd:double"&gt;-1.6436875&lt;/D&gt;&lt;D xsi:type="xsd:double"&gt;0.09250641&lt;/D&gt;&lt;D xsi:type="xsd:double"&gt;1.1837959&lt;/D&gt;&lt;D xsi:type="xsd:double"&gt;-1.2519121&lt;/D&gt;&lt;D xsi:type="xsd:double"&gt;-1.2473106&lt;/D&gt;&lt;D xsi:type="xsd:double"&gt;0&lt;/D&gt;&lt;D xsi:type="xsd:double"&gt;0&lt;/D&gt;&lt;D xsi:type="xsd:double"&gt;0.4001975&lt;/D&gt;&lt;D xsi:type="xsd:double"&gt;0.46073198&lt;/D&gt;&lt;D xsi:type="xsd:double"&gt;3.0421376&lt;/D&gt;&lt;D xsi:type="xsd:double"&gt;3.4726977&lt;/D&gt;&lt;D xsi:type="xsd:double"&gt;2.0560503&lt;/D&gt;&lt;D xsi:type="xsd:double"&gt;0&lt;/D&gt;&lt;D xsi:type="xsd:double"&gt;0&lt;/D&gt;&lt;D xsi:type="xsd:double"&gt;2.5354862&lt;/D&gt;&lt;D xsi:type="xsd:double"&gt;0.7048845&lt;/D&gt;&lt;D xsi:type="xsd:double"&gt;-0.952214&lt;/D&gt;&lt;D xsi:type="xsd:double"&gt;-2.1835864&lt;/D&gt;&lt;D xsi:type="xsd:double"&gt;-3.8237393&lt;/D&gt;&lt;D xsi:type="xsd:double"&gt;0&lt;/D&gt;&lt;D xsi:type="xsd:double"&gt;0&lt;/D&gt;&lt;D xsi:type="xsd:double"&gt;1.4566302&lt;/D&gt;&lt;D xsi:type="xsd:double"&gt;0.75085163&lt;/D&gt;&lt;D xsi:type="xsd:double"&gt;-1.0574579&lt;/D&gt;&lt;D xsi:type="xsd:double"&gt;2.9255033&lt;/D&gt;&lt;D xsi:type="xsd:double"&gt;0.17645359&lt;/D&gt;&lt;D xsi:type="xsd:double"&gt;0&lt;/D&gt;&lt;D xsi:type="xsd:double"&gt;0&lt;/D&gt;&lt;D xsi:type="xsd:double"&gt;-0.27334094&lt;/D&gt;&lt;D xsi:type="xsd:double"&gt;-0.923574&lt;/D&gt;&lt;D xsi:type="xsd:double"&gt;-1.3027966&lt;/D&gt;&lt;D xsi:type="xsd:double"&gt;-0.19203424&lt;/D&gt;&lt;D xsi:type="xsd:double"&gt;0.177598&lt;/D&gt;&lt;D xsi:type="xsd:double"&gt;0&lt;/D&gt;&lt;D xsi:type="xsd:double"&gt;0&lt;/D&gt;&lt;D xsi:type="xsd:double"&gt;-0.50133467&lt;/D&gt;&lt;D xsi:type="xsd:double"&gt;-1.7488539&lt;/D&gt;&lt;D xsi:type="xsd:double"&gt;-1.0901153&lt;/D&gt;&lt;D xsi:type="xsd:double"&gt;-0.84125996&lt;/D&gt;&lt;D xsi:type="xsd:double"&gt;-0.034826994&lt;/D&gt;&lt;D xsi:type="xsd:double"&gt;0&lt;/D&gt;&lt;D xsi:type="xsd:double"&gt;0&lt;/D&gt;&lt;D xsi:type="xsd:double"&gt;-2.5895417&lt;/D&gt;&lt;D xsi:type="xsd:double"&gt;-0.093114376&lt;/D&gt;&lt;D xsi:type="xsd:double"&gt;-0.26174784&lt;/D&gt;&lt;D xsi:type="xsd:double"&gt;-3.8644254&lt;/D&gt;&lt;D xsi:type="xsd:double"&gt;1.6435385&lt;/D&gt;&lt;D xsi:type="xsd:double"&gt;0&lt;/D&gt;&lt;D xsi:type="xsd:double"&gt;0&lt;/D&gt;&lt;D xsi:type="xsd:double"&gt;5.3851247&lt;/D&gt;&lt;D xsi:type="xsd:double"&gt;-2.0414293&lt;/D&gt;&lt;D xsi:type="xsd:double"&gt;-2.766776&lt;/D&gt;&lt;D xsi:type="xsd:double"&gt;-1.1595309&lt;/D&gt;&lt;D xsi:type="xsd:double"&gt;1.154685&lt;/D&gt;&lt;D xsi:type="xsd:double"&gt;0&lt;/D&gt;&lt;D xsi:type="xsd:double"&gt;0&lt;/D&gt;&lt;D xsi:type="xsd:double"&gt;-3.546089&lt;/D&gt;&lt;D xsi:type="xsd:double"&gt;4.6942115&lt;/D&gt;&lt;D xsi:type="xsd:double"&gt;-0.69097877&lt;/D&gt;&lt;D xsi:type="xsd:double"&gt;1.0365248&lt;/D&gt;&lt;D xsi:type="xsd:double"&gt;-0.9591162&lt;/D&gt;&lt;D xsi:type="xsd:double"&gt;0&lt;/D&gt;&lt;D xsi:type="xsd:double"&gt;0&lt;/D&gt;&lt;D xsi:type="xsd:double"&gt;2.6941895&lt;/D&gt;&lt;D xsi:type="xsd:double"&gt;0.6727576&lt;/D&gt;&lt;D xsi:type="xsd:double"&gt;-0.59229136&lt;/D&gt;&lt;D xsi:type="xsd:double"&gt;-3.9461136&lt;/D&gt;&lt;D xsi:type="xsd:double"&gt;0.16766787&lt;/D&gt;&lt;D xsi:type="xsd:double"&gt;0&lt;/D&gt;&lt;D xsi:type="xsd:double"&gt;0&lt;/D&gt;&lt;D xsi:type="xsd:double"&gt;2.6198387&lt;/D&gt;&lt;D xsi:type="xsd:double"&gt;-0.5744457&lt;/D&gt;&lt;D xsi:type="xsd:double"&gt;-1.6480088&lt;/D&gt;&lt;D xsi:type="xsd:double"&gt;0.3720641&lt;/D&gt;&lt;D xsi:type="xsd:double"&gt;0.16821623&lt;/D&gt;&lt;D xsi:type="xsd:double"&gt;0&lt;/D&gt;&lt;D xsi:type="xsd:double"&gt;0&lt;/D&gt;&lt;D xsi:type="xsd:double"&gt;0.34803152&lt;/D&gt;&lt;D xsi:type="xsd:double"&gt;-1.0528624&lt;/D&gt;&lt;D xsi:type="xsd:double"&gt;1.7147899&lt;/D&gt;&lt;D xsi:type="xsd:double"&gt;0.7047534&lt;/D&gt;&lt;D xsi:type="xsd:double"&gt;1.1920929E-05&lt;/D&gt;&lt;D xsi:type="xsd:double"&gt;0&lt;/D&gt;&lt;D xsi:type="xsd:double"&gt;0&lt;/D&gt;&lt;D xsi:type="xsd:double"&gt;1.9733667&lt;/D&gt;&lt;D xsi:type="xsd:double"&gt;-0.46054125&lt;/D&gt;&lt;D xsi:type="xsd:double"&gt;1.0222554&lt;/D&gt;&lt;D xsi:type="xsd:double"&gt;2.0466566&lt;/D&gt;&lt;D xsi:type="xsd:double"&gt;2.3682475&lt;/D&gt;&lt;D xsi:type="xsd:double"&gt;0&lt;/D&gt;&lt;D xsi:type="xsd:double"&gt;0&lt;/D&gt;&lt;D xsi:type="xsd:double"&gt;-0.9983897&lt;/D&gt;&lt;D xsi:type="xsd:double"&gt;2.512598&lt;/D&gt;&lt;D xsi:type="xsd:double"&gt;-2.5922477&lt;/D&gt;&lt;D xsi:type="xsd:double"&gt;1.9665956&lt;/D&gt;&lt;D xsi:type="xsd:double"&gt;-0.3688097&lt;/D&gt;&lt;D xsi:type="xsd:double"&gt;0&lt;/D&gt;&lt;D xsi:type="xsd:double"&gt;0&lt;/D&gt;&lt;D xsi:type="xsd:double"&gt;0.5878806&lt;/D&gt;&lt;D xsi:type="xsd:double"&gt;-1.7159522&lt;/D&gt;&lt;D xsi:type="xsd:double"&gt;0.85201263&lt;/D&gt;&lt;D xsi:type="xsd:double"&gt;-1.2745738&lt;/D&gt;&lt;D xsi:type="xsd:double"&gt;1.8448591&lt;/D&gt;&lt;D xsi:type="xsd:double"&gt;0&lt;/D&gt;&lt;D xsi:type="xsd:double"&gt;0&lt;/D&gt;&lt;D xsi:type="xsd:double"&gt;-0.11496544&lt;/D&gt;&lt;D xsi:type="xsd:double"&gt;-0.5048156&lt;/D&gt;&lt;D xsi:type="xsd:double"&gt;-0.3610134&lt;/D&gt;&lt;D xsi:type="xsd:double"&gt;-0.5013168&lt;/D&gt;&lt;D xsi:type="xsd:double"&gt;-1.1489689&lt;/D&gt;&lt;D xsi:type="xsd:double"&gt;0&lt;/D&gt;&lt;D xsi:type="xsd:double"&gt;0&lt;/D&gt;&lt;D xsi:type="xsd:double"&gt;1.8638611&lt;/D&gt;&lt;D xsi:type="xsd:double"&gt;-3.6415398&lt;/D&gt;&lt;D xsi:type="xsd:double"&gt;0.19555092&lt;/D&gt;&lt;D xsi:type="xsd:double"&gt;1.5373588&lt;/D&gt;&lt;D xsi:type="xsd:double"&gt;0.16114712&lt;/D&gt;&lt;D xsi:type="xsd:double"&gt;0&lt;/D&gt;&lt;D xsi:type="xsd:double"&gt;0&lt;/D&gt;&lt;D xsi:type="xsd:double"&gt;-3.232026&lt;/D&gt;&lt;D xsi:type="xsd:double"&gt;-0.22416711&lt;/D&gt;&lt;D xsi:type="xsd:double"&gt;-2.0584166&lt;/D&gt;&lt;D xsi:type="xsd:double"&gt;2.2219062&lt;/D&gt;&lt;D xsi:type="xsd:double"&gt;1.9167542&lt;/D&gt;&lt;D xsi:type="xsd:double"&gt;0&lt;/D&gt;&lt;D xsi:type="xsd:double"&gt;0&lt;/D&gt;&lt;D xsi:type="xsd:double"&gt;-0.38160682&lt;/D&gt;&lt;D xsi:type="xsd:double"&gt;-1.507926&lt;/D&gt;&lt;D xsi:type="xsd:double"&gt;-0.12814999&lt;/D&gt;&lt;D xsi:type="xsd:double"&gt;2.2412062&lt;/D&gt;&lt;D xsi:type="xsd:double"&gt;-1.9162416&lt;/D&gt;&lt;D xsi:type="xsd:double"&gt;0&lt;/D&gt;&lt;D xsi:type="xsd:double"&gt;0&lt;/D&gt;&lt;D xsi:type="xsd:double"&gt;1.3494015&lt;/D&gt;&lt;D xsi:type="xsd:double"&gt;-0.6091118&lt;/D&gt;&lt;D xsi:type="xsd:double"&gt;-0.4893005&lt;/D&gt;&lt;D xsi:type="xsd:double"&gt;-1.149267&lt;/D&gt;&lt;D xsi:type="xsd:double"&gt;-0.7750094&lt;/D&gt;&lt;D xsi:type="xsd:double"&gt;0&lt;/D&gt;&lt;D xsi:type="xsd:double"&gt;0&lt;/D&gt;&lt;D xsi:type="xsd:double"&gt;-0.38106441&lt;/D&gt;&lt;D xsi:type="xsd:double"&gt;-0.7226467&lt;/D&gt;&lt;D xsi:type="xsd:double"&gt;1.300919&lt;/D&gt;&lt;D xsi:type="xsd:double"&gt;-1.1887908&lt;/D&gt;&lt;D xsi:type="xsd:double"&gt;2.1584153&lt;/D&gt;&lt;D xsi:type="xsd:double"&gt;0&lt;/D&gt;&lt;D xsi:type="xsd:double"&gt;0&lt;/D&gt;&lt;D xsi:type="xsd:double"&gt;-0.3055811&lt;/D&gt;&lt;D xsi:type="xsd:double"&gt;0.7847786&lt;/D&gt;&lt;D xsi:type="xsd:double"&gt;0.4202485&lt;/D&gt;&lt;D xsi:type="xsd:double"&gt;-0.77120066&lt;/D&gt;&lt;D xsi:type="xsd:double"&gt;0.52171946&lt;/D&gt;&lt;D xsi:type="xsd:double"&gt;0&lt;/D&gt;&lt;D xsi:type="xsd:double"&gt;0&lt;/D&gt;&lt;D xsi:type="xsd:double"&gt;3.015852&lt;/D&gt;&lt;D xsi:type="xsd:double"&gt;-0.6259799&lt;/D&gt;&lt;D xsi:type="xsd:double"&gt;0.4158497&lt;/D&gt;&lt;D xsi:type="xsd:double"&gt;2.4519205&lt;/D&gt;&lt;D xsi:type="xsd:double"&gt;-0.8384168&lt;/D&gt;&lt;D xsi:type="xsd:double"&gt;0&lt;/D&gt;&lt;D xsi:type="xsd:double"&gt;0&lt;/D&gt;&lt;D xsi:type="xsd:double"&gt;1.6253352&lt;/D&gt;&lt;D xsi:type="xsd:double"&gt;1.0199547&lt;/D&gt;&lt;D xsi:type="xsd:double"&gt;0.28910637&lt;/D&gt;&lt;D xsi:type="xsd:double"&gt;-0.45811534&lt;/D&gt;&lt;D xsi:type="xsd:double"&gt;-0.8534908&lt;/D&gt;&lt;D xsi:type="xsd:double"&gt;0&lt;/D&gt;&lt;D xsi:type="xsd:double"&gt;0&lt;/D&gt;&lt;D xsi:type="xsd:double"&gt;1.4835596&lt;/D&gt;&lt;D xsi:type="xsd:double"&gt;0.99788904&lt;/D&gt;&lt;D xsi:type="xsd:double"&gt;0.24846792&lt;/D&gt;&lt;D xsi:type="xsd:double"&gt;0.8404374&lt;/D&gt;&lt;D xsi:type="xsd:double"&gt;2.139616&lt;/D&gt;&lt;D xsi:type="xsd:double"&gt;0&lt;/D&gt;&lt;D xsi:type="xsd:double"&gt;0&lt;/D&gt;&lt;D xsi:type="xsd:double"&gt;-0.29073954&lt;/D&gt;&lt;D xsi:type="xsd:double"&gt;1.2925267&lt;/D&gt;&lt;D xsi:type="xsd:double"&gt;2.5568962&lt;/D&gt;&lt;D xsi:type="xsd:double"&gt;-0.33237934&lt;/D&gt;&lt;D xsi:type="xsd:double"&gt;1.6682744&lt;/D&gt;&lt;D xsi:type="xsd:double"&gt;0&lt;/D&gt;&lt;D xsi:type="xsd:double"&gt;0&lt;/D&gt;&lt;D xsi:type="xsd:double"&gt;-0.59803724&lt;/D&gt;&lt;D xsi:type="xsd:double"&gt;0.64833164&lt;/D&gt;&lt;D xsi:type="xsd:double"&gt;2.6872158&lt;/D&gt;&lt;D xsi:type="xsd:double"&gt;-1.0603011&lt;/D&gt;&lt;D xsi:type="xsd:double"&gt;-1.5803397&lt;/D&gt;&lt;D xsi:type="xsd:double"&gt;0&lt;/D&gt;&lt;D xsi:type="xsd:double"&gt;0&lt;/D&gt;&lt;D xsi:type="xsd:double"&gt;-1.986897&lt;/D&gt;&lt;D xsi:type="xsd:double"&gt;2.8342962&lt;/D&gt;&lt;D xsi:type="xsd:double"&gt;-0.20614862&lt;/D&gt;&lt;D xsi:type="xsd:double"&gt;0.62162876&lt;/D&gt;&lt;D xsi:type="xsd:double"&gt;1.2737036&lt;/D&gt;&lt;D xsi:type="xsd:double"&gt;0&lt;/D&gt;&lt;D xsi:type="xsd:double"&gt;0&lt;/D&gt;&lt;D xsi:type="xsd:double"&gt;0.64674616&lt;/D&gt;&lt;D xsi:type="xsd:double"&gt;-1.8994331&lt;/D&gt;&lt;D xsi:type="xsd:double"&gt;-0.84170103&lt;/D&gt;&lt;D xsi:type="xsd:double"&gt;-0.2495408&lt;/D&gt;&lt;D xsi:type="xsd:double"&gt;0.48302412&lt;/D&gt;&lt;D xsi:type="xsd:double"&gt;0&lt;/D&gt;&lt;D xsi:type="xsd:double"&gt;0&lt;/D&gt;&lt;D xsi:type="xsd:double"&gt;-0.1593709&lt;/D&gt;&lt;D xsi:type="xsd:double"&gt;1.0137081&lt;/D&gt;&lt;D xsi:type="xsd:double"&gt;-0.68207383&lt;/D&gt;&lt;D xsi:type="xsd:double"&gt;0.087976456&lt;/D&gt;&lt;D xsi:type="xsd:double"&gt;-0.6108701&lt;/D&gt;&lt;D xsi:type="xsd:double"&gt;0&lt;/D&gt;&lt;D xsi:type="xsd:double"&gt;0&lt;/D&gt;&lt;D xsi:type="xsd:double"&gt;0.14520884&lt;/D&gt;&lt;D xsi:type="xsd:double"&gt;0.1436472&lt;/D&gt;&lt;D xsi:type="xsd:double"&gt;0.7623315&lt;/D&gt;&lt;D xsi:type="xsd:double"&gt;2.4966002&lt;/D&gt;&lt;D xsi:type="xsd:double"&gt;0.818038&lt;/D&gt;&lt;D xsi:type="xsd:double"&gt;0&lt;/D&gt;&lt;D xsi:type="xsd:double"&gt;0&lt;/D&gt;&lt;D xsi:type="xsd:double"&gt;1.3547897&lt;/D&gt;&lt;D xsi:type="xsd:double"&gt;-0.0033080578&lt;/D&gt;&lt;D xsi:type="xsd:double"&gt;-3.1838953&lt;/D&gt;&lt;D xsi:type="xsd:double"&gt;0.8884549&lt;/D&gt;&lt;D xsi:type="xsd:double"&gt;1.3119698&lt;/D&gt;&lt;D xsi:type="xsd:double"&gt;0&lt;/D&gt;&lt;D xsi:type="xsd:double"&gt;0&lt;/D&gt;&lt;D xsi:type="xsd:double"&gt;0.5161762&lt;/D&gt;&lt;D xsi:type="xsd:double"&gt;-0.74129105&lt;/D&gt;&lt;D xsi:type="xsd:double"&gt;-0.64648986&lt;/D&gt;&lt;D xsi:type="xsd:double"&gt;-0.3483951&lt;/D&gt;&lt;D xsi:type="xsd:double"&gt;0.6066084&lt;/D&gt;&lt;D xsi:type="xsd:double"&gt;0&lt;/D&gt;&lt;D xsi:type="xsd:double"&gt;0&lt;/D&gt;&lt;D xsi:type="xsd:double"&gt;2.839005&lt;/D&gt;&lt;D xsi:type="xsd:double"&gt;-1.4713168&lt;/D&gt;&lt;D xsi:type="xsd:double"&gt;0.24861097&lt;/D&gt;&lt;D xsi:type="xsd:double"&gt;1.1218667&lt;/D&gt;&lt;D xsi:type="xsd:double"&gt;0.038290024&lt;/D&gt;&lt;D xsi:type="xsd:double"&gt;0&lt;/D&gt;&lt;D xsi:type="xsd:double"&gt;0&lt;/D&gt;&lt;D xsi:type="xsd:double"&gt;-0.047540665&lt;/D&gt;&lt;D xsi:type="xsd:double"&gt;1.6674876&lt;/D&gt;&lt;D xsi:type="xsd:double"&gt;-0.2602458&lt;/D&gt;&lt;D xsi:type="xsd:double"&gt;-0.43208003&lt;/D&gt;&lt;D xsi:type="xsd:double"&gt;-3.3308566&lt;/D&gt;&lt;D xsi:type="xsd:double"&gt;0&lt;/D&gt;&lt;D xsi:type="xsd:double"&gt;0&lt;/D&gt;&lt;D xsi:type="xsd:double"&gt;0.9775281&lt;/D&gt;&lt;D xsi:type="xsd:double"&gt;-1.3857484&lt;/D&gt;&lt;D xsi:type="xsd:double"&gt;0.5842924&lt;/D&gt;&lt;D xsi:type="xsd:double"&gt;-0.05015731&lt;/D&gt;&lt;D xsi:type="xsd:double"&gt;-1.5709221&lt;/D&gt;&lt;D xsi:type="xsd:double"&gt;0&lt;/D&gt;&lt;D xsi:type="xsd:double"&gt;0&lt;/D&gt;&lt;D xsi:type="xsd:double"&gt;-2.1361053&lt;/D&gt;&lt;D xsi:type="xsd:double"&gt;0.34279823&lt;/D&gt;&lt;D xsi:type="xsd:double"&gt;1.6872406&lt;/D&gt;&lt;D xsi:type="xsd:double"&gt;0.7233381&lt;/D&gt;&lt;D xsi:type="xsd:double"&gt;0.14641285&lt;/D&gt;&lt;D xsi:type="xsd:double"&gt;0&lt;/D&gt;&lt;D xsi:type="xsd:double"&gt;0&lt;/D&gt;&lt;D xsi:type="xsd:double"&gt;-1.0297775&lt;/D&gt;&lt;D xsi:type="xsd:double"&gt;-1.7580032&lt;/D&gt;&lt;D xsi:type="xsd:double"&gt;0.43584108&lt;/D&gt;&lt;D xsi:type="xsd:double"&gt;-0.750947&lt;/D&gt;&lt;D xsi:type="xsd:double"&gt;1.2171745&lt;/D&gt;&lt;D xsi:type="xsd:double"&gt;0&lt;/D&gt;&lt;D xsi:type="xsd:double"&gt;0&lt;/D&gt;&lt;D xsi:type="xsd:double"&gt;-2.4605632&lt;/D&gt;&lt;D xsi:type="xsd:double"&gt;1.4073133&lt;/D&gt;&lt;D xsi:type="xsd:double"&gt;0.935483&lt;/D&gt;&lt;D xsi:type="xsd:double"&gt;0.7645607&lt;/D&gt;&lt;D xsi:type="xsd:double"&gt;0.07126331&lt;/D&gt;&lt;D xsi:type="xsd:double"&gt;0&lt;/D&gt;&lt;D xsi:type="xsd:double"&gt;0&lt;/D&gt;&lt;D xsi:type="xsd:double"&gt;-0.06297827&lt;/D&gt;&lt;D xsi:type="xsd:double"&gt;-0.56607723&lt;/D&gt;&lt;D xsi:type="xsd:double"&gt;-0.80608726&lt;/D&gt;&lt;D xsi:type="xsd:double"&gt;1.3946414&lt;/D&gt;&lt;D xsi:type="xsd:double"&gt;0.37350655&lt;/D&gt;&lt;D xsi:type="xsd:double"&gt;0&lt;/D&gt;&lt;D xsi:type="xsd:double"&gt;0&lt;/D&gt;&lt;D xsi:type="xsd:double"&gt;1.621306&lt;/D&gt;&lt;D xsi:type="xsd:double"&gt;0.74726343&lt;/D&gt;&lt;D xsi:type="xsd:double"&gt;-0.038456917&lt;/D&gt;&lt;D xsi:type="xsd:double"&gt;0.40751696&lt;/D&gt;&lt;D xsi:type="xsd:double"&gt;-0.5496204&lt;/D&gt;&lt;D xsi:type="xsd:double"&gt;0&lt;/D&gt;&lt;D xsi:type="xsd:double"&gt;0&lt;/D&gt;&lt;D xsi:type="xsd:double"&gt;-0.76827407&lt;/D&gt;&lt;D xsi:type="xsd:double"&gt;0.38870573&lt;/D&gt;&lt;D xsi:type="xsd:double"&gt;-0.05863905&lt;/D&gt;&lt;D xsi:type="xsd:double"&gt;2.415979&lt;/D&gt;&lt;D xsi:type="xsd:double"&gt;-1.907903&lt;/D&gt;&lt;D xsi:type="xsd:double"&gt;0&lt;/D&gt;&lt;D xsi:type="xsd:double"&gt;0&lt;/D&gt;&lt;D xsi:type="xsd:double"&gt;0.11150837&lt;/D&gt;&lt;D xsi:type="xsd:double"&gt;0.54466724&lt;/D&gt;&lt;D xsi:type="xsd:double"&gt;1.5859962&lt;/D&gt;&lt;D xsi:type="xsd:double"&gt;-0.2570927&lt;/D&gt;&lt;D xsi:type="xsd:double"&gt;0.56984425&lt;/D&gt;&lt;D xsi:type="xsd:double"&gt;0&lt;/D&gt;&lt;D xsi:type="xsd:double"&gt;0&lt;/D&gt;&lt;D xsi:type="xsd:double"&gt;-0.7314682&lt;/D&gt;&lt;D xsi:type="xsd:double"&gt;-0.25399923&lt;/D&gt;&lt;D xsi:type="xsd:double"&gt;-1.5996993&lt;/D&gt;&lt;D xsi:type="xsd:double"&gt;-0.038027763&lt;/D&gt;&lt;D xsi:type="xsd:double"&gt;1.3306141&lt;/D&gt;&lt;D xsi:type="xsd:double"&gt;0&lt;/D&gt;&lt;D xsi:type="xsd:double"&gt;0&lt;/D&gt;&lt;D xsi:type="xsd:double"&gt;-0.11200905&lt;/D&gt;&lt;D xsi:type="xsd:double"&gt;0.8076191&lt;/D&gt;&lt;D xsi:type="xsd:double"&gt;1.8686891&lt;/D&gt;&lt;D xsi:type="xsd:double"&gt;2.6926875&lt;/D&gt;&lt;D xsi:type="xsd:double"&gt;2.1024466&lt;/D&gt;&lt;D xsi:type="xsd:double"&gt;0&lt;/D&gt;&lt;D xsi:type="xsd:double"&gt;0&lt;/D&gt;&lt;D xsi:type="xsd:double"&gt;0.27159452&lt;/D&gt;&lt;D xsi:type="xsd:double"&gt;0.6355405&lt;/D&gt;&lt;D xsi:type="xsd:double"&gt;0.0500679&lt;/D&gt;&lt;D xsi:type="xsd:double"&gt;0.3160715&lt;/D&gt;&lt;D xsi:type="xsd:double"&gt;-2.9196978&lt;/D&gt;&lt;D xsi:type="xsd:double"&gt;0&lt;/D&gt;&lt;D xsi:type="xsd:double"&gt;0&lt;/D&gt;&lt;D xsi:type="xsd:double"&gt;2.1616697&lt;/D&gt;&lt;D xsi:type="xsd:double"&gt;2.7210832&lt;/D&gt;&lt;D xsi:type="xsd:double"&gt;-1.0380864&lt;/D&gt;&lt;D xsi:type="xsd:double"&gt;-0.9037137&lt;/D&gt;&lt;D xsi:type="xsd:double"&gt;-0.81525445&lt;/D&gt;&lt;D xsi:type="xsd:double"&gt;0&lt;/D&gt;&lt;D xsi:type="xsd:double"&gt;0&lt;/D&gt;&lt;D xsi:type="xsd:double"&gt;2.4056196&lt;/D&gt;&lt;D xsi:type="xsd:double"&gt;3.2251835&lt;/D&gt;&lt;D xsi:type="xsd:double"&gt;1.9618034&lt;/D&gt;&lt;D xsi:type="xsd:double"&gt;-0.41997433&lt;/D&gt;&lt;D xsi:type="xsd:double"&gt;3.4184813&lt;/D&gt;&lt;D xsi:type="xsd:double"&gt;0&lt;/D&gt;&lt;D xsi:type="xsd:double"&gt;0&lt;/D&gt;&lt;D xsi:type="xsd:double"&gt;-2.133745&lt;/D&gt;&lt;D xsi:type="xsd:double"&gt;-0.6300807&lt;/D&gt;&lt;D xsi:type="xsd:double"&gt;3.094411&lt;/D&gt;&lt;D xsi:type="xsd:double"&gt;-4.047948&lt;/D&gt;&lt;D xsi:type="xsd:double"&gt;-0.90192556&lt;/D&gt;&lt;D xsi:type="xsd:double"&gt;0&lt;/D&gt;&lt;D xsi:type="xsd:double"&gt;0&lt;/D&gt;&lt;D xsi:type="xsd:double"&gt;0.010895729&lt;/D&gt;&lt;D xsi:type="xsd:double"&gt;2.0927072&lt;/D&gt;&lt;D xsi:type="xsd:double"&gt;1.4510155&lt;/D&gt;&lt;D xsi:type="xsd:double"&gt;0.027573109&lt;/D&gt;&lt;D xsi:type="xsd:double"&gt;-0.113636255&lt;/D&gt;&lt;D xsi:type="xsd:double"&gt;0&lt;/D&gt;&lt;D xsi:type="xsd:double"&gt;0&lt;/D&gt;&lt;D xsi:type="xsd:double"&gt;2.319038&lt;/D&gt;&lt;D xsi:type="xsd:double"&gt;-0.47619343&lt;/D&gt;&lt;D xsi:type="xsd:double"&gt;-0.08454919&lt;/D&gt;&lt;D xsi:type="xsd:double"&gt;-0.46524405&lt;/D&gt;&lt;D xsi:type="xsd:double"&gt;-0.35352707&lt;/D&gt;&lt;D xsi:type="xsd:double"&gt;0&lt;/D&gt;&lt;D xsi:type="xsd:double"&gt;0&lt;/D&gt;&lt;D xsi:type="xsd:double"&gt;2.7634025&lt;/D&gt;&lt;D xsi:type="xsd:double"&gt;-1.0869086&lt;/D&gt;&lt;D xsi:type="xsd:double"&gt;-2.4276435&lt;/D&gt;&lt;D xsi:type="xsd:double"&gt;-1.3283789&lt;/D&gt;&lt;D xsi:type="xsd:double"&gt;0.14050007&lt;/D&gt;&lt;D xsi:type="xsd:double"&gt;0&lt;/D&gt;&lt;D xsi:type="xsd:double"&gt;0&lt;/D&gt;&lt;D xsi:type="xsd:double"&gt;-0.18398762&lt;/D&gt;&lt;D xsi:type="xsd:double"&gt;1.3010502&lt;/D&gt;&lt;D xsi:type="xsd:double"&gt;-0.09122491&lt;/D&gt;&lt;D xsi:type="xsd:double"&gt;-2.1417558&lt;/D&gt;&lt;D xsi:type="xsd:double"&gt;0.4899025&lt;/D&gt;&lt;D xsi:type="xsd:double"&gt;0&lt;/D&gt;&lt;D xsi:type="xsd:double"&gt;0&lt;/D&gt;&lt;D xsi:type="xsd:double"&gt;0.44214725&lt;/D&gt;&lt;D xsi:type="xsd:double"&gt;-2.086848&lt;/D&gt;&lt;D xsi:type="xsd:double"&gt;-1.9791007&lt;/D&gt;&lt;D xsi:type="xsd:double"&gt;-0.98488927&lt;/D&gt;&lt;D xsi:type="xsd:double"&gt;-1.1316121&lt;/D&gt;&lt;D xsi:type="xsd:double"&gt;0&lt;/D&gt;&lt;D xsi:type="xsd:double"&gt;0&lt;/D&gt;&lt;D xsi:type="xsd:double"&gt;-0.32391548&lt;/D&gt;&lt;D xsi:type="xsd:double"&gt;-0.92356799999999994&lt;/D&gt;&lt;D xsi:type="xsd:double"&gt;-0.12719631&lt;/D&gt;&lt;D xsi:type="xsd:double"&gt;0.11770725&lt;/D&gt;&lt;D xsi:type="xsd:double"&gt;7.2223663&lt;/D&gt;&lt;D xsi:type="xsd:double"&gt;0&lt;/D&gt;&lt;D xsi:type="xsd:double"&gt;0&lt;/D&gt;&lt;D xsi:type="xsd:double"&gt;2.6125789&lt;/D&gt;&lt;D xsi:type="xsd:double"&gt;-0.09726286&lt;/D&gt;&lt;D xsi:type="xsd:double"&gt;0.7044196&lt;/D&gt;&lt;D xsi:type="xsd:double"&gt;-1.5944958&lt;/D&gt;&lt;D xsi:type="xsd:double"&gt;-0.9496987&lt;/D&gt;&lt;D xsi:type="xsd:double"&gt;0&lt;/D&gt;&lt;D xsi:type="xsd:double"&gt;0&lt;/D&gt;&lt;D xsi:type="xsd:double"&gt;-0.11982322&lt;/D&gt;&lt;D xsi:type="xsd:double"&gt;1.6006708&lt;/D&gt;&lt;D xsi:type="xsd:double"&gt;0.72414875&lt;/D&gt;&lt;D xsi:type="xsd:double"&gt;-2.359885&lt;/D&gt;&lt;D xsi:type="xsd:double"&gt;-1.8539667&lt;/D&gt;&lt;D xsi:type="xsd:double"&gt;0&lt;/D&gt;&lt;D xsi:type="xsd:double"&gt;0&lt;/D&gt;&lt;D xsi:type="xsd:double"&gt;-0.48015118&lt;/D&gt;&lt;D xsi:type="xsd:double"&gt;3.0668736&lt;/D&gt;&lt;D xsi:type="xsd:double"&gt;-0.3303051&lt;/D&gt;&lt;D xsi:type="xsd:double"&gt;-2.1596134&lt;/D&gt;&lt;D xsi:type="xsd:double"&gt;-1.0431588&lt;/D&gt;&lt;D xsi:type="xsd:double"&gt;0&lt;/D&gt;&lt;D xsi:type="xsd:double"&gt;0&lt;/D&gt;&lt;D xsi:type="xsd:double"&gt;-0.32194257&lt;/D&gt;&lt;D xsi:type="xsd:double"&gt;-1.7194331&lt;/D&gt;&lt;D xsi:type="xsd:double"&gt;-2.512908&lt;/D&gt;&lt;D xsi:type="xsd:double"&gt;2.4218082&lt;/D&gt;&lt;D xsi:type="xsd:double"&gt;1.2291551&lt;/D&gt;&lt;D xsi:type="xsd:double"&gt;0&lt;/D&gt;&lt;D xsi:type="xsd:double"&gt;0&lt;/D&gt;&lt;D xsi:type="xsd:double"&gt;0.21796227&lt;/D&gt;&lt;D xsi:type="xsd:double"&gt;-1.1627913&lt;/D&gt;&lt;D xsi:type="xsd:double"&gt;2.3813844&lt;/D&gt;&lt;D xsi:type="xsd:double"&gt;-0.31811&lt;/D&gt;&lt;D xsi:type="xsd:double"&gt;-1.0626853&lt;/D&gt;&lt;D xsi:type="xsd:double"&gt;0&lt;/D&gt;&lt;D xsi:type="xsd:double"&gt;0&lt;/D&gt;&lt;D xsi:type="xsd:double"&gt;-1.3426065&lt;/D&gt;&lt;D xsi:type="xsd:double"&gt;-0.35814047&lt;/D&gt;&lt;D xsi:type="xsd:double"&gt;3.4997463&lt;/D&gt;&lt;D xsi:type="xsd:double"&gt;-3.4145534&lt;/D&gt;&lt;D xsi:type="xsd:double"&gt;-2.0968318&lt;/D&gt;&lt;D xsi:type="xsd:double"&gt;0&lt;/D&gt;&lt;D xsi:type="xsd:double"&gt;0&lt;/D&gt;&lt;D xsi:type="xsd:double"&gt;-1.8423736&lt;/D&gt;&lt;D xsi:type="xsd:double"&gt;3.0133247&lt;/D&gt;&lt;D xsi:type="xsd:double"&gt;2.2971153&lt;/D&gt;&lt;D xsi:type="xsd:double"&gt;-1.0856509&lt;/D&gt;&lt;D xsi:type="xsd:double"&gt;1.5243769&lt;/D&gt;&lt;D xsi:type="xsd:double"&gt;0&lt;/D&gt;&lt;D xsi:type="xsd:double"&gt;0&lt;/D&gt;&lt;D xsi:type="xsd:double"&gt;1.5845895&lt;/D&gt;&lt;D xsi:type="xsd:double"&gt;2.2437215&lt;/D&gt;&lt;D xsi:type="xsd:double"&gt;0.45506954&lt;/D&gt;&lt;D xsi:type="xsd:double"&gt;2.6890874&lt;/D&gt;&lt;D xsi:type="xsd:double"&gt;0.37341118&lt;/D&gt;&lt;D xsi:type="xsd:double"&gt;0&lt;/D&gt;&lt;D xsi:type="xsd:double"&gt;0&lt;/D&gt;&lt;D xsi:type="xsd:double"&gt;1.2169957&lt;/D&gt;&lt;D xsi:type="xsd:double"&gt;1.2824059&lt;/D&gt;&lt;D xsi:type="xsd:double"&gt;-1.4996707&lt;/D&gt;&lt;D xsi:type="xsd:double"&gt;-1.574564&lt;/D&gt;&lt;D xsi:type="xsd:double"&gt;0.10821819&lt;/D&gt;&lt;D xsi:type="xsd:double"&gt;0&lt;/D&gt;&lt;D xsi:type="xsd:double"&gt;0&lt;/D&gt;&lt;D xsi:type="xsd:double"&gt;2.2893429&lt;/D&gt;&lt;D xsi:type="xsd:double"&gt;-2.031511&lt;/D&gt;&lt;D xsi:type="xsd:double"&gt;-1.3959169&lt;/D&gt;&lt;D xsi:type="xsd:double"&gt;0.2873063&lt;/D&gt;&lt;D xsi:type="xsd:double"&gt;-0.75341463&lt;/D&gt;&lt;D xsi:type="xsd:double"&gt;0&lt;/D&gt;&lt;D xsi:type="xsd:double"&gt;0&lt;/D&gt;&lt;D xsi:type="xsd:double"&gt;-1.9112468&lt;/D&gt;&lt;D xsi:type="xsd:double"&gt;1.4107347&lt;/D&gt;&lt;D xsi:type="xsd:double"&gt;0.9477854&lt;/D&gt;&lt;D xsi:type="xsd:double"&gt;-3.25163&lt;/D&gt;&lt;D xsi:type="xsd:double"&gt;2.3841858E-05&lt;/D&gt;&lt;D xsi:type="xsd:double"&gt;0&lt;/D&gt;&lt;D xsi:type="xsd:double"&gt;0&lt;/D&gt;&lt;D xsi:type="xsd:double"&gt;0.66194534&lt;/D&gt;&lt;D xsi:type="xsd:double"&gt;1.604569&lt;/D&gt;&lt;D xsi:type="xsd:double"&gt;-0.16617775&lt;/D&gt;&lt;D xsi:type="xsd:double"&gt;-0.2629459&lt;/D&gt;&lt;D xsi:type="xsd:double"&gt;-2.7468085&lt;/D&gt;&lt;D xsi:type="xsd:double"&gt;0&lt;/D&gt;&lt;D xsi:type="xsd:double"&gt;0&lt;/D&gt;&lt;D xsi:type="xsd:double"&gt;1.5430093&lt;/D&gt;&lt;D xsi:type="xsd:double"&gt;-3.6596417&lt;/D&gt;&lt;D xsi:type="xsd:double"&gt;1.0267973&lt;/D&gt;&lt;D xsi:type="xsd:double"&gt;5.08126&lt;/D&gt;&lt;D xsi:type="xsd:double"&gt;-4.9022017&lt;/D&gt;&lt;D xsi:type="xsd:double"&gt;0&lt;/D&gt;&lt;D xsi:type="xsd:double"&gt;0&lt;/D&gt;&lt;D xsi:type="xsd:double"&gt;0.93455315&lt;/D&gt;&lt;D xsi:type="xsd:double"&gt;1.1617422&lt;/D&gt;&lt;D xsi:type="xsd:double"&gt;3.9776564&lt;/D&gt;&lt;D xsi:type="xsd:double"&gt;-5.5716157&lt;/D&gt;&lt;D xsi:type="xsd:double"&gt;0.9877682&lt;/D&gt;&lt;D xsi:type="xsd:double"&gt;0&lt;/D&gt;&lt;D xsi:type="xsd:double"&gt;0&lt;/D&gt;&lt;D xsi:type="xsd:double"&gt;-3.216374&lt;/D&gt;&lt;D xsi:type="xsd:double"&gt;1.7986178&lt;/D&gt;&lt;D xsi:type="xsd:double"&gt;-5.276978&lt;/D&gt;&lt;D xsi:type="xsd:double"&gt;-1.6668618&lt;/D&gt;&lt;D xsi:type="xsd:double"&gt;2.8392792&lt;/D&gt;&lt;D xsi:type="xsd:double"&gt;0&lt;/D&gt;&lt;D xsi:type="xsd:double"&gt;0&lt;/D&gt;&lt;D xsi:type="xsd:double"&gt;-1.0633767&lt;/D&gt;&lt;D xsi:type="xsd:double"&gt;1.8196583&lt;/D&gt;&lt;D xsi:type="xsd:double"&gt;-6.281966&lt;/D&gt;&lt;D xsi:type="xsd:double"&gt;-1.597786&lt;/D&gt;&lt;D xsi:type="xsd:double"&gt;-0.58180094&lt;/D&gt;&lt;D xsi:type="xsd:double"&gt;0&lt;/D&gt;&lt;D xsi:type="xsd:double"&gt;0&lt;/D&gt;&lt;D xsi:type="xsd:double"&gt;3.667426&lt;/D&gt;&lt;D xsi:type="xsd:double"&gt;-1.758641&lt;/D&gt;&lt;D xsi:type="xsd:double"&gt;0.011193752&lt;/D&gt;&lt;D xsi:type="xsd:double"&gt;2.5019765&lt;/D&gt;&lt;D xsi:type="xsd:double"&gt;3.1926274&lt;/D&gt;&lt;D xsi:type="xsd:double"&gt;0&lt;/D&gt;&lt;D xsi:type="xsd:double"&gt;0&lt;/D&gt;&lt;D xsi:type="xsd:double"&gt;-1.4009953&lt;/D&gt;&lt;D xsi:type="xsd:double"&gt;-0.65106153&lt;/D&gt;&lt;D xsi:type="xsd:double"&gt;-0.087332726&lt;/D&gt;&lt;D xsi:type="xsd:double"&gt;2.9057026&lt;/D&gt;&lt;D xsi:type="xsd:double"&gt;-4.5696735&lt;/D&gt;&lt;D xsi:type="xsd:double"&gt;0&lt;/D&gt;&lt;D xsi:type="xsd:double"&gt;0&lt;/D&gt;&lt;D xsi:type="xsd:double"&gt;0.5227685&lt;/D&gt;&lt;D xsi:type="xsd:double"&gt;2.9744864&lt;/D&gt;&lt;D xsi:type="xsd:double"&gt;-0.8049667&lt;/D&gt;&lt;D xsi:type="xsd:double"&gt;-3.3649087&lt;/D&gt;&lt;D xsi:type="xsd:double"&gt;-2.944982&lt;/D&gt;&lt;D xsi:type="xsd:double"&gt;0&lt;/D&gt;&lt;D xsi:type="xsd:double"&gt;0&lt;/D&gt;&lt;D xsi:type="xsd:double"&gt;-2.6764035&lt;/D&gt;&lt;D xsi:type="xsd:double"&gt;0.8475661&lt;/D&gt;&lt;D xsi:type="xsd:double"&gt;2.3362875&lt;/D&gt;&lt;D xsi:type="xsd:double"&gt;-4.300034&lt;/D&gt;&lt;D xsi:type="xsd:double"&gt;1.2595177&lt;/D&gt;&lt;D xsi:type="xsd:double"&gt;0&lt;/D&gt;&lt;D xsi:type="xsd:double"&gt;0&lt;/D&gt;&lt;D xsi:type="xsd:double"&gt;0.39618015&lt;/D&gt;&lt;D xsi:type="xsd:double"&gt;3.3679724&lt;/D&gt;&lt;D xsi:type="xsd:double"&gt;-0.07852316&lt;/D&gt;&lt;D xsi:type="xsd:double"&gt;2.4919868&lt;/D&gt;&lt;D xsi:type="xsd:double"&gt;2.172327&lt;/D&gt;&lt;D xsi:type="xsd:double"&gt;0&lt;/D&gt;&lt;D xsi:type="xsd:double"&gt;0&lt;/D&gt;&lt;D xsi:type="xsd:double"&gt;-0.89738965&lt;/D&gt;&lt;D xsi:type="xsd:double"&gt;-3.208971&lt;/D&gt;&lt;D xsi:type="xsd:double"&gt;2.5415301&lt;/D&gt;&lt;D xsi:type="xsd:double"&gt;-1.8632293&lt;/D&gt;&lt;D xsi:type="xsd:double"&gt;1.5342474&lt;/D&gt;&lt;D xsi:type="xsd:double"&gt;0&lt;/D&gt;&lt;D xsi:type="xsd:double"&gt;0&lt;/D&gt;&lt;D xsi:type="xsd:double"&gt;-0.038540363&lt;/D&gt;&lt;D xsi:type="xsd:double"&gt;2.1601796&lt;/D&gt;&lt;D xsi:type="xsd:double"&gt;1.4382482&lt;/D&gt;&lt;D xsi:type="xsd:double"&gt;1.8786907&lt;</t>
        </r>
      </text>
    </comment>
    <comment ref="A15" authorId="0" shapeId="0">
      <text>
        <r>
          <rPr>
            <b/>
            <sz val="9"/>
            <color indexed="81"/>
            <rFont val="Tahoma"/>
            <family val="2"/>
          </rPr>
          <t>/D&gt;&lt;D xsi:type="xsd:double"&gt;0.52170753&lt;/D&gt;&lt;D xsi:type="xsd:double"&gt;0&lt;/D&gt;&lt;D xsi:type="xsd:double"&gt;0&lt;/D&gt;&lt;D xsi:type="xsd:double"&gt;-1.2106061&lt;/D&gt;&lt;D xsi:type="xsd:double"&gt;1.3165593&lt;/D&gt;&lt;D xsi:type="xsd:double"&gt;-0.6527722&lt;/D&gt;&lt;D xsi:type="xsd:double"&gt;2.4582028&lt;/D&gt;&lt;D xsi:type="xsd:double"&gt;2.2280812&lt;/D&gt;&lt;D xsi:type="xsd:double"&gt;0&lt;/D&gt;&lt;D xsi:type="xsd:double"&gt;0&lt;/D&gt;&lt;D xsi:type="xsd:double"&gt;-2.7142048&lt;/D&gt;&lt;D xsi:type="xsd:double"&gt;2.3682356&lt;/D&gt;&lt;D xsi:type="xsd:double"&gt;1.3085604&lt;/D&gt;&lt;D xsi:type="xsd:double"&gt;1.1112332&lt;/D&gt;&lt;D xsi:type="xsd:double"&gt;-0.4166782&lt;/D&gt;&lt;D xsi:type="xsd:double"&gt;0&lt;/D&gt;&lt;D xsi:type="xsd:double"&gt;0&lt;/D&gt;&lt;D xsi:type="xsd:double"&gt;-0.6831229&lt;/D&gt;&lt;D xsi:type="xsd:double"&gt;-1.3353348&lt;/D&gt;&lt;D xsi:type="xsd:double"&gt;3.8663745&lt;/D&gt;&lt;D xsi:type="xsd:double"&gt;-0.68972707&lt;/D&gt;&lt;D xsi:type="xsd:double"&gt;3.239572&lt;/D&gt;&lt;D xsi:type="xsd:double"&gt;0&lt;/D&gt;&lt;D xsi:type="xsd:double"&gt;0&lt;/D&gt;&lt;D xsi:type="xsd:double"&gt;-0.24047494&lt;/D&gt;&lt;D xsi:type="xsd:double"&gt;-0.8793473&lt;/D&gt;&lt;D xsi:type="xsd:double"&gt;4.274392&lt;/D&gt;&lt;D xsi:type="xsd:double"&gt;-0.20786524&lt;/D&gt;&lt;D xsi:type="xsd:double"&gt;-1.0305226&lt;/D&gt;&lt;D xsi:type="xsd:double"&gt;0&lt;/D&gt;&lt;D xsi:type="xsd:double"&gt;0&lt;/D&gt;&lt;D xsi:type="xsd:double"&gt;0.3317356&lt;/D&gt;&lt;D xsi:type="xsd:double"&gt;-0.11897087&lt;/D&gt;&lt;D xsi:type="xsd:double"&gt;3.0874968&lt;/D&gt;&lt;D xsi:type="xsd:double"&gt;-1.0091186&lt;/D&gt;&lt;D xsi:type="xsd:double"&gt;2.0955205&lt;/D&gt;&lt;D xsi:type="xsd:double"&gt;0&lt;/D&gt;&lt;D xsi:type="xsd:double"&gt;0&lt;/D&gt;&lt;D xsi:type="xsd:double"&gt;0.63334703&lt;/D&gt;&lt;D xsi:type="xsd:double"&gt;0.34484863&lt;/D&gt;&lt;D xsi:type="xsd:double"&gt;1.0519743&lt;/D&gt;&lt;D xsi:type="xsd:double"&gt;0.5550504&lt;/D&gt;&lt;D xsi:type="xsd:double"&gt;-1.1261284&lt;/D&gt;&lt;D xsi:type="xsd:double"&gt;0&lt;/D&gt;&lt;D xsi:type="xsd:double"&gt;0&lt;/D&gt;&lt;D xsi:type="xsd:double"&gt;-1.3265967&lt;/D&gt;&lt;D xsi:type="xsd:double"&gt;0.29642582&lt;/D&gt;&lt;D xsi:type="xsd:double"&gt;-0.09974837&lt;/D&gt;&lt;D xsi:type="xsd:double"&gt;0.970459&lt;/D&gt;&lt;D xsi:type="xsd:double"&gt;-4.0546236&lt;/D&gt;&lt;D xsi:type="xsd:double"&gt;0&lt;/D&gt;&lt;D xsi:type="xsd:double"&gt;0&lt;/D&gt;&lt;D xsi:type="xsd:double"&gt;0.049841404&lt;/D&gt;&lt;D xsi:type="xsd:double"&gt;-1.7967165&lt;/D&gt;&lt;D xsi:type="xsd:double"&gt;-1.7357051&lt;/D&gt;&lt;D xsi:type="xsd:double"&gt;1.7776966&lt;/D&gt;&lt;D xsi:type="xsd:double"&gt;-0.8078277&lt;/D&gt;&lt;D xsi:type="xsd:double"&gt;0&lt;/D&gt;&lt;D xsi:type="xsd:double"&gt;0&lt;/D&gt;&lt;D xsi:type="xsd:double"&gt;0.65318346&lt;/D&gt;&lt;D xsi:type="xsd:double"&gt;-0.80343485&lt;/D&gt;&lt;D xsi:type="xsd:double"&gt;1.8524647&lt;/D&gt;&lt;D xsi:type="xsd:double"&gt;-1.2157679&lt;/D&gt;&lt;D xsi:type="xsd:double"&gt;1.8839717&lt;/D&gt;&lt;D xsi:type="xsd:double"&gt;0&lt;/D&gt;&lt;D xsi:type="xsd:double"&gt;0&lt;/D&gt;&lt;D xsi:type="xsd:double"&gt;3.8507938&lt;/D&gt;&lt;D xsi:type="xsd:double"&gt;-6.355405&lt;/D&gt;&lt;D xsi:type="xsd:double"&gt;2.2233605&lt;/D&gt;&lt;D xsi:type="xsd:double"&gt;-1.695478&lt;/D&gt;&lt;D xsi:type="xsd:double"&gt;-1.4934301&lt;/D&gt;&lt;D xsi:type="xsd:double"&gt;0&lt;/D&gt;&lt;D xsi:type="xsd:double"&gt;0&lt;/D&gt;&lt;D xsi:type="xsd:double"&gt;2.925539&lt;/D&gt;&lt;D xsi:type="xsd:double"&gt;1.2568235&lt;/D&gt;&lt;D xsi:type="xsd:double"&gt;-1.684773&lt;/D&gt;&lt;D xsi:type="xsd:double"&gt;0.57395697&lt;/D&gt;&lt;D xsi:type="xsd:double"&gt;-1.6589344&lt;/D&gt;&lt;D xsi:type="xsd:double"&gt;0&lt;/D&gt;&lt;D xsi:type="xsd:double"&gt;0&lt;/D&gt;&lt;D xsi:type="xsd:double"&gt;1.797831&lt;/D&gt;&lt;D xsi:type="xsd:double"&gt;-0.036084652&lt;/D&gt;&lt;D xsi:type="xsd:double"&gt;0.019872189&lt;/D&gt;&lt;D xsi:type="xsd:double"&gt;-4.9812374&lt;/D&gt;&lt;D xsi:type="xsd:double"&gt;-3.5566986&lt;/D&gt;&lt;D xsi:type="xsd:double"&gt;0&lt;/D&gt;&lt;D xsi:type="xsd:double"&gt;0&lt;/D&gt;&lt;D xsi:type="xsd:double"&gt;3.075254&lt;/D&gt;&lt;D xsi:type="xsd:double"&gt;2.2648215&lt;/D&gt;&lt;D xsi:type="xsd:double"&gt;-0.9536803&lt;/D&gt;&lt;D xsi:type="xsd:double"&gt;-1.205039&lt;/D&gt;&lt;D xsi:type="xsd:double"&gt;-2.9780984&lt;/D&gt;&lt;D xsi:type="xsd:double"&gt;0&lt;/D&gt;&lt;D xsi:type="xsd:double"&gt;0&lt;/D&gt;&lt;D xsi:type="xsd:double"&gt;0.23556948&lt;/D&gt;&lt;D xsi:type="xsd:double"&gt;0.56865215&lt;/D&gt;&lt;D xsi:type="xsd:double"&gt;-1.1817932&lt;/D&gt;&lt;D xsi:type="xsd:double"&gt;3.836441&lt;/D&gt;&lt;D xsi:type="xsd:double"&gt;-3.3828914&lt;/D&gt;&lt;D xsi:type="xsd:double"&gt;0&lt;/D&gt;&lt;D xsi:type="xsd:double"&gt;0&lt;/D&gt;&lt;D xsi:type="xsd:double"&gt;3.3731818&lt;/D&gt;&lt;D xsi:type="xsd:double"&gt;0.051355362&lt;/D&gt;&lt;D xsi:type="xsd:double"&gt;0.3191948&lt;/D&gt;&lt;D xsi:type="xsd:double"&gt;0.15901327&lt;/D&gt;&lt;D xsi:type="xsd:double"&gt;3.1788826&lt;/D&gt;&lt;D xsi:type="xsd:double"&gt;0&lt;/D&gt;&lt;D xsi:type="xsd:double"&gt;0&lt;/D&gt;&lt;D xsi:type="xsd:double"&gt;1.4767408&lt;/D&gt;&lt;D xsi:type="xsd:double"&gt;1.4629245&lt;/D&gt;&lt;D xsi:type="xsd:double"&gt;-2.4142325&lt;/D&gt;&lt;D xsi:type="xsd:double"&gt;-3.6922336&lt;/D&gt;&lt;D xsi:type="xsd:double"&gt;7.9044223&lt;/D&gt;&lt;D xsi:type="xsd:double"&gt;0&lt;/D&gt;&lt;D xsi:type="xsd:double"&gt;0&lt;/D&gt;&lt;D xsi:type="xsd:double"&gt;-1.3401866&lt;/D&gt;&lt;D xsi:type="xsd:double"&gt;-2.2612035&lt;/D&gt;&lt;D xsi:type="xsd:double"&gt;-3.703326&lt;/D&gt;&lt;D xsi:type="xsd:double"&gt;-3.8081348&lt;/D&gt;&lt;D xsi:type="xsd:double"&gt;-0.5273521&lt;/D&gt;&lt;D xsi:type="xsd:double"&gt;0&lt;/D&gt;&lt;D xsi:type="xsd:double"&gt;0&lt;/D&gt;&lt;D xsi:type="xsd:double"&gt;-0.8830905&lt;/D&gt;&lt;D xsi:type="xsd:double"&gt;-0.75068474&lt;/D&gt;&lt;D xsi:type="xsd:double"&gt;-4.7257423&lt;/D&gt;&lt;D xsi:type="xsd:double"&gt;9.914851&lt;/D&gt;&lt;D xsi:type="xsd:double"&gt;-2.4389386&lt;/D&gt;&lt;D xsi:type="xsd:double"&gt;0&lt;/D&gt;&lt;D xsi:type="xsd:double"&gt;0&lt;/D&gt;&lt;D xsi:type="xsd:double"&gt;-0.38885474&lt;/D&gt;&lt;D xsi:type="xsd:double"&gt;0.5535245&lt;/D&gt;&lt;D xsi:type="xsd:double"&gt;-0.2799332&lt;/D&gt;&lt;D xsi:type="xsd:double"&gt;2.3827791&lt;/D&gt;&lt;D xsi:type="xsd:double"&gt;0.46812296&lt;/D&gt;&lt;D xsi:type="xsd:double"&gt;0&lt;/D&gt;&lt;D xsi:type="xsd:double"&gt;0&lt;/D&gt;&lt;D xsi:type="xsd:double"&gt;-1.1133134&lt;/D&gt;&lt;D xsi:type="xsd:double"&gt;1.6009212&lt;/D&gt;&lt;D xsi:type="xsd:double"&gt;0.23300648&lt;/D&gt;&lt;D xsi:type="xsd:double"&gt;-1.7458856&lt;/D&gt;&lt;D xsi:type="xsd:double"&gt;-2.2952318&lt;/D&gt;&lt;D xsi:type="xsd:double"&gt;0&lt;/D&gt;&lt;D xsi:type="xsd:double"&gt;0&lt;/D&gt;&lt;D xsi:type="xsd:double"&gt;-1.4015317&lt;/D&gt;&lt;D xsi:type="xsd:double"&gt;-3.1008005&lt;/D&gt;&lt;D xsi:type="xsd:double"&gt;4.2350054&lt;/D&gt;&lt;D xsi:type="xsd:double"&gt;-1.2542248&lt;/D&gt;&lt;D xsi:type="xsd:double"&gt;-0.3256321&lt;/D&gt;&lt;D xsi:type="xsd:double"&gt;0&lt;/D&gt;&lt;D xsi:type="xsd:double"&gt;0&lt;/D&gt;&lt;D xsi:type="xsd:double"&gt;-1.3591826&lt;/D&gt;&lt;D xsi:type="xsd:double"&gt;-0.55781007&lt;/D&gt;&lt;D xsi:type="xsd:double"&gt;-1.1691272&lt;/D&gt;&lt;D xsi:type="xsd:double"&gt;0.93376637&lt;/D&gt;&lt;D xsi:type="xsd:double"&gt;-1.5986085&lt;/D&gt;&lt;D xsi:type="xsd:double"&gt;0&lt;/D&gt;&lt;D xsi:type="xsd:double"&gt;0&lt;/D&gt;&lt;D xsi:type="xsd:double"&gt;2.091968&lt;/D&gt;&lt;D xsi:type="xsd:double"&gt;0.6281853&lt;/D&gt;&lt;D xsi:type="xsd:double"&gt;-2.3334026&lt;/D&gt;&lt;D xsi:type="xsd:double"&gt;-4.1780653&lt;/D&gt;&lt;D xsi:type="xsd:double"&gt;-1.1743188&lt;/D&gt;&lt;D xsi:type="xsd:double"&gt;0&lt;/D&gt;&lt;D xsi:type="xsd:double"&gt;0&lt;/D&gt;&lt;D xsi:type="xsd:double"&gt;-1.8884003&lt;/D&gt;&lt;D xsi:type="xsd:double"&gt;-1.0730863&lt;/D&gt;&lt;D xsi:type="xsd:double"&gt;2.071333&lt;/D&gt;&lt;D xsi:type="xsd:double"&gt;-3.106153&lt;/D&gt;&lt;D xsi:type="xsd:double"&gt;0.091362&lt;/D&gt;&lt;D xsi:type="xsd:double"&gt;0&lt;/D&gt;&lt;D xsi:type="xsd:double"&gt;0&lt;/D&gt;&lt;D xsi:type="xsd:double"&gt;0&lt;/D&gt;&lt;D xsi:type="xsd:double"&gt;-2.1307588&lt;/D&gt;&lt;D xsi:type="xsd:double"&gt;-3.3849537&lt;/D&gt;&lt;D xsi:type="xsd:double"&gt;2.621436&lt;/D&gt;&lt;D xsi:type="xsd:double"&gt;0.24689436&lt;/D&gt;&lt;D xsi:type="xsd:double"&gt;0&lt;/D&gt;&lt;D xsi:type="xsd:double"&gt;0&lt;/D&gt;&lt;D xsi:type="xsd:double"&gt;0&lt;/D&gt;&lt;D xsi:type="xsd:double"&gt;-3.2380462&lt;/D&gt;&lt;D xsi:type="xsd:double"&gt;1.0671973&lt;/D&gt;&lt;D xsi:type="xsd:double"&gt;-1.2199819&lt;/D&gt;&lt;D xsi:type="xsd:double"&gt;3.609991&lt;/D&gt;&lt;D xsi:type="xsd:double"&gt;0&lt;/D&gt;&lt;D xsi:type="xsd:double"&gt;0&lt;/D&gt;&lt;D xsi:type="xsd:double"&gt;-1.581645&lt;/D&gt;&lt;D xsi:type="xsd:double"&gt;0.5385399&lt;/D&gt;&lt;D xsi:type="xsd:double"&gt;2.2424936&lt;/D&gt;&lt;D xsi:type="xsd:double"&gt;-0.08799434&lt;/D&gt;&lt;D xsi:type="xsd:double"&gt;0.643003&lt;/D&gt;&lt;D xsi:type="xsd:double"&gt;0&lt;/D&gt;&lt;D xsi:type="xsd:double"&gt;0&lt;/D&gt;&lt;D xsi:type="xsd:double"&gt;-0.47931075&lt;/D&gt;&lt;D xsi:type="xsd:double"&gt;1.1532664&lt;/D&gt;&lt;D xsi:type="xsd:double"&gt;-0.6413758&lt;/D&gt;&lt;D xsi:type="xsd:double"&gt;-0.3881395&lt;/D&gt;&lt;D xsi:type="xsd:double"&gt;2.1950364&lt;/D&gt;&lt;D xsi:type="xsd:double"&gt;0&lt;/D&gt;&lt;D xsi:type="xsd:double"&gt;0&lt;/D&gt;&lt;D xsi:type="xsd:double"&gt;2.3500443&lt;/D&gt;&lt;D xsi:type="xsd:double"&gt;1.0063052&lt;/D&gt;&lt;D xsi:type="xsd:double"&gt;-0.7641196&lt;/D&gt;&lt;D xsi:type="xsd:double"&gt;1.3938308&lt;/D&gt;&lt;D xsi:type="xsd:double"&gt;1.4178395&lt;/D&gt;&lt;D xsi:type="xsd:double"&gt;0&lt;/D&gt;&lt;D xsi:type="xsd:double"&gt;0&lt;/D&gt;&lt;D xsi:type="xsd:double"&gt;-2.3301005&lt;/D&gt;&lt;D xsi:type="xsd:double"&gt;1.2720585&lt;/D&gt;&lt;D xsi:type="xsd:double"&gt;0.75324774&lt;/D&gt;&lt;D xsi:type="xsd:double"&gt;2.7756214&lt;/D&gt;&lt;D xsi:type="xsd:double"&gt;3.2038927&lt;/D&gt;&lt;D xsi:type="xsd:double"&gt;0&lt;/D&gt;&lt;D xsi:type="xsd:double"&gt;0&lt;/D&gt;&lt;D xsi:type="xsd:double"&gt;0.07236004&lt;/D&gt;&lt;D xsi:type="xsd:double"&gt;2.136004&lt;/D&gt;&lt;D xsi:type="xsd:double"&gt;-1.3857484&lt;/D&gt;&lt;D xsi:type="xsd:double"&gt;-0.679332&lt;/D&gt;&lt;D xsi:type="xsd:double"&gt;0.6309986&lt;/D&gt;&lt;D xsi:type="xsd:double"&gt;0&lt;/D&gt;&lt;D xsi:type="xsd:double"&gt;0&lt;/D&gt;&lt;D xsi:type="xsd:double"&gt;2.8510213&lt;/D&gt;&lt;D xsi:type="xsd:double"&gt;-1.0344982&lt;/D&gt;&lt;D xsi:type="xsd:double"&gt;2.4087071&lt;/D&gt;&lt;D xsi:type="xsd:double"&gt;-0.8345485&lt;/D&gt;&lt;D xsi:type="xsd:double"&gt;0.388515&lt;/D&gt;&lt;D xsi:type="xsd:double"&gt;0&lt;/D&gt;&lt;D xsi:type="xsd:double"&gt;0&lt;/D&gt;&lt;D xsi:type="xsd:double"&gt;-0.38471818&lt;/D&gt;&lt;D xsi:type="xsd:double"&gt;-2.5664926&lt;/D&gt;&lt;D xsi:type="xsd:double"&gt;0.9744525&lt;/D&gt;&lt;D xsi:type="xsd:double"&gt;-0.2706766&lt;/D&gt;&lt;D xsi:type="xsd:double"&gt;-1.217562&lt;/D&gt;&lt;D xsi:type="xsd:double"&gt;0&lt;/D&gt;&lt;D xsi:type="xsd:double"&gt;0&lt;/D&gt;&lt;D xsi:type="xsd:double"&gt;2.2350192&lt;/D&gt;&lt;D xsi:type="xsd:double"&gt;-0.325948&lt;/D&gt;&lt;D xsi:type="xsd:double"&gt;-1.4246047&lt;/D&gt;&lt;D xsi:type="xsd:double"&gt;-0.16379952&lt;/D&gt;&lt;D xsi:type="xsd:double"&gt;2.4075627&lt;/D&gt;&lt;D xsi:type="xsd:double"&gt;0&lt;/D&gt;&lt;D xsi:type="xsd:double"&gt;0&lt;/D&gt;&lt;D xsi:type="xsd:double"&gt;1.4783382&lt;/D&gt;&lt;D xsi:type="xsd:double"&gt;-1.252073&lt;/D&gt;&lt;D xsi:type="xsd:double"&gt;2.537167&lt;/D&gt;&lt;D xsi:type="xsd:double"&gt;-1.4243603&lt;/D&gt;&lt;D xsi:type="xsd:double"&gt;-1.2349784&lt;/D&gt;&lt;D xsi:type="xsd:double"&gt;0&lt;/D&gt;&lt;D xsi:type="xsd:double"&gt;0&lt;/D&gt;&lt;D xsi:type="xsd:double"&gt;-0.39113164&lt;/D&gt;&lt;D xsi:type="xsd:double"&gt;2.1333456&lt;/D&gt;&lt;D xsi:type="xsd:double"&gt;-0.31138062&lt;/D&gt;&lt;D xsi:type="xsd:double"&gt;2.6039362&lt;/D&gt;&lt;D xsi:type="xsd:double"&gt;-1.374793&lt;/D&gt;&lt;D xsi:type="xsd:double"&gt;0&lt;/D&gt;&lt;D xsi:type="xsd:double"&gt;0&lt;/D&gt;&lt;D xsi:type="xsd:double"&gt;2.1683931&lt;/D&gt;&lt;D xsi:type="xsd:double"&gt;1.2678027&lt;/D&gt;&lt;D xsi:type="xsd:double"&gt;-1.1559844&lt;/D&gt;&lt;D xsi:type="xsd:double"&gt;-1.5668631&lt;/D&gt;&lt;D xsi:type="xsd:double"&gt;2.092564&lt;/D&gt;&lt;D xsi:type="xsd:double"&gt;0&lt;/D&gt;&lt;D xsi:type="xsd:double"&gt;0&lt;/D&gt;&lt;D xsi:type="xsd:double"&gt;-0.68371296&lt;/D&gt;&lt;D xsi:type="xsd:double"&gt;-0.5855262&lt;/D&gt;&lt;D xsi:type="xsd:double"&gt;2.2616863&lt;/D&gt;&lt;D xsi:type="xsd:double"&gt;0.7176399&lt;/D&gt;&lt;D xsi:type="xsd:double"&gt;1.7755032&lt;/D&gt;&lt;D xsi:type="xsd:double"&gt;0&lt;/D&gt;&lt;D xsi:type="xsd:double"&gt;0&lt;/D&gt;&lt;D xsi:type="xsd:double"&gt;1.9002795&lt;/D&gt;&lt;D xsi:type="xsd:double"&gt;-0.35902858&lt;/D&gt;&lt;D xsi:type="xsd:double"&gt;-1.5384853&lt;/D&gt;&lt;D xsi:type="xsd:double"&gt;1.209414&lt;/D&gt;&lt;D xsi:type="xsd:double"&gt;-1.1920929E-05&lt;/D&gt;&lt;D xsi:type="xsd:double"&gt;0&lt;/D&gt;&lt;D xsi:type="xsd:double"&gt;0&lt;/D&gt;&lt;D xsi:type="xsd:double"&gt;-1.5524685&lt;/D&gt;&lt;D xsi:type="xsd:double"&gt;-0.57864785&lt;/D&gt;&lt;D xsi:type="xsd:double"&gt;-0.16799569&lt;/D&gt;&lt;D xsi:type="xsd:double"&gt;2.2130013&lt;/D&gt;&lt;D xsi:type="xsd:double"&gt;-1.0795593&lt;/D&gt;&lt;D xsi:type="xsd:double"&gt;0&lt;/D&gt;&lt;D xsi:type="xsd:double"&gt;0&lt;/D&gt;&lt;D xsi:type="xsd:double"&gt;0.95528364&lt;/D&gt;&lt;D xsi:type="xsd:double"&gt;1.3229251&lt;/D&gt;&lt;D xsi:type="xsd:double"&gt;1.2390137&lt;/D&gt;&lt;D xsi:type="xsd:double"&gt;-0.7945955&lt;/D&gt;&lt;D xsi:type="xsd:double"&gt;-0.5739033&lt;/D&gt;&lt;D xsi:type="xsd:double"&gt;0&lt;/D&gt;&lt;D xsi:type="xsd:double"&gt;0&lt;/D&gt;&lt;D xsi:type="xsd:double"&gt;0.6705642&lt;/D&gt;&lt;D xsi:type="xsd:double"&gt;-1.1365235&lt;/D&gt;&lt;D xsi:type="xsd:double"&gt;0.30914545&lt;/D&gt;&lt;D xsi:type="xsd:double"&gt;2.9742002&lt;/D&gt;&lt;D xsi:type="xsd:double"&gt;0.7766962&lt;/D&gt;&lt;D xsi:type="xsd:double"&gt;0&lt;/D&gt;&lt;D xsi:type="xsd:double"&gt;0&lt;/D&gt;&lt;D xsi:type="xsd:double"&gt;-0.053036213&lt;/D&gt;&lt;D xsi:type="xsd:double"&gt;-0.33698082&lt;/D&gt;&lt;D xsi:type="xsd:double"&gt;-0.9539187&lt;/D&gt;&lt;D xsi:type="xsd:double"&gt;-2.123469&lt;/D&gt;&lt;D xsi:type="xsd:double"&gt;4.6926975&lt;/D&gt;&lt;D xsi:type="xsd:double"&gt;0&lt;/D&gt;&lt;D xsi:type="xsd:double"&gt;0&lt;/D&gt;&lt;D xsi:type="xsd:double"&gt;-0.14613271&lt;/D&gt;&lt;D xsi:type="xsd:double"&gt;-0.8060515&lt;/D&gt;&lt;D xsi:type="xsd:double"&gt;1.115489&lt;/D&gt;&lt;D xsi:type="xsd:double"&gt;0.21057129&lt;/D&gt;&lt;D xsi:type="xsd:double"&gt;0.0852108&lt;/D&gt;&lt;D xsi:type="xsd:double"&gt;0&lt;/D&gt;&lt;D xsi:type="xsd:double"&gt;0&lt;/D&gt;&lt;D xsi:type="xsd:double"&gt;-0.11416674&lt;/D&gt;&lt;D xsi:type="xsd:double"&gt;0.12341738&lt;/D&gt;&lt;D xsi:type="xsd:double"&gt;0.28908253&lt;/D&gt;&lt;D xsi:type="xsd:double"&gt;1.1089563&lt;/D&gt;&lt;D xsi:type="xsd:double"&gt;-0.503397&lt;/D&gt;&lt;D xsi:type="xsd:double"&gt;0&lt;/D&gt;&lt;D xsi:type="xsd:double"&gt;0&lt;/D&gt;&lt;D xsi:type="xsd:double"&gt;-1.181531&lt;/D&gt;&lt;D xsi:type="xsd:double"&gt;-1.9301474&lt;/D&gt;&lt;D xsi:type="xsd:double"&gt;0.51802397&lt;/D&gt;&lt;D xsi:type="xsd:double"&gt;1.3302684&lt;/D&gt;&lt;D xsi:type="xsd:double"&gt;1.2957692&lt;/D&gt;&lt;D xsi:type="xsd:double"&gt;0&lt;/D&gt;&lt;D xsi:type="xsd:double"&gt;0&lt;/D&gt;&lt;D xsi:type="xsd:double"&gt;0&lt;/D&gt;&lt;D xsi:type="xsd:double"&gt;1.1079311&lt;/D&gt;&lt;D xsi:type="xsd:double"&gt;0.14156103&lt;/D&gt;&lt;D xsi:type="xsd:double"&gt;1.1735678&lt;/D&gt;&lt;D xsi:type="xsd:double"&gt;-0.73884726&lt;/D&gt;&lt;D xsi:type="xsd:double"&gt;0&lt;/D&gt;&lt;D xsi:type="xsd:double"&gt;0&lt;/D&gt;&lt;D xsi:type="xsd:double"&gt;-0.56708455&lt;/D&gt;&lt;D xsi:type="xsd:double"&gt;-0.20603538&lt;/D&gt;&lt;D xsi:type="xsd:double"&gt;-1.1093676&lt;/D&gt;&lt;D xsi:type="xsd:double"&gt;1.542604&lt;/D&gt;&lt;D xsi:type="xsd:double"&gt;-0.7103026&lt;/D&gt;&lt;D xsi:type="xsd:double"&gt;0&lt;/D&gt;&lt;D xsi:type="xsd:double"&gt;0&lt;/D&gt;&lt;D xsi:type="xsd:double"&gt;1.2847185&lt;/D&gt;&lt;D xsi:type="xsd:double"&gt;-1.5503943&lt;/D&gt;&lt;D xsi:type="xsd:double"&gt;0.9016156&lt;/D&gt;&lt;D xsi:type="xsd:double"&gt;1.2780547&lt;/D&gt;&lt;D xsi:type="xsd:double"&gt;-1.2536883&lt;/D&gt;&lt;D xsi:type="xsd:double"&gt;0&lt;/D&gt;&lt;D xsi:type="xsd:double"&gt;0&lt;/D&gt;&lt;D xsi:type="xsd:double"&gt;0.7980466&lt;/D&gt;&lt;D xsi:type="xsd:double"&gt;-0.08789897&lt;/D&gt;&lt;D xsi:type="xsd:double"&gt;0.31011105&lt;/D&gt;&lt;D xsi:type="xsd:double"&gt;1.9240499&lt;/D&gt;&lt;D xsi:type="xsd:double"&gt;0.5496383&lt;/D&gt;&lt;D xsi:type="xsd:double"&gt;0&lt;/D&gt;&lt;D xsi:type="xsd:double"&gt;0&lt;/D&gt;&lt;D xsi:type="xsd:double"&gt;-0.5955219&lt;/D&gt;&lt;D xsi:type="xsd:double"&gt;1.0397315&lt;/D&gt;&lt;D xsi:type="xsd:double"&gt;1.1589885&lt;/D&gt;&lt;D xsi:type="xsd:double"&gt;0.97665787&lt;/D&gt;&lt;D xsi:type="xsd:double"&gt;2.3102522&lt;/D&gt;&lt;D xsi:type="xsd:double"&gt;0&lt;/D&gt;&lt;D xsi:type="xsd:double"&gt;0&lt;/D&gt;&lt;D xsi:type="xsd:double"&gt;-1.5051305&lt;/D&gt;&lt;D xsi:type="xsd:double"&gt;-0.4969418&lt;/D&gt;&lt;D xsi:type="xsd:double"&gt;-0.80482364&lt;/D&gt;&lt;D xsi:type="xsd:double"&gt;0.42071342&lt;/D&gt;&lt;D xsi:type="xsd:double"&gt;-0.271976&lt;/D&gt;&lt;D xsi:type="xsd:double"&gt;0&lt;/D&gt;&lt;D xsi:type="xsd:double"&gt;0&lt;/D&gt;&lt;D xsi:type="xsd:double"&gt;-0.9756863&lt;/D&gt;&lt;D xsi:type="xsd:double"&gt;-1.2503684&lt;/D&gt;&lt;D xsi:type="xsd:double"&gt;0.50860643&lt;/D&gt;&lt;D xsi:type="xsd:double"&gt;-0.73950887&lt;/D&gt;&lt;D xsi:type="xsd:double"&gt;-0.5654037&lt;/D&gt;&lt;D xsi:type="xsd:double"&gt;0&lt;/D&gt;&lt;D xsi:type="xsd:double"&gt;0&lt;/D&gt;&lt;D xsi:type="xsd:double"&gt;1.7828107&lt;/D&gt;&lt;D xsi:type="xsd:double"&gt;-0.61109066&lt;/D&gt;&lt;D xsi:type="xsd:double"&gt;1.1146545&lt;/D&gt;&lt;D xsi:type="xsd:double"&gt;-0.6812215&lt;/D&gt;&lt;D xsi:type="xsd:double"&gt;0.4561305&lt;/D&gt;&lt;D xsi:type="xsd:double"&gt;0&lt;/D&gt;&lt;D xsi:type="xsd:double"&gt;0&lt;/D&gt;&lt;D xsi:type="xsd:double"&gt;0.13642311&lt;/D&gt;&lt;D xsi:type="xsd:double"&gt;0.1060009&lt;/D&gt;&lt;D xsi:type="xsd:double"&gt;0.39542913&lt;/D&gt;&lt;D xsi:type="xsd:double"&gt;-0.41649938&lt;/D&gt;&lt;D xsi:type="xsd:double"&gt;1.2992382&lt;/D&gt;&lt;D xsi:type="xsd:double"&gt;0&lt;/D&gt;&lt;D xsi:type="xsd:double"&gt;0&lt;/D&gt;&lt;D xsi:type="xsd:double"&gt;0.124156475&lt;/D&gt;&lt;D xsi:type="xsd:double"&gt;0.28852224&lt;/D&gt;&lt;D xsi:type="xsd:double"&gt;-0.42687058&lt;/D&gt;&lt;D xsi:type="xsd:double"&gt;-0.6786406&lt;/D&gt;&lt;D xsi:type="xsd:double"&gt;-4.0399194&lt;/D&gt;&lt;D xsi:type="xsd:double"&gt;0&lt;/D&gt;&lt;D xsi:type="xsd:double"&gt;0&lt;/D&gt;&lt;D xsi:type="xsd:double"&gt;-1.9880235&lt;/D&gt;&lt;D xsi:type="xsd:double"&gt;1.2662649&lt;/D&gt;&lt;D xsi:type="xsd:double"&gt;-0.89167356&lt;/D&gt;&lt;D xsi:type="xsd:double"&gt;-0.10070205&lt;/D&gt;&lt;D xsi:type="xsd:double"&gt;0.7216573&lt;/D&gt;&lt;D xsi:type="xsd:double"&gt;0&lt;/D&gt;&lt;D xsi:type="xsd:double"&gt;0&lt;/D&gt;&lt;D xsi:type="xsd:double"&gt;1.3811707&lt;/D&gt;&lt;D xsi:type="xsd:double"&gt;-1.1200309&lt;/D&gt;&lt;D xsi:type="xsd:double"&gt;-0.036084652&lt;/D&gt;&lt;D xsi:type="xsd:double"&gt;-1.0943413&lt;/D&gt;&lt;D xsi:type="xsd:double"&gt;0.012564659&lt;/D&gt;&lt;D xsi:type="xsd:double"&gt;0&lt;/D&gt;&lt;D xsi:type="xsd:double"&gt;0&lt;/D&gt;&lt;D xsi:type="xsd:double"&gt;1.1087775&lt;/D&gt;&lt;D xsi:type="xsd:double"&gt;0.25001764&lt;/D&gt;&lt;D xsi:type="xsd:double"&gt;2.5201082&lt;/D&gt;&lt;D xsi:type="xsd:double"&gt;-3.8672626&lt;/D&gt;&lt;D xsi:type="xsd:double"&gt;1.4710426&lt;/D&gt;&lt;D xsi:type="xsd:double"&gt;0&lt;/D&gt;&lt;D xsi:type="xsd:double"&gt;0&lt;/D&gt;&lt;D xsi:type="xsd:double"&gt;0.7285476&lt;/D&gt;&lt;D xsi:type="xsd:double"&gt;2.088368&lt;/D&gt;&lt;D xsi:type="xsd:double"&gt;2.0213008&lt;/D&gt;&lt;D xsi:type="xsd:double"&gt;-0.0038027763&lt;/D&gt;&lt;D xsi:type="xsd:double"&gt;0.6250739&lt;/D&gt;&lt;D xsi:type="xsd:double"&gt;0&lt;/D&gt;&lt;D xsi:type="xsd:double"&gt;0&lt;/D&gt;&lt;D xsi:type="xsd:double"&gt;0.06824732&lt;/D&gt;&lt;D xsi:type="xsd:double"&gt;0.9460449&lt;/D&gt;&lt;D xsi:type="xsd:double"&gt;-3.5757124&lt;/D&gt;&lt;D xsi:type="xsd:double"&gt;-2.571106&lt;/D&gt;&lt;D xsi:type="xsd:double"&gt;0.1876235&lt;/D&gt;&lt;D xsi:type="xsd:double"&gt;0&lt;/D&gt;&lt;D xsi:type="xsd:double"&gt;0&lt;/D&gt;&lt;D xsi:type="xsd:double"&gt;0.499928&lt;/D&gt;&lt;D xsi:type="xsd:double"&gt;-1.9460499&lt;/D&gt;&lt;D xsi:type="xsd:double"&gt;-1.014328&lt;/D&gt;&lt;D xsi:type="xsd:double"&gt;0.540781&lt;/D&gt;&lt;D xsi:type="xsd:double"&gt;-0.40412545&lt;/D&gt;&lt;D xsi:type="xsd:double"&gt;0&lt;/D&gt;&lt;D xsi:type="xsd:double"&gt;0&lt;/D&gt;&lt;D xsi:type="xsd:double"&gt;1.5724659&lt;/D&gt;&lt;D xsi:type="xsd:double"&gt;0.9371877&lt;/D&gt;&lt;D xsi:type="xsd:double"&gt;-1.8812001&lt;/D&gt;&lt;D xsi:type="xsd:double"&gt;-0.16991496&lt;/D&gt;&lt;D xsi:type="xsd:double"&gt;0.26943684&lt;/D&gt;&lt;D xsi:type="xsd:double"&gt;0&lt;/D&gt;&lt;D xsi:type="xsd:double"&gt;0&lt;/D&gt;&lt;D xsi:type="xsd:double"&gt;0.72295666&lt;/D&gt;&lt;D xsi:type="xsd:double"&gt;-1.4666915&lt;/D&gt;&lt;D xsi:type="xsd:double"&gt;-0.82728267&lt;/D&gt;&lt;D xsi:type="xsd:double"&gt;0.15256405&lt;/D&gt;&lt;D xsi:type="xsd:double"&gt;0.30465126&lt;/D&gt;&lt;D xsi:type="xsd:double"&gt;0&lt;/D&gt;&lt;D xsi:type="xsd:double"&gt;0&lt;/D&gt;&lt;D xsi:type="xsd:double"&gt;1.4835596&lt;/D&gt;&lt;D xsi:type="xsd:double"&gt;-0.7769823&lt;/D&gt;&lt;D xsi:type="xsd:double"&gt;1.7796636&lt;/D&gt;&lt;D xsi:type="xsd:double"&gt;-0.24052858&lt;/D&gt;&lt;D xsi:type="xsd:double"&gt;1.4412403&lt;/D&gt;&lt;D xsi:type="xsd:double"&gt;0&lt;/D&gt;&lt;D xsi:type="xsd:double"&gt;0&lt;/D&gt;&lt;D xsi:type="xsd:double"&gt;0.84512234&lt;/D&gt;&lt;D xsi:type="xsd:double"&gt;-0.36474466&lt;/D&gt;&lt;D xsi:type="xsd:double"&gt;-0.027358532&lt;/D&gt;&lt;D xsi:type="xsd:double"&gt;0.50235987&lt;/D&gt;&lt;D xsi:type="xsd:double"&gt;-0.19749403&lt;/D&gt;&lt;D xsi:type="xsd:double"&gt;0&lt;/D&gt;&lt;D xsi:type="xsd:double"&gt;0&lt;/D&gt;&lt;D xsi:type="xsd:double"&gt;0.21603107&lt;/D&gt;&lt;D xsi:type="xsd:double"&gt;-0.8894563&lt;/D&gt;&lt;D xsi:type="xsd:double"&gt;-1.0364711&lt;/D&gt;&lt;D xsi:type="xsd:double"&gt;0.3606081&lt;/D&gt;&lt;D xsi:type="xsd:double"&gt;-1.8261135&lt;/D&gt;&lt;D xsi:type="xsd:double"&gt;0&lt;/D&gt;&lt;D xsi:type="xsd:double"&gt;0&lt;/D&gt;&lt;D xsi:type="xsd:double"&gt;0.16188622&lt;/D&gt;&lt;D xsi:type="xsd:double"&gt;-0.52699447&lt;/D&gt;&lt;D xsi:type="xsd:double"&gt;-0.87543726&lt;/D&gt;&lt;D xsi:type="xsd:double"&gt;-1.7125249&lt;/D&gt;&lt;D xsi:type="xsd:double"&gt;0.49304962&lt;/D&gt;&lt;D xsi:type="xsd:double"&gt;0&lt;/D&gt;&lt;D xsi:type="xsd:double"&gt;0&lt;/D&gt;&lt;D xsi:type="xsd:double"&gt;0.86467266&lt;/D&gt;&lt;D xsi:type="xsd:double"&gt;0.25219917&lt;/D&gt;&lt;D xsi:type="xsd:double"&gt;2.3792505&lt;/D&gt;&lt;D xsi:type="xsd:double"&gt;0.9901643&lt;/D&gt;&lt;D xsi:type="xsd:double"&gt;-2.0404577&lt;/D&gt;&lt;D xsi:type="xsd:double"&gt;0&lt;/D&gt;&lt;D xsi:type="xsd:double"&gt;0&lt;/D&gt;&lt;D xsi:type="xsd:double"&gt;-0.45767426&lt;/D&gt;&lt;D xsi:type="xsd:double"&gt;2.273929&lt;/D&gt;&lt;D xsi:type="xsd:double"&gt;0.7922888&lt;/D&gt;&lt;D xsi:type="xsd:double"&gt;-0.30430555&lt;/D&gt;&lt;D xsi:type="xsd:double"&gt;2.8500438&lt;/D&gt;&lt;D xsi:type="xsd:double"&gt;0&lt;/D&gt;&lt;D xsi:type="xsd:double"&gt;0&lt;/D&gt;&lt;D xsi:type="xsd:double"&gt;-0.22972226&lt;/D&gt;&lt;D xsi:type="xsd:double"&gt;1.7194271&lt;/D&gt;&lt;D xsi:type="xsd:double"&gt;-1.8204868&lt;/D&gt;&lt;D xsi:type="xsd:double"&gt;0.59394836&lt;/D&gt;&lt;D xsi:type="xsd:double"&gt;-0.010544062&lt;/D&gt;&lt;D xsi:type="xsd:double"&gt;0&lt;/D&gt;&lt;D xsi:type="xsd:double"&gt;0&lt;/D&gt;&lt;D xsi:type="xsd:double"&gt;0.51146746&lt;/D&gt;&lt;D xsi:type="xsd:double"&gt;-0.6042719&lt;/D&gt;&lt;D xsi:type="xsd:double"&gt;1.2388587&lt;/D&gt;&lt;D xsi:type="xsd:double"&gt;-0.2383709&lt;/D&gt;&lt;D xsi:type="xsd:double"&gt;-0.019270182&lt;/D&gt;&lt;D xsi:type="xsd:double"&gt;0&lt;/D&gt;&lt;D xsi:type="xsd:double"&gt;0&lt;/D&gt;&lt;D xsi:type="xsd:double"&gt;-0.29358864&lt;/D&gt;&lt;D xsi:type="xsd:double"&gt;-0.45192242&lt;/D&gt;&lt;D xsi:type="xsd:double"&gt;-0.84848404&lt;/D&gt;&lt;D xsi:type="xsd:double"&gt;0.34128428&lt;/D&gt;&lt;D xsi:type="xsd:double"&gt;1.8965125&lt;/D&gt;&lt;D xsi:type="xsd:double"&gt;0&lt;/D&gt;&lt;D xsi:type="xsd:double"&gt;0&lt;/D&gt;&lt;D xsi:type="xsd:double"&gt;-1.0754168&lt;/D&gt;&lt;D xsi:type="xsd:double"&gt;2.6544094&lt;/D&gt;&lt;D xsi:type="xsd:double"&gt;-0.4170239&lt;/D&gt;&lt;D xsi:type="xsd:double"&gt;1.9524813&lt;/D&gt;&lt;D xsi:type="xsd:double"&gt;-0.6536603&lt;/D&gt;&lt;D xsi:type="xsd:double"&gt;0&lt;/D&gt;&lt;D xsi:type="xsd:double"&gt;0&lt;/D&gt;&lt;D xsi:type="xsd:double"&gt;-0.5714536&lt;/D&gt;&lt;D xsi:type="xsd:double"&gt;0.60060024&lt;/D&gt;&lt;D xsi:type="xsd:double"&gt;2.1256685&lt;/D&gt;&lt;D xsi:type="xsd:double"&gt;-1.774329&lt;/D&gt;&lt;D xsi:type="xsd:double"&gt;-0.19559264&lt;/D&gt;&lt;D xsi:type="xsd:double"&gt;0&lt;/D&gt;&lt;D xsi:type="xsd:double"&gt;0&lt;/D&gt;&lt;D xsi:type="xsd:double"&gt;-0.7891476&lt;/D&gt;&lt;D xsi:type="xsd:double"&gt;1.361382&lt;/D&gt;&lt;D xsi:type="xsd:double"&gt;-1.7483711&lt;/D&gt;&lt;D xsi:type="xsd:double"&gt;0.39994717&lt;/D&gt;&lt;D xsi:type="xsd:double"&gt;-0.7185757&lt;/D&gt;&lt;D xsi:type="xsd:double"&gt;0&lt;/D&gt;&lt;D xsi:type="xsd:double"&gt;0&lt;/D&gt;&lt;D xsi:type="xsd:double"&gt;1.1920929E-05&lt;/D&gt;&lt;D xsi:type="xsd:double"&gt;-0.9384215&lt;/D&gt;&lt;D xsi:type="xsd:double"&gt;0.03633499&lt;/D&gt;&lt;D xsi:type="xsd:double"&gt;-0.2690971&lt;/D&gt;&lt;D xsi:type="xsd:double"&gt;-0.5424142&lt;/D&gt;&lt;D xsi:type="xsd:double"&gt;0&lt;/D&gt;&lt;D xsi:type="xsd:double"&gt;0&lt;/D&gt;&lt;D xsi:type="xsd:double"&gt;-1.1920929E-05&lt;/D&gt;&lt;D xsi:type="xsd:double"&gt;-2.639085&lt;/D&gt;&lt;D xsi:type="xsd:double"&gt;-0.4053235&lt;/D&gt;&lt;D xsi:type="xsd:double"&gt;-0.8803725&lt;/D&gt;&lt;/FQL&gt;&lt;FQL&gt;&lt;Q&gt;UEC-US^P_PRICE_RETURNS(2,20201231,20240104,D,KRW)&lt;/Q&gt;&lt;R&gt;1100&lt;/R&gt;&lt;C&gt;1&lt;/C&gt;&lt;D xsi:type="xsd:double"&gt;-4.8648653&lt;/D&gt;&lt;D xsi:type="xsd:double"&gt;0&lt;/D&gt;&lt;D xsi:type="xsd:double"&gt;0&lt;/D&gt;&lt;D xsi:type="xsd:double"&gt;0&lt;/D&gt;&lt;D xsi:type="xsd:double"&gt;1.8820167&lt;/D&gt;&lt;D xsi:type="xsd:double"&gt;2.741766&lt;/D&gt;&lt;D xsi:type="xsd:double"&gt;5.245757&lt;/D&gt;&lt;D xsi:type="xsd:double"&gt;6.868112&lt;/D&gt;&lt;D xsi:type="xsd:double"&gt;-2.6887&lt;/D&gt;&lt;D xsi:type="xsd:double"&gt;0&lt;/D&gt;&lt;D xsi:type="xsd:double"&gt;0&lt;/D&gt;&lt;D xsi:type="xsd:double"&gt;-3.310448&lt;/D&gt;&lt;D xsi:type="xsd:double"&gt;-11.193061&lt;/D&gt;&lt;D xsi:type="xsd:double"&gt;3.0617595&lt;/D&gt;&lt;D xsi:type="xsd:double"&gt;4.7965527&lt;/D&gt;&lt;D xsi:type="xsd:double"&gt;-7.9909506&lt;/D&gt;&lt;D xsi:type="xsd:double"&gt;0&lt;/D&gt;&lt;D xsi:type="xsd:double"&gt;0&lt;/D&gt;&lt;D xsi:type="xsd:double"&gt;0.4001975&lt;/D&gt;&lt;D xsi:type="xsd:double"&gt;-3.6080718&lt;/D&gt;&lt;D xsi:type="xsd:double"&gt;-2.6690006&lt;/D&gt;&lt;D xsi:type="xsd:double"&gt;-1.4339685&lt;/D&gt;&lt;D xsi:type="xsd:double"&gt;8.070051&lt;/D&gt;&lt;D xsi:type="xsd:double"&gt;0&lt;/D&gt;&lt;D xsi:type="xsd:double"&gt;0&lt;/D&gt;&lt;D xsi:type="xsd:double"&gt;-0.81351995&lt;/D&gt;&lt;D xsi:type="xsd:double"&gt;4.1053653&lt;/D&gt;&lt;D xsi:type="xsd:double"&gt;-6.4593315&lt;/D&gt;&lt;D xsi:type="xsd:double"&gt;1.3626099&lt;/D&gt;&lt;D xsi:type="xsd:double"&gt;-0.6940961&lt;/D&gt;&lt;D xsi:type="xsd:double"&gt;0&lt;/D&gt;&lt;D xsi:type="xsd:double"&gt;0&lt;/D&gt;&lt;D xsi:type="xsd:double"&gt;12.054146&lt;/D&gt;&lt;D xsi:type="xsd:double"&gt;-3.1660676&lt;/D&gt;&lt;D xsi:type="xsd:double"&gt;-1.408577&lt;/D&gt;&lt;D xsi:type="xsd:double"&gt;-0.23244023&lt;/D&gt;&lt;D xsi:type="xsd:double"&gt;5.107403&lt;/D&gt;&lt;D xsi:type="xsd:double"&gt;0&lt;/D&gt;&lt;D xsi:type="xsd:double"&gt;0&lt;/D&gt;&lt;D xsi:type="xsd:double"&gt;9.469652&lt;/D&gt;&lt;D xsi:type="xsd:double"&gt;7.7106&lt;/D&gt;&lt;D xsi:type="xsd:double"&gt;-0.39181113&lt;/D&gt;&lt;D xsi:type="xsd:double"&gt;-1.8433154&lt;/D&gt;&lt;D xsi:type="xsd:double"&gt;6.103277&lt;/D&gt;&lt;D xsi:type="xsd:double"&gt;0&lt;/D&gt;&lt;D xsi:type="xsd:double"&gt;0&lt;/D&gt;&lt;D xsi:type="xsd:double"&gt;-0.50133467&lt;/D&gt;&lt;D xsi:type="xsd:double"&gt;6.9289684&lt;/D&gt;&lt;D xsi:type="xsd:double"&gt;1.1024594&lt;/D&gt;&lt;D xsi:type="xsd:double"&gt;-11.091042&lt;/D&gt;&lt;D xsi:type="xsd:double"&gt;15.557898&lt;/D&gt;&lt;D xsi:type="xsd:double"&gt;0&lt;/D&gt;&lt;D xsi:type="xsd:double"&gt;0&lt;/D&gt;&lt;D xsi:type="xsd:double"&gt;-2.0073116&lt;/D&gt;&lt;D xsi:type="xsd:double"&gt;-3.261274&lt;/D&gt;&lt;D xsi:type="xsd:double"&gt;-1.9776404&lt;/D&gt;&lt;D xsi:type="xsd:double"&gt;-4.2805967&lt;/D&gt;&lt;D xsi:type="xsd:double"&gt;-3.1511307&lt;/D&gt;&lt;D xsi:type="xsd:double"&gt;0&lt;/D&gt;&lt;D xsi:type="xsd:double"&gt;0&lt;/D&gt;&lt;D xsi:type="xsd:double"&gt;0&lt;/D&gt;&lt;D xsi:type="xsd:double"&gt;12.319136&lt;/D&gt;&lt;D xsi:type="xsd:double"&gt;-4.935813&lt;/D&gt;&lt;D xsi:type="xsd:double"&gt;-7.5350523&lt;/D&gt;&lt;D xsi:type="xsd:double"&gt;-2.3142636&lt;/D&gt;&lt;D xsi:type="xsd:double"&gt;0&lt;/D&gt;&lt;D xsi:type="xsd:double"&gt;0&lt;/D&gt;&lt;D xsi:type="xsd:double"&gt;-1.8185973&lt;/D&gt;&lt;D xsi:type="xsd:double"&gt;7.6868296&lt;/D&gt;&lt;D xsi:type="xsd:double"&gt;3.9879084&lt;/D&gt;&lt;D xsi:type="xsd:double"&gt;8.391344&lt;/D&gt;&lt;D xsi:type="xsd:double"&gt;11.397171&lt;/D&gt;&lt;D xsi:type="xsd:double"&gt;0&lt;/D&gt;&lt;D xsi:type="xsd:double"&gt;0&lt;/D&gt;&lt;D xsi:type="xsd:double"&gt;0.98787546&lt;/D&gt;&lt;D xsi:type="xsd:double"&gt;18.480242&lt;/D&gt;&lt;D xsi:type="xsd:double"&gt;-8.620226&lt;/D&gt;&lt;D xsi:type="xsd:double"&gt;-7.315773&lt;/D&gt;&lt;D xsi:type="xsd:double"&gt;1.350224&lt;/D&gt;&lt;D xsi:type="xsd:double"&gt;0&lt;/D&gt;&lt;D xsi:type="xsd:double"&gt;0&lt;/D&gt;&lt;D xsi:type="xsd:double"&gt;-3.0899167&lt;/D&gt;&lt;D xsi:type="xsd:double"&gt;-2.4900198&lt;/D&gt;&lt;D xsi:type="xsd:double"&gt;1.5076518&lt;/D&gt;&lt;D xsi:type="xsd:double"&gt;4.1050076&lt;/D&gt;&lt;D xsi:type="xsd:double"&gt;10.126936&lt;/D&gt;&lt;D xsi:type="xsd:double"&gt;0&lt;/D&gt;&lt;D xsi:type="xsd:double"&gt;0&lt;/D&gt;&lt;D xsi:type="xsd:double"&gt;-4.0715513&lt;/D&gt;&lt;D xsi:type="xsd:double"&gt;-4.2831717&lt;/D&gt;&lt;D xsi:type="xsd:double"&gt;2.3461819&lt;/D&gt;&lt;D xsi:type="xsd:double"&gt;12.247682&lt;/D&gt;&lt;D xsi:type="xsd:double"&gt;1.1920929E-05&lt;/D&gt;&lt;D xsi:type="xsd:double"&gt;0&lt;/D&gt;&lt;D xsi:type="xsd:double"&gt;0&lt;/D&gt;&lt;D xsi:type="xsd:double"&gt;10.176622&lt;/D&gt;&lt;D xsi:type="xsd:double"&gt;-11.054087&lt;/D&gt;&lt;D xsi:type="xsd:double"&gt;-4.0743885&lt;/D&gt;&lt;D xsi:type="xsd:double"&gt;8.30077&lt;/D&gt;&lt;D xsi:type="xsd:double"&gt;-6.3290834&lt;/D&gt;&lt;D xsi:type="xsd:double"&gt;0&lt;/D&gt;&lt;D xsi:type="xsd:double"&gt;0&lt;/D&gt;&lt;D xsi:type="xsd:double"&gt;-7.466775&lt;/D&gt;&lt;D xsi:type="xsd:double"&gt;-1.3246238&lt;/D&gt;&lt;D xsi:type="xsd:double"&gt;1.649034&lt;/D&gt;&lt;D xsi:type="xsd:double"&gt;-2.3388028&lt;/D&gt;&lt;D xsi:type="xsd:double"&gt;-2.249062&lt;/D&gt;&lt;D xsi:type="xsd:double"&gt;0&lt;/D&gt;&lt;D xsi:type="xsd:double"&gt;0&lt;/D&gt;&lt;D xsi:type="xsd:double"&gt;-5.3783236&lt;/D&gt;&lt;D xsi:type="xsd:double"&gt;-0.821507&lt;/D&gt;&lt;D xsi:type="xsd:double"&gt;6.381178&lt;/D&gt;&lt;D xsi:type="xsd:double"&gt;-1.2010038&lt;/D&gt;&lt;D xsi:type="xsd:double"&gt;5.9467077&lt;/D&gt;&lt;D xsi:type="xsd:double"&gt;0&lt;/D&gt;&lt;D xsi:type="xsd:double"&gt;0&lt;/D&gt;&lt;D xsi:type="xsd:double"&gt;-1.4525235&lt;/D&gt;&lt;D xsi:type="xsd:double"&gt;-1.6652822&lt;/D&gt;&lt;D xsi:type="xsd:double"&gt;8.835447&lt;/D&gt;&lt;D xsi:type="xsd:double"&gt;-3.7022114&lt;/D&gt;&lt;D xsi:type="xsd:double"&gt;-0.9956181&lt;/D&gt;&lt;D xsi:type="xsd:double"&gt;0&lt;/D&gt;&lt;D xsi:type="xsd:double"&gt;0&lt;/D&gt;&lt;D xsi:type="xsd:double"&gt;15.666318&lt;/D&gt;&lt;D xsi:type="xsd:double"&gt;-5.221784&lt;/D&gt;&lt;D xsi:type="xsd:double"&gt;5.079365&lt;/D&gt;&lt;D xsi:type="xsd:double"&gt;-1.8663168&lt;/D&gt;&lt;D xsi:type="xsd:double"&gt;2.7063012&lt;/D&gt;&lt;D xsi:type="xsd:double"&gt;0&lt;/D&gt;&lt;D xsi:type="xsd:double"&gt;0&lt;/D&gt;&lt;D xsi:type="xsd:double"&gt;-7.211608&lt;/D&gt;&lt;D xsi:type="xsd:double"&gt;-2.0567358&lt;/D&gt;&lt;D xsi:type="xsd:double"&gt;-8.474672&lt;/D&gt;&lt;D xsi:type="xsd:double"&gt;-2.1153927&lt;/D&gt;&lt;D xsi:type="xsd:double"&gt;8.816576&lt;/D&gt;&lt;D xsi:type="xsd:double"&gt;0&lt;/D&gt;&lt;D xsi:type="xsd:double"&gt;0&lt;/D&gt;&lt;D xsi:type="xsd:double"&gt;10.809458&lt;/D&gt;&lt;D xsi:type="xsd:double"&gt;-0.3877163&lt;/D&gt;&lt;D xsi:type="xsd:double"&gt;-4.62963&lt;/D&gt;&lt;D xsi:type="xsd:double"&gt;0.7852435&lt;/D&gt;&lt;D xsi:type="xsd:double"&gt;-2.0466626&lt;/D&gt;&lt;D xsi:type="xsd:double"&gt;0&lt;/D&gt;&lt;D xsi:type="xsd:double"&gt;0&lt;/D&gt;&lt;D xsi:type="xsd:double"&gt;-1.6165257&lt;/D&gt;&lt;D xsi:type="xsd:double"&gt;-6.0747566&lt;/D&gt;&lt;D xsi:type="xsd:double"&gt;6.9110155&lt;/D&gt;&lt;D xsi:type="xsd:double"&gt;7.9654217&lt;/D&gt;&lt;D xsi:type="xsd:double"&gt;-5.0929728&lt;/D&gt;&lt;D xsi:type="xsd:double"&gt;0&lt;/D&gt;&lt;D xsi:type="xsd:double"&gt;0&lt;/D&gt;&lt;D xsi:type="xsd:double"&gt;-0.38106441&lt;/D&gt;&lt;D xsi:type="xsd:double"&gt;5.265355&lt;/D&gt;&lt;D xsi:type="xsd:double"&gt;2.1897912&lt;/D&gt;&lt;D xsi:type="xsd:double"&gt;-5.6293306&lt;/D&gt;&lt;D xsi:type="xsd:double"&gt;4.678917&lt;/D&gt;&lt;D xsi:type="xsd:double"&gt;0&lt;/D&gt;&lt;D xsi:type="xsd:double"&gt;0&lt;/D&gt;&lt;D xsi:type="xsd:double"&gt;2.698183&lt;/D&gt;&lt;D xsi:type="xsd:double"&gt;-3.4063637&lt;/D&gt;&lt;D xsi:type="xsd:double"&gt;-3.8436115&lt;/D&gt;&lt;D xsi:type="xsd:double"&gt;-0.91828704&lt;/D&gt;&lt;D xsi:type="xsd:double"&gt;1.7691493&lt;/D&gt;&lt;D xsi:type="xsd:double"&gt;0&lt;/D&gt;&lt;D xsi:type="xsd:double"&gt;0&lt;/D&gt;&lt;D xsi:type="xsd:double"&gt;-6.996173&lt;/D&gt;&lt;D xsi:type="xsd:double"&gt;3.3968925&lt;/D&gt;&lt;D xsi:type="xsd:double"&gt;4.59857&lt;/D&gt;&lt;D xsi:type="xsd:double"&gt;-6.411272&lt;/D&gt;&lt;D xsi:type="xsd:double"&gt;-2.196443&lt;/D&gt;&lt;D xsi:type="xsd:double"&gt;0&lt;/D&gt;&lt;D xsi:type="xsd:double"&gt;0&lt;/D&gt;&lt;D xsi:type="xsd:double"&gt;-2.9088378&lt;/D&gt;&lt;D xsi:type="xsd:double"&gt;0.8220315&lt;/D&gt;&lt;D xsi:type="xsd:double"&gt;-0.21110177&lt;/D&gt;&lt;D xsi:type="xsd:double"&gt;3.3083797&lt;/D&gt;&lt;D xsi:type="xsd:double"&gt;-10.191404&lt;/D&gt;&lt;D xsi:type="xsd:double"&gt;0&lt;/D&gt;&lt;D xsi:type="xsd:double"&gt;0&lt;/D&gt;&lt;D xsi:type="xsd:double"&gt;-0.53606033&lt;/D&gt;&lt;D xsi:type="xsd:double"&gt;-3.976059&lt;/D&gt;&lt;D xsi:type="xsd:double"&gt;5.7507277&lt;/D&gt;&lt;D xsi:type="xsd:double"&gt;-0.14377236&lt;/D&gt;&lt;D xsi:type="xsd:double"&gt;-2.4796844&lt;/D&gt;&lt;D xsi:type="xsd:double"&gt;0&lt;/D&gt;&lt;D xsi:type="xsd:double"&gt;0&lt;/D&gt;&lt;D xsi:type="xsd:double"&gt;-0.29073954&lt;/D&gt;&lt;D xsi:type="xsd:double"&gt;-7.1682215&lt;/D&gt;&lt;D xsi:type="xsd:double"&gt;-0.9382248&lt;/D&gt;&lt;D xsi:type="xsd:double"&gt;-5.399728&lt;/D&gt;&lt;D xsi:type="xsd:double"&gt;4.445076&lt;/D&gt;&lt;D xsi:type="xsd:double"&gt;0&lt;/D&gt;&lt;D xsi:type="xsd:double"&gt;0&lt;/D&gt;&lt;D xsi:type="xsd:double"&gt;-4.0844736&lt;/D&gt;&lt;D xsi:type="xsd:double"&gt;-2.8506398&lt;/D&gt;&lt;D xsi:type="xsd:double"&gt;-0.19572973&lt;/D&gt;&lt;D xsi:type="xsd:double"&gt;-1.0782719&lt;/D&gt;&lt;D xsi:type="xsd:double"&gt;-5.330491&lt;/D&gt;&lt;D xsi:type="xsd:double"&gt;0&lt;/D&gt;&lt;D xsi:type="xsd:double"&gt;0&lt;/D&gt;&lt;D xsi:type="xsd:double"&gt;-2.7664006&lt;/D&gt;&lt;D xsi:type="xsd:double"&gt;10.510993&lt;/D&gt;&lt;D xsi:type="xsd:double"&gt;6.373775&lt;/D&gt;&lt;D xsi:type="xsd:double"&gt;-3.8348973&lt;/D&gt;&lt;D xsi:type="xsd:double"&gt;-0.38096905&lt;/D&gt;&lt;D xsi:type="xsd:double"&gt;0&lt;/D&gt;&lt;D xsi:type="xsd:double"&gt;0&lt;/D&gt;&lt;D xsi:type="xsd:double"&gt;5.8552265&lt;/D&gt;&lt;D xsi:type="xsd:double"&gt;-6.019902&lt;/D&gt;&lt;D xsi:type="xsd:double"&gt;7.2896123&lt;/D&gt;&lt;D xsi:type="xsd:double"&gt;1.0031104&lt;/D&gt;&lt;D xsi:type="xsd:double"&gt;-8.1353245&lt;/D&gt;&lt;D xsi:type="xsd:double"&gt;0&lt;/D&gt;&lt;D xsi:type="xsd:double"&gt;0&lt;/D&gt;&lt;D xsi:type="xsd:double"&gt;0.5350709&lt;/D&gt;&lt;D xsi:type="xsd:double"&gt;3.4130573&lt;/D&gt;&lt;D xsi:type="xsd:double"&gt;-7.455945&lt;/D&gt;&lt;D xsi:type="xsd:double"&gt;2.39439&lt;/D&gt;&lt;D xsi:type="xsd:double"&gt;2.1869063&lt;/D&gt;&lt;D xsi:type="xsd:double"&gt;0&lt;/D&gt;&lt;D xsi:type="xsd:double"&gt;0&lt;/D&gt;&lt;D xsi:type="xsd:double"&gt;-1.1866033&lt;/D&gt;&lt;D xsi:type="xsd:double"&gt;4.185009&lt;/D&gt;&lt;D xsi:type="xsd:double"&gt;-0.3113389&lt;/D&gt;&lt;D xsi:type="xsd:double"&gt;-2.74117&lt;/D&gt;&lt;D xsi:type="xsd:double"&gt;-1.6544342&lt;/D&gt;&lt;D xsi:type="xsd:double"&gt;0&lt;/D&gt;&lt;D xsi:type="xsd:double"&gt;0&lt;/D&gt;&lt;D xsi:type="xsd:double"&gt;-4.265398&lt;/D&gt;&lt;D xsi:type="xsd:double"&gt;-0.3803134&lt;/D&gt;&lt;D xsi:type="xsd:double"&gt;0.8398652&lt;/D&gt;&lt;D xsi:type="xsd:double"&gt;0.6546259&lt;/D&gt;&lt;D xsi:type="xsd:double"&gt;1.2814045&lt;/D&gt;&lt;D xsi:type="xsd:double"&gt;0&lt;/D&gt;&lt;D xsi:type="xsd:double"&gt;0&lt;/D&gt;&lt;D xsi:type="xsd:double"&gt;7.261157&lt;/D&gt;&lt;D xsi:type="xsd:double"&gt;2.4642467&lt;/D&gt;&lt;D xsi:type="xsd:double"&gt;-0.24215579&lt;/D&gt;&lt;D xsi:type="xsd:double"&gt;-1.1188447&lt;/D&gt;&lt;D xsi:type="xsd:double"&gt;6.1319947&lt;/D&gt;&lt;D xsi:type="xsd:double"&gt;0&lt;/D&gt;&lt;D xsi:type="xsd:double"&gt;0&lt;/D&gt;&lt;D xsi:type="xsd:double"&gt;0.641942&lt;/D&gt;&lt;D xsi:type="xsd:double"&gt;3.9200664&lt;/D&gt;&lt;D xsi:type="xsd:double"&gt;1.7897248&lt;/D&gt;&lt;D xsi:type="xsd:double"&gt;11.349737&lt;/D&gt;&lt;D xsi:type="xsd:double"&gt;4.527557&lt;/D&gt;&lt;D xsi:type="xsd:double"&gt;0&lt;/D&gt;&lt;D xsi:type="xsd:double"&gt;0&lt;/D&gt;&lt;D xsi:type="xsd:double"&gt;-0.047540665&lt;/D&gt;&lt;D xsi:type="xsd:double"&gt;5.1561832&lt;/D&gt;&lt;D xsi:type="xsd:double"&gt;-5.682331&lt;/D&gt;&lt;D xsi:type="xsd:double"&gt;-0.7863283&lt;/D&gt;&lt;D xsi:type="xsd:double"&gt;10.665989&lt;/D&gt;&lt;D xsi:type="xsd:double"&gt;0&lt;/D&gt;&lt;D xsi:type="xsd:double"&gt;0&lt;/D&gt;&lt;D xsi:type="xsd:double"&gt;3.4060717&lt;/D&gt;&lt;D xsi:type="xsd:double"&gt;-2.2439837&lt;/D&gt;&lt;D xsi:type="xsd:double"&gt;13.854849&lt;/D&gt;&lt;D xsi:type="xsd:double"&gt;-3.687185&lt;/D&gt;&lt;D xsi:type="xsd:double"&gt;-8.487058&lt;/D&gt;&lt;D xsi:type="xsd:double"&gt;0&lt;/D&gt;&lt;D xsi:type="xsd:double"&gt;0&lt;/D&gt;&lt;D xsi:type="xsd:double"&gt;-7.716048&lt;/D&gt;&lt;D xsi:type="xsd:double"&gt;3.0100346&lt;/D&gt;&lt;D xsi:type="xsd:double"&gt;0.97402334&lt;/D&gt;&lt;D xsi:type="xsd:double"&gt;0.05106926&lt;/D&gt;&lt;D xsi:type="xsd:double"&gt;-5.7076335&lt;/D&gt;&lt;D xsi:type="xsd:double"&gt;0&lt;/D&gt;&lt;D xsi:type="xsd:double"&gt;0&lt;/D&gt;&lt;D xsi:type="xsd:double"&gt;6.170392&lt;/D&gt;&lt;D xsi:type="xsd:double"&gt;-0.98066926&lt;/D&gt;&lt;D xsi:type="xsd:double"&gt;-5.754912&lt;/D&gt;&lt;D xsi:type="xsd:double"&gt;5.728328&lt;/D&gt;&lt;D xsi:type="xsd:double"&gt;-0.9155512&lt;/D&gt;&lt;D xsi:type="xsd:double"&gt;0&lt;/D&gt;&lt;D xsi:type="xsd:double"&gt;0&lt;/D&gt;&lt;D xsi:type="xsd:double"&gt;-0.33222437&lt;/D&gt;&lt;D xsi:type="xsd:double"&gt;1.6581178&lt;/D&gt;&lt;D xsi:type="xsd:double"&gt;-4.9589214&lt;/D&gt;&lt;D xsi:type="xsd:double"&gt;4.6947956&lt;/D&gt;&lt;D xsi:type="xsd:double"&gt;-3.96083&lt;/D&gt;&lt;D xsi:type="xsd:double"&gt;0&lt;/D&gt;&lt;D xsi:type="xsd:double"&gt;0&lt;/D&gt;&lt;D xsi:type="xsd:double"&gt;0.6896496&lt;/D&gt;&lt;D xsi:type="xsd:double"&gt;15.124559&lt;/D&gt;&lt;D xsi:type="xsd:double"&gt;5.266154&lt;/D&gt;&lt;D xsi:type="xsd:double"&gt;-3.9844394&lt;/D&gt;&lt;D xsi:type="xsd:double"&gt;-0.6662369&lt;/D&gt;&lt;D xsi:type="xsd:double"&gt;0&lt;/D&gt;&lt;D xsi:type="xsd:double"&gt;0&lt;/D&gt;&lt;D xsi:type="xsd:double"&gt;2.79181&lt;/D&gt;&lt;D xsi:type="xsd:double"&gt;1.2412548&lt;/D&gt;&lt;D xsi:type="xsd:double"&gt;11.660254&lt;/D&gt;&lt;D xsi:type="xsd:double"&gt;-1.4991999&lt;/D&gt;&lt;D xsi:type="xsd:double"&gt;-0.021237135&lt;/D&gt;&lt;D xsi:type="xsd:double"&gt;0&lt;/D&gt;&lt;D xsi:type="xsd:double"&gt;0&lt;/D&gt;&lt;D xsi:type="xsd:double"&gt;2.3038387&lt;/D&gt;&lt;D xsi:type="xsd:double"&gt;-0.56318045&lt;/D&gt;&lt;D xsi:type="xsd:double"&gt;-6.22735&lt;/D&gt;&lt;D xsi:type="xsd:double"&gt;2.3105264&lt;/D&gt;&lt;D xsi:type="xsd:double"&gt;-3.4674883&lt;/D&gt;&lt;D xsi:type="xsd:double"&gt;0&lt;/D&gt;&lt;D xsi:type="xsd:double"&gt;0&lt;/D&gt;&lt;D xsi:type="xsd:double"&gt;5.276847&lt;/D&gt;&lt;D xsi:type="xsd:double"&gt;2.65733&lt;/D&gt;&lt;D xsi:type="xsd:double"&gt;10.157288&lt;/D&gt;&lt;D xsi:type="xsd:double"&gt;4.4350266&lt;/D&gt;&lt;D xsi:type="xsd:double"&gt;0.4306674&lt;/D&gt;&lt;D xsi:type="xsd:double"&gt;0&lt;/D&gt;&lt;D xsi:type="xsd:double"&gt;0&lt;/D&gt;&lt;D xsi:type="xsd:double"&gt;10.720491&lt;/D&gt;&lt;D xsi:type="xsd:double"&gt;3.418672&lt;/D&gt;&lt;D xsi:type="xsd:double"&gt;-1.1972487&lt;/D&gt;&lt;D xsi:type="xsd:double"&gt;5.572462&lt;/D&gt;&lt;D xsi:type="xsd:double"&gt;-0.465554&lt;/D&gt;&lt;D xsi:type="xsd:double"&gt;0&lt;/D&gt;&lt;D xsi:type="xsd:double"&gt;0&lt;/D&gt;&lt;D xsi:type="xsd:double"&gt;-5.7792187&lt;/D&gt;&lt;D xsi:type="xsd:double"&gt;-5.2939296&lt;/D&gt;&lt;D xsi:type="xsd:double"&gt;-2.4535775&lt;/D&gt;&lt;D xsi:type="xsd:double"&gt;2.9965162&lt;/D&gt;&lt;D xsi:type="xsd:double"&gt;-12.100452&lt;/D&gt;&lt;D xsi:type="xsd:double"&gt;0&lt;/D&gt;&lt;D xsi:type="xsd:double"&gt;0&lt;/D&gt;&lt;D xsi:type="xsd:double"&gt;-4.4490576&lt;/D&gt;&lt;D xsi:type="xsd:double"&gt;7.0035934&lt;/D&gt;&lt;D xsi:type="xsd:double"&gt;-1.418364&lt;/D&gt;&lt;D xsi:type="xsd:double"&gt;0.3160715&lt;/D&gt;&lt;D xsi:type="xsd:double"&gt;-3.9210856&lt;/D&gt;&lt;D xsi:type="xsd:double"&gt;0&lt;/D&gt;&lt;D xsi:type="xsd:double"&gt;0&lt;/D&gt;&lt;D xsi:type="xsd:double"&gt;3.5971284&lt;/D&gt;&lt;D xsi:type="xsd:double"&gt;-9.011513&lt;/D&gt;&lt;D xsi:type="xsd:double"&gt;-10.090601&lt;/D&gt;&lt;D xsi:type="xsd:double"&gt;2.5161386&lt;/D&gt;&lt;D xsi:type="xsd:double"&gt;-8.162421&lt;/D&gt;&lt;D xsi:type="xsd:double"&gt;0&lt;/D&gt;&lt;D xsi:type="xsd:double"&gt;0&lt;/D&gt;&lt;D xsi:type="xsd:double"&gt;-1.8510759&lt;/D&gt;&lt;D xsi:type="xsd:double"&gt;9.752094&lt;/D&gt;&lt;D xsi:type="xsd:double"&gt;3.5673976&lt;/D&gt;&lt;D xsi:type="xsd:double"&gt;-5.197281&lt;/D&gt;&lt;D xsi:type="xsd:double"&gt;-1.6667128&lt;/D&gt;&lt;D xsi:type="xsd:double"&gt;0&lt;/D&gt;&lt;D xsi:type="xsd:double"&gt;0&lt;/D&gt;&lt;D xsi:type="xsd:double"&gt;-2.9476225&lt;/D&gt;&lt;D xsi:type="xsd:double"&gt;-3.9878726&lt;/D&gt;&lt;D xsi:type="xsd:double"&gt;10.787988&lt;/D&gt;&lt;D xsi:type="xsd:double"&gt;-4.6026525&lt;/D&gt;&lt;D xsi:type="xsd:double"&gt;-4.0560484&lt;/D&gt;&lt;D xsi:type="xsd:double"&gt;0&lt;/D&gt;&lt;D xsi:type="xsd:double"&gt;0&lt;/D&gt;&lt;D xsi:type="xsd:double"&gt;2.0594716&lt;/D&gt;&lt;D xsi:type="xsd:double"&gt;4.7068&lt;/D&gt;&lt;D xsi:type="xsd:double"&gt;-0.94350576&lt;/D&gt;&lt;D xsi:type="xsd:double"&gt;-0.9150326&lt;/D&gt;&lt;D xsi:type="xsd:double"&gt;-0.113636255&lt;/D&gt;&lt;D xsi:type="xsd:double"&gt;0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xsi:type="xsd:double"&gt;0&lt;/D&gt;&lt;D xsi:type="xsd:double"&gt;12.889266&lt;/D&gt;&lt;D xsi:type="xsd:double"&gt;-5.344796&lt;/D&gt;&lt;D xsi:type="xsd:double"&gt;-2.8707206&lt;/D&gt;&lt;D xsi:type="xsd:double"&gt;-4.604149&lt;/D&gt;&lt;D xsi:type="xsd:double"&gt;-0.8875787&lt;/D&gt;&lt;D xsi:type="xsd:double"&gt;0&lt;/D&gt;&lt;D xsi:type="xsd:double"&gt;0&lt;/D&gt;&lt;D xsi:type="xsd:double"&gt;10.731149&lt;/D&gt;&lt;D xsi:type="xsd:double"&gt;3.1630516&lt;/D&gt;&lt;D xsi:type="xsd:double"&gt;1.5541673&lt;/D&gt;&lt;D xsi:type="xsd:double"&gt;-4.332632&lt;/D&gt;&lt;D xsi:type="xsd:double"&gt;5.47868&lt;/D&gt;&lt;D xsi:type="xsd:double"&gt;0&lt;/D&gt;&lt;D xsi:type="xsd:double"&gt;0&lt;/D&gt;&lt;D xsi:type="xsd:double"&gt;-3.2823205&lt;/D&gt;&lt;D xsi:type="xsd:double"&gt;-1.4309883&lt;/D&gt;&lt;D xsi:type="xsd:double"&gt;-3.2940805&lt;/D&gt;&lt;D xsi:type="xsd:double"&gt;-9.362591&lt;/D&gt;&lt;D xsi:type="xsd:double"&gt;1.1981964&lt;/D&gt;&lt;D xsi:type="xsd:double"&gt;0&lt;/D&gt;&lt;D xsi:type="xsd:double"&gt;0&lt;/D&gt;&lt;D xsi:type="xsd:double"&gt;0.44214725&lt;/D&gt;&lt;D xsi:type="xsd:double"&gt;-5.0108137&lt;/D&gt;&lt;D xsi:type="xsd:double"&gt;-0.50768256&lt;/D&gt;&lt;D xsi:type="xsd:double"&gt;-6.00366&lt;/D&gt;&lt;D xsi:type="xsd:double"&gt;-7.321799&lt;/D&gt;&lt;D xsi:type="xsd:double"&gt;0&lt;/D&gt;&lt;D xsi:type="xsd:double"&gt;0&lt;/D&gt;&lt;D xsi:type="xsd:double"&gt;3.0984879&lt;/D&gt;&lt;D xsi:type="xsd:double"&gt;0.21737814&lt;/D&gt;&lt;D xsi:type="xsd:double"&gt;-5.7608185&lt;/D&gt;&lt;D xsi:type="xsd:double"&gt;-8.30186&lt;/D&gt;&lt;D xsi:type="xsd:double"&gt;3.1278133&lt;/D&gt;&lt;D xsi:type="xsd:double"&gt;0&lt;/D&gt;&lt;D xsi:type="xsd:double"&gt;0&lt;/D&gt;&lt;D xsi:type="xsd:double"&gt;4.819274&lt;/D&gt;&lt;D xsi:type="xsd:double"&gt;5.7471275&lt;/D&gt;&lt;D xsi:type="xsd:double"&gt;-2.5362313&lt;/D&gt;&lt;D xsi:type="xsd:double"&gt;-5.1297665&lt;/D&gt;&lt;D xsi:type="xsd:double"&gt;5.0529957&lt;/D&gt;&lt;D xsi:type="xsd:double"&gt;0&lt;/D&gt;&lt;D xsi:type="xsd:double"&gt;0&lt;/D&gt;&lt;D xsi:type="xsd:double"&gt;2.9054165&lt;/D&gt;&lt;D xsi:type="xsd:double"&gt;5.5206895&lt;/D&gt;&lt;D xsi:type="xsd:double"&gt;9.782923&lt;/D&gt;&lt;D xsi:type="xsd:double"&gt;-4.037273&lt;/D&gt;&lt;D xsi:type="xsd:double"&gt;-2.0979106&lt;/D&gt;&lt;D xsi:type="xsd:double"&gt;0&lt;/D&gt;&lt;D xsi:type="xsd:double"&gt;0&lt;/D&gt;&lt;D xsi:type="xsd:double"&gt;0.03654957&lt;/D&gt;&lt;D xsi:type="xsd:double"&gt;8.024621&lt;/D&gt;&lt;D xsi:type="xsd:double"&gt;-1.1101604&lt;/D&gt;&lt;D xsi:type="xsd:double"&gt;-6.8422737&lt;/D&gt;&lt;D xsi:type="xsd:double"&gt;-4.4228373&lt;/D&gt;&lt;D xsi:type="xsd:double"&gt;0&lt;/D&gt;&lt;D xsi:type="xsd:double"&gt;0&lt;/D&gt;&lt;D xsi:type="xsd:double"&gt;-0.32194257&lt;/D&gt;&lt;D xsi:type="xsd:double"&gt;4.5796394&lt;/D&gt;&lt;D xsi:type="xsd:double"&gt;-1.2544453&lt;/D&gt;&lt;D xsi:type="xsd:double"&gt;14.648497&lt;/D&gt;&lt;D xsi:type="xsd:double"&gt;2.5944114&lt;/D&gt;&lt;D xsi:type="xsd:double"&gt;0&lt;/D&gt;&lt;D xsi:type="xsd:double"&gt;0&lt;/D&gt;&lt;D xsi:type="xsd:double"&gt;15.047789&lt;/D&gt;&lt;D xsi:type="xsd:double"&gt;2.0050168&lt;/D&gt;&lt;D xsi:type="xsd:double"&gt;3.5202384&lt;/D&gt;&lt;D xsi:type="xsd:double"&gt;0.11758804&lt;/D&gt;&lt;D xsi:type="xsd:double"&gt;-7.5867176&lt;/D&gt;&lt;D xsi:type="xsd:double"&gt;0&lt;/D&gt;&lt;D xsi:type="xsd:double"&gt;0&lt;/D&gt;&lt;D xsi:type="xsd:double"&gt;19.903648&lt;/D&gt;&lt;D xsi:type="xsd:double"&gt;3.900826&lt;/D&gt;&lt;D xsi:type="xsd:double"&gt;7.6271176&lt;/D&gt;&lt;D xsi:type="xsd:double"&gt;1.8253684&lt;/D&gt;&lt;D xsi:type="xsd:double"&gt;-4.511678&lt;/D&gt;&lt;D xsi:type="xsd:double"&gt;0&lt;/D&gt;&lt;D xsi:type="xsd:double"&gt;0&lt;/D&gt;&lt;D xsi:type="xsd:double"&gt;-16.647602&lt;/D&gt;&lt;D xsi:type="xsd:double"&gt;-3.3718705&lt;/D&gt;&lt;D xsi:type="xsd:double"&gt;-1.0894656&lt;/D&gt;&lt;D xsi:type="xsd:double"&gt;15.242088&lt;/D&gt;&lt;D xsi:type="xsd:double"&gt;-1.4168859&lt;/D&gt;&lt;D xsi:type="xsd:double"&gt;0&lt;/D&gt;&lt;D xsi:type="xsd:double"&gt;0&lt;/D&gt;&lt;D xsi:type="xsd:double"&gt;10.841084&lt;/D&gt;&lt;D xsi:type="xsd:double"&gt;0.756526&lt;/D&gt;&lt;D xsi:type="xsd:double"&gt;-0.56180954&lt;/D&gt;&lt;D xsi:type="xsd:double"&gt;0.80884695&lt;/D&gt;&lt;D xsi:type="xsd:double"&gt;-3.937006&lt;/D&gt;&lt;D xsi:type="xsd:double"&gt;0&lt;/D&gt;&lt;D xsi:type="xsd:double"&gt;0&lt;/D&gt;&lt;D xsi:type="xsd:double"&gt;-2.3858368&lt;/D&gt;&lt;D xsi:type="xsd:double"&gt;-4.61123&lt;/D&gt;&lt;D xsi:type="xsd:double"&gt;1.3438344&lt;/D&gt;&lt;D xsi:type="xsd:double"&gt;-0.8731246&lt;/D&gt;&lt;D xsi:type="xsd:double"&gt;2.2467852&lt;/D&gt;&lt;D xsi:type="xsd:double"&gt;0&lt;/D&gt;&lt;D xsi:type="xsd:double"&gt;0&lt;/D&gt;&lt;D xsi:type="xsd:double"&gt;0.13536215&lt;/D&gt;&lt;D xsi:type="xsd:double"&gt;0.7117152&lt;/D&gt;&lt;D xsi:type="xsd:double"&gt;2.1566749&lt;/D&gt;&lt;D xsi:type="xsd:double"&gt;14.883364&lt;/D&gt;&lt;D xsi:type="xsd:double"&gt;0.0788331&lt;/D&gt;&lt;D xsi:type="xsd:double"&gt;0&lt;/D&gt;&lt;D xsi:type="xsd:double"&gt;0&lt;/D&gt;&lt;D xsi:type="xsd:double"&gt;3.0362725&lt;/D&gt;&lt;D xsi:type="xsd:double"&gt;2.3923397&lt;/D&gt;&lt;D xsi:type="xsd:double"&gt;12.970913&lt;/D&gt;&lt;D xsi:type="xsd:double"&gt;-2.3957074&lt;/D&gt;&lt;D xsi:type="xsd:double"&gt;2.3841858E-05&lt;/D&gt;&lt;D xsi:type="xsd:double"&gt;0&lt;/D&gt;&lt;D xsi:type="xsd:double"&gt;0&lt;/D&gt;&lt;D xsi:type="xsd:double"&gt;-9.598512&lt;/D&gt;&lt;D xsi:type="xsd:double"&gt;-0.5078137&lt;/D&gt;&lt;D xsi:type="xsd:double"&gt;7.123649&lt;/D&gt;&lt;D xsi:type="xsd:double"&gt;-15.852475&lt;/D&gt;&lt;D xsi:type="xsd:double"&gt;-11.66383&lt;/D&gt;&lt;D xsi:type="xsd:double"&gt;0&lt;/D&gt;&lt;D xsi:type="xsd:double"&gt;0&lt;/D&gt;&lt;D xsi:type="xsd:double"&gt;2.4220586&lt;/D&gt;&lt;D xsi:type="xsd:double"&gt;-4.0575686&lt;/D&gt;&lt;D xsi:type="xsd:double"&gt;-1.3484359&lt;/D&gt;&lt;D xsi:type="xsd:double"&gt;3.8146973&lt;/D&gt;&lt;D xsi:type="xsd:double"&gt;-5.5130243&lt;/D&gt;&lt;D xsi:type="xsd:double"&gt;0&lt;/D&gt;&lt;D xsi:type="xsd:double"&gt;0&lt;/D&gt;&lt;D xsi:type="xsd:double"&gt;0.025379658&lt;/D&gt;&lt;D xsi:type="xsd:double"&gt;8.507824&lt;/D&gt;&lt;D xsi:type="xsd:double"&gt;4.252863&lt;/D&gt;&lt;D xsi:type="xsd:double"&gt;-10.691822&lt;/D&gt;&lt;D xsi:type="xsd:double"&gt;-2.5539815&lt;/D&gt;&lt;D xsi:type="xsd:double"&gt;0&lt;/D&gt;&lt;D xsi:type="xsd:double"&gt;0&lt;/D&gt;&lt;D xsi:type="xsd:double"&gt;-15.649122&lt;/D&gt;&lt;D xsi:type="xsd:double"&gt;-2.694416&lt;/D&gt;&lt;D xsi:type="xsd:double"&gt;-5.122596&lt;/D&gt;&lt;D xsi:type="xsd:double"&gt;-3.0415893&lt;/D&gt;&lt;D xsi:type="xsd:double"&gt;11.306953&lt;/D&gt;&lt;D xsi:type="xsd:double"&gt;0&lt;/D&gt;&lt;D xsi:type="xsd:double"&gt;0&lt;/D&gt;&lt;D xsi:type="xsd:double"&gt;0.0038981438&lt;/D&gt;&lt;D xsi:type="xsd:double"&gt;7.666135&lt;/D&gt;&lt;D xsi:type="xsd:double"&gt;-10.530603&lt;/D&gt;&lt;D xsi:type="xsd:double"&gt;2.6898265&lt;/D&gt;&lt;D xsi:type="xsd:double"&gt;-2.2061646&lt;/D&gt;&lt;D xsi:type="xsd:double"&gt;0&lt;/D&gt;&lt;D xsi:type="xsd:double"&gt;0&lt;/D&gt;&lt;D xsi:type="xsd:double"&gt;6.7668676&lt;/D&gt;&lt;D xsi:type="xsd:double"&gt;-6.21562&lt;/D&gt;&lt;D xsi:type="xsd:double"&gt;5.808389&lt;/D&gt;&lt;D xsi:type="xsd:double"&gt;4.9349546&lt;/D&gt;&lt;D xsi:type="xsd:double"&gt;2.5887966&lt;/D&gt;&lt;D xsi:type="xsd:double"&gt;0&lt;/D&gt;&lt;D xsi:type="xsd:double"&gt;0&lt;/D&gt;&lt;D xsi:type="xsd:double"&gt;-1.4009953&lt;/D&gt;&lt;D xsi:type="xsd:double"&gt;-1.6616523&lt;/D&gt;&lt;D xsi:type="xsd:double"&gt;-7.068062&lt;/D&gt;&lt;D xsi:type="xsd:double"&gt;19.449627&lt;/D&gt;&lt;D xsi:type="xsd:double"&gt;-6.665015&lt;/D&gt;&lt;D xsi:type="xsd:double"&gt;0&lt;/D&gt;&lt;D xsi:type="xsd:double"&gt;0&lt;/D&gt;&lt;D xsi:type="xsd:double"&gt;0.507617&lt;/D&gt;&lt;D xsi:type="xsd:double"&gt;16.782988&lt;/D&gt;&lt;D xsi:type="xsd:double"&gt;-2.4837375&lt;/D&gt;&lt;D xsi:type="xsd:double"&gt;-9.627676&lt;/D&gt;&lt;D xsi:type="xsd:double"&gt;0.7042527&lt;/D&gt;&lt;D xsi:type="xsd:double"&gt;0&lt;/D&gt;&lt;D xsi:type="xsd:double"&gt;0&lt;/D&gt;&lt;D xsi:type="xsd:double"&gt;-11.137128&lt;/D&gt;&lt;D xsi:type="xsd:double"&gt;-7.767111&lt;/D&gt;&lt;D xsi:type="xsd:double"&gt;4.640162&lt;/D&gt;&lt;D xsi:type="xsd:double"&gt;-2.112466&lt;/D&gt;&lt;D xsi:type="xsd:double"&gt;0.10498762&lt;/D&gt;&lt;D xsi:type="xsd:double"&gt;0&lt;/D&gt;&lt;D xsi:type="xsd:double"&gt;0&lt;/D&gt;&lt;D xsi:type="xsd:double"&gt;0.39618015&lt;/D&gt;&lt;D xsi:type="xsd:double"&gt;5.499184&lt;/D&gt;&lt;D xsi:type="xsd:double"&gt;-6.8388996&lt;/D&gt;&lt;D xsi:type="xsd:double"&gt;0.9430647&lt;/D&gt;&lt;D xsi:type="xsd:double"&gt;8.544636&lt;/D&gt;&lt;D xsi:type="xsd:double"&gt;0&lt;/D&gt;&lt;D xsi:type="xsd:double"&gt;0&lt;/D&gt;&lt;D xsi:type="xsd:double"&gt;0.21300316&lt;/D&gt;&lt;D xsi:type="xsd:double"&gt;-6.8695126&lt;/D&gt;&lt;D xsi:type="xsd:double"&gt;-4.4837236&lt;/D&gt;&lt;D xsi:type="xsd:double"&gt;-3.204292&lt;/D&gt;&lt;D xsi:type="xsd:double"&gt;7.3806167&lt;/D&gt;&lt;D xsi:type="xsd:double"&gt;0&lt;/D&gt;&lt;D xsi:type="xsd:double"&gt;0&lt;/D&gt;&lt;D xsi:type="xsd:double"&gt;-0.038540363&lt;/D&gt;&lt;D xsi:type="xsd:double"&gt;-6.7046824&lt;/D&gt;&lt;D xsi:type="xsd:double"&gt;-1.1580646&lt;/D&gt;&lt;D xsi:type="xsd:double"&gt;10.9833355&lt;/D&gt;&lt;D xsi:type="xsd:double"&gt;1.2340307&lt;/D&gt;&lt;D xsi:type="xsd:double"&gt;0&lt;/D&gt;&lt;D xsi:type="xsd:double"&gt;0&lt;/D&gt;&lt;D xsi:type="xsd:double"&gt;-4.7149954&lt;/D&gt;&lt;D xsi:type="xsd:double"&gt;0.3192544&lt;/D&gt;&lt;D xsi:type="xsd:double"&gt;0.5221009&lt;/D&gt;&lt;D xsi:type="xsd:double"&gt;1.0158062&lt;/D&gt;&lt;D xsi:type="xsd:double"&gt;3.528452&lt;/D&gt;&lt;D xsi:type="xsd:double"&gt;0&lt;/D&gt;&lt;D xsi:type="xsd:double"&gt;0&lt;/D&gt;&lt;D xsi:type="xsd:double"&gt;0.81026554&lt;/D&gt;&lt;D xsi:type="xsd:double"&gt;4.6599865&lt;/D&gt;&lt;D xsi:type="xsd:double"&gt;3.0209184&lt;/D&gt;&lt;D xsi:type="xsd:double"&gt;-6.045681&lt;/D&gt;&lt;D xsi:type="xsd:double"&gt;-7.0818605&lt;/D&gt;&lt;D xsi:type="xsd:double"&gt;0&lt;/D&gt;&lt;D xsi:type="xsd:double"&gt;0&lt;/D&gt;&lt;D xsi:type="xsd:double"&gt;10.279679&lt;/D&gt;&lt;D xsi:type="xsd:double"&gt;-1.8548071&lt;/D&gt;&lt;D xsi:type="xsd:double"&gt;11.0147&lt;/D&gt;&lt;D xsi:type="xsd:double"&gt;1.5072584&lt;/D&gt;&lt;D xsi:type="xsd:double"&gt;5.487025&lt;/D&gt;&lt;D xsi:type="xsd:double"&gt;0&lt;/D&gt;&lt;D xsi:type="xsd:double"&gt;0&lt;/D&gt;&lt;D xsi:type="xsd:double"&gt;-3.2077014&lt;/D&gt;&lt;D xsi:type="xsd:double"&gt;3.0142903&lt;/D&gt;&lt;D xsi:type="xsd:double"&gt;0.67390203&lt;/D&gt;&lt;D xsi:type="xsd:double"&gt;-0.73286295&lt;/D&gt;&lt;D xsi:type="xsd:double"&gt;1.7338753&lt;/D&gt;&lt;D xsi:type="xsd:double"&gt;0&lt;/D&gt;&lt;D xsi:type="xsd:double"&gt;0&lt;/D&gt;&lt;D xsi:type="xsd:double"&gt;0.15141964&lt;/D&gt;&lt;D xsi:type="xsd:double"&gt;-2.9752076&lt;/D&gt;&lt;D xsi:type="xsd:double"&gt;3.8696527&lt;/D&gt;&lt;D xsi:type="xsd:double"&gt;-0.10166764&lt;/D&gt;&lt;D xsi:type="xsd:double"&gt;0.8880973&lt;/D&gt;&lt;D xsi:type="xsd:double"&gt;0&lt;/D&gt;&lt;D xsi:type="xsd:double"&gt;0&lt;/D&gt;&lt;D xsi:type="xsd:double"&gt;-4.3981495&lt;/D&gt;&lt;D xsi:type="xsd:double"&gt;-3.6965966&lt;/D&gt;&lt;D xsi:type="xsd:double"&gt;-7.416791&lt;/D&gt;&lt;D xsi:type="xsd:double"&gt;2.9889822&lt;/D&gt;&lt;D xsi:type="xsd:double"&gt;-5.2469196&lt;/D&gt;&lt;D xsi:type="xsd:double"&gt;0&lt;/D&gt;&lt;D xsi:type="xsd:double"&gt;0&lt;/D&gt;&lt;D xsi:type="xsd:double"&gt;-3.2923996&lt;/D&gt;&lt;D xsi:type="xsd:double"&gt;9.123158&lt;/D&gt;&lt;D xsi:type="xsd:double"&gt;15.752864&lt;/D&gt;&lt;D xsi:type="xsd:double"&gt;-3.5500944&lt;/D&gt;&lt;D xsi:type="xsd:double"&gt;-5.3655567&lt;/D&gt;&lt;D xsi:type="xsd:double"&gt;0&lt;/D&gt;&lt;D xsi:type="xsd:double"&gt;0&lt;/D&gt;&lt;D xsi:type="xsd:double"&gt;15.670991&lt;/D&gt;&lt;D xsi:type="xsd:double"&gt;0.84525347&lt;/D&gt;&lt;D xsi:type="xsd:double"&gt;-0.67943335&lt;/D&gt;&lt;D xsi:type="xsd:double"&gt;-5.422634&lt;/D&gt;&lt;D xsi:type="xsd:double"&gt;-1.3454497&lt;/D&gt;&lt;D xsi:type="xsd:double"&gt;0&lt;/D&gt;&lt;D xsi:type="xsd:double"&gt;0&lt;/D&gt;&lt;D xsi:type="xsd:double"&gt;0.65318346&lt;/D&gt;&lt;D xsi:type="xsd:double"&gt;1.4677644&lt;/D&gt;&lt;D xsi:type="xsd:double"&gt;1.3991475&lt;/D&gt;&lt;D xsi:type="xsd:double"&gt;3.2889366&lt;/D&gt;&lt;D xsi:type="xsd:double"&gt;1.6018391&lt;/D&gt;&lt;D xsi:type="xsd:double"&gt;0&lt;/D&gt;&lt;D xsi:type="xsd:double"&gt;0&lt;/D&gt;&lt;D xsi:type="xsd:double"&gt;-0.67567825&lt;/D&gt;&lt;D xsi:type="xsd:double"&gt;-7.736492&lt;/D&gt;&lt;D xsi:type="xsd:double"&gt;2.2460938&lt;/D&gt;&lt;D xsi:type="xsd:double"&gt;-7.319844&lt;/D&gt;&lt;D xsi:type="xsd:double"&gt;1.1625648&lt;/D&gt;&lt;D xsi:type="xsd:double"&gt;0&lt;/D&gt;&lt;D xsi:type="xsd:double"&gt;0&lt;/D&gt;&lt;D xsi:type="xsd:double"&gt;0.9245992&lt;/D&gt;&lt;D xsi:type="xsd:double"&gt;-4.906255&lt;/D&gt;&lt;D xsi:type="xsd:double"&gt;-2.0787299&lt;/D&gt;&lt;D xsi:type="xsd:double"&gt;-1.0114849&lt;/D&gt;&lt;D xsi:type="xsd:double"&gt;-7.74312&lt;/D&gt;&lt;D xsi:type="xsd:double"&gt;0&lt;/D&gt;&lt;D xsi:type="xsd:double"&gt;0&lt;/D&gt;&lt;D xsi:type="xsd:double"&gt;-0.28968453&lt;/D&gt;&lt;D xsi:type="xsd:double"&gt;5.78866&lt;/D&gt;&lt;D xsi:type="xsd:double"&gt;9.275663&lt;/D&gt;&lt;D xsi:type="xsd:double"&gt;-3.5838664&lt;/D&gt;&lt;D xsi:type="xsd:double"&gt;-2.5194943&lt;/D&gt;&lt;D xsi:type="xsd:double"&gt;0&lt;/D&gt;&lt;D xsi:type="xsd:double"&gt;0&lt;/D&gt;&lt;D xsi:type="xsd:double"&gt;9.142852&lt;/D&gt;&lt;D xsi:type="xsd:double"&gt;4.6693444&lt;/D&gt;&lt;D xsi:type="xsd:double"&gt;0.07582903&lt;/D&gt;&lt;D xsi:type="xsd:double"&gt;-1.5259266&lt;/D&gt;&lt;D xsi:type="xsd:double"&gt;-0.03142953&lt;/D&gt;&lt;D xsi:type="xsd:double"&gt;0&lt;/D&gt;&lt;D xsi:type="xsd:double"&gt;0&lt;/D&gt;&lt;D xsi:type="xsd:double"&gt;-7.017541&lt;/D&gt;&lt;D xsi:type="xsd:double"&gt;5.171144&lt;/D&gt;&lt;D xsi:type="xsd:double"&gt;-5.3781567&lt;/D&gt;&lt;D xsi:type="xsd:double"&gt;5.674827&lt;/D&gt;&lt;D xsi:type="xsd:double"&gt;-6.6470265&lt;/D&gt;&lt;D xsi:type="xsd:double"&gt;0&lt;/D&gt;&lt;D xsi:type="xsd:double"&gt;0&lt;/D&gt;&lt;D xsi:type="xsd:double"&gt;8.539497&lt;/D&gt;&lt;D xsi:type="xsd:double"&gt;0.9023428&lt;/D&gt;&lt;D xsi:type="xsd:double"&gt;1.7613053&lt;/D&gt;&lt;D xsi:type="xsd:double"&gt;-0.5125582&lt;/D&gt;&lt;D xsi:type="xsd:double"&gt;6.770861&lt;/D&gt;&lt;D xsi:type="xsd:double"&gt;0&lt;/D&gt;&lt;D xsi:type="xsd:double"&gt;0&lt;/D&gt;&lt;D xsi:type="xsd:double"&gt;-2.6038587&lt;/D&gt;&lt;D xsi:type="xsd:double"&gt;2.4372697&lt;/D&gt;&lt;D xsi:type="xsd:double"&gt;0.9480238&lt;/D&gt;&lt;D xsi:type="xsd:double"&gt;-2.9760897&lt;/D&gt;&lt;D xsi:type="xsd:double"&gt;0.8023858&lt;/D&gt;&lt;D xsi:type="xsd:double"&gt;0&lt;/D&gt;&lt;D xsi:type="xsd:double"&gt;0&lt;/D&gt;&lt;D xsi:type="xsd:double"&gt;-0.033450127&lt;/D&gt;&lt;D xsi:type="xsd:double"&gt;-2.642721&lt;/D&gt;&lt;D xsi:type="xsd:double"&gt;-8.712101&lt;/D&gt;&lt;D xsi:type="xsd:double"&gt;-0.08280873&lt;/D&gt;&lt;D xsi:type="xsd:double"&gt;2.597773&lt;/D&gt;&lt;D xsi:type="xsd:double"&gt;0&lt;/D&gt;&lt;D xsi:type="xsd:double"&gt;0&lt;/D&gt;&lt;D xsi:type="xsd:double"&gt;2.065432&lt;/D&gt;&lt;D xsi:type="xsd:double"&gt;-0.66666603&lt;/D&gt;&lt;D xsi:type="xsd:double"&gt;-10.816807&lt;/D&gt;&lt;D xsi:type="xsd:double"&gt;9.57781&lt;/D&gt;&lt;D xsi:type="xsd:double"&gt;-0.87352395&lt;/D&gt;&lt;D xsi:type="xsd:double"&gt;0&lt;/D&gt;&lt;D xsi:type="xsd:double"&gt;0&lt;/D&gt;&lt;D xsi:type="xsd:double"&gt;0.31796694&lt;/D&gt;&lt;D xsi:type="xsd:double"&gt;0.8425832&lt;/D&gt;&lt;D xsi:type="xsd:double"&gt;-5.2999077&lt;/D&gt;&lt;D xsi:type="xsd:double"&gt;-0.49123168&lt;/D&gt;&lt;D xsi:type="xsd:double"&gt;1.399672&lt;/D&gt;&lt;D xsi:type="xsd:double"&gt;0&lt;/D&gt;&lt;D xsi:type="xsd:double"&gt;0&lt;/D&gt;&lt;D xsi:type="xsd:double"&gt;-1.2725651&lt;/D&gt;&lt;D xsi:type="xsd:double"&gt;1.7222643&lt;/D&gt;&lt;D xsi:type="xsd:double"&gt;0.6804466&lt;/D&gt;&lt;D xsi:type="xsd:double"&gt;-1.7458856&lt;/D&gt;&lt;D xsi:type="xsd:double"&gt;-1.1131406&lt;/D&gt;&lt;D xsi:type="xsd:double"&gt;0&lt;/D&gt;&lt;D xsi:type="xsd:double"&gt;0&lt;/D&gt;&lt;D xsi:type="xsd:double"&gt;-5.0542474&lt;/D&gt;&lt;D xsi:type="xsd:double"&gt;0.36381483&lt;/D&gt;&lt;D xsi:type="xsd:double"&gt;5.3796887&lt;/D&gt;&lt;D xsi:type="xsd:double"&gt;-6.5210285&lt;/D&gt;&lt;D xsi:type="xsd:double"&gt;1.3703942&lt;/D&gt;&lt;D xsi:type="xsd:double"&gt;0&lt;/D&gt;&lt;D xsi:type="xsd:double"&gt;0&lt;/D&gt;&lt;D xsi:type="xsd:double"&gt;-5.36384&lt;/D&gt;&lt;D xsi:type="xsd:double"&gt;-3.717506&lt;/D&gt;&lt;D xsi:type="xsd:double"&gt;0.5114317&lt;/D&gt;&lt;D xsi:type="xsd:double"&gt;2.6918173&lt;/D&gt;&lt;D xsi:type="xsd:double"&gt;-4.113221&lt;/D&gt;&lt;D xsi:type="xsd:double"&gt;0&lt;/D&gt;&lt;D xsi:type="xsd:double"&gt;0&lt;/D&gt;&lt;D xsi:type="xsd:double"&gt;4.6309114&lt;/D&gt;&lt;D xsi:type="xsd:double"&gt;-2.6198685&lt;/D&gt;&lt;D xsi:type="xsd:double"&gt;-3.119588&lt;/D&gt;&lt;D xsi:type="xsd:double"&gt;-2.486682&lt;/D&gt;&lt;D xsi:type="xsd:double"&gt;-2.5066316&lt;/D&gt;&lt;D xsi:type="xsd:double"&gt;0&lt;/D&gt;&lt;D xsi:type="xsd:double"&gt;0&lt;/D&gt;&lt;D xsi:type="xsd:double"&gt;0.65027475&lt;/D&gt;&lt;D xsi:type="xsd:double"&gt;8.034134&lt;/D&gt;&lt;D xsi:type="xsd:double"&gt;6.3248873&lt;/D&gt;&lt;D xsi:type="xsd:double"&gt;-2.3605168&lt;/D&gt;&lt;D xsi:type="xsd:double"&gt;3.1372905&lt;/D&gt;&lt;D xsi:type="xsd:double"&gt;0&lt;/D&gt;&lt;D xsi:type="xsd:double"&gt;0&lt;/D&gt;&lt;D xsi:type="xsd:double"&gt;0&lt;/D&gt;&lt;D xsi:type="xsd:double"&gt;0.84307194&lt;/D&gt;&lt;D xsi:type="xsd:double"&gt;-3.2193482&lt;/D&gt;&lt;D xsi:type="xsd:double"&gt;3.5913587&lt;/D&gt;&lt;D xsi:type="xsd:double"&gt;1.5706897&lt;/D&gt;&lt;D xsi:type="xsd:double"&gt;0&lt;/D&gt;&lt;D xsi:type="xsd:double"&gt;0&lt;/D&gt;&lt;D xsi:type="xsd:double"&gt;0&lt;/D&gt;&lt;D xsi:type="xsd:double"&gt;-2.8460622&lt;/D&gt;&lt;D xsi:type="xsd:double"&gt;-2.365446&lt;/D&gt;&lt;D xsi:type="xsd:double"&gt;1.2026906&lt;/D&gt;&lt;D xsi:type="xsd:double"&gt;5.320275&lt;/D&gt;&lt;D xsi:type="xsd:double"&gt;0&lt;/D&gt;&lt;D xsi:type="xsd:double"&gt;0&lt;/D&gt;&lt;D xsi:type="xsd:double"&gt;-1.7317474&lt;/D&gt;&lt;D xsi:type="xsd:double"&gt;1.6245127&lt;/D&gt;&lt;D xsi:type="xsd:double"&gt;-0.87777376&lt;/D&gt;&lt;D xsi:type="xsd:double"&gt;-0.028079748&lt;/D&gt;&lt;D xsi:type="xsd:double"&gt;-0.36520362&lt;/D&gt;&lt;D xsi:type="xsd:double"&gt;0&lt;/D&gt;&lt;D xsi:type="xsd:double"&gt;0&lt;/D&gt;&lt;D xsi:type="xsd:double"&gt;-0.47931075&lt;/D&gt;&lt;D xsi:type="xsd:double"&gt;-4.0513754&lt;/D&gt;&lt;D xsi:type="xsd:double"&gt;-4.6095014&lt;/D&gt;&lt;D xsi:type="xsd:double"&gt;0.9505749&lt;/D&gt;&lt;D xsi:type="xsd:double"&gt;3.0148864&lt;/D&gt;&lt;D xsi:type="xsd:double"&gt;0&lt;/D&gt;&lt;D xsi:type="xsd:double"&gt;0&lt;/D&gt;&lt;D xsi:type="xsd:double"&gt;3.1999946&lt;/D&gt;&lt;D xsi:type="xsd:double"&gt;0.5167961&lt;/D&gt;&lt;D xsi:type="xsd:double"&gt;1.242423&lt;/D&gt;&lt;D xsi:type="xsd:double"&gt;-0.08524656&lt;/D&gt;&lt;D xsi:type="xsd:double"&gt;3.0882&lt;/D&gt;&lt;D xsi:type="xsd:double"&gt;0&lt;/D&gt;&lt;D xsi:type="xsd:double"&gt;0&lt;/D&gt;&lt;D xsi:type="xsd:double"&gt;0.16088486&lt;/D&gt;&lt;D xsi:type="xsd:double"&gt;-1.1057019&lt;/D&gt;&lt;D xsi:type="xsd:double"&gt;2.4439454&lt;/D&gt;&lt;D xsi:type="xsd:double"&gt;0.5423546&lt;/D&gt;&lt;D xsi:type="xsd:double"&gt;-3.8227081&lt;/D&gt;&lt;D xsi:type="xsd:double"&gt;0&lt;/D&gt;&lt;D xsi:type="xsd:double"&gt;0&lt;/D&gt;&lt;D xsi:type="xsd:double"&gt;-2.4314225&lt;/D&gt;&lt;D xsi:type="xsd:double"&gt;1.7773867&lt;/D&gt;&lt;D xsi:type="xsd:double"&gt;-2.1942854&lt;/D&gt;&lt;D xsi:type="xsd:double"&gt;5.0256968&lt;/D&gt;&lt;D xsi:type="xsd:double"&gt;1.3936996&lt;/D&gt;&lt;D xsi:type="xsd:double"&gt;0&lt;/D&gt;&lt;D xsi:type="xsd:double"&gt;0&lt;/D&gt;&lt;D xsi:type="xsd:double"&gt;-1.8099546&lt;/D&gt;&lt;D xsi:type="xsd:double"&gt;0.9104848&lt;/D&gt;&lt;D xsi:type="xsd:double"&gt;2.785349&lt;/D&gt;&lt;D xsi:type="xsd:double"&gt;-1.5257359&lt;/D&gt;&lt;D xsi:type="xsd:double"&gt;-0.3768623&lt;/D&gt;&lt;D xsi:type="xsd:double"&gt;0&lt;/D&gt;&lt;D xsi:type="xsd:double"&gt;0&lt;/D&gt;&lt;D xsi:type="xsd:double"&gt;-0.38471818&lt;/D&gt;&lt;D xsi:type="xsd:double"&gt;-9.368509&lt;/D&gt;&lt;D xsi:type="xsd:double"&gt;0.39845705&lt;/D&gt;&lt;D xsi:type="xsd:double"&gt;0.81020594&lt;/D&gt;&lt;D xsi:type="xsd:double"&gt;-0.5303025&lt;/D&gt;&lt;D xsi:type="xsd:double"&gt;0&lt;/D&gt;&lt;D xsi:type="xsd:double"&gt;0&lt;/D&gt;&lt;D xsi:type="xsd:double"&gt;4.835975&lt;/D&gt;&lt;D xsi:type="xsd:double"&gt;1.1119962&lt;/D&gt;&lt;D xsi:type="xsd:double"&gt;0.5405426&lt;/D&gt;&lt;D xsi:type="xsd:double"&gt;-2.979803&lt;/D&gt;&lt;D xsi:type="xsd:double"&gt;1.9339442&lt;/D&gt;&lt;D xsi:type="xsd:double"&gt;0&lt;/D&gt;&lt;D xsi:type="xsd:double"&gt;0&lt;/D&gt;&lt;D xsi:type="xsd:double"&gt;-5.430251&lt;/D&gt;&lt;D xsi:type="xsd:double"&gt;-5.7268677&lt;/D&gt;&lt;D xsi:type="xsd:double"&gt;2.598679&lt;/D&gt;&lt;D xsi:type="xsd:double"&gt;-1.1196375&lt;/D&gt;&lt;D xsi:type="xsd:double"&gt;-3.4541428&lt;/D&gt;&lt;D xsi:type="xsd:double"&gt;0&lt;/D&gt;&lt;D xsi:type="xsd:double"&gt;0&lt;/D&gt;&lt;D xsi:type="xsd:double"&gt;3.51094&lt;/D&gt;&lt;D xsi:type="xsd:double"&gt;-1.6694069&lt;/D&gt;&lt;D xsi:type="xsd:double"&gt;-3.2836914&lt;/D&gt;&lt;D xsi:type="xsd:double"&gt;1.0348201&lt;/D&gt;&lt;D xsi:type="xsd:double"&gt;1.3218403&lt;/D&gt;&lt;D xsi:type="xsd:double"&gt;0&lt;/D&gt;&lt;D xsi:type="xsd:double"&gt;0&lt;/D&gt;&lt;D xsi:type="xsd:double"&gt;-0.6126702&lt;/D&gt;&lt;D xsi:type="xsd:double"&gt;2.5358438&lt;/D&gt;&lt;D xsi:type="xsd:double"&gt;-4.4416785&lt;/D&gt;&lt;D xsi:type="xsd:double"&gt;-16.65045&lt;/D&gt;&lt;D xsi:type="xsd:double"&gt;1.623857&lt;/D&gt;&lt;D xsi:type="xsd:double"&gt;0&lt;/D&gt;&lt;D xsi:type="xsd:double"&gt;0&lt;/D&gt;&lt;D xsi:type="xsd:double"&gt;3.8673162&lt;/D&gt;&lt;D xsi:type="xsd:double"&gt;0.5196452&lt;/D&gt;&lt;D xsi:type="xsd:double"&gt;1.6894817&lt;/D&gt;&lt;D xsi:type="xsd:double"&gt;0.4238844&lt;/D&gt;&lt;D xsi:type="xsd:double"&gt;-0.48325658&lt;/D&gt;&lt;D xsi:type="xsd:double"&gt;0&lt;/D&gt;&lt;D xsi:type="xsd:double"&gt;0&lt;/D&gt;&lt;D xsi:type="xsd:double"&gt;4.63264&lt;/D&gt;&lt;D xsi:type="xsd:double"&gt;-4.730564&lt;/D&gt;&lt;D xsi:type="xsd:double"&gt;-5.323285&lt;/D&gt;&lt;D xsi:type="xsd:double"&gt;0.28340816&lt;/D&gt;&lt;D xsi:type="xsd:double"&gt;-1.1920929E-05&lt;/D&gt;&lt;D xsi:type="xsd:double"&gt;0&lt;/D&gt;&lt;D xsi:type="xsd:double"&gt;0&lt;/D&gt;&lt;D xsi:type="xsd:double"&gt;3.020811&lt;/D&gt;&lt;D xsi:type="xsd:double"&gt;3.7985325&lt;/D&gt;&lt;D xsi:type="xsd:double"&gt;-1.8277109&lt;/D&gt;&lt;D xsi:type="xsd:double"&gt;2.3596287&lt;/D&gt;&lt;D xsi:type="xsd:double"&gt;-3.2545805&lt;/D&gt;&lt;D xsi:type="xsd:double"&gt;0&lt;/D&gt;&lt;D xsi:type="xsd:double"&gt;0&lt;/D&gt;&lt;D xsi:type="xsd:double"&gt;1.6539335&lt;/D&gt;&lt;D xsi:type="xsd:double"&gt;-1.1900008&lt;/D&gt;&lt;D xsi:type="xsd:double"&gt;-2.3238719&lt;/D&gt;&lt;D xsi:type="xsd:double"&gt;-1.3077855&lt;/D&gt;&lt;D xsi:type="xsd:double"&gt;-2.9387593&lt;/D&gt;&lt;D xsi:type="xsd:double"&gt;0&lt;/D&gt;&lt;D xsi:type="xsd:double"&gt;0&lt;/D&gt;&lt;D xsi:type="xsd:double"&gt;-2.598095&lt;/D&gt;&lt;D xsi:type="xsd:double"&gt;-2.9561996&lt;/D&gt;&lt;D xsi:type="xsd:double"&gt;2.7619839&lt;/D&gt;&lt;D xsi:type="xsd:double"&gt;2.51503&lt;/D&gt;&lt;D xsi:type="xsd:double"&gt;1.1854768&lt;/D&gt;&lt;D xsi:type="xsd:double"&gt;0&lt;/D&gt;&lt;D xsi:type="xsd:double"&gt;0&lt;/D&gt;&lt;D xsi:type="xsd:double"&gt;-5.363977&lt;/D&gt;&lt;D xsi:type="xsd:double"&gt;-3.7761629&lt;/D&gt;&lt;D xsi:type="xsd:double"&gt;3.0559063&lt;/D&gt;&lt;D xsi:type="xsd:double"&gt;1.2775064&lt;/D&gt;&lt;D xsi:type="xsd:double"&gt;6.7729115&lt;/D&gt;&lt;D xsi:type="xsd:double"&gt;0&lt;/D&gt;&lt;D xsi:type="xsd:double"&gt;0&lt;/D&gt;&lt;D xsi:type="xsd:double"&gt;-1.5967965&lt;/D&gt;&lt;D xsi:type="xsd:double"&gt;4.747212&lt;/D&gt;&lt;D xsi:type="xsd:double"&gt;0.075531006&lt;/D&gt;&lt;D xsi:type="xsd:double"&gt;-4.9793363&lt;/D&gt;&lt;D xsi:type="xsd:double"&gt;1.7818809&lt;/D&gt;&lt;D xsi:type="xsd:double"&gt;0&lt;/D&gt;&lt;D xsi:type="xsd:double"&gt;0&lt;/D&gt;&lt;D xsi:type="xsd:double"&gt;0.17608404&lt;/D&gt;&lt;D xsi:type="xsd:double"&gt;-5.543947&lt;/D&gt;&lt;D xsi:type="xsd:double"&gt;3.526473&lt;/D&gt;&lt;D xsi:type="xsd:double"&gt;-3.3351421&lt;/D&gt;&lt;D xsi:type="xsd:double"&gt;0.22642612&lt;/D&gt;&lt;D xsi:type="xsd:double"&gt;0&lt;/D&gt;&lt;D xsi:type="xsd:double"&gt;0&lt;/D&gt;&lt;D xsi:type="xsd:double"&gt;7.2178364&lt;/D&gt;&lt;D xsi:type="xsd:double"&gt;1.767528&lt;/D&gt;&lt;D xsi:type="xsd:double"&gt;-3.2426775&lt;/D&gt;&lt;D xsi:type="xsd:double"&gt;-1.2143016&lt;/D&gt;&lt;D xsi:type="xsd:double"&gt;-2.7616441&lt;/D&gt;&lt;D xsi:type="xsd:double"&gt;0&lt;/D&gt;&lt;D xsi:type="xsd:double"&gt;0&lt;/D&gt;&lt;D xsi:type="xsd:double"&gt;0&lt;/D&gt;&lt;D xsi:type="xsd:double"&gt;-3.0725956&lt;/D&gt;&lt;D xsi:type="xsd:double"&gt;4.192698&lt;/D&gt;&lt;D xsi:type="xsd:double"&gt;11.112225&lt;/D&gt;&lt;D xsi:type="xsd:double"&gt;4.600525&lt;/D&gt;&lt;D xsi:type="xsd:double"&gt;0&lt;/D&gt;&lt;D xsi:type="xsd:double"&gt;0&lt;/D&gt;&lt;D xsi:type="xsd:double"&gt;0.5188942&lt;/D&gt;&lt;D xsi:type="xsd:double"&gt;-0.65146685&lt;/D&gt;&lt;D xsi:type="xsd:double"&gt;-2.2969484&lt;/D&gt;&lt;D xsi:type="xsd:double"&gt;5.6815624&lt;/D&gt;&lt;D xsi:type="xsd:double"&gt;-2.8054833&lt;/D&gt;&lt;D xsi:type="xsd:double"&gt;0&lt;/D&gt;&lt;D xsi:type="xsd:double"&gt;0&lt;/D&gt;&lt;D xsi:type="xsd:double"&gt;1.9770145&lt;/D&gt;&lt;D xsi:type="xsd:double"&gt;-1.6039848&lt;/D&gt;&lt;D xsi:type="xsd:double"&gt;-0.7222414&lt;/D&gt;&lt;D xsi:type="xsd:double"&gt;4.3296337&lt;/D&gt;&lt;D xsi:type="xsd:double"&gt;0.5508661&lt;/D&gt;&lt;D xsi:type="xsd:double"&gt;0&lt;/D&gt;&lt;D xsi:type="xsd:double"&gt;0&lt;/D&gt;&lt;D xsi:type="xsd:double"&gt;0.7980466&lt;/D&gt;&lt;D xsi:type="xsd:double"&gt;0.47056675&lt;/D&gt;&lt;D xsi:type="xsd:double"&gt;4.8448086&lt;/D&gt;&lt;D xsi:type="xsd:double"&gt;-0.8987844&lt;/D&gt;&lt;D xsi:type="xsd:double"&gt;1.0182381&lt;/D&gt;&lt;D xsi:type="xsd:double"&gt;0&lt;/D&gt;&lt;D xsi:type="xsd:double"&gt;0&lt;/D&gt;&lt;D xsi:type="xsd:double"&gt;-0.4264593&lt;/D&gt;&lt;D xsi:type="xsd:double"&gt;-0.45925975&lt;/D&gt;&lt;D xsi:type="xsd:double"&gt;1.1159539&lt;/D&gt;&lt;D xsi:type="xsd:double"&gt;1.0911584&lt;/D&gt;&lt;D xsi:type="xsd:double"&gt;-0.5847931&lt;/D&gt;&lt;D xsi:type="xsd:double"&gt;0&lt;/D&gt;&lt;D xsi:type="xsd:double"&gt;0&lt;/D&gt;&lt;D xsi:type="xsd:double"&gt;-0.73236823&lt;/D&gt;&lt;D xsi:type="xsd:double"&gt;-0.4969418&lt;/D&gt;&lt;D xsi:type="xsd:double"&gt;-0.51245093&lt;/D&gt;&lt;D xsi:type="xsd:double"&gt;-2.1944761&lt;/D&gt;&lt;D xsi:type="xsd:double"&gt;1.5313387&lt;/D&gt;&lt;D xsi:type="xsd:double"&gt;0&lt;/D&gt;&lt;D xsi:type="xsd:double"&gt;0&lt;/D&gt;&lt;D xsi:type="xsd:double"&gt;-1.6819298&lt;/D&gt;&lt;D xsi:type="xsd:double"&gt;-4.58405&lt;/D&gt;&lt;D xsi:type="xsd:double"&gt;-0.38647056&lt;/D&gt;&lt;D xsi:type="xsd:double"&gt;1.042378&lt;/D&gt;&lt;D xsi:type="xsd:double"&gt;-4.3234944&lt;/D&gt;&lt;D xsi:type="xsd:double"&gt;0&lt;/D&gt;&lt;D xsi:type="xsd:double"&gt;0&lt;/D&gt;&lt;D xsi:type="xsd:double"&gt;1.6547441&lt;/D&gt;&lt;D xsi:type="xsd:double"&gt;0.7781029&lt;/D&gt;&lt;D xsi:type="xsd:double"&gt;5.72201&lt;/D&gt;&lt;D xsi:type="xsd:double"&gt;-2.339697&lt;/D&gt;&lt;D xsi:type="xsd:double"&gt;-1.3788939&lt;/D&gt;&lt;D xsi:type="xsd:double"&gt;0&lt;/D&gt;&lt;D xsi:type="xsd:double"&gt;0&lt;/D&gt;&lt;D xsi:type="xsd:double"&gt;1.2688279&lt;/D&gt;&lt;D xsi:type="xsd:double"&gt;3.3245206&lt;/D&gt;&lt;D xsi:type="xsd:double"&gt;-0.35449862&lt;/D&gt;&lt;D xsi:type="xsd:double"&gt;-3.3262908&lt;/D&gt;&lt;D xsi:type="xsd:double"&gt;2.1018863&lt;/D&gt;&lt;D xsi:type="xsd:double"&gt;0&lt;/D&gt;&lt;D xsi:type="xsd:double"&gt;0&lt;/D&gt;&lt;D xsi:type="xsd:double"&gt;8.225716&lt;/D&gt;&lt;D xsi:type="xsd:double"&gt;0.72176456&lt;/D&gt;&lt;D xsi:type="xsd:double"&gt;-1.1102974&lt;/D&gt;&lt;D xsi:type="xsd:double"&gt;0.9066582&lt;/D&gt;&lt;D xsi:type="xsd:double"&gt;3.6399841&lt;/D&gt;&lt;D xsi:type="xsd:double"&gt;0&lt;/D&gt;&lt;D xsi:type="xsd:double"&gt;0&lt;/D&gt;&lt;D xsi:type="xsd:double"&gt;0.0059723854&lt;/D&gt;&lt;D xsi:type="xsd:double"&gt;0.45598745&lt;/D&gt;&lt;D xsi:type="xsd:double"&gt;1.0997295&lt;/D&gt;&lt;D xsi:type="xsd:double"&gt;-2.1457255&lt;/D&gt;&lt;D xsi:type="xsd:double"&gt;6.5449&lt;/D&gt;&lt;D xsi:type="xsd:double"&gt;0&lt;/D&gt;&lt;D xsi:type="xsd:double"&gt;0&lt;/D&gt;&lt;D xsi:type="xsd:double"&gt;0.4377365&lt;/D&gt;&lt;D xsi:type="xsd:double"&gt;-3.9267004&lt;/D&gt;&lt;D xsi:type="xsd:double"&gt;0.7358551&lt;/D&gt;&lt;D xsi:type="xsd:double"&gt;0.9119749&lt;/D&gt;&lt;D xsi:type="xsd:double"&gt;3.7748814&lt;/D&gt;&lt;D xsi:type="xsd:double"&gt;0&lt;/D&gt;&lt;D xsi:type="xsd:double"&gt;0&lt;/D&gt;&lt;D xsi:type="xsd:double"&gt;6.326413&lt;/D&gt;&lt;D xsi:type="xsd:double"&gt;1.4140368&lt;/D&gt;&lt;D xsi:type="xsd:double"&gt;2.0062804&lt;/D&gt;&lt;D xsi:type="xsd:double"&gt;-2.4506807&lt;/D&gt;&lt;D xsi:type="xsd:double"&gt;2.841103&lt;/D&gt;&lt;D xsi:type="xsd:double"&gt;0&lt;/D&gt;&lt;D xsi:type="xsd:double"&gt;0&lt;/D&gt;&lt;D xsi:type="xsd:double"&gt;0.07804632&lt;/D&gt;&lt;D xsi:type="xsd:double"&gt;0.83869696&lt;/D&gt;&lt;D xsi:type="xsd:double"&gt;1.0247111&lt;/D&gt;&lt;D xsi:type="xsd:double"&gt;-1.4891088&lt;/D&gt;&lt;D xsi:type="xsd:double"&gt;1.628375&lt;/D&gt;&lt;D xsi:type="xsd:double"&gt;0&lt;/D&gt;&lt;D xsi:type="xsd:double"&gt;0&lt;/D&gt;&lt;D xsi:type="xsd:double"&gt;0.06824732&lt;/D&gt;&lt;D xsi:type="xsd:double"&gt;8.150578&lt;/D&gt;&lt;D xsi:type="xsd:double"&gt;-1.9030869&lt;/D&gt;&lt;D xsi:type="xsd:double"&gt;0.14771223&lt;/D&gt;&lt;D xsi:type="xsd:double"&gt;0.7034302&lt;/D&gt;&lt;D xsi:type="xsd:double"&gt;0&lt;/D&gt;&lt;D xsi:type="xsd:double"&gt;0&lt;/D&gt;&lt;D xsi:type="xsd:double"&gt;3.480935&lt;/D&gt;&lt;D xsi:type="xsd:double"&gt;0.78852177&lt;/D&gt;&lt;D xsi:type="xsd:double"&gt;6.5366626&lt;/D&gt;&lt;D xsi:type="xsd:double"&gt;4.0822506&lt;/D&gt;&lt;D xsi:type="xsd:double"&gt;-0.7267773&lt;/D&gt;&lt;D xsi:type="xsd:double"&gt;0&lt;/D&gt;&lt;D xsi:type="xsd:double"&gt;0&lt;/D&gt;&lt;D xsi:type="xsd:double"&gt;-0.48821568&lt;/D&gt;&lt;D xsi:type="xsd:double"&gt;-4.5489907&lt;/D&gt;&lt;D xsi:type="xsd:double"&gt;-0.46851635&lt;/D&gt;&lt;D xsi:type="xsd:double"&gt;-2.0558953&lt;/D&gt;&lt;D xsi:type="xsd:double"&gt;5.2405&lt;/D&gt;&lt;D xsi:type="xsd:double"&gt;0&lt;/D&gt;&lt;D xsi:type="xsd:double"&gt;0&lt;/D&gt;&lt;D xsi:type="xsd:double"&gt;3.8306117&lt;/D&gt;&lt;D xsi:type="xsd:double"&gt;-3.4032702&lt;/D&gt;&lt;D xsi:type="xsd:double"&gt;2.1920204&lt;/D&gt;&lt;D xsi:type="xsd:double"&gt;6.0606003&lt;/D&gt;&lt;D xsi:type="xsd:double"&gt;-8.035713&lt;/D&gt;&lt;D xsi:type="xsd:double"&gt;0&lt;/D&gt;&lt;D xsi:type="xsd:double"&gt;0&lt;/D&gt;&lt;D xsi:type="xsd:double"&gt;-5.8252454&lt;/D&gt;&lt;D xsi:type="xsd:double"&gt;0.6185651&lt;/D&gt;&lt;D xsi:type="xsd:double"&gt;2.076447&lt;/D&gt;&lt;D xsi:type="xsd:double"&gt;4.0691853&lt;/D&gt;&lt;D xsi:type="xsd:double"&gt;2.4755&lt;/D&gt;&lt;D xsi:type="xsd:double"&gt;0&lt;/D&gt;&lt;D xsi:type="xsd:double"&gt;0&lt;/D&gt;&lt;D xsi:type="xsd:double"&gt;-0.3766477&lt;/D&gt;&lt;D xsi:type="xsd:double"&gt;1.8601775&lt;/D&gt;&lt;D xsi:type="xsd:double"&gt;-2.6515841&lt;/D&gt;&lt;D xsi:type="xsd:double"&gt;-3.4062564&lt;/D&gt;&lt;D xsi:type="xsd:double"&gt;1.6297817&lt;/D&gt;&lt;D xsi:type="xsd:double"&gt;0&lt;/D&gt;&lt;D xsi:type="xsd:double"&gt;0&lt;/D&gt;&lt;D xsi:type="xsd:double"&gt;-2.2426426&lt;/D&gt;&lt;D xsi:type="xsd:double"&gt;2.1799088&lt;/D&gt;&lt;D xsi:type="xsd:double"&gt;2.421689&lt;/D&gt;&lt;D xsi:type="xsd:double"&gt;1.9139171&lt;/D&gt;&lt;D xsi:type="xsd:double"&gt;-0.7341802&lt;/D&gt;&lt;D xsi:type="xsd:double"&gt;0&lt;/D&gt;&lt;D xsi:type="xsd:double"&gt;0&lt;/D&gt;&lt;D xsi:type="xsd:double"&gt;5.5485964&lt;/D&gt;&lt;D xsi:type="xsd:double"&gt;2.0504713&lt;/D&gt;&lt;D xsi:type="xsd:double"&gt;0.13192892&lt;/D&gt;&lt;D xsi:type="xsd:double"&gt;-1.336062&lt;/D&gt;&lt;D xsi:type="xsd:double"&gt;-2.6035786&lt;/D&gt;&lt;D xsi:type="xsd:double"&gt;0&lt;/D&gt;&lt;D xsi:type="xsd:double"&gt;0&lt;/D&gt;&lt;D xsi:type="xsd:double"&gt;3.6241412&lt;/D&gt;&lt;D xsi:type="xsd:double"&gt;3.9901853&lt;/D&gt;&lt;D xsi:type="xsd:double"&gt;-2.037418&lt;/D&gt;&lt;D xsi:type="xsd:double"&gt;0.81920624&lt;/D&gt;&lt;D xsi:type="xsd:double"&gt;-3.6962688&lt;/D&gt;&lt;D xsi:type="xsd:double"&gt;0&lt;/D&gt;&lt;D xsi:type="xsd:double"&gt;0&lt;/D&gt;&lt;D xsi:type="xsd:double"&gt;-6.3038054&lt;/D&gt;&lt;D xsi:type="xsd:double"&gt;3.3739924&lt;/D&gt;&lt;D xsi:type="xsd:double"&gt;-2.4529338&lt;/D&gt;&lt;D xsi:type="xsd:double"&gt;0.8650899&lt;/D&gt;&lt;D xsi:type="xsd:double"&gt;1.9653797&lt;/D&gt;&lt;D xsi:type="xsd:double"&gt;0&lt;/D&gt;&lt;D xsi:type="xsd:double"&gt;0&lt;/D&gt;&lt;D xsi:type="xsd:double"&gt;6.52225&lt;/D&gt;&lt;D xsi:type="xsd:double"&gt;1.9666076&lt;/D&gt;&lt;D xsi:type="xsd:double"&gt;-4.698223&lt;/D&gt;&lt;D xsi:type="xsd:double"&gt;3.9096236&lt;/D&gt;&lt;D xsi:type="xsd:double"&gt;3.2467604&lt;/D&gt;&lt;D xsi:type="xsd:double"&gt;0&lt;/D&gt;&lt;D xsi:type="xsd:double"&gt;0&lt;/D&gt;&lt;D xsi:type="xsd:double"&gt;0.8401394&lt;/D&gt;&lt;D xsi:type="xsd:double"&gt;-0.95694065&lt;/D&gt;&lt;D xsi:type="xsd:double"&gt;0.410676&lt;/D&gt;&lt;D xsi:type="xsd:double"&gt;-0.2383709&lt;/D&gt;&lt;D xsi:type="xsd:double"&gt;1.9524574&lt;/D&gt;&lt;D xsi:type="xsd:double"&gt;0&lt;/D&gt;&lt;D xsi:type="xsd:double"&gt;0&lt;/D&gt;&lt;D xsi:type="xsd:double"&gt;-0.8189082&lt;/D&gt;&lt;D xsi:type="xsd:double"&gt;-2.4763584&lt;/D&gt;&lt;D xsi:type="xsd:double"&gt;-2.211082&lt;/D&gt;&lt;D xsi:type="xsd:double"&gt;5.7094812&lt;/D&gt;&lt;D xsi:type="xsd:double"&gt;1.5196204&lt;/D&gt;&lt;D xsi:type="xsd:double"&gt;0&lt;/D&gt;&lt;D xsi:type="xsd:double"&gt;0&lt;/D&gt;&lt;D xsi:type="xsd:double"&gt;3.0766368&lt;/D&gt;&lt;D xsi:type="xsd:double"&gt;-0.95264316&lt;/D&gt;&lt;D xsi:type="xsd:double"&gt;-2.1065295&lt;/D&gt;&lt;D xsi:type="xsd:double"&gt;2.3266077&lt;/D&gt;&lt;D xsi:type="xsd:double"&gt;0.8600116&lt;/D&gt;&lt;D xsi:type="xsd:double"&gt;0&lt;/D&gt;&lt;D xsi:type="xsd:double"&gt;0&lt;/D&gt;&lt;D xsi:type="xsd:double"&gt;1.3285518&lt;/D&gt;&lt;D xsi:type="xsd:double"&gt;0.25172234&lt;/D&gt;&lt;D xsi:type="xsd:double"&gt;-6.483573&lt;/D&gt;&lt;D xsi:type="xsd:double"&gt;4.1889906&lt;/D&gt;&lt;D xsi:type="xsd:double"&gt;-5.722231&lt;/D&gt;&lt;D xsi:type="xsd:double"&gt;0&lt;/D&gt;&lt;D xsi:type="xsd:double"&gt;0&lt;/D&gt;&lt;D xsi:type="xsd:double"&gt;1.9556284&lt;/D&gt;&lt;D xsi:type="xsd:double"&gt;-3.0807674&lt;/D&gt;&lt;D xsi:type="xsd:double"&gt;1.0749102&lt;/D&gt;&lt;D xsi:type="xsd:double"&gt;4.7698617&lt;/D&gt;&lt;D xsi:type="xsd:double"&gt;0.2897501&lt;/D&gt;&lt;D xsi:type="xsd:double"&gt;0&lt;/D&gt;&lt;D xsi:type="xsd:double"&gt;0&lt;/D&gt;&lt;D xsi:type="xsd:double"&gt;1.1920929E-05&lt;/D&gt;&lt;D xsi:type="xsd:double"&gt;1.1445999&lt;/D&gt;&lt;D xsi:type="xsd:double"&gt;-1.4989018&lt;/D&gt;&lt;D xsi:type="xsd:double"&gt;-3.487897&lt;/D&gt;&lt;D xsi:type="xsd:double"&gt;-0.62111616&lt;/D&gt;&lt;D xsi:type="xsd:double"&gt;0&lt;/D&gt;&lt;D xsi:type="xsd:double"&gt;0&lt;/D&gt;&lt;D xsi:type="xsd:double"&gt;-1.1920929E-05&lt;/D&gt;&lt;D xsi:type="xsd:double"&gt;1.6055465&lt;/D&gt;&lt;D xsi:type="xsd:double"&gt;-1.3679624&lt;/D&gt;&lt;D xsi:type="xsd:double"&gt;2.2978783&lt;/D&gt;&lt;/FQL&gt;&lt;FQL&gt;&lt;Q&gt;SPY-US^JULIAN(P_PRICE_RETURNS(2,20201231,20240104,D,KRW).DATES)&lt;/Q&gt;&lt;R&gt;1100&lt;/R&gt;&lt;C&gt;1&lt;/C&gt;&lt;D xsi:type="xsd:long"&gt;44196&lt;/D&gt;&lt;D xsi:type="xsd:long"&gt;44197&lt;/D&gt;&lt;D xsi:type="xsd:long"&gt;44198&lt;/D&gt;&lt;D xsi:type="xsd:long"&gt;44199&lt;/D&gt;&lt;D xsi:type="xsd:long"&gt;44200&lt;/D&gt;&lt;D xsi:type="xsd:long"&gt;44201&lt;/D&gt;&lt;D xsi:type="xsd:long"&gt;44202&lt;/D&gt;&lt;D xsi:type="xsd:long"&gt;44203&lt;/D&gt;&lt;D xsi:type="xsd:long"&gt;44204&lt;/D&gt;&lt;D xsi:type="xsd:long"&gt;44205&lt;/D&gt;&lt;D xsi:type="xsd:long"&gt;44206&lt;/D&gt;&lt;D xsi:type="xsd:long"&gt;44207&lt;/D&gt;&lt;D xsi:type="xsd:long"&gt;44208&lt;/D&gt;&lt;D xsi:type="xsd:long"&gt;44209&lt;/D&gt;&lt;D xsi:type="xsd:long"&gt;44210&lt;/D&gt;&lt;D xsi:type="xsd:long"&gt;44211&lt;/D&gt;&lt;D xsi:type="xsd:long"&gt;44212&lt;/D&gt;&lt;D xsi:type="xsd:long"&gt;44213&lt;/D&gt;&lt;D xsi:type="xsd:long"&gt;44214&lt;/D&gt;&lt;D xsi:type="xsd:long"&gt;44215&lt;/D&gt;&lt;D xsi:type="xsd:long"&gt;44216&lt;/D&gt;&lt;D xsi:type="xsd:long"&gt;44217&lt;/D&gt;&lt;D xsi:type="xsd:long"&gt;44218&lt;/D&gt;&lt;D xsi:type="xsd:long"&gt;44219&lt;/D&gt;&lt;D xsi:type="xsd:long"&gt;44220&lt;/D&gt;&lt;D xsi:type="xsd:long"&gt;44221&lt;/D&gt;&lt;D xsi:type="xsd:long"&gt;44222&lt;/D&gt;&lt;D xsi:type="xsd:long"&gt;44223&lt;/D&gt;&lt;D xsi:type="xsd:long"&gt;44224&lt;/D&gt;&lt;D xsi:type="xsd:long"&gt;44225&lt;/D&gt;&lt;D xsi:type="xsd:long"&gt;44226&lt;/D&gt;&lt;D xsi:type="xsd:long"&gt;44227&lt;/D&gt;&lt;D xsi:type="xsd:long"&gt;44228&lt;/D&gt;&lt;D xsi:type="xsd:long"&gt;44229&lt;/D&gt;&lt;D xsi:type="xsd:long"&gt;44230&lt;/D&gt;&lt;D xsi:type="xsd:long"&gt;44231&lt;/D&gt;&lt;D xsi:type="xsd:long"&gt;44232&lt;/D&gt;&lt;D xsi:type="xsd:long"&gt;44233&lt;/D&gt;&lt;D xsi:type="xsd:long"&gt;44234&lt;/D&gt;&lt;D xsi:type="xsd:long"&gt;44235&lt;/D&gt;&lt;D xsi:type="xsd:long"&gt;44236&lt;/D&gt;&lt;D xsi:type="xsd:long"&gt;44237&lt;/D&gt;&lt;D xsi:type="xsd:long"&gt;44238&lt;/D&gt;&lt;D xsi:type="xsd:long"&gt;44239&lt;/D&gt;&lt;D xsi:type="xsd:long"&gt;44240&lt;/D&gt;&lt;D xsi:type="xsd:long"&gt;44241&lt;/D&gt;&lt;D xsi:type="xsd:long"&gt;44242&lt;/D&gt;&lt;D xsi:type="xsd:long"&gt;44243&lt;/D&gt;&lt;D xsi:type="xsd:long"&gt;44244&lt;/D&gt;&lt;D xsi:type="xsd:long"&gt;44245&lt;/D&gt;&lt;D xsi:type="xsd:long"&gt;44246&lt;/D&gt;&lt;D xsi:type="xsd:long"&gt;44247&lt;/D&gt;&lt;D xsi:type="xsd:long"&gt;44248&lt;/D&gt;&lt;D xsi:type="xsd:long"&gt;44249&lt;/D&gt;&lt;D xsi:type="xsd:long"&gt;44250&lt;/D&gt;&lt;D xsi:type="xsd:long"&gt;44251&lt;/D&gt;&lt;D xsi:type="xsd:long"&gt;44252&lt;/D&gt;&lt;D xsi:type="xsd:long"&gt;44253&lt;/D&gt;&lt;D xsi:type="xsd:long"&gt;44254&lt;/D&gt;&lt;D xsi:type="xsd:long"&gt;44255&lt;/D&gt;&lt;D xsi:type="xsd:long"&gt;44256&lt;/D&gt;&lt;D xsi:type="xsd:long"&gt;44257&lt;/D&gt;&lt;D xsi:type="xsd:long"&gt;44258&lt;/D&gt;&lt;D xsi:type="xsd:long"&gt;44259&lt;/D&gt;&lt;D xsi:type="xsd:long"&gt;44260&lt;/D&gt;&lt;D xsi:type="xsd:long"&gt;44261&lt;/D&gt;&lt;D xsi:type="xsd:long"&gt;44262&lt;/D&gt;&lt;D xsi:type="xsd:long"&gt;44263&lt;/D&gt;&lt;D xsi:type="xsd:long"&gt;44264&lt;/D&gt;&lt;D xsi:type="xsd:long"&gt;44265&lt;/D&gt;&lt;D xsi:type="xsd:long"&gt;44266&lt;/D&gt;&lt;D xsi:type="xsd:long"&gt;44267&lt;/D&gt;&lt;D xsi:type="xsd:long"&gt;44268&lt;/D&gt;&lt;D xsi:type="xsd:long"&gt;44269&lt;/D&gt;&lt;D xsi:type="xsd:long"&gt;44270&lt;/D&gt;&lt;D xsi:type="xsd:long"&gt;44271&lt;/D&gt;&lt;D xsi:type="xsd:long"&gt;44272&lt;/D&gt;&lt;D xsi:type="xsd:long"&gt;44273&lt;/D&gt;&lt;D xsi:type="xsd:long"&gt;44274&lt;/D&gt;&lt;D xsi:type="xsd:long"&gt;44275&lt;/D&gt;&lt;D xsi:type="xsd:long"&gt;44276&lt;/D&gt;&lt;D xsi:type="xsd:long"&gt;44277&lt;/D&gt;&lt;D xsi:type="xsd:long"&gt;44278&lt;/D&gt;&lt;D xsi:type="xsd:long"&gt;44279&lt;/D&gt;&lt;D xsi:type="xsd:long"&gt;44280&lt;/D&gt;&lt;D xsi:type="xsd:long"&gt;44281&lt;/D&gt;&lt;D xsi:type="xsd:long"&gt;44282&lt;/D&gt;&lt;D xsi:type="xsd:long"&gt;44283&lt;/D&gt;&lt;D xsi:type="xsd:long"&gt;44284&lt;/D&gt;&lt;D xsi:type="xsd:long"&gt;44285&lt;/D&gt;&lt;D xsi:type="xsd:long"&gt;44286&lt;/D&gt;&lt;D xsi:type="xsd:long"&gt;44287&lt;/D&gt;&lt;D xsi:type="xsd:long"&gt;44288&lt;/D&gt;&lt;D xsi:type="xsd:long"&gt;44289&lt;/D&gt;&lt;D xsi:type="xsd:long"&gt;44290&lt;/D&gt;&lt;D xsi:type="xsd:long"&gt;44291&lt;/D&gt;&lt;D xsi:type="xsd:long"&gt;44292&lt;/D&gt;&lt;D xsi:type="xsd:long"&gt;44293&lt;/D&gt;&lt;D xsi:type="xsd:long"&gt;44294&lt;/D&gt;&lt;D xsi:type="xsd:long"&gt;44295&lt;/D&gt;&lt;D xsi:type="xsd:long"&gt;44296&lt;/D&gt;&lt;D xsi:type="xsd:long"&gt;44297&lt;/D&gt;&lt;D xsi:type="xsd:long"&gt;44298&lt;/D&gt;&lt;D xsi:type="xsd:long"&gt;44299&lt;/D&gt;&lt;D xsi:type="xsd:long"&gt;44300&lt;/D&gt;&lt;D xsi:type="xsd:long"&gt;44301&lt;/D&gt;&lt;D xsi:type="xsd:long"&gt;44302&lt;/D&gt;&lt;D xsi:type="xsd:long"&gt;44303&lt;/D&gt;&lt;D xsi:type="xsd:long"&gt;44304&lt;/D&gt;&lt;D xsi:type="xsd:long"&gt;44305&lt;/D&gt;&lt;D xsi:type="xsd:long"&gt;44306&lt;/D&gt;&lt;D xsi:type="xsd:long"&gt;44307&lt;/D&gt;&lt;D xsi:type="xsd:long"&gt;44308&lt;/D&gt;&lt;D xsi:type="xsd:long"&gt;44309&lt;/D&gt;&lt;D xsi:type="xsd:long"&gt;44310&lt;/D&gt;&lt;D xsi:type="xsd:long"&gt;44311&lt;/D&gt;&lt;D xsi:type="xsd:long"&gt;44312&lt;/D&gt;&lt;D xsi:type="xsd:long"&gt;44313&lt;/D&gt;&lt;D xsi:type="xsd:long"&gt;44314&lt;/D&gt;&lt;D xsi:type="xsd:long"&gt;44315&lt;/D&gt;&lt;D xsi:type="xsd:long"&gt;44316&lt;/D&gt;&lt;D xsi:type="xsd:long"&gt;44317&lt;/D&gt;&lt;D xsi:type="xsd:long"&gt;44318&lt;/D&gt;&lt;D xsi:type="xsd:long"&gt;44319&lt;/D&gt;&lt;D xsi:type="xsd:long"&gt;44320&lt;/D&gt;&lt;D xsi:type="xsd:long"&gt;44321&lt;/D&gt;&lt;D xsi:type="xsd:long"&gt;44322&lt;/D&gt;&lt;D xsi:type="xsd:long"&gt;44323&lt;/D&gt;&lt;D xsi:type="xsd:long"&gt;44324&lt;/D&gt;&lt;D xsi:type="xsd:long"&gt;44325&lt;/D&gt;&lt;D xsi:type="xsd:long"&gt;44326&lt;/D&gt;&lt;D xsi:type="xsd:long"&gt;44327&lt;/D&gt;&lt;D xsi:type="xsd:long"&gt;44328&lt;/D&gt;&lt;D xsi:type="xsd:long"&gt;44329&lt;/D&gt;&lt;D xsi:type="xsd:long"&gt;44330&lt;/D&gt;&lt;D xsi:type="xsd:long"&gt;44331&lt;/D&gt;&lt;D xsi:type="xsd:long"&gt;44332&lt;/D&gt;&lt;D xsi:type="xsd:long"&gt;44333&lt;/D&gt;&lt;D xsi:type="xsd:long"&gt;44334&lt;/D&gt;&lt;D xsi:type="xsd:long"&gt;44335&lt;/D&gt;&lt;D xsi:type="xsd:long"&gt;44336&lt;/D&gt;&lt;D xsi:type="xsd:long"&gt;44337&lt;/D&gt;&lt;D xsi:type="xsd:long"&gt;44338&lt;/D&gt;&lt;D xsi:type="xsd:long"&gt;44339&lt;/D&gt;&lt;D xsi:type="xsd:long"&gt;44340&lt;/D&gt;&lt;D xsi:type="xsd:long"&gt;44341&lt;/D&gt;&lt;D xsi:type="xsd:long"&gt;44342&lt;/D&gt;&lt;D xsi:type="xsd:long"&gt;44343&lt;/D&gt;&lt;D xsi:type="xsd:long"&gt;44344&lt;/D&gt;&lt;D xsi:type="xsd:long"&gt;44345&lt;/D&gt;&lt;D xsi:type="xsd:long"&gt;44346&lt;/D&gt;&lt;D xsi:type="xsd:long"&gt;44347&lt;/D&gt;&lt;D xsi:type="xsd:long"&gt;44348&lt;/D&gt;&lt;D xsi:type="xsd:long"&gt;44349&lt;/D&gt;&lt;D xsi:type="xsd:long"&gt;44350&lt;/D&gt;&lt;D xsi:type="xsd:long"&gt;44351&lt;/D&gt;&lt;D xsi:type="xsd:long"&gt;44352&lt;/D&gt;&lt;D xsi:type="xsd:long"&gt;44353&lt;/D&gt;&lt;D xsi:type="xsd:long"&gt;44354&lt;/D&gt;&lt;D xsi:type="xsd:long"&gt;44355&lt;/D&gt;&lt;D xsi:type="xsd:long"&gt;44356&lt;/D&gt;&lt;D xsi:type="xsd:long"&gt;44357&lt;/D&gt;&lt;D xsi:type="xsd:long"&gt;44358&lt;/D&gt;&lt;D xsi:type="xsd:long"&gt;44359&lt;/D&gt;&lt;D xsi:type="xsd:long"&gt;44360&lt;/D&gt;&lt;D xsi:type="xsd:long"&gt;44361&lt;/D&gt;&lt;D xsi:type="xsd:long"&gt;44362&lt;/D&gt;&lt;D xsi:type="xsd:long"&gt;44363&lt;/D&gt;&lt;D xsi:type="xsd:long"&gt;44364&lt;/D&gt;&lt;D xsi:type="xsd:long"&gt;44365&lt;/D&gt;&lt;D xsi:type="xsd:long"&gt;44366&lt;/D&gt;&lt;D xsi:type="xsd:long"&gt;44367&lt;/D&gt;&lt;D xsi:type="xsd:long"&gt;44368&lt;/D&gt;&lt;D xsi:type="xsd:long"&gt;44369&lt;/D&gt;&lt;D xsi:type="xsd:long"&gt;44370&lt;/D&gt;&lt;D xsi:type="xsd:long"&gt;44371&lt;/D&gt;&lt;D xsi:type="xsd:long"&gt;44372&lt;/D&gt;&lt;D xsi:type="xsd:long"&gt;44373&lt;/D&gt;&lt;D xsi:type="xsd:long"&gt;44374&lt;/D&gt;&lt;D xsi:type="xsd:long"&gt;44375&lt;/D&gt;&lt;D xsi:type="xsd:long"&gt;44376&lt;/D&gt;&lt;D xsi:type="xsd:long"&gt;44377&lt;/D&gt;&lt;D xsi:type="xsd:long"&gt;44378&lt;/D&gt;&lt;D xsi:type="xsd:long"&gt;44379&lt;/D&gt;&lt;D xsi:type="xsd:long"&gt;44380&lt;/D&gt;&lt;D xsi:type="xsd:long"&gt;44381&lt;/D&gt;&lt;D xsi:type="xsd:long"&gt;44382&lt;/D&gt;&lt;D xsi:type="xsd:long"&gt;44383&lt;/D&gt;&lt;D xsi:type="xsd:long"&gt;44384&lt;/D&gt;&lt;D xsi:ty</t>
        </r>
      </text>
    </comment>
    <comment ref="A17" authorId="0" shapeId="0">
      <text>
        <r>
          <rPr>
            <b/>
            <sz val="9"/>
            <color indexed="81"/>
            <rFont val="Tahoma"/>
            <family val="2"/>
          </rPr>
          <t>pe="xsd:long"&gt;44385&lt;/D&gt;&lt;D xsi:type="xsd:long"&gt;44386&lt;/D&gt;&lt;D xsi:type="xsd:long"&gt;44387&lt;/D&gt;&lt;D xsi:type="xsd:long"&gt;44388&lt;/D&gt;&lt;D xsi:type="xsd:long"&gt;44389&lt;/D&gt;&lt;D xsi:type="xsd:long"&gt;44390&lt;/D&gt;&lt;D xsi:type="xsd:long"&gt;44391&lt;/D&gt;&lt;D xsi:type="xsd:long"&gt;44392&lt;/D&gt;&lt;D xsi:type="xsd:long"&gt;44393&lt;/D&gt;&lt;D xsi:type="xsd:long"&gt;44394&lt;/D&gt;&lt;D xsi:type="xsd:long"&gt;44395&lt;/D&gt;&lt;D xsi:type="xsd:long"&gt;44396&lt;/D&gt;&lt;D xsi:type="xsd:long"&gt;44397&lt;/D&gt;&lt;D xsi:type="xsd:long"&gt;44398&lt;/D&gt;&lt;D xsi:type="xsd:long"&gt;44399&lt;/D&gt;&lt;D xsi:type="xsd:long"&gt;44400&lt;/D&gt;&lt;D xsi:type="xsd:long"&gt;44401&lt;/D&gt;&lt;D xsi:type="xsd:long"&gt;44402&lt;/D&gt;&lt;D xsi:type="xsd:long"&gt;44403&lt;/D&gt;&lt;D xsi:type="xsd:long"&gt;44404&lt;/D&gt;&lt;D xsi:type="xsd:long"&gt;44405&lt;/D&gt;&lt;D xsi:type="xsd:long"&gt;44406&lt;/D&gt;&lt;D xsi:type="xsd:long"&gt;44407&lt;/D&gt;&lt;D xsi:type="xsd:long"&gt;44408&lt;/D&gt;&lt;D xsi:type="xsd:long"&gt;44409&lt;/D&gt;&lt;D xsi:type="xsd:long"&gt;44410&lt;/D&gt;&lt;D xsi:type="xsd:long"&gt;44411&lt;/D&gt;&lt;D xsi:type="xsd:long"&gt;44412&lt;/D&gt;&lt;D xsi:type="xsd:long"&gt;44413&lt;/D&gt;&lt;D xsi:type="xsd:long"&gt;44414&lt;/D&gt;&lt;D xsi:type="xsd:long"&gt;44415&lt;/D&gt;&lt;D xsi:type="xsd:long"&gt;44416&lt;/D&gt;&lt;D xsi:type="xsd:long"&gt;44417&lt;/D&gt;&lt;D xsi:type="xsd:long"&gt;44418&lt;/D&gt;&lt;D xsi:type="xsd:long"&gt;44419&lt;/D&gt;&lt;D xsi:type="xsd:long"&gt;44420&lt;/D&gt;&lt;D xsi:type="xsd:long"&gt;44421&lt;/D&gt;&lt;D xsi:type="xsd:long"&gt;44422&lt;/D&gt;&lt;D xsi:type="xsd:long"&gt;44423&lt;/D&gt;&lt;D xsi:type="xsd:long"&gt;44424&lt;/D&gt;&lt;D xsi:type="xsd:long"&gt;44425&lt;/D&gt;&lt;D xsi:type="xsd:long"&gt;44426&lt;/D&gt;&lt;D xsi:type="xsd:long"&gt;44427&lt;/D&gt;&lt;D xsi:type="xsd:long"&gt;44428&lt;/D&gt;&lt;D xsi:type="xsd:long"&gt;44429&lt;/D&gt;&lt;D xsi:type="xsd:long"&gt;44430&lt;/D&gt;&lt;D xsi:type="xsd:long"&gt;44431&lt;/D&gt;&lt;D xsi:type="xsd:long"&gt;44432&lt;/D&gt;&lt;D xsi:type="xsd:long"&gt;44433&lt;/D&gt;&lt;D xsi:type="xsd:long"&gt;44434&lt;/D&gt;&lt;D xsi:type="xsd:long"&gt;44435&lt;/D&gt;&lt;D xsi:type="xsd:long"&gt;44436&lt;/D&gt;&lt;D xsi:type="xsd:long"&gt;44437&lt;/D&gt;&lt;D xsi:type="xsd:long"&gt;44438&lt;/D&gt;&lt;D xsi:type="xsd:long"&gt;44439&lt;/D&gt;&lt;D xsi:type="xsd:long"&gt;44440&lt;/D&gt;&lt;D xsi:type="xsd:long"&gt;44441&lt;/D&gt;&lt;D xsi:type="xsd:long"&gt;44442&lt;/D&gt;&lt;D xsi:type="xsd:long"&gt;44443&lt;/D&gt;&lt;D xsi:type="xsd:long"&gt;44444&lt;/D&gt;&lt;D xsi:type="xsd:long"&gt;44445&lt;/D&gt;&lt;D xsi:type="xsd:long"&gt;44446&lt;/D&gt;&lt;D xsi:type="xsd:long"&gt;44447&lt;/D&gt;&lt;D xsi:type="xsd:long"&gt;44448&lt;/D&gt;&lt;D xsi:type="xsd:long"&gt;44449&lt;/D&gt;&lt;D xsi:type="xsd:long"&gt;44450&lt;/D&gt;&lt;D xsi:type="xsd:long"&gt;44451&lt;/D&gt;&lt;D xsi:type="xsd:long"&gt;44452&lt;/D&gt;&lt;D xsi:type="xsd:long"&gt;44453&lt;/D&gt;&lt;D xsi:type="xsd:long"&gt;44454&lt;/D&gt;&lt;D xsi:type="xsd:long"&gt;44455&lt;/D&gt;&lt;D xsi:type="xsd:long"&gt;44456&lt;/D&gt;&lt;D xsi:type="xsd:long"&gt;44457&lt;/D&gt;&lt;D xsi:type="xsd:long"&gt;44458&lt;/D&gt;&lt;D xsi:type="xsd:long"&gt;44459&lt;/D&gt;&lt;D xsi:type="xsd:long"&gt;44460&lt;/D&gt;&lt;D xsi:type="xsd:long"&gt;44461&lt;/D&gt;&lt;D xsi:type="xsd:long"&gt;44462&lt;/D&gt;&lt;D xsi:type="xsd:long"&gt;44463&lt;/D&gt;&lt;D xsi:type="xsd:long"&gt;44464&lt;/D&gt;&lt;D xsi:type="xsd:long"&gt;44465&lt;/D&gt;&lt;D xsi:type="xsd:long"&gt;44466&lt;/D&gt;&lt;D xsi:type="xsd:long"&gt;44467&lt;/D&gt;&lt;D xsi:type="xsd:long"&gt;44468&lt;/D&gt;&lt;D xsi:type="xsd:long"&gt;44469&lt;/D&gt;&lt;D xsi:type="xsd:long"&gt;44470&lt;/D&gt;&lt;D xsi:type="xsd:long"&gt;44471&lt;/D&gt;&lt;D xsi:type="xsd:long"&gt;44472&lt;/D&gt;&lt;D xsi:type="xsd:long"&gt;44473&lt;/D&gt;&lt;D xsi:type="xsd:long"&gt;44474&lt;/D&gt;&lt;D xsi:type="xsd:long"&gt;44475&lt;/D&gt;&lt;D xsi:type="xsd:long"&gt;44476&lt;/D&gt;&lt;D xsi:type="xsd:long"&gt;44477&lt;/D&gt;&lt;D xsi:type="xsd:long"&gt;44478&lt;/D&gt;&lt;D xsi:type="xsd:long"&gt;44479&lt;/D&gt;&lt;D xsi:type="xsd:long"&gt;44480&lt;/D&gt;&lt;D xsi:type="xsd:long"&gt;44481&lt;/D&gt;&lt;D xsi:type="xsd:long"&gt;44482&lt;/D&gt;&lt;D xsi:type="xsd:long"&gt;44483&lt;/D&gt;&lt;D xsi:type="xsd:long"&gt;44484&lt;/D&gt;&lt;D xsi:type="xsd:long"&gt;44485&lt;/D&gt;&lt;D xsi:type="xsd:long"&gt;44486&lt;/D&gt;&lt;D xsi:type="xsd:long"&gt;44487&lt;/D&gt;&lt;D xsi:type="xsd:long"&gt;44488&lt;/D&gt;&lt;D xsi:type="xsd:long"&gt;44489&lt;/D&gt;&lt;D xsi:type="xsd:long"&gt;44490&lt;/D&gt;&lt;D xsi:type="xsd:long"&gt;44491&lt;/D&gt;&lt;D xsi:type="xsd:long"&gt;44492&lt;/D&gt;&lt;D xsi:type="xsd:long"&gt;44493&lt;/D&gt;&lt;D xsi:type="xsd:long"&gt;44494&lt;/D&gt;&lt;D xsi:type="xsd:long"&gt;44495&lt;/D&gt;&lt;D xsi:type="xsd:long"&gt;44496&lt;/D&gt;&lt;D xsi:type="xsd:long"&gt;44497&lt;/D&gt;&lt;D xsi:type="xsd:long"&gt;44498&lt;/D&gt;&lt;D xsi:type="xsd:long"&gt;44499&lt;/D&gt;&lt;D xsi:type="xsd:long"&gt;44500&lt;/D&gt;&lt;D xsi:type="xsd:long"&gt;44501&lt;/D&gt;&lt;D xsi:type="xsd:long"&gt;44502&lt;/D&gt;&lt;D xsi:type="xsd:long"&gt;44503&lt;/D&gt;&lt;D xsi:type="xsd:long"&gt;44504&lt;/D&gt;&lt;D xsi:type="xsd:long"&gt;44505&lt;/D&gt;&lt;D xsi:type="xsd:long"&gt;44506&lt;/D&gt;&lt;D xsi:type="xsd:long"&gt;44507&lt;/D&gt;&lt;D xsi:type="xsd:long"&gt;44508&lt;/D&gt;&lt;D xsi:type="xsd:long"&gt;44509&lt;/D&gt;&lt;D xsi:type="xsd:long"&gt;44510&lt;/D&gt;&lt;D xsi:type="xsd:long"&gt;44511&lt;/D&gt;&lt;D xsi:type="xsd:long"&gt;44512&lt;/D&gt;&lt;D xsi:type="xsd:long"&gt;44513&lt;/D&gt;&lt;D xsi:type="xsd:long"&gt;44514&lt;/D&gt;&lt;D xsi:type="xsd:long"&gt;44515&lt;/D&gt;&lt;D xsi:type="xsd:long"&gt;44516&lt;/D&gt;&lt;D xsi:type="xsd:long"&gt;44517&lt;/D&gt;&lt;D xsi:type="xsd:long"&gt;44518&lt;/D&gt;&lt;D xsi:type="xsd:long"&gt;44519&lt;/D&gt;&lt;D xsi:type="xsd:long"&gt;44520&lt;/D&gt;&lt;D xsi:type="xsd:long"&gt;44521&lt;/D&gt;&lt;D xsi:type="xsd:long"&gt;44522&lt;/D&gt;&lt;D xsi:type="xsd:long"&gt;44523&lt;/D&gt;&lt;D xsi:type="xsd:long"&gt;44524&lt;/D&gt;&lt;D xsi:type="xsd:long"&gt;44525&lt;/D&gt;&lt;D xsi:type="xsd:long"&gt;44526&lt;/D&gt;&lt;D xsi:type="xsd:long"&gt;44527&lt;/D&gt;&lt;D xsi:type="xsd:long"&gt;44528&lt;/D&gt;&lt;D xsi:type="xsd:long"&gt;44529&lt;/D&gt;&lt;D xsi:type="xsd:long"&gt;44530&lt;/D&gt;&lt;D xsi:type="xsd:long"&gt;44531&lt;/D&gt;&lt;D xsi:type="xsd:long"&gt;44532&lt;/D&gt;&lt;D xsi:type="xsd:long"&gt;44533&lt;/D&gt;&lt;D xsi:type="xsd:long"&gt;44534&lt;/D&gt;&lt;D xsi:type="xsd:long"&gt;44535&lt;/D&gt;&lt;D xsi:type="xsd:long"&gt;44536&lt;/D&gt;&lt;D xsi:type="xsd:long"&gt;44537&lt;/D&gt;&lt;D xsi:type="xsd:long"&gt;44538&lt;/D&gt;&lt;D xsi:type="xsd:long"&gt;44539&lt;/D&gt;&lt;D xsi:type="xsd:long"&gt;44540&lt;/D&gt;&lt;D xsi:type="xsd:long"&gt;44541&lt;/D&gt;&lt;D xsi:type="xsd:long"&gt;44542&lt;/D&gt;&lt;D xsi:type="xsd:long"&gt;44543&lt;/D&gt;&lt;D xsi:type="xsd:long"&gt;44544&lt;/D&gt;&lt;D xsi:type="xsd:long"&gt;44545&lt;/D&gt;&lt;D xsi:type="xsd:long"&gt;44546&lt;/D&gt;&lt;D xsi:type="xsd:long"&gt;44547&lt;/D&gt;&lt;D xsi:type="xsd:long"&gt;44548&lt;/D&gt;&lt;D xsi:type="xsd:long"&gt;44549&lt;/D&gt;&lt;D xsi:type="xsd:long"&gt;44550&lt;/D&gt;&lt;D xsi:type="xsd:long"&gt;44551&lt;/D&gt;&lt;D xsi:type="xsd:long"&gt;44552&lt;/D&gt;&lt;D xsi:type="xsd:long"&gt;44553&lt;/D&gt;&lt;D xsi:type="xsd:long"&gt;44554&lt;/D&gt;&lt;D xsi:type="xsd:long"&gt;44555&lt;/D&gt;&lt;D xsi:type="xsd:long"&gt;44556&lt;/D&gt;&lt;D xsi:type="xsd:long"&gt;44557&lt;/D&gt;&lt;D xsi:type="xsd:long"&gt;44558&lt;/D&gt;&lt;D xsi:type="xsd:long"&gt;44559&lt;/D&gt;&lt;D xsi:type="xsd:long"&gt;44560&lt;/D&gt;&lt;D xsi:type="xsd:long"&gt;44561&lt;/D&gt;&lt;D xsi:type="xsd:long"&gt;44562&lt;/D&gt;&lt;D xsi:type="xsd:long"&gt;44563&lt;/D&gt;&lt;D xsi:type="xsd:long"&gt;44564&lt;/D&gt;&lt;D xsi:type="xsd:long"&gt;44565&lt;/D&gt;&lt;D xsi:type="xsd:long"&gt;44566&lt;/D&gt;&lt;D xsi:type="xsd:long"&gt;44567&lt;/D&gt;&lt;D xsi:type="xsd:long"&gt;44568&lt;/D&gt;&lt;D xsi:type="xsd:long"&gt;44569&lt;/D&gt;&lt;D xsi:type="xsd:long"&gt;44570&lt;/D&gt;&lt;D xsi:type="xsd:long"&gt;44571&lt;/D&gt;&lt;D xsi:type="xsd:long"&gt;44572&lt;/D&gt;&lt;D xsi:type="xsd:long"&gt;44573&lt;/D&gt;&lt;D xsi:type="xsd:long"&gt;44574&lt;/D&gt;&lt;D xsi:type="xsd:long"&gt;44575&lt;/D&gt;&lt;D xsi:type="xsd:long"&gt;44576&lt;/D&gt;&lt;D xsi:type="xsd:long"&gt;44577&lt;/D&gt;&lt;D xsi:type="xsd:long"&gt;44578&lt;/D&gt;&lt;D xsi:type="xsd:long"&gt;44579&lt;/D&gt;&lt;D xsi:type="xsd:long"&gt;44580&lt;/D&gt;&lt;D xsi:type="xsd:long"&gt;44581&lt;/D&gt;&lt;D xsi:type="xsd:long"&gt;44582&lt;/D&gt;&lt;D xsi:type="xsd:long"&gt;44583&lt;/D&gt;&lt;D xsi:type="xsd:long"&gt;44584&lt;/D&gt;&lt;D xsi:type="xsd:long"&gt;44585&lt;/D&gt;&lt;D xsi:type="xsd:long"&gt;44586&lt;/D&gt;&lt;D xsi:type="xsd:long"&gt;44587&lt;/D&gt;&lt;D xsi:type="xsd:long"&gt;44588&lt;/D&gt;&lt;D xsi:type="xsd:long"&gt;44589&lt;/D&gt;&lt;D xsi:type="xsd:long"&gt;44590&lt;/D&gt;&lt;D xsi:type="xsd:long"&gt;44591&lt;/D&gt;&lt;D xsi:type="xsd:long"&gt;44592&lt;/D&gt;&lt;D xsi:type="xsd:long"&gt;44593&lt;/D&gt;&lt;D xsi:type="xsd:long"&gt;44594&lt;/D&gt;&lt;D xsi:type="xsd:long"&gt;44595&lt;/D&gt;&lt;D xsi:type="xsd:long"&gt;44596&lt;/D&gt;&lt;D xsi:type="xsd:long"&gt;44597&lt;/D&gt;&lt;D xsi:type="xsd:long"&gt;44598&lt;/D&gt;&lt;D xsi:type="xsd:long"&gt;44599&lt;/D&gt;&lt;D xsi:type="xsd:long"&gt;44600&lt;/D&gt;&lt;D xsi:type="xsd:long"&gt;44601&lt;/D&gt;&lt;D xsi:type="xsd:long"&gt;44602&lt;/D&gt;&lt;D xsi:type="xsd:long"&gt;44603&lt;/D&gt;&lt;D xsi:type="xsd:long"&gt;44604&lt;/D&gt;&lt;D xsi:type="xsd:long"&gt;44605&lt;/D&gt;&lt;D xsi:type="xsd:long"&gt;44606&lt;/D&gt;&lt;D xsi:type="xsd:long"&gt;44607&lt;/D&gt;&lt;D xsi:type="xsd:long"&gt;44608&lt;/D&gt;&lt;D xsi:type="xsd:long"&gt;44609&lt;/D&gt;&lt;D xsi:type="xsd:long"&gt;44610&lt;/D&gt;&lt;D xsi:type="xsd:long"&gt;44611&lt;/D&gt;&lt;D xsi:type="xsd:long"&gt;44612&lt;/D&gt;&lt;D xsi:type="xsd:long"&gt;44613&lt;/D&gt;&lt;D xsi:type="xsd:long"&gt;44614&lt;/D&gt;&lt;D xsi:type="xsd:long"&gt;44615&lt;/D&gt;&lt;D xsi:type="xsd:long"&gt;44616&lt;/D&gt;&lt;D xsi:type="xsd:long"&gt;44617&lt;/D&gt;&lt;D xsi:type="xsd:long"&gt;44618&lt;/D&gt;&lt;D xsi:type="xsd:long"&gt;44619&lt;/D&gt;&lt;D xsi:type="xsd:long"&gt;44620&lt;/D&gt;&lt;D xsi:type="xsd:long"&gt;44621&lt;/D&gt;&lt;D xsi:type="xsd:long"&gt;44622&lt;/D&gt;&lt;D xsi:type="xsd:long"&gt;44623&lt;/D&gt;&lt;D xsi:type="xsd:long"&gt;44624&lt;/D&gt;&lt;D xsi:type="xsd:long"&gt;44625&lt;/D&gt;&lt;D xsi:type="xsd:long"&gt;44626&lt;/D&gt;&lt;D xsi:type="xsd:long"&gt;44627&lt;/D&gt;&lt;D xsi:type="xsd:long"&gt;44628&lt;/D&gt;&lt;D xsi:type="xsd:long"&gt;44629&lt;/D&gt;&lt;D xsi:type="xsd:long"&gt;44630&lt;/D&gt;&lt;D xsi:type="xsd:long"&gt;44631&lt;/D&gt;&lt;D xsi:type="xsd:long"&gt;44632&lt;/D&gt;&lt;D xsi:type="xsd:long"&gt;44633&lt;/D&gt;&lt;D xsi:type="xsd:long"&gt;44634&lt;/D&gt;&lt;D xsi:type="xsd:long"&gt;44635&lt;/D&gt;&lt;D xsi:type="xsd:long"&gt;44636&lt;/D&gt;&lt;D xsi:type="xsd:long"&gt;44637&lt;/D&gt;&lt;D xsi:type="xsd:long"&gt;44638&lt;/D&gt;&lt;D xsi:type="xsd:long"&gt;44639&lt;/D&gt;&lt;D xsi:type="xsd:long"&gt;44640&lt;/D&gt;&lt;D xsi:type="xsd:long"&gt;44641&lt;/D&gt;&lt;D xsi:type="xsd:long"&gt;44642&lt;/D&gt;&lt;D xsi:type="xsd:long"&gt;44643&lt;/D&gt;&lt;D xsi:type="xsd:long"&gt;44644&lt;/D&gt;&lt;D xsi:type="xsd:long"&gt;44645&lt;/D&gt;&lt;D xsi:type="xsd:long"&gt;44646&lt;/D&gt;&lt;D xsi:type="xsd:long"&gt;44647&lt;/D&gt;&lt;D xsi:type="xsd:long"&gt;44648&lt;/D&gt;&lt;D xsi:type="xsd:long"&gt;44649&lt;/D&gt;&lt;D xsi:type="xsd:long"&gt;44650&lt;/D&gt;&lt;D xsi:type="xsd:long"&gt;44651&lt;/D&gt;&lt;D xsi:type="xsd:long"&gt;44652&lt;/D&gt;&lt;D xsi:type="xsd:long"&gt;44653&lt;/D&gt;&lt;D xsi:type="xsd:long"&gt;44654&lt;/D&gt;&lt;D xsi:type="xsd:long"&gt;44655&lt;/D&gt;&lt;D xsi:type="xsd:long"&gt;44656&lt;/D&gt;&lt;D xsi:type="xsd:long"&gt;44657&lt;/D&gt;&lt;D xsi:type="xsd:long"&gt;44658&lt;/D&gt;&lt;D xsi:type="xsd:long"&gt;44659&lt;/D&gt;&lt;D xsi:type="xsd:long"&gt;44660&lt;/D&gt;&lt;D xsi:type="xsd:long"&gt;44661&lt;/D&gt;&lt;D xsi:type="xsd:long"&gt;44662&lt;/D&gt;&lt;D xsi:type="xsd:long"&gt;44663&lt;/D&gt;&lt;D xsi:type="xsd:long"&gt;44664&lt;/D&gt;&lt;D xsi:type="xsd:long"&gt;44665&lt;/D&gt;&lt;D xsi:type="xsd:long"&gt;44666&lt;/D&gt;&lt;D xsi:type="xsd:long"&gt;44667&lt;/D&gt;&lt;D xsi:type="xsd:long"&gt;44668&lt;/D&gt;&lt;D xsi:type="xsd:long"&gt;44669&lt;/D&gt;&lt;D xsi:type="xsd:long"&gt;44670&lt;/D&gt;&lt;D xsi:type="xsd:long"&gt;44671&lt;/D&gt;&lt;D xsi:type="xsd:long"&gt;44672&lt;/D&gt;&lt;D xsi:type="xsd:long"&gt;44673&lt;/D&gt;&lt;D xsi:type="xsd:long"&gt;44674&lt;/D&gt;&lt;D xsi:type="xsd:long"&gt;44675&lt;/D&gt;&lt;D xsi:type="xsd:long"&gt;44676&lt;/D&gt;&lt;D xsi:type="xsd:long"&gt;44677&lt;/D&gt;&lt;D xsi:type="xsd:long"&gt;44678&lt;/D&gt;&lt;D xsi:type="xsd:long"&gt;44679&lt;/D&gt;&lt;D xsi:type="xsd:long"&gt;44680&lt;/D&gt;&lt;D xsi:type="xsd:long"&gt;44681&lt;/D&gt;&lt;D xsi:type="xsd:long"&gt;44682&lt;/D&gt;&lt;D xsi:type="xsd:long"&gt;44683&lt;/D&gt;&lt;D xsi:type="xsd:long"&gt;44684&lt;/D&gt;&lt;D xsi:type="xsd:long"&gt;44685&lt;/D&gt;&lt;D xsi:type="xsd:long"&gt;44686&lt;/D&gt;&lt;D xsi:type="xsd:long"&gt;44687&lt;/D&gt;&lt;D xsi:type="xsd:long"&gt;44688&lt;/D&gt;&lt;D xsi:type="xsd:long"&gt;44689&lt;/D&gt;&lt;D xsi:type="xsd:long"&gt;44690&lt;/D&gt;&lt;D xsi:type="xsd:long"&gt;44691&lt;/D&gt;&lt;D xsi:type="xsd:long"&gt;44692&lt;/D&gt;&lt;D xsi:type="xsd:long"&gt;44693&lt;/D&gt;&lt;D xsi:type="xsd:long"&gt;44694&lt;/D&gt;&lt;D xsi:type="xsd:long"&gt;44695&lt;/D&gt;&lt;D xsi:type="xsd:long"&gt;44696&lt;/D&gt;&lt;D xsi:type="xsd:long"&gt;44697&lt;/D&gt;&lt;D xsi:type="xsd:long"&gt;44698&lt;/D&gt;&lt;D xsi:type="xsd:long"&gt;44699&lt;/D&gt;&lt;D xsi:type="xsd:long"&gt;44700&lt;/D&gt;&lt;D xsi:type="xsd:long"&gt;44701&lt;/D&gt;&lt;D xsi:type="xsd:long"&gt;44702&lt;/D&gt;&lt;D xsi:type="xsd:long"&gt;44703&lt;/D&gt;&lt;D xsi:type="xsd:long"&gt;44704&lt;/D&gt;&lt;D xsi:type="xsd:long"&gt;44705&lt;/D&gt;&lt;D xsi:type="xsd:long"&gt;44706&lt;/D&gt;&lt;D xsi:type="xsd:long"&gt;44707&lt;/D&gt;&lt;D xsi:type="xsd:long"&gt;44708&lt;/D&gt;&lt;D xsi:type="xsd:long"&gt;44709&lt;/D&gt;&lt;D xsi:type="xsd:long"&gt;44710&lt;/D&gt;&lt;D xsi:type="xsd:long"&gt;44711&lt;/D&gt;&lt;D xsi:type="xsd:long"&gt;44712&lt;/D&gt;&lt;D xsi:type="xsd:long"&gt;44713&lt;/D&gt;&lt;D xsi:type="xsd:long"&gt;44714&lt;/D&gt;&lt;D xsi:type="xsd:long"&gt;44715&lt;/D&gt;&lt;D xsi:type="xsd:long"&gt;44716&lt;/D&gt;&lt;D xsi:type="xsd:long"&gt;44717&lt;/D&gt;&lt;D xsi:type="xsd:long"&gt;44718&lt;/D&gt;&lt;D xsi:type="xsd:long"&gt;44719&lt;/D&gt;&lt;D xsi:type="xsd:long"&gt;44720&lt;/D&gt;&lt;D xsi:type="xsd:long"&gt;44721&lt;/D&gt;&lt;D xsi:type="xsd:long"&gt;44722&lt;/D&gt;&lt;D xsi:type="xsd:long"&gt;44723&lt;/D&gt;&lt;D xsi:type="xsd:long"&gt;44724&lt;/D&gt;&lt;D xsi:type="xsd:long"&gt;44725&lt;/D&gt;&lt;D xsi:type="xsd:long"&gt;44726&lt;/D&gt;&lt;D xsi:type="xsd:long"&gt;44727&lt;/D&gt;&lt;D xsi:type="xsd:long"&gt;44728&lt;/D&gt;&lt;D xsi:type="xsd:long"&gt;44729&lt;/D&gt;&lt;D xsi:type="xsd:long"&gt;44730&lt;/D&gt;&lt;D xsi:type="xsd:long"&gt;44731&lt;/D&gt;&lt;D xsi:type="xsd:long"&gt;44732&lt;/D&gt;&lt;D xsi:type="xsd:long"&gt;44733&lt;/D&gt;&lt;D xsi:type="xsd:long"&gt;44734&lt;/D&gt;&lt;D xsi:type="xsd:long"&gt;44735&lt;/D&gt;&lt;D xsi:type="xsd:long"&gt;44736&lt;/D&gt;&lt;D xsi:type="xsd:long"&gt;44737&lt;/D&gt;&lt;D xsi:type="xsd:long"&gt;44738&lt;/D&gt;&lt;D xsi:type="xsd:long"&gt;44739&lt;/D&gt;&lt;D xsi:type="xsd:long"&gt;44740&lt;/D&gt;&lt;D xsi:type="xsd:long"&gt;44741&lt;/D&gt;&lt;D xsi:type="xsd:long"&gt;44742&lt;/D&gt;&lt;D xsi:type="xsd:long"&gt;44743&lt;/D&gt;&lt;D xsi:type="xsd:long"&gt;44744&lt;/D&gt;&lt;D xsi:type="xsd:long"&gt;44745&lt;/D&gt;&lt;D xsi:type="xsd:long"&gt;44746&lt;/D&gt;&lt;D xsi:type="xsd:long"&gt;44747&lt;/D&gt;&lt;D xsi:type="xsd:long"&gt;44748&lt;/D&gt;&lt;D xsi:type="xsd:long"&gt;44749&lt;/D&gt;&lt;D xsi:type="xsd:long"&gt;44750&lt;/D&gt;&lt;D xsi:type="xsd:long"&gt;44751&lt;/D&gt;&lt;D xsi:type="xsd:long"&gt;44752&lt;/D&gt;&lt;D xsi:type="xsd:long"&gt;44753&lt;/D&gt;&lt;D xsi:type="xsd:long"&gt;44754&lt;/D&gt;&lt;D xsi:type="xsd:long"&gt;44755&lt;/D&gt;&lt;D xsi:type="xsd:long"&gt;44756&lt;/D&gt;&lt;D xsi:type="xsd:long"&gt;44757&lt;/D&gt;&lt;D xsi:type="xsd:long"&gt;44758&lt;/D&gt;&lt;D xsi:type="xsd:long"&gt;44759&lt;/D&gt;&lt;D xsi:type="xsd:long"&gt;44760&lt;/D&gt;&lt;D xsi:type="xsd:long"&gt;44761&lt;/D&gt;&lt;D xsi:type="xsd:long"&gt;44762&lt;/D&gt;&lt;D xsi:type="xsd:long"&gt;44763&lt;/D&gt;&lt;D xsi:type="xsd:long"&gt;44764&lt;/D&gt;&lt;D xsi:type="xsd:long"&gt;44765&lt;/D&gt;&lt;D xsi:type="xsd:long"&gt;44766&lt;/D&gt;&lt;D xsi:type="xsd:long"&gt;44767&lt;/D&gt;&lt;D xsi:type="xsd:long"&gt;44768&lt;/D&gt;&lt;D xsi:type="xsd:long"&gt;44769&lt;/D&gt;&lt;D xsi:type="xsd:long"&gt;44770&lt;/D&gt;&lt;D xsi:type="xsd:long"&gt;44771&lt;/D&gt;&lt;D xsi:type="xsd:long"&gt;44772&lt;/D&gt;&lt;D xsi:type="xsd:long"&gt;44773&lt;/D&gt;&lt;D xsi:type="xsd:long"&gt;44774&lt;/D&gt;&lt;D xsi:type="xsd:long"&gt;44775&lt;/D&gt;&lt;D xsi:type="xsd:long"&gt;44776&lt;/D&gt;&lt;D xsi:type="xsd:long"&gt;44777&lt;/D&gt;&lt;D xsi:type="xsd:long"&gt;44778&lt;/D&gt;&lt;D xsi:type="xsd:long"&gt;44779&lt;/D&gt;&lt;D xsi:type="xsd:long"&gt;44780&lt;/D&gt;&lt;D xsi:type="xsd:long"&gt;44781&lt;/D&gt;&lt;D xsi:type="xsd:long"&gt;44782&lt;/D&gt;&lt;D xsi:type="xsd:long"&gt;44783&lt;/D&gt;&lt;D xsi:type="xsd:long"&gt;44784&lt;/D&gt;&lt;D xsi:type="xsd:long"&gt;44785&lt;/D&gt;&lt;D xsi:type="xsd:long"&gt;44786&lt;/D&gt;&lt;D xsi:type="xsd:long"&gt;44787&lt;/D&gt;&lt;D xsi:type="xsd:long"&gt;44788&lt;/D&gt;&lt;D xsi:type="xsd:long"&gt;44789&lt;/D&gt;&lt;D xsi:type="xsd:long"&gt;44790&lt;/D&gt;&lt;D xsi:type="xsd:long"&gt;44791&lt;/D&gt;&lt;D xsi:type="xsd:long"&gt;44792&lt;/D&gt;&lt;D xsi:type="xsd:long"&gt;44793&lt;/D&gt;&lt;D xsi:type="xsd:long"&gt;44794&lt;/D&gt;&lt;D xsi:type="xsd:long"&gt;44795&lt;/D&gt;&lt;D xsi:type="xsd:long"&gt;44796&lt;/D&gt;&lt;D xsi:type="xsd:long"&gt;44797&lt;/D&gt;&lt;D xsi:type="xsd:long"&gt;44798&lt;/D&gt;&lt;D xsi:type="xsd:long"&gt;44799&lt;/D&gt;&lt;D xsi:type="xsd:long"&gt;44800&lt;/D&gt;&lt;D xsi:type="xsd:long"&gt;44801&lt;/D&gt;&lt;D xsi:type="xsd:long"&gt;44802&lt;/D&gt;&lt;D xsi:type="xsd:long"&gt;44803&lt;/D&gt;&lt;D xsi:type="xsd:long"&gt;44804&lt;/D&gt;&lt;D xsi:type="xsd:long"&gt;44805&lt;/D&gt;&lt;D xsi:type="xsd:long"&gt;44806&lt;/D&gt;&lt;D xsi:type="xsd:long"&gt;44807&lt;/D&gt;&lt;D xsi:type="xsd:long"&gt;44808&lt;/D&gt;&lt;D xsi:type="xsd:long"&gt;44809&lt;/D&gt;&lt;D xsi:type="xsd:long"&gt;44810&lt;/D&gt;&lt;D xsi:type="xsd:long"&gt;44811&lt;/D&gt;&lt;D xsi:type="xsd:long"&gt;44812&lt;/D&gt;&lt;D xsi:type="xsd:long"&gt;44813&lt;/D&gt;&lt;D xsi:type="xsd:long"&gt;44814&lt;/D&gt;&lt;D xsi:type="xsd:long"&gt;44815&lt;/D&gt;&lt;D xsi:type="xsd:long"&gt;44816&lt;/D&gt;&lt;D xsi:type="xsd:long"&gt;44817&lt;/D&gt;&lt;D xsi:type="xsd:long"&gt;44818&lt;/D&gt;&lt;D xsi:type="xsd:long"&gt;44819&lt;/D&gt;&lt;D xsi:type="xsd:long"&gt;44820&lt;/D&gt;&lt;D xsi:type="xsd:long"&gt;44821&lt;/D&gt;&lt;D xsi:type="xsd:long"&gt;44822&lt;/D&gt;&lt;D xsi:type="xsd:long"&gt;44823&lt;/D&gt;&lt;D xsi:type="xsd:long"&gt;44824&lt;/D&gt;&lt;D xsi:type="xsd:long"&gt;44825&lt;/D&gt;&lt;D xsi:type="xsd:long"&gt;44826&lt;/D&gt;&lt;D xsi:type="xsd:long"&gt;44827&lt;/D&gt;&lt;D xsi:type="xsd:long"&gt;44828&lt;/D&gt;&lt;D xsi:type="xsd:long"&gt;44829&lt;/D&gt;&lt;D xsi:type="xsd:long"&gt;44830&lt;/D&gt;&lt;D xsi:type="xsd:long"&gt;44831&lt;/D&gt;&lt;D xsi:type="xsd:long"&gt;44832&lt;/D&gt;&lt;D xsi:type="xsd:long"&gt;44833&lt;/D&gt;&lt;D xsi:type="xsd:long"&gt;44834&lt;/D&gt;&lt;D xsi:type="xsd:long"&gt;44835&lt;/D&gt;&lt;D xsi:type="xsd:long"&gt;44836&lt;/D&gt;&lt;D xsi:type="xsd:long"&gt;44837&lt;/D&gt;&lt;D xsi:type="xsd:long"&gt;44838&lt;/D&gt;&lt;D xsi:type="xsd:long"&gt;44839&lt;/D&gt;&lt;D xsi:type="xsd:long"&gt;44840&lt;/D&gt;&lt;D xsi:type="xsd:long"&gt;44841&lt;/D&gt;&lt;D xsi:type="xsd:long"&gt;44842&lt;/D&gt;&lt;D xsi:type="xsd:long"&gt;44843&lt;/D&gt;&lt;D xsi:type="xsd:long"&gt;44844&lt;/D&gt;&lt;D xsi:type="xsd:long"&gt;44845&lt;/D&gt;&lt;D xsi:type="xsd:long"&gt;44846&lt;/D&gt;&lt;D xsi:type="xsd:long"&gt;44847&lt;/D&gt;&lt;D xsi:type="xsd:long"&gt;44848&lt;/D&gt;&lt;D xsi:type="xsd:long"&gt;44849&lt;/D&gt;&lt;D xsi:type="xsd:long"&gt;44850&lt;/D&gt;&lt;D xsi:type="xsd:long"&gt;44851&lt;/D&gt;&lt;D xsi:type="xsd:long"&gt;44852&lt;/D&gt;&lt;D xsi:type="xsd:long"&gt;44853&lt;/D&gt;&lt;D xsi:type="xsd:long"&gt;44854&lt;/D&gt;&lt;D xsi:type="xsd:long"&gt;44855&lt;/D&gt;&lt;D xsi:type="xsd:long"&gt;44856&lt;/D&gt;&lt;D xsi:type="xsd:long"&gt;44857&lt;/D&gt;&lt;D xsi:type="xsd:long"&gt;44858&lt;/D&gt;&lt;D xsi:type="xsd:long"&gt;44859&lt;/D&gt;&lt;D xsi:type="xsd:long"&gt;44860&lt;/D&gt;&lt;D xsi:type="xsd:long"&gt;44861&lt;/D&gt;&lt;D xsi:type="xsd:long"&gt;44862&lt;/D&gt;&lt;D xsi:type="xsd:long"&gt;44863&lt;/D&gt;&lt;D xsi:type="xsd:long"&gt;44864&lt;/D&gt;&lt;D xsi:type="xsd:long"&gt;44865&lt;/D&gt;&lt;D xsi:type="xsd:long"&gt;44866&lt;/D&gt;&lt;D xsi:type="xsd:long"&gt;44867&lt;/D&gt;&lt;D xsi:type="xsd:long"&gt;44868&lt;/D&gt;&lt;D xsi:type="xsd:long"&gt;44869&lt;/D&gt;&lt;D xsi:type="xsd:long"&gt;44870&lt;/D&gt;&lt;D xsi:type="xsd:long"&gt;44871&lt;/D&gt;&lt;D xsi:type="xsd:long"&gt;44872&lt;/D&gt;&lt;D xsi:type="xsd:long"&gt;44873&lt;/D&gt;&lt;D xsi:type="xsd:long"&gt;44874&lt;/D&gt;&lt;D xsi:type="xsd:long"&gt;44875&lt;/D&gt;&lt;D xsi:type="xsd:long"&gt;44876&lt;/D&gt;&lt;D xsi:type="xsd:long"&gt;44877&lt;/D&gt;&lt;D xsi:type="xsd:long"&gt;44878&lt;/D&gt;&lt;D xsi:type="xsd:long"&gt;44879&lt;/D&gt;&lt;D xsi:type="xsd:long"&gt;44880&lt;/D&gt;&lt;D xsi:type="xsd:long"&gt;44881&lt;/D&gt;&lt;D xsi:type="xsd:long"&gt;44882&lt;/D&gt;&lt;D xsi:type="xsd:long"&gt;44883&lt;/D&gt;&lt;D xsi:type="xsd:long"&gt;44884&lt;/D&gt;&lt;D xsi:type="xsd:long"&gt;44885&lt;/D&gt;&lt;D xsi:type="xsd:long"&gt;44886&lt;/D&gt;&lt;D xsi:type="xsd:long"&gt;44887&lt;/D&gt;&lt;D xsi:type="xsd:long"&gt;44888&lt;/D&gt;&lt;D xsi:type="xsd:long"&gt;44889&lt;/D&gt;&lt;D xsi:type="xsd:long"&gt;44890&lt;/D&gt;&lt;D xsi:type="xsd:long"&gt;44891&lt;/D&gt;&lt;D xsi:type="xsd:long"&gt;44892&lt;/D&gt;&lt;D xsi:type="xsd:long"&gt;44893&lt;/D&gt;&lt;D xsi:type="xsd:long"&gt;44894&lt;/D&gt;&lt;D xsi:type="xsd:long"&gt;44895&lt;/D&gt;&lt;D xsi:type="xsd:long"&gt;44896&lt;/D&gt;&lt;D xsi:type="xsd:long"&gt;44897&lt;/D&gt;&lt;D xsi:type="xsd:long"&gt;44898&lt;/D&gt;&lt;D xsi:type="xsd:long"&gt;44899&lt;/D&gt;&lt;D xsi:type="xsd:long"&gt;44900&lt;/D&gt;&lt;D xsi:type="xsd:long"&gt;44901&lt;/D&gt;&lt;D xsi:type="xsd:long"&gt;44902&lt;/D&gt;&lt;D xsi:type="xsd:long"&gt;44903&lt;/D&gt;&lt;D xsi:type="xsd:long"&gt;44904&lt;/D&gt;&lt;D xsi:type="xsd:long"&gt;44905&lt;/D&gt;&lt;D xsi:type="xsd:long"&gt;44906&lt;/D&gt;&lt;D xsi:type="xsd:long"&gt;44907&lt;/D&gt;&lt;D xsi:type="xsd:long"&gt;44908&lt;/D&gt;&lt;D xsi:type="xsd:long"&gt;44909&lt;/D&gt;&lt;D xsi:type="xsd:long"&gt;44910&lt;/D&gt;&lt;D xsi:type="xsd:long"&gt;44911&lt;/D&gt;&lt;D xsi:type="xsd:long"&gt;44912&lt;/D&gt;&lt;D xsi:type="xsd:long"&gt;44913&lt;/D&gt;&lt;D xsi:type="xsd:long"&gt;44914&lt;/D&gt;&lt;D xsi:type="xsd:long"&gt;44915&lt;/D&gt;&lt;D xsi:type="xsd:long"&gt;44916&lt;/D&gt;&lt;D xsi:type="xsd:long"&gt;44917&lt;/D&gt;&lt;D xsi:type="xsd:long"&gt;44918&lt;/D&gt;&lt;D xsi:type="xsd:long"&gt;44919&lt;/D&gt;&lt;D xsi:type="xsd:long"&gt;44920&lt;/D&gt;&lt;D xsi:type="xsd:long"&gt;44921&lt;/D&gt;&lt;D xsi:type="xsd:long"&gt;44922&lt;/D&gt;&lt;D xsi:type="xsd:long"&gt;44923&lt;/D&gt;&lt;D xsi:type="xsd:long"&gt;44924&lt;/D&gt;&lt;D xsi:type="xsd:long"&gt;44925&lt;/D&gt;&lt;D xsi:type="xsd:long"&gt;44926&lt;/D&gt;&lt;D xsi:type="xsd:long"&gt;44927&lt;/D&gt;&lt;D xsi:type="xsd:long"&gt;44928&lt;/D&gt;&lt;D xsi:type="xsd:long"&gt;44929&lt;/D&gt;&lt;D xsi:type="xsd:long"&gt;44930&lt;/D&gt;&lt;D xsi:type="xsd:long"&gt;44931&lt;/D&gt;&lt;D xsi:type="xsd:long"&gt;44932&lt;/D&gt;&lt;D xsi:type="xsd:long"&gt;44933&lt;/D&gt;&lt;D xsi:type="xsd:long"&gt;44934&lt;/D&gt;&lt;D xsi:type="xsd:long"&gt;44935&lt;/D&gt;&lt;D xsi:type="xsd:long"&gt;44936&lt;/D&gt;&lt;D xsi:type="xsd:long"&gt;44937&lt;/D&gt;&lt;D xsi:type="xsd:long"&gt;44938&lt;/D&gt;&lt;D xsi:type="xsd:long"&gt;44939&lt;/D&gt;&lt;D xsi:type="xsd:long"&gt;44940&lt;/D&gt;&lt;D xsi:type="xsd:long"&gt;44941&lt;/D&gt;&lt;D xsi:type="xsd:long"&gt;44942&lt;/D&gt;&lt;D xsi:type="xsd:long"&gt;44943&lt;/D&gt;&lt;D xsi:type="xsd:long"&gt;44944&lt;/D&gt;&lt;D xsi:type="xsd:long"&gt;44945&lt;/D&gt;&lt;D xsi:type="xsd:long"&gt;44946&lt;/D&gt;&lt;D xsi:type="xsd:long"&gt;44947&lt;/D&gt;&lt;D xsi:type="xsd:long"&gt;44948&lt;/D&gt;&lt;D xsi:type="xsd:long"&gt;44949&lt;/D&gt;&lt;D xsi:type="xsd:long"&gt;44950&lt;/D&gt;&lt;D xsi:type="xsd:long"&gt;44951&lt;/D&gt;&lt;D xsi:type="xsd:long"&gt;44952&lt;/D&gt;&lt;D xsi:type="xsd:long"&gt;44953&lt;/D&gt;&lt;D xsi:type="xsd:long"&gt;44954&lt;/D&gt;&lt;D xsi:type="xsd:long"&gt;44955&lt;/D&gt;&lt;D xsi:type="xsd:long"&gt;44956&lt;/D&gt;&lt;D xsi:type="xsd:long"&gt;44957&lt;/D&gt;&lt;D xsi:type="xsd:long"&gt;44958&lt;/D&gt;&lt;D xsi:type="xsd:long"&gt;44959&lt;/D&gt;&lt;D xsi:type="xsd:long"&gt;44960&lt;/D&gt;&lt;D xsi:type="xsd:long"&gt;44961&lt;/D&gt;&lt;D xsi:type="xsd:long"&gt;44962&lt;/D&gt;&lt;D xsi:type="xsd:long"&gt;44963&lt;/D&gt;&lt;D xsi:type="xsd:long"&gt;44964&lt;/D&gt;&lt;D xsi:type="xsd:long"&gt;44965&lt;/D&gt;&lt;D xsi:type="xsd:long"&gt;44966&lt;/D&gt;&lt;D xsi:type="xsd:long"&gt;44967&lt;/D&gt;&lt;D xsi:type="xsd:long"&gt;44968&lt;/D&gt;&lt;D xsi:type="xsd:long"&gt;44969&lt;/D&gt;&lt;D xsi:type="xsd:long"&gt;44970&lt;/D&gt;&lt;D xsi:type="xsd:long"&gt;44971&lt;/D&gt;&lt;D xsi:type="xsd:long"&gt;44972&lt;/D&gt;&lt;D xsi:type="xsd:long"&gt;44973&lt;/D&gt;&lt;D xsi:type="xsd:long"&gt;44974&lt;/D&gt;&lt;D xsi:type="xsd:long"&gt;44975&lt;/D&gt;&lt;D xsi:type="xsd:long"&gt;44976&lt;/D&gt;&lt;D xsi:type="xsd:long"&gt;44977&lt;/D&gt;&lt;D xsi:type="xsd:long"&gt;44978&lt;/D&gt;&lt;D xsi:type="xsd:long"&gt;44979&lt;/D&gt;&lt;D xsi:type="xsd:long"&gt;44980&lt;/D&gt;&lt;D xsi:type="xsd:long"&gt;44981&lt;/D&gt;&lt;D xsi:type="xsd:long"&gt;44982&lt;/D&gt;&lt;D xsi:type="xsd:long"&gt;44983&lt;/D&gt;&lt;D xsi:type="xsd:long"&gt;44984&lt;/D&gt;&lt;D xsi:type="xsd:long"&gt;44985&lt;/D&gt;&lt;D xsi:type="xsd:long"&gt;44986&lt;/D&gt;&lt;D xsi:type="xsd:long"&gt;44987&lt;/D&gt;&lt;D xsi:type="xsd:long"&gt;44988&lt;/D&gt;&lt;D xsi:type="xsd:long"&gt;44989&lt;/D&gt;&lt;D xsi:type="xsd:long"&gt;44990&lt;/D&gt;&lt;D xsi:type="xsd:long"&gt;44991&lt;/D&gt;&lt;D xsi:type="xsd:long"&gt;44992&lt;/D&gt;&lt;D xsi:type="xsd:long"&gt;44993&lt;/D&gt;&lt;D xsi:type="xsd:long"&gt;44994&lt;/D&gt;&lt;D xsi:type="xsd:long"&gt;44995&lt;/D&gt;&lt;D xsi:type="xsd:long"&gt;44996&lt;/D&gt;&lt;D xsi:type="xsd:long"&gt;44997&lt;/D&gt;&lt;D xsi:type="xsd:long"&gt;44998&lt;/D&gt;&lt;D xsi:type="xsd:long"&gt;44999&lt;/D&gt;&lt;D xsi:type="xsd:long"&gt;45000&lt;/D&gt;&lt;D xsi:type="xsd:long"&gt;45001&lt;/D&gt;&lt;D xsi:type="xsd:long"&gt;45002&lt;/D&gt;&lt;D xsi:type="xsd:long"&gt;45003&lt;/D&gt;&lt;D xsi:type="xsd:long"&gt;45004&lt;/D&gt;&lt;D xsi:type="xsd:long"&gt;45005&lt;/D&gt;&lt;D xsi:type="xsd:long"&gt;45006&lt;/D&gt;&lt;D xsi:type="xsd:long"&gt;45007&lt;/D&gt;&lt;D xsi:type="xsd:long"&gt;45008&lt;/D&gt;&lt;D xsi:type="xsd:long"&gt;45009&lt;/D&gt;&lt;D xsi:type="xsd:long"&gt;45010&lt;/D&gt;&lt;D xsi:type="xsd:long"&gt;45011&lt;/D&gt;&lt;D xsi:type="xsd:long"&gt;45012&lt;/D&gt;&lt;D xsi:type="xsd:long"&gt;45013&lt;/D&gt;&lt;D xsi:type="xsd:long"&gt;45014&lt;/D&gt;&lt;D xsi:type="xsd:long"&gt;45015&lt;/D&gt;&lt;D xsi:type="xsd:long"&gt;45016&lt;/D&gt;&lt;D xsi:type="xsd:long"&gt;45017&lt;/D&gt;&lt;D xsi:type="xsd:long"&gt;45018&lt;/D&gt;&lt;D xsi:type="xsd:long"&gt;45019&lt;/D&gt;&lt;D xsi:type="xsd:long"&gt;45020&lt;/D&gt;&lt;D xsi:type="xsd:long"&gt;45021&lt;/D&gt;&lt;D xsi:type="xsd:long"&gt;45022&lt;/D&gt;&lt;D xsi:type="xsd:long"&gt;45023&lt;/D&gt;&lt;D xsi:type="xsd:long"&gt;45024&lt;/D&gt;&lt;D xsi:type="xsd:long"&gt;45025&lt;/D&gt;&lt;D xsi:type="xsd:long"&gt;45026&lt;/D&gt;&lt;D xsi:type="xsd:long"&gt;45027&lt;/D&gt;&lt;D xsi:type="xsd:long"&gt;45028&lt;/D&gt;&lt;D xsi:type="xsd:long"&gt;45029&lt;/D&gt;&lt;D xsi:type="xsd:long"&gt;45030&lt;/D&gt;&lt;D xsi:type="xsd:long"&gt;45031&lt;/D&gt;&lt;D xsi:type="xsd:long"&gt;45032&lt;/D&gt;&lt;D xsi:type="xsd:long"&gt;45033&lt;/D&gt;&lt;D xsi:type="xsd:long"&gt;45034&lt;/D&gt;&lt;D xsi:type="xsd:long"&gt;45035&lt;/D&gt;&lt;D xsi:type="xsd:long"&gt;45036&lt;/D&gt;&lt;D xsi:type="xsd:long"&gt;45037&lt;/D&gt;&lt;D xsi:type="xsd:long"&gt;45038&lt;/D&gt;&lt;D xsi:type="xsd:long"&gt;45039&lt;/D&gt;&lt;D xsi:type="xsd:long"&gt;45040&lt;/D&gt;&lt;D xsi:type="xsd:long"&gt;45041&lt;/D&gt;&lt;D xsi:type="xsd:long"&gt;45042&lt;/D&gt;&lt;D xsi:type="xsd:long"&gt;45043&lt;/D&gt;&lt;D xsi:type="xsd:long"&gt;45044&lt;/D&gt;&lt;D xsi:type="xsd:long"&gt;45045&lt;/D&gt;&lt;D xsi:type="xsd:long"&gt;45046&lt;/D&gt;&lt;D xsi:type="xsd:long"&gt;45047&lt;/D&gt;&lt;D xsi:type="xsd:long"&gt;45048&lt;/D&gt;&lt;D xsi:type="xsd:long"&gt;45049&lt;/D&gt;&lt;D xsi:type="xsd:long"&gt;45050&lt;/D&gt;&lt;D xsi:type="xsd:long"&gt;45051&lt;/D&gt;&lt;D xsi:type="xsd:long"&gt;45052&lt;/D&gt;&lt;D xsi:type="xsd:long"&gt;45053&lt;/D&gt;&lt;D xsi:type="xsd:long"&gt;45054&lt;/D&gt;&lt;D xsi:type="xsd:long"&gt;45055&lt;/D&gt;&lt;D xsi:type="xsd:long"&gt;45056&lt;/D&gt;&lt;D xsi:type="xsd:long"&gt;45057&lt;/D&gt;&lt;D xsi:type="xsd:long"&gt;45058&lt;/D&gt;&lt;D xsi:type="xsd:long"&gt;45059&lt;/D&gt;&lt;D xsi:type="xsd:long"&gt;45060&lt;/D&gt;&lt;D xsi:type="xsd:long"&gt;45061&lt;/D&gt;&lt;D xsi:type="xsd:long"&gt;45062&lt;/D&gt;&lt;D xsi:type="xsd:long"&gt;45063&lt;/D&gt;&lt;D xsi:type="xsd:long"&gt;45064&lt;/D&gt;&lt;D xsi:type="xsd:long"&gt;45065&lt;/D&gt;&lt;D xsi:type="xsd:long"&gt;45066&lt;/D&gt;&lt;D xsi:type="xsd:long"&gt;45067&lt;/D&gt;&lt;D xsi:type="xsd:long"&gt;45068&lt;/D&gt;&lt;D xsi:type="xsd:long"&gt;45069&lt;/D&gt;&lt;D xsi:type="xsd:long"&gt;45070&lt;/D&gt;&lt;D xsi:type="xsd:long"&gt;45071&lt;/D&gt;&lt;D xsi:type="xsd:long"&gt;45072&lt;/D&gt;&lt;D xsi:type="xsd:long"&gt;45073&lt;/D&gt;&lt;D xsi:type="xsd:long"&gt;45074&lt;/D&gt;&lt;D xsi:type="xsd:long"&gt;45075&lt;/D&gt;&lt;D xsi:type="xsd:long"&gt;45076&lt;/D&gt;&lt;D xsi:type="xsd:long"&gt;45077&lt;/D&gt;&lt;D xsi:type="xsd:long"&gt;45078&lt;/D&gt;&lt;D xsi:type="xsd:long"&gt;45079&lt;/D&gt;&lt;D xsi:type="xsd:long"&gt;45080&lt;/D&gt;&lt;D xsi:type="xsd:long"&gt;45081&lt;/D&gt;&lt;D xsi:type="xsd:long"&gt;45082&lt;/D&gt;&lt;D xsi:type="xsd:long"&gt;45083&lt;/D&gt;&lt;D xsi:type="xsd:long"&gt;45084&lt;/D&gt;&lt;D xsi:type="xsd:long"&gt;45085&lt;/D&gt;&lt;D xsi:type="xsd:long"&gt;45086&lt;/D&gt;&lt;D xsi:type="xsd:long"&gt;45087&lt;/D&gt;&lt;D xsi:type="xsd:long"&gt;45088&lt;/D&gt;&lt;D xsi:type="xsd:long"&gt;45089&lt;/D&gt;&lt;D xsi:type="xsd:long"&gt;45090&lt;/D&gt;&lt;D xsi:type="xsd:long"&gt;45091&lt;/D&gt;&lt;D xsi:type="xsd:long"&gt;45092&lt;/D&gt;&lt;D xsi:type="xsd:long"&gt;45093&lt;/D&gt;&lt;D xsi:type="xsd:long"&gt;45094&lt;/D&gt;&lt;D xsi:type="xsd:long"&gt;45095&lt;/D&gt;&lt;D xsi:type="xsd:long"&gt;45096&lt;/D&gt;&lt;D xsi:type="xsd:long"&gt;45097&lt;/D&gt;&lt;D xsi:type="xsd:long"&gt;45098&lt;/D&gt;&lt;D xsi:type="xsd:long"&gt;45099&lt;/D&gt;&lt;D xsi:type="xsd:long"&gt;45100&lt;/D&gt;&lt;D xsi:type="xsd:long"&gt;45101&lt;/D&gt;&lt;D xsi:type="xsd:long"&gt;45102&lt;/D&gt;&lt;D xsi:type="xsd:long"&gt;45103&lt;/D&gt;&lt;D xsi:type="xsd:long"&gt;45104&lt;/D&gt;&lt;D xsi:type="xsd:long"&gt;45105&lt;/D&gt;&lt;D xsi:type="xsd:long"&gt;45106&lt;/D&gt;&lt;D xsi:type="xsd:long"&gt;45107&lt;/D&gt;&lt;D xsi:type="xsd:long"&gt;45108&lt;/D&gt;&lt;D xsi:type="xsd:long"&gt;45109&lt;/D&gt;&lt;D xsi:type="xsd:long"&gt;45110&lt;/D&gt;&lt;D xsi:type="xsd:long"&gt;45111&lt;/D&gt;&lt;D xsi:type="xsd:long"&gt;45112&lt;/D&gt;&lt;D xsi:type="xsd:long"&gt;45113&lt;/D&gt;&lt;D xsi:type="xsd:long"&gt;45114&lt;/D&gt;&lt;D xsi:type="xsd:long"&gt;45115&lt;/D&gt;&lt;D xsi:type="xsd:long"&gt;45116&lt;/D&gt;&lt;D xsi:type="xsd:long"&gt;45117&lt;/D&gt;&lt;D xsi:type="xsd:long"&gt;45118&lt;/D&gt;&lt;D xsi:type="xsd:long"&gt;45119&lt;/D&gt;&lt;D xsi:type="xsd:long"&gt;45120&lt;/D&gt;&lt;D xsi:type="xsd:long"&gt;45121&lt;/D&gt;&lt;D xsi:type="xsd:long"&gt;45122&lt;/D&gt;&lt;D xsi:type="xsd:long"&gt;45123&lt;/D&gt;&lt;D xsi:type="xsd:long"&gt;45124&lt;/D&gt;&lt;D xsi:type="xsd:long"&gt;45125&lt;/D&gt;&lt;D xsi:type="xsd:long"&gt;45126&lt;/D&gt;&lt;D xsi:type="xsd:long"&gt;45127&lt;/D&gt;&lt;D xsi:type="xsd:long"&gt;45128&lt;/D&gt;&lt;D xsi:type="xsd:long"&gt;45129&lt;/D&gt;&lt;D xsi:type="xsd:long"&gt;45130&lt;/D&gt;&lt;D xsi:type="xsd:long"&gt;45131&lt;/D&gt;&lt;D xsi:type="xsd:long"&gt;45132&lt;/D&gt;&lt;D xsi:type="xsd:long"&gt;45133&lt;/D&gt;&lt;D xsi:type="xsd:long"&gt;45134&lt;/D&gt;&lt;D xsi:type="xsd:long"&gt;45135&lt;/D&gt;&lt;D xsi:type="xsd:long"&gt;45136&lt;/D&gt;&lt;D xsi:type="xsd:long"&gt;45137&lt;/D&gt;&lt;D xsi:type="xsd:long"&gt;45138&lt;/D&gt;&lt;D xsi:type="xsd:long"&gt;45139&lt;/D&gt;&lt;D xsi:type="xsd:long"&gt;45140&lt;/D&gt;&lt;D xsi:type="xsd:long"&gt;45141&lt;/D&gt;&lt;D xsi:type="xsd:long"&gt;45142&lt;/D&gt;&lt;D xsi:type="xsd:long"&gt;45143&lt;/D&gt;&lt;D xsi:type="xsd:long"&gt;45144&lt;/D&gt;&lt;D xsi:type="xsd:long"&gt;45145&lt;/D&gt;&lt;D xsi:type="xsd:long"&gt;45146&lt;/D&gt;&lt;D xsi:type="xsd:long"&gt;45147&lt;/D&gt;&lt;D xsi:type="xsd:long"&gt;45148&lt;/D&gt;&lt;D xsi:type="xsd:long"&gt;45149&lt;/D&gt;&lt;D xsi:type="xsd:long"&gt;45150&lt;/D&gt;&lt;D xsi:type="xsd:long"&gt;45151&lt;/D&gt;&lt;D xsi:type="xsd:long"&gt;45152&lt;/D&gt;&lt;D xsi:type="xsd:long"&gt;45153&lt;/D&gt;&lt;D xsi:type="xsd:long"&gt;45154&lt;/D&gt;&lt;D xsi:type="xsd:long"&gt;45155&lt;/D&gt;&lt;D xsi:type="xsd:long"&gt;45156&lt;/D&gt;&lt;D xsi:type="xsd:long"&gt;45157&lt;/D&gt;&lt;D xsi:type="xsd:long"&gt;45158&lt;/D&gt;&lt;D xsi:type="xsd:long"&gt;45159&lt;/D&gt;&lt;D xsi:type="xsd:long"&gt;45160&lt;/D&gt;&lt;D xsi:type="xsd:long"&gt;45161&lt;/D&gt;&lt;D xsi:type="xsd:long"&gt;45162&lt;/D&gt;&lt;D xsi:type="xsd:long"&gt;45163&lt;/D&gt;&lt;D xsi:type="xsd:long"&gt;45164&lt;/D&gt;&lt;D xsi:type="xsd:long"&gt;45165&lt;/D&gt;&lt;D xsi:type="xsd:long"&gt;45166&lt;/D&gt;&lt;D xsi:type="xsd:long"&gt;45167&lt;/D&gt;&lt;D xsi:type="xsd:long"&gt;45168&lt;/D&gt;&lt;D xsi:type="xsd:long"&gt;45169&lt;/D&gt;&lt;D xsi:type="xsd:long"&gt;45170&lt;/D&gt;&lt;D xsi:type="xsd:long"&gt;45171&lt;/D&gt;&lt;D xsi:type="xsd:long"&gt;45172&lt;/D&gt;&lt;D xsi:type="xsd:long"&gt;45173&lt;/D&gt;&lt;D xsi:type="xsd:long"&gt;45174&lt;/D&gt;&lt;D xsi:type="xsd:long"&gt;45175&lt;/D&gt;&lt;D xsi:type="xsd:long"&gt;45176&lt;/D&gt;&lt;D xsi:type="xsd:long"&gt;45177&lt;/D&gt;&lt;D xsi:type="xsd:long"&gt;45178&lt;/D&gt;&lt;D xsi:type="xsd:long"&gt;45179&lt;/D&gt;&lt;D xsi:type="xsd:long"&gt;45180&lt;/D&gt;&lt;D xsi:type="xsd:long"&gt;45181&lt;/D&gt;&lt;D xsi:type="xsd:long"&gt;45182&lt;/D&gt;&lt;D xsi:type="xsd:long"&gt;45183&lt;/D&gt;&lt;D xsi:type="xsd:long"&gt;45184&lt;/D&gt;&lt;D xsi:type="xsd:long"&gt;45185&lt;/D&gt;&lt;D xsi:type="xsd:long"&gt;45186&lt;/D&gt;&lt;D xsi:type="xsd:long"&gt;45187&lt;/D&gt;&lt;D xsi:type="xsd:long"&gt;45188&lt;/D&gt;&lt;D xsi:type="xsd:long"&gt;45189&lt;/D&gt;&lt;D xsi:type="xsd:long"&gt;45190&lt;/D&gt;&lt;D xsi:type="xsd:long"&gt;45191&lt;/D&gt;&lt;D xsi:type="xsd:long"&gt;45192&lt;/D&gt;&lt;D xsi:type="xsd:long"&gt;45193&lt;/D&gt;&lt;D xsi:type="xsd:long"&gt;45194&lt;/D&gt;&lt;D xsi:type="xsd:long"&gt;45195&lt;/D&gt;&lt;D xsi:type="xsd:long"&gt;45196&lt;/D&gt;&lt;D xsi:type="xsd:long"&gt;45197&lt;/D&gt;&lt;D xsi:type="xsd:long"&gt;45198&lt;/D&gt;&lt;D xsi:type="xsd:long"&gt;45199&lt;/D&gt;&lt;D xsi:type="xsd:long"&gt;45200&lt;/D&gt;&lt;D xsi:type="xsd:long"&gt;45201&lt;/D&gt;&lt;D xsi:type="xsd:long"&gt;45202&lt;/D&gt;&lt;D xsi:type="xsd:long"&gt;45203&lt;/D&gt;&lt;D xsi:type="xsd:long"&gt;45204&lt;/D&gt;&lt;D xsi:type="xsd:long"&gt;45205&lt;/D&gt;&lt;D xsi:type="xsd:long"&gt;45206&lt;/D&gt;&lt;D xsi:type="xsd:long"&gt;45207&lt;/D&gt;&lt;D xsi:type="xsd:long"&gt;45208&lt;/D&gt;&lt;D xsi:type="xsd:long"&gt;45209&lt;/D&gt;&lt;D xsi:type="xsd:long"&gt;45210&lt;/D&gt;&lt;D xsi:type="xsd:long"&gt;45211&lt;/D&gt;&lt;D xsi:type="xsd:long"&gt;45212&lt;/D&gt;&lt;D xsi:type="xsd:long"&gt;45213&lt;/D&gt;&lt;D xsi:type="xsd:long"&gt;45214&lt;/D&gt;&lt;D xsi:type="xsd:long"&gt;45215&lt;/D&gt;&lt;D xsi:type="xsd:long"&gt;45216&lt;/D&gt;&lt;D xsi:type="xsd:long"&gt;45217&lt;/D&gt;&lt;D xsi:type="xsd:long"&gt;45218&lt;/D&gt;&lt;D xsi:type="xsd:long"&gt;45219&lt;/D&gt;&lt;D xsi:type="xsd:long"&gt;45220&lt;/D&gt;&lt;D xsi:type="xsd:long"&gt;45221&lt;/D&gt;&lt;D xsi:type="xsd:long"&gt;45222&lt;/D&gt;&lt;D xsi:type="xsd:long"&gt;45223&lt;/D&gt;&lt;D xsi:type="xsd:long"&gt;45224&lt;/D&gt;&lt;D xsi:type="xsd:long"&gt;45225&lt;/D&gt;&lt;D xsi:type="xsd:long"&gt;45226&lt;/D&gt;&lt;D xsi:type="xsd:long"&gt;45227&lt;/D&gt;&lt;D xsi:type="xsd:long"&gt;45228&lt;/D&gt;&lt;D xsi:type="xsd:long"&gt;45229&lt;/D&gt;&lt;D xsi:type="xsd:long"&gt;45230&lt;/D&gt;&lt;D xsi:type="xsd:long"&gt;45231&lt;/D&gt;&lt;D xsi:type="xsd:long"&gt;45232&lt;/D&gt;&lt;D xsi:type="xsd:long"&gt;45233&lt;/D&gt;&lt;D xsi:type="xsd:long"&gt;45234&lt;/D&gt;&lt;D xsi:type="xsd:long"&gt;45235&lt;/D&gt;&lt;D xsi:type="xsd:long"&gt;45236&lt;/D&gt;&lt;D xsi:type="xsd:long"&gt;45237&lt;/D&gt;&lt;D xsi:type="xsd:long"&gt;45238&lt;/D&gt;&lt;D xsi:type="xsd:long"&gt;45239&lt;/D&gt;&lt;D xsi:type="xsd:long"&gt;45240&lt;/D&gt;&lt;D xsi:type="xsd:long"&gt;45241&lt;/D&gt;&lt;D xsi:type="xsd:long"&gt;45242&lt;/D&gt;&lt;D xsi:type="xsd:long"&gt;45243&lt;/D&gt;&lt;D xsi:type="xsd:long"&gt;45244&lt;/D&gt;&lt;D xsi:type="xsd:long"&gt;45245&lt;/D&gt;&lt;D xsi:type="xsd:long"&gt;45246&lt;/D&gt;&lt;D xsi:type="xsd:long"&gt;45247&lt;/D&gt;&lt;D xsi:type="xsd:long"&gt;45248&lt;/D&gt;&lt;D xsi:type="xsd:long"&gt;45249&lt;/D&gt;&lt;D xsi:type="xsd:long"&gt;45250&lt;/D&gt;&lt;D xsi:type="xsd:long"&gt;45251&lt;/D&gt;&lt;D xsi:type="xsd:long"&gt;45252&lt;/D&gt;&lt;D xsi:type="xsd:long"&gt;45253&lt;/D&gt;&lt;D xsi:type="xsd:long"&gt;45254&lt;/D&gt;&lt;D xsi:type="xsd:long"&gt;45255&lt;/D&gt;&lt;D xsi:type="xsd:long"&gt;45256&lt;/D&gt;&lt;D xsi:type="xsd:long"&gt;45257&lt;/D&gt;&lt;D xsi:type="xsd:long"&gt;45258&lt;/D&gt;&lt;D xsi:type="xsd:long"&gt;45259&lt;/D&gt;&lt;D xsi:type="xsd:long"&gt;45260&lt;/D&gt;&lt;D xsi:type="xsd:long"&gt;45261&lt;/D&gt;&lt;D xsi:type="xsd:long"&gt;45262&lt;/D&gt;&lt;D xsi:type="xsd:long"&gt;45263&lt;/D&gt;&lt;D xsi:type="xsd:long"&gt;45264&lt;/D&gt;&lt;D xsi:type="xsd:long"&gt;45265&lt;/D&gt;&lt;D xsi:type="xsd:long"&gt;45266&lt;/D&gt;&lt;D xsi:type="xsd:long"&gt;45267&lt;/D&gt;&lt;D xsi:type="xsd:long"&gt;45268&lt;/D&gt;&lt;D xsi:type="xsd:long"&gt;45269&lt;/D&gt;&lt;D xsi:type="xsd:long"&gt;45270&lt;/D&gt;&lt;D xsi:type="xsd:long"&gt;45271&lt;/D&gt;&lt;D xsi:type="xsd:long"&gt;45272&lt;/D&gt;&lt;D xsi:type="xsd:long"&gt;45273&lt;/D&gt;&lt;D xsi:type="xsd:long"&gt;45274&lt;/D&gt;&lt;D xsi:type="xsd:long"&gt;45275&lt;/D&gt;&lt;D xsi:type="xsd:long"&gt;45276&lt;/D&gt;&lt;D xsi:type="xsd:long"&gt;45277&lt;/D&gt;&lt;D xsi:type="xsd:long"&gt;45278&lt;/D&gt;&lt;D xsi:type="xsd:long"&gt;45279&lt;/D&gt;&lt;D xsi:type="xsd:long"&gt;45280&lt;/D&gt;&lt;D xsi:type="xsd:long"&gt;45281&lt;/D&gt;&lt;D xsi:type="xsd:long"&gt;45282&lt;/D&gt;&lt;D xsi:type="xsd:long"&gt;45283&lt;/D&gt;&lt;D xsi:type="xsd:long"&gt;45284&lt;/D&gt;&lt;D xsi:type="xsd:long"&gt;45285&lt;/D&gt;&lt;D xsi:type="xsd:long"&gt;45286&lt;/D&gt;&lt;D xsi:type="xsd:long"&gt;45287&lt;/D&gt;&lt;D xsi:type="xsd:long"&gt;45288&lt;/D&gt;&lt;D xsi:type="xsd:long"&gt;45289&lt;/D&gt;&lt;D xsi:type="xsd:long"&gt;45290&lt;/D&gt;&lt;D xsi:type="xsd:long"&gt;45291&lt;/D&gt;&lt;D xsi:type="xsd:long"&gt;45292&lt;/D&gt;&lt;D xsi:type="xsd:long"&gt;45293&lt;/D&gt;&lt;D xsi:type="xsd:long"&gt;45294&lt;/D&gt;&lt;D xsi:type="xsd:long"&gt;45295&lt;/D&gt;&lt;/FQL&gt;&lt;FQL&gt;&lt;Q&gt;NVDA-US^FG_PRICE(20201231,20240104,D)&lt;/Q&gt;&lt;R&gt;1100&lt;/R&gt;&lt;C&gt;1&lt;/C&gt;&lt;D xsi:type="xsd:double"&gt;130.55&lt;/D&gt;&lt;D xsi:type="xsd:double"&gt;130.55&lt;/D&gt;&lt;D xsi:type="xsd:double"&gt;130.55&lt;/D&gt;&lt;D xsi:type="xsd:double"&gt;130.55&lt;/D&gt;&lt;D xsi:type="xsd:double"&gt;131.135&lt;/D&gt;&lt;D xsi:type="xsd:double"&gt;134.0475&lt;/D&gt;&lt;D xsi:type="xsd:double"&gt;126.145&lt;/D&gt;&lt;D xsi:type="xsd:double"&gt;133.44&lt;/D&gt;&lt;D xsi:type="xsd:double"&gt;132.7675&lt;/D&gt;&lt;D xsi:type="xsd:double"&gt;132.7675&lt;/D&gt;&lt;D xsi:type="xsd:double"&gt;132.7675&lt;/D&gt;&lt;D xsi:type="xsd:double"&gt;136.215&lt;/D&gt;&lt;D xsi:type="xsd:double"&gt;134.8475&lt;/D&gt;&lt;D xsi:type="xsd:double"&gt;135.3175&lt;/D&gt;&lt;D xsi:type="xsd:double"&gt;132.0025&lt;/D&gt;&lt;D xsi:type="xsd:double"&gt;128.595&lt;/D&gt;&lt;D xsi:type="xsd:double"&gt;128.595&lt;/D&gt;&lt;D xsi:type="xsd:double"&gt;128.595&lt;/D&gt;&lt;D xsi:type="xsd:double"&gt;128.595&lt;/D&gt;&lt;D xsi:type="xsd:double"&gt;130.2525&lt;/D&gt;&lt;D xsi:type="xsd:double"&gt;133.6575&lt;/D&gt;&lt;D xsi:type="xsd:double"&gt;138.675&lt;/D&gt;&lt;D xsi:type="xsd:double"&gt;137.125&lt;/D&gt;&lt;D xsi:type="xsd:double"&gt;137.125&lt;/D&gt;&lt;D xsi:type="xsd:double"&gt;137.125&lt;/D&gt;&lt;D xsi:type="xsd:double"&gt;136.5325&lt;/D&gt;&lt;D xsi:type="xsd:double"&gt;134.3525&lt;/D&gt;&lt;D xsi:type="xsd:double"&gt;129.1775&lt;/D&gt;&lt;D xsi:type="xsd:double"&gt;130.51&lt;/D&gt;&lt;D xsi:type="xsd:double"&gt;129.8975&lt;/D&gt;&lt;D xsi:type="xsd:double"&gt;129.8975&lt;/D&gt;&lt;D xsi:type="xsd:double"&gt;129.8975&lt;/D&gt;&lt;D xsi:type="xsd:double"&gt;132.37&lt;/D&gt;&lt;D xsi:type="xsd:double"&gt;135.5675&lt;/D&gt;&lt;D xsi:type="xsd:double"&gt;135.305&lt;/D&gt;&lt;D xsi:type="xsd:double"&gt;136.6425&lt;/D&gt;&lt;D xsi:type="xsd:double"&gt;135.91&lt;/D&gt;&lt;D xsi:type="xsd:double"&gt;135.91&lt;/D&gt;&lt;D xsi:type="xsd:double"&gt;135.91&lt;/D&gt;&lt;D xsi:type="xsd:double"&gt;144.3875&lt;/D&gt;&lt;D xsi:type="xsd:double"&gt;142.6325&lt;/D&gt;&lt;D xsi:type="xsd:double"&gt;147.6425&lt;/D&gt;&lt;D xsi:type="xsd:double"&gt;152.5075&lt;/D&gt;&lt;D xsi:type="xsd:double"&gt;149.6125&lt;/D&gt;&lt;D xsi:type="xsd:double"&gt;149.6125&lt;/D&gt;&lt;D xsi:type="xsd:double"&gt;149.6125&lt;/D&gt;&lt;D xsi:type="xsd:double"&gt;149.6125&lt;/D&gt;&lt;D xsi:type="xsd:double"&gt;153.3025&lt;/D&gt;&lt;D xsi:type="xsd:double"&gt;149.06&lt;/D&gt;&lt;D xsi:type="xsd:double"&gt;148.29&lt;/D&gt;&lt;D xsi:type="xsd:double"&gt;149.265&lt;/D&gt;&lt;D xsi:type="xsd:double"&gt;149.265&lt;/D&gt;&lt;D xsi:type="xsd:double"&gt;149.265&lt;/D&gt;&lt;D xsi:type="xsd:double"&gt;143.5575&lt;/D&gt;&lt;D xsi:type="xsd:double"&gt;141.42&lt;/D&gt;&lt;D xsi:type="xsd:double"&gt;144.99&lt;/D&gt;&lt;D xsi:type="xsd:double"&gt;133.075&lt;/D&gt;&lt;D xsi:type="xsd:double"&gt;137.145&lt;/D&gt;&lt;D xsi:type="xsd:double"&gt;137.145&lt;/D&gt;&lt;D xsi:type="xsd:double"&gt;137.145&lt;/D&gt;&lt;D xsi:type="xsd:double"&gt;138.4175&lt;/D&gt;&lt;D xsi:type="xsd:double"&gt;134.0625&lt;/D&gt;&lt;D xsi:type="xsd:double"&gt;128.0475&lt;/D&gt;&lt;D xsi:type="xsd:double"&gt;123.7025&lt;/D&gt;&lt;D xsi:type="xsd:double"&gt;124.615&lt;/D&gt;&lt;D xsi:type="xsd:double"&gt;124.615&lt;/D&gt;&lt;D xsi:type="xsd:double"&gt;124.615&lt;/D&gt;&lt;D xsi:type="xsd:double"&gt;115.9325&lt;/D&gt;&lt;D xsi:type="xsd:double"&gt;125.2025&lt;/D&gt;&lt;D xsi:type="xsd:double"&gt;124.6825&lt;/D&gt;&lt;D xsi:type="xsd:double"&gt;129.935&lt;/D&gt;&lt;D xsi:type="xsd:double"&gt;128.56&lt;/D&gt;&lt;D xsi:type="xsd:double"&gt;128.56&lt;/D&gt;&lt;D xsi:type="xsd:double"&gt;128.56&lt;/D&gt;&lt;D xsi:type="xsd:double"&gt;131.9125&lt;/D&gt;&lt;D xsi:type="xsd:double"&gt;132.9125&lt;/D&gt;&lt;D xsi:type="xsd:double"&gt;133.4125&lt;/D&gt;&lt;D xsi:type="xsd:double"&gt;127.225&lt;/D&gt;&lt;D xsi:type="xsd:double"&gt;128.4575&lt;/D&gt;&lt;D xsi:type="xsd:double"&gt;128.4575&lt;/D&gt;&lt;D xsi:type="xsd:double"&gt;128.4575&lt;/D&gt;&lt;D xsi:type="xsd:double"&gt;131.8625&lt;/D&gt;&lt;D xsi:type="xsd:double"&gt;130.7075&lt;/D&gt;&lt;D xsi:type="xsd:double"&gt;126.43&lt;/D&gt;&lt;D xsi:type="xsd:double"&gt;125.3525&lt;/D&gt;&lt;D xsi:type="xsd:double"&gt;128.3925&lt;/D&gt;&lt;D xsi:type="xsd:double"&gt;128.3925&lt;/D&gt;&lt;D xsi:type="xsd:double"&gt;128.3925&lt;/D&gt;&lt;D xsi:type="xsd:double"&gt;129.4825&lt;/D&gt;&lt;D xsi:type="xsd:double"&gt;128.7175&lt;/D&gt;&lt;D xsi:type="xsd:double"&gt;133.4825&lt;/D&gt;&lt;D xsi:type="xsd:double"&gt;138.1175&lt;/D&gt;&lt;D xsi:type="xsd:double"&gt;138.1175&lt;/D&gt;&lt;D xsi:type="xsd:double"&gt;138.1175&lt;/D&gt;&lt;D xsi:type="xsd:double"&gt;138.1175&lt;/D&gt;&lt;D xsi:type="xsd:double"&gt;139.875&lt;/D&gt;&lt;D xsi:type="xsd:double"&gt;138.615&lt;/D&gt;&lt;D xsi:type="xsd:doubl</t>
        </r>
      </text>
    </comment>
    <comment ref="A18" authorId="0" shapeId="0">
      <text>
        <r>
          <rPr>
            <b/>
            <sz val="9"/>
            <color indexed="81"/>
            <rFont val="Tahoma"/>
            <family val="2"/>
          </rPr>
          <t>e"&gt;141.435&lt;/D&gt;&lt;D xsi:type="xsd:double"&gt;143.17&lt;/D&gt;&lt;D xsi:type="xsd:double"&gt;144&lt;/D&gt;&lt;D xsi:type="xsd:double"&gt;144&lt;/D&gt;&lt;D xsi:type="xsd:double"&gt;144&lt;/D&gt;&lt;D xsi:type="xsd:double"&gt;152.09&lt;/D&gt;&lt;D xsi:type="xsd:double"&gt;156.795&lt;/D&gt;&lt;D xsi:type="xsd:double"&gt;152.77&lt;/D&gt;&lt;D xsi:type="xsd:double"&gt;161.3725&lt;/D&gt;&lt;D xsi:type="xsd:double"&gt;159.125&lt;/D&gt;&lt;D xsi:type="xsd:double"&gt;159.125&lt;/D&gt;&lt;D xsi:type="xsd:double"&gt;159.125&lt;/D&gt;&lt;D xsi:type="xsd:double"&gt;153.6175&lt;/D&gt;&lt;D xsi:type="xsd:double"&gt;151.7125&lt;/D&gt;&lt;D xsi:type="xsd:double"&gt;153.605&lt;/D&gt;&lt;D xsi:type="xsd:double"&gt;148.5025&lt;/D&gt;&lt;D xsi:type="xsd:double"&gt;152.6525&lt;/D&gt;&lt;D xsi:type="xsd:double"&gt;152.6525&lt;/D&gt;&lt;D xsi:type="xsd:double"&gt;152.6525&lt;/D&gt;&lt;D xsi:type="xsd:double"&gt;154.78&lt;/D&gt;&lt;D xsi:type="xsd:double"&gt;153.8175&lt;/D&gt;&lt;D xsi:type="xsd:double"&gt;152.7675&lt;/D&gt;&lt;D xsi:type="xsd:double"&gt;153.2475&lt;/D&gt;&lt;D xsi:type="xsd:double"&gt;150.095&lt;/D&gt;&lt;D xsi:type="xsd:double"&gt;150.095&lt;/D&gt;&lt;D xsi:type="xsd:double"&gt;150.095&lt;/D&gt;&lt;D xsi:type="xsd:double"&gt;148.3675&lt;/D&gt;&lt;D xsi:type="xsd:double"&gt;143.5125&lt;/D&gt;&lt;D xsi:type="xsd:double"&gt;144.585&lt;/D&gt;&lt;D xsi:type="xsd:double"&gt;145.23&lt;/D&gt;&lt;D xsi:type="xsd:double"&gt;148.1225&lt;/D&gt;&lt;D xsi:type="xsd:double"&gt;148.1225&lt;/D&gt;&lt;D xsi:type="xsd:double"&gt;148.1225&lt;/D&gt;&lt;D xsi:type="xsd:double"&gt;142.6575&lt;/D&gt;&lt;D xsi:type="xsd:double"&gt;143.0625&lt;/D&gt;&lt;D xsi:type="xsd:double"&gt;137.585&lt;/D&gt;&lt;D xsi:type="xsd:double"&gt;136.6525&lt;/D&gt;&lt;D xsi:type="xsd:double"&gt;142.43&lt;/D&gt;&lt;D xsi:type="xsd:double"&gt;142.43&lt;/D&gt;&lt;D xsi:type="xsd:double"&gt;142.43&lt;/D&gt;&lt;D xsi:type="xsd:double"&gt;141.655&lt;/D&gt;&lt;D xsi:type="xsd:double"&gt;140.1575&lt;/D&gt;&lt;D xsi:type="xsd:double"&gt;140.6575&lt;/D&gt;&lt;D xsi:type="xsd:double"&gt;146.125&lt;/D&gt;&lt;D xsi:type="xsd:double"&gt;149.9175&lt;/D&gt;&lt;D xsi:type="xsd:double"&gt;149.9175&lt;/D&gt;&lt;D xsi:type="xsd:double"&gt;149.9175&lt;/D&gt;&lt;D xsi:type="xsd:double"&gt;156.12&lt;/D&gt;&lt;D xsi:type="xsd:double"&gt;156.4775&lt;/D&gt;&lt;D xsi:type="xsd:double"&gt;157&lt;/D&gt;&lt;D xsi:type="xsd:double"&gt;154.88&lt;/D&gt;&lt;D xsi:type="xsd:double"&gt;162.445&lt;/D&gt;&lt;D xsi:type="xsd:double"&gt;162.445&lt;/D&gt;&lt;D xsi:type="xsd:double"&gt;162.445&lt;/D&gt;&lt;D xsi:type="xsd:double"&gt;162.445&lt;/D&gt;&lt;D xsi:type="xsd:double"&gt;162.645&lt;/D&gt;&lt;D xsi:type="xsd:double"&gt;167.7825&lt;/D&gt;&lt;D xsi:type="xsd:double"&gt;169.6975&lt;/D&gt;&lt;D xsi:type="xsd:double"&gt;175.7825&lt;/D&gt;&lt;D xsi:type="xsd:double"&gt;175.7825&lt;/D&gt;&lt;D xsi:type="xsd:double"&gt;175.7825&lt;/D&gt;&lt;D xsi:type="xsd:double"&gt;176.19&lt;/D&gt;&lt;D xsi:type="xsd:double"&gt;174.57&lt;/D&gt;&lt;D xsi:type="xsd:double"&gt;173.5825&lt;/D&gt;&lt;D xsi:type="xsd:double"&gt;174.25&lt;/D&gt;&lt;D xsi:type="xsd:double"&gt;178.2525&lt;/D&gt;&lt;D xsi:type="xsd:double"&gt;178.2525&lt;/D&gt;&lt;D xsi:type="xsd:double"&gt;178.2525&lt;/D&gt;&lt;D xsi:type="xsd:double"&gt;180.1875&lt;/D&gt;&lt;D xsi:type="xsd:double"&gt;177.885&lt;/D&gt;&lt;D xsi:type="xsd:double"&gt;178.1025&lt;/D&gt;&lt;D xsi:type="xsd:double"&gt;186.5725&lt;/D&gt;&lt;D xsi:type="xsd:double"&gt;186.3875&lt;/D&gt;&lt;D xsi:type="xsd:double"&gt;186.3875&lt;/D&gt;&lt;D xsi:type="xsd:double"&gt;186.3875&lt;/D&gt;&lt;D xsi:type="xsd:double"&gt;184.2725&lt;/D&gt;&lt;D xsi:type="xsd:double"&gt;188.8675&lt;/D&gt;&lt;D xsi:type="xsd:double"&gt;190.5725&lt;/D&gt;&lt;D xsi:type="xsd:double"&gt;192.055&lt;/D&gt;&lt;D xsi:type="xsd:double"&gt;190.31&lt;/D&gt;&lt;D xsi:type="xsd:double"&gt;190.31&lt;/D&gt;&lt;D xsi:type="xsd:double"&gt;190.31&lt;/D&gt;&lt;D xsi:type="xsd:double"&gt;199.85&lt;/D&gt;&lt;D xsi:type="xsd:double"&gt;200.2675&lt;/D&gt;&lt;D xsi:type="xsd:double"&gt;200.025&lt;/D&gt;&lt;D xsi:type="xsd:double"&gt;202.12&lt;/D&gt;&lt;D xsi:type="xsd:double"&gt;204.87&lt;/D&gt;&lt;D xsi:type="xsd:double"&gt;204.87&lt;/D&gt;&lt;D xsi:type="xsd:double"&gt;204.87&lt;/D&gt;&lt;D xsi:type="xsd:double"&gt;204.87&lt;/D&gt;&lt;D xsi:type="xsd:double"&gt;206.985&lt;/D&gt;&lt;D xsi:type="xsd:double"&gt;203.7175&lt;/D&gt;&lt;D xsi:type="xsd:double"&gt;199.0275&lt;/D&gt;&lt;D xsi:type="xsd:double"&gt;200.5025&lt;/D&gt;&lt;D xsi:type="xsd:double"&gt;200.5025&lt;/D&gt;&lt;D xsi:type="xsd:double"&gt;200.5025&lt;/D&gt;&lt;D xsi:type="xsd:double"&gt;205.125&lt;/D&gt;&lt;D xsi:type="xsd:double"&gt;202.5&lt;/D&gt;&lt;D xsi:type="xsd:double"&gt;198.415&lt;/D&gt;&lt;D xsi:type="xsd:double"&gt;189.6625&lt;/D&gt;&lt;D xsi:type="xsd:double"&gt;181.61&lt;/D&gt;&lt;D xsi:type="xsd:double"&gt;181.61&lt;/D&gt;&lt;D xsi:type="xsd:double"&gt;181.61&lt;/D&gt;&lt;D xsi:type="xsd:double"&gt;187.7975&lt;/D&gt;&lt;D xsi:type="xsd:double"&gt;186.12&lt;/D&gt;&lt;D xsi:type="xsd:double"&gt;194.1&lt;/D&gt;&lt;D xsi:type="xsd:double"&gt;195.94&lt;/D&gt;&lt;D xsi:type="xsd:double"&gt;195.58&lt;/D&gt;&lt;D xsi:type="xsd:double"&gt;195.58&lt;/D&gt;&lt;D xsi:type="xsd:double"&gt;195.58&lt;/D&gt;&lt;D xsi:type="xsd:double"&gt;192.94&lt;/D&gt;&lt;D xsi:type="xsd:double"&gt;192.08&lt;/D&gt;&lt;D xsi:type="xsd:double"&gt;195.03&lt;/D&gt;&lt;D xsi:type="xsd:double"&gt;196.62&lt;/D&gt;&lt;D xsi:type="xsd:double"&gt;194.99&lt;/D&gt;&lt;D xsi:type="xsd:double"&gt;194.99&lt;/D&gt;&lt;D xsi:type="xsd:double"&gt;194.99&lt;/D&gt;&lt;D xsi:type="xsd:double"&gt;197.5&lt;/D&gt;&lt;D xsi:type="xsd:double"&gt;198.15&lt;/D&gt;&lt;D xsi:type="xsd:double"&gt;202.74&lt;/D&gt;&lt;D xsi:type="xsd:double"&gt;206.37&lt;/D&gt;&lt;D xsi:type="xsd:double"&gt;203.66&lt;/D&gt;&lt;D xsi:type="xsd:double"&gt;203.66&lt;/D&gt;&lt;D xsi:type="xsd:double"&gt;203.66&lt;/D&gt;&lt;D xsi:type="xsd:double"&gt;202.95&lt;/D&gt;&lt;D xsi:type="xsd:double"&gt;199.36&lt;/D&gt;&lt;D xsi:type="xsd:double"&gt;196.99&lt;/D&gt;&lt;D xsi:type="xsd:double"&gt;199.05&lt;/D&gt;&lt;D xsi:type="xsd:double"&gt;201.88&lt;/D&gt;&lt;D xsi:type="xsd:double"&gt;201.88&lt;/D&gt;&lt;D xsi:type="xsd:double"&gt;201.88&lt;/D&gt;&lt;D xsi:type="xsd:double"&gt;199.5&lt;/D&gt;&lt;D xsi:type="xsd:double"&gt;194.58&lt;/D&gt;&lt;D xsi:type="xsd:double"&gt;190.4&lt;/D&gt;&lt;D xsi:type="xsd:double"&gt;197.98&lt;/D&gt;&lt;D xsi:type="xsd:double"&gt;208.16&lt;/D&gt;&lt;D xsi:type="xsd:double"&gt;208.16&lt;/D&gt;&lt;D xsi:type="xsd:double"&gt;208.16&lt;/D&gt;&lt;D xsi:type="xsd:double"&gt;219.58&lt;/D&gt;&lt;D xsi:type="xsd:double"&gt;217.93&lt;/D&gt;&lt;D xsi:type="xsd:double"&gt;222.13&lt;/D&gt;&lt;D xsi:type="xsd:double"&gt;220.68&lt;/D&gt;&lt;D xsi:type="xsd:double"&gt;226.36&lt;/D&gt;&lt;D xsi:type="xsd:double"&gt;226.36&lt;/D&gt;&lt;D xsi:type="xsd:double"&gt;226.36&lt;/D&gt;&lt;D xsi:type="xsd:double"&gt;226.88&lt;/D&gt;&lt;D xsi:type="xsd:double"&gt;223.85&lt;/D&gt;&lt;D xsi:type="xsd:double"&gt;224.41&lt;/D&gt;&lt;D xsi:type="xsd:double"&gt;223.96&lt;/D&gt;&lt;D xsi:type="xsd:double"&gt;228.43&lt;/D&gt;&lt;D xsi:type="xsd:double"&gt;228.43&lt;/D&gt;&lt;D xsi:type="xsd:double"&gt;228.43&lt;/D&gt;&lt;D xsi:type="xsd:double"&gt;228.43&lt;/D&gt;&lt;D xsi:type="xsd:double"&gt;226.62&lt;/D&gt;&lt;D xsi:type="xsd:double"&gt;223.39&lt;/D&gt;&lt;D xsi:type="xsd:double"&gt;221.77&lt;/D&gt;&lt;D xsi:type="xsd:double"&gt;224.78&lt;/D&gt;&lt;D xsi:type="xsd:double"&gt;224.78&lt;/D&gt;&lt;D xsi:type="xsd:double"&gt;224.78&lt;/D&gt;&lt;D xsi:type="xsd:double"&gt;221.52&lt;/D&gt;&lt;D xsi:type="xsd:double"&gt;222.42&lt;/D&gt;&lt;D xsi:type="xsd:double"&gt;223.41&lt;/D&gt;&lt;D xsi:type="xsd:double"&gt;222.42&lt;/D&gt;&lt;D xsi:type="xsd:double"&gt;219&lt;/D&gt;&lt;D xsi:type="xsd:double"&gt;219&lt;/D&gt;&lt;D xsi:type="xsd:double"&gt;219&lt;/D&gt;&lt;D xsi:type="xsd:double"&gt;211.13&lt;/D&gt;&lt;D xsi:type="xsd:double"&gt;212.46&lt;/D&gt;&lt;D xsi:type="xsd:double"&gt;219.41&lt;/D&gt;&lt;D xsi:type="xsd:double"&gt;224.82&lt;/D&gt;&lt;D xsi:type="xsd:double"&gt;220.81&lt;/D&gt;&lt;D xsi:type="xsd:double"&gt;220.81&lt;/D&gt;&lt;D xsi:type="xsd:double"&gt;220.81&lt;/D&gt;&lt;D xsi:type="xsd:double"&gt;216.6&lt;/D&gt;&lt;D xsi:type="xsd:double"&gt;206.99&lt;/D&gt;&lt;D xsi:type="xsd:double"&gt;205.17&lt;/D&gt;&lt;D xsi:type="xsd:double"&gt;207.16&lt;/D&gt;&lt;D xsi:type="xsd:double"&gt;207.42&lt;/D&gt;&lt;D xsi:type="xsd:double"&gt;207.42&lt;/D&gt;&lt;D xsi:type="xsd:double"&gt;207.42&lt;/D&gt;&lt;D xsi:type="xsd:double"&gt;197.32&lt;/D&gt;&lt;D xsi:type="xsd:double"&gt;204.51&lt;/D&gt;&lt;D xsi:type="xsd:double"&gt;207&lt;/D&gt;&lt;D xsi:type="xsd:double"&gt;210.75&lt;/D&gt;&lt;D xsi:type="xsd:double"&gt;208.31&lt;/D&gt;&lt;D xsi:type="xsd:double"&gt;208.31&lt;/D&gt;&lt;D xsi:type="xsd:double"&gt;208.31&lt;/D&gt;&lt;D xsi:type="xsd:double"&gt;206.95&lt;/D&gt;&lt;D xsi:type="xsd:double"&gt;206.71&lt;/D&gt;&lt;D xsi:type="xsd:double"&gt;209.39&lt;/D&gt;&lt;D xsi:type="xsd:double"&gt;217.46&lt;/D&gt;&lt;D xsi:type="xsd:double"&gt;218.62&lt;/D&gt;&lt;D xsi:type="xsd:double"&gt;218.62&lt;/D&gt;&lt;D xsi:type="xsd:double"&gt;218.62&lt;/D&gt;&lt;D xsi:type="xsd:double"&gt;222.22&lt;/D&gt;&lt;D xsi:type="xsd:double"&gt;222.9&lt;/D&gt;&lt;D xsi:type="xsd:double"&gt;221.03&lt;/D&gt;&lt;D xsi:type="xsd:double"&gt;226.92&lt;/D&gt;&lt;D xsi:type="xsd:double"&gt;227.26&lt;/D&gt;&lt;D xsi:type="xsd:double"&gt;227.26&lt;/D&gt;&lt;D xsi:type="xsd:double"&gt;227.26&lt;/D&gt;&lt;D xsi:type="xsd:double"&gt;231.66&lt;/D&gt;&lt;D xsi:type="xsd:double"&gt;247.17&lt;/D&gt;&lt;D xsi:type="xsd:double"&gt;244.51&lt;/D&gt;&lt;D xsi:type="xsd:double"&gt;249.41&lt;/D&gt;&lt;D xsi:type="xsd:double"&gt;255.67&lt;/D&gt;&lt;D xsi:type="xsd:double"&gt;255.67&lt;/D&gt;&lt;D xsi:type="xsd:double"&gt;255.67&lt;/D&gt;&lt;D xsi:type="xsd:double"&gt;258.27&lt;/D&gt;&lt;D xsi:type="xsd:double"&gt;264.01&lt;/D&gt;&lt;D xsi:type="xsd:double"&gt;265.98&lt;/D&gt;&lt;D xsi:type="xsd:double"&gt;298.01&lt;/D&gt;&lt;D xsi:type="xsd:double"&gt;297.52&lt;/D&gt;&lt;D xsi:type="xsd:double"&gt;297.52&lt;/D&gt;&lt;D xsi:type="xsd:double"&gt;297.52&lt;/D&gt;&lt;D xsi:type="xsd:double"&gt;308.04&lt;/D&gt;&lt;D xsi:type="xsd:double"&gt;306.57&lt;/D&gt;&lt;D xsi:type="xsd:double"&gt;294.59&lt;/D&gt;&lt;D xsi:type="xsd:double"&gt;303.9&lt;/D&gt;&lt;D xsi:type="xsd:double"&gt;303.9&lt;/D&gt;&lt;D xsi:type="xsd:double"&gt;303.9&lt;/D&gt;&lt;D xsi:type="xsd:double"&gt;303.9&lt;/D&gt;&lt;D xsi:type="xsd:double"&gt;300.25&lt;/D&gt;&lt;D xsi:type="xsd:double"&gt;302.03&lt;/D&gt;&lt;D xsi:type="xsd:double"&gt;292.61&lt;/D&gt;&lt;D xsi:type="xsd:double"&gt;316.75&lt;/D&gt;&lt;D xsi:type="xsd:double"&gt;329.85&lt;/D&gt;&lt;D xsi:type="xsd:double"&gt;329.85&lt;/D&gt;&lt;D xsi:type="xsd:double"&gt;329.85&lt;/D&gt;&lt;D xsi:type="xsd:double"&gt;319.56&lt;/D&gt;&lt;D xsi:type="xsd:double"&gt;317.46&lt;/D&gt;&lt;D xsi:type="xsd:double"&gt;326.74&lt;/D&gt;&lt;D xsi:type="xsd:double"&gt;326.74&lt;/D&gt;&lt;D xsi:type="xsd:double"&gt;315.03&lt;/D&gt;&lt;D xsi:type="xsd:double"&gt;315.03&lt;/D&gt;&lt;D xsi:type="xsd:double"&gt;315.03&lt;/D&gt;&lt;D xsi:type="xsd:double"&gt;333.76&lt;/D&gt;&lt;D xsi:type="xsd:double"&gt;326.76&lt;/D&gt;&lt;D xsi:type="xsd:double"&gt;314.35&lt;/D&gt;&lt;D xsi:type="xsd:double"&gt;321.26&lt;/D&gt;&lt;D xsi:type="xsd:double"&gt;306.93&lt;/D&gt;&lt;D xsi:type="xsd:double"&gt;306.93&lt;/D&gt;&lt;D xsi:type="xsd:double"&gt;306.93&lt;/D&gt;&lt;D xsi:type="xsd:double"&gt;300.37&lt;/D&gt;&lt;D xsi:type="xsd:double"&gt;324.27&lt;/D&gt;&lt;D xsi:type="xsd:double"&gt;318.26&lt;/D&gt;&lt;D xsi:type="xsd:double"&gt;304.9&lt;/D&gt;&lt;D xsi:type="xsd:double"&gt;301.98&lt;/D&gt;&lt;D xsi:type="xsd:double"&gt;301.98&lt;/D&gt;&lt;D xsi:type="xsd:double"&gt;301.98&lt;/D&gt;&lt;D xsi:type="xsd:double"&gt;281.61&lt;/D&gt;&lt;D xsi:type="xsd:double"&gt;283.37&lt;/D&gt;&lt;D xsi:type="xsd:double"&gt;304.59&lt;/D&gt;&lt;D xsi:type="xsd:double"&gt;283.87&lt;/D&gt;&lt;D xsi:type="xsd:double"&gt;278.01&lt;/D&gt;&lt;D xsi:type="xsd:double"&gt;278.01&lt;/D&gt;&lt;D xsi:type="xsd:double"&gt;278.01&lt;/D&gt;&lt;D xsi:type="xsd:double"&gt;277.19&lt;/D&gt;&lt;D xsi:type="xsd:double"&gt;290.75&lt;/D&gt;&lt;D xsi:type="xsd:double"&gt;294&lt;/D&gt;&lt;D xsi:type="xsd:double"&gt;296.4&lt;/D&gt;&lt;D xsi:type="xsd:double"&gt;296.4&lt;/D&gt;&lt;D xsi:type="xsd:double"&gt;296.4&lt;/D&gt;&lt;D xsi:type="xsd:double"&gt;296.4&lt;/D&gt;&lt;D xsi:type="xsd:double"&gt;309.45&lt;/D&gt;&lt;D xsi:type="xsd:double"&gt;303.22&lt;/D&gt;&lt;D xsi:type="xsd:double"&gt;300.01&lt;/D&gt;&lt;D xsi:type="xsd:double"&gt;295.86&lt;/D&gt;&lt;D xsi:type="xsd:double"&gt;294.11&lt;/D&gt;&lt;D xsi:type="xsd:double"&gt;294.11&lt;/D&gt;&lt;D xsi:type="xsd:double"&gt;294.11&lt;/D&gt;&lt;D xsi:type="xsd:double"&gt;301.21&lt;/D&gt;&lt;D xsi:type="xsd:double"&gt;292.9&lt;/D&gt;&lt;D xsi:type="xsd:double"&gt;276.04&lt;/D&gt;&lt;D xsi:type="xsd:double"&gt;281.78&lt;/D&gt;&lt;D xsi:type="xsd:double"&gt;272.47&lt;/D&gt;&lt;D xsi:type="xsd:double"&gt;272.47&lt;/D&gt;&lt;D xsi:type="xsd:double"&gt;272.47&lt;/D&gt;&lt;D xsi:type="xsd:double"&gt;274&lt;/D&gt;&lt;D xsi:type="xsd:double"&gt;278.17&lt;/D&gt;&lt;D xsi:type="xsd:double"&gt;279.99&lt;/D&gt;&lt;D xsi:type="xsd:double"&gt;265.75&lt;/D&gt;&lt;D xsi:type="xsd:double"&gt;269.42&lt;/D&gt;&lt;D xsi:type="xsd:double"&gt;269.42&lt;/D&gt;&lt;D xsi:type="xsd:double"&gt;269.42&lt;/D&gt;&lt;D xsi:type="xsd:double"&gt;269.42&lt;/D&gt;&lt;D xsi:type="xsd:double"&gt;259.03&lt;/D&gt;&lt;D xsi:type="xsd:double"&gt;250.67&lt;/D&gt;&lt;D xsi:type="xsd:double"&gt;241.5&lt;/D&gt;&lt;D xsi:type="xsd:double"&gt;233.74&lt;/D&gt;&lt;D xsi:type="xsd:double"&gt;233.74&lt;/D&gt;&lt;D xsi:type="xsd:double"&gt;233.74&lt;/D&gt;&lt;D xsi:type="xsd:double"&gt;233.72&lt;/D&gt;&lt;D xsi:type="xsd:double"&gt;223.24&lt;/D&gt;&lt;D xsi:type="xsd:double"&gt;227.72&lt;/D&gt;&lt;D xsi:type="xsd:double"&gt;219.44&lt;/D&gt;&lt;D xsi:type="xsd:double"&gt;228.4&lt;/D&gt;&lt;D xsi:type="xsd:double"&gt;228.4&lt;/D&gt;&lt;D xsi:type="xsd:double"&gt;228.4&lt;/D&gt;&lt;D xsi:type="xsd:double"&gt;244.86&lt;/D&gt;&lt;D xsi:type="xsd:double"&gt;246.38&lt;/D&gt;&lt;D xsi:type="xsd:double"&gt;252.42&lt;/D&gt;&lt;D xsi:type="xsd:double"&gt;239.48&lt;/D&gt;&lt;D xsi:type="xsd:double"&gt;243.19&lt;/D&gt;&lt;D xsi:type="xsd:double"&gt;243.19&lt;/D&gt;&lt;D xsi:type="xsd:double"&gt;243.19&lt;/D&gt;&lt;D xsi:type="xsd:double"&gt;247.28&lt;/D&gt;&lt;D xsi:type="xsd:double"&gt;251.08&lt;/D&gt;&lt;D xsi:type="xsd:double"&gt;267.05&lt;/D&gt;&lt;D xsi:type="xsd:double"&gt;258.24&lt;/D&gt;&lt;D xsi:type="xsd:double"&gt;239.49&lt;/D&gt;&lt;D xsi:type="xsd:double"&gt;239.49&lt;/D&gt;&lt;D xsi:type="xsd:double"&gt;239.49&lt;/D&gt;&lt;D xsi:type="xsd:double"&gt;242.67&lt;/D&gt;&lt;D xsi:type="xsd:double"&gt;264.95&lt;/D&gt;&lt;D xsi:type="xsd:double"&gt;265.11&lt;/D&gt;&lt;D xsi:type="xsd:double"&gt;245.07&lt;/D&gt;&lt;D xsi:type="xsd:double"&gt;236.42&lt;/D&gt;&lt;D xsi:type="xsd:double"&gt;236.42&lt;/D&gt;&lt;D xsi:type="xsd:double"&gt;236.42&lt;/D&gt;&lt;D xsi:type="xsd:double"&gt;236.42&lt;/D&gt;&lt;D xsi:type="xsd:double"&gt;233.9&lt;/D&gt;&lt;D xsi:type="xsd:double"&gt;223.87&lt;/D&gt;&lt;D xsi:type="xsd:double"&gt;237.48&lt;/D&gt;&lt;D xsi:type="xsd:double"&gt;241.57&lt;/D&gt;&lt;D xsi:type="xsd:double"&gt;241.57&lt;/D&gt;&lt;D xsi:type="xsd:double"&gt;241.57&lt;/D&gt;&lt;D xsi:type="xsd:double"&gt;243.85&lt;/D&gt;&lt;D xsi:type="xsd:double"&gt;234.77&lt;/D&gt;&lt;D xsi:type="xsd:double"&gt;242.2&lt;/D&gt;&lt;D xsi:type="xsd:double"&gt;237.14&lt;/D&gt;&lt;D xsi:type="xsd:double"&gt;229.36&lt;/D&gt;&lt;D xsi:type="xsd:double"&gt;229.36&lt;/D&gt;&lt;D xsi:type="xsd:double"&gt;229.36&lt;/D&gt;&lt;D xsi:type="xsd:double"&gt;213.52&lt;/D&gt;&lt;D xsi:type="xsd:double"&gt;215.14&lt;/D&gt;&lt;D xsi:type="xsd:double"&gt;230.14&lt;/D&gt;&lt;D xsi:type="xsd:double"&gt;226.58&lt;/D&gt;&lt;D xsi:type="xsd:double"&gt;221&lt;/D&gt;&lt;D xsi:type="xsd:double"&gt;221&lt;/D&gt;&lt;D xsi:type="xsd:double"&gt;221&lt;/D&gt;&lt;D xsi:type="xsd:double"&gt;213.3&lt;/D&gt;&lt;D xsi:type="xsd:double"&gt;229.73&lt;/D&gt;&lt;D xsi:type="xsd:double"&gt;244.96&lt;/D&gt;&lt;D xsi:type="xsd:double"&gt;247.66&lt;/D&gt;&lt;D xsi:type="xsd:double"&gt;264.53&lt;/D&gt;&lt;D xsi:type="xsd:double"&gt;264.53&lt;/D&gt;&lt;D xsi:type="xsd:double"&gt;264.53&lt;/D&gt;&lt;D xsi:type="xsd:double"&gt;267.34&lt;/D&gt;&lt;D xsi:type="xsd:double"&gt;265.24&lt;/D&gt;&lt;D xsi:type="xsd:double"&gt;256.34&lt;/D&gt;&lt;D xsi:type="xsd:double"&gt;281.5&lt;/D&gt;&lt;D xsi:type="xsd:double"&gt;276.92&lt;/D&gt;&lt;D xsi:type="xsd:double"&gt;276.92&lt;/D&gt;&lt;D xsi:type="xsd:double"&gt;276.92&lt;/D&gt;&lt;D xsi:type="xsd:double"&gt;282.19&lt;/D&gt;&lt;D xsi:type="xsd:double"&gt;286.56&lt;/D&gt;&lt;D xsi:type="xsd:double"&gt;276.9&lt;/D&gt;&lt;D xsi:type="xsd:double"&gt;272.86&lt;/D&gt;&lt;D xsi:type="xsd:double"&gt;267.12&lt;/D&gt;&lt;D xsi:type="xsd:double"&gt;267.12&lt;/D&gt;&lt;D xsi:type="xsd:double"&gt;267.12&lt;/D&gt;&lt;D xsi:type="xsd:double"&gt;273.6&lt;/D&gt;&lt;D xsi:type="xsd:double"&gt;259.31&lt;/D&gt;&lt;D xsi:type="xsd:double"&gt;244.07&lt;/D&gt;&lt;D xsi:type="xsd:double"&gt;242.08&lt;/D&gt;&lt;D xsi:type="xsd:double"&gt;231.19&lt;/D&gt;&lt;D xsi:type="xsd:double"&gt;231.19&lt;/D&gt;&lt;D xsi:type="xsd:double"&gt;231.19&lt;/D&gt;&lt;D xsi:type="xsd:double"&gt;219.17&lt;/D&gt;&lt;D xsi:type="xsd:double"&gt;215.04&lt;/D&gt;&lt;D xsi:type="xsd:double"&gt;222.03&lt;/D&gt;&lt;D xsi:type="xsd:double"&gt;212.58&lt;/D&gt;&lt;D xsi:type="xsd:double"&gt;212.58&lt;/D&gt;&lt;D xsi:type="xsd:double"&gt;212.58&lt;/D&gt;&lt;D xsi:type="xsd:double"&gt;212.58&lt;/D&gt;&lt;D xsi:type="xsd:double"&gt;217.83&lt;/D&gt;&lt;D xsi:type="xsd:double"&gt;221.98&lt;/D&gt;&lt;D xsi:type="xsd:double"&gt;214.82&lt;/D&gt;&lt;D xsi:type="xsd:double"&gt;201.83&lt;/D&gt;&lt;D xsi:type="xsd:double"&gt;195.15&lt;/D&gt;&lt;D xsi:type="xsd:double"&gt;195.15&lt;/D&gt;&lt;D xsi:type="xsd:double"&gt;195.15&lt;/D&gt;&lt;D xsi:type="xsd:double"&gt;199.02&lt;/D&gt;&lt;D xsi:type="xsd:double"&gt;187.88&lt;/D&gt;&lt;D xsi:type="xsd:double"&gt;184.15&lt;/D&gt;&lt;D xsi:type="xsd:double"&gt;197.82&lt;/D&gt;&lt;D xsi:type="xsd:double"&gt;185.47&lt;/D&gt;&lt;D xsi:type="xsd:double"&gt;185.47&lt;/D&gt;&lt;D xsi:type="xsd:double"&gt;185.47&lt;/D&gt;&lt;D xsi:type="xsd:double"&gt;195.33&lt;/D&gt;&lt;D xsi:type="xsd:double"&gt;196.02&lt;/D&gt;&lt;D xsi:type="xsd:double"&gt;203.34&lt;/D&gt;&lt;D xsi:type="xsd:double"&gt;188.44&lt;/D&gt;&lt;D xsi:type="xsd:double"&gt;186.75&lt;/D&gt;&lt;D xsi:type="xsd:double"&gt;186.75&lt;/D&gt;&lt;D xsi:type="xsd:double"&gt;186.75&lt;/D&gt;&lt;D xsi:type="xsd:double"&gt;169.5&lt;/D&gt;&lt;D xsi:type="xsd:double"&gt;175.95&lt;/D&gt;&lt;D xsi:type="xsd:double"&gt;166.3&lt;/D&gt;&lt;D xsi:type="xsd:double"&gt;161.75&lt;/D&gt;&lt;D xsi:type="xsd:double"&gt;177.06&lt;/D&gt;&lt;D xsi:type="xsd:double"&gt;177.06&lt;/D&gt;&lt;D xsi:type="xsd:double"&gt;177.06&lt;/D&gt;&lt;D xsi:type="xsd:double"&gt;172.64&lt;/D&gt;&lt;D xsi:type="xsd:double"&gt;181.77&lt;/D&gt;&lt;D xsi:type="xsd:double"&gt;169.38&lt;/D&gt;&lt;D xsi:type="xsd:double"&gt;171.24&lt;/D&gt;&lt;D xsi:type="xsd:double"&gt;166.94&lt;/D&gt;&lt;D xsi:type="xsd:double"&gt;166.94&lt;/D&gt;&lt;D xsi:type="xsd:double"&gt;166.94&lt;/D&gt;&lt;D xsi:type="xsd:double"&gt;168.98&lt;/D&gt;&lt;D xsi:type="xsd:double"&gt;161.54&lt;/D&gt;&lt;D xsi:type="xsd:double"&gt;169.75&lt;/D&gt;&lt;D xsi:type="xsd:double"&gt;178.51&lt;/D&gt;&lt;D xsi:type="xsd:double"&gt;188.11&lt;/D&gt;&lt;D xsi:type="xsd:double"&gt;188.11&lt;/D&gt;&lt;D xsi:type="xsd:double"&gt;188.11&lt;/D&gt;&lt;D xsi:type="xsd:double"&gt;188.11&lt;/D&gt;&lt;D xsi:type="xsd:double"&gt;186.72&lt;/D&gt;&lt;D xsi:type="xsd:double"&gt;183.2&lt;/D&gt;&lt;D xsi:type="xsd:double"&gt;195.92&lt;/D&gt;&lt;D xsi:type="xsd:double"&gt;187.2&lt;/D&gt;&lt;D xsi:type="xsd:double"&gt;187.2&lt;/D&gt;&lt;D xsi:type="xsd:double"&gt;187.2&lt;/D&gt;&lt;D xsi:type="xsd:double"&gt;187.86&lt;/D&gt;&lt;D xsi:type="xsd:double"&gt;189.26&lt;/D&gt;&lt;D xsi:type="xsd:double"&gt;186.48&lt;/D&gt;&lt;D xsi:type="xsd:double"&gt;180.48&lt;/D&gt;&lt;D xsi:type="xsd:double"&gt;169.74&lt;/D&gt;&lt;D xsi:type="xsd:double"&gt;169.74&lt;/D&gt;&lt;D xsi:type="xsd:double"&gt;169.74&lt;/D&gt;&lt;D xsi:type="xsd:double"&gt;156.47&lt;/D&gt;&lt;D xsi:type="xsd:double"&gt;158.36&lt;/D&gt;&lt;D xsi:type="xsd:double"&gt;165.27&lt;/D&gt;&lt;D xsi:type="xsd:double"&gt;156.01&lt;/D&gt;&lt;D xsi:type="xsd:double"&gt;158.8&lt;/D&gt;&lt;D xsi:type="xsd:double"&gt;158.8&lt;/D&gt;&lt;D xsi:type="xsd:double"&gt;158.8&lt;/D&gt;&lt;D xsi:type="xsd:double"&gt;158.8&lt;/D&gt;&lt;D xsi:type="xsd:double"&gt;165.66&lt;/D&gt;&lt;D xsi:type="xsd:double"&gt;163.6&lt;/D&gt;&lt;D xsi:type="xsd:double"&gt;162.25&lt;/D&gt;&lt;D xsi:type="xsd:double"&gt;171.26&lt;/D&gt;&lt;D xsi:type="xsd:double"&gt;171.26&lt;/D&gt;&lt;D xsi:type="xsd:double"&gt;171.26&lt;/D&gt;&lt;D xsi:type="xsd:double"&gt;168.69&lt;/D&gt;&lt;D xsi:type="xsd:double"&gt;159.82&lt;/D&gt;&lt;D xsi:type="xsd:double"&gt;155.42&lt;/D&gt;&lt;D xsi:type="xsd:double"&gt;151.59&lt;/D&gt;&lt;D xsi:type="xsd:double"&gt;145.23&lt;/D&gt;&lt;D xsi:type="xsd:double"&gt;145.23&lt;/D&gt;&lt;D xsi:type="xsd:double"&gt;145.23&lt;/D&gt;&lt;D xsi:type="xsd:double"&gt;145.23&lt;/D&gt;&lt;D xsi:type="xsd:double"&gt;149.64&lt;/D&gt;&lt;D xsi:type="xsd:double"&gt;151.3&lt;/D&gt;&lt;D xsi:type="xsd:double"&gt;158.58&lt;/D&gt;&lt;D xsi:type="xsd:double"&gt;158.38&lt;/D&gt;&lt;D xsi:type="xsd:double"&gt;158.38&lt;/D&gt;&lt;D xsi:type="xsd:double"&gt;158.38&lt;/D&gt;&lt;D xsi:type="xsd:double"&gt;151.52&lt;/D&gt;&lt;D xsi:type="xsd:double"&gt;150.82&lt;/D&gt;&lt;D xsi:type="xsd:double"&gt;151.64&lt;/D&gt;&lt;D xsi:type="xsd:double"&gt;153.72&lt;/D&gt;&lt;D xsi:type="xsd:double"&gt;157.62&lt;/D&gt;&lt;D xsi:type="xsd:double"&gt;157.62&lt;/D&gt;&lt;D xsi:type="xsd:double"&gt;157.62&lt;/D&gt;&lt;D xsi:type="xsd:double"&gt;161.01&lt;/D&gt;&lt;D xsi:type="xsd:double"&gt;169.92&lt;/D&gt;&lt;D xsi:type="xsd:double"&gt;178.07&lt;/D&gt;&lt;D xsi:type="xsd:double"&gt;180.5&lt;/D&gt;&lt;D xsi:type="xsd:double"&gt;173.19&lt;/D&gt;&lt;D xsi:type="xsd:double"&gt;173.19&lt;/D&gt;&lt;D xsi:type="xsd:double"&gt;173.19&lt;/D&gt;&lt;D xsi:type="xsd:double"&gt;170.24&lt;/D&gt;&lt;D xsi:type="xsd:double"&gt;165.33&lt;/D&gt;&lt;D xsi:type="xsd:double"&gt;177.9&lt;/D&gt;&lt;D xsi:type="xsd:double"&gt;179.84&lt;/D&gt;&lt;D xsi:type="xsd:double"&gt;181.63&lt;/D&gt;&lt;D xsi:type="xsd:double"&gt;181.63&lt;/D&gt;&lt;D xsi:type="xsd:double"&gt;181.63&lt;/D&gt;&lt;D xsi:type="xsd:double"&gt;184.41&lt;/D&gt;&lt;D xsi:type="xsd:double"&gt;185.26&lt;/D&gt;&lt;D xsi:type="xsd:double"&gt;188.93&lt;/D&gt;&lt;D xsi:type="xsd:double"&gt;192.15&lt;/D&gt;&lt;D xsi:type="xsd:double"&gt;189.89&lt;/D&gt;&lt;D xsi:type="xsd:double"&gt;189.89&lt;/D&gt;&lt;D xsi:type="xsd:double"&gt;189.89&lt;/D&gt;&lt;D xsi:type="xsd:double"&gt;177.93&lt;/D&gt;&lt;D xsi:type="xsd:double"&gt;170.86&lt;/D&gt;&lt;D xsi:type="xsd:double"&gt;180.97&lt;/D&gt;&lt;D xsi:type="xsd:double"&gt;179.42&lt;/D&gt;&lt;D xsi:type="xsd:double"&gt;187.09&lt;/D&gt;&lt;D xsi:type="xsd:double"&gt;187.09&lt;/D&gt;&lt;D xsi:type="xsd:double"&gt;187.09&lt;/D&gt;&lt;D xsi:type="xsd:double"&gt;190.32&lt;/D&gt;&lt;D xsi:type="xsd:double"&gt;188.79&lt;/D&gt;&lt;D xsi:type="xsd:double"&gt;183.35&lt;/D&gt;&lt;D xsi:type="xsd:double"&gt;187.73&lt;/D&gt;&lt;D xsi:type="xsd:double"&gt;178.49&lt;/D&gt;&lt;D xsi:type="xsd:double"&gt;178.49&lt;/D&gt;&lt;D xsi:type="xsd:double"&gt;178.49&lt;/D&gt;&lt;D xsi:type="xsd:double"&gt;170.34&lt;/D&gt;&lt;D xsi:type="xsd:double"&gt;171.81&lt;/D&gt;&lt;D xsi:type="xsd:double"&gt;172.22&lt;/D&gt;&lt;D xsi:type="xsd:double"&gt;179.13&lt;/D&gt;&lt;D xsi:type="xsd:double"&gt;162.6&lt;/D&gt;&lt;D xsi:type="xsd:double"&gt;162.6&lt;/D&gt;&lt;D xsi:type="xsd:double"&gt;162.6&lt;/D&gt;&lt;D xsi:type="xsd:double"&gt;158.01&lt;/D&gt;&lt;D xsi:type="xsd:double"&gt;154.68&lt;/D&gt;&lt;D xsi:type="xsd:double"&gt;150.94&lt;/D&gt;&lt;D xsi:type="xsd:double"&gt;139.37&lt;/D&gt;&lt;D xsi:type="xsd:double"&gt;136.47&lt;/D&gt;&lt;D xsi:type="xsd:double"&gt;136.47&lt;/D&gt;&lt;D xsi:type="xsd:double"&gt;136.47&lt;/D&gt;&lt;D xsi:type="xsd:double"&gt;136.47&lt;/D&gt;&lt;D xsi:type="xsd:double"&gt;134.65&lt;/D&gt;&lt;D xsi:type="xsd:double"&gt;137.14&lt;/D&gt;&lt;D xsi:type="xsd:double"&gt;139.9&lt;/D&gt;&lt;D xsi:type="xsd:double"&gt;143.87&lt;/D&gt;&lt;D xsi:type="xsd:double"&gt;143.87&lt;/D&gt;&lt;D xsi:type="xsd:double"&gt;143.87&lt;/D&gt;&lt;D xsi:type="xsd:double"&gt;145.05&lt;/D&gt;&lt;D xsi:type="xsd:double"&gt;131.31&lt;/D&gt;&lt;D xsi:type="xsd:double"&gt;131.28&lt;/D&gt;&lt;D xsi:type="xsd:double"&gt;129.29&lt;/D&gt;&lt;D xsi:type="xsd:double"&gt;131.98&lt;/D&gt;&lt;D xsi:type="xsd:double"&gt;131.98&lt;/D&gt;&lt;D xsi:type="xsd:double"&gt;131.98&lt;/D&gt;&lt;D xsi:type="xsd:double"&gt;133.82&lt;/D&gt;&lt;D xsi:type="xsd:double"&gt;131.76&lt;/D&gt;&lt;D xsi:type="xsd:double"&gt;132.61&lt;/D&gt;&lt;D xsi:type="xsd:double"&gt;125.61&lt;/D&gt;&lt;D xsi:type="xsd:double"&gt;125.16&lt;/D&gt;&lt;D xsi:type="xsd:double"&gt;125.16&lt;/D&gt;&lt;D xsi:type="xsd:double"&gt;125.16&lt;/D&gt;&lt;D xsi:type="xsd:double"&gt;122.28&lt;/D&gt;&lt;D xsi:type="xsd:double"&gt;124.13&lt;/D&gt;&lt;D xsi:type="xsd:double"&gt;127.36&lt;/D&gt;&lt;D xsi:type="xsd:double"&gt;122.2&lt;/D&gt;&lt;D xsi:type="xsd:double"&gt;121.39&lt;/D&gt;&lt;D xsi:type="xsd:double"&gt;121.39&lt;/D&gt;&lt;D xsi:type="xsd:double"&gt;121.39&lt;/D&gt;&lt;D xsi:type="xsd:double"&gt;125.12&lt;/D&gt;&lt;D xsi:type="xsd:double"&gt;131.67&lt;/D&gt;&lt;D xsi:type="xsd:double"&gt;132.09&lt;/D&gt;&lt;D xsi:type="xsd:double"&gt;131.3&lt;/D&gt;&lt;D xsi:type="xsd:double"&gt;120.76&lt;/D&gt;&lt;D xsi:type="xsd:double"&gt;120.76&lt;/D&gt;&lt;D xsi:type="xsd:double"&gt;120.76&lt;/D&gt;&lt;D xsi:type="xsd:double"&gt;116.7&lt;/D&gt;&lt;D xsi:type="xsd:double"&gt;115.86&lt;/D&gt;&lt;D xsi:type="xsd:double"&gt;115&lt;/D&gt;&lt;D xsi:type="xsd:double"&gt;119.6&lt;/D&gt;&lt;D xsi:type="xsd:double"&gt;112.27&lt;/D&gt;&lt;D xsi:type="xsd:double"&gt;112.27&lt;/D&gt;&lt;D xsi:type="xsd:double"&gt;112.27&lt;/D&gt;&lt;D xsi:type="xsd:double"&gt;118.88&lt;/D&gt;&lt;D xsi:type="xsd:double"&gt;119.67&lt;/D&gt;&lt;D xsi:type="xsd:double"&gt;120.51&lt;/D&gt;&lt;D xsi:type="xsd:double"&gt;121.94&lt;/D&gt;&lt;D xsi:type="xsd:double"&gt;124.66&lt;/D&gt;&lt;D xsi:type="xsd:double"&gt;124.66&lt;/D&gt;&lt;D xsi:type="xsd:double"&gt;124.66&lt;/D&gt;&lt;D xsi:type="xsd:double"&gt;125.99&lt;/D&gt;&lt;D xsi:type="xsd:double"&gt;132.61&lt;/D&gt;&lt;D xsi:type="xsd:double"&gt;128.96&lt;/D&gt;&lt;D xsi:type="xsd:double"&gt;131.76&lt;/D&gt;&lt;D xsi:type="xsd:double"&gt;138.34&lt;/D&gt;&lt;D xsi:type="xsd:double"&gt;138.34&lt;/D&gt;&lt;D xsi:type="xsd:double"&gt;138.34&lt;/D&gt;&lt;D xsi:type="xsd:double"&gt;134.97&lt;/D&gt;&lt;D xsi:type="xsd:double"&gt;135.43&lt;/D&gt;&lt;D xsi:type="xsd:double"&gt;132.19&lt;/D&gt;&lt;D xsi:type="xsd:double"&gt;134.21&lt;/D&gt;&lt;D xsi:type="xsd:double"&gt;141.56&lt;/D&gt;&lt;D xsi:type="xsd:double"&gt;141.56&lt;/D&gt;&lt;D xsi:type="xsd:double"&gt;141.56&lt;/D&gt;&lt;D xsi:type="xsd:double"&gt;143.01&lt;/D&gt;&lt;D xsi:type="xsd:double"&gt;146.02&lt;/D&gt;&lt;D xsi:type="xsd:double"&gt;137.76&lt;/D&gt;&lt;D xsi:type="xsd:double"&gt;157.5&lt;/D&gt;&lt;D xsi:type="xsd:double"&gt;163.27&lt;/D&gt;&lt;D xsi:type="xsd:double"&gt;163.27&lt;/D&gt;&lt;D xsi:type="xsd:double"&gt;163.27&lt;/D&gt;&lt;D xsi:type="xsd:double"&gt;162.95&lt;/D&gt;&lt;D xsi:type="xsd:double"&gt;166.66&lt;/D&gt;&lt;D xsi:type="xsd:double"&gt;159.1&lt;/D&gt;&lt;D xsi:type="xsd:double"&gt;156.77&lt;/D&gt;&lt;D xsi:type="xsd:double"&gt;154.09&lt;/D&gt;&lt;D xsi:type="xsd:double"&gt;154.09&lt;/D&gt;&lt;D xsi:type="xsd:double"&gt;154.09&lt;/D&gt;&lt;D xsi:type="xsd:double"&gt;153.17&lt;/D&gt;&lt;D xsi:type="xsd:double"&gt;160.38&lt;/D&gt;&lt;D xsi:type="xsd:double"&gt;165.19&lt;/D&gt;&lt;D xsi:type="xsd:double"&gt;165.19&lt;/D&gt;&lt;D xsi:type="xsd:double"&gt;162.7&lt;/D&gt;&lt;D xsi:type="xsd:double"&gt;162.7&lt;/D&gt;&lt;D xsi:type="xsd:double"&gt;162.7&lt;/D&gt;&lt;D xsi:type="xsd:double"&gt;158.27&lt;/D&gt;&lt;D xsi:type="xsd:double"&gt;156.39&lt;/D&gt;&lt;D xsi:type="xsd:double"&gt;169.23&lt;/D&gt;&lt;D xsi:type="xsd:double"&gt;171.35&lt;/D&gt;&lt;D xsi:type="xsd:double"&gt;168.76&lt;/D&gt;&lt;D xsi:type="xsd:double"&gt;168.76&lt;/D&gt;&lt;D xsi:type="xsd:double"&gt;168.76&lt;/D&gt;&lt;D xsi:type="xsd:double"&gt;166.1&lt;/D&gt;&lt;D xsi:type="xsd:double"&gt;159.87&lt;/D&gt;&lt;D xsi:type="xsd:double"&gt;161.2&lt;/D&gt;&lt;D xsi:type="xsd:double"&gt;171.69&lt;/D&gt;&lt;D xsi:type="xsd:double"&gt;170.01&lt;/D&gt;&lt;D xsi:type="xsd:double"&gt;170.01&lt;/D&gt;&lt;D xsi:type="xsd:double"&gt;170.01&lt;/D&gt;&lt;D xsi:type="xsd:double"&gt;175.35&lt;/D&gt;&lt;D xsi:type="xsd:double"&gt;180.72&lt;/D&gt;&lt;D xsi:type="xsd:double"&gt;176.74&lt;/D&gt;&lt;D xsi:type="xsd:double"&gt;169.52&lt;/D&gt;&lt;D xsi:type="xsd:double"&gt;165.71&lt;/D&gt;&lt;D xsi:type="xsd:double"&gt;165.71&lt;/D&gt;&lt;D xsi:type="xsd:double"&gt;165.71&lt;/D&gt;&lt;D xsi:type="xsd:double"&gt;162.54&lt;/D&gt;&lt;D xsi:type="xsd:double"&gt;160.85&lt;/D&gt;&lt;D xsi:type="xsd:double"&gt;165.01&lt;/D&gt;&lt;D xsi:type="xsd:double"&gt;153.39&lt;/D&gt;&lt;D xsi:type="xsd:double"&gt;152.06&lt;/D&gt;&lt;D xsi:type="xsd:double"&gt;152.06&lt;/D&gt;&lt;D xsi:type="xsd:double"&gt;152.06&lt;/D&gt;&lt;D xsi:type="xsd:double"&gt;152.06&lt;/D&gt;&lt;D xsi:type="xsd:double"&gt;141.21&lt;/D&gt;&lt;D xsi:type="xsd:double"&gt;140.36&lt;/D&gt;&lt;D xsi:type="xsd:double"&gt;146.03&lt;/D&gt;&lt;D xsi:type="xsd:double"&gt;146.14&lt;/D&gt;&lt;D xsi:type="xsd:double"&gt;146.14&lt;/D&gt;&lt;D xsi:type="xsd:double"&gt;146.14&lt;/D&gt;&lt;D xsi:type="xsd:double"&gt;146.14&lt;/D&gt;&lt;D xsi:type="xsd:double"&gt;143.15&lt;/D&gt;&lt;D xsi:type="xsd:double"&gt;147.49&lt;/D&gt;&lt;D xsi:type="xsd:double"&gt;142.65&lt;/D&gt;&lt;D xsi:type="xsd:double"&gt;148.59&lt;/D&gt;&lt;D xsi:type="xsd:double"&gt;148.59&lt;/D&gt;&lt;D xsi:type="xsd:double"&gt;148.59&lt;/D&gt;&lt;D xsi:type="xsd:double"&gt;156.28&lt;/D&gt;&lt;D xsi:type="xsd:double"&gt;159.09&lt;/D&gt;&lt;D xsi:type="xsd:double"&gt;160.01&lt;/D&gt;&lt;D xsi:type="xsd:double"&gt;165.11&lt;/D&gt;&lt;D xsi:type="xsd:double"&gt;168.99&lt;/D&gt;&lt;D xsi:type="xsd:double"&gt;168.99&lt;/D&gt;&lt;D xsi:type="xsd:double"&gt;168.99&lt;/D&gt;&lt;D xsi:type="xsd:double"&gt;168.99&lt;/D&gt;&lt;D xsi:type="xsd:double"&gt;177.02&lt;/D&gt;&lt;D xsi:type="xsd:double"&gt;173.77&lt;/D&gt;&lt;D xsi:type="xsd:double"&gt;167.65&lt;/D&gt;&lt;D xsi:type="xsd:double"&gt;178.39&lt;/D&gt;&lt;D xsi:type="xsd:double"&gt;178.39&lt;/D&gt;&lt;D xsi:type="xsd:double"&gt;178.39&lt;/D&gt;&lt;D xsi:type="xsd:double"&gt;191.93&lt;/D&gt;&lt;D xsi:type="xsd:double"&gt;192.65&lt;/D&gt;&lt;D xsi:type="xsd:double"&gt;193.23&lt;/D&gt;&lt;D xsi:type="xsd:double"&gt;198.02&lt;/D&gt;&lt;D xsi:type="xsd:double"&gt;203.65&lt;/D&gt;&lt;D xsi:type="xsd:double"&gt;203.65&lt;/D&gt;&lt;D xsi:type="xsd:double"&gt;203.65&lt;/D&gt;&lt;D xsi:type="xsd:double"&gt;191.62&lt;/D&gt;&lt;D xsi:type="xsd:double"&gt;195.37&lt;/D&gt;&lt;D xsi:type="xsd:double"&gt;209.43&lt;/D&gt;&lt;D xsi:type="xsd:double"&gt;217.09&lt;/D&gt;&lt;D xsi:type="xsd:double"&gt;211&lt;/D&gt;&lt;D xsi:type="xsd:double"&gt;211&lt;/D&gt;&lt;D xsi:type="xsd:double"&gt;211&lt;/D&gt;&lt;D xsi:type="xsd:double"&gt;210.89&lt;/D&gt;&lt;D xsi:type="xsd:double"&gt;221.73&lt;/D&gt;&lt;D xsi:type="xsd:double"&gt;222.05&lt;/D&gt;&lt;D xsi:type="xsd:double"&gt;223.37&lt;/D&gt;&lt;D xsi:type="xsd:double"&gt;212.65&lt;/D&gt;&lt;D xsi:type="xsd:double"&gt;212.65&lt;/D&gt;&lt;D xsi:type="xsd:double"&gt;212.65&lt;/D&gt;&lt;D xsi:type="xsd:double"&gt;217.88&lt;/D&gt;&lt;D xsi:type="xsd:double"&gt;229.71&lt;/D&gt;&lt;D xsi:type="xsd:double"&gt;227.64&lt;/D&gt;&lt;D xsi:type="xsd:double"&gt;220.02&lt;/D&gt;&lt;D xsi:type="xsd:double"&gt;213.88&lt;/D&gt;&lt;D xsi:type="xsd:double"&gt;213.88&lt;/D&gt;&lt;D xsi:type="xsd:double"&gt;213.88&lt;/D&gt;&lt;D xsi:type="xsd:double"&gt;213.88&lt;/D&gt;&lt;D xsi:type="xsd:double"&gt;206.55&lt;/D&gt;&lt;D xsi:type="xsd:double"&gt;207.54&lt;/D&gt;&lt;D xsi:type="xsd:double"&gt;236.64&lt;/D&gt;&lt;D xsi:type="xsd:double"&gt;232.86&lt;/D&gt;&lt;D xsi:type="xsd:double"&gt;232.86&lt;/D&gt;&lt;D xsi:type="xsd:double"&gt;232.86&lt;/D&gt;&lt;D xsi:type="xsd:double"&gt;235.01&lt;/D&gt;&lt;D xsi:type="xsd:double"&gt;232.16&lt;/D&gt;&lt;D xsi:type="xsd:double"&gt;226.98&lt;/D&gt;&lt;D xsi:type="xsd:double"&gt;233.14&lt;/D&gt;&lt;D xsi:type="xsd:double"&gt;238.9&lt;/D&gt;&lt;D xsi:type="xsd:double"&gt;238.9&lt;/D&gt;&lt;D xsi:type="xsd:double"&gt;238.9&lt;/D&gt;&lt;D xsi:type="xsd:double"&gt;235.54&lt;/D&gt;&lt;D xsi:type="xsd:double"&gt;232.88&lt;/D&gt;&lt;D xsi:type="xsd:double"&gt;241.81&lt;/D&gt;&lt;D xsi:type="xsd:double"&gt;234.36&lt;/D&gt;&lt;D xsi:type="xsd:double"&gt;229.65&lt;/D&gt;&lt;D xsi:type="xsd:double"&gt;229.65&lt;/D&gt;&lt;D xsi:type="xsd:double"&gt;229.65&lt;/D&gt;&lt;D xsi:type="xsd:double"&gt;229.66&lt;/D&gt;&lt;D xsi:type="xsd:double"&gt;240.63&lt;/D&gt;&lt;D xsi:type="xsd:double"&gt;242.28&lt;/D&gt;&lt;D xsi:type="xsd:double"&gt;255.41&lt;/D&gt;&lt;D xsi:type="xsd:double"&gt;257.25&lt;/D&gt;&lt;D xsi:type="xsd:double"&gt;257.25&lt;/D&gt;&lt;D xsi:type="xsd:double"&gt;257.25&lt;/D&gt;&lt;D xsi:type="xsd:double"&gt;259&lt;/D&gt;&lt;D xsi:type="xsd:double"&gt;261.99&lt;/D&gt;&lt;D xsi:type="xsd:double"&gt;264.68&lt;/D&gt;&lt;D xsi:type="xsd:double"&gt;271.91&lt;/D&gt;&lt;D xsi:type="xsd:double"&gt;267.79&lt;/D&gt;&lt;D xsi:type="xsd:double"&gt;267.79&lt;/D&gt;&lt;D xsi:type="xsd:double"&gt;267.79&lt;/D&gt;&lt;D xsi:type="xsd:double"&gt;265.31&lt;/D&gt;&lt;D xsi:type="xsd:double"&gt;264.1&lt;/D&gt;&lt;D xsi:type="xsd:double"&gt;269.84&lt;/D&gt;&lt;D xsi:type="xsd:double"&gt;273.83&lt;/D&gt;&lt;D xsi:type="xsd:double"&gt;277.77&lt;/D&gt;&lt;D xsi:type="xsd:double"&gt;277.77&lt;/D&gt;&lt;D xsi:type="xsd:double"&gt;277.77&lt;/D&gt;&lt;D xsi:type="xsd:double"&gt;279.65&lt;/D&gt;&lt;D xsi:type="xsd:double"&gt;274.53&lt;/D&gt;&lt;D xsi:type="xsd:double"&gt;268.81&lt;/D&gt;&lt;D xsi:type="xsd:double"&gt;270.37&lt;/D&gt;&lt;D xsi:type="xsd:double"&gt;270.37&lt;/D&gt;&lt;D xsi:type="xsd:double"&gt;270.37&lt;/D&gt;&lt;D xsi:type="xsd:double"&gt;270.37&lt;/D&gt;&lt;D xsi:type="xsd:double"&gt;275.79&lt;/D&gt;&lt;D xsi:type="xsd:double"&gt;271.69&lt;/D&gt;&lt;D xsi:type="xsd:double"&gt;264.95&lt;/D&gt;&lt;D xsi:type="xsd:double"&gt;264.63&lt;/D&gt;&lt;D xsi:type="xsd:double"&gt;267.58&lt;/D&gt;&lt;D xsi:type="xsd:double"&gt;267.58&lt;/D&gt;&lt;D xsi:type="xsd:double"&gt;267.58&lt;/D&gt;&lt;D xsi:type="xsd:double"&gt;270.02&lt;/D&gt;&lt;D xsi:type="xsd:double"&gt;276.67&lt;/D&gt;&lt;D xsi:type="xsd:double"&gt;279.31&lt;/D&gt;&lt;D xsi:type="xsd:double"&gt;271.04&lt;/D&gt;&lt;D xsi:type="xsd:double"&gt;271.19&lt;/D&gt;&lt;D xsi:type="xsd:double"&gt;271.19&lt;/D&gt;&lt;D xsi:type="xsd:double"&gt;271.19&lt;/D&gt;&lt;D xsi:type="xsd:double"&gt;270.42&lt;/D&gt;&lt;D xsi:type="xsd:double"&gt;262.41&lt;/D&gt;&lt;D xsi:type="xsd:double"&gt;269.56&lt;/D&gt;&lt;D xsi:type="xsd:double"&gt;272.26&lt;/D&gt;&lt;D xsi:type="xsd:double"&gt;277.49&lt;/D&gt;&lt;D xsi:type="xsd:double"&gt;277.49&lt;/D&gt;&lt;D xsi:type="xsd:double"&gt;277.49&lt;/D&gt;&lt;D xsi:type="xsd:double"&gt;289.1&lt;/D&gt;&lt;D xsi:type="xsd:double"&gt;282.1&lt;/D&gt;&lt;D xsi:type="xsd:double"&gt;278.02&lt;/D&gt;&lt;D xsi:type="xsd:double"&gt;275.62&lt;/D&gt;&lt;D xsi:type="xsd:double"&gt;286.8&lt;/D&gt;&lt;D xsi:type="xsd:double"&gt;286.8&lt;/D&gt;&lt;D xsi:type="xsd:double"&gt;286.8&lt;/D&gt;&lt;D xsi:type="xsd:double"&gt;291.51&lt;/D&gt;&lt;D xsi:type="xsd:double"&gt;285.71&lt;/D&gt;&lt;D xsi:type="xsd:double"&gt;288.85&lt;/D&gt;&lt;D xsi:type="xsd:double"&gt;285.78&lt;/D&gt;&lt;D xsi:type="xsd:double"&gt;283.4&lt;/D&gt;&lt;D xsi:type="xsd:double"&gt;283.4&lt;/D&gt;&lt;D xsi:type="xsd:double"&gt;283.4&lt;/D&gt;&lt;D xsi:type="xsd:double"&gt;289.53&lt;/D&gt;&lt;D xsi:type="xsd:double"&gt;292.13&lt;/D&gt;&lt;D xsi:type="xsd:double"&gt;301.78&lt;/D&gt;&lt;D xsi:type="xsd:double"&gt;316.78&lt;/D&gt;&lt;D xsi:type="xsd:double"&gt;312.64&lt;/D&gt;&lt;D xsi:type="xsd:double"&gt;312.64&lt;/D&gt;&lt;D xsi:type="xsd:double"&gt;312.64&lt;/D&gt;&lt;D xsi:type="xsd:double"&gt;311.76&lt;/D&gt;&lt;D xsi:type="xsd:double"&gt;306.88&lt;/D&gt;&lt;D xsi:type="xsd:double"&gt;305.38&lt;/D&gt;&lt;D xsi:type="xsd:double"&gt;379.8&lt;/D&gt;&lt;D xsi:type="xsd:double"&gt;389.46&lt;/D&gt;&lt;D xsi:type="xsd:double"&gt;389.46&lt;/D&gt;&lt;D xsi:type="xsd:double"&gt;389.46&lt;/D&gt;&lt;D xsi:type="xsd:double"&gt;389.46&lt;/D&gt;&lt;D xsi:type="xsd:double"&gt;401.11&lt;/D&gt;&lt;D xsi:type="xsd:double"&gt;378.34&lt;/D&gt;&lt;D xsi:type="xsd:double"&gt;397.7&lt;/D&gt;&lt;D xsi:type="xsd:double"&gt;393.27&lt;/D&gt;&lt;D xsi:type="xsd:double"&gt;393.27&lt;/D&gt;&lt;D xsi:type="xsd:double"&gt;393.27&lt;/D&gt;&lt;D xsi:type="xsd:double"&gt;391.71&lt;/D&gt;&lt;D xsi:type="xsd:double"&gt;386.54&lt;/D&gt;&lt;D xsi:type="xsd:double"&gt;374.75&lt;/D&gt;&lt;D xsi:type="xsd:double"&gt;385.1&lt;/D&gt;&lt;D xsi:type="xsd:double"&gt;387.7&lt;/D&gt;&lt;D xsi:type="xsd:double"&gt;387.7&lt;/D&gt;&lt;D xsi:type="xsd:double"&gt;387.7&lt;/D&gt;&lt;D xsi:type="xsd:double"&gt;394.82&lt;/D&gt;&lt;D xsi:type="xsd:double"&gt;410.22&lt;/D&gt;&lt;D xsi:type="xsd:double"&gt;429.97&lt;/D&gt;&lt;D xsi:type="xsd:double"&gt;426.53&lt;/D&gt;&lt;D xsi:type="xsd:double"&gt;426.92&lt;/D&gt;&lt;D xsi:type="xsd:double"&gt;426.92&lt;/D&gt;&lt;D xsi:type="xsd:double"&gt;426.92&lt;/D&gt;&lt;D xsi:type="xsd:double"&gt;426.92&lt;/D&gt;&lt;D xsi:type="xsd:double"&gt;438.08&lt;/D&gt;&lt;D xsi:type="xsd:double"&gt;430.45&lt;/D&gt;&lt;D xsi:type="xsd:double"&gt;430.25&lt;/D&gt;&lt;D xsi:type="xsd:double"&gt;422.09&lt;/D&gt;&lt;D xsi:type="xsd:double"&gt;422.09&lt;/D&gt;&lt;D xsi:type="xsd:double"&gt;422.09&lt;/D&gt;&lt;D xsi:type="xsd:double"&gt;406.32&lt;/D&gt;&lt;D xsi:type="xsd:double"&gt;418.76&lt;/D&gt;&lt;D xsi:type="xsd:double"&gt;411.17&lt;/D&gt;&lt;D xsi:type="xsd:double"&gt;408.22&lt;/D&gt;&lt;D xsi:type="xsd:double"&gt;423.02&lt;/D&gt;&lt;D xsi:type="xsd:double"&gt;423.02&lt;/D&gt;&lt;D xsi:type="xsd:double"&gt;423.02&lt;/D&gt;&lt;D xsi:type="xsd:double"&gt;424.13&lt;/D&gt;&lt;D xsi:type="xsd:double"&gt;424.13&lt;/D&gt;&lt;D xsi:type="xsd:double"&gt;423.17&lt;/D&gt;&lt;D xsi:type="xsd:double"&gt;421.03&lt;/D&gt;&lt;D xsi:type="xsd:double"&gt;425.03&lt;/D&gt;&lt;D xsi:type="xsd:double"&gt;425.03&lt;/D&gt;&lt;D xsi:type="xsd:double"&gt;425.03&lt;/D&gt;&lt;D xsi:type="xsd:double"&gt;421.8&lt;/D&gt;&lt;D xsi:type="xsd:double"&gt;424.05&lt;/D&gt;&lt;D xsi:type="xsd:double"&gt;439.02&lt;/D&gt;&lt;D xsi:type="xsd:double"&gt;459.77&lt;/D&gt;&lt;D xsi:type="xsd:double"&gt;454.69&lt;/D&gt;&lt;D xsi:type="xsd:double"&gt;454.69&lt;/D&gt;&lt;D xsi:type="xsd:double"&gt;454.69&lt;/D&gt;&lt;D xsi:type="xsd:double"&gt;464.61&lt;/D&gt;&lt;D xsi:type="xsd:double"&gt;474.94&lt;/D&gt;&lt;D xsi:type="xsd:double"&gt;470.77&lt;/D&gt;&lt;D xsi:type="xsd:double"&gt;455.2&lt;/D&gt;&lt;D xsi:type="xsd:double"&gt;443.09&lt;/D&gt;&lt;D xsi:type="xsd:double"&gt;443.09&lt;/D&gt;&lt;D xsi:type="xsd:double"&gt;443.09&lt;/D&gt;&lt;D xsi:type="xsd:double"&gt;446.12&lt;/D&gt;&lt;D xsi:type="xsd:double"&gt;456.79&lt;/D&gt;&lt;D xsi:type="xsd:double"&gt;454.52&lt;/D&gt;&lt;D xsi:type="xsd:double"&gt;459&lt;/D&gt;&lt;D xsi:type="xsd:double"&gt;467.5&lt;/D&gt;&lt;D xsi:type="xsd:double"&gt;467.5&lt;/D&gt;&lt;D xsi:type="xsd:double"&gt;467.5&lt;/D&gt;&lt;D xsi:type="xsd:double"&gt;467.29&lt;/D&gt;&lt;D xsi:type="xsd:double"&gt;465.07&lt;/D&gt;&lt;D xsi:type="xsd:double"&gt;442.69&lt;/D&gt;&lt;D xsi:type="xsd:double"&gt;445.15&lt;/D&gt;&lt;D xsi:type="xsd:double"&gt;446.8&lt;/D&gt;&lt;D xsi:type="xsd:double"&gt;446.8&lt;/D&gt;&lt;D xsi:type="xsd:double"&gt;446.8&lt;/D&gt;&lt;D xsi:type="xsd:double"&gt;454.165&lt;/D&gt;&lt;D xsi:type="xsd:double"&gt;446.64&lt;/D&gt;&lt;D xsi:type="xsd:double"&gt;425.54&lt;/D&gt;&lt;D xsi:type="xsd:double"&gt;423.88&lt;/D&gt;&lt;D xsi:type="xsd:double"&gt;408.55&lt;/D&gt;&lt;D xsi:type="xsd:double"&gt;408.55&lt;/D&gt;&lt;D xsi:type="xsd:double"&gt;408.55&lt;/D&gt;&lt;D xsi:type="xsd:double"&gt;437.53&lt;/D&gt;&lt;D xsi:type="xsd:double"&gt;439.4&lt;/D&gt;&lt;D xsi:type="xsd:double"&gt;434.86&lt;/D&gt;&lt;D xsi:type="xsd:double"&gt;433.435&lt;/D&gt;&lt;D xsi:type="xsd:double"&gt;432.99&lt;/D&gt;&lt;D xsi:type="xsd:double"&gt;432.99&lt;/D&gt;&lt;D xsi:type="xsd:double"&gt;432.99&lt;/D&gt;&lt;D xsi:type="xsd:double"&gt;469.67&lt;/D&gt;&lt;D xsi:type="xsd:double"&gt;456.68&lt;/D&gt;&lt;D xsi:type="xsd:double"&gt;471.16&lt;/D&gt;&lt;D xsi:type="xsd:double"&gt;471.63&lt;/D&gt;&lt;D xsi:type="xsd:double"&gt;460.18&lt;/D&gt;&lt;D xsi:type="xsd:double"&gt;460.18&lt;/D&gt;&lt;D xsi:type="xsd:double"&gt;460.18&lt;/D&gt;&lt;D xsi:type="xsd:double"&gt;468.35&lt;/D&gt;&lt;D xsi:type="xsd:double"&gt;487.84&lt;/D&gt;&lt;D xsi:type="xsd:double"&gt;492.64&lt;/D&gt;&lt;D xsi:type="xsd:double"&gt;493.55&lt;/D&gt;&lt;D xsi:type="xsd:double"&gt;485.09&lt;/D&gt;&lt;D xsi:type="xsd:double"&gt;485.09&lt;/D&gt;&lt;D xsi:type="xsd:double"&gt;485.09&lt;/D&gt;&lt;D xsi:type="xsd:double"&gt;485.09&lt;/D&gt;&lt;D xsi:type="xsd:double"&gt;485.48&lt;/D&gt;&lt;D xsi:type="xsd:double"&gt;470.61&lt;/D&gt;&lt;D xsi:type="xsd:double"&gt;462.41&lt;/D&gt;&lt;D xsi:type="xsd:double"&gt;455.72&lt;/D&gt;&lt;D xsi:type="xsd:double"&gt;455.72&lt;/D&gt;&lt;D xsi:type="xsd:double"&gt;455.72&lt;/D&gt;&lt;D xsi:type="xsd:double"&gt;451.78&lt;/D&gt;&lt;D xsi:type="xsd:double"&gt;448.7&lt;/D&gt;&lt;D xsi:type="xsd:double"&gt;454.85&lt;/D&gt;&lt;D xsi:type="xsd:double"&gt;455.81&lt;/D&gt;&lt;D xsi:type="xsd:double"&gt;439&lt;/D&gt;&lt;D xsi:type="xsd:double"&gt;439&lt;/D&gt;&lt;D xsi:type="xsd:double"&gt;439&lt;/D&gt;&lt;D xsi:type="xsd:double"&gt;439.66&lt;/D&gt;&lt;D xsi:type="xsd:double"&gt;435.2&lt;/D&gt;&lt;D xsi:type="xsd:double"&gt;422.39&lt;/D&gt;&lt;D xsi:type="xsd:double"&gt;410.17&lt;/D&gt;&lt;D xsi:type="xsd:double"&gt;416.1&lt;/D&gt;&lt;D xsi:type="xsd:double"&gt;416.1&lt;/D&gt;&lt;D xsi:type="xsd:double"&gt;416.1&lt;/D&gt;&lt;D xsi:type="xsd:double"&gt;422.22&lt;/D&gt;&lt;D xsi:type="xsd:double"&gt;419.11&lt;/D&gt;&lt;D xsi:type="xsd:double"&gt;424.68&lt;/D&gt;&lt;D xsi:type="xsd:double"&gt;430.89&lt;/D&gt;&lt;D xsi:type="xsd:double"&gt;434.99&lt;/D&gt;&lt;D xsi:type="xsd:double"&gt;434.99&lt;/D&gt;&lt;D xsi:type="xsd:double"&gt;434.99&lt;/D&gt;&lt;D xsi:type="xsd:double"&gt;447.82&lt;/D&gt;&lt;D xsi:type="xsd:double"&gt;435.17&lt;/D&gt;&lt;D xsi:type="xsd:double"&gt;440.41&lt;/D&gt;&lt;D xsi:type="xsd:double"&gt;446.88&lt;/D&gt;&lt;D xsi:type="xsd:double"&gt;457.62&lt;/D&gt;&lt;D xsi:type="xsd:double"&gt;457.62&lt;/D&gt;&lt;D xsi:type="xsd:double"&gt;457.62&lt;/D&gt;&lt;D xsi:type="xsd:double"&gt;452.73&lt;/D&gt;&lt;D xsi:type="xsd:double"&gt;457.98&lt;/D&gt;&lt;D xsi:type="xsd:double"&gt;468.06&lt;/D&gt;&lt;D xsi:type="xsd:double"&gt;469.45&lt;/D&gt;&lt;D xsi:type="xsd:double"&gt;454.61&lt;/D&gt;&lt;D xsi:type="xsd:double"&gt;454.61&lt;/D&gt;&lt;D xsi:type="xsd:double"&gt;454.61&lt;/D&gt;&lt;D xsi:type="xsd:double"&gt;460.95&lt;/D&gt;&lt;D xsi:type="xsd:double"&gt;439.38&lt;/D&gt;&lt;D xsi:type="xsd:double"&gt;421.96&lt;/D&gt;&lt;D xsi:type="xsd:double"&gt;421.01&lt;/D&gt;&lt;D xsi:type="xsd:double"&gt;413.87&lt;/D&gt;&lt;D xsi:type="xsd:double"&gt;413.87&lt;/D&gt;&lt;D xsi:type="xsd:double"&gt;413.87&lt;/D&gt;&lt;D xsi:type="xsd:double"&gt;429.75&lt;/D&gt;&lt;D xsi:type="xsd:double"&gt;436.63&lt;/D&gt;&lt;D xsi:type="xsd:double"&gt;417.79&lt;/D&gt;&lt;D xsi:type="xsd:double"&gt;403.26&lt;/D&gt;&lt;D xsi:type="xsd:double"&gt;405&lt;/D&gt;&lt;D xsi:type="xsd:double"&gt;405&lt;/D&gt;&lt;D xsi:type="xsd:double"&gt;405&lt;/D&gt;&lt;D xsi:type="xsd:double"&gt;411.61&lt;/D&gt;&lt;D xsi:type="xsd:double"&gt;407.8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xsi:type="xsd:double"&gt;423.25&lt;/D&gt;&lt;D xsi:type="xsd:double"&gt;435.06&lt;/D&gt;&lt;D xsi:type="xsd:double"&gt;450.05&lt;/D&gt;&lt;D xsi:type="xsd:double"&gt;450.05&lt;/D&gt;&lt;D xsi:type="xsd:double"&gt;450.05&lt;/D&gt;&lt;D xsi:type="xsd:double"&gt;457.51&lt;/D&gt;&lt;D xsi:type="xsd:double"&gt;459.55&lt;/D&gt;&lt;D xsi:type="xsd:double"&gt;465.74&lt;/D&gt;&lt;D xsi:type="xsd:double"&gt;469.5&lt;/D&gt;&lt;D xsi:type="xsd:double"&gt;483.35&lt;/D&gt;&lt;D xsi:type="xsd:double"&gt;483.35&lt;/D&gt;&lt;D xsi:type="xsd:double"&gt;483.35&lt;/D&gt;&lt;D xsi:type="xsd:double"&gt;486.2&lt;/D&gt;&lt;D xsi:type="xsd:double"&gt;496.56&lt;/D&gt;&lt;D xsi:type="xsd:double"&gt;488.88&lt;/D&gt;&lt;D xsi:type="xsd:double"&gt;494.8&lt;/D&gt;&lt;D xsi:type="xsd:double"&gt;492.98&lt;/D&gt;&lt;D xsi:type="xsd:double"&gt;492.98&lt;/D&gt;&lt;D xsi:type="xsd:double"&gt;492.98&lt;/D&gt;&lt;D xsi:type="xsd:double"&gt;504.09&lt;/D&gt;&lt;D xsi:type="xsd:double"&gt;499.44&lt;/D&gt;&lt;D xsi:type="xsd:double"&gt;487.16&lt;/D&gt;&lt;D xsi:type="xsd:double"&gt;487.16&lt;/D&gt;&lt;D xsi:type="xsd:double"&gt;477.76&lt;/D&gt;&lt;D xsi:type="xsd:double"&gt;477.76&lt;/D&gt;&lt;D xsi:type="xsd:double"&gt;477.76&lt;/D&gt;&lt;D xsi:type="xsd:double"&gt;482.42&lt;/D&gt;&lt;D xsi:type="xsd:double"&gt;478.21&lt;/D&gt;&lt;D xsi:type="xsd:double"&gt;481.4&lt;/D&gt;&lt;D xsi:type="xsd:double"&gt;467.7&lt;/D&gt;&lt;D xsi:type="xsd:double"&gt;467.65&lt;/D&gt;&lt;D xsi:type="xsd:double"&gt;467.65&lt;/D&gt;&lt;D xsi:type="xsd:double"&gt;467.65&lt;/D&gt;&lt;D xsi:type="xsd:double"&gt;455.1&lt;/D&gt;&lt;D xsi:type="xsd:double"&gt;465.66&lt;/D&gt;&lt;D xsi:type="xsd:double"&gt;455.03&lt;/D&gt;&lt;D xsi:type="xsd:double"&gt;465.96&lt;/D&gt;&lt;D xsi:type="xsd:double"&gt;475.06&lt;/D&gt;&lt;D xsi:type="xsd:double"&gt;475.06&lt;/D&gt;&lt;D xsi:type="xsd:double"&gt;475.06&lt;/D&gt;&lt;D xsi:type="xsd:double"&gt;466.27&lt;/D&gt;&lt;D xsi:type="xsd:double"&gt;476.57&lt;/D&gt;&lt;D xsi:type="xsd:double"&gt;480.88&lt;/D&gt;&lt;D xsi:type="xsd:double"&gt;483.5&lt;/D&gt;&lt;D xsi:type="xsd:double"&gt;488.9&lt;/D&gt;&lt;D xsi:type="xsd:double"&gt;488.9&lt;/D&gt;&lt;D xsi:type="xsd:double"&gt;488.9&lt;/D&gt;&lt;D xsi:type="xsd:double"&gt;500.77&lt;/D&gt;&lt;D xsi:type="xsd:double"&gt;496.04&lt;/D&gt;&lt;D xsi:type="xsd:double"&gt;481.11&lt;/D&gt;&lt;D xsi:type="xsd:double"&gt;489.9&lt;/D&gt;&lt;D xsi:type="xsd:double"&gt;488.3&lt;/D&gt;&lt;D xsi:type="xsd:double"&gt;488.3&lt;/D&gt;&lt;D xsi:type="xsd:double"&gt;488.3&lt;/D&gt;&lt;D xsi:type="xsd:double"&gt;488.3&lt;/D&gt;&lt;D xsi:type="xsd:double"&gt;492.79&lt;/D&gt;&lt;D xsi:type="xsd:double"&gt;494.17&lt;/D&gt;&lt;D xsi:type="xsd:double"&gt;495.22&lt;/D&gt;&lt;D xsi:type="xsd:double"&gt;495.22&lt;/D&gt;&lt;D xsi:type="xsd:double"&gt;495.22&lt;/D&gt;&lt;D xsi:type="xsd:double"&gt;495.22&lt;/D&gt;&lt;D xsi:type="xsd:double"&gt;495.22&lt;/D&gt;&lt;D xsi:type="xsd:double"&gt;481.68&lt;/D&gt;&lt;D xsi:type="xsd:double"&gt;475.69&lt;/D&gt;&lt;D xsi:type="xsd:double"&gt;479.98&lt;/D&gt;&lt;/FQL&gt;&lt;FQL&gt;&lt;Q&gt;COIN-US^FG_PRICE(20201231,20240104,D)&lt;/Q&gt;&lt;R&gt;1100&lt;/R&gt;&lt;C&gt;1&lt;/C&gt;&lt;D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xsi:type="xsd:double"&gt;328.28&lt;/D&gt;&lt;D xsi:type="xsd:double"&gt;322.75&lt;/D&gt;&lt;D xsi:type="xsd:double"&gt;342&lt;/D&gt;&lt;D xsi:type="xsd:double"&gt;342&lt;/D&gt;&lt;D xsi:type="xsd:double"&gt;342&lt;/D&gt;&lt;D xsi:type="xsd:double"&gt;333&lt;/D&gt;&lt;D xsi:type="xsd:double"&gt;320.82&lt;/D&gt;&lt;D xsi:type="xsd:double"&gt;311.92&lt;/D&gt;&lt;D xsi:type="xsd:double"&gt;293.45&lt;/D&gt;&lt;D xsi:type="xsd:double"&gt;291.6&lt;/D&gt;&lt;D xsi:type="xsd:double"&gt;291.6&lt;/D&gt;&lt;D xsi:type="xsd:double"&gt;291.6&lt;/D&gt;&lt;D xsi:type="xsd:double"&gt;304.54&lt;/D&gt;&lt;D xsi:type="xsd:double"&gt;302&lt;/D&gt;&lt;D xsi:type="xsd:double"&gt;298.05&lt;/D&gt;&lt;D xsi:type="xsd:double"&gt;294.77&lt;/D&gt;&lt;D xsi:type="xsd:double"&gt;297.64&lt;/D&gt;&lt;D xsi:type="xsd:double"&gt;297.64&lt;/D&gt;&lt;D xsi:type="xsd:double"&gt;297.64&lt;/D&gt;&lt;D xsi:type="xsd:double"&gt;294.21&lt;/D&gt;&lt;D xsi:type="xsd:double"&gt;280.66&lt;/D&gt;&lt;D xsi:type="xsd:double"&gt;273&lt;/D&gt;&lt;D xsi:type="xsd:double"&gt;256.76&lt;/D&gt;&lt;D xsi:type="xsd:double"&gt;263.7&lt;/D&gt;&lt;D xsi:type="xsd:double"&gt;263.7&lt;/D&gt;&lt;D xsi:type="xsd:double"&gt;263.7&lt;/D&gt;&lt;D xsi:type="xsd:double"&gt;293.45&lt;/D&gt;&lt;D xsi:type="xsd:double"&gt;303&lt;/D&gt;&lt;D xsi:type="xsd:double"&gt;283.61&lt;/D&gt;&lt;D xsi:type="xsd:double"&gt;265.1&lt;/D&gt;&lt;D xsi:type="xsd:double"&gt;258.37&lt;/D&gt;&lt;D xsi:type="xsd:double"&gt;258.37&lt;/D&gt;&lt;D xsi:type="xsd:double"&gt;258.37&lt;/D&gt;&lt;D xsi:type="xsd:double"&gt;248.24&lt;/D&gt;&lt;D xsi:type="xsd:double"&gt;239&lt;/D&gt;&lt;D xsi:type="xsd:double"&gt;224.8&lt;/D&gt;&lt;D xsi:type="xsd:double"&gt;233.4&lt;/D&gt;&lt;D xsi:type="xsd:double"&gt;224.35&lt;/D&gt;&lt;D xsi:type="xsd:double"&gt;224.35&lt;/D&gt;&lt;D xsi:type="xsd:double"&gt;224.35&lt;/D&gt;&lt;D xsi:type="xsd:double"&gt;225.3&lt;/D&gt;&lt;D xsi:type="xsd:double"&gt;242.41&lt;/D&gt;&lt;D xsi:type="xsd:double"&gt;241.52&lt;/D&gt;&lt;D xsi:type="xsd:double"&gt;247.09&lt;/D&gt;&lt;D xsi:type="xsd:double"&gt;236.54&lt;/D&gt;&lt;D xsi:type="xsd:double"&gt;236.54&lt;/D&gt;&lt;D xsi:type="xsd:double"&gt;236.54&lt;/D&gt;&lt;D xsi:type="xsd:double"&gt;236.54&lt;/D&gt;&lt;D xsi:type="xsd:double"&gt;238.93&lt;/D&gt;&lt;D xsi:type="xsd:double"&gt;240.48&lt;/D&gt;&lt;D xsi:type="xsd:double"&gt;233.66&lt;/D&gt;&lt;D xsi:type="xsd:double"&gt;228.79&lt;/D&gt;&lt;D xsi:type="xsd:double"&gt;228.79&lt;/D&gt;&lt;D xsi:type="xsd:double"&gt;228.79&lt;/D&gt;&lt;D xsi:type="xsd:double"&gt;231.45&lt;/D&gt;&lt;D xsi:type="xsd:double"&gt;220.66&lt;/D&gt;&lt;D xsi:type="xsd:double"&gt;224.32&lt;/D&gt;&lt;D xsi:type="xsd:double"&gt;221.85&lt;/D&gt;&lt;D xsi:type="xsd:double"&gt;223.92&lt;/D&gt;&lt;D xsi:type="xsd:double"&gt;223.92&lt;/D&gt;&lt;D xsi:type="xsd:double"&gt;223.92&lt;/D&gt;&lt;D xsi:type="xsd:double"&gt;239.1&lt;/D&gt;&lt;D xsi:type="xsd:double"&gt;232.21&lt;/D&gt;&lt;D xsi:type="xsd:double"&gt;228.05&lt;/D&gt;&lt;D xsi:type="xsd:double"&gt;230.66&lt;/D&gt;&lt;D xsi:type="xsd:double"&gt;229.29&lt;/D&gt;&lt;D xsi:type="xsd:double"&gt;229.29&lt;/D&gt;&lt;D xsi:type="xsd:double"&gt;229.29&lt;/D&gt;&lt;D xsi:type="xsd:double"&gt;222.6&lt;/D&gt;&lt;D xsi:type="xsd:double"&gt;222.47&lt;/D&gt;&lt;D xsi:type="xsd:double"&gt;226.01&lt;/D&gt;&lt;D xsi:type="xsd:double"&gt;229.93&lt;/D&gt;&lt;D xsi:type="xsd:double"&gt;224.54&lt;/D&gt;&lt;D xsi:type="xsd:double"&gt;224.54&lt;/D&gt;&lt;D xsi:type="xsd:double"&gt;224.54&lt;/D&gt;&lt;D xsi:type="xsd:double"&gt;246.69&lt;/D&gt;&lt;D xsi:type="xsd:double"&gt;254.9&lt;/D&gt;&lt;D xsi:type="xsd:double"&gt;253.3&lt;/D&gt;&lt;D xsi:type="xsd:double"&gt;241.44&lt;/D&gt;&lt;D xsi:type="xsd:double"&gt;240.72&lt;/D&gt;&lt;D xsi:type="xsd:double"&gt;240.72&lt;/D&gt;&lt;D xsi:type="xsd:double"&gt;240.72&lt;/D&gt;&lt;D xsi:type="xsd:double"&gt;240.72&lt;/D&gt;&lt;D xsi:type="xsd:double"&gt;235.41&lt;/D&gt;&lt;D xsi:type="xsd:double"&gt;251.97&lt;/D&gt;&lt;D xsi:type="xsd:double"&gt;244.29&lt;/D&gt;&lt;D xsi:type="xsd:double"&gt;253.88&lt;/D&gt;&lt;D xsi:type="xsd:double"&gt;253.88&lt;/D&gt;&lt;D xsi:type="xsd:double"&gt;253.88&lt;/D&gt;&lt;D xsi:type="xsd:double"&gt;247.67&lt;/D&gt;&lt;D xsi:type="xsd:double"&gt;243.31&lt;/D&gt;&lt;D xsi:type="xsd:double"&gt;229.94&lt;/D&gt;&lt;D xsi:type="xsd:double"&gt;224.63&lt;/D&gt;&lt;D xsi:type="xsd:double"&gt;225.01&lt;/D&gt;&lt;D xsi:type="xsd:double"&gt;225.01&lt;/D&gt;&lt;D xsi:type="xsd:double"&gt;225.01&lt;/D&gt;&lt;D xsi:type="xsd:double"&gt;220.61&lt;/D&gt;&lt;D xsi:type="xsd:double"&gt;224.96&lt;/D&gt;&lt;D xsi:type="xsd:double"&gt;230.87&lt;/D&gt;&lt;D xsi:type="xsd:double"&gt;226.08&lt;/D&gt;&lt;D xsi:type="xsd:double"&gt;224.92&lt;/D&gt;&lt;D xsi:type="xsd:double"&gt;224.92&lt;/D&gt;&lt;D xsi:type="xsd:double"&gt;224.92&lt;/D&gt;&lt;D xsi:type="xsd:double"&gt;245.45&lt;/D&gt;&lt;D xsi:type="xsd:double"&gt;235.08&lt;/D&gt;&lt;D xsi:type="xsd:double"&gt;241.75&lt;/D&gt;&lt;D xsi:type="xsd:double"&gt;235.78&lt;/D&gt;&lt;D xsi:type="xsd:double"&gt;236.58&lt;/D&gt;&lt;D xsi:type="xsd:double"&gt;236.58&lt;/D&gt;&lt;D xsi:type="xsd:double"&gt;236.58&lt;/D&gt;&lt;D xsi:type="xsd:double"&gt;235.4&lt;/D&gt;&lt;D xsi:type="xsd:double"&gt;230.18&lt;/D&gt;&lt;D xsi:type="xsd:double"&gt;244.36&lt;/D&gt;&lt;D xsi:type="xsd:double"&gt;255.5&lt;/D&gt;&lt;D xsi:type="xsd:double"&gt;258.26&lt;/D&gt;&lt;D xsi:type="xsd:double"&gt;258.26&lt;/D&gt;&lt;D xsi:type="xsd:double"&gt;258.26&lt;/D&gt;&lt;D xsi:type="xsd:double"&gt;280.47&lt;/D&gt;&lt;D xsi:type="xsd:double"&gt;269.67&lt;/D&gt;&lt;D xsi:type="xsd:double"&gt;278.4&lt;/D&gt;&lt;D xsi:type="xsd:double"&gt;256.5&lt;/D&gt;&lt;D xsi:type="xsd:double"&gt;261.25&lt;/D&gt;&lt;D xsi:type="xsd:double"&gt;261.25&lt;/D&gt;&lt;D xsi:type="xsd:double"&gt;261.25&lt;/D&gt;&lt;D xsi:type="xsd:double"&gt;256.83&lt;/D&gt;&lt;D xsi:type="xsd:double"&gt;250.8&lt;/D&gt;&lt;D xsi:type="xsd:double"&gt;244.39&lt;/D&gt;&lt;D xsi:type="xsd:double"&gt;248.24&lt;/D&gt;&lt;D xsi:type="xsd:double"&gt;257.32&lt;/D&gt;&lt;D xsi:type="xsd:double"&gt;257.32&lt;/D&gt;&lt;D xsi:type="xsd:double"&gt;257.32&lt;/D&gt;&lt;D xsi:type="xsd:double"&gt;256&lt;/D&gt;&lt;D xsi:type="xsd:double"&gt;259.28&lt;/D&gt;&lt;D xsi:type="xsd:double"&gt;256.77&lt;/D&gt;&lt;D xsi:type="xsd:double"&gt;248.54&lt;/D&gt;&lt;D xsi:type="xsd:double"&gt;259.12&lt;/D&gt;&lt;D xsi:type="xsd:double"&gt;259.12&lt;/D&gt;&lt;D xsi:type="xsd:double"&gt;259.12&lt;/D&gt;&lt;D xsi:type="xsd:double"&gt;262.66&lt;/D&gt;&lt;D xsi:type="xsd:double"&gt;259&lt;/D&gt;&lt;D xsi:type="xsd:double"&gt;265.9&lt;/D&gt;&lt;D xsi:type="xsd:double"&gt;268.18&lt;/D&gt;&lt;D xsi:type="xsd:double"&gt;278.44&lt;/D&gt;&lt;D xsi:type="xsd:double"&gt;278.44&lt;/D&gt;&lt;D xsi:type="xsd:double"&gt;278.44&lt;/D&gt;&lt;D xsi:type="xsd:double"&gt;278.44&lt;/D&gt;&lt;D xsi:type="xsd:double"&gt;266.81&lt;/D&gt;&lt;D xsi:type="xsd:double"&gt;258.2&lt;/D&gt;&lt;D xsi:type="xsd:double"&gt;256.42&lt;/D&gt;&lt;D xsi:type="xsd:double"&gt;248.32&lt;/D&gt;&lt;D xsi:type="xsd:double"&gt;248.32&lt;/D&gt;&lt;D xsi:type="xsd:double"&gt;248.32&lt;/D&gt;&lt;D xsi:type="xsd:double"&gt;242.84&lt;/D&gt;&lt;D xsi:type="xsd:double"&gt;243&lt;/D&gt;&lt;D xsi:type="xsd:double"&gt;247.07&lt;/D&gt;&lt;D xsi:type="xsd:double"&gt;243.21&lt;/D&gt;&lt;D xsi:type="xsd:double"&gt;245.19&lt;/D&gt;&lt;D xsi:type="xsd:double"&gt;245.19&lt;/D&gt;&lt;D xsi:type="xsd:double"&gt;245.19&lt;/D&gt;&lt;D xsi:type="xsd:double"&gt;236.53&lt;/D&gt;&lt;D xsi:type="xsd:double"&gt;238.46&lt;/D&gt;&lt;D xsi:type="xsd:double"&gt;241.85&lt;/D&gt;&lt;D xsi:type="xsd:double"&gt;237.5&lt;/D&gt;&lt;D xsi:type="xsd:double"&gt;231.82&lt;/D&gt;&lt;D xsi:type="xsd:double"&gt;231.82&lt;/D&gt;&lt;D xsi:type="xsd:double"&gt;231.82&lt;/D&gt;&lt;D xsi:type="xsd:double"&gt;232.24&lt;/D&gt;&lt;D xsi:type="xsd:double"&gt;229.84&lt;/D&gt;&lt;D xsi:type="xsd:double"&gt;225.28&lt;/D&gt;&lt;D xsi:type="xsd:double"&gt;227.48&lt;/D&gt;&lt;D xsi:type="xsd:double"&gt;231.15&lt;/D&gt;&lt;D xsi:type="xsd:double"&gt;231.15&lt;/D&gt;&lt;D xsi:type="xsd:double"&gt;231.15&lt;/D&gt;&lt;D xsi:type="xsd:double"&gt;229.31&lt;/D&gt;&lt;D xsi:type="xsd:double"&gt;240.09&lt;/D&gt;&lt;D xsi:type="xsd:double"&gt;250.38&lt;/D&gt;&lt;D xsi:type="xsd:double"&gt;251.59&lt;/D&gt;&lt;D xsi:type="xsd:double"&gt;248.14&lt;/D&gt;&lt;D xsi:type="xsd:double"&gt;248.14&lt;/D&gt;&lt;D xsi:type="xsd:double"&gt;248.14&lt;/D&gt;&lt;D xsi:type="xsd:double"&gt;256.5&lt;/D&gt;&lt;D xsi:type="xsd:double"&gt;249.33&lt;/D&gt;&lt;D xsi:type="xsd:double"&gt;246.78&lt;/D&gt;&lt;D xsi:type="xsd:double"&gt;260&lt;/D&gt;&lt;D xsi:type="xsd:double"&gt;280.61&lt;/D&gt;&lt;D xsi:type="xsd:double"&gt;280.61&lt;/D&gt;&lt;D xsi:type="xsd:double"&gt;280.61&lt;/D&gt;&lt;D xsi:type="xsd:double"&gt;293.34&lt;/D&gt;&lt;D xsi:type="xsd:double"&gt;305.63&lt;/D&gt;&lt;D xsi:type="xsd:double"&gt;314.71&lt;/D&gt;&lt;D xsi:type="xsd:double"&gt;300.01&lt;/D&gt;&lt;D xsi:type="xsd:double"&gt;300.84&lt;/D&gt;&lt;D xsi:type="xsd:double"&gt;300.84&lt;/D&gt;&lt;D xsi:type="xsd:double"&gt;300.84&lt;/D&gt;&lt;D xsi:type="xsd:double"&gt;325.54&lt;/D&gt;&lt;D xsi:type="xsd:double"&gt;319.49&lt;/D&gt;&lt;D xsi:type="xsd:double"&gt;311.67&lt;/D&gt;&lt;D xsi:type="xsd:double"&gt;319.13&lt;/D&gt;&lt;D xsi:type="xsd:double"&gt;319.42&lt;/D&gt;&lt;D xsi:type="xsd:double"&gt;319.42&lt;/D&gt;&lt;D xsi:type="xsd:double"&gt;319.42&lt;/D&gt;&lt;D xsi:type="xsd:double"&gt;330.99&lt;/D&gt;&lt;D xsi:type="xsd:double"&gt;336.34&lt;/D&gt;&lt;D xsi:type="xsd:double"&gt;344.38&lt;/D&gt;&lt;D xsi:type="xsd:double"&gt;344.45&lt;/D&gt;&lt;D xsi:type="xsd:double"&gt;337.05&lt;/D&gt;&lt;D xsi:type="xsd:double"&gt;337.05&lt;/D&gt;&lt;D xsi:type="xsd:double"&gt;337.05&lt;/D&gt;&lt;D xsi:type="xsd:double"&gt;353.92&lt;/D&gt;&lt;D xsi:type="xsd:double"&gt;357.39&lt;/D&gt;&lt;D xsi:type="xsd:double"&gt;328.6&lt;/D&gt;&lt;D xsi:type="xsd:double"&gt;336.39&lt;/D&gt;&lt;D xsi:type="xsd:double"&gt;342.98&lt;/D&gt;&lt;D xsi:type="xsd:double"&gt;342.98&lt;/D&gt;&lt;D xsi:type="xsd:double"&gt;342.98&lt;/D&gt;&lt;D xsi:type="xsd:double"&gt;345.36&lt;/D&gt;&lt;D xsi:type="xsd:double"&gt;342.12&lt;/D&gt;&lt;D xsi:type="xsd:double"&gt;346.52&lt;/D&gt;&lt;D xsi:type="xsd:double"&gt;323.57&lt;/D&gt;&lt;D xsi:type="xsd:double"&gt;332.55&lt;/D&gt;&lt;D xsi:type="xsd:double"&gt;332.55&lt;/D&gt;&lt;D xsi:type="xsd:double"&gt;332.55&lt;/D&gt;&lt;D xsi:type="xsd:double"&gt;315.48&lt;/D&gt;&lt;D xsi:type="xsd:double"&gt;317.2&lt;/D&gt;&lt;D xsi:type="xsd:double"&gt;312.38&lt;/D&gt;&lt;D xsi:type="xsd:double"&gt;312.38&lt;/D&gt;&lt;D xsi:type="xsd:double"&gt;303.19&lt;/D&gt;&lt;D xsi:type="xsd:double"&gt;303.19&lt;/D&gt;&lt;D xsi:type="xsd:double"&gt;303.19&lt;/D&gt;&lt;D xsi:type="xsd:double"&gt;319.39&lt;/D&gt;&lt;D xsi:type="xsd:double"&gt;315&lt;/D&gt;&lt;D xsi:type="xsd:double"&gt;294.5&lt;/D&gt;&lt;D xsi:type="xsd:double"&gt;284.71&lt;/D&gt;&lt;D xsi:type="xsd:double"&gt;265.65&lt;/D&gt;&lt;D xsi:type="xsd:double"&gt;265.65&lt;/D&gt;&lt;D xsi:type="xsd:double"&gt;265.65&lt;/D&gt;&lt;D xsi:type="xsd:double"&gt;263.24&lt;/D&gt;&lt;D xsi:type="xsd:double"&gt;286.42&lt;/D&gt;&lt;D xsi:type="xsd:double"&gt;287.48&lt;/D&gt;&lt;D xsi:type="xsd:double"&gt;263.91&lt;/D&gt;&lt;D xsi:type="xsd:double"&gt;255.76&lt;/D&gt;&lt;D xsi:type="xsd:double"&gt;255.76&lt;/D&gt;&lt;D xsi:type="xsd:double"&gt;255.76&lt;/D&gt;&lt;D xsi:type="xsd:double"&gt;251.37&lt;/D&gt;&lt;D xsi:type="xsd:double"&gt;255.86&lt;/D&gt;&lt;D xsi:type="xsd:double"&gt;258.3&lt;/D&gt;&lt;D xsi:type="xsd:double"&gt;247.17&lt;/D&gt;&lt;D xsi:type="xsd:double"&gt;243.35&lt;/D&gt;&lt;D xsi:type="xsd:double"&gt;243.35&lt;/D&gt;&lt;D xsi:type="xsd:double"&gt;243.35&lt;/D&gt;&lt;D xsi:type="xsd:double"&gt;238.05&lt;/D&gt;&lt;D xsi:type="xsd:double"&gt;247.69&lt;/D&gt;&lt;D xsi:type="xsd:double"&gt;254.55&lt;/D&gt;&lt;D xsi:type="xsd:double"&gt;268.15&lt;/D&gt;&lt;D xsi:type="xsd:double"&gt;268.15&lt;/D&gt;&lt;D xsi:type="xsd:double"&gt;268.15&lt;/D&gt;&lt;D xsi:type="xsd:double"&gt;268.15&lt;/D&gt;&lt;D xsi:type="xsd:double"&gt;280.27&lt;/D&gt;&lt;D xsi:type="xsd:double"&gt;261.33&lt;/D&gt;&lt;D xsi:type="xsd:double"&gt;252.6&lt;/D&gt;&lt;D xsi:type="xsd:double"&gt;256.79&lt;/D&gt;&lt;D xsi:type="xsd:double"&gt;252.37&lt;/D&gt;&lt;D xsi:type="xsd:double"&gt;252.37&lt;/D&gt;&lt;D xsi:type="xsd:double"&gt;252.37&lt;/D&gt;&lt;D xsi:type="xsd:double"&gt;251.05&lt;/D&gt;&lt;D xsi:type="xsd:double"&gt;250.15&lt;/D&gt;&lt;D xsi:type="xsd:double"&gt;234.23&lt;/D&gt;&lt;D xsi:type="xsd:double"&gt;234&lt;/D&gt;&lt;D xsi:type="xsd:double"&gt;232.33&lt;/D&gt;&lt;D xsi:type="xsd:double"&gt;232.33&lt;/D&gt;&lt;D xsi:type="xsd:double"&gt;232.33&lt;/D&gt;&lt;D xsi:type="xsd:double"&gt;225.01&lt;/D&gt;&lt;D xsi:type="xsd:double"&gt;237.23&lt;/D&gt;&lt;D xsi:type="xsd:double"&gt;234.7&lt;/D&gt;&lt;D xsi:type="xsd:double"&gt;228.23&lt;/D&gt;&lt;D xsi:type="xsd:double"&gt;230.03&lt;/D&gt;&lt;D xsi:type="xsd:double"&gt;230.03&lt;/D&gt;&lt;D xsi:type="xsd:double"&gt;230.03&lt;/D&gt;&lt;D xsi:type="xsd:double"&gt;230.03&lt;/D&gt;&lt;D xsi:type="xsd:double"&gt;222&lt;/D&gt;&lt;D xsi:type="xsd:double"&gt;219.5&lt;/D&gt;&lt;D xsi:type="xsd:double"&gt;221.62&lt;/D&gt;&lt;D xsi:type="xsd:double"&gt;191.97&lt;/D&gt;&lt;D xsi:type="xsd:double"&gt;191.97&lt;/D&gt;&lt;D xsi:type="xsd:double"&gt;191.97&lt;/D&gt;&lt;D xsi:type="xsd:double"&gt;191.48&lt;/D&gt;&lt;D xsi:type="xsd:double"&gt;185.63&lt;/D&gt;&lt;D xsi:type="xsd:double"&gt;178.64&lt;/D&gt;&lt;D xsi:type="xsd:double"&gt;170.2&lt;/D&gt;&lt;D xsi:type="xsd:double"&gt;177.58&lt;/D&gt;&lt;D xsi:type="xsd:double"&gt;177.58&lt;/D&gt;&lt;D xsi:type="xsd:double"&gt;177.58&lt;/D&gt;&lt;D xsi:type="xsd:double"&gt;190.15&lt;/D&gt;&lt;D xsi:type="xsd:double"&gt;197.73&lt;/D&gt;&lt;D xsi:type="xsd:double"&gt;187.37&lt;/D&gt;&lt;D xsi:type="xsd:double"&gt;181.31&lt;/D&gt;&lt;D xsi:type="xsd:double"&gt;194.44&lt;/D&gt;&lt;D xsi:type="xsd:double"&gt;194.44&lt;/D&gt;&lt;D xsi:type="xsd:double"&gt;194.44&lt;/D&gt;&lt;D xsi:type="xsd:double"&gt;205.74&lt;/D&gt;&lt;D xsi:type="xsd:double"&gt;208.73&lt;/D&gt;&lt;D xsi:type="xsd:double"&gt;214.5&lt;/D&gt;&lt;D xsi:type="xsd:double"&gt;204.77&lt;/D&gt;&lt;D xsi:type="xsd:double"&gt;194.53&lt;/D&gt;&lt;D xsi:type="xsd:double"&gt;194.53&lt;/D&gt;&lt;D xsi:type="xsd:double"&gt;194.53&lt;/D&gt;&lt;D xsi:type="xsd:double"&gt;195.25&lt;/D&gt;&lt;D xsi:type="xsd:double"&gt;208.95&lt;/D&gt;&lt;D xsi:type="xsd:double"&gt;207.96&lt;/D&gt;&lt;D xsi:type="xsd:double"&gt;191.92&lt;/D&gt;&lt;D xsi:type="xsd:double"&gt;189.16&lt;/D&gt;&lt;D xsi:type="xsd:double"&gt;189.16&lt;/D&gt;&lt;D xsi:type="xsd:double"&gt;189.16&lt;/D&gt;&lt;D xsi:type="xsd:double"&gt;189.16&lt;/D&gt;&lt;D xsi:type="xsd:double"&gt;176.76&lt;/D&gt;&lt;D xsi:type="xsd:double"&gt;172.74&lt;/D&gt;&lt;D xsi:type="xsd:double"&gt;179.56&lt;/D&gt;&lt;D xsi:type="xsd:double"&gt;176.83&lt;/D&gt;&lt;D xsi:type="xsd:double"&gt;176.83&lt;/D&gt;&lt;D xsi:type="xsd:double"&gt;176.83&lt;/D&gt;&lt;D xsi:type="xsd:double"&gt;190.77&lt;/D&gt;&lt;D xsi:type="xsd:double"&gt;196.17&lt;/D&gt;&lt;D xsi:type="xsd:double"&gt;194.5&lt;/D&gt;&lt;D xsi:type="xsd:double"&gt;178.03&lt;/D&gt;&lt;D xsi:type="xsd:double"&gt;165.75&lt;/D&gt;&lt;D xsi:type="xsd:double"&gt;165.75&lt;/D&gt;&lt;D xsi:type="xsd:double"&gt;165.75&lt;/D&gt;&lt;D xsi:type="xsd:double"&gt;161.14&lt;/D&gt;&lt;D xsi:type="xsd:double"&gt;161.99&lt;/D&gt;&lt;D xsi:type="xsd:double"&gt;178.97&lt;/D&gt;&lt;D xsi:type="xsd:double"&gt;172.97&lt;/D&gt;&lt;D xsi:type="xsd:double"&gt;160.07&lt;/D&gt;&lt;D xsi:type="xsd:double"&gt;160.07&lt;/D&gt;&lt;D xsi:type="xsd:double"&gt;160.07&lt;/D&gt;&lt;D xsi:type="xsd:double"&gt;153.19&lt;/D&gt;&lt;D xsi:type="xsd:double"&gt;155.98&lt;/D&gt;&lt;D xsi:type="xsd:double"&gt;172.53&lt;/D&gt;&lt;D xsi:type="xsd:double"&gt;177.22&lt;/D&gt;&lt;D xsi:type="xsd:double"&gt;185.94&lt;/D&gt;&lt;D xsi:type="xsd:double"&gt;185.94&lt;/D&gt;&lt;D xsi:type="xsd:double"&gt;185.94&lt;/D&gt;&lt;D xsi:type="xsd:double"&gt;176.81&lt;/D&gt;&lt;D xsi:type="xsd:double"&gt;186.08&lt;/D&gt;&lt;D xsi:type="xsd:double"&gt;183.11&lt;/D&gt;&lt;D xsi:type="xsd:double"&gt;190.19&lt;/D&gt;&lt;D xsi:type="xsd:double"&gt;186.71&lt;/D&gt;&lt;D xsi:type="xsd:double"&gt;186.71&lt;/D&gt;&lt;D xsi:type="xsd:double"&gt;186.71&lt;/D&gt;&lt;D xsi:type="xsd:double"&gt;201.41&lt;/D&gt;&lt;D xsi:type="xsd:double"&gt;204.53&lt;/D&gt;&lt;D xsi:type="xsd:double"&gt;196.7&lt;/D&gt;&lt;D xsi:type="xsd:double"&gt;189.86&lt;/D&gt;&lt;D xsi:type="xsd:double"&gt;186.96&lt;/D&gt;&lt;D xsi:type="xsd:double"&gt;186.96&lt;/D&gt;&lt;D xsi:type="xsd:double"&gt;186.96&lt;/D&gt;&lt;D xsi:type="xsd:double"&gt;191.65&lt;/D&gt;&lt;D xsi:type="xsd:double"&gt;177.17&lt;/D&gt;&lt;D xsi:type="xsd:double"&gt;166.84&lt;/D&gt;&lt;D xsi:type="xsd:double"&gt;166.19&lt;/D&gt;&lt;D xsi:type="xsd:double"&gt;160.94&lt;/D&gt;&lt;D xsi:type="xsd:double"&gt;160.94&lt;/D&gt;&lt;D xsi:type="xsd:double"&gt;160.94&lt;/D&gt;&lt;D xsi:type="xsd:double"&gt;153.87&lt;/D&gt;&lt;D xsi:type="xsd:double"&gt;149.85&lt;/D&gt;&lt;D xsi:type="xsd:double"&gt;154.79&lt;/D&gt;&lt;D xsi:type="xsd:double"&gt;147.29&lt;/D&gt;&lt;D xsi:type="xsd:double"&gt;147.29&lt;/D&gt;&lt;D xsi:type="xsd:double"&gt;147.29&lt;/D&gt;&lt;D xsi:type="xsd:double"&gt;147.29&lt;/D&gt;&lt;D xsi:type="xsd:double"&gt;145.16&lt;/D&gt;&lt;D xsi:type="xsd:double"&gt;151.27&lt;/D&gt;&lt;D xsi:type="xsd:double"&gt;147.13&lt;/D&gt;&lt;D xsi:type="xsd:double"&gt;137.32&lt;/D&gt;&lt;D xsi:type="xsd:double"&gt;131.52&lt;/D&gt;&lt;D xsi:type="xsd:double"&gt;131.52&lt;/D&gt;&lt;D xsi:type="xsd:double"&gt;131.52&lt;/D&gt;&lt;D xsi:type="xsd:double"&gt;135.14&lt;/D&gt;&lt;D xsi:type="xsd:double"&gt;127.15&lt;/D&gt;&lt;D xsi:type="xsd:double"&gt;122.55&lt;/D&gt;&lt;D xsi:type="xsd:double"&gt;122.69&lt;/D&gt;&lt;D xsi:type="xsd:double"&gt;112.71&lt;/D&gt;&lt;D xsi:type="xsd:double"&gt;112.71&lt;/D&gt;&lt;D xsi:type="xsd:double"&gt;112.71&lt;/D&gt;&lt;D xsi:type="xsd:double"&gt;121.34&lt;/D&gt;&lt;D xsi:type="xsd:double"&gt;123.56&lt;/D&gt;&lt;D xsi:type="xsd:double"&gt;130.15&lt;/D&gt;&lt;D xsi:type="xsd:double"&gt;114.25&lt;/D&gt;&lt;D xsi:type="xsd:double"&gt;103.74&lt;/D&gt;&lt;D xsi:type="xsd:double"&gt;103.74&lt;/D&gt;&lt;D xsi:type="xsd:double"&gt;103.74&lt;/D&gt;&lt;D xsi:type="xsd:double"&gt;83.51&lt;/D&gt;&lt;D xsi:type="xsd:double"&gt;72.99&lt;/D&gt;&lt;D xsi:type="xsd:double"&gt;53.72&lt;/D&gt;&lt;D xsi:type="xsd:double"&gt;58.5&lt;/D&gt;&lt;D xsi:type="xsd:double"&gt;67.87&lt;/D&gt;&lt;D xsi:type="xsd:double"&gt;67.87&lt;/D&gt;&lt;D xsi:type="xsd:double"&gt;67.87&lt;/D&gt;&lt;D xsi:type="xsd:double"&gt;61.7&lt;/D&gt;&lt;D xsi:type="xsd:double"&gt;70&lt;/D&gt;&lt;D xsi:type="xsd:double"&gt;63.03&lt;/D&gt;&lt;D xsi:type="xsd:double"&gt;67.42&lt;/D&gt;&lt;D xsi:type="xsd:double"&gt;66.15&lt;/D&gt;&lt;D xsi:type="xsd:double"&gt;66.15&lt;/D&gt;&lt;D xsi:type="xsd:double"&gt;66.15&lt;/D&gt;&lt;D xsi:type="xsd:double"&gt;66.1&lt;/D&gt;&lt;D xsi:type="xsd:double"&gt;61.36&lt;/D&gt;&lt;D xsi:type="xsd:double"&gt;67.17&lt;/D&gt;&lt;D xsi:type="xsd:double"&gt;69.87&lt;/D&gt;&lt;D xsi:type="xsd:double"&gt;75.32&lt;/D&gt;&lt;D xsi:type="xsd:double"&gt;75.32&lt;/D&gt;&lt;D xsi:type="xsd:double"&gt;75.32&lt;/D&gt;&lt;D xsi:type="xsd:double"&gt;75.32&lt;/D&gt;&lt;D xsi:type="xsd:double"&gt;78.1&lt;/D&gt;&lt;D xsi:type="xsd:double"&gt;68.63&lt;/D&gt;&lt;D xsi:type="xsd:double"&gt;73.82&lt;/D&gt;&lt;D xsi:type="xsd:double"&gt;66.69&lt;/D&gt;&lt;D xsi:type="xsd:double"&gt;66.69&lt;/D&gt;&lt;D xsi:type="xsd:double"&gt;66.69&lt;/D&gt;&lt;D xsi:type="xsd:double"&gt;70.67&lt;/D&gt;&lt;D xsi:type="xsd:double"&gt;69.57&lt;/D&gt;&lt;D xsi:type="xsd:double"&gt;69.2&lt;/D&gt;&lt;D xsi:type="xsd:double"&gt;63.76&lt;/D&gt;&lt;D xsi:type="xsd:double"&gt;58.71&lt;/D&gt;&lt;D xsi:type="xsd:double"&gt;58.71&lt;/D&gt;&lt;D xsi:type="xsd:double"&gt;58.71&lt;/D&gt;&lt;D xsi:type="xsd:double"&gt;52.01&lt;/D&gt;&lt;D xsi:type="xsd:double"&gt;51.58&lt;/D&gt;&lt;D xsi:type="xsd:double"&gt;55.01&lt;/D&gt;&lt;D xsi:type="xsd:double"&gt;51.05&lt;/D&gt;&lt;D xsi:type="xsd:double"&gt;51.22&lt;/D&gt;&lt;D xsi:type="xsd:double"&gt;51.22&lt;/D&gt;&lt;D xsi:type="xsd:double"&gt;51.22&lt;/D&gt;&lt;D xsi:type="xsd:double"&gt;51.22&lt;/D&gt;&lt;D xsi:type="xsd:double"&gt;57.49&lt;/D&gt;&lt;D xsi:type="xsd:double"&gt;51.91&lt;/D&gt;&lt;D xsi:type="xsd:double"&gt;58.88&lt;/D&gt;&lt;D xsi:type="xsd:double"&gt;62.71&lt;/D&gt;&lt;D xsi:type="xsd:double"&gt;62.71&lt;/D&gt;&lt;D xsi:type="xsd:double"&gt;62.71&lt;/D&gt;&lt;D xsi:type="xsd:double"&gt;55.96&lt;/D&gt;&lt;D xsi:type="xsd:double"&gt;51.18&lt;/D&gt;&lt;D xsi:type="xsd:double"&gt;49.75&lt;/D&gt;&lt;D xsi:type="xsd:double"&gt;47.02&lt;/D&gt;&lt;D xsi:type="xsd:double"&gt;49.04&lt;/D&gt;&lt;D xsi:type="xsd:double"&gt;49.04&lt;/D&gt;&lt;D xsi:type="xsd:double"&gt;49.04&lt;/D&gt;&lt;D xsi:type="xsd:double"&gt;49.04&lt;/D&gt;&lt;D xsi:type="xsd:double"&gt;55.41&lt;/D&gt;&lt;D xsi:type="xsd:double"&gt;51.71&lt;/D&gt;&lt;D xsi:type="xsd:double"&gt;57.46&lt;/D&gt;&lt;D xsi:type="xsd:double"&gt;60.29&lt;/D&gt;&lt;D xsi:type="xsd:double"&gt;60.29&lt;/D&gt;&lt;D xsi:type="xsd:double"&gt;60.29&lt;/D&gt;&lt;D xsi:type="xsd:double"&gt;53.88&lt;/D&gt;&lt;D xsi:type="xsd:double"&gt;54.24&lt;/D&gt;&lt;D xsi:type="xsd:double"&gt;53.1&lt;/D&gt;&lt;D xsi:type="xsd:double"&gt;53.42&lt;/D&gt;&lt;D xsi:type="xsd:double"&gt;53.79&lt;/D&gt;&lt;D xsi:type="xsd:double"&gt;53.79&lt;/D&gt;&lt;D xsi:type="xsd:double"&gt;53.79&lt;/D&gt;&lt;D xsi:type="xsd:double"&gt;58.67&lt;/D&gt;&lt;D xsi:type="xsd:double"&gt;65.83&lt;/D&gt;&lt;D xsi:type="xsd:double"&gt;75.27&lt;/D&gt;&lt;D xsi:type="xsd:double"&gt;73.98&lt;/D&gt;&lt;D xsi:type="xsd:double"&gt;70.82&lt;/D&gt;&lt;D xsi:type="xsd:double"&gt;70.82&lt;/D&gt;&lt;D xsi:type="xsd:double"&gt;70.82&lt;/D&gt;&lt;D xsi:type="xsd:double"&gt;67.07&lt;/D&gt;&lt;D xsi:type="xsd:double"&gt;52.93&lt;/D&gt;&lt;D xsi:type="xsd:double"&gt;58.83&lt;/D&gt;&lt;D xsi:type="xsd:double"&gt;62.25&lt;/D&gt;&lt;D xsi:type="xsd:double"&gt;62.96&lt;/D&gt;&lt;D xsi:type="xsd:double"&gt;62.96&lt;/D&gt;&lt;D xsi:type="xsd:double"&gt;62.96&lt;/D&gt;&lt;D xsi:type="xsd:double"&gt;62.7&lt;/D&gt;&lt;D xsi:type="xsd:double"&gt;67.23&lt;/D&gt;&lt;D xsi:type="xsd:double"&gt;80.81&lt;/D&gt;&lt;D xsi:type="xsd:double"&gt;88.9&lt;/D&gt;&lt;D xsi:type="xsd:double"&gt;93.05&lt;/D&gt;&lt;D xsi:type="xsd:double"&gt;93.05&lt;/D&gt;&lt;D xsi:type="xsd:double"&gt;93.05&lt;/D&gt;&lt;D xsi:type="xsd:double"&gt;98.02&lt;/D&gt;&lt;D xsi:type="xsd:double"&gt;87.68&lt;/D&gt;&lt;D xsi:type="xsd:double"&gt;94.14&lt;/D&gt;&lt;D xsi:type="xsd:double"&gt;84&lt;/D&gt;&lt;D xsi:type="xsd:double"&gt;90.49&lt;/D&gt;&lt;D xsi:type="xsd:double"&gt;90.49&lt;/D&gt;&lt;D xsi:type="xsd:double"&gt;90.49&lt;/D&gt;&lt;D xsi:type="xsd:double"&gt;91.97&lt;/D&gt;&lt;D xsi:type="xsd:double"&gt;90.39&lt;/D&gt;&lt;D xsi:type="xsd:double"&gt;85.44&lt;/D&gt;&lt;D xsi:type="xsd:double"&gt;83.47&lt;/D&gt;&lt;D xsi:type="xsd:double"&gt;74.06&lt;/D&gt;&lt;D xsi:type="xsd:double"&gt;74.06&lt;/D&gt;&lt;D xsi:type="xsd:double"&gt;74.06&lt;/D&gt;&lt;D xsi:type="xsd:double"&gt;71.47&lt;/D&gt;&lt;D xsi:type="xsd:double"&gt;71.18&lt;/D&gt;&lt;D xsi:type="xsd:double"&gt;71.48&lt;/D&gt;&lt;D xsi:type="xsd:double"&gt;71.37&lt;/D&gt;&lt;D xsi:type="xsd:double"&gt;66.74&lt;/D&gt;&lt;D xsi:type="xsd:double"&gt;66.74&lt;/D&gt;&lt;D xsi:type="xsd:double"&gt;66.74&lt;/D&gt;&lt;D xsi:type="xsd:double"&gt;66.34&lt;/D&gt;&lt;D xsi:type="xsd:double"&gt;67.03&lt;/D&gt;&lt;D xsi:type="xsd:double"&gt;66.8&lt;/D&gt;&lt;D xsi:type="xsd:double"&gt;65.53&lt;/D&gt;&lt;D xsi:type="xsd:double"&gt;65.26&lt;/D&gt;&lt;D xsi:type="xsd:double"&gt;65.26&lt;/D&gt;&lt;D xsi:type="xsd:double"&gt;65.26&lt;/D&gt;&lt;D xsi:type="xsd:double"&gt;65.26&lt;/D&gt;&lt;D xsi:type="xsd:double"&gt;62.78&lt;/D&gt;&lt;D xsi:type="xsd:double"&gt;68.25&lt;/D&gt;&lt;D xsi:type="xsd:double"&gt;73.08&lt;/D&gt;&lt;D xsi:type="xsd:double"&gt;80.87&lt;/D&gt;&lt;D xsi:type="xsd:double"&gt;80.87&lt;/D&gt;&lt;D xsi:type="xsd:double"&gt;80.87&lt;/D&gt;&lt;D xsi:type="xsd:double"&gt;82.55&lt;/D&gt;&lt;D xsi:type="xsd:double"&gt;75.25&lt;/D&gt;&lt;D xsi:type="xsd:double"&gt;78.7&lt;/D&gt;&lt;D xsi:type="xsd:double"&gt;77.23&lt;/D&gt;&lt;D xsi:type="xsd:double"&gt;74&lt;/D&gt;&lt;D xsi:type="xsd:double"&gt;74&lt;/D&gt;&lt;D xsi:type="xsd:double"&gt;74&lt;/D&gt;&lt;D xsi:type="xsd:double"&gt;69.93&lt;/D&gt;&lt;D xsi:type="xsd:double"&gt;67.94&lt;/D&gt;&lt;D xsi:type="xsd:double"&gt;67.64&lt;/D&gt;&lt;D xsi:type="xsd:double"&gt;62.94&lt;/D&gt;&lt;D xsi:type="xsd:double"&gt;61.88&lt;/D&gt;&lt;D xsi:type="xsd:double"&gt;61.88&lt;/D&gt;&lt;D xsi:type="xsd:double"&gt;61.88&lt;/D&gt;&lt;D xsi:type="xsd:double"&gt;62.28&lt;/D&gt;&lt;D xsi:type="xsd:double"&gt;63.05&lt;/D&gt;&lt;D xsi:type="xsd:double"&gt;67.31&lt;/D&gt;&lt;D xsi:type="xsd:double"&gt;61.94&lt;/D&gt;&lt;D xsi:type="xsd:double"&gt;64.49&lt;/D&gt;&lt;D xsi:type="xsd:double"&gt;64.49&lt;/D&gt;&lt;D xsi:type="xsd:double"&gt;64.49&lt;/D&gt;&lt;D xsi:type="xsd:double"&gt;65.95&lt;/D&gt;&lt;D xsi:type="xsd:double"&gt;74.5&lt;/D&gt;&lt;D xsi:type="xsd:double"&gt;72.97&lt;/D&gt;&lt;D xsi:type="xsd:double"&gt;73.91&lt;/D&gt;&lt;D xsi:type="xsd:double"&gt;67&lt;/D&gt;&lt;D xsi:type="xsd:double"&gt;67&lt;/D&gt;&lt;D xsi:type="xsd:double"&gt;67&lt;/D&gt;&lt;D xsi:type="xsd:double"&gt;67.04&lt;/D&gt;&lt;D xsi:type="xsd:double"&gt;70.16&lt;/D&gt;&lt;D xsi:type="xsd:double"&gt;69.95&lt;/D&gt;&lt;D xsi:type="xsd:double"&gt;69.26&lt;/D&gt;&lt;D xsi:type="xsd:double"&gt;63.59&lt;/D&gt;&lt;D xsi:type="xsd:double"&gt;63.59&lt;/D&gt;&lt;D xsi:type="xsd:double"&gt;63.59&lt;/D&gt;&lt;D xsi:type="xsd:double"&gt;69.17&lt;/D&gt;&lt;D xsi:type="xsd:double"&gt;66.21&lt;/D&gt;&lt;D xsi:type="xsd:double"&gt;63.19&lt;/D&gt;&lt;D xsi:type="xsd:double"&gt;63.59&lt;/D&gt;&lt;D xsi:type="xsd:double"&gt;66.38&lt;/D&gt;&lt;D xsi:type="xsd:double"&gt;66.38&lt;/D&gt;&lt;D xsi:type="xsd:double"&gt;66.38&lt;/D&gt;&lt;D xsi:type="xsd:double"&gt;66.39&lt;/D&gt;&lt;D xsi:type="xsd:double"&gt;75.05&lt;/D&gt;&lt;D xsi:type="xsd:double"&gt;73.81&lt;/D&gt;&lt;D xsi:type="xsd:double"&gt;72.47&lt;/D&gt;&lt;D xsi:type="xsd:double"&gt;72.07&lt;/D&gt;&lt;D xsi:type="xsd:double"&gt;72.07&lt;/D&gt;&lt;D xsi:type="xsd:double"&gt;72.07&lt;/D&gt;&lt;D xsi:type="xsd:double"&gt;66.25&lt;/D&gt;&lt;D xsi:type="xsd:double"&gt;63.29&lt;/D&gt;&lt;D xsi:type="xsd:double"&gt;60.71&lt;/D&gt;&lt;D xsi:type="xsd:double"&gt;55.8&lt;/D&gt;&lt;D xsi:type="xsd:double"&gt;58.82&lt;/D&gt;&lt;D xsi:type="xsd:double"&gt;58.82&lt;/D&gt;&lt;D xsi:type="xsd:double"&gt;58.82&lt;/D&gt;&lt;D xsi:type="xsd:double"&gt;56.97&lt;/D&gt;&lt;D xsi:type="xsd:double"&gt;50.83&lt;/D&gt;&lt;D xsi:type="xsd:double"&gt;45.98&lt;/D&gt;&lt;D xsi:type="xsd:double"&gt;50.92&lt;/D&gt;&lt;D xsi:type="xsd:double"&gt;57.46&lt;/D&gt;&lt;D xsi:type="xsd:double"&gt;57.46&lt;/D&gt;&lt;D xsi:type="xsd:double"&gt;57.46&lt;/D&gt;&lt;D xsi:type="xsd:double"&gt;53.22&lt;/D&gt;&lt;D xsi:type="xsd:double"&gt;55.53&lt;/D&gt;&lt;D xsi:type="xsd:double"&gt;48.83&lt;/D&gt;&lt;D xsi:type="xsd:double"&gt;48.79&lt;/D&gt;&lt;D xsi:type="xsd:double"&gt;45.26&lt;/D&gt;&lt;D xsi:type="xsd:double"&gt;45.26&lt;/D&gt;&lt;D xsi:type="xsd:double"&gt;45.26&lt;/D&gt;&lt;D xsi:type="xsd:double"&gt;41.23&lt;/D&gt;&lt;D xsi:type="xsd:double"&gt;43.39&lt;/D&gt;&lt;D xsi:type="xsd:double"&gt;45.57&lt;/D&gt;&lt;D xsi:type="xsd:double"&gt;45.57&lt;/D&gt;&lt;D xsi:type="xsd:double"&gt;44.28&lt;/D&gt;&lt;D xsi:type="xsd:double"&gt;44.28&lt;/D&gt;&lt;D xsi:type="xsd:double"&gt;44.28&lt;/D&gt;&lt;D xsi:type="xsd:double"&gt;42.51&lt;/D&gt;&lt;D xsi:type="xsd:double"&gt;43.11&lt;/D&gt;&lt;D xsi:type="xsd:double"&gt;45.73&lt;/D&gt;&lt;D xsi:type="xsd:double"&gt;45.27&lt;/D&gt;&lt;D xsi:type="xsd:double"&gt;47.67&lt;/D&gt;&lt;D xsi:type="xsd:double"&gt;47.67&lt;/D&gt;&lt;D xsi:type="xsd:double"&gt;47.67&lt;/D&gt;&lt;D xsi:type="xsd:double"&gt;46&lt;/D&gt;&lt;D xsi:type="xsd:double"&gt;42.41&lt;/D&gt;&lt;D xsi:type="xsd:double"&gt;41.26&lt;/D&gt;&lt;D xsi:type="xsd:double"&gt;42.81&lt;/D&gt;&lt;D xsi:type="xsd:double"&gt;40.24&lt;/D&gt;&lt;D xsi:type="xsd:double"&gt;40.24&lt;/D&gt;&lt;D xsi:type="xsd:double"&gt;40.24&lt;/D&gt;&lt;D xsi:type="xsd:double"&gt;42.6&lt;/D&gt;&lt;D xsi:type="xsd:double"&gt;38.69&lt;/D&gt;&lt;D xsi:type="xsd:double"&gt;40.19&lt;/D&gt;&lt;D xsi:type="xsd:double"&gt;37.98&lt;/D&gt;&lt;D xsi:type="xsd:double"&gt;36.6&lt;/D&gt;&lt;D xsi:type="xsd:double"&gt;36.6&lt;/D&gt;&lt;D xsi:type="xsd:double"&gt;36.6&lt;/D&gt;&lt;D xsi:type="xsd:double"&gt;35.17&lt;/D&gt;&lt;D xsi:type="xsd:double"&gt;34.97&lt;/D&gt;&lt;D xsi:type="xsd:double"&gt;35.15&lt;/D&gt;&lt;D xsi:type="xsd:double"&gt;34.59&lt;/D&gt;&lt;D xsi:type="xsd:double"&gt;35.49&lt;/D&gt;&lt;D xsi:type="xsd:double"&gt;35.49&lt;/D&gt;&lt;D xsi:type="xsd:double"&gt;35.49&lt;/D&gt;&lt;D xsi:type="xsd:double"&gt;35.49&lt;/D&gt;&lt;D xsi:type="xsd:double"&gt;32.65&lt;/D&gt;&lt;D xsi:type="xsd:double"&gt;32.53&lt;/D&gt;&lt;D xsi:type="xsd:double"&gt;34.78&lt;/D&gt;&lt;D xsi:type="xsd:double"&gt;35.39&lt;/D&gt;&lt;D xsi:type="xsd:double"&gt;35.39&lt;/D&gt;&lt;D xsi:type="xsd:double"&gt;35.39&lt;/D&gt;&lt;D xsi:type="xsd:double"&gt;35.39&lt;/D&gt;&lt;D xsi:type="xsd:double"&gt;33.6&lt;/D&gt;&lt;D xsi:type="xsd:double"&gt;37.7&lt;/D&gt;&lt;D xsi:type="xsd:double"&gt;33.53&lt;/D&gt;&lt;D xsi:type="xsd:double"&gt;33.26&lt;/D&gt;&lt;D xsi:type="xsd:double"&gt;33.26&lt;/D&gt;&lt;D xsi:type="xsd:double"&gt;33.26&lt;/D&gt;&lt;D xsi:type="xsd:double"&gt;38.27&lt;/D&gt;&lt;D xsi:type="xsd:double"&gt;43.23&lt;/D&gt;&lt;D xsi:type="xsd:double"&gt;43.79&lt;/D&gt;&lt;D xsi:type="xsd:double"&gt;47.55&lt;/D&gt;&lt;D xsi:type="xsd:double"&gt;49.98&lt;/D&gt;&lt;D xsi:type="xsd:double"&gt;49.98&lt;/D&gt;&lt;D xsi:type="xsd:double"&gt;49.98&lt;/D&gt;&lt;D xsi:type="xsd:double"&gt;49.98&lt;/D&gt;&lt;D xsi:type="xsd:double"&gt;54.14&lt;/D&gt;&lt;D xsi:type="xsd:double"&gt;50.21&lt;/D&gt;&lt;D xsi:type="xsd:double"&gt;49.42&lt;/D&gt;&lt;D xsi:type="xsd:double"&gt;55.16&lt;/D&gt;&lt;D xsi:type="xsd:double"&gt;55.16&lt;/D&gt;&lt;D xsi:type="xsd:double"&gt;55.16&lt;/D&gt;&lt;D xsi:type="xsd:double"&gt;55.96&lt;/D&gt;&lt;D xsi:type="xsd:double"&gt;53.555&lt;/D&gt;&lt;D xsi:type="xsd:double"&gt;52.76&lt;/D&gt;&lt;D xsi:type="xsd:double"&gt;53.02&lt;/D&gt;&lt;D xsi:type="xsd:double"&gt;61.37&lt;/D&gt;&lt;D xsi:type="xsd:double"&gt;61.37&lt;/D&gt;&lt;D xsi:type="xsd:double"&gt;61.37&lt;/D&gt;&lt;D xsi:type="xsd:double"&gt;56.16&lt;/D&gt;&lt;D xsi:type="xsd:double"&gt;58.48&lt;/D&gt;&lt;D xsi:type="xsd:double"&gt;65.7&lt;/D&gt;&lt;D xsi:type="xsd:double"&gt;81.46&lt;/D&gt;&lt;D xsi:type="xsd:double"&gt;74.63&lt;/D&gt;&lt;D xsi:type="xsd:double"&gt;74.63&lt;/D&gt;&lt;D xsi:type="xsd:double"&gt;74.63&lt;/D&gt;&lt;D xsi:type="xsd:double"&gt;74.59&lt;/D&gt;&lt;D xsi:type="xsd:double"&gt;71.42&lt;/D&gt;&lt;D xsi:type="xsd:double"&gt;69.44&lt;/D&gt;&lt;D xsi:type="xsd:double"&gt;59.63&lt;/D&gt;&lt;D xsi:type="xsd:double"&gt;57.09&lt;/D&gt;&lt;D xsi:type="xsd:double"&gt;57.09&lt;/D&gt;&lt;D xsi:type="xsd:double"&gt;57.09&lt;/D&gt;&lt;D xsi:type="xsd:double"&gt;56.4&lt;/D&gt;&lt;D xsi:type="xsd:double"&gt;59.03&lt;/D&gt;&lt;D xsi:type="xsd:double"&gt;69.34&lt;/D&gt;&lt;D xsi:type="xsd:double"&gt;65.59&lt;/D&gt;&lt;D xsi:type="xsd:double"&gt;65.2&lt;/D&gt;&lt;D xsi:type="xsd:double"&gt;65.2&lt;/D&gt;&lt;D xsi:type="xsd:double"&gt;65.2&lt;/D&gt;&lt;D xsi:type="xsd:double"&gt;65.2&lt;/D&gt;&lt;D xsi:type="xsd:double"&gt;62.07&lt;/D&gt;&lt;D xsi:type="xsd:double"&gt;61.18&lt;/D&gt;&lt;D xsi:type="xsd:double"&gt;62.36&lt;/D&gt;&lt;D xsi:type="xsd:double"&gt;58.44&lt;/D&gt;&lt;D xsi:type="xsd:double"&gt;58.44&lt;/D&gt;&lt;D xsi:type="xsd:double"&gt;58.44&lt;/D&gt;&lt;D xsi:type="xsd:double"&gt;58.96&lt;/D&gt;&lt;D xsi:type="xsd:double"&gt;64.83&lt;/D&gt;&lt;D xsi:type="xsd:double"&gt;64.67&lt;/D&gt;&lt;D xsi:type="xsd:double"&gt;63.7&lt;/D&gt;&lt;D xsi:type="xsd:double"&gt;64.51&lt;/D&gt;&lt;D xsi:type="xsd:double"&gt;64.51&lt;/D&gt;&lt;D xsi:type="xsd:double"&gt;64.51&lt;/D&gt;&lt;D xsi:type="xsd:double"&gt;62.77&lt;/D&gt;&lt;D xsi:type="xsd:double"&gt;61.89&lt;/D&gt;&lt;D xsi:type="xsd:double"&gt;63.01&lt;/D&gt;&lt;D xsi:type="xsd:double"&gt;58.09&lt;/D&gt;&lt;D xsi:type="xsd:double"&gt;53.44&lt;/D&gt;&lt;D xsi:type="xsd:double"&gt;53.44&lt;/D&gt;&lt;D xsi:type="xsd:double"&gt;53.44&lt;/D&gt;&lt;D xsi:type="xsd:double"&gt;59.17&lt;/D&gt;&lt;D xsi:type="xsd:double"&gt;62.65&lt;/D&gt;&lt;D xsi:type="xsd:double"&gt;64.47&lt;/D&gt;&lt;D xsi:type="xsd:double"&gt;67.78&lt;/D&gt;&lt;D xsi:type="xsd:double"&gt;74.98&lt;/D&gt;&lt;D xsi:type="xsd:double"&gt;74.98&lt;/D&gt;&lt;D xsi:type="xsd:double"&gt;74.98&lt;/D&gt;&lt;D xsi:type="xsd:double"&gt;75.14&lt;/D&gt;&lt;D xsi:type="xsd:double"&gt;83.99&lt;/D&gt;&lt;D xsi:type="xsd:double"&gt;77.14&lt;/D&gt;&lt;D xsi:type="xsd:double"&gt;66.3&lt;/D&gt;&lt;D xsi:type="xsd:double"&gt;67.83&lt;/D&gt;&lt;D xsi:type="xsd:double"&gt;67.83&lt;/D&gt;&lt;D xsi:type="xsd:double"&gt;67.83&lt;/D&gt;&lt;D xsi:type="xsd:double"&gt;62.54&lt;/D&gt;&lt;D xsi:type="xsd:double"&gt;63.04&lt;/D&gt;&lt;D xsi:type="xsd:double"&gt;65.3&lt;/D&gt;&lt;D xsi:type="xsd:double"&gt;64.16&lt;/D&gt;&lt;D xsi:type="xsd:double"&gt;67.57&lt;/D&gt;&lt;D xsi:type="xsd:double"&gt;67.57&lt;/D&gt;&lt;D xsi:type="xsd:double"&gt;67.57&lt;/D&gt;&lt;D xsi:type="xsd:double"&gt;63.61&lt;/D&gt;&lt;D xsi:type="xsd:double"&gt;62.54&lt;/D&gt;&lt;D xsi:type="xsd:double"&gt;60.78&lt;/D&gt;&lt;D xsi:type="xsd:double"&gt;61.44&lt;/D&gt;&lt;D xsi:type="xsd:double"&gt;61.44&lt;/D&gt;&lt;D xsi:type="xsd:double"&gt;61.44&lt;/D&gt;&lt;D xsi:type="xsd:double"&gt;61.44&lt;/D&gt;&lt;D xsi:type="xsd:double"&gt;66.13&lt;/D&gt;&lt;D xsi:type="xsd:double"&gt;70.19&lt;/D&gt;&lt;D xsi:type="xsd:double"&gt;67.84&lt;/D&gt;&lt;D xsi:type="xsd:double"&gt;68.95&lt;/D&gt;&lt;D xsi:type="xsd:double"&gt;69.91&lt;/D&gt;&lt;D xsi:type="xsd:double"&gt;69.91&lt;/D&gt;&lt;D xsi:type="xsd:double"&gt;69.91&lt;/D&gt;&lt;D xsi:type="xsd:double"&gt;67.72&lt;/D&gt;&lt;D xsi:type="xsd:double"&gt;67.26&lt;/D&gt;&lt;D xsi:type="xsd:double"&gt;64.44&lt;/D&gt;&lt;D xsi:type="xsd:double"&gt;60.5&lt;/D&gt;&lt;D xsi:type="xsd:double"&gt;59.04&lt;/D&gt;&lt;D xsi:type="xsd:double"&gt;59.04&lt;/D&gt;&lt;D xsi:type="xsd:double"&gt;59.04&lt;/D&gt;&lt;D xsi:type="xsd:double"&gt;54.75&lt;/D&gt;&lt;D xsi:type="xsd:double"&gt;55.55&lt;/D&gt;&lt;D xsi:type="xsd:double"&gt;53.89&lt;/D&gt;&lt;D xsi:type="xsd:double"&gt;54.17&lt;/D&gt;&lt;D xsi:type="xsd:double"&gt;53.79&lt;/D&gt;&lt;D xsi:type="xsd:double"&gt;53.79&lt;/D&gt;&lt;D xsi:type="xsd:double"&gt;53.79&lt;/D&gt;&lt;D xsi:type="xsd:double"&gt;50.14&lt;/D&gt;&lt;D xsi:type="xsd:double"&gt;51.32&lt;/D&gt;&lt;D xsi:type="xsd:double"&gt;48.49&lt;/D&gt;&lt;D xsi:type="xsd:double"&gt;49.22&lt;/D&gt;&lt;D xsi:type="xsd:double"&gt;58.24&lt;/D&gt;&lt;D xsi:type="xsd:double"&gt;58.24&lt;/D&gt;&lt;D xsi:type="xsd:double"&gt;58.24&lt;/D&gt;&lt;D xsi:type="xsd:double"&gt;58.1&lt;/D&gt;&lt;D xsi:type="xsd:double"&gt;60.21&lt;/D&gt;&lt;D xsi:type="xsd:double"&gt;62.64&lt;/D&gt;&lt;D xsi:type="xsd:double"&gt;60.35&lt;/D&gt;&lt;D xsi:type="xsd:double"&gt;57.34&lt;/D&gt;&lt;D xsi:type="xsd:double"&gt;57.34&lt;/D&gt;&lt;D xsi:type="xsd:double"&gt;57.34&lt;/D&gt;&lt;D xsi:type="xsd:double"&gt;60.77&lt;/D&gt;&lt;D xsi:type="xsd:double"&gt;57.88&lt;/D&gt;&lt;D xsi:type="xsd:double"&gt;61.04&lt;/D&gt;&lt;D xsi:type="xsd:double"&gt;60.26&lt;/D&gt;&lt;D xsi:type="xsd:double"&gt;56.78&lt;/D&gt;&lt;D xsi:type="xsd:double"&gt;56.78&lt;/D&gt;&lt;D xsi:type="xsd:double"&gt;56.78&lt;/D&gt;&lt;D xsi:type="xsd:double"&gt;61.07&lt;/D&gt;&lt;D xsi:type="xsd:double"&gt;59.1&lt;/D&gt;&lt;D xsi:type="xsd:double"&gt;58.36&lt;/D&gt;&lt;D xsi:type="xsd:double"&gt;56.87&lt;/D&gt;&lt;D xsi:type="xsd:double"&gt;56.92&lt;/D&gt;&lt;D xsi:type="xsd:double"&gt;56.92&lt;/D&gt;&lt;D xsi:type="xsd:double"&gt;56.92&lt;/D&gt;&lt;D xsi:type="xsd:double"&gt;56.92&lt;/D&gt;&lt;D xsi:type="xsd:double"&gt;61.17&lt;/D&gt;&lt;D xsi:type="xsd:double"&gt;62.2&lt;/D&gt;&lt;D xsi:type="xsd:double"&gt;63.57&lt;/D&gt;&lt;D xsi:type="xsd:double"&gt;64.55&lt;/D&gt;&lt;D xsi:type="xsd:double"&gt;64.55&lt;/D&gt;&lt;D xsi:type="xsd:double"&gt;64.55&lt;/D&gt;&lt;D xsi:type="xsd:double"&gt;58.705&lt;/D&gt;&lt;D xsi:type="xsd:double"&gt;51.61&lt;/D&gt;&lt;D xsi:type="xsd:double"&gt;53.26&lt;/D&gt;&lt;D xsi:type="xsd:double"&gt;54.9&lt;/D&gt;&lt;D xsi:type="xsd:double"&gt;53.28&lt;/D&gt;&lt;D xsi:type="xsd:double"&gt;53.28&lt;/D&gt;&lt;D xsi:type="xsd:double"&gt;53.28&lt;/D&gt;&lt;D xsi:type="xsd:dou</t>
        </r>
      </text>
    </comment>
    <comment ref="A20" authorId="0" shapeId="0">
      <text>
        <r>
          <rPr>
            <b/>
            <sz val="9"/>
            <color indexed="81"/>
            <rFont val="Tahoma"/>
            <family val="2"/>
          </rPr>
          <t>ble"&gt;50.56&lt;/D&gt;&lt;D xsi:type="xsd:double"&gt;52.4&lt;/D&gt;&lt;D xsi:type="xsd:double"&gt;53.9&lt;/D&gt;&lt;D xsi:type="xsd:double"&gt;54.25&lt;/D&gt;&lt;D xsi:type="xsd:double"&gt;55.59&lt;/D&gt;&lt;D xsi:type="xsd:double"&gt;55.59&lt;/D&gt;&lt;D xsi:type="xsd:double"&gt;55.59&lt;/D&gt;&lt;D xsi:type="xsd:double"&gt;55.59&lt;/D&gt;&lt;D xsi:type="xsd:double"&gt;57.09&lt;/D&gt;&lt;D xsi:type="xsd:double"&gt;58.1&lt;/D&gt;&lt;D xsi:type="xsd:double"&gt;57.49&lt;/D&gt;&lt;D xsi:type="xsd:double"&gt;61.47&lt;/D&gt;&lt;D xsi:type="xsd:double"&gt;61.47&lt;/D&gt;&lt;D xsi:type="xsd:double"&gt;61.47&lt;/D&gt;&lt;D xsi:type="xsd:double"&gt;61.94&lt;/D&gt;&lt;D xsi:type="xsd:double"&gt;69.89&lt;/D&gt;&lt;D xsi:type="xsd:double"&gt;70.75&lt;/D&gt;&lt;D xsi:type="xsd:double"&gt;72.43&lt;/D&gt;&lt;D xsi:type="xsd:double"&gt;71.55&lt;/D&gt;&lt;D xsi:type="xsd:double"&gt;71.55&lt;/D&gt;&lt;D xsi:type="xsd:double"&gt;71.55&lt;/D&gt;&lt;D xsi:type="xsd:double"&gt;79.93&lt;/D&gt;&lt;D xsi:type="xsd:double"&gt;79.93&lt;/D&gt;&lt;D xsi:type="xsd:double"&gt;78.35&lt;/D&gt;&lt;D xsi:type="xsd:double"&gt;78.1&lt;/D&gt;&lt;D xsi:type="xsd:double"&gt;78.72&lt;/D&gt;&lt;D xsi:type="xsd:double"&gt;78.72&lt;/D&gt;&lt;D xsi:type="xsd:double"&gt;78.72&lt;/D&gt;&lt;D xsi:type="xsd:double"&gt;81.21&lt;/D&gt;&lt;D xsi:type="xsd:double"&gt;89.15&lt;/D&gt;&lt;D xsi:type="xsd:double"&gt;85.95&lt;/D&gt;&lt;D xsi:type="xsd:double"&gt;107&lt;/D&gt;&lt;D xsi:type="xsd:double"&gt;105.31&lt;/D&gt;&lt;D xsi:type="xsd:double"&gt;105.31&lt;/D&gt;&lt;D xsi:type="xsd:double"&gt;105.31&lt;/D&gt;&lt;D xsi:type="xsd:double"&gt;105.55&lt;/D&gt;&lt;D xsi:type="xsd:double"&gt;104.59&lt;/D&gt;&lt;D xsi:type="xsd:double"&gt;110.15&lt;/D&gt;&lt;D xsi:type="xsd:double"&gt;101.26&lt;/D&gt;&lt;D xsi:type="xsd:double"&gt;100.82&lt;/D&gt;&lt;D xsi:type="xsd:double"&gt;100.82&lt;/D&gt;&lt;D xsi:type="xsd:double"&gt;100.82&lt;/D&gt;&lt;D xsi:type="xsd:double"&gt;98.85&lt;/D&gt;&lt;D xsi:type="xsd:double"&gt;97.68&lt;/D&gt;&lt;D xsi:type="xsd:double"&gt;99.75&lt;/D&gt;&lt;D xsi:type="xsd:double"&gt;92.69&lt;/D&gt;&lt;D xsi:type="xsd:double"&gt;94.76&lt;/D&gt;&lt;D xsi:type="xsd:double"&gt;94.76&lt;/D&gt;&lt;D xsi:type="xsd:double"&gt;94.76&lt;/D&gt;&lt;D xsi:type="xsd:double"&gt;98.61&lt;/D&gt;&lt;D xsi:type="xsd:double"&gt;94.15&lt;/D&gt;&lt;D xsi:type="xsd:double"&gt;90.43&lt;/D&gt;&lt;D xsi:type="xsd:double"&gt;90.75&lt;/D&gt;&lt;D xsi:type="xsd:double"&gt;87.31&lt;/D&gt;&lt;D xsi:type="xsd:double"&gt;87.31&lt;/D&gt;&lt;D xsi:type="xsd:double"&gt;87.31&lt;/D&gt;&lt;D xsi:type="xsd:double"&gt;85.96&lt;/D&gt;&lt;D xsi:type="xsd:double"&gt;88.04&lt;/D&gt;&lt;D xsi:type="xsd:double"&gt;84.34&lt;/D&gt;&lt;D xsi:type="xsd:double"&gt;83.39&lt;/D&gt;&lt;D xsi:type="xsd:double"&gt;81.01&lt;/D&gt;&lt;D xsi:type="xsd:double"&gt;81.01&lt;/D&gt;&lt;D xsi:type="xsd:double"&gt;81.01&lt;/D&gt;&lt;D xsi:type="xsd:double"&gt;80.81&lt;/D&gt;&lt;D xsi:type="xsd:double"&gt;79.18&lt;/D&gt;&lt;D xsi:type="xsd:double"&gt;79&lt;/D&gt;&lt;D xsi:type="xsd:double"&gt;75.56&lt;/D&gt;&lt;D xsi:type="xsd:double"&gt;73.19&lt;/D&gt;&lt;D xsi:type="xsd:double"&gt;73.19&lt;/D&gt;&lt;D xsi:type="xsd:double"&gt;73.19&lt;/D&gt;&lt;D xsi:type="xsd:double"&gt;75.28&lt;/D&gt;&lt;D xsi:type="xsd:double"&gt;74.9&lt;/D&gt;&lt;D xsi:type="xsd:double"&gt;77.78&lt;/D&gt;&lt;D xsi:type="xsd:double"&gt;73.66&lt;/D&gt;&lt;D xsi:type="xsd:double"&gt;74.26&lt;/D&gt;&lt;D xsi:type="xsd:double"&gt;74.26&lt;/D&gt;&lt;D xsi:type="xsd:double"&gt;74.26&lt;/D&gt;&lt;D xsi:type="xsd:double"&gt;73.71&lt;/D&gt;&lt;D xsi:type="xsd:double"&gt;84.7&lt;/D&gt;&lt;D xsi:type="xsd:double"&gt;83.83&lt;/D&gt;&lt;D xsi:type="xsd:double"&gt;79.6&lt;/D&gt;&lt;D xsi:type="xsd:double"&gt;77.99&lt;/D&gt;&lt;D xsi:type="xsd:double"&gt;77.99&lt;/D&gt;&lt;D xsi:type="xsd:double"&gt;77.99&lt;/D&gt;&lt;D xsi:type="xsd:double"&gt;77.99&lt;/D&gt;&lt;D xsi:type="xsd:double"&gt;77.5&lt;/D&gt;&lt;D xsi:type="xsd:double"&gt;78.04&lt;/D&gt;&lt;D xsi:type="xsd:double"&gt;81.79&lt;/D&gt;&lt;D xsi:type="xsd:double"&gt;82.09&lt;/D&gt;&lt;D xsi:type="xsd:double"&gt;82.09&lt;/D&gt;&lt;D xsi:type="xsd:double"&gt;82.09&lt;/D&gt;&lt;D xsi:type="xsd:double"&gt;80.62&lt;/D&gt;&lt;D xsi:type="xsd:double"&gt;81.32&lt;/D&gt;&lt;D xsi:type="xsd:double"&gt;79.86&lt;/D&gt;&lt;D xsi:type="xsd:double"&gt;83.45&lt;/D&gt;&lt;D xsi:type="xsd:double"&gt;82.15&lt;/D&gt;&lt;D xsi:type="xsd:double"&gt;82.15&lt;/D&gt;&lt;D xsi:type="xsd:double"&gt;82.15&lt;/D&gt;&lt;D xsi:type="xsd:double"&gt;81.61&lt;/D&gt;&lt;D xsi:type="xsd:double"&gt;78.13&lt;/D&gt;&lt;D xsi:type="xsd:double"&gt;76.67&lt;/D&gt;&lt;D xsi:type="xsd:double"&gt;74.42&lt;/D&gt;&lt;D xsi:type="xsd:double"&gt;70.96&lt;/D&gt;&lt;D xsi:type="xsd:double"&gt;70.96&lt;/D&gt;&lt;D xsi:type="xsd:double"&gt;70.96&lt;/D&gt;&lt;D xsi:type="xsd:double"&gt;71.75&lt;/D&gt;&lt;D xsi:type="xsd:double"&gt;70.52&lt;/D&gt;&lt;D xsi:type="xsd:double"&gt;71.52&lt;/D&gt;&lt;D xsi:type="xsd:double"&gt;75.16&lt;/D&gt;&lt;D xsi:type="xsd:double"&gt;75.08&lt;/D&gt;&lt;D xsi:type="xsd:double"&gt;75.08&lt;/D&gt;&lt;D xsi:type="xsd:double"&gt;75.08&lt;/D&gt;&lt;D xsi:type="xsd:double"&gt;75.31&lt;/D&gt;&lt;D xsi:type="xsd:double"&gt;72.48&lt;/D&gt;&lt;D xsi:type="xsd:double"&gt;73.47&lt;/D&gt;&lt;D xsi:type="xsd:double"&gt;74.62&lt;/D&gt;&lt;D xsi:type="xsd:double"&gt;78.46&lt;/D&gt;&lt;D xsi:type="xsd:double"&gt;78.46&lt;/D&gt;&lt;D xsi:type="xsd:double"&gt;78.46&lt;/D&gt;&lt;D xsi:type="xsd:double"&gt;79.1&lt;/D&gt;&lt;D xsi:type="xsd:double"&gt;79.62&lt;/D&gt;&lt;D xsi:type="xsd:double"&gt;77.35&lt;/D&gt;&lt;D xsi:type="xsd:double"&gt;75.19&lt;/D&gt;&lt;D xsi:type="xsd:double"&gt;73.43&lt;/D&gt;&lt;D xsi:type="xsd:double"&gt;73.43&lt;/D&gt;&lt;D xsi:type="xsd:double"&gt;73.43&lt;/D&gt;&lt;D xsi:type="xsd:double"&gt;75.21&lt;/D&gt;&lt;D xsi:type="xsd:double"&gt;77.46&lt;/D&gt;&lt;D xsi:type="xsd:double"&gt;73.93&lt;/D&gt;&lt;D xsi:type="xsd:double"&gt;73.1&lt;/D&gt;&lt;D xsi:type="xsd:double"&gt;74.66&lt;/D&gt;&lt;D xsi:type="xsd:double"&gt;74.66&lt;/D&gt;&lt;D xsi:type="xsd:double"&gt;74.66&lt;/D&gt;&lt;D xsi:type="xsd:double"&gt;77.21&lt;/D&gt;&lt;D xsi:type="xsd:double"&gt;82.07&lt;/D&gt;&lt;D xsi:type="xsd:double"&gt;77.79&lt;/D&gt;&lt;D xsi:type="xsd:double"&gt;74.61&lt;/D&gt;&lt;D xsi:type="xsd:double"&gt;70.78&lt;/D&gt;&lt;D xsi:type="xsd:double"&gt;70.78&lt;/D&gt;&lt;D xsi:type="xsd:double"&gt;70.78&lt;/D&gt;&lt;D xsi:type="xsd:double"&gt;73.6&lt;/D&gt;&lt;D xsi:type="xsd:double"&gt;77.12&lt;/D&gt;&lt;D xsi:type="xsd:double"&gt;77.81&lt;/D&gt;&lt;D xsi:type="xsd:double"&gt;84.6&lt;/D&gt;&lt;D xsi:type="xsd:double"&gt;85.8&lt;/D&gt;&lt;D xsi:type="xsd:double"&gt;85.8&lt;/D&gt;&lt;D xsi:type="xsd:double"&gt;85.8&lt;/D&gt;&lt;D xsi:type="xsd:double"&gt;86.37&lt;/D&gt;&lt;D xsi:type="xsd:double"&gt;89.07&lt;/D&gt;&lt;D xsi:type="xsd:double"&gt;88.32&lt;/D&gt;&lt;D xsi:type="xsd:double"&gt;92.86&lt;/D&gt;&lt;D xsi:type="xsd:double"&gt;92.92&lt;/D&gt;&lt;D xsi:type="xsd:double"&gt;92.92&lt;/D&gt;&lt;D xsi:type="xsd:double"&gt;92.92&lt;/D&gt;&lt;D xsi:type="xsd:double"&gt;92.64&lt;/D&gt;&lt;D xsi:type="xsd:double"&gt;92.09&lt;/D&gt;&lt;D xsi:type="xsd:double"&gt;98.15&lt;/D&gt;&lt;D xsi:type="xsd:double"&gt;96.92&lt;/D&gt;&lt;D xsi:type="xsd:double"&gt;99.05&lt;/D&gt;&lt;D xsi:type="xsd:double"&gt;99.05&lt;/D&gt;&lt;D xsi:type="xsd:double"&gt;99.05&lt;/D&gt;&lt;D xsi:type="xsd:double"&gt;106.1&lt;/D&gt;&lt;D xsi:type="xsd:double"&gt;105.49&lt;/D&gt;&lt;D xsi:type="xsd:double"&gt;109.25&lt;/D&gt;&lt;D xsi:type="xsd:double"&gt;109.25&lt;/D&gt;&lt;D xsi:type="xsd:double"&gt;115.54&lt;/D&gt;&lt;D xsi:type="xsd:double"&gt;115.54&lt;/D&gt;&lt;D xsi:type="xsd:double"&gt;115.54&lt;/D&gt;&lt;D xsi:type="xsd:double"&gt;119.77&lt;/D&gt;&lt;D xsi:type="xsd:double"&gt;128.27&lt;/D&gt;&lt;D xsi:type="xsd:double"&gt;127.82&lt;/D&gt;&lt;D xsi:type="xsd:double"&gt;124.72&lt;/D&gt;&lt;D xsi:type="xsd:double"&gt;133.76&lt;/D&gt;&lt;D xsi:type="xsd:double"&gt;133.76&lt;/D&gt;&lt;D xsi:type="xsd:double"&gt;133.76&lt;/D&gt;&lt;D xsi:type="xsd:double"&gt;141.09&lt;/D&gt;&lt;D xsi:type="xsd:double"&gt;140.2&lt;/D&gt;&lt;D xsi:type="xsd:double"&gt;134.63&lt;/D&gt;&lt;D xsi:type="xsd:double"&gt;136.19&lt;/D&gt;&lt;D xsi:type="xsd:double"&gt;146.62&lt;/D&gt;&lt;D xsi:type="xsd:double"&gt;146.62&lt;/D&gt;&lt;D xsi:type="xsd:double"&gt;146.62&lt;/D&gt;&lt;D xsi:type="xsd:double"&gt;138.02&lt;/D&gt;&lt;D xsi:type="xsd:double"&gt;139.62&lt;/D&gt;&lt;D xsi:type="xsd:double"&gt;150.46&lt;/D&gt;&lt;D xsi:type="xsd:double"&gt;153.63&lt;/D&gt;&lt;D xsi:type="xsd:double"&gt;147.9&lt;/D&gt;&lt;D xsi:type="xsd:double"&gt;147.9&lt;/D&gt;&lt;D xsi:type="xsd:double"&gt;147.9&lt;/D&gt;&lt;D xsi:type="xsd:double"&gt;153.43&lt;/D&gt;&lt;D xsi:type="xsd:double"&gt;161.16&lt;/D&gt;&lt;D xsi:type="xsd:double"&gt;161.86&lt;/D&gt;&lt;D xsi:type="xsd:double"&gt;168.03&lt;/D&gt;&lt;D xsi:type="xsd:double"&gt;175.48&lt;/D&gt;&lt;D xsi:type="xsd:double"&gt;175.48&lt;/D&gt;&lt;D xsi:type="xsd:double"&gt;175.48&lt;/D&gt;&lt;D xsi:type="xsd:double"&gt;175.48&lt;/D&gt;&lt;D xsi:type="xsd:double"&gt;172.05&lt;/D&gt;&lt;D xsi:type="xsd:double"&gt;185.24&lt;/D&gt;&lt;D xsi:type="xsd:double"&gt;186.36&lt;/D&gt;&lt;D xsi:type="xsd:double"&gt;173.92&lt;/D&gt;&lt;D xsi:type="xsd:double"&gt;173.92&lt;/D&gt;&lt;D xsi:type="xsd:double"&gt;173.92&lt;/D&gt;&lt;D xsi:type="xsd:double"&gt;173.92&lt;/D&gt;&lt;D xsi:type="xsd:double"&gt;156.88&lt;/D&gt;&lt;D xsi:type="xsd:double"&gt;152.24&lt;/D&gt;&lt;D xsi:type="xsd:double"&gt;155.6&lt;/D&gt;&lt;/FQL&gt;&lt;FQL&gt;&lt;Q&gt;8001-JP^FG_PRICE(20201231,20240104,D)&lt;/Q&gt;&lt;R&gt;1100&lt;/R&gt;&lt;C&gt;1&lt;/C&gt;&lt;D xsi:type="xsd:double"&gt;2964&lt;/D&gt;&lt;D xsi:type="xsd:double"&gt;2964&lt;/D&gt;&lt;D xsi:type="xsd:double"&gt;2964&lt;/D&gt;&lt;D xsi:type="xsd:double"&gt;2964&lt;/D&gt;&lt;D xsi:type="xsd:double"&gt;2956.5&lt;/D&gt;&lt;D xsi:type="xsd:double"&gt;2956.5&lt;/D&gt;&lt;D xsi:type="xsd:double"&gt;2953.5&lt;/D&gt;&lt;D xsi:type="xsd:double"&gt;3036&lt;/D&gt;&lt;D xsi:type="xsd:double"&gt;3091&lt;/D&gt;&lt;D xsi:type="xsd:double"&gt;3091&lt;/D&gt;&lt;D xsi:type="xsd:double"&gt;3091&lt;/D&gt;&lt;D xsi:type="xsd:double"&gt;3091&lt;/D&gt;&lt;D xsi:type="xsd:double"&gt;3106&lt;/D&gt;&lt;D xsi:type="xsd:double"&gt;3137&lt;/D&gt;&lt;D xsi:type="xsd:double"&gt;3137&lt;/D&gt;&lt;D xsi:type="xsd:double"&gt;3138&lt;/D&gt;&lt;D xsi:type="xsd:double"&gt;3138&lt;/D&gt;&lt;D xsi:type="xsd:double"&gt;3138&lt;/D&gt;&lt;D xsi:type="xsd:double"&gt;3102&lt;/D&gt;&lt;D xsi:type="xsd:double"&gt;3092&lt;/D&gt;&lt;D xsi:type="xsd:double"&gt;3113&lt;/D&gt;&lt;D xsi:type="xsd:double"&gt;3130&lt;/D&gt;&lt;D xsi:type="xsd:double"&gt;3143&lt;/D&gt;&lt;D xsi:type="xsd:double"&gt;3143&lt;/D&gt;&lt;D xsi:type="xsd:double"&gt;3143&lt;/D&gt;&lt;D xsi:type="xsd:double"&gt;3130&lt;/D&gt;&lt;D xsi:type="xsd:double"&gt;3082&lt;/D&gt;&lt;D xsi:type="xsd:double"&gt;3099&lt;/D&gt;&lt;D xsi:type="xsd:double"&gt;3075&lt;/D&gt;&lt;D xsi:type="xsd:double"&gt;2997.5&lt;/D&gt;&lt;D xsi:type="xsd:double"&gt;2997.5&lt;/D&gt;&lt;D xsi:type="xsd:double"&gt;2997.5&lt;/D&gt;&lt;D xsi:type="xsd:double"&gt;2980.5&lt;/D&gt;&lt;D xsi:type="xsd:double"&gt;2973.5&lt;/D&gt;&lt;D xsi:type="xsd:double"&gt;2992.5&lt;/D&gt;&lt;D xsi:type="xsd:double"&gt;2979.5&lt;/D&gt;&lt;D xsi:type="xsd:double"&gt;3013&lt;/D&gt;&lt;D xsi:type="xsd:double"&gt;3013&lt;/D&gt;&lt;D xsi:type="xsd:double"&gt;3013&lt;/D&gt;&lt;D xsi:type="xsd:double"&gt;3101&lt;/D&gt;&lt;D xsi:type="xsd:double"&gt;3129&lt;/D&gt;&lt;D xsi:type="xsd:double"&gt;3138&lt;/D&gt;&lt;D xsi:type="xsd:double"&gt;3138&lt;/D&gt;&lt;D xsi:type="xsd:double"&gt;3117&lt;/D&gt;&lt;D xsi:type="xsd:double"&gt;3117&lt;/D&gt;&lt;D xsi:type="xsd:double"&gt;3117&lt;/D&gt;&lt;D xsi:type="xsd:double"&gt;3140&lt;/D&gt;&lt;D xsi:type="xsd:double"&gt;3182&lt;/D&gt;&lt;D xsi:type="xsd:double"&gt;3207&lt;/D&gt;&lt;D xsi:type="xsd:double"&gt;3182&lt;/D&gt;&lt;D xsi:type="xsd:double"&gt;3211&lt;/D&gt;&lt;D xsi:type="xsd:double"&gt;3211&lt;/D&gt;&lt;D xsi:type="xsd:double"&gt;3211&lt;/D&gt;&lt;D xsi:type="xsd:double"&gt;3250&lt;/D&gt;&lt;D xsi:type="xsd:double"&gt;3250&lt;/D&gt;&lt;D xsi:type="xsd:double"&gt;3191&lt;/D&gt;&lt;D xsi:type="xsd:double"&gt;3230&lt;/D&gt;&lt;D xsi:type="xsd:double"&gt;3168&lt;/D&gt;&lt;D xsi:type="xsd:double"&gt;3168&lt;/D&gt;&lt;D xsi:type="xsd:double"&gt;3168&lt;/D&gt;&lt;D xsi:type="xsd:double"&gt;3292&lt;/D&gt;&lt;D xsi:type="xsd:double"&gt;3313&lt;/D&gt;&lt;D xsi:type="xsd:double"&gt;3361&lt;/D&gt;&lt;D xsi:type="xsd:double"&gt;3346&lt;/D&gt;&lt;D xsi:type="xsd:double"&gt;3329&lt;/D&gt;&lt;D xsi:type="xsd:double"&gt;3329&lt;/D&gt;&lt;D xsi:type="xsd:double"&gt;3329&lt;/D&gt;&lt;D xsi:type="xsd:double"&gt;3383&lt;/D&gt;&lt;D xsi:type="xsd:double"&gt;3414&lt;/D&gt;&lt;D xsi:type="xsd:double"&gt;3439&lt;/D&gt;&lt;D xsi:type="xsd:double"&gt;3404&lt;/D&gt;&lt;D xsi:type="xsd:double"&gt;3475&lt;/D&gt;&lt;D xsi:type="xsd:double"&gt;3475&lt;/D&gt;&lt;D xsi:type="xsd:double"&gt;3475&lt;/D&gt;&lt;D xsi:type="xsd:double"&gt;3510&lt;/D&gt;&lt;D xsi:type="xsd:double"&gt;3525&lt;/D&gt;&lt;D xsi:type="xsd:double"&gt;3538&lt;/D&gt;&lt;D xsi:type="xsd:double"&gt;3555&lt;/D&gt;&lt;D xsi:type="xsd:double"&gt;3525&lt;/D&gt;&lt;D xsi:type="xsd:double"&gt;3525&lt;/D&gt;&lt;D xsi:type="xsd:double"&gt;3525&lt;/D&gt;&lt;D xsi:type="xsd:double"&gt;3573&lt;/D&gt;&lt;D xsi:type="xsd:double"&gt;3519&lt;/D&gt;&lt;D xsi:type="xsd:double"&gt;3441&lt;/D&gt;&lt;D xsi:type="xsd:double"&gt;3512&lt;/D&gt;&lt;D xsi:type="xsd:double"&gt;3558&lt;/D&gt;&lt;D xsi:type="xsd:double"&gt;3558&lt;/D&gt;&lt;D xsi:type="xsd:double"&gt;3558&lt;/D&gt;&lt;D xsi:type="xsd:double"&gt;3616&lt;/D&gt;&lt;D xsi:type="xsd:double"&gt;3577&lt;/D&gt;&lt;D xsi:type="xsd:double"&gt;3587&lt;/D&gt;&lt;D xsi:type="xsd:double"&gt;3568&lt;/D&gt;&lt;D xsi:type="xsd:double"&gt;3507&lt;/D&gt;&lt;D xsi:type="xsd:double"&gt;3507&lt;/D&gt;&lt;D xsi:type="xsd:double"&gt;3507&lt;/D&gt;&lt;D xsi:type="xsd:double"&gt;3578&lt;/D&gt;&lt;D xsi:type="xsd:double"&gt;3540&lt;/D&gt;&lt;D xsi:type="xsd:double"&gt;3590&lt;/D&gt;&lt;D xsi:type="xsd:double"&gt;3533&lt;/D&gt;&lt;D xsi:type="xsd:double"&gt;3495&lt;/D&gt;&lt;D xsi:type="xsd:double"&gt;3495&lt;/D&gt;&lt;D xsi:type="xsd:double"&gt;3495&lt;/D&gt;&lt;D xsi:type="xsd:double"&gt;3487&lt;/D&gt;&lt;D xsi:type="xsd:double"&gt;3476&lt;/D&gt;&lt;D xsi:type="xsd:double"&gt;3477&lt;/D&gt;&lt;D xsi:type="xsd:double"&gt;3463&lt;/D&gt;&lt;D xsi:type="xsd:double"&gt;3483&lt;/D&gt;&lt;D xsi:type="xsd:double"&gt;3483&lt;/D&gt;&lt;D xsi:type="xsd:double"&gt;3483&lt;/D&gt;&lt;D xsi:type="xsd:double"&gt;3482&lt;/D&gt;&lt;D xsi:type="xsd:double"&gt;3434&lt;/D&gt;&lt;D xsi:type="xsd:double"&gt;3406&lt;/D&gt;&lt;D xsi:type="xsd:double"&gt;3466&lt;/D&gt;&lt;D xsi:type="xsd:double"&gt;3454&lt;/D&gt;&lt;D xsi:type="xsd:double"&gt;3454&lt;/D&gt;&lt;D xsi:type="xsd:double"&gt;3454&lt;/D&gt;&lt;D xsi:type="xsd:double"&gt;3430&lt;/D&gt;&lt;D xsi:type="xsd:double"&gt;3379&lt;/D&gt;&lt;D xsi:type="xsd:double"&gt;3362&lt;/D&gt;&lt;D xsi:type="xsd:double"&gt;3362&lt;/D&gt;&lt;D xsi:type="xsd:double"&gt;3408&lt;/D&gt;&lt;D xsi:type="xsd:double"&gt;3408&lt;/D&gt;&lt;D xsi:type="xsd:double"&gt;3408&lt;/D&gt;&lt;D xsi:type="xsd:double"&gt;3408&lt;/D&gt;&lt;D xsi:type="xsd:double"&gt;3408&lt;/D&gt;&lt;D xsi:type="xsd:double"&gt;3408&lt;/D&gt;&lt;D xsi:type="xsd:double"&gt;3496&lt;/D&gt;&lt;D xsi:type="xsd:double"&gt;3506&lt;/D&gt;&lt;D xsi:type="xsd:double"&gt;3506&lt;/D&gt;&lt;D xsi:type="xsd:double"&gt;3506&lt;/D&gt;&lt;D xsi:type="xsd:double"&gt;3564&lt;/D&gt;&lt;D xsi:type="xsd:double"&gt;3484&lt;/D&gt;&lt;D xsi:type="xsd:double"&gt;3309&lt;/D&gt;&lt;D xsi:type="xsd:double"&gt;3271&lt;/D&gt;&lt;D xsi:type="xsd:double"&gt;3299&lt;/D&gt;&lt;D xsi:type="xsd:double"&gt;3299&lt;/D&gt;&lt;D xsi:type="xsd:double"&gt;3299&lt;/D&gt;&lt;D xsi:type="xsd:double"&gt;3293&lt;/D&gt;&lt;D xsi:type="xsd:double"&gt;3307&lt;/D&gt;&lt;D xsi:type="xsd:double"&gt;3272&lt;/D&gt;&lt;D xsi:type="xsd:double"&gt;3250&lt;/D&gt;&lt;D xsi:type="xsd:double"&gt;3267&lt;/D&gt;&lt;D xsi:type="xsd:double"&gt;3267&lt;/D&gt;&lt;D xsi:type="xsd:double"&gt;3267&lt;/D&gt;&lt;D xsi:type="xsd:double"&gt;3289&lt;/D&gt;&lt;D xsi:type="xsd:double"&gt;3285&lt;/D&gt;&lt;D xsi:type="xsd:double"&gt;3240&lt;/D&gt;&lt;D xsi:type="xsd:double"&gt;3250&lt;/D&gt;&lt;D xsi:type="xsd:double"&gt;3326&lt;/D&gt;&lt;D xsi:type="xsd:double"&gt;3326&lt;/D&gt;&lt;D xsi:type="xsd:double"&gt;3326&lt;/D&gt;&lt;D xsi:type="xsd:double"&gt;3249&lt;/D&gt;&lt;D xsi:type="xsd:double"&gt;3260&lt;/D&gt;&lt;D xsi:type="xsd:double"&gt;3320&lt;/D&gt;&lt;D xsi:type="xsd:double"&gt;3312&lt;/D&gt;&lt;D xsi:type="xsd:double"&gt;3320&lt;/D&gt;&lt;D xsi:type="xsd:double"&gt;3320&lt;/D&gt;&lt;D xsi:type="xsd:double"&gt;3320&lt;/D&gt;&lt;D xsi:type="xsd:double"&gt;3344&lt;/D&gt;&lt;D xsi:type="xsd:double"&gt;3366&lt;/D&gt;&lt;D xsi:type="xsd:double"&gt;3396&lt;/D&gt;&lt;D xsi:type="xsd:double"&gt;3363&lt;/D&gt;&lt;D xsi:type="xsd:double"&gt;3363&lt;/D&gt;&lt;D xsi:type="xsd:double"&gt;3363&lt;/D&gt;&lt;D xsi:type="xsd:double"&gt;3363&lt;/D&gt;&lt;D xsi:type="xsd:double"&gt;3266&lt;/D&gt;&lt;D xsi:type="xsd:double"&gt;3302&lt;/D&gt;&lt;D xsi:type="xsd:double"&gt;3366&lt;/D&gt;&lt;D xsi:type="xsd:double"&gt;3307&lt;/D&gt;&lt;D xsi:type="xsd:double"&gt;3279&lt;/D&gt;&lt;D xsi:type="xsd:double"&gt;3279&lt;/D&gt;&lt;D xsi:type="xsd:double"&gt;3279&lt;/D&gt;&lt;D xsi:type="xsd:double"&gt;3154&lt;/D&gt;&lt;D xsi:type="xsd:double"&gt;3275&lt;/D&gt;&lt;D xsi:type="xsd:double"&gt;3266&lt;/D&gt;&lt;D xsi:type="xsd:double"&gt;3274&lt;/D&gt;&lt;D xsi:type="xsd:double"&gt;3270&lt;/D&gt;&lt;D xsi:type="xsd:double"&gt;3270&lt;/D&gt;&lt;D xsi:type="xsd:double"&gt;3270&lt;/D&gt;&lt;D xsi:type="xsd:double"&gt;3251&lt;/D&gt;&lt;D xsi:type="xsd:double"&gt;3206&lt;/D&gt;&lt;D xsi:type="xsd:double"&gt;3200&lt;/D&gt;&lt;D xsi:type="xsd:double"&gt;3201&lt;/D&gt;&lt;D xsi:type="xsd:double"&gt;3239&lt;/D&gt;&lt;D xsi:type="xsd:double"&gt;3239&lt;/D&gt;&lt;D xsi:type="xsd:double"&gt;3239&lt;/D&gt;&lt;D xsi:type="xsd:double"&gt;3208&lt;/D&gt;&lt;D xsi:type="xsd:double"&gt;3222&lt;/D&gt;&lt;D xsi:type="xsd:double"&gt;3197&lt;/D&gt;&lt;D xsi:type="xsd:double"&gt;3188&lt;/D&gt;&lt;D xsi:type="xsd:double"&gt;3184&lt;/D&gt;&lt;D xsi:type="xsd:double"&gt;3184&lt;/D&gt;&lt;D xsi:type="xsd:double"&gt;3184&lt;/D&gt;&lt;D xsi:type="xsd:double"&gt;3245&lt;/D&gt;&lt;D xsi:type="xsd:double"&gt;3278&lt;/D&gt;&lt;D xsi:type="xsd:double"&gt;3277&lt;/D&gt;&lt;D xsi:type="xsd:double"&gt;3269&lt;/D&gt;&lt;D xsi:type="xsd:double"&gt;3251&lt;/D&gt;&lt;D xsi:type="xsd:double"&gt;3251&lt;/D&gt;&lt;D xsi:type="xsd:double"&gt;3251&lt;/D&gt;&lt;D xsi:type="xsd:double"&gt;3255&lt;/D&gt;&lt;D xsi:type="xsd:double"&gt;3210&lt;/D&gt;&lt;D xsi:type="xsd:double"&gt;3225&lt;/D&gt;&lt;D xsi:type="xsd:double"&gt;3225&lt;/D&gt;&lt;D xsi:type="xsd:double"&gt;3225&lt;/D&gt;&lt;D xsi:type="xsd:double"&gt;3225&lt;/D&gt;&lt;D xsi:type="xsd:double"&gt;3225&lt;/D&gt;&lt;D xsi:type="xsd:double"&gt;3273&lt;/D&gt;&lt;D xsi:type="xsd:double"&gt;3290&lt;/D&gt;&lt;D xsi:type="xsd:double"&gt;3275&lt;/D&gt;&lt;D xsi:type="xsd:double"&gt;3280&lt;/D&gt;&lt;D xsi:type="xsd:double"&gt;3232&lt;/D&gt;&lt;D xsi:type="xsd:double"&gt;3232&lt;/D&gt;&lt;D xsi:type="xsd:double"&gt;3232&lt;/D&gt;&lt;D xsi:type="xsd:double"&gt;3339&lt;/D&gt;&lt;D xsi:type="xsd:double"&gt;3350&lt;/D&gt;&lt;D xsi:type="xsd:double"&gt;3312&lt;/D&gt;&lt;D xsi:type="xsd:double"&gt;3360&lt;/D&gt;&lt;D xsi:type="xsd:double"&gt;3380&lt;/D&gt;&lt;D xsi:type="xsd:double"&gt;3380&lt;/D&gt;&lt;D xsi:type="xsd:double"&gt;3380&lt;/D&gt;&lt;D xsi:type="xsd:double"&gt;3380&lt;/D&gt;&lt;D xsi:type="xsd:double"&gt;3346&lt;/D&gt;&lt;D xsi:type="xsd:double"&gt;3394&lt;/D&gt;&lt;D xsi:type="xsd:double"&gt;3409&lt;/D&gt;&lt;D xsi:type="xsd:double"&gt;3410&lt;/D&gt;&lt;D xsi:type="xsd:double"&gt;3410&lt;/D&gt;&lt;D xsi:type="xsd:double"&gt;3410&lt;/D&gt;&lt;D xsi:type="xsd:double"&gt;3350&lt;/D&gt;&lt;D xsi:type="xsd:double"&gt;3375&lt;/D&gt;&lt;D xsi:type="xsd:double"&gt;3391&lt;/D&gt;&lt;D xsi:type="xsd:double"&gt;3297&lt;/D&gt;&lt;D xsi:type="xsd:double"&gt;3235&lt;/D&gt;&lt;D xsi:type="xsd:double"&gt;3235&lt;/D&gt;&lt;D xsi:type="xsd:double"&gt;3235&lt;/D&gt;&lt;D xsi:type="xsd:double"&gt;3253&lt;/D&gt;&lt;D xsi:type="xsd:double"&gt;3267&lt;/D&gt;&lt;D xsi:type="xsd:double"&gt;3257&lt;/D&gt;&lt;D xsi:type="xsd:double"&gt;3260&lt;/D&gt;&lt;D xsi:type="xsd:double"&gt;3232&lt;/D&gt;&lt;D xsi:type="xsd:double"&gt;3232&lt;/D&gt;&lt;D xsi:type="xsd:double"&gt;3232&lt;/D&gt;&lt;D xsi:type="xsd:double"&gt;3296&lt;/D&gt;&lt;D xsi:type="xsd:double"&gt;3311&lt;/D&gt;&lt;D xsi:type="xsd:double"&gt;3303&lt;/D&gt;&lt;D xsi:type="xsd:double"&gt;3305&lt;/D&gt;&lt;D xsi:type="xsd:double"&gt;3344&lt;/D&gt;&lt;D xsi:type="xsd:double"&gt;3344&lt;/D&gt;&lt;D xsi:type="xsd:double"&gt;3344&lt;/D&gt;&lt;D xsi:type="xsd:double"&gt;3394&lt;/D&gt;&lt;D xsi:type="xsd:double"&gt;3414&lt;/D&gt;&lt;D xsi:type="xsd:double"&gt;3505&lt;/D&gt;&lt;D xsi:type="xsd:double"&gt;3451&lt;/D&gt;&lt;D xsi:type="xsd:double"&gt;3523&lt;/D&gt;&lt;D xsi:type="xsd:double"&gt;3523&lt;/D&gt;&lt;D xsi:type="xsd:double"&gt;3523&lt;/D&gt;&lt;D xsi:type="xsd:double"&gt;3549&lt;/D&gt;&lt;D xsi:type="xsd:double"&gt;3566&lt;/D&gt;&lt;D xsi:type="xsd:double"&gt;3560&lt;/D&gt;&lt;D xsi:type="xsd:double"&gt;3547&lt;/D&gt;&lt;D xsi:type="xsd:double"&gt;3556&lt;/D&gt;&lt;D xsi:type="xsd:double"&gt;3556&lt;/D&gt;&lt;D xsi:type="xsd:double"&gt;3556&lt;/D&gt;&lt;D xsi:type="xsd:double"&gt;3556&lt;/D&gt;&lt;D xsi:type="xsd:double"&gt;3455&lt;/D&gt;&lt;D xsi:type="xsd:double"&gt;3314&lt;/D&gt;&lt;D xsi:type="xsd:double"&gt;3314&lt;/D&gt;&lt;D xsi:type="xsd:double"&gt;3324&lt;/D&gt;&lt;D xsi:type="xsd:double"&gt;3324&lt;/D&gt;&lt;D xsi:type="xsd:double"&gt;3324&lt;/D&gt;&lt;D xsi:type="xsd:double"&gt;3345&lt;/D&gt;&lt;D xsi:type="xsd:double"&gt;3387&lt;/D&gt;&lt;D xsi:type="xsd:double"&gt;3292&lt;/D&gt;&lt;D xsi:type="xsd:double"&gt;3277&lt;/D&gt;&lt;D xsi:type="xsd:double"&gt;3151&lt;/D&gt;&lt;D xsi:type="xsd:double"&gt;3151&lt;/D&gt;&lt;D xsi:type="xsd:double"&gt;3151&lt;/D&gt;&lt;D xsi:type="xsd:double"&gt;3156&lt;/D&gt;&lt;D xsi:type="xsd:double"&gt;3151&lt;/D&gt;&lt;D xsi:type="xsd:double"&gt;3169&lt;/D&gt;&lt;D xsi:type="xsd:double"&gt;3182&lt;/D&gt;&lt;D xsi:type="xsd:double"&gt;3228&lt;/D&gt;&lt;D xsi:type="xsd:double"&gt;3228&lt;/D&gt;&lt;D xsi:type="xsd:double"&gt;3228&lt;/D&gt;&lt;D xsi:type="xsd:double"&gt;3296&lt;/D&gt;&lt;D xsi:type="xsd:double"&gt;3288&lt;/D&gt;&lt;D xsi:type="xsd:double"&gt;3262&lt;/D&gt;&lt;D xsi:type="xsd:double"&gt;3259&lt;/D&gt;&lt;D xsi:type="xsd:double"&gt;3323&lt;/D&gt;&lt;D xsi:type="xsd:double"&gt;3323&lt;/D&gt;&lt;D xsi:type="xsd:double"&gt;3323&lt;/D&gt;&lt;D xsi:type="xsd:double"&gt;3355&lt;/D&gt;&lt;D xsi:type="xsd:double"&gt;3359&lt;/D&gt;&lt;D xsi:type="xsd:double"&gt;3330&lt;/D&gt;&lt;D xsi:type="xsd:double"&gt;3262&lt;/D&gt;&lt;D xsi:type="xsd:double"&gt;3250&lt;/D&gt;&lt;D xsi:type="xsd:double"&gt;3250&lt;/D&gt;&lt;D xsi:type="xsd:double"&gt;3250&lt;/D&gt;&lt;D xsi:type="xsd:double"&gt;3202&lt;/D&gt;&lt;D xsi:type="xsd:double"&gt;3233&lt;/D&gt;&lt;D xsi:type="xsd:double"&gt;3225&lt;/D&gt;&lt;D xsi:type="xsd:double"&gt;3209&lt;/D&gt;&lt;D xsi:type="xsd:double"&gt;3242&lt;/D&gt;&lt;D xsi:type="xsd:double"&gt;3242&lt;/D&gt;&lt;D xsi:type="xsd:double"&gt;3242&lt;/D&gt;&lt;D xsi:type="xsd:double"&gt;3321&lt;/D&gt;&lt;D xsi:type="xsd:double"&gt;3331&lt;/D&gt;&lt;D xsi:type="xsd:double"&gt;3331&lt;/D&gt;&lt;D xsi:type="xsd:double"&gt;3370&lt;/D&gt;&lt;D xsi:type="xsd:double"&gt;3266&lt;/D&gt;&lt;D xsi:type="xsd:double"&gt;3266&lt;/D&gt;&lt;D xsi:type="xsd:double"&gt;3266&lt;/D&gt;&lt;D xsi:type="xsd:double"&gt;3449&lt;/D&gt;&lt;D xsi:type="xsd:double"&gt;3412&lt;/D&gt;&lt;D xsi:type="xsd:double"&gt;3314&lt;/D&gt;&lt;D xsi:type="xsd:double"&gt;3352&lt;/D&gt;&lt;D xsi:type="xsd:double"&gt;3387&lt;/D&gt;&lt;D xsi:type="xsd:double"&gt;3387&lt;/D&gt;&lt;D xsi:type="xsd:double"&gt;3387&lt;/D&gt;&lt;D xsi:type="xsd:double"&gt;3376&lt;/D&gt;&lt;D xsi:type="xsd:double"&gt;3386&lt;/D&gt;&lt;D xsi:type="xsd:double"&gt;3349&lt;/D&gt;&lt;D xsi:type="xsd:double"&gt;3316&lt;/D&gt;&lt;D xsi:type="xsd:double"&gt;3386&lt;/D&gt;&lt;D xsi:type="xsd:double"&gt;3386&lt;/D&gt;&lt;D xsi:type="xsd:double"&gt;3386&lt;/D&gt;&lt;D xsi:type="xsd:double"&gt;3390&lt;/D&gt;&lt;D xsi:type="xsd:double"&gt;3390&lt;/D&gt;&lt;D xsi:type="xsd:double"&gt;3392&lt;/D&gt;&lt;D xsi:type="xsd:double"&gt;3446&lt;/D&gt;&lt;D xsi:type="xsd:double"&gt;3357&lt;/D&gt;&lt;D xsi:type="xsd:double"&gt;3357&lt;/D&gt;&lt;D xsi:type="xsd:double"&gt;3357&lt;/D&gt;&lt;D xsi:type="xsd:double"&gt;3264&lt;/D&gt;&lt;D xsi:type="xsd:double"&gt;3260&lt;/D&gt;&lt;D xsi:type="xsd:double"&gt;3301&lt;/D&gt;&lt;D xsi:type="xsd:double"&gt;3345&lt;/D&gt;&lt;D xsi:type="xsd:double"&gt;3419&lt;/D&gt;&lt;D xsi:type="xsd:double"&gt;3419&lt;/D&gt;&lt;D xsi:type="xsd:double"&gt;3419&lt;/D&gt;&lt;D xsi:type="xsd:double"&gt;3411&lt;/D&gt;&lt;D xsi:type="xsd:double"&gt;3514&lt;/D&gt;&lt;D xsi:type="xsd:double"&gt;3473&lt;/D&gt;&lt;D xsi:type="xsd:double"&gt;3453&lt;/D&gt;&lt;D xsi:type="xsd:double"&gt;3460&lt;/D&gt;&lt;D xsi:type="xsd:double"&gt;3460&lt;/D&gt;&lt;D xsi:type="xsd:double"&gt;3460&lt;/D&gt;&lt;D xsi:type="xsd:double"&gt;3440&lt;/D&gt;&lt;D xsi:type="xsd:double"&gt;3432&lt;/D&gt;&lt;D xsi:type="xsd:double"&gt;3443&lt;/D&gt;&lt;D xsi:type="xsd:double"&gt;3484&lt;/D&gt;&lt;D xsi:type="xsd:double"&gt;3473&lt;/D&gt;&lt;D xsi:type="xsd:double"&gt;3473&lt;/D&gt;&lt;D xsi:type="xsd:double"&gt;3473&lt;/D&gt;&lt;D xsi:type="xsd:double"&gt;3417&lt;/D&gt;&lt;D xsi:type="xsd:double"&gt;3468&lt;/D&gt;&lt;D xsi:type="xsd:double"&gt;3475&lt;/D&gt;&lt;D xsi:type="xsd:double"&gt;3521&lt;/D&gt;&lt;D xsi:type="xsd:double"&gt;3512&lt;/D&gt;&lt;D xsi:type="xsd:double"&gt;3512&lt;/D&gt;&lt;D xsi:type="xsd:double"&gt;3512&lt;/D&gt;&lt;D xsi:type="xsd:double"&gt;3491&lt;/D&gt;&lt;D xsi:type="xsd:double"&gt;3510&lt;/D&gt;&lt;D xsi:type="xsd:double"&gt;3522&lt;/D&gt;&lt;D xsi:type="xsd:double"&gt;3518&lt;/D&gt;&lt;D xsi:type="xsd:double"&gt;3518&lt;/D&gt;&lt;D xsi:type="xsd:double"&gt;3518&lt;/D&gt;&lt;D xsi:type="xsd:double"&gt;3518&lt;/D&gt;&lt;D xsi:type="xsd:double"&gt;3518&lt;/D&gt;&lt;D xsi:type="xsd:double"&gt;3551&lt;/D&gt;&lt;D xsi:type="xsd:double"&gt;3588&lt;/D&gt;&lt;D xsi:type="xsd:double"&gt;3558&lt;/D&gt;&lt;D xsi:type="xsd:double"&gt;3564&lt;/D&gt;&lt;D xsi:type="xsd:double"&gt;3564&lt;/D&gt;&lt;D xsi:type="xsd:double"&gt;3564&lt;/D&gt;&lt;D xsi:type="xsd:double"&gt;3564&lt;/D&gt;&lt;D xsi:type="xsd:double"&gt;3528&lt;/D&gt;&lt;D xsi:type="xsd:double"&gt;3555&lt;/D&gt;&lt;D xsi:type="xsd:double"&gt;3599&lt;/D&gt;&lt;D xsi:type="xsd:double"&gt;3497&lt;/D&gt;&lt;D xsi:type="xsd:double"&gt;3497&lt;/D&gt;&lt;D xsi:type="xsd:double"&gt;3497&lt;/D&gt;&lt;D xsi:type="xsd:double"&gt;3523&lt;/D&gt;&lt;D xsi:type="xsd:double"&gt;3489&lt;/D&gt;&lt;D xsi:type="xsd:double"&gt;3459&lt;/D&gt;&lt;D xsi:type="xsd:double"&gt;3648&lt;/D&gt;&lt;D xsi:type="xsd:double"&gt;3675&lt;/D&gt;&lt;D xsi:type="xsd:double"&gt;3675&lt;/D&gt;&lt;D xsi:type="xsd:double"&gt;3675&lt;/D&gt;&lt;D xsi:type="xsd:double"&gt;3683&lt;/D&gt;&lt;D xsi:type="xsd:double"&gt;3675&lt;/D&gt;&lt;D xsi:type="xsd:double"&gt;3631&lt;/D&gt;&lt;D xsi:type="xsd:double"&gt;3579&lt;/D&gt;&lt;D xsi:type="xsd:double"&gt;3634&lt;/D&gt;&lt;D xsi:type="xsd:double"&gt;3634&lt;/D&gt;&lt;D xsi:type="xsd:double"&gt;3634&lt;/D&gt;&lt;D xsi:type="xsd:double"&gt;3667&lt;/D&gt;&lt;D xsi:type="xsd:double"&gt;3677&lt;/D&gt;&lt;D xsi:type="xsd:double"&gt;3721&lt;/D&gt;&lt;D xsi:type="xsd:double"&gt;3672&lt;/D&gt;&lt;D xsi:type="xsd:double"&gt;3706&lt;/D&gt;&lt;D xsi:type="xsd:double"&gt;3706&lt;/D&gt;&lt;D xsi:type="xsd:double"&gt;3706&lt;/D&gt;&lt;D xsi:type="xsd:double"&gt;3719&lt;/D&gt;&lt;D xsi:type="xsd:double"&gt;3787&lt;/D&gt;&lt;D xsi:type="xsd:double"&gt;3830&lt;/D&gt;&lt;D xsi:type="xsd:double"&gt;3867&lt;/D&gt;&lt;D xsi:type="xsd:double"&gt;3867&lt;/D&gt;&lt;D xsi:type="xsd:double"&gt;3867&lt;/D&gt;&lt;D xsi:type="xsd:double"&gt;3867&lt;/D&gt;&lt;D xsi:type="xsd:double"&gt;3837&lt;/D&gt;&lt;D xsi:type="xsd:double"&gt;3794&lt;/D&gt;&lt;D xsi:type="xsd:double"&gt;3799&lt;/D&gt;&lt;D xsi:type="xsd:double"&gt;3849&lt;/D&gt;&lt;D xsi:type="xsd:double"&gt;3844&lt;/D&gt;&lt;D xsi:type="xsd:double"&gt;3844&lt;/D&gt;&lt;D xsi:type="xsd:double"&gt;3844&lt;/D&gt;&lt;D xsi:type="xsd:double"&gt;3834&lt;/D&gt;&lt;D xsi:type="xsd:double"&gt;3790&lt;/D&gt;&lt;D xsi:type="xsd:double"&gt;3790&lt;/D&gt;&lt;D xsi:type="xsd:double"&gt;3709&lt;/D&gt;&lt;D xsi:type="xsd:double"&gt;3756&lt;/D&gt;&lt;D xsi:type="xsd:double"&gt;3756&lt;/D&gt;&lt;D xsi:type="xsd:double"&gt;3756&lt;/D&gt;&lt;D xsi:type="xsd:double"&gt;3743&lt;/D&gt;&lt;D xsi:type="xsd:double"&gt;3797&lt;/D&gt;&lt;D xsi:type="xsd:double"&gt;3788&lt;/D&gt;&lt;D xsi:type="xsd:double"&gt;3907&lt;/D&gt;&lt;D xsi:type="xsd:double"&gt;3883&lt;/D&gt;&lt;D xsi:type="xsd:double"&gt;3883&lt;/D&gt;&lt;D xsi:type="xsd:double"&gt;3883&lt;/D&gt;&lt;D xsi:type="xsd:double"&gt;3983&lt;/D&gt;&lt;D xsi:type="xsd:double"&gt;3856&lt;/D&gt;&lt;D xsi:type="xsd:double"&gt;3803&lt;/D&gt;&lt;D xsi:type="xsd:double"&gt;3912&lt;/D&gt;&lt;D xsi:type="xsd:double"&gt;3910&lt;/D&gt;&lt;D xsi:type="xsd:double"&gt;3910&lt;/D&gt;&lt;D xsi:type="xsd:double"&gt;3910&lt;/D&gt;&lt;D xsi:type="xsd:double"&gt;3893&lt;/D&gt;&lt;D xsi:type="xsd:double"&gt;3883&lt;/D&gt;&lt;D xsi:type="xsd:double"&gt;3918&lt;/D&gt;&lt;D xsi:type="xsd:double"&gt;3977&lt;/D&gt;&lt;D xsi:type="xsd:double"&gt;3980&lt;/D&gt;&lt;D xsi:type="xsd:double"&gt;3980&lt;/D&gt;&lt;D xsi:type="xsd:double"&gt;3980&lt;/D&gt;&lt;D xsi:type="xsd:double"&gt;3980&lt;/D&gt;&lt;D xsi:type="xsd:double"&gt;4087&lt;/D&gt;&lt;D xsi:type="xsd:double"&gt;4135&lt;/D&gt;&lt;D xsi:type="xsd:double"&gt;4154&lt;/D&gt;&lt;D xsi:type="xsd:double"&gt;4222&lt;/D&gt;&lt;D xsi:type="xsd:double"&gt;4222&lt;/D&gt;&lt;D xsi:type="xsd:double"&gt;4222&lt;/D&gt;&lt;D xsi:type="xsd:double"&gt;4185&lt;/D&gt;&lt;D xsi:type="xsd:double"&gt;4236&lt;/D&gt;&lt;D xsi:type="xsd:double"&gt;4157&lt;/D&gt;&lt;D xsi:type="xsd:double"&gt;4144&lt;/D&gt;&lt;D xsi:type="xsd:double"&gt;4135&lt;/D&gt;&lt;D xsi:type="xsd:double"&gt;4135&lt;/D&gt;&lt;D xsi:type="xsd:double"&gt;4135&lt;/D&gt;&lt;D xsi:type="xsd:double"&gt;4157&lt;/D&gt;&lt;D xsi:type="xsd:double"&gt;4105&lt;/D&gt;&lt;D xsi:type="xsd:double"&gt;4055&lt;/D&gt;&lt;D xsi:type="xsd:double"&gt;4014&lt;/D&gt;&lt;D xsi:type="xsd:double"&gt;3956&lt;/D&gt;&lt;D xsi:type="xsd:double"&gt;3956&lt;/D&gt;&lt;D xsi:type="xsd:double"&gt;3956&lt;/D&gt;&lt;D xsi:type="xsd:double"&gt;3972&lt;/D&gt;&lt;D xsi:type="xsd:double"&gt;3941&lt;/D&gt;&lt;D xsi:type="xsd:double"&gt;3987&lt;/D&gt;&lt;D xsi:type="xsd:double"&gt;4026&lt;/D&gt;&lt;D xsi:type="xsd:double"&gt;3999&lt;/D&gt;&lt;D xsi:type="xsd:double"&gt;3999&lt;/D&gt;&lt;D xsi:type="xsd:double"&gt;3999&lt;/D&gt;&lt;D xsi:type="xsd:double"&gt;3971&lt;/D&gt;&lt;D xsi:type="xsd:double"&gt;3973&lt;/D&gt;&lt;D xsi:type="xsd:double"&gt;4032&lt;/D&gt;&lt;D xsi:type="xsd:double"&gt;4003&lt;/D&gt;&lt;D xsi:type="xsd:double"&gt;3974&lt;/D&gt;&lt;D xsi:type="xsd:double"&gt;3974&lt;/D&gt;&lt;D xsi:type="xsd:double"&gt;3974&lt;/D&gt;&lt;D xsi:type="xsd:double"&gt;3939&lt;/D&gt;&lt;D xsi:type="xsd:double"&gt;3878&lt;/D&gt;&lt;D xsi:type="xsd:double"&gt;3797&lt;/D&gt;&lt;D xsi:type="xsd:double"&gt;3932&lt;/D&gt;&lt;D xsi:type="xsd:double"&gt;3932&lt;/D&gt;&lt;D xsi:type="xsd:double"&gt;3932&lt;/D&gt;&lt;D xsi:type="xsd:double"&gt;3932&lt;/D&gt;&lt;D xsi:type="xsd:double"&gt;3916&lt;/D&gt;&lt;D xsi:type="xsd:double"&gt;3916&lt;/D&gt;&lt;D xsi:type="xsd:double"&gt;3916&lt;/D&gt;&lt;D xsi:type="xsd:double"&gt;3916&lt;/D&gt;&lt;D xsi:type="xsd:double"&gt;3967&lt;/D&gt;&lt;D xsi:type="xsd:double"&gt;3967&lt;/D&gt;&lt;D xsi:type="xsd:double"&gt;3967&lt;/D&gt;&lt;D xsi:type="xsd:double"&gt;3877&lt;/D&gt;&lt;D xsi:type="xsd:double"&gt;3693&lt;/D&gt;&lt;D xsi:type="xsd:double"&gt;3555&lt;/D&gt;&lt;D xsi:type="xsd:double"&gt;3485&lt;/D&gt;&lt;D xsi:type="xsd:double"&gt;3541&lt;/D&gt;&lt;D xsi:type="xsd:double"&gt;3541&lt;/D&gt;&lt;D xsi:type="xsd:double"&gt;3541&lt;/D&gt;&lt;D xsi:type="xsd:double"&gt;3533&lt;/D&gt;&lt;D xsi:type="xsd:double"&gt;3565&lt;/D&gt;&lt;D xsi:type="xsd:double"&gt;3649&lt;/D&gt;&lt;D xsi:type="xsd:double"&gt;3570&lt;/D&gt;&lt;D xsi:type="xsd:double"&gt;3635&lt;/D&gt;&lt;D xsi:type="xsd:double"&gt;3635&lt;/D&gt;&lt;D xsi:type="xsd:double"&gt;3635&lt;/D&gt;&lt;D xsi:type="xsd:double"&gt;3654&lt;/D&gt;&lt;D xsi:type="xsd:double"&gt;3682&lt;/D&gt;&lt;D xsi:type="xsd:double"&gt;3724&lt;/D&gt;&lt;D xsi:type="xsd:double"&gt;3692&lt;/D&gt;&lt;D xsi:type="xsd:double"&gt;3675&lt;/D&gt;&lt;D xsi:type="xsd:double"&gt;3675&lt;/D&gt;&lt;D xsi:type="xsd:double"&gt;3675&lt;/D&gt;&lt;D xsi:type="xsd:double"&gt;3721&lt;/D&gt;&lt;D xsi:type="xsd:double"&gt;3695&lt;/D&gt;&lt;D xsi:type="xsd:double"&gt;3751&lt;/D&gt;&lt;D xsi:type="xsd:double"&gt;3742&lt;/D&gt;&lt;D xsi:type="xsd:double"&gt;3750&lt;/D&gt;&lt;D xsi:type="xsd:double"&gt;3750&lt;/D&gt;&lt;D xsi:type="xsd:double"&gt;3750&lt;/D&gt;&lt;D xsi:type="xsd:double"&gt;3739&lt;/D&gt;&lt;D xsi:type="xsd:double"&gt;3725&lt;/D&gt;&lt;D xsi:type="xsd:double"&gt;3879&lt;/D&gt;&lt;D xsi:type="xsd:double"&gt;3886&lt;/D&gt;&lt;D xsi:type="xsd:double"&gt;3844&lt;/D&gt;&lt;D xsi:type="xsd:double"&gt;3844&lt;/D&gt;&lt;D xsi:type="xsd:double"&gt;3844&lt;/D&gt;&lt;D xsi:type="xsd:double"&gt;3742&lt;/D&gt;&lt;D xsi:type="xsd:double"&gt;3750&lt;/D&gt;&lt;D xsi:type="xsd:double"&gt;3702&lt;/D&gt;&lt;D xsi:type="xsd:double"&gt;3710&lt;/D&gt;&lt;D xsi:type="xsd:double"&gt;3655&lt;/D&gt;&lt;D xsi:type="xsd:double"&gt;3655&lt;/D&gt;&lt;D xsi:type="xsd:double"&gt;3655&lt;/D&gt;&lt;D xsi:type="xsd:double"&gt;3625&lt;/D&gt;&lt;D xsi:type="xsd:double"&gt;3718&lt;/D&gt;&lt;D xsi:type="xsd:double"&gt;3686&lt;/D&gt;&lt;D xsi:type="xsd:double"&gt;3634&lt;/D&gt;&lt;D xsi:type="xsd:double"&gt;3618&lt;/D&gt;&lt;D xsi:type="xsd:double"&gt;3618&lt;/D&gt;&lt;D xsi:type="xsd:double"&gt;3618&lt;/D&gt;&lt;D xsi:type="xsd:double"&gt;3661&lt;/D&gt;&lt;D xsi:type="xsd:double"&gt;3740&lt;/D&gt;&lt;D xsi:type="xsd:double"&gt;3743&lt;/D&gt;&lt;D xsi:type="xsd:double"&gt;3667&lt;/D&gt;&lt;D xsi:type="xsd:double"&gt;3693&lt;/D&gt;&lt;D xsi:type="xsd:double"&gt;3693&lt;/D&gt;&lt;D xsi:type="xsd:double"&gt;3693&lt;/D&gt;&lt;D xsi:type="xsd:double"&gt;3770&lt;/D&gt;&lt;D xsi:type="xsd:double"&gt;3799&lt;/D&gt;&lt;D xsi:type="xsd:double"&gt;3730&lt;/D&gt;&lt;D xsi:type="xsd:double"&gt;3792&lt;/D&gt;&lt;D xsi:type="xsd:double"&gt;3803&lt;/D&gt;&lt;D xsi:type="xsd:double"&gt;3803&lt;/D&gt;&lt;D xsi:type="xsd:double"&gt;3803&lt;/D&gt;&lt;D xsi:type="xsd:double"&gt;3865&lt;/D&gt;&lt;D xsi:type="xsd:double"&gt;3794&lt;/D&gt;&lt;D xsi:type="xsd:double"&gt;3769&lt;/D&gt;&lt;D xsi:type="xsd:double"&gt;3775&lt;/D&gt;&lt;D xsi:type="xsd:double"&gt;3817&lt;/D&gt;&lt;D xsi:type="xsd:double"&gt;3817&lt;/D&gt;&lt;D xsi:type="xsd:double"&gt;3817&lt;/D&gt;&lt;D xsi:type="xsd:double"&gt;3817&lt;/D&gt;&lt;D xsi:type="xsd:double"&gt;3836&lt;/D&gt;&lt;D xsi:type="xsd:double"&gt;3939&lt;/D&gt;&lt;D xsi:type="xsd:double"&gt;3897&lt;/D&gt;&lt;D xsi:type="xsd:double"&gt;3877&lt;/D&gt;&lt;D xsi:type="xsd:double"&gt;3877&lt;/D&gt;&lt;D xsi:type="xsd:double"&gt;3877&lt;/D&gt;&lt;D xsi:type="xsd:double"&gt;3867&lt;/D&gt;&lt;D xsi:type="xsd:double"&gt;3873&lt;/D&gt;&lt;D xsi:type="xsd:double"&gt;3880&lt;/D&gt;&lt;D xsi:type="xsd:double"&gt;3863&lt;/D&gt;&lt;D xsi:type="xsd:double"&gt;3866&lt;/D&gt;&lt;D xsi:type="xsd:double"&gt;3866&lt;/D&gt;&lt;D xsi:type="xsd:double"&gt;3866&lt;/D&gt;&lt;D xsi:type="xsd:double"&gt;3950&lt;/D&gt;&lt;D xsi:type="xsd:double"&gt;3822&lt;/D&gt;&lt;D xsi:type="xsd:double"&gt;3806&lt;/D&gt;&lt;D xsi:type="xsd:double"&gt;3767&lt;/D&gt;&lt;D xsi:type="xsd:double"&gt;3810&lt;/D&gt;&lt;D xsi:type="xsd:double"&gt;3810&lt;/D&gt;&lt;D xsi:type="xsd:double"&gt;3810&lt;/D&gt;&lt;D xsi:type="xsd:double"&gt;3821&lt;/D&gt;&lt;D xsi:type="xsd:double"&gt;3693&lt;/D&gt;&lt;D xsi:type="xsd:double"&gt;3689&lt;/D&gt;&lt;D xsi:type="xsd:double"&gt;3689&lt;/D&gt;&lt;D xsi:type="xsd:double"&gt;3815&lt;/D&gt;&lt;D xsi:type="xsd:double"&gt;3815&lt;/D&gt;&lt;D xsi:type="xsd:double"&gt;3815&lt;/D&gt;&lt;D xsi:type="xsd:double"&gt;3842&lt;/D&gt;&lt;D xsi:type="xsd:double"&gt;3820&lt;/D&gt;&lt;D xsi:type="xsd:double"&gt;3883&lt;/D&gt;&lt;D xsi:type="xsd:double"&gt;3851&lt;/D&gt;&lt;D xsi:type="xsd:double"&gt;3875&lt;/D&gt;&lt;D xsi:type="xsd:double"&gt;3875&lt;/D&gt;&lt;D xsi:type="xsd:double"&gt;3875&lt;/D&gt;&lt;D xsi:type="xsd:double"&gt;3897&lt;/D&gt;&lt;D xsi:type="xsd:double"&gt;3846&lt;/D&gt;&lt;D xsi:type="xsd:double"&gt;3858&lt;/D&gt;&lt;D xsi:type="xsd:double"&gt;3872&lt;/D&gt;&lt;D xsi:type="xsd:double"&gt;3900&lt;/D&gt;&lt;D xsi:type="xsd:double"&gt;3900&lt;/D&gt;&lt;D xsi:type="xsd:double"&gt;3900&lt;/D&gt;&lt;D xsi:type="xsd:double"&gt;3835&lt;/D&gt;&lt;D xsi:type="xsd:double"&gt;3883&lt;/D&gt;&lt;D xsi:type="xsd:double"&gt;3843&lt;/D&gt;&lt;D xsi:type="xsd:double"&gt;3686&lt;/D&gt;&lt;D xsi:type="xsd:double"&gt;3683&lt;/D&gt;&lt;D xsi:type="xsd:double"&gt;3683&lt;/D&gt;&lt;D xsi:type="xsd:double"&gt;3683&lt;/D&gt;&lt;D xsi:type="xsd:double"&gt;3716&lt;/D&gt;&lt;D xsi:type="xsd:double"&gt;3701&lt;/D&gt;&lt;D xsi:type="xsd:double"&gt;3725&lt;/D&gt;&lt;D xsi:type="xsd:double"&gt;3797&lt;/D&gt;&lt;D xsi:type="xsd:double"&gt;3823&lt;/D&gt;&lt;D xsi:type="xsd:double"&gt;3823&lt;/D&gt;&lt;D xsi:type="xsd:double"&gt;3823&lt;/D&gt;&lt;D xsi:type="xsd:double"&gt;3833&lt;/D&gt;&lt;D xsi:type="xsd:double"&gt;3864&lt;/D&gt;&lt;D xsi:type="xsd:double"&gt;3785&lt;/D&gt;&lt;D xsi:type="xsd:double"&gt;3784&lt;/D&gt;&lt;D xsi:type="xsd:double"&gt;3773&lt;/D&gt;&lt;D xsi:type="xsd:double"&gt;3773&lt;/D&gt;&lt;D xsi:type="xsd:double"&gt;3773&lt;/D&gt;&lt;D xsi:type="xsd:double"&gt;3773&lt;/D&gt;&lt;D xsi:type="xsd:double"&gt;3804&lt;/D&gt;&lt;D xsi:type="xsd:double"&gt;3731&lt;/D&gt;&lt;D xsi:type="xsd:double"&gt;3766&lt;/D&gt;&lt;D xsi:type="xsd:double"&gt;3766&lt;/D&gt;&lt;D xsi:type="xsd:double"&gt;3766&lt;/D&gt;&lt;D xsi:type="xsd:double"&gt;3766&lt;/D&gt;&lt;D xsi:type="xsd:double"&gt;3597&lt;/D&gt;&lt;D xsi:type="xsd:double"&gt;3616&lt;/D&gt;&lt;D xsi:type="xsd:double"&gt;3571&lt;/D&gt;&lt;D xsi:type="xsd:double"&gt;3588&lt;/D&gt;&lt;D xsi:type="xsd:double"&gt;3501&lt;/D&gt;&lt;D xsi:type="xsd:double"&gt;3501&lt;/D&gt;&lt;D xsi:type="xsd:double"&gt;3501&lt;/D&gt;&lt;D xsi:type="xsd:double"&gt;3562&lt;/D&gt;&lt;D xsi:type="xsd:double"&gt;3859&lt;/D&gt;&lt;D xsi:type="xsd:double"&gt;3865&lt;/D&gt;&lt;D xsi:type="xsd:double"&gt;3879&lt;/D&gt;&lt;D xsi:type="xsd:double"&gt;3850&lt;/D&gt;&lt;D xsi:type="xsd:double"&gt;3850&lt;/D&gt;&lt;D xsi:type="xsd:double"&gt;3850&lt;/D&gt;&lt;D xsi:type="xsd:double"&gt;3850&lt;/D&gt;&lt;D xsi:type="xsd:double"&gt;3788&lt;/D&gt;&lt;D xsi:type="xsd:double"&gt;3781&lt;/D&gt;&lt;D xsi:type="xsd:double"&gt;3740&lt;/D&gt;&lt;D xsi:type="xsd:double"&gt;3904&lt;/D&gt;&lt;D xsi:type="xsd:double"&gt;3904&lt;/D&gt;&lt;D xsi:type="xsd:double"&gt;3904&lt;/D&gt;&lt;D xsi:type="xsd:double"&gt;3779&lt;/D&gt;&lt;D xsi:type="xsd:double"&gt;3831&lt;/D&gt;&lt;D xsi:type="xsd:double"&gt;3851&lt;/D&gt;&lt;D xsi:type="xsd:double"&gt;3865&lt;/D&gt;&lt;D xsi:type="xsd:double"&gt;3794&lt;/D&gt;&lt;D xsi:type="xsd:double"&gt;3794&lt;/D&gt;&lt;D xsi:type="xsd:double"&gt;3794&lt;/D&gt;&lt;D xsi:type="xsd:double"&gt;3861&lt;/D&gt;&lt;D xsi:type="xsd:double"&gt;3908&lt;/D&gt;&lt;D xsi:type="xsd:double"&gt;3908&lt;/D&gt;&lt;D xsi:type="xsd:double"&gt;3851&lt;/D&gt;&lt;D xsi:type="xsd:double"&gt;3829&lt;/D&gt;&lt;D xsi:type="xsd:double"&gt;3829&lt;/D&gt;&lt;D xsi:type="xsd:double"&gt;3829&lt;/D&gt;&lt;D xsi:type="xsd:double"&gt;3849&lt;/D&gt;&lt;D xsi:type="xsd:double"&gt;3982&lt;/D&gt;&lt;D xsi:type="xsd:double"&gt;4013&lt;/D&gt;&lt;D xsi:type="xsd:double"&gt;4013&lt;/D&gt;&lt;D xsi:type="xsd:double"&gt;4019&lt;/D&gt;&lt;D xsi:type="xsd:double"&gt;4019&lt;/D&gt;&lt;D xsi:type="xsd:double"&gt;4019&lt;/D&gt;&lt;D xsi:type="xsd:double"&gt;4101&lt;/D&gt;&lt;D xsi:type="xsd:double"&gt;4190&lt;/D&gt;&lt;D xsi:type="xsd:double"&gt;4193&lt;/D&gt;&lt;D xsi:type="xsd:double"&gt;4214&lt;/D&gt;&lt;D xsi:type="xsd:double"&gt;4267&lt;/D&gt;&lt;D xsi:type="xsd:double"&gt;4267&lt;/D&gt;&lt;D xsi:type="xsd:double"&gt;4267&lt;/D&gt;&lt;D xsi:type="xsd:double"&gt;4213&lt;/D&gt;&lt;D xsi:type="xsd:double"&gt;4193&lt;/D&gt;&lt;D xsi:type="xsd:double"&gt;4217&lt;/D&gt;&lt;D xsi:type="xsd:double"&gt;4175&lt;/D&gt;&lt;D xsi:type="xsd:double"&gt;4170&lt;/D&gt;&lt;D xsi:type="xsd:double"&gt;4170&lt;/D&gt;&lt;D xsi:type="xsd:double"&gt;4170&lt;/D&gt;&lt;D xsi:type="xsd:double"&gt;4210&lt;/D&gt;&lt;D xsi:type="xsd:double"&gt;4287&lt;/D&gt;&lt;D xsi:type="xsd:double"&gt;4287&lt;/D&gt;&lt;D xsi:type="xsd:double"&gt;4402&lt;/D&gt;&lt;D xsi:type="xsd:double"&gt;4360&lt;/D&gt;&lt;D xsi:type="xsd:double"&gt;4360&lt;/D&gt;&lt;D xsi:type="xsd:double"&gt;4360&lt;/D&gt;&lt;D xsi:type="xsd:double"&gt;4325&lt;/D&gt;&lt;D xsi:type="xsd:double"&gt;4313&lt;/D&gt;&lt;D xsi:type="xsd:double"&gt;4287&lt;/D&gt;&lt;D xsi:type="xsd:double"&gt;4262&lt;/D&gt;&lt;D xsi:type="xsd:double"&gt;4168&lt;/D&gt;&lt;D xsi:type="xsd:double"&gt;4168&lt;/D&gt;&lt;D xsi:type="xsd:double"&gt;4168&lt;/D&gt;&lt;D xsi:type="xsd:double"&gt;4168&lt;/D&gt;&lt;D xsi:type="xsd:double"&gt;4209&lt;/D&gt;&lt;D xsi:type="xsd:double"&gt;4199&lt;/D&gt;&lt;D xsi:type="xsd:double"&gt;4190&lt;/D&gt;&lt;D xsi:type="xsd:double"&gt;4264&lt;/D&gt;&lt;D xsi:type="xsd:double"&gt;4264&lt;/D&gt;&lt;D xsi:type="xsd:double"&gt;4264&lt;/D&gt;&lt;D xsi:type="xsd:double"&gt;4266&lt;/D&gt;&lt;D xsi:type="xsd:double"&gt;4287&lt;/D&gt;&lt;D xsi:type="xsd:double"&gt;4320&lt;/D&gt;&lt;D xsi:type="xsd:double"&gt;4328&lt;/D&gt;&lt;D xsi:type="xsd:double"&gt;4259&lt;/D&gt;&lt;D xsi:type="xsd:double"&gt;4259&lt;/D&gt;&lt;D xsi:type="xsd:double"&gt;4259&lt;/D&gt;&lt;D xsi:type="xsd:double"&gt;4236&lt;/D&gt;&lt;D xsi:type="xsd:double"&gt;4187&lt;/D&gt;&lt;D xsi:type="xsd:double"&gt;4203&lt;/D&gt;&lt;D xsi:type="xsd:double"&gt;4234&lt;/D&gt;&lt;D xsi:type="xsd:double"&gt;4181&lt;/D&gt;&lt;D xsi:type="xsd:double"&gt;4181&lt;/D&gt;&lt;D xsi:type="xsd:double"&gt;4181&lt;/D&gt;&lt;D xsi:type="xsd:double"&gt;4187&lt;/D&gt;&lt;D xsi:type="xsd:double"&gt;4201&lt;/D&gt;&lt;D xsi:type="xsd:double"&gt;4216&lt;/D&gt;&lt;D xsi:type="xsd:double"&gt;4172&lt;/D&gt;&lt;D xsi:type="xsd:double"&gt;4146&lt;/D&gt;&lt;D xsi:type="xsd:double"&gt;4146&lt;/D&gt;&lt;D xsi:type="xsd:double"&gt;4146&lt;/D&gt;&lt;D xsi:type="xsd:double"&gt;4146&lt;/D&gt;&lt;D xsi:type="xsd:double"&gt;4146&lt;/D&gt;&lt;D xsi:type="xsd:double"&gt;4025&lt;/D&gt;&lt;D xsi:type="xsd:double"&gt;3993&lt;/D&gt;&lt;D xsi:type="xsd:double"&gt;3966&lt;/D&gt;&lt;D xsi:type="xsd:double"&gt;3966&lt;/D&gt;&lt;D xsi:type="xsd:double"&gt;3966&lt;/D&gt;&lt;D xsi:type="xsd:double"&gt;3966&lt;/D&gt;&lt;D xsi:type="xsd:double"&gt;4019&lt;/D&gt;&lt;D xsi:type="xsd:double"&gt;4055&lt;/D&gt;&lt;D xsi:type="xsd:double"&gt;4055&lt;/D&gt;&lt;D xsi:type="xsd:double"&gt;4050&lt;/D&gt;&lt;D xsi:type="xsd:double"&gt;4050&lt;/D&gt;&lt;D xsi:type="xsd:double"&gt;4050&lt;/D&gt;&lt;D xsi:type="xsd:double"&gt;4033&lt;/D&gt;&lt;D xsi:type="xsd:double"&gt;4065&lt;/D&gt;&lt;D xsi:type="xsd:double"&gt;4115&lt;/D&gt;&lt;D xsi:type="xsd:double"&gt;4064&lt;/D&gt;&lt;D xsi:type="xsd:double"&gt;4078&lt;/D&gt;&lt;D xsi:type="xsd:double"&gt;4078&lt;/D&gt;&lt;D xsi:type="xsd:double"&gt;4078&lt;/D&gt;&lt;D xsi:type="xsd:double"&gt;4128&lt;/D&gt;&lt;D xsi:type="xsd:double"&gt;4203&lt;/D&gt;&lt;D xsi:type="xsd:double"&gt;4161&lt;/D&gt;&lt;D xsi:type="xsd:double"&gt;4160&lt;/D&gt;&lt;D xsi:type="xsd:double"&gt;4206&lt;/D&gt;&lt;D xsi:type="xsd:double"&gt;4206&lt;/D&gt;&lt;D xsi:type="xsd:double"&gt;4206&lt;/D&gt;&lt;D xsi:type="xsd:double"&gt;4188&lt;/D&gt;&lt;D xsi:type="xsd:double"&gt;4183&lt;/D&gt;&lt;D xsi:type="xsd:double"&gt;4176&lt;/D&gt;&lt;D xsi:type="xsd:double"&gt;4080&lt;/D&gt;&lt;D xsi:type="xsd:double"&gt;4014&lt;/D&gt;&lt;D xsi:type="xsd:double"&gt;4014&lt;/D&gt;&lt;D xsi:type="xsd:double"&gt;4014&lt;/D&gt;&lt;D xsi:type="xsd:double"&gt;4025&lt;/D&gt;&lt;D xsi:type="xsd:double"&gt;4056&lt;/D&gt;&lt;D xsi:type="xsd:double"&gt;4071&lt;/D&gt;&lt;D xsi:type="xsd:double"&gt;4106&lt;/D&gt;&lt;D xsi:type="xsd:double"&gt;4138&lt;/D&gt;&lt;D xsi:type="xsd:double"&gt;4138&lt;/D&gt;&lt;D xsi:type="xsd:double"&gt;4138&lt;/D&gt;&lt;D xsi:type="xsd:double"&gt;4141&lt;/D&gt;&lt;D xsi:type="xsd:double"&gt;4165&lt;/D&gt;&lt;D xsi:type="xsd</t>
        </r>
      </text>
    </comment>
    <comment ref="A21" authorId="0" shapeId="0">
      <text>
        <r>
          <rPr>
            <b/>
            <sz val="9"/>
            <color indexed="81"/>
            <rFont val="Tahoma"/>
            <family val="2"/>
          </rPr>
          <t>:double"&gt;4122&lt;/D&gt;&lt;D xsi:type="xsd:double"&gt;4150&lt;/D&gt;&lt;D xsi:type="xsd:double"&gt;4135&lt;/D&gt;&lt;D xsi:type="xsd:double"&gt;4135&lt;/D&gt;&lt;D xsi:type="xsd:double"&gt;4135&lt;/D&gt;&lt;D xsi:type="xsd:double"&gt;4108&lt;/D&gt;&lt;D xsi:type="xsd:double"&gt;4139&lt;/D&gt;&lt;D xsi:type="xsd:double"&gt;4065&lt;/D&gt;&lt;D xsi:type="xsd:double"&gt;4065&lt;/D&gt;&lt;D xsi:type="xsd:double"&gt;4098&lt;/D&gt;&lt;D xsi:type="xsd:double"&gt;4098&lt;/D&gt;&lt;D xsi:type="xsd:double"&gt;4098&lt;/D&gt;&lt;D xsi:type="xsd:double"&gt;4132&lt;/D&gt;&lt;D xsi:type="xsd:double"&gt;4069&lt;/D&gt;&lt;D xsi:type="xsd:double"&gt;4120&lt;/D&gt;&lt;D xsi:type="xsd:double"&gt;4130&lt;/D&gt;&lt;D xsi:type="xsd:double"&gt;4220&lt;/D&gt;&lt;D xsi:type="xsd:double"&gt;4220&lt;/D&gt;&lt;D xsi:type="xsd:double"&gt;4220&lt;/D&gt;&lt;D xsi:type="xsd:double"&gt;4303&lt;/D&gt;&lt;D xsi:type="xsd:double"&gt;4325&lt;/D&gt;&lt;D xsi:type="xsd:double"&gt;4285&lt;/D&gt;&lt;D xsi:type="xsd:double"&gt;4356&lt;/D&gt;&lt;D xsi:type="xsd:double"&gt;4283&lt;/D&gt;&lt;D xsi:type="xsd:double"&gt;4283&lt;/D&gt;&lt;D xsi:type="xsd:double"&gt;4283&lt;/D&gt;&lt;D xsi:type="xsd:double"&gt;4210&lt;/D&gt;&lt;D xsi:type="xsd:double"&gt;4083&lt;/D&gt;&lt;D xsi:type="xsd:double"&gt;4126&lt;/D&gt;&lt;D xsi:type="xsd:double"&gt;4041&lt;/D&gt;&lt;D xsi:type="xsd:double"&gt;4123&lt;/D&gt;&lt;D xsi:type="xsd:double"&gt;4123&lt;/D&gt;&lt;D xsi:type="xsd:double"&gt;4123&lt;/D&gt;&lt;D xsi:type="xsd:double"&gt;4105&lt;/D&gt;&lt;D xsi:type="xsd:double"&gt;4105&lt;/D&gt;&lt;D xsi:type="xsd:double"&gt;4161&lt;/D&gt;&lt;D xsi:type="xsd:double"&gt;4164&lt;/D&gt;&lt;D xsi:type="xsd:double"&gt;4125&lt;/D&gt;&lt;D xsi:type="xsd:double"&gt;4125&lt;/D&gt;&lt;D xsi:type="xsd:double"&gt;4125&lt;/D&gt;&lt;D xsi:type="xsd:double"&gt;4186&lt;/D&gt;&lt;D xsi:type="xsd:double"&gt;4239&lt;/D&gt;&lt;D xsi:type="xsd:double"&gt;4287&lt;/D&gt;&lt;D xsi:type="xsd:double"&gt;4263&lt;/D&gt;&lt;D xsi:type="xsd:double"&gt;4301&lt;/D&gt;&lt;D xsi:type="xsd:double"&gt;4301&lt;/D&gt;&lt;D xsi:type="xsd:double"&gt;4301&lt;/D&gt;&lt;D xsi:type="xsd:double"&gt;4306&lt;/D&gt;&lt;D xsi:type="xsd:double"&gt;4299&lt;/D&gt;&lt;D xsi:type="xsd:double"&gt;4146&lt;/D&gt;&lt;D xsi:type="xsd:double"&gt;4109&lt;/D&gt;&lt;D xsi:type="xsd:double"&gt;4117&lt;/D&gt;&lt;D xsi:type="xsd:double"&gt;4117&lt;/D&gt;&lt;D xsi:type="xsd:double"&gt;4117&lt;/D&gt;&lt;D xsi:type="xsd:double"&gt;4124&lt;/D&gt;&lt;D xsi:type="xsd:double"&gt;4247&lt;/D&gt;&lt;D xsi:type="xsd:double"&gt;4323&lt;/D&gt;&lt;D xsi:type="xsd:double"&gt;4335&lt;/D&gt;&lt;D xsi:type="xsd:double"&gt;4531&lt;/D&gt;&lt;D xsi:type="xsd:double"&gt;4531&lt;/D&gt;&lt;D xsi:type="xsd:double"&gt;4531&lt;/D&gt;&lt;D xsi:type="xsd:double"&gt;4464&lt;/D&gt;&lt;D xsi:type="xsd:double"&gt;4526&lt;/D&gt;&lt;D xsi:type="xsd:double"&gt;4503&lt;/D&gt;&lt;D xsi:type="xsd:double"&gt;4469&lt;/D&gt;&lt;D xsi:type="xsd:double"&gt;4457&lt;/D&gt;&lt;D xsi:type="xsd:double"&gt;4457&lt;/D&gt;&lt;D xsi:type="xsd:double"&gt;4457&lt;/D&gt;&lt;D xsi:type="xsd:double"&gt;4466&lt;/D&gt;&lt;D xsi:type="xsd:double"&gt;4450&lt;/D&gt;&lt;D xsi:type="xsd:double"&gt;4424&lt;/D&gt;&lt;D xsi:type="xsd:double"&gt;4447&lt;/D&gt;&lt;D xsi:type="xsd:double"&gt;4492&lt;/D&gt;&lt;D xsi:type="xsd:double"&gt;4492&lt;/D&gt;&lt;D xsi:type="xsd:double"&gt;4492&lt;/D&gt;&lt;D xsi:type="xsd:double"&gt;4549&lt;/D&gt;&lt;D xsi:type="xsd:double"&gt;4534&lt;/D&gt;&lt;D xsi:type="xsd:double"&gt;4534&lt;/D&gt;&lt;D xsi:type="xsd:double"&gt;4534&lt;/D&gt;&lt;D xsi:type="xsd:double"&gt;4534&lt;/D&gt;&lt;D xsi:type="xsd:double"&gt;4534&lt;/D&gt;&lt;D xsi:type="xsd:double"&gt;4534&lt;/D&gt;&lt;D xsi:type="xsd:double"&gt;4595&lt;/D&gt;&lt;D xsi:type="xsd:double"&gt;4734&lt;/D&gt;&lt;D xsi:type="xsd:double"&gt;4671&lt;/D&gt;&lt;D xsi:type="xsd:double"&gt;4621&lt;/D&gt;&lt;D xsi:type="xsd:double"&gt;4723&lt;/D&gt;&lt;D xsi:type="xsd:double"&gt;4723&lt;/D&gt;&lt;D xsi:type="xsd:double"&gt;4723&lt;/D&gt;&lt;D xsi:type="xsd:double"&gt;4717&lt;/D&gt;&lt;D xsi:type="xsd:double"&gt;4704&lt;/D&gt;&lt;D xsi:type="xsd:double"&gt;4739&lt;/D&gt;&lt;D xsi:type="xsd:double"&gt;4837&lt;/D&gt;&lt;D xsi:type="xsd:double"&gt;4825&lt;/D&gt;&lt;D xsi:type="xsd:double"&gt;4825&lt;/D&gt;&lt;D xsi:type="xsd:double"&gt;4825&lt;/D&gt;&lt;D xsi:type="xsd:double"&gt;4845&lt;/D&gt;&lt;D xsi:type="xsd:double"&gt;4796&lt;/D&gt;&lt;D xsi:type="xsd:double"&gt;4780&lt;/D&gt;&lt;D xsi:type="xsd:double"&gt;4740&lt;/D&gt;&lt;D xsi:type="xsd:double"&gt;4785&lt;/D&gt;&lt;D xsi:type="xsd:double"&gt;4785&lt;/D&gt;&lt;D xsi:type="xsd:double"&gt;4785&lt;/D&gt;&lt;D xsi:type="xsd:double"&gt;4945&lt;/D&gt;&lt;D xsi:type="xsd:double"&gt;4953&lt;/D&gt;&lt;D xsi:type="xsd:double"&gt;4721&lt;/D&gt;&lt;D xsi:type="xsd:double"&gt;4787&lt;/D&gt;&lt;D xsi:type="xsd:double"&gt;4939&lt;/D&gt;&lt;D xsi:type="xsd:double"&gt;4939&lt;/D&gt;&lt;D xsi:type="xsd:double"&gt;4939&lt;/D&gt;&lt;D xsi:type="xsd:double"&gt;5056&lt;/D&gt;&lt;D xsi:type="xsd:double"&gt;5231&lt;/D&gt;&lt;D xsi:type="xsd:double"&gt;5138&lt;/D&gt;&lt;D xsi:type="xsd:double"&gt;5159&lt;/D&gt;&lt;D xsi:type="xsd:double"&gt;5364&lt;/D&gt;&lt;D xsi:type="xsd:double"&gt;5364&lt;/D&gt;&lt;D xsi:type="xsd:double"&gt;5364&lt;/D&gt;&lt;D xsi:type="xsd:double"&gt;5429&lt;/D&gt;&lt;D xsi:type="xsd:double"&gt;5492&lt;/D&gt;&lt;D xsi:type="xsd:double"&gt;5608&lt;/D&gt;&lt;D xsi:type="xsd:double"&gt;5613&lt;/D&gt;&lt;D xsi:type="xsd:double"&gt;5652&lt;/D&gt;&lt;D xsi:type="xsd:double"&gt;5652&lt;/D&gt;&lt;D xsi:type="xsd:double"&gt;5652&lt;/D&gt;&lt;D xsi:type="xsd:double"&gt;5620&lt;/D&gt;&lt;D xsi:type="xsd:double"&gt;5712&lt;/D&gt;&lt;D xsi:type="xsd:double"&gt;5681&lt;/D&gt;&lt;D xsi:type="xsd:double"&gt;5877&lt;/D&gt;&lt;D xsi:type="xsd:double"&gt;5644&lt;/D&gt;&lt;D xsi:type="xsd:double"&gt;5644&lt;/D&gt;&lt;D xsi:type="xsd:double"&gt;5644&lt;/D&gt;&lt;D xsi:type="xsd:double"&gt;5645&lt;/D&gt;&lt;D xsi:type="xsd:double"&gt;5622&lt;/D&gt;&lt;D xsi:type="xsd:double"&gt;5730&lt;/D&gt;&lt;D xsi:type="xsd:double"&gt;5747&lt;/D&gt;&lt;D xsi:type="xsd:double"&gt;5687&lt;/D&gt;&lt;D xsi:type="xsd:double"&gt;5687&lt;/D&gt;&lt;D xsi:type="xsd:double"&gt;5687&lt;/D&gt;&lt;D xsi:type="xsd:double"&gt;5803&lt;/D&gt;&lt;D xsi:type="xsd:double"&gt;5704&lt;/D&gt;&lt;D xsi:type="xsd:double"&gt;5697&lt;/D&gt;&lt;D xsi:type="xsd:double"&gt;5619&lt;/D&gt;&lt;D xsi:type="xsd:double"&gt;5540&lt;/D&gt;&lt;D xsi:type="xsd:double"&gt;5540&lt;/D&gt;&lt;D xsi:type="xsd:double"&gt;5540&lt;/D&gt;&lt;D xsi:type="xsd:double"&gt;5524&lt;/D&gt;&lt;D xsi:type="xsd:double"&gt;5508&lt;/D&gt;&lt;D xsi:type="xsd:double"&gt;5377&lt;/D&gt;&lt;D xsi:type="xsd:double"&gt;5477&lt;/D&gt;&lt;D xsi:type="xsd:double"&gt;5465&lt;/D&gt;&lt;D xsi:type="xsd:double"&gt;5465&lt;/D&gt;&lt;D xsi:type="xsd:double"&gt;5465&lt;/D&gt;&lt;D xsi:type="xsd:double"&gt;5465&lt;/D&gt;&lt;D xsi:type="xsd:double"&gt;5480&lt;/D&gt;&lt;D xsi:type="xsd:double"&gt;5554&lt;/D&gt;&lt;D xsi:type="xsd:double"&gt;5539&lt;/D&gt;&lt;D xsi:type="xsd:double"&gt;5555&lt;/D&gt;&lt;D xsi:type="xsd:double"&gt;5555&lt;/D&gt;&lt;D xsi:type="xsd:double"&gt;5555&lt;/D&gt;&lt;D xsi:type="xsd:double"&gt;5590&lt;/D&gt;&lt;D xsi:type="xsd:double"&gt;5622&lt;/D&gt;&lt;D xsi:type="xsd:double"&gt;5599&lt;/D&gt;&lt;D xsi:type="xsd:double"&gt;5624&lt;/D&gt;&lt;D xsi:type="xsd:double"&gt;5580&lt;/D&gt;&lt;D xsi:type="xsd:double"&gt;5580&lt;/D&gt;&lt;D xsi:type="xsd:double"&gt;5580&lt;/D&gt;&lt;D xsi:type="xsd:double"&gt;5750&lt;/D&gt;&lt;D xsi:type="xsd:double"&gt;5753&lt;/D&gt;&lt;D xsi:type="xsd:double"&gt;5608&lt;/D&gt;&lt;D xsi:type="xsd:double"&gt;5567&lt;/D&gt;&lt;D xsi:type="xsd:double"&gt;5590&lt;/D&gt;&lt;D xsi:type="xsd:double"&gt;5590&lt;/D&gt;&lt;D xsi:type="xsd:double"&gt;5590&lt;/D&gt;&lt;D xsi:type="xsd:double"&gt;5583&lt;/D&gt;&lt;D xsi:type="xsd:double"&gt;5612&lt;/D&gt;&lt;D xsi:type="xsd:double"&gt;5663&lt;/D&gt;&lt;D xsi:type="xsd:double"&gt;5751&lt;/D&gt;&lt;D xsi:type="xsd:double"&gt;5751&lt;/D&gt;&lt;D xsi:type="xsd:double"&gt;5751&lt;/D&gt;&lt;D xsi:type="xsd:double"&gt;5751&lt;/D&gt;&lt;D xsi:type="xsd:double"&gt;5648&lt;/D&gt;&lt;D xsi:type="xsd:double"&gt;5710&lt;/D&gt;&lt;D xsi:type="xsd:double"&gt;5553&lt;/D&gt;&lt;D xsi:type="xsd:double"&gt;5478&lt;/D&gt;&lt;D xsi:type="xsd:double"&gt;5458&lt;/D&gt;&lt;D xsi:type="xsd:double"&gt;5458&lt;/D&gt;&lt;D xsi:type="xsd:double"&gt;5458&lt;/D&gt;&lt;D xsi:type="xsd:double"&gt;5450&lt;/D&gt;&lt;D xsi:type="xsd:double"&gt;5520&lt;/D&gt;&lt;D xsi:type="xsd:double"&gt;5477&lt;/D&gt;&lt;D xsi:type="xsd:double"&gt;5492&lt;/D&gt;&lt;D xsi:type="xsd:double"&gt;5411&lt;/D&gt;&lt;D xsi:type="xsd:double"&gt;5411&lt;/D&gt;&lt;D xsi:type="xsd:double"&gt;5411&lt;/D&gt;&lt;D xsi:type="xsd:double"&gt;5514&lt;/D&gt;&lt;D xsi:type="xsd:double"&gt;5467&lt;/D&gt;&lt;D xsi:type="xsd:double"&gt;5450&lt;/D&gt;&lt;D xsi:type="xsd:double"&gt;5472&lt;/D&gt;&lt;D xsi:type="xsd:double"&gt;5617&lt;/D&gt;&lt;D xsi:type="xsd:double"&gt;5617&lt;/D&gt;&lt;D xsi:type="xsd:double"&gt;5617&lt;/D&gt;&lt;D xsi:type="xsd:double"&gt;5679&lt;/D&gt;&lt;D xsi:type="xsd:double"&gt;5673&lt;/D&gt;&lt;D xsi:type="xsd:double"&gt;5744&lt;/D&gt;&lt;D xsi:type="xsd:double"&gt;5771&lt;/D&gt;&lt;D xsi:type="xsd:double"&gt;5750&lt;/D&gt;&lt;D xsi:type="xsd:double"&gt;5750&lt;/D&gt;&lt;D xsi:type="xsd:double"&gt;5750&lt;/D&gt;&lt;D xsi:type="xsd:double"&gt;5701&lt;/D&gt;&lt;D xsi:type="xsd:double"&gt;5625&lt;/D&gt;&lt;D xsi:type="xsd:double"&gt;5596&lt;/D&gt;&lt;D xsi:type="xsd:double"&gt;5693&lt;/D&gt;&lt;D xsi:type="xsd:double"&gt;5763&lt;/D&gt;&lt;D xsi:type="xsd:double"&gt;5763&lt;/D&gt;&lt;D xsi:type="xsd:double"&gt;5763&lt;/D&gt;&lt;D xsi:type="xsd:double"&gt;5763&lt;/D&gt;&lt;D xsi:type="xsd:double"&gt;5757&lt;/D&gt;&lt;D xsi:type="xsd:double"&gt;5693&lt;/D&gt;&lt;D xsi:type="xsd:double"&gt;5650&lt;/D&gt;&lt;D xsi:type="xsd:double"&gt;5601&lt;/D&gt;&lt;D xsi:type="xsd:double"&gt;5601&lt;/D&gt;&lt;D xsi:type="xsd:double"&gt;5601&lt;/D&gt;&lt;D xsi:type="xsd:double"&gt;5660&lt;/D&gt;&lt;D xsi:type="xsd:double"&gt;5652&lt;/D&gt;&lt;D xsi:type="xsd:double"&gt;5656&lt;/D&gt;&lt;D xsi:type="xsd:double"&gt;5542&lt;/D&gt;&lt;D xsi:type="xsd:double"&gt;5406&lt;/D&gt;&lt;D xsi:type="xsd:double"&gt;5406&lt;/D&gt;&lt;D xsi:type="xsd:double"&gt;5406&lt;/D&gt;&lt;D xsi:type="xsd:double"&gt;5378&lt;/D&gt;&lt;D xsi:type="xsd:double"&gt;5305&lt;/D&gt;&lt;D xsi:type="xsd:double"&gt;5080&lt;/D&gt;&lt;D xsi:type="xsd:double"&gt;5171&lt;/D&gt;&lt;D xsi:type="xsd:double"&gt;5178&lt;/D&gt;&lt;D xsi:type="xsd:double"&gt;5178&lt;/D&gt;&lt;D xsi:type="xsd:double"&gt;5178&lt;/D&gt;&lt;D xsi:type="xsd:double"&gt;5178&lt;/D&gt;&lt;D xsi:type="xsd:double"&gt;5547&lt;/D&gt;&lt;D xsi:type="xsd:double"&gt;5430&lt;/D&gt;&lt;D xsi:type="xsd:double"&gt;5482&lt;/D&gt;&lt;D xsi:type="xsd:double"&gt;5431&lt;/D&gt;&lt;D xsi:type="xsd:double"&gt;5431&lt;/D&gt;&lt;D xsi:type="xsd:double"&gt;5431&lt;/D&gt;&lt;D xsi:type="xsd:double"&gt;5418&lt;/D&gt;&lt;D xsi:type="xsd:double"&gt;5457&lt;/D&gt;&lt;D xsi:type="xsd:double"&gt;5425&lt;/D&gt;&lt;D xsi:type="xsd:double"&gt;5296&lt;/D&gt;&lt;D xsi:type="xsd:double"&gt;5312&lt;/D&gt;&lt;D xsi:type="xsd:double"&gt;5312&lt;/D&gt;&lt;D xsi:type="xsd:double"&gt;5312&lt;/D&gt;&lt;D xsi:type="xsd:double"&gt;5239&lt;/D&gt;&lt;D xsi:type="xsd:double"&gt;5318&lt;/D&gt;&lt;D xsi:type="xsd:double"&gt;5382&lt;/D&gt;&lt;D xsi:type="xsd:double"&gt;5343&lt;/D&gt;&lt;D xsi:type="xsd:double"&gt;5419&lt;/D&gt;&lt;D xsi:type="xsd:double"&gt;5419&lt;/D&gt;&lt;D xsi:type="xsd:double"&gt;5419&lt;/D&gt;&lt;D xsi:type="xsd:double"&gt;5363&lt;/D&gt;&lt;D xsi:type="xsd:double"&gt;5373&lt;/D&gt;&lt;D xsi:type="xsd:double"&gt;5554&lt;/D&gt;&lt;D xsi:type="xsd:double"&gt;5599&lt;/D&gt;&lt;D xsi:type="xsd:double"&gt;5599&lt;/D&gt;&lt;D xsi:type="xsd:double"&gt;5599&lt;/D&gt;&lt;D xsi:type="xsd:double"&gt;5599&lt;/D&gt;&lt;D xsi:type="xsd:double"&gt;5692&lt;/D&gt;&lt;D xsi:type="xsd:double"&gt;5799&lt;/D&gt;&lt;D xsi:type="xsd:double"&gt;5697&lt;/D&gt;&lt;D xsi:type="xsd:double"&gt;5846&lt;/D&gt;&lt;D xsi:type="xsd:double"&gt;5863&lt;/D&gt;&lt;D xsi:type="xsd:double"&gt;5863&lt;/D&gt;&lt;D xsi:type="xsd:double"&gt;5863&lt;/D&gt;&lt;D xsi:type="xsd:double"&gt;5900&lt;/D&gt;&lt;D xsi:type="xsd:double"&gt;5930&lt;/D&gt;&lt;D xsi:type="xsd:double"&gt;6027&lt;/D&gt;&lt;D xsi:type="xsd:double"&gt;5994&lt;/D&gt;&lt;D xsi:type="xsd:double"&gt;6132&lt;/D&gt;&lt;D xsi:type="xsd:double"&gt;6132&lt;/D&gt;&lt;D xsi:type="xsd:double"&gt;6132&lt;/D&gt;&lt;D xsi:type="xsd:double"&gt;6150&lt;/D&gt;&lt;D xsi:type="xsd:double"&gt;5925&lt;/D&gt;&lt;D xsi:type="xsd:double"&gt;5934&lt;/D&gt;&lt;D xsi:type="xsd:double"&gt;5934&lt;/D&gt;&lt;D xsi:type="xsd:double"&gt;5959&lt;/D&gt;&lt;D xsi:type="xsd:double"&gt;5959&lt;/D&gt;&lt;D xsi:type="xsd:double"&gt;5959&lt;/D&gt;&lt;D xsi:type="xsd:double"&gt;5920&lt;/D&gt;&lt;D xsi:type="xsd:double"&gt;5903&lt;/D&gt;&lt;D xsi:type="xsd:double"&gt;5801&lt;/D&gt;&lt;D xsi:type="xsd:double"&gt;5738&lt;/D&gt;&lt;D xsi:type="xsd:double"&gt;5889&lt;/D&gt;&lt;D xsi:type="xsd:double"&gt;5889&lt;/D&gt;&lt;D xsi:type="xsd:double"&gt;5889&lt;/D&gt;&lt;D xsi:type="xsd:double"&gt;5825&lt;/D&gt;&lt;D xsi:type="xsd:double"&gt;5792&lt;/D&gt;&lt;D xsi:type="xsd:double"&gt;5880&lt;/D&gt;&lt;D xsi:type="xsd:double"&gt;5809&lt;/D&gt;&lt;D xsi:type="xsd:double"&gt;5677&lt;/D&gt;&lt;D xsi:type="xsd:double"&gt;5677&lt;/D&gt;&lt;D xsi:type="xsd:double"&gt;5677&lt;/D&gt;&lt;D xsi:type="xsd:double"&gt;5865&lt;/D&gt;&lt;D xsi:type="xsd:double"&gt;5840&lt;/D&gt;&lt;D xsi:type="xsd:double"&gt;5795&lt;/D&gt;&lt;D xsi:type="xsd:double"&gt;5685&lt;/D&gt;&lt;D xsi:type="xsd:double"&gt;5784&lt;/D&gt;&lt;D xsi:type="xsd:double"&gt;5784&lt;/D&gt;&lt;D xsi:type="xsd:double"&gt;5784&lt;/D&gt;&lt;D xsi:type="xsd:double"&gt;5748&lt;/D&gt;&lt;D xsi:type="xsd:double"&gt;5803&lt;/D&gt;&lt;D xsi:type="xsd:double"&gt;5834&lt;/D&gt;&lt;D xsi:type="xsd:double"&gt;5748&lt;/D&gt;&lt;D xsi:type="xsd:double"&gt;5752&lt;/D&gt;&lt;D xsi:type="xsd:double"&gt;5752&lt;/D&gt;&lt;D xsi:type="xsd:double"&gt;5752&lt;/D&gt;&lt;D xsi:type="xsd:double"&gt;5752&lt;/D&gt;&lt;D xsi:type="xsd:double"&gt;5783&lt;/D&gt;&lt;D xsi:type="xsd:double"&gt;5836&lt;/D&gt;&lt;D xsi:type="xsd:double"&gt;5796&lt;/D&gt;&lt;D xsi:type="xsd:double"&gt;5767&lt;/D&gt;&lt;D xsi:type="xsd:double"&gt;5767&lt;/D&gt;&lt;D xsi:type="xsd:double"&gt;5767&lt;/D&gt;&lt;D xsi:type="xsd:double"&gt;5767&lt;/D&gt;&lt;D xsi:type="xsd:double"&gt;5767&lt;/D&gt;&lt;D xsi:type="xsd:double"&gt;5767&lt;/D&gt;&lt;D xsi:type="xsd:double"&gt;5817&lt;/D&gt;&lt;/FQL&gt;&lt;FQL&gt;&lt;Q&gt;MARA-US^FG_PRICE(20201231,20240104,D)&lt;/Q&gt;&lt;R&gt;1100&lt;/R&gt;&lt;C&gt;1&lt;/C&gt;&lt;D xsi:type="xsd:double"&gt;10.44&lt;/D&gt;&lt;D xsi:type="xsd:double"&gt;10.44&lt;/D&gt;&lt;D xsi:type="xsd:double"&gt;10.44&lt;/D&gt;&lt;D xsi:type="xsd:double"&gt;10.44&lt;/D&gt;&lt;D xsi:type="xsd:double"&gt;11.01&lt;/D&gt;&lt;D xsi:type="xsd:double"&gt;13.59&lt;/D&gt;&lt;D xsi:type="xsd:double"&gt;16.96&lt;/D&gt;&lt;D xsi:type="xsd:double"&gt;22.36&lt;/D&gt;&lt;D xsi:type="xsd:double"&gt;26.39&lt;/D&gt;&lt;D xsi:type="xsd:double"&gt;26.39&lt;/D&gt;&lt;D xsi:type="xsd:double"&gt;26.39&lt;/D&gt;&lt;D xsi:type="xsd:double"&gt;23.36&lt;/D&gt;&lt;D xsi:type="xsd:double"&gt;26.15&lt;/D&gt;&lt;D xsi:type="xsd:double"&gt;23&lt;/D&gt;&lt;D xsi:type="xsd:double"&gt;24.44&lt;/D&gt;&lt;D xsi:type="xsd:double"&gt;22.39&lt;/D&gt;&lt;D xsi:type="xsd:double"&gt;22.39&lt;/D&gt;&lt;D xsi:type="xsd:double"&gt;22.39&lt;/D&gt;&lt;D xsi:type="xsd:double"&gt;22.39&lt;/D&gt;&lt;D xsi:type="xsd:double"&gt;22.35&lt;/D&gt;&lt;D xsi:type="xsd:double"&gt;19.27&lt;/D&gt;&lt;D xsi:type="xsd:double"&gt;17.56&lt;/D&gt;&lt;D xsi:type="xsd:double"&gt;18.3&lt;/D&gt;&lt;D xsi:type="xsd:double"&gt;18.3&lt;/D&gt;&lt;D xsi:type="xsd:double"&gt;18.3&lt;/D&gt;&lt;D xsi:type="xsd:double"&gt;18.22&lt;/D&gt;&lt;D xsi:type="xsd:double"&gt;18.6&lt;/D&gt;&lt;D xsi:type="xsd:double"&gt;17.65&lt;/D&gt;&lt;D xsi:type="xsd:double"&gt;19.9&lt;/D&gt;&lt;D xsi:type="xsd:double"&gt;20.74&lt;/D&gt;&lt;D xsi:type="xsd:double"&gt;20.74&lt;/D&gt;&lt;D xsi:type="xsd:double"&gt;20.74&lt;/D&gt;&lt;D xsi:type="xsd:double"&gt;20.74&lt;/D&gt;&lt;D xsi:type="xsd:double"&gt;22.74&lt;/D&gt;&lt;D xsi:type="xsd:double"&gt;23.67&lt;/D&gt;&lt;D xsi:type="xsd:double"&gt;22.795&lt;/D&gt;&lt;D xsi:type="xsd:double"&gt;22.52&lt;/D&gt;&lt;D xsi:type="xsd:double"&gt;22.52&lt;/D&gt;&lt;D xsi:type="xsd:double"&gt;22.52&lt;/D&gt;&lt;D xsi:type="xsd:double"&gt;32.07&lt;/D&gt;&lt;D xsi:type="xsd:double"&gt;37.59&lt;/D&gt;&lt;D xsi:type="xsd:double"&gt;34.01&lt;/D&gt;&lt;D xsi:type="xsd:double"&gt;37.27&lt;/D&gt;&lt;D xsi:type="xsd:double"&gt;38.46&lt;/D&gt;&lt;D xsi:type="xsd:double"&gt;38.46&lt;/D&gt;&lt;D xsi:type="xsd:double"&gt;38.46&lt;/D&gt;&lt;D xsi:type="xsd:double"&gt;38.46&lt;/D&gt;&lt;D xsi:type="xsd:double"&gt;43.56&lt;/D&gt;&lt;D xsi:type="xsd:double"&gt;47.9&lt;/D&gt;&lt;D xsi:type="xsd:double"&gt;40.98&lt;/D&gt;&lt;D xsi:type="xsd:double"&gt;43.27&lt;/D&gt;&lt;D xsi:type="xsd:double"&gt;43.27&lt;/D&gt;&lt;D xsi:type="xsd:double"&gt;43.27&lt;/D&gt;&lt;D xsi:type="xsd:double"&gt;37.11&lt;/D&gt;&lt;D xsi:type="xsd:double"&gt;28.56&lt;/D&gt;&lt;D xsi:type="xsd:double"&gt;33.41&lt;/D&gt;&lt;D xsi:type="xsd:double"&gt;30.63&lt;/D&gt;&lt;D xsi:type="xsd:double"&gt;30.15&lt;/D&gt;&lt;D xsi:type="xsd:double"&gt;30.15&lt;/D&gt;&lt;D xsi:type="xsd:double"&gt;30.15&lt;/D&gt;&lt;D xsi:type="xsd:double"&gt;38.5&lt;/D&gt;&lt;D xsi:type="xsd:double"&gt;34.89&lt;/D&gt;&lt;D xsi:type="xsd:double"&gt;36.62&lt;/D&gt;&lt;D xsi:type="xsd:double"&gt;32.01&lt;/D&gt;&lt;D xsi:type="xsd:double"&gt;30.03&lt;/D&gt;&lt;D xsi:type="xsd:double"&gt;30.03&lt;/D&gt;&lt;D xsi:type="xsd:double"&gt;30.03&lt;/D&gt;&lt;D xsi:type="xsd:double"&gt;28.51&lt;/D&gt;&lt;D xsi:type="xsd:double"&gt;36.77&lt;/D&gt;&lt;D xsi:type="xsd:double"&gt;38.19&lt;/D&gt;&lt;D xsi:type="xsd:double"&gt;41.81&lt;/D&gt;&lt;D xsi:type="xsd:double"&gt;40.7&lt;/D&gt;&lt;D xsi:type="xsd:double"&gt;40.7&lt;/D&gt;&lt;D xsi:type="xsd:double"&gt;40.7&lt;/D&gt;&lt;D xsi:type="xsd:double"&gt;43.1&lt;/D&gt;&lt;D xsi:type="xsd:double"&gt;38.36&lt;/D&gt;&lt;D xsi:type="xsd:double"&gt;43.18&lt;/D&gt;&lt;D xsi:type="xsd:double"&gt;41.56&lt;/D&gt;&lt;D xsi:type="xsd:double"&gt;43.05&lt;/D&gt;&lt;D xsi:type="xsd:double"&gt;43.05&lt;/D&gt;&lt;D xsi:type="xsd:double"&gt;43.05&lt;/D&gt;&lt;D xsi:type="xsd:double"&gt;39.99&lt;/D&gt;&lt;D xsi:type="xsd:double"&gt;38.04&lt;/D&gt;&lt;D xsi:type="xsd:double"&gt;34.04&lt;/D&gt;&lt;D xsi:type="xsd:double"&gt;34.2&lt;/D&gt;&lt;D xsi:type="xsd:double"&gt;36.09&lt;/D&gt;&lt;D xsi:type="xsd:double"&gt;36.09&lt;/D&gt;&lt;D xsi:type="xsd:double"&gt;36.09&lt;/D&gt;&lt;D xsi:type="xsd:double"&gt;38.13&lt;/D&gt;&lt;D xsi:type="xsd:double"&gt;44.14&lt;/D&gt;&lt;D xsi:type="xsd:double"&gt;48.02&lt;/D&gt;&lt;D xsi:type="xsd:double"&gt;48.85&lt;/D&gt;&lt;D xsi:type="xsd:double"&gt;48.85&lt;/D&gt;&lt;D xsi:type="xsd:double"&gt;48.85&lt;/D&gt;&lt;D xsi:type="xsd:double"&gt;48.85&lt;/D&gt;&lt;D xsi:type="xsd:double"&gt;56.56&lt;/D&gt;&lt;D xsi:type="xsd:double"&gt;52.45&lt;/D&gt;&lt;D xsi:type="xsd:double"&gt;46.26&lt;/D&gt;&lt;D xsi:type="xsd:double"&gt;49.82&lt;/D&gt;&lt;D xsi:type="xsd:double"&gt;49&lt;/D&gt;&lt;D xsi:type="xsd:double"&gt;49&lt;/D&gt;&lt;D xsi:type="xsd:double"&gt;49&lt;/D&gt;&lt;D xsi:type="xsd:double"&gt;50.07&lt;/D&gt;&lt;D xsi:type="xsd:double"&gt;51&lt;/D&gt;&lt;D xsi:type="xsd:double"&gt;42.97&lt;/D&gt;&lt;D xsi:type="xsd:double"&gt;42.14&lt;/D&gt;&lt;D xsi:type="xsd:double"&gt;38.93&lt;/D&gt;&lt;D xsi:type="xsd:double"&gt;38.93&lt;/D&gt;&lt;D xsi:type="xsd:double"&gt;38.93&lt;/D&gt;&lt;D xsi:type="xsd:double"&gt;35.55&lt;/D&gt;&lt;D xsi:type="xsd:double"&gt;33.57&lt;/D&gt;&lt;D xsi:type="xsd:double"&gt;34.93&lt;/D&gt;&lt;D xsi:type="xsd:double"&gt;31.06&lt;/D&gt;&lt;D xsi:type="xsd:double"&gt;32.3&lt;/D&gt;&lt;D xsi:type="xsd:double"&gt;32.3&lt;/D&gt;&lt;D xsi:type="xsd:double"&gt;32.3&lt;/D&gt;&lt;D xsi:type="xsd:double"&gt;34.14&lt;/D&gt;&lt;D xsi:type="xsd:double"&gt;34.12&lt;/D&gt;&lt;D xsi:type="xsd:double"&gt;37.64&lt;/D&gt;&lt;D xsi:type="xsd:double"&gt;34.26&lt;/D&gt;&lt;D xsi:type="xsd:double"&gt;36.78&lt;/D&gt;&lt;D xsi:type="xsd:double"&gt;36.78&lt;/D&gt;&lt;D xsi:type="xsd:double"&gt;36.78&lt;/D&gt;&lt;D xsi:type="xsd:double"&gt;36.22&lt;/D&gt;&lt;D xsi:type="xsd:double"&gt;33.95&lt;/D&gt;&lt;D xsi:type="xsd:double"&gt;33.55&lt;/D&gt;&lt;D xsi:type="xsd:double"&gt;31.4&lt;/D&gt;&lt;D xsi:type="xsd:double"&gt;31.33&lt;/D&gt;&lt;D xsi:type="xsd:double"&gt;31.33&lt;/D&gt;&lt;D xsi:type="xsd:double"&gt;31.33&lt;/D&gt;&lt;D xsi:type="xsd:double"&gt;27.82&lt;/D&gt;&lt;D xsi:type="xsd:double"&gt;25.95&lt;/D&gt;&lt;D xsi:type="xsd:double"&gt;22.85&lt;/D&gt;&lt;D xsi:type="xsd:double"&gt;19.66&lt;/D&gt;&lt;D xsi:type="xsd:double"&gt;23.08&lt;/D&gt;&lt;D xsi:type="xsd:double"&gt;23.08&lt;/D&gt;&lt;D xsi:type="xsd:double"&gt;23.08&lt;/D&gt;&lt;D xsi:type="xsd:double"&gt;22.36&lt;/D&gt;&lt;D xsi:type="xsd:double"&gt;22.99&lt;/D&gt;&lt;D xsi:type="xsd:double"&gt;21.71&lt;/D&gt;&lt;D xsi:type="xsd:double"&gt;21.89&lt;/D&gt;&lt;D xsi:type="xsd:double"&gt;20.89&lt;/D&gt;&lt;D xsi:type="xsd:double"&gt;20.89&lt;/D&gt;&lt;D xsi:type="xsd:double"&gt;20.89&lt;/D&gt;&lt;D xsi:type="xsd:double"&gt;23.15&lt;/D&gt;&lt;D xsi:type="xsd:double"&gt;22.62&lt;/D&gt;&lt;D xsi:type="xsd:double"&gt;25.26&lt;/D&gt;&lt;D xsi:type="xsd:double"&gt;25.84&lt;/D&gt;&lt;D xsi:type="xsd:double"&gt;24.77&lt;/D&gt;&lt;D xsi:type="xsd:double"&gt;24.77&lt;/D&gt;&lt;D xsi:type="xsd:double"&gt;24.77&lt;/D&gt;&lt;D xsi:type="xsd:double"&gt;24.77&lt;/D&gt;&lt;D xsi:type="xsd:double"&gt;25.2&lt;/D&gt;&lt;D xsi:type="xsd:double"&gt;25.24&lt;/D&gt;&lt;D xsi:type="xsd:double"&gt;23.79&lt;/D&gt;&lt;D xsi:type="xsd:double"&gt;24.35&lt;/D&gt;&lt;D xsi:type="xsd:double"&gt;24.35&lt;/D&gt;&lt;D xsi:type="xsd:double"&gt;24.35&lt;/D&gt;&lt;D xsi:type="xsd:double"&gt;24.39&lt;/D&gt;&lt;D xsi:type="xsd:double"&gt;23.64&lt;/D&gt;&lt;D xsi:type="xsd:double"&gt;26.14&lt;/D&gt;&lt;D xsi:type="xsd:double"&gt;26.51&lt;/D&gt;&lt;D xsi:type="xsd:double"&gt;26.55&lt;/D&gt;&lt;D xsi:type="xsd:double"&gt;26.55&lt;/D&gt;&lt;D xsi:type="xsd:double"&gt;26.55&lt;/D&gt;&lt;D xsi:type="xsd:double"&gt;29.94&lt;/D&gt;&lt;D xsi:type="xsd:double"&gt;30.67&lt;/D&gt;&lt;D xsi:type="xsd:double"&gt;29.97&lt;/D&gt;&lt;D xsi:type="xsd:double"&gt;30.06&lt;/D&gt;&lt;D xsi:type="xsd:double"&gt;28.92&lt;/D&gt;&lt;D xsi:type="xsd:double"&gt;28.92&lt;/D&gt;&lt;D xsi:type="xsd:double"&gt;28.92&lt;/D&gt;&lt;D xsi:type="xsd:double"&gt;27.83&lt;/D&gt;&lt;D xsi:type="xsd:double"&gt;27.34&lt;/D&gt;&lt;D xsi:type="xsd:double"&gt;27.61&lt;/D&gt;&lt;D xsi:type="xsd:double"&gt;29.48&lt;/D&gt;&lt;D xsi:type="xsd:double"&gt;28.19&lt;/D&gt;&lt;D xsi:type="xsd:double"&gt;28.19&lt;/D&gt;&lt;D xsi:type="xsd:double"&gt;28.19&lt;/D&gt;&lt;D xsi:type="xsd:double"&gt;30.11&lt;/D&gt;&lt;D xsi:type="xsd:double"&gt;31.89&lt;/D&gt;&lt;D xsi:type="xsd:double"&gt;31.37&lt;/D&gt;&lt;D xsi:type="xsd:double"&gt;30.69&lt;/D&gt;&lt;D xsi:type="xsd:double"&gt;30.29&lt;/D&gt;&lt;D xsi:type="xsd:double"&gt;30.29&lt;/D&gt;&lt;D xsi:type="xsd:double"&gt;30.29&lt;/D&gt;&lt;D xsi:type="xsd:double"&gt;30.29&lt;/D&gt;&lt;D xsi:type="xsd:double"&gt;29.72&lt;/D&gt;&lt;D xsi:type="xsd:double"&gt;28.59&lt;/D&gt;&lt;D xsi:type="xsd:double"&gt;27.79&lt;/D&gt;&lt;D xsi:type="xsd:double"&gt;27.69&lt;/D&gt;&lt;D xsi:type="xsd:double"&gt;27.69&lt;/D&gt;&lt;D xsi:type="xsd:double"&gt;27.69&lt;/D&gt;&lt;D xsi:type="xsd:double"&gt;27.37&lt;/D&gt;&lt;D xsi:type="xsd:double"&gt;25.96&lt;/D&gt;&lt;D xsi:type="xsd:double"&gt;24.64&lt;/D&gt;&lt;D xsi:type="xsd:double"&gt;24.48&lt;/D&gt;&lt;D xsi:type="xsd:double"&gt;23.33&lt;/D&gt;&lt;D xsi:type="xsd:double"&gt;23.33&lt;/D&gt;&lt;D xsi:type="xsd:double"&gt;23.33&lt;/D&gt;&lt;D xsi:type="xsd:double"&gt;22.35&lt;/D&gt;&lt;D xsi:type="xsd:double"&gt;22.63&lt;/D&gt;&lt;D xsi:type="xsd:double"&gt;25.06&lt;/D&gt;&lt;D xsi:type="xsd:double"&gt;25.26&lt;/D&gt;&lt;D xsi:type="xsd:double"&gt;24.64&lt;/D&gt;&lt;D xsi:type="xsd:double"&gt;24.64&lt;/D&gt;&lt;D xsi:type="xsd:double"&gt;24.64&lt;/D&gt;&lt;D xsi:type="xsd:double"&gt;29.58&lt;/D&gt;&lt;D xsi:type="xsd:double"&gt;27.02&lt;/D&gt;&lt;D xsi:type="xsd:double"&gt;28.16&lt;/D&gt;&lt;D xsi:type="xsd:double"&gt;27.48&lt;/D&gt;&lt;D xsi:type="xsd:double"&gt;27.63&lt;/D&gt;&lt;D xsi:type="xsd:double"&gt;27.63&lt;/D&gt;&lt;D xsi:type="xsd:double"&gt;27.63&lt;/D&gt;&lt;D xsi:type="xsd:double"&gt;28.23&lt;/D&gt;&lt;D xsi:type="xsd:double"&gt;27.13&lt;/D&gt;&lt;D xsi:type="xsd:double"&gt;28.72&lt;/D&gt;&lt;D xsi:type="xsd:double"&gt;31.47&lt;/D&gt;&lt;D xsi:type="xsd:double"&gt;34.25&lt;/D&gt;&lt;D xsi:type="xsd:double"&gt;34.25&lt;/D&gt;&lt;D xsi:type="xsd:double"&gt;34.25&lt;/D&gt;&lt;D xsi:type="xsd:double"&gt;35.98&lt;/D&gt;&lt;D xsi:type="xsd:double"&gt;35.7&lt;/D&gt;&lt;D xsi:type="xsd:double"&gt;35.18&lt;/D&gt;&lt;D xsi:type="xsd:double"&gt;33.84&lt;/D&gt;&lt;D xsi:type="xsd:double"&gt;32.88&lt;/D&gt;&lt;D xsi:type="xsd:double"&gt;32.88&lt;/D&gt;&lt;D xsi:type="xsd:double"&gt;32.88&lt;/D&gt;&lt;D xsi:type="xsd:double"&gt;33.04&lt;/D&gt;&lt;D xsi:type="xsd:double"&gt;30.65&lt;/D&gt;&lt;D xsi:type="xsd:double"&gt;30.78&lt;/D&gt;&lt;D xsi:type="xsd:double"&gt;31.81&lt;/D&gt;&lt;D xsi:type="xsd:double"&gt;35.26&lt;/D&gt;&lt;D xsi:type="xsd:double"&gt;35.26&lt;/D&gt;&lt;D xsi:type="xsd:double"&gt;35.26&lt;/D&gt;&lt;D xsi:type="xsd:double"&gt;36.76&lt;/D&gt;&lt;D xsi:type="xsd:double"&gt;37.98&lt;/D&gt;&lt;D xsi:type="xsd:double"&gt;38.33&lt;/D&gt;&lt;D xsi:type="xsd:double"&gt;36.22&lt;/D&gt;&lt;D xsi:type="xsd:double"&gt;40.2&lt;/D&gt;&lt;D xsi:type="xsd:double"&gt;40.2&lt;/D&gt;&lt;D xsi:type="xsd:double"&gt;40.2&lt;/D&gt;&lt;D xsi:type="xsd:double"&gt;40.54&lt;/D&gt;&lt;D xsi:type="xsd:double"&gt;40.59&lt;/D&gt;&lt;D xsi:type="xsd:double"&gt;41.18&lt;/D&gt;&lt;D xsi:type="xsd:double"&gt;42.2&lt;/D&gt;&lt;D xsi:type="xsd:double"&gt;43.41&lt;/D&gt;&lt;D xsi:type="xsd:double"&gt;43.41&lt;/D&gt;&lt;D xsi:type="xsd:double"&gt;43.41&lt;/D&gt;&lt;D xsi:type="xsd:double"&gt;43.41&lt;/D&gt;&lt;D xsi:type="xsd:double"&gt;39.39&lt;/D&gt;&lt;D xsi:type="xsd:double"&gt;37.29&lt;/D&gt;&lt;D xsi:type="xsd:double"&gt;38.89&lt;/D&gt;&lt;D xsi:type="xsd:double"&gt;35.74&lt;/D&gt;&lt;D xsi:type="xsd:double"&gt;35.74&lt;/D&gt;&lt;D xsi:type="xsd:double"&gt;35.74&lt;/D&gt;&lt;D xsi:type="xsd:double"&gt;35.59&lt;/D&gt;&lt;D xsi:type="xsd:double"&gt;34.68&lt;/D&gt;&lt;D xsi:type="xsd:double"&gt;37.05&lt;/D&gt;&lt;D xsi:type="xsd:double"&gt;36.34&lt;/D&gt;&lt;D xsi:type="xsd:double"&gt;35.84&lt;/D&gt;&lt;D xsi:type="xsd:double"&gt;35.84&lt;/D&gt;&lt;D xsi:type="xsd:double"&gt;35.84&lt;/D&gt;&lt;D xsi:type="xsd:double"&gt;33.89&lt;/D&gt;&lt;D xsi:type="xsd:double"&gt;33.24&lt;/D&gt;&lt;D xsi:type="xsd:double"&gt;35.7&lt;/D&gt;&lt;D xsi:type="xsd:double"&gt;37.7&lt;/D&gt;&lt;D xsi:type="xsd:double"&gt;36.18&lt;/D&gt;&lt;D xsi:type="xsd:double"&gt;36.18&lt;/D&gt;&lt;D xsi:type="xsd:double"&gt;36.18&lt;/D&gt;&lt;D xsi:type="xsd:double"&gt;35.17&lt;/D&gt;&lt;D xsi:type="xsd:double"&gt;32.75&lt;/D&gt;&lt;D xsi:type="xsd:double"&gt;30.61&lt;/D&gt;&lt;D xsi:type="xsd:double"&gt;31.58&lt;/D&gt;&lt;D xsi:type="xsd:double"&gt;33.17&lt;/D&gt;&lt;D xsi:type="xsd:double"&gt;33.17&lt;/D&gt;&lt;D xsi:type="xsd:double"&gt;33.17&lt;/D&gt;&lt;D xsi:type="xsd:double"&gt;33.63&lt;/D&gt;&lt;D xsi:type="xsd:double"&gt;37.19&lt;/D&gt;&lt;D xsi:type="xsd:double"&gt;38.96&lt;/D&gt;&lt;D xsi:type="xsd:double"&gt;38.42&lt;/D&gt;&lt;D xsi:type="xsd:double"&gt;39.49&lt;/D&gt;&lt;D xsi:type="xsd:double"&gt;39.49&lt;/D&gt;&lt;D xsi:type="xsd:double"&gt;39.49&lt;/D&gt;&lt;D xsi:type="xsd:double"&gt;42.96&lt;/D&gt;&lt;D xsi:type="xsd:double"&gt;40.86&lt;/D&gt;&lt;D xsi:type="xsd:double"&gt;43.79&lt;/D&gt;&lt;D xsi:type="xsd:double"&gt;43.59&lt;/D&gt;&lt;D xsi:type="xsd:double"&gt;48.89&lt;/D&gt;&lt;D xsi:type="xsd:double"&gt;48.89&lt;/D&gt;&lt;D xsi:type="xsd:double"&gt;48.89&lt;/D&gt;&lt;D xsi:type="xsd:double"&gt;51.45&lt;/D&gt;&lt;D xsi:type="xsd:double"&gt;53.91&lt;/D&gt;&lt;D xsi:type="xsd:double"&gt;53.07&lt;/D&gt;&lt;D xsi:type="xsd:double"&gt;50.91&lt;/D&gt;&lt;D xsi:type="xsd:double"&gt;49.46&lt;/D&gt;&lt;D xsi:type="xsd:double"&gt;49.46&lt;/D&gt;&lt;D xsi:type="xsd:double"&gt;49.46&lt;/D&gt;&lt;D xsi:type="xsd:double"&gt;54.69&lt;/D&gt;&lt;D xsi:type="xsd:double"&gt;52.86&lt;/D&gt;&lt;D xsi:type="xsd:double"&gt;50.04&lt;/D&gt;&lt;D xsi:type="xsd:double"&gt;50.39&lt;/D&gt;&lt;D xsi:type="xsd:double"&gt;52.24&lt;/D&gt;&lt;D xsi:type="xsd:double"&gt;52.24&lt;/D&gt;&lt;D xsi:type="xsd:double"&gt;52.24&lt;/D&gt;&lt;D xsi:type="xsd:double"&gt;55.51&lt;/D&gt;&lt;D xsi:type="xsd:double"&gt;63.34&lt;/D&gt;&lt;D xsi:type="xsd:double"&gt;64.66&lt;/D&gt;&lt;D xsi:type="xsd:double"&gt;64.29&lt;/D&gt;&lt;D xsi:type="xsd:double"&gt;63.82&lt;/D&gt;&lt;D xsi:type="xsd:double"&gt;63.82&lt;/D&gt;&lt;D xsi:type="xsd:double"&gt;63.82&lt;/D&gt;&lt;D xsi:type="xsd:double"&gt;75.3&lt;/D&gt;&lt;D xsi:type="xsd:double"&gt;76.09&lt;/D&gt;&lt;D xsi:type="xsd:double"&gt;64.84&lt;/D&gt;&lt;D xsi:type="xsd:double"&gt;70.69&lt;/D&gt;&lt;D xsi:type="xsd:double"&gt;75.92&lt;/D&gt;&lt;D xsi:type="xsd:double"&gt;75.92&lt;/D&gt;&lt;D xsi:type="xsd:double"&gt;75.92&lt;/D&gt;&lt;D xsi:type="xsd:double"&gt;55.4&lt;/D&gt;&lt;D xsi:type="xsd:double"&gt;55.37&lt;/D&gt;&lt;D xsi:type="xsd:double"&gt;50.95&lt;/D&gt;&lt;D xsi:type="xsd:double"&gt;51.46&lt;/D&gt;&lt;D xsi:type="xsd:double"&gt;54.68&lt;/D&gt;&lt;D xsi:type="xsd:double"&gt;54.68&lt;/D&gt;&lt;D xsi:type="xsd:double"&gt;54.68&lt;/D&gt;&lt;D xsi:type="xsd:double"&gt;49.57&lt;/D&gt;&lt;D xsi:type="xsd:double"&gt;52.12&lt;/D&gt;&lt;D xsi:type="xsd:double"&gt;52.39&lt;/D&gt;&lt;D xsi:type="xsd:double"&gt;52.39&lt;/D&gt;&lt;D xsi:type="xsd:double"&gt;49.2&lt;/D&gt;&lt;D xsi:type="xsd:double"&gt;49.2&lt;/D&gt;&lt;D xsi:type="xsd:double"&gt;49.2&lt;/D&gt;&lt;D xsi:type="xsd:double"&gt;51.39&lt;/D&gt;&lt;D xsi:type="xsd:double"&gt;51.07&lt;/D&gt;&lt;D xsi:type="xsd:double"&gt;50.79&lt;/D&gt;&lt;D xsi:type="xsd:double"&gt;49.07&lt;/D&gt;&lt;D xsi:type="xsd:double"&gt;41.64&lt;/D&gt;&lt;D xsi:type="xsd:double"&gt;41.64&lt;/D&gt;&lt;D xsi:type="xsd:double"&gt;41.64&lt;/D&gt;&lt;D xsi:type="xsd:double"&gt;41.81&lt;/D&gt;&lt;D xsi:type="xsd:double"&gt;45.7&lt;/D&gt;&lt;D xsi:type="xsd:double"&gt;46.64&lt;/D&gt;&lt;D xsi:type="xsd:double"&gt;41.37&lt;/D&gt;&lt;D xsi:type="xsd:double"&gt;40.44&lt;/D&gt;&lt;D xsi:type="xsd:double"&gt;40.44&lt;/D&gt;&lt;D xsi:type="xsd:double"&gt;40.44&lt;/D&gt;&lt;D xsi:type="xsd:double"&gt;36.84&lt;/D&gt;&lt;D xsi:type="xsd:double"&gt;37.33&lt;/D&gt;&lt;D xsi:type="xsd:double"&gt;38.73&lt;/D&gt;&lt;D xsi:type="xsd:double"&gt;35.51&lt;/D&gt;&lt;D xsi:type="xsd:double"&gt;33.855&lt;/D&gt;&lt;D xsi:type="xsd:double"&gt;33.855&lt;/D&gt;&lt;D xsi:type="xsd:double"&gt;33.855&lt;/D&gt;&lt;D xsi:type="xsd:double"&gt;32.47&lt;/D&gt;&lt;D xsi:type="xsd:double"&gt;34.43&lt;/D&gt;&lt;D xsi:type="xsd:double"&gt;34.13&lt;/D&gt;&lt;D xsi:type="xsd:double"&gt;38.13&lt;/D&gt;&lt;D xsi:type="xsd:double"&gt;38.13&lt;/D&gt;&lt;D xsi:type="xsd:double"&gt;38.13&lt;/D&gt;&lt;D xsi:type="xsd:double"&gt;38.13&lt;/D&gt;&lt;D xsi:type="xsd:double"&gt;39.4&lt;/D&gt;&lt;D xsi:type="xsd:double"&gt;35.14&lt;/D&gt;&lt;D xsi:type="xsd:double"&gt;33.91&lt;/D&gt;&lt;D xsi:type="xsd:double"&gt;34.39&lt;/D&gt;&lt;D xsi:type="xsd:double"&gt;32.86&lt;/D&gt;&lt;D xsi:type="xsd:double"&gt;32.86&lt;/D&gt;&lt;D xsi:type="xsd:double"&gt;32.86&lt;/D&gt;&lt;D xsi:type="xsd:double"&gt;32.89&lt;/D&gt;&lt;D xsi:type="xsd:double"&gt;34.13&lt;/D&gt;&lt;D xsi:type="xsd:double"&gt;29.62&lt;/D&gt;&lt;D xsi:type="xsd:double"&gt;29.3&lt;/D&gt;&lt;D xsi:type="xsd:double"&gt;28.49&lt;/D&gt;&lt;D xsi:type="xsd:double"&gt;28.49&lt;/D&gt;&lt;D xsi:type="xsd:double"&gt;28.49&lt;/D&gt;&lt;D xsi:type="xsd:double"&gt;28.93&lt;/D&gt;&lt;D xsi:type="xsd:double"&gt;29.58&lt;/D&gt;&lt;D xsi:type="xsd:double"&gt;30.36&lt;/D&gt;&lt;D xsi:type="xsd:double"&gt;28.1&lt;/D&gt;&lt;D xsi:type="xsd:double"&gt;28.59&lt;/D&gt;&lt;D xsi:type="xsd:double"&gt;28.59&lt;/D&gt;&lt;D xsi:type="xsd:double"&gt;28.59&lt;/D&gt;&lt;D xsi:type="xsd:double"&gt;28.59&lt;/D&gt;&lt;D xsi:type="xsd:double"&gt;26.07&lt;/D&gt;&lt;D xsi:type="xsd:double"&gt;24.85&lt;/D&gt;&lt;D xsi:type="xsd:double"&gt;24.83&lt;/D&gt;&lt;D xsi:type="xsd:double"&gt;22.055&lt;/D&gt;&lt;D xsi:type="xsd:double"&gt;22.055&lt;/D&gt;&lt;D xsi:type="xsd:double"&gt;22.055&lt;/D&gt;&lt;D xsi:type="xsd:double"&gt;22.9&lt;/D&gt;&lt;D xsi:type="xsd:double"&gt;22.18&lt;/D&gt;&lt;D xsi:type="xsd:double"&gt;21.46&lt;/D&gt;&lt;D xsi:type="xsd:double"&gt;19.79&lt;/D&gt;&lt;D xsi:type="xsd:double"&gt;21.97&lt;/D&gt;&lt;D xsi:type="xsd:double"&gt;21.97&lt;/D&gt;&lt;D xsi:type="xsd:double"&gt;21.97&lt;/D&gt;&lt;D xsi:type="xsd:double"&gt;23.54&lt;/D&gt;&lt;D xsi:type="xsd:double"&gt;25.03&lt;/D&gt;&lt;D xsi:type="xsd:double"&gt;23.02&lt;/D&gt;&lt;D xsi:type="xsd:double"&gt;21.21&lt;/D&gt;&lt;D xsi:type="xsd:double"&gt;23.51&lt;/D&gt;&lt;D xsi:type="xsd:double"&gt;23.51&lt;/D&gt;&lt;D xsi:type="xsd:double"&gt;23.51&lt;/D&gt;&lt;D xsi:type="xsd:double"&gt;25.575&lt;/D&gt;&lt;D xsi:type="xsd:double"&gt;26.33&lt;/D&gt;&lt;D xsi:type="xsd:double"&gt;28.99&lt;/D&gt;&lt;D xsi:type="xsd:double"&gt;28.82&lt;/D&gt;&lt;D xsi:type="xsd:double"&gt;26.93&lt;/D&gt;&lt;D xsi:type="xsd:double"&gt;26.93&lt;/D&gt;&lt;D xsi:type="xsd:double"&gt;26.93&lt;/D&gt;&lt;D xsi:type="xsd:double"&gt;25.55&lt;/D&gt;&lt;D xsi:type="xsd:double"&gt;28.63&lt;/D&gt;&lt;D xsi:type="xsd:double"&gt;28.4&lt;/D&gt;&lt;D xsi:type="xsd:double"&gt;25.72&lt;/D&gt;&lt;D xsi:type="xsd:double"&gt;23.89&lt;/D&gt;&lt;D xsi:type="xsd:double"&gt;23.89&lt;/D&gt;&lt;D xsi:type="xsd:double"&gt;23.89&lt;/D&gt;&lt;D xsi:type="xsd:double"&gt;23.89&lt;/D&gt;&lt;D xsi:type="xsd:double"&gt;22.53&lt;/D&gt;&lt;D xsi:type="xsd:double"&gt;21.04&lt;/D&gt;&lt;D xsi:type="xsd:double"&gt;22.96&lt;/D&gt;&lt;D xsi:type="xsd:double"&gt;23.07&lt;/D&gt;&lt;D xsi:type="xsd:double"&gt;23.07&lt;/D&gt;&lt;D xsi:type="xsd:double"&gt;23.07&lt;/D&gt;&lt;D xsi:type="xsd:double"&gt;25.35&lt;/D&gt;&lt;D xsi:type="xsd:double"&gt;26.08&lt;/D&gt;&lt;D xsi:type="xsd:double"&gt;26.88&lt;/D&gt;&lt;D xsi:type="xsd:double"&gt;24.66&lt;/D&gt;&lt;D xsi:type="xsd:double"&gt;22.82&lt;/D&gt;&lt;D xsi:type="xsd:double"&gt;22.82&lt;/D&gt;&lt;D xsi:type="xsd:double"&gt;22.82&lt;/D&gt;&lt;D xsi:type="xsd:double"&gt;21.48&lt;/D&gt;&lt;D xsi:type="xsd:double"&gt;22.35&lt;/D&gt;&lt;D xsi:type="xsd:double"&gt;25.68&lt;/D&gt;&lt;D xsi:type="xsd:double"&gt;24.75&lt;/D&gt;&lt;D xsi:type="xsd:double"&gt;22.49&lt;/D&gt;&lt;D xsi:type="xsd:double"&gt;22.49&lt;/D&gt;&lt;D xsi:type="xsd:double"&gt;22.49&lt;/D&gt;&lt;D xsi:type="xsd:double"&gt;21.41&lt;/D&gt;&lt;D xsi:type="xsd:double"&gt;22.41&lt;/D&gt;&lt;D xsi:type="xsd:double"&gt;24.23&lt;/D&gt;&lt;D xsi:type="xsd:double"&gt;26.66&lt;/D&gt;&lt;D xsi:type="xsd:double"&gt;27.92&lt;/D&gt;&lt;D xsi:type="xsd:double"&gt;27.92&lt;/D&gt;&lt;D xsi:type="xsd:double"&gt;27.92&lt;/D&gt;&lt;D xsi:type="xsd:double"&gt;27.63&lt;/D&gt;&lt;D xsi:type="xsd:double"&gt;29.44&lt;/D&gt;&lt;D xsi:type="xsd:double"&gt;29.25&lt;/D&gt;&lt;D xsi:type="xsd:double"&gt;30.33&lt;/D&gt;&lt;D xsi:type="xsd:double"&gt;28.89&lt;/D&gt;&lt;D xsi:type="xsd:double"&gt;28.89&lt;/D&gt;&lt;D xsi:type="xsd:double"&gt;28.89&lt;/D&gt;&lt;D xsi:type="xsd:double"&gt;31.27&lt;/D&gt;&lt;D xsi:type="xsd:double"&gt;31.14&lt;/D&gt;&lt;D xsi:type="xsd:double"&gt;29.56&lt;/D&gt;&lt;D xsi:type="xsd:double"&gt;27.95&lt;/D&gt;&lt;D xsi:type="xsd:double"&gt;28.54&lt;/D&gt;&lt;D xsi:type="xsd:double"&gt;28.54&lt;/D&gt;&lt;D xsi:type="xsd:double"&gt;28.54&lt;/D&gt;&lt;D xsi:type="xsd:double"&gt;28.92&lt;/D&gt;&lt;D xsi:type="xsd:double"&gt;26.26&lt;/D&gt;&lt;D xsi:type="xsd:double"&gt;24.185&lt;/D&gt;&lt;D xsi:type="xsd:double"&gt;23.77&lt;/D&gt;&lt;D xsi:type="xsd:double"&gt;22.68&lt;/D&gt;&lt;D xsi:type="xsd:double"&gt;22.68&lt;/D&gt;&lt;D xsi:type="xsd:double"&gt;22.68&lt;/D&gt;&lt;D xsi:type="xsd:double"&gt;21.92&lt;/D&gt;&lt;D xsi:type="xsd:double"&gt;21.16&lt;/D&gt;&lt;D xsi:type="xsd:double"&gt;22.3&lt;/D&gt;&lt;D xsi:type="xsd:double"&gt;21.23&lt;/D&gt;&lt;D xsi:type="xsd:double"&gt;21.23&lt;/D&gt;&lt;D xsi:type="xsd:double"&gt;21.23&lt;/D&gt;&lt;D xsi:type="xsd:double"&gt;21.23&lt;/D&gt;&lt;D xsi:type="xsd:double"&gt;20.9&lt;/D&gt;&lt;D xsi:type="xsd:double"&gt;21.5&lt;/D&gt;&lt;D xsi:type="xsd:double"&gt;20.72&lt;/D&gt;&lt;D xsi:type="xsd:double"&gt;19.32&lt;/D&gt;&lt;D xsi:type="xsd:double"&gt;18.15&lt;/D&gt;&lt;D xsi:type="xsd:double"&gt;18.15&lt;/D&gt;&lt;D xsi:type="xsd:double"&gt;18.15&lt;/D&gt;&lt;D xsi:type="xsd:double"&gt;18.72&lt;/D&gt;&lt;D xsi:type="xsd:double"&gt;17.1&lt;/D&gt;&lt;D xsi:type="xsd:double"&gt;16.72&lt;/D&gt;&lt;D xsi:type="xsd:double"&gt;16.86&lt;/D&gt;&lt;D xsi:type="xsd:double"&gt;15.6&lt;/D&gt;&lt;D xsi:type="xsd:double"&gt;15.6&lt;/D&gt;&lt;D xsi:type="xsd:double"&gt;15.6&lt;/D&gt;&lt;D xsi:type="xsd:double"&gt;16.66&lt;/D&gt;&lt;D xsi:type="xsd:double"&gt;16.78&lt;/D&gt;&lt;D xsi:type="xsd:double"&gt;17.76&lt;/D&gt;&lt;D xsi:type="xsd:double"&gt;15.9&lt;/D&gt;&lt;D xsi:type="xsd:double"&gt;14.95&lt;/D&gt;&lt;D xsi:type="xsd:double"&gt;14.95&lt;/D&gt;&lt;D xsi:type="xsd:double"&gt;14.95&lt;/D&gt;&lt;D xsi:type="xsd:double"&gt;12.08&lt;/D&gt;&lt;D xsi:type="xsd:double"&gt;11.8&lt;/D&gt;&lt;D xsi:type="xsd:double"&gt;9.98&lt;/D&gt;&lt;D xsi:type="xsd:double"&gt;10.15&lt;/D&gt;&lt;D xsi:type="xsd:double"&gt;11.39&lt;/D&gt;&lt;D xsi:type="xsd:double"&gt;11.39&lt;/D&gt;&lt;D xsi:type="xsd:double"&gt;11.39&lt;/D&gt;&lt;D xsi:type="xsd:double"&gt;10.32&lt;/D&gt;&lt;D xsi:type="xsd:double"&gt;11.09&lt;/D&gt;&lt;D xsi:type="xsd:double"&gt;10.16&lt;/D&gt;&lt;D xsi:type="xsd:double"&gt;10.35&lt;/D&gt;&lt;D xsi:type="xsd:double"&gt;9.77&lt;/D&gt;&lt;D xsi:type="xsd:double"&gt;9.77&lt;/D&gt;&lt;D xsi:type="xsd:double"&gt;9.77&lt;/D&gt;&lt;D xsi:type="xsd:double"&gt;9.93&lt;/D&gt;&lt;D xsi:type="xsd:double"&gt;9&lt;/D&gt;&lt;D xsi:type="xsd:double"&gt;9.27&lt;/D&gt;&lt;D xsi:type="xsd:double"&gt;9.85&lt;/D&gt;&lt;D xsi:type="xsd:double"&gt;10.27&lt;/D&gt;&lt;D xsi:type="xsd:double"&gt;10.27&lt;/D&gt;&lt;D xsi:type="xsd:double"&gt;10.27&lt;/D&gt;&lt;D xsi:type="xsd:double"&gt;10.27&lt;/D&gt;&lt;D xsi:type="xsd:double"&gt;10.23&lt;/D&gt;&lt;D xsi:type="xsd:double"&gt;9.22&lt;/D&gt;&lt;D xsi:type="xsd:double"&gt;9.34&lt;/D&gt;&lt;D xsi:type="xsd:double"&gt;8.8&lt;/D&gt;&lt;D xsi:type="xsd:double"&gt;8.8&lt;/D&gt;&lt;D xsi:type="xsd:double"&gt;8.8&lt;/D&gt;&lt;D xsi:type="xsd:double"&gt;8.93&lt;/D&gt;&lt;D xsi:type="xsd:double"&gt;8.69&lt;/D&gt;&lt;D xsi:type="xsd:double"&gt;8.53&lt;/D&gt;&lt;D xsi:type="xsd:double"&gt;7.66&lt;/D&gt;&lt;D xsi:type="xsd:double"&gt;7.54&lt;/D&gt;&lt;D xsi:type="xsd:double"&gt;7.54&lt;/D&gt;&lt;D xsi:type="xsd:double"&gt;7.54&lt;/D&gt;&lt;D xsi:type="xsd:double"&gt;6.65&lt;/D&gt;&lt;D xsi:type="xsd:double"&gt;6.94&lt;/D&gt;&lt;D xsi:type="xsd:double"&gt;6.87&lt;/D&gt;&lt;D xsi:type="xsd:double"&gt;6.57&lt;/D&gt;&lt;D xsi:type="xsd:double"&gt;6.61&lt;/D&gt;&lt;D xsi:type="xsd:double"&gt;6.61&lt;/D&gt;&lt;D xsi:type="xsd:double"&gt;6.61&lt;/D&gt;&lt;D xsi:type="xsd:double"&gt;6.61&lt;/D&gt;&lt;D xsi:type="xsd:double"&gt;7.22&lt;/D&gt;&lt;D xsi:type="xsd:double"&gt;6.75&lt;/D&gt;&lt;D xsi:type="xsd:double"&gt;7.05&lt;/D&gt;&lt;D xsi:type="xsd:double"&gt;7.42&lt;/D&gt;&lt;D xsi:type="xsd:double"&gt;7.42&lt;/D&gt;&lt;D xsi:type="xsd:double"&gt;7.42&lt;/D&gt;&lt;D xsi:type="xsd:double"&gt;6.85&lt;/D&gt;&lt;D xsi:type="xsd:double"&gt;6.43&lt;/D&gt;&lt;D xsi:type="xsd:double"&gt;5.8&lt;/D&gt;&lt;D xsi:type="xsd:double"&gt;5.34&lt;/D&gt;&lt;D xsi:type="xsd:double"&gt;5.54&lt;/D&gt;&lt;D xsi:type="xsd:double"&gt;5.54&lt;/D&gt;&lt;D xsi:type="xsd:double"&gt;5.54&lt;/D&gt;&lt;D xsi:type="xsd:double"&gt;5.54&lt;/D&gt;&lt;D xsi:type="xsd:double"&gt;6.07&lt;/D&gt;&lt;D xsi:type="xsd:double"&gt;5.65&lt;/D&gt;&lt;D xsi:type="xsd:double"&gt;7.01&lt;/D&gt;&lt;D xsi:type="xsd:double"&gt;8.51&lt;/D&gt;&lt;D xsi:type="xsd:double"&gt;8.51&lt;/D&gt;&lt;D xsi:type="xsd:double"&gt;8.51&lt;/D&gt;&lt;D xsi:type="xsd:double"&gt;7.81&lt;/D&gt;&lt;D xsi:type="xsd:double"&gt;7.67&lt;/D&gt;&lt;D xsi:type="xsd:double"&gt;7.76&lt;/D&gt;&lt;D xsi:type="xsd:double"&gt;8&lt;/D&gt;&lt;D xsi:type="xsd:double"&gt;8.04&lt;/D&gt;&lt;D xsi:type="xsd:double"&gt;8.04&lt;/D&gt;&lt;D xsi:type="xsd:double"&gt;8.04&lt;/D&gt;&lt;D xsi:type="xsd:double"&gt;9.76&lt;/D&gt;&lt;D xsi:type="xsd:double"&gt;12.9&lt;/D&gt;&lt;D xsi:type="xsd:double"&gt;12.47&lt;/D&gt;&lt;D xsi:type="xsd:double"&gt;13.49&lt;/D&gt;&lt;D xsi:type="xsd:double"&gt;12.42&lt;/D&gt;&lt;D xsi:type="xsd:double"&gt;12.42&lt;/D&gt;&lt;D xsi:type="xsd:double"&gt;12.42&lt;/D&gt;&lt;D xsi:type="xsd:double"&gt;11.57&lt;/D&gt;&lt;D xsi:type="xsd:double"&gt;10.11&lt;/D&gt;&lt;D xsi:type="xsd:double"&gt;12.32&lt;/D&gt;&lt;D xsi:type="xsd:double"&gt;13.2&lt;/D&gt;&lt;D xsi:type="xsd:double"&gt;12.99&lt;/D&gt;&lt;D xsi:type="xsd:double"&gt;12.99&lt;/D&gt;&lt;D xsi:type="xsd:double"&gt;12.99&lt;/D&gt;&lt;D xsi:type="xsd:double"&gt;12.27&lt;/D&gt;&lt;D xsi:type="xsd:double"&gt;12.96&lt;/D&gt;&lt;D xsi:type="xsd:double"&gt;13.28&lt;/D&gt;&lt;D xsi:type="xsd:double"&gt;13.42&lt;/D&gt;&lt;D xsi:type="xsd:double"&gt;14.17&lt;/D&gt;&lt;D xsi:type="xsd:double"&gt;14.17&lt;/D&gt;&lt;D xsi:type="xsd:double"&gt;14.17&lt;/D&gt;&lt;D xsi:type="xsd:double"&gt;14.43&lt;/D&gt;&lt;D xsi:type="xsd:double"&gt;14.11&lt;/D&gt;&lt;D xsi:type="xsd:double"&gt;16.36&lt;/D&gt;&lt;D xsi:type="xsd:double"&gt;17.19&lt;/D&gt;&lt;D xsi:type="xsd:double"&gt;18.24&lt;/D&gt;&lt;D xsi:type="xsd:double"&gt;18.24&lt;/D&gt;&lt;D xsi:type="xsd:double"&gt;18.24&lt;/D&gt;&lt;D xsi:type="xsd:double"&gt;17.65&lt;/D&gt;&lt;D xsi:type="xsd:double"&gt;16.88&lt;/D&gt;&lt;D xsi:type="xsd:double"&gt;15.45&lt;/D&gt;&lt;D xsi:type="xsd:double"&gt;15.59&lt;/D&gt;&lt;D xsi:type="xsd:double"&gt;13.18&lt;/D&gt;&lt;D xsi:type="xsd:double"&gt;13.18&lt;/D&gt;&lt;D xsi:type="xsd:double"&gt;13.18&lt;/D&gt;&lt;D xsi:type="xsd:double"&gt;12.93&lt;/D&gt;&lt;D xsi:type="xsd:double"&gt;13.71&lt;/D&gt;&lt;D xsi:type="xsd:double"&gt;13.78&lt;/D&gt;&lt;D xsi:type="xsd:double"&gt;12.88&lt;/D&gt;&lt;D xsi:type="xsd:double"&gt;11.35&lt;/D&gt;&lt;D xsi:type="xsd:double"&gt;11.35&lt;/D&gt;&lt;D xsi:type="xsd:double"&gt;11.35&lt;/D&gt;&lt;D xsi:type="xsd:double"&gt;11.81&lt;/D&gt;&lt;D xsi:type="xsd:double"&gt;11.53&lt;/D&gt;&lt;D xsi:type="xsd:double"&gt;11.85&lt;/D&gt;&lt;D xsi:type="xsd:double"&gt;11.51&lt;/D&gt;&lt;D xsi:type="xsd:double"&gt;11.38&lt;/D&gt;&lt;D xsi:type="xsd:double"&gt;11.38&lt;/D&gt;&lt;D xsi:type="xsd:double"&gt;11.38&lt;/D&gt;&lt;D xsi:type="xsd:double"&gt;11.38&lt;/D&gt;&lt;D xsi:type="xsd:double"&gt;11.12&lt;/D&gt;&lt;D xsi:type="xsd:double"&gt;11.68&lt;/D&gt;&lt;D xsi:type="xsd:double"&gt;13.26&lt;/D&gt;&lt;D xsi:type="xsd:double"&gt;14.16&lt;/D&gt;&lt;D xsi:type="xsd:double"&gt;14.16&lt;/D&gt;&lt;D xsi:type="xsd:double"&gt;14.16&lt;/D&gt;&lt;D xsi:type="xsd:double"&gt;14.43&lt;/D&gt;&lt;D xsi:type="xsd:double"&gt;12.82&lt;/D&gt;&lt;D xsi:type="xsd:double"&gt;12.6&lt;/D&gt;&lt;D xsi:type="xsd:double"&gt;12.07&lt;/D&gt;&lt;D xsi:type="xsd:double"&gt;10.92&lt;/D&gt;&lt;D xsi:type="xsd:double"&gt;10.92&lt;/D&gt;&lt;D xsi:type="xsd:double"&gt;10.92&lt;/D&gt;&lt;D xsi:type="xsd:double"&gt;10.87&lt;/D&gt;&lt;D xsi:type="xsd:double"&gt;10.26&lt;/D&gt;&lt;D xsi:type="xsd:double"&gt;10.85&lt;/D&gt;&lt;D xsi:type="xsd:double"&gt;10.52&lt;/D&gt;&lt;D xsi:type="xsd:double"&gt;9.47&lt;/D&gt;&lt;D xsi:type="xsd:double"&gt;9.47&lt;/D&gt;&lt;D xsi:type="xsd:double"&gt;9.47&lt;/D&gt;&lt;D xsi:type="xsd:double"&gt;9.61&lt;/D&gt;&lt;D xsi:type="xsd:double"&gt;9.87&lt;/D&gt;&lt;D xsi:type="xsd:double"&gt;10.95&lt;/D&gt;&lt;D xsi:type="xsd:double"&gt;10.77&lt;/D&gt;&lt;D xsi:type="xsd:double"&gt;10.71&lt;/D&gt;&lt;D xsi:type="xsd:double"&gt;10.71&lt;/D&gt;&lt;D xsi:type="xsd:double"&gt;10.71&lt;/D&gt;&lt;D xsi:type="xsd:double"&gt;11.08&lt;/D&gt;&lt;D xsi:type="xsd:double"&gt;12.88&lt;/D&gt;&lt;D xsi:type="xsd:double"&gt;12.84&lt;/D&gt;&lt;D xsi:type="xsd:double"&gt;13.1&lt;/D&gt;&lt;D xsi:type="xsd:double"&gt;11.21&lt;/D&gt;&lt;D xsi:type="xsd:double"&gt;11.21&lt;/D&gt;&lt;D xsi:type="xsd:double"&gt;11.21&lt;/D&gt;&lt;D xsi:type="xsd:double"&gt;10.76&lt;/D&gt;&lt;D xsi:type="xsd:double"&gt;10.46&lt;/D&gt;&lt;D xsi:type="xsd:double"&gt;10.42&lt;/D&gt;&lt;D xsi:</t>
        </r>
      </text>
    </comment>
    <comment ref="A22" authorId="0" shapeId="0">
      <text>
        <r>
          <rPr>
            <b/>
            <sz val="9"/>
            <color indexed="81"/>
            <rFont val="Tahoma"/>
            <family val="2"/>
          </rPr>
          <t>type="xsd:double"&gt;11.22&lt;/D&gt;&lt;D xsi:type="xsd:double"&gt;10.3&lt;/D&gt;&lt;D xsi:type="xsd:double"&gt;10.3&lt;/D&gt;&lt;D xsi:type="xsd:double"&gt;10.3&lt;/D&gt;&lt;D xsi:type="xsd:double"&gt;11.69&lt;/D&gt;&lt;D xsi:type="xsd:double"&gt;11.38&lt;/D&gt;&lt;D xsi:type="xsd:double"&gt;11.07&lt;/D&gt;&lt;D xsi:type="xsd:double"&gt;10.92&lt;/D&gt;&lt;D xsi:type="xsd:double"&gt;11.7&lt;/D&gt;&lt;D xsi:type="xsd:double"&gt;11.7&lt;/D&gt;&lt;D xsi:type="xsd:double"&gt;11.7&lt;/D&gt;&lt;D xsi:type="xsd:double"&gt;12.9&lt;/D&gt;&lt;D xsi:type="xsd:double"&gt;14.76&lt;/D&gt;&lt;D xsi:type="xsd:double"&gt;13.79&lt;/D&gt;&lt;D xsi:type="xsd:double"&gt;13.65&lt;/D&gt;&lt;D xsi:type="xsd:double"&gt;13.85&lt;/D&gt;&lt;D xsi:type="xsd:double"&gt;13.85&lt;/D&gt;&lt;D xsi:type="xsd:double"&gt;13.85&lt;/D&gt;&lt;D xsi:type="xsd:double"&gt;13.11&lt;/D&gt;&lt;D xsi:type="xsd:double"&gt;12.22&lt;/D&gt;&lt;D xsi:type="xsd:double"&gt;10.915&lt;/D&gt;&lt;D xsi:type="xsd:double"&gt;10.51&lt;/D&gt;&lt;D xsi:type="xsd:double"&gt;10.84&lt;/D&gt;&lt;D xsi:type="xsd:double"&gt;10.84&lt;/D&gt;&lt;D xsi:type="xsd:double"&gt;10.84&lt;/D&gt;&lt;D xsi:type="xsd:double"&gt;10.5&lt;/D&gt;&lt;D xsi:type="xsd:double"&gt;9.96&lt;/D&gt;&lt;D xsi:type="xsd:double"&gt;9.61&lt;/D&gt;&lt;D xsi:type="xsd:double"&gt;9.98&lt;/D&gt;&lt;D xsi:type="xsd:double"&gt;9.77&lt;/D&gt;&lt;D xsi:type="xsd:double"&gt;9.77&lt;/D&gt;&lt;D xsi:type="xsd:double"&gt;9.77&lt;/D&gt;&lt;D xsi:type="xsd:double"&gt;9.52&lt;/D&gt;&lt;D xsi:type="xsd:double"&gt;9.5&lt;/D&gt;&lt;D xsi:type="xsd:double"&gt;8.31&lt;/D&gt;&lt;D xsi:type="xsd:double"&gt;8.03&lt;/D&gt;&lt;D xsi:type="xsd:double"&gt;7.47&lt;/D&gt;&lt;D xsi:type="xsd:double"&gt;7.47&lt;/D&gt;&lt;D xsi:type="xsd:double"&gt;7.47&lt;/D&gt;&lt;D xsi:type="xsd:double"&gt;6.19&lt;/D&gt;&lt;D xsi:type="xsd:double"&gt;6.42&lt;/D&gt;&lt;D xsi:type="xsd:double"&gt;6.48&lt;/D&gt;&lt;D xsi:type="xsd:double"&gt;6.48&lt;/D&gt;&lt;D xsi:type="xsd:double"&gt;6.22&lt;/D&gt;&lt;D xsi:type="xsd:double"&gt;6.22&lt;/D&gt;&lt;D xsi:type="xsd:double"&gt;6.22&lt;/D&gt;&lt;D xsi:type="xsd:double"&gt;5.98&lt;/D&gt;&lt;D xsi:type="xsd:double"&gt;5.89&lt;/D&gt;&lt;D xsi:type="xsd:double"&gt;6.32&lt;/D&gt;&lt;D xsi:type="xsd:double"&gt;6.21&lt;/D&gt;&lt;D xsi:type="xsd:double"&gt;6.91&lt;/D&gt;&lt;D xsi:type="xsd:double"&gt;6.91&lt;/D&gt;&lt;D xsi:type="xsd:double"&gt;6.91&lt;/D&gt;&lt;D xsi:type="xsd:double"&gt;6.14&lt;/D&gt;&lt;D xsi:type="xsd:double"&gt;5.79&lt;/D&gt;&lt;D xsi:type="xsd:double"&gt;5.37&lt;/D&gt;&lt;D xsi:type="xsd:double"&gt;5.39&lt;/D&gt;&lt;D xsi:type="xsd:double"&gt;5&lt;/D&gt;&lt;D xsi:type="xsd:double"&gt;5&lt;/D&gt;&lt;D xsi:type="xsd:double"&gt;5&lt;/D&gt;&lt;D xsi:type="xsd:double"&gt;5.07&lt;/D&gt;&lt;D xsi:type="xsd:double"&gt;4.66&lt;/D&gt;&lt;D xsi:type="xsd:double"&gt;4.72&lt;/D&gt;&lt;D xsi:type="xsd:double"&gt;4.34&lt;/D&gt;&lt;D xsi:type="xsd:double"&gt;3.88&lt;/D&gt;&lt;D xsi:type="xsd:double"&gt;3.88&lt;/D&gt;&lt;D xsi:type="xsd:double"&gt;3.88&lt;/D&gt;&lt;D xsi:type="xsd:double"&gt;3.87&lt;/D&gt;&lt;D xsi:type="xsd:double"&gt;3.91&lt;/D&gt;&lt;D xsi:type="xsd:double"&gt;3.65&lt;/D&gt;&lt;D xsi:type="xsd:double"&gt;3.67&lt;/D&gt;&lt;D xsi:type="xsd:double"&gt;3.62&lt;/D&gt;&lt;D xsi:type="xsd:double"&gt;3.62&lt;/D&gt;&lt;D xsi:type="xsd:double"&gt;3.62&lt;/D&gt;&lt;D xsi:type="xsd:double"&gt;3.62&lt;/D&gt;&lt;D xsi:type="xsd:double"&gt;3.24&lt;/D&gt;&lt;D xsi:type="xsd:double"&gt;3.145&lt;/D&gt;&lt;D xsi:type="xsd:double"&gt;3.41&lt;/D&gt;&lt;D xsi:type="xsd:double"&gt;3.42&lt;/D&gt;&lt;D xsi:type="xsd:double"&gt;3.42&lt;/D&gt;&lt;D xsi:type="xsd:double"&gt;3.42&lt;/D&gt;&lt;D xsi:type="xsd:double"&gt;3.42&lt;/D&gt;&lt;D xsi:type="xsd:double"&gt;3.4&lt;/D&gt;&lt;D xsi:type="xsd:double"&gt;4.22&lt;/D&gt;&lt;D xsi:type="xsd:double"&gt;3.91&lt;/D&gt;&lt;D xsi:type="xsd:double"&gt;4.09&lt;/D&gt;&lt;D xsi:type="xsd:double"&gt;4.09&lt;/D&gt;&lt;D xsi:type="xsd:double"&gt;4.09&lt;/D&gt;&lt;D xsi:type="xsd:double"&gt;4.9&lt;/D&gt;&lt;D xsi:type="xsd:double"&gt;5.75&lt;/D&gt;&lt;D xsi:type="xsd:double"&gt;5.37&lt;/D&gt;&lt;D xsi:type="xsd:double"&gt;7.03&lt;/D&gt;&lt;D xsi:type="xsd:double"&gt;7.68&lt;/D&gt;&lt;D xsi:type="xsd:double"&gt;7.68&lt;/D&gt;&lt;D xsi:type="xsd:double"&gt;7.68&lt;/D&gt;&lt;D xsi:type="xsd:double"&gt;7.68&lt;/D&gt;&lt;D xsi:type="xsd:double"&gt;8.37&lt;/D&gt;&lt;D xsi:type="xsd:double"&gt;6.91&lt;/D&gt;&lt;D xsi:type="xsd:double"&gt;7.34&lt;/D&gt;&lt;D xsi:type="xsd:double"&gt;8.07&lt;/D&gt;&lt;D xsi:type="xsd:double"&gt;8.07&lt;/D&gt;&lt;D xsi:type="xsd:double"&gt;8.07&lt;/D&gt;&lt;D xsi:type="xsd:double"&gt;9&lt;/D&gt;&lt;D xsi:type="xsd:double"&gt;8.8&lt;/D&gt;&lt;D xsi:type="xsd:double"&gt;8.75&lt;/D&gt;&lt;D xsi:type="xsd:double"&gt;8.75&lt;/D&gt;&lt;D xsi:type="xsd:double"&gt;8.02&lt;/D&gt;&lt;D xsi:type="xsd:double"&gt;8.02&lt;/D&gt;&lt;D xsi:type="xsd:double"&gt;8.02&lt;/D&gt;&lt;D xsi:type="xsd:double"&gt;7.17&lt;/D&gt;&lt;D xsi:type="xsd:double"&gt;7.21&lt;/D&gt;&lt;D xsi:type="xsd:double"&gt;7.52&lt;/D&gt;&lt;D xsi:type="xsd:double"&gt;8&lt;/D&gt;&lt;D xsi:type="xsd:double"&gt;7.07&lt;/D&gt;&lt;D xsi:type="xsd:double"&gt;7.07&lt;/D&gt;&lt;D xsi:type="xsd:double"&gt;7.07&lt;/D&gt;&lt;D xsi:type="xsd:double"&gt;7.08&lt;/D&gt;&lt;D xsi:type="xsd:double"&gt;7.1&lt;/D&gt;&lt;D xsi:type="xsd:double"&gt;6.81&lt;/D&gt;&lt;D xsi:type="xsd:double"&gt;5.95&lt;/D&gt;&lt;D xsi:type="xsd:double"&gt;5.92&lt;/D&gt;&lt;D xsi:type="xsd:double"&gt;5.92&lt;/D&gt;&lt;D xsi:type="xsd:double"&gt;5.92&lt;/D&gt;&lt;D xsi:type="xsd:double"&gt;5.85&lt;/D&gt;&lt;D xsi:type="xsd:double"&gt;6.72&lt;/D&gt;&lt;D xsi:type="xsd:double"&gt;7.95&lt;/D&gt;&lt;D xsi:type="xsd:double"&gt;7.21&lt;/D&gt;&lt;D xsi:type="xsd:double"&gt;7.7&lt;/D&gt;&lt;D xsi:type="xsd:double"&gt;7.7&lt;/D&gt;&lt;D xsi:type="xsd:double"&gt;7.7&lt;/D&gt;&lt;D xsi:type="xsd:double"&gt;7.7&lt;/D&gt;&lt;D xsi:type="xsd:double"&gt;7.13&lt;/D&gt;&lt;D xsi:type="xsd:double"&gt;7.19&lt;/D&gt;&lt;D xsi:type="xsd:double"&gt;7.28&lt;/D&gt;&lt;D xsi:type="xsd:double"&gt;6.67&lt;/D&gt;&lt;D xsi:type="xsd:double"&gt;6.67&lt;/D&gt;&lt;D xsi:type="xsd:double"&gt;6.67&lt;/D&gt;&lt;D xsi:type="xsd:double"&gt;7.11&lt;/D&gt;&lt;D xsi:type="xsd:double"&gt;7.1&lt;/D&gt;&lt;D xsi:type="xsd:double"&gt;6.51&lt;/D&gt;&lt;D xsi:type="xsd:double"&gt;6.26&lt;/D&gt;&lt;D xsi:type="xsd:double"&gt;6.38&lt;/D&gt;&lt;D xsi:type="xsd:double"&gt;6.38&lt;/D&gt;&lt;D xsi:type="xsd:double"&gt;6.38&lt;/D&gt;&lt;D xsi:type="xsd:double"&gt;6.32&lt;/D&gt;&lt;D xsi:type="xsd:double"&gt;6.09&lt;/D&gt;&lt;D xsi:type="xsd:double"&gt;6.18&lt;/D&gt;&lt;D xsi:type="xsd:double"&gt;5.51&lt;/D&gt;&lt;D xsi:type="xsd:double"&gt;5.33&lt;/D&gt;&lt;D xsi:type="xsd:double"&gt;5.33&lt;/D&gt;&lt;D xsi:type="xsd:double"&gt;5.33&lt;/D&gt;&lt;D xsi:type="xsd:double"&gt;6.7&lt;/D&gt;&lt;D xsi:type="xsd:double"&gt;7.13&lt;/D&gt;&lt;D xsi:type="xsd:double"&gt;7.09&lt;/D&gt;&lt;D xsi:type="xsd:double"&gt;7.63&lt;/D&gt;&lt;D xsi:type="xsd:double"&gt;8.17&lt;/D&gt;&lt;D xsi:type="xsd:double"&gt;8.17&lt;/D&gt;&lt;D xsi:type="xsd:double"&gt;8.17&lt;/D&gt;&lt;D xsi:type="xsd:double"&gt;7.85&lt;/D&gt;&lt;D xsi:type="xsd:double"&gt;8.87&lt;/D&gt;&lt;D xsi:type="xsd:double"&gt;7.78&lt;/D&gt;&lt;D xsi:type="xsd:double"&gt;8.46&lt;/D&gt;&lt;D xsi:type="xsd:double"&gt;7.81&lt;/D&gt;&lt;D xsi:type="xsd:double"&gt;7.81&lt;/D&gt;&lt;D xsi:type="xsd:double"&gt;7.81&lt;/D&gt;&lt;D xsi:type="xsd:double"&gt;7.11&lt;/D&gt;&lt;D xsi:type="xsd:double"&gt;7.2&lt;/D&gt;&lt;D xsi:type="xsd:double"&gt;7.95&lt;/D&gt;&lt;D xsi:type="xsd:double"&gt;7.83&lt;/D&gt;&lt;D xsi:type="xsd:double"&gt;8.72&lt;/D&gt;&lt;D xsi:type="xsd:double"&gt;8.72&lt;/D&gt;&lt;D xsi:type="xsd:double"&gt;8.72&lt;/D&gt;&lt;D xsi:type="xsd:double"&gt;8.43&lt;/D&gt;&lt;D xsi:type="xsd:double"&gt;8.51&lt;/D&gt;&lt;D xsi:type="xsd:double"&gt;7.93&lt;/D&gt;&lt;D xsi:type="xsd:double"&gt;7.98&lt;/D&gt;&lt;D xsi:type="xsd:double"&gt;7.98&lt;/D&gt;&lt;D xsi:type="xsd:double"&gt;7.98&lt;/D&gt;&lt;D xsi:type="xsd:double"&gt;7.98&lt;/D&gt;&lt;D xsi:type="xsd:double"&gt;9.1&lt;/D&gt;&lt;D xsi:type="xsd:double"&gt;10.23&lt;/D&gt;&lt;D xsi:type="xsd:double"&gt;9.95&lt;/D&gt;&lt;D xsi:type="xsd:double"&gt;11.52&lt;/D&gt;&lt;D xsi:type="xsd:double"&gt;11.97&lt;/D&gt;&lt;D xsi:type="xsd:double"&gt;11.97&lt;/D&gt;&lt;D xsi:type="xsd:double"&gt;11.97&lt;/D&gt;&lt;D xsi:type="xsd:double"&gt;11.45&lt;/D&gt;&lt;D xsi:type="xsd:double"&gt;11.68&lt;/D&gt;&lt;D xsi:type="xsd:double"&gt;10.66&lt;/D&gt;&lt;D xsi:type="xsd:double"&gt;9.52&lt;/D&gt;&lt;D xsi:type="xsd:double"&gt;8.93&lt;/D&gt;&lt;D xsi:type="xsd:double"&gt;8.93&lt;/D&gt;&lt;D xsi:type="xsd:double"&gt;8.93&lt;/D&gt;&lt;D xsi:type="xsd:double"&gt;8.89&lt;/D&gt;&lt;D xsi:type="xsd:double"&gt;8.99&lt;/D&gt;&lt;D xsi:type="xsd:double"&gt;9.46&lt;/D&gt;&lt;D xsi:type="xsd:double"&gt;10.06&lt;/D&gt;&lt;D xsi:type="xsd:double"&gt;10.07&lt;/D&gt;&lt;D xsi:type="xsd:double"&gt;10.07&lt;/D&gt;&lt;D xsi:type="xsd:double"&gt;10.07&lt;/D&gt;&lt;D xsi:type="xsd:double"&gt;8.78&lt;/D&gt;&lt;D xsi:type="xsd:double"&gt;9.55&lt;/D&gt;&lt;D xsi:type="xsd:double"&gt;9.55&lt;/D&gt;&lt;D xsi:type="xsd:double"&gt;10.27&lt;/D&gt;&lt;D xsi:type="xsd:double"&gt;10.49&lt;/D&gt;&lt;D xsi:type="xsd:double"&gt;10.49&lt;/D&gt;&lt;D xsi:type="xsd:double"&gt;10.49&lt;/D&gt;&lt;D xsi:type="xsd:double"&gt;9.33&lt;/D&gt;&lt;D xsi:type="xsd:double"&gt;9.38&lt;/D&gt;&lt;D xsi:type="xsd:double"&gt;10.22&lt;/D&gt;&lt;D xsi:type="xsd:double"&gt;8.73&lt;/D&gt;&lt;D xsi:type="xsd:double"&gt;8.92&lt;/D&gt;&lt;D xsi:type="xsd:double"&gt;8.92&lt;/D&gt;&lt;D xsi:type="xsd:double"&gt;8.92&lt;/D&gt;&lt;D xsi:type="xsd:double"&gt;9.54&lt;/D&gt;&lt;D xsi:type="xsd:double"&gt;9.25&lt;/D&gt;&lt;D xsi:type="xsd:double"&gt;10.09&lt;/D&gt;&lt;D xsi:type="xsd:double"&gt;9.38&lt;/D&gt;&lt;D xsi:type="xsd:double"&gt;9.175&lt;/D&gt;&lt;D xsi:type="xsd:double"&gt;9.175&lt;/D&gt;&lt;D xsi:type="xsd:double"&gt;9.175&lt;/D&gt;&lt;D xsi:type="xsd:double"&gt;9.67&lt;/D&gt;&lt;D xsi:type="xsd:double"&gt;9.32&lt;/D&gt;&lt;D xsi:type="xsd:double"&gt;9.43&lt;/D&gt;&lt;D xsi:type="xsd:double"&gt;9.11&lt;/D&gt;&lt;D xsi:type="xsd:double"&gt;8.93&lt;/D&gt;&lt;D xsi:type="xsd:double"&gt;8.93&lt;/D&gt;&lt;D xsi:type="xsd:double"&gt;8.93&lt;/D&gt;&lt;D xsi:type="xsd:double"&gt;8.93&lt;/D&gt;&lt;D xsi:type="xsd:double"&gt;9.42&lt;/D&gt;&lt;D xsi:type="xsd:double"&gt;9.79&lt;/D&gt;&lt;D xsi:type="xsd:double"&gt;9.99&lt;/D&gt;&lt;D xsi:type="xsd:double"&gt;10.03&lt;/D&gt;&lt;D xsi:type="xsd:double"&gt;10.03&lt;/D&gt;&lt;D xsi:type="xsd:double"&gt;10.03&lt;/D&gt;&lt;D xsi:type="xsd:double"&gt;9.19&lt;/D&gt;&lt;D xsi:type="xsd:double"&gt;10.08&lt;/D&gt;&lt;D xsi:type="xsd:double"&gt;9.55&lt;/D&gt;&lt;D xsi:type="xsd:double"&gt;9.57&lt;/D&gt;&lt;D xsi:type="xsd:double"&gt;9.38&lt;/D&gt;&lt;D xsi:type="xsd:double"&gt;9.38&lt;/D&gt;&lt;D xsi:type="xsd:double"&gt;9.38&lt;/D&gt;&lt;D xsi:type="xsd:double"&gt;9.33&lt;/D&gt;&lt;D xsi:type="xsd:double"&gt;9.68&lt;/D&gt;&lt;D xsi:type="xsd:double"&gt;9.69&lt;/D&gt;&lt;D xsi:type="xsd:double"&gt;9.36&lt;/D&gt;&lt;D xsi:type="xsd:double"&gt;9.98&lt;/D&gt;&lt;D xsi:type="xsd:double"&gt;9.98&lt;/D&gt;&lt;D xsi:type="xsd:double"&gt;9.98&lt;/D&gt;&lt;D xsi:type="xsd:double"&gt;9.98&lt;/D&gt;&lt;D xsi:type="xsd:double"&gt;11.72&lt;/D&gt;&lt;D xsi:type="xsd:double"&gt;12.21&lt;/D&gt;&lt;D xsi:type="xsd:double"&gt;11.83&lt;/D&gt;&lt;D xsi:type="xsd:double"&gt;12.71&lt;/D&gt;&lt;D xsi:type="xsd:double"&gt;12.71&lt;/D&gt;&lt;D xsi:type="xsd:double"&gt;12.71&lt;/D&gt;&lt;D xsi:type="xsd:double"&gt;11.79&lt;/D&gt;&lt;D xsi:type="xsd:double"&gt;13.38&lt;/D&gt;&lt;D xsi:type="xsd:double"&gt;13.16&lt;/D&gt;&lt;D xsi:type="xsd:double"&gt;13.82&lt;/D&gt;&lt;D xsi:type="xsd:double"&gt;13.86&lt;/D&gt;&lt;D xsi:type="xsd:double"&gt;13.86&lt;/D&gt;&lt;D xsi:type="xsd:double"&gt;13.86&lt;/D&gt;&lt;D xsi:type="xsd:double"&gt;15.32&lt;/D&gt;&lt;D xsi:type="xsd:double"&gt;15.32&lt;/D&gt;&lt;D xsi:type="xsd:double"&gt;15.56&lt;/D&gt;&lt;D xsi:type="xsd:double"&gt;15.32&lt;/D&gt;&lt;D xsi:type="xsd:double"&gt;15.67&lt;/D&gt;&lt;D xsi:type="xsd:double"&gt;15.67&lt;/D&gt;&lt;D xsi:type="xsd:double"&gt;15.67&lt;/D&gt;&lt;D xsi:type="xsd:double"&gt;16.92&lt;/D&gt;&lt;D xsi:type="xsd:double"&gt;17.39&lt;/D&gt;&lt;D xsi:type="xsd:double"&gt;16.86&lt;/D&gt;&lt;D xsi:type="xsd:double"&gt;19.3&lt;/D&gt;&lt;D xsi:type="xsd:double"&gt;18.07&lt;/D&gt;&lt;D xsi:type="xsd:double"&gt;18.07&lt;/D&gt;&lt;D xsi:type="xsd:double"&gt;18.07&lt;/D&gt;&lt;D xsi:type="xsd:double"&gt;17.26&lt;/D&gt;&lt;D xsi:type="xsd:double"&gt;16.81&lt;/D&gt;&lt;D xsi:type="xsd:double"&gt;17.59&lt;/D&gt;&lt;D xsi:type="xsd:double"&gt;17.06&lt;/D&gt;&lt;D xsi:type="xsd:double"&gt;16.88&lt;/D&gt;&lt;D xsi:type="xsd:double"&gt;16.88&lt;/D&gt;&lt;D xsi:type="xsd:double"&gt;16.88&lt;/D&gt;&lt;D xsi:type="xsd:double"&gt;16.42&lt;/D&gt;&lt;D xsi:type="xsd:double"&gt;16.18&lt;/D&gt;&lt;D xsi:type="xsd:double"&gt;16.82&lt;/D&gt;&lt;D xsi:type="xsd:double"&gt;15.97&lt;/D&gt;&lt;D xsi:type="xsd:double"&gt;16.7&lt;/D&gt;&lt;D xsi:type="xsd:double"&gt;16.7&lt;/D&gt;&lt;D xsi:type="xsd:double"&gt;16.7&lt;/D&gt;&lt;D xsi:type="xsd:double"&gt;17.37&lt;/D&gt;&lt;D xsi:type="xsd:double"&gt;16.83&lt;/D&gt;&lt;D xsi:type="xsd:double"&gt;16.48&lt;/D&gt;&lt;D xsi:type="xsd:double"&gt;16.56&lt;/D&gt;&lt;D xsi:type="xsd:double"&gt;15.83&lt;/D&gt;&lt;D xsi:type="xsd:double"&gt;15.83&lt;/D&gt;&lt;D xsi:type="xsd:double"&gt;15.83&lt;/D&gt;&lt;D xsi:type="xsd:double"&gt;15.07&lt;/D&gt;&lt;D xsi:type="xsd:double"&gt;15.72&lt;/D&gt;&lt;D xsi:type="xsd:double"&gt;15.51&lt;/D&gt;&lt;D xsi:type="xsd:double"&gt;14.55&lt;/D&gt;&lt;D xsi:type="xsd:double"&gt;14.88&lt;/D&gt;&lt;D xsi:type="xsd:double"&gt;14.88&lt;/D&gt;&lt;D xsi:type="xsd:double"&gt;14.88&lt;/D&gt;&lt;D xsi:type="xsd:double"&gt;14.99&lt;/D&gt;&lt;D xsi:type="xsd:double"&gt;13.93&lt;/D&gt;&lt;D xsi:type="xsd:double"&gt;13.5&lt;/D&gt;&lt;D xsi:type="xsd:double"&gt;12.25&lt;/D&gt;&lt;D xsi:type="xsd:double"&gt;11.28&lt;/D&gt;&lt;D xsi:type="xsd:double"&gt;11.28&lt;/D&gt;&lt;D xsi:type="xsd:double"&gt;11.28&lt;/D&gt;&lt;D xsi:type="xsd:double"&gt;11.05&lt;/D&gt;&lt;D xsi:type="xsd:double"&gt;10.95&lt;/D&gt;&lt;D xsi:type="xsd:double"&gt;11.75&lt;/D&gt;&lt;D xsi:type="xsd:double"&gt;10.55&lt;/D&gt;&lt;D xsi:type="xsd:double"&gt;10.55&lt;/D&gt;&lt;D xsi:type="xsd:double"&gt;10.55&lt;/D&gt;&lt;D xsi:type="xsd:double"&gt;10.55&lt;/D&gt;&lt;D xsi:type="xsd:double"&gt;10.62&lt;/D&gt;&lt;D xsi:type="xsd:double"&gt;13.68&lt;/D&gt;&lt;D xsi:type="xsd:double"&gt;13.47&lt;/D&gt;&lt;D xsi:type="xsd:double"&gt;12.57&lt;/D&gt;&lt;D xsi:type="xsd:double"&gt;12&lt;/D&gt;&lt;D xsi:type="xsd:double"&gt;12&lt;/D&gt;&lt;D xsi:type="xsd:double"&gt;12&lt;/D&gt;&lt;D xsi:type="xsd:double"&gt;12&lt;/D&gt;&lt;D xsi:type="xsd:double"&gt;12&lt;/D&gt;&lt;D xsi:type="xsd:double"&gt;12.06&lt;/D&gt;&lt;D xsi:type="xsd:double"&gt;12.36&lt;/D&gt;&lt;D xsi:type="xsd:double"&gt;10.91&lt;/D&gt;&lt;D xsi:type="xsd:double"&gt;10.91&lt;/D&gt;&lt;D xsi:type="xsd:double"&gt;10.91&lt;/D&gt;&lt;D xsi:type="xsd:double"&gt;10.07&lt;/D&gt;&lt;D xsi:type="xsd:double"&gt;10.16&lt;/D&gt;&lt;D xsi:type="xsd:double"&gt;9.89&lt;/D&gt;&lt;D xsi:type="xsd:double"&gt;10&lt;/D&gt;&lt;D xsi:type="xsd:double"&gt;9.8&lt;/D&gt;&lt;D xsi:type="xsd:double"&gt;9.8&lt;/D&gt;&lt;D xsi:type="xsd:double"&gt;9.8&lt;/D&gt;&lt;D xsi:type="xsd:double"&gt;9.79&lt;/D&gt;&lt;D xsi:type="xsd:double"&gt;9.56&lt;/D&gt;&lt;D xsi:type="xsd:double"&gt;9.29&lt;/D&gt;&lt;D xsi:type="xsd:double"&gt;9.16&lt;/D&gt;&lt;D xsi:type="xsd:double"&gt;8.67&lt;/D&gt;&lt;D xsi:type="xsd:double"&gt;8.67&lt;/D&gt;&lt;D xsi:type="xsd:double"&gt;8.67&lt;/D&gt;&lt;D xsi:type="xsd:double"&gt;8.56&lt;/D&gt;&lt;D xsi:type="xsd:double"&gt;8.25&lt;/D&gt;&lt;D xsi:type="xsd:double"&gt;8.01&lt;/D&gt;&lt;D xsi:type="xsd:double"&gt;8.57&lt;/D&gt;&lt;D xsi:type="xsd:double"&gt;8.5&lt;/D&gt;&lt;D xsi:type="xsd:double"&gt;8.5&lt;/D&gt;&lt;D xsi:type="xsd:double"&gt;8.5&lt;/D&gt;&lt;D xsi:type="xsd:double"&gt;8.53&lt;/D&gt;&lt;D xsi:type="xsd:double"&gt;7.3&lt;/D&gt;&lt;D xsi:type="xsd:double"&gt;7.54&lt;/D&gt;&lt;D xsi:type="xsd:double"&gt;7.42&lt;/D&gt;&lt;D xsi:type="xsd:double"&gt;8.08&lt;/D&gt;&lt;D xsi:type="xsd:double"&gt;8.08&lt;/D&gt;&lt;D xsi:type="xsd:double"&gt;8.08&lt;/D&gt;&lt;D xsi:type="xsd:double"&gt;8.36&lt;/D&gt;&lt;D xsi:type="xsd:double"&gt;8.46&lt;/D&gt;&lt;D xsi:type="xsd:double"&gt;7.9&lt;/D&gt;&lt;D xsi:type="xsd:double"&gt;7.78&lt;/D&gt;&lt;D xsi:type="xsd:double"&gt;7.71&lt;/D&gt;&lt;D xsi:type="xsd:double"&gt;7.71&lt;/D&gt;&lt;D xsi:type="xsd:double"&gt;7.71&lt;/D&gt;&lt;D xsi:type="xsd:double"&gt;8.1&lt;/D&gt;&lt;D xsi:type="xsd:double"&gt;8.45&lt;/D&gt;&lt;D xsi:type="xsd:double"&gt;7.74&lt;/D&gt;&lt;D xsi:type="xsd:double"&gt;7.71&lt;/D&gt;&lt;D xsi:type="xsd:double"&gt;7.76&lt;/D&gt;&lt;D xsi:type="xsd:double"&gt;7.76&lt;/D&gt;&lt;D xsi:type="xsd:double"&gt;7.76&lt;/D&gt;&lt;D xsi:type="xsd:double"&gt;8.75&lt;/D&gt;&lt;D xsi:type="xsd:double"&gt;9.76&lt;/D&gt;&lt;D xsi:type="xsd:double"&gt;9.47&lt;/D&gt;&lt;D xsi:type="xsd:double"&gt;8.99&lt;/D&gt;&lt;D xsi:type="xsd:double"&gt;8.86&lt;/D&gt;&lt;D xsi:type="xsd:double"&gt;8.86&lt;/D&gt;&lt;D xsi:type="xsd:double"&gt;8.86&lt;/D&gt;&lt;D xsi:type="xsd:double"&gt;8.85&lt;/D&gt;&lt;D xsi:type="xsd:double"&gt;8.81&lt;/D&gt;&lt;D xsi:type="xsd:double"&gt;8.92&lt;/D&gt;&lt;D xsi:type="xsd:double"&gt;9.86&lt;/D&gt;&lt;D xsi:type="xsd:double"&gt;9.41&lt;/D&gt;&lt;D xsi:type="xsd:double"&gt;9.41&lt;/D&gt;&lt;D xsi:type="xsd:double"&gt;9.41&lt;/D&gt;&lt;D xsi:type="xsd:double"&gt;9.24&lt;/D&gt;&lt;D xsi:type="xsd:double"&gt;9.18&lt;/D&gt;&lt;D xsi:type="xsd:double"&gt;8.55&lt;/D&gt;&lt;D xsi:type="xsd:double"&gt;9.23&lt;/D&gt;&lt;D xsi:type="xsd:double"&gt;9.61&lt;/D&gt;&lt;D xsi:type="xsd:double"&gt;9.61&lt;/D&gt;&lt;D xsi:type="xsd:double"&gt;9.61&lt;/D&gt;&lt;D xsi:type="xsd:double"&gt;9.18&lt;/D&gt;&lt;D xsi:type="xsd:double"&gt;9.17&lt;/D&gt;&lt;D xsi:type="xsd:double"&gt;10.24&lt;/D&gt;&lt;D xsi:type="xsd:double"&gt;9.76&lt;/D&gt;&lt;D xsi:type="xsd:double"&gt;10&lt;/D&gt;&lt;D xsi:type="xsd:double"&gt;10&lt;/D&gt;&lt;D xsi:type="xsd:double"&gt;10&lt;/D&gt;&lt;D xsi:type="xsd:double"&gt;10.64&lt;/D&gt;&lt;D xsi:type="xsd:double"&gt;10.31&lt;/D&gt;&lt;D xsi:type="xsd:double"&gt;10.92&lt;/D&gt;&lt;D xsi:type="xsd:double"&gt;10.92&lt;/D&gt;&lt;D xsi:type="xsd:double"&gt;11.41&lt;/D&gt;&lt;D xsi:type="xsd:double"&gt;11.41&lt;/D&gt;&lt;D xsi:type="xsd:double"&gt;11.41&lt;/D&gt;&lt;D xsi:type="xsd:double"&gt;11.28&lt;/D&gt;&lt;D xsi:type="xsd:double"&gt;12.38&lt;/D&gt;&lt;D xsi:type="xsd:double"&gt;12.4&lt;/D&gt;&lt;D xsi:type="xsd:double"&gt;11.97&lt;/D&gt;&lt;D xsi:type="xsd:double"&gt;13.7&lt;/D&gt;&lt;D xsi:type="xsd:double"&gt;13.7&lt;/D&gt;&lt;D xsi:type="xsd:double"&gt;13.7&lt;/D&gt;&lt;D xsi:type="xsd:double"&gt;14.86&lt;/D&gt;&lt;D xsi:type="xsd:double"&gt;15.28&lt;/D&gt;&lt;D xsi:type="xsd:double"&gt;15.54&lt;/D&gt;&lt;D xsi:type="xsd:double"&gt;15.51&lt;/D&gt;&lt;D xsi:type="xsd:double"&gt;16.78&lt;/D&gt;&lt;D xsi:type="xsd:double"&gt;16.78&lt;/D&gt;&lt;D xsi:type="xsd:double"&gt;16.78&lt;/D&gt;&lt;D xsi:type="xsd:double"&gt;14.65&lt;/D&gt;&lt;D xsi:type="xsd:double"&gt;14.89&lt;/D&gt;&lt;D xsi:type="xsd:double"&gt;16.76&lt;/D&gt;&lt;D xsi:type="xsd:double"&gt;17.82&lt;/D&gt;&lt;D xsi:type="xsd:double"&gt;18.29&lt;/D&gt;&lt;D xsi:type="xsd:double"&gt;18.29&lt;/D&gt;&lt;D xsi:type="xsd:double"&gt;18.29&lt;/D&gt;&lt;D xsi:type="xsd:double"&gt;19.88&lt;/D&gt;&lt;D xsi:type="xsd:double"&gt;21.97&lt;/D&gt;&lt;D xsi:type="xsd:double"&gt;22.1&lt;/D&gt;&lt;D xsi:type="xsd:double"&gt;24.78&lt;/D&gt;&lt;D xsi:type="xsd:double"&gt;26.71&lt;/D&gt;&lt;D xsi:type="xsd:double"&gt;26.71&lt;/D&gt;&lt;D xsi:type="xsd:double"&gt;26.71&lt;/D&gt;&lt;D xsi:type="xsd:double"&gt;26.71&lt;/D&gt;&lt;D xsi:type="xsd:double"&gt;26.96&lt;/D&gt;&lt;D xsi:type="xsd:double"&gt;31.07&lt;/D&gt;&lt;D xsi:type="xsd:double"&gt;28.11&lt;/D&gt;&lt;D xsi:type="xsd:double"&gt;23.49&lt;/D&gt;&lt;D xsi:type="xsd:double"&gt;23.49&lt;/D&gt;&lt;D xsi:type="xsd:double"&gt;23.49&lt;/D&gt;&lt;D xsi:type="xsd:double"&gt;23.49&lt;/D&gt;&lt;D xsi:type="xsd:double"&gt;22.93&lt;/D&gt;&lt;D xsi:type="xsd:double"&gt;23.435&lt;/D&gt;&lt;D xsi:type="xsd:double"&gt;26.27&lt;/D&gt;&lt;/FQL&gt;&lt;FQL&gt;&lt;Q&gt;UEC-US^FG_PRICE(20201231,20240104,D)&lt;/Q&gt;&lt;R&gt;1100&lt;/R&gt;&lt;C&gt;1&lt;/C&gt;&lt;D xsi:type="xsd:double"&gt;1.76&lt;/D&gt;&lt;D xsi:type="xsd:double"&gt;1.76&lt;/D&gt;&lt;D xsi:type="xsd:double"&gt;1.76&lt;/D&gt;&lt;D xsi:type="xsd:double"&gt;1.76&lt;/D&gt;&lt;D xsi:type="xsd:double"&gt;1.8&lt;/D&gt;&lt;D xsi:type="xsd:double"&gt;1.84&lt;/D&gt;&lt;D xsi:type="xsd:double"&gt;1.94&lt;/D&gt;&lt;D xsi:type="xsd:double"&gt;2.07&lt;/D&gt;&lt;D xsi:type="xsd:double"&gt;2.01&lt;/D&gt;&lt;D xsi:type="xsd:double"&gt;2.01&lt;/D&gt;&lt;D xsi:type="xsd:double"&gt;2.01&lt;/D&gt;&lt;D xsi:type="xsd:double"&gt;1.93&lt;/D&gt;&lt;D xsi:type="xsd:double"&gt;1.71&lt;/D&gt;&lt;D xsi:type="xsd:double"&gt;1.77&lt;/D&gt;&lt;D xsi:type="xsd:double"&gt;1.85&lt;/D&gt;&lt;D xsi:type="xsd:double"&gt;1.7&lt;/D&gt;&lt;D xsi:type="xsd:double"&gt;1.7&lt;/D&gt;&lt;D xsi:type="xsd:double"&gt;1.7&lt;/D&gt;&lt;D xsi:type="xsd:double"&gt;1.7&lt;/D&gt;&lt;D xsi:type="xsd:double"&gt;1.64&lt;/D&gt;&lt;D xsi:type="xsd:double"&gt;1.6&lt;/D&gt;&lt;D xsi:type="xsd:double"&gt;1.58&lt;/D&gt;&lt;D xsi:type="xsd:double"&gt;1.7&lt;/D&gt;&lt;D xsi:type="xsd:double"&gt;1.7&lt;/D&gt;&lt;D xsi:type="xsd:double"&gt;1.7&lt;/D&gt;&lt;D xsi:type="xsd:double"&gt;1.69&lt;/D&gt;&lt;D xsi:type="xsd:double"&gt;1.75&lt;/D&gt;&lt;D xsi:type="xsd:double"&gt;1.64&lt;/D&gt;&lt;D xsi:type="xsd:double"&gt;1.64&lt;/D&gt;&lt;D xsi:type="xsd:double"&gt;1.63&lt;/D&gt;&lt;D xsi:type="xsd:double"&gt;1.63&lt;/D&gt;&lt;D xsi:type="xsd:double"&gt;1.63&lt;/D&gt;&lt;D xsi:type="xsd:double"&gt;1.83&lt;/D&gt;&lt;D xsi:type="xsd:double"&gt;1.77&lt;/D&gt;&lt;D xsi:type="xsd:double"&gt;1.75&lt;/D&gt;&lt;D xsi:type="xsd:double"&gt;1.74&lt;/D&gt;&lt;D xsi:type="xsd:double"&gt;1.82&lt;/D&gt;&lt;D xsi:type="xsd:double"&gt;1.82&lt;/D&gt;&lt;D xsi:type="xsd:double"&gt;1.82&lt;/D&gt;&lt;D xsi:type="xsd:double"&gt;2&lt;/D&gt;&lt;D xsi:type="xsd:double"&gt;2.16&lt;/D&gt;&lt;D xsi:type="xsd:double"&gt;2.17&lt;/D&gt;&lt;D xsi:type="xsd:double"&gt;2.13&lt;/D&gt;&lt;D xsi:type="xsd:double"&gt;2.26&lt;/D&gt;&lt;D xsi:type="xsd:double"&gt;2.26&lt;/D&gt;&lt;D xsi:type="xsd:double"&gt;2.26&lt;/D&gt;&lt;D xsi:type="xsd:double"&gt;2.26&lt;/D&gt;&lt;D xsi:type="xsd:double"&gt;2.42&lt;/D&gt;&lt;D xsi:type="xsd:double"&gt;2.43&lt;/D&gt;&lt;D xsi:type="xsd:double"&gt;2.16&lt;/D&gt;&lt;D xsi:type="xsd:double"&gt;2.5&lt;/D&gt;&lt;D xsi:type="xsd:double"&gt;2.5&lt;/D&gt;&lt;D xsi:type="xsd:double"&gt;2.5&lt;/D&gt;&lt;D xsi:type="xsd:double"&gt;2.44&lt;/D&gt;&lt;D xsi:type="xsd:double"&gt;2.36&lt;/D&gt;&lt;D xsi:type="xsd:double"&gt;2.31&lt;/D&gt;&lt;D xsi:type="xsd:double"&gt;2.22&lt;/D&gt;&lt;D xsi:type="xsd:double"&gt;2.12&lt;/D&gt;&lt;D xsi:type="xsd:double"&gt;2.12&lt;/D&gt;&lt;D xsi:type="xsd:double"&gt;2.12&lt;/D&gt;&lt;D xsi:type="xsd:double"&gt;2.12&lt;/D&gt;&lt;D xsi:type="xsd:double"&gt;2.38&lt;/D&gt;&lt;D xsi:type="xsd:double"&gt;2.27&lt;/D&gt;&lt;D xsi:type="xsd:double"&gt;2.09&lt;/D&gt;&lt;D xsi:type="xsd:double"&gt;2.04&lt;/D&gt;&lt;D xsi:type="xsd:double"&gt;2.04&lt;/D&gt;&lt;D xsi:type="xsd:double"&gt;2.04&lt;/D&gt;&lt;D xsi:type="xsd:double"&gt;1.99&lt;/D&gt;&lt;D xsi:type="xsd:double"&gt;2.13&lt;/D&gt;&lt;D xsi:type="xsd:double"&gt;2.21&lt;/D&gt;&lt;D xsi:type="xsd:double"&gt;2.41&lt;/D&gt;&lt;D xsi:type="xsd:double"&gt;2.69&lt;/D&gt;&lt;D xsi:type="xsd:double"&gt;2.69&lt;/D&gt;&lt;D xsi:type="xsd:double"&gt;2.69&lt;/D&gt;&lt;D xsi:type="xsd:double"&gt;2.71&lt;/D&gt;&lt;D xsi:type="xsd:double"&gt;3.23&lt;/D&gt;&lt;D xsi:type="xsd:double"&gt;2.95&lt;/D&gt;&lt;D xsi:type="xsd:double"&gt;2.75&lt;/D&gt;&lt;D xsi:type="xsd:double"&gt;2.77&lt;/D&gt;&lt;D xsi:type="xsd:double"&gt;2.77&lt;/D&gt;&lt;D xsi:type="xsd:double"&gt;2.77&lt;/D&gt;&lt;D xsi:type="xsd:double"&gt;2.69&lt;/D&gt;&lt;D xsi:type="xsd:double"&gt;2.62&lt;/D&gt;&lt;D xsi:type="xsd:double"&gt;2.65&lt;/D&gt;&lt;D xsi:type="xsd:double"&gt;2.76&lt;/D&gt;&lt;D xsi:type="xsd:double"&gt;3.05&lt;/D&gt;&lt;D xsi:type="xsd:double"&gt;3.05&lt;/D&gt;&lt;D xsi:type="xsd:double"&gt;3.05&lt;/D&gt;&lt;D xsi:type="xsd:double"&gt;2.92&lt;/D&gt;&lt;D xsi:type="xsd:double"&gt;2.79&lt;/D&gt;&lt;D xsi:type="xsd:double"&gt;2.86&lt;/D&gt;&lt;D xsi:type="xsd:double"&gt;3.21&lt;/D&gt;&lt;D xsi:type="xsd:double"&gt;3.21&lt;/D&gt;&lt;D xsi:type="xsd:double"&gt;3.21&lt;/D&gt;&lt;D xsi:type="xsd:double"&gt;3.21&lt;/D&gt;&lt;D xsi:type="xsd:double"&gt;3.55&lt;/D&gt;&lt;D xsi:type="xsd:double"&gt;3.18&lt;/D&gt;&lt;D xsi:type="xsd:double"&gt;3.06&lt;/D&gt;&lt;D xsi:type="xsd:double"&gt;3.31&lt;/D&gt;&lt;D xsi:type="xsd:double"&gt;3.09&lt;/D&gt;&lt;D xsi:type="xsd:double"&gt;3.09&lt;/D&gt;&lt;D xsi:type="xsd:double"&gt;3.09&lt;/D&gt;&lt;D xsi:type="xsd:double"&gt;2.85&lt;/D&gt;&lt;D xsi:type="xsd:double"&gt;2.81&lt;/D&gt;&lt;D xsi:type="xsd:double"&gt;2.88&lt;/D&gt;&lt;D xsi:type="xsd:double"&gt;2.81&lt;/D&gt;&lt;D xsi:type="xsd:double"&gt;2.75&lt;/D&gt;&lt;D xsi:type="xsd:double"&gt;2.75&lt;/D&gt;&lt;D xsi:type="xsd:double"&gt;2.75&lt;/D&gt;&lt;D xsi:type="xsd:double"&gt;2.6&lt;/D&gt;&lt;D xsi:type="xsd:double"&gt;2.59&lt;/D&gt;&lt;D xsi:type="xsd:double"&gt;2.74&lt;/D&gt;&lt;D xsi:type="xsd:double"&gt;2.71&lt;/D&gt;&lt;D xsi:type="xsd:double"&gt;2.87&lt;/D&gt;&lt;D xsi:type="xsd:double"&gt;2.87&lt;/D&gt;&lt;D xsi:type="xsd:double"&gt;2.87&lt;/D&gt;&lt;D xsi:type="xsd:double"&gt;2.84&lt;/D&gt;&lt;D xsi:type="xsd:double"&gt;2.8&lt;/D&gt;&lt;D xsi:type="xsd:double"&gt;3.04&lt;/D&gt;&lt;D xsi:type="xsd:double"&gt;2.94&lt;/D&gt;&lt;D xsi:type="xsd:double"&gt;2.9&lt;/D&gt;&lt;D xsi:type="xsd:double"&gt;2.9&lt;/D&gt;&lt;D xsi:type="xsd:double"&gt;2.9&lt;/D&gt;&lt;D xsi:type="xsd:double"&gt;3.32&lt;/D&gt;&lt;D xsi:type="xsd:double"&gt;3.15&lt;/D&gt;&lt;D xsi:type="xsd:double"&gt;3.31&lt;/D&gt;&lt;D xsi:type="xsd:double"&gt;3.24&lt;/D&gt;&lt;D xsi:type="xsd:double"&gt;3.34&lt;/D&gt;&lt;D xsi:type="xsd:double"&gt;3.34&lt;/D&gt;&lt;D xsi:type="xsd:double"&gt;3.34&lt;/D&gt;&lt;D xsi:type="xsd:double"&gt;3.12&lt;/D&gt;&lt;D xsi:type="xsd:double"&gt;3.04&lt;/D&gt;&lt;D xsi:type="xsd:double"&gt;2.77&lt;/D&gt;&lt;D xsi:type="xsd:double"&gt;2.7&lt;/D&gt;&lt;D xsi:type="xsd:double"&gt;2.94&lt;/D&gt;&lt;D xsi:type="xsd:double"&gt;2.94&lt;/D&gt;&lt;D xsi:type="xsd:double"&gt;2.94&lt;/D&gt;&lt;D xsi:type="xsd:double"&gt;3.24&lt;/D&gt;&lt;D xsi:type="xsd:double"&gt;3.24&lt;/D&gt;&lt;D xsi:type="xsd:double"&gt;3.09&lt;/D&gt;&lt;D xsi:type="xsd:double"&gt;3.11&lt;/D&gt;&lt;D xsi:type="xsd:double"&gt;3.06&lt;/D&gt;&lt;D xsi:type="xsd:double"&gt;3.06&lt;/D&gt;&lt;D xsi:type="xsd:double"&gt;3.06&lt;/D&gt;&lt;D xsi:type="xsd:double"&gt;3.01&lt;/D&gt;&lt;D xsi:type="xsd:double"&gt;2.84&lt;/D&gt;&lt;D xsi:type="xsd:double"&gt;3.05&lt;/D&gt;&lt;D xsi:type="xsd:double"&gt;3.29&lt;/D&gt;&lt;D xsi:type="xsd:double"&gt;3.13&lt;/D&gt;&lt;D xsi:type="xsd:double"&gt;3.13&lt;/D&gt;&lt;D xsi:type="xsd:double"&gt;3.13&lt;/D&gt;&lt;D xsi:type="xsd:double"&gt;3.13&lt;/D&gt;&lt;D xsi:type="xsd:double"&gt;3.31&lt;/D&gt;&lt;D xsi:type="xsd:double"&gt;3.36&lt;/D&gt;&lt;D xsi:type="xsd:double"&gt;3.17&lt;/D&gt;&lt;D xsi:type="xsd:double"&gt;3.31&lt;/D&gt;&lt;D xsi:type="xsd:double"&gt;3.31&lt;/D&gt;&lt;D xsi:type="xsd:double"&gt;3.31&lt;/D&gt;&lt;D xsi:type="xsd:double"&gt;3.41&lt;/D&gt;&lt;D xsi:type="xsd:double"&gt;3.29&lt;/D&gt;&lt;D xsi:type="xsd:double"&gt;3.16&lt;/D&gt;&lt;D xsi:type="xsd:double"&gt;3.13&lt;/D&gt;&lt;D xsi:type="xsd:double"&gt;3.2&lt;/D&gt;&lt;D xsi:type="xsd:double"&gt;3.2&lt;/D&gt;&lt;D xsi:type="xsd:double"&gt;3.2&lt;/D&gt;&lt;D xsi:type="xsd:double"&gt;2.96&lt;/D&gt;&lt;D xsi:type="xsd:double"&gt;3.06&lt;/D&gt;&lt;D xsi:type="xsd:double"&gt;3.2&lt;/D&gt;&lt;D xsi:type="xsd:double"&gt;2.96&lt;/D&gt;&lt;D xsi:type="xsd:double"&gt;2.89&lt;/D&gt;&lt;D xsi:type="xsd:double"&gt;2.89&lt;/D&gt;&lt;D xsi:type="xsd:double"&gt;2.89&lt;/D&gt;&lt;D xsi:type="xsd:double"&gt;2.8&lt;/D&gt;&lt;D xsi:type="xsd:double"&gt;2.83&lt;/D&gt;&lt;D xsi:type="xsd:double"&gt;2.81&lt;/D&gt;&lt;D xsi:type="xsd:double"&gt;2.91&lt;/D&gt;&lt;D xsi:type="xsd:double"&gt;2.63&lt;/D&gt;&lt;D xsi:type="xsd:double"&gt;2.63&lt;/D&gt;&lt;D xsi:type="xsd:double"&gt;2.63&lt;/D&gt;&lt;D xsi:type="xsd:double"&gt;2.61&lt;/D&gt;&lt;D xsi:type="xsd:double"&gt;2.51&lt;/D&gt;&lt;D xsi:type="xsd:double"&gt;2.66&lt;/D&gt;&lt;D xsi:type="xsd:double"&gt;2.64&lt;/D&gt;&lt;D xsi:type="xsd:double"&gt;2.57&lt;/D&gt;&lt;D xsi:type="xsd:double"&gt;2.57&lt;/D&gt;&lt;D xsi:type="xsd:double"&gt;2.57&lt;/D&gt;&lt;D xsi:type="xsd:double"&gt;2.57&lt;/D&gt;&lt;D xsi:type="xsd:double"&gt;2.39&lt;/D&gt;&lt;D xsi:type="xsd:double"&gt;2.35&lt;/D&gt;&lt;D xsi:type="xsd:double"&gt;2.21&lt;/D&gt;&lt;D xsi:type="xsd:double"&gt;2.3&lt;/D&gt;&lt;D xsi:type="xsd:double"&gt;2.3&lt;/D&gt;&lt;D xsi:type="xsd:double"&gt;2.3&lt;/D&gt;&lt;D xsi:type="xsd:double"&gt;2.21&lt;/D&gt;&lt;D xsi:type="xsd:double"&gt;2.15&lt;/D&gt;&lt;D xsi:type="xsd:double"&gt;2.14&lt;/D&gt;&lt;D xsi:type="xsd:double"&gt;2.13&lt;/D&gt;&lt;D xsi:type="xsd:double"&gt;2.02&lt;/D&gt;&lt;D xsi:type="xsd:double"&gt;2.02&lt;/D&gt;&lt;D xsi:type="xsd:double"&gt;2.02&lt;/D&gt;&lt;D xsi:type="xsd:double"&gt;1.95&lt;/D&gt;&lt;D xsi:type="xsd:double"&gt;2.15&lt;/D&gt;&lt;D xsi:type="xsd:double"&gt;2.28&lt;/D&gt;&lt;D xsi:type="xsd:double"&gt;2.2&lt;/D&gt;&lt;D xsi:type="xsd:double"&gt;2.19&lt;/D&gt;&lt;D xsi:type="xsd:double"&gt;2.19&lt;/D&gt;&lt;D xsi:type="xsd:double"&gt;2.19&lt;/D&gt;&lt;D xsi:type="xsd:double"&gt;2.31&lt;/D&gt;&lt;D xsi:type="xsd:double"&gt;2.18&lt;/D&gt;&lt;D xsi:type="xsd:double"&gt;2.33&lt;/D&gt;&lt;D xsi:type="xsd:double"&gt;2.37&lt;/D&gt;&lt;D xsi:type="xsd:double"&gt;2.17&lt;/D&gt;&lt;D xsi:type="xsd:double"&gt;2.17&lt;/D&gt;&lt;D xsi:type="xsd:double"&gt;2.17&lt;/D&gt;&lt;D xsi:type="xsd:double"&gt;2.18&lt;/D&gt;&lt;D xsi:type="xsd:double"&gt;2.26&lt;/D&gt;&lt;D xsi:type="xsd:double"&gt;2.1&lt;/D&gt;&lt;D xsi:type="xsd:double"&gt;2.15&lt;/D&gt;&lt;D xsi:type="xsd:double"&gt;2.2&lt;/D&gt;&lt;D xsi:type="xsd:double"&gt;2.2&lt;/D&gt;&lt;D xsi:type="xsd:double"&gt;2.2&lt;/D&gt;&lt;D xsi:type="xsd:double"&gt;2.17&lt;/D&gt;&lt;D xsi:type="xsd:double"&gt;2.25&lt;/D&gt;&lt;D xsi:type="xsd:double"&gt;2.23&lt;/D&gt;&lt;D xsi:type="xsd:double"&gt;2.16&lt;/D&gt;&lt;D xsi:type="xsd:double"&gt;2.11&lt;/D&gt;&lt;D xsi:type="xsd:double"&gt;2.11&lt;/D&gt;&lt;D xsi:type="xsd:double"&gt;2.11&lt;/D&gt;&lt;D xsi:type="xsd:double"&gt;2.02&lt;/D&gt;&lt;D xsi:type="xsd:double"&gt;2&lt;/D&gt;&lt;D xsi:type="xsd:double"&gt;2.03&lt;/D&gt;&lt;D xsi:type="xsd:double"&gt;2.03&lt;/D&gt;&lt;D xsi:type="xsd:double"&gt;2.05&lt;/D&gt;&lt;D xsi:type="xsd:double"&gt;2.05&lt;/D&gt;&lt;D xsi:type="xsd:double"&gt;2.05&lt;/D&gt;&lt;D xsi:type="xsd:double"&gt;2.21&lt;/D&gt;&lt;D xsi:type="xsd:double"&gt;2.28&lt;/D&gt;&lt;D xsi:type="xsd:double"&gt;2.27&lt;/D&gt;&lt;D xsi:type="xsd:double"&gt;2.24&lt;/D&gt;&lt;D xsi:type="xsd:double"&gt;2.38&lt;/D&gt;&lt;D xsi:type="xsd:double"&gt;2.38&lt;/D&gt;&lt;D xsi:type="xsd:double"&gt;2.38&lt;/D&gt;&lt;D xsi:type="xsd:double"&gt;2.4&lt;/D&gt;&lt;D xsi:type="xsd:double"&gt;2.51&lt;/D&gt;&lt;D xsi:type="xsd:double"&gt;2.56&lt;/D&gt;&lt;D xsi:type="xsd:double"&gt;2.84&lt;/D&gt;&lt;D xsi:type="xsd:double"&gt;2.98&lt;/D&gt;&lt;D xsi:type="xsd:double"&gt;2.98&lt;/D&gt;&lt;D xsi:type="xsd:double"&gt;2.98&lt;/D&gt;&lt;D xsi:type="xsd:double"&gt;2.98&lt;/D&gt;&lt;D xsi:type="xsd:double"&gt;3.13&lt;/D&gt;&lt;D xsi:type="xsd:double"&gt;2.93&lt;/D&gt;&lt;D xsi:type="xsd:double"&gt;2.9&lt;/D&gt;&lt;D xsi:type="xsd:double"&gt;3.21&lt;/D&gt;&lt;D xsi:type="xsd:double"&gt;3.21&lt;/D&gt;&lt;D xsi:type="xsd:double"&gt;3.21&lt;/D&gt;&lt;D xsi:type="xsd:double"&gt;3.3&lt;/D&gt;&lt;D xsi:type="xsd:double"&gt;3.24&lt;/D&gt;&lt;D xsi:type="xsd:double"&gt;3.69&lt;/D&gt;&lt;D xsi:type="xsd:double"&gt;3.55&lt;/D&gt;&lt;D xsi:type="xsd:double"&gt;3.24&lt;/D&gt;&lt;D xsi:type="xsd:double"&gt;3.24&lt;/D&gt;&lt;D xsi:type="xsd:double"&gt;3.24&lt;/D&gt;&lt;D xsi:type="xsd:double"&gt;2.99&lt;/D&gt;&lt;D xsi:type="xsd:double"&gt;3.08&lt;/D&gt;&lt;D xsi:type="xsd:double"&gt;3.11&lt;/D&gt;&lt;D xsi:type="xsd:double"&gt;3.11&lt;/D&gt;&lt;D xsi:type="xsd:double"&gt;2.93&lt;/D&gt;&lt;D xsi:type="xsd:double"&gt;2.93&lt;/D&gt;&lt;D xsi:type="xsd:double"&gt;2.93&lt;/D&gt;&lt;D xsi:type="xsd:double"&gt;3.11&lt;/D&gt;&lt;D xsi:type="xsd:double"&gt;3.06&lt;/D&gt;&lt;D xsi:type="xsd:double"&gt;2.89&lt;/D&gt;&lt;D xsi:type="xsd:double"&gt;3.05&lt;/D&gt;&lt;D xsi:type="xsd:double"&gt;3.01&lt;/D&gt;&lt;D xsi:type="xsd:double"&gt;3.01&lt;/D&gt;&lt;D xsi:type="xsd:double"&gt;3.01&lt;/D&gt;&lt;D xsi:type="xsd:double"&gt;3&lt;/D&gt;&lt;D xsi:type="xsd:double"&gt;3.05&lt;/D&gt;&lt;D xsi:type="xsd:double"&gt;2.89&lt;/D&gt;&lt;D xsi:type="xsd:double"&gt;3.03&lt;/D&gt;&lt;D xsi:type="xsd:double"&gt;2.9&lt;/D&gt;&lt;D xsi:type="xsd:double"&gt;2.9&lt;/D&gt;&lt;D xsi:type="xsd:double"&gt;2.9&lt;/D&gt;&lt;D xsi:type="xsd:double"&gt;2.92&lt;/D&gt;&lt;D xsi:type="xsd:double"&gt;3.35&lt;/D&gt;&lt;D xsi:type="xsd:double"&gt;3.54&lt;/D&gt;&lt;D xsi:type="xsd:double"&gt;3.42&lt;/D&gt;&lt;D xsi:type="xsd:double"&gt;3.41&lt;/D&gt;&lt;D xsi:type="xsd:double"&gt;3.41&lt;/D&gt;&lt;D xsi:type="xsd:double"&gt;3.41&lt;/D&gt;&lt;D xsi:type="xsd:double"&gt;3.49&lt;/D&gt;&lt;D xsi:type="xsd:double"&gt;3.56&lt;/D&gt;&lt;D xsi:type="xsd:double"&gt;3.99&lt;/D&gt;&lt;D xsi:type="xsd:double"&gt;3.92&lt;/D&gt;&lt;D xsi:type="xsd:double"&gt;3.92&lt;/D&gt;&lt;D xsi:type="xsd:double"&gt;3.92&lt;/D&gt;&lt;D xsi:type="xsd:double"&gt;3.92&lt;/D&gt;&lt;D xsi:type="xsd:double"&gt;4.04&lt;/D&gt;&lt;D xsi:type="xsd:double"&gt;4.02&lt;/D&gt;&lt;D xsi:type="xsd:double"&gt;3.76&lt;/D&gt;&lt;D xsi:type="xsd:double"&gt;3.85&lt;/D&gt;&lt;D xsi:type="xsd:double"&gt;3.72&lt;/D&gt;&lt;D xsi:type="xsd:double"&gt;3.72&lt;/D&gt;&lt;D xsi:type="xsd:double"&gt;3.72&lt;/D&gt;&lt;D xsi:type="xsd:double"&gt;3.89&lt;/D&gt;&lt;D xsi:type="xsd:double"&gt;4&lt;/D&gt;&lt;D xsi:type="xsd:double"&gt;4.38&lt;/D&gt;&lt;D xsi:type="xsd:double"&gt;4.57&lt;/D&gt;&lt;D xsi:type="xsd:double"&gt;4.58&lt;/D&gt;&lt;D xsi:type="xsd:double"&gt;4.58&lt;/D&gt;&lt;D xsi:type="xsd:double"&gt;4.58&lt;/D&gt;&lt;D xsi:type="xsd:double"&gt;5.08&lt;/D&gt;&lt;D xsi:type="xsd:double"&gt;5.28&lt;/D&gt;&lt;D xsi:type="xsd:double"&gt;5.2&lt;/D&gt;&lt;D xsi:type="xsd:double"&gt;5.49&lt;/D&gt;&lt;D xsi:type="xsd:double"&gt;5.47&lt;/D&gt;&lt;D xsi:type="xsd:double"&gt;5.47&lt;/D&gt;&lt;D xsi:type="xsd:double"&gt;5.47&lt;/D&gt;&lt;D xsi:type="xsd:double"&gt;5.16&lt;/D&gt;&lt;D xsi:type="xsd:double"&gt;4.88&lt;/D&gt;&lt;D xsi:type="xsd:double"&gt;4.75&lt;/D&gt;&lt;D xsi:type="xsd:double"&gt;4.9&lt;/D&gt;&lt;D xsi:type="xsd:double"&gt;4.29&lt;/D&gt;&lt;D xsi:type="xsd:double"&gt;4.29&lt;/D&gt;&lt;D xsi:type="xsd:double"&gt;4.29&lt;/D&gt;&lt;D xsi:type="xsd:double"&gt;4.1&lt;/D&gt;&lt;D xsi:type="xsd:double"&gt;4.37&lt;/D&gt;&lt;D xsi:type="xsd:double"&gt;4.32&lt;/D&gt;&lt;D xsi:type="xsd:double"&gt;4.32&lt;/D&gt;&lt;D xsi:type="xsd:double"&gt;4.14&lt;/D&gt;&lt;D xsi:type="xsd:double"&gt;4.14&lt;/D&gt;&lt;D xsi:type="xsd:double"&gt;4.14&lt;/D&gt;&lt;D xsi:type="xsd:double"&gt;4.29&lt;/D&gt;&lt;D xsi:type="xsd:double"&gt;3.92&lt;/D&gt;&lt;D xsi:type="xsd:double"&gt;3.55&lt;/D&gt;&lt;D xsi:type="xsd:double"&gt;3.65&lt;/D&gt;&lt;D xsi:type="xsd:double"&gt;3.34&lt;/D&gt;&lt;D xsi:type="xsd:double"&gt;3.34&lt;/D&gt;&lt;D xsi:type="xsd:double"&gt;3.34&lt;/D&gt;&lt;D xsi:type="xsd:double"&gt;3.27&lt;/D&gt;&lt;D xsi:type="xsd:double"&gt;3.6&lt;/D&gt;&lt;D xsi:type="xsd:double"&gt;3.74&lt;/D&gt;&lt;D xsi:type="xsd:double"&gt;3.55&lt;/D&gt;&lt;D xsi:type="xsd:double"&gt;3.47&lt;/D&gt;&lt;D xsi:type="xsd:double"&gt;3.47&lt;/D&gt;&lt;D xsi:type="xsd:double"&gt;3.47&lt;/D&gt;&lt;D xsi:type="xsd:double"&gt;3.37&lt;/D&gt;&lt;D xsi:type="xsd:double"&gt;3.23&lt;/D&gt;&lt;D xsi:type="xsd:double"&gt;3.57&lt;/D&gt;&lt;D xsi:type="xsd:double"&gt;3.41&lt;/D&gt;&lt;D xsi:type="xsd:double"&gt;3.28&lt;/D&gt;&lt;D xsi:type="xsd:double"&gt;3.28&lt;/D&gt;&lt;D xsi:type="xsd:double"&gt;3.28&lt;/D&gt;&lt;D xsi:type="xsd:double"&gt;3.32&lt;/D&gt;&lt;D xsi:type="xsd:double"&gt;3.47&lt;/D&gt;&lt;D xsi:type="xsd:double"&gt;3.44&lt;/D&gt;&lt;D xsi:type="xsd:double"&gt;3.42&lt;/D&gt;&lt;D xsi:type="xsd:double"&gt;3.42&lt;/D&gt;&lt;D xsi:type="xsd:double"&gt;3.42&lt;/D&gt;&lt;D xsi:type="xsd:double"&gt;3.42&lt;/D&gt;&lt;D xsi:type="xsd:double"&gt;3.86&lt;/D&gt;&lt;D xsi:type="xsd:double"&gt;3.65&lt;/D&gt;&lt;D xsi:type="xsd:double"&gt;3.55&lt;/D&gt;&lt;D xsi:type="xsd:double"&gt;3.38&lt;/D&gt;&lt;D xsi:type="xsd:double"&gt;3.35&lt;/D&gt;&lt;D xsi:type="xsd:double"&gt;3.35&lt;/D&gt;&lt;D xsi:type="xsd:double"&gt;3.35&lt;/D&gt;&lt;D xsi:type="xsd:double"&gt;3.7&lt;/D&gt;&lt;D xsi:type="xsd:double"&gt;3.81&lt;/D&gt;&lt;D xsi:type="xsd:double"&gt;3.86&lt;/D&gt;&lt;D xsi:type="xsd:double"&gt;3.68&lt;/D&gt;&lt;D xsi:type="xsd:double"&gt;3.88&lt;/D&gt;&lt;D xsi:type="xsd:double"&gt;3.88&lt;/D&gt;&lt;D xsi:type="xsd:double"&gt;3.88&lt;/D&gt;&lt;D xsi:type="xsd:double"&gt;3.76&lt;/D&gt;&lt;D xsi:type="xsd:double"&gt;3.72&lt;/D&gt;&lt;D xsi:type="xsd:double"&gt;3.61&lt;/D&gt;&lt;D xsi:type="xsd:double"&gt;3.28&lt;/D&gt;&lt;D xsi:type="xsd:double"&gt;3.32&lt;/D&gt;&lt;D xsi:type="xsd:double"&gt;3.32&lt;/D&gt;&lt;D xsi:type="xsd:double"&gt;3.32&lt;/D&gt;&lt;D xsi:type="xsd:double"&gt;3.32&lt;/D&gt;&lt;D xsi:type="xsd:double"&gt;3.16&lt;/D&gt;&lt;D xsi:type="xsd:double"&gt;3.14&lt;/D&gt;&lt;D xsi:type="xsd:double"&gt;2.95&lt;/D&gt;&lt;D xsi:type="xsd:double"&gt;2.73&lt;/D&gt;&lt;D xsi:type="xsd:double"&gt;2.73&lt;/D&gt;&lt;D xsi:type="xsd:double"&gt;2.73&lt;/D&gt;&lt;D xsi:type="xsd:double"&gt;2.81&lt;/D&gt;&lt;D xsi:type="xsd:double"&gt;2.81&lt;/D&gt;&lt;D xsi:type="xsd:double"&gt;2.65&lt;/D&gt;&lt;D xsi:type="xsd:double"&gt;2.42&lt;/D&gt;&lt;D xsi:type="xsd:double"&gt;2.49&lt;/D&gt;&lt;D xsi:type="xsd:double"&gt;2.49&lt;/D&gt;&lt;D xsi:type="xsd:double"&gt;2.49&lt;/D&gt;&lt;D xsi:type="xsd:double"&gt;2.61&lt;/D&gt;&lt;D xsi:type="xsd:double"&gt;2.76&lt;/D&gt;&lt;D xsi:type="xsd:double"&gt;2.69&lt;/D&gt;&lt;D xsi:type="xsd:double"&gt;2.55&lt;/D&gt;&lt;D xsi:type="xsd:double"&gt;2.7&lt;/D&gt;&lt;D xsi:type="xsd:double"&gt;2.7&lt;/D&gt;&lt;D xsi:type="xsd:double"&gt;2.7&lt;/D&gt;&lt;D xsi:type="xsd:double"&gt;2.77&lt;/D&gt;&lt;D xsi:type="xsd:double"&gt;2.93&lt;/D&gt;&lt;D xsi:type="xsd:double"&gt;3.22&lt;/D&gt;&lt;D xsi:type="xsd:double"&gt;3.09&lt;/D&gt;&lt;D xsi:type="xsd:double"&gt;3.02&lt;/D&gt;&lt;D xsi:type="xsd:double"&gt;3.02&lt;/D&gt;&lt;D xsi:type="xsd:double"&gt;3.02&lt;/D&gt;&lt;D xsi:type="xsd:double"&gt;3.04&lt;/D&gt;&lt;D xsi:type="xsd:double"&gt;3.26&lt;/D&gt;&lt;D xsi:type="xsd:double"&gt;3.23&lt;/D&gt;&lt;D xsi:type="xsd:double"&gt;3.01&lt;/D&gt;&lt;D xsi:type="xsd:double"&gt;2.88&lt;/D&gt;&lt;D xsi:type="xsd:double"&gt;2.88&lt;/D&gt;&lt;D xsi:type="xsd:double"&gt;2.88&lt;/D&gt;&lt;D xsi:type="xsd:double"&gt;2.88&lt;/D&gt;&lt;D xsi:type="xsd:double"&gt;3.01&lt;/D&gt;&lt;D xsi:type="xsd:double"&gt;2.97&lt;/D&gt;&lt;D xsi:type="xsd:double"&gt;3.38&lt;/D&gt;&lt;D xsi:type="xsd:double"&gt;3.47&lt;/D&gt;&lt;D xsi:type="xsd:double"&gt;3.47&lt;/D&gt;&lt;D xsi:type="xsd:double"&gt;3.47&lt;/D&gt;&lt;D xsi:type="xsd:double"&gt;3.99&lt;/D&gt;&lt;D xsi:type="xsd:double"&gt;4.07&lt;/D&gt;&lt;D xsi:type="xsd:double"&gt;4.2&lt;/D&gt;&lt;D xsi:type="xsd:double"&gt;4.21&lt;/D&gt;&lt;D xsi:type="xsd:double"&gt;3.86&lt;/D&gt;&lt;D xsi:type="xsd:double"&gt;3.86&lt;/D&gt;&lt;D xsi:type="xsd:double"&gt;3.86&lt;/D&gt;&lt;D xsi:type="xsd:double"&gt;4.58&lt;/D&gt;&lt;D xsi:type="xsd:double"&gt;4.72&lt;/D&gt;&lt;D xsi:type="xsd:double"&gt;5.08&lt;/D&gt;&lt;D xsi:type="xsd:double"&gt;5.21&lt;/D&gt;&lt;D xsi:type="xsd:double"&gt;4.96&lt;/D&gt;&lt;D xsi:type="xsd:double"&gt;4.96&lt;/D&gt;&lt;D xsi:type="xsd:double"&gt;4.96&lt;/D&gt;&lt;D xsi:type="xsd:double"&gt;4.1&lt;/D&gt;&lt;D xsi:type="xsd:double"&gt;3.96&lt;/D&gt;&lt;D xsi:type="xsd:double"&gt;3.94&lt;/D&gt;&lt;D xsi:type="xsd:double"&gt;4.62&lt;/D&gt;&lt;D xsi:type="xsd:double"&gt;4.58&lt;/D&gt;&lt;D xsi:type="xsd:double"&gt;4.58&lt;/D&gt;&lt;D xsi:type="xsd:double"&gt;4.58&lt;/D&gt;&lt;D xsi:type="xsd:double"&gt;5.04&lt;/D&gt;&lt;D xsi:type="xsd:double"&gt;5.07&lt;/D&gt;&lt;D xsi:type="xsd:double"&gt;5.06&lt;/D&gt;&lt;D xsi:type="xsd:double"&gt;5.08&lt;/D&gt;&lt;D xsi:type="xsd:double"&gt;4.88&lt;/D&gt;&lt;D xsi:type="xsd:double"&gt;4.88&lt;/D&gt;&lt;D xsi:type="xsd:double"&gt;4.88&lt;/D&gt;&lt;D xsi:type="xsd:double"&gt;4.73&lt;/D&gt;&lt;D xsi:type="xsd:double"&gt;4.54&lt;/D&gt;&lt;D xsi:type="xsd:double"&gt;4.64&lt;/D&gt;&lt;D xsi:type="xsd:double"&gt;4.59&lt;/D&gt;&lt;D xsi:type="xsd:double"&gt;4.68&lt;/D&gt;&lt;D xsi:type="xsd:double"&gt;4.68&lt;/D&gt;&lt;D xsi:type="xsd:double"&gt;4.68&lt;/D&gt;&lt;D xsi:type="xsd:double"&gt;4.69&lt;/D&gt;&lt;D xsi:type="xsd:double"&gt;4.73&lt;/D&gt;&lt;D xsi:type="xsd:double"&gt;4.81&lt;/D&gt;&lt;D xsi:type="xsd:double"&gt;5.52&lt;/D&gt;&lt;D xsi:type="xsd:double"&gt;5.5&lt;/D&gt;&lt;D xsi:type="xsd:double"&gt;5.5&lt;/D&gt;&lt;D xsi:type="xsd:double"&gt;5.5&lt;/D&gt;&lt;D xsi:type="xsd:double"&gt;5.63&lt;/D&gt;&lt;D xsi:type="xsd:double"&gt;5.75&lt;/D&gt;&lt;D xsi:type="xsd:double"&gt;6.54&lt;/D&gt;&lt;D xsi:type="xsd:double"&gt;6.4&lt;/D&gt;&lt;D xsi:type="xsd:double"&gt;6.4&lt;/D&gt;&lt;D xsi:type="xsd:double"&gt;6.4&lt;/D&gt;&lt;D xsi:type="xsd:double"&gt;6.4&lt;/D&gt;&lt;D xsi:type="xsd:double"&gt;5.74&lt;/D&gt;&lt;D xsi:type="xsd:double"&gt;5.7&lt;/D&gt;&lt;D xsi:type="xsd:double"&gt;6.11&lt;/D&gt;&lt;D xsi:type="xsd:double"&gt;5.13&lt;/D&gt;&lt;D xsi:type="xsd:double"&gt;4.53&lt;/D&gt;&lt;D xsi:type="xsd:double"&gt;4.53&lt;/D&gt;&lt;D xsi:type="xsd:double"&gt;4.53&lt;/D&gt;&lt;D xsi:type="xsd:double"&gt;4.6&lt;/D&gt;&lt;D xsi:type="xsd:double"&gt;4.41&lt;/D&gt;&lt;D xsi:type="xsd:double"&gt;4.3&lt;/D&gt;&lt;D xsi:type="xsd:double"&gt;4.44&lt;/D&gt;&lt;D xsi:type="xsd:double"&gt;4.25&lt;/D&gt;&lt;D xsi:type="xsd:double"&gt;4.25&lt;/D&gt;&lt;D xsi:type="xsd:double"&gt;4.25&lt;/D&gt;&lt;D xsi:type="xsd:double"&gt;4.22&lt;/D&gt;&lt;D xsi:type="xsd:double"&gt;4.57&lt;/D&gt;&lt;D xsi:type="xsd:double"&gt;4.77&lt;/D&gt;&lt;D xsi:type="xsd:double"&gt;4.26&lt;/D&gt;&lt;D xsi:type="xsd:double"&gt;4.13&lt;/D&gt;&lt;D xsi:type="xsd:double"&gt;4.13&lt;/D&gt;&lt;D xsi:type="xsd:double"&gt;4.13&lt;/D&gt;&lt;D xsi:type="xsd:double"&gt;3.48&lt;/D&gt;&lt;D xsi:type="xsd:double"&gt;3.38&lt;/D&gt;&lt;D xsi:type="xsd:double"&gt;3.21&lt;/D&gt;&lt;D xsi:type="xsd:double"&gt;3.08&lt;/D&gt;&lt;D xsi:type="xsd:double"&gt;3.44&lt;/D&gt;&lt;D xsi:type="xsd:double"&gt;3.44&lt;/D&gt;&lt;D xsi:type="xsd:double"&gt;3.44&lt;/D&gt;&lt;D xsi:type="xsd:double"&gt;3.44&lt;/D&gt;&lt;D xsi:type="xsd:double"&gt;3.73&lt;/D&gt;&lt;D xsi:type="xsd:double"&gt;3.36&lt;/D&gt;&lt;D xsi:type="xsd:double"&gt;3.42&lt;/D&gt;&lt;D xsi:type="xsd:double"&gt;3.37&lt;/D&gt;&lt;D xsi:type="xsd:double"&gt;3.37&lt;/D&gt;&lt;D xsi:type="xsd:double"&gt;3.37&lt;/D&gt;&lt;D xsi:type="xsd:double"&gt;3.61&lt;/D&gt;&lt;D xsi:type="xsd:double"&gt;3.38&lt;/D&gt;&lt;D xsi:type="xsd:double"&gt;3.58&lt;/D&gt;&lt;D xsi:type="xsd:double"&gt;3.75&lt;/D&gt;&lt;D xsi:type="xsd:double"&gt;3.88&lt;/D&gt;&lt;D xsi:type="xsd:double"&gt;3.88&lt;/D&gt;&lt;D xsi:type="xsd:double"&gt;3.88&lt;/D&gt;&lt;D xsi:type="xsd:double"&gt;3.88&lt;/D&gt;&lt;D xsi:type="xsd:double"&gt;3.82&lt;/D&gt;&lt;D xsi:type="xsd:double"&gt;3.55&lt;/D&gt;&lt;D xsi:type="xsd:double"&gt;4.19&lt;/D&gt;&lt;D xsi:type="xsd:double"&gt;3.94&lt;/D&gt;&lt;D xsi:type="xsd:double"&gt;3.94&lt;/D&gt;&lt;D xsi:type="xsd:double"&gt;3.94&lt;/D&gt;&lt;D xsi:type="xsd:double"&gt;3.96&lt;/D&gt;&lt;D xsi:type="xsd:double"&gt;4.57&lt;/D&gt;&lt;D xsi:type="xsd:double"&gt;4.47&lt;/D&gt;&lt;D xsi:type="xsd:double"&gt;4.03&lt;/D&gt;&lt;D xsi:type="xsd:double"&gt;4.02&lt;/D&gt;&lt;D xsi:type="xsd:double"&gt;4.02&lt;/D&gt;&lt;D xsi:type="xsd:double"&gt;4.02&lt;/D&gt;&lt;D xsi:type="xsd:double"&gt;3.53&lt;/D&gt;&lt;D xsi:type="xsd:double"&gt;3.25&lt;/D&gt;&lt;D xsi:type="xsd:double"&gt;3.39&lt;/D&gt;&lt;D xsi:type="xsd:double"&gt;3.33&lt;/D&gt;&lt;D xsi:type="xsd:double"&gt;3.33&lt;/D&gt;&lt;D xsi:type="xsd:double"&gt;3.33&lt;/D&gt;&lt;D xsi:type="xsd:double"&gt;3.33&lt;/D&gt;&lt;D xsi:type="xsd:double"&gt;3.33&lt;/D&gt;&lt;D xsi:type="xsd:double"&gt;3.51&lt;/D&gt;&lt;D xsi:type="xsd:double"&gt;3.26&lt;/D&gt;&lt;D xsi:type="xsd:double"&gt;3.28&lt;/D&gt;&lt;D xsi:type="xsd:double"</t>
        </r>
      </text>
    </comment>
    <comment ref="A23" authorId="0" shapeId="0">
      <text>
        <r>
          <rPr>
            <b/>
            <sz val="9"/>
            <color indexed="81"/>
            <rFont val="Tahoma"/>
            <family val="2"/>
          </rPr>
          <t>&gt;3.57&lt;/D&gt;&lt;D xsi:type="xsd:double"&gt;3.57&lt;/D&gt;&lt;D xsi:type="xsd:double"&gt;3.57&lt;/D&gt;&lt;D xsi:type="xsd:double"&gt;3.61&lt;/D&gt;&lt;D xsi:type="xsd:double"&gt;3.37&lt;/D&gt;&lt;D xsi:type="xsd:double"&gt;3.18&lt;/D&gt;&lt;D xsi:type="xsd:double"&gt;3.08&lt;/D&gt;&lt;D xsi:type="xsd:double"&gt;3.31&lt;/D&gt;&lt;D xsi:type="xsd:double"&gt;3.31&lt;/D&gt;&lt;D xsi:type="xsd:double"&gt;3.31&lt;/D&gt;&lt;D xsi:type="xsd:double"&gt;3.31&lt;/D&gt;&lt;D xsi:type="xsd:double"&gt;3.08&lt;/D&gt;&lt;D xsi:type="xsd:double"&gt;3.03&lt;/D&gt;&lt;D xsi:type="xsd:double"&gt;3.38&lt;/D&gt;&lt;D xsi:type="xsd:double"&gt;3.42&lt;/D&gt;&lt;D xsi:type="xsd:double"&gt;3.42&lt;/D&gt;&lt;D xsi:type="xsd:double"&gt;3.42&lt;/D&gt;&lt;D xsi:type="xsd:double"&gt;3.25&lt;/D&gt;&lt;D xsi:type="xsd:double"&gt;3.24&lt;/D&gt;&lt;D xsi:type="xsd:double"&gt;3.27&lt;/D&gt;&lt;D xsi:type="xsd:double"&gt;3.29&lt;/D&gt;&lt;D xsi:type="xsd:double"&gt;3.37&lt;/D&gt;&lt;D xsi:type="xsd:double"&gt;3.37&lt;/D&gt;&lt;D xsi:type="xsd:double"&gt;3.37&lt;/D&gt;&lt;D xsi:type="xsd:double"&gt;3.42&lt;/D&gt;&lt;D xsi:type="xsd:double"&gt;3.59&lt;/D&gt;&lt;D xsi:type="xsd:double"&gt;3.7&lt;/D&gt;&lt;D xsi:type="xsd:double"&gt;3.49&lt;/D&gt;&lt;D xsi:type="xsd:double"&gt;3.23&lt;/D&gt;&lt;D xsi:type="xsd:double"&gt;3.23&lt;/D&gt;&lt;D xsi:type="xsd:double"&gt;3.23&lt;/D&gt;&lt;D xsi:type="xsd:double"&gt;3.56&lt;/D&gt;&lt;D xsi:type="xsd:double"&gt;3.51&lt;/D&gt;&lt;D xsi:type="xsd:double"&gt;3.88&lt;/D&gt;&lt;D xsi:type="xsd:double"&gt;3.98&lt;/D&gt;&lt;D xsi:type="xsd:double"&gt;4.2&lt;/D&gt;&lt;D xsi:type="xsd:double"&gt;4.2&lt;/D&gt;&lt;D xsi:type="xsd:double"&gt;4.2&lt;/D&gt;&lt;D xsi:type="xsd:double"&gt;4.05&lt;/D&gt;&lt;D xsi:type="xsd:double"&gt;4.17&lt;/D&gt;&lt;D xsi:type="xsd:double"&gt;4.18&lt;/D&gt;&lt;D xsi:type="xsd:double"&gt;4.15&lt;/D&gt;&lt;D xsi:type="xsd:double"&gt;4.26&lt;/D&gt;&lt;D xsi:type="xsd:double"&gt;4.26&lt;/D&gt;&lt;D xsi:type="xsd:double"&gt;4.26&lt;/D&gt;&lt;D xsi:type="xsd:double"&gt;4.24&lt;/D&gt;&lt;D xsi:type="xsd:double"&gt;4.12&lt;/D&gt;&lt;D xsi:type="xsd:double"&gt;4.26&lt;/D&gt;&lt;D xsi:type="xsd:double"&gt;4.28&lt;/D&gt;&lt;D xsi:type="xsd:double"&gt;4.32&lt;/D&gt;&lt;D xsi:type="xsd:double"&gt;4.32&lt;/D&gt;&lt;D xsi:type="xsd:double"&gt;4.32&lt;/D&gt;&lt;D xsi:type="xsd:double"&gt;4.13&lt;/D&gt;&lt;D xsi:type="xsd:double"&gt;3.96&lt;/D&gt;&lt;D xsi:type="xsd:double"&gt;3.66&lt;/D&gt;&lt;D xsi:type="xsd:double"&gt;3.74&lt;/D&gt;&lt;D xsi:type="xsd:double"&gt;3.53&lt;/D&gt;&lt;D xsi:type="xsd:double"&gt;3.53&lt;/D&gt;&lt;D xsi:type="xsd:double"&gt;3.53&lt;/D&gt;&lt;D xsi:type="xsd:double"&gt;3.38&lt;/D&gt;&lt;D xsi:type="xsd:double"&gt;3.67&lt;/D&gt;&lt;D xsi:type="xsd:double"&gt;4.26&lt;/D&gt;&lt;D xsi:type="xsd:double"&gt;4.13&lt;/D&gt;&lt;D xsi:type="xsd:double"&gt;3.92&lt;/D&gt;&lt;D xsi:type="xsd:double"&gt;3.92&lt;/D&gt;&lt;D xsi:type="xsd:double"&gt;3.92&lt;/D&gt;&lt;D xsi:type="xsd:double"&gt;4.47&lt;/D&gt;&lt;D xsi:type="xsd:double"&gt;4.52&lt;/D&gt;&lt;D xsi:type="xsd:double"&gt;4.52&lt;/D&gt;&lt;D xsi:type="xsd:double"&gt;4.22&lt;/D&gt;&lt;D xsi:type="xsd:double"&gt;4.14&lt;/D&gt;&lt;D xsi:type="xsd:double"&gt;4.14&lt;/D&gt;&lt;D xsi:type="xsd:double"&gt;4.14&lt;/D&gt;&lt;D xsi:type="xsd:double"&gt;4.14&lt;/D&gt;&lt;D xsi:type="xsd:double"&gt;4.2&lt;/D&gt;&lt;D xsi:type="xsd:double"&gt;4.22&lt;/D&gt;&lt;D xsi:type="xsd:double"&gt;4.37&lt;/D&gt;&lt;D xsi:type="xsd:double"&gt;4.44&lt;/D&gt;&lt;D xsi:type="xsd:double"&gt;4.44&lt;/D&gt;&lt;D xsi:type="xsd:double"&gt;4.44&lt;/D&gt;&lt;D xsi:type="xsd:double"&gt;4.41&lt;/D&gt;&lt;D xsi:type="xsd:double"&gt;4.09&lt;/D&gt;&lt;D xsi:type="xsd:double"&gt;4.13&lt;/D&gt;&lt;D xsi:type="xsd:double"&gt;3.82&lt;/D&gt;&lt;D xsi:type="xsd:double"&gt;3.88&lt;/D&gt;&lt;D xsi:type="xsd:double"&gt;3.88&lt;/D&gt;&lt;D xsi:type="xsd:double"&gt;3.88&lt;/D&gt;&lt;D xsi:type="xsd:double"&gt;3.9&lt;/D&gt;&lt;D xsi:type="xsd:double"&gt;3.72&lt;/D&gt;&lt;D xsi:type="xsd:double"&gt;3.63&lt;/D&gt;&lt;D xsi:type="xsd:double"&gt;3.55&lt;/D&gt;&lt;D xsi:type="xsd:double"&gt;3.28&lt;/D&gt;&lt;D xsi:type="xsd:double"&gt;3.28&lt;/D&gt;&lt;D xsi:type="xsd:double"&gt;3.28&lt;/D&gt;&lt;D xsi:type="xsd:double"&gt;3.22&lt;/D&gt;&lt;D xsi:type="xsd:double"&gt;3.43&lt;/D&gt;&lt;D xsi:type="xsd:double"&gt;3.7&lt;/D&gt;&lt;D xsi:type="xsd:double"&gt;3.57&lt;/D&gt;&lt;D xsi:type="xsd:double"&gt;3.5&lt;/D&gt;&lt;D xsi:type="xsd:double"&gt;3.5&lt;/D&gt;&lt;D xsi:type="xsd:double"&gt;3.5&lt;/D&gt;&lt;D xsi:type="xsd:double"&gt;3.82&lt;/D&gt;&lt;D xsi:type="xsd:double"&gt;4.01&lt;/D&gt;&lt;D xsi:type="xsd:double"&gt;4.06&lt;/D&gt;&lt;D xsi:type="xsd:double"&gt;4.02&lt;/D&gt;&lt;D xsi:type="xsd:double"&gt;3.99&lt;/D&gt;&lt;D xsi:type="xsd:double"&gt;3.99&lt;/D&gt;&lt;D xsi:type="xsd:double"&gt;3.99&lt;/D&gt;&lt;D xsi:type="xsd:double"&gt;3.71&lt;/D&gt;&lt;D xsi:type="xsd:double"&gt;3.84&lt;/D&gt;&lt;D xsi:type="xsd:double"&gt;3.66&lt;/D&gt;&lt;D xsi:type="xsd:double"&gt;3.85&lt;/D&gt;&lt;D xsi:type="xsd:double"&gt;3.6&lt;/D&gt;&lt;D xsi:type="xsd:double"&gt;3.6&lt;/D&gt;&lt;D xsi:type="xsd:double"&gt;3.6&lt;/D&gt;&lt;D xsi:type="xsd:double"&gt;3.89&lt;/D&gt;&lt;D xsi:type="xsd:double"&gt;3.96&lt;/D&gt;&lt;D xsi:type="xsd:double"&gt;4.02&lt;/D&gt;&lt;D xsi:type="xsd:double"&gt;3.98&lt;/D&gt;&lt;D xsi:type="xsd:double"&gt;4.23&lt;/D&gt;&lt;D xsi:type="xsd:double"&gt;4.23&lt;/D&gt;&lt;D xsi:type="xsd:double"&gt;4.23&lt;/D&gt;&lt;D xsi:type="xsd:double"&gt;4.12&lt;/D&gt;&lt;D xsi:type="xsd:double"&gt;4.24&lt;/D&gt;&lt;D xsi:type="xsd:double"&gt;4.3&lt;/D&gt;&lt;D xsi:type="xsd:double"&gt;4.2&lt;/D&gt;&lt;D xsi:type="xsd:double"&gt;4.22&lt;/D&gt;&lt;D xsi:type="xsd:double"&gt;4.22&lt;/D&gt;&lt;D xsi:type="xsd:double"&gt;4.22&lt;/D&gt;&lt;D xsi:type="xsd:double"&gt;4.21&lt;/D&gt;&lt;D xsi:type="xsd:double"&gt;4.12&lt;/D&gt;&lt;D xsi:type="xsd:double"&gt;3.76&lt;/D&gt;&lt;D xsi:type="xsd:double"&gt;3.74&lt;/D&gt;&lt;D xsi:type="xsd:double"&gt;3.85&lt;/D&gt;&lt;D xsi:type="xsd:double"&gt;3.85&lt;/D&gt;&lt;D xsi:type="xsd:double"&gt;3.85&lt;/D&gt;&lt;D xsi:type="xsd:double"&gt;3.98&lt;/D&gt;&lt;D xsi:type="xsd:double"&gt;4&lt;/D&gt;&lt;D xsi:type="xsd:double"&gt;3.62&lt;/D&gt;&lt;D xsi:type="xsd:double"&gt;3.93&lt;/D&gt;&lt;D xsi:type="xsd:double"&gt;4.07&lt;/D&gt;&lt;D xsi:type="xsd:double"&gt;4.07&lt;/D&gt;&lt;D xsi:type="xsd:double"&gt;4.07&lt;/D&gt;&lt;D xsi:type="xsd:double"&gt;4.06&lt;/D&gt;&lt;D xsi:type="xsd:double"&gt;4.12&lt;/D&gt;&lt;D xsi:type="xsd:double"&gt;3.88&lt;/D&gt;&lt;D xsi:type="xsd:double"&gt;3.82&lt;/D&gt;&lt;D xsi:type="xsd:double"&gt;3.87&lt;/D&gt;&lt;D xsi:type="xsd:double"&gt;3.87&lt;/D&gt;&lt;D xsi:type="xsd:double"&gt;3.87&lt;/D&gt;&lt;D xsi:type="xsd:double"&gt;3.78&lt;/D&gt;&lt;D xsi:type="xsd:double"&gt;3.84&lt;/D&gt;&lt;D xsi:type="xsd:double"&gt;3.88&lt;/D&gt;&lt;D xsi:type="xsd:double"&gt;3.88&lt;/D&gt;&lt;D xsi:type="xsd:double"&gt;3.85&lt;/D&gt;&lt;D xsi:type="xsd:double"&gt;3.85&lt;/D&gt;&lt;D xsi:type="xsd:double"&gt;3.85&lt;/D&gt;&lt;D xsi:type="xsd:double"&gt;3.61&lt;/D&gt;&lt;D xsi:type="xsd:double"&gt;3.66&lt;/D&gt;&lt;D xsi:type="xsd:double"&gt;3.88&lt;/D&gt;&lt;D xsi:type="xsd:double"&gt;3.68&lt;/D&gt;&lt;D xsi:type="xsd:double"&gt;3.73&lt;/D&gt;&lt;D xsi:type="xsd:double"&gt;3.73&lt;/D&gt;&lt;D xsi:type="xsd:double"&gt;3.73&lt;/D&gt;&lt;D xsi:type="xsd:double"&gt;3.55&lt;/D&gt;&lt;D xsi:type="xsd:double"&gt;3.35&lt;/D&gt;&lt;D xsi:type="xsd:double"&gt;3.36&lt;/D&gt;&lt;D xsi:type="xsd:double"&gt;3.46&lt;/D&gt;&lt;D xsi:type="xsd:double"&gt;3.36&lt;/D&gt;&lt;D xsi:type="xsd:double"&gt;3.36&lt;/D&gt;&lt;D xsi:type="xsd:double"&gt;3.36&lt;/D&gt;&lt;D xsi:type="xsd:double"&gt;3.5&lt;/D&gt;&lt;D xsi:type="xsd:double"&gt;3.41&lt;/D&gt;&lt;D xsi:type="xsd:double"&gt;3.33&lt;/D&gt;&lt;D xsi:type="xsd:double"&gt;3.23&lt;/D&gt;&lt;D xsi:type="xsd:double"&gt;3.14&lt;/D&gt;&lt;D xsi:type="xsd:double"&gt;3.14&lt;/D&gt;&lt;D xsi:type="xsd:double"&gt;3.14&lt;/D&gt;&lt;D xsi:type="xsd:double"&gt;3.17&lt;/D&gt;&lt;D xsi:type="xsd:double"&gt;3.46&lt;/D&gt;&lt;D xsi:type="xsd:double"&gt;3.69&lt;/D&gt;&lt;D xsi:type="xsd:double"&gt;3.63&lt;/D&gt;&lt;D xsi:type="xsd:double"&gt;3.73&lt;/D&gt;&lt;D xsi:type="xsd:double"&gt;3.73&lt;/D&gt;&lt;D xsi:type="xsd:double"&gt;3.73&lt;/D&gt;&lt;D xsi:type="xsd:double"&gt;3.73&lt;/D&gt;&lt;D xsi:type="xsd:double"&gt;3.79&lt;/D&gt;&lt;D xsi:type="xsd:double"&gt;3.68&lt;/D&gt;&lt;D xsi:type="xsd:double"&gt;3.82&lt;/D&gt;&lt;D xsi:type="xsd:double"&gt;3.88&lt;/D&gt;&lt;D xsi:type="xsd:double"&gt;3.88&lt;/D&gt;&lt;D xsi:type="xsd:double"&gt;3.88&lt;/D&gt;&lt;D xsi:type="xsd:double"&gt;3.88&lt;/D&gt;&lt;D xsi:type="xsd:double"&gt;3.75&lt;/D&gt;&lt;D xsi:type="xsd:double"&gt;3.66&lt;/D&gt;&lt;D xsi:type="xsd:double"&gt;3.71&lt;/D&gt;&lt;D xsi:type="xsd:double"&gt;3.91&lt;/D&gt;&lt;D xsi:type="xsd:double"&gt;3.91&lt;/D&gt;&lt;D xsi:type="xsd:double"&gt;3.91&lt;/D&gt;&lt;D xsi:type="xsd:double"&gt;3.92&lt;/D&gt;&lt;D xsi:type="xsd:double"&gt;3.98&lt;/D&gt;&lt;D xsi:type="xsd:double"&gt;3.94&lt;/D&gt;&lt;D xsi:type="xsd:double"&gt;3.94&lt;/D&gt;&lt;D xsi:type="xsd:double"&gt;3.94&lt;/D&gt;&lt;D xsi:type="xsd:double"&gt;3.94&lt;/D&gt;&lt;D xsi:type="xsd:double"&gt;3.94&lt;/D&gt;&lt;D xsi:type="xsd:double"&gt;3.94&lt;/D&gt;&lt;D xsi:type="xsd:double"&gt;3.77&lt;/D&gt;&lt;D xsi:type="xsd:double"&gt;3.6&lt;/D&gt;&lt;D xsi:type="xsd:double"&gt;3.65&lt;/D&gt;&lt;D xsi:type="xsd:double"&gt;3.75&lt;/D&gt;&lt;D xsi:type="xsd:double"&gt;3.75&lt;/D&gt;&lt;D xsi:type="xsd:double"&gt;3.75&lt;/D&gt;&lt;D xsi:type="xsd:double"&gt;3.87&lt;/D&gt;&lt;D xsi:type="xsd:double"&gt;3.89&lt;/D&gt;&lt;D xsi:type="xsd:double"&gt;3.95&lt;/D&gt;&lt;D xsi:type="xsd:double"&gt;3.95&lt;/D&gt;&lt;D xsi:type="xsd:double"&gt;4.07&lt;/D&gt;&lt;D xsi:type="xsd:double"&gt;4.07&lt;/D&gt;&lt;D xsi:type="xsd:double"&gt;4.07&lt;/D&gt;&lt;D xsi:type="xsd:double"&gt;4.09&lt;/D&gt;&lt;D xsi:type="xsd:double"&gt;4.03&lt;/D&gt;&lt;D xsi:type="xsd:double"&gt;4.13&lt;/D&gt;&lt;D xsi:type="xsd:double"&gt;4.19&lt;/D&gt;&lt;D xsi:type="xsd:double"&gt;4&lt;/D&gt;&lt;D xsi:type="xsd:double"&gt;4&lt;/D&gt;&lt;D xsi:type="xsd:double"&gt;4&lt;/D&gt;&lt;D xsi:type="xsd:double"&gt;3.83&lt;/D&gt;&lt;D xsi:type="xsd:double"&gt;3.89&lt;/D&gt;&lt;D xsi:type="xsd:double"&gt;3.79&lt;/D&gt;&lt;D xsi:type="xsd:double"&gt;3.98&lt;/D&gt;&lt;D xsi:type="xsd:double"&gt;4.02&lt;/D&gt;&lt;D xsi:type="xsd:double"&gt;4.02&lt;/D&gt;&lt;D xsi:type="xsd:double"&gt;4.02&lt;/D&gt;&lt;D xsi:type="xsd:double"&gt;3.91&lt;/D&gt;&lt;D xsi:type="xsd:double"&gt;3.97&lt;/D&gt;&lt;D xsi:type="xsd:double"&gt;4.04&lt;/D&gt;&lt;D xsi:type="xsd:double"&gt;3.97&lt;/D&gt;&lt;D xsi:type="xsd:double"&gt;3.91&lt;/D&gt;&lt;D xsi:type="xsd:double"&gt;3.91&lt;/D&gt;&lt;D xsi:type="xsd:double"&gt;3.91&lt;/D&gt;&lt;D xsi:type="xsd:double"&gt;3.91&lt;/D&gt;&lt;D xsi:type="xsd:double"&gt;3.54&lt;/D&gt;&lt;D xsi:type="xsd:double"&gt;3.53&lt;/D&gt;&lt;D xsi:type="xsd:double"&gt;3.58&lt;/D&gt;&lt;D xsi:type="xsd:double"&gt;3.54&lt;/D&gt;&lt;D xsi:type="xsd:double"&gt;3.54&lt;/D&gt;&lt;D xsi:type="xsd:double"&gt;3.54&lt;/D&gt;&lt;D xsi:type="xsd:double"&gt;3.66&lt;/D&gt;&lt;D xsi:type="xsd:double"&gt;3.7&lt;/D&gt;&lt;D xsi:type="xsd:double"&gt;3.72&lt;/D&gt;&lt;D xsi:type="xsd:double"&gt;3.63&lt;/D&gt;&lt;D xsi:type="xsd:double"&gt;3.74&lt;/D&gt;&lt;D xsi:type="xsd:double"&gt;3.74&lt;/D&gt;&lt;D xsi:type="xsd:double"&gt;3.74&lt;/D&gt;&lt;D xsi:type="xsd:double"&gt;3.55&lt;/D&gt;&lt;D xsi:type="xsd:double"&gt;3.34&lt;/D&gt;&lt;D xsi:type="xsd:double"&gt;3.37&lt;/D&gt;&lt;D xsi:type="xsd:double"&gt;3.33&lt;/D&gt;&lt;D xsi:type="xsd:double"&gt;3.21&lt;/D&gt;&lt;D xsi:type="xsd:double"&gt;3.21&lt;/D&gt;&lt;D xsi:type="xsd:double"&gt;3.21&lt;/D&gt;&lt;D xsi:type="xsd:double"&gt;3.38&lt;/D&gt;&lt;D xsi:type="xsd:double"&gt;3.3&lt;/D&gt;&lt;D xsi:type="xsd:double"&gt;3.21&lt;/D&gt;&lt;D xsi:type="xsd:double"&gt;3.22&lt;/D&gt;&lt;D xsi:type="xsd:double"&gt;3.29&lt;/D&gt;&lt;D xsi:type="xsd:double"&gt;3.29&lt;/D&gt;&lt;D xsi:type="xsd:double"&gt;3.29&lt;/D&gt;&lt;D xsi:type="xsd:double"&gt;3.25&lt;/D&gt;&lt;D xsi:type="xsd:double"&gt;3.33&lt;/D&gt;&lt;D xsi:type="xsd:double"&gt;3.19&lt;/D&gt;&lt;D xsi:type="xsd:double"&gt;2.72&lt;/D&gt;&lt;D xsi:type="xsd:double"&gt;2.73&lt;/D&gt;&lt;D xsi:type="xsd:double"&gt;2.73&lt;/D&gt;&lt;D xsi:type="xsd:double"&gt;2.73&lt;/D&gt;&lt;D xsi:type="xsd:double"&gt;2.82&lt;/D&gt;&lt;D xsi:type="xsd:double"&gt;2.84&lt;/D&gt;&lt;D xsi:type="xsd:double"&gt;2.88&lt;/D&gt;&lt;D xsi:type="xsd:double"&gt;2.9&lt;/D&gt;&lt;D xsi:type="xsd:double"&gt;2.88&lt;/D&gt;&lt;D xsi:type="xsd:double"&gt;2.88&lt;/D&gt;&lt;D xsi:type="xsd:double"&gt;2.88&lt;/D&gt;&lt;D xsi:type="xsd:double"&gt;2.98&lt;/D&gt;&lt;D xsi:type="xsd:double"&gt;2.84&lt;/D&gt;&lt;D xsi:type="xsd:double"&gt;2.7&lt;/D&gt;&lt;D xsi:type="xsd:double"&gt;2.69&lt;/D&gt;&lt;D xsi:type="xsd:double"&gt;2.69&lt;/D&gt;&lt;D xsi:type="xsd:double"&gt;2.69&lt;/D&gt;&lt;D xsi:type="xsd:double"&gt;2.69&lt;/D&gt;&lt;D xsi:type="xsd:double"&gt;2.77&lt;/D&gt;&lt;D xsi:type="xsd:double"&gt;2.87&lt;/D&gt;&lt;D xsi:type="xsd:double"&gt;2.81&lt;/D&gt;&lt;D xsi:type="xsd:double"&gt;2.91&lt;/D&gt;&lt;D xsi:type="xsd:double"&gt;2.84&lt;/D&gt;&lt;D xsi:type="xsd:double"&gt;2.84&lt;/D&gt;&lt;D xsi:type="xsd:double"&gt;2.84&lt;/D&gt;&lt;D xsi:type="xsd:double"&gt;2.86&lt;/D&gt;&lt;D xsi:type="xsd:double"&gt;2.81&lt;/D&gt;&lt;D xsi:type="xsd:double"&gt;2.73&lt;/D&gt;&lt;D xsi:type="xsd:double"&gt;2.7&lt;/D&gt;&lt;D xsi:type="xsd:double"&gt;2.61&lt;/D&gt;&lt;D xsi:type="xsd:double"&gt;2.61&lt;/D&gt;&lt;D xsi:type="xsd:double"&gt;2.61&lt;/D&gt;&lt;D xsi:type="xsd:double"&gt;2.53&lt;/D&gt;&lt;D xsi:type="xsd:double"&gt;2.46&lt;/D&gt;&lt;D xsi:type="xsd:double"&gt;2.52&lt;/D&gt;&lt;D xsi:type="xsd:double"&gt;2.58&lt;/D&gt;&lt;D xsi:type="xsd:double"&gt;2.61&lt;/D&gt;&lt;D xsi:type="xsd:double"&gt;2.61&lt;/D&gt;&lt;D xsi:type="xsd:double"&gt;2.61&lt;/D&gt;&lt;D xsi:type="xsd:double"&gt;2.47&lt;/D&gt;&lt;D xsi:type="xsd:double"&gt;2.37&lt;/D&gt;&lt;D xsi:type="xsd:double"&gt;2.45&lt;/D&gt;&lt;D xsi:type="xsd:double"&gt;2.51&lt;/D&gt;&lt;D xsi:type="xsd:double"&gt;2.68&lt;/D&gt;&lt;D xsi:type="xsd:double"&gt;2.68&lt;/D&gt;&lt;D xsi:type="xsd:double"&gt;2.68&lt;/D&gt;&lt;D xsi:type="xsd:double"&gt;2.64&lt;/D&gt;&lt;D xsi:type="xsd:double"&gt;2.76&lt;/D&gt;&lt;D xsi:type="xsd:double"&gt;2.76&lt;/D&gt;&lt;D xsi:type="xsd:double"&gt;2.62&lt;/D&gt;&lt;D xsi:type="xsd:double"&gt;2.65&lt;/D&gt;&lt;D xsi:type="xsd:double"&gt;2.65&lt;/D&gt;&lt;D xsi:type="xsd:double"&gt;2.65&lt;/D&gt;&lt;D xsi:type="xsd:double"&gt;2.65&lt;/D&gt;&lt;D xsi:type="xsd:double"&gt;2.5&lt;/D&gt;&lt;D xsi:type="xsd:double"&gt;2.59&lt;/D&gt;&lt;D xsi:type="xsd:double"&gt;2.51&lt;/D&gt;&lt;D xsi:type="xsd:double"&gt;2.53&lt;/D&gt;&lt;D xsi:type="xsd:double"&gt;2.53&lt;/D&gt;&lt;D xsi:type="xsd:double"&gt;2.53&lt;/D&gt;&lt;D xsi:type="xsd:double"&gt;2.73&lt;/D&gt;&lt;D xsi:type="xsd:double"&gt;2.79&lt;/D&gt;&lt;D xsi:type="xsd:double"&gt;2.69&lt;/D&gt;&lt;D xsi:type="xsd:double"&gt;2.64&lt;/D&gt;&lt;D xsi:type="xsd:double"&gt;2.57&lt;/D&gt;&lt;D xsi:type="xsd:double"&gt;2.57&lt;/D&gt;&lt;D xsi:type="xsd:double"&gt;2.57&lt;/D&gt;&lt;D xsi:type="xsd:double"&gt;2.57&lt;/D&gt;&lt;D xsi:type="xsd:double"&gt;2.49&lt;/D&gt;&lt;D xsi:type="xsd:double"&gt;2.59&lt;/D&gt;&lt;D xsi:type="xsd:double"&gt;2.89&lt;/D&gt;&lt;D xsi:type="xsd:double"&gt;3.06&lt;/D&gt;&lt;D xsi:type="xsd:double"&gt;3.06&lt;/D&gt;&lt;D xsi:type="xsd:double"&gt;3.06&lt;/D&gt;&lt;D xsi:type="xsd:double"&gt;3.07&lt;/D&gt;&lt;D xsi:type="xsd:double"&gt;3.05&lt;/D&gt;&lt;D xsi:type="xsd:double"&gt;2.99&lt;/D&gt;&lt;D xsi:type="xsd:double"&gt;3.16&lt;/D&gt;&lt;D xsi:type="xsd:double"&gt;3.1&lt;/D&gt;&lt;D xsi:type="xsd:double"&gt;3.1&lt;/D&gt;&lt;D xsi:type="xsd:double"&gt;3.1&lt;/D&gt;&lt;D xsi:type="xsd:double"&gt;3.17&lt;/D&gt;&lt;D xsi:type="xsd:double"&gt;3.16&lt;/D&gt;&lt;D xsi:type="xsd:double"&gt;3.12&lt;/D&gt;&lt;D xsi:type="xsd:double"&gt;3.25&lt;/D&gt;&lt;D xsi:type="xsd:double"&gt;3.29&lt;/D&gt;&lt;D xsi:type="xsd:double"&gt;3.29&lt;/D&gt;&lt;D xsi:type="xsd:double"&gt;3.29&lt;/D&gt;&lt;D xsi:type="xsd:double"&gt;3.29&lt;/D&gt;&lt;D xsi:type="xsd:double"&gt;3.31&lt;/D&gt;&lt;D xsi:type="xsd:double"&gt;3.44&lt;/D&gt;&lt;D xsi:type="xsd:double"&gt;3.4&lt;/D&gt;&lt;D xsi:type="xsd:double"&gt;3.41&lt;/D&gt;&lt;D xsi:type="xsd:double"&gt;3.41&lt;/D&gt;&lt;D xsi:type="xsd:double"&gt;3.41&lt;/D&gt;&lt;D xsi:type="xsd:double"&gt;3.39&lt;/D&gt;&lt;D xsi:type="xsd:double"&gt;3.39&lt;/D&gt;&lt;D xsi:type="xsd:double"&gt;3.41&lt;/D&gt;&lt;D xsi:type="xsd:double"&gt;3.42&lt;/D&gt;&lt;D xsi:type="xsd:double"&gt;3.4&lt;/D&gt;&lt;D xsi:type="xsd:double"&gt;3.4&lt;/D&gt;&lt;D xsi:type="xsd:double"&gt;3.4&lt;/D&gt;&lt;D xsi:type="xsd:double"&gt;3.4&lt;/D&gt;&lt;D xsi:type="xsd:double"&gt;3.4&lt;/D&gt;&lt;D xsi:type="xsd:double"&gt;3.39&lt;/D&gt;&lt;D xsi:type="xsd:double"&gt;3.31&lt;/D&gt;&lt;D xsi:type="xsd:double"&gt;3.35&lt;/D&gt;&lt;D xsi:type="xsd:double"&gt;3.35&lt;/D&gt;&lt;D xsi:type="xsd:double"&gt;3.35&lt;/D&gt;&lt;D xsi:type="xsd:double"&gt;3.29&lt;/D&gt;&lt;D xsi:type="xsd:double"&gt;3.17&lt;/D&gt;&lt;D xsi:type="xsd:double"&gt;3.17&lt;/D&gt;&lt;D xsi:type="xsd:double"&gt;3.24&lt;/D&gt;&lt;D xsi:type="xsd:double"&gt;3.12&lt;/D&gt;&lt;D xsi:type="xsd:double"&gt;3.12&lt;/D&gt;&lt;D xsi:type="xsd:double"&gt;3.12&lt;/D&gt;&lt;D xsi:type="xsd:double"&gt;3.17&lt;/D&gt;&lt;D xsi:type="xsd:double"&gt;3.21&lt;/D&gt;&lt;D xsi:type="xsd:double"&gt;3.38&lt;/D&gt;&lt;D xsi:type="xsd:double"&gt;3.29&lt;/D&gt;&lt;D xsi:type="xsd:double"&gt;3.21&lt;/D&gt;&lt;D xsi:type="xsd:double"&gt;3.21&lt;/D&gt;&lt;D xsi:type="xsd:double"&gt;3.21&lt;/D&gt;&lt;D xsi:type="xsd:double"&gt;3.26&lt;/D&gt;&lt;D xsi:type="xsd:double"&gt;3.38&lt;/D&gt;&lt;D xsi:type="xsd:double"&gt;3.37&lt;/D&gt;&lt;D xsi:type="xsd:double"&gt;3.25&lt;/D&gt;&lt;D xsi:type="xsd:double"&gt;3.32&lt;/D&gt;&lt;D xsi:type="xsd:double"&gt;3.32&lt;/D&gt;&lt;D xsi:type="xsd:double"&gt;3.32&lt;/D&gt;&lt;D xsi:type="xsd:double"&gt;3.6&lt;/D&gt;&lt;D xsi:type="xsd:double"&gt;3.6&lt;/D&gt;&lt;D xsi:type="xsd:double"&gt;3.52&lt;/D&gt;&lt;D xsi:type="xsd:double"&gt;3.55&lt;/D&gt;&lt;D xsi:type="xsd:double"&gt;3.65&lt;/D&gt;&lt;D xsi:type="xsd:double"&gt;3.65&lt;/D&gt;&lt;D xsi:type="xsd:double"&gt;3.65&lt;/D&gt;&lt;D xsi:type="xsd:double"&gt;3.66&lt;/D&gt;&lt;D xsi:type="xsd:double"&gt;3.65&lt;/D&gt;&lt;D xsi:type="xsd:double"&gt;3.69&lt;/D&gt;&lt;D xsi:type="xsd:double"&gt;3.61&lt;/D&gt;&lt;D xsi:type="xsd:double"&gt;3.82&lt;/D&gt;&lt;D xsi:type="xsd:double"&gt;3.82&lt;/D&gt;&lt;D xsi:type="xsd:double"&gt;3.82&lt;/D&gt;&lt;D xsi:type="xsd:double"&gt;3.82&lt;/D&gt;&lt;D xsi:type="xsd:double"&gt;3.67&lt;/D&gt;&lt;D xsi:type="xsd:double"&gt;3.68&lt;/D&gt;&lt;D xsi:type="xsd:double"&gt;3.7&lt;/D&gt;&lt;D xsi:type="xsd:double"&gt;3.85&lt;/D&gt;&lt;D xsi:type="xsd:double"&gt;3.85&lt;/D&gt;&lt;D xsi:type="xsd:double"&gt;3.85&lt;/D&gt;&lt;D xsi:type="xsd:double"&gt;4.08&lt;/D&gt;&lt;D xsi:type="xsd:double"&gt;4.16&lt;/D&gt;&lt;D xsi:type="xsd:double"&gt;4.23&lt;/D&gt;&lt;D xsi:type="xsd:double"&gt;4.18&lt;/D&gt;&lt;D xsi:type="xsd:double"&gt;4.29&lt;/D&gt;&lt;D xsi:type="xsd:double"&gt;4.29&lt;/D&gt;&lt;D xsi:type="xsd:double"&gt;4.29&lt;/D&gt;&lt;D xsi:type="xsd:double"&gt;4.3&lt;/D&gt;&lt;D xsi:type="xsd:double"&gt;4.34&lt;/D&gt;&lt;D xsi:type="xsd:double"&gt;4.38&lt;/D&gt;&lt;D xsi:type="xsd:double"&gt;4.32&lt;/D&gt;&lt;D xsi:type="xsd:double"&gt;4.4&lt;/D&gt;&lt;D xsi:type="xsd:double"&gt;4.4&lt;/D&gt;&lt;D xsi:type="xsd:double"&gt;4.4&lt;/D&gt;&lt;D xsi:type="xsd:double"&gt;4.4&lt;/D&gt;&lt;D xsi:type="xsd:double"&gt;4.72&lt;/D&gt;&lt;D xsi:type="xsd:double"&gt;4.63&lt;/D&gt;&lt;D xsi:type="xsd:double"&gt;4.62&lt;/D&gt;&lt;D xsi:type="xsd:double"&gt;4.66&lt;/D&gt;&lt;D xsi:type="xsd:double"&gt;4.66&lt;/D&gt;&lt;D xsi:type="xsd:double"&gt;4.66&lt;/D&gt;&lt;D xsi:type="xsd:double"&gt;4.83&lt;/D&gt;&lt;D xsi:type="xsd:double"&gt;4.88&lt;/D&gt;&lt;D xsi:type="xsd:double"&gt;5.19&lt;/D&gt;&lt;D xsi:type="xsd:double"&gt;5.42&lt;/D&gt;&lt;D xsi:type="xsd:double"&gt;5.38&lt;/D&gt;&lt;D xsi:type="xsd:double"&gt;5.38&lt;/D&gt;&lt;D xsi:type="xsd:double"&gt;5.38&lt;/D&gt;&lt;D xsi:type="xsd:double"&gt;5.36&lt;/D&gt;&lt;D xsi:type="xsd:double"&gt;5.1&lt;/D&gt;&lt;D xsi:type="xsd:double"&gt;5.07&lt;/D&gt;&lt;D xsi:type="xsd:double"&gt;4.93&lt;/D&gt;&lt;D xsi:type="xsd:double"&gt;5.2&lt;/D&gt;&lt;D xsi:type="xsd:double"&gt;5.2&lt;/D&gt;&lt;D xsi:type="xsd:double"&gt;5.2&lt;/D&gt;&lt;D xsi:type="xsd:double"&gt;5.4&lt;/D&gt;&lt;D xsi:type="xsd:double"&gt;5.17&lt;/D&gt;&lt;D xsi:type="xsd:double"&gt;5.28&lt;/D&gt;&lt;D xsi:type="xsd:double"&gt;5.6&lt;/D&gt;&lt;D xsi:type="xsd:double"&gt;5.15&lt;/D&gt;&lt;D xsi:type="xsd:double"&gt;5.15&lt;/D&gt;&lt;D xsi:type="xsd:double"&gt;5.15&lt;/D&gt;&lt;D xsi:type="xsd:double"&gt;4.85&lt;/D&gt;&lt;D xsi:type="xsd:double"&gt;4.88&lt;/D&gt;&lt;D xsi:type="xsd:double"&gt;4.93&lt;/D&gt;&lt;D xsi:type="xsd:double"&gt;5.18&lt;/D&gt;&lt;D xsi:type="xsd:double"&gt;5.31&lt;/D&gt;&lt;D xsi:type="xsd:double"&gt;5.31&lt;/D&gt;&lt;D xsi:type="xsd:double"&gt;5.31&lt;/D&gt;&lt;D xsi:type="xsd:double"&gt;5.29&lt;/D&gt;&lt;D xsi:type="xsd:double"&gt;5.39&lt;/D&gt;&lt;D xsi:type="xsd:double"&gt;5.29&lt;/D&gt;&lt;D xsi:type="xsd:double"&gt;5.11&lt;/D&gt;&lt;D xsi:type="xsd:double"&gt;5.15&lt;/D&gt;&lt;D xsi:type="xsd:double"&gt;5.15&lt;/D&gt;&lt;D xsi:type="xsd:double"&gt;5.15&lt;/D&gt;&lt;D xsi:type="xsd:double"&gt;5.02&lt;/D&gt;&lt;D xsi:type="xsd:double"&gt;5.13&lt;/D&gt;&lt;D xsi:type="xsd:double"&gt;5.27&lt;/D&gt;&lt;D xsi:type="xsd:double"&gt;5.34&lt;/D&gt;&lt;D xsi:type="xsd:double"&gt;5.32&lt;/D&gt;&lt;D xsi:type="xsd:double"&gt;5.32&lt;/D&gt;&lt;D xsi:type="xsd:double"&gt;5.32&lt;/D&gt;&lt;D xsi:type="xsd:double"&gt;5.61&lt;/D&gt;&lt;D xsi:type="xsd:double"&gt;5.77&lt;/D&gt;&lt;D xsi:type="xsd:double"&gt;5.75&lt;/D&gt;&lt;D xsi:type="xsd:double"&gt;5.63&lt;/D&gt;&lt;D xsi:type="xsd:double"&gt;5.5&lt;/D&gt;&lt;D xsi:type="xsd:double"&gt;5.5&lt;/D&gt;&lt;D xsi:type="xsd:double"&gt;5.5&lt;/D&gt;&lt;D xsi:type="xsd:double"&gt;5.72&lt;/D&gt;&lt;D xsi:type="xsd:double"&gt;5.95&lt;/D&gt;&lt;D xsi:type="xsd:double"&gt;5.8&lt;/D&gt;&lt;D xsi:type="xsd:double"&gt;5.91&lt;/D&gt;&lt;D xsi:type="xsd:double"&gt;5.78&lt;/D&gt;&lt;D xsi:type="xsd:double"&gt;5.78&lt;/D&gt;&lt;D xsi:type="xsd:double"&gt;5.78&lt;/D&gt;&lt;D xsi:type="xsd:double"&gt;5.52&lt;/D&gt;&lt;D xsi:type="xsd:double"&gt;5.66&lt;/D&gt;&lt;D xsi:type="xsd:double"&gt;5.51&lt;/D&gt;&lt;D xsi:type="xsd:double"&gt;5.56&lt;/D&gt;&lt;D xsi:type="xsd:double"&gt;5.64&lt;/D&gt;&lt;D xsi:type="xsd:double"&gt;5.64&lt;/D&gt;&lt;D xsi:type="xsd:double"&gt;5.64&lt;/D&gt;&lt;D xsi:type="xsd:double"&gt;5.97&lt;/D&gt;&lt;D xsi:type="xsd:double"&gt;6.07&lt;/D&gt;&lt;D xsi:type="xsd:double"&gt;5.91&lt;/D&gt;&lt;D xsi:type="xsd:double"&gt;6.16&lt;/D&gt;&lt;D xsi:type="xsd:double"&gt;6.36&lt;/D&gt;&lt;D xsi:type="xsd:double"&gt;6.36&lt;/D&gt;&lt;D xsi:type="xsd:double"&gt;6.36&lt;/D&gt;&lt;D xsi:type="xsd:double"&gt;6.44&lt;/D&gt;&lt;D xsi:type="xsd:double"&gt;6.39&lt;/D&gt;&lt;D xsi:type="xsd:double"&gt;6.36&lt;/D&gt;&lt;D xsi:type="xsd:double"&gt;6.36&lt;/D&gt;&lt;D xsi:type="xsd:double"&gt;6.44&lt;/D&gt;&lt;D xsi:type="xsd:double"&gt;6.44&lt;/D&gt;&lt;D xsi:type="xsd:double"&gt;6.44&lt;/D&gt;&lt;D xsi:type="xsd:double"&gt;6.4&lt;/D&gt;&lt;D xsi:type="xsd:double"&gt;6.29&lt;/D&gt;&lt;D xsi:type="xsd:double"&gt;6.17&lt;/D&gt;&lt;D xsi:type="xsd:double"&gt;6.52&lt;/D&gt;&lt;D xsi:type="xsd:double"&gt;6.54&lt;/D&gt;&lt;D xsi:type="xsd:double"&gt;6.54&lt;/D&gt;&lt;D xsi:type="xsd:double"&gt;6.54&lt;/D&gt;&lt;D xsi:type="xsd:double"&gt;6.75&lt;/D&gt;&lt;D xsi:type="xsd:double"&gt;6.65&lt;/D&gt;&lt;D xsi:type="xsd:double"&gt;6.5&lt;/D&gt;&lt;D xsi:type="xsd:double"&gt;6.59&lt;/D&gt;&lt;D xsi:type="xsd:double"&gt;6.74&lt;/D&gt;&lt;D xsi:type="xsd:double"&gt;6.74&lt;/D&gt;&lt;D xsi:type="xsd:double"&gt;6.74&lt;/D&gt;&lt;D xsi:type="xsd:double"&gt;6.78&lt;/D&gt;&lt;D xsi:type="xsd:double"&gt;6.81&lt;/D&gt;&lt;D xsi:type="xsd:double"&gt;6.34&lt;/D&gt;&lt;D xsi:type="xsd:double"&gt;6.73&lt;/D&gt;&lt;D xsi:type="xsd:double"&gt;6.34&lt;/D&gt;&lt;D xsi:type="xsd:double"&gt;6.34&lt;/D&gt;&lt;D xsi:type="xsd:double"&gt;6.34&lt;/D&gt;&lt;D xsi:type="xsd:double"&gt;6.46&lt;/D&gt;&lt;D xsi:type="xsd:double"&gt;6.21&lt;/D&gt;&lt;D xsi:type="xsd:double"&gt;6.32&lt;/D&gt;&lt;D xsi:type="xsd:double"&gt;6.59&lt;/D&gt;&lt;D xsi:type="xsd:double"&gt;6.62&lt;/D&gt;&lt;D xsi:type="xsd:double"&gt;6.62&lt;/D&gt;&lt;D xsi:type="xsd:double"&gt;6.62&lt;/D&gt;&lt;D xsi:type="xsd:double"&gt;6.62&lt;/D&gt;&lt;D xsi:type="xsd:double"&gt;6.74&lt;/D&gt;&lt;D xsi:type="xsd:double"&gt;6.64&lt;/D&gt;&lt;D xsi:type="xsd:double"&gt;6.44&lt;/D&gt;&lt;D xsi:type="xsd:double"&gt;6.4&lt;/D&gt;&lt;D xsi:type="xsd:double"&gt;6.4&lt;/D&gt;&lt;D xsi:type="xsd:double"&gt;6.4&lt;/D&gt;&lt;D xsi:type="xsd:double"&gt;6.4&lt;/D&gt;&lt;D xsi:type="xsd:double"&gt;6.44&lt;/D&gt;&lt;D xsi:type="xsd:double"&gt;6.33&lt;/D&gt;&lt;D xsi:type="xsd:double"&gt;6.45&lt;/D&gt;&lt;/FQL&gt;&lt;FQL&gt;&lt;Q&gt;GOOGL-US^FG_PRICE(20201231,20240104,D)&lt;/Q&gt;&lt;R&gt;1100&lt;/R&gt;&lt;C&gt;1&lt;/C&gt;&lt;D xsi:type="xsd:double"&gt;87.632&lt;/D&gt;&lt;D xsi:type="xsd:double"&gt;87.632&lt;/D&gt;&lt;D xsi:type="xsd:double"&gt;87.632&lt;/D&gt;&lt;D xsi:type="xsd:double"&gt;87.632&lt;/D&gt;&lt;D xsi:type="xsd:double"&gt;86.3065&lt;/D&gt;&lt;D xsi:type="xsd:double"&gt;87.0025&lt;/D&gt;&lt;D xsi:type="xsd:double"&gt;86.144005&lt;/D&gt;&lt;D xsi:type="xsd:double"&gt;88.717&lt;/D&gt;&lt;D xsi:type="xsd:double"&gt;89.8915&lt;/D&gt;&lt;D xsi:type="xsd:double"&gt;89.8915&lt;/D&gt;&lt;D xsi:type="xsd:double"&gt;89.8915&lt;/D&gt;&lt;D xsi:type="xsd:double"&gt;87.81451&lt;/D&gt;&lt;D xsi:type="xsd:double"&gt;86.871506&lt;/D&gt;&lt;D xsi:type="xsd:double"&gt;87.3625&lt;/D&gt;&lt;D xsi:type="xsd:double"&gt;86.546005&lt;/D&gt;&lt;D xsi:type="xsd:double"&gt;86.381004&lt;/D&gt;&lt;D xsi:type="xsd:double"&gt;86.381004&lt;/D&gt;&lt;D xsi:type="xsd:double"&gt;86.381004&lt;/D&gt;&lt;D xsi:type="xsd:double"&gt;86.381004&lt;/D&gt;&lt;D xsi:type="xsd:double"&gt;89.2235&lt;/D&gt;&lt;D xsi:type="xsd:double"&gt;94.0035&lt;/D&gt;&lt;D xsi:type="xsd:double"&gt;94.207504&lt;/D&gt;&lt;D xsi:type="xsd:double"&gt;94.628006&lt;/D&gt;&lt;D xsi:type="xsd:double"&gt;94.628006&lt;/D&gt;&lt;D xsi:type="xsd:double"&gt;94.628006&lt;/D&gt;&lt;D xsi:type="xsd:double"&gt;94.714005&lt;/D&gt;&lt;D xsi:type="xsd:double"&gt;95.3975&lt;/D&gt;&lt;D xsi:type="xsd:double"&gt;90.947&lt;/D&gt;&lt;D xsi:type="xsd:double"&gt;92.659996&lt;/D&gt;&lt;D xsi:type="xsd:double"&gt;91.368004&lt;/D&gt;&lt;D xsi:type="xsd:double"&gt;91.368004&lt;/D&gt;&lt;D xsi:type="xsd:double"&gt;91.368004&lt;/D&gt;&lt;D xsi:type="xsd:double"&gt;94.653496&lt;/D&gt;&lt;D xsi:type="xsd:double"&gt;95.956&lt;/D&gt;&lt;D xsi:type="xsd:double"&gt;102.94399&lt;/D&gt;&lt;D xsi:type="xsd:double"&gt;102.681496&lt;/D&gt;&lt;D xsi:type="xsd:double"&gt;104.441505&lt;/D&gt;&lt;D xsi:type="xsd:double"&gt;104.441505&lt;/D&gt;&lt;D xsi:type="xsd:double"&gt;104.441505&lt;/D&gt;&lt;D xsi:type="xsd:double"&gt;104.226006&lt;/D&gt;&lt;D xsi:type="xsd:double"&gt;103.76949&lt;/D&gt;&lt;D xsi:type="xsd:double"&gt;104.324&lt;/D&gt;&lt;D xsi:type="xsd:double"&gt;104.4375&lt;/D&gt;&lt;D xsi:type="xsd:double"&gt;104.7515&lt;/D&gt;&lt;D xsi:type="xsd:double"&gt;104.7515&lt;/D&gt;&lt;D xsi:type="xsd:double"&gt;104.7515&lt;/D&gt;&lt;D xsi:type="xsd:double"&gt;104.7515&lt;/D&gt;&lt;D xsi:type="xsd:double"&gt;105.534996&lt;/D&gt;&lt;D xsi:type="xsd:double"&gt;105.93101&lt;/D&gt;&lt;D xsi:type="xsd:double"&gt;105.290504&lt;/D&gt;&lt;D xsi:type="xsd:double"&gt;104.440506&lt;/D&gt;&lt;D xsi:type="xsd:double"&gt;104.440506&lt;/D&gt;&lt;D xsi:type="xsd:double"&gt;104.440506&lt;/D&gt;&lt;D xsi:type="xsd:double"&gt;102.713005&lt;/D&gt;&lt;D xsi:type="xsd:double"&gt;103.006004&lt;/D&gt;&lt;D xsi:type="xsd:double"&gt;104.190506&lt;/D&gt;&lt;D xsi:type="xsd:double"&gt;100.7975&lt;/D&gt;&lt;D xsi:type="xsd:double"&gt;101.095505&lt;/D&gt;&lt;D xsi:type="xsd:double"&gt;101.095505&lt;/D&gt;&lt;D xsi:type="xsd:double"&gt;101.095505&lt;/D&gt;&lt;D xsi:type="xsd:double"&gt;103.482994&lt;/D&gt;&lt;D xsi:type="xsd:double"&gt;103.224&lt;/D&gt;&lt;D xsi:type="xsd:double"&gt;100.5705&lt;/D&gt;&lt;D xsi:type="xsd:double"&gt;101.6965&lt;/D&gt;&lt;D xsi:type="xsd:double"&gt;104.85351&lt;/D&gt;&lt;D xsi:type="xsd:double"&gt;104.85351&lt;/D&gt;&lt;D xsi:type="xsd:double"&gt;104.85351&lt;/D&gt;&lt;D xsi:type="xsd:double"&gt;100.375&lt;/D&gt;&lt;D xsi:type="xsd:double"&gt;102.018&lt;/D&gt;&lt;D xsi:type="xsd:double"&gt;101.8095&lt;/D&gt;&lt;D xsi:type="xsd:double"&gt;105.027&lt;/D&gt;&lt;D xsi:type="xsd:double"&gt;102.5&lt;/D&gt;&lt;D xsi:type="xsd:double"&gt;102.5&lt;/D&gt;&lt;D xsi:type="xsd:double"&gt;102.5&lt;/D&gt;&lt;D xsi:type="xsd:double"&gt;102.722&lt;/D&gt;&lt;D xsi:type="xsd:double"&gt;104.194496&lt;/D&gt;&lt;D xsi:type="xsd:double"&gt;104.111&lt;/D&gt;&lt;D xsi:type="xsd:double"&gt;101.067&lt;/D&gt;&lt;D xsi:type="xsd:double"&gt;101.348&lt;/D&gt;&lt;D xsi:type="xsd:double"&gt;101.348&lt;/D&gt;&lt;D xsi:type="xsd:double"&gt;101.348&lt;/D&gt;&lt;D xsi:type="xsd:double"&gt;101.5345&lt;/D&gt;&lt;D xsi:type="xsd:double"&gt;102.0665&lt;/D&gt;&lt;D xsi:type="xsd:double"&gt;101.6265&lt;/D&gt;&lt;D xsi:type="xsd:double"&gt;101.623&lt;/D&gt;&lt;D xsi:type="xsd:double"&gt;101.2365&lt;/D&gt;&lt;D xsi:type="xsd:double"&gt;101.2365&lt;/D&gt;&lt;D xsi:type="xsd:double"&gt;101.2365&lt;/D&gt;&lt;D xsi:type="xsd:double"&gt;102.289505&lt;/D&gt;&lt;D xsi:type="xsd:double"&gt;102.3235&lt;/D&gt;&lt;D xsi:type="xsd:double"&gt;103.126&lt;/D&gt;&lt;D xsi:type="xsd:double"&gt;106.489006&lt;/D&gt;&lt;D xsi:type="xsd:double"&gt;106.489006&lt;/D&gt;&lt;D xsi:type="xsd:double"&gt;106.489006&lt;/D&gt;&lt;D xsi:type="xsd:double"&gt;106.489006&lt;/D&gt;&lt;D xsi:type="xsd:double"&gt;110.948&lt;/D&gt;&lt;D xsi:type="xsd:double"&gt;110.463005&lt;/D&gt;&lt;D xsi:type="xsd:double"&gt;111.9515&lt;/D&gt;&lt;D xsi:type="xsd:double"&gt;112.5215&lt;/D&gt;&lt;D xsi:type="xsd:double"&gt;113.5335&lt;/D&gt;&lt;D xsi:type="xsd:double"&gt;113.5335&lt;/D&gt;&lt;D xsi:type="xsd:double"&gt;113.5335&lt;/D&gt;&lt;D xsi:type="xsd:double"&gt;112.23101&lt;/D&gt;&lt;D xsi:type="xsd:double"&gt;112.7215&lt;/D&gt;&lt;D xsi:type="xsd:double"&gt;112.0955&lt;/D&gt;&lt;D xsi:type="xsd:double"&gt;114.262505&lt;/D&gt;&lt;D xsi:type="xsd:double"&gt;114.137505&lt;/D&gt;&lt;D xsi:type="xsd:double"&gt;114.137505&lt;/D&gt;&lt;D xsi:type="xsd:double"&gt;114.137505&lt;/D&gt;&lt;D xsi:type="xsd:double"&gt;114.488&lt;/D&gt;&lt;D xsi:type="xsd:double"&gt;113.9505&lt;/D&gt;&lt;D xsi:type="xsd:double"&gt;113.9175&lt;/D&gt;&lt;D xsi:type="xsd:double"&gt;112.626&lt;/D&gt;&lt;D xsi:type="xsd:double"&gt;114.9965&lt;/D&gt;&lt;D xsi:type="xsd:double"&gt;114.9965&lt;/D&gt;&lt;D xsi:type="xsd:double"&gt;114.9965&lt;/D&gt;&lt;D xsi:type="xsd:double"&gt;115.4965&lt;/D&gt;&lt;D xsi:type="xsd:double"&gt;114.549&lt;/D&gt;&lt;D xsi:type="xsd:double"&gt;117.952&lt;/D&gt;&lt;D xsi:type="xsd:double"&gt;119.638&lt;/D&gt;&lt;D xsi:type="xsd:double"&gt;117.675&lt;/D&gt;&lt;D xsi:type="xsd:double"&gt;117.675&lt;/D&gt;&lt;D xsi:type="xsd:double"&gt;117.675&lt;/D&gt;&lt;D xsi:type="xsd:double"&gt;117.15401&lt;/D&gt;&lt;D xsi:type="xsd:double"&gt;115.34151&lt;/D&gt;&lt;D xsi:type="xsd:double"&gt;115.7385&lt;/D&gt;&lt;D xsi:type="xsd:double"&gt;116.86751&lt;/D&gt;&lt;D xsi:type="xsd:double"&gt;117.5965&lt;/D&gt;&lt;D xsi:type="xsd:double"&gt;117.5965&lt;/D&gt;&lt;D xsi:type="xsd:double"&gt;117.5965&lt;/D&gt;&lt;D xsi:type="xsd:double"&gt;114.5875&lt;/D&gt;&lt;D xsi:type="xsd:double"&gt;113.503006&lt;/D&gt;&lt;D xsi:type="xsd:double"&gt;110.012505&lt;/D&gt;&lt;D xsi:type="xsd:double"&gt;111.452&lt;/D&gt;&lt;D xsi:type="xsd:double"&gt;113.919&lt;/D&gt;&lt;D xsi:type="xsd:double"&gt;113.919&lt;/D&gt;&lt;D xsi:type="xsd:double"&gt;113.919&lt;/D&gt;&lt;D xsi:type="xsd:double"&gt;114.446&lt;/D&gt;&lt;D xsi:type="xsd:double"&gt;113.1235&lt;/D&gt;&lt;D xsi:type="xsd:double"&gt;113.575005&lt;/D&gt;&lt;D xsi:type="xsd:double"&gt;115.347496&lt;/D&gt;&lt;D xsi:type="xsd:double"&gt;114.7065&lt;/D&gt;&lt;D xsi:type="xsd:double"&gt;114.7065&lt;/D&gt;&lt;D xsi:type="xsd:double"&gt;114.7065&lt;/D&gt;&lt;D xsi:type="xsd:double"&gt;118.052&lt;/D&gt;&lt;D xsi:type="xsd:double"&gt;118.14351&lt;/D&gt;&lt;D xsi:type="xsd:double"&gt;119.0155&lt;/D&gt;&lt;D xsi:type="xsd:double"&gt;118.133995&lt;/D&gt;&lt;D xsi:type="xsd:double"&gt;117.84251&lt;/D&gt;&lt;D xsi:type="xsd:double"&gt;117.84251&lt;/D&gt;&lt;D xsi:type="xsd:double"&gt;117.84251&lt;/D&gt;&lt;D xsi:type="xsd:double"&gt;117.84251&lt;/D&gt;&lt;D xsi:type="xsd:double"&gt;119.059&lt;/D&gt;&lt;D xsi:type="xsd:double"&gt;118.5295&lt;/D&gt;&lt;D xsi:type="xsd:double"&gt;117.379005&lt;/D&gt;&lt;D xsi:type="xsd:double"&gt;119.678505&lt;/D&gt;&lt;D xsi:type="xsd:double"&gt;119.678505&lt;/D&gt;&lt;D xsi:type="xsd:double"&gt;119.678505&lt;/D&gt;&lt;D xsi:type="xsd:double"&gt;120.115005&lt;/D&gt;&lt;D xsi:type="xsd:double"&gt;119.922&lt;/D&gt;&lt;D xsi:type="xsd:double"&gt;120.396996&lt;/D&gt;&lt;D xsi:type="xsd:double"&gt;121.75649&lt;/D&gt;&lt;D xsi:type="xsd:double"&gt;121.51&lt;/D&gt;&lt;D xsi:type="xsd:double"&gt;121.51&lt;/D&gt;&lt;D xsi:type="xsd:double"&gt;121.51&lt;/D&gt;&lt;D xsi:type="xsd:double"&gt;122.445496&lt;/D&gt;&lt;D xsi:type="xsd:double"&gt;121.419495&lt;/D&gt;&lt;D xsi:type="xsd:double"&gt;120.7725&lt;/D&gt;&lt;D xsi:type="xsd:double"&gt;121.74351&lt;/D&gt;&lt;D xsi:type="xsd:double"&gt;120.111&lt;/D&gt;&lt;D xsi:type="xsd:double"&gt;120.111&lt;/D&gt;&lt;D xsi:type="xsd:double"&gt;120.111&lt;/D&gt;&lt;D xsi:type="xsd:double"&gt;121.8125&lt;/D&gt;&lt;D xsi:type="xsd:double"&gt;122.330505&lt;/D&gt;&lt;D xsi:type="xsd:double"&gt;122.12701&lt;/D&gt;&lt;D xsi:type="xsd:double"&gt;122.5&lt;/D&gt;&lt;D xsi:type="xsd:double"&gt;122.5085&lt;/D&gt;&lt;D xsi:type="xsd:double"&gt;122.5085&lt;/D&gt;&lt;D xsi:type="xsd:double"&gt;122.5085&lt;/D&gt;&lt;D xsi:type="xsd:double"&gt;122.536&lt;/D&gt;&lt;D xsi:type="xsd:double"&gt;122.2725&lt;/D&gt;&lt;D xsi:type="xsd:double"&gt;122.0895&lt;/D&gt;&lt;D xsi:type="xsd:double"&gt;122.444496&lt;/D&gt;&lt;D xsi:type="xsd:double"&gt;125.2575&lt;/D&gt;&lt;D xsi:type="xsd:double"&gt;125.2575&lt;/D&gt;&lt;D xsi:type="xsd:double"&gt;125.2575&lt;/D&gt;&lt;D xsi:type="xsd:double"&gt;125.2575&lt;/D&gt;&lt;D xsi:type="xsd:double"&gt;126.19&lt;/D&gt;&lt;D xsi:type="xsd:double"&gt;126.474&lt;/D&gt;&lt;D xsi:type="xsd:double"&gt;125.044&lt;/D&gt;&lt;D xsi:type="xsd:double"&gt;125.51851&lt;/D&gt;&lt;D xsi:type="xsd:double"&gt;125.51851&lt;/D&gt;&lt;D xsi:type="xsd:double"&gt;125.51851&lt;/D&gt;&lt;D xsi:type="xsd:double"&gt;126.9755&lt;/D&gt;&lt;D xsi:type="xsd:double"&gt;127.34151&lt;/D&gt;&lt;D xsi:type="xsd:double"&gt;128.237&lt;/D&gt;&lt;D xsi:type="xsd:double"&gt;127.005005&lt;/D&gt;&lt;D xsi:type="xsd:double"&gt;126.96999&lt;/D&gt;&lt;D xsi:type="xsd:double"&gt;126.96999&lt;/D&gt;&lt;D xsi:type="xsd:double"&gt;126.96999&lt;/D&gt;&lt;D xsi:type="xsd:double"&gt;124.578&lt;/D&gt;&lt;D xsi:type="xsd:double"&gt;126.209496&lt;/D&gt;&lt;D xsi:type="xsd:double"&gt;127.549&lt;/D&gt;&lt;D xsi:type="xsd:double"&gt;128.4215&lt;/D&gt;&lt;D xsi:type="xsd:double"&gt;133.015&lt;/D&gt;&lt;D xsi:type="xsd:double"&gt;133.015&lt;/D&gt;&lt;D xsi:type="xsd:double"&gt;133.015&lt;/D&gt;&lt;D xsi:type="xsd:double"&gt;134.035&lt;/D&gt;&lt;D xsi:type="xsd:double"&gt;131.90001&lt;/D&gt;&lt;D xsi:type="xsd:double"&gt;136.094&lt;/D&gt;&lt;D xsi:type="xsd:double"&gt;135.77751&lt;/D&gt;&lt;D xsi:type="xsd:double"&gt;134.7265&lt;/D&gt;&lt;D xsi:type="xsd:double"&gt;134.7265&lt;/D&gt;&lt;D xsi:type="xsd:double"&gt;134.7265&lt;/D&gt;&lt;D xsi:type="xsd:double"&gt;134.8545&lt;/D&gt;&lt;D xsi:type="xsd:double"&gt;135.63&lt;/D&gt;&lt;D xsi:type="xsd:double"&gt;135.1255&lt;/D&gt;&lt;D xsi:type="xsd:double"&gt;136.25151&lt;/D&gt;&lt;D xsi:type="xsd:double"&gt;135.73851&lt;/D&gt;&lt;D xsi:type="xsd:double"&gt;135.73851&lt;/D&gt;&lt;D xsi:type="xsd:double"&gt;135.73851&lt;/D&gt;&lt;D xsi:type="xsd:double"&gt;136.91301&lt;/D&gt;&lt;D xsi:type="xsd:double"&gt;136.80699&lt;/D&gt;&lt;D xsi:type="xsd:double"&gt;136.279&lt;/D&gt;&lt;D xsi:type="xsd:double"&gt;137.194&lt;/D&gt;&lt;D xsi:type="xsd:double"&gt;137.72751&lt;/D&gt;&lt;D xsi:type="xsd:double"&gt;137.72751&lt;/D&gt;&lt;D xsi:type="xsd:double"&gt;137.72751&lt;/D&gt;&lt;D xsi:type="xsd:double"&gt;138.3095&lt;/D&gt;&lt;D xsi:type="xsd:double"&gt;136.6615&lt;/D&gt;&lt;D xsi:type="xsd:double"&gt;135.449&lt;/D&gt;&lt;D xsi:type="xsd:double"&gt;135.68001&lt;/D&gt;&lt;D xsi:type="xsd:double"&gt;137.4295&lt;/D&gt;&lt;D xsi:type="xsd:double"&gt;137.4295&lt;/D&gt;&lt;D xsi:type="xsd:double"&gt;137.4295&lt;/D&gt;&lt;D xsi:type="xsd:double"&gt;140.0415&lt;/D&gt;&lt;D xsi:type="xsd:double"&gt;141.2615&lt;/D&gt;&lt;D xsi:type="xsd:double"&gt;142.07901&lt;/D&gt;&lt;D xsi:type="xsd:double"&gt;141.4405&lt;/D&gt;&lt;D xsi:type="xsd:double"&gt;144.00401&lt;/D&gt;&lt;D xsi:type="xsd:double"&gt;144.00401&lt;/D&gt;&lt;D xsi:type="xsd:double"&gt;144.00401&lt;/D&gt;&lt;D xsi:type="xsd:double"&gt;144.5905&lt;/D&gt;&lt;D xsi:type="xsd:double"&gt;144.6975&lt;/D&gt;&lt;D xsi:type="xsd:double"&gt;145.2155&lt;/D&gt;&lt;D xsi:type="xsd:double"&gt;143.287&lt;/D&gt;&lt;D xsi:type="xsd:double"&gt;143.7395&lt;/D&gt;&lt;D xsi:type="xsd:double"&gt;143.7395&lt;/D&gt;&lt;D xsi:type="xsd:double"&gt;143.7395&lt;/D&gt;&lt;D xsi:type="xsd:double"&gt;143.7395&lt;/D&gt;&lt;D xsi:type="xsd:double"&gt;144.2805&lt;/D&gt;&lt;D xsi:type="xsd:double"&gt;143.69101&lt;/D&gt;&lt;D xsi:type="xsd:double"&gt;143.541&lt;/D&gt;&lt;D xsi:type="xsd:double"&gt;140.876&lt;/D&gt;&lt;D xsi:type="xsd:double"&gt;140.876&lt;/D&gt;&lt;D xsi:type="xsd:double"&gt;140.876&lt;/D&gt;&lt;D xsi:type="xsd:double"&gt;142.3325&lt;/D&gt;&lt;D xsi:type="xsd:double"&gt;142.5445&lt;/D&gt;&lt;D xsi:type="xsd:double"&gt;144.4295&lt;/D&gt;&lt;D xsi:type="xsd:double"&gt;143.61&lt;/D&gt;&lt;D xsi:type="xsd:double"&gt;140.8&lt;/D&gt;&lt;D xsi:type="xsd:double"&gt;140.8&lt;/D&gt;&lt;D xsi:type="xsd:double"&gt;140.8&lt;/D&gt;&lt;D xsi:type="xsd:double"&gt;138.7195&lt;/D&gt;&lt;D xsi:type="xsd:double"&gt;139.033&lt;/D&gt;&lt;D xsi:type="xsd:double"&gt;140.2835&lt;/D&gt;&lt;D xsi:type="xsd:double"&gt;141.216&lt;/D&gt;&lt;D xsi:type="xsd:double"&gt;142.21501&lt;/D&gt;&lt;D xsi:type="xsd:double"&gt;142.21501&lt;/D&gt;&lt;D xsi:type="xsd:double"&gt;142.21501&lt;/D&gt;&lt;D xsi:type="xsd:double"&gt;141.072&lt;/D&gt;&lt;D xsi:type="xsd:double"&gt;135.83&lt;/D&gt;&lt;D xsi:type="xsd:double"&gt;134.3535&lt;/D&gt;&lt;D xsi:type="xsd:double"&gt;133.67601&lt;/D&gt;&lt;D xsi:type="xsd:double"&gt;136.54301&lt;/D&gt;&lt;D xsi:type="xsd:double"&gt;136.54301&lt;/D&gt;&lt;D xsi:type="xsd:double"&gt;136.54301&lt;/D&gt;&lt;D xsi:type="xsd:double"&gt;133.6595&lt;/D&gt;&lt;D xsi:type="xsd:double"&gt;136.023&lt;/D&gt;&lt;D xsi:type="xsd:double"&gt;137.565&lt;/D&gt;&lt;D xsi:type="xsd:double"&gt;139.225&lt;/D&gt;&lt;D xsi:type="xsd:double"&gt;139.7855&lt;/D&gt;&lt;D xsi:type="xsd:double"&gt;139.7855&lt;/D&gt;&lt;D xsi:type="xsd:double"&gt;139.7855&lt;/D&gt;&lt;D xsi:type="xsd:double"&gt;138.914&lt;/D&gt;&lt;D xsi:type="xsd:double"&gt;136.449&lt;/D&gt;&lt;D xsi:type="xsd:double"&gt;137.582&lt;/D&gt;&lt;D xsi:type="xsd:double"&gt;141.151&lt;/D&gt;&lt;D xsi:type="xsd:double"&gt;141.36801&lt;/D&gt;&lt;D xsi:type="xsd:double"&gt;141.36801&lt;/D&gt;&lt;D xsi:type="xsd:double"&gt;141.36801&lt;/D&gt;&lt;D xsi:type="xsd:double"&gt;142.778&lt;/D&gt;&lt;D xsi:type="xsd:double"&gt;143.237&lt;/D&gt;&lt;D xsi:type="xsd:double"&gt;141.769&lt;/D&gt;&lt;D xsi:type="xsd:double"&gt;141.886&lt;/D&gt;&lt;D xsi:type="xsd:double"&gt;137.56651&lt;/D&gt;&lt;D xsi:type="xsd:double"&gt;137.56651&lt;/D&gt;&lt;D xsi:type="xsd:double"&gt;137.56651&lt;/D&gt;&lt;D xsi:type="xsd:double"&gt;137.447&lt;/D&gt;&lt;D xsi:type="xsd:double"&gt;139.3085&lt;/D&gt;&lt;D xsi:type="xsd:double"&gt;146.21751&lt;/D&gt;&lt;D xsi:type="xsd:double"&gt;145.849&lt;/D&gt;&lt;D xsi:type="xsd:double"&gt;148.046&lt;/D&gt;&lt;D xsi:type="xsd:double"&gt;148.046&lt;/D&gt;&lt;D xsi:type="xsd:double"&gt;148.046&lt;/D&gt;&lt;D xsi:type="xsd:double"&gt;143.497&lt;/D&gt;&lt;D xsi:type="xsd:double"&gt;145.4325&lt;/D&gt;&lt;D xsi:type="xsd:double"&gt;146.598&lt;/D&gt;&lt;D xsi:type="xsd:double"&gt;148.2675&lt;/D&gt;&lt;D xsi:type="xsd:double"&gt;148.852&lt;/D&gt;&lt;D xsi:type="xsd:double"&gt;148.852&lt;/D&gt;&lt;D xsi:type="xsd:double"&gt;148.852&lt;/D&gt;&lt;D xsi:type="xsd:double"&gt;149.031&lt;/D&gt;&lt;D xsi:type="xsd:double"&gt;148.9185&lt;/D&gt;&lt;D xsi:type="xsd:double"&gt;145.89351&lt;/D&gt;&lt;D xsi:type="xsd:double"&gt;145.76651&lt;/D&gt;&lt;D xsi:type="xsd:double"&gt;148.67801&lt;/D&gt;&lt;D xsi:type="xsd:double"&gt;148.67801&lt;/D&gt;&lt;D xsi:type="xsd:double"&gt;148.67801&lt;/D&gt;&lt;D xsi:type="xsd:double"&gt;148.45201&lt;/D&gt;&lt;D xsi:type="xsd:double"&gt;147.876&lt;/D&gt;&lt;D xsi:type="xsd:double"&gt;148.047&lt;/D&gt;&lt;D xsi:type="xsd:double"&gt;149.8385&lt;/D&gt;&lt;D xsi:type="xsd:double"&gt;148.9265&lt;/D&gt;&lt;D xsi:type="xsd:double"&gt;148.9265&lt;/D&gt;&lt;D xsi:type="xsd:double"&gt;148.9265&lt;/D&gt;&lt;D xsi:type="xsd:double"&gt;146.302&lt;/D&gt;&lt;D xsi:type="xsd:double"&gt;145.782&lt;/D&gt;&lt;D xsi:type="xsd:double"&gt;146.12&lt;/D&gt;&lt;D xsi:type="xsd:double"&gt;146.12&lt;/D&gt;&lt;D xsi:type="xsd:double"&gt;142.183&lt;/D&gt;&lt;D xsi:type="xsd:double"&gt;142.183&lt;/D&gt;&lt;D xsi:type="xsd:double"&gt;142.183&lt;/D&gt;&lt;D xsi:type="xsd:double"&gt;145.5305&lt;/D&gt;&lt;D xsi:type="xsd:double"&gt;141.8975&lt;/D&gt;&lt;D xsi:type="xsd:double"&gt;141.0515&lt;/D&gt;&lt;D xsi:type="xsd:double"&gt;142.966&lt;/D&gt;&lt;D xsi:type="xsd:double"&gt;142.00151&lt;/D&gt;&lt;D xsi:type="xsd:double"&gt;142.00151&lt;/D&gt;&lt;D xsi:type="xsd:double"&gt;142.00151&lt;/D&gt;&lt;D xsi:type="xsd:double"&gt;143.15501&lt;/D&gt;&lt;D xsi:type="xsd:double"&gt;147.2695&lt;/D&gt;&lt;D xsi:type="xsd:double"&gt;148.18651&lt;/D&gt;&lt;D xsi:type="xsd:double"&gt;147.6385&lt;/D&gt;&lt;D xsi:type="xsd:double"&gt;148.00151&lt;/D&gt;&lt;D xsi:type="xsd:double"&gt;148.00151&lt;/D&gt;&lt;D xsi:type="xsd:double"&gt;148.00151&lt;/D&gt;&lt;D xsi:type="xsd:double"&gt;145.8265&lt;/D&gt;&lt;D xsi:type="xsd:double"&gt;143.907&lt;/D&gt;&lt;D xsi:type="xsd:double"&gt;146.44101&lt;/D&gt;&lt;D xsi:type="xsd:double"&gt;144.44499&lt;/D&gt;&lt;D xsi:type="xsd:double"&gt;141.725&lt;/D&gt;&lt;D xsi:type="xsd:double"&gt;141.725&lt;/D&gt;&lt;D xsi:type="xsd:double"&gt;141.725&lt;/D&gt;&lt;D xsi:type="xsd:double"&gt;141.607&lt;/D&gt;&lt;D xsi:type="xsd:double"&gt;143.4725&lt;/D&gt;&lt;D xsi:type="xsd:double"&gt;146.41501&lt;/D&gt;&lt;D xsi:type="xsd:double"&gt;146.9165&lt;/D&gt;&lt;D xsi:type="xsd:double"&gt;146.9165&lt;/D&gt;&lt;D xsi:type="xsd:double"&gt;146.9165&lt;/D&gt;&lt;D xsi:type="xsd:double"&gt;146.9165&lt;/D&gt;&lt;D xsi:type="xsd:double"&gt;147.9065&lt;/D&gt;&lt;D xsi:type="xsd:double"&gt;146.687&lt;/D&gt;&lt;D xsi:type="xsd:double"&gt;146.65501&lt;/D&gt;&lt;D xsi:type="xsd:double"&gt;146.2005&lt;/D&gt;&lt;D xsi:type="xsd:double"&gt;144.852&lt;/D&gt;&lt;D xsi:type="xsd:double"&gt;144.852&lt;/D&gt;&lt;D xsi:type="xsd:double"&gt;144.852&lt;/D&gt;&lt;D xsi:type="xsd:double"&gt;144.9915&lt;/D&gt;&lt;D xsi:type="xsd:double"&gt;144.3995&lt;/D&gt;&lt;D xsi:type="xsd:double"&gt;137.77501&lt;/D&gt;&lt;D xsi:type="xsd:double"&gt;137.7475&lt;/D&gt;&lt;D xsi:type="xsd:double"&gt;137.01701&lt;/D&gt;&lt;D xsi:type="xsd:double"&gt;137.01701&lt;/D&gt;&lt;D xsi:type="xsd:double"&gt;137.01701&lt;/D&gt;&lt;D xsi:type="xsd:double"&gt;138.6695&lt;/D&gt;&lt;D xsi:type="xsd:double"&gt;139.73601&lt;/D&gt;&lt;D xsi:type="xsd:double"&gt;141.43051&lt;/D&gt;&lt;D xsi:type="xsd:double"&gt;138.587&lt;/D&gt;&lt;D xsi:type="xsd:double"&gt;139.48051&lt;/D&gt;&lt;D xsi:type="xsd:double"&gt;139.48051&lt;/D&gt;&lt;D xsi:type="xsd:double"&gt;139.48051&lt;/D&gt;&lt;D xsi:type="xsd:double"&gt;139.48051&lt;/D&gt;&lt;D xsi:type="xsd:double"&gt;135.998&lt;/D&gt;&lt;D xsi:type="xsd:double"&gt;135.1165&lt;/D&gt;&lt;D xsi:type="xsd:double"&gt;</t>
        </r>
      </text>
    </comment>
    <comment ref="A24" authorId="0" shapeId="0">
      <text>
        <r>
          <rPr>
            <b/>
            <sz val="9"/>
            <color indexed="81"/>
            <rFont val="Tahoma"/>
            <family val="2"/>
          </rPr>
          <t xml:space="preserve">133.3075&lt;/D&gt;&lt;D xsi:type="xsd:double"&gt;130.3515&lt;/D&gt;&lt;D xsi:type="xsd:double"&gt;130.3515&lt;/D&gt;&lt;D xsi:type="xsd:double"&gt;130.3515&lt;/D&gt;&lt;D xsi:type="xsd:double"&gt;130.804&lt;/D&gt;&lt;D xsi:type="xsd:double"&gt;126.935&lt;/D&gt;&lt;D xsi:type="xsd:double"&gt;129.233&lt;/D&gt;&lt;D xsi:type="xsd:double"&gt;129.005&lt;/D&gt;&lt;D xsi:type="xsd:double"&gt;133.351&lt;/D&gt;&lt;D xsi:type="xsd:double"&gt;133.351&lt;/D&gt;&lt;D xsi:type="xsd:double"&gt;133.351&lt;/D&gt;&lt;D xsi:type="xsd:double"&gt;135.30351&lt;/D&gt;&lt;D xsi:type="xsd:double"&gt;137.644&lt;/D&gt;&lt;D xsi:type="xsd:double"&gt;148&lt;/D&gt;&lt;D xsi:type="xsd:double"&gt;143.09001&lt;/D&gt;&lt;D xsi:type="xsd:double"&gt;143.29301&lt;/D&gt;&lt;D xsi:type="xsd:double"&gt;143.29301&lt;/D&gt;&lt;D xsi:type="xsd:double"&gt;143.29301&lt;/D&gt;&lt;D xsi:type="xsd:double"&gt;139.201&lt;/D&gt;&lt;D xsi:type="xsd:double"&gt;139.399&lt;/D&gt;&lt;D xsi:type="xsd:double"&gt;141.59201&lt;/D&gt;&lt;D xsi:type="xsd:double"&gt;138.62&lt;/D&gt;&lt;D xsi:type="xsd:double"&gt;134.2825&lt;/D&gt;&lt;D xsi:type="xsd:double"&gt;134.2825&lt;/D&gt;&lt;D xsi:type="xsd:double"&gt;134.2825&lt;/D&gt;&lt;D xsi:type="xsd:double"&gt;135.526&lt;/D&gt;&lt;D xsi:type="xsd:double"&gt;136.6085&lt;/D&gt;&lt;D xsi:type="xsd:double"&gt;137.738&lt;/D&gt;&lt;D xsi:type="xsd:double"&gt;132.539&lt;/D&gt;&lt;D xsi:type="xsd:double"&gt;130.403&lt;/D&gt;&lt;D xsi:type="xsd:double"&gt;130.403&lt;/D&gt;&lt;D xsi:type="xsd:double"&gt;130.403&lt;/D&gt;&lt;D xsi:type="xsd:double"&gt;130.403&lt;/D&gt;&lt;D xsi:type="xsd:double"&gt;129.8135&lt;/D&gt;&lt;D xsi:type="xsd:double"&gt;127.588005&lt;/D&gt;&lt;D xsi:type="xsd:double"&gt;132.69101&lt;/D&gt;&lt;D xsi:type="xsd:double"&gt;134.4595&lt;/D&gt;&lt;D xsi:type="xsd:double"&gt;134.4595&lt;/D&gt;&lt;D xsi:type="xsd:double"&gt;134.4595&lt;/D&gt;&lt;D xsi:type="xsd:double"&gt;135.05699&lt;/D&gt;&lt;D xsi:type="xsd:double"&gt;134.06151&lt;/D&gt;&lt;D xsi:type="xsd:double"&gt;134.5715&lt;/D&gt;&lt;D xsi:type="xsd:double"&gt;133.8995&lt;/D&gt;&lt;D xsi:type="xsd:double"&gt;131.9065&lt;/D&gt;&lt;D xsi:type="xsd:double"&gt;131.9065&lt;/D&gt;&lt;D xsi:type="xsd:double"&gt;131.9065&lt;/D&gt;&lt;D xsi:type="xsd:double"&gt;126.3785&lt;/D&gt;&lt;D xsi:type="xsd:double"&gt;127.10451&lt;/D&gt;&lt;D xsi:type="xsd:double"&gt;133.42&lt;/D&gt;&lt;D xsi:type="xsd:double"&gt;132.4295&lt;/D&gt;&lt;D xsi:type="xsd:double"&gt;129.8705&lt;/D&gt;&lt;D xsi:type="xsd:double"&gt;129.8705&lt;/D&gt;&lt;D xsi:type="xsd:double"&gt;129.8705&lt;/D&gt;&lt;D xsi:type="xsd:double"&gt;125.951004&lt;/D&gt;&lt;D xsi:type="xsd:double"&gt;129.198&lt;/D&gt;&lt;D xsi:type="xsd:double"&gt;133.2805&lt;/D&gt;&lt;D xsi:type="xsd:double"&gt;133.839&lt;/D&gt;&lt;D xsi:type="xsd:double"&gt;136.1255&lt;/D&gt;&lt;D xsi:type="xsd:double"&gt;136.1255&lt;/D&gt;&lt;D xsi:type="xsd:double"&gt;136.1255&lt;/D&gt;&lt;D xsi:type="xsd:double"&gt;136.1015&lt;/D&gt;&lt;D xsi:type="xsd:double"&gt;139.86801&lt;/D&gt;&lt;D xsi:type="xsd:double"&gt;138.2755&lt;/D&gt;&lt;D xsi:type="xsd:double"&gt;141.572&lt;/D&gt;&lt;D xsi:type="xsd:double"&gt;141.673&lt;/D&gt;&lt;D xsi:type="xsd:double"&gt;141.673&lt;/D&gt;&lt;D xsi:type="xsd:double"&gt;141.673&lt;/D&gt;&lt;D xsi:type="xsd:double"&gt;141.4555&lt;/D&gt;&lt;D xsi:type="xsd:double"&gt;142.50551&lt;/D&gt;&lt;D xsi:type="xsd:double"&gt;141.9385&lt;/D&gt;&lt;D xsi:type="xsd:double"&gt;139.0675&lt;/D&gt;&lt;D xsi:type="xsd:double"&gt;140.1505&lt;/D&gt;&lt;D xsi:type="xsd:double"&gt;140.1505&lt;/D&gt;&lt;D xsi:type="xsd:double"&gt;140.1505&lt;/D&gt;&lt;D xsi:type="xsd:double"&gt;142.9715&lt;/D&gt;&lt;D xsi:type="xsd:double"&gt;140.591&lt;/D&gt;&lt;D xsi:type="xsd:double"&gt;136.548&lt;/D&gt;&lt;D xsi:type="xsd:double"&gt;135.8885&lt;/D&gt;&lt;D xsi:type="xsd:double"&gt;133.2875&lt;/D&gt;&lt;D xsi:type="xsd:double"&gt;133.2875&lt;/D&gt;&lt;D xsi:type="xsd:double"&gt;133.2875&lt;/D&gt;&lt;D xsi:type="xsd:double"&gt;128.8235&lt;/D&gt;&lt;D xsi:type="xsd:double"&gt;127.7145&lt;/D&gt;&lt;D xsi:type="xsd:double"&gt;129.894&lt;/D&gt;&lt;D xsi:type="xsd:double"&gt;126.73&lt;/D&gt;&lt;D xsi:type="xsd:double"&gt;126.73&lt;/D&gt;&lt;D xsi:type="xsd:double"&gt;126.73&lt;/D&gt;&lt;D xsi:type="xsd:double"&gt;126.73&lt;/D&gt;&lt;D xsi:type="xsd:double"&gt;127.676506&lt;/D&gt;&lt;D xsi:type="xsd:double"&gt;130.009&lt;/D&gt;&lt;D xsi:type="xsd:double"&gt;128.04001&lt;/D&gt;&lt;D xsi:type="xsd:double"&gt;124.81451&lt;/D&gt;&lt;D xsi:type="xsd:double"&gt;119.6355&lt;/D&gt;&lt;D xsi:type="xsd:double"&gt;119.6355&lt;/D&gt;&lt;D xsi:type="xsd:double"&gt;119.6355&lt;/D&gt;&lt;D xsi:type="xsd:double"&gt;123.074&lt;/D&gt;&lt;D xsi:type="xsd:double"&gt;118.65&lt;/D&gt;&lt;D xsi:type="xsd:double"&gt;114.294495&lt;/D&gt;&lt;D xsi:type="xsd:double"&gt;118.5225&lt;/D&gt;&lt;D xsi:type="xsd:double"&gt;114.1095&lt;/D&gt;&lt;D xsi:type="xsd:double"&gt;114.1095&lt;/D&gt;&lt;D xsi:type="xsd:double"&gt;114.1095&lt;/D&gt;&lt;D xsi:type="xsd:double"&gt;116.583&lt;/D&gt;&lt;D xsi:type="xsd:double"&gt;117.334&lt;/D&gt;&lt;D xsi:type="xsd:double"&gt;122.261&lt;/D&gt;&lt;D xsi:type="xsd:double"&gt;116.50551&lt;/D&gt;&lt;D xsi:type="xsd:double"&gt;115.7465&lt;/D&gt;&lt;D xsi:type="xsd:double"&gt;115.7465&lt;/D&gt;&lt;D xsi:type="xsd:double"&gt;115.7465&lt;/D&gt;&lt;D xsi:type="xsd:double"&gt;112.511&lt;/D&gt;&lt;D xsi:type="xsd:double"&gt;114.395&lt;/D&gt;&lt;D xsi:type="xsd:double"&gt;113.6025&lt;/D&gt;&lt;D xsi:type="xsd:double"&gt;112.843994&lt;/D&gt;&lt;D xsi:type="xsd:double"&gt;116.0505&lt;/D&gt;&lt;D xsi:type="xsd:double"&gt;116.0505&lt;/D&gt;&lt;D xsi:type="xsd:double"&gt;116.0505&lt;/D&gt;&lt;D xsi:type="xsd:double"&gt;114.445&lt;/D&gt;&lt;D xsi:type="xsd:double"&gt;116.473&lt;/D&gt;&lt;D xsi:type="xsd:double"&gt;111.8995&lt;/D&gt;&lt;D xsi:type="xsd:double"&gt;110.383995&lt;/D&gt;&lt;D xsi:type="xsd:double"&gt;108.908&lt;/D&gt;&lt;D xsi:type="xsd:double"&gt;108.908&lt;/D&gt;&lt;D xsi:type="xsd:double"&gt;108.908&lt;/D&gt;&lt;D xsi:type="xsd:double"&gt;111.488&lt;/D&gt;&lt;D xsi:type="xsd:double"&gt;105.96999&lt;/D&gt;&lt;D xsi:type="xsd:double"&gt;105.80501&lt;/D&gt;&lt;D xsi:type="xsd:double"&gt;107.7925&lt;/D&gt;&lt;D xsi:type="xsd:double"&gt;112.316505&lt;/D&gt;&lt;D xsi:type="xsd:double"&gt;112.316505&lt;/D&gt;&lt;D xsi:type="xsd:double"&gt;112.316505&lt;/D&gt;&lt;D xsi:type="xsd:double"&gt;112.316505&lt;/D&gt;&lt;D xsi:type="xsd:double"&gt;113.762&lt;/D&gt;&lt;D xsi:type="xsd:double"&gt;113.892006&lt;/D&gt;&lt;D xsi:type="xsd:double"&gt;117.6225&lt;/D&gt;&lt;D xsi:type="xsd:double"&gt;114.54101&lt;/D&gt;&lt;D xsi:type="xsd:double"&gt;114.54101&lt;/D&gt;&lt;D xsi:type="xsd:double"&gt;114.54101&lt;/D&gt;&lt;D xsi:type="xsd:double"&gt;116.820496&lt;/D&gt;&lt;D xsi:type="xsd:double"&gt;117.1495&lt;/D&gt;&lt;D xsi:type="xsd:double"&gt;117.19399&lt;/D&gt;&lt;D xsi:type="xsd:double"&gt;114.8355&lt;/D&gt;&lt;D xsi:type="xsd:double"&gt;111.1615&lt;/D&gt;&lt;D xsi:type="xsd:double"&gt;111.1615&lt;/D&gt;&lt;D xsi:type="xsd:double"&gt;111.1615&lt;/D&gt;&lt;D xsi:type="xsd:double"&gt;106.39251&lt;/D&gt;&lt;D xsi:type="xsd:double"&gt;106.71551&lt;/D&gt;&lt;D xsi:type="xsd:double"&gt;109.7645&lt;/D&gt;&lt;D xsi:type="xsd:double"&gt;106.0335&lt;/D&gt;&lt;D xsi:type="xsd:double"&gt;107.14351&lt;/D&gt;&lt;D xsi:type="xsd:double"&gt;107.14351&lt;/D&gt;&lt;D xsi:type="xsd:double"&gt;107.14351&lt;/D&gt;&lt;D xsi:type="xsd:double"&gt;107.14351&lt;/D&gt;&lt;D xsi:type="xsd:double"&gt;111.544&lt;/D&gt;&lt;D xsi:type="xsd:double"&gt;111.4875&lt;/D&gt;&lt;D xsi:type="xsd:double"&gt;112.242004&lt;/D&gt;&lt;D xsi:type="xsd:double"&gt;117.975&lt;/D&gt;&lt;D xsi:type="xsd:double"&gt;117.975&lt;/D&gt;&lt;D xsi:type="xsd:double"&gt;117.975&lt;/D&gt;&lt;D xsi:type="xsd:double"&gt;115.833496&lt;/D&gt;&lt;D xsi:type="xsd:double"&gt;112.0075&lt;/D&gt;&lt;D xsi:type="xsd:double"&gt;111.7015&lt;/D&gt;&lt;D xsi:type="xsd:double"&gt;108.963005&lt;/D&gt;&lt;D xsi:type="xsd:double"&gt;108.7375&lt;/D&gt;&lt;D xsi:type="xsd:double"&gt;108.7375&lt;/D&gt;&lt;D xsi:type="xsd:double"&gt;108.7375&lt;/D&gt;&lt;D xsi:type="xsd:double"&gt;108.7375&lt;/D&gt;&lt;D xsi:type="xsd:double"&gt;113.263&lt;/D&gt;&lt;D xsi:type="xsd:double"&gt;114.572&lt;/D&gt;&lt;D xsi:type="xsd:double"&gt;118.783&lt;/D&gt;&lt;D xsi:type="xsd:double"&gt;119.35351&lt;/D&gt;&lt;D xsi:type="xsd:double"&gt;119.35351&lt;/D&gt;&lt;D xsi:type="xsd:double"&gt;119.35351&lt;/D&gt;&lt;D xsi:type="xsd:double"&gt;115.676506&lt;/D&gt;&lt;D xsi:type="xsd:double"&gt;114.0205&lt;/D&gt;&lt;D xsi:type="xsd:double"&gt;111.35351&lt;/D&gt;&lt;D xsi:type="xsd:double"&gt;110.36751&lt;/D&gt;&lt;D xsi:type="xsd:double"&gt;111.777504&lt;/D&gt;&lt;D xsi:type="xsd:double"&gt;111.777504&lt;/D&gt;&lt;D xsi:type="xsd:double"&gt;111.777504&lt;/D&gt;&lt;D xsi:type="xsd:double"&gt;109.03&lt;/D&gt;&lt;D xsi:type="xsd:double"&gt;113.81&lt;/D&gt;&lt;D xsi:type="xsd:double"&gt;113.9&lt;/D&gt;&lt;D xsi:type="xsd:double"&gt;114.34&lt;/D&gt;&lt;D xsi:type="xsd:double"&gt;107.9&lt;/D&gt;&lt;D xsi:type="xsd:double"&gt;107.9&lt;/D&gt;&lt;D xsi:type="xsd:double"&gt;107.9&lt;/D&gt;&lt;D xsi:type="xsd:double"&gt;107.51&lt;/D&gt;&lt;D xsi:type="xsd:double"&gt;105.02&lt;/D&gt;&lt;D xsi:type="xsd:double"&gt;113.06&lt;/D&gt;&lt;D xsi:type="xsd:double"&gt;114.22&lt;/D&gt;&lt;D xsi:type="xsd:double"&gt;116.32&lt;/D&gt;&lt;D xsi:type="xsd:double"&gt;116.32&lt;/D&gt;&lt;D xsi:type="xsd:double"&gt;116.32&lt;/D&gt;&lt;D xsi:type="xsd:double"&gt;114.86&lt;/D&gt;&lt;D xsi:type="xsd:double"&gt;115.13&lt;/D&gt;&lt;D xsi:type="xsd:double"&gt;118.08&lt;/D&gt;&lt;D xsi:type="xsd:double"&gt;118.19&lt;/D&gt;&lt;D xsi:type="xsd:double"&gt;117.47&lt;/D&gt;&lt;D xsi:type="xsd:double"&gt;117.47&lt;/D&gt;&lt;D xsi:type="xsd:double"&gt;117.47&lt;/D&gt;&lt;D xsi:type="xsd:double"&gt;117.3&lt;/D&gt;&lt;D xsi:type="xsd:double"&gt;116.63&lt;/D&gt;&lt;D xsi:type="xsd:double"&gt;119.7&lt;/D&gt;&lt;D xsi:type="xsd:double"&gt;118.84&lt;/D&gt;&lt;D xsi:type="xsd:double"&gt;121.68&lt;/D&gt;&lt;D xsi:type="xsd:double"&gt;121.68&lt;/D&gt;&lt;D xsi:type="xsd:double"&gt;121.68&lt;/D&gt;&lt;D xsi:type="xsd:double"&gt;122.08&lt;/D&gt;&lt;D xsi:type="xsd:double"&gt;121.7&lt;/D&gt;&lt;D xsi:type="xsd:double"&gt;119.55&lt;/D&gt;&lt;D xsi:type="xsd:double"&gt;120.17&lt;/D&gt;&lt;D xsi:type="xsd:double"&gt;117.21&lt;/D&gt;&lt;D xsi:type="xsd:double"&gt;117.21&lt;/D&gt;&lt;D xsi:type="xsd:double"&gt;117.21&lt;/D&gt;&lt;D xsi:type="xsd:double"&gt;114.24&lt;/D&gt;&lt;D xsi:type="xsd:double"&gt;113.86&lt;/D&gt;&lt;D xsi:type="xsd:double"&gt;113.69&lt;/D&gt;&lt;D xsi:type="xsd:double"&gt;116.65&lt;/D&gt;&lt;D xsi:type="xsd:double"&gt;110.34&lt;/D&gt;&lt;D xsi:type="xsd:double"&gt;110.34&lt;/D&gt;&lt;D xsi:type="xsd:double"&gt;110.34&lt;/D&gt;&lt;D xsi:type="xsd:double"&gt;109.42&lt;/D&gt;&lt;D xsi:type="xsd:double"&gt;108.94&lt;/D&gt;&lt;D xsi:type="xsd:double"&gt;108.22&lt;/D&gt;&lt;D xsi:type="xsd:double"&gt;109.74&lt;/D&gt;&lt;D xsi:type="xsd:double"&gt;107.85&lt;/D&gt;&lt;D xsi:type="xsd:double"&gt;107.85&lt;/D&gt;&lt;D xsi:type="xsd:double"&gt;107.85&lt;/D&gt;&lt;D xsi:type="xsd:double"&gt;107.85&lt;/D&gt;&lt;D xsi:type="xsd:double"&gt;106.81&lt;/D&gt;&lt;D xsi:type="xsd:double"&gt;109.45&lt;/D&gt;&lt;D xsi:type="xsd:double"&gt;108.38&lt;/D&gt;&lt;D xsi:type="xsd:double"&gt;110.65&lt;/D&gt;&lt;D xsi:type="xsd:double"&gt;110.65&lt;/D&gt;&lt;D xsi:type="xsd:double"&gt;110.65&lt;/D&gt;&lt;D xsi:type="xsd:double"&gt;110.86&lt;/D&gt;&lt;D xsi:type="xsd:double"&gt;104.32&lt;/D&gt;&lt;D xsi:type="xsd:double"&gt;105&lt;/D&gt;&lt;D xsi:type="xsd:double"&gt;102.91&lt;/D&gt;&lt;D xsi:type="xsd:double"&gt;102.8&lt;/D&gt;&lt;D xsi:type="xsd:double"&gt;102.8&lt;/D&gt;&lt;D xsi:type="xsd:double"&gt;102.8&lt;/D&gt;&lt;D xsi:type="xsd:double"&gt;103.07&lt;/D&gt;&lt;D xsi:type="xsd:double"&gt;101.14&lt;/D&gt;&lt;D xsi:type="xsd:double"&gt;99.28&lt;/D&gt;&lt;D xsi:type="xsd:double"&gt;100.14&lt;/D&gt;&lt;D xsi:type="xsd:double"&gt;98.74&lt;/D&gt;&lt;D xsi:type="xsd:double"&gt;98.74&lt;/D&gt;&lt;D xsi:type="xsd:double"&gt;98.74&lt;/D&gt;&lt;D xsi:type="xsd:double"&gt;98.17&lt;/D&gt;&lt;D xsi:type="xsd:double"&gt;97.5&lt;/D&gt;&lt;D xsi:type="xsd:double"&gt;100.05&lt;/D&gt;&lt;D xsi:type="xsd:double"&gt;97.42&lt;/D&gt;&lt;D xsi:type="xsd:double"&gt;95.65&lt;/D&gt;&lt;D xsi:type="xsd:double"&gt;95.65&lt;/D&gt;&lt;D xsi:type="xsd:double"&gt;95.65&lt;/D&gt;&lt;D xsi:type="xsd:double"&gt;98.64&lt;/D&gt;&lt;D xsi:type="xsd:double"&gt;101.64&lt;/D&gt;&lt;D xsi:type="xsd:double"&gt;101.43&lt;/D&gt;&lt;D xsi:type="xsd:double"&gt;101.42&lt;/D&gt;&lt;D xsi:type="xsd:double"&gt;98.68&lt;/D&gt;&lt;D xsi:type="xsd:double"&gt;98.68&lt;/D&gt;&lt;D xsi:type="xsd:double"&gt;98.68&lt;/D&gt;&lt;D xsi:type="xsd:double"&gt;97.86&lt;/D&gt;&lt;D xsi:type="xsd:double"&gt;97.18&lt;/D&gt;&lt;D xsi:type="xsd:double"&gt;97.56&lt;/D&gt;&lt;D xsi:type="xsd:double"&gt;99.06&lt;/D&gt;&lt;D xsi:type="xsd:double"&gt;96.56&lt;/D&gt;&lt;D xsi:type="xsd:double"&gt;96.56&lt;/D&gt;&lt;D xsi:type="xsd:double"&gt;96.56&lt;/D&gt;&lt;D xsi:type="xsd:double"&gt;99.97&lt;/D&gt;&lt;D xsi:type="xsd:double"&gt;100.77&lt;/D&gt;&lt;D xsi:type="xsd:double"&gt;99.63&lt;/D&gt;&lt;D xsi:type="xsd:double"&gt;99.97&lt;/D&gt;&lt;D xsi:type="xsd:double"&gt;101.13&lt;/D&gt;&lt;D xsi:type="xsd:double"&gt;101.13&lt;/D&gt;&lt;D xsi:type="xsd:double"&gt;101.13&lt;/D&gt;&lt;D xsi:type="xsd:double"&gt;102.52&lt;/D&gt;&lt;D xsi:type="xsd:double"&gt;104.48&lt;/D&gt;&lt;D xsi:type="xsd:double"&gt;94.93&lt;/D&gt;&lt;D xsi:type="xsd:double"&gt;92.22&lt;/D&gt;&lt;D xsi:type="xsd:double"&gt;96.29&lt;/D&gt;&lt;D xsi:type="xsd:double"&gt;96.29&lt;/D&gt;&lt;D xsi:type="xsd:double"&gt;96.29&lt;/D&gt;&lt;D xsi:type="xsd:double"&gt;94.51&lt;/D&gt;&lt;D xsi:type="xsd:double"&gt;90.47&lt;/D&gt;&lt;D xsi:type="xsd:double"&gt;86.97&lt;/D&gt;&lt;D xsi:type="xsd:double"&gt;83.43&lt;/D&gt;&lt;D xsi:type="xsd:double"&gt;86.58&lt;/D&gt;&lt;D xsi:type="xsd:double"&gt;86.58&lt;/D&gt;&lt;D xsi:type="xsd:double"&gt;86.58&lt;/D&gt;&lt;D xsi:type="xsd:double"&gt;88.49&lt;/D&gt;&lt;D xsi:type="xsd:double"&gt;88.9&lt;/D&gt;&lt;D xsi:type="xsd:double"&gt;87.32&lt;/D&gt;&lt;D xsi:type="xsd:double"&gt;93.94&lt;/D&gt;&lt;D xsi:type="xsd:double"&gt;96.41&lt;/D&gt;&lt;D xsi:type="xsd:double"&gt;96.41&lt;/D&gt;&lt;D xsi:type="xsd:double"&gt;96.41&lt;/D&gt;&lt;D xsi:type="xsd:double"&gt;95.7&lt;/D&gt;&lt;D xsi:type="xsd:double"&gt;98.44&lt;/D&gt;&lt;D xsi:type="xsd:double"&gt;98.85&lt;/D&gt;&lt;D xsi:type="xsd:double"&gt;98.36&lt;/D&gt;&lt;D xsi:type="xsd:double"&gt;97.43&lt;/D&gt;&lt;D xsi:type="xsd:double"&gt;97.43&lt;/D&gt;&lt;D xsi:type="xsd:double"&gt;97.43&lt;/D&gt;&lt;D xsi:type="xsd:double"&gt;95.6&lt;/D&gt;&lt;D xsi:type="xsd:double"&gt;97.05&lt;/D&gt;&lt;D xsi:type="xsd:double"&gt;98.46&lt;/D&gt;&lt;D xsi:type="xsd:double"&gt;98.46&lt;/D&gt;&lt;D xsi:type="xsd:double"&gt;97.46&lt;/D&gt;&lt;D xsi:type="xsd:double"&gt;97.46&lt;/D&gt;&lt;D xsi:type="xsd:double"&gt;97.46&lt;/D&gt;&lt;D xsi:type="xsd:double"&gt;96.05&lt;/D&gt;&lt;D xsi:type="xsd:double"&gt;95.19&lt;/D&gt;&lt;D xsi:type="xsd:double"&gt;100.99&lt;/D&gt;&lt;D xsi:type="xsd:double"&gt;100.99&lt;/D&gt;&lt;D xsi:type="xsd:double"&gt;100.44&lt;/D&gt;&lt;D xsi:type="xsd:double"&gt;100.44&lt;/D&gt;&lt;D xsi:type="xsd:double"&gt;100.44&lt;/D&gt;&lt;D xsi:type="xsd:double"&gt;99.48&lt;/D&gt;&lt;D xsi:type="xsd:double"&gt;96.98&lt;/D&gt;&lt;D xsi:type="xsd:double"&gt;94.94&lt;/D&gt;&lt;D xsi:type="xsd:double"&gt;93.71&lt;/D&gt;&lt;D xsi:type="xsd:double"&gt;92.83&lt;/D&gt;&lt;D xsi:type="xsd:double"&gt;92.83&lt;/D&gt;&lt;D xsi:type="xsd:double"&gt;92.83&lt;/D&gt;&lt;D xsi:type="xsd:double"&gt;93.31&lt;/D&gt;&lt;D xsi:type="xsd:double"&gt;95.63&lt;/D&gt;&lt;D xsi:type="xsd:double"&gt;95.07&lt;/D&gt;&lt;D xsi:type="xsd:double"&gt;90.86&lt;/D&gt;&lt;D xsi:type="xsd:double"&gt;90.26&lt;/D&gt;&lt;D xsi:type="xsd:double"&gt;90.26&lt;/D&gt;&lt;D xsi:type="xsd:double"&gt;90.26&lt;/D&gt;&lt;D xsi:type="xsd:double"&gt;88.44&lt;/D&gt;&lt;D xsi:type="xsd:double"&gt;89.02&lt;/D&gt;&lt;D xsi:type="xsd:double"&gt;89.58&lt;/D&gt;&lt;D xsi:type="xsd:double"&gt;87.76&lt;/D&gt;&lt;D xsi:type="xsd:double"&gt;89.23&lt;/D&gt;&lt;D xsi:type="xsd:double"&gt;89.23&lt;/D&gt;&lt;D xsi:type="xsd:double"&gt;89.23&lt;/D&gt;&lt;D xsi:type="xsd:double"&gt;89.23&lt;/D&gt;&lt;D xsi:type="xsd:double"&gt;87.39&lt;/D&gt;&lt;D xsi:type="xsd:double"&gt;86.02&lt;/D&gt;&lt;D xsi:type="xsd:double"&gt;88.45&lt;/D&gt;&lt;D xsi:type="xsd:double"&gt;88.23&lt;/D&gt;&lt;D xsi:type="xsd:double"&gt;88.23&lt;/D&gt;&lt;D xsi:type="xsd:double"&gt;88.23&lt;/D&gt;&lt;D xsi:type="xsd:double"&gt;88.23&lt;/D&gt;&lt;D xsi:type="xsd:double"&gt;89.12&lt;/D&gt;&lt;D xsi:type="xsd:double"&gt;88.08&lt;/D&gt;&lt;D xsi:type="xsd:double"&gt;86.2&lt;/D&gt;&lt;D xsi:type="xsd:double"&gt;87.34&lt;/D&gt;&lt;D xsi:type="xsd:double"&gt;87.34&lt;/D&gt;&lt;D xsi:type="xsd:double"&gt;87.34&lt;/D&gt;&lt;D xsi:type="xsd:double"&gt;88.02&lt;/D&gt;&lt;D xsi:type="xsd:double"&gt;88.42&lt;/D&gt;&lt;D xsi:type="xsd:double"&gt;91.52&lt;/D&gt;&lt;D xsi:type="xsd:double"&gt;91.13&lt;/D&gt;&lt;D xsi:type="xsd:double"&gt;92.12&lt;/D&gt;&lt;D xsi:type="xsd:double"&gt;92.12&lt;/D&gt;&lt;D xsi:type="xsd:double"&gt;92.12&lt;/D&gt;&lt;D xsi:type="xsd:double"&gt;92.12&lt;/D&gt;&lt;D xsi:type="xsd:double"&gt;91.29&lt;/D&gt;&lt;D xsi:type="xsd:double"&gt;91.12&lt;/D&gt;&lt;D xsi:type="xsd:double"&gt;93.05&lt;/D&gt;&lt;D xsi:type="xsd:double"&gt;98.02&lt;/D&gt;&lt;D xsi:type="xsd:double"&gt;98.02&lt;/D&gt;&lt;D xsi:type="xsd:double"&gt;98.02&lt;/D&gt;&lt;D xsi:type="xsd:double"&gt;99.79&lt;/D&gt;&lt;D xsi:type="xsd:double"&gt;97.7&lt;/D&gt;&lt;D xsi:type="xsd:double"&gt;95.22&lt;/D&gt;&lt;D xsi:type="xsd:double"&gt;97.52&lt;/D&gt;&lt;D xsi:type="xsd:double"&gt;99.37&lt;/D&gt;&lt;D xsi:type="xsd:double"&gt;99.37&lt;/D&gt;&lt;D xsi:type="xsd:double"&gt;99.37&lt;/D&gt;&lt;D xsi:type="xsd:double"&gt;96.94&lt;/D&gt;&lt;D xsi:type="xsd:double"&gt;98.84&lt;/D&gt;&lt;D xsi:type="xsd:double"&gt;100.43&lt;/D&gt;&lt;D xsi:type="xsd:double"&gt;107.74&lt;/D&gt;&lt;D xsi:type="xsd:double"&gt;104.78&lt;/D&gt;&lt;D xsi:type="xsd:double"&gt;104.78&lt;/D&gt;&lt;D xsi:type="xsd:double"&gt;104.78&lt;/D&gt;&lt;D xsi:type="xsd:double"&gt;102.9&lt;/D&gt;&lt;D xsi:type="xsd:double"&gt;107.64&lt;/D&gt;&lt;D xsi:type="xsd:double"&gt;99.37&lt;/D&gt;&lt;D xsi:type="xsd:double"&gt;95.01&lt;/D&gt;&lt;D xsi:type="xsd:double"&gt;94.57&lt;/D&gt;&lt;D xsi:type="xsd:double"&gt;94.57&lt;/D&gt;&lt;D xsi:type="xsd:double"&gt;94.57&lt;/D&gt;&lt;D xsi:type="xsd:double"&gt;94.61&lt;/D&gt;&lt;D xsi:type="xsd:double"&gt;94.68&lt;/D&gt;&lt;D xsi:type="xsd:double"&gt;96.94&lt;/D&gt;&lt;D xsi:type="xsd:double"&gt;95.51&lt;/D&gt;&lt;D xsi:type="xsd:double"&gt;94.35&lt;/D&gt;&lt;D xsi:type="xsd:double"&gt;94.35&lt;/D&gt;&lt;D xsi:type="xsd:double"&gt;94.35&lt;/D&gt;&lt;D xsi:type="xsd:double"&gt;94.35&lt;/D&gt;&lt;D xsi:type="xsd:double"&gt;91.79&lt;/D&gt;&lt;D xsi:type="xsd:double"&gt;91.65&lt;/D&gt;&lt;D xsi:type="xsd:double"&gt;90.89&lt;/D&gt;&lt;D xsi:type="xsd:double"&gt;89.13&lt;/D&gt;&lt;D xsi:type="xsd:double"&gt;89.13&lt;/D&gt;&lt;D xsi:type="xsd:double"&gt;89.13&lt;/D&gt;&lt;D xsi:type="xsd:double"&gt;89.87&lt;/D&gt;&lt;D xsi:type="xsd:double"&gt;90.06&lt;/D&gt;&lt;D xsi:type="xsd:double"&gt;90.36&lt;/D&gt;&lt;D xsi:type="xsd:double"&gt;92&lt;/D&gt;&lt;D xsi:type="xsd:double"&gt;93.65&lt;/D&gt;&lt;D xsi:type="xsd:double"&gt;93.65&lt;/D&gt;&lt;D xsi:type="xsd:double"&gt;93.65&lt;/D&gt;&lt;D xsi:type="xsd:double"&gt;95.13&lt;/D&gt;&lt;D xsi:type="xsd:double"&gt;93.86&lt;/D&gt;&lt;D xsi:type="xsd:double"&gt;94.25&lt;/D&gt;&lt;D xsi:type="xsd:double"&gt;92.32&lt;/D&gt;&lt;D xsi:type="xsd:double"&gt;90.63&lt;/D&gt;&lt;D xsi:type="xsd:double"&gt;90.63&lt;/D&gt;&lt;D xsi:type="xsd:double"&gt;90.63&lt;/D&gt;&lt;D xsi:type="xsd:double"&gt;91.11&lt;/D&gt;&lt;D xsi:type="xsd:double"&gt;93.97&lt;/D&gt;&lt;D xsi:type="xsd:double"&gt;96.11&lt;/D&gt;&lt;D xsi:type="xsd:double"&gt;100.32&lt;/D&gt;&lt;D xsi:type="xsd:double"&gt;101.62&lt;/D&gt;&lt;D xsi:type="xsd:double"&gt;101.62&lt;/D&gt;&lt;D xsi:type="xsd:double"&gt;101.62&lt;/D&gt;&lt;D xsi:type="xsd:double"&gt;101.22&lt;/D&gt;&lt;D xsi:type="xsd:double"&gt;104.92&lt;/D&gt;&lt;D xsi:type="xsd:double"&gt;103.37&lt;/D&gt;&lt;D xsi:type="xsd:double"&gt;105.6&lt;/D&gt;&lt;D xsi:type="xsd:double"&gt;105.44&lt;/D&gt;&lt;D xsi:type="xsd:double"&gt;105.44&lt;/D&gt;&lt;D xsi:type="xsd:double"&gt;105.44&lt;/D&gt;&lt;D xsi:type="xsd:double"&gt;102.46&lt;/D&gt;&lt;D xsi:type="xsd:double"&gt;101.03&lt;/D&gt;&lt;D xsi:type="xsd:double"&gt;101.39&lt;/D&gt;&lt;D xsi:type="xsd:double"&gt;100.89&lt;/D&gt;&lt;D xsi:type="xsd:double"&gt;103.73&lt;/D&gt;&lt;D xsi:type="xsd:double"&gt;103.73&lt;/D&gt;&lt;D xsi:type="xsd:double"&gt;103.73&lt;/D&gt;&lt;D xsi:type="xsd:double"&gt;104.36&lt;/D&gt;&lt;D xsi:type="xsd:double"&gt;104.72&lt;/D&gt;&lt;D xsi:type="xsd:double"&gt;104.47&lt;/D&gt;&lt;D xsi:type="xsd:double"&gt;108.42&lt;/D&gt;&lt;D xsi:type="xsd:double"&gt;108.42&lt;/D&gt;&lt;D xsi:type="xsd:double"&gt;108.42&lt;/D&gt;&lt;D xsi:type="xsd:double"&gt;108.42&lt;/D&gt;&lt;D xsi:type="xsd:double"&gt;106.44&lt;/D&gt;&lt;D xsi:type="xsd:double"&gt;105.35&lt;/D&gt;&lt;D xsi:type="xsd:double"&gt;104.64&lt;/D&gt;&lt;D xsi:type="xsd:double"&gt;107.43&lt;/D&gt;&lt;D xsi:type="xsd:double"&gt;108.87&lt;/D&gt;&lt;D xsi:type="xsd:double"&gt;108.87&lt;/D&gt;&lt;D xsi:type="xsd:double"&gt;108.87&lt;/D&gt;&lt;D xsi:type="xsd:double"&gt;105.97&lt;/D&gt;&lt;D xsi:type="xsd:double"&gt;104.5&lt;/D&gt;&lt;D xsi:type="xsd:double"&gt;104.18&lt;/D&gt;&lt;D xsi:type="xsd:double"&gt;105.29&lt;/D&gt;&lt;D xsi:type="xsd:double"&gt;105.41&lt;/D&gt;&lt;D xsi:type="xsd:double"&gt;105.41&lt;/D&gt;&lt;D xsi:type="xsd:double"&gt;105.41&lt;/D&gt;&lt;D xsi:type="xsd:double"&gt;105.97&lt;/D&gt;&lt;D xsi:type="xsd:double"&gt;103.85&lt;/D&gt;&lt;D xsi:type="xsd:double"&gt;103.71&lt;/D&gt;&lt;D xsi:type="xsd:double"&gt;107.59&lt;/D&gt;&lt;D xsi:type="xsd:double"&gt;107.34&lt;/D&gt;&lt;D xsi:type="xsd:double"&gt;107.34&lt;/D&gt;&lt;D xsi:type="xsd:double"&gt;107.34&lt;/D&gt;&lt;D xsi:type="xsd:double"&gt;107.2&lt;/D&gt;&lt;D xsi:type="xsd:double"&gt;105.32&lt;/D&gt;&lt;D xsi:type="xsd:double"&gt;105.41&lt;/D&gt;&lt;D xsi:type="xsd:double"&gt;104.69&lt;/D&gt;&lt;D xsi:type="xsd:double"&gt;105.57&lt;/D&gt;&lt;D xsi:type="xsd:double"&gt;105.57&lt;/D&gt;&lt;D xsi:type="xsd:double"&gt;105.57&lt;/D&gt;&lt;D xsi:type="xsd:double"&gt;107.77&lt;/D&gt;&lt;D xsi:type="xsd:double"&gt;107.35&lt;/D&gt;&lt;D xsi:type="xsd:double"&gt;111.75&lt;/D&gt;&lt;D xsi:type="xsd:double"&gt;116.57&lt;/D&gt;&lt;D xsi:type="xsd:double"&gt;117.51&lt;/D&gt;&lt;D xsi:type="xsd:double"&gt;117.51&lt;/D&gt;&lt;D xsi:type="xsd:double"&gt;117.51&lt;/D&gt;&lt;D xsi:type="xsd:double"&gt;116.51&lt;/D&gt;&lt;D xsi:type="xsd:double"&gt;119.51&lt;/D&gt;&lt;D xsi:type="xsd:double"&gt;120.84&lt;/D&gt;&lt;D xsi:type="xsd:double"&gt;122.83&lt;/D&gt;&lt;D xsi:type="xsd:double"&gt;122.76&lt;/D&gt;&lt;D xsi:type="xsd:double"&gt;122.76&lt;/D&gt;&lt;D xsi:type="xsd:double"&gt;122.76&lt;/D&gt;&lt;D xsi:type="xsd:double"&gt;125.05&lt;/D&gt;&lt;D xsi:type="xsd:double"&gt;122.56&lt;/D&gt;&lt;D xsi:type="xsd:double"&gt;120.9&lt;/D&gt;&lt;D xsi:type="xsd:double"&gt;123.48&lt;/D&gt;&lt;D xsi:type="xsd:double"&gt;124.61&lt;/D&gt;&lt;D xsi:type="xsd:double"&gt;124.61&lt;/D&gt;&lt;D xsi:type="xsd:double"&gt;124.61&lt;/D&gt;&lt;D xsi:type="xsd:double"&gt;124.61&lt;/D&gt;&lt;D xsi:type="xsd:double"&gt;123.67&lt;/D&gt;&lt;D xsi:type="xsd:double"&gt;122.87&lt;/D&gt;&lt;D xsi:type="xsd:double"&gt;123.72&lt;/D&gt;&lt;D xsi:type="xsd:double"&gt;124.67&lt;/D&gt;&lt;D xsi:type="xsd:double"&gt;124.67&lt;/D&gt;&lt;D xsi:type="xsd:double"&gt;124.67&lt;/D&gt;&lt;D xsi:type="xsd:double"&gt;126.01&lt;/D&gt;&lt;D xsi:type="xsd:double"&gt;127.31&lt;/D&gt;&lt;D xsi:type="xsd:double"&gt;122.5&lt;/D&gt;&lt;D xsi:type="xsd:double"&gt;122.14&lt;/D&gt;&lt;D xsi:type="xsd:double"&gt;122.23&lt;/D&gt;&lt;D xsi:type="xsd:double"&gt;122.23&lt;/D&gt;&lt;D xsi:type="xsd:double"&gt;122.23&lt;/D&gt;&lt;D xsi:type="xsd:double"&gt;123.64&lt;/D&gt;&lt;D xsi:type="xsd:double"&gt;123.83&lt;/D&gt;&lt;D xsi:type="xsd:double"&gt;123.67&lt;/D&gt;&lt;D xsi:type="xsd:double"&gt;125.09&lt;/D&gt;&lt;D xsi:type="xsd:double"&gt;123.53&lt;/D&gt;&lt;D xsi:type="xsd:double"&gt;123.53&lt;/D&gt;&lt;D xsi:type="xsd:double"&gt;123.53&lt;/D&gt;&lt;D xsi:type="xsd:double"&gt;123.53&lt;/D&gt;&lt;D xsi:type="xsd:double"&gt;123.1&lt;/D&gt;&lt;D xsi:type="xsd:double"&gt;120.55&lt;/D&gt;&lt;D xsi:type="xsd:double"&gt;123.15&lt;/D&gt;&lt;D xsi:type="xsd:double"&gt;122.34&lt;/D&gt;&lt;D xsi:type="xsd:double"&gt;122.34&lt;/D&gt;&lt;D xsi:type="xsd:double"&gt;122.34&lt;/D&gt;&lt;D xsi:type="xsd:double"&gt;118.34&lt;/D&gt;&lt;D xsi:type="xsd:double"&gt;118.33&lt;/D&gt;&lt;D xsi:type="xsd:double"&gt;120.18&lt;/D&gt;&lt;D xsi:type="xsd:double"&gt;119.1&lt;/D&gt;&lt;D xsi:type="xsd:double"&gt;119.7&lt;/D&gt;&lt;D xsi:type="xsd:double"&gt;119.7&lt;/D&gt;&lt;D xsi:type="xsd:double"&gt;119.7&lt;/D&gt;&lt;D xsi:type="xsd:double"&gt;119.9&lt;/D&gt;&lt;D xsi:type="xsd:double"&gt;119.9&lt;/D&gt;&lt;D xsi:type="xsd:double"&gt;121.75&lt;/D&gt;&lt;D xsi:type="xsd:double"&gt;120.11&lt;/D&gt;&lt;D xsi:type="xsd:double"&gt;119.48&lt;/D&gt;&lt;D xsi:type="xsd:double"&gt;119.48&lt;/D&gt;&lt;D xsi:type="xsd:double"&gt;119.48&lt;/D&gt;&lt;D xsi:type="xsd:double"&gt;116.45&lt;/D&gt;&lt;D xsi:type="xsd:double"&gt;117.14&lt;/D&gt;&lt;D xsi:type="xsd:double"&gt;118.93&lt;/D&gt;&lt;D xsi:type="xsd:double"&gt;124.54&lt;/D&gt;&lt;D xsi:type="xsd:double"&gt;125.42&lt;/D&gt;&lt;D xsi:type="xsd:double"&gt;125.42&lt;/D&gt;&lt;D xsi:type="xsd:double"&gt;125.42&lt;/D&gt;&lt;D xsi:type="xsd:double"&gt;124.65&lt;/D&gt;&lt;D xsi:type="xsd:double"&gt;123.76&lt;/D&gt;&lt;D xsi:type="xsd:double"&gt;122.03&lt;/D&gt;&lt;D xsi:type="xsd:double"&gt;119.2&lt;/D&gt;&lt;D xsi:type="xsd:double"&gt;120.02&lt;/D&gt;&lt;D xsi:type="xsd:double"&gt;120.02&lt;/D&gt;&lt;D xsi:type="xsd:double"&gt;120.02&lt;/D&gt;&lt;D xsi:type="xsd:double"&gt;121.53&lt;/D&gt;&lt;D xsi:type="xsd:double"&gt;122.21&lt;/D&gt;&lt;D xsi:type="xsd:double"&gt;129.27&lt;/D&gt;&lt;D xsi:type="xsd:double"&gt;129.4&lt;/D&gt;&lt;D xsi:type="xsd:double"&gt;132.58&lt;/D&gt;&lt;D xsi:type="xsd:double"&gt;132.58&lt;/D&gt;&lt;D xsi:type="xsd:double"&gt;132.58&lt;/D&gt;&lt;D xsi:type="xsd:double"&gt;132.72&lt;/D&gt;&lt;D xsi:type="xsd:double"&gt;131.55&lt;/D&gt;&lt;D xsi:type="xsd:double"&gt;128.38&lt;/D&gt;&lt;D xsi:type="xsd:double"&gt;128.45&lt;/D&gt;&lt;D xsi:type="xsd:double"&gt;128.11&lt;/D&gt;&lt;D xsi:type="xsd:double"&gt;128.11&lt;/D&gt;&lt;D xsi:type="xsd:double"&gt;128.11&lt;/D&gt;&lt;D xsi:type="xsd:double"&gt;131.53&lt;/D&gt;&lt;D xsi:type="xsd:double"&gt;131.4&lt;/D&gt;&lt;D xsi:type="xsd:double"&gt;129.66&lt;/D&gt;&lt;D xsi:type="xsd:double"&gt;129.69&lt;/D&gt;&lt;D xsi:type="xsd:double"&gt;129.56&lt;/D&gt;&lt;D xsi:type="xsd:double"&gt;129.56&lt;/D&gt;&lt;D xsi:type="xsd:double"&gt;129.56&lt;/D&gt;&lt;D xsi:type="xsd:double"&gt;131.33&lt;/D&gt;&lt;D xsi:type="xsd:double"&gt;129.78&lt;/D&gt;&lt;D xsi:type="xsd:double"&gt;128.7&lt;/D&gt;&lt;D xsi:type="xsd:double"&gt;129.92&lt;/D&gt;&lt;D xsi:type="xsd:double"&gt;127.46&lt;/D&gt;&lt;D xsi:type="xsd:double"&gt;127.46&lt;/D&gt;&lt;D xsi:type="xsd:double"&gt;127.46&lt;/D&gt;&lt;D xsi:type="xsd:double"&gt;128.37&lt;/D&gt;&lt;D xsi:type="xsd:double"&gt;129.08&lt;/D&gt;&lt;D xsi:type="xsd:double"&gt;132.37&lt;/D&gt;&lt;D xsi:type="xsd:double"&gt;129.78&lt;/D&gt;&lt;D xsi:type="xsd:double"&gt;129.88&lt;/D&gt;&lt;D xsi:type="xsd:double"&gt;129.88&lt;/D&gt;&lt;D xsi:type="xsd:double"&gt;129.88&lt;/D&gt;&lt;D xsi:type="xsd:double"&gt;131.01&lt;/D&gt;&lt;D xsi:type="xsd:double"&gt;134.57&lt;/D&gt;&lt;D xsi:type="xsd:double"&gt;135.88&lt;/D&gt;&lt;D xsi:type="xsd:double"&gt;136.17&lt;/D&gt;&lt;D xsi:type="xsd:double"&gt;135.66&lt;/D&gt;&lt;D xsi:type="xsd:double"&gt;135.66&lt;/D&gt;&lt;D xsi:type="xsd:double"&gt;135.66&lt;/D&gt;&lt;D xsi:type="xsd:double"&gt;135.66&lt;/D&gt;&lt;D xsi:type="xsd:double"&gt;135.77&lt;/D&gt;&lt;D xsi:type="xsd:double"&gt;134.46&lt;/D&gt;&lt;D xsi:type="xsd:double"&gt;135.26&lt;/D&gt;&lt;D xsi:type="xsd:double"&gt;136.38&lt;/D&gt;&lt;D xsi:type="xsd:double"&gt;136.38&lt;/D&gt;&lt;D xsi:type="xsd:double"&gt;136.38&lt;/D&gt;&lt;D xsi:type="xsd:double"&gt;136.92&lt;/D&gt;&lt;D xsi:type="xsd:double"&gt;135.34&lt;/D&gt;&lt;D xsi:type="xsd:double"&gt;136.71&lt;/D&gt;&lt;D xsi:type="xsd:double"&gt;138.1&lt;/D&gt;&lt;D xsi:type="xsd:double"&gt;137.4&lt;/D&gt;&lt;D xsi:type="xsd:double"&gt;137.4&lt;/D&gt;&lt;D xsi:type="xsd:double"&gt;137.4&lt;/D&gt;&lt;D xsi:type="xsd:double"&gt;138.21&lt;/D&gt;&lt;D xsi:type="xsd:double"&gt;138.04&lt;/D&gt;&lt;D xsi:type="xsd:double"&gt;133.74&lt;/D&gt;&lt;D xsi:type="xsd:double"&gt;130.44&lt;/D&gt;&lt;D xsi:type="xsd:double"&gt;130.25&lt;/D&gt;&lt;D xsi:type="xsd:double"&gt;130.25&lt;/D&gt;&lt;D xsi:type="xsd:double"&gt;130.25&lt;/D&gt;&lt;D xsi:type="xsd:double"&gt;131.11&lt;/D&gt;&lt;D xsi:type="xsd:double"&gt;128.565&lt;/D&gt;&lt;D xsi:type="xsd:double"&gt;130.54&lt;/D&gt;&lt;D xsi:type="xsd:double"&gt;132.31&lt;/D&gt;&lt;D xsi:type="xsd:double"&gt;130.86&lt;/D&gt;&lt;D xsi:type="xsd:double"&gt;130.86&lt;/D&gt;&lt;D xsi:type="xsd:double"&gt;130.86&lt;/D&gt;&lt;D xsi:type="xsd:double"&gt;134.17&lt;/D&gt;&lt;D xsi:type="xsd:double"&gt;132.43&lt;/D&gt;&lt;D xsi:type="xsd:double"&gt;135.24&lt;/D&gt;&lt;D xsi:type="xsd:double"&gt;135.07&lt;/D&gt;&lt;D xsi:type="xsd:double"&gt;137.58&lt;/D&gt;&lt;D xsi:type="xsd:double"&gt;137.58&lt;/D&gt;&lt;D xsi:type="xsd:double"&gt;137.58&lt;/D&gt;&lt;D xsi:type="xsd:double"&gt;138.42&lt;/D&gt;&lt;D xsi:type="xsd:double"&gt;138.06&lt;/D&gt;&lt;D xsi:type="xsd:double"&gt;140.55&lt;/D&gt;&lt;D xsi:type="xsd:double"&gt;138.97&lt;/D&gt;&lt;D xsi:type="xsd:double"&gt;137.36&lt;/D&gt;&lt;D xsi:type="xsd:double"&gt;137.36&lt;/D&gt;&lt;D xsi:type="xsd:double"&gt;137.36&lt;/D&gt;&lt;D xsi:type="xsd:double"&gt;139.095&lt;/D&gt;&lt;D xsi:type="xsd:double"&gt;139.72&lt;/D&gt;&lt;D xsi:type="xsd:double"&gt;137.96&lt;/D&gt;&lt;D xsi:type="xsd:double"&gt;137.75&lt;/D&gt;&lt;D xsi:type="xsd:double"&gt;135.6&lt;/D&gt;&lt;D xsi:type="xsd:double"&gt;135.6&lt;/D&gt;&lt;D xsi:type="xsd:double"&gt;135.6&lt;/D&gt;&lt;D xsi:type="xsd:double"&gt;136.5&lt;/D&gt;&lt;D xsi:type="xsd:double"&gt;138.81&lt;/D&gt;&lt;D xsi:type="xsd:double"&gt;125.61&lt;/D&gt;&lt;D xsi:type="xsd:double"&gt;122.28&lt;/D&gt;&lt;D xsi:type="xsd:double"&gt;122.17&lt;/D&gt;&lt;D xsi:type="xsd:double"&gt;122.17&lt;/D&gt;&lt;D xsi:type="xsd:double"&gt;122.17&lt;/D&gt;&lt;D xsi:type="xsd:double"&gt;124.46&lt;/D&gt;&lt;D xsi:type="xsd:double"&gt;124.08&lt;/D&gt;&lt;D xsi:type="xsd:double"&gt;126.45&lt;/D&gt;&lt;D xsi:type="xsd:double"&gt;127.49&lt;/D&gt;&lt;D xsi:type="xsd:double"&gt;129.1&lt;/D&gt;&lt;D xsi:type="xsd:double"&gt;129.1&lt;/D&gt;&lt;D xsi:type="xsd:double"&gt;129.1&lt;/D&gt;&lt;D xsi:type="xsd:double"&gt;130.25&lt;/D&gt;&lt;D xsi:type="xsd:double"&gt;130.97&lt;/D&gt;&lt;D xsi:type="xsd:double"&gt;131.84&lt;/D&gt;&lt;D xsi:type="xsd:double"&gt;130.24&lt;/D&gt;&lt;D xsi:type="xsd:double"&gt;132.59&lt;/D&gt;&lt;D xsi:type="xsd:double"&gt;132.59&lt;/D&gt;&lt;D xsi:type="xsd:double"&gt;132.59&lt;/D&gt;&lt;D xsi:type="xsd:double"&gt;132.09&lt;/D&gt;&lt;D xsi:type="xsd:double"&gt;133.62&lt;/D&gt;&lt;D xsi:type="xsd:double"&gt;134.62&lt;/D&gt;&lt;D xsi:type="xsd:double"&gt;136.93&lt;/D&gt;&lt;D xsi:type="xsd:double"&gt;135.31&lt;/D&gt;&lt;D xsi:type="xsd:double"&gt;135.31&lt;/D&gt;&lt;D xsi:type="xsd:double"&gt;135.31&lt;/D&gt;&lt;D xsi:type="xsd:double"&gt;136.25&lt;/D&gt;&lt;D xsi:type="xsd:double"&gt;136.97&lt;/D&gt;&lt;D xsi:type="xsd:double"&gt;138.49&lt;/D&gt;&lt;D xsi:type="xsd:double"&gt;138.49&lt;/D&gt;&lt;D xsi:type="xsd:double"&gt;136.69&lt;/D&gt;&lt;D xsi:type="xsd:double"&gt;136.69&lt;/D&gt;&lt;D xsi:type="xsd:double"&gt;136.69&lt;/D&gt;&lt;D xsi:type="xsd:double"&gt;136.41&lt;/D&gt;&lt;D xsi:type="xsd:double"&gt;137.2&lt;/D&gt;&lt;D xsi:type="xsd:double"&gt;134.99&lt;/D&gt;&lt;D xsi:type="xsd:double"&gt;132.53&lt;/D&gt;&lt;D xsi:type="xsd:double"&gt;131.86&lt;/D&gt;&lt;D xsi:type="xsd:double"&gt;131.86&lt;/D&gt;&lt;D xsi:type="xsd:double"&gt;131.86&lt;/D&gt;&lt;D xsi:type="xsd:double"&gt;129.27&lt;/D&gt;&lt;D xsi:type="xsd:double"&gt;130.99&lt;/D&gt;&lt;D xsi:type="xsd:double"&gt;130.02&lt;/D&gt;&lt;D xsi:type="xsd:double"&gt;136.93&lt;/D&gt;&lt;D xsi:type="xsd:double"&gt;134.99&lt;/D&gt;&lt;D xsi:type="xsd:double"&gt;134.99&lt;/D&gt;&lt;D xsi:type="xsd:double"&gt;134.99&lt;/D&gt;&lt;D xsi:type="xsd:double"&gt;133.29&lt;/D&gt;&lt;D xsi:type="xsd:double"&gt;132.52&lt;/D&gt;&lt;D xsi:type="xsd:double"&gt;132.57&lt;/D&gt;&lt;D xsi:type="xsd:double"&gt;131.94&lt;/D&gt;&lt;D xsi:type="xsd:double"&gt;132.6&lt;/D&gt;&lt;D xsi:type="xsd:double"&gt;132.6&lt;/D&gt;&lt;D xsi:type="xsd:double"&gt;132.6&lt;/D&gt;&lt;D xsi:type="xsd:double"&gt;135.8&lt;/D&gt;&lt;D xsi:type="xsd:double"&gt;136.65&lt;/D&gt;&lt;D xsi:type="xsd:double"&gt;138.34&lt;/D&gt;&lt;D xsi:type="xsd:double"&gt;140.42&lt;/D&gt;&lt;D xsi:type="xsd:double"&gt;141.49&lt;/D&gt;&lt;D xsi:type="xsd:double"&gt;141.49&lt;/D&gt;&lt;D xsi:type="xsd:double"&gt;141.49&lt;/D&gt;&lt;D xsi:type="xsd:double"&gt;141.49&lt;/D&gt;&lt;D xsi:type="xsd:double"&gt;141.52&lt;/D&gt;&lt;D xsi:type="xsd:double"&gt;140.37&lt;/D&gt;&lt;D xsi:type="xsd:double"&gt;140.23&lt;/D&gt;&lt;D xsi:type="xsd:double"&gt;139.69&lt;/D&gt;&lt;D xsi:type="xsd:double"&gt;139.69&lt;/D&gt;&lt;D xsi:type="xsd:double"&gt;139.69&lt;/D&gt;&lt;D xsi:type="xsd:double"&gt;139.69&lt;/D&gt;&lt;D xsi:type="xsd:double"&gt;138.17&lt;/D&gt;&lt;D xsi:type="xsd:double"&gt;138.92&lt;/D&gt;&lt;D xsi:type="xsd:double"&gt;136.39&lt;/D&gt;&lt;/FQL&gt;&lt;FQL&gt;&lt;Q&gt;AAPL-US^FG_PRICE(20201231,20240104,D)&lt;/Q&gt;&lt;R&gt;1100&lt;/R&gt;&lt;C&gt;1&lt;/C&gt;&lt;D xsi:type="xsd:double"&gt;132.69&lt;/D&gt;&lt;D xsi:type="xsd:double"&gt;132.69&lt;/D&gt;&lt;D xsi:type="xsd:double"&gt;132.69&lt;/D&gt;&lt;D xsi:type="xsd:double"&gt;132.69&lt;/D&gt;&lt;D xsi:type="xsd:double"&gt;129.41&lt;/D&gt;&lt;D xsi:type="xsd:double"&gt;131.01&lt;/D&gt;&lt;D xsi:type="xsd:double"&gt;126.6&lt;/D&gt;&lt;D xsi:type="xsd:double"&gt;130.92&lt;/D&gt;&lt;D xsi:type="xsd:double"&gt;132.05&lt;/D&gt;&lt;D xsi:type="xsd:double"&gt;132.05&lt;/D&gt;&lt;D xsi:type="xsd:double"&gt;132.05&lt;/D&gt;&lt;D xsi:type="xsd:double"&gt;128.98&lt;/D&gt;&lt;D xsi:type="xsd:double"&gt;128.8&lt;/D&gt;&lt;D xsi:type="xsd:double"&gt;130.89&lt;/D&gt;&lt;D xsi:type="xsd:double"&gt;128.91&lt;/D&gt;&lt;D xsi:type="xsd:double"&gt;127.14&lt;/D&gt;&lt;D xsi:type="xsd:double"&gt;127.14&lt;/D&gt;&lt;D xsi:type="xsd:double"&gt;127.14&lt;/D&gt;&lt;D xsi:type="xsd:double"&gt;127.14&lt;/D&gt;&lt;D xsi:type="xsd:double"&gt;127.83&lt;/D&gt;&lt;D xsi:type="xsd:double"&gt;132.03&lt;/D&gt;&lt;D xsi:type="xsd:double"&gt;136.87&lt;/D&gt;&lt;D xsi:type="xsd:double"&gt;139.07&lt;/D&gt;&lt;D xsi:type="xsd:double"&gt;139.07&lt;/D&gt;&lt;D xsi:type="xsd:double"&gt;139.07&lt;/D&gt;&lt;D xsi:type="xsd:double"&gt;142.92&lt;/D&gt;&lt;D xsi:type="xsd:double"&gt;143.16&lt;/D&gt;&lt;D xsi:type="xsd:double"&gt;142.06&lt;/D&gt;&lt;D xsi:type="xsd:double"&gt;137.09&lt;/D&gt;&lt;D xsi:type="xsd:double"&gt;131.96&lt;/D&gt;&lt;D xsi:type="xsd:double"&gt;131.96&lt;/D&gt;&lt;D xsi:type="xsd:double"&gt;131.96&lt;/D&gt;&lt;D xsi:type="xsd:double"&gt;134.14&lt;/D&gt;&lt;D xsi:type="xsd:double"&gt;134.99&lt;/D&gt;&lt;D xsi:type="xsd:double"&gt;133.94&lt;/D&gt;&lt;D xsi:type="xsd:double"&gt;137.39&lt;/D&gt;&lt;D xsi:type="xsd:double"&gt;136.76&lt;/D&gt;&lt;D xsi:type="xsd:double"&gt;136.76&lt;/D&gt;&lt;D xsi:type="xsd:double"&gt;136.76&lt;/D&gt;&lt;D xsi:type="xsd:double"&gt;136.91&lt;/D&gt;&lt;D xsi:type="xsd:double"&gt;136.01&lt;/D&gt;&lt;D xsi:type="xsd:double"&gt;135.39&lt;/D&gt;&lt;D xsi:type="xsd:double"&gt;135.13&lt;/D&gt;&lt;D xsi:type="xsd:double"&gt;135.37&lt;/D&gt;&lt;D xsi:type="xsd:double"&gt;135.37&lt;/D&gt;&lt;D xsi:type="xsd:double"&gt;135.37&lt;/D&gt;&lt;D xsi:type="xsd:double"&gt;135.37&lt;/D&gt;&lt;D xsi:type="xsd:double"&gt;133.19&lt;/D&gt;&lt;D xsi:type="xsd:double"&gt;130.84&lt;/D&gt;&lt;D xsi:type="xsd:double"&gt;129.71&lt;/D&gt;&lt;D xsi:type="xsd:double"&gt;129.87&lt;/D&gt;&lt;D xsi:type="xsd:double"&gt;129.87&lt;/D&gt;&lt;D xsi:type="xsd:double"&gt;129.87&lt;/D&gt;&lt;D xsi:type="xsd:double"&gt;126&lt;/D&gt;&lt;D xsi:type="xsd:double"&gt;125.86&lt;/D&gt;&lt;D xsi:type="xsd:double"&gt;125.35&lt;/D&gt;&lt;D xsi:type="xsd:double"&gt;120.99&lt;/D&gt;&lt;D xsi:type="xsd:double"&gt;121.26&lt;/D&gt;&lt;D xsi:type="xsd:double"&gt;121.26&lt;/D&gt;&lt;D xsi:type="xsd:double"&gt;121.26&lt;/D&gt;&lt;D xsi:type="xsd:double"&gt;127.79&lt;/D&gt;&lt;D xsi:type="xsd:double"&gt;125.12&lt;/D&gt;&lt;D xsi:type="xsd:double"&gt;122.06&lt;/D&gt;&lt;D xsi:type="xsd:double"&gt;120.13&lt;/D&gt;&lt;D xsi:type="xsd:double"&gt;121.42&lt;/D&gt;&lt;D xsi:type="xsd:double"&gt;121.42&lt;/D&gt;&lt;D xsi:type="xsd:double"&gt;121.42&lt;/D&gt;&lt;D xsi:type="xsd:double"&gt;116.36&lt;/D&gt;&lt;D xsi:type="xsd:double"&gt;121.085&lt;/D&gt;&lt;D xsi:type="xsd:double"&gt;119.98&lt;/D&gt;&lt;D xsi:type="xsd:double"&gt;121.96&lt;/D&gt;&lt;D xsi:type="xsd:double"&gt;121.03&lt;/D&gt;&lt;D xsi:type="xsd:double"&gt;121.03&lt;/D&gt;&lt;D xsi:type="xsd:double"&gt;121.03&lt;/D&gt;&lt;D xsi:type="xsd:double"&gt;123.99&lt;/D&gt;&lt;D xsi:type="xsd:double"&gt;125.57&lt;/D&gt;&lt;D xsi:type="xsd:double"&gt;124.76&lt;/D&gt;&lt;D xsi:type="xsd:double"&gt;120.53&lt;/D&gt;&lt;D xsi:type="xsd:double"&gt;119.99&lt;/D&gt;&lt;D xsi:type="xsd:double"&gt;119.99&lt;/D&gt;&lt;D xsi:type="xsd:double"&gt;119.99&lt;/D&gt;&lt;D xsi:type="xsd:double"&gt;123.39&lt;/D&gt;&lt;D xsi:type="xsd:double"&gt;122.54&lt;/D&gt;&lt;D xsi:type="xsd:double"&gt;120.09&lt;/D&gt;&lt;D xsi:type="xsd:double"&gt;120.59&lt;/D&gt;&lt;D xsi:type="xsd:double"&gt;121.21&lt;/D&gt;&lt;D xsi:type="xsd:double"&gt;121.21&lt;/D&gt;&lt;D xsi:type="xsd:double"&gt;121.21&lt;/D&gt;&lt;D xsi:type="xsd:double"&gt;121.39&lt;/D&gt;&lt;D xsi:type="xsd:double"&gt;119.9&lt;/D&gt;&lt;D xsi:type="xsd:double"&gt;122.15&lt;/D&gt;&lt;D xsi:type="xsd:double"&gt;123&lt;/D&gt;&lt;D xsi:type="xsd:double"&gt;123&lt;/D&gt;&lt;D xsi:type="xsd:double"&gt;123&lt;/D&gt;&lt;D xsi:type="xsd:double"&gt;123&lt;/D&gt;&lt;D xsi:type="xsd:double"&gt;125.9&lt;/D&gt;&lt;D xsi:type="xsd:double"&gt;126.21&lt;/D&gt;&lt;D xsi:type="xsd:double"&gt;127.9&lt;/D&gt;&lt;D xsi:type="xsd:double"&gt;130.36&lt;/D&gt;&lt;D xsi:type="xsd:double"&gt;132.995&lt;/D&gt;&lt;D xsi:type="xsd:double"&gt;132.995&lt;/D&gt;&lt;D xsi:type="xsd:double"&gt;132.995&lt;/D&gt;&lt;D xsi:type="xsd:double"&gt;131.24&lt;/D&gt;&lt;D xsi:type="xsd:double"&gt;134.43&lt;/D&gt;&lt;D xsi:type="xsd:double"&gt;132.03&lt;/D&gt;&lt;D xsi:type="xsd:double"&gt;134.5&lt;/D&gt;&lt;D xsi:type="xsd:double"&gt;134.16&lt;/D&gt;&lt;D xsi:type="xsd:double"&gt;134.16&lt;/D&gt;&lt;D xsi:type="xsd:double"&gt;134.16&lt;/D&gt;&lt;D xsi:type="xsd:double"&gt;134.84&lt;/D&gt;&lt;D xsi:type="xsd:double"&gt;133.11&lt;/D&gt;&lt;D xsi:type="xsd:double"&gt;133.5&lt;/D&gt;&lt;D xsi:type="xsd:double"&gt;131.94&lt;/D&gt;&lt;D xsi:type="xsd:double"&gt;134.32&lt;/D&gt;&lt;D xsi:type="xsd:double"&gt;134.32&lt;/D&gt;&lt;D xsi:type="xsd:double"&gt;134.32&lt;/D&gt;&lt;D xsi:type="xsd:double"&gt;134.72&lt;/D&gt;&lt;D xsi:type="xsd:double"&gt;134.39&lt;/D&gt;&lt;D xsi:type="xsd:double"&gt;133.58&lt;/D&gt;&lt;D xsi:type="xsd:double"&gt;133.48&lt;/D&gt;&lt;D xsi:type="xsd:double"&gt;131.46&lt;/D&gt;&lt;D xsi:type="xsd:double"&gt;131.46&lt;/D&gt;&lt;D xsi:type="xsd:double"&gt;131.46&lt;/D&gt;&lt;D xsi:type="xsd:double"&gt;132.54&lt;/D&gt;&lt;D xsi:type="xsd:double"&gt;127.85&lt;/D&gt;&lt;D xsi:type="xsd:double"&gt;128.1&lt;/D&gt;&lt;D xsi:type="xsd:double"&gt;129.74&lt;/D&gt;&lt;D xsi:type="xsd:double"&gt;130.21&lt;/D&gt;&lt;D xsi:type="xsd:double"&gt;130.21&lt;/D&gt;&lt;D xsi:type="xsd:double"&gt;130.21&lt;/D&gt;&lt;D xsi:type="xsd:double"&gt;126.85&lt;/D&gt;&lt;D xsi:type="xsd:double"&gt;125.91&lt;/D&gt;&lt;D xsi:type="xsd:double"&gt;122.77&lt;/D&gt;&lt;D xsi:type="xsd:double"&gt;124.97&lt;/D&gt;&lt;D xsi:type="xsd:double"&gt;127.45&lt;/D&gt;&lt;D xsi:type="xsd:double"&gt;127.45&lt;/D&gt;&lt;D xsi:type="xsd:double"&gt;127.45&lt;/D&gt;&lt;D xsi:type="xsd:double"&gt;126.27&lt;/D&gt;&lt;D xsi:type="xsd:double"&gt;124.85&lt;/D&gt;&lt;D xsi:type="xsd:double"&gt;124.69&lt;/D&gt;&lt;D xsi:type="xsd:double"&gt;127.31&lt;/D&gt;&lt;D xsi:type="xsd:double"&gt;125.43&lt;/D&gt;&lt;D xsi:type="xsd:double"&gt;125.43&lt;/D&gt;&lt;D xsi:type="xsd:double"&gt;125.43&lt;/D&gt;&lt;D xsi:type="xsd:double"&gt;127.1&lt;/D&gt;&lt;D xsi:type="xsd:double"&gt;126.9&lt;/D&gt;&lt;D xsi:type="xsd:double"&gt;126.85&lt;/D&gt;&lt;D xsi:type="xsd:double"&gt;125.28&lt;/D&gt;&lt;D xsi:type="xsd:double"&gt;124.61&lt;/D&gt;&lt;D xsi:type="xsd:double"&gt;124.61&lt;/D&gt;&lt;D xsi:type="xsd:double"&gt;124.61&lt;/D&gt;&lt;D xsi:type="xsd:double"&gt;124.61&lt;/D&gt;&lt;D xsi:type="xsd:double"&gt;124.28&lt;/D&gt;&lt;D xsi:type="xsd:double"&gt;125.06&lt;/D&gt;&lt;D xsi:type="xsd:double"&gt;123.54&lt;/D&gt;&lt;D xsi:type="xsd:double"&gt;125.89&lt;/D&gt;&lt;D xsi:type="xsd:double"&gt;125.89&lt;/D&gt;&lt;D xsi:type="xsd:double"&gt;125.89&lt;/D&gt;&lt;D xsi:type="xsd:double"&gt;125.9&lt;/D&gt;&lt;D xsi:type="xsd:double"&gt;126.74&lt;/D&gt;&lt;D xsi:type="xsd:double"&gt;127.13&lt;/D&gt;&lt;D xsi:type="xsd:double"&gt;126.11&lt;/D&gt;&lt;D xsi:type="xsd:double"&gt;127.35&lt;/D&gt;&lt;D xsi:type="xsd:double"&gt;127.35&lt;/D&gt;&lt;D xsi:type="xsd:double"&gt;127.35&lt;/D&gt;&lt;D xsi:type="xsd:double"&gt;130.48&lt;/D&gt;&lt;D xsi:type="xsd:double"&gt;129.64&lt;/D&gt;&lt;D xsi:type="xsd:double"&gt;130.15&lt;/D&gt;&lt;D xsi:type="xsd:double"&gt;131.79&lt;/D&gt;&lt;D xsi:type="xsd:double"&gt;130.46&lt;/D&gt;&lt;D xsi:type="xsd:double"&gt;130.46&lt;/D&gt;&lt;D xsi:type="xsd:double"&gt;130.46&lt;/D&gt;&lt;D xsi:type="xsd:double"&gt;132.3&lt;/D&gt;&lt;D xsi:type="xsd:double"&gt;133.98&lt;/D&gt;&lt;D xsi:type="xsd:double"&gt;133.7&lt;/D&gt;&lt;D xsi:type="xsd:double"&gt;133.41&lt;/D&gt;&lt;D xsi:type="xsd:double"&gt;133.11&lt;/D&gt;&lt;D xsi:type="xsd:double"&gt;133.11&lt;/D&gt;&lt;D xsi:type="xsd:double"&gt;133.11&lt;/D&gt;&lt;D xsi:type="xsd:double"&gt;134.78&lt;/D&gt;&lt;D xsi:type="xsd:double"&gt;136.33&lt;/D&gt;&lt;D xsi:type="xsd:double"&gt;136.96&lt;/D&gt;&lt;D xsi:type="xsd:double"&gt;137.27&lt;/D&gt;&lt;D xsi:type="xsd:double"&gt;139.96&lt;/D&gt;&lt;D xsi:type="xsd:double"&gt;139.96&lt;/D&gt;&lt;D xsi:type="xsd:double"&gt;139.96&lt;/D&gt;&lt;D xsi:type="xsd:double"&gt;139.96&lt;/D&gt;&lt;D xsi:type="xsd:double"&gt;142.02&lt;/D&gt;&lt;D xsi:type="xsd:double"&gt;144.57&lt;/D&gt;&lt;D xsi:type="xsd:double"&gt;143.24&lt;/D&gt;&lt;D xsi:type="xsd:double"&gt;145.11&lt;/D&gt;&lt;D xsi:type="xsd:double"&gt;145.11&lt;/D&gt;&lt;D xsi:type="xsd:double"&gt;145.11&lt;/D&gt;&lt;D xsi:type="xsd:double"&gt;144.5&lt;/D&gt;&lt;D xsi:type="xsd:double"&gt;145.64&lt;/D&gt;&lt;D xsi:type="xsd:double"&gt;149.15&lt;/D&gt;&lt;D xsi:type="xsd:double"&gt;148.48&lt;/D&gt;&lt;D xsi:type="xsd:double"&gt;146.39&lt;/D&gt;&lt;D xsi:type="xsd:double"&gt;146.39&lt;/D&gt;&lt;D xsi:type="xsd:double"&gt;146.39&lt;/D&gt;&lt;D xsi:type="xsd:double"&gt;142.45&lt;/D&gt;&lt;D xsi:type="xsd:double"&gt;146.15&lt;/D&gt;&lt;D xsi:type="xsd:double"&gt;145.4&lt;/D&gt;&lt;D xsi:type="xsd:double"&gt;146.8&lt;/D&gt;&lt;D xsi:type="xsd:double"&gt;148.56&lt;/D&gt;&lt;D xsi:type="xsd:double"&gt;148.56&lt;/D&gt;&lt;D xsi:type="xsd:double"&gt;148.56&lt;/D&gt;&lt;D xsi:type="xsd:double"&gt;148.99&lt;/D&gt;&lt;D xsi:type="xsd:double"&gt;146.77&lt;/D&gt;&lt;D xsi:type="xsd:double"&gt;144.98&lt;/D&gt;&lt;D xsi:type="xsd:double"&gt;145.64&lt;/D&gt;&lt;D xsi:type="xsd:double"&gt;145.86&lt;/D&gt;&lt;D xsi:type="xsd:double"&gt;145.86&lt;/D&gt;&lt;D xsi:type="xsd:double"&gt;145.86&lt;/D&gt;&lt;D xsi:type="xsd:double"&gt;145.52&lt;/D&gt;&lt;D xsi:type="xsd:double"&gt;147.36&lt;/D&gt;&lt;D </t>
        </r>
      </text>
    </comment>
    <comment ref="A25" authorId="0" shapeId="0">
      <text>
        <r>
          <rPr>
            <b/>
            <sz val="9"/>
            <color indexed="81"/>
            <rFont val="Tahoma"/>
            <family val="2"/>
          </rPr>
          <t>xsi:type="xsd:double"&gt;146.95&lt;/D&gt;&lt;D xsi:type="xsd:double"&gt;147.06&lt;/D&gt;&lt;D xsi:type="xsd:double"&gt;146.14&lt;/D&gt;&lt;D xsi:type="xsd:double"&gt;146.14&lt;/D&gt;&lt;D xsi:type="xsd:double"&gt;146.14&lt;/D&gt;&lt;D xsi:type="xsd:double"&gt;146.09&lt;/D&gt;&lt;D xsi:type="xsd:double"&gt;145.6&lt;/D&gt;&lt;D xsi:type="xsd:double"&gt;145.86&lt;/D&gt;&lt;D xsi:type="xsd:double"&gt;148.89&lt;/D&gt;&lt;D xsi:type="xsd:double"&gt;149.1&lt;/D&gt;&lt;D xsi:type="xsd:double"&gt;149.1&lt;/D&gt;&lt;D xsi:type="xsd:double"&gt;149.1&lt;/D&gt;&lt;D xsi:type="xsd:double"&gt;151.12&lt;/D&gt;&lt;D xsi:type="xsd:double"&gt;150.19&lt;/D&gt;&lt;D xsi:type="xsd:double"&gt;146.36&lt;/D&gt;&lt;D xsi:type="xsd:double"&gt;146.7&lt;/D&gt;&lt;D xsi:type="xsd:double"&gt;148.19&lt;/D&gt;&lt;D xsi:type="xsd:double"&gt;148.19&lt;/D&gt;&lt;D xsi:type="xsd:double"&gt;148.19&lt;/D&gt;&lt;D xsi:type="xsd:double"&gt;149.71&lt;/D&gt;&lt;D xsi:type="xsd:double"&gt;149.62&lt;/D&gt;&lt;D xsi:type="xsd:double"&gt;148.36&lt;/D&gt;&lt;D xsi:type="xsd:double"&gt;147.54&lt;/D&gt;&lt;D xsi:type="xsd:double"&gt;148.6&lt;/D&gt;&lt;D xsi:type="xsd:double"&gt;148.6&lt;/D&gt;&lt;D xsi:type="xsd:double"&gt;148.6&lt;/D&gt;&lt;D xsi:type="xsd:double"&gt;153.12&lt;/D&gt;&lt;D xsi:type="xsd:double"&gt;151.83&lt;/D&gt;&lt;D xsi:type="xsd:double"&gt;152.51&lt;/D&gt;&lt;D xsi:type="xsd:double"&gt;153.65&lt;/D&gt;&lt;D xsi:type="xsd:double"&gt;154.3&lt;/D&gt;&lt;D xsi:type="xsd:double"&gt;154.3&lt;/D&gt;&lt;D xsi:type="xsd:double"&gt;154.3&lt;/D&gt;&lt;D xsi:type="xsd:double"&gt;154.3&lt;/D&gt;&lt;D xsi:type="xsd:double"&gt;156.69&lt;/D&gt;&lt;D xsi:type="xsd:double"&gt;155.11&lt;/D&gt;&lt;D xsi:type="xsd:double"&gt;154.07&lt;/D&gt;&lt;D xsi:type="xsd:double"&gt;148.97&lt;/D&gt;&lt;D xsi:type="xsd:double"&gt;148.97&lt;/D&gt;&lt;D xsi:type="xsd:double"&gt;148.97&lt;/D&gt;&lt;D xsi:type="xsd:double"&gt;149.55&lt;/D&gt;&lt;D xsi:type="xsd:double"&gt;148.12&lt;/D&gt;&lt;D xsi:type="xsd:double"&gt;149.03&lt;/D&gt;&lt;D xsi:type="xsd:double"&gt;148.79&lt;/D&gt;&lt;D xsi:type="xsd:double"&gt;146.06&lt;/D&gt;&lt;D xsi:type="xsd:double"&gt;146.06&lt;/D&gt;&lt;D xsi:type="xsd:double"&gt;146.06&lt;/D&gt;&lt;D xsi:type="xsd:double"&gt;142.94&lt;/D&gt;&lt;D xsi:type="xsd:double"&gt;143.43&lt;/D&gt;&lt;D xsi:type="xsd:double"&gt;145.85&lt;/D&gt;&lt;D xsi:type="xsd:double"&gt;146.83&lt;/D&gt;&lt;D xsi:type="xsd:double"&gt;146.92&lt;/D&gt;&lt;D xsi:type="xsd:double"&gt;146.92&lt;/D&gt;&lt;D xsi:type="xsd:double"&gt;146.92&lt;/D&gt;&lt;D xsi:type="xsd:double"&gt;145.37&lt;/D&gt;&lt;D xsi:type="xsd:double"&gt;141.91&lt;/D&gt;&lt;D xsi:type="xsd:double"&gt;142.83&lt;/D&gt;&lt;D xsi:type="xsd:double"&gt;141.5&lt;/D&gt;&lt;D xsi:type="xsd:double"&gt;142.65&lt;/D&gt;&lt;D xsi:type="xsd:double"&gt;142.65&lt;/D&gt;&lt;D xsi:type="xsd:double"&gt;142.65&lt;/D&gt;&lt;D xsi:type="xsd:double"&gt;139.14&lt;/D&gt;&lt;D xsi:type="xsd:double"&gt;141.11&lt;/D&gt;&lt;D xsi:type="xsd:double"&gt;142&lt;/D&gt;&lt;D xsi:type="xsd:double"&gt;143.29&lt;/D&gt;&lt;D xsi:type="xsd:double"&gt;142.9&lt;/D&gt;&lt;D xsi:type="xsd:double"&gt;142.9&lt;/D&gt;&lt;D xsi:type="xsd:double"&gt;142.9&lt;/D&gt;&lt;D xsi:type="xsd:double"&gt;142.81&lt;/D&gt;&lt;D xsi:type="xsd:double"&gt;141.51&lt;/D&gt;&lt;D xsi:type="xsd:double"&gt;140.91&lt;/D&gt;&lt;D xsi:type="xsd:double"&gt;143.76&lt;/D&gt;&lt;D xsi:type="xsd:double"&gt;144.84&lt;/D&gt;&lt;D xsi:type="xsd:double"&gt;144.84&lt;/D&gt;&lt;D xsi:type="xsd:double"&gt;144.84&lt;/D&gt;&lt;D xsi:type="xsd:double"&gt;146.55&lt;/D&gt;&lt;D xsi:type="xsd:double"&gt;148.76&lt;/D&gt;&lt;D xsi:type="xsd:double"&gt;149.26&lt;/D&gt;&lt;D xsi:type="xsd:double"&gt;149.48&lt;/D&gt;&lt;D xsi:type="xsd:double"&gt;148.69&lt;/D&gt;&lt;D xsi:type="xsd:double"&gt;148.69&lt;/D&gt;&lt;D xsi:type="xsd:double"&gt;148.69&lt;/D&gt;&lt;D xsi:type="xsd:double"&gt;148.64&lt;/D&gt;&lt;D xsi:type="xsd:double"&gt;149.32&lt;/D&gt;&lt;D xsi:type="xsd:double"&gt;148.85&lt;/D&gt;&lt;D xsi:type="xsd:double"&gt;152.57&lt;/D&gt;&lt;D xsi:type="xsd:double"&gt;149.8&lt;/D&gt;&lt;D xsi:type="xsd:double"&gt;149.8&lt;/D&gt;&lt;D xsi:type="xsd:double"&gt;149.8&lt;/D&gt;&lt;D xsi:type="xsd:double"&gt;148.96&lt;/D&gt;&lt;D xsi:type="xsd:double"&gt;150.02&lt;/D&gt;&lt;D xsi:type="xsd:double"&gt;151.49&lt;/D&gt;&lt;D xsi:type="xsd:double"&gt;150.96&lt;/D&gt;&lt;D xsi:type="xsd:double"&gt;151.28&lt;/D&gt;&lt;D xsi:type="xsd:double"&gt;151.28&lt;/D&gt;&lt;D xsi:type="xsd:double"&gt;151.28&lt;/D&gt;&lt;D xsi:type="xsd:double"&gt;150.44&lt;/D&gt;&lt;D xsi:type="xsd:double"&gt;150.81&lt;/D&gt;&lt;D xsi:type="xsd:double"&gt;147.92&lt;/D&gt;&lt;D xsi:type="xsd:double"&gt;147.87&lt;/D&gt;&lt;D xsi:type="xsd:double"&gt;149.99&lt;/D&gt;&lt;D xsi:type="xsd:double"&gt;149.99&lt;/D&gt;&lt;D xsi:type="xsd:double"&gt;149.99&lt;/D&gt;&lt;D xsi:type="xsd:double"&gt;150&lt;/D&gt;&lt;D xsi:type="xsd:double"&gt;151&lt;/D&gt;&lt;D xsi:type="xsd:double"&gt;153.49&lt;/D&gt;&lt;D xsi:type="xsd:double"&gt;157.87&lt;/D&gt;&lt;D xsi:type="xsd:double"&gt;160.55&lt;/D&gt;&lt;D xsi:type="xsd:double"&gt;160.55&lt;/D&gt;&lt;D xsi:type="xsd:double"&gt;160.55&lt;/D&gt;&lt;D xsi:type="xsd:double"&gt;161.02&lt;/D&gt;&lt;D xsi:type="xsd:double"&gt;161.41&lt;/D&gt;&lt;D xsi:type="xsd:double"&gt;161.94&lt;/D&gt;&lt;D xsi:type="xsd:double"&gt;161.94&lt;/D&gt;&lt;D xsi:type="xsd:double"&gt;156.81&lt;/D&gt;&lt;D xsi:type="xsd:double"&gt;156.81&lt;/D&gt;&lt;D xsi:type="xsd:double"&gt;156.81&lt;/D&gt;&lt;D xsi:type="xsd:double"&gt;160.24&lt;/D&gt;&lt;D xsi:type="xsd:double"&gt;165.3&lt;/D&gt;&lt;D xsi:type="xsd:double"&gt;164.77&lt;/D&gt;&lt;D xsi:type="xsd:double"&gt;163.76&lt;/D&gt;&lt;D xsi:type="xsd:double"&gt;161.84&lt;/D&gt;&lt;D xsi:type="xsd:double"&gt;161.84&lt;/D&gt;&lt;D xsi:type="xsd:double"&gt;161.84&lt;/D&gt;&lt;D xsi:type="xsd:double"&gt;165.32&lt;/D&gt;&lt;D xsi:type="xsd:double"&gt;171.18&lt;/D&gt;&lt;D xsi:type="xsd:double"&gt;175.08&lt;/D&gt;&lt;D xsi:type="xsd:double"&gt;174.56&lt;/D&gt;&lt;D xsi:type="xsd:double"&gt;179.45&lt;/D&gt;&lt;D xsi:type="xsd:double"&gt;179.45&lt;/D&gt;&lt;D xsi:type="xsd:double"&gt;179.45&lt;/D&gt;&lt;D xsi:type="xsd:double"&gt;175.74&lt;/D&gt;&lt;D xsi:type="xsd:double"&gt;174.33&lt;/D&gt;&lt;D xsi:type="xsd:double"&gt;179.3&lt;/D&gt;&lt;D xsi:type="xsd:double"&gt;172.26&lt;/D&gt;&lt;D xsi:type="xsd:double"&gt;171.14&lt;/D&gt;&lt;D xsi:type="xsd:double"&gt;171.14&lt;/D&gt;&lt;D xsi:type="xsd:double"&gt;171.14&lt;/D&gt;&lt;D xsi:type="xsd:double"&gt;169.75&lt;/D&gt;&lt;D xsi:type="xsd:double"&gt;172.99&lt;/D&gt;&lt;D xsi:type="xsd:double"&gt;175.64&lt;/D&gt;&lt;D xsi:type="xsd:double"&gt;176.28&lt;/D&gt;&lt;D xsi:type="xsd:double"&gt;176.28&lt;/D&gt;&lt;D xsi:type="xsd:double"&gt;176.28&lt;/D&gt;&lt;D xsi:type="xsd:double"&gt;176.28&lt;/D&gt;&lt;D xsi:type="xsd:double"&gt;180.33&lt;/D&gt;&lt;D xsi:type="xsd:double"&gt;179.29&lt;/D&gt;&lt;D xsi:type="xsd:double"&gt;179.38&lt;/D&gt;&lt;D xsi:type="xsd:double"&gt;178.2&lt;/D&gt;&lt;D xsi:type="xsd:double"&gt;177.57&lt;/D&gt;&lt;D xsi:type="xsd:double"&gt;177.57&lt;/D&gt;&lt;D xsi:type="xsd:double"&gt;177.57&lt;/D&gt;&lt;D xsi:type="xsd:double"&gt;182.01&lt;/D&gt;&lt;D xsi:type="xsd:double"&gt;179.7&lt;/D&gt;&lt;D xsi:type="xsd:double"&gt;174.92&lt;/D&gt;&lt;D xsi:type="xsd:double"&gt;172&lt;/D&gt;&lt;D xsi:type="xsd:double"&gt;172.17&lt;/D&gt;&lt;D xsi:type="xsd:double"&gt;172.17&lt;/D&gt;&lt;D xsi:type="xsd:double"&gt;172.17&lt;/D&gt;&lt;D xsi:type="xsd:double"&gt;172.19&lt;/D&gt;&lt;D xsi:type="xsd:double"&gt;175.08&lt;/D&gt;&lt;D xsi:type="xsd:double"&gt;175.53&lt;/D&gt;&lt;D xsi:type="xsd:double"&gt;172.19&lt;/D&gt;&lt;D xsi:type="xsd:double"&gt;173.07&lt;/D&gt;&lt;D xsi:type="xsd:double"&gt;173.07&lt;/D&gt;&lt;D xsi:type="xsd:double"&gt;173.07&lt;/D&gt;&lt;D xsi:type="xsd:double"&gt;173.07&lt;/D&gt;&lt;D xsi:type="xsd:double"&gt;169.8&lt;/D&gt;&lt;D xsi:type="xsd:double"&gt;166.23&lt;/D&gt;&lt;D xsi:type="xsd:double"&gt;164.51&lt;/D&gt;&lt;D xsi:type="xsd:double"&gt;162.41&lt;/D&gt;&lt;D xsi:type="xsd:double"&gt;162.41&lt;/D&gt;&lt;D xsi:type="xsd:double"&gt;162.41&lt;/D&gt;&lt;D xsi:type="xsd:double"&gt;161.62&lt;/D&gt;&lt;D xsi:type="xsd:double"&gt;159.78&lt;/D&gt;&lt;D xsi:type="xsd:double"&gt;159.69&lt;/D&gt;&lt;D xsi:type="xsd:double"&gt;159.22&lt;/D&gt;&lt;D xsi:type="xsd:double"&gt;170.33&lt;/D&gt;&lt;D xsi:type="xsd:double"&gt;170.33&lt;/D&gt;&lt;D xsi:type="xsd:double"&gt;170.33&lt;/D&gt;&lt;D xsi:type="xsd:double"&gt;174.78&lt;/D&gt;&lt;D xsi:type="xsd:double"&gt;174.61&lt;/D&gt;&lt;D xsi:type="xsd:double"&gt;175.84&lt;/D&gt;&lt;D xsi:type="xsd:double"&gt;172.9&lt;/D&gt;&lt;D xsi:type="xsd:double"&gt;172.39&lt;/D&gt;&lt;D xsi:type="xsd:double"&gt;172.39&lt;/D&gt;&lt;D xsi:type="xsd:double"&gt;172.39&lt;/D&gt;&lt;D xsi:type="xsd:double"&gt;171.66&lt;/D&gt;&lt;D xsi:type="xsd:double"&gt;174.83&lt;/D&gt;&lt;D xsi:type="xsd:double"&gt;176.28&lt;/D&gt;&lt;D xsi:type="xsd:double"&gt;172.12&lt;/D&gt;&lt;D xsi:type="xsd:double"&gt;168.64&lt;/D&gt;&lt;D xsi:type="xsd:double"&gt;168.64&lt;/D&gt;&lt;D xsi:type="xsd:double"&gt;168.64&lt;/D&gt;&lt;D xsi:type="xsd:double"&gt;168.88&lt;/D&gt;&lt;D xsi:type="xsd:double"&gt;172.79&lt;/D&gt;&lt;D xsi:type="xsd:double"&gt;172.55&lt;/D&gt;&lt;D xsi:type="xsd:double"&gt;168.88&lt;/D&gt;&lt;D xsi:type="xsd:double"&gt;167.3&lt;/D&gt;&lt;D xsi:type="xsd:double"&gt;167.3&lt;/D&gt;&lt;D xsi:type="xsd:double"&gt;167.3&lt;/D&gt;&lt;D xsi:type="xsd:double"&gt;167.3&lt;/D&gt;&lt;D xsi:type="xsd:double"&gt;164.32&lt;/D&gt;&lt;D xsi:type="xsd:double"&gt;160.07&lt;/D&gt;&lt;D xsi:type="xsd:double"&gt;162.74&lt;/D&gt;&lt;D xsi:type="xsd:double"&gt;164.85&lt;/D&gt;&lt;D xsi:type="xsd:double"&gt;164.85&lt;/D&gt;&lt;D xsi:type="xsd:double"&gt;164.85&lt;/D&gt;&lt;D xsi:type="xsd:double"&gt;165.12&lt;/D&gt;&lt;D xsi:type="xsd:double"&gt;163.2&lt;/D&gt;&lt;D xsi:type="xsd:double"&gt;166.56&lt;/D&gt;&lt;D xsi:type="xsd:double"&gt;166.23&lt;/D&gt;&lt;D xsi:type="xsd:double"&gt;163.17&lt;/D&gt;&lt;D xsi:type="xsd:double"&gt;163.17&lt;/D&gt;&lt;D xsi:type="xsd:double"&gt;163.17&lt;/D&gt;&lt;D xsi:type="xsd:double"&gt;159.3&lt;/D&gt;&lt;D xsi:type="xsd:double"&gt;157.44&lt;/D&gt;&lt;D xsi:type="xsd:double"&gt;162.95&lt;/D&gt;&lt;D xsi:type="xsd:double"&gt;158.52&lt;/D&gt;&lt;D xsi:type="xsd:double"&gt;154.73&lt;/D&gt;&lt;D xsi:type="xsd:double"&gt;154.73&lt;/D&gt;&lt;D xsi:type="xsd:double"&gt;154.73&lt;/D&gt;&lt;D xsi:type="xsd:double"&gt;150.62&lt;/D&gt;&lt;D xsi:type="xsd:double"&gt;155.09&lt;/D&gt;&lt;D xsi:type="xsd:double"&gt;159.59&lt;/D&gt;&lt;D xsi:type="xsd:double"&gt;160.62&lt;/D&gt;&lt;D xsi:type="xsd:double"&gt;163.98&lt;/D&gt;&lt;D xsi:type="xsd:double"&gt;163.98&lt;/D&gt;&lt;D xsi:type="xsd:double"&gt;163.98&lt;/D&gt;&lt;D xsi:type="xsd:double"&gt;165.38&lt;/D&gt;&lt;D xsi:type="xsd:double"&gt;168.82&lt;/D&gt;&lt;D xsi:type="xsd:double"&gt;170.21&lt;/D&gt;&lt;D xsi:type="xsd:double"&gt;174.07&lt;/D&gt;&lt;D xsi:type="xsd:double"&gt;174.72&lt;/D&gt;&lt;D xsi:type="xsd:double"&gt;174.72&lt;/D&gt;&lt;D xsi:type="xsd:double"&gt;174.72&lt;/D&gt;&lt;D xsi:type="xsd:double"&gt;175.6&lt;/D&gt;&lt;D xsi:type="xsd:double"&gt;178.96&lt;/D&gt;&lt;D xsi:type="xsd:double"&gt;177.77&lt;/D&gt;&lt;D xsi:type="xsd:double"&gt;174.61&lt;/D&gt;&lt;D xsi:type="xsd:double"&gt;174.31&lt;/D&gt;&lt;D xsi:type="xsd:double"&gt;174.31&lt;/D&gt;&lt;D xsi:type="xsd:double"&gt;174.31&lt;/D&gt;&lt;D xsi:type="xsd:double"&gt;178.44&lt;/D&gt;&lt;D xsi:type="xsd:double"&gt;175.06&lt;/D&gt;&lt;D xsi:type="xsd:double"&gt;171.83&lt;/D&gt;&lt;D xsi:type="xsd:double"&gt;172.14&lt;/D&gt;&lt;D xsi:type="xsd:double"&gt;170.09&lt;/D&gt;&lt;D xsi:type="xsd:double"&gt;170.09&lt;/D&gt;&lt;D xsi:type="xsd:double"&gt;170.09&lt;/D&gt;&lt;D xsi:type="xsd:double"&gt;165.75&lt;/D&gt;&lt;D xsi:type="xsd:double"&gt;167.66&lt;/D&gt;&lt;D xsi:type="xsd:double"&gt;170.4&lt;/D&gt;&lt;D xsi:type="xsd:double"&gt;165.29&lt;/D&gt;&lt;D xsi:type="xsd:double"&gt;165.29&lt;/D&gt;&lt;D xsi:type="xsd:double"&gt;165.29&lt;/D&gt;&lt;D xsi:type="xsd:double"&gt;165.29&lt;/D&gt;&lt;D xsi:type="xsd:double"&gt;165.07&lt;/D&gt;&lt;D xsi:type="xsd:double"&gt;167.4&lt;/D&gt;&lt;D xsi:type="xsd:double"&gt;167.23&lt;/D&gt;&lt;D xsi:type="xsd:double"&gt;166.42&lt;/D&gt;&lt;D xsi:type="xsd:double"&gt;161.79&lt;/D&gt;&lt;D xsi:type="xsd:double"&gt;161.79&lt;/D&gt;&lt;D xsi:type="xsd:double"&gt;161.79&lt;/D&gt;&lt;D xsi:type="xsd:double"&gt;162.88&lt;/D&gt;&lt;D xsi:type="xsd:double"&gt;156.8&lt;/D&gt;&lt;D xsi:type="xsd:double"&gt;156.57&lt;/D&gt;&lt;D xsi:type="xsd:double"&gt;163.64&lt;/D&gt;&lt;D xsi:type="xsd:double"&gt;157.65&lt;/D&gt;&lt;D xsi:type="xsd:double"&gt;157.65&lt;/D&gt;&lt;D xsi:type="xsd:double"&gt;157.65&lt;/D&gt;&lt;D xsi:type="xsd:double"&gt;157.96&lt;/D&gt;&lt;D xsi:type="xsd:double"&gt;159.48&lt;/D&gt;&lt;D xsi:type="xsd:double"&gt;166.02&lt;/D&gt;&lt;D xsi:type="xsd:double"&gt;156.77&lt;/D&gt;&lt;D xsi:type="xsd:double"&gt;157.28&lt;/D&gt;&lt;D xsi:type="xsd:double"&gt;157.28&lt;/D&gt;&lt;D xsi:type="xsd:double"&gt;157.28&lt;/D&gt;&lt;D xsi:type="xsd:double"&gt;152.06&lt;/D&gt;&lt;D xsi:type="xsd:double"&gt;154.51&lt;/D&gt;&lt;D xsi:type="xsd:double"&gt;146.5&lt;/D&gt;&lt;D xsi:type="xsd:double"&gt;142.56&lt;/D&gt;&lt;D xsi:type="xsd:double"&gt;147.11&lt;/D&gt;&lt;D xsi:type="xsd:double"&gt;147.11&lt;/D&gt;&lt;D xsi:type="xsd:double"&gt;147.11&lt;/D&gt;&lt;D xsi:type="xsd:double"&gt;145.54&lt;/D&gt;&lt;D xsi:type="xsd:double"&gt;149.24&lt;/D&gt;&lt;D xsi:type="xsd:double"&gt;140.82&lt;/D&gt;&lt;D xsi:type="xsd:double"&gt;137.35&lt;/D&gt;&lt;D xsi:type="xsd:double"&gt;137.59&lt;/D&gt;&lt;D xsi:type="xsd:double"&gt;137.59&lt;/D&gt;&lt;D xsi:type="xsd:double"&gt;137.59&lt;/D&gt;&lt;D xsi:type="xsd:double"&gt;143.11&lt;/D&gt;&lt;D xsi:type="xsd:double"&gt;140.36&lt;/D&gt;&lt;D xsi:type="xsd:double"&gt;140.52&lt;/D&gt;&lt;D xsi:type="xsd:double"&gt;143.78&lt;/D&gt;&lt;D xsi:type="xsd:double"&gt;149.64&lt;/D&gt;&lt;D xsi:type="xsd:double"&gt;149.64&lt;/D&gt;&lt;D xsi:type="xsd:double"&gt;149.64&lt;/D&gt;&lt;D xsi:type="xsd:double"&gt;149.64&lt;/D&gt;&lt;D xsi:type="xsd:double"&gt;148.84&lt;/D&gt;&lt;D xsi:type="xsd:double"&gt;148.71&lt;/D&gt;&lt;D xsi:type="xsd:double"&gt;151.21&lt;/D&gt;&lt;D xsi:type="xsd:double"&gt;145.38&lt;/D&gt;&lt;D xsi:type="xsd:double"&gt;145.38&lt;/D&gt;&lt;D xsi:type="xsd:double"&gt;145.38&lt;/D&gt;&lt;D xsi:type="xsd:double"&gt;146.14&lt;/D&gt;&lt;D xsi:type="xsd:double"&gt;148.71&lt;/D&gt;&lt;D xsi:type="xsd:double"&gt;147.96&lt;/D&gt;&lt;D xsi:type="xsd:double"&gt;142.64&lt;/D&gt;&lt;D xsi:type="xsd:double"&gt;137.13&lt;/D&gt;&lt;D xsi:type="xsd:double"&gt;137.13&lt;/D&gt;&lt;D xsi:type="xsd:double"&gt;137.13&lt;/D&gt;&lt;D xsi:type="xsd:double"&gt;131.88&lt;/D&gt;&lt;D xsi:type="xsd:double"&gt;132.76&lt;/D&gt;&lt;D xsi:type="xsd:double"&gt;135.43&lt;/D&gt;&lt;D xsi:type="xsd:double"&gt;130.06&lt;/D&gt;&lt;D xsi:type="xsd:double"&gt;131.56&lt;/D&gt;&lt;D xsi:type="xsd:double"&gt;131.56&lt;/D&gt;&lt;D xsi:type="xsd:double"&gt;131.56&lt;/D&gt;&lt;D xsi:type="xsd:double"&gt;131.56&lt;/D&gt;&lt;D xsi:type="xsd:double"&gt;135.87&lt;/D&gt;&lt;D xsi:type="xsd:double"&gt;135.35&lt;/D&gt;&lt;D xsi:type="xsd:double"&gt;138.27&lt;/D&gt;&lt;D xsi:type="xsd:double"&gt;141.66&lt;/D&gt;&lt;D xsi:type="xsd:double"&gt;141.66&lt;/D&gt;&lt;D xsi:type="xsd:double"&gt;141.66&lt;/D&gt;&lt;D xsi:type="xsd:double"&gt;141.66&lt;/D&gt;&lt;D xsi:type="xsd:double"&gt;137.44&lt;/D&gt;&lt;D xsi:type="xsd:double"&gt;139.23&lt;/D&gt;&lt;D xsi:type="xsd:double"&gt;136.72&lt;/D&gt;&lt;D xsi:type="xsd:double"&gt;138.93&lt;/D&gt;&lt;D xsi:type="xsd:double"&gt;138.93&lt;/D&gt;&lt;D xsi:type="xsd:double"&gt;138.93&lt;/D&gt;&lt;D xsi:type="xsd:double"&gt;138.93&lt;/D&gt;&lt;D xsi:type="xsd:double"&gt;141.56&lt;/D&gt;&lt;D xsi:type="xsd:double"&gt;142.92&lt;/D&gt;&lt;D xsi:type="xsd:double"&gt;146.35&lt;/D&gt;&lt;D xsi:type="xsd:double"&gt;147.04&lt;/D&gt;&lt;D xsi:type="xsd:double"&gt;147.04&lt;/D&gt;&lt;D xsi:type="xsd:double"&gt;147.04&lt;/D&gt;&lt;D xsi:type="xsd:double"&gt;144.87&lt;/D&gt;&lt;D xsi:type="xsd:double"&gt;145.86&lt;/D&gt;&lt;D xsi:type="xsd:double"&gt;145.49&lt;/D&gt;&lt;D xsi:type="xsd:double"&gt;148.47&lt;/D&gt;&lt;D xsi:type="xsd:double"&gt;150.17&lt;/D&gt;&lt;D xsi:type="xsd:double"&gt;150.17&lt;/D&gt;&lt;D xsi:type="xsd:double"&gt;150.17&lt;/D&gt;&lt;D xsi:type="xsd:double"&gt;147.07&lt;/D&gt;&lt;D xsi:type="xsd:double"&gt;151&lt;/D&gt;&lt;D xsi:type="xsd:double"&gt;153.04&lt;/D&gt;&lt;D xsi:type="xsd:double"&gt;155.35&lt;/D&gt;&lt;D xsi:type="xsd:double"&gt;154.09&lt;/D&gt;&lt;D xsi:type="xsd:double"&gt;154.09&lt;/D&gt;&lt;D xsi:type="xsd:double"&gt;154.09&lt;/D&gt;&lt;D xsi:type="xsd:double"&gt;152.95&lt;/D&gt;&lt;D xsi:type="xsd:double"&gt;151.6&lt;/D&gt;&lt;D xsi:type="xsd:double"&gt;156.79&lt;/D&gt;&lt;D xsi:type="xsd:double"&gt;157.35&lt;/D&gt;&lt;D xsi:type="xsd:double"&gt;162.51&lt;/D&gt;&lt;D xsi:type="xsd:double"&gt;162.51&lt;/D&gt;&lt;D xsi:type="xsd:double"&gt;162.51&lt;/D&gt;&lt;D xsi:type="xsd:double"&gt;161.51&lt;/D&gt;&lt;D xsi:type="xsd:double"&gt;160.01&lt;/D&gt;&lt;D xsi:type="xsd:double"&gt;166.13&lt;/D&gt;&lt;D xsi:type="xsd:double"&gt;165.81&lt;/D&gt;&lt;D xsi:type="xsd:double"&gt;165.35&lt;/D&gt;&lt;D xsi:type="xsd:double"&gt;165.35&lt;/D&gt;&lt;D xsi:type="xsd:double"&gt;165.35&lt;/D&gt;&lt;D xsi:type="xsd:double"&gt;164.87&lt;/D&gt;&lt;D xsi:type="xsd:double"&gt;164.92&lt;/D&gt;&lt;D xsi:type="xsd:double"&gt;169.24&lt;/D&gt;&lt;D xsi:type="xsd:double"&gt;168.49&lt;/D&gt;&lt;D xsi:type="xsd:double"&gt;172.1&lt;/D&gt;&lt;D xsi:type="xsd:double"&gt;172.1&lt;/D&gt;&lt;D xsi:type="xsd:double"&gt;172.1&lt;/D&gt;&lt;D xsi:type="xsd:double"&gt;173.19&lt;/D&gt;&lt;D xsi:type="xsd:double"&gt;173.03&lt;/D&gt;&lt;D xsi:type="xsd:double"&gt;174.55&lt;/D&gt;&lt;D xsi:type="xsd:double"&gt;174.15&lt;/D&gt;&lt;D xsi:type="xsd:double"&gt;171.52&lt;/D&gt;&lt;D xsi:type="xsd:double"&gt;171.52&lt;/D&gt;&lt;D xsi:type="xsd:double"&gt;171.52&lt;/D&gt;&lt;D xsi:type="xsd:double"&gt;167.57&lt;/D&gt;&lt;D xsi:type="xsd:double"&gt;167.23&lt;/D&gt;&lt;D xsi:type="xsd:double"&gt;167.53&lt;/D&gt;&lt;D xsi:type="xsd:double"&gt;170.03&lt;/D&gt;&lt;D xsi:type="xsd:double"&gt;163.62&lt;/D&gt;&lt;D xsi:type="xsd:double"&gt;163.62&lt;/D&gt;&lt;D xsi:type="xsd:double"&gt;163.62&lt;/D&gt;&lt;D xsi:type="xsd:double"&gt;161.38&lt;/D&gt;&lt;D xsi:type="xsd:double"&gt;158.91&lt;/D&gt;&lt;D xsi:type="xsd:double"&gt;157.22&lt;/D&gt;&lt;D xsi:type="xsd:double"&gt;157.96&lt;/D&gt;&lt;D xsi:type="xsd:double"&gt;155.81&lt;/D&gt;&lt;D xsi:type="xsd:double"&gt;155.81&lt;/D&gt;&lt;D xsi:type="xsd:double"&gt;155.81&lt;/D&gt;&lt;D xsi:type="xsd:double"&gt;155.81&lt;/D&gt;&lt;D xsi:type="xsd:double"&gt;154.53&lt;/D&gt;&lt;D xsi:type="xsd:double"&gt;155.96&lt;/D&gt;&lt;D xsi:type="xsd:double"&gt;154.46&lt;/D&gt;&lt;D xsi:type="xsd:double"&gt;157.37&lt;/D&gt;&lt;D xsi:type="xsd:double"&gt;157.37&lt;/D&gt;&lt;D xsi:type="xsd:double"&gt;157.37&lt;/D&gt;&lt;D xsi:type="xsd:double"&gt;163.43&lt;/D&gt;&lt;D xsi:type="xsd:double"&gt;153.84&lt;/D&gt;&lt;D xsi:type="xsd:double"&gt;155.31&lt;/D&gt;&lt;D xsi:type="xsd:double"&gt;152.37&lt;/D&gt;&lt;D xsi:type="xsd:double"&gt;150.7&lt;/D&gt;&lt;D xsi:type="xsd:double"&gt;150.7&lt;/D&gt;&lt;D xsi:type="xsd:double"&gt;150.7&lt;/D&gt;&lt;D xsi:type="xsd:double"&gt;154.48&lt;/D&gt;&lt;D xsi:type="xsd:double"&gt;156.9&lt;/D&gt;&lt;D xsi:type="xsd:double"&gt;153.72&lt;/D&gt;&lt;D xsi:type="xsd:double"&gt;152.74&lt;/D&gt;&lt;D xsi:type="xsd:double"&gt;150.43&lt;/D&gt;&lt;D xsi:type="xsd:double"&gt;150.43&lt;/D&gt;&lt;D xsi:type="xsd:double"&gt;150.43&lt;/D&gt;&lt;D xsi:type="xsd:double"&gt;150.77&lt;/D&gt;&lt;D xsi:type="xsd:double"&gt;151.76&lt;/D&gt;&lt;D xsi:type="xsd:double"&gt;149.84&lt;/D&gt;&lt;D xsi:type="xsd:double"&gt;142.48&lt;/D&gt;&lt;D xsi:type="xsd:double"&gt;138.2&lt;/D&gt;&lt;D xsi:type="xsd:double"&gt;138.2&lt;/D&gt;&lt;D xsi:type="xsd:double"&gt;138.2&lt;/D&gt;&lt;D xsi:type="xsd:double"&gt;142.45&lt;/D&gt;&lt;D xsi:type="xsd:double"&gt;146.1&lt;/D&gt;&lt;D xsi:type="xsd:double"&gt;146.4&lt;/D&gt;&lt;D xsi:type="xsd:double"&gt;145.43&lt;/D&gt;&lt;D xsi:type="xsd:double"&gt;140.09&lt;/D&gt;&lt;D xsi:type="xsd:double"&gt;140.09&lt;/D&gt;&lt;D xsi:type="xsd:double"&gt;140.09&lt;/D&gt;&lt;D xsi:type="xsd:double"&gt;140.42&lt;/D&gt;&lt;D xsi:type="xsd:double"&gt;138.98&lt;/D&gt;&lt;D xsi:type="xsd:double"&gt;138.34&lt;/D&gt;&lt;D xsi:type="xsd:double"&gt;142.99&lt;/D&gt;&lt;D xsi:type="xsd:double"&gt;138.38&lt;/D&gt;&lt;D xsi:type="xsd:double"&gt;138.38&lt;/D&gt;&lt;D xsi:type="xsd:double"&gt;138.38&lt;/D&gt;&lt;D xsi:type="xsd:double"&gt;142.41&lt;/D&gt;&lt;D xsi:type="xsd:double"&gt;143.75&lt;/D&gt;&lt;D xsi:type="xsd:double"&gt;143.86&lt;/D&gt;&lt;D xsi:type="xsd:double"&gt;143.39&lt;/D&gt;&lt;D xsi:type="xsd:double"&gt;147.27&lt;/D&gt;&lt;D xsi:type="xsd:double"&gt;147.27&lt;/D&gt;&lt;D xsi:type="xsd:double"&gt;147.27&lt;/D&gt;&lt;D xsi:type="xsd:double"&gt;149.45&lt;/D&gt;&lt;D xsi:type="xsd:double"&gt;152.34&lt;/D&gt;&lt;D xsi:type="xsd:double"&gt;149.35&lt;/D&gt;&lt;D xsi:type="xsd:double"&gt;144.8&lt;/D&gt;&lt;D xsi:type="xsd:double"&gt;155.74&lt;/D&gt;&lt;D xsi:type="xsd:double"&gt;155.74&lt;/D&gt;&lt;D xsi:type="xsd:double"&gt;155.74&lt;/D&gt;&lt;D xsi:type="xsd:double"&gt;153.34&lt;/D&gt;&lt;D xsi:type="xsd:double"&gt;150.65&lt;/D&gt;&lt;D xsi:type="xsd:double"&gt;145.03&lt;/D&gt;&lt;D xsi:type="xsd:double"&gt;138.88&lt;/D&gt;&lt;D xsi:type="xsd:double"&gt;138.38&lt;/D&gt;&lt;D xsi:type="xsd:double"&gt;138.38&lt;/D&gt;&lt;D xsi:type="xsd:double"&gt;138.38&lt;/D&gt;&lt;D xsi:type="xsd:double"&gt;138.92&lt;/D&gt;&lt;D xsi:type="xsd:double"&gt;139.5&lt;/D&gt;&lt;D xsi:type="xsd:double"&gt;134.87&lt;/D&gt;&lt;D xsi:type="xsd:double"&gt;146.87&lt;/D&gt;&lt;D xsi:type="xsd:double"&gt;149.7&lt;/D&gt;&lt;D xsi:type="xsd:double"&gt;149.7&lt;/D&gt;&lt;D xsi:type="xsd:double"&gt;149.7&lt;/D&gt;&lt;D xsi:type="xsd:double"&gt;148.28&lt;/D&gt;&lt;D xsi:type="xsd:double"&gt;150.04&lt;/D&gt;&lt;D xsi:type="xsd:double"&gt;148.79&lt;/D&gt;&lt;D xsi:type="xsd:double"&gt;150.72&lt;/D&gt;&lt;D xsi:type="xsd:double"&gt;151.29&lt;/D&gt;&lt;D xsi:type="xsd:double"&gt;151.29&lt;/D&gt;&lt;D xsi:type="xsd:double"&gt;151.29&lt;/D&gt;&lt;D xsi:type="xsd:double"&gt;148.01&lt;/D&gt;&lt;D xsi:type="xsd:double"&gt;150.18&lt;/D&gt;&lt;D xsi:type="xsd:double"&gt;151.07&lt;/D&gt;&lt;D xsi:type="xsd:double"&gt;151.07&lt;/D&gt;&lt;D xsi:type="xsd:double"&gt;148.11&lt;/D&gt;&lt;D xsi:type="xsd:double"&gt;148.11&lt;/D&gt;&lt;D xsi:type="xsd:double"&gt;148.11&lt;/D&gt;&lt;D xsi:type="xsd:double"&gt;144.22&lt;/D&gt;&lt;D xsi:type="xsd:double"&gt;141.17&lt;/D&gt;&lt;D xsi:type="xsd:double"&gt;148.03&lt;/D&gt;&lt;D xsi:type="xsd:double"&gt;148.31&lt;/D&gt;&lt;D xsi:type="xsd:double"&gt;147.81&lt;/D&gt;&lt;D xsi:type="xsd:double"&gt;147.81&lt;/D&gt;&lt;D xsi:type="xsd:double"&gt;147.81&lt;/D&gt;&lt;D xsi:type="xsd:double"&gt;146.63&lt;/D&gt;&lt;D xsi:type="xsd:double"&gt;142.91&lt;/D&gt;&lt;D xsi:type="xsd:double"&gt;140.94&lt;/D&gt;&lt;D xsi:type="xsd:double"&gt;142.65&lt;/D&gt;&lt;D xsi:type="xsd:double"&gt;142.16&lt;/D&gt;&lt;D xsi:type="xsd:double"&gt;142.16&lt;/D&gt;&lt;D xsi:type="xsd:double"&gt;142.16&lt;/D&gt;&lt;D xsi:type="xsd:double"&gt;144.49&lt;/D&gt;&lt;D xsi:type="xsd:double"&gt;145.47&lt;/D&gt;&lt;D xsi:type="xsd:double"&gt;143.21&lt;/D&gt;&lt;D xsi:type="xsd:double"&gt;136.5&lt;/D&gt;&lt;D xsi:type="xsd:double"&gt;134.51&lt;/D&gt;&lt;D xsi:type="xsd:double"&gt;134.51&lt;/D&gt;&lt;D xsi:type="xsd:double"&gt;134.51&lt;/D&gt;&lt;D xsi:type="xsd:double"&gt;132.37&lt;/D&gt;&lt;D xsi:type="xsd:double"&gt;132.3&lt;/D&gt;&lt;D xsi:type="xsd:double"&gt;135.45&lt;/D&gt;&lt;D xsi:type="xsd:double"&gt;132.23&lt;/D&gt;&lt;D xsi:type="xsd:double"&gt;131.86&lt;/D&gt;&lt;D xsi:type="xsd:double"&gt;131.86&lt;/D&gt;&lt;D xsi:type="xsd:double"&gt;131.86&lt;/D&gt;&lt;D xsi:type="xsd:double"&gt;131.86&lt;/D&gt;&lt;D xsi:type="xsd:double"&gt;130.03&lt;/D&gt;&lt;D xsi:type="xsd:double"&gt;126.04&lt;/D&gt;&lt;D xsi:type="xsd:double"&gt;129.61&lt;/D&gt;&lt;D xsi:type="xsd:double"&gt;129.93&lt;/D&gt;&lt;D xsi:type="xsd:double"&gt;129.93&lt;/D&gt;&lt;D xsi:type="xsd:double"&gt;129.93&lt;/D&gt;&lt;D xsi:type="xsd:double"&gt;129.93&lt;/D&gt;&lt;D xsi:type="xsd:double"&gt;125.07&lt;/D&gt;&lt;D xsi:type="xsd:double"&gt;126.36&lt;/D&gt;&lt;D xsi:type="xsd:double"&gt;125.02&lt;/D&gt;&lt;D xsi:type="xsd:double"&gt;129.62&lt;/D&gt;&lt;D xsi:type="xsd:double"&gt;129.62&lt;/D&gt;&lt;D xsi:type="xsd:double"&gt;129.62&lt;/D&gt;&lt;D xsi:type="xsd:double"&gt;130.15&lt;/D&gt;&lt;D xsi:type="xsd:double"&gt;130.73&lt;/D&gt;&lt;D xsi:type="xsd:double"&gt;133.49&lt;/D&gt;&lt;D xsi:type="xsd:double"&gt;133.41&lt;/D&gt;&lt;D xsi:type="xsd:double"&gt;134.76&lt;/D&gt;&lt;D xsi:type="xsd:double"&gt;134.76&lt;/D&gt;&lt;D xsi:type="xsd:double"&gt;134.76&lt;/D&gt;&lt;D xsi:type="xsd:double"&gt;134.76&lt;/D&gt;&lt;D xsi:type="xsd:double"&gt;135.94&lt;/D&gt;&lt;D xsi:type="xsd:double"&gt;135.21&lt;/D&gt;&lt;D xsi:type="xsd:double"&gt;135.27&lt;/D&gt;&lt;D xsi:type="xsd:double"&gt;137.87&lt;/D&gt;&lt;D xsi:type="xsd:double"&gt;137.87&lt;/D&gt;&lt;D xsi:type="xsd:double"&gt;137.87&lt;/D&gt;&lt;D xsi:type="xsd:double"&gt;141.11&lt;/D&gt;&lt;D xsi:type="xsd:double"&gt;142.53&lt;/D&gt;&lt;D xsi:type="xsd:double"&gt;141.86&lt;/D&gt;&lt;D xsi:type="xsd:double"&gt;143.96&lt;/D&gt;&lt;D xsi:type="xsd:double"&gt;145.93&lt;/D&gt;&lt;D xsi:type="xsd:double"&gt;145.93&lt;/D&gt;&lt;D xsi:type="xsd:double"&gt;145.93&lt;/D&gt;&lt;D xsi:type="xsd:double"&gt;143&lt;/D&gt;&lt;D xsi:type="xsd:double"&gt;144.29&lt;/D&gt;&lt;D xsi:type="xsd:double"&gt;145.43&lt;/D&gt;&lt;D xsi:type="xsd:double"&gt;150.82&lt;/D&gt;&lt;D xsi:type="xsd:double"&gt;154.5&lt;/D&gt;&lt;D xsi:type="xsd:double"&gt;154.5&lt;/D&gt;&lt;D xsi:type="xsd:double"&gt;154.5&lt;/D&gt;&lt;D xsi:type="xsd:double"&gt;151.73&lt;/D&gt;&lt;D xsi:type="xsd:double"&gt;154.65&lt;/D&gt;&lt;D xsi:type="xsd:double"&gt;151.92&lt;/D&gt;&lt;D xsi:type="xsd:double"&gt;150.87&lt;/D&gt;&lt;D xsi:type="xsd:double"&gt;151.01&lt;/D&gt;&lt;D xsi:type="xsd:double"&gt;151.01&lt;/D&gt;&lt;D xsi:type="xsd:double"&gt;151.01&lt;/D&gt;&lt;D xsi:type="xsd:double"&gt;153.85&lt;/D&gt;&lt;D xsi:type="xsd:double"&gt;153.2&lt;/D&gt;&lt;D xsi:type="xsd:double"&gt;155.33&lt;/D&gt;&lt;D xsi:type="xsd:double"&gt;153.71&lt;/D&gt;&lt;D xsi:type="xsd:double"&gt;152.55&lt;/D&gt;&lt;D xsi:type="xsd:double"&gt;152.55&lt;/D&gt;&lt;D xsi:type="xsd:double"&gt;152.55&lt;/D&gt;&lt;D xsi:type="xsd:double"&gt;152.55&lt;/D&gt;&lt;D xsi:type="xsd:double"&gt;148.48&lt;/D&gt;&lt;D xsi:type="xsd:double"&gt;148.91&lt;/D&gt;&lt;D xsi:type="xsd:double"&gt;149.4&lt;/D&gt;&lt;D xsi:type="xsd:double"&gt;146.71&lt;/D&gt;&lt;D xsi:type="xsd:double"&gt;146.71&lt;/D&gt;&lt;D xsi:type="xsd:double"&gt;146.71&lt;/D&gt;&lt;D xsi:type="xsd:double"&gt;147.92&lt;/D&gt;&lt;D xsi:type="xsd:double"&gt;147.41&lt;/D&gt;&lt;D xsi:type="xsd:double"&gt;145.31&lt;/D&gt;&lt;D xsi:type="xsd:double"&gt;145.91&lt;/D&gt;&lt;D xsi:type="xsd:double"&gt;151.03&lt;/D&gt;&lt;D xsi:type="xsd:double"&gt;151.03&lt;/D&gt;&lt;D xsi:type="xsd:double"&gt;151.03&lt;/D&gt;&lt;D xsi:type="xsd:double"&gt;153.83&lt;/D&gt;&lt;D xsi:type="xsd:double"&gt;151.6&lt;/D&gt;&lt;D xsi:type="xsd:double"&gt;152.87&lt;/D&gt;&lt;D xsi:type="xsd:double"&gt;150.59&lt;/D&gt;&lt;D xsi:type="xsd:double"&gt;148.5&lt;/D&gt;&lt;D xsi:type="xsd:double"&gt;148.5&lt;/D&gt;&lt;D xsi:type="xsd:double"&gt;148.5&lt;/D&gt;&lt;D xsi:type="xsd:double"&gt;150.47&lt;/D&gt;&lt;D xsi:type="xsd:double"&gt;152.59&lt;/D&gt;&lt;D xsi:type="xsd:double"&gt;152.99&lt;/D&gt;&lt;D xsi:type="xsd:double"&gt;155.85&lt;/D&gt;&lt;D xsi:type="xsd:double"&gt;155&lt;/D&gt;&lt;D xsi:type="xsd:double"&gt;155&lt;/D&gt;&lt;D xsi:type="xsd:double"&gt;155&lt;/D&gt;&lt;D xsi:type="xsd:double"&gt;157.4&lt;/D&gt;&lt;D xsi:type="xsd:double"&gt;159.28&lt;/D&gt;&lt;D xsi:type="xsd:double"&gt;157.83&lt;/D&gt;&lt;D xsi:type="xsd:double"&gt;158.93&lt;/D&gt;&lt;D xsi:type="xsd:double"&gt;160.25&lt;/D&gt;&lt;D xsi:type="xsd:double"&gt;160.25&lt;/D&gt;&lt;D xsi:type="xsd:double"&gt;160.25&lt;/D&gt;&lt;D xsi:type="xsd:double"&gt;158.28&lt;/D&gt;&lt;D xsi:type="xsd:double"&gt;157.65&lt;/D&gt;&lt;D xsi:type="xsd:double"&gt;160.77&lt;/D&gt;&lt;D xsi:type="xsd:double"&gt;162.36&lt;/D&gt;&lt;D xsi:type="xsd:double"&gt;164.9&lt;/D&gt;&lt;D xsi:type="xsd:double"&gt;164.9&lt;/D&gt;&lt;D xsi:type="xsd:double"&gt;164.9&lt;/D&gt;&lt;D xsi:type="xsd:double"&gt;166.17&lt;/D&gt;&lt;D xsi:type="xsd:double"&gt;165.63&lt;/D&gt;&lt;D xsi:type="xsd:double"&gt;163.76&lt;/D&gt;&lt;D xsi:type="xsd:double"&gt;164.66&lt;/D&gt;&lt;D xsi:type="xsd:double"&gt;164.66&lt;/D&gt;&lt;D xsi:type="xsd:double"&gt;164.66&lt;/D&gt;&lt;D xsi:type="xsd:double"&gt;164.66&lt;/D&gt;&lt;D xsi:type="xsd:double"&gt;162.03&lt;/D&gt;&lt;D xsi:type="xsd:double"&gt;160.8&lt;/D&gt;&lt;D xsi:type="xsd:double"&gt;160.1&lt;/D&gt;&lt;D xsi:type="xsd:double"&gt;165.56&lt;/D&gt;&lt;D xsi:type="xsd:double"&gt;165.21&lt;/D&gt;&lt;D xsi:type="xsd:double"&gt;165.21&lt;/D&gt;&lt;D xsi:type="xsd:double"&gt;165.21&lt;/D&gt;&lt;D xsi:type="xsd:double"&gt;165.23&lt;/D&gt;&lt;D xsi:type="xsd:double"&gt;166.47&lt;/D&gt;&lt;D xsi:type="xsd:double"&gt;167.63&lt;/D&gt;&lt;D xsi:type="xsd:double"&gt;166.65&lt;/D&gt;&lt;D xsi:type="xsd:double"&gt;165.02&lt;/D&gt;&lt;D xsi:type="xsd:double"&gt;165.02&lt;/D&gt;&lt;D xsi:type="xsd:double"&gt;165.02&lt;/D&gt;&lt;D xsi:type="xsd:double"&gt;165.33&lt;/D&gt;&lt;D xsi:type="xsd:double"&gt;163.77&lt;/D&gt;&lt;D xsi:type="xsd:double"&gt;163.76&lt;/D&gt;&lt;D xsi:type="xsd:double"&gt;168.41&lt;/D&gt;&lt;D xsi:type="xsd:double"&gt;169.68&lt;/D&gt;&lt;D xsi:type="xsd:double"&gt;169.68&lt;/D&gt;&lt;D xsi:type="xsd:double"&gt;169.68&lt;/D&gt;&lt;D xsi:type="xsd:double"&gt;169.59&lt;/D&gt;&lt;D xsi:type="xsd:double"&gt;168.54&lt;/D&gt;&lt;D xsi:type="xsd:double"&gt;167.45&lt;/D&gt;&lt;D xsi:type="xsd:double"&gt;165.79&lt;/D&gt;&lt;D xsi:type="xsd:double"&gt;173.57&lt;/D&gt;&lt;D xsi:type="xsd:double"&gt;173.57&lt;/D&gt;&lt;D xsi:type="xsd:double"&gt;173.57&lt;/D&gt;&lt;D xsi:type="xsd:double"&gt;173.5&lt;/D&gt;&lt;D xsi:type="xsd:double"&gt;171.77&lt;/D&gt;&lt;D xsi:type="xsd:double"&gt;173.555&lt;/D&gt;&lt;D xsi:type="xsd:double"&gt;173.75&lt;/D&gt;&lt;D xsi:type="xsd:double"&gt;172.57&lt;/D&gt;&lt;D xsi:type="xsd:double"&gt;172.57&lt;/D&gt;&lt;D xsi:type="xsd:double"&gt;172.57&lt;/D&gt;&lt;D xsi:type="xsd:double"&gt;172.07&lt;/D&gt;&lt;D xsi:type="xsd:double"&gt;172.07&lt;/D&gt;&lt;D xsi:type="xsd:double"&gt;172.69&lt;/D&gt;&lt;D xsi:type="xsd:double"&gt;175.05&lt;/D&gt;&lt;D xsi:type="xsd:double"&gt;175.16&lt;/D&gt;&lt;D xsi:type="xsd:double"&gt;175.16&lt;/D&gt;&lt;D xsi:type="xsd:double"&gt;175.16&lt;/D&gt;&lt;D xsi:type="xsd:double"&gt;174.2&lt;/D&gt;&lt;D xsi:type="xsd:double"&gt;171.56&lt;/D&gt;&lt;D xsi:type="xsd:double"&gt;171.84&lt;/D&gt;&lt;D xsi:type="xsd:double"&gt;172.99&lt;/D&gt;&lt;D xsi:type="xsd:double"&gt;175.43&lt;/D&gt;&lt;D xsi:type="xsd:double"&gt;175.43&lt;/D&gt;&lt;D xsi:type="xsd:double"&gt;175.43&lt;/D&gt;&lt;D xsi:type="xsd:double"&gt;175.43&lt;/D&gt;&lt;D xsi:type="xsd:double"&gt;177.3&lt;/D&gt;&lt;D xsi:type="xsd:double"&gt;177.25&lt;/D&gt;&lt;D xsi:type="xsd:double"&gt;180.09&lt;/D&gt;&lt;D xsi:type="xsd:double"&gt;180.95&lt;/D&gt;&lt;D xsi:type="xsd:double"&gt;180.95&lt;/D&gt;&lt;D xsi:type="xsd:double"&gt;180.95&lt;/D&gt;&lt;D xsi:type="xsd:double"&gt;179.58&lt;/D&gt;&lt;D xsi:type="xsd:double"&gt;179.21&lt;/D&gt;&lt;D xsi:type="xsd:double"&gt;177.82&lt;/D&gt;&lt;D xsi:type="xsd:double"&gt;180.57&lt;/D&gt;&lt;D xsi:type="xsd:double"&gt;180.96&lt;/D&gt;&lt;D xsi:type="xsd:double"&gt;180.96&lt;/D&gt;&lt;D xsi:type="xsd:double"&gt;180.96&lt;/D&gt;&lt;D xsi:type="xsd:double"&gt;183.79&lt;/D&gt;&lt;D xsi:type="xsd:double"&gt;183.31&lt;/D&gt;&lt;D xsi:type="xsd:double"&gt;183.95&lt;/D&gt;&lt;D xsi:type="xsd:double"&gt;186.01&lt;/D&gt;&lt;D xsi:type="xsd:double"&gt;184.92&lt;/D&gt;&lt;D xsi:type="xsd:double"&gt;184.92&lt;/D&gt;&lt;D xsi:type="xsd:double"&gt;184.92&lt;/D&gt;&lt;D xsi:type="xsd:double"&gt;184.92&lt;/D&gt;&lt;D xsi:type="xsd:double"&gt;185.01&lt;/D&gt;&lt;D xsi:type="xsd:double"&gt;183.96&lt;/D&gt;&lt;D xsi:type="xsd:double"&gt;187&lt;/D&gt;&lt;D xsi:type="xsd:double"&gt;186.68&lt;/D&gt;&lt;D xsi:type="xsd:double"&gt;186.68&lt;/D&gt;&lt;D xsi:type="xsd:double"&gt;186.68&lt;/D&gt;&lt;D xsi:type="xsd:double"&gt;185.27&lt;/D&gt;&lt;D xsi:type="xsd:double"&gt;188.06&lt;/D&gt;&lt;D xsi:type="xsd:double"&gt;189.25&lt;/D&gt;&lt;D xsi:type="xsd:double"&gt;189.59&lt;/D&gt;&lt;D xsi:type="xsd:double"&gt;193.97&lt;/D&gt;&lt;D xsi:type="xsd:double"&gt;193.97&lt;/D&gt;&lt;D xsi:type="xsd:double"&gt;193.97&lt;/D&gt;&lt;D xsi:type="xsd:double"&gt;192.46&lt;/D&gt;&lt;D xsi:type="xsd:double"&gt;192.46&lt;/D&gt;&lt;D xsi:type="xsd:double"&gt;191.33&lt;/D&gt;&lt;D xsi:type="xsd:double"&gt;191.81&lt;/D&gt;&lt;D xsi:type="xsd:double"&gt;190.68&lt;/D&gt;&lt;D xsi:type="xsd:double"&gt;190.68&lt;/D&gt;&lt;D xsi:type="xsd:double"&gt;190.68&lt;/D&gt;&lt;D xsi:type="xsd:double"&gt;188.61&lt;/D&gt;&lt;D xsi:type="xsd:double"&gt;188.08&lt;/D&gt;&lt;D xsi:type="xsd:double"&gt;189.77&lt;/D&gt;&lt;D xsi:type="xsd:double"&gt;190.54&lt;/D&gt;&lt;D xsi:type="xsd:double"&gt;190.69&lt;/D&gt;&lt;D xsi:type="xsd:double"&gt;190.69&lt;/D&gt;&lt;D xsi:type="xsd:double"&gt;190.69&lt;/D&gt;&lt;D xsi:type="xsd:double"&gt;193.99&lt;/D&gt;&lt;D xsi:type="xsd:double"&gt;193.73&lt;/D&gt;&lt;D xsi:type="xsd:double"&gt;195.1&lt;/D&gt;&lt;D xsi:type="xsd:double"&gt;193.13&lt;/D&gt;&lt;D xsi:type="xsd:double"&gt;191.94&lt;/D&gt;&lt;D xsi:type="xsd:double"&gt;191.94&lt;/D&gt;&lt;D xsi:type="xsd:double"&gt;191.94&lt;/D&gt;&lt;D xsi:type="xsd:double"&gt;192.75&lt;/D&gt;&lt;D xsi:type="xsd:double"&gt;193.62&lt;/D&gt;&lt;D xsi:type="xsd:double"&gt;194.5&lt;/D&gt;&lt;D xsi:type="xsd:double"&gt;193.22&lt;/D&gt;&lt;D xsi:type="xsd:double"&gt;195.83&lt;/D&gt;&lt;D xsi:type="xsd:double"&gt;195.83&lt;/D&gt;&lt;D xsi:type="xsd:double"&gt;195.83&lt;/D&gt;&lt;D xsi:type="xsd:double"&gt;196.45&lt;/D&gt;&lt;D xsi:type="xsd:double"&gt;195.605&lt;/D&gt;&lt;D xsi:type="xsd:double"&gt;192.58&lt;/D&gt;&lt;D xsi:type="xsd:double"&gt;191.17&lt;/D&gt;&lt;D xsi:type="xsd:double"&gt;181.99&lt;/D&gt;&lt;D xsi:type="xsd:double"&gt;181.99&lt;/D&gt;&lt;D xsi:type="xsd:double"&gt;181.99&lt;/D&gt;&lt;D xsi:type="xsd:double"&gt;178.85&lt;/D&gt;&lt;D xsi:type="xsd:double"&gt;179.8&lt;/D&gt;&lt;D xsi:type="xsd:double"&gt;178.19&lt;/D&gt;&lt;D xsi:type="xsd:double"&gt;177.97&lt;/D&gt;&lt;D xsi:type="xsd:double"&gt;177.79&lt;/D&gt;&lt;D xsi:type="xsd:double"&gt;177.79&lt;/D&gt;&lt;D xsi:type="xsd:double"&gt;177.79&lt;/D&gt;&lt;D xsi:type="xsd:double"&gt;179.46&lt;/D&gt;&lt;D xsi:type="xsd:double"&gt;177.45&lt;/D&gt;&lt;D xsi:type="xsd:double"&gt;176.57&lt;/D&gt;&lt;D xsi:type="xsd:double"&gt;174&lt;/D&gt;&lt;D xsi:type="xsd:double"&gt;174.49&lt;/D&gt;&lt;D xsi:type="xsd:double"&gt;174.49&lt;/D&gt;&lt;D xsi:type="xsd:double"&gt;174.49&lt;/D&gt;&lt;D xsi:type="xsd:double"&gt;175.84&lt;/D&gt;&lt;D xsi:type="xsd:double"&gt;177.23&lt;/D&gt;&lt;D xsi:type="xsd:double"&gt;181.12&lt;/D&gt;&lt;D xsi:type="xsd:double"&gt;176.38&lt;/D&gt;&lt;D xsi:type="xsd:double"&gt;178.61&lt;/D&gt;&lt;D xsi:type="xsd:double"&gt;178.61&lt;/D&gt;&lt;D xsi:type="xsd:double"&gt;178.61&lt;/D&gt;&lt;D xsi:type="xsd:double"&gt;180.19&lt;/D&gt;&lt;D xsi:type="xsd:double"&gt;184.12&lt;/D&gt;&lt;D xsi:type="xsd:double"&gt;187.65&lt;/D&gt;&lt;D xsi:type="xsd:double"&gt;187.87&lt;/D&gt;&lt;D xsi:type="xsd:double"&gt;189.46&lt;/D&gt;&lt;D xsi:type="xsd:double"&gt;189.46&lt;/D&gt;&lt;D xsi:type="xsd:double"&gt;189.46&lt;/D&gt;&lt;D xsi:type="xsd:double"&gt;189.46&lt;/D&gt;&lt;D xsi:type="xsd:double"&gt;189.7&lt;/D&gt;&lt;D xsi:type="xsd:double"&gt;182.91&lt;/D&gt;&lt;D xsi:type="xsd:double"&gt;177.56&lt;/D&gt;&lt;D xsi:type="xsd:double"&gt;178.18&lt;/D&gt;&lt;D xsi:type="xsd:double"&gt;178.18&lt;/D&gt;&lt;D xsi:type="xsd:double"&gt;178.18&lt;/D&gt;&lt;D xsi:type="xsd:double"&gt;179.36&lt;/D&gt;&lt;D xsi:type="xsd:double"&gt;176.3&lt;/D&gt;&lt;D xsi:type="xsd:double"&gt;174.21&lt;/D&gt;&lt;D xsi:type="xsd:double"&gt;175.74&lt;/D&gt;&lt;D xsi:type="xsd:double"&gt;175.01&lt;/D&gt;&lt;D xsi:type="xsd:double"&gt;175.01&lt;/D&gt;&lt;D xsi:type="xsd:double"&gt;175.01&lt;/D&gt;&lt;D xsi:type="xsd:double"&gt;177.97&lt;/D&gt;&lt;D xsi:type="xsd:double"&gt;179.07&lt;/D&gt;&lt;D xsi:type="xsd:double"&gt;175.49&lt;/D&gt;&lt;D xsi:type="xsd:double"&gt;173.93&lt;/D&gt;&lt;D xsi:type="xsd:double"&gt;174.79&lt;/D&gt;&lt;D xsi:type="xsd:double"&gt;174.79&lt;/D&gt;&lt;D xsi:type="xsd:double"&gt;174.79&lt;/D&gt;&lt;D xsi:type="xsd:double"&gt;176.08&lt;/D&gt;&lt;D xsi:type="xsd:double"&gt;171.96&lt;/D&gt;&lt;D xsi:type="xsd:double"&gt;170.43&lt;/D&gt;&lt;D xsi:type="xsd:double"&gt;170.69&lt;/D&gt;&lt;D xsi:type="xsd:double"&gt;171.21&lt;/D&gt;&lt;D xsi:type="xsd:double"&gt;171.21&lt;/D&gt;&lt;D xsi:type="xsd:double"&gt;171.21&lt;/D&gt;&lt;D xsi:type="xsd:double"&gt;173.75&lt;/D&gt;&lt;D xsi:type="xsd:double"&gt;172.4&lt;/D&gt;&lt;D xsi:type="xsd:double"&gt;173.66&lt;/D&gt;&lt;D xsi:type="xsd:double"&gt;174.91&lt;/D&gt;&lt;D xsi:type="xsd:double"&gt;177.49&lt;/D&gt;&lt;D xsi:type="xsd:double"&gt;177.49&lt;/D&gt;&lt;D xsi:type="xsd:double"&gt;177.49&lt;/D&gt;&lt;D xsi:type="xsd:double"&gt;178.99&lt;/D&gt;&lt;D xsi:type="xsd:double"&gt;178.39&lt;/D&gt;&lt;D xsi:type="xsd:double"&gt;179.8&lt;/D&gt;&lt;D xsi:type="xsd:double"&gt;180.71&lt;/D&gt;&lt;D xsi:type="xsd:double"&gt;178.85&lt;/D&gt;&lt;D xsi:type="xsd:double"&gt;178.85&lt;/D&gt;&lt;D xsi:type="xsd:double"&gt;178.85&lt;/D&gt;&lt;D xsi:type="xsd:double"&gt;178.72&lt;/D&gt;&lt;D xsi:type="xsd:double"&gt;177.15&lt;/D&gt;&lt;D xsi:type="xsd:double"&gt;175.84&lt;/D&gt;&lt;D xsi:type="xsd:double"&gt;175.46&lt;/D&gt;&lt;D xsi:type="xsd:double"&gt;172.88&lt;/D&gt;&lt;D xsi:type="xsd:double"&gt;172.88&lt;/D&gt;&lt;D xsi:type="xsd:double"&gt;172.88&lt;/D&gt;&lt;D xsi:type="xsd:double"&gt;173&lt;/D&gt;&lt;D xsi:type="xsd:double"&gt;173.44&lt;/D&gt;&lt;D xsi:type="xsd:double"&gt;171.1&lt;/D&gt;&lt;D xsi:type="xsd:double"&gt;166.89&lt;/D&gt;&lt;D xsi:type="xsd:double"&gt;168.22&lt;/D&gt;&lt;D xsi:type="xsd:double"&gt;168.22&lt;/D&gt;&lt;D xsi:type="xsd:double"&gt;168.22&lt;/D&gt;&lt;D xsi:type="xsd:double"&gt;170.29&lt;/D&gt;&lt;D xsi:type="xsd:double"&gt;170.77&lt;/D&gt;&lt;D xsi:type="xsd:double"&gt;173.97&lt;/D&gt;&lt;D xsi:type="xsd:double"&gt;177.57&lt;/D&gt;&lt;D xsi:type="xsd:double"&gt;176.65&lt;/D&gt;&lt;D xsi:type="xsd:double"&gt;176.65&lt;/D&gt;&lt;D xsi:type="xsd:double"&gt;176.65&lt;/D&gt;&lt;D xsi:type="xsd:double"&gt;179.23&lt;/D&gt;&lt;D xsi:type="xsd:double"&gt;181.82&lt;/D&gt;&lt;D xsi:type="xsd:double"&gt;182.89&lt;/D&gt;&lt;D xsi:type="xsd:double"&gt;182.41&lt;/D&gt;&lt;D xsi:type="xsd:double"&gt;186.4&lt;/D&gt;&lt;D xsi:type="xsd:double"&gt;186.4&lt;/D&gt;&lt;D xsi:type="xsd:double"&gt;186.4&lt;/D&gt;&lt;D xsi:type="xsd:double"&gt;184.8&lt;/D&gt;&lt;D xsi:type="xsd:double"&gt;187.44&lt;/D&gt;&lt;D xsi:type="xsd:double"&gt;188.01&lt;/D&gt;&lt;D xsi:type="xsd:double"&gt;189.71&lt;/D&gt;&lt;D xsi:type="xsd:double"&gt;189.69&lt;/D&gt;&lt;D xsi:type="xsd:double"&gt;189.69&lt;/D&gt;&lt;D xsi:type="xsd:double"&gt;189.69&lt;/D&gt;&lt;D xsi:type="xsd:double"&gt;191.45&lt;/D&gt;&lt;D xsi:type="xsd:double"&gt;190.64&lt;/D&gt;&lt;D xsi:type="xsd:double"&gt;191.31&lt;/D&gt;&lt;D xsi:type="xsd:double"&gt;191.31&lt;/D&gt;&lt;D xsi:type="xsd:double"&gt;189.97&lt;/D&gt;&lt;D xsi:type="xsd:double"&gt;189.97&lt;/D&gt;&lt;D xsi:type="xsd:double"&gt;189.97&lt;/D&gt;&lt;D xsi:type="xsd:double"&gt;189.79&lt;/D&gt;&lt;D xsi:type="xsd:double"&gt;190.4&lt;/D&gt;&lt;D xsi:type="xsd:double"&gt;189.37&lt;/D&gt;&lt;D xsi:type="xsd:double"&gt;189.95&lt;/D&gt;&lt;D xsi:type="xsd:double"&gt;191.24&lt;/D&gt;&lt;D xsi:type="xsd:double"&gt;191.24&lt;/D&gt;&lt;D xsi:type="xsd:double"&gt;191.24&lt;/D&gt;&lt;D xsi:type="xsd:double"&gt;189.43&lt;/D&gt;&lt;D xsi:type="xsd:double"&gt;193.42&lt;/D&gt;&lt;D xsi:type="xsd:double"&gt;192.32&lt;/D&gt;&lt;D xsi:type="xsd:double"&gt;194.27&lt;/D&gt;&lt;D xsi:type="xsd:double"&gt;195.71&lt;/D&gt;&lt;D xsi:type="xsd:double"&gt;195.71&lt;/D&gt;&lt;D xsi:type="xsd:double"&gt;195.71&lt;/D&gt;&lt;D xsi:type="xsd:double"&gt;193.18&lt;/D&gt;&lt;D xsi:type="xsd:double"&gt;194.71&lt;/D&gt;&lt;D xsi:type="xsd:double"&gt;197.96&lt;/D&gt;&lt;D xsi:type="xsd:double"&gt;198.11&lt;/D&gt;&lt;D xsi:type="xsd:double"&gt;197.57&lt;/D&gt;&lt;D xsi:type="xsd:double"&gt;197.57&lt;/D&gt;&lt;D xsi:type="xsd:double"&gt;197.57&lt;/D&gt;&lt;D xsi:type="xsd:double"&gt;195.89&lt;/D&gt;&lt;D xsi:type="xsd:double"&gt;196.94&lt;/D&gt;&lt;D xsi:type="xsd:double"&gt;194.83&lt;/D&gt;&lt;D xsi:type="xsd:double"&gt;194.68&lt;/D&gt;&lt;D xsi:type="xsd:double"&gt;193.6&lt;/D&gt;&lt;D xsi:type="xsd:double"&gt;193.6&lt;/D&gt;&lt;D xsi:type="xsd:double"&gt;193.6&lt;/D&gt;&lt;D xsi:type="xsd:double"&gt;193.6&lt;/D&gt;&lt;D xsi:type="xsd:double"&gt;193.05&lt;/D&gt;&lt;D xsi:type="xsd:double"&gt;193.15&lt;/D&gt;&lt;D xsi:type="xsd:double"&gt;193.58&lt;/D&gt;&lt;D xsi:type="xsd:double"&gt;192.53&lt;/D&gt;&lt;D xsi:type="xsd:double"&gt;192.53&lt;/D&gt;&lt;D xsi:type="xsd:double"&gt;192.53&lt;/D&gt;&lt;D xsi:type="xsd:double"&gt;192.53&lt;/D&gt;&lt;D xsi:type="xsd:double"&gt;185.64&lt;/D&gt;&lt;D xsi:type="xsd:double"&gt;184.25&lt;/D&gt;&lt;D xsi:type="xsd:double"&gt;181.91&lt;/D&gt;&lt;/FQL&gt;&lt;FQL&gt;&lt;Q&gt;CRWD-US^FG_PRICE(20201231,20240104,D)&lt;/Q&gt;&lt;R&gt;1100&lt;/R&gt;&lt;C&gt;1&lt;/C&gt;&lt;D xsi:type="xsd:double"&gt;211.82&lt;/D&gt;&lt;D xsi:type="xsd:double"&gt;211.82&lt;/D&gt;&lt;D xsi:type="xsd:double"&gt;211.82&lt;/D&gt;&lt;D xsi:type="xsd:double"&gt;211.82&lt;/D&gt;&lt;D xsi:type="xsd:double"&gt;200.49&lt;/D&gt;&lt;D xsi:type="xsd:double"&gt;211.24&lt;/D&gt;&lt;D xsi:type="xsd:double"&gt;208.85&lt;/D&gt;&lt;D xsi:type="xsd:double"&gt;221.47&lt;/D&gt;&lt;D xsi:type="xsd:double"&gt;223.73&lt;/D&gt;&lt;D xsi:type="xsd:double"&gt;223.73&lt;/D&gt;&lt;D xsi:type="xsd:double"&gt;223.73&lt;/D&gt;&lt;D xsi:type="xsd:double"&gt;232.24&lt;/D&gt;&lt;D xsi:type="xsd:double"&gt;233.59&lt;/D&gt;&lt;D xsi:type="xsd:double"&gt;226.42&lt;/D&gt;&lt;D xsi:type="xsd:double"&gt;225.62&lt;/D&gt;&lt;D xsi:type="xsd:double"&gt;219.51&lt;/D&gt;&lt;D xsi:type="xsd:double"&gt;219.51&lt;/D&gt;&lt;D xsi:type="xsd:double"&gt;219.51&lt;/D&gt;&lt;D xsi:type="xsd:double"&gt;219.51&lt;/D&gt;&lt;D xsi:type="xsd:double"&gt;221.92&lt;/D&gt;&lt;D xsi:type="xsd:double"&gt;226.33&lt;/D&gt;&lt;D xsi:type="xsd:double"&gt;221&lt;/D&gt;&lt;D xsi:type="xsd:double"&gt;223.52&lt;/D&gt;&lt;D xsi:type="xsd:double"&gt;223.52&lt;/D&gt;&lt;D xsi:type="xsd:double"&gt;223.52&lt;/D&gt;&lt;D xsi:type="xsd:double"&gt;217.49&lt;/D&gt;&lt;D xsi:type="xsd:double"&gt;206.8&lt;/D&gt;&lt;D xsi:type="xsd:double"&gt;200.93&lt;/D&gt;&lt;D xsi:type="xsd:double"&gt;212.49&lt;/D&gt;&lt;D xsi:type="xsd:double"&gt;215.8&lt;/D&gt;&lt;D xsi:type="xsd:double"&gt;215.8&lt;/D&gt;&lt;D xsi:type="xsd:double"&gt;215.8&lt;/D&gt;&lt;D xsi:type="xsd:double"&gt;215.01&lt;/D&gt;&lt;D xsi:type="xsd:double"&gt;219.64&lt;/D&gt;&lt;D xsi:type="xsd:double"&gt;218.12&lt;/D&gt;&lt;D xsi:type="xsd:double"&gt;224.01&lt;/D&gt;&lt;D xsi:type="xsd:double"&gt;223.53&lt;/D&gt;&lt;D xsi:type="xsd:double"&gt;223.53&lt;/D&gt;&lt;D xsi:type="xsd:double"&gt;223.53&lt;/D&gt;&lt;D xsi:type="xsd:double"&gt;222.36&lt;/D&gt;&lt;D xsi:type="xsd:double"&gt;223.72&lt;/D&gt;&lt;D xsi:type="xsd:double"&gt;231.35&lt;/D&gt;&lt;D xsi:type="xsd:double"&gt;234.8&lt;/D&gt;&lt;D xsi:type="xsd:double"&gt;242.1&lt;/D&gt;&lt;D xsi:type="xsd:double"&gt;242.1&lt;/D&gt;&lt;D xsi:type="xsd:double"&gt;242.1&lt;/D&gt;&lt;D xsi:type="xsd:double"&gt;242.1&lt;/D&gt;&lt;D xsi:type="xsd:double"&gt;242.42&lt;/D&gt;&lt;D xsi:type="xsd:double"&gt;238.56&lt;/D&gt;&lt;D xsi:type="xsd:double"&gt;239.25&lt;/D&gt;&lt;D xsi:type="xsd:double"&gt;239.2&lt;/D&gt;&lt;D xsi:type="xsd:double"&gt;239.2&lt;/D&gt;&lt;D xsi:type="xsd:double"&gt;239.2&lt;/D&gt;&lt;D xsi:type="xsd:double"&gt;225.83&lt;/D&gt;&lt;D xs</t>
        </r>
      </text>
    </comment>
    <comment ref="A26" authorId="0" shapeId="0">
      <text>
        <r>
          <rPr>
            <b/>
            <sz val="9"/>
            <color indexed="81"/>
            <rFont val="Tahoma"/>
            <family val="2"/>
          </rPr>
          <t>i:type="xsd:double"&gt;218.39&lt;/D&gt;&lt;D xsi:type="xsd:double"&gt;216.6&lt;/D&gt;&lt;D xsi:type="xsd:double"&gt;208.66&lt;/D&gt;&lt;D xsi:type="xsd:double"&gt;216&lt;/D&gt;&lt;D xsi:type="xsd:double"&gt;216&lt;/D&gt;&lt;D xsi:type="xsd:double"&gt;216&lt;/D&gt;&lt;D xsi:type="xsd:double"&gt;223.4&lt;/D&gt;&lt;D xsi:type="xsd:double"&gt;222.1&lt;/D&gt;&lt;D xsi:type="xsd:double"&gt;210.62&lt;/D&gt;&lt;D xsi:type="xsd:double"&gt;192.99&lt;/D&gt;&lt;D xsi:type="xsd:double"&gt;183.12&lt;/D&gt;&lt;D xsi:type="xsd:double"&gt;183.12&lt;/D&gt;&lt;D xsi:type="xsd:double"&gt;183.12&lt;/D&gt;&lt;D xsi:type="xsd:double"&gt;179.75&lt;/D&gt;&lt;D xsi:type="xsd:double"&gt;199.1&lt;/D&gt;&lt;D xsi:type="xsd:double"&gt;194.86&lt;/D&gt;&lt;D xsi:type="xsd:double"&gt;205.8&lt;/D&gt;&lt;D xsi:type="xsd:double"&gt;199&lt;/D&gt;&lt;D xsi:type="xsd:double"&gt;199&lt;/D&gt;&lt;D xsi:type="xsd:double"&gt;199&lt;/D&gt;&lt;D xsi:type="xsd:double"&gt;200.55&lt;/D&gt;&lt;D xsi:type="xsd:double"&gt;196.31&lt;/D&gt;&lt;D xsi:type="xsd:double"&gt;208.03&lt;/D&gt;&lt;D xsi:type="xsd:double"&gt;190.21&lt;/D&gt;&lt;D xsi:type="xsd:double"&gt;194.63&lt;/D&gt;&lt;D xsi:type="xsd:double"&gt;194.63&lt;/D&gt;&lt;D xsi:type="xsd:double"&gt;194.63&lt;/D&gt;&lt;D xsi:type="xsd:double"&gt;195.73&lt;/D&gt;&lt;D xsi:type="xsd:double"&gt;190.6&lt;/D&gt;&lt;D xsi:type="xsd:double"&gt;181.6&lt;/D&gt;&lt;D xsi:type="xsd:double"&gt;179.16&lt;/D&gt;&lt;D xsi:type="xsd:double"&gt;177.685&lt;/D&gt;&lt;D xsi:type="xsd:double"&gt;177.685&lt;/D&gt;&lt;D xsi:type="xsd:double"&gt;177.685&lt;/D&gt;&lt;D xsi:type="xsd:double"&gt;173.85&lt;/D&gt;&lt;D xsi:type="xsd:double"&gt;175.28&lt;/D&gt;&lt;D xsi:type="xsd:double"&gt;182.51&lt;/D&gt;&lt;D xsi:type="xsd:double"&gt;187.03&lt;/D&gt;&lt;D xsi:type="xsd:double"&gt;187.03&lt;/D&gt;&lt;D xsi:type="xsd:double"&gt;187.03&lt;/D&gt;&lt;D xsi:type="xsd:double"&gt;187.03&lt;/D&gt;&lt;D xsi:type="xsd:double"&gt;186.62&lt;/D&gt;&lt;D xsi:type="xsd:double"&gt;194.38&lt;/D&gt;&lt;D xsi:type="xsd:double"&gt;193.93&lt;/D&gt;&lt;D xsi:type="xsd:double"&gt;203.45&lt;/D&gt;&lt;D xsi:type="xsd:double"&gt;202.68&lt;/D&gt;&lt;D xsi:type="xsd:double"&gt;202.68&lt;/D&gt;&lt;D xsi:type="xsd:double"&gt;202.68&lt;/D&gt;&lt;D xsi:type="xsd:double"&gt;203.99&lt;/D&gt;&lt;D xsi:type="xsd:double"&gt;216.35&lt;/D&gt;&lt;D xsi:type="xsd:double"&gt;208.2&lt;/D&gt;&lt;D xsi:type="xsd:double"&gt;213.1&lt;/D&gt;&lt;D xsi:type="xsd:double"&gt;215.2&lt;/D&gt;&lt;D xsi:type="xsd:double"&gt;215.2&lt;/D&gt;&lt;D xsi:type="xsd:double"&gt;215.2&lt;/D&gt;&lt;D xsi:type="xsd:double"&gt;213.37&lt;/D&gt;&lt;D xsi:type="xsd:double"&gt;206.6&lt;/D&gt;&lt;D xsi:type="xsd:double"&gt;210.37&lt;/D&gt;&lt;D xsi:type="xsd:double"&gt;216.73&lt;/D&gt;&lt;D xsi:type="xsd:double"&gt;219.3&lt;/D&gt;&lt;D xsi:type="xsd:double"&gt;219.3&lt;/D&gt;&lt;D xsi:type="xsd:double"&gt;219.3&lt;/D&gt;&lt;D xsi:type="xsd:double"&gt;224.47&lt;/D&gt;&lt;D xsi:type="xsd:double"&gt;221.25&lt;/D&gt;&lt;D xsi:type="xsd:double"&gt;220.24&lt;/D&gt;&lt;D xsi:type="xsd:double"&gt;211.53&lt;/D&gt;&lt;D xsi:type="xsd:double"&gt;208.51&lt;/D&gt;&lt;D xsi:type="xsd:double"&gt;208.51&lt;/D&gt;&lt;D xsi:type="xsd:double"&gt;208.51&lt;/D&gt;&lt;D xsi:type="xsd:double"&gt;205.12&lt;/D&gt;&lt;D xsi:type="xsd:double"&gt;197.79&lt;/D&gt;&lt;D xsi:type="xsd:double"&gt;193.24&lt;/D&gt;&lt;D xsi:type="xsd:double"&gt;187.07&lt;/D&gt;&lt;D xsi:type="xsd:double"&gt;189.18&lt;/D&gt;&lt;D xsi:type="xsd:double"&gt;189.18&lt;/D&gt;&lt;D xsi:type="xsd:double"&gt;189.18&lt;/D&gt;&lt;D xsi:type="xsd:double"&gt;187.58&lt;/D&gt;&lt;D xsi:type="xsd:double"&gt;195.1&lt;/D&gt;&lt;D xsi:type="xsd:double"&gt;189.27&lt;/D&gt;&lt;D xsi:type="xsd:double"&gt;183.76&lt;/D&gt;&lt;D xsi:type="xsd:double"&gt;190.64&lt;/D&gt;&lt;D xsi:type="xsd:double"&gt;190.64&lt;/D&gt;&lt;D xsi:type="xsd:double"&gt;190.64&lt;/D&gt;&lt;D xsi:type="xsd:double"&gt;188.53&lt;/D&gt;&lt;D xsi:type="xsd:double"&gt;196.78&lt;/D&gt;&lt;D xsi:type="xsd:double"&gt;198.71&lt;/D&gt;&lt;D xsi:type="xsd:double"&gt;204.03&lt;/D&gt;&lt;D xsi:type="xsd:double"&gt;210.6&lt;/D&gt;&lt;D xsi:type="xsd:double"&gt;210.6&lt;/D&gt;&lt;D xsi:type="xsd:double"&gt;210.6&lt;/D&gt;&lt;D xsi:type="xsd:double"&gt;214.35&lt;/D&gt;&lt;D xsi:type="xsd:double"&gt;212.86&lt;/D&gt;&lt;D xsi:type="xsd:double"&gt;219.96&lt;/D&gt;&lt;D xsi:type="xsd:double"&gt;222.81&lt;/D&gt;&lt;D xsi:type="xsd:double"&gt;222.15&lt;/D&gt;&lt;D xsi:type="xsd:double"&gt;222.15&lt;/D&gt;&lt;D xsi:type="xsd:double"&gt;222.15&lt;/D&gt;&lt;D xsi:type="xsd:double"&gt;222.15&lt;/D&gt;&lt;D xsi:type="xsd:double"&gt;222.07&lt;/D&gt;&lt;D xsi:type="xsd:double"&gt;220.58&lt;/D&gt;&lt;D xsi:type="xsd:double"&gt;216&lt;/D&gt;&lt;D xsi:type="xsd:double"&gt;206.94&lt;/D&gt;&lt;D xsi:type="xsd:double"&gt;206.94&lt;/D&gt;&lt;D xsi:type="xsd:double"&gt;206.94&lt;/D&gt;&lt;D xsi:type="xsd:double"&gt;215.41&lt;/D&gt;&lt;D xsi:type="xsd:double"&gt;215.14&lt;/D&gt;&lt;D xsi:type="xsd:double"&gt;213.95&lt;/D&gt;&lt;D xsi:type="xsd:double"&gt;228.6&lt;/D&gt;&lt;D xsi:type="xsd:double"&gt;231.27&lt;/D&gt;&lt;D xsi:type="xsd:double"&gt;231.27&lt;/D&gt;&lt;D xsi:type="xsd:double"&gt;231.27&lt;/D&gt;&lt;D xsi:type="xsd:double"&gt;233.53&lt;/D&gt;&lt;D xsi:type="xsd:double"&gt;228.34&lt;/D&gt;&lt;D xsi:type="xsd:double"&gt;234.17&lt;/D&gt;&lt;D xsi:type="xsd:double"&gt;241.31&lt;/D&gt;&lt;D xsi:type="xsd:double"&gt;244.91&lt;/D&gt;&lt;D xsi:type="xsd:double"&gt;244.91&lt;/D&gt;&lt;D xsi:type="xsd:double"&gt;244.91&lt;/D&gt;&lt;D xsi:type="xsd:double"&gt;237.68&lt;/D&gt;&lt;D xsi:type="xsd:double"&gt;256.61&lt;/D&gt;&lt;D xsi:type="xsd:double"&gt;252.9&lt;/D&gt;&lt;D xsi:type="xsd:double"&gt;253.7&lt;/D&gt;&lt;D xsi:type="xsd:double"&gt;253.24&lt;/D&gt;&lt;D xsi:type="xsd:double"&gt;253.24&lt;/D&gt;&lt;D xsi:type="xsd:double"&gt;253.24&lt;/D&gt;&lt;D xsi:type="xsd:double"&gt;255.09&lt;/D&gt;&lt;D xsi:type="xsd:double"&gt;257.12&lt;/D&gt;&lt;D xsi:type="xsd:double"&gt;251.31&lt;/D&gt;&lt;D xsi:type="xsd:double"&gt;251.16&lt;/D&gt;&lt;D xsi:type="xsd:double"&gt;252.59&lt;/D&gt;&lt;D xsi:type="xsd:double"&gt;252.59&lt;/D&gt;&lt;D xsi:type="xsd:double"&gt;252.59&lt;/D&gt;&lt;D xsi:type="xsd:double"&gt;252.59&lt;/D&gt;&lt;D xsi:type="xsd:double"&gt;264.98&lt;/D&gt;&lt;D xsi:type="xsd:double"&gt;267.52&lt;/D&gt;&lt;D xsi:type="xsd:double"&gt;263.39&lt;/D&gt;&lt;D xsi:type="xsd:double"&gt;264.44&lt;/D&gt;&lt;D xsi:type="xsd:double"&gt;264.44&lt;/D&gt;&lt;D xsi:type="xsd:double"&gt;264.44&lt;/D&gt;&lt;D xsi:type="xsd:double"&gt;261.79&lt;/D&gt;&lt;D xsi:type="xsd:double"&gt;261.16&lt;/D&gt;&lt;D xsi:type="xsd:double"&gt;254.23&lt;/D&gt;&lt;D xsi:type="xsd:double"&gt;249.3&lt;/D&gt;&lt;D xsi:type="xsd:double"&gt;249.96&lt;/D&gt;&lt;D xsi:type="xsd:double"&gt;249.96&lt;/D&gt;&lt;D xsi:type="xsd:double"&gt;249.96&lt;/D&gt;&lt;D xsi:type="xsd:double"&gt;250.4&lt;/D&gt;&lt;D xsi:type="xsd:double"&gt;252.24&lt;/D&gt;&lt;D xsi:type="xsd:double"&gt;253.55&lt;/D&gt;&lt;D xsi:type="xsd:double"&gt;263.04&lt;/D&gt;&lt;D xsi:type="xsd:double"&gt;268.96&lt;/D&gt;&lt;D xsi:type="xsd:double"&gt;268.96&lt;/D&gt;&lt;D xsi:type="xsd:double"&gt;268.96&lt;/D&gt;&lt;D xsi:type="xsd:double"&gt;264.83&lt;/D&gt;&lt;D xsi:type="xsd:double"&gt;257.84&lt;/D&gt;&lt;D xsi:type="xsd:double"&gt;263.58&lt;/D&gt;&lt;D xsi:type="xsd:double"&gt;260.03&lt;/D&gt;&lt;D xsi:type="xsd:double"&gt;253.61&lt;/D&gt;&lt;D xsi:type="xsd:double"&gt;253.61&lt;/D&gt;&lt;D xsi:type="xsd:double"&gt;253.61&lt;/D&gt;&lt;D xsi:type="xsd:double"&gt;253.91&lt;/D&gt;&lt;D xsi:type="xsd:double"&gt;254.34&lt;/D&gt;&lt;D xsi:type="xsd:double"&gt;264.21&lt;/D&gt;&lt;D xsi:type="xsd:double"&gt;265.62&lt;/D&gt;&lt;D xsi:type="xsd:double"&gt;260.74&lt;/D&gt;&lt;D xsi:type="xsd:double"&gt;260.74&lt;/D&gt;&lt;D xsi:type="xsd:double"&gt;260.74&lt;/D&gt;&lt;D xsi:type="xsd:double"&gt;263.56&lt;/D&gt;&lt;D xsi:type="xsd:double"&gt;252.67&lt;/D&gt;&lt;D xsi:type="xsd:double"&gt;239.88&lt;/D&gt;&lt;D xsi:type="xsd:double"&gt;245.82&lt;/D&gt;&lt;D xsi:type="xsd:double"&gt;243.82&lt;/D&gt;&lt;D xsi:type="xsd:double"&gt;243.82&lt;/D&gt;&lt;D xsi:type="xsd:double"&gt;243.82&lt;/D&gt;&lt;D xsi:type="xsd:double"&gt;234.71&lt;/D&gt;&lt;D xsi:type="xsd:double"&gt;232.8&lt;/D&gt;&lt;D xsi:type="xsd:double"&gt;233.78&lt;/D&gt;&lt;D xsi:type="xsd:double"&gt;234.96&lt;/D&gt;&lt;D xsi:type="xsd:double"&gt;237.88&lt;/D&gt;&lt;D xsi:type="xsd:double"&gt;237.88&lt;/D&gt;&lt;D xsi:type="xsd:double"&gt;237.88&lt;/D&gt;&lt;D xsi:type="xsd:double"&gt;245.8&lt;/D&gt;&lt;D xsi:type="xsd:double"&gt;265.63&lt;/D&gt;&lt;D xsi:type="xsd:double"&gt;270&lt;/D&gt;&lt;D xsi:type="xsd:double"&gt;278.77&lt;/D&gt;&lt;D xsi:type="xsd:double"&gt;282.31&lt;/D&gt;&lt;D xsi:type="xsd:double"&gt;282.31&lt;/D&gt;&lt;D xsi:type="xsd:double"&gt;282.31&lt;/D&gt;&lt;D xsi:type="xsd:double"&gt;286.37&lt;/D&gt;&lt;D xsi:type="xsd:double"&gt;281&lt;/D&gt;&lt;D xsi:type="xsd:double"&gt;269.97&lt;/D&gt;&lt;D xsi:type="xsd:double"&gt;272.67&lt;/D&gt;&lt;D xsi:type="xsd:double"&gt;278.23&lt;/D&gt;&lt;D xsi:type="xsd:double"&gt;278.23&lt;/D&gt;&lt;D xsi:type="xsd:double"&gt;278.23&lt;/D&gt;&lt;D xsi:type="xsd:double"&gt;278.23&lt;/D&gt;&lt;D xsi:type="xsd:double"&gt;269.68&lt;/D&gt;&lt;D xsi:type="xsd:double"&gt;265.23&lt;/D&gt;&lt;D xsi:type="xsd:double"&gt;265.16&lt;/D&gt;&lt;D xsi:type="xsd:double"&gt;262&lt;/D&gt;&lt;D xsi:type="xsd:double"&gt;262&lt;/D&gt;&lt;D xsi:type="xsd:double"&gt;262&lt;/D&gt;&lt;D xsi:type="xsd:double"&gt;254.03&lt;/D&gt;&lt;D xsi:type="xsd:double"&gt;257.3&lt;/D&gt;&lt;D xsi:type="xsd:double"&gt;259.57&lt;/D&gt;&lt;D xsi:type="xsd:double"&gt;264.74&lt;/D&gt;&lt;D xsi:type="xsd:double"&gt;263.09&lt;/D&gt;&lt;D xsi:type="xsd:double"&gt;263.09&lt;/D&gt;&lt;D xsi:type="xsd:double"&gt;263.09&lt;/D&gt;&lt;D xsi:type="xsd:double"&gt;257.56&lt;/D&gt;&lt;D xsi:type="xsd:double"&gt;254.11&lt;/D&gt;&lt;D xsi:type="xsd:double"&gt;259.86&lt;/D&gt;&lt;D xsi:type="xsd:double"&gt;262.29&lt;/D&gt;&lt;D xsi:type="xsd:double"&gt;261.75&lt;/D&gt;&lt;D xsi:type="xsd:double"&gt;261.75&lt;/D&gt;&lt;D xsi:type="xsd:double"&gt;261.75&lt;/D&gt;&lt;D xsi:type="xsd:double"&gt;253.34&lt;/D&gt;&lt;D xsi:type="xsd:double"&gt;241.86&lt;/D&gt;&lt;D xsi:type="xsd:double"&gt;239.57&lt;/D&gt;&lt;D xsi:type="xsd:double"&gt;245.78&lt;/D&gt;&lt;D xsi:type="xsd:double"&gt;249.27&lt;/D&gt;&lt;D xsi:type="xsd:double"&gt;249.27&lt;/D&gt;&lt;D xsi:type="xsd:double"&gt;249.27&lt;/D&gt;&lt;D xsi:type="xsd:double"&gt;238.88&lt;/D&gt;&lt;D xsi:type="xsd:double"&gt;244.92&lt;/D&gt;&lt;D xsi:type="xsd:double"&gt;248.2&lt;/D&gt;&lt;D xsi:type="xsd:double"&gt;249.88&lt;/D&gt;&lt;D xsi:type="xsd:double"&gt;245&lt;/D&gt;&lt;D xsi:type="xsd:double"&gt;245&lt;/D&gt;&lt;D xsi:type="xsd:double"&gt;245&lt;/D&gt;&lt;D xsi:type="xsd:double"&gt;244.36&lt;/D&gt;&lt;D xsi:type="xsd:double"&gt;252.74&lt;/D&gt;&lt;D xsi:type="xsd:double"&gt;270.44&lt;/D&gt;&lt;D xsi:type="xsd:double"&gt;276.01&lt;/D&gt;&lt;D xsi:type="xsd:double"&gt;273.11&lt;/D&gt;&lt;D xsi:type="xsd:double"&gt;273.11&lt;/D&gt;&lt;D xsi:type="xsd:double"&gt;273.11&lt;/D&gt;&lt;D xsi:type="xsd:double"&gt;285.35&lt;/D&gt;&lt;D xsi:type="xsd:double"&gt;282.35&lt;/D&gt;&lt;D xsi:type="xsd:double"&gt;283.33&lt;/D&gt;&lt;D xsi:type="xsd:double"&gt;284.1&lt;/D&gt;&lt;D xsi:type="xsd:double"&gt;283.39&lt;/D&gt;&lt;D xsi:type="xsd:double"&gt;283.39&lt;/D&gt;&lt;D xsi:type="xsd:double"&gt;283.39&lt;/D&gt;&lt;D xsi:type="xsd:double"&gt;280.1&lt;/D&gt;&lt;D xsi:type="xsd:double"&gt;287.08&lt;/D&gt;&lt;D xsi:type="xsd:double"&gt;279&lt;/D&gt;&lt;D xsi:type="xsd:double"&gt;281.17&lt;/D&gt;&lt;D xsi:type="xsd:double"&gt;281.8&lt;/D&gt;&lt;D xsi:type="xsd:double"&gt;281.8&lt;/D&gt;&lt;D xsi:type="xsd:double"&gt;281.8&lt;/D&gt;&lt;D xsi:type="xsd:double"&gt;269.17&lt;/D&gt;&lt;D xsi:type="xsd:double"&gt;268.12&lt;/D&gt;&lt;D xsi:type="xsd:double"&gt;270.65&lt;/D&gt;&lt;D xsi:type="xsd:double"&gt;279.62&lt;/D&gt;&lt;D xsi:type="xsd:double"&gt;273.43&lt;/D&gt;&lt;D xsi:type="xsd:double"&gt;273.43&lt;/D&gt;&lt;D xsi:type="xsd:double"&gt;273.43&lt;/D&gt;&lt;D xsi:type="xsd:double"&gt;282.93&lt;/D&gt;&lt;D xsi:type="xsd:double"&gt;293.18&lt;/D&gt;&lt;D xsi:type="xsd:double"&gt;281.56&lt;/D&gt;&lt;D xsi:type="xsd:double"&gt;280.92&lt;/D&gt;&lt;D xsi:type="xsd:double"&gt;284.3&lt;/D&gt;&lt;D xsi:type="xsd:double"&gt;284.3&lt;/D&gt;&lt;D xsi:type="xsd:double"&gt;284.3&lt;/D&gt;&lt;D xsi:type="xsd:double"&gt;254.15&lt;/D&gt;&lt;D xsi:type="xsd:double"&gt;262.51&lt;/D&gt;&lt;D xsi:type="xsd:double"&gt;269.78&lt;/D&gt;&lt;D xsi:type="xsd:double"&gt;264.72&lt;/D&gt;&lt;D xsi:type="xsd:double"&gt;257.63&lt;/D&gt;&lt;D xsi:type="xsd:double"&gt;257.63&lt;/D&gt;&lt;D xsi:type="xsd:double"&gt;257.63&lt;/D&gt;&lt;D xsi:type="xsd:double"&gt;239.64&lt;/D&gt;&lt;D xsi:type="xsd:double"&gt;230.58&lt;/D&gt;&lt;D xsi:type="xsd:double"&gt;230.77&lt;/D&gt;&lt;D xsi:type="xsd:double"&gt;230.77&lt;/D&gt;&lt;D xsi:type="xsd:double"&gt;232.64&lt;/D&gt;&lt;D xsi:type="xsd:double"&gt;232.64&lt;/D&gt;&lt;D xsi:type="xsd:double"&gt;232.64&lt;/D&gt;&lt;D xsi:type="xsd:double"&gt;224.57&lt;/D&gt;&lt;D xsi:type="xsd:double"&gt;217.14&lt;/D&gt;&lt;D xsi:type="xsd:double"&gt;201.5&lt;/D&gt;&lt;D xsi:type="xsd:double"&gt;209.35&lt;/D&gt;&lt;D xsi:type="xsd:double"&gt;197.05&lt;/D&gt;&lt;D xsi:type="xsd:double"&gt;197.05&lt;/D&gt;&lt;D xsi:type="xsd:double"&gt;197.05&lt;/D&gt;&lt;D xsi:type="xsd:double"&gt;194.71&lt;/D&gt;&lt;D xsi:type="xsd:double"&gt;204.32&lt;/D&gt;&lt;D xsi:type="xsd:double"&gt;209.18&lt;/D&gt;&lt;D xsi:type="xsd:double"&gt;201.27&lt;/D&gt;&lt;D xsi:type="xsd:double"&gt;198.6&lt;/D&gt;&lt;D xsi:type="xsd:double"&gt;198.6&lt;/D&gt;&lt;D xsi:type="xsd:double"&gt;198.6&lt;/D&gt;&lt;D xsi:type="xsd:double"&gt;198.68&lt;/D&gt;&lt;D xsi:type="xsd:double"&gt;198.71&lt;/D&gt;&lt;D xsi:type="xsd:double"&gt;210.71&lt;/D&gt;&lt;D xsi:type="xsd:double"&gt;200.28&lt;/D&gt;&lt;D xsi:type="xsd:double"&gt;205.1&lt;/D&gt;&lt;D xsi:type="xsd:double"&gt;205.1&lt;/D&gt;&lt;D xsi:type="xsd:double"&gt;205.1&lt;/D&gt;&lt;D xsi:type="xsd:double"&gt;206.29&lt;/D&gt;&lt;D xsi:type="xsd:double"&gt;210.31&lt;/D&gt;&lt;D xsi:type="xsd:double"&gt;207.6&lt;/D&gt;&lt;D xsi:type="xsd:double"&gt;211.52&lt;/D&gt;&lt;D xsi:type="xsd:double"&gt;211.52&lt;/D&gt;&lt;D xsi:type="xsd:double"&gt;211.52&lt;/D&gt;&lt;D xsi:type="xsd:double"&gt;211.52&lt;/D&gt;&lt;D xsi:type="xsd:double"&gt;209.64&lt;/D&gt;&lt;D xsi:type="xsd:double"&gt;207.23&lt;/D&gt;&lt;D xsi:type="xsd:double"&gt;206.87&lt;/D&gt;&lt;D xsi:type="xsd:double"&gt;208.95&lt;/D&gt;&lt;D xsi:type="xsd:double"&gt;204.75&lt;/D&gt;&lt;D xsi:type="xsd:double"&gt;204.75&lt;/D&gt;&lt;D xsi:type="xsd:double"&gt;204.75&lt;/D&gt;&lt;D xsi:type="xsd:double"&gt;198.33&lt;/D&gt;&lt;D xsi:type="xsd:double"&gt;189.19&lt;/D&gt;&lt;D xsi:type="xsd:double"&gt;179.29&lt;/D&gt;&lt;D xsi:type="xsd:double"&gt;187.49&lt;/D&gt;&lt;D xsi:type="xsd:double"&gt;188.99&lt;/D&gt;&lt;D xsi:type="xsd:double"&gt;188.99&lt;/D&gt;&lt;D xsi:type="xsd:double"&gt;188.99&lt;/D&gt;&lt;D xsi:type="xsd:double"&gt;192.5&lt;/D&gt;&lt;D xsi:type="xsd:double"&gt;196.11&lt;/D&gt;&lt;D xsi:type="xsd:double"&gt;187.97&lt;/D&gt;&lt;D xsi:type="xsd:double"&gt;174.9&lt;/D&gt;&lt;D xsi:type="xsd:double"&gt;176.7&lt;/D&gt;&lt;D xsi:type="xsd:double"&gt;176.7&lt;/D&gt;&lt;D xsi:type="xsd:double"&gt;176.7&lt;/D&gt;&lt;D xsi:type="xsd:double"&gt;176.7&lt;/D&gt;&lt;D xsi:type="xsd:double"&gt;172.85&lt;/D&gt;&lt;D xsi:type="xsd:double"&gt;175.71&lt;/D&gt;&lt;D xsi:type="xsd:double"&gt;173.89&lt;/D&gt;&lt;D xsi:type="xsd:double"&gt;164.73&lt;/D&gt;&lt;D xsi:type="xsd:double"&gt;164.73&lt;/D&gt;&lt;D xsi:type="xsd:double"&gt;164.73&lt;/D&gt;&lt;D xsi:type="xsd:double"&gt;167.27&lt;/D&gt;&lt;D xsi:type="xsd:double"&gt;158.59&lt;/D&gt;&lt;D xsi:type="xsd:double"&gt;160.94&lt;/D&gt;&lt;D xsi:type="xsd:double"&gt;159.81&lt;/D&gt;&lt;D xsi:type="xsd:double"&gt;168.9&lt;/D&gt;&lt;D xsi:type="xsd:double"&gt;168.9&lt;/D&gt;&lt;D xsi:type="xsd:double"&gt;168.9&lt;/D&gt;&lt;D xsi:type="xsd:double"&gt;180.64&lt;/D&gt;&lt;D xsi:type="xsd:double"&gt;182.15&lt;/D&gt;&lt;D xsi:type="xsd:double"&gt;177.04&lt;/D&gt;&lt;D xsi:type="xsd:double"&gt;170.63&lt;/D&gt;&lt;D xsi:type="xsd:double"&gt;177.21&lt;/D&gt;&lt;D xsi:type="xsd:double"&gt;177.21&lt;/D&gt;&lt;D xsi:type="xsd:double"&gt;177.21&lt;/D&gt;&lt;D xsi:type="xsd:double"&gt;178.84&lt;/D&gt;&lt;D xsi:type="xsd:double"&gt;178.9&lt;/D&gt;&lt;D xsi:type="xsd:double"&gt;186.9&lt;/D&gt;&lt;D xsi:type="xsd:double"&gt;187.88&lt;/D&gt;&lt;D xsi:type="xsd:double"&gt;181.86&lt;/D&gt;&lt;D xsi:type="xsd:double"&gt;181.86&lt;/D&gt;&lt;D xsi:type="xsd:double"&gt;181.86&lt;/D&gt;&lt;D xsi:type="xsd:double"&gt;180.6&lt;/D&gt;&lt;D xsi:type="xsd:double"&gt;189.3&lt;/D&gt;&lt;D xsi:type="xsd:double"&gt;183.28&lt;/D&gt;&lt;D xsi:type="xsd:double"&gt;169.85&lt;/D&gt;&lt;D xsi:type="xsd:double"&gt;164.93&lt;/D&gt;&lt;D xsi:type="xsd:double"&gt;164.93&lt;/D&gt;&lt;D xsi:type="xsd:double"&gt;164.93&lt;/D&gt;&lt;D xsi:type="xsd:double"&gt;164.93&lt;/D&gt;&lt;D xsi:type="xsd:double"&gt;166.71&lt;/D&gt;&lt;D xsi:type="xsd:double"&gt;161.83&lt;/D&gt;&lt;D xsi:type="xsd:double"&gt;182.88&lt;/D&gt;&lt;D xsi:type="xsd:double"&gt;181.75&lt;/D&gt;&lt;D xsi:type="xsd:double"&gt;181.75&lt;/D&gt;&lt;D xsi:type="xsd:double"&gt;181.75&lt;/D&gt;&lt;D xsi:type="xsd:double"&gt;195.21&lt;/D&gt;&lt;D xsi:type="xsd:double"&gt;197.64&lt;/D&gt;&lt;D xsi:type="xsd:double"&gt;201.75&lt;/D&gt;&lt;D xsi:type="xsd:double"&gt;191.02&lt;/D&gt;&lt;D xsi:type="xsd:double"&gt;179.03&lt;/D&gt;&lt;D xsi:type="xsd:double"&gt;179.03&lt;/D&gt;&lt;D xsi:type="xsd:double"&gt;179.03&lt;/D&gt;&lt;D xsi:type="xsd:double"&gt;167.4&lt;/D&gt;&lt;D xsi:type="xsd:double"&gt;156.77&lt;/D&gt;&lt;D xsi:type="xsd:double"&gt;169.79&lt;/D&gt;&lt;D xsi:type="xsd:double"&gt;191.02&lt;/D&gt;&lt;D xsi:type="xsd:double"&gt;190.54&lt;/D&gt;&lt;D xsi:type="xsd:double"&gt;190.54&lt;/D&gt;&lt;D xsi:type="xsd:double"&gt;190.54&lt;/D&gt;&lt;D xsi:type="xsd:double"&gt;183.12&lt;/D&gt;&lt;D xsi:type="xsd:double"&gt;188.64&lt;/D&gt;&lt;D xsi:type="xsd:double"&gt;189.66&lt;/D&gt;&lt;D xsi:type="xsd:double"&gt;204.13&lt;/D&gt;&lt;D xsi:type="xsd:double"&gt;208.06&lt;/D&gt;&lt;D xsi:type="xsd:double"&gt;208.06&lt;/D&gt;&lt;D xsi:type="xsd:double"&gt;208.06&lt;/D&gt;&lt;D xsi:type="xsd:double"&gt;204.13&lt;/D&gt;&lt;D xsi:type="xsd:double"&gt;217.06&lt;/D&gt;&lt;D xsi:type="xsd:double"&gt;219.48&lt;/D&gt;&lt;D xsi:type="xsd:double"&gt;223.4&lt;/D&gt;&lt;D xsi:type="xsd:double"&gt;221.95&lt;/D&gt;&lt;D xsi:type="xsd:double"&gt;221.95&lt;/D&gt;&lt;D xsi:type="xsd:double"&gt;221.95&lt;/D&gt;&lt;D xsi:type="xsd:double"&gt;222.12&lt;/D&gt;&lt;D xsi:type="xsd:double"&gt;223.01&lt;/D&gt;&lt;D xsi:type="xsd:double"&gt;224.96&lt;/D&gt;&lt;D xsi:type="xsd:double"&gt;227.08&lt;/D&gt;&lt;D xsi:type="xsd:double"&gt;227.85&lt;/D&gt;&lt;D xsi:type="xsd:double"&gt;227.85&lt;/D&gt;&lt;D xsi:type="xsd:double"&gt;227.85&lt;/D&gt;&lt;D xsi:type="xsd:double"&gt;229.03&lt;/D&gt;&lt;D xsi:type="xsd:double"&gt;219.96&lt;/D&gt;&lt;D xsi:type="xsd:double"&gt;211.22&lt;/D&gt;&lt;D xsi:type="xsd:double"&gt;217.03&lt;/D&gt;&lt;D xsi:type="xsd:double"&gt;218.21&lt;/D&gt;&lt;D xsi:type="xsd:double"&gt;218.21&lt;/D&gt;&lt;D xsi:type="xsd:double"&gt;218.21&lt;/D&gt;&lt;D xsi:type="xsd:double"&gt;216.6&lt;/D&gt;&lt;D xsi:type="xsd:double"&gt;223.51&lt;/D&gt;&lt;D xsi:type="xsd:double"&gt;239.86&lt;/D&gt;&lt;D xsi:type="xsd:double"&gt;235.22&lt;/D&gt;&lt;D xsi:type="xsd:double"&gt;235.22&lt;/D&gt;&lt;D xsi:type="xsd:double"&gt;235.22&lt;/D&gt;&lt;D xsi:type="xsd:double"&gt;235.22&lt;/D&gt;&lt;D xsi:type="xsd:double"&gt;224.99&lt;/D&gt;&lt;D xsi:type="xsd:double"&gt;228.66&lt;/D&gt;&lt;D xsi:type="xsd:double"&gt;222.49&lt;/D&gt;&lt;D xsi:type="xsd:double"&gt;209.85&lt;/D&gt;&lt;D xsi:type="xsd:double"&gt;205.62&lt;/D&gt;&lt;D xsi:type="xsd:double"&gt;205.62&lt;/D&gt;&lt;D xsi:type="xsd:double"&gt;205.62&lt;/D&gt;&lt;D xsi:type="xsd:double"&gt;214.58&lt;/D&gt;&lt;D xsi:type="xsd:double"&gt;201.4&lt;/D&gt;&lt;D xsi:type="xsd:double"&gt;201.06&lt;/D&gt;&lt;D xsi:type="xsd:double"&gt;207.06&lt;/D&gt;&lt;D xsi:type="xsd:double"&gt;198.76&lt;/D&gt;&lt;D xsi:type="xsd:double"&gt;198.76&lt;/D&gt;&lt;D xsi:type="xsd:double"&gt;198.76&lt;/D&gt;&lt;D xsi:type="xsd:double"&gt;203.65&lt;/D&gt;&lt;D xsi:type="xsd:double"&gt;199.4&lt;/D&gt;&lt;D xsi:type="xsd:double"&gt;200.39&lt;/D&gt;&lt;D xsi:type="xsd:double"&gt;180.98&lt;/D&gt;&lt;D xsi:type="xsd:double"&gt;164.81&lt;/D&gt;&lt;D xsi:type="xsd:double"&gt;164.81&lt;/D&gt;&lt;D xsi:type="xsd:double"&gt;164.81&lt;/D&gt;&lt;D xsi:type="xsd:double"&gt;143.69&lt;/D&gt;&lt;D xsi:type="xsd:double"&gt;151.88&lt;/D&gt;&lt;D xsi:type="xsd:double"&gt;137.4&lt;/D&gt;&lt;D xsi:type="xsd:double"&gt;139.81&lt;/D&gt;&lt;D xsi:type="xsd:double"&gt;156.29&lt;/D&gt;&lt;D xsi:type="xsd:double"&gt;156.29&lt;/D&gt;&lt;D xsi:type="xsd:double"&gt;156.29&lt;/D&gt;&lt;D xsi:type="xsd:double"&gt;146.39&lt;/D&gt;&lt;D xsi:type="xsd:double"&gt;147.27&lt;/D&gt;&lt;D xsi:type="xsd:double"&gt;138.5&lt;/D&gt;&lt;D xsi:type="xsd:double"&gt;142.64&lt;/D&gt;&lt;D xsi:type="xsd:double"&gt;148.74&lt;/D&gt;&lt;D xsi:type="xsd:double"&gt;148.74&lt;/D&gt;&lt;D xsi:type="xsd:double"&gt;148.74&lt;/D&gt;&lt;D xsi:type="xsd:double"&gt;149.27&lt;/D&gt;&lt;D xsi:type="xsd:double"&gt;139.87&lt;/D&gt;&lt;D xsi:type="xsd:double"&gt;146.64&lt;/D&gt;&lt;D xsi:type="xsd:double"&gt;155.84&lt;/D&gt;&lt;D xsi:type="xsd:double"&gt;166.82&lt;/D&gt;&lt;D xsi:type="xsd:double"&gt;166.82&lt;/D&gt;&lt;D xsi:type="xsd:double"&gt;166.82&lt;/D&gt;&lt;D xsi:type="xsd:double"&gt;166.82&lt;/D&gt;&lt;D xsi:type="xsd:double"&gt;159.99&lt;/D&gt;&lt;D xsi:type="xsd:double"&gt;161.45&lt;/D&gt;&lt;D xsi:type="xsd:double"&gt;174.02&lt;/D&gt;&lt;D xsi:type="xsd:double"&gt;162.1&lt;/D&gt;&lt;D xsi:type="xsd:double"&gt;162.1&lt;/D&gt;&lt;D xsi:type="xsd:double"&gt;162.1&lt;/D&gt;&lt;D xsi:type="xsd:double"&gt;168.97&lt;/D&gt;&lt;D xsi:type="xsd:double"&gt;176.68&lt;/D&gt;&lt;D xsi:type="xsd:double"&gt;178.84&lt;/D&gt;&lt;D xsi:type="xsd:double"&gt;173.55&lt;/D&gt;&lt;D xsi:type="xsd:double"&gt;169.32&lt;/D&gt;&lt;D xsi:type="xsd:double"&gt;169.32&lt;/D&gt;&lt;D xsi:type="xsd:double"&gt;169.32&lt;/D&gt;&lt;D xsi:type="xsd:double"&gt;154.52&lt;/D&gt;&lt;D xsi:type="xsd:double"&gt;159.26&lt;/D&gt;&lt;D xsi:type="xsd:double"&gt;164.35&lt;/D&gt;&lt;D xsi:type="xsd:double"&gt;157.21&lt;/D&gt;&lt;D xsi:type="xsd:double"&gt;163.9&lt;/D&gt;&lt;D xsi:type="xsd:double"&gt;163.9&lt;/D&gt;&lt;D xsi:type="xsd:double"&gt;163.9&lt;/D&gt;&lt;D xsi:type="xsd:double"&gt;163.9&lt;/D&gt;&lt;D xsi:type="xsd:double"&gt;164.64&lt;/D&gt;&lt;D xsi:type="xsd:double"&gt;165.71&lt;/D&gt;&lt;D xsi:type="xsd:double"&gt;174.9&lt;/D&gt;&lt;D xsi:type="xsd:double"&gt;184.99&lt;/D&gt;&lt;D xsi:type="xsd:double"&gt;184.99&lt;/D&gt;&lt;D xsi:type="xsd:double"&gt;184.99&lt;/D&gt;&lt;D xsi:type="xsd:double"&gt;181.93&lt;/D&gt;&lt;D xsi:type="xsd:double"&gt;174.19&lt;/D&gt;&lt;D xsi:type="xsd:double"&gt;175.94&lt;/D&gt;&lt;D xsi:type="xsd:double"&gt;168.56&lt;/D&gt;&lt;D xsi:type="xsd:double"&gt;179.25&lt;/D&gt;&lt;D xsi:type="xsd:double"&gt;179.25&lt;/D&gt;&lt;D xsi:type="xsd:double"&gt;179.25&lt;/D&gt;&lt;D xsi:type="xsd:double"&gt;179.25&lt;/D&gt;&lt;D xsi:type="xsd:double"&gt;187.02&lt;/D&gt;&lt;D xsi:type="xsd:double"&gt;185.92&lt;/D&gt;&lt;D xsi:type="xsd:double"&gt;190.2&lt;/D&gt;&lt;D xsi:type="xsd:double"&gt;190.38&lt;/D&gt;&lt;D xsi:type="xsd:double"&gt;190.38&lt;/D&gt;&lt;D xsi:type="xsd:double"&gt;190.38&lt;/D&gt;&lt;D xsi:type="xsd:double"&gt;185.37&lt;/D&gt;&lt;D xsi:type="xsd:double"&gt;174.39&lt;/D&gt;&lt;D xsi:type="xsd:double"&gt;174.97&lt;/D&gt;&lt;D xsi:type="xsd:double"&gt;172.75&lt;/D&gt;&lt;D xsi:type="xsd:double"&gt;177.9&lt;/D&gt;&lt;D xsi:type="xsd:double"&gt;177.9&lt;/D&gt;&lt;D xsi:type="xsd:double"&gt;177.9&lt;/D&gt;&lt;D xsi:type="xsd:double"&gt;177.25&lt;/D&gt;&lt;D xsi:type="xsd:double"&gt;180.55&lt;/D&gt;&lt;D xsi:type="xsd:double"&gt;184.3&lt;/D&gt;&lt;D xsi:type="xsd:double"&gt;189&lt;/D&gt;&lt;D xsi:type="xsd:double"&gt;183.53&lt;/D&gt;&lt;D xsi:type="xsd:double"&gt;183.53&lt;/D&gt;&lt;D xsi:type="xsd:double"&gt;183.53&lt;/D&gt;&lt;D xsi:type="xsd:double"&gt;182.62&lt;/D&gt;&lt;D xsi:type="xsd:double"&gt;169.17&lt;/D&gt;&lt;D xsi:type="xsd:double"&gt;176.96&lt;/D&gt;&lt;D xsi:type="xsd:double"&gt;182.09&lt;/D&gt;&lt;D xsi:type="xsd:double"&gt;183.6&lt;/D&gt;&lt;D xsi:type="xsd:double"&gt;183.6&lt;/D&gt;&lt;D xsi:type="xsd:double"&gt;183.6&lt;/D&gt;&lt;D xsi:type="xsd:double"&gt;183.3&lt;/D&gt;&lt;D xsi:type="xsd:double"&gt;188.14&lt;/D&gt;&lt;D xsi:type="xsd:double"&gt;195.32&lt;/D&gt;&lt;D xsi:type="xsd:double"&gt;189.24&lt;/D&gt;&lt;D xsi:type="xsd:double"&gt;191.17&lt;/D&gt;&lt;D xsi:type="xsd:double"&gt;191.17&lt;/D&gt;&lt;D xsi:type="xsd:double"&gt;191.17&lt;/D&gt;&lt;D xsi:type="xsd:double"&gt;189.52&lt;/D&gt;&lt;D xsi:type="xsd:double"&gt;186.78&lt;/D&gt;&lt;D xsi:type="xsd:double"&gt;200.8&lt;/D&gt;&lt;D xsi:type="xsd:double"&gt;198.06&lt;/D&gt;&lt;D xsi:type="xsd:double"&gt;200.87&lt;/D&gt;&lt;D xsi:type="xsd:double"&gt;200.87&lt;/D&gt;&lt;D xsi:type="xsd:double"&gt;200.87&lt;/D&gt;&lt;D xsi:type="xsd:double"&gt;201.82&lt;/D&gt;&lt;D xsi:type="xsd:double"&gt;200.41&lt;/D&gt;&lt;D xsi:type="xsd:double"&gt;196.89&lt;/D&gt;&lt;D xsi:type="xsd:double"&gt;195.76&lt;/D&gt;&lt;D xsi:type="xsd:double"&gt;190.52&lt;/D&gt;&lt;D xsi:type="xsd:double"&gt;190.52&lt;/D&gt;&lt;D xsi:type="xsd:double"&gt;190.52&lt;/D&gt;&lt;D xsi:type="xsd:double"&gt;185.88&lt;/D&gt;&lt;D xsi:type="xsd:double"&gt;192.36&lt;/D&gt;&lt;D xsi:type="xsd:double"&gt;194.62&lt;/D&gt;&lt;D xsi:type="xsd:double"&gt;202.94&lt;/D&gt;&lt;D xsi:type="xsd:double"&gt;194.56&lt;/D&gt;&lt;D xsi:type="xsd:double"&gt;194.56&lt;/D&gt;&lt;D xsi:type="xsd:double"&gt;194.56&lt;/D&gt;&lt;D xsi:type="xsd:double"&gt;192.05&lt;/D&gt;&lt;D xsi:type="xsd:double"&gt;193.295&lt;/D&gt;&lt;D xsi:type="xsd:double"&gt;182.61&lt;/D&gt;&lt;D xsi:type="xsd:double"&gt;172.97&lt;/D&gt;&lt;D xsi:type="xsd:double"&gt;172.45&lt;/D&gt;&lt;D xsi:type="xsd:double"&gt;172.45&lt;/D&gt;&lt;D xsi:type="xsd:double"&gt;172.45&lt;/D&gt;&lt;D xsi:type="xsd:double"&gt;172.45&lt;/D&gt;&lt;D xsi:type="xsd:double"&gt;171.15&lt;/D&gt;&lt;D xsi:type="xsd:double"&gt;171.96&lt;/D&gt;&lt;D xsi:type="xsd:double"&gt;179.875&lt;/D&gt;&lt;D xsi:type="xsd:double"&gt;190.86&lt;/D&gt;&lt;D xsi:type="xsd:double"&gt;190.86&lt;/D&gt;&lt;D xsi:type="xsd:double"&gt;190.86&lt;/D&gt;&lt;D xsi:type="xsd:double"&gt;195.1&lt;/D&gt;&lt;D xsi:type="xsd:double"&gt;184.7&lt;/D&gt;&lt;D xsi:type="xsd:double"&gt;184.11&lt;/D&gt;&lt;D xsi:type="xsd:double"&gt;178.86&lt;/D&gt;&lt;D xsi:type="xsd:double"&gt;171.01&lt;/D&gt;&lt;D xsi:type="xsd:double"&gt;171.01&lt;/D&gt;&lt;D xsi:type="xsd:double"&gt;171.01&lt;/D&gt;&lt;D xsi:type="xsd:double"&gt;175.39&lt;/D&gt;&lt;D xsi:type="xsd:double"&gt;173.87&lt;/D&gt;&lt;D xsi:type="xsd:double"&gt;169.25&lt;/D&gt;&lt;D xsi:type="xsd:double"&gt;161.28&lt;/D&gt;&lt;D xsi:type="xsd:double"&gt;160.39&lt;/D&gt;&lt;D xsi:type="xsd:double"&gt;160.39&lt;/D&gt;&lt;D xsi:type="xsd:double"&gt;160.39&lt;/D&gt;&lt;D xsi:type="xsd:double"&gt;159.35&lt;/D&gt;&lt;D xsi:type="xsd:double"&gt;162.58&lt;/D&gt;&lt;D xsi:type="xsd:double"&gt;167.25&lt;/D&gt;&lt;D xsi:type="xsd:double"&gt;165.7&lt;/D&gt;&lt;D xsi:type="xsd:double"&gt;164.81&lt;/D&gt;&lt;D xsi:type="xsd:double"&gt;164.81&lt;/D&gt;&lt;D xsi:type="xsd:double"&gt;164.81&lt;/D&gt;&lt;D xsi:type="xsd:double"&gt;169.31&lt;/D&gt;&lt;D xsi:type="xsd:double"&gt;175.07&lt;/D&gt;&lt;D xsi:type="xsd:double"&gt;176.7&lt;/D&gt;&lt;D xsi:type="xsd:double"&gt;178.39&lt;/D&gt;&lt;D xsi:type="xsd:double"&gt;171.88&lt;/D&gt;&lt;D xsi:type="xsd:double"&gt;171.88&lt;/D&gt;&lt;D xsi:type="xsd:double"&gt;171.88&lt;/D&gt;&lt;D xsi:type="xsd:double"&gt;161.08&lt;/D&gt;&lt;D xsi:type="xsd:double"&gt;155.79&lt;/D&gt;&lt;D xsi:type="xsd:double"&gt;152.99&lt;/D&gt;&lt;D xsi:type="xsd:double"&gt;152.6&lt;/D&gt;&lt;D xsi:type="xsd:double"&gt;145.98&lt;/D&gt;&lt;D xsi:type="xsd:double"&gt;145.98&lt;/D&gt;&lt;D xsi:type="xsd:double"&gt;145.98&lt;/D&gt;&lt;D xsi:type="xsd:double"&gt;151.61&lt;/D&gt;&lt;D xsi:type="xsd:double"&gt;156.88&lt;/D&gt;&lt;D xsi:type="xsd:double"&gt;152.54&lt;/D&gt;&lt;D xsi:type="xsd:double"&gt;153.88&lt;/D&gt;&lt;D xsi:type="xsd:double"&gt;156.32&lt;/D&gt;&lt;D xsi:type="xsd:double"&gt;156.32&lt;/D&gt;&lt;D xsi:type="xsd:double"&gt;156.32&lt;/D&gt;&lt;D xsi:type="xsd:double"&gt;157.97&lt;/D&gt;&lt;D xsi:type="xsd:double"&gt;162.11&lt;/D&gt;&lt;D xsi:type="xsd:double"&gt;161.77&lt;/D&gt;&lt;D xsi:type="xsd:double"&gt;164.73&lt;/D&gt;&lt;D xsi:type="xsd:double"&gt;163.65&lt;/D&gt;&lt;D xsi:type="xsd:double"&gt;163.65&lt;/D&gt;&lt;D xsi:type="xsd:double"&gt;163.65&lt;/D&gt;&lt;D xsi:type="xsd:double"&gt;161.2&lt;/D&gt;&lt;D xsi:type="xsd:double"&gt;160.53&lt;/D&gt;&lt;D xsi:type="xsd:double"&gt;147.99&lt;/D&gt;&lt;D xsi:type="xsd:double"&gt;141.53&lt;/D&gt;&lt;D xsi:type="xsd:double"&gt;127.56&lt;/D&gt;&lt;D xsi:type="xsd:double"&gt;127.56&lt;/D&gt;&lt;D xsi:type="xsd:double"&gt;127.56&lt;/D&gt;&lt;D xsi:type="xsd:double"&gt;124.68&lt;/D&gt;&lt;D xsi:type="xsd:double"&gt;127&lt;/D&gt;&lt;D xsi:type="xsd:double"&gt;122.36&lt;/D&gt;&lt;D xsi:type="xsd:double"&gt;135.76&lt;/D&gt;&lt;D xsi:type="xsd:double"&gt;143.12&lt;/D&gt;&lt;D xsi:type="xsd:double"&gt;143.12&lt;/D&gt;&lt;D xsi:type="xsd:double"&gt;143.12&lt;/D&gt;&lt;D xsi:type="xsd:double"&gt;142.01&lt;/D&gt;&lt;D xsi:type="xsd:double"&gt;148.3&lt;/D&gt;&lt;D xsi:type="xsd:double"&gt;143.65&lt;/D&gt;&lt;D xsi:type="xsd:double"&gt;139.23&lt;/D&gt;&lt;D xsi:type="xsd:double"&gt;138.99&lt;/D&gt;&lt;D xsi:type="xsd:double"&gt;138.99&lt;/D&gt;&lt;D xsi:type="xsd:double"&gt;138.99&lt;/D&gt;&lt;D xsi:type="xsd:double"&gt;135.56&lt;/D&gt;&lt;D xsi:type="xsd:double"&gt;135.8&lt;/D&gt;&lt;D xsi:type="xsd:double"&gt;140.89&lt;/D&gt;&lt;D xsi:type="xsd:double"&gt;140.89&lt;/D&gt;&lt;D xsi:type="xsd:double"&gt;140.05&lt;/D&gt;&lt;D xsi:type="xsd:double"&gt;140.05&lt;/D&gt;&lt;D xsi:type="xsd:double"&gt;140.05&lt;/D&gt;&lt;D xsi:type="xsd:double"&gt;139.45&lt;/D&gt;&lt;D xsi:type="xsd:double"&gt;138&lt;/D&gt;&lt;D xsi:type="xsd:double"&gt;117.65&lt;/D&gt;&lt;D xsi:type="xsd:double"&gt;124.07&lt;/D&gt;&lt;D xsi:type="xsd:double"&gt;124&lt;/D&gt;&lt;D xsi:type="xsd:double"&gt;124&lt;/D&gt;&lt;D xsi:type="xsd:double"&gt;124&lt;/D&gt;&lt;D xsi:type="xsd:double"&gt;118.33&lt;/D&gt;&lt;D xsi:type="xsd:double"&gt;113.83&lt;/D&gt;&lt;D xsi:type="xsd:double"&gt;113.2&lt;/D&gt;&lt;D xsi:type="xsd:double"&gt;114.24&lt;/D&gt;&lt;D xsi:type="xsd:double"&gt;115.08&lt;/D&gt;&lt;D xsi:type="xsd:double"&gt;115.08&lt;/D&gt;&lt;D xsi:type="xsd:double"&gt;115.08&lt;/D&gt;&lt;D xsi:type="xsd:double"&gt;118.54&lt;/D&gt;&lt;D xsi:type="xsd:double"&gt;120.99&lt;/D&gt;&lt;D xsi:type="xsd:double"&gt;120.57&lt;/D&gt;&lt;D xsi:type="xsd:double"&gt;114.99&lt;/D&gt;&lt;D xsi:type="xsd:double"&gt;111.5&lt;/D&gt;&lt;D xsi:type="xsd:double"&gt;111.5&lt;/D&gt;&lt;D xsi:type="xsd:double"&gt;111.5&lt;/D&gt;&lt;D xsi:type="xsd:double"&gt;108.09&lt;/D&gt;&lt;D xsi:type="xsd:double"&gt;109.83&lt;/D&gt;&lt;D xsi:type="xsd:double"&gt;107.35&lt;/D&gt;&lt;D xsi:type="xsd:double"&gt;103.97&lt;/D&gt;&lt;D xsi:type="xsd:double"&gt;101.99&lt;/D&gt;&lt;D xsi:type="xsd:double"&gt;101.99&lt;/D&gt;&lt;D xsi:type="xsd:double"&gt;101.99&lt;/D&gt;&lt;D xsi:type="xsd:double"&gt;101.99&lt;/D&gt;&lt;D xsi:type="xsd:double"&gt;100.66&lt;/D&gt;&lt;D xsi:type="xsd:double"&gt;99.96&lt;/D&gt;&lt;D xsi:type="xsd:double"&gt;104.57&lt;/D&gt;&lt;D xsi:type="xsd:double"&gt;105.29&lt;/D&gt;&lt;D xsi:type="xsd:double"&gt;105.29&lt;/D&gt;&lt;D xsi:type="xsd:double"&gt;105.29&lt;/D&gt;&lt;D xsi:type="xsd:double"&gt;105.29&lt;/D&gt;&lt;D xsi:type="xsd:double"&gt;103.28&lt;/D&gt;&lt;D xsi:type="xsd:double"&gt;104.365&lt;/D&gt;&lt;D xsi:type="xsd:double"&gt;94.89&lt;/D&gt;&lt;D xsi:type="xsd:double"&gt;94.72&lt;/D&gt;&lt;D xsi:type="xsd:double"&gt;94.72&lt;/D&gt;&lt;D xsi:type="xsd:double"&gt;94.72&lt;/D&gt;&lt;D xsi:type="xsd:double"&gt;96.57&lt;/D&gt;&lt;D xsi:type="xsd:double"&gt;95.67&lt;/D&gt;&lt;D xsi:type="xsd:double"&gt;97&lt;/D&gt;&lt;D xsi:type="xsd:double"&gt;97.98&lt;/D&gt;&lt;D xsi:type="xsd:double"&gt;99.53&lt;/D&gt;&lt;D xsi:type="xsd:double"&gt;99.53&lt;/D&gt;&lt;D xsi:type="xsd:double"&gt;99.53&lt;/D&gt;&lt;D xsi:type="xsd:double"&gt;99.53&lt;/D&gt;&lt;D xsi:type="xsd:double"&gt;104.43&lt;/D&gt;&lt;D xsi:type="xsd:double"&gt;101&lt;/D&gt;&lt;D xsi:type="xsd:double"&gt;99.85&lt;/D&gt;&lt;D xsi:type="xsd:double"&gt;103.41&lt;/D&gt;&lt;D xsi:type="xsd:double"&gt;103.41&lt;/D&gt;&lt;D xsi:type="xsd:double"&gt;103.41&lt;/D&gt;&lt;D xsi:type="xsd:double"&gt;106.3&lt;/D&gt;&lt;D xsi:type="xsd:double"&gt;104.6&lt;/D&gt;&lt;D xsi:type="xsd:double"&gt;100.82&lt;/D&gt;&lt;D xsi:type="xsd:double"&gt;104.47&lt;/D&gt;&lt;D xsi:type="xsd:double"&gt;104.35&lt;/D&gt;&lt;D xsi:type="xsd:double"&gt;104.35&lt;/D&gt;&lt;D xsi:type="xsd:double"&gt;104.35&lt;/D&gt;&lt;D xsi:type="xsd:double"&gt;101.37&lt;/D&gt;&lt;D xsi:type="xsd:double"&gt;105.9&lt;/D&gt;&lt;D xsi:type="xsd:double"&gt;110.5&lt;/D&gt;&lt;D xsi:type="xsd:double"&gt;115.93&lt;/D&gt;&lt;D xsi:type="xsd:double"&gt;113.56&lt;/D&gt;&lt;D xsi:type="xsd:double"&gt;113.56&lt;/D&gt;&lt;D xsi:type="xsd:double"&gt;113.56&lt;/D&gt;&lt;D xsi:type="xsd:double"&gt;109.42&lt;/D&gt;&lt;D xsi:type="xsd:double"&gt;114.59&lt;/D&gt;&lt;D xsi:type="xsd:double"&gt;114.48&lt;/D&gt;&lt;D xsi:type="xsd:double"&gt;113.42&lt;/D&gt;&lt;D xsi:type="xsd:double"&gt;108.96&lt;/D&gt;&lt;D xsi:type="xsd:double"&gt;108.96&lt;/D&gt;&lt;D xsi:type="xsd:double"&gt;108.96&lt;/D&gt;&lt;D xsi:type="xsd:double"&gt;112.17&lt;/D&gt;&lt;D xsi:type="xsd:double"&gt;116.31&lt;/D&gt;&lt;D xsi:type="xsd:double"&gt;120.52&lt;/D&gt;&lt;D xsi:type="xsd:double"&gt;115.12&lt;/D&gt;&lt;D xsi:type="xsd:double"&gt;114.25&lt;/D&gt;&lt;D xsi:type="xsd:double"&gt;114.25&lt;/D&gt;&lt;D xsi:type="xsd:double"&gt;114.25&lt;/D&gt;&lt;D xsi:type="xsd:double"&gt;114.25&lt;/D&gt;&lt;D xsi:type="xsd:double"&gt;112.43&lt;/D&gt;&lt;D xsi:type="xsd:double"&gt;117.63&lt;/D&gt;&lt;D xsi:type="xsd:double"&gt;117.44&lt;/D&gt;&lt;D xsi:type="xsd:double"&gt;117.28&lt;/D&gt;&lt;D xsi:type="xsd:double"&gt;117.28&lt;/D&gt;&lt;D xsi:type="xsd:double"&gt;117.28&lt;/D&gt;&lt;D xsi:type="xsd:double"&gt;120.65&lt;/D&gt;&lt;D xsi:type="xsd:double"&gt;120.69&lt;/D&gt;&lt;D xsi:type="xsd:double"&gt;120.21&lt;/D&gt;&lt;D xsi:type="xsd:double"&gt;123.64&lt;/D&gt;&lt;D xsi:type="xsd:double"&gt;126.04&lt;/D&gt;&lt;D xsi:type="xsd:double"&gt;126.04&lt;/D&gt;&lt;D xsi:type="xsd:double"&gt;126.04&lt;/D&gt;&lt;D xsi:type="xsd:double"&gt;127.59&lt;/D&gt;&lt;D xsi:type="xsd:double"&gt;124.93&lt;/D&gt;&lt;D xsi:type="xsd:double"&gt;128.92&lt;/D&gt;&lt;D xsi:type="xsd:double"&gt;121.68&lt;/D&gt;&lt;D xsi:type="xsd:double"&gt;119.72&lt;/D&gt;&lt;D xsi:type="xsd:double"&gt;119.72&lt;/D&gt;&lt;D xsi:type="xsd:double"&gt;119.72&lt;/D&gt;&lt;D xsi:type="xsd:double"&gt;121.41&lt;/D&gt;&lt;D xsi:type="xsd:double"&gt;128.01&lt;/D&gt;&lt;D xsi:type="xsd:double"&gt;129.32&lt;/D&gt;&lt;D xsi:type="xsd:double"&gt;133.52&lt;/D&gt;&lt;D xsi:type="xsd:double"&gt;133.12&lt;/D&gt;&lt;D xsi:type="xsd:double"&gt;133.12&lt;/D&gt;&lt;D xsi:type="xsd:double"&gt;133.12&lt;/D&gt;&lt;D xsi:type="xsd:double"&gt;132.74&lt;/D&gt;&lt;D xsi:type="xsd:double"&gt;136.02&lt;/D&gt;&lt;D xsi:type="xsd:double"&gt;133.26&lt;/D&gt;&lt;D xsi:type="xsd:double"&gt;134.54&lt;/D&gt;&lt;D xsi:type="xsd:double"&gt;131.54&lt;/D&gt;&lt;D xsi:type="xsd:double"&gt;131.54&lt;/D&gt;&lt;D xsi:type="xsd:double"&gt;131.54&lt;/D&gt;&lt;D xsi:type="xsd:double"&gt;131.39&lt;/D&gt;&lt;D xsi:type="xsd:double"&gt;128.64&lt;/D&gt;&lt;D xsi:type="xsd:double"&gt;129.6&lt;/D&gt;&lt;D xsi:type="xsd:double"&gt;131.72&lt;/D&gt;&lt;D xsi:type="xsd:double"&gt;137.26&lt;/D&gt;&lt;D xsi:type="xsd:double"&gt;137.26&lt;/D&gt;&lt;D xsi:type="xsd:double"&gt;137.26&lt;/D&gt;&lt;D xsi:type="xsd:double"&gt;136.55&lt;/D&gt;&lt;D xsi:type="xsd:double"&gt;136.86&lt;/D&gt;&lt;D xsi:type="xsd:double"&gt;127.8&lt;/D&gt;&lt;D xsi:type="xsd:double"&gt;127.82&lt;/D&gt;&lt;D xsi:type="xsd:double"&gt;127.82&lt;/D&gt;&lt;D xsi:type="xsd:double"&gt;127.82&lt;/D&gt;&lt;D xsi:type="xsd:double"&gt;127.82&lt;/D&gt;&lt;D xsi:type="xsd:double"&gt;128.1&lt;/D&gt;&lt;D xsi:type="xsd:double"&gt;129.86&lt;/D&gt;&lt;D xsi:type="xsd:double"&gt;135&lt;/D&gt;&lt;D xsi:type="xsd:double"&gt;136.1&lt;/D&gt;&lt;D xsi:type="xsd:double"&gt;135.77&lt;/D&gt;&lt;D xsi:type="xsd:double"&gt;135.77&lt;/D&gt;&lt;D xsi:type="xsd:double"&gt;135.77&lt;/D&gt;&lt;D xsi:type="xsd:double"&gt;137.37&lt;/D&gt;&lt;D xsi:type="xsd:double"&gt;136.38&lt;/D&gt;&lt;D xsi:type="xsd:double"&gt;132.83&lt;/D&gt;&lt;D xsi:type="xsd:double"&gt;129.89&lt;/D&gt;&lt;D xsi:type="xsd:double"&gt;132.25&lt;/D&gt;&lt;D xsi:type="xsd:double"&gt;132.25&lt;/D&gt;&lt;D xsi:type="xsd:double"&gt;132.25&lt;/D&gt;&lt;D xsi:type="xsd:double"&gt;130.4&lt;/D&gt;&lt;D xsi:type="xsd:double"&gt;122.15&lt;/D&gt;&lt;D xsi:type="xsd:double"&gt;124.12&lt;/D&gt;&lt;D xsi:type="xsd:double"&gt;126.05&lt;/D&gt;&lt;D xsi:type="xsd:double"&gt;120.05&lt;/D&gt;&lt;D xsi:type="xsd:double"&gt;120.05&lt;/D&gt;&lt;D xsi:type="xsd:double"&gt;120.05&lt;/D&gt;&lt;D xsi:type="xsd:double"&gt;118.79&lt;/D&gt;&lt;D xsi:type="xsd:double"&gt;116.74&lt;/D&gt;&lt;D xsi:type="xsd:double"&gt;117.67&lt;/D&gt;&lt;D xsi:type="xsd:double"&gt;117.88&lt;/D&gt;&lt;D xsi:type="xsd:double"&gt;122.45&lt;/D&gt;&lt;D xsi:type="xsd:double"&gt;122.45&lt;/D&gt;&lt;D xsi:type="xsd:double"&gt;122.45&lt;/D&gt;&lt;D xsi:type="xsd:double"&gt;132.41&lt;/D&gt;&lt;D xsi:type="xsd:double"&gt;129.94&lt;/D&gt;&lt;D xsi:type="xsd:double"&gt;133.8&lt;/D&gt;&lt;D xsi:type="xsd:double"&gt;132.15&lt;/D&gt;&lt;D xsi:type="xsd:double"&gt;130.23&lt;/D&gt;&lt;D xsi:type="xsd:double"&gt;130.23&lt;/D&gt;&lt;D xsi:type="xsd:double"&gt;130.23&lt;/D&gt;&lt;D xsi:type="xsd:double"&gt;135.55&lt;/D&gt;&lt;D xsi:type="xsd:double"&gt;134.01&lt;/D&gt;&lt;D xsi:type="xsd:double"&gt;137.23&lt;/D&gt;&lt;D xsi:type="xsd:double"&gt;141.85&lt;/D&gt;&lt;D xsi:type="xsd:double"&gt;144.72&lt;/D&gt;&lt;D xsi:type="xsd:double"&gt;144.72&lt;/D&gt;&lt;D xsi:type="xsd:double"&gt;144.72&lt;/D&gt;&lt;D xsi:type="xsd:double"&gt;147.41&lt;/D&gt;&lt;D xsi:type="xsd:double"&gt;143.9&lt;/D&gt;&lt;D xsi:type="xsd:double"&gt;149.2&lt;/D&gt;&lt;D xsi:type="xsd:double"&gt;149.61&lt;/D&gt;&lt;D xsi:type="xsd:double"&gt;154.12&lt;/D&gt;&lt;D xsi:type="xsd:double"&gt;154.12&lt;/D&gt;&lt;D xsi:type="xsd:double"&gt;154.12&lt;/D&gt;&lt;D xsi:type="xsd:double"&gt;154.12&lt;/D&gt;&lt;D xsi:type="xsd:double"&gt;158.59&lt;/D&gt;&lt;D xsi:type="xsd:double"&gt;160.13&lt;/D&gt;&lt;D xsi:type="xsd:double"&gt;157.55&lt;/D&gt;&lt;D xsi:type="xsd:double"&gt;151.32&lt;/D&gt;&lt;D xsi:type="xsd:double"&gt;151.32&lt;/D&gt;&lt;D xsi:type="xsd:double"&gt;151.32&lt;/D&gt;&lt;D xsi:type="xsd:double"&gt;154.08&lt;/D&gt;&lt;D xsi:type="xsd:double"&gt;153.04&lt;/D&gt;&lt;D xsi:type="xsd:double"&gt;149.23&lt;/D&gt;&lt;D xsi:type="xsd:double"&gt;151.3&lt;/D&gt;&lt;D xsi:type="xsd:double"&gt;149.53&lt;/D&gt;&lt;D xsi:type="xsd:double"&gt;149.53&lt;/D&gt;&lt;D xsi:type="xsd:double"&gt;149.53&lt;/D&gt;&lt;D xsi:type="xsd:double"&gt;151.11&lt;/D&gt;&lt;D xsi:type="xsd:double"&gt;153.11&lt;/D&gt;&lt;D xsi:type="xsd:double"&gt;153.96&lt;/D&gt;&lt;D xsi:type="xsd:double"&gt;159.81&lt;/D&gt;&lt;D xsi:type="xsd:double"&gt;155.14&lt;/D&gt;&lt;D xsi:type="xsd:double"&gt;155.14&lt;/D&gt;&lt;D xsi:type="xsd:double"&gt;155.14&lt;/D&gt;&lt;D xsi:type="xsd:double"&gt;155.14&lt;/D&gt;&lt;D xsi:type="xsd:double"&gt;152.08&lt;/D&gt;&lt;D xsi:type="xsd:double"&gt;143.85&lt;/D&gt;&lt;D xsi:type="xsd:double"&gt;145.8&lt;/D&gt;&lt;D xsi:type="xsd:double"&gt;143.65&lt;/D&gt;&lt;D xsi:type="xsd:double"&gt;143.65&lt;/D&gt;&lt;D xsi:type="xsd:double"&gt;143.65&lt;/D&gt;&lt;D xsi:type="xsd:double"&gt;141.81&lt;/D&gt;&lt;D xsi:type="xsd:double"&gt;144.28&lt;/D&gt;&lt;D xsi:type="xsd:double"&gt;145.09&lt;/D&gt;&lt;D xsi:type="xsd:double"&gt;143.99&lt;/D&gt;&lt;D xsi:type="xsd:double"&gt;146.87&lt;/D&gt;&lt;D xsi:type="xsd:double"&gt;146.87&lt;/D&gt;&lt;D xsi:type="xsd:double"&gt;146.87&lt;/D&gt;&lt;D xsi:type="xsd:double"&gt;145.96&lt;/D&gt;&lt;D xsi:type="xsd:double"&gt;145.96&lt;/D&gt;&lt;D xsi:type="xsd:double"&gt;145.08&lt;/D&gt;&lt;D xsi:type="xsd:double"&gt;143.61&lt;/D&gt;&lt;D xsi:type="xsd:double"&gt;144.05&lt;/D&gt;&lt;D xsi:type="xsd:double"&gt;144.05&lt;/D&gt;&lt;D xsi:type="xsd:double"&gt;144.05&lt;/D&gt;&lt;D xsi:type="xsd:double"&gt;149.95&lt;/D&gt;&lt;D xsi:type="xsd:double"&gt;150.79&lt;/D&gt;&lt;D xsi:type="xsd:double"&gt;146.13&lt;/D&gt;&lt;D xsi:type="xsd:double"&gt;150.75&lt;/D&gt;&lt;D xsi:type="xsd:double"&gt;149.4&lt;/D&gt;&lt;D xsi:type="xsd:double"&gt;149.4&lt;/D&gt;&lt;D xsi:type="xsd:double"&gt;149.4&lt;/D&gt;&lt;D xsi:type="xsd:double"&gt;152.73&lt;/D&gt;&lt;D xsi:type="xsd:double"&gt;152.95&lt;/D&gt;&lt;D xsi:type="xsd:double"&gt;157.61&lt;/D&gt;&lt;D xsi:type="xsd:double"&gt;148.07&lt;/D&gt;&lt;D xsi:type="xsd:double"&gt;150.9&lt;/D&gt;&lt;D xsi:type="xsd:double"&gt;150.9&lt;/D&gt;&lt;D xsi:type="xsd:double"&gt;150.9&lt;/D&gt;&lt;D xsi:type="xsd:double"&gt;149.74&lt;/D&gt;&lt;D xsi:type="xsd:double"&gt;150.94&lt;/D&gt;&lt;D xsi:type="xsd:double"&gt;154.63&lt;/D&gt;&lt;D xsi:type="xsd:double"&gt;152.85&lt;/D&gt;&lt;D xsi:type="xsd:double"&gt;155.6&lt;/D&gt;&lt;D xsi:type="xsd:double"&gt;155.6&lt;/D&gt;&lt;D xsi:type="xsd:double"&gt;155.6&lt;/D&gt;&lt;D xsi:type="xsd:double"&gt;161.66&lt;/D&gt;&lt;D xsi:type="xsd:double"&gt;165.96&lt;/D&gt;&lt;D xsi:type="xsd:double"&gt;154.73&lt;/D&gt;&lt;D xsi:type="xsd:double"&gt;157.55&lt;/D&gt;&lt;D xsi:type="xsd:double"&gt;150.49&lt;/D&gt;&lt;D xsi:type="xsd:double"&gt;150.49&lt;/D&gt;&lt;D xsi:type="xsd:double"&gt;150.49&lt;/D&gt;&lt;D xsi:type="xsd:double"&gt;150.97&lt;/D&gt;&lt;D xsi:type="xsd:double"&gt;145.88&lt;/D&gt;&lt;D xsi:type="xsd:double"&gt;145.46&lt;/D&gt;&lt;D xsi:type="xsd:double"&gt;147.86&lt;/D&gt;&lt;D xsi:type="xsd:double"&gt;148.22&lt;/D&gt;&lt;D xsi:type="xsd:double"&gt;148.22&lt;/D&gt;&lt;D xsi:type="xsd:double"&gt;148.22&lt;/D&gt;&lt;D xsi:type="xsd:double"&gt;152.37&lt;/D&gt;&lt;D xsi:type="xsd:double"&gt;149.63&lt;/D&gt;&lt;D xsi:type="xsd:double"&gt;149&lt;/D&gt;&lt;D xsi:type="xsd:double"&gt;144.38&lt;/D&gt;&lt;D xsi:type="xsd:double"&gt;146.8&lt;/D&gt;&lt;D xsi:type="xsd:double"&gt;146.8&lt;/D&gt;&lt;D xsi:type="xsd:double"&gt;146.8&lt;/D&gt;&lt;D xsi:type="xsd:double"&gt;153.9&lt;/D&gt;&lt;D xsi:type="xsd:double"&gt;152.33&lt;/D&gt;&lt;D xsi:type="xsd:double"&gt;153.81&lt;/D&gt;&lt;D xsi:type="xsd:double"&gt;145.45&lt;/D&gt;&lt;D xsi:type="xsd:double"&gt;149.58&lt;/D&gt;&lt;D xsi:type="xsd:double"&gt;149.58&lt;/D&gt;&lt;D xsi:type="xsd:double"&gt;149.58&lt;/D&gt;&lt;D xsi:type="xsd:double"&gt;144.03&lt;/D&gt;&lt;D xsi:type="xsd:double"&gt;146.7&lt;/D&gt;&lt;D xsi:type="xsd:double"&gt;149.18&lt;/D&gt;&lt;D xsi:type="xsd:double"&gt;163.03&lt;/D&gt;&lt;D xsi:type="xsd:double"&gt;161.23&lt;/D&gt;&lt;D xsi:type="xsd:double"&gt;161.23&lt;/D&gt;&lt;D xsi:type="xsd:double"&gt;161.23&lt;/D&gt;&lt;D xsi:type="xsd:double"&gt;161.23&lt;/D&gt;&lt;D xsi:type="xsd:double"&gt;165.43&lt;/D&gt;&lt;D xsi:type="xsd:double"&gt;166.23&lt;/D&gt;&lt;D xsi:type="xsd:double"&gt;166.64&lt;/D&gt;&lt;D xsi:type="xsd:double"&gt;168.09&lt;/D&gt;&lt;D xsi:type="xsd:double"&gt;168.09&lt;/D&gt;&lt;D xsi:type="xsd:double"&gt;168.09&lt;/D&gt;&lt;D xsi:type="xsd:double"&gt;172.29&lt;/D&gt;&lt;D xsi:type="xsd:double"&gt;169.68&lt;/D&gt;&lt;D xsi:type="xsd:double"&gt;168.47&lt;/D&gt;&lt;D xsi:type="xsd:double"&gt;170.73&lt;/D&gt;&lt;D xsi:type="xsd:double"&gt;165.45&lt;/D&gt;&lt;D xsi:type="xsd:double"&gt;165.45&lt;/D&gt;&lt;D xsi:type="xsd:double"&gt;165.45&lt;/D&gt;&lt;D xsi:type="xsd:double"&gt;166.97&lt;/D&gt;&lt;D xsi:type="xsd:double"&gt;165.5&lt;/D&gt;&lt;D xsi:type="xsd:double"&gt;163.89&lt;/D&gt;&lt;D xsi:type="xsd:double"&gt;162.53&lt;/D&gt;&lt;D xsi:type="xsd:double"&gt;162.57&lt;/D&gt;&lt;D xsi:type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 xml:space="preserve">="xsd:double"&gt;162.57&lt;/D&gt;&lt;D xsi:type="xsd:double"&gt;162.57&lt;/D&gt;&lt;D xsi:type="xsd:double"&gt;159.92&lt;/D&gt;&lt;D xsi:type="xsd:double"&gt;160.48&lt;/D&gt;&lt;D xsi:type="xsd:double"&gt;163.04&lt;/D&gt;&lt;D xsi:type="xsd:double"&gt;165.25&lt;/D&gt;&lt;D xsi:type="xsd:double"&gt;167.38&lt;/D&gt;&lt;D xsi:type="xsd:double"&gt;167.38&lt;/D&gt;&lt;D xsi:type="xsd:double"&gt;167.38&lt;/D&gt;&lt;D xsi:type="xsd:double"&gt;169.54&lt;/D&gt;&lt;D xsi:type="xsd:double"&gt;162.03&lt;/D&gt;&lt;D xsi:type="xsd:double"&gt;164.05&lt;/D&gt;&lt;D xsi:type="xsd:double"&gt;165.29&lt;/D&gt;&lt;D xsi:type="xsd:double"&gt;176.69&lt;/D&gt;&lt;D xsi:type="xsd:double"&gt;176.69&lt;/D&gt;&lt;D xsi:type="xsd:double"&gt;176.69&lt;/D&gt;&lt;D xsi:type="xsd:double"&gt;181.82&lt;/D&gt;&lt;D xsi:type="xsd:double"&gt;183.85&lt;/D&gt;&lt;D xsi:type="xsd:double"&gt;188.22&lt;/D&gt;&lt;D xsi:type="xsd:double"&gt;187.56&lt;/D&gt;&lt;D xsi:type="xsd:double"&gt;185.72&lt;/D&gt;&lt;D xsi:type="xsd:double"&gt;185.72&lt;/D&gt;&lt;D xsi:type="xsd:double"&gt;185.72&lt;/D&gt;&lt;D xsi:type="xsd:double"&gt;187.67&lt;/D&gt;&lt;D xsi:type="xsd:double"&gt;187.14&lt;/D&gt;&lt;D xsi:type="xsd:double"&gt;187.79&lt;/D&gt;&lt;D xsi:type="xsd:double"&gt;184.52&lt;/D&gt;&lt;D xsi:type="xsd:double"&gt;178.76&lt;/D&gt;&lt;D xsi:type="xsd:double"&gt;178.76&lt;/D&gt;&lt;D xsi:type="xsd:double"&gt;178.76&lt;/D&gt;&lt;D xsi:type="xsd:double"&gt;179.08&lt;/D&gt;&lt;D xsi:type="xsd:double"&gt;182.82&lt;/D&gt;&lt;D xsi:type="xsd:double"&gt;175.38&lt;/D&gt;&lt;D xsi:type="xsd:double"&gt;171.64&lt;/D&gt;&lt;D xsi:type="xsd:double"&gt;172.82&lt;/D&gt;&lt;D xsi:type="xsd:double"&gt;172.82&lt;/D&gt;&lt;D xsi:type="xsd:double"&gt;172.82&lt;/D&gt;&lt;D xsi:type="xsd:double"&gt;174.61&lt;/D&gt;&lt;D xsi:type="xsd:double"&gt;176.77&lt;/D&gt;&lt;D xsi:type="xsd:double"&gt;178.35&lt;/D&gt;&lt;D xsi:type="xsd:double"&gt;182.8&lt;/D&gt;&lt;D xsi:type="xsd:double"&gt;188.24&lt;/D&gt;&lt;D xsi:type="xsd:double"&gt;188.24&lt;/D&gt;&lt;D xsi:type="xsd:double"&gt;188.24&lt;/D&gt;&lt;D xsi:type="xsd:double"&gt;186.78&lt;/D&gt;&lt;D xsi:type="xsd:double"&gt;192.36&lt;/D&gt;&lt;D xsi:type="xsd:double"&gt;193.83&lt;/D&gt;&lt;D xsi:type="xsd:double"&gt;190.76&lt;/D&gt;&lt;D xsi:type="xsd:double"&gt;196.31&lt;/D&gt;&lt;D xsi:type="xsd:double"&gt;196.31&lt;/D&gt;&lt;D xsi:type="xsd:double"&gt;196.31&lt;/D&gt;&lt;D xsi:type="xsd:double"&gt;200.96&lt;/D&gt;&lt;D xsi:type="xsd:double"&gt;207.97&lt;/D&gt;&lt;D xsi:type="xsd:double"&gt;204.29&lt;/D&gt;&lt;D xsi:type="xsd:double"&gt;204.27&lt;/D&gt;&lt;D xsi:type="xsd:double"&gt;207.09&lt;/D&gt;&lt;D xsi:type="xsd:double"&gt;207.09&lt;/D&gt;&lt;D xsi:type="xsd:double"&gt;207.09&lt;/D&gt;&lt;D xsi:type="xsd:double"&gt;207.73&lt;/D&gt;&lt;D xsi:type="xsd:double"&gt;208.98&lt;/D&gt;&lt;D xsi:type="xsd:double"&gt;209.61&lt;/D&gt;&lt;D xsi:type="xsd:double"&gt;209.61&lt;/D&gt;&lt;D xsi:type="xsd:double"&gt;210.66&lt;/D&gt;&lt;D xsi:type="xsd:double"&gt;210.66&lt;/D&gt;&lt;D xsi:type="xsd:double"&gt;210.66&lt;/D&gt;&lt;D xsi:type="xsd:double"&gt;210.07&lt;/D&gt;&lt;D xsi:type="xsd:double"&gt;212.35&lt;/D&gt;&lt;D xsi:type="xsd:double"&gt;234.44&lt;/D&gt;&lt;D xsi:type="xsd:double"&gt;236.99&lt;/D&gt;&lt;D xsi:type="xsd:double"&gt;235.03&lt;/D&gt;&lt;D xsi:type="xsd:double"&gt;235.03&lt;/D&gt;&lt;D xsi:type="xsd:double"&gt;235.03&lt;/D&gt;&lt;D xsi:type="xsd:double"&gt;237.39&lt;/D&gt;&lt;D xsi:type="xsd:double"&gt;238.97&lt;/D&gt;&lt;D xsi:type="xsd:double"&gt;239.42&lt;/D&gt;&lt;D xsi:type="xsd:double"&gt;240.17&lt;/D&gt;&lt;D xsi:type="xsd:double"&gt;242.55&lt;/D&gt;&lt;D xsi:type="xsd:double"&gt;242.55&lt;/D&gt;&lt;D xsi:type="xsd:double"&gt;242.55&lt;/D&gt;&lt;D xsi:type="xsd:double"&gt;246.97&lt;/D&gt;&lt;D xsi:type="xsd:double"&gt;248.55&lt;/D&gt;&lt;D xsi:type="xsd:double"&gt;252.04&lt;/D&gt;&lt;D xsi:type="xsd:double"&gt;252.68&lt;/D&gt;&lt;D xsi:type="xsd:double"&gt;260.08&lt;/D&gt;&lt;D xsi:type="xsd:double"&gt;260.08&lt;/D&gt;&lt;D xsi:type="xsd:double"&gt;260.08&lt;/D&gt;&lt;D xsi:type="xsd:double"&gt;259.8&lt;/D&gt;&lt;D xsi:type="xsd:double"&gt;258.33&lt;/D&gt;&lt;D xsi:type="xsd:double"&gt;253.95&lt;/D&gt;&lt;D xsi:type="xsd:double"&gt;257.32&lt;/D&gt;&lt;D xsi:type="xsd:double"&gt;255.63&lt;/D&gt;&lt;D xsi:type="xsd:double"&gt;255.63&lt;/D&gt;&lt;D xsi:type="xsd:double"&gt;255.63&lt;/D&gt;&lt;D xsi:type="xsd:double"&gt;255.63&lt;/D&gt;&lt;D xsi:type="xsd:double"&gt;257.87&lt;/D&gt;&lt;D xsi:type="xsd:double"&gt;257.32&lt;/D&gt;&lt;D xsi:type="xsd:double"&gt;256.13&lt;/D&gt;&lt;D xsi:type="xsd:double"&gt;255.32&lt;/D&gt;&lt;D xsi:type="xsd:double"&gt;255.32&lt;/D&gt;&lt;D xsi:type="xsd:double"&gt;255.32&lt;/D&gt;&lt;D xsi:type="xsd:double"&gt;255.32&lt;/D&gt;&lt;D xsi:type="xsd:double"&gt;246.89&lt;/D&gt;&lt;D xsi:type="xsd:double"&gt;244.36&lt;/D&gt;&lt;D xsi:type="xsd:double"&gt;245.65&lt;/D&gt;&lt;/FQL&gt;&lt;FQL&gt;&lt;Q&gt;AVGO-US^FG_PRICE(20201231,20240104,D)&lt;/Q&gt;&lt;R&gt;1100&lt;/R&gt;&lt;C&gt;1&lt;/C&gt;&lt;D xsi:type="xsd:double"&gt;437.85&lt;/D&gt;&lt;D xsi:type="xsd:double"&gt;437.85&lt;/D&gt;&lt;D xsi:type="xsd:double"&gt;437.85&lt;/D&gt;&lt;D xsi:type="xsd:double"&gt;437.85&lt;/D&gt;&lt;D xsi:type="xsd:double"&gt;425.22&lt;/D&gt;&lt;D xsi:type="xsd:double"&gt;428.1&lt;/D&gt;&lt;D xsi:type="xsd:double"&gt;425.46&lt;/D&gt;&lt;D xsi:type="xsd:double"&gt;443.39&lt;/D&gt;&lt;D xsi:type="xsd:double"&gt;445.64&lt;/D&gt;&lt;D xsi:type="xsd:double"&gt;445.64&lt;/D&gt;&lt;D xsi:type="xsd:double"&gt;445.64&lt;/D&gt;&lt;D xsi:type="xsd:double"&gt;445.76&lt;/D&gt;&lt;D xsi:type="xsd:double"&gt;449.39&lt;/D&gt;&lt;D xsi:type="xsd:double"&gt;451.21&lt;/D&gt;&lt;D xsi:type="xsd:double"&gt;452.07&lt;/D&gt;&lt;D xsi:type="xsd:double"&gt;445.85&lt;/D&gt;&lt;D xsi:type="xsd:double"&gt;445.85&lt;/D&gt;&lt;D xsi:type="xsd:double"&gt;445.85&lt;/D&gt;&lt;D xsi:type="xsd:double"&gt;445.85&lt;/D&gt;&lt;D xsi:type="xsd:double"&gt;459.27&lt;/D&gt;&lt;D xsi:type="xsd:double"&gt;461.88&lt;/D&gt;&lt;D xsi:type="xsd:double"&gt;466.82&lt;/D&gt;&lt;D xsi:type="xsd:double"&gt;465.02&lt;/D&gt;&lt;D xsi:type="xsd:double"&gt;465.02&lt;/D&gt;&lt;D xsi:type="xsd:double"&gt;465.02&lt;/D&gt;&lt;D xsi:type="xsd:double"&gt;464.79&lt;/D&gt;&lt;D xsi:type="xsd:double"&gt;463.87&lt;/D&gt;&lt;D xsi:type="xsd:double"&gt;444.7&lt;/D&gt;&lt;D xsi:type="xsd:double"&gt;451.74&lt;/D&gt;&lt;D xsi:type="xsd:double"&gt;450.5&lt;/D&gt;&lt;D xsi:type="xsd:double"&gt;450.5&lt;/D&gt;&lt;D xsi:type="xsd:double"&gt;450.5&lt;/D&gt;&lt;D xsi:type="xsd:double"&gt;466.74&lt;/D&gt;&lt;D xsi:type="xsd:double"&gt;476.88&lt;/D&gt;&lt;D xsi:type="xsd:double"&gt;465.19&lt;/D&gt;&lt;D xsi:type="xsd:double"&gt;470.63&lt;/D&gt;&lt;D xsi:type="xsd:double"&gt;466.01&lt;/D&gt;&lt;D xsi:type="xsd:double"&gt;466.01&lt;/D&gt;&lt;D xsi:type="xsd:double"&gt;466.01&lt;/D&gt;&lt;D xsi:type="xsd:double"&gt;472.7&lt;/D&gt;&lt;D xsi:type="xsd:double"&gt;474.63&lt;/D&gt;&lt;D xsi:type="xsd:double"&gt;470.05&lt;/D&gt;&lt;D xsi:type="xsd:double"&gt;478.39&lt;/D&gt;&lt;D xsi:type="xsd:double"&gt;486.32&lt;/D&gt;&lt;D xsi:type="xsd:double"&gt;486.32&lt;/D&gt;&lt;D xsi:type="xsd:double"&gt;486.32&lt;/D&gt;&lt;D xsi:type="xsd:double"&gt;486.32&lt;/D&gt;&lt;D xsi:type="xsd:double"&gt;489.13&lt;/D&gt;&lt;D xsi:type="xsd:double"&gt;482.48&lt;/D&gt;&lt;D xsi:type="xsd:double"&gt;483.26&lt;/D&gt;&lt;D xsi:type="xsd:double"&gt;489.96&lt;/D&gt;&lt;D xsi:type="xsd:double"&gt;489.96&lt;/D&gt;&lt;D xsi:type="xsd:double"&gt;489.96&lt;/D&gt;&lt;D xsi:type="xsd:double"&gt;476.36&lt;/D&gt;&lt;D xsi:type="xsd:double"&gt;471.9&lt;/D&gt;&lt;D xsi:type="xsd:double"&gt;480.88&lt;/D&gt;&lt;D xsi:type="xsd:double"&gt;457.16&lt;/D&gt;&lt;D xsi:type="xsd:double"&gt;469.87&lt;/D&gt;&lt;D xsi:type="xsd:double"&gt;469.87&lt;/D&gt;&lt;D xsi:type="xsd:double"&gt;469.87&lt;/D&gt;&lt;D xsi:type="xsd:double"&gt;489.58&lt;/D&gt;&lt;D xsi:type="xsd:double"&gt;480.51&lt;/D&gt;&lt;D xsi:type="xsd:double"&gt;463.06&lt;/D&gt;&lt;D xsi:type="xsd:double"&gt;443.59&lt;/D&gt;&lt;D xsi:type="xsd:double"&gt;450.14&lt;/D&gt;&lt;D xsi:type="xsd:double"&gt;450.14&lt;/D&gt;&lt;D xsi:type="xsd:double"&gt;450.14&lt;/D&gt;&lt;D xsi:type="xsd:double"&gt;421.25&lt;/D&gt;&lt;D xsi:type="xsd:double"&gt;443.6&lt;/D&gt;&lt;D xsi:type="xsd:double"&gt;437.59&lt;/D&gt;&lt;D xsi:type="xsd:double"&gt;453.69&lt;/D&gt;&lt;D xsi:type="xsd:double"&gt;451.17&lt;/D&gt;&lt;D xsi:type="xsd:double"&gt;451.17&lt;/D&gt;&lt;D xsi:type="xsd:double"&gt;451.17&lt;/D&gt;&lt;D xsi:type="xsd:double"&gt;470.77&lt;/D&gt;&lt;D xsi:type="xsd:double"&gt;478.18&lt;/D&gt;&lt;D xsi:type="xsd:double"&gt;483.59&lt;/D&gt;&lt;D xsi:type="xsd:double"&gt;464.15&lt;/D&gt;&lt;D xsi:type="xsd:double"&gt;474.46&lt;/D&gt;&lt;D xsi:type="xsd:double"&gt;474.46&lt;/D&gt;&lt;D xsi:type="xsd:double"&gt;474.46&lt;/D&gt;&lt;D xsi:type="xsd:double"&gt;475.28&lt;/D&gt;&lt;D xsi:type="xsd:double"&gt;464.06&lt;/D&gt;&lt;D xsi:type="xsd:double"&gt;457.27&lt;/D&gt;&lt;D xsi:type="xsd:double"&gt;461.7&lt;/D&gt;&lt;D xsi:type="xsd:double"&gt;482.04&lt;/D&gt;&lt;D xsi:type="xsd:double"&gt;482.04&lt;/D&gt;&lt;D xsi:type="xsd:double"&gt;482.04&lt;/D&gt;&lt;D xsi:type="xsd:double"&gt;472.62&lt;/D&gt;&lt;D xsi:type="xsd:double"&gt;456.16&lt;/D&gt;&lt;D xsi:type="xsd:double"&gt;463.66&lt;/D&gt;&lt;D xsi:type="xsd:double"&gt;475.95&lt;/D&gt;&lt;D xsi:type="xsd:double"&gt;475.95&lt;/D&gt;&lt;D xsi:type="xsd:double"&gt;475.95&lt;/D&gt;&lt;D xsi:type="xsd:double"&gt;475.95&lt;/D&gt;&lt;D xsi:type="xsd:double"&gt;488.48&lt;/D&gt;&lt;D xsi:type="xsd:double"&gt;483.87&lt;/D&gt;&lt;D xsi:type="xsd:double"&gt;482.46&lt;/D&gt;&lt;D xsi:type="xsd:double"&gt;485.48&lt;/D&gt;&lt;D xsi:type="xsd:double"&gt;485.09&lt;/D&gt;&lt;D xsi:type="xsd:double"&gt;485.09&lt;/D&gt;&lt;D xsi:type="xsd:double"&gt;485.09&lt;/D&gt;&lt;D xsi:type="xsd:double"&gt;483.67&lt;/D&gt;&lt;D xsi:type="xsd:double"&gt;484.96&lt;/D&gt;&lt;D xsi:type="xsd:double"&gt;477.3&lt;/D&gt;&lt;D xsi:type="xsd:double"&gt;480&lt;/D&gt;&lt;D xsi:type="xsd:double"&gt;478.79&lt;/D&gt;&lt;D xsi:type="xsd:double"&gt;478.79&lt;/D&gt;&lt;D xsi:type="xsd:double"&gt;478.79&lt;/D&gt;&lt;D xsi:type="xsd:double"&gt;462&lt;/D&gt;&lt;D xsi:type="xsd:double"&gt;457.26&lt;/D&gt;&lt;D xsi:type="xsd:double"&gt;459.79&lt;/D&gt;&lt;D xsi:type="xsd:double"&gt;455.11&lt;/D&gt;&lt;D xsi:type="xsd:double"&gt;466.13&lt;/D&gt;&lt;D xsi:type="xsd:double"&gt;466.13&lt;/D&gt;&lt;D xsi:type="xsd:double"&gt;466.13&lt;/D&gt;&lt;D xsi:type="xsd:double"&gt;471.85&lt;/D&gt;&lt;D xsi:type="xsd:double"&gt;466.35&lt;/D&gt;&lt;D xsi:type="xsd:double"&gt;459.2&lt;/D&gt;&lt;D xsi:type="xsd:double"&gt;466.29&lt;/D&gt;&lt;D xsi:type="xsd:double"&gt;456.2&lt;/D&gt;&lt;D xsi:type="xsd:double"&gt;456.2&lt;/D&gt;&lt;D xsi:type="xsd:double"&gt;456.2&lt;/D&gt;&lt;D xsi:type="xsd:double"&gt;450.14&lt;/D&gt;&lt;D xsi:type="xsd:double"&gt;444.54&lt;/D&gt;&lt;D xsi:type="xsd:double"&gt;443.83&lt;/D&gt;&lt;D xsi:type="xsd:double"&gt;448.58&lt;/D&gt;&lt;D xsi:type="xsd:double"&gt;452.58&lt;/D&gt;&lt;D xsi:type="xsd:double"&gt;452.58&lt;/D&gt;&lt;D xsi:type="xsd:double"&gt;452.58&lt;/D&gt;&lt;D xsi:type="xsd:double"&gt;436.1&lt;/D&gt;&lt;D xsi:type="xsd:double"&gt;440.07&lt;/D&gt;&lt;D xsi:type="xsd:double"&gt;422.38&lt;/D&gt;&lt;D xsi:type="xsd:double"&gt;430.6&lt;/D&gt;&lt;D xsi:type="xsd:double"&gt;441.62&lt;/D&gt;&lt;D xsi:type="xsd:double"&gt;441.62&lt;/D&gt;&lt;D xsi:type="xsd:double"&gt;441.62&lt;/D&gt;&lt;D xsi:type="xsd:double"&gt;439.94&lt;/D&gt;&lt;D xsi:type="xsd:double"&gt;433.74&lt;/D&gt;&lt;D xsi:type="xsd:double"&gt;441.72&lt;/D&gt;&lt;D xsi:type="xsd:double"&gt;455&lt;/D&gt;&lt;D xsi:type="xsd:double"&gt;451.24&lt;/D&gt;&lt;D xsi:type="xsd:double"&gt;451.24&lt;/D&gt;&lt;D xsi:type="xsd:double"&gt;451.24&lt;/D&gt;&lt;D xsi:type="xsd:double"&gt;459.19&lt;/D&gt;&lt;D xsi:type="xsd:double"&gt;459.54&lt;/D&gt;&lt;D xsi:type="xsd:double"&gt;460.49&lt;/D&gt;&lt;D xsi:type="xsd:double"&gt;467.68&lt;/D&gt;&lt;D xsi:type="xsd:double"&gt;472.33&lt;/D&gt;&lt;D xsi:type="xsd:double"&gt;472.33&lt;/D&gt;&lt;D xsi:type="xsd:double"&gt;472.33&lt;/D&gt;&lt;D xsi:type="xsd:double"&gt;472.33&lt;/D&gt;&lt;D xsi:type="xsd:double"&gt;468.31&lt;/D&gt;&lt;D xsi:type="xsd:double"&gt;473.73&lt;/D&gt;&lt;D xsi:type="xsd:double"&gt;464.8&lt;/D&gt;&lt;D xsi:type="xsd:double"&gt;475&lt;/D&gt;&lt;D xsi:type="xsd:double"&gt;475&lt;/D&gt;&lt;D xsi:type="xsd:double"&gt;475&lt;/D&gt;&lt;D xsi:type="xsd:double"&gt;463.78&lt;/D&gt;&lt;D xsi:type="xsd:double"&gt;463.53&lt;/D&gt;&lt;D xsi:type="xsd:double"&gt;463.93&lt;/D&gt;&lt;D xsi:type="xsd:double"&gt;468.67&lt;/D&gt;&lt;D xsi:type="xsd:double"&gt;470.7&lt;/D&gt;&lt;D xsi:type="xsd:double"&gt;470.7&lt;/D&gt;&lt;D xsi:type="xsd:double"&gt;470.7&lt;/D&gt;&lt;D xsi:type="xsd:double"&gt;475.83&lt;/D&gt;&lt;D xsi:type="xsd:double"&gt;470.74&lt;/D&gt;&lt;D xsi:type="xsd:double"&gt;465.75&lt;/D&gt;&lt;D xsi:type="xsd:double"&gt;471.17&lt;/D&gt;&lt;D xsi:type="xsd:double"&gt;463.5&lt;/D&gt;&lt;D xsi:type="xsd:double"&gt;463.5&lt;/D&gt;&lt;D xsi:type="xsd:double"&gt;463.5&lt;/D&gt;&lt;D xsi:type="xsd:double"&gt;464.61&lt;/D&gt;&lt;D xsi:type="xsd:double"&gt;464.45&lt;/D&gt;&lt;D xsi:type="xsd:double"&gt;466.66&lt;/D&gt;&lt;D xsi:type="xsd:double"&gt;470.06&lt;/D&gt;&lt;D xsi:type="xsd:double"&gt;462.2&lt;/D&gt;&lt;D xsi:type="xsd:double"&gt;462.2&lt;/D&gt;&lt;D xsi:type="xsd:double"&gt;462.2&lt;/D&gt;&lt;D xsi:type="xsd:double"&gt;472.8&lt;/D&gt;&lt;D xsi:type="xsd:double"&gt;477.15&lt;/D&gt;&lt;D xsi:type="xsd:double"&gt;476.84&lt;/D&gt;&lt;D xsi:type="xsd:double"&gt;469.64&lt;/D&gt;&lt;D xsi:type="xsd:double"&gt;468.17&lt;/D&gt;&lt;D xsi:type="xsd:double"&gt;468.17&lt;/D&gt;&lt;D xsi:type="xsd:double"&gt;468.17&lt;/D&gt;&lt;D xsi:type="xsd:double"&gt;468.17&lt;/D&gt;&lt;D xsi:type="xsd:double"&gt;473.28&lt;/D&gt;&lt;D xsi:type="xsd:double"&gt;469.54&lt;/D&gt;&lt;D xsi:type="xsd:double"&gt;470.5&lt;/D&gt;&lt;D xsi:type="xsd:double"&gt;480.18&lt;/D&gt;&lt;D xsi:type="xsd:double"&gt;480.18&lt;/D&gt;&lt;D xsi:type="xsd:double"&gt;480.18&lt;/D&gt;&lt;D xsi:type="xsd:double"&gt;485.75&lt;/D&gt;&lt;D xsi:type="xsd:double"&gt;484.01&lt;/D&gt;&lt;D xsi:type="xsd:double"&gt;481.59&lt;/D&gt;&lt;D xsi:type="xsd:double"&gt;477.34&lt;/D&gt;&lt;D xsi:type="xsd:double"&gt;468.07&lt;/D&gt;&lt;D xsi:type="xsd:double"&gt;468.07&lt;/D&gt;&lt;D xsi:type="xsd:double"&gt;468.07&lt;/D&gt;&lt;D xsi:type="xsd:double"&gt;465.67&lt;/D&gt;&lt;D xsi:type="xsd:double"&gt;468.59&lt;/D&gt;&lt;D xsi:type="xsd:double"&gt;479.02&lt;/D&gt;&lt;D xsi:type="xsd:double"&gt;476.33&lt;/D&gt;&lt;D xsi:type="xsd:double"&gt;483.15&lt;/D&gt;&lt;D xsi:type="xsd:double"&gt;483.15&lt;/D&gt;&lt;D xsi:type="xsd:double"&gt;483.15&lt;/D&gt;&lt;D xsi:type="xsd:double"&gt;482.24&lt;/D&gt;&lt;D xsi:type="xsd:double"&gt;475.36&lt;/D&gt;&lt;D xsi:type="xsd:double"&gt;477.65&lt;/D&gt;&lt;D xsi:type="xsd:double"&gt;484.11&lt;/D&gt;&lt;D xsi:type="xsd:double"&gt;485.4&lt;/D&gt;&lt;D xsi:type="xsd:double"&gt;485.4&lt;/D&gt;&lt;D xsi:type="xsd:double"&gt;485.4&lt;/D&gt;&lt;D xsi:type="xsd:double"&gt;484.68&lt;/D&gt;&lt;D xsi:type="xsd:double"&gt;486.79&lt;/D&gt;&lt;D xsi:type="xsd:double"&gt;487.8&lt;/D&gt;&lt;D xsi:type="xsd:double"&gt;487.67&lt;/D&gt;&lt;D xsi:type="xsd:double"&gt;485.43&lt;/D&gt;&lt;D xsi:type="xsd:double"&gt;485.43&lt;/D&gt;&lt;D xsi:type="xsd:double"&gt;485.43&lt;/D&gt;&lt;D xsi:type="xsd:double"&gt;484.68&lt;/D&gt;&lt;D xsi:type="xsd:double"&gt;482.26&lt;/D&gt;&lt;D xsi:type="xsd:double"&gt;483.55&lt;/D&gt;&lt;D xsi:type="xsd:double"&gt;484.26&lt;/D&gt;&lt;D xsi:type="xsd:double"&gt;486.16&lt;/D&gt;&lt;D xsi:type="xsd:double"&gt;486.16&lt;/D&gt;&lt;D xsi:type="xsd:double"&gt;486.16&lt;/D&gt;&lt;D xsi:type="xsd:double"&gt;488.14&lt;/D&gt;&lt;D xsi:type="xsd:double"&gt;478.69&lt;/D&gt;&lt;D xsi:type="xsd:double"&gt;468.97&lt;/D&gt;&lt;D xsi:type="xsd:double"&gt;473.53&lt;/D&gt;&lt;D xsi:type="xsd:double"&gt;475.17&lt;/D&gt;&lt;D xsi:type="xsd:double"&gt;475.17&lt;/D&gt;&lt;D xsi:type="xsd:double"&gt;475.17&lt;/D&gt;&lt;D xsi:type="xsd:double"&gt;482.45&lt;/D&gt;&lt;D xsi:type="xsd:double"&gt;481.43&lt;/D&gt;&lt;D xsi:type="xsd:double"&gt;483.41&lt;/D&gt;&lt;D xsi:type="xsd:double"&gt;485.74&lt;/D&gt;&lt;D xsi:type="xsd:double"&gt;495.94&lt;/D&gt;&lt;D xsi:type="xsd:double"&gt;495.94&lt;/D&gt;&lt;D xsi:type="xsd:double"&gt;495.94&lt;/D&gt;&lt;D xsi:type="xsd:double"&gt;498.89&lt;/D&gt;&lt;D xsi:type="xsd:double"&gt;497.21&lt;/D&gt;&lt;D xsi:type="xsd:double"&gt;493.16&lt;/D&gt;&lt;D xsi:type="xsd:double"&gt;491.9&lt;/D&gt;&lt;D xsi:type="xsd:double"&gt;497.68&lt;/D&gt;&lt;D xsi:type="xsd:double"&gt;497.68&lt;/D&gt;&lt;D xsi:type="xsd:double"&gt;497.68&lt;/D&gt;&lt;D xsi:type="xsd:double"&gt;497.68&lt;/D&gt;&lt;D xsi:type="xsd:double"&gt;496.59&lt;/D&gt;&lt;D xsi:type="xsd:double"&gt;494.38&lt;/D&gt;&lt;D xsi:type="xsd:double"&gt;493.49&lt;/D&gt;&lt;D xsi:type="xsd:double"&gt;498.15&lt;/D&gt;&lt;D xsi:type="xsd:double"&gt;498.15&lt;/D&gt;&lt;D xsi:type="xsd:double"&gt;498.15&lt;/D&gt;&lt;D xsi:type="xsd:double"&gt;498.96&lt;/D&gt;&lt;D xsi:type="xsd:double"&gt;501.87&lt;/D&gt;&lt;D xsi:type="xsd:double"&gt;509.74&lt;/D&gt;&lt;D xsi:type="xsd:double"&gt;507.35&lt;/D&gt;&lt;D xsi:type="xsd:double"&gt;506&lt;/D&gt;&lt;D xsi:type="xsd:double"&gt;506&lt;/D&gt;&lt;D xsi:type="xsd:double"&gt;506&lt;/D&gt;&lt;D xsi:type="xsd:double"&gt;494.82&lt;/D&gt;&lt;D xsi:type="xsd:double"&gt;490.99&lt;/D&gt;&lt;D xsi:type="xsd:double"&gt;500.59&lt;/D&gt;&lt;D xsi:type="xsd:double"&gt;504.3&lt;/D&gt;&lt;D xsi:type="xsd:double"&gt;504.92&lt;/D&gt;&lt;D xsi:type="xsd:double"&gt;504.92&lt;/D&gt;&lt;D xsi:type="xsd:double"&gt;504.92&lt;/D&gt;&lt;D xsi:type="xsd:double"&gt;504.85&lt;/D&gt;&lt;D xsi:type="xsd:double"&gt;491.02&lt;/D&gt;&lt;D xsi:type="xsd:double"&gt;489.48&lt;/D&gt;&lt;D xsi:type="xsd:double"&gt;484.93&lt;/D&gt;&lt;D xsi:type="xsd:double"&gt;487.35&lt;/D&gt;&lt;D xsi:type="xsd:double"&gt;487.35&lt;/D&gt;&lt;D xsi:type="xsd:double"&gt;487.35&lt;/D&gt;&lt;D xsi:type="xsd:double"&gt;475.95&lt;/D&gt;&lt;D xsi:type="xsd:double"&gt;485.42&lt;/D&gt;&lt;D xsi:type="xsd:double"&gt;488.78&lt;/D&gt;&lt;D xsi:type="xsd:double"&gt;493.92&lt;/D&gt;&lt;D xsi:type="xsd:double"&gt;492.85&lt;/D&gt;&lt;D xsi:type="xsd:double"&gt;492.85&lt;/D&gt;&lt;D xsi:type="xsd:double"&gt;492.85&lt;/D&gt;&lt;D xsi:type="xsd:double"&gt;492.34&lt;/D&gt;&lt;D xsi:type="xsd:double"&gt;485.28&lt;/D&gt;&lt;D xsi:type="xsd:double"&gt;485.01&lt;/D&gt;&lt;D xsi:type="xsd:double"&gt;497.6&lt;/D&gt;&lt;D xsi:type="xsd:double"&gt;503.25&lt;/D&gt;&lt;D xsi:type="xsd:double"&gt;503.25&lt;/D&gt;&lt;D xsi:type="xsd:double"&gt;503.25&lt;/D&gt;&lt;D xsi:type="xsd:double"&gt;503.36&lt;/D&gt;&lt;D xsi:type="xsd:double"&gt;510.39&lt;/D&gt;&lt;D xsi:type="xsd:double"&gt;509.39&lt;/D&gt;&lt;D xsi:type="xsd:double"&gt;514.15&lt;/D&gt;&lt;D xsi:type="xsd:double"&gt;515.41&lt;/D&gt;&lt;D xsi:type="xsd:double"&gt;515.41&lt;/D&gt;&lt;D xsi:type="xsd:double"&gt;515.41&lt;/D&gt;&lt;D xsi:type="xsd:double"&gt;522.07&lt;/D&gt;&lt;D xsi:type="xsd:double"&gt;533.87&lt;/D&gt;&lt;D xsi:type="xsd:double"&gt;523.11&lt;/D&gt;&lt;D xsi:type="xsd:double"&gt;529.57&lt;/D&gt;&lt;D xsi:type="xsd:double"&gt;531.67&lt;/D&gt;&lt;D xsi:type="xsd:double"&gt;531.67&lt;/D&gt;&lt;D xsi:type="xsd:double"&gt;531.67&lt;/D&gt;&lt;D xsi:type="xsd:double"&gt;528.05&lt;/D&gt;&lt;D xsi:type="xsd:double"&gt;537.07&lt;/D&gt;&lt;D xsi:type="xsd:double"&gt;542.37&lt;/D&gt;&lt;D xsi:type="xsd:double"&gt;548.62&lt;/D&gt;&lt;D xsi:type="xsd:double"&gt;558.92&lt;/D&gt;&lt;D xsi:type="xsd:double"&gt;558.92&lt;/D&gt;&lt;D xsi:type="xsd:double"&gt;558.92&lt;/D&gt;&lt;D xsi:type="xsd:double"&gt;558.95&lt;/D&gt;&lt;D xsi:type="xsd:double"&gt;557.8&lt;/D&gt;&lt;D xsi:type="xsd:double"&gt;548.77&lt;/D&gt;&lt;D xsi:type="xsd:double"&gt;555.4&lt;/D&gt;&lt;D xsi:type="xsd:double"&gt;563.22&lt;/D&gt;&lt;D xsi:type="xsd:double"&gt;563.22&lt;/D&gt;&lt;D xsi:type="xsd:double"&gt;563.22&lt;/D&gt;&lt;D xsi:type="xsd:double"&gt;565.77&lt;/D&gt;&lt;D xsi:type="xsd:double"&gt;568.77&lt;/D&gt;&lt;D xsi:type="xsd:double"&gt;569.64&lt;/D&gt;&lt;D xsi:type="xsd:double"&gt;574.81&lt;/D&gt;&lt;D xsi:type="xsd:double"&gt;568.72&lt;/D&gt;&lt;D xsi:type="xsd:double"&gt;568.72&lt;/D&gt;&lt;D xsi:type="xsd:double"&gt;568.72&lt;/D&gt;&lt;D xsi:type="xsd:double"&gt;553.28&lt;/D&gt;&lt;D xsi:type="xsd:double"&gt;555.12&lt;/D&gt;&lt;D xsi:type="xsd:double"&gt;558.73&lt;/D&gt;&lt;D xsi:type="xsd:double"&gt;558.73&lt;/D&gt;&lt;D xsi:type="xsd:double"&gt;546.59&lt;/D&gt;&lt;D xsi:type="xsd:double"&gt;546.59&lt;/D&gt;&lt;D xsi:type="xsd:double"&gt;546.59&lt;/D&gt;&lt;D xsi:type="xsd:double"&gt;564.34&lt;/D&gt;&lt;D xsi:type="xsd:double"&gt;553.68&lt;/D&gt;&lt;D xsi:type="xsd:double"&gt;554.76&lt;/D&gt;&lt;D xsi:type="xsd:double"&gt;552.45&lt;/D&gt;&lt;D xsi:type="xsd:double"&gt;558.12&lt;/D&gt;&lt;D xsi:type="xsd:double"&gt;558.12&lt;/D&gt;&lt;D xsi:type="xsd:double"&gt;558.12&lt;/D&gt;&lt;D xsi:type="xsd:double"&gt;564.98&lt;/D&gt;&lt;D xsi:type="xsd:double"&gt;590.4&lt;/D&gt;&lt;D xsi:type="xsd:double"&gt;588.56&lt;/D&gt;&lt;D xsi:type="xsd:double"&gt;583.42&lt;/D&gt;&lt;D xsi:type="xsd:double"&gt;631.68&lt;/D&gt;&lt;D xsi:type="xsd:double"&gt;631.68&lt;/D&gt;&lt;D xsi:type="xsd:double"&gt;631.68&lt;/D&gt;&lt;D xsi:type="xsd:double"&gt;621.66&lt;/D&gt;&lt;D xsi:type="xsd:double"&gt;614.91&lt;/D&gt;&lt;D xsi:type="xsd:double"&gt;639.86&lt;/D&gt;&lt;D xsi:type="xsd:double"&gt;620.68&lt;/D&gt;&lt;D xsi:type="xsd:double"&gt;634.96&lt;/D&gt;&lt;D xsi:type="xsd:double"&gt;634.96&lt;/D&gt;&lt;D xsi:type="xsd:double"&gt;634.96&lt;/D&gt;&lt;D xsi:type="xsd:double"&gt;645.03&lt;/D&gt;&lt;D xsi:type="xsd:double"&gt;646.24&lt;/D&gt;&lt;D xsi:type="xsd:double"&gt;655.2&lt;/D&gt;&lt;D xsi:type="xsd:double"&gt;664.8&lt;/D&gt;&lt;D xsi:type="xsd:double"&gt;664.8&lt;/D&gt;&lt;D xsi:type="xsd:double"&gt;664.8&lt;/D&gt;&lt;D xsi:type="xsd:double"&gt;664.8&lt;/D&gt;&lt;D xsi:type="xsd:double"&gt;674.28&lt;/D&gt;&lt;D xsi:type="xsd:double"&gt;669&lt;/D&gt;&lt;D xsi:type="xsd:double"&gt;672.61&lt;/D&gt;&lt;D xsi:type="xsd:double"&gt;665.08&lt;/D&gt;&lt;D xsi:type="xsd:double"&gt;665.41&lt;/D&gt;&lt;D xsi:type="xsd:double"&gt;665.41&lt;/D&gt;&lt;D xsi:type="xsd:double"&gt;665.41&lt;/D&gt;&lt;D xsi:type="xsd:double"&gt;663.32&lt;/D&gt;&lt;D xsi:type="xsd:double"&gt;670.92&lt;/D&gt;&lt;D xsi:type="xsd:double"&gt;643&lt;/D&gt;&lt;D xsi:type="xsd:double"&gt;637.03&lt;/D&gt;&lt;D xsi:type="xsd:double"&gt;619.15&lt;/D&gt;&lt;D xsi:type="xsd:double"&gt;619.15&lt;/D&gt;&lt;D xsi:type="xsd:double"&gt;619.15&lt;/D&gt;&lt;D xsi:type="xsd:double"&gt;621.16&lt;/D&gt;&lt;D xsi:type="xsd:double"&gt;622.05&lt;/D&gt;&lt;D xsi:type="xsd:double"&gt;622&lt;/D&gt;&lt;D xsi:type="xsd:double"&gt;597.19&lt;/D&gt;&lt;D xsi:type="xsd:double"&gt;596.37&lt;/D&gt;&lt;D xsi:type="xsd:double"&gt;596.37&lt;/D&gt;&lt;D xsi:type="xsd:double"&gt;596.37&lt;/D&gt;&lt;D xsi:type="xsd:double"&gt;596.37&lt;/D&gt;&lt;D xsi:type="xsd:double"&gt;577.79&lt;/D&gt;&lt;D xsi:type="xsd:double"&gt;563.97&lt;/D&gt;&lt;D xsi:type="xsd:double"&gt;547.72&lt;/D&gt;&lt;D xsi:type="xsd:double"&gt;533.23&lt;/D&gt;&lt;D xsi:type="xsd:double"&gt;533.23&lt;/D&gt;&lt;D xsi:type="xsd:double"&gt;533.23&lt;/D&gt;&lt;D xsi:type="xsd:double"&gt;541.58&lt;/D&gt;&lt;D xsi:type="xsd:double"&gt;534.14&lt;/D&gt;&lt;D xsi:type="xsd:double"&gt;557.12&lt;/D&gt;&lt;D xsi:type="xsd:double"&gt;542.31&lt;/D&gt;&lt;D xsi:type="xsd:double"&gt;560.1&lt;/D&gt;&lt;D xsi:type="xsd:double"&gt;560.1&lt;/D&gt;&lt;D xsi:type="xsd:double"&gt;560.1&lt;/D&gt;&lt;D xsi:type="xsd:double"&gt;585.88&lt;/D&gt;&lt;D xsi:type="xsd:double"&gt;592.72&lt;/D&gt;&lt;D xsi:type="xsd:double"&gt;603.43&lt;/D&gt;&lt;D xsi:type="xsd:double"&gt;580.85&lt;/D&gt;&lt;D xsi:type="xsd:double"&gt;590.16&lt;/D&gt;&lt;D xsi:type="xsd:double"&gt;590.16&lt;/D&gt;&lt;D xsi:type="xsd:double"&gt;590.16&lt;/D&gt;&lt;D xsi:type="xsd:double"&gt;587.63&lt;/D&gt;&lt;D xsi:type="xsd:double"&gt;600.22&lt;/D&gt;&lt;D xsi:type="xsd:double"&gt;611.34&lt;/D&gt;&lt;D xsi:type="xsd:double"&gt;591.36&lt;/D&gt;&lt;D xsi:type="xsd:double"&gt;573.42&lt;/D&gt;&lt;D xsi:type="xsd:double"&gt;573.42&lt;/D&gt;&lt;D xsi:type="xsd:double"&gt;573.42&lt;/D&gt;&lt;D xsi:type="xsd:double"&gt;578.58&lt;/D&gt;&lt;D xsi:type="xsd:double"&gt;602.77&lt;/D&gt;&lt;D xsi:type="xsd:double"&gt;597.21&lt;/D&gt;&lt;D xsi:type="xsd:double"&gt;579&lt;/D&gt;&lt;D xsi:type="xsd:double"&gt;579.99&lt;/D&gt;&lt;D xsi:type="xsd:double"&gt;579.99&lt;/D&gt;&lt;D xsi:type="xsd:double"&gt;579.99&lt;/D&gt;&lt;D xsi:type="xsd:double"&gt;579.99&lt;/D&gt;&lt;D xsi:type="xsd:double"&gt;577.46&lt;/D&gt;&lt;D xsi:type="xsd:double"&gt;565.19&lt;/D&gt;&lt;D xsi:type="xsd:double"&gt;580&lt;/D&gt;&lt;D xsi:type="xsd:double"&gt;588.01&lt;/D&gt;&lt;D xsi:type="xsd:double"&gt;588.01&lt;/D&gt;&lt;D xsi:type="xsd:double"&gt;588.01&lt;/D&gt;&lt;D xsi:type="xsd:double"&gt;587.44&lt;/D&gt;&lt;D xsi:type="xsd:double"&gt;570.12&lt;/D&gt;&lt;D xsi:type="xsd:double"&gt;585.78&lt;/D&gt;&lt;D xsi:type="xsd:double"&gt;578.6&lt;/D&gt;&lt;D xsi:type="xsd:double"&gt;595.99&lt;/D&gt;&lt;D xsi:type="xsd:double"&gt;595.99&lt;/D&gt;&lt;D xsi:type="xsd:double"&gt;595.99&lt;/D&gt;&lt;D xsi:type="xsd:double"&gt;570.7&lt;/D&gt;&lt;D xsi:type="xsd:double"&gt;575.95&lt;/D&gt;&lt;D xsi:type="xsd:double"&gt;597.02&lt;/D&gt;&lt;D xsi:type="xsd:double"&gt;587.73&lt;/D&gt;&lt;D xsi:type="xsd:double"&gt;577.85&lt;/D&gt;&lt;D xsi:type="xsd:double"&gt;577.85&lt;/D&gt;&lt;D xsi:type="xsd:double"&gt;577.85&lt;/D&gt;&lt;D xsi:type="xsd:double"&gt;567.8&lt;/D&gt;&lt;D xsi:type="xsd:double"&gt;592.76&lt;/D&gt;&lt;D xsi:type="xsd:double"&gt;607.12&lt;/D&gt;&lt;D xsi:type="xsd:double"&gt;602.67&lt;/D&gt;&lt;D xsi:type="xsd:double"&gt;610.41&lt;/D&gt;&lt;D xsi:type="xsd:double"&gt;610.41&lt;/D&gt;&lt;D xsi:type="xsd:double"&gt;610.41&lt;/D&gt;&lt;D xsi:type="xsd:double"&gt;601.29&lt;/D&gt;&lt;D xsi:type="xsd:double"&gt;611.34&lt;/D&gt;&lt;D xsi:type="xsd:double"&gt;599.38&lt;/D&gt;&lt;D xsi:type="xsd:double"&gt;626.43&lt;/D&gt;&lt;D xsi:type="xsd:double"&gt;628.87&lt;/D&gt;&lt;D xsi:type="xsd:double"&gt;628.87&lt;/D&gt;&lt;D xsi:type="xsd:double"&gt;628.87&lt;/D&gt;&lt;D xsi:type="xsd:double"&gt;632.88&lt;/D&gt;&lt;D xsi:type="xsd:double"&gt;641.47&lt;/D&gt;&lt;D xsi:type="xsd:double"&gt;631.09&lt;/D&gt;&lt;D xsi:type="xsd:double"&gt;629.68&lt;/D&gt;&lt;D xsi:type="xsd:double"&gt;626.98&lt;/D&gt;&lt;D xsi:type="xsd:double"&gt;626.98&lt;/D&gt;&lt;D xsi:type="xsd:double"&gt;626.98&lt;/D&gt;&lt;D xsi:type="xsd:double"&gt;634.85&lt;/D&gt;&lt;D xsi:type="xsd:double"&gt;614.12&lt;/D&gt;&lt;D xsi:type="xsd:double"&gt;602&lt;/D&gt;&lt;D xsi:type="xsd:double"&gt;603.05&lt;/D&gt;&lt;D xsi:type="xsd:double"&gt;587&lt;/D&gt;&lt;D xsi:type="xsd:double"&gt;587&lt;/D&gt;&lt;D xsi:type="xsd:double"&gt;587&lt;/D&gt;&lt;D xsi:type="xsd:double"&gt;580.61&lt;/D&gt;&lt;D xsi:type="xsd:double"&gt;585.07&lt;/D&gt;&lt;D xsi:type="xsd:double"&gt;592.54&lt;/D&gt;&lt;D xsi:type="xsd:double"&gt;573.85&lt;/D&gt;&lt;D xsi:type="xsd:double"&gt;573.85&lt;/D&gt;&lt;D xsi:type="xsd:double"&gt;573.85&lt;/D&gt;&lt;D xsi:type="xsd:double"&gt;573.85&lt;/D&gt;&lt;D xsi:type="xsd:double"&gt;586.5&lt;/D&gt;&lt;D xsi:type="xsd:double"&gt;597.62&lt;/D&gt;&lt;D xsi:type="xsd:double"&gt;597.72&lt;/D&gt;&lt;D xsi:type="xsd:double"&gt;592.73&lt;/D&gt;&lt;D xsi:type="xsd:double"&gt;586.95&lt;/D&gt;&lt;D xsi:type="xsd:double"&gt;586.95&lt;/D&gt;&lt;D xsi:type="xsd:double"&gt;586.95&lt;/D&gt;&lt;D xsi:type="xsd:double"&gt;587.88&lt;/D&gt;&lt;D xsi:type="xsd:double"&gt;560.07&lt;/D&gt;&lt;D xsi:type="xsd:double"&gt;559.54&lt;/D&gt;&lt;D xsi:type="xsd:double"&gt;578.94&lt;/D&gt;&lt;D xsi:type="xsd:double"&gt;554.39&lt;/D&gt;&lt;D xsi:type="xsd:double"&gt;554.39&lt;/D&gt;&lt;D xsi:type="xsd:double"&gt;554.39&lt;/D&gt;&lt;D xsi:type="xsd:double"&gt;576.35&lt;/D&gt;&lt;D xsi:type="xsd:double"&gt;581.17&lt;/D&gt;&lt;D xsi:type="xsd:double"&gt;603.66&lt;/D&gt;&lt;D xsi:type="xsd:double"&gt;579.99&lt;/D&gt;&lt;D xsi:type="xsd:double"&gt;580.1&lt;/D&gt;&lt;D xsi:type="xsd:double"&gt;580.1&lt;/D&gt;&lt;D xsi:type="xsd:double"&gt;580.1&lt;/D&gt;&lt;D xsi:type="xsd:double"&gt;562.92&lt;/D&gt;&lt;D xsi:type="xsd:double"&gt;581.39&lt;/D&gt;&lt;D xsi:type="xsd:double"&gt;567.11&lt;/D&gt;&lt;D xsi:type="xsd:double"&gt;571.57&lt;/D&gt;&lt;D xsi:type="xsd:double"&gt;588.24&lt;/D&gt;&lt;D xsi:type="xsd:double"&gt;588.24&lt;/D&gt;&lt;D xsi:type="xsd:double"&gt;588.24&lt;/D&gt;&lt;D xsi:type="xsd:double"&gt;582.67&lt;/D&gt;&lt;D xsi:type="xsd:double"&gt;608.15&lt;/D&gt;&lt;D xsi:type="xsd:double"&gt;570.57&lt;/D&gt;&lt;D xsi:type="xsd:double"&gt;546.21&lt;/D&gt;&lt;D xsi:type="xsd:double"&gt;543.19&lt;/D&gt;&lt;D xsi:type="xsd:double"&gt;543.19&lt;/D&gt;&lt;D xsi:type="xsd:double"&gt;543.19&lt;/D&gt;&lt;D xsi:type="xsd:double"&gt;526.36&lt;/D&gt;&lt;D xsi:type="xsd:double"&gt;524.2&lt;/D&gt;&lt;D xsi:type="xsd:double"&gt;531.63&lt;/D&gt;&lt;D xsi:type="xsd:double"&gt;550.66&lt;/D&gt;&lt;D xsi:type="xsd:double"&gt;583.28&lt;/D&gt;&lt;D xsi:type="xsd:double"&gt;583.28&lt;/D&gt;&lt;D xsi:type="xsd:double"&gt;583.28&lt;/D&gt;&lt;D xsi:type="xsd:double"&gt;583.28&lt;/D&gt;&lt;D xsi:type="xsd:double"&gt;580.13&lt;/D&gt;&lt;D xsi:type="xsd:double"&gt;573.62&lt;/D&gt;&lt;D xsi:type="xsd:double"&gt;576.74&lt;/D&gt;&lt;D xsi:type="xsd:double"&gt;563.32&lt;/D&gt;&lt;D xsi:type="xsd:double"&gt;563.32&lt;/D&gt;&lt;D xsi:type="xsd:double"&gt;563.32&lt;/D&gt;&lt;D xsi:type="xsd:double"&gt;561.23&lt;/D&gt;&lt;D xsi:type="xsd:double"&gt;572.99&lt;/D&gt;&lt;D xsi:type="xsd:double"&gt;565.36&lt;/D&gt;&lt;D xsi:type="xsd:double"&gt;556.22&lt;/D&gt;&lt;D xsi:type="xsd:double"&gt;541.27&lt;/D&gt;&lt;D xsi:type="xsd:double"&gt;541.27&lt;/D&gt;&lt;D xsi:type="xsd:double"&gt;541.27&lt;/D&gt;&lt;D xsi:type="xsd:double"&gt;517.62&lt;/D&gt;&lt;D xsi:type="xsd:double"&gt;520.17&lt;/D&gt;&lt;D xsi:type="xsd:double"&gt;526.71&lt;/D&gt;&lt;D xsi:type="xsd:double"&gt;497.18&lt;/D&gt;&lt;D xsi:type="xsd:double"&gt;498.65&lt;/D&gt;&lt;D xsi:type="xsd:double"&gt;498.65&lt;/D&gt;&lt;D xsi:type="xsd:double"&gt;498.65&lt;/D&gt;&lt;D xsi:type="xsd:double"&gt;498.65&lt;/D&gt;&lt;D xsi:type="xsd:double"&gt;503.77&lt;/D&gt;&lt;D xsi:type="xsd:double"&gt;496.1&lt;/D&gt;&lt;D xsi:type="xsd:double"&gt;496.58&lt;/D&gt;&lt;D xsi:type="xsd:double"&gt;509.09&lt;/D&gt;&lt;D xsi:type="xsd:double"&gt;509.09&lt;/D&gt;&lt;D xsi:type="xsd:double"&gt;509.09&lt;/D&gt;&lt;D xsi:type="xsd:double"&gt;505.71&lt;/D&gt;&lt;D xsi:type="xsd:double"&gt;498.45&lt;/D&gt;&lt;D xsi:type="xsd:double"&gt;490.41&lt;/D&gt;&lt;D xsi:type="xsd:double"&gt;485.81&lt;/D&gt;&lt;D xsi:type="xsd:double"&gt;477.84&lt;/D&gt;&lt;D xsi:type="xsd:double"&gt;477.84&lt;/D&gt;&lt;D xsi:type="xsd:double"&gt;477.84&lt;/D&gt;&lt;D xsi:type="xsd:double"&gt;477.84&lt;/D&gt;&lt;D xsi:type="xsd:double"&gt;476.3&lt;/D&gt;&lt;D xsi:type="xsd:double"&gt;482.61&lt;/D&gt;&lt;D xsi:type="xsd:double"&gt;498.54&lt;/D&gt;&lt;D xsi:type="xsd:double"&gt;498.69&lt;/D&gt;&lt;D xsi:type="xsd:double"&gt;498.69&lt;/D&gt;&lt;D xsi:type="xsd:double"&gt;498.69&lt;/D&gt;&lt;D xsi:type="xsd:double"&gt;482.86&lt;/D&gt;&lt;D xsi:type="xsd:double"&gt;481.37&lt;/D&gt;&lt;D xsi:type="xsd:double"&gt;481.73&lt;/D&gt;&lt;D xsi:type="xsd:double"&gt;484.64&lt;/D&gt;&lt;D xsi:type="xsd:double"&gt;494.46&lt;/D&gt;&lt;D xsi:type="xsd:double"&gt;494.46&lt;/D&gt;&lt;D xsi:type="xsd:double"&gt;494.46&lt;/D&gt;&lt;D xsi:type="xsd:double"&gt;491.06&lt;/D&gt;&lt;D xsi:type="xsd:double"&gt;509&lt;/D&gt;&lt;D xsi:type="xsd:double"&gt;511.77&lt;/D&gt;&lt;D xsi:type="xsd:double"&gt;517.68&lt;/D&gt;&lt;D xsi:type="xsd:double"&gt;512.52&lt;/D&gt;&lt;D xsi:type="xsd:double"&gt;512.52&lt;/D&gt;&lt;D xsi:type="xsd:double"&gt;512.52&lt;/D&gt;&lt;D xsi:type="xsd:double"&gt;513.11&lt;/D&gt;&lt;D xsi:type="xsd:double"&gt;511.09&lt;/D&gt;&lt;D xsi:type="xsd:double"&gt;527.79&lt;/D&gt;&lt;D xsi:type="xsd:double"&gt;533.61&lt;/D&gt;&lt;D xsi:type="xsd:double"&gt;535.48&lt;/D&gt;&lt;D xsi:type="xsd:double"&gt;535.48&lt;/D&gt;&lt;D xsi:type="xsd:double"&gt;535.48&lt;/D&gt;&lt;D xsi:type="xsd:double"&gt;536.37&lt;/D&gt;&lt;D xsi:type="xsd:double"&gt;531.21&lt;/D&gt;&lt;D xsi:type="xsd:double"&gt;546.74&lt;/D&gt;&lt;D xsi:type="xsd:double"&gt;552.8&lt;/D&gt;&lt;D xsi:type="xsd:double"&gt;551.44&lt;/D&gt;&lt;D xsi:type="xsd:double"&gt;551.44&lt;/D&gt;&lt;D xsi:type="xsd:double"&gt;551.44&lt;/D&gt;&lt;D xsi:type="xsd:double"&gt;545.53&lt;/D&gt;&lt;D xsi:type="xsd:double"&gt;532.8&lt;/D&gt;&lt;D xsi:type="xsd:double"&gt;550.41&lt;/D&gt;&lt;D xsi:type="xsd:double"&gt;545.43&lt;/D&gt;&lt;D xsi:type="xsd:double"&gt;558.23&lt;/D&gt;&lt;D xsi:type="xsd:double"&gt;558.23&lt;/D&gt;&lt;D xsi:type="xsd:double"&gt;558.23&lt;/D&gt;&lt;D xsi:type="xsd:double"&gt;558.96&lt;/D&gt;&lt;D xsi:type="xsd:double"&gt;551.65&lt;/D&gt;&lt;D xsi:type="xsd:double"&gt;538.59&lt;/D&gt;&lt;D xsi:type="xsd:double"&gt;558.45&lt;/D&gt;&lt;D xsi:type="xsd:double"&gt;548.43&lt;/D&gt;&lt;D xsi:type="xsd:double"&gt;548.43&lt;/D&gt;&lt;D xsi:type="xsd:double"&gt;548.43&lt;/D&gt;&lt;D xsi:type="xsd:double"&gt;528.75&lt;/D&gt;&lt;D xsi:type="xsd:double"&gt;529.78&lt;/D&gt;&lt;D xsi:type="xsd:double"&gt;530.84&lt;/D&gt;&lt;D xsi:type="xsd:double"&gt;550.13&lt;/D&gt;&lt;D xsi:type="xsd:double"&gt;520.86&lt;/D&gt;&lt;D xsi:type="xsd:double"&gt;520.86&lt;/D&gt;&lt;D xsi:type="xsd:double"&gt;520.86&lt;/D&gt;&lt;D xsi:type="xsd:double"&gt;514.18&lt;/D&gt;&lt;D xsi:type="xsd:double"&gt;506.39&lt;/D&gt;&lt;D xsi:type="xsd:double"&gt;499.11&lt;/D&gt;&lt;D xsi:type="xsd:double"&gt;492.01&lt;/D&gt;&lt;D xsi:type="xsd:double"&gt;500.22&lt;/D&gt;&lt;D xsi:type="xsd:double"&gt;500.22&lt;/D&gt;&lt;D xsi:type="xsd:double"&gt;500.22&lt;/D&gt;&lt;D xsi:type="xsd:double"&gt;500.22&lt;/D&gt;&lt;D xsi:type="xsd:double"&gt;498.2&lt;/D&gt;&lt;D xsi:type="xsd:double"&gt;505.13&lt;/D&gt;&lt;D xsi:type="xsd:double"&gt;511.93&lt;/D&gt;&lt;D xsi:type="xsd:double"&gt;522.4&lt;/D&gt;&lt;D xsi:type="xsd:double"&gt;522.4&lt;/D&gt;&lt;D xsi:type="xsd:double"&gt;522.4&lt;/D&gt;&lt;D xsi:type="xsd:double"&gt;529.06&lt;/D&gt;&lt;D xsi:type="xsd:double"&gt;503.65&lt;/D&gt;&lt;D xsi:type="xsd:double"&gt;510.75&lt;/D&gt;&lt;D xsi:type="xsd:double"&gt;500.14&lt;/D&gt;&lt;D xsi:type="xsd:double"&gt;502.5&lt;/D&gt;&lt;D xsi:type="xsd:double"&gt;502.5&lt;/D&gt;&lt;D xsi:type="xsd:double"&gt;502.5&lt;/D&gt;&lt;D xsi:type="xsd:double"&gt;501.84&lt;/D&gt;&lt;D xsi:type="xsd:double"&gt;493.06&lt;/D&gt;&lt;D xsi:type="xsd:double"&gt;482.14&lt;/D&gt;&lt;D xsi:type="xsd:double"&gt;477.61&lt;/D&gt;&lt;D xsi:type="xsd:double"&gt;468.68&lt;/D&gt;&lt;D xsi:type="xsd:double"&gt;468.68&lt;/D&gt;&lt;D xsi:type="xsd:double"&gt;468.68&lt;/D&gt;&lt;D xsi:type="xsd:double"&gt;462.26&lt;/D&gt;&lt;D xsi:type="xsd:double"&gt;464.75&lt;/D&gt;&lt;D xsi:type="xsd:double"&gt;465.96&lt;/D&gt;&lt;D xsi:type="xsd:double"&gt;450.13&lt;/D&gt;&lt;D xsi:type="xsd:double"&gt;444.01&lt;/D&gt;&lt;D xsi:type="xsd:double"&gt;444.01&lt;/D&gt;&lt;D xsi:type="xsd:double"&gt;444.01&lt;/D&gt;&lt;D xsi:type="xsd:double"&gt;456.78&lt;/D&gt;&lt;D xsi:type="xsd:double"&gt;479.86&lt;/D&gt;&lt;D xsi:type="xsd:double"&gt;484.8&lt;/D&gt;&lt;D xsi:type="xsd:double"&gt;479.5&lt;/D&gt;&lt;D xsi:type="xsd:double"&gt;460.48&lt;/D&gt;&lt;D xsi:type="xsd:double"&gt;460.48&lt;/D&gt;&lt;D xsi:type="xsd:double"&gt;460.48&lt;/D&gt;&lt;D xsi:type="xsd:double"&gt;437.7&lt;/D&gt;&lt;D xsi:type="xsd:double"&gt;430.76&lt;/D&gt;&lt;D xsi:type="xsd:double"&gt;430.57&lt;/D&gt;&lt;D xsi:type="xsd:double"&gt;437.97&lt;/D&gt;&lt;D xsi:type="xsd:double"&gt;427.1&lt;/D&gt;&lt;D xsi:type="xsd:double"&gt;427.1&lt;/D&gt;&lt;D xsi:type="xsd:double"&gt;427.1&lt;/D&gt;&lt;D xsi:type="xsd:double"&gt;435.37&lt;/D&gt;&lt;D xsi:type="xsd:double"&gt;434.83&lt;/D&gt;&lt;D xsi:type="xsd:double"&gt;435.3&lt;/D&gt;&lt;D xsi:type="xsd:double"&gt;430.3&lt;/D&gt;&lt;D xsi:type="xsd:double"&gt;449.73&lt;/D&gt;&lt;D xsi:type="xsd:double"&gt;449.73&lt;/D&gt;&lt;D xsi:type="xsd:double"&gt;449.73&lt;/D&gt;&lt;D xsi:type="xsd:double"&gt;456.52&lt;/D&gt;&lt;D xsi:type="xsd:double"&gt;460.07&lt;/D&gt;&lt;D xsi:type="xsd:double"&gt;461.18&lt;/D&gt;&lt;D xsi:type="xsd:double"&gt;455.4&lt;/D&gt;&lt;D xsi:type="xsd:double"&gt;472.9&lt;/D&gt;&lt;D xsi:type="xsd:double"&gt;472.9&lt;/D&gt;&lt;D xsi:type="xsd:double"&gt;472.9&lt;/D&gt;&lt;D xsi:type="xsd:double"&gt;470.12&lt;/D&gt;&lt;D xsi:type="xsd:double"&gt;467.9&lt;/D&gt;&lt;D xsi:type="xsd:double"&gt;456.03&lt;/D&gt;&lt;D xsi:type="xsd:double"&gt;444.12&lt;/D&gt;&lt;D xsi:type="xsd:double"&gt;465.3&lt;/D&gt;&lt;D xsi:type="xsd:double"&gt;465.3&lt;/D&gt;&lt;D xsi:type="xsd:double"&gt;465.3&lt;/D&gt;&lt;D xsi:type="xsd:double"&gt;475.22&lt;/D&gt;&lt;D xsi:type="xsd:double"&gt;482.11&lt;/D&gt;&lt;D xsi:type="xsd:double"&gt;469.47&lt;/D&gt;&lt;D xsi:type="xsd:double"&gt;506.57&lt;/D&gt;&lt;D xsi:type="xsd:double"&gt;518.09&lt;/D&gt;&lt;D xsi:type="xsd:double"&gt;518.09&lt;/D&gt;&lt;D xsi:type="xsd:double"&gt;518.09&lt;/D&gt;&lt;D xsi:type="xsd:double"&gt;513.22&lt;/D&gt;&lt;D xsi:type="xsd:double"&gt;524.42&lt;/D&gt;&lt;D xsi:type="xsd:double"&gt;511.73&lt;/D&gt;&lt;D xsi:type="xsd:double"&gt;512.11&lt;/D&gt;&lt;D xsi:type="xsd:double"&gt;515.16&lt;/D&gt;&lt;D xsi:type="xsd:double"&gt;515.16&lt;/D&gt;&lt;D xsi:type="xsd:double"&gt;515.16&lt;/D&gt;&lt;D xsi:type="xsd:double"&gt;517.44&lt;/D&gt;&lt;D xsi:type="xsd:double"&gt;530.05&lt;/D&gt;&lt;D xsi:type="xsd:double"&gt;533.64&lt;/D&gt;&lt;D xsi:type="xsd:double"&gt;533.64&lt;/D&gt;&lt;D xsi:type="xsd:double"&gt;529.91&lt;/D&gt;&lt;D xsi:type="xsd:double"&gt;529.91&lt;/D&gt;&lt;D xsi:type="xsd:double"&gt;529.91&lt;/D&gt;&lt;D xsi:type="xsd:double"&gt;522.21&lt;/D&gt;&lt;D xsi:type="xsd:double"&gt;521.39&lt;/D&gt;&lt;D xsi:type="xsd:double"&gt;551.03&lt;/D&gt;&lt;D xsi:type="xsd:double"&gt;550.75&lt;/D&gt;&lt;D xsi:type="xsd:double"&gt;540.8&lt;/D&gt;&lt;D xsi:type="xsd:double"&gt;540.8&lt;/D&gt;&lt;D xsi:type="xsd:double"&gt;540.8&lt;/D&gt;&lt;D xsi:type="xsd:double"&gt;530.64&lt;/D&gt;&lt;D xsi:type="xsd:double"&gt;525.82&lt;/D&gt;&lt;D xsi:type="xsd:double"&gt;518.5&lt;/D&gt;&lt;D xsi:type="xsd:double"&gt;531.08&lt;/D&gt;&lt;D xsi:type="xsd:double"&gt;544.72&lt;/D&gt;&lt;D xsi:type="xsd:double"&gt;544.72&lt;/D&gt;&lt;D xsi:type="xsd:double"&gt;544.72&lt;/D&gt;&lt;D xsi:type="xsd:double"&gt;556.63&lt;/D&gt;&lt;D xsi:type="xsd:double"&gt;571.04&lt;/D&gt;&lt;D xsi:type="xsd:double"&gt;574.44&lt;/D&gt;&lt;D xsi:type="xsd:double"&gt;558&lt;/D&gt;&lt;D xsi:type="xsd:double"&gt;555.91&lt;/D&gt;&lt;D xsi:type="xsd:double"&gt;555.91&lt;/D&gt;&lt;D xsi:type="xsd:double"&gt;555.91&lt;/D&gt;&lt;D xsi:type="xsd:double"&gt;549.63&lt;/D&gt;&lt;D xsi:type="xsd:double"&gt;544.02&lt;/D&gt;&lt;D xsi:type="xsd:double"&gt;561.23&lt;/D&gt;&lt;D xsi:type="xsd:double"&gt;553.09&lt;/D&gt;&lt;D xsi:type="xsd:double"&gt;552.43&lt;/D&gt;&lt;D xsi:type="xsd:double"&gt;552.43&lt;/D&gt;&lt;D xsi:type="xsd:double"&gt;552.43&lt;/D&gt;&lt;D xsi:type="xsd:double"&gt;552.43&lt;/D&gt;&lt;D xsi:type="xsd:double"&gt;553.54&lt;/D&gt;&lt;D xsi:type="xsd:double"&gt;544.89&lt;/D&gt;&lt;D xsi:type="xsd:double"&gt;557.81&lt;/D&gt;&lt;D xsi:type="xsd:double"&gt;559.13&lt;/D&gt;&lt;D xsi:type="xsd:double"&gt;559.13&lt;/D&gt;&lt;D xsi:type="xsd:double"&gt;559.13&lt;/D&gt;&lt;D xsi:type="xsd:double"&gt;559.13&lt;/D&gt;&lt;D xsi:type="xsd:double"&gt;553.48&lt;/D&gt;&lt;D xsi:type="xsd:double"&gt;560.24&lt;/D&gt;&lt;D xsi:type="xsd:double"&gt;555.02&lt;/D&gt;&lt;D xsi:type="xsd:double"&gt;588.43&lt;/D&gt;&lt;D xsi:type="xsd:double"&gt;588.43&lt;/D&gt;&lt;D xsi:type="xsd:double"&gt;588.43&lt;/D&gt;&lt;D xsi:type="xsd:double"&gt;576.89&lt;/D&gt;&lt;D xsi:type="xsd:double"&gt;574.93&lt;/D&gt;&lt;D xsi:type="xsd:double"&gt;578.14&lt;/D&gt;&lt;D xsi:type="xsd:double"&gt;581.94&lt;/D&gt;&lt;D xsi:type="xsd:double"&gt;579&lt;/D&gt;&lt;D xsi:type="xsd:double"&gt;579&lt;/D&gt;&lt;D xsi:type="xsd:double"&gt;579&lt;/D&gt;&lt;D xsi:type="xsd:double"&gt;579&lt;/D&gt;&lt;D xsi:type="xsd:double"&gt;579.24&lt;/D&gt;&lt;D xsi:type="xsd:double"&gt;574.29&lt;/D&gt;&lt;D xsi:type="xsd:double"&gt;563.22&lt;/D&gt;&lt;D xsi:type="xsd:double"&gt;570.78&lt;/D&gt;&lt;D xsi:type="xsd:double"&gt;570.78&lt;/D&gt;&lt;D xsi:type="xsd:double"&gt;570.78&lt;/D&gt;&lt;D xsi:type="xsd:double"&gt;581.63&lt;/D&gt;&lt;D xsi:type="xsd:double"&gt;585.03&lt;/D&gt;&lt;D xsi:type="xsd:double"&gt;585.68&lt;/D&gt;&lt;D xsi:type="xsd:double"&gt;598.58&lt;/D&gt;&lt;D xsi:type="xsd:double"&gt;590.99&lt;/D&gt;&lt;D xsi:type="xsd:double"&gt;590.99&lt;/D&gt;&lt;D xsi:type="xsd:double"&gt;590.99&lt;/D&gt;&lt;D xsi:type="xsd:double"&gt;581.45&lt;/D&gt;&lt;D xsi:type="xsd:double"&gt;585.01&lt;/D&gt;&lt;D xsi:type="xsd:double"&gt;602.75&lt;/D&gt;&lt;D xsi:type="xsd:double"&gt;605.77&lt;/D&gt;&lt;D xsi:type="xsd:double"&gt;597.62&lt;/D&gt;&lt;D xsi:type="xsd:double"&gt;597.62&lt;/D&gt;&lt;D xsi:type="xsd:double"&gt;597.62&lt;/D&gt;&lt;D xsi:type="xsd:double"&gt;601.3&lt;/D&gt;&lt;D xsi:type="xsd:double"&gt;614.45&lt;/D&gt;&lt;D xsi:type="xsd:double"&gt;601.71&lt;/D&gt;&lt;D xsi:type="xsd:double"&gt;599.41&lt;/D&gt;&lt;D xsi:type="xsd:double"&gt;593.25&lt;/D&gt;&lt;D xsi:type="xsd:double"&gt;593.25&lt;/D&gt;&lt;D xsi:type="xsd:double"&gt;593.25&lt;/D&gt;&lt;D xsi:type="xsd:double"&gt;601.12&lt;/D&gt;&lt;D xsi:type="xsd:double"&gt;602.31&lt;/D&gt;&lt;D xsi:type="xsd:double"&gt;607.69&lt;/D&gt;&lt;D xsi:type="xsd:double"&gt;600.54&lt;/D&gt;&lt;D xsi:type="xsd:double"&gt;595.59&lt;/D&gt;&lt;D xsi:type="xsd:double"&gt;595.59&lt;/D&gt;&lt;D xsi:type="xsd:double"&gt;595.59&lt;/D&gt;&lt;D xsi:type="xsd:double"&gt;595.59&lt;/D&gt;&lt;D xsi:type="xsd:double"&gt;581.54&lt;/D&gt;&lt;D xsi:type="xsd:double"&gt;576.17&lt;/D&gt;&lt;D xsi:type="xsd:double"&gt;583.8&lt;/D&gt;&lt;D xsi:type="xsd:double"&gt;577.75&lt;/D&gt;&lt;D xsi:type="xsd:double"&gt;577.75&lt;/D&gt;&lt;D xsi:type="xsd:double"&gt;577.75&lt;/D&gt;&lt;D xsi:type="xsd:double"&gt;585.45&lt;/D&gt;&lt;D xsi:type="xsd:double"&gt;594.29&lt;/D&gt;&lt;D xsi:type="xsd:double"&gt;593.57&lt;/D&gt;&lt;D xsi:type="xsd:double"&gt;598.65&lt;/D&gt;&lt;D xsi:type="xsd:double"&gt;632.76&lt;/D&gt;&lt;D xsi:type="xsd:double"&gt;632.76&lt;/D&gt;&lt;D xsi:type="xsd:double"&gt;632.76&lt;/D&gt;&lt;D xsi:type="xsd:double"&gt;632.92&lt;/D&gt;&lt;D xsi:type="xsd:double"&gt;625.15&lt;/D&gt;&lt;D xsi:type="xsd:double"&gt;632.26&lt;/D&gt;&lt;D xsi:type="xsd:double"&gt;622.52&lt;/D&gt;&lt;D xsi:type="xsd:double"&gt;614.83&lt;/D&gt;&lt;D xsi:type="xsd:double"&gt;614.83&lt;/D&gt;&lt;D xsi:type="xsd:double"&gt;614.83&lt;/D&gt;&lt;D xsi:type="xsd:double"&gt;616.47&lt;/D&gt;&lt;D xsi:type="xsd:double"&gt;632.46&lt;/D&gt;&lt;D xsi:type="xsd:double"&gt;626.04&lt;/D&gt;&lt;D xsi:type="xsd:double"&gt;636.5&lt;/D&gt;&lt;D xsi:type="xsd:double"&gt;630.97&lt;/D&gt;&lt;D xsi:type="xsd:double"&gt;630.97&lt;/D&gt;&lt;D xsi:type="xsd:double"&gt;630.97&lt;/D&gt;&lt;D xsi:type="xsd:double"&gt;643.71&lt;/D&gt;&lt;D xsi:type="xsd:double"&gt;636.75&lt;/D&gt;&lt;D xsi:type="xsd:double"&gt;630.92&lt;/D&gt;&lt;D xsi:type="xsd:double"&gt;639.23&lt;/D&gt;&lt;D xsi:type="xsd:double"&gt;636.17&lt;/D&gt;&lt;D xsi:type="xsd:double"&gt;636.17&lt;/D&gt;&lt;D xsi:type="xsd:double"&gt;636.17&lt;/D&gt;&lt;D xsi:type="xsd:double"&gt;626.84&lt;/D&gt;&lt;D xsi:type="xsd:double"&gt;624.7&lt;/D&gt;&lt;D xsi:type="xsd:double"&gt;625.5&lt;/D&gt;&lt;D xsi:type="xsd:double"&gt;633.75&lt;/D&gt;&lt;D xsi:type="xsd:double"&gt;641.54&lt;/D&gt;&lt;D xsi:type="xsd:double"&gt;641.54&lt;/D&gt;&lt;D xsi:type="xsd:double"&gt;641.54&lt;/D&gt;&lt;D xsi:type="xsd:double"&gt;642.47&lt;/D&gt;&lt;D xsi:type="xsd:double"&gt;634.41&lt;/D&gt;&lt;D xsi:type="xsd:double"&gt;629.01&lt;/D&gt;&lt;D xsi:type="xsd:double"&gt;622.64&lt;/D&gt;&lt;D xsi:type="xsd:double"&gt;622.64&lt;/D&gt;&lt;D xsi:type="xsd:double"&gt;622.64&lt;/D&gt;&lt;D xsi:type="xsd:double"&gt;622.64&lt;/D&gt;&lt;D xsi:type="xsd:double"&gt;627.39&lt;/D&gt;&lt;D xsi:type="xsd:double"&gt;621.57&lt;/D&gt;&lt;D xsi:type="xsd:double"&gt;616.7&lt;/D&gt;&lt;D xsi:type="xsd:double"&gt;624.24&lt;/D&gt;&lt;D xsi:type="xsd:double"&gt;619.54&lt;/D&gt;&lt;D </t>
        </r>
      </text>
    </comment>
    <comment ref="A28" authorId="0" shapeId="0">
      <text>
        <r>
          <rPr>
            <b/>
            <sz val="9"/>
            <color indexed="81"/>
            <rFont val="Tahoma"/>
            <family val="2"/>
          </rPr>
          <t>xsi:type="xsd:double"&gt;619.54&lt;/D&gt;&lt;D xsi:type="xsd:double"&gt;619.54&lt;/D&gt;&lt;D xsi:type="xsd:double"&gt;627.36&lt;/D&gt;&lt;D xsi:type="xsd:double"&gt;632.32&lt;/D&gt;&lt;D xsi:type="xsd:double"&gt;634.5&lt;/D&gt;&lt;D xsi:type="xsd:double"&gt;633.02&lt;/D&gt;&lt;D xsi:type="xsd:double"&gt;632.9&lt;/D&gt;&lt;D xsi:type="xsd:double"&gt;632.9&lt;/D&gt;&lt;D xsi:type="xsd:double"&gt;632.9&lt;/D&gt;&lt;D xsi:type="xsd:double"&gt;634.54&lt;/D&gt;&lt;D xsi:type="xsd:double"&gt;622.02&lt;/D&gt;&lt;D xsi:type="xsd:double"&gt;616.19&lt;/D&gt;&lt;D xsi:type="xsd:double"&gt;618.41&lt;/D&gt;&lt;D xsi:type="xsd:double"&gt;626.5&lt;/D&gt;&lt;D xsi:type="xsd:double"&gt;626.5&lt;/D&gt;&lt;D xsi:type="xsd:double"&gt;626.5&lt;/D&gt;&lt;D xsi:type="xsd:double"&gt;637.95&lt;/D&gt;&lt;D xsi:type="xsd:double"&gt;612.34&lt;/D&gt;&lt;D xsi:type="xsd:double"&gt;613.2&lt;/D&gt;&lt;D xsi:type="xsd:double"&gt;610.16&lt;/D&gt;&lt;D xsi:type="xsd:double"&gt;630.12&lt;/D&gt;&lt;D xsi:type="xsd:double"&gt;630.12&lt;/D&gt;&lt;D xsi:type="xsd:double"&gt;630.12&lt;/D&gt;&lt;D xsi:type="xsd:double"&gt;629.06&lt;/D&gt;&lt;D xsi:type="xsd:double"&gt;618.51&lt;/D&gt;&lt;D xsi:type="xsd:double"&gt;626.27&lt;/D&gt;&lt;D xsi:type="xsd:double"&gt;627.67&lt;/D&gt;&lt;D xsi:type="xsd:double"&gt;631.15&lt;/D&gt;&lt;D xsi:type="xsd:double"&gt;631.15&lt;/D&gt;&lt;D xsi:type="xsd:double"&gt;631.15&lt;/D&gt;&lt;D xsi:type="xsd:double"&gt;639.8&lt;/D&gt;&lt;D xsi:type="xsd:double"&gt;641.44&lt;/D&gt;&lt;D xsi:type="xsd:double"&gt;657.47&lt;/D&gt;&lt;D xsi:type="xsd:double"&gt;677.9&lt;/D&gt;&lt;D xsi:type="xsd:double"&gt;682.25&lt;/D&gt;&lt;D xsi:type="xsd:double"&gt;682.25&lt;/D&gt;&lt;D xsi:type="xsd:double"&gt;682.25&lt;/D&gt;&lt;D xsi:type="xsd:double"&gt;678.37&lt;/D&gt;&lt;D xsi:type="xsd:double"&gt;686.5&lt;/D&gt;&lt;D xsi:type="xsd:double"&gt;679.53&lt;/D&gt;&lt;D xsi:type="xsd:double"&gt;728.8&lt;/D&gt;&lt;D xsi:type="xsd:double"&gt;812.73&lt;/D&gt;&lt;D xsi:type="xsd:double"&gt;812.73&lt;/D&gt;&lt;D xsi:type="xsd:double"&gt;812.73&lt;/D&gt;&lt;D xsi:type="xsd:double"&gt;812.73&lt;/D&gt;&lt;D xsi:type="xsd:double"&gt;803.34&lt;/D&gt;&lt;D xsi:type="xsd:double"&gt;807.96&lt;/D&gt;&lt;D xsi:type="xsd:double"&gt;789.95&lt;/D&gt;&lt;D xsi:type="xsd:double"&gt;812&lt;/D&gt;&lt;D xsi:type="xsd:double"&gt;812&lt;/D&gt;&lt;D xsi:type="xsd:double"&gt;812&lt;/D&gt;&lt;D xsi:type="xsd:double"&gt;802.3&lt;/D&gt;&lt;D xsi:type="xsd:double"&gt;790&lt;/D&gt;&lt;D xsi:type="xsd:double"&gt;792.63&lt;/D&gt;&lt;D xsi:type="xsd:double"&gt;804.2&lt;/D&gt;&lt;D xsi:type="xsd:double"&gt;804.62&lt;/D&gt;&lt;D xsi:type="xsd:double"&gt;804.62&lt;/D&gt;&lt;D xsi:type="xsd:double"&gt;804.62&lt;/D&gt;&lt;D xsi:type="xsd:double"&gt;855.36&lt;/D&gt;&lt;D xsi:type="xsd:double"&gt;851.12&lt;/D&gt;&lt;D xsi:type="xsd:double"&gt;886.18&lt;/D&gt;&lt;D xsi:type="xsd:double"&gt;883.43&lt;/D&gt;&lt;D xsi:type="xsd:double"&gt;868.11&lt;/D&gt;&lt;D xsi:type="xsd:double"&gt;868.11&lt;/D&gt;&lt;D xsi:type="xsd:double"&gt;868.11&lt;/D&gt;&lt;D xsi:type="xsd:double"&gt;868.11&lt;/D&gt;&lt;D xsi:type="xsd:double"&gt;868.03&lt;/D&gt;&lt;D xsi:type="xsd:double"&gt;847.66&lt;/D&gt;&lt;D xsi:type="xsd:double"&gt;842.43&lt;/D&gt;&lt;D xsi:type="xsd:double"&gt;822.15&lt;/D&gt;&lt;D xsi:type="xsd:double"&gt;822.15&lt;/D&gt;&lt;D xsi:type="xsd:double"&gt;822.15&lt;/D&gt;&lt;D xsi:type="xsd:double"&gt;821.63&lt;/D&gt;&lt;D xsi:type="xsd:double"&gt;848.4&lt;/D&gt;&lt;D xsi:type="xsd:double"&gt;847.94&lt;/D&gt;&lt;D xsi:type="xsd:double"&gt;862.57&lt;/D&gt;&lt;D xsi:type="xsd:double"&gt;867.43&lt;/D&gt;&lt;D xsi:type="xsd:double"&gt;867.43&lt;/D&gt;&lt;D xsi:type="xsd:double"&gt;867.43&lt;/D&gt;&lt;D xsi:type="xsd:double"&gt;876.44&lt;/D&gt;&lt;D xsi:type="xsd:double"&gt;876.44&lt;/D&gt;&lt;D xsi:type="xsd:double"&gt;861.86&lt;/D&gt;&lt;D xsi:type="xsd:double"&gt;848&lt;/D&gt;&lt;D xsi:type="xsd:double"&gt;846.75&lt;/D&gt;&lt;D xsi:type="xsd:double"&gt;846.75&lt;/D&gt;&lt;D xsi:type="xsd:double"&gt;846.75&lt;/D&gt;&lt;D xsi:type="xsd:double"&gt;877.73&lt;/D&gt;&lt;D xsi:type="xsd:double"&gt;882.05&lt;/D&gt;&lt;D xsi:type="xsd:double"&gt;889.95&lt;/D&gt;&lt;D xsi:type="xsd:double"&gt;890.36&lt;/D&gt;&lt;D xsi:type="xsd:double"&gt;888.58&lt;/D&gt;&lt;D xsi:type="xsd:double"&gt;888.58&lt;/D&gt;&lt;D xsi:type="xsd:double"&gt;888.58&lt;/D&gt;&lt;D xsi:type="xsd:double"&gt;910.35&lt;/D&gt;&lt;D xsi:type="xsd:double"&gt;903.43&lt;/D&gt;&lt;D xsi:type="xsd:double"&gt;901.37&lt;/D&gt;&lt;D xsi:type="xsd:double"&gt;888.34&lt;/D&gt;&lt;D xsi:type="xsd:double"&gt;896.75&lt;/D&gt;&lt;D xsi:type="xsd:double"&gt;896.75&lt;/D&gt;&lt;D xsi:type="xsd:double"&gt;896.75&lt;/D&gt;&lt;D xsi:type="xsd:double"&gt;901.59&lt;/D&gt;&lt;D xsi:type="xsd:double"&gt;917.99&lt;/D&gt;&lt;D xsi:type="xsd:double"&gt;893.09&lt;/D&gt;&lt;D xsi:type="xsd:double"&gt;893.53&lt;/D&gt;&lt;D xsi:type="xsd:double"&gt;899.79&lt;/D&gt;&lt;D xsi:type="xsd:double"&gt;899.79&lt;/D&gt;&lt;D xsi:type="xsd:double"&gt;899.79&lt;/D&gt;&lt;D xsi:type="xsd:double"&gt;898.65&lt;/D&gt;&lt;D xsi:type="xsd:double"&gt;920&lt;/D&gt;&lt;D xsi:type="xsd:double"&gt;892.3&lt;/D&gt;&lt;D xsi:type="xsd:double"&gt;884.98&lt;/D&gt;&lt;D xsi:type="xsd:double"&gt;881.65&lt;/D&gt;&lt;D xsi:type="xsd:double"&gt;881.65&lt;/D&gt;&lt;D xsi:type="xsd:double"&gt;881.65&lt;/D&gt;&lt;D xsi:type="xsd:double"&gt;897.06&lt;/D&gt;&lt;D xsi:type="xsd:double"&gt;883.16&lt;/D&gt;&lt;D xsi:type="xsd:double"&gt;850.73&lt;/D&gt;&lt;D xsi:type="xsd:double"&gt;842.9&lt;/D&gt;&lt;D xsi:type="xsd:double"&gt;829.76&lt;/D&gt;&lt;D xsi:type="xsd:double"&gt;829.76&lt;/D&gt;&lt;D xsi:type="xsd:double"&gt;829.76&lt;/D&gt;&lt;D xsi:type="xsd:double"&gt;854.1&lt;/D&gt;&lt;D xsi:type="xsd:double"&gt;842.52&lt;/D&gt;&lt;D xsi:type="xsd:double"&gt;832.99&lt;/D&gt;&lt;D xsi:type="xsd:double"&gt;827.1&lt;/D&gt;&lt;D xsi:type="xsd:double"&gt;825.84&lt;/D&gt;&lt;D xsi:type="xsd:double"&gt;825.84&lt;/D&gt;&lt;D xsi:type="xsd:double"&gt;825.84&lt;/D&gt;&lt;D xsi:type="xsd:double"&gt;865.14&lt;/D&gt;&lt;D xsi:type="xsd:double"&gt;855.79&lt;/D&gt;&lt;D xsi:type="xsd:double"&gt;876.58&lt;/D&gt;&lt;D xsi:type="xsd:double"&gt;854.46&lt;/D&gt;&lt;D xsi:type="xsd:double"&gt;851.82&lt;/D&gt;&lt;D xsi:type="xsd:double"&gt;851.82&lt;/D&gt;&lt;D xsi:type="xsd:double"&gt;851.82&lt;/D&gt;&lt;D xsi:type="xsd:double"&gt;861.08&lt;/D&gt;&lt;D xsi:type="xsd:double"&gt;889.93&lt;/D&gt;&lt;D xsi:type="xsd:double"&gt;892.28&lt;/D&gt;&lt;D xsi:type="xsd:double"&gt;922.89&lt;/D&gt;&lt;D xsi:type="xsd:double"&gt;872.52&lt;/D&gt;&lt;D xsi:type="xsd:double"&gt;872.52&lt;/D&gt;&lt;D xsi:type="xsd:double"&gt;872.52&lt;/D&gt;&lt;D xsi:type="xsd:double"&gt;872.52&lt;/D&gt;&lt;D xsi:type="xsd:double"&gt;872.17&lt;/D&gt;&lt;D xsi:type="xsd:double"&gt;872.27&lt;/D&gt;&lt;D xsi:type="xsd:double"&gt;857.03&lt;/D&gt;&lt;D xsi:type="xsd:double"&gt;857.55&lt;/D&gt;&lt;D xsi:type="xsd:double"&gt;857.55&lt;/D&gt;&lt;D xsi:type="xsd:double"&gt;857.55&lt;/D&gt;&lt;D xsi:type="xsd:double"&gt;859.14&lt;/D&gt;&lt;D xsi:type="xsd:double"&gt;844.52&lt;/D&gt;&lt;D xsi:type="xsd:double"&gt;852.93&lt;/D&gt;&lt;D xsi:type="xsd:double"&gt;871.64&lt;/D&gt;&lt;D xsi:type="xsd:double"&gt;851.68&lt;/D&gt;&lt;D xsi:type="xsd:double"&gt;851.68&lt;/D&gt;&lt;D xsi:type="xsd:double"&gt;851.68&lt;/D&gt;&lt;D xsi:type="xsd:double"&gt;850&lt;/D&gt;&lt;D xsi:type="xsd:double"&gt;849.2&lt;/D&gt;&lt;D xsi:type="xsd:double"&gt;830.57&lt;/D&gt;&lt;D xsi:type="xsd:double"&gt;808.36&lt;/D&gt;&lt;D xsi:type="xsd:double"&gt;829.08&lt;/D&gt;&lt;D xsi:type="xsd:double"&gt;829.08&lt;/D&gt;&lt;D xsi:type="xsd:double"&gt;829.08&lt;/D&gt;&lt;D xsi:type="xsd:double"&gt;833.89&lt;/D&gt;&lt;D xsi:type="xsd:double"&gt;816.19&lt;/D&gt;&lt;D xsi:type="xsd:double"&gt;816.81&lt;/D&gt;&lt;D xsi:type="xsd:double"&gt;832&lt;/D&gt;&lt;D xsi:type="xsd:double"&gt;830.58&lt;/D&gt;&lt;D xsi:type="xsd:double"&gt;830.58&lt;/D&gt;&lt;D xsi:type="xsd:double"&gt;830.58&lt;/D&gt;&lt;D xsi:type="xsd:double"&gt;834.95&lt;/D&gt;&lt;D xsi:type="xsd:double"&gt;814.83&lt;/D&gt;&lt;D xsi:type="xsd:double"&gt;823.81&lt;/D&gt;&lt;D xsi:type="xsd:double"&gt;823.86&lt;/D&gt;&lt;D xsi:type="xsd:double"&gt;845.26&lt;/D&gt;&lt;D xsi:type="xsd:double"&gt;845.26&lt;/D&gt;&lt;D xsi:type="xsd:double"&gt;845.26&lt;/D&gt;&lt;D xsi:type="xsd:double"&gt;855.88&lt;/D&gt;&lt;D xsi:type="xsd:double"&gt;858.41&lt;/D&gt;&lt;D xsi:type="xsd:double"&gt;874.56&lt;/D&gt;&lt;D xsi:type="xsd:double"&gt;905.6&lt;/D&gt;&lt;D xsi:type="xsd:double"&gt;883.18&lt;/D&gt;&lt;D xsi:type="xsd:double"&gt;883.18&lt;/D&gt;&lt;D xsi:type="xsd:double"&gt;883.18&lt;/D&gt;&lt;D xsi:type="xsd:double"&gt;902.57&lt;/D&gt;&lt;D xsi:type="xsd:double"&gt;884.4&lt;/D&gt;&lt;D xsi:type="xsd:double"&gt;887.03&lt;/D&gt;&lt;D xsi:type="xsd:double"&gt;867.83&lt;/D&gt;&lt;D xsi:type="xsd:double"&gt;853.63&lt;/D&gt;&lt;D xsi:type="xsd:double"&gt;853.63&lt;/D&gt;&lt;D xsi:type="xsd:double"&gt;853.63&lt;/D&gt;&lt;D xsi:type="xsd:double"&gt;862.22&lt;/D&gt;&lt;D xsi:type="xsd:double"&gt;881.11&lt;/D&gt;&lt;D xsi:type="xsd:double"&gt;849.63&lt;/D&gt;&lt;D xsi:type="xsd:double"&gt;826.75&lt;/D&gt;&lt;D xsi:type="xsd:double"&gt;838.36&lt;/D&gt;&lt;D xsi:type="xsd:double"&gt;838.36&lt;/D&gt;&lt;D xsi:type="xsd:double"&gt;838.36&lt;/D&gt;&lt;D xsi:type="xsd:double"&gt;841.25&lt;/D&gt;&lt;D xsi:type="xsd:double"&gt;841.37&lt;/D&gt;&lt;D xsi:type="xsd:double"&gt;852.94&lt;/D&gt;&lt;D xsi:type="xsd:double"&gt;871.3&lt;/D&gt;&lt;D xsi:type="xsd:double"&gt;882.68&lt;/D&gt;&lt;D xsi:type="xsd:double"&gt;882.68&lt;/D&gt;&lt;D xsi:type="xsd:double"&gt;882.68&lt;/D&gt;&lt;D xsi:type="xsd:double"&gt;880.83&lt;/D&gt;&lt;D xsi:type="xsd:double"&gt;897.82&lt;/D&gt;&lt;D xsi:type="xsd:double"&gt;911.13&lt;/D&gt;&lt;D xsi:type="xsd:double"&gt;911.38&lt;/D&gt;&lt;D xsi:type="xsd:double"&gt;957.52&lt;/D&gt;&lt;D xsi:type="xsd:double"&gt;957.52&lt;/D&gt;&lt;D xsi:type="xsd:double"&gt;957.52&lt;/D&gt;&lt;D xsi:type="xsd:double"&gt;946.93&lt;/D&gt;&lt;D xsi:type="xsd:double"&gt;972.96&lt;/D&gt;&lt;D xsi:type="xsd:double"&gt;975.4&lt;/D&gt;&lt;D xsi:type="xsd:double"&gt;959.55&lt;/D&gt;&lt;D xsi:type="xsd:double"&gt;977.73&lt;/D&gt;&lt;D xsi:type="xsd:double"&gt;977.73&lt;/D&gt;&lt;D xsi:type="xsd:double"&gt;977.73&lt;/D&gt;&lt;D xsi:type="xsd:double"&gt;995.71&lt;/D&gt;&lt;D xsi:type="xsd:double"&gt;981.2&lt;/D&gt;&lt;D xsi:type="xsd:double"&gt;972&lt;/D&gt;&lt;D xsi:type="xsd:double"&gt;972&lt;/D&gt;&lt;D xsi:type="xsd:double"&gt;978.87&lt;/D&gt;&lt;D xsi:type="xsd:double"&gt;978.87&lt;/D&gt;&lt;D xsi:type="xsd:double"&gt;978.87&lt;/D&gt;&lt;D xsi:type="xsd:double"&gt;950.24&lt;/D&gt;&lt;D xsi:type="xsd:double"&gt;946.35&lt;/D&gt;&lt;D xsi:type="xsd:double"&gt;940.83&lt;/D&gt;&lt;D xsi:type="xsd:double"&gt;925.73&lt;/D&gt;&lt;D xsi:type="xsd:double"&gt;930&lt;/D&gt;&lt;D xsi:type="xsd:double"&gt;930&lt;/D&gt;&lt;D xsi:type="xsd:double"&gt;930&lt;/D&gt;&lt;D xsi:type="xsd:double"&gt;923.97&lt;/D&gt;&lt;D xsi:type="xsd:double"&gt;913.12&lt;/D&gt;&lt;D xsi:type="xsd:double"&gt;903.64&lt;/D&gt;&lt;D xsi:type="xsd:double"&gt;922.26&lt;/D&gt;&lt;D xsi:type="xsd:double"&gt;944.3&lt;/D&gt;&lt;D xsi:type="xsd:double"&gt;944.3&lt;/D&gt;&lt;D xsi:type="xsd:double"&gt;944.3&lt;/D&gt;&lt;D xsi:type="xsd:double"&gt;1029.24&lt;/D&gt;&lt;D xsi:type="xsd:double"&gt;1072.28&lt;/D&gt;&lt;D xsi:type="xsd:double"&gt;1089.69&lt;/D&gt;&lt;D xsi:type="xsd:double"&gt;1106.49&lt;/D&gt;&lt;D xsi:type="xsd:double"&gt;1129.74&lt;/D&gt;&lt;D xsi:type="xsd:double"&gt;1129.74&lt;/D&gt;&lt;D xsi:type="xsd:double"&gt;1129.74&lt;/D&gt;&lt;D xsi:type="xsd:double"&gt;1147&lt;/D&gt;&lt;D xsi:type="xsd:double"&gt;1139.58&lt;/D&gt;&lt;D xsi:type="xsd:double"&gt;1110.38&lt;/D&gt;&lt;D xsi:type="xsd:double"&gt;1127.29&lt;/D&gt;&lt;D xsi:type="xsd:double"&gt;1121.98&lt;/D&gt;&lt;D xsi:type="xsd:double"&gt;1121.98&lt;/D&gt;&lt;D xsi:type="xsd:double"&gt;1121.98&lt;/D&gt;&lt;D xsi:type="xsd:double"&gt;1121.98&lt;/D&gt;&lt;D xsi:type="xsd:double"&gt;1131.89&lt;/D&gt;&lt;D xsi:type="xsd:double"&gt;1126.17&lt;/D&gt;&lt;D xsi:type="xsd:double"&gt;1122.41&lt;/D&gt;&lt;D xsi:type="xsd:double"&gt;1116.25&lt;/D&gt;&lt;D xsi:type="xsd:double"&gt;1116.25&lt;/D&gt;&lt;D xsi:type="xsd:double"&gt;1116.25&lt;/D&gt;&lt;D xsi:type="xsd:double"&gt;1116.25&lt;/D&gt;&lt;D xsi:type="xsd:double"&gt;1085.38&lt;/D&gt;&lt;D xsi:type="xsd:double"&gt;1058.58&lt;/D&gt;&lt;D xsi:type="xsd:double"&gt;1049.01&lt;/D&gt;&lt;/FQL&gt;&lt;FQL&gt;&lt;Q&gt;COIN-US^P_PRICE_RETURNS(2,20201231,20240104,D,KRW)&lt;/Q&gt;&lt;R&gt;1100&lt;/R&gt;&lt;C&gt;1&lt;/C&gt;&lt;D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xsi:type="xsd:double"&gt;-1.5920758&lt;/D&gt;&lt;D xsi:type="xsd:double"&gt;5.841124&lt;/D&gt;&lt;D xsi:type="xsd:double"&gt;0&lt;/D&gt;&lt;D xsi:type="xsd:double"&gt;0&lt;/D&gt;&lt;D xsi:type="xsd:double"&gt;-2.5530815&lt;/D&gt;&lt;D xsi:type="xsd:double"&gt;-4.0801945&lt;/D&gt;&lt;D xsi:type="xsd:double"&gt;-2.2322118&lt;/D&gt;&lt;D xsi:type="xsd:double"&gt;-6.022322&lt;/D&gt;&lt;D xsi:type="xsd:double"&gt;-0.59040785&lt;/D&gt;&lt;D xsi:type="xsd:double"&gt;0&lt;/D&gt;&lt;D xsi:type="xsd:double"&gt;0&lt;/D&gt;&lt;D xsi:type="xsd:double"&gt;4.0077925&lt;/D&gt;&lt;D xsi:type="xsd:double"&gt;-1.0923743&lt;/D&gt;&lt;D xsi:type="xsd:double"&gt;-1.0679603&lt;/D&gt;&lt;D xsi:type="xsd:double"&gt;-1.5225649&lt;/D&gt;&lt;D xsi:type="xsd:double"&gt;1.347208&lt;/D&gt;&lt;D xsi:type="xsd:double"&gt;0&lt;/D&gt;&lt;D xsi:type="xsd:double"&gt;0&lt;/D&gt;&lt;D xsi:type="xsd:double"&gt;-0.13048053&lt;/D&gt;&lt;D xsi:type="xsd:double"&gt;-4.707402&lt;/D&gt;&lt;D xsi:type="xsd:double"&gt;-2.7292848&lt;/D&gt;&lt;D xsi:type="xsd:double"&gt;-5.709964&lt;/D&gt;&lt;D xsi:type="xsd:double"&gt;2.3242235&lt;/D&gt;&lt;D xsi:type="xsd:double"&gt;0&lt;/D&gt;&lt;D xsi:type="xsd:double"&gt;0&lt;/D&gt;&lt;D xsi:type="xsd:double"&gt;10.53747&lt;/D&gt;&lt;D xsi:type="xsd:double"&gt;3.7920475&lt;/D&gt;&lt;D xsi:type="xsd:double"&gt;-5.9813557&lt;/D&gt;&lt;D xsi:type="xsd:double"&gt;-6.131768&lt;/D&gt;&lt;D xsi:type="xsd:double"&gt;-2.6033878&lt;/D&gt;&lt;D xsi:type="xsd:double"&gt;0&lt;/D&gt;&lt;D xsi:type="xsd:double"&gt;0&lt;/D&gt;&lt;D xsi:type="xsd:double"&gt;-3.3929348&lt;/D&gt;&lt;D xsi:type="xsd:double"&gt;-4.0954947&lt;/D&gt;&lt;D xsi:type="xsd:double"&gt;-5.9414206&lt;/D&gt;&lt;D xsi:type="xsd:double"&gt;3.9679766&lt;/D&gt;&lt;D xsi:type="xsd:double"&gt;-4.3062806&lt;/D&gt;&lt;D xsi:type="xsd:double"&gt;0&lt;/D&gt;&lt;D xsi:type="xsd:double"&gt;0&lt;/D&gt;&lt;D xsi:type="xsd:double"&gt;0.4412651&lt;/D&gt;&lt;D xsi:type="xsd:double"&gt;7.1074963&lt;/D&gt;&lt;D xsi:type="xsd:double"&gt;-0.81557035&lt;/D&gt;&lt;D xsi:type="xsd:double"&gt;2.3978114&lt;/D&gt;&lt;D xsi:type="xsd:double"&gt;-4.50089&lt;/D&gt;&lt;D xsi:type="xsd:double"&gt;0&lt;/D&gt;&lt;D xsi:type="xsd:double"&gt;0&lt;/D&gt;&lt;D xsi:type="xsd:double"&gt;-0.38106441&lt;/D&gt;&lt;D xsi:type="xsd:double"&gt;0.54671764&lt;/D&gt;&lt;D xsi:type="xsd:double"&gt;1.3221741&lt;/D&gt;&lt;D xsi:type="xsd:double"&gt;-2.8097987&lt;/D&gt;&lt;D xsi:type="xsd:double"&gt;-1.8380463&lt;/D&gt;&lt;D xsi:type="xsd:double"&gt;0&lt;/D&gt;&lt;D xsi:type="xsd:double"&gt;0&lt;/D&gt;&lt;D xsi:type="xsd:double"&gt;0.8454919&lt;/D&gt;&lt;D xsi:type="xsd:double"&gt;-4.5505466&lt;/D&gt;&lt;D xsi:type="xsd:double"&gt;1.7727137&lt;/D&gt;&lt;D xsi:type="xsd:double"&gt;-1.0700762&lt;/D&gt;&lt;D xsi:type="xsd:double"&gt;0.47174692&lt;/D&gt;&lt;D xsi:type="xsd:double"&gt;0&lt;/D&gt;&lt;D xsi:type="xsd:double"&gt;0&lt;/D&gt;&lt;D xsi:type="xsd:double"&gt;7.360804&lt;/D&gt;&lt;D xsi:type="xsd:double"&gt;-2.8642535&lt;/D&gt;&lt;D xsi:type="xsd:double"&gt;-1.7695069&lt;/D&gt;&lt;D xsi:type="xsd:double"&gt;2.3349524&lt;/D&gt;&lt;D xsi:type="xsd:double"&gt;-0.42248368&lt;/D&gt;&lt;D xsi:type="xsd:double"&gt;0&lt;/D&gt;&lt;D xsi:type="xsd:double"&gt;0&lt;/D&gt;&lt;D xsi:type="xsd:double"&gt;-2.711928&lt;/D&gt;&lt;D xsi:type="xsd:double"&gt;-0.30501485&lt;/D&gt;&lt;D xsi:type="xsd:double"&gt;2.098298&lt;/D&gt;&lt;D xsi:type="xsd:double"&gt;1.4885068&lt;/D&gt;&lt;D xsi:type="xsd:double"&gt;-2.95946&lt;/D&gt;&lt;D xsi:type="xsd:double"&gt;0&lt;/D&gt;&lt;D xsi:type="xsd:double"&gt;0&lt;/D&gt;&lt;D xsi:type="xsd:double"&gt;10.113049&lt;/D&gt;&lt;D xsi:type="xsd:double"&gt;3.172648&lt;/D&gt;&lt;D xsi:type="xsd:double"&gt;-0.8390248&lt;/D&gt;&lt;D xsi:type="xsd:double"&gt;-4.098171&lt;/D&gt;&lt;D xsi:type="xsd:double"&gt;-0.122225285&lt;/D&gt;&lt;D xsi:type="xsd:double"&gt;0&lt;/D&gt;&lt;D xsi:type="xsd:double"&gt;0&lt;/D&gt;&lt;D xsi:type="xsd:double"&gt;-0.29073954&lt;/D&gt;&lt;D xsi:type="xsd:double"&gt;-2.3786962&lt;/D&gt;&lt;D xsi:type="xsd:double"&gt;7.835102&lt;/D&gt;&lt;D xsi:type="xsd:double"&gt;-2.4730206&lt;/D&gt;&lt;D xsi:type="xsd:double"&gt;4.2978287&lt;/D&gt;&lt;D xsi:type="xsd:double"&gt;0&lt;/D&gt;&lt;D xsi:type="xsd:double"&gt;0&lt;/D&gt;&lt;D xsi:type="xsd:double"&gt;-2.620089&lt;/D&gt;&lt;D xsi:type="xsd:double"&gt;-1.8974423&lt;/D&gt;&lt;D xsi:type="xsd:double"&gt;-5.239278&lt;/D&gt;&lt;D xsi:type="xsd:double"&gt;-2.908975&lt;/D&gt;&lt;D xsi:type="xsd:double"&gt;-0.006353855&lt;/D&gt;&lt;D xsi:type="xsd:double"&gt;0&lt;/D&gt;&lt;D xsi:type="xsd:double"&gt;0&lt;/D&gt;&lt;D xsi:type="xsd:double"&gt;-1.245594&lt;/D&gt;&lt;D xsi:type="xsd:double"&gt;2.2072554&lt;/D&gt;&lt;D xsi:type="xsd:double"&gt;2.9438496&lt;/D&gt;&lt;D xsi:type="xsd:double"&gt;-2.4057388&lt;/D&gt;&lt;D xsi:type="xsd:double"&gt;-0.43956637&lt;/D&gt;&lt;D xsi:type="xsd:double"&gt;0&lt;/D&gt;&lt;D xsi:type="xsd:double"&gt;0&lt;/D&gt;&lt;D xsi:type="xsd:double"&gt;9.516466&lt;/D&gt;&lt;D xsi:type="xsd:double"&gt;-4.6229243&lt;/D&gt;&lt;D xsi:type="xsd:double"&gt;3.2307625&lt;/D&gt;&lt;D xsi:type="xsd:double"&gt;-3.1537473&lt;/D&gt;&lt;D xsi:type="xsd:double"&gt;0.6718874&lt;/D&gt;&lt;D xsi:type="xsd:double"&gt;0&lt;/D&gt;&lt;D xsi:type="xsd:double"&gt;0&lt;/D&gt;&lt;D xsi:type="xsd:double"&gt;-0.42524934&lt;/D&gt;&lt;D xsi:type="xsd:double"&gt;-2.4595976&lt;/D&gt;&lt;D xsi:type="xsd:double"&gt;5.730486&lt;/D&gt;&lt;D xsi:type="xsd:double"&gt;4.5725584&lt;/D&gt;&lt;D xsi:type="xsd:double"&gt;0.9432554&lt;/D&gt;&lt;D xsi:type="xsd:double"&gt;0&lt;/D&gt;&lt;D xsi:type="xsd:double"&gt;0&lt;/D&gt;&lt;D xsi:type="xsd:double"&gt;8.794773&lt;/D&gt;&lt;D xsi:type="xsd:double"&gt;-3.388518&lt;/D&gt;&lt;D xsi:type="xsd:double"&gt;3.838873&lt;/D&gt;&lt;D xsi:type="xsd:double"&gt;-7.4879527&lt;/D&gt;&lt;D xsi:type="xsd:double"&gt;2.5404096&lt;/D&gt;&lt;D xsi:type="xsd:double"&gt;0&lt;/D&gt;&lt;D xsi:type="xsd:double"&gt;0&lt;/D&gt;&lt;D xsi:type="xsd:double"&gt;-1.6918719&lt;/D&gt;&lt;D xsi:type="xsd:double"&gt;-1.746428&lt;/D&gt;&lt;D xsi:type="xsd:double"&gt;-3.1895757&lt;/D&gt;&lt;D xsi:type="xsd:double"&gt;2.2402883&lt;/D&gt;&lt;D xsi:type="xsd:double"&gt;3.9617777&lt;/D&gt;&lt;D xsi:type="xsd:double"&gt;0&lt;/D&gt;&lt;D xsi:type="xsd:double"&gt;0&lt;/D&gt;&lt;D xsi:type="xsd:double"&gt;-1.0147572&lt;/D&gt;&lt;D xsi:type="xsd:double"&gt;0.59093237&lt;/D&gt;&lt;D xsi:type="xsd:double"&gt;-0.7726729&lt;/D&gt;&lt;D xsi:type="xsd:double"&gt;-3.006333&lt;/D&gt;&lt;D xsi:type="xsd:double"&gt;4.1410685&lt;/D&gt;&lt;D xsi:type="xsd:double"&gt;0&lt;/D&gt;&lt;D xsi:type="xsd:double"&gt;0&lt;/D&gt;&lt;D xsi:type="xsd:double"&gt;1.166749&lt;/D&gt;&lt;D xsi:type="xsd:double"&gt;-2.0187855&lt;/D&gt;&lt;D xsi:type="xsd:double"&gt;2.460444&lt;/D&gt;&lt;D xsi:type="xsd:double"&gt;1.2322426&lt;/D&gt;&lt;D xsi:type="xsd:double"&gt;3.4279943&lt;/D&gt;&lt;D xsi:type="xsd:double"&gt;0&lt;/D&gt;&lt;D xsi:type="xsd:double"&gt;0&lt;/D&gt;&lt;D xsi:type="xsd:double"&gt;-0.047540665&lt;/D&gt;&lt;D xsi:type="xsd:double"&gt;-4.064977&lt;/D&gt;&lt;D xsi:type="xsd:double"&gt;-2.4956584&lt;/D&gt;&lt;D xsi:type="xsd:double"&gt;-0.45102835&lt;/D&gt;&lt;D xsi:type="xsd:double"&gt;-3.179586&lt;/D&gt;&lt;D xsi:type="xsd:double"&gt;0&lt;/D&gt;&lt;D xsi:type="xsd:double"&gt;0&lt;/D&gt;&lt;D xsi:type="xsd:double"&gt;-1.6338468&lt;/D&gt;&lt;D xsi:type="xsd:double"&gt;-0.36808848&lt;/D&gt;&lt;D xsi:type="xsd:double"&gt;1.644516&lt;/D&gt;&lt;D xsi:type="xsd:double"&gt;-1.4529765&lt;/D&gt;&lt;D xsi:type="xsd:double"&gt;1.0851026&lt;/D&gt;&lt;D xsi:type="xsd:double"&gt;0&lt;/D&gt;&lt;D xsi:type="xsd:double"&gt;0&lt;/D&gt;&lt;D xsi:type="xsd:double"&gt;-3.5319567&lt;/D&gt;&lt;D xsi:type="xsd:double"&gt;0.81596375&lt;/D&gt;&lt;D xsi:type="xsd:double"&gt;1.4216185&lt;/D&gt;&lt;D xsi:type="xsd:double"&gt;-1.7484844&lt;/D&gt;&lt;D xsi:type="xsd:double"&gt;-2.3085415&lt;/D&gt;&lt;D xsi:type="xsd:double"&gt;0&lt;/D&gt;&lt;D xsi:type="xsd:double"&gt;0&lt;/D&gt;&lt;D xsi:type="xsd:double"&gt;0.20670891&lt;/D&gt;&lt;D xsi:type="xsd:double"&gt;-0.40271282&lt;/D&gt;&lt;D xsi:type="xsd:double"&gt;-2.190882&lt;/D&gt;&lt;D xsi:type="xsd:double"&gt;1.160264&lt;/D&gt;&lt;D xsi:type="xsd:double"&gt;2.0209908&lt;/D&gt;&lt;D xsi:type="xsd:double"&gt;0&lt;/D&gt;&lt;D xsi:type="xsd:double"&gt;0&lt;/D&gt;&lt;D xsi:type="xsd:double"&gt;-0.79602003&lt;/D&gt;&lt;D xsi:type="xsd:double"&gt;4.6922445&lt;/D&gt;&lt;D xsi:type="xsd:double"&gt;4.601741&lt;/D&gt;&lt;D xsi:type="xsd:double"&gt;0.3399849&lt;/D&gt;&lt;D xsi:type="xsd:double"&gt;-1.0316253&lt;/D&gt;&lt;D xsi:type="xsd:double"&gt;0&lt;/D&gt;&lt;D xsi:type="xsd:double"&gt;0&lt;/D&gt;&lt;D xsi:type="xsd:double"&gt;3.369069&lt;/D&gt;&lt;D xsi:type="xsd:double"&gt;-2.4576426&lt;/D&gt;&lt;D xsi:type="xsd:double"&gt;-1.402545&lt;/D&gt;&lt;D xsi:type="xsd:double"&gt;4.7085643&lt;/D&gt;&lt;D xsi:type="xsd:double"&gt;7.522261&lt;/D&gt;&lt;D xsi:type="xsd:double"&gt;0&lt;/D&gt;&lt;D xsi:type="xsd:double"&gt;0&lt;/D&gt;&lt;D xsi:type="xsd:double"&gt;4.991865&lt;/D&gt;&lt;D xsi:type="xsd:double"&gt;3.4088373&lt;/D&gt;&lt;D xsi:type="xsd:double"&gt;2.5865078&lt;/D&gt;&lt;D xsi:type="xsd:double"&gt;-4.4233503&lt;/D&gt;&lt;D xsi:type="xsd:double"&gt;0.25535822&lt;/D&gt;&lt;D xsi:type="xsd:double"&gt;0&lt;/D&gt;&lt;D xsi:type="xsd:double"&gt;0&lt;/D&gt;&lt;D xsi:type="xsd:double"&gt;7.4151278&lt;/D&gt;&lt;D xsi:type="xsd:double"&gt;-1.9256592&lt;/D&gt;&lt;D xsi:type="xsd:double"&gt;-2.1969974&lt;/D&gt;&lt;D xsi:type="xsd:double"&gt;2.3104668&lt;/D&gt;&lt;D xsi:type="xsd:double"&gt;-0.0032544136&lt;/D&gt;&lt;D xsi:type="xsd:double"&gt;0&lt;/D&gt;&lt;D xsi:type="xsd:double"&gt;0&lt;/D&gt;&lt;D xsi:type="xsd:double"&gt;4.3227196&lt;/D&gt;&lt;D xsi:type="xsd:double"&gt;1.4479399&lt;/D&gt;&lt;D xsi:type="xsd:double"&gt;3.0050516&lt;/D&gt;&lt;D xsi:type="xsd:double"&gt;0.11343956&lt;/D&gt;&lt;D xsi:type="xsd:double"&gt;-1.941508&lt;/D&gt;&lt;D xsi:type="xsd:double"&gt;0&lt;/D&gt;&lt;D xsi:type="xsd:double"&gt;0&lt;/D&gt;&lt;D xsi:type="xsd:double"&gt;4.819143&lt;/D&gt;&lt;D xsi:type="xsd:double"&gt;0.47684908&lt;/D&gt;&lt;D xsi:type="xsd:double"&gt;-7.7588263&lt;/D&gt;&lt;D xsi:type="xsd:double"&gt;2.3663402&lt;/D&gt;&lt;D xsi:type="xsd:double"&gt;1.8554211&lt;/D&gt;&lt;D xsi:type="xsd:double"&gt;0&lt;/D&gt;&lt;D xsi:type="xsd:double"&gt;0&lt;/D&gt;&lt;D xsi:type="xsd:double"&gt;0.57440996&lt;/D&gt;&lt;D xsi:type="xsd:double"&gt;-0.7994354&lt;/D&gt;&lt;D xsi:type="xsd:double"&gt;1.5049934&lt;/D&gt;&lt;D xsi:type="xsd:double"&gt;-6.769073&lt;/D&gt;&lt;D xsi:type="xsd:double"&gt;3.1844258&lt;/D&gt;&lt;D xsi:type="xsd:double"&gt;0&lt;/D&gt;&lt;D xsi:type="xsd:double"&gt;0&lt;/D&gt;&lt;D xsi:type="xsd:double"&gt;-5.15306&lt;/D&gt;&lt;D xsi:type="xsd:double"&gt;0.9397149&lt;/D&gt;&lt;D xsi:type="xsd:double"&gt;-1.792711&lt;/D&gt;&lt;D xsi:type="xsd:double"&gt;0.3160715&lt;/D&gt;&lt;D xsi:type="xsd:double"&gt;-2.693206&lt;/D&gt;&lt;D xsi:type="xsd:double"&gt;0&lt;/D&gt;&lt;D xsi:type="xsd:double"&gt;0&lt;/D&gt;&lt;D xsi:type="xsd:double"&gt;5.3166986&lt;/D&gt;&lt;D xsi:type="xsd:double"&gt;-1.7919958&lt;/D&gt;&lt;D xsi:type="xsd:double"&gt;-7.1808577&lt;/D&gt;&lt;D xsi:type="xsd:double"&gt;-3.6070883&lt;/D&gt;&lt;D xsi:type="xsd:double"&gt;-6.3572939999999996&lt;/D&gt;&lt;D xsi:type="xsd:double"&gt;0&lt;/D&gt;&lt;D xsi:type="xsd:double"&gt;0&lt;/D&gt;&lt;D xsi:type="xsd:double"&gt;-0.6595075&lt;/D&gt;&lt;D xsi:type="xsd:double"&gt;8.4699745&lt;/D&gt;&lt;D xsi:type="xsd:double"&gt;0.059485435&lt;/D&gt;&lt;D xsi:type="xsd:double"&gt;-8.312053&lt;/D&gt;&lt;D xsi:type="xsd:double"&gt;-2.5063753&lt;/D&gt;&lt;D xsi:type="xsd:double"&gt;0&lt;/D&gt;&lt;D xsi:type="xsd:double"&gt;0&lt;/D&gt;&lt;D xsi:type="xsd:double"&gt;-1.7830133&lt;/D&gt;&lt;D xsi:type="xsd:double"&gt;1.9629478&lt;/D&gt;&lt;D xsi:type="xsd:double"&gt;1.1926413&lt;/D&gt;&lt;D xsi:type="xsd:double"&gt;-4.43002&lt;/D&gt;&lt;D xsi:type="xsd:double"&gt;-1.7949641&lt;/D&gt;&lt;D xsi:type="xsd:double"&gt;0&lt;/D&gt;&lt;D xsi:type="xsd:double"&gt;0&lt;/D&gt;&lt;D xsi:type="xsd:double"&gt;-1.3661683&lt;/D&gt;&lt;D xsi:type="xsd:double"&gt;4.2374372&lt;/D&gt;&lt;D xsi:type="xsd:double"&gt;2.6877403&lt;/D&gt;&lt;D xsi:type="xsd:double"&gt;4.9892426&lt;/D&gt;&lt;D xsi:type="xsd:double"&gt;-0.113636255&lt;/D&gt;&lt;D xsi:type="xsd:double"&gt;0&lt;/D&gt;&lt;D xsi:type="xsd:double"&gt;0&lt;/D&gt;&lt;D xsi:type="xsd:double"&gt;4.541874&lt;/D&gt;&lt;D xsi:type="xsd:double"&gt;-6.6634893&lt;/D&gt;&lt;D xsi:type="xsd:double"&gt;-3.4707785&lt;/D&gt;&lt;D xsi:type="xsd:double"&gt;1.8558264&lt;/D&gt;&lt;D xsi:type="xsd:double"&gt;-1.721257&lt;/D&gt;&lt;D xsi:type="xsd:double"&gt;0&lt;/D&gt;&lt;D xsi:type="xsd:double"&gt;0&lt;/D&gt;&lt;D xsi:type="xsd:double"&gt;-0.26780367&lt;/D&gt;&lt;D xsi:type="xsd:double"&gt;-0.17456412&lt;/D&gt;&lt;D xsi:type="xsd:double"&gt;-6.1406794&lt;/D&gt;&lt;D xsi:type="xsd:double"&gt;0.24820566&lt;/D&gt;&lt;D xsi:type="xsd:double"&gt;-0.67234635&lt;/D&gt;&lt;D xsi:type="xsd:double"&gt;0&lt;/D&gt;&lt;D xsi:type="xsd:double"&gt;0&lt;/D&gt;&lt;D xsi:type="xsd:double"&gt;-3.3401191&lt;/D&gt;&lt;D xsi:type="xsd:double"&gt;5.0396085&lt;/D&gt;&lt;D xsi:type="xsd:double"&gt;-1.4101267&lt;/D&gt;&lt;D xsi:type="xsd:double"&gt;-2.9935777&lt;/D&gt;&lt;D xsi:type="xsd:double"&gt;0.7674575&lt;/D&gt;&lt;D xsi:type="xsd:double"&gt;0&lt;/D&gt;&lt;D xsi:type="xsd:double"&gt;0&lt;/D&gt;&lt;D xsi:type="xsd:double"&gt;0.44214725&lt;/D&gt;&lt;D xsi:type="xsd:double"&gt;-3.6850572&lt;/D&gt;&lt;D xsi:type="xsd:double"&gt;-1.001519&lt;/D&gt;&lt;D xsi:type="xsd:double"&gt;1.0166645&lt;/D&gt;&lt;D xsi:type="xsd:double"&gt;-13.251615&lt;/D&gt;&lt;D xsi:type="xsd:double"&gt;0&lt;/D&gt;&lt;D xsi:type="xsd:double"&gt;0&lt;/D&gt;&lt;D xsi:type="xsd:double"&gt;-0.09236336&lt;/D&gt;&lt;D xsi:type="xsd:double"&gt;-2.8444052&lt;/D&gt;&lt;D xsi:type="xsd:double"&gt;-3.8338006&lt;/D&gt;&lt;D xsi:type="xsd:double"&gt;-4.3308616&lt;/D&gt;&lt;D xsi:type="xsd:double"&gt;4.5746446&lt;/D&gt;&lt;D xsi:type="xsd:double"&gt;0&lt;/D&gt;&lt;D xsi:type="xsd:double"&gt;0&lt;/D&gt;&lt;D xsi:type="xsd:double"&gt;7.0784926&lt;/D&gt;&lt;D xsi:type="xsd:double"&gt;3.9863229&lt;/D&gt;&lt;D xsi:type="xsd:double"&gt;-5.2394686&lt;/D&gt;&lt;D xsi:type="xsd:double"&gt;-3.1579971&lt;/D&gt;&lt;D xsi:type="xsd:double"&gt;6.4017296&lt;/D&gt;&lt;D xsi:type="xsd:double"&gt;0&lt;/D&gt;&lt;D xsi:type="xsd:double"&gt;0&lt;/D&gt;&lt;D xsi:type="xsd:double"&gt;6.134212&lt;/D&gt;&lt;D xsi:type="xsd:double"&gt;1.2082338&lt;/D&gt;&lt;D xsi:type="xsd:double"&gt;2.6570916&lt;/D&gt;&lt;D xsi:type="xsd:double"&gt;-4.536128&lt;/D&gt;&lt;D xsi:type="xsd:double"&gt;-4.837966&lt;/D&gt;&lt;D xsi:type="xsd:double"&gt;0&lt;/D&gt;&lt;D xsi:type="xsd:double"&gt;0&lt;/D&gt;&lt;D xsi:type="xsd:double"&gt;-0.25377274&lt;/D&gt;&lt;D xsi:type="xsd:double"&gt;7.8028083&lt;/D&gt;&lt;D xsi:type="xsd:double"&gt;-0.66456795&lt;/D&gt;&lt;D xsi:type="xsd:double"&gt;-7.7438536&lt;/D&gt;&lt;D xsi:type="xsd:double"&gt;-1.5451312&lt;/D&gt;&lt;D xsi:type="xsd:double"&gt;0&lt;/D&gt;&lt;D xsi:type="xsd:double"&gt;0&lt;/D&gt;&lt;D xsi:type="xsd:double"&gt;-0.32194257&lt;/D&gt;&lt;D xsi:type="xsd:double"&gt;-6.4965067&lt;/D&gt;&lt;D xsi:type="xsd:double"&gt;-2.20052&lt;/D&gt;&lt;D xsi:type="xsd:double"&gt;4.718828&lt;/D&gt;&lt;D xsi:type="xsd:double"&gt;-1.5859008&lt;/D&gt;&lt;D xsi:type="xsd:double"&gt;0&lt;/D&gt;&lt;D xsi:type="xsd:double"&gt;0&lt;/D&gt;&lt;D xsi:type="xsd:double"&gt;7.9416394&lt;/D&gt;&lt;D xsi:type="xsd:double"&gt;2.8306246&lt;/D&gt;&lt;D xsi:type="xsd:double"&gt;-0.53794384&lt;/D&gt;&lt;D xsi:type="xsd:double"&gt;-8.577908&lt;/D&gt;&lt;D xsi:type="xsd:double"&gt;-6.159663&lt;/D&gt;&lt;D xsi:type="xsd:double"&gt;0&lt;/D&gt;&lt;D xsi:type="xsd:double"&gt;0&lt;/D&gt;&lt;D xsi:type="xsd:double"&gt;-1.7564595&lt;/D&gt;&lt;D xsi:type="xsd:double"&gt;1.3508439&lt;/D&gt;&lt;D xsi:type="xsd:double"&gt;10.4821205&lt;/D&gt;&lt;D xsi:type="xsd:double"&gt;-4.043913&lt;/D&gt;&lt;D xsi:type="xsd:double"&gt;-7.179159&lt;/D&gt;&lt;D xsi:type="xsd:double"&gt;0&lt;/D&gt;&lt;D xsi:type="xsd:double"&gt;0&lt;/D&gt;&lt;D xsi:type="xsd:double"&gt;-3.497982&lt;/D&gt;&lt;D xsi:type="xsd:double"&gt;1.8663526&lt;/D&gt;&lt;D xsi:type="xsd:double"&gt;9.960628&lt;/D&gt;&lt;D xsi:type="xsd:double"&gt;0.9516597&lt;/D&gt;&lt;D xsi:type="xsd:double"&gt;4.3371916&lt;/D&gt;&lt;D xsi:type="xsd:double"&gt;0&lt;/D&gt;&lt;D xsi:type="xsd:double"&gt;0&lt;/D&gt;&lt;D xsi:type="xsd:double"&gt;-4.221135&lt;/D&gt;&lt;D xsi:type="xsd:double"&gt;5.4116488&lt;/D&gt;&lt;D xsi:type="xsd:double"&gt;-1.955545&lt;/D&gt;&lt;D xsi:type="xsd:double"&gt;4.2944074&lt;/D&gt;&lt;D xsi:type="xsd:double"&gt;-1.8297493&lt;/D&gt;&lt;D xsi:type="xsd:double"&gt;0&lt;/D&gt;&lt;D xsi:type="xsd:double"&gt;0&lt;/D&gt;&lt;D xsi:type="xsd:double"&gt;8.6388&lt;/D&gt;&lt;D xsi:type="xsd:double"&gt;0.9202957&lt;/D&gt;&lt;D xsi:type="xsd:double"&gt;-4.636425&lt;/D&gt;&lt;D xsi:type="xsd:double"&gt;-3.27788&lt;/D&gt;&lt;D xsi:type="xsd:double"&gt;-1.2512147&lt;/D&gt;&lt;D xsi:type="xsd:double"&gt;0&lt;/D&gt;&lt;D xsi:type="xsd:double"&gt;0&lt;/D&gt;&lt;D xsi:type="xsd:double"&gt;2.4284482&lt;/D&gt;&lt;D xsi:type="xsd:double"&gt;-7.6848326&lt;/D&gt;&lt;D xsi:type="xsd:double"&gt;-5.3996325&lt;/D&gt;&lt;D xsi:type="xsd:double"&gt;-0.28330684&lt;/D&gt;&lt;D xsi:type="xsd:double"&gt;-2.7302682&lt;/D&gt;&lt;D xsi:type="xsd:double"&gt;0&lt;/D&gt;&lt;D xsi:type="xsd:double"&gt;0&lt;/D&gt;&lt;D xsi:type="xsd:double"&gt;-3.7647069&lt;/D&gt;&lt;D xsi:type="xsd:double"&gt;-2.363813&lt;/D&gt;&lt;D xsi:type="xsd:double"&gt;2.5989294&lt;/D&gt;&lt;D xsi:type="xsd:double"&gt;-5.093259&lt;/D&gt;&lt;D xsi:type="xsd:double"&gt;2.3841858E-05&lt;/D&gt;&lt;D xsi:type="xsd:double"&gt;0&lt;/D&gt;&lt;D xsi:type="xsd:double"&gt;0&lt;/D&gt;&lt;D xsi:type="xsd:double"&gt;-0.66154003&lt;/D&gt;&lt;D xsi:type="xsd:double"&gt;4.407537&lt;/D&gt;&lt;D xsi:type="xsd:double"&gt;-2.7997434&lt;/D&gt;&lt;D xsi:type="xsd:double"&gt;-6.4599156&lt;/D&gt;&lt;D xsi:type="xsd:double"&gt;-4.188919&lt;/D&gt;&lt;D xsi:type="xsd:double"&gt;0&lt;/D&gt;&lt;D xsi:type="xsd:double"&gt;0&lt;/D&gt;&lt;D xsi:type="xsd:double"&gt;3.6396742&lt;/D&gt;&lt;D xsi:type="xsd:double"&gt;-5.8408737&lt;/D&gt;&lt;D xsi:type="xsd:double"&gt;-2.4850905&lt;/D&gt;&lt;D xsi:type="xsd:double"&gt;0.6561279&lt;/D&gt;&lt;D xsi:type="xsd:double"&gt;-9.318381&lt;/D&gt;&lt;D xsi:type="xsd:double"&gt;0&lt;/D&gt;&lt;D xsi:type="xsd:double"&gt;0&lt;/D&gt;&lt;D xsi:type="xsd:double"&gt;8.449661&lt;/D&gt;&lt;D xsi:type="xsd:double"&gt;2.030778&lt;/D&gt;&lt;D xsi:type="xsd:double"&gt;5.208802&lt;/D&gt;&lt;D xsi:type="xsd:double"&gt;-12.216669&lt;/D&gt;&lt;D xsi:type="xsd:double"&gt;-8.733016&lt;/D&gt;&lt;D xsi:type="xsd:double"&gt;0&lt;/D&gt;&lt;D xsi:type="xsd:double"&gt;0&lt;/D&gt;&lt;D xsi:type="xsd:double"&gt;-19.415283&lt;/D&gt;&lt;D xsi:type="xsd:double"&gt;-12.436092&lt;/D&gt;&lt;D xsi:type="xsd:double"&gt;-26.472944&lt;/D&gt;&lt;D xsi:type="xsd:double"&gt;10.042297&lt;/D&gt;&lt;D xsi:type="xsd:double"&gt;15.620958&lt;/D&gt;&lt;D xsi:type="xsd:double"&gt;0&lt;/D&gt;&lt;D xsi:type="xsd:double"&gt;0&lt;/D&gt;&lt;D xsi:type="xsd:double"&gt;-9.087366&lt;/D&gt;&lt;D xsi:type="xsd:double"&gt;12.652695&lt;/D&gt;&lt;D xsi:type="xsd:double"&gt;-10.567922&lt;/D&gt;&lt;D xsi:type="xsd:double"&gt;7.915044&lt;/D&gt;&lt;D xsi:type="xsd:double"&gt;-2.6246905&lt;/D&gt;&lt;D xsi:type="xsd:double"&gt;0&lt;/D&gt;&lt;D xsi:type="xsd:double"&gt;0&lt;/D&gt;&lt;D xsi:type="xsd:double"&gt;-0.40653944&lt;/D&gt;&lt;D xsi:type="xsd:double"&gt;-7.016712&lt;/D&gt;&lt;D xsi:type="xsd:double"&gt;9.356297&lt;/D&gt;&lt;D xsi:type="xsd:double"&gt;4.2047024&lt;/D&gt;&lt;D xsi:type="xsd:double"&gt;6.8855524&lt;/D&gt;&lt;D xsi:type="xsd:double"&gt;0&lt;/D&gt;&lt;D xsi:type="xsd:double"&gt;0&lt;/D&gt;&lt;D xsi:type="xsd:double"&gt;-1.4009953&lt;/D&gt;&lt;D xsi:type="xsd:double"&gt;3.5695314&lt;/D&gt;&lt;D xsi:type="xsd:double"&gt;-12.125481&lt;/D&gt;&lt;D xsi:type="xsd:double"&gt;8.857703&lt;/D&gt;&lt;D xsi:type="xsd:double"&gt;-10.329628&lt;/D&gt;&lt;D xsi:type="xsd:double"&gt;0&lt;/D&gt;&lt;D xsi:type="xsd:double"&gt;0&lt;/D&gt;&lt;D xsi:type="xsd:double"&gt;5.967903&lt;/D&gt;&lt;D xsi:type="xsd:double"&gt;-0.38024187&lt;/D&gt;&lt;D xsi:type="xsd:double"&gt;-0.8323848&lt;/D&gt;&lt;D xsi:type="xsd:double"&gt;-7.640815&lt;/D&gt;&lt;D xsi:type="xsd:double"&gt;-7.041174&lt;/D&gt;&lt;D xsi:type="xsd:double"&gt;0&lt;/D&gt;&lt;D xsi:type="xsd:double"&gt;0&lt;/D&gt;&lt;D xsi:type="xsd:double"&gt;-10.350788&lt;/D&gt;&lt;D xsi:type="xsd:double"&gt;-0.6491244&lt;/D&gt;&lt;D xsi:type="xsd:double"&gt;6.989777&lt;/D&gt;&lt;D xsi:type="xsd:double"&gt;-7.5223026&lt;/D&gt;&lt;D xsi:type="xsd:double"&gt;0.43834448&lt;/D&gt;&lt;D xsi:type="xsd:double"&gt;0&lt;/D&gt;&lt;D xsi:type="xsd:double"&gt;0&lt;/D&gt;&lt;D xsi:type="xsd:double"&gt;0.39618015&lt;/D&gt;&lt;D xsi:type="xsd:double"&gt;12.341189&lt;/D&gt;&lt;D xsi:type="xsd:double"&gt;-9.430319&lt;/D&gt;&lt;D xsi:type="xsd:double"&gt;13.798618&lt;/D&gt;&lt;D xsi:type="xsd:double"&gt;6.214297&lt;/D&gt;&lt;D xsi:type="xsd:double"&gt;0&lt;/D&gt;&lt;D xsi:type="xsd:double"&gt;0&lt;/D&gt;&lt;D xsi:type="xsd:double"&gt;-11.5646305&lt;/D&gt;&lt;D xsi:type="xsd:double"&gt;-8.75864&lt;/D&gt;&lt;D xsi:type="xsd:double"&gt;-1.605022&lt;/D&gt;&lt;D xsi:type="xsd:double"&gt;-5.545628&lt;/D&gt;&lt;D xsi:type="xsd:double"&gt;4.2117&lt;/D&gt;&lt;D xsi:type="xsd:double"&gt;0&lt;/D&gt;&lt;D xsi:type="xsd:double"&gt;0&lt;/D&gt;&lt;D xsi:type="xsd:double"&gt;-0.038540363&lt;/D&gt;&lt;D xsi:type="xsd:double"&gt;13.285625&lt;/D&gt;&lt;D xsi:type="xsd:double"&gt;-6.2360945&lt;/D&gt;&lt;D xsi:type="xsd:double"&gt;10.554075&lt;/D&gt;&lt;D xsi:type="xsd:double"&gt;4.9776435&lt;/D&gt;&lt;D xsi:type="xsd:double"&gt;0&lt;/D&gt;&lt;D xsi:type="xsd:double"&gt;0&lt;/D&gt;&lt;D xsi:type="xsd:double"&gt;-10.391408&lt;/D&gt;&lt;D xsi:type="xsd:double"&gt;1.301229&lt;/D&gt;&lt;D xsi:type="xsd:double"&gt;-2.4934828&lt;/D&gt;&lt;D xsi:type="xsd:double"&gt;1.006794&lt;/D&gt;&lt;D xsi:type="xsd:double"&gt;1.770854&lt;/D&gt;&lt;D xsi:type="xsd:double"&gt;0&lt;/D&gt;&lt;D xsi:type="xsd:double"&gt;0&lt;/D&gt;&lt;D xsi:type="xsd:double"&gt;8.3485365&lt;/D&gt;&lt;D xsi:type="xsd:double"&gt;11.871683&lt;/D&gt;&lt;D xsi:type="xsd:double"&gt;14.292086&lt;/D&gt;&lt;D xsi:type="xsd:double"&gt;-2.099365&lt;/D&gt;&lt;D xsi:type="xsd:double"&gt;-3.8907886&lt;/D&gt;&lt;D xsi:type="xsd:double"&gt;0&lt;/D&gt;&lt;D xsi:type="xsd:double"&gt;0&lt;/D&gt;&lt;D xsi:type="xsd:double"&gt;-5.2410126&lt;/D&gt;&lt;D xsi:type="xsd:double"&gt;-21.442884&lt;/D&gt;&lt;D xsi:type="xsd:double"&gt;11.622763&lt;/D&gt;&lt;D xsi:type="xsd:double"&gt;4.709542&lt;/D&gt;&lt;D xsi:type="xsd:double"&gt;1.1016488&lt;/D&gt;&lt;D xsi:type="xsd:double"&gt;0&lt;/D&gt;&lt;D xsi:type="xsd:double"&gt;0&lt;/D&gt;&lt;D xsi:type="xsd:double"&gt;-0.03732443&lt;/D&gt;&lt;D xsi:type="xsd:double"&gt;7.278335&lt;/D&gt;&lt;D xsi:type="xsd:double"&gt;20.71985&lt;/D&gt;&lt;D xsi:type="xsd:double"&gt;9.99434&lt;/D&gt;&lt;D xsi:type="xsd:double"&gt;3.7334204&lt;/D&gt;&lt;D xsi:type="xsd:double"&gt;0&lt;/D&gt;&lt;D xsi:type="xsd:double"&gt;0&lt;/D&gt;&lt;D xsi:type="xsd:double"&gt;5.998373&lt;/D&gt;&lt;D xsi:type="xsd:double"&gt;-10.682374&lt;/D&gt;&lt;D xsi:type="xsd:double"&gt;7.857394&lt;/D&gt;&lt;D xsi:type="xsd:double"&gt;-11.278439&lt;/D&gt;&lt;D xsi:type="xsd:double"&gt;7.6765895&lt;/D&gt;&lt;D xsi:type="xsd:double"&gt;0&lt;/D&gt;&lt;D xsi:type="xsd:double"&gt;0&lt;/D&gt;&lt;D xsi:type="xsd:double"&gt;1.6355395&lt;/D&gt;&lt;D xsi:type="xsd:double"&gt;-1.2878299&lt;/D&gt;&lt;D xsi:type="xsd:double"&gt;-5.3136883&lt;/D&gt;&lt;D xsi:type="xsd:double"&gt;-1.5378177&lt;/D&gt;&lt;D xsi:type="xsd:double"&gt;-10.927528&lt;/D&gt;&lt;D xsi:type="xsd:double"&gt;0&lt;/D&gt;&lt;D xsi:type="xsd:double"&gt;0&lt;/D&gt;&lt;D xsi:type="xsd:double"&gt;-2.5327504&lt;/D&gt;&lt;D xsi:type="xsd:double"&gt;0.09255409&lt;/D&gt;&lt;D xsi:type="xsd:double"&gt;0.1416564&lt;/D&gt;&lt;D xsi:type="xsd:double"&gt;-0.6672323&lt;/D&gt;&lt;D xsi:type="xsd:double"&gt;-6.7639885&lt;/D&gt;&lt;D xsi:type="xsd:double"&gt;0&lt;/D&gt;&lt;D xsi:type="xsd:double"&gt;0&lt;/D&gt;&lt;D xsi:type="xsd:double"&gt;0.8305907&lt;/D&gt;&lt;D xsi:type="xsd:double"&gt;0.76699257&lt;/D&gt;&lt;D xsi:type="xsd:double"&gt;-1.0202289&lt;/D&gt;&lt;D xsi:type="xsd:double"&gt;-0.62505007&lt;/D&gt;&lt;D xsi:type="xsd:double"&gt;0.14659166&lt;/D&gt;&lt;D xsi:type="xsd:double"&gt;0&lt;/D&gt;&lt;D xsi:type="xsd:double"&gt;0&lt;/D&gt;&lt;D xsi:type="xsd:double"&gt;0.65318346&lt;/D&gt;&lt;D xsi:type="xsd:double"&gt;-3.7826538&lt;/D&gt;&lt;D xsi:type="xsd:double"&gt;9.711588&lt;/D&gt;&lt;D xsi:type="xsd:double"&gt;6.8023324&lt;/D&gt;&lt;D xsi:type="xsd:double"&gt;10.659552&lt;/D&gt;&lt;D xsi:type="xsd:double"&gt;0&lt;/D&gt;&lt;D xsi:type="xsd:double"&gt;0&lt;/D&gt;&lt;D xsi:type="xsd:double"&gt;2.0774126&lt;/D&gt;&lt;D xsi:type="xsd:double"&gt;-9.315175&lt;/D&gt;&lt;D xsi:type="xsd:double"&gt;5.898118&lt;/D&gt;&lt;D xsi:type="xsd:double"&gt;-1.6702831&lt;/D&gt;&lt;D xsi:type="xsd:double"&gt;-4.5673313&lt;/D&gt;&lt;D xsi:type="xsd:double"&gt;0&lt;/D&gt;&lt;D xsi:type="xsd:double"&gt;0&lt;/D&gt;&lt;D xsi:type="xsd:double"&gt;-5.115348&lt;/D&gt;&lt;D xsi:type="xsd:double"&gt;-3.1419635&lt;/D&gt;&lt;D xsi:type="xsd:double"&gt;-0.09404421&lt;/D&gt;&lt;D xsi:type="xsd:double"&gt;-5.814028&lt;/D&gt;&lt;D xsi:type="xsd:double"&gt;-1.8304408&lt;/D&gt;&lt;D xsi:type="xsd:double"&gt;0&lt;/D&gt;&lt;D xsi:type="xsd:double"&gt;0&lt;/D&gt;&lt;D xsi:type="xsd:double"&gt;2.224815&lt;/D&gt;&lt;D xsi:type="xsd:double"&gt;0.53964853&lt;/D&gt;&lt;D xsi:type="xsd:double"&gt;8.145976&lt;/D&gt;&lt;D xsi:type="xsd:double"&gt;-8.045107&lt;/D&gt;&lt;D xsi:type="xsd:double"&gt;3.5235286&lt;/D&gt;&lt;D xsi:type="xsd:double"&gt;0&lt;/D&gt;&lt;D xsi:type="xsd:double"&gt;0&lt;/D&gt;&lt;D xsi:type="xsd:double"&gt;2.2639155&lt;/D&gt;&lt;D xsi:type="xsd:double"&gt;12.636709&lt;/D&gt;&lt;D xsi:type="xsd:double"&gt;-3.1865716&lt;/D&gt;&lt;D xsi:type="xsd:double"&gt;0.73508024&lt;/D&gt;&lt;D xsi:type="xsd:double"&gt;-8.696336&lt;/D&gt;&lt;D xsi:type="xsd:double"&gt;0&lt;/D&gt;&lt;D xsi:type="xsd:double"&gt;0&lt;/D&gt;&lt;D xsi:type="xsd:double"&gt;0.059700012&lt;/D&gt;&lt;D xsi:type="xsd:double"&gt;6.339574&lt;/D&gt;&lt;D xsi:type="xsd:double"&gt;-1.0217845&lt;/D&gt;&lt;D xsi:type="xsd:double"&gt;-0.5312383&lt;/D&gt;&lt;D xsi:type="xsd:double"&gt;-8.337289&lt;/D&gt;&lt;D xsi:type="xsd:double"&gt;0&lt;/D&gt;&lt;D xsi:type="xsd:double"&gt;0&lt;/D&gt;&lt;D xsi:type="xsd:double"&gt;9.262133&lt;/D&gt;&lt;D xsi:type="xsd:double"&gt;-5.122888&lt;/D&gt;&lt;D xsi:type="xsd:double"&gt;-4.3298244&lt;/D&gt;&lt;D xsi:type="xsd:double"&gt;1.1234164&lt;/D&gt;&lt;D xsi:type="xsd:double"&gt;4.8681974&lt;/D&gt;&lt;D xsi:type="xsd:double"&gt;0&lt;/D&gt;&lt;D xsi:type="xsd:double"&gt;0&lt;/D&gt;&lt;D xsi:type="xsd:double"&gt;0.011587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>143&lt;/D&gt;&lt;D xsi:type="xsd:double"&gt;12.521994&lt;/D&gt;&lt;D xsi:type="xsd:double"&gt;-2.1051943&lt;/D&gt;&lt;D xsi:type="xsd:double"&gt;-2.4693668&lt;/D&gt;&lt;D xsi:type="xsd:double"&gt;-0.22910833&lt;/D&gt;&lt;D xsi:type="xsd:double"&gt;0&lt;/D&gt;&lt;D xsi:type="xsd:double"&gt;0&lt;/D&gt;&lt;D xsi:type="xsd:double"&gt;-7.887965&lt;/D&gt;&lt;D xsi:type="xsd:double"&gt;-4.9608526&lt;/D&gt;&lt;D xsi:type="xsd:double"&gt;-4.0493965&lt;/D&gt;&lt;D xsi:type="xsd:double"&gt;-7.672638&lt;/D&gt;&lt;D xsi:type="xsd:double"&gt;5.0605416&lt;/D&gt;&lt;D xsi:type="xsd:double"&gt;0&lt;/D&gt;&lt;D xsi:type="xsd:double"&gt;0&lt;/D&gt;&lt;D xsi:type="xsd:double"&gt;-4.3736577&lt;/D&gt;&lt;D xsi:type="xsd:double"&gt;-11.815554&lt;/D&gt;&lt;D xsi:type="xsd:double"&gt;-10.857815&lt;/D&gt;&lt;D xsi:type="xsd:double"&gt;11.778439&lt;/D&gt;&lt;D xsi:type="xsd:double"&gt;8.010268&lt;/D&gt;&lt;D xsi:type="xsd:double"&gt;0&lt;/D&gt;&lt;D xsi:type="xsd:double"&gt;0&lt;/D&gt;&lt;D xsi:type="xsd:double"&gt;-6.855673&lt;/D&gt;&lt;D xsi:type="xsd:double"&gt;3.6873102&lt;/D&gt;&lt;D xsi:type="xsd:double"&gt;-11.575026&lt;/D&gt;&lt;D xsi:type="xsd:double"&gt;0.9889364&lt;/D&gt;&lt;D xsi:type="xsd:double"&gt;-7.151967&lt;/D&gt;&lt;D xsi:type="xsd:double"&gt;0&lt;/D&gt;&lt;D xsi:type="xsd:double"&gt;0&lt;/D&gt;&lt;D xsi:type="xsd:double"&gt;-7.9220176&lt;/D&gt;&lt;D xsi:type="xsd:double"&gt;5.378723&lt;/D&gt;&lt;D xsi:type="xsd:double"&gt;4.648721&lt;/D&gt;&lt;D xsi:type="xsd:double"&gt;-1.7458856&lt;/D&gt;&lt;D xsi:type="xsd:double"&gt;-3.1636953&lt;/D&gt;&lt;D xsi:type="xsd:double"&gt;0&lt;/D&gt;&lt;D xsi:type="xsd:double"&gt;0&lt;/D&gt;&lt;D xsi:type="xsd:double"&gt;-2.7896404&lt;/D&gt;&lt;D xsi:type="xsd:double"&gt;0.3899455&lt;/D&gt;&lt;D xsi:type="xsd:double"&gt;5.445838&lt;/D&gt;&lt;D xsi:type="xsd:double"&gt;-2.4320602&lt;/D&gt;&lt;D xsi:type="xsd:double"&gt;5.3136706&lt;/D&gt;&lt;D xsi:type="xsd:double"&gt;0&lt;/D&gt;&lt;D xsi:type="xsd:double"&gt;0&lt;/D&gt;&lt;D xsi:type="xsd:double"&gt;-4.0488186&lt;/D&gt;&lt;D xsi:type="xsd:double"&gt;-5.932122&lt;/D&gt;&lt;D xsi:type="xsd:double"&gt;-2.5050998&lt;/D&gt;&lt;D xsi:type="xsd:double"&gt;3.4701467&lt;/D&gt;&lt;D xsi:type="xsd:double"&gt;-7.187104&lt;/D&gt;&lt;D xsi:type="xsd:double"&gt;0&lt;/D&gt;&lt;D xsi:type="xsd:double"&gt;0&lt;/D&gt;&lt;D xsi:type="xsd:double"&gt;6.3366055&lt;/D&gt;&lt;D xsi:type="xsd:double"&gt;-9.223562&lt;/D&gt;&lt;D xsi:type="xsd:double"&gt;3.05413&lt;/D&gt;&lt;D xsi:type="xsd:double"&gt;-4.9958467&lt;/D&gt;&lt;D xsi:type="xsd:double"&gt;-3.3561885&lt;/D&gt;&lt;D xsi:type="xsd:double"&gt;0&lt;/D&gt;&lt;D xsi:type="xsd:double"&gt;0&lt;/D&gt;&lt;D xsi:type="xsd:double"&gt;-4.197544&lt;/D&gt;&lt;D xsi:type="xsd:double"&gt;-1.583606&lt;/D&gt;&lt;D xsi:type="xsd:double"&gt;0.2107501&lt;/D&gt;&lt;D xsi:type="xsd:double"&gt;-2.327925&lt;/D&gt;&lt;D xsi:type="xsd:double"&gt;2.9838085&lt;/D&gt;&lt;D xsi:type="xsd:double"&gt;0&lt;/D&gt;&lt;D xsi:type="xsd:double"&gt;0&lt;/D&gt;&lt;D xsi:type="xsd:double"&gt;0&lt;/D&gt;&lt;D xsi:type="xsd:double"&gt;-8.69534&lt;/D&gt;&lt;D xsi:type="xsd:double"&gt;-0.6927967&lt;/D&gt;&lt;D xsi:type="xsd:double"&gt;6.697309&lt;/D&gt;&lt;D xsi:type="xsd:double"&gt;1.7538786&lt;/D&gt;&lt;D xsi:type="xsd:double"&gt;0&lt;/D&gt;&lt;D xsi:type="xsd:double"&gt;0&lt;/D&gt;&lt;D xsi:type="xsd:double"&gt;0&lt;/D&gt;&lt;D xsi:type="xsd:double"&gt;-4.5623837&lt;/D&gt;&lt;D xsi:type="xsd:double"&gt;12.242115&lt;/D&gt;&lt;D xsi:type="xsd:double"&gt;-11.204404&lt;/D&gt;&lt;D xsi:type="xsd:double"&gt;-0.87167025&lt;/D&gt;&lt;D xsi:type="xsd:double"&gt;0&lt;/D&gt;&lt;D xsi:type="xsd:double"&gt;0&lt;/D&gt;&lt;D xsi:type="xsd:double"&gt;12.782097&lt;/D&gt;&lt;D xsi:type="xsd:double"&gt;13.065004&lt;/D&gt;&lt;D xsi:type="xsd:double"&gt;1.425612&lt;/D&gt;&lt;D xsi:type="xsd:double"&gt;8.555937&lt;/D&gt;&lt;D xsi:type="xsd:double"&gt;4.726541&lt;/D&gt;&lt;D xsi:type="xsd:double"&gt;0&lt;/D&gt;&lt;D xsi:type="xsd:double"&gt;0&lt;/D&gt;&lt;D xsi:type="xsd:double"&gt;-0.47931075&lt;/D&gt;&lt;D xsi:type="xsd:double"&gt;8.621454&lt;/D&gt;&lt;D xsi:type="xsd:double"&gt;-7.356286&lt;/D&gt;&lt;D xsi:type="xsd:double"&gt;-1.9989133&lt;/D&gt;&lt;D xsi:type="xsd:double"&gt;11.913657&lt;/D&gt;&lt;D xsi:type="xsd:double"&gt;0&lt;/D&gt;&lt;D xsi:type="xsd:double"&gt;0&lt;/D&gt;&lt;D xsi:type="xsd:double"&gt;1.450324&lt;/D&gt;&lt;D xsi:type="xsd:double"&gt;-4.2977095&lt;/D&gt;&lt;D xsi:type="xsd:double"&gt;-1.7755032&lt;/D&gt;&lt;D xsi:type="xsd:double"&gt;0.4071355&lt;/D&gt;&lt;D xsi:type="xsd:double"&gt;15.805197&lt;/D&gt;&lt;D xsi:type="xsd:double"&gt;0&lt;/D&gt;&lt;D xsi:type="xsd:double"&gt;0&lt;/D&gt;&lt;D xsi:type="xsd:double"&gt;-8.790463&lt;/D&gt;&lt;D xsi:type="xsd:double"&gt;4.5128703&lt;/D&gt;&lt;D xsi:type="xsd:double"&gt;12.305058&lt;/D&gt;&lt;D xsi:type="xsd:double"&gt;22.875177&lt;/D&gt;&lt;D xsi:type="xsd:double"&gt;-7.701296&lt;/D&gt;&lt;D xsi:type="xsd:double"&gt;0&lt;/D&gt;&lt;D xsi:type="xsd:double"&gt;0&lt;/D&gt;&lt;D xsi:type="xsd:double"&gt;1.8446922&lt;/D&gt;&lt;D xsi:type="xsd:double"&gt;-4.0511727&lt;/D&gt;&lt;D xsi:type="xsd:double"&gt;-2.3966908&lt;/D&gt;&lt;D xsi:type="xsd:double"&gt;-14.11708&lt;/D&gt;&lt;D xsi:type="xsd:double"&gt;-3.891188&lt;/D&gt;&lt;D xsi:type="xsd:double"&gt;0&lt;/D&gt;&lt;D xsi:type="xsd:double"&gt;0&lt;/D&gt;&lt;D xsi:type="xsd:double"&gt;-0.26770234&lt;/D&gt;&lt;D xsi:type="xsd:double"&gt;4.0198445&lt;/D&gt;&lt;D xsi:type="xsd:double"&gt;18.645525&lt;/D&gt;&lt;D xsi:type="xsd:double"&gt;-5.2089396&lt;/D&gt;&lt;D xsi:type="xsd:double"&gt;0.55042505&lt;/D&gt;&lt;D xsi:type="xsd:double"&gt;0&lt;/D&gt;&lt;D xsi:type="xsd:double"&gt;0&lt;/D&gt;&lt;D xsi:type="xsd:double"&gt;-0.38471818&lt;/D&gt;&lt;D xsi:type="xsd:double"&gt;-4.7013464&lt;/D&gt;&lt;D xsi:type="xsd:double"&gt;-0.7607877&lt;/D&gt;&lt;D xsi:type="xsd:double"&gt;1.3194442&lt;/D&gt;&lt;D xsi:type="xsd:double"&gt;-5.7297525&lt;/D&gt;&lt;D xsi:type="xsd:double"&gt;0&lt;/D&gt;&lt;D xsi:type="xsd:double"&gt;0&lt;/D&gt;&lt;D xsi:type="xsd:double"&gt;2.3009777&lt;/D&gt;&lt;D xsi:type="xsd:double"&gt;9.976685&lt;/D&gt;&lt;D xsi:type="xsd:double"&gt;-0.24680495&lt;/D&gt;&lt;D xsi:type="xsd:double"&gt;-2.0656526&lt;/D&gt;&lt;D xsi:type="xsd:double"&gt;0.19395351&lt;/D&gt;&lt;D xsi:type="xsd:double"&gt;0&lt;/D&gt;&lt;D xsi:type="xsd:double"&gt;0&lt;/D&gt;&lt;D xsi:type="xsd:double"&gt;-3.0560791&lt;/D&gt;&lt;D xsi:type="xsd:double"&gt;-1.2042701&lt;/D&gt;&lt;D xsi:type="xsd:double"&gt;3.5254836&lt;/D&gt;&lt;D xsi:type="xsd:double"&gt;-7.7454805&lt;/D&gt;&lt;D xsi:type="xsd:double"&gt;-7.8621864&lt;/D&gt;&lt;D xsi:type="xsd:double"&gt;0&lt;/D&gt;&lt;D xsi:type="xsd:double"&gt;0&lt;/D&gt;&lt;D xsi:type="xsd:double"&gt;8.845293&lt;/D&gt;&lt;D xsi:type="xsd:double"&gt;6.637752&lt;/D&gt;&lt;D xsi:type="xsd:double"&gt;2.3163915&lt;/D&gt;&lt;D xsi:type="xsd:double"&gt;5.892229&lt;/D&gt;&lt;D xsi:type="xsd:double"&gt;9.700084&lt;/D&gt;&lt;D xsi:type="xsd:double"&gt;0&lt;/D&gt;&lt;D xsi:type="xsd:double"&gt;0&lt;/D&gt;&lt;D xsi:type="xsd:double"&gt;0.8252382&lt;/D&gt;&lt;D xsi:type="xsd:double"&gt;11.859059&lt;/D&gt;&lt;D xsi:type="xsd:double"&gt;-8.383417&lt;/D&gt;&lt;D xsi:type="xsd:double"&gt;-15.984589&lt;/D&gt;&lt;D xsi:type="xsd:double"&gt;3.5881877&lt;/D&gt;&lt;D xsi:type="xsd:double"&gt;0&lt;/D&gt;&lt;D xsi:type="xsd:double"&gt;0&lt;/D&gt;&lt;D xsi:type="xsd:double"&gt;-7.2895885&lt;/D&gt;&lt;D xsi:type="xsd:double"&gt;0.6097436&lt;/D&gt;&lt;D xsi:type="xsd:double"&gt;3.8720846&lt;/D&gt;&lt;D xsi:type="xsd:double"&gt;-2.0097852&lt;/D&gt;&lt;D xsi:type="xsd:double"&gt;5.533707&lt;/D&gt;&lt;D xsi:type="xsd:double"&gt;0&lt;/D&gt;&lt;D xsi:type="xsd:double"&gt;0&lt;/D&gt;&lt;D xsi:type="xsd:double"&gt;-4.8048377&lt;/D&gt;&lt;D xsi:type="xsd:double"&gt;-1.7157316&lt;/D&gt;&lt;D xsi:type="xsd:double"&gt;-3.216678&lt;/D&gt;&lt;D xsi:type="xsd:double"&gt;1.7492175&lt;/D&gt;&lt;D xsi:type="xsd:double"&gt;-1.1920929E-05&lt;/D&gt;&lt;D xsi:type="xsd:double"&gt;0&lt;/D&gt;&lt;D xsi:type="xsd:double"&gt;0&lt;/D&gt;&lt;D xsi:type="xsd:double"&gt;7.682419&lt;/D&gt;&lt;D xsi:type="xsd:double"&gt;6.332457&lt;/D&gt;&lt;D xsi:type="xsd:double"&gt;-3.0885577&lt;/D&gt;&lt;D xsi:type="xsd:double"&gt;0.45938492&lt;/D&gt;&lt;D xsi:type="xsd:double"&gt;0.51021576&lt;/D&gt;&lt;D xsi:type="xsd:double"&gt;0&lt;/D&gt;&lt;D xsi:type="xsd:double"&gt;0&lt;/D&gt;&lt;D xsi:type="xsd:double"&gt;-2.219075&lt;/D&gt;&lt;D xsi:type="xsd:double"&gt;-0.1149416&lt;/D&gt;&lt;D xsi:type="xsd:double"&gt;-3.6768258&lt;/D&gt;&lt;D xsi:type="xsd:double"&gt;-6.3125076&lt;/D&gt;&lt;D xsi:type="xsd:double"&gt;-2.0148873&lt;/D&gt;&lt;D xsi:type="xsd:double"&gt;0&lt;/D&gt;&lt;D xsi:type="xsd:double"&gt;0&lt;/D&gt;&lt;D xsi:type="xsd:double"&gt;-6.819463&lt;/D&gt;&lt;D xsi:type="xsd:double"&gt;1.263547&lt;/D&gt;&lt;D xsi:type="xsd:double"&gt;-2.6824474&lt;/D&gt;&lt;D xsi:type="xsd:double"&gt;0.6512046&lt;/D&gt;&lt;D xsi:type="xsd:double"&gt;-0.6792247&lt;/D&gt;&lt;D xsi:type="xsd:double"&gt;0&lt;/D&gt;&lt;D xsi:type="xsd:double"&gt;0&lt;/D&gt;&lt;D xsi:type="xsd:double"&gt;-6.7856493&lt;/D&gt;&lt;D xsi:type="xsd:double"&gt;2.6440144&lt;/D&gt;&lt;D xsi:type="xsd:double"&gt;-5.8065534&lt;/D&gt;&lt;D xsi:type="xsd:double"&gt;0.3447771&lt;/D&gt;&lt;D xsi:type="xsd:double"&gt;18.32589&lt;/D&gt;&lt;D xsi:type="xsd:double"&gt;0&lt;/D&gt;&lt;D xsi:type="xsd:double"&gt;0&lt;/D&gt;&lt;D xsi:type="xsd:double"&gt;-0.34597516&lt;/D&gt;&lt;D xsi:type="xsd:double"&gt;3.8316727&lt;/D&gt;&lt;D xsi:type="xsd:double"&gt;4.114461&lt;/D&gt;&lt;D xsi:type="xsd:double"&gt;-3.561294&lt;/D&gt;&lt;D xsi:type="xsd:double"&gt;-4.3893456&lt;/D&gt;&lt;D xsi:type="xsd:double"&gt;0&lt;/D&gt;&lt;D xsi:type="xsd:double"&gt;0&lt;/D&gt;&lt;D xsi:type="xsd:double"&gt;6.1684847&lt;/D&gt;&lt;D xsi:type="xsd:double"&gt;-4.6380877&lt;/D&gt;&lt;D xsi:type="xsd:double"&gt;5.3847194&lt;/D&gt;&lt;D xsi:type="xsd:double"&gt;-1.5287936&lt;/D&gt;&lt;D xsi:type="xsd:double"&gt;-6.3081684&lt;/D&gt;&lt;D xsi:type="xsd:double"&gt;0&lt;/D&gt;&lt;D xsi:type="xsd:double"&gt;0&lt;/D&gt;&lt;D xsi:type="xsd:double"&gt;6.870413&lt;/D&gt;&lt;D xsi:type="xsd:double"&gt;-3.6332488&lt;/D&gt;&lt;D xsi:type="xsd:double"&gt;-0.9023011&lt;/D&gt;&lt;D xsi:type="xsd:double"&gt;-1.9132495&lt;/D&gt;&lt;D xsi:type="xsd:double"&gt;-0.025308132&lt;/D&gt;&lt;D xsi:type="xsd:double"&gt;0&lt;/D&gt;&lt;D xsi:type="xsd:double"&gt;0&lt;/D&gt;&lt;D xsi:type="xsd:double"&gt;0&lt;/D&gt;&lt;D xsi:type="xsd:double"&gt;7.511246&lt;/D&gt;&lt;D xsi:type="xsd:double"&gt;1.8565059&lt;/D&gt;&lt;D xsi:type="xsd:double"&gt;1.7713547&lt;/D&gt;&lt;D xsi:type="xsd:double"&gt;0.31234026&lt;/D&gt;&lt;D xsi:type="xsd:double"&gt;0&lt;/D&gt;&lt;D xsi:type="xsd:double"&gt;0&lt;/D&gt;&lt;D xsi:type="xsd:double"&gt;-8.880865&lt;/D&gt;&lt;D xsi:type="xsd:double"&gt;-12.0858555&lt;/D&gt;&lt;D xsi:type="xsd:double"&gt;2.8499365&lt;/D&gt;&lt;D xsi:type="xsd:double"&gt;3.0752778&lt;/D&gt;&lt;D xsi:type="xsd:double"&gt;-3.8478374&lt;/D&gt;&lt;D xsi:type="xsd:double"&gt;0&lt;/D&gt;&lt;D xsi:type="xsd:double"&gt;0&lt;/D&gt;&lt;D xsi:type="xsd:double"&gt;-5.36592&lt;/D&gt;&lt;D xsi:type="xsd:double"&gt;2.2995949&lt;/D&gt;&lt;D xsi:type="xsd:double"&gt;3.4289122&lt;/D&gt;&lt;D xsi:type="xsd:double"&gt;0.80679655&lt;/D&gt;&lt;D xsi:type="xsd:double"&gt;1.7818213&lt;/D&gt;&lt;D xsi:type="xsd:double"&gt;0&lt;/D&gt;&lt;D xsi:type="xsd:double"&gt;0&lt;/D&gt;&lt;D xsi:type="xsd:double"&gt;0.7980466&lt;/D&gt;&lt;D xsi:type="xsd:double"&gt;2.558136&lt;/D&gt;&lt;D xsi:type="xsd:double"&gt;2.6674032&lt;/D&gt;&lt;D xsi:type="xsd:double"&gt;-0.78560114&lt;/D&gt;&lt;D xsi:type="xsd:double"&gt;7.694924&lt;/D&gt;&lt;D xsi:type="xsd:double"&gt;0&lt;/D&gt;&lt;D xsi:type="xsd:double"&gt;0&lt;/D&gt;&lt;D xsi:type="xsd:double"&gt;0.92681646&lt;/D&gt;&lt;D xsi:type="xsd:double"&gt;12.316799&lt;/D&gt;&lt;D xsi:type="xsd:double"&gt;1.759839&lt;/D&gt;&lt;D xsi:type="xsd:double"&gt;3.1890154&lt;/D&gt;&lt;D xsi:type="xsd:double"&gt;-1.2149632&lt;/D&gt;&lt;D xsi:type="xsd:double"&gt;0&lt;/D&gt;&lt;D xsi:type="xsd:double"&gt;0&lt;/D&gt;&lt;D xsi:type="xsd:double"&gt;10.893941&lt;/D&gt;&lt;D xsi:type="xsd:double"&gt;-0.4969418&lt;/D&gt;&lt;D xsi:type="xsd:double"&gt;-2.1913826&lt;/D&gt;&lt;D xsi:type="xsd:double"&gt;-0.15021563&lt;/D&gt;&lt;D xsi:type="xsd:double"&gt;1.1154175&lt;/D&gt;&lt;D xsi:type="xsd:double"&gt;0&lt;/D&gt;&lt;D xsi:type="xsd:double"&gt;0&lt;/D&gt;&lt;D xsi:type="xsd:double"&gt;3.277731&lt;/D&gt;&lt;D xsi:type="xsd:double"&gt;8.709991&lt;/D&gt;&lt;D xsi:type="xsd:double"&gt;-3.9620638&lt;/D&gt;&lt;D xsi:type="xsd:double"&gt;23.071003&lt;/D&gt;&lt;D xsi:type="xsd:double"&gt;-2.212894&lt;/D&gt;&lt;D xsi:type="xsd:double"&gt;0&lt;/D&gt;&lt;D xsi:type="xsd:double"&gt;0&lt;/D&gt;&lt;D xsi:type="xsd:double"&gt;0.2793789&lt;/D&gt;&lt;D xsi:type="xsd:double"&gt;-1.3828754&lt;/D&gt;&lt;D xsi:type="xsd:double"&gt;5.7421207&lt;/D&gt;&lt;D xsi:type="xsd:double"&gt;-7.765734&lt;/D&gt;&lt;D xsi:type="xsd:double"&gt;0.63973665&lt;/D&gt;&lt;D xsi:type="xsd:double"&gt;0&lt;/D&gt;&lt;D xsi:type="xsd:double"&gt;0&lt;/D&gt;&lt;D xsi:type="xsd:double"&gt;-2.232802&lt;/D&gt;&lt;D xsi:type="xsd:double"&gt;-1.5233457&lt;/D&gt;&lt;D xsi:type="xsd:double"&gt;2.059102&lt;/D&gt;&lt;D xsi:type="xsd:double"&gt;-6.851709&lt;/D&gt;&lt;D xsi:type="xsd:double"&gt;2.181244&lt;/D&gt;&lt;D xsi:type="xsd:double"&gt;0&lt;/D&gt;&lt;D xsi:type="xsd:double"&gt;0&lt;/D&gt;&lt;D xsi:type="xsd:double"&gt;3.8632631&lt;/D&gt;&lt;D xsi:type="xsd:double"&gt;-3.833747&lt;/D&gt;&lt;D xsi:type="xsd:double"&gt;-2.8588772&lt;/D&gt;&lt;D xsi:type="xsd:double"&gt;0.40796995&lt;/D&gt;&lt;D xsi:type="xsd:double"&gt;-3.0204535&lt;/D&gt;&lt;D xsi:type="xsd:double"&gt;0&lt;/D&gt;&lt;D xsi:type="xsd:double"&gt;0&lt;/D&gt;&lt;D xsi:type="xsd:double"&gt;-1.8093467&lt;/D&gt;&lt;D xsi:type="xsd:double"&gt;3.1686306&lt;/D&gt;&lt;D xsi:type="xsd:double"&gt;-4.1989985&lt;/D&gt;&lt;D xsi:type="xsd:double"&gt;-1.1038542&lt;/D&gt;&lt;D xsi:type="xsd:double"&gt;-2.1859646&lt;/D&gt;&lt;D xsi:type="xsd:double"&gt;0&lt;/D&gt;&lt;D xsi:type="xsd:double"&gt;0&lt;/D&gt;&lt;D xsi:type="xsd:double"&gt;0.18976927&lt;/D&gt;&lt;D xsi:type="xsd:double"&gt;-2.0170748&lt;/D&gt;&lt;D xsi:type="xsd:double"&gt;0.23373365&lt;/D&gt;&lt;D xsi:type="xsd:double"&gt;-4.003888&lt;/D&gt;&lt;D xsi:type="xsd:double"&gt;-3.3964455&lt;/D&gt;&lt;D xsi:type="xsd:double"&gt;0&lt;/D&gt;&lt;D xsi:type="xsd:double"&gt;0&lt;/D&gt;&lt;D xsi:type="xsd:double"&gt;3.1975985&lt;/D&gt;&lt;D xsi:type="xsd:double"&gt;-1.038301&lt;/D&gt;&lt;D xsi:type="xsd:double"&gt;4.1755795&lt;/D&gt;&lt;D xsi:type="xsd:double"&gt;-6.512803&lt;/D&gt;&lt;D xsi:type="xsd:double"&gt;1.02036&lt;/D&gt;&lt;D xsi:type="xsd:double"&gt;0&lt;/D&gt;&lt;D xsi:type="xsd:double"&gt;0&lt;/D&gt;&lt;D xsi:type="xsd:double"&gt;-0.89419484&lt;/D&gt;&lt;D xsi:type="xsd:double"&gt;14.805567&lt;/D&gt;&lt;D xsi:type="xsd:double"&gt;-0.9260833&lt;/D&gt;&lt;D xsi:type="xsd:double"&gt;-5.1607313&lt;/D&gt;&lt;D xsi:type="xsd:double"&gt;-2.2375822&lt;/D&gt;&lt;D xsi:type="xsd:double"&gt;0&lt;/D&gt;&lt;D xsi:type="xsd:double"&gt;0&lt;/D&gt;&lt;D xsi:type="xsd:double"&gt;0.06824732&lt;/D&gt;&lt;D xsi:type="xsd:double"&gt;0.18491745&lt;/D&gt;&lt;D xsi:type="xsd:double"&gt;0.70055723&lt;/D&gt;&lt;D xsi:type="xsd:double"&gt;5.1872373&lt;/D&gt;&lt;D xsi:type="xsd:double"&gt;0.20520687&lt;/D&gt;&lt;D xsi:type="xsd:double"&gt;0&lt;/D&gt;&lt;D xsi:type="xsd:double"&gt;0&lt;/D&gt;&lt;D xsi:type="xsd:double"&gt;-1.9490778&lt;/D&gt;&lt;D xsi:type="xsd:double"&gt;0.6219983&lt;/D&gt;&lt;D xsi:type="xsd:double"&gt;-1.6252875&lt;/D&gt;&lt;D xsi:type="xsd:double"&gt;4.145789&lt;/D&gt;&lt;D xsi:type="xsd:double"&gt;-1.5466809&lt;/D&gt;&lt;D xsi:type="xsd:double"&gt;0&lt;/D&gt;&lt;D xsi:type="xsd:double"&gt;0&lt;/D&gt;&lt;D xsi:type="xsd:double"&gt;-0.7734716&lt;/D&gt;&lt;D xsi:type="xsd:double"&gt;-3.9605677&lt;/D&gt;&lt;D xsi:type="xsd:double"&gt;-1.750505&lt;/D&gt;&lt;D xsi:type="xsd:double"&gt;-2.2304595&lt;/D&gt;&lt;D xsi:type="xsd:double"&gt;-4.862791&lt;/D&gt;&lt;D xsi:type="xsd:double"&gt;0&lt;/D&gt;&lt;D xsi:type="xsd:double"&gt;0&lt;/D&gt;&lt;D xsi:type="xsd:double"&gt;1.0981798&lt;/D&gt;&lt;D xsi:type="xsd:double"&gt;-0.8355439&lt;/D&gt;&lt;D xsi:type="xsd:double"&gt;1.4819622&lt;/D&gt;&lt;D xsi:type="xsd:double"&gt;5.0894976&lt;/D&gt;&lt;D xsi:type="xsd:double"&gt;-0.106441975&lt;/D&gt;&lt;D xsi:type="xsd:double"&gt;0&lt;/D&gt;&lt;D xsi:type="xsd:double"&gt;0&lt;/D&gt;&lt;D xsi:type="xsd:double"&gt;0.3063321&lt;/D&gt;&lt;D xsi:type="xsd:double"&gt;-3.7577927&lt;/D&gt;&lt;D xsi:type="xsd:double"&gt;2.4213076&lt;/D&gt;&lt;D xsi:type="xsd:double"&gt;0.5968809&lt;/D&gt;&lt;D xsi:type="xsd:double"&gt;5.1110387&lt;/D&gt;&lt;D xsi:type="xsd:double"&gt;0&lt;/D&gt;&lt;D xsi:type="xsd:double"&gt;0&lt;/D&gt;&lt;D xsi:type="xsd:double"&gt;0.8157015&lt;/D&gt;&lt;D xsi:type="xsd:double"&gt;0.6275773&lt;/D&gt;&lt;D xsi:type="xsd:double"&gt;-3.639263&lt;/D&gt;&lt;D xsi:type="xsd:double"&gt;-2.7961254&lt;/D&gt;&lt;D xsi:type="xsd:double"&gt;-1.519984&lt;/D&gt;&lt;D xsi:type="xsd:double"&gt;0&lt;/D&gt;&lt;D xsi:type="xsd:double"&gt;0&lt;/D&gt;&lt;D xsi:type="xsd:double"&gt;2.7200103&lt;/D&gt;&lt;D xsi:type="xsd:double"&gt;2.9802203&lt;/D&gt;&lt;D xsi:type="xsd:double"&gt;-4.8427463&lt;/D&gt;&lt;D xsi:type="xsd:double"&gt;-0.55121183&lt;/D&gt;&lt;D xsi:type="xsd:double"&gt;1.7653704&lt;/D&gt;&lt;D xsi:type="xsd:double"&gt;0&lt;/D&gt;&lt;D xsi:type="xsd:double"&gt;0&lt;/D&gt;&lt;D xsi:type="xsd:double"&gt;3.5110593&lt;/D&gt;&lt;D xsi:type="xsd:double"&gt;5.4661274&lt;/D&gt;&lt;D xsi:type="xsd:double"&gt;-4.759896&lt;/D&gt;&lt;D xsi:type="xsd:double"&gt;-3.3523858&lt;/D&gt;&lt;D xsi:type="xsd:double"&gt;-5.419368&lt;/D&gt;&lt;D xsi:type="xsd:double"&gt;0&lt;/D&gt;&lt;D xsi:type="xsd:double"&gt;0&lt;/D&gt;&lt;D xsi:type="xsd:double"&gt;3.6083817&lt;/D&gt;&lt;D xsi:type="xsd:double"&gt;4.751599&lt;/D&gt;&lt;D xsi:type="xsd:double"&gt;1.3952255&lt;/D&gt;&lt;D xsi:type="xsd:double"&gt;7.576835&lt;/D&gt;&lt;D xsi:type="xsd:double"&gt;-0.13353229&lt;/D&gt;&lt;D xsi:type="xsd:double"&gt;0&lt;/D&gt;&lt;D xsi:type="xsd:double"&gt;0&lt;/D&gt;&lt;D xsi:type="xsd:double"&gt;-1.238805&lt;/D&gt;&lt;D xsi:type="xsd:double"&gt;3.96868&lt;/D&gt;&lt;D xsi:type="xsd:double"&gt;-0.6411314&lt;/D&gt;&lt;D xsi:type="xsd:double"&gt;5.0962806&lt;/D&gt;&lt;D xsi:type="xsd:double"&gt;0.5840063&lt;/D&gt;&lt;D xsi:type="xsd:double"&gt;0&lt;/D&gt;&lt;D xsi:type="xsd:double"&gt;0&lt;/D&gt;&lt;D xsi:type="xsd:double"&gt;0.33084154&lt;/D&gt;&lt;D xsi:type="xsd:double"&gt;-0.30864477&lt;/D&gt;&lt;D xsi:type="xsd:double"&gt;4.3230057&lt;/D&gt;&lt;D xsi:type="xsd:double"&gt;-1.5568256&lt;/D&gt;&lt;D xsi:type="xsd:double"&gt;2.1976948&lt;/D&gt;&lt;D xsi:type="xsd:double"&gt;0&lt;/D&gt;&lt;D xsi:type="xsd:double"&gt;0&lt;/D&gt;&lt;D xsi:type="xsd:double"&gt;6.67572&lt;/D&gt;&lt;D xsi:type="xsd:double"&gt;-0.7558346&lt;/D&gt;&lt;D xsi:type="xsd:double"&gt;4.4801474&lt;/D&gt;&lt;D xsi:type="xsd:double"&gt;-0.2383709&lt;/D&gt;&lt;D xsi:type="xsd:double"&gt;6.482899&lt;/D&gt;&lt;D xsi:type="xsd:double"&gt;0&lt;/D&gt;&lt;D xsi:type="xsd:double"&gt;0&lt;/D&gt;&lt;D xsi:type="xsd:double"&gt;3.4547448&lt;/D&gt;&lt;D xsi:type="xsd:double"&gt;6.271386&lt;/D&gt;&lt;D xsi:type="xsd:double"&gt;-0.6589353&lt;/D&gt;&lt;D xsi:type="xsd:double"&gt;-2.391237&lt;/D&gt;&lt;D xsi:type="xsd:double"&gt;8.545041&lt;/D&gt;&lt;D xsi:type="xsd:double"&gt;0&lt;/D&gt;&lt;D xsi:type="xsd:double"&gt;0&lt;/D&gt;&lt;D xsi:type="xsd:double"&gt;5.3426504&lt;/D&gt;&lt;D xsi:type="xsd:double"&gt;-0.09739995&lt;/D&gt;&lt;D xsi:type="xsd:double"&gt;-3.8263977&lt;/D&gt;&lt;D xsi:type="xsd:double"&gt;2.09862&lt;/D&gt;&lt;D xsi:type="xsd:double"&gt;6.1677337&lt;/D&gt;&lt;D xsi:type="xsd:double"&gt;0&lt;/D&gt;&lt;D xsi:type="xsd:double"&gt;0&lt;/D&gt;&lt;D xsi:type="xsd:double"&gt;-5.177629&lt;/D&gt;&lt;D xsi:type="xsd:double"&gt;0.96714497&lt;/D&gt;&lt;D xsi:type="xsd:double"&gt;8.247816&lt;/D&gt;&lt;D xsi:type="xsd:double"&gt;0.21922588&lt;/D&gt;&lt;D xsi:type="xsd:double"&gt;-3.6554396&lt;/D&gt;&lt;D xsi:type="xsd:double"&gt;0&lt;/D&gt;&lt;D xsi:type="xsd:double"&gt;0&lt;/D&gt;&lt;D xsi:type="xsd:double"&gt;3.8030386&lt;/D&gt;&lt;D xsi:type="xsd:double"&gt;5.9004664&lt;/D&gt;&lt;D xsi:type="xsd:double"&gt;-0.2529323&lt;/D&gt;&lt;D xsi:type="xsd:double"&gt;4.307437&lt;/D&gt;&lt;D xsi:type="xsd:double"&gt;4.2616844&lt;/D&gt;&lt;D xsi:type="xsd:double"&gt;0&lt;/D&gt;&lt;D xsi:type="xsd:double"&gt;0&lt;/D&gt;&lt;D xsi:type="xsd:double"&gt;1.1920929E-05&lt;/D&gt;&lt;D xsi:type="xsd:double"&gt;-2.5979996&lt;/D&gt;&lt;D xsi:type="xsd:double"&gt;7.6497436&lt;/D&gt;&lt;D xsi:type="xsd:double"&gt;0.11101961&lt;/D&gt;&lt;D xsi:type="xsd:double"&gt;-6.6752553&lt;/D&gt;&lt;D xsi:type="xsd:double"&gt;0&lt;/D&gt;&lt;D xsi:type="xsd:double"&gt;0&lt;/D&gt;&lt;D xsi:type="xsd:double"&gt;-1.1920929E-05&lt;/D&gt;&lt;D xsi:type="xsd:double"&gt;-8.918625&lt;/D&gt;&lt;D xsi:type="xsd:double"&gt;-2.6218772&lt;/D&gt;&lt;D xsi:type="xsd:double"&gt;2.6104093&lt;/D&gt;&lt;/FQL&gt;&lt;FQL&gt;&lt;Q&gt;8001-JP^P_PRICE_RETURNS(2,20201231,20240104,D,KRW)&lt;/Q&gt;&lt;R&gt;1100&lt;/R&gt;&lt;C&gt;1&lt;/C&gt;&lt;D xsi:type="xsd:double"&gt;0&lt;/D&gt;&lt;D xsi:type="xsd:double"&gt;1.1920929E-05&lt;/D&gt;&lt;D xsi:type="xsd:double"&gt;0&lt;/D&gt;&lt;D xsi:type="xsd:double"&gt;0&lt;/D&gt;&lt;D xsi:type="xsd:double"&gt;-0.51847696&lt;/D&gt;&lt;D xsi:type="xsd:double"&gt;0.8358121&lt;/D&gt;&lt;D xsi:type="xsd:double"&gt;-0.8592844&lt;/D&gt;&lt;D xsi:type="xsd:double"&gt;2.4144173&lt;/D&gt;&lt;D xsi:type="xsd:double"&gt;2.1692395&lt;/D&gt;&lt;D xsi:type="xsd:double"&gt;0&lt;/D&gt;&lt;D xsi:type="xsd:double"&gt;0&lt;/D&gt;&lt;D xsi:type="xsd:double"&gt;0.21464825&lt;/D&gt;&lt;D xsi:type="xsd:double"&gt;0.81062317&lt;/D&gt;&lt;D xsi:type="xsd:double"&gt;0.81830025&lt;/D&gt;&lt;D xsi:type="xsd:double"&gt;0.371027&lt;/D&gt;&lt;D xsi:type="xsd:double"&gt;0.111186504&lt;/D&gt;&lt;D xsi:type="xsd:double"&gt;0&lt;/D&gt;&lt;D xsi:type="xsd:double"&gt;0&lt;/D&gt;&lt;D xsi:type="xsd:double"&gt;-0.58411956&lt;/D&gt;&lt;D xsi:type="xsd:double"&gt;-0.60014725&lt;/D&gt;&lt;D xsi:type="xsd:double"&gt;0.7667303&lt;/D&gt;&lt;D xsi:type="xsd:double"&gt;0.3587842&lt;/D&gt;&lt;D xsi:type="xsd:double"&gt;0.6352663&lt;/D&gt;&lt;D xsi:type="xsd:double"&gt;0&lt;/D&gt;&lt;D xsi:type="xsd:double"&gt;0&lt;/D&gt;&lt;D xsi:type="xsd:double"&gt;-0.6201565&lt;/D&gt;&lt;D xsi:type="xsd:double"&gt;-0.8767724&lt;/D&gt;&lt;D xsi:type="xsd:double"&gt;-0.07817149&lt;/D&gt;&lt;D xsi:type="xsd:double"&gt;0.37994385&lt;/D&gt;&lt;D xsi:type="xsd:double"&gt;-2.9612064&lt;/D&gt;&lt;D xsi:type="xsd:double"&gt;0&lt;/D&gt;&lt;D xsi:type="xsd:double"&gt;0&lt;/D&gt;&lt;D xsi:type="xsd:double"&gt;-1.0135353&lt;/D&gt;&lt;D xsi:type="xsd:double"&gt;-0.2469778&lt;/D&gt;&lt;D xsi:type="xsd:double"&gt;0.3792286&lt;/D&gt;&lt;D xsi:type="xsd:double"&gt;-0.42191744&lt;/D&gt;&lt;D xsi:type="xsd:double"&gt;1.5737772&lt;/D&gt;&lt;D xsi:type="xsd:double"&gt;0&lt;/D&gt;&lt;D xsi:type="xsd:double"&gt;0&lt;/D&gt;&lt;D xsi:type="xsd:double"&gt;2.7900338&lt;/D&gt;&lt;D xsi:type="xsd:double"&gt;1.219511&lt;/D&gt;&lt;D xsi:type="xsd:double"&gt;-0.64164996&lt;/D&gt;&lt;D xsi:type="xsd:double"&gt;-0.057291985&lt;/D&gt;&lt;D xsi:type="xsd:double"&gt;-0.905776&lt;/D&gt;&lt;D xsi:type="xsd:double"&gt;0&lt;/D&gt;&lt;D xsi:type="xsd:double"&gt;0&lt;/D&gt;&lt;D xsi:type="xsd:double"&gt;-0.13815165&lt;/D&gt;&lt;D xsi:type="xsd:double"&gt;0.85994005&lt;/D&gt;&lt;D xsi:type="xsd:double"&gt;1.2762785&lt;/D&gt;&lt;D xsi:type="xsd:double"&gt;-0.62580705&lt;/D&gt;&lt;D xsi:type="xsd:double"&gt;0.89980364&lt;/D&gt;&lt;D xsi:type="xsd:double"&gt;0&lt;/D&gt;&lt;D xsi:type="xsd:double"&gt;0&lt;/D&gt;&lt;D xsi:type="xsd:double"&gt;2.1537066&lt;/D&gt;&lt;D xsi:type="xsd:double"&gt;-0.015288591&lt;/D&gt;&lt;D xsi:type="xsd:double"&gt;-2.4350405&lt;/D&gt;&lt;D xsi:type="xsd:double"&gt;0.5041361&lt;/D&gt;&lt;D xsi:type="xsd:double"&gt;-0.78624487&lt;/D&gt;&lt;D xsi:type="xsd:double"&gt;0&lt;/D&gt;&lt;D xsi:type="xsd:double"&gt;0&lt;/D&gt;&lt;D xsi:type="xsd:double"&gt;3.8118362&lt;/D&gt;&lt;D xsi:type="xsd:double"&gt;0.61171055&lt;/D&gt;&lt;D xsi:type="xsd:double"&gt;0.8927345&lt;/D&gt;&lt;D xsi:type="xsd:double"&gt;-0.61444044&lt;/D&gt;&lt;D xsi:type="xsd:double"&gt;-1.0309458&lt;/D&gt;&lt;D xsi:type="xsd:double"&gt;0&lt;/D&gt;&lt;D xsi:type="xsd:double"&gt;0&lt;/D&gt;&lt;D xsi:type="xsd:double"&gt;1.7171264&lt;/D&gt;&lt;D xsi:type="xsd:double"&gt;1.5914083&lt;/D&gt;&lt;D xsi:type="xsd:double"&gt;1.1109114&lt;/D&gt;&lt;D xsi:type="xsd:double"&gt;-1.4929414&lt;/D&gt;&lt;D xsi:type="xsd:double"&gt;1.4208198&lt;/D&gt;&lt;D xsi:type="xsd:double"&gt;0&lt;/D&gt;&lt;D xsi:type="xsd:double"&gt;0&lt;/D&gt;&lt;D xsi:type="xsd:double"&gt;1.1223197&lt;/D&gt;&lt;D xsi:type="xsd:double"&gt;-0.07300973&lt;/D&gt;&lt;D xsi:type="xsd:double"&gt;0.238204&lt;/D&gt;&lt;D xsi:type="xsd:double"&gt;0.127244&lt;/D&gt;&lt;D xsi:type="xsd:double"&gt;-0.12065768&lt;/D&gt;&lt;D xsi:type="xsd:double"&gt;0&lt;/D&gt;&lt;D xsi:type="xsd:double"&gt;0&lt;/D&gt;&lt;D xsi:type="xsd:double"&gt;1.3139129&lt;/D&gt;&lt;D xsi:type="xsd:double"&gt;-1.3479292&lt;/D&gt;&lt;D xsi:type="xsd:double"&gt;-2.0373225&lt;/D&gt;&lt;D xsi:type="xsd:double"&gt;1.7192125&lt;/D&gt;&lt;D xsi:type="xsd:double"&gt;0.5740881&lt;/D&gt;&lt;D xsi:type="xsd:double"&gt;0&lt;/D&gt;&lt;D xsi:type="xsd:double"&gt;0&lt;/D&gt;&lt;D xsi:type="xsd:double"&gt;1.6331673&lt;/D&gt;&lt;D xsi:type="xsd:double"&gt;-0.1712799&lt;/D&gt;&lt;D xsi:type="xsd:double"&gt;-0.05635023&lt;/D&gt;&lt;D xsi:type="xsd:double"&gt;-0.6108463&lt;/D&gt;&lt;D xsi:type="xsd:double"&gt;-1.7096162&lt;/D&gt;&lt;D xsi:type="xsd:double"&gt;0&lt;/D&gt;&lt;D xsi:type="xsd:double"&gt;0&lt;/D&gt;&lt;D xsi:type="xsd:double"&gt;2.0705462&lt;/D&gt;&lt;D xsi:type="xsd:double"&gt;-1.4149666&lt;/D&gt;&lt;D xsi:type="xsd:double"&gt;1.2106895&lt;/D&gt;&lt;D xsi:type="xsd:double"&gt;-1.1486053&lt;/D&gt;&lt;D xsi:type="xsd:double"&gt;-1.0290265&lt;/D&gt;&lt;D xsi:type="xsd:double"&gt;0&lt;/D&gt;&lt;D xsi:type="xsd:double"&gt;0&lt;/D&gt;&lt;D xsi:type="xsd:double"&gt;0.26971102&lt;/D&gt;&lt;D xsi:type="xsd:double"&gt;-0.057566166&lt;/D&gt;&lt;D xsi:type="xsd:double"&gt;-0.6201625&lt;/D&gt;&lt;D xsi:type="xsd:double"&gt;-0.047683716&lt;/D&gt;&lt;D xsi:type="xsd:double"&gt;0.38206577&lt;/D&gt;&lt;D xsi:type="xsd:double"&gt;0&lt;/D&gt;&lt;D xsi:type="xsd:double"&gt;0&lt;/D&gt;&lt;D xsi:type="xsd:double"&gt;0.7789135&lt;/D&gt;&lt;D xsi:type="xsd:double"&gt;-1.8973172&lt;/D&gt;&lt;D xsi:type="xsd:double"&gt;-0.29942393&lt;/D&gt;&lt;D xsi:type="xsd:double"&gt;1.8077135&lt;/D&gt;&lt;D xsi:type="xsd:double"&gt;-0.38447976&lt;/D&gt;&lt;D xsi:type="xsd:double"&gt;0&lt;/D&gt;&lt;D xsi:type="xsd:double"&gt;0&lt;/D&gt;&lt;D xsi:type="xsd:double"&gt;-1.1035144&lt;/D&gt;&lt;D xsi:type="xsd:double"&gt;-2.083224&lt;/D&gt;&lt;D xsi:type="xsd:double"&gt;-0.6687105&lt;/D&gt;&lt;D xsi:type="xsd:double"&gt;-0.46333075&lt;/D&gt;&lt;D xsi:type="xsd:double"&gt;1.4081478&lt;/D&gt;&lt;D xsi:type="xsd:double"&gt;0&lt;/D&gt;&lt;D xsi:type="xsd:double"&gt;0&lt;/D&gt;&lt;D xsi:type="xsd:double"&gt;1.3863087&lt;/D&gt;&lt;D xsi:type="xsd:double"&gt;-0.3583312&lt;/D&gt;&lt;D xsi:type="xsd:double"&gt;-0.01372695&lt;/D&gt;&lt;D xsi:type="xsd:double"&gt;2.9745698&lt;/D&gt;&lt;D xsi:type="xsd:double"&gt;0.38563013&lt;/D&gt;&lt;D xsi:type="xsd:double"&gt;0&lt;/D&gt;&lt;D xsi:type="xsd:double"&gt;0&lt;/D&gt;&lt;D xsi:type="xsd:double"&gt;0.81653595&lt;/D&gt;&lt;D xsi:type="xsd:double"&gt;-1.5091896&lt;/D&gt;&lt;D xsi:type="xsd:double"&gt;-5.375111&lt;/D&gt;&lt;D xsi:type="xsd:double"&gt;-0.92111826&lt;/D&gt;&lt;D xsi:type="xsd:double"&gt;0.927186&lt;/D&gt;&lt;D xsi:type="xsd:double"&gt;0&lt;/D&gt;&lt;D xsi:type="xsd:double"&gt;0&lt;/D&gt;&lt;D xsi:type="xsd:double"&gt;0.59627295&lt;/D&gt;&lt;D xsi:type="xsd:double"&gt;0.30218363&lt;/D&gt;&lt;D xsi:type="xsd:double"&gt;-0.7850349&lt;/D&gt;&lt;D xsi:type="xsd:double"&gt;-0.76918006&lt;/D&gt;&lt;D xsi:type="xsd:double"&gt;-0.030982494&lt;/D&gt;&lt;D xsi:type="xsd:double"&gt;0&lt;/D&gt;&lt;D xsi:type="xsd:double"&gt;0&lt;/D&gt;&lt;D xsi:type="xsd:double"&gt;0.89496374&lt;/D&gt;&lt;D xsi:type="xsd:double"&gt;-0.73783994&lt;/D&gt;&lt;D xsi:type="xsd:double"&gt;-1.9128323&lt;/D&gt;&lt;D xsi:type="xsd:double"&gt;-0.23744702&lt;/D&gt;&lt;D xsi:type="xsd:double"&gt;1.8638849&lt;/D&gt;&lt;D xsi:type="xsd:double"&gt;0&lt;/D&gt;&lt;D xsi:type="xsd:double"&gt;0&lt;/D&gt;&lt;D xsi:type="xsd:double"&gt;-2.1713912&lt;/D&gt;&lt;D xsi:type="xsd:double"&gt;-0.12658238&lt;/D&gt;&lt;D xsi:type="xsd:double"&gt;2.320826&lt;/D&gt;&lt;D xsi:type="xsd:double"&gt;-0.72126985&lt;/D&gt;&lt;D xsi:type="xsd:double"&gt;1.0991931&lt;/D&gt;&lt;D xsi:type="xsd:double"&gt;0&lt;/D&gt;&lt;D xsi:type="xsd:double"&gt;0&lt;/D&gt;&lt;D xsi:type="xsd:double"&gt;0.60925484&lt;/D&gt;&lt;D xsi:type="xsd:double"&gt;0.6465554&lt;/D&gt;&lt;D xsi:type="xsd:double"&gt;0.8523822&lt;/D&gt;&lt;D xsi:type="xsd:double"&gt;-0.94518065&lt;/D&gt;&lt;D xsi:type="xsd:double"&gt;-0.602144&lt;/D&gt;&lt;D xsi:type="xsd:double"&gt;0&lt;/D&gt;&lt;D xsi:type="xsd:double"&gt;0&lt;/D&gt;&lt;D xsi:type="xsd:double"&gt;-2.5506794&lt;/D&gt;&lt;D xsi:type="xsd:double"&gt;1.0285139&lt;/D&gt;&lt;D xsi:type="xsd:double"&gt;2.0908713&lt;/D&gt;&lt;D xsi:type="xsd:double"&gt;-0.8489609&lt;/D&gt;&lt;D xsi:type="xsd:double"&gt;-0.6891668&lt;/D&gt;&lt;D xsi:type="xsd:double"&gt;0&lt;/D&gt;&lt;D xsi:type="xsd:double"&gt;0&lt;/D&gt;&lt;D xsi:type="xsd:double"&gt;-3.5689116&lt;/D&gt;&lt;D xsi:type="xsd:double"&gt;3.0797124&lt;/D&gt;&lt;D xsi:type="xsd:double"&gt;0.15964508&lt;/D&gt;&lt;D xsi:type="xsd:double"&gt;-0.04248023&lt;/D&gt;&lt;D xsi:type="xsd:double"&gt;-0.68425536&lt;/D&gt;&lt;D xsi:type="xsd:double"&gt;0&lt;/D&gt;&lt;D xsi:type="xsd:double"&gt;0&lt;/D&gt;&lt;D xsi:type="xsd:double"&gt;-0.22110343&lt;/D&gt;&lt;D xsi:type="xsd:double"&gt;-1.4255822&lt;/D&gt;&lt;D xsi:type="xsd:double"&gt;-0.83464384&lt;/D&gt;&lt;D xsi:type="xsd:double"&gt;0.1478672&lt;/D&gt;&lt;D xsi:type="xsd:double"&gt;1.5706301&lt;/D&gt;&lt;D xsi:type="xsd:double"&gt;0&lt;/D&gt;&lt;D xsi:type="xsd:double"&gt;0&lt;/D&gt;&lt;D xsi:type="xsd:double"&gt;-0.9157002&lt;/D&gt;&lt;D xsi:type="xsd:double"&gt;0.603497&lt;/D&gt;&lt;D xsi:type="xsd:double"&gt;-0.11959076&lt;/D&gt;&lt;D xsi:type="xsd:double"&gt;1.3216019&lt;/D&gt;&lt;D xsi:type="xsd:double"&gt;-0.30018687&lt;/D&gt;&lt;D xsi:type="xsd:double"&gt;0&lt;/D&gt;&lt;D xsi:type="xsd:double"&gt;0&lt;/D&gt;&lt;D xsi:type="xsd:double"&gt;1.6094446&lt;/D&gt;&lt;D xsi:type="xsd:double"&gt;0.8394599&lt;/D&gt;&lt;D xsi:type="xsd:double"&gt;0.44493675&lt;/D&gt;&lt;D xsi:type="xsd:double"&gt;-0.8069277&lt;/D&gt;&lt;D xsi:type="xsd:double"&gt;-0.7880032&lt;/D&gt;&lt;D xsi:type="xsd:double"&gt;0&lt;/D&gt;&lt;D xsi:type="xsd:double"&gt;0&lt;/D&gt;&lt;D xsi:type="xsd:double"&gt;1.5210509&lt;/D&gt;&lt;D xsi:type="xsd:double"&gt;-1.6582906&lt;/D&gt;&lt;D xsi:type="xsd:double"&gt;0.4119873&lt;/D&gt;&lt;D xsi:type="xsd:double"&gt;-0.15701056&lt;/D&gt;&lt;D xsi:type="xsd:double"&gt;-0.31979084&lt;/D&gt;&lt;D xsi:type="xsd:double"&gt;0&lt;/D&gt;&lt;D xsi:type="xsd:double"&gt;0&lt;/D&gt;&lt;D xsi:type="xsd:double"&gt;2.0946264&lt;/D&gt;&lt;D xsi:type="xsd:double"&gt;0.5574584&lt;/D&gt;&lt;D xsi:type="xsd:double"&gt;-0.35190582&lt;/D&gt;&lt;D xsi:type="xsd:double"&gt;-0.10544658&lt;/D&gt;&lt;D xsi:type="xsd:double"&gt;-1.2539029&lt;/D&gt;&lt;D xsi:type="xsd:double"&gt;0&lt;/D&gt;&lt;D xsi:type="xsd:double"&gt;0&lt;/D&gt;&lt;D xsi:type="xsd:double"&gt;3.8458943&lt;/D&gt;&lt;D xsi:type="xsd:double"&gt;0.37499666&lt;/D&gt;&lt;D xsi:type="xsd:double"&gt;-2.0829558&lt;/D&gt;&lt;D xsi:type="xsd:double"&gt;1.3284802&lt;/D&gt;&lt;D xsi:type="xsd:double"&gt;-0.11020303&lt;/D&gt;&lt;D xsi:type="xsd:double"&gt;0&lt;/D&gt;&lt;D xsi:type="xsd:double"&gt;0&lt;/D&gt;&lt;D xsi:type="xsd:double"&gt;0.21127462&lt;/D&gt;&lt;D xsi:type="xsd:double"&gt;-0.7640302&lt;/D&gt;&lt;D xsi:type="xsd:double"&gt;2.099526&lt;/D&gt;&lt;D xsi:type="xsd:double"&gt;0.95961094&lt;/D&gt;&lt;D xsi:type="xsd:double"&gt;1.1547208&lt;/D&gt;&lt;D xsi:type="xsd:double"&gt;0&lt;/D&gt;&lt;D xsi:type="xsd:double"&gt;0&lt;/D&gt;&lt;D xsi:type="xsd:double"&gt;-1.1114657&lt;/D&gt;&lt;D xsi:type="xsd:double"&gt;0.9459257&lt;/D&gt;&lt;D xsi:type="xsd:double"&gt;-0.44733882&lt;/D&gt;&lt;D xsi:type="xsd:double"&gt;-1.9839406&lt;/D&gt;&lt;D xsi:type="xsd:double"&gt;-1.664412&lt;/D&gt;&lt;D xsi:type="xsd:double"&gt;0&lt;/D&gt;&lt;D xsi:type="xsd:double"&gt;0&lt;/D&gt;&lt;D xsi:type="xsd:double"&gt;0.10393858&lt;/D&gt;&lt;D xsi:type="xsd:double"&gt;-0.2086699&lt;/D&gt;&lt;D xsi:type="xsd:double"&gt;-0.47683716&lt;/D&gt;&lt;D xsi:type="xsd:double"&gt;0.34332275&lt;/D&gt;&lt;D xsi:type="xsd:double"&gt;-0.90146065&lt;/D&gt;&lt;D xsi:type="xsd:double"&gt;0&lt;/D&gt;&lt;D xsi:type="xsd:double"&gt;0&lt;/D&gt;&lt;D xsi:type="xsd:double"&gt;1.8443942&lt;/D&gt;&lt;D xsi:type="xsd:double"&gt;-0.14109612&lt;/D&gt;&lt;D xsi:type="xsd:double"&gt;-0.57073236&lt;/D&gt;&lt;D xsi:type="xsd:double"&gt;0.45975447&lt;/D&gt;&lt;D xsi:type="xsd:double"&gt;1.0772824&lt;/D&gt;&lt;D xsi:type="xsd:double"&gt;0&lt;/D&gt;&lt;D xsi:type="xsd:double"&gt;0&lt;/D&gt;&lt;D xsi:type="xsd:double"&gt;1.2715101&lt;/D&gt;&lt;D xsi:type="xsd:double"&gt;0.37320852&lt;/D&gt;&lt;D xsi:type="xsd:double"&gt;3.3335686&lt;/D&gt;&lt;D xsi:type="xsd:double"&gt;-0.84602237&lt;/D&gt;&lt;D xsi:type="xsd:double"&gt;2.0505905&lt;/D&gt;&lt;D xsi:type="xsd:double"&gt;0&lt;/D&gt;&lt;D xsi:type="xsd:double"&gt;0&lt;/D&gt;&lt;D xsi:type="xsd:double"&gt;1.2499094&lt;/D&gt;&lt;D xsi:type="xsd:double"&gt;0.28499365&lt;/D&gt;&lt;D xsi:type="xsd:double"&gt;0.13520718&lt;/D&gt;&lt;D xsi:type="xsd:double"&gt;-0.57744384&lt;/D&gt;&lt;D xsi:type="xsd:double"&gt;0.23071766&lt;/D&gt;&lt;D xsi:type="xsd:double"&gt;0&lt;/D&gt;&lt;D xsi:type="xsd:double"&gt;0&lt;/D&gt;&lt;D xsi:type="xsd:double"&gt;0.41548014&lt;/D&gt;&lt;D xsi:type="xsd:double"&gt;-2.5600016&lt;/D&gt;&lt;D xsi:type="xsd:double"&gt;-4.457259&lt;/D&gt;&lt;D xsi:type="xsd:double"&gt;-0.40769577&lt;/D&gt;&lt;D xsi:type="xsd:double"&gt;-0.12978911&lt;/D&gt;&lt;D xsi:type="xsd:double"&gt;0&lt;/D&gt;&lt;D xsi:type="xsd:double"&gt;0&lt;/D&gt;&lt;D xsi:type="xsd:double"&gt;0.40348768&lt;/D&gt;&lt;D xsi:type="xsd:double"&gt;1.4894009&lt;/D&gt;&lt;D xsi:type="xsd:double"&gt;-2.042836&lt;/D&gt;&lt;D xsi:type="xsd:double"&gt;0.024867058&lt;/D&gt;&lt;D xsi:type="xsd:double"&gt;-2.9285133&lt;/D&gt;&lt;D xsi:type="xsd:double"&gt;0&lt;/D&gt;&lt;D xsi:type="xsd:double"&gt;0&lt;/D&gt;&lt;D xsi:type="xsd:double"&gt;0.25805235&lt;/D&gt;&lt;D xsi:type="xsd:double"&gt;-0.7799268&lt;/D&gt;&lt;D xsi:type="xsd:double"&gt;1.1478901&lt;/D&gt;&lt;D xsi:type="xsd:double"&gt;0.0108242035&lt;/D&gt;&lt;D xsi:type="xsd:double"&gt;1.3270736&lt;/D&gt;&lt;D xsi:type="xsd:double"&gt;0&lt;/D&gt;&lt;D xsi:type="xsd:double"&gt;0&lt;/D&gt;&lt;D xsi:type="xsd:double"&gt;0.97995996&lt;/D&gt;&lt;D xsi:type="xsd:double"&gt;-0.17812848&lt;/D&gt;&lt;D xsi:type="xsd:double"&gt;-0.9578705&lt;/D&gt;&lt;D xsi:type="xsd:double"&gt;-1.003784&lt;/D&gt;&lt;D xsi:type="xsd:double"&gt;1.2608886&lt;/D&gt;&lt;D xsi:type="xsd:double"&gt;0&lt;/D&gt;&lt;D xsi:type="xsd:double"&gt;0&lt;/D&gt;&lt;D xsi:type="xsd:double"&gt;1.2518287&lt;/D&gt;&lt;D xsi:type="xsd:double"&gt;-0.65719485&lt;/D&gt;&lt;D xsi:type="xsd:double"&gt;-1.276648&lt;/D&gt;&lt;D xsi:type="xsd:double"&gt;-1.408118&lt;/D&gt;&lt;D xsi:type="xsd:double"&gt;-0.14350414&lt;/D&gt;&lt;D xsi:type="xsd:double"&gt;0&lt;/D&gt;&lt;D xsi:type="xsd:double"&gt;0&lt;/D&gt;&lt;D xsi:type="xsd:double"&gt;-2.2353828&lt;/D&gt;&lt;D xsi:type="xsd:double"&gt;0.3514886&lt;/D&gt;&lt;D xsi:type="xsd:double"&gt;0.47932863&lt;/D&gt;&lt;D xsi:type="xsd:double"&gt;-0.28312206&lt;/D&gt;&lt;D xsi:type="xsd:double"&gt;0.36683083&lt;/D&gt;&lt;D xsi:type="xsd:double"&gt;0&lt;/D&gt;&lt;D xsi:type="xsd:double"&gt;0&lt;/D&gt;&lt;D xsi:type="xsd:double"&gt;2.975762&lt;/D&gt;&lt;D xsi:type="xsd:double"&gt;0.48685074&lt;/D&gt;&lt;D xsi:type="xsd:double"&gt;0.35333633&lt;/D&gt;&lt;D xsi:type="xsd:double"&gt;1.6570926&lt;/D&gt;&lt;D xsi:type="xsd:double"&gt;-2.7313888&lt;/D&gt;&lt;D xsi:type="xsd:double"&gt;0&lt;/D&gt;&lt;D xsi:type="xsd:double"&gt;0&lt;/D&gt;&lt;D xsi:type="xsd:double"&gt;5.6628585&lt;/D&gt;&lt;D xsi:type="xsd:double"&gt;-1.339525&lt;/D&gt;&lt;D xsi:type="xsd:double"&gt;-3.3884823&lt;/D&gt;&lt;D xsi:type="xsd:double"&gt;1.0846853&lt;/D&gt;&lt;D xsi:type="xsd:double"&gt;0.9547591&lt;/D&gt;&lt;D xsi:type="xsd:double"&gt;0&lt;/D&gt;&lt;D xsi:type="xsd:double"&gt;0&lt;/D&gt;&lt;D xsi:type="xsd:double"&gt;-0.4605174&lt;/D&gt;&lt;D xsi:type="xsd:double"&gt;-0.0893116&lt;/D&gt;&lt;D xsi:type="xsd:double"&gt;-0.853014&lt;/D&gt;&lt;D xsi:type="xsd:double"&gt;-0.91536045&lt;/D&gt;&lt;D xsi:type="xsd:double"&gt;2.8956056&lt;/D&gt;&lt;D xsi:type="xsd:double"&gt;0&lt;/D&gt;&lt;D xsi:type="xsd:double"&gt;0&lt;/D&gt;&lt;D xsi:type="xsd:double"&gt;-0.67064166&lt;/D&gt;&lt;D xsi:type="xsd:double"&gt;0.17411709&lt;/D&gt;&lt;D xsi:type="xsd:double"&gt;-0.6074786&lt;/D&gt;&lt;D xsi:type="xsd:double"&gt;1.9837499&lt;/D&gt;&lt;D xsi:type="xsd:double"&gt;-0.4211545&lt;/D&gt;&lt;D xsi:type="xsd:double"&gt;0&lt;/D&gt;&lt;D xsi:type="xsd:double"&gt;0&lt;/D&gt;&lt;D xsi:type="xsd:double"&gt;-3.2096565&lt;/D&gt;&lt;D xsi:type="xsd:double"&gt;-0.4665017&lt;/D&gt;&lt;D xsi:type="xsd:double"&gt;1.0405302&lt;/D&gt;&lt;D xsi:type="xsd:double"&gt;1.0409713&lt;/D&gt;&lt;D xsi:type="xsd:double"&gt;2.3461223&lt;/D&gt;&lt;D xsi:type="xsd:double"&gt;0&lt;/D&gt;&lt;D xsi:type="xsd:double"&gt;0&lt;/D&gt;&lt;D xsi:type="xsd:double"&gt;-0.18736124&lt;/D&gt;&lt;D xsi:type="xsd:double"&gt;2.5120735&lt;/D&gt;&lt;D xsi:type="xsd:double"&gt;-1.6802132&lt;/D&gt;&lt;D xsi:type="xsd:double"&gt;-0.29583573&lt;/D&gt;&lt;D xsi:type="xsd:double"&gt;0.82205534&lt;/D&gt;&lt;D xsi:type="xsd:double"&gt;0&lt;/D&gt;&lt;D xsi:type="xsd:double"&gt;0&lt;/D&gt;&lt;D xsi:type="xsd:double"&gt;-0.77657104&lt;/D&gt;&lt;D xsi:type="xsd:double"&gt;-0.18236041&lt;/D&gt;&lt;D xsi:type="xsd:double"&gt;0.45201778&lt;/D&gt;&lt;D xsi:type="xsd:double"&gt;1.1427402&lt;/D&gt;&lt;D xsi:type="xsd:double"&gt;-0.47207475&lt;/D&gt;&lt;D xsi:type="xsd:double"&gt;0&lt;/D&gt;&lt;D xsi:type="xsd:double"&gt;0&lt;/D&gt;&lt;D xsi:type="xsd:double"&gt;-0.5859971&lt;/D&gt;&lt;D xsi:type="xsd:double"&gt;1.0608435&lt;/D&gt;&lt;D xsi:type="xsd:double"&gt;-0.07939935&lt;/D&gt;&lt;D xsi:type="xsd:double"&gt;0.90426207&lt;/D&gt;&lt;D xsi:type="xsd:double"&gt;-0.35154223&lt;/D&gt;&lt;D xsi:type="xsd:double"&gt;0&lt;/D&gt;&lt;D xsi:type="xsd:double"&gt;0&lt;/D&gt;&lt;D xsi:type="xsd:double"&gt;-1.0097146&lt;/D&gt;&lt;D xsi:type="xsd:double"&gt;0.7511735&lt;/D&gt;&lt;D xsi:type="xsd:double"&gt;0.05853176&lt;/D&gt;&lt;D xsi:type="xsd:double"&gt;-0.1111269&lt;/D&gt;&lt;D xsi:type="xsd:double"&gt;0&lt;/D&gt;&lt;D xsi:type="xsd:double"&gt;0&lt;/D&gt;&lt;D xsi:type="xsd:double"&gt;0&lt;/D&gt;&lt;D xsi:type="xsd:double"&gt;0.13048649&lt;/D&gt;&lt;D xsi:type="xsd:double"&gt;0.41024685&lt;/D&gt;&lt;D xsi:type="xsd:double"&gt;1.5717983&lt;/D&gt;&lt;D xsi:type="xsd:double"&gt;-0.45788884&lt;/D&gt;&lt;D xsi:type="xsd:double"&gt;0.31434298&lt;/D&gt;&lt;D xsi:type="xsd:double"&gt;0&lt;/D&gt;&lt;D xsi:type="xsd:double"&gt;0&lt;/D&gt;&lt;D xsi:type="xsd:double"&gt;0.27269125&lt;/D&gt;&lt;D xsi:type="xsd:double"&gt;-1.7062783&lt;/D&gt;&lt;D xsi:type="xsd:double"&gt;0.9617448&lt;/D&gt;&lt;D xsi:type="xsd:double"&gt;1.6326547&lt;/D&gt;&lt;D xsi:type="xsd:double"&gt;-2.5642931&lt;/D&gt;&lt;D xsi:type="xsd:double"&gt;0&lt;/D&gt;&lt;D xsi:type="xsd:double"&gt;0&lt;/D&gt;&lt;D xsi:type="xsd:double"&gt;0.44739246&lt;/D&gt;&lt;D xsi:type="xsd:double"&gt;-1.0953486&lt;/D&gt;&lt;D xsi:type="xsd:double"&gt;-0.55693984&lt;/D&gt;&lt;D xsi:type="xsd:double"&gt;5.836439&lt;/D&gt;&lt;D xsi:type="xsd:double"&gt;1.1808991&lt;/D&gt;&lt;D xsi:type="xsd:double"&gt;0&lt;/D&gt;&lt;D xsi:type="xsd:double"&gt;0&lt;/D&gt;&lt;D xsi:type="xsd:double"&gt;0.1434803&lt;/D&gt;&lt;D xsi:type="xsd:double"&gt;-0.009089708&lt;/D&gt;&lt;D xsi:type="xsd:double"&gt;-1.595515&lt;/D&gt;&lt;D xsi:type="xsd:double"&gt;-1.9850016&lt;/D&gt;&lt;D xsi:type="xsd:double"&gt;2.003038&lt;/D&gt;&lt;D xsi:type="xsd:double"&gt;0&lt;/D&gt;&lt;D xsi:type="xsd:double"&gt;0&lt;/D&gt;&lt;D xsi:type="xsd:double"&gt;0.8686781&lt;/D&gt;&lt;D xsi:type="xsd:double"&gt;0.6614685&lt;/D&gt;&lt;D xsi:type="xsd:double"&gt;1.5372157&lt;/D&gt;&lt;D xsi:type="xsd:double"&gt;-1.6688824&lt;/D&gt;&lt;D xsi:type="xsd:double"&gt;-0.1860559&lt;/D&gt;&lt;D xsi:type="xsd:double"&gt;0&lt;/D&gt;&lt;D xsi:type="xsd:double"&gt;0&lt;/D&gt;&lt;D xsi:type="xsd:double"&gt;0.84050894&lt;/D&gt;&lt;D xsi:type="xsd:double"&gt;1.10358&lt;/D&gt;&lt;D xsi:type="xsd:double"&gt;1.1480451&lt;/D&gt;&lt;D xsi:type="xsd:double"&gt;0.5393982&lt;/D&gt;&lt;D xsi:type="xsd:double"&gt;0.23617744&lt;/D&gt;&lt;D xsi:type="xsd:double"&gt;0&lt;/D&gt;&lt;D xsi:type="xsd:double"&gt;0&lt;/D&gt;&lt;D xsi:type="xsd:double"&gt;-1.1237979&lt;/D&gt;&lt;D xsi:type="xsd:double"&gt;-0.5405903&lt;/D&gt;&lt;D xsi:type="xsd:double"&gt;0.20391941&lt;/D&gt;&lt;D xsi:type="xsd:double"&gt;1.6919613&lt;/D&gt;&lt;D xsi:type="xsd:double"&gt;-0.39430857&lt;/D&gt;&lt;D xsi:type="xsd:double"&gt;0&lt;/D&gt;&lt;D xsi:type="xsd:double"&gt;0&lt;/D&gt;&lt;D xsi:type="xsd:double"&gt;-0.31287074&lt;/D&gt;&lt;D xsi:type="xsd:double"&gt;-1.2831509&lt;/D&gt;&lt;D xsi:type="xsd:double"&gt;0.101554394&lt;/D&gt;&lt;D xsi:type="xsd:double"&gt;-1.8934727&lt;/D&gt;&lt;D xsi:type="xsd:double"&gt;1.2173176&lt;/D&gt;&lt;D xsi:type="xsd:double"&gt;0&lt;/D&gt;&lt;D xsi:type="xsd:double"&gt;0&lt;/D&gt;&lt;D xsi:type="xsd:double"&gt;0.05840063&lt;/D&gt;&lt;D xsi:type="xsd:double"&gt;1.7696261&lt;/D&gt;&lt;D xsi:type="xsd:double"&gt;-0.5927861&lt;/D&gt;&lt;D xsi:type="xsd:double"&gt;2.9684901&lt;/D&gt;&lt;D xsi:type="xsd:double"&gt;0.8890152&lt;/D&gt;&lt;D xsi:type="xsd:double"&gt;0&lt;/D&gt;&lt;D xsi:type="xsd:double"&gt;0&lt;/D&gt;&lt;D xsi:type="xsd:double"&gt;3.1445742&lt;/D&gt;&lt;D xsi:type="xsd:double"&gt;-2.5771618&lt;/D&gt;&lt;D xsi:type="xsd:double"&gt;-1.5575767&lt;/D&gt;&lt;D xsi:type="xsd:double"&gt;1.9981742&lt;/D&gt;&lt;D xsi:type="xsd:double"&gt;-0.6326258&lt;/D&gt;&lt;D xsi:type="xsd:double"&gt;0&lt;/D&gt;&lt;D xsi:type="xsd:double"&gt;0&lt;/D&gt;&lt;D xsi:type="xsd:double"&gt;-0.47007203&lt;/D&gt;&lt;D xsi:type="xsd:double"&gt;-0.35623908&lt;/D&gt;&lt;D xsi:type="xsd:double"&gt;0.046265125&lt;/D&gt;&lt;D xsi:type="xsd:double"&gt;-0.19364953&lt;/D&gt;&lt;D xsi:type="xsd:double"&gt;-1.0946631&lt;/D&gt;&lt;D xsi:type="xsd:double"&gt;0&lt;/D&gt;&lt;D xsi:type="xsd:double"&gt;0&lt;/D&gt;&lt;D xsi:type="xsd:double"&gt;0.7457733&lt;/D&gt;&lt;D xsi:type="xsd:double"&gt;1.5617251&lt;/D&gt;&lt;D xsi:type="xsd:double"&gt;0.49256086&lt;/D&gt;&lt;D xsi:type="xsd:double"&gt;0.030374527&lt;/D&gt;&lt;D xsi:type="xsd:double"&gt;1.6994596&lt;/D&gt;&lt;D xsi:type="xsd:double"&gt;0&lt;/D&gt;&lt;D xsi:type="xsd:double"&gt;0&lt;/D&gt;&lt;D xsi:type="xsd:double"&gt;-1.4333427&lt;/D&gt;&lt;D xsi:type="xsd:double"&gt;1.2763858&lt;/D&gt;&lt;D xsi:type="xsd:double"&gt;-0.6521642&lt;/D&gt;&lt;D xsi:type="xsd:double"&gt;0.42004585&lt;/D&gt;&lt;D xsi:type="xsd:double"&gt;-1.1427104&lt;/D&gt;&lt;D xsi:type="xsd:double"&gt;0&lt;/D&gt;&lt;D xsi:type="xsd:double"&gt;0&lt;/D&gt;&lt;D xsi:type="xsd:double"&gt;0.55987835&lt;/D&gt;&lt;D xsi:type="xsd:double"&gt;-1.8450081&lt;/D&gt;&lt;D xsi:type="xsd:double"&gt;-1.1268616&lt;/D&gt;&lt;D xsi:type="xsd:double"&gt;-1.0493994&lt;/D&gt;&lt;D xsi:type="xsd:double"&gt;-1.3905227&lt;/D&gt;&lt;D xsi:type="xsd:double"&gt;0&lt;/D&gt;&lt;D xsi:type="xsd:double"&gt;0&lt;/D&gt;&lt;D xsi:type="xsd:double"&gt;0.16247034&lt;/D&gt;&lt;D xsi:type="xsd:double"&gt;-0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.24887323&lt;/D&gt;&lt;D xsi:type="xsd:double"&gt;0.044322014&lt;/D&gt;&lt;D xsi:type="xsd:double"&gt;0.57103634&lt;/D&gt;&lt;D xsi:type="xsd:double"&gt;-0.6706178&lt;/D&gt;&lt;D xsi:type="xsd:double"&gt;0&lt;/D&gt;&lt;D xsi:type="xsd:double"&gt;0&lt;/D&gt;&lt;D xsi:type="xsd:double"&gt;-0.50235987&lt;/D&gt;&lt;D xsi:type="xsd:double"&gt;-1.4553308&lt;/D&gt;&lt;D xsi:type="xsd:double"&gt;2.3248076&lt;/D&gt;&lt;D xsi:type="xsd:double"&gt;-1.1255324&lt;/D&gt;&lt;D xsi:type="xsd:double"&gt;-0.657475&lt;/D&gt;&lt;D xsi:type="xsd:double"&gt;0&lt;/D&gt;&lt;D xsi:type="xsd:double"&gt;0&lt;/D&gt;&lt;D xsi:type="xsd:double"&gt;0.4285574&lt;/D&gt;&lt;D xsi:type="xsd:double"&gt;-0.9198308&lt;/D&gt;&lt;D xsi:type="xsd:double"&gt;-1.8296719&lt;/D&gt;&lt;D xsi:type="xsd:double"&gt;1.9782424&lt;/D&gt;&lt;D xsi:type="xsd:double"&gt;-0.18034577&lt;/D&gt;&lt;D xsi:type="xsd:double"&gt;0&lt;/D&gt;&lt;D xsi:type="xsd:double"&gt;0&lt;/D&gt;&lt;D xsi:type="xsd:double"&gt;-0.19343495&lt;/D&gt;&lt;D xsi:type="xsd:double"&gt;0.4444003&lt;/D&gt;&lt;D xsi:type="xsd:double"&gt;-0.16826987&lt;/D&gt;&lt;D xsi:type="xsd:double"&gt;-0.2034545&lt;/D&gt;&lt;D xsi:type="xsd:double"&gt;1.6974211&lt;/D&gt;&lt;D xsi:type="xsd:double"&gt;0&lt;/D&gt;&lt;D xsi:type="xsd:double"&gt;0&lt;/D&gt;&lt;D xsi:type="xsd:double"&gt;-2.2437632&lt;/D&gt;&lt;D xsi:type="xsd:double"&gt;-4.361403&lt;/D&gt;&lt;D xsi:type="xsd:double"&gt;-3.8753629&lt;/D&gt;&lt;D xsi:type="xsd:double"&gt;0.73896646&lt;/D&gt;&lt;D xsi:type="xsd:double"&gt;0.2737522&lt;/D&gt;&lt;D xsi:type="xsd:double"&gt;0&lt;/D&gt;&lt;D xsi:type="xsd:double"&gt;0&lt;/D&gt;&lt;D xsi:type="xsd:double"&gt;0.017631054&lt;/D&gt;&lt;D xsi:type="xsd:double"&gt;0.03963709&lt;/D&gt;&lt;D xsi:type="xsd:double"&gt;2.287066&lt;/D&gt;&lt;D xsi:type="xsd:double"&gt;-0.45919418&lt;/D&gt;&lt;D xsi:type="xsd:double"&gt;0.5623579&lt;/D&gt;&lt;D xsi:type="xsd:double"&gt;0&lt;/D&gt;&lt;D xsi:type="xsd:double"&gt;0&lt;/D&gt;&lt;D xsi:type="xsd:double"&gt;0.45657158&lt;/D&gt;&lt;D xsi:type="xsd:double"&gt;1.8350244&lt;/D&gt;&lt;D xsi:type="xsd:double"&gt;0.39422512&lt;/D&gt;&lt;D xsi:type="xsd:double"&gt;-0.6595135&lt;/D&gt;&lt;D xsi:type="xsd:double"&gt;-1.1497438&lt;/D&gt;&lt;D xsi:type="xsd:double"&gt;0&lt;/D&gt;&lt;D xsi:type="xsd:double"&gt;0&lt;/D&gt;&lt;D xsi:type="xsd:double"&gt;-0.56574345&lt;/D&gt;&lt;D xsi:type="xsd:double"&gt;-1.5936911&lt;/D&gt;&lt;D xsi:type="xsd:double"&gt;0.50385&lt;/D&gt;&lt;D xsi:type="xsd:double"&gt;1.0353804&lt;/D&gt;&lt;D xsi:type="xsd:double"&gt;-1.2001514&lt;/D&gt;&lt;D xsi:type="xsd:double"&gt;0&lt;/D&gt;&lt;D xsi:type="xsd:double"&gt;0&lt;/D&gt;&lt;D xsi:type="xsd:double"&gt;-0.75642467&lt;/D&gt;&lt;D xsi:type="xsd:double"&gt;-0.05158782&lt;/D&gt;&lt;D xsi:type="xsd:double"&gt;2.7645826&lt;/D&gt;&lt;D xsi:type="xsd:double"&gt;0.08363724&lt;/D&gt;&lt;D xsi:type="xsd:double"&gt;-0.099146366&lt;/D&gt;&lt;D xsi:type="xsd:double"&gt;0&lt;/D&gt;&lt;D xsi:type="xsd:double"&gt;0&lt;/D&gt;&lt;D xsi:type="xsd:double"&gt;-1.2261212&lt;/D&gt;&lt;D xsi:type="xsd:double"&gt;-0.1622796&lt;/D&gt;&lt;D xsi:type="xsd:double"&gt;-0.92855096&lt;/D&gt;&lt;D xsi:type="xsd:double"&gt;1.380837&lt;/D&gt;&lt;D xsi:type="xsd:double"&gt;-3.3690274&lt;/D&gt;&lt;D xsi:type="xsd:double"&gt;0&lt;/D&gt;&lt;D xsi:type="xsd:double"&gt;0&lt;/D&gt;&lt;D xsi:type="xsd:double"&gt;-0.18441677&lt;/D&gt;&lt;D xsi:type="xsd:double"&gt;1.7745137&lt;/D&gt;&lt;D xsi:type="xsd:double"&gt;-0.34933686&lt;/D&gt;&lt;D xsi:type="xsd:double"&gt;-0.06899834&lt;/D&gt;&lt;D xsi:type="xsd:double"&gt;-1.2661695&lt;/D&gt;&lt;D xsi:type="xsd:double"&gt;0&lt;/D&gt;&lt;D xsi:type="xsd:double"&gt;0&lt;/D&gt;&lt;D xsi:type="xsd:double"&gt;0.29898882&lt;/D&gt;&lt;D xsi:type="xsd:double"&gt;1.1154175&lt;/D&gt;&lt;D xsi:type="xsd:double"&gt;0.882411&lt;/D&gt;&lt;D xsi:type="xsd:double"&gt;-1.3844967&lt;/D&gt;&lt;D xsi:type="xsd:double"&gt;1.1786819&lt;/D&gt;&lt;D xsi:type="xsd:double"&gt;0&lt;/D&gt;&lt;D xsi:type="xsd:double"&gt;0&lt;/D&gt;&lt;D xsi:type="xsd:double"&gt;1.5720963&lt;/D&gt;&lt;D xsi:type="xsd:double"&gt;0.8402705&lt;/D&gt;&lt;D xsi:type="xsd:double"&gt;-1.104629&lt;/D&gt;&lt;D xsi:type="xsd:double"&gt;0.9363532&lt;/D&gt;&lt;D xsi:type="xsd:double"&gt;0.25174618&lt;/D&gt;&lt;D xsi:type="xsd:double"&gt;0&lt;/D&gt;&lt;D xsi:type="xsd:double"&gt;0&lt;/D&gt;&lt;D xsi:type="xsd:double"&gt;0.88068247&lt;/D&gt;&lt;D xsi:type="xsd:double"&gt;-0.65588355&lt;/D&gt;&lt;D xsi:type="xsd:double"&gt;-1.4314711&lt;/D&gt;&lt;D xsi:type="xsd:double"&gt;-0.9012461&lt;/D&gt;&lt;D xsi:type="xsd:double"&gt;2.6561856&lt;/D&gt;&lt;D xsi:type="xsd:double"&gt;0&lt;/D&gt;&lt;D xsi:type="xsd:double"&gt;0&lt;/D&gt;&lt;D xsi:type="xsd:double"&gt;-0.2605319&lt;/D&gt;&lt;D xsi:type="xsd:double"&gt;0.3165245&lt;/D&gt;&lt;D xsi:type="xsd:double"&gt;2.4785638&lt;/D&gt;&lt;D xsi:type="xsd:double"&gt;-1.275605&lt;/D&gt;&lt;D xsi:type="xsd:double"&gt;1.1965752&lt;/D&gt;&lt;D xsi:type="xsd:double"&gt;0&lt;/D&gt;&lt;D xsi:type="xsd:double"&gt;0&lt;/D&gt;&lt;D xsi:type="xsd:double"&gt;-0.69366693&lt;/D&gt;&lt;D xsi:type="xsd:double"&gt;-0.2037406&lt;/D&gt;&lt;D xsi:type="xsd:double"&gt;0.10405779&lt;/D&gt;&lt;D xsi:type="xsd:double"&gt;0.5223274&lt;/D&gt;&lt;D xsi:type="xsd:double"&gt;0.7090926&lt;/D&gt;&lt;D xsi:type="xsd:double"&gt;0&lt;/D&gt;&lt;D xsi:type="xsd:double"&gt;0&lt;/D&gt;&lt;D xsi:type="xsd:double"&gt;3.9740443&lt;/D&gt;&lt;D xsi:type="xsd:double"&gt;-3.1371713&lt;/D&gt;&lt;D xsi:type="xsd:double"&gt;-1.9446731&lt;/D&gt;&lt;D xsi:type="xsd:double"&gt;-0.110685825&lt;/D&gt;&lt;D xsi:type="xsd:double"&gt;-1.3985157&lt;/D&gt;&lt;D xsi:type="xsd:double"&gt;0&lt;/D&gt;&lt;D xsi:type="xsd:double"&gt;0&lt;/D&gt;&lt;D xsi:type="xsd:double"&gt;1.3787508&lt;/D&gt;&lt;D xsi:type="xsd:double"&gt;-3.6550581&lt;/D&gt;&lt;D xsi:type="xsd:double"&gt;2.4928331&lt;/D&gt;&lt;D xsi:type="xsd:double"&gt;-0.91345906&lt;/D&gt;&lt;D xsi:type="xsd:double"&gt;2.50206&lt;/D&gt;&lt;D xsi:type="xsd:double"&gt;0&lt;/D&gt;&lt;D xsi:type="xsd:double"&gt;0&lt;/D&gt;&lt;D xsi:type="xsd:double"&gt;1.252985&lt;/D&gt;&lt;D xsi:type="xsd:double"&gt;-1.1778235&lt;/D&gt;&lt;D xsi:type="xsd:double"&gt;1.0122418&lt;/D&gt;&lt;D xsi:type="xsd:double"&gt;0.1439333&lt;/D&gt;&lt;D xsi:type="xsd:double"&gt;-0.38787127&lt;/D&gt;&lt;D xsi:type="xsd:double"&gt;0&lt;/D&gt;&lt;D xsi:type="xsd:double"&gt;0&lt;/D&gt;&lt;D xsi:type="xsd:double"&gt;1.5209556&lt;/D&gt;&lt;D xsi:type="xsd:double"&gt;-0.1342535&lt;/D&gt;&lt;D xsi:type="xsd:double"&gt;-0.34418106&lt;/D&gt;&lt;D xsi:type="xsd:double"&gt;-0.10199547&lt;/D&gt;&lt;D xsi:type="xsd:double"&gt;0.00449419&lt;/D&gt;&lt;D xsi:type="xsd:double"&gt;0&lt;/D&gt;&lt;D xsi:type="xsd:double"&gt;0&lt;/D&gt;&lt;D xsi:type="xsd:double"&gt;-1.3053954&lt;/D&gt;&lt;D xsi:type="xsd:double"&gt;0.8325815&lt;/D&gt;&lt;D xsi:type="xsd:double"&gt;-1.482749&lt;/D&gt;&lt;D xsi:type="xsd:double"&gt;-3.8056433&lt;/D&gt;&lt;D xsi:type="xsd:double"&gt;0.46830177&lt;/D&gt;&lt;D xsi:type="xsd:double"&gt;0&lt;/D&gt;&lt;D xsi:type="xsd:double"&gt;0&lt;/D&gt;&lt;D xsi:type="xsd:double"&gt;1.1865258&lt;/D&gt;&lt;D xsi:type="xsd:double"&gt;-1.9001484&lt;/D&gt;&lt;D xsi:type="xsd:double"&gt;0.32174587&lt;/D&gt;&lt;D xsi:type="xsd:double"&gt;2.0386696&lt;/D&gt;&lt;D xsi:type="xsd:double"&gt;1.7626405&lt;/D&gt;&lt;D xsi:type="xsd:double"&gt;0&lt;/D&gt;&lt;D xsi:type="xsd:double"&gt;0&lt;/D&gt;&lt;D xsi:type="xsd:double"&gt;0.31439066&lt;/D&gt;&lt;D xsi:type="xsd:double"&gt;-1.0065258&lt;/D&gt;&lt;D xsi:type="xsd:double"&gt;0.30528307&lt;/D&gt;&lt;D xsi:type="xsd:double"&gt;-0.41516423&lt;/D&gt;&lt;D xsi:type="xsd:double"&gt;-0.3231287&lt;/D&gt;&lt;D xsi:type="xsd:double"&gt;0&lt;/D&gt;&lt;D xsi:type="xsd:double"&gt;0&lt;/D&gt;&lt;D xsi:type="xsd:double"&gt;0.16527176&lt;/D&gt;&lt;D xsi:type="xsd:double"&gt;0.19949675&lt;/D&gt;&lt;D xsi:type="xsd:double"&gt;-1.8429995&lt;/D&gt;&lt;D xsi:type="xsd:double"&gt;3.6283731&lt;/D&gt;&lt;D xsi:type="xsd:double"&gt;-0.9780824&lt;/D&gt;&lt;D xsi:type="xsd:double"&gt;0&lt;/D&gt;&lt;D xsi:type="xsd:double"&gt;0&lt;/D&gt;&lt;D xsi:type="xsd:double"&gt;-3.7086844&lt;/D&gt;&lt;D xsi:type="xsd:double"&gt;-0.42573214&lt;/D&gt;&lt;D xsi:type="xsd:double"&gt;0.14461279&lt;/D&gt;&lt;D xsi:type="xsd:double"&gt;2.2146225&lt;/D&gt;&lt;D xsi:type="xsd:double"&gt;-3.0813575&lt;/D&gt;&lt;D xsi:type="xsd:double"&gt;0&lt;/D&gt;&lt;D xsi:type="xsd:double"&gt;0&lt;/D&gt;&lt;D xsi:type="xsd:double"&gt;1.939559&lt;/D&gt;&lt;D xsi:type="xsd:double"&gt;8.031237&lt;/D&gt;&lt;D xsi:type="xsd:double"&gt;-1.2149453&lt;/D&gt;&lt;D xsi:type="xsd:double"&gt;-0.26849508&lt;/D&gt;&lt;D xsi:type="xsd:double"&gt;-0.20842552&lt;/D&gt;&lt;D xsi:type="xsd:double"&gt;0&lt;/D&gt;&lt;D xsi:type="xsd:double"&gt;0&lt;/D&gt;&lt;D xsi:type="xsd:double"&gt;-0.41510463&lt;/D&gt;&lt;D xsi:type="xsd:double"&gt;-0.018799305&lt;/D&gt;&lt;D xsi:type="xsd:double"&gt;-1.663816&lt;/D&gt;&lt;D xsi:type="xsd:double"&gt;-0.980258&lt;/D&gt;&lt;D xsi:type="xsd:double"&gt;3.5182595&lt;/D&gt;&lt;D xsi:type="xsd:double"&gt;0&lt;/D&gt;&lt;D xsi:type="xsd:double"&gt;0&lt;/D&gt;&lt;D xsi:type="xsd:double"&gt;-3.01345&lt;/D&gt;&lt;D xsi:type="xsd:double"&gt;0.24335384&lt;/D&gt;&lt;D xsi:type="xsd:double"&gt;0.3418088&lt;/D&gt;&lt;D xsi:type="xsd:double"&gt;0.9470105&lt;/D&gt;&lt;D xsi:type="xsd:double"&gt;-1.6512036&lt;/D&gt;&lt;D xsi:type="xsd:double"&gt;0&lt;/D&gt;&lt;D xsi:type="xsd:double"&gt;0&lt;/D&gt;&lt;D xsi:type="xsd:double"&gt;2.6003718&lt;/D&gt;&lt;D xsi:type="xsd:double"&gt;1.3973117&lt;/D&gt;&lt;D xsi:type="xsd:double"&gt;0.34729242&lt;/D&gt;&lt;D xsi:type="xsd:double"&gt;-1.7058909&lt;/D&gt;&lt;D xsi:type="xsd:double"&gt;-1.2594581&lt;/D&gt;&lt;D xsi:type="xsd:double"&gt;0&lt;/D&gt;&lt;D xsi:type="xsd:double"&gt;0&lt;/D&gt;&lt;D xsi:type="xsd:double"&gt;-0.034999847&lt;/D&gt;&lt;D xsi:type="xsd:double"&gt;3.2829523&lt;/D&gt;&lt;D xsi:type="xsd:double"&gt;1.4749408&lt;/D&gt;&lt;D xsi:type="xsd:double"&gt;-0.26025176&lt;/D&gt;&lt;D xsi:type="xsd:double"&gt;0.45602322&lt;/D&gt;&lt;D xsi:type="xsd:double"&gt;0&lt;/D&gt;&lt;D xsi:type="xsd:double"&gt;0&lt;/D&gt;&lt;D xsi:type="xsd:double"&gt;1.2791276&lt;/D&gt;&lt;D xsi:type="xsd:double"&gt;1.6583323&lt;/D&gt;&lt;D xsi:type="xsd:double"&gt;-1.9170523&lt;/D&gt;&lt;D xsi:type="xsd:double"&gt;4.8071265&lt;/D&gt;&lt;D xsi:type="xsd:double"&gt;-1.3231218&lt;/D&gt;&lt;D xsi:type="xsd:double"&gt;0&lt;/D&gt;&lt;D xsi:type="xsd:double"&gt;0&lt;/D&gt;&lt;D xsi:type="xsd:double"&gt;-1.6622365&lt;/D&gt;&lt;D xsi:type="xsd:double"&gt;-0.2631545&lt;/D&gt;&lt;D xsi:type="xsd:double"&gt;1.0572076&lt;/D&gt;&lt;D xsi:type="xsd:double"&gt;-0.8139789&lt;/D&gt;&lt;D xsi:type="xsd:double"&gt;0.4664302&lt;/D&gt;&lt;D xsi:type="xsd:double"&gt;0&lt;/D&gt;&lt;D xsi:type="xsd:double"&gt;0&lt;/D&gt;&lt;D xsi:type="xsd:double"&gt;0.5737543&lt;/D&gt;&lt;D xsi:type="xsd:double"&gt;2.379024&lt;/D&gt;&lt;D xsi:type="xsd:double"&gt;0.7976413&lt;/D&gt;&lt;D xsi:type="xsd:double"&gt;1.8850446&lt;/D&gt;&lt;D xsi:type="xsd:double"&gt;-1.9136608&lt;/D&gt;&lt;D xsi:type="xsd:double"&gt;0&lt;/D&gt;&lt;D xsi:type="xsd:double"&gt;0&lt;/D&gt;&lt;D xsi:type="xsd:double"&gt;0.7743716&lt;/D&gt;&lt;D xsi:type="xsd:double"&gt;-0.9465158&lt;/D&gt;&lt;D xsi:type="xsd:double"&gt;-2.0549953&lt;/D&gt;&lt;D xsi:type="xsd:double"&gt;0.5868435&lt;/D&gt;&lt;D xsi:type="xsd:double"&gt;-1.8657804&lt;/D&gt;&lt;D xsi:type="xsd:double"&gt;0&lt;/D&gt;&lt;D xsi:type="xsd:double"&gt;0&lt;/D&gt;&lt;D xsi:type="xsd:double"&gt;-1.1599898&lt;/D&gt;&lt;D xsi:type="xsd:double"&gt;2.7591705&lt;/D&gt;&lt;D xsi:type="xsd:double"&gt;-0.06235838&lt;/D&gt;&lt;D xsi:type="xsd:double"&gt;-0.33679605&lt;/D&gt;&lt;D xsi:type="xsd:double"&gt;0.4108429&lt;/D&gt;&lt;D xsi:type="xsd:double"&gt;0&lt;/D&gt;&lt;D xsi:type="xsd:double"&gt;0&lt;/D&gt;&lt;D xsi:type="xsd:double"&gt;-0.10688901&lt;/D&gt;&lt;D xsi:type="xsd:double"&gt;2.114296&lt;/D&gt;&lt;D xsi:type="xsd:double"&gt;0.21250248&lt;/D&gt;&lt;D xsi:type="xsd:double"&gt;-1.2587011&lt;/D&gt;&lt;D xsi:type="xsd:double"&gt;-0.67923665&lt;/D&gt;&lt;D xsi:type="xsd:double"&gt;0&lt;/D&gt;&lt;D xsi:type="xsd:double"&gt;0&lt;/D&gt;&lt;D xsi:type="xsd:double"&gt;-1.0795116&lt;/D&gt;&lt;D xsi:type="xsd:double"&gt;1.9884348&lt;/D&gt;&lt;D xsi:type="xsd:double"&gt;-0.3611803&lt;/D&gt;&lt;D xsi:type="xsd:double"&gt;-0.21114945&lt;/D&gt;&lt;D xsi:type="xsd:double"&gt;-1.3281345&lt;/D&gt;&lt;D xsi:type="xsd:double"&gt;0&lt;/D&gt;&lt;D xsi:type="xsd:double"&gt;0&lt;/D&gt;&lt;D xsi:type="xsd:double"&gt;0.14350414&lt;/D&gt;&lt;D xsi:type="xsd:double"&gt;-0.7948935&lt;/D&gt;&lt;D xsi:type="xsd:double"&gt;-0.622648&lt;/D&gt;&lt;D xsi:type="xsd:double"&gt;-0.50543547&lt;/D&gt;&lt;D xsi:type="xsd:double"&gt;0.34085512&lt;/D&gt;&lt;D xsi:type="xsd:double"&gt;0&lt;/D&gt;&lt;D xsi:type="xsd:double"&gt;0&lt;/D&gt;&lt;D xsi:type="xsd:double"&gt;1.1920929E-05&lt;/D&gt;&lt;D xsi:type="xsd:double"&gt;1.4367819&lt;/D&gt;&lt;D xsi:type="xsd:double"&gt;-3.8219333&lt;/D&gt;&lt;D xsi:type="xsd:double"&gt;-2.3199677&lt;/D&gt;&lt;D xsi:type="xsd:double"&gt;0.34793615&lt;/D&gt;&lt;D xsi:type="xsd:double"&gt;0&lt;/D&gt;&lt;D xsi:type="xsd:double"&gt;0&lt;/D&gt;&lt;D xsi:type="xsd:double"&gt;-1.6109169&lt;/D&gt;&lt;D xsi:type="xsd:double"&gt;1.2267351&lt;/D&gt;&lt;D xsi:type="xsd:double"&gt;0.7206559&lt;/D&gt;&lt;D xsi:type="xsd:double"&gt;2.1011949&lt;/D&gt;&lt;D xsi:type="xsd:double"&gt;1.3107538&lt;/D&gt;&lt;D xsi:type="xsd:double"&gt;0&lt;/D&gt;&lt;D xsi:type="xsd:double"&gt;0&lt;/D&gt;&lt;D xsi:type="xsd:double"&gt;-1.6796708&lt;/D&gt;&lt;D xsi:type="xsd:double"&gt;1.3666034&lt;/D&gt;&lt;D xsi:type="xsd:double"&gt;0.9386897&lt;/D&gt;&lt;D xsi:type="xsd:double"&gt;-1.7237365&lt;/D&gt;&lt;D xsi:type="xsd:double"&gt;-0.5173862&lt;/D&gt;&lt;D xsi:type="xsd:double"&gt;0&lt;/D&gt;&lt;D xsi:type="xsd:double"&gt;0&lt;/D&gt;&lt;D xsi:type="xsd:double"&gt;0.68364143&lt;/D&gt;&lt;D xsi:type="xsd:double"&gt;2.2277236&lt;/D&gt;&lt;D xsi:type="xsd:double"&gt;-0.91858506&lt;/D&gt;&lt;D xsi:type="xsd:double"&gt;-0.75627565&lt;/D&gt;&lt;D xsi:type="xsd:double"&gt;1.5286207&lt;/D&gt;&lt;D xsi:type="xsd:double"&gt;0&lt;/D&gt;&lt;D xsi:type="xsd:double"&gt;0&lt;/D&gt;&lt;D xsi:type="xsd:double"&gt;-1.0371745&lt;/D&gt;&lt;D xsi:type="xsd:double"&gt;0.47808886&lt;/D&gt;&lt;D xsi:type="xsd:double"&gt;0.4061222&lt;/D&gt;&lt;D xsi:type="xsd:double"&gt;-2.52707&lt;/D&gt;&lt;D xsi:type="xsd:double"&gt;-2.8846085&lt;/D&gt;&lt;D xsi:type="xsd:double"&gt;0&lt;/D&gt;&lt;D xsi:type="xsd:double"&gt;0&lt;/D&gt;&lt;D xsi:type="xsd:double"&gt;0.778842&lt;/D&gt;&lt;D xsi:type="xsd:double"&gt;2.2219062&lt;/D&gt;&lt;D xsi:type="xsd:double"&gt;0.5966306&lt;/D&gt;&lt;D xsi:type="xsd:double"&gt;1.2762308&lt;/D&gt;&lt;D xsi:type="xsd:double"&gt;0.8743763&lt;/D&gt;&lt;D xsi:type="xsd:double"&gt;0&lt;/D&gt;&lt;D xsi:type="xsd:double"&gt;0&lt;/D&gt;&lt;D xsi:type="xsd:double"&gt;-0.10787845&lt;/D&gt;&lt;D xsi:type="xsd:double"&gt;-0.049883127&lt;/D&gt;&lt;D xsi:type="xsd:double"&gt;-1.1399925&lt;/D&gt;&lt;D xsi:type="xsd:double"&gt;0.95893145&lt;/D&gt;&lt;D xsi:type="xsd:double"&gt;0.6887436&lt;/D&gt;&lt;D xsi:type="xsd:double"&gt;0&lt;/D&gt;&lt;D xsi:type="xsd:double"&gt;0&lt;/D&gt;&lt;D xsi:type="xsd:double"&gt;-0.8321464&lt;/D&gt;&lt;D xsi:type="xsd:double"&gt;0.36929846&lt;/D&gt;&lt;D xsi:type="xsd:double"&gt;-1.0400832&lt;/D&gt;&lt;D xsi:type="xsd:double"&gt;-0.77468157&lt;/D&gt;&lt;D xsi:type="xsd:double"&gt;0.26892424&lt;/D&gt;&lt;D xsi:type="xsd:double"&gt;0&lt;/D&gt;&lt;D xsi:type="xsd:double"&gt;0&lt;/D&gt;&lt;D xsi:type="xsd:double"&gt;2.44658&lt;/D&gt;&lt;D xsi:type="xsd:double"&gt;-1.5820026&lt;/D&gt;&lt;D xsi:type="xsd:double"&gt;1.3203263&lt;/D&gt;&lt;D xsi:type="xsd:double"&gt;-0.74861646&lt;/D&gt;&lt;D xsi:type="xsd:double"&gt;1.3551116&lt;/D&gt;&lt;D xsi:type="xsd:double"&gt;0&lt;/D&gt;&lt;D xsi:type="xsd:double"&gt;0&lt;/D&gt;&lt;D xsi:type="xsd:double"&gt;1.8934727&lt;/D&gt;&lt;D xsi:type="xsd:double"&gt;0.079631805&lt;/D&gt;&lt;D xsi:type="xsd:double"&gt;0.66393614&lt;/D&gt;&lt;D xsi:type="xsd:double"&gt;2.1514773&lt;/D&gt;&lt;D xsi:type="xsd:double"&gt;-0.057262182&lt;/D&gt;&lt;D xsi:type="xsd:double"&gt;0&lt;/D&gt;&lt;D xsi:type="xsd:double"&gt;0&lt;/D&gt;&lt;D xsi:type="xsd:double"&gt;-2.51078&lt;/D&gt;&lt;D xsi:type="xsd:double"&gt;-3.1638026&lt;/D&gt;&lt;D xsi:type="xsd:double"&gt;1.6022801&lt;/D&gt;&lt;D xsi:type="xsd:double"&gt;-1.4837205&lt;/D&gt;&lt;D xsi:type="xsd:double"&gt;1.9140124&lt;/D&gt;&lt;D xsi:type="xsd:double"&gt;0&lt;/D&gt;&lt;D xsi:type="xsd:double"&gt;0&lt;/D&gt;&lt;D xsi:type="xsd:double"&gt;0.4833579&lt;/D&gt;&lt;D xsi:type="xsd:double"&gt;-0.42303205&lt;/D&gt;&lt;D xsi:type="xsd:double"&gt;0.80806017&lt;/D&gt;&lt;D xsi:type="xsd:double"&gt;-0.9230852&lt;/D&gt;&lt;D xsi:type="xsd:double"&gt;0.57970285&lt;/D&gt;&lt;D xsi:type="xsd:double"&gt;0&lt;/D&gt;&lt;D xsi:type="xsd:double"&gt;0&lt;/D&gt;&lt;D xsi:type="xsd:double"&gt;1.3565898&lt;/D&gt;&lt;D xsi:type="xsd:double"&gt;1.4999628&lt;/D&gt;&lt;D xsi:type="xsd:double"&gt;0.23397207&lt;/D&gt;&lt;D xsi:type="xsd:double"&gt;0.7390976&lt;/D&gt;&lt;D xsi:type="xsd:double"&gt;0.8351922&lt;/D&gt;&lt;D xsi:type="xsd:double"&gt;0&lt;/D&gt;&lt;D xsi:type="xsd:double"&gt;0&lt;/D&gt;&lt;D xsi:type="xsd:double"&gt;1.8166184&lt;/D&gt;&lt;D xsi:type="xsd:double"&gt;0.19702911&lt;/D&gt;&lt;D xsi:type="xsd:double"&gt;-3.2685518&lt;/D&gt;&lt;D xsi:type="xsd:double"&gt;-0.93091726&lt;/D&gt;&lt;D xsi:type="xsd:double"&gt;0.19471645&lt;/D&gt;&lt;D xsi:type="xsd:double"&gt;0&lt;/D&gt;&lt;D xsi:type="xsd:double"&gt;0&lt;/D&gt;&lt;D xsi:type="xsd:double"&gt;-1.3268471&lt;/D&gt;&lt;D xsi:type="xsd:double"&gt;3.409338&lt;/D&gt;&lt;D xsi:type="xsd:double"&gt;2.2465706&lt;/D&gt;&lt;D xsi:type="xsd:double"&gt;-0.224787&lt;/D&gt;&lt;D xsi:type="xsd:double"&gt;2.800703&lt;/D&gt;&lt;D xsi:type="xsd:double"&gt;0&lt;/D&gt;&lt;D xsi:type="xsd:double"&gt;0&lt;/D&gt;&lt;D xsi:type="xsd:double"&gt;-1.3515651&lt;/D&gt;&lt;D xsi:type="xsd:double"&gt;2.410245&lt;/D&gt;&lt;D xsi:type="xsd:double"&gt;-0.45919418&lt;/D&gt;&lt;D xsi:type="xsd:double"&gt;-0.5509496&lt;/D&gt;&lt;D xsi:type="xsd:double"&gt;-0.14449358&lt;/D&gt;&lt;D xsi:type="xsd:double"&gt;0&lt;/D&gt;&lt;D xsi:type="xsd:double"&gt;0&lt;/D&gt;&lt;D xsi:type="xsd:double"&gt;0.6847024&lt;/D&gt;&lt;D xsi:type="xsd:double"&gt;-0.128901&lt;/D&gt;&lt;D xsi:type="xsd:double"&gt;0.1180768&lt;/D&gt;&lt;D xsi:type="xsd:double"&gt;0.06619692&lt;/D&gt;&lt;D xsi:type="xsd:double"&gt;-0.47910213&lt;/D&gt;&lt;D xsi:type="xsd:double"&gt;0&lt;/D&gt;&lt;D xsi:type="xsd:double"&gt;0&lt;/D&gt;&lt;D xsi:type="xsd:double"&gt;0.42811632&lt;/D&gt;&lt;D xsi:type="xsd:double"&gt;0.5611181&lt;/D&gt;&lt;D xsi:type="xsd:double"&gt;0.6793618&lt;/D&gt;&lt;D xsi:type="xsd:double"&gt;-0.22795796&lt;/D&gt;&lt;D xsi:type="xsd:double"&gt;-0.7413149&lt;/D&gt;&lt;D xsi:type="xsd:double"&gt;0&lt;/D&gt;&lt;D xsi:type="xsd:double"&gt;0&lt;/D&gt;&lt;D xsi:type="xsd:double"&gt;1.2493849&lt;/D&gt;&lt;D xsi:type="xsd:double"&gt;3.0901074&lt;/D&gt;&lt;D xsi:type="xsd:double"&gt;-0.79349875&lt;/D&gt;&lt;D xsi:type="xsd:double"&gt;-0.97337365&lt;/D&gt;&lt;D xsi:type="xsd:double"&gt;2.1819234&lt;/D&gt;&lt;D xsi:type="xsd:double"&gt;0&lt;/D&gt;&lt;D xsi:type="xsd:double"&gt;0&lt;/D&gt;&lt;D xsi:type="xsd:double"&gt;-0.56847334&lt;/D&gt;&lt;D xsi:type="xsd:double"&gt;-0.41583776&lt;/D&gt;&lt;D xsi:type="xsd:double"&gt;-0.0014185905&lt;/D&gt;&lt;D xsi:type="xsd:double"&gt;0.9344816&lt;/D&gt;&lt;D xsi:type="xsd:double"&gt;-0.73378086&lt;/D&gt;&lt;D xsi:type="xsd:double"&gt;0&lt;/D&gt;&lt;D xsi:type="xsd:double"&gt;0&lt;/D&gt;&lt;D xsi:type="xsd:double"&gt;-0.28268695&lt;/D&gt;&lt;D xsi:type="xsd:double"&gt;-1.406765&lt;/D&gt;&lt;D xsi:type="xsd:double"&gt;-0.30075908&lt;/D&gt;&lt;D xsi:type="xsd:double"&gt;-0.7533014&lt;/D&gt;&lt;D xsi:type="xsd:double"&gt;0.33277273&lt;/D&gt;&lt;D xsi:type="xsd:double"&gt;0&lt;/D&gt;&lt;D xsi:type="xsd:double"&gt;0&lt;/D&gt;&lt;D xsi:type="xsd:double"&gt;3.4947991&lt;/D&gt;&lt;D xsi:type="xsd:double"&gt;0.55098534&lt;/D&gt;&lt;D xsi:type="xsd:double"&gt;-4.4606686&lt;/D&gt;&lt;D xsi:type="xsd:double"&gt;1.5297294&lt;/D&gt;&lt;D xsi:type="xsd:double"&gt;1.4044046&lt;/D&gt;&lt;D xsi:type="xsd:double"&gt;0&lt;/D&gt;&lt;D xsi:type="xsd:double"&gt;0&lt;/D&gt;&lt;D xsi:type="xsd:double"&gt;2.5685906&lt;/D&gt;&lt;D xsi:type="xsd:double"&gt;3.365004&lt;/D&gt;&lt;D xsi:type="xsd:double"&gt;-2.0732045&lt;/D&gt;&lt;D xsi:type="xsd:double"&gt;0.94667673&lt;/D&gt;&lt;D xsi:type="xsd:double"&gt;2.7243614&lt;/D&gt;&lt;D xsi:type="xsd:double"&gt;0&lt;/D&gt;&lt;D xsi:type="xsd:double"&gt;0&lt;/D&gt;&lt;D xsi:type="xsd:double"&gt;0.7528901&lt;/D&gt;&lt;D xsi:type="xsd:double"&gt;-0.2828598&lt;/D&gt;&lt;D xsi:type="xsd:double"&gt;2.9467702&lt;/D&gt;&lt;D xsi:type="xsd:double"&gt;-0.48219562&lt;/D&gt;&lt;D xsi:type="xsd:double"&gt;-0.70956945&lt;/D&gt;&lt;D xsi:type="xsd:double"&gt;0&lt;/D&gt;&lt;D xsi:type="xsd:double"&gt;0&lt;/D&gt;&lt;D xsi:type="xsd:double"&gt;-0.012904406&lt;/D&gt;&lt;D xsi:type="xsd:double"&gt;1.8393159&lt;/D&gt;&lt;D xsi:type="xsd:double"&gt;-0.14169216&lt;/D&gt;&lt;D xsi:type="xsd:double"&gt;3.1815886&lt;/D&gt;&lt;D xsi:type="xsd:double"&gt;-3.9172232&lt;/D&gt;&lt;D xsi:type="xsd:double"&gt;0&lt;/D&gt;&lt;D xsi:type="xsd:double"&gt;0&lt;/D&gt;&lt;D xsi:type="xsd:double"&gt;0.31831264&lt;/D&gt;&lt;D xsi:type="xsd:double"&gt;-1.2020886&lt;/D&gt;&lt;D xsi:type="xsd:double"&gt;2.0924807&lt;/D&gt;&lt;D xsi:type="xsd:double"&gt;1.0386825&lt;/D&gt;&lt;D xsi:type="xsd:double"&gt;-0.9823978&lt;/D&gt;&lt;D xsi:type="xsd:double"&gt;0&lt;/D&gt;&lt;D xsi:type="xsd:double"&gt;0&lt;/D&gt;&lt;D xsi:type="xsd:double"&gt;1.3415217&lt;/D&gt;&lt;D xsi:type="xsd:double"&gt;-2.1470726&lt;/D&gt;&lt;D xsi:type="xsd:double"&gt;-0.39661527&lt;/D&gt;&lt;D xsi:type="xsd:double"&gt;-1.0753751&lt;/D&gt;&lt;D xsi:type="xsd:double"&gt;0.36582947&lt;/D&gt;&lt;D xsi:type="xsd:double"&gt;0&lt;/D&gt;&lt;D xsi:type="xsd:double"&gt;0&lt;/D&gt;&lt;D xsi:type="xsd:double"&gt;0.18130541&lt;/D&gt;&lt;D xsi:type="xsd:double"&gt;-0.50756335&lt;/D&gt;&lt;D xsi:type="xsd:double"&gt;-1.2135804&lt;/D&gt;&lt;D xsi:type="xsd:double"&gt;0.84728&lt;/D&gt;&lt;D xsi:type="xsd:double"&gt;-1.0617495&lt;/D&gt;&lt;D xsi:type="xsd:double"&gt;0&lt;/D&gt;&lt;D xsi:type="xsd:double"&gt;0&lt;/D&gt;&lt;D xsi:type="xsd:double"&gt;-0.39456487&lt;/D&gt;&lt;D xsi:type="xsd:double"&gt;0.14822483&lt;/D&gt;&lt;D xsi:type="xsd:double"&gt;1.0461211&lt;/D&gt;&lt;D xsi:type="xsd:double"&gt;-0.448972&lt;/D&gt;&lt;D xsi:type="xsd:double"&gt;0.34474134&lt;/D&gt;&lt;D xsi:type="xsd:double"&gt;0&lt;/D&gt;&lt;D xsi:type="xsd:double"&gt;0&lt;/D&gt;&lt;D xsi:type="xsd:double"&gt;0.7775545&lt;/D&gt;&lt;D xsi:type="xsd:double"&gt;0.26220083&lt;/D&gt;&lt;D xsi:type="xsd:double"&gt;0.035715103&lt;/D&gt;&lt;D xsi:type="xsd:double"&gt;0.07061958&lt;/D&gt;&lt;D xsi:type="xsd:double"&gt;-0.16493201&lt;/D&gt;&lt;D xsi:type="xsd:double"&gt;0&lt;/D&gt;&lt;D xsi:type="xsd:double"&gt;0&lt;/D&gt;&lt;D xsi:type="xsd:double"&gt;1.5676498&lt;/D&gt;&lt;D xsi:type="xsd:double"&gt;-0.06619692&lt;/D&gt;&lt;D xsi:type="xsd:double"&gt;-1.4840901&lt;/D&gt;&lt;D xsi:type="xsd:double"&gt;0.06569624&lt;/D&gt;&lt;D xsi:type="xsd:double"&gt;1.5702486&lt;/D&gt;&lt;D xsi:type="xsd:double"&gt;0&lt;/D&gt;&lt;D xsi:type="xsd:double"&gt;0&lt;/D&gt;&lt;D xsi:type="xsd:double"&gt;-0.75953007&lt;/D&gt;&lt;D xsi:type="xsd:double"&gt;0.6850481&lt;/D&gt;&lt;D xsi:type="xsd:double"&gt;0.5228758&lt;/D&gt;&lt;D xsi:type="xsd:double"&gt;1.0916948&lt;/D&gt;&lt;D xsi:type="xsd:double"&gt;0.44771433&lt;/D&gt;&lt;D xsi:type="xsd:double"&gt;0&lt;/D&gt;&lt;D xsi:type="xsd:double"&gt;0&lt;/D&gt;&lt;D xsi:type="xsd:double"&gt;-1.8324614&lt;/D&gt;&lt;D xsi:type="xsd:double"&gt;1.2927532&lt;/D&gt;&lt;D xsi:type="xsd:double"&gt;-2.742374&lt;/D&gt;&lt;D xsi:type="xsd:double"&gt;-1.1314392&lt;/D&gt;&lt;D xsi:type="xsd:double"&gt;-0.09534955&lt;/D&gt;&lt;D xsi:type="xsd:double"&gt;0&lt;/D&gt;&lt;D xsi:type="xsd:double"&gt;0&lt;/D&gt;&lt;D xsi:type="xsd:double"&gt;-0.54380894&lt;/D&gt;&lt;D xsi:type="xsd:double"&gt;1.0520935&lt;/D&gt;&lt;D xsi:type="xsd:double"&gt;0.30007362&lt;/D&gt;&lt;D xsi:type="xsd:double"&gt;-1.6048789&lt;/D&gt;&lt;D xsi:type="xsd:double"&gt;-1.9236922&lt;/D&gt;&lt;D xsi:type="xsd:double"&gt;0&lt;/D&gt;&lt;D xsi:type="xsd:double"&gt;0&lt;/D&gt;&lt;D xsi:type="xsd:double"&gt;1.6903996&lt;/D&gt;&lt;D xsi:type="xsd:double"&gt;-0.71210265&lt;/D&gt;&lt;D xsi:type="xsd:double"&gt;0.11584759&lt;/D&gt;&lt;D xsi:type="xsd:double"&gt;0.46135187&lt;/D&gt;&lt;D xsi:type="xsd:double"&gt;2.1125197&lt;/D&gt;&lt;D xsi:type="xsd:double"&gt;0&lt;/D&gt;&lt;D xsi:type="xsd:double"&gt;0&lt;/D&gt;&lt;D xsi:type="xsd:double"&gt;0.88608265&lt;/D&gt;&lt;D xsi:type="xsd:double"&gt;-0.13377666&lt;/D&gt;&lt;D xsi:type="xsd:double"&gt;1.2930632&lt;/D&gt;&lt;D xsi:type="xsd:double"&gt;1.2030125&lt;/D&gt;&lt;D xsi:type="xsd:double"&gt;-0.90826154&lt;/D&gt;&lt;D xsi:type="xsd:double"&gt;0&lt;/D&gt;&lt;D xsi:type="xsd:double"&gt;0&lt;/D&gt;&lt;D xsi:type="xsd:double"&gt;-0.16695857&lt;/D&gt;&lt;D xsi:type="xsd:double"&gt;-2.108866&lt;/D&gt;&lt;D xsi:type="xsd:double"&gt;-0.5425513&lt;/D&gt;&lt;D xsi:type="xsd:double"&gt;1.6514778&lt;/D&gt;&lt;D xsi:type="xsd:double"&gt;0.7480264&lt;/D&gt;&lt;D xsi:type="xsd:double"&gt;0&lt;/D&gt;&lt;D xsi:type="xsd:double"&gt;0&lt;/D&gt;&lt;D xsi:type="xsd:double"&gt;0.004827976&lt;/D&gt;&lt;D xsi:type="xsd:double"&gt;0.19235611&lt;/D&gt;&lt;D xsi:type="xsd:double"&gt;-0.9858966&lt;/D&gt;&lt;D xsi:type="xsd:double"&gt;0.11719465&lt;/D&gt;&lt;D xsi:type="xsd:double"&gt;-1.5000105&lt;/D&gt;&lt;D xsi:type="xsd:double"&gt;0&lt;/D&gt;&lt;D xsi:type="xsd:double"&gt;0&lt;/D&gt;&lt;D xsi:type="xsd:double"&gt;0.46836138&lt;/D&gt;&lt;D xsi:type="xsd:double"&gt;0.8056164&lt;/D&gt;&lt;D xsi:type="xsd:double"&gt;-0.28820038&lt;/D&gt;&lt;D xsi:type="xsd:double"&gt;-0.54790974&lt;/D&gt;&lt;D xsi:type="xsd:double"&gt;-2.342856&lt;/D&gt;&lt;D xsi:type="xsd:double"&gt;0&lt;/D&gt;&lt;D xsi:type="xsd:double"&gt;0&lt;/D&gt;&lt;D xsi:type="xsd:double"&gt;-0.9295583&lt;/D&gt;&lt;D xsi:type="xsd:double"&gt;-0.84123015&lt;/D&gt;&lt;D xsi:type="xsd:double"&gt;-3.172797&lt;/D&gt;&lt;D xsi:type="xsd:double"&gt;1.0582566&lt;/D&gt;&lt;D xsi:type="xsd:double"&gt;-0.41066408&lt;/D&gt;&lt;D xsi:type="xsd:double"&gt;0&lt;/D&gt;&lt;D xsi:type="xsd:double"&gt;0&lt;/D&gt;&lt;D xsi:type="xsd:double"&gt;0.56215525&lt;/D&gt;&lt;D xsi:type="xsd:double"&gt;6.878686&lt;/D&gt;&lt;D xsi:type="xsd:double"&gt;-3.1052887&lt;/D&gt;&lt;D xsi:type="xsd:double"&gt;0.5560875&lt;/D&gt;&lt;D xsi:type="xsd:double"&gt;-0.057661533&lt;/D&gt;&lt;D xsi:type="xsd:double"&gt;0&lt;/D&gt;&lt;D xsi:type="xsd:double"&gt;0&lt;/D&gt;&lt;D xsi:type="xsd:double"&gt;0.06891489&lt;/D&gt;&lt;D xsi:type="xsd:double"&gt;0.6649375&lt;/D&gt;&lt;D xsi:type="xsd:double"&gt;-0.9268582&lt;/D&gt;&lt;D xsi:type="xsd:double"&gt;-1.9118905&lt;/D&gt;&lt;D xsi:type="xsd:double"&gt;-0.039982796&lt;/D&gt;&lt;D xsi:type="xsd:double"&gt;0&lt;/D&gt;&lt;D xsi:type="xsd:double"&gt;0&lt;/D&gt;&lt;D xsi:type="xsd:double"&gt;-1.2633264&lt;/D&gt;&lt;D xsi:type="xsd:double"&gt;0.7101059&lt;/D&gt;&lt;D xsi:type="xsd:double"&gt;1.6555429&lt;/D&gt;&lt;D xsi:type="xsd:double"&gt;-0.23943186&lt;/D&gt;&lt;D xsi:type="xsd:double"&gt;1.6134262&lt;/D&gt;&lt;D xsi:type="xsd:double"&gt;0&lt;/D&gt;&lt;D xsi:type="xsd:double"&gt;0&lt;/D&gt;&lt;D xsi:type="xsd:double"&gt;-1.0006368&lt;/D&gt;&lt;D xsi:type="xsd:double"&gt;-1.4502525&lt;/D&gt;&lt;D xsi:type="xsd:double"&gt;4.201448&lt;/D&gt;&lt;D xsi:type="xsd:double"&gt;0.07913113&lt;/D&gt;&lt;D xsi:type="xsd:double"&gt;-0.79185367&lt;/D&gt;&lt;D xsi:type="xsd:double"&gt;0&lt;/D&gt;&lt;D xsi:type="xsd:double"&gt;0&lt;/D&gt;&lt;D xsi:type="xsd:double"&gt;-0.5140841&lt;/D&gt;&lt;D xsi:type="xsd:double"&gt;2.1901488&lt;/D&gt;&lt;D xsi:type="xsd:double"&gt;-1.7915308&lt;/D&gt;&lt;D xsi:type="xsd:double"&gt;2.5078058&lt;/D&gt;&lt;D xsi:type="xsd:double"&gt;0.46195984&lt;/D&gt;&lt;D xsi:type="xsd:double"&gt;0&lt;/D&gt;&lt;D xsi:type="xsd:double"&gt;0&lt;/D&gt;&lt;D xsi:type="xsd:double"&gt;1.1289835&lt;/D&gt;&lt;D xsi:type="xsd:double"&gt;1.3747811&lt;/D&gt;&lt;D xsi:type="xsd:double"&gt;-0.5730629&lt;/D&gt;&lt;D xsi:type="xsd:double"&gt;-0.52706003&lt;/D&gt;&lt;D xsi:type="xsd:double"&gt;2.8734088&lt;/D&gt;&lt;D xsi:type="xsd:double"&gt;0&lt;/D&gt;&lt;D xsi:type="xsd:double"&gt;0&lt;/D&gt;&lt;D xsi:type="xsd:double"&gt;0.7011533&lt;/D&gt;&lt;D xsi:type="xsd:double"&gt;-3.4694672&lt;/D&gt;&lt;D xsi:type="xsd:double"&gt;-0.23820996&lt;/D&gt;&lt;D xsi:type="xsd:double"&gt;-0.118255615&lt;/D&gt;&lt;D xsi:type="xsd:double"&gt;1.1101365&lt;/D&gt;&lt;D xsi:type="xsd:double"&gt;0&lt;/D&gt;&lt;D xsi:type="xsd:double"&gt;0&lt;/D&gt;&lt;D xsi:type="xsd:double"&gt;-0.4727304&lt;/D&gt;&lt;D xsi:type="xsd:double"&gt;-0.349921&lt;/D&gt;&lt;D xsi:type="xsd:double"&gt;-1.7094254&lt;/D&gt;&lt;D xsi:type="xsd:double"&gt;-1.345998&lt;/D&gt;&lt;D xsi:type="xsd:double"&gt;3.995669&lt;/D&gt;&lt;D xsi:type="xsd:double"&gt;0&lt;/D&gt;&lt;D xsi:type="xsd:double"&gt;0&lt;/D&gt;&lt;D xsi:type="xsd:double"&gt;-0.84285736&lt;/D&gt;&lt;D xsi:type="xsd:double"&gt;-0.032764673&lt;/D&gt;&lt;D xsi:type="xsd:double"&gt;1.598227&lt;/D&gt;&lt;D xsi:type="xsd:double"&gt;1.925981&lt;/D&gt;&lt;D xsi:type="xsd:double"&gt;-3.9556324&lt;/D&gt;&lt;D xsi:type="xsd:double"&gt;0&lt;/D&gt;&lt;D xsi:type="xsd:double"&gt;0&lt;/D&gt;&lt;D xsi:type="xsd:double"&gt;2.7055144&lt;/D&gt;&lt;D xsi:type="xsd:double"&gt;-0.083100796&lt;/D&gt;&lt;D xsi:type="xsd:double"&gt;0.011503696&lt;/D&gt;&lt;D xsi:type="xsd:double"&gt;-1.3571024&lt;/D&gt;&lt;D xsi:type="xsd:double"&gt;1.773274&lt;/D&gt;&lt;D xsi:type="xsd:double"&gt;0&lt;/D&gt;&lt;D xsi:type="xsd:double"&gt;0&lt;/D&gt;&lt;D xsi:type="xsd:double"&gt;-1.5025795&lt;/D&gt;&lt;D xsi:type="xsd:double"&gt;1.2866974&lt;/D&gt;&lt;D xsi:type="xsd:double"&gt;-0.070381165&lt;/D&gt;&lt;D xsi:type="xsd:double"&gt;0.05452633&lt;/D&gt;&lt;D xsi:type="xsd:double"&gt;-0.23559332&lt;/D&gt;&lt;D xsi:type="xsd:double"&gt;0&lt;/D&gt;&lt;D xsi:type="xsd:double"&gt;0&lt;/D&gt;&lt;D xsi:type="xsd:double"&gt;1.1920929E-05&lt;/D&gt;&lt;D xsi:type="xsd:double"&gt;-0.2783835&lt;/D&gt;&lt;D xsi:type="xsd:double"&gt;1.159823&lt;/D&gt;&lt;D xsi:type="xsd:double"&gt;-0.2327621&lt;/D&gt;&lt;D xsi:type="xsd:double"&gt;-0.5603254&lt;/D&gt;&lt;D xsi:type="xsd:double"&gt;0&lt;/D&gt;&lt;D xsi:type="xsd:double"&gt;0&lt;/D&gt;&lt;D xsi:type="xsd:double"&gt;-1.1920929E-05&lt;/D&gt;&lt;D xsi:type="xsd:double"&gt;0.2950549&lt;/D&gt;&lt;D xsi:type="xsd:double"&gt;-0.820899&lt;/D&gt;&lt;D xsi:type="xsd:double"&gt;0.54739714&lt;/D&gt;&lt;/FQL&gt;&lt;FQL&gt;&lt;Q&gt;CAT-US^FG_PRICE(20201231,20240104,D)&lt;/Q&gt;&lt;R&gt;1100&lt;/R&gt;&lt;C&gt;1&lt;/C&gt;&lt;D xsi:type="xsd:double"&gt;182.02&lt;/D&gt;&lt;D xsi:type="xsd:double"&gt;182.02&lt;/D&gt;&lt;D xsi:type="xsd:double"&gt;182.02&lt;/D&gt;&lt;D xsi:type="xsd:double"&gt;182.02&lt;/D&gt;&lt;D xsi:type="xsd:double"&gt;182.15&lt;/D&gt;&lt;D xsi:type="xsd:double"&gt;183.64&lt;/D&gt;&lt;D xsi:type="xsd:double"&gt;193.86&lt;/D&gt;&lt;D xsi:type="xsd:double"&gt;194.23&lt;/D&gt;&lt;D xsi:type="xsd:double"&gt;194.26&lt;/D&gt;&lt;D xsi:type="xsd:double"&gt;194.26&lt;/D&gt;&lt;D xsi:type="xsd:double"&gt;194.26&lt;/D&gt;&lt;D xsi:type="xsd:double"&gt;193.86&lt;/D&gt;&lt;D xsi:type="xsd:double"&gt;197.54&lt;/D&gt;&lt;D xsi:type="xsd:double"&gt;195.89&lt;/D&gt;&lt;D xsi:type="xsd:double"&gt;197.4&lt;/D&gt;&lt;D xsi:type="xsd:double"&gt;194.62&lt;/D&gt;&lt;D xsi:type="xsd:double"&gt;194.62&lt;/D&gt;&lt;D xsi:type="xsd:double"&gt;194.62&lt;/D&gt;&lt;D xsi:type="xsd:double"&gt;194.62&lt;/D&gt;&lt;D xsi:type="xsd:double"&gt;194.06&lt;/D&gt;&lt;D xsi:type="xsd:double"&gt;192.34&lt;/D&gt;&lt;D xsi:type="xsd:double"&gt;192.19&lt;/D&gt;&lt;D xsi:type="xsd:double"&gt;191.94&lt;/D&gt;&lt;D xsi:type="xsd:double"&gt;191.94&lt;/D&gt;&lt;D xsi:type="xsd:double"&gt;191.94&lt;/D&gt;&lt;D xsi:type="xsd:double"&gt;187.34&lt;/D&gt;&lt;D xsi:type="xsd:double"&gt;187.21&lt;/D&gt;&lt;D xsi:type="xsd:double"&gt;180.63&lt;/D&gt;&lt;D xsi:type="xsd:double"&gt;184.34&lt;/D&gt;&lt;D xsi:type="xsd:double"&gt;182.84&lt;/D&gt;&lt;D xsi:type="xsd:double"&gt;182.84&lt;/D&gt;&lt;D xsi:type="xsd:double"&gt;182.84&lt;/D&gt;&lt;D xsi:type="xsd:double"&gt;184.72&lt;/D&gt;&lt;D xsi:type="xsd:double"&gt;192.5&lt;/D&gt;&lt;D xsi:type="xsd:double"&gt;191.45&lt;/D&gt;&lt;D xsi:type="xsd:double"&gt;191.65&lt;/D&gt;&lt;D xsi:type="xsd:double"&gt;193&lt;/D&gt;&lt;D xsi:type="xsd:double"&gt;193&lt;/D&gt;&lt;D xsi:type="xsd:double"&gt;193&lt;/D&gt;&lt;D xsi:type="xsd:double"&gt;197.45&lt;/D&gt;&lt;D xsi:type="xsd:double"&gt;197.28&lt;/D&gt;&lt;D xsi:type="xsd:double"&gt;197.72&lt;/D&gt;&lt;D xsi:type="xsd:double"&gt;198.35&lt;/D&gt;&lt;D xsi:type="xsd:double"&gt;197.99&lt;/D&gt;&lt;D xsi:type="xsd:double"&gt;197.99&lt;/D&gt;&lt;D xsi:type="xsd:double"&gt;197.99&lt;/D&gt;&lt;D xsi:type="xsd:double"&gt;197.99&lt;/D&gt;&lt;D xsi:type="xsd:double"&gt;202.38&lt;/D&gt;&lt;D xsi:type="xsd:double"&gt;202.3&lt;/D&gt;&lt;D xsi:type="xsd:double"&gt;199.92&lt;/D&gt;&lt;D xsi:type="xsd:double"&gt;209.91&lt;/D&gt;&lt;D xsi:type="xsd:double"&gt;209.91&lt;/D&gt;&lt;D xsi:type="xsd:double"&gt;209.91&lt;/D&gt;&lt;D xsi:type="xsd:double"&gt;218.06&lt;/D&gt;&lt;D xsi:type="xsd:double"&gt;220.18&lt;/D&gt;&lt;D xsi:type="xsd:double"&gt;222.47&lt;/D&gt;&lt;D xsi:type="xsd:double"&gt;221.82&lt;/D&gt;&lt;D xsi:type="xsd:double"&gt;215.88&lt;/D&gt;&lt;D xsi:type="xsd:double"&gt;215.88&lt;/D&gt;&lt;D xsi:type="xsd:double"&gt;215.88&lt;/D&gt;&lt;D xsi:type="xsd:double"&gt;219.76&lt;/D&gt;&lt;D xsi:type="xsd:double"&gt;215.82&lt;/D&gt;&lt;D xsi:type="xsd:double"&gt;214.91&lt;/D&gt;&lt;D xsi:type="xsd:double"&gt;212.77&lt;/D&gt;&lt;D xsi:type="xsd:double"&gt;220.16&lt;/D&gt;&lt;D xsi:type="xsd:double"&gt;220.16&lt;/D&gt;&lt;D xsi:type="xsd:double"&gt;220.16&lt;/D&gt;&lt;D xsi:type="xsd:double"&gt;221.58&lt;/D&gt;&lt;D xsi:type="xsd:double"&gt;216.8&lt;/D&gt;&lt;D xsi:type="xsd:double"&gt;221.06&lt;/D&gt;&lt;D xsi:type="xsd:double"&gt;219.76&lt;/D&gt;&lt;D xsi:type="xsd:double"&gt;229&lt;/D&gt;&lt;D xsi:type="xsd:double"&gt;229&lt;/D&gt;&lt;D xsi:type="xsd:double"&gt;229&lt;/D&gt;&lt;D xsi:type="xsd:double"&gt;230.74&lt;/D&gt;&lt;D xsi:type="xsd:double"&gt;226.46&lt;/D&gt;&lt;D xsi:type="xsd:double"&gt;233.63&lt;/D&gt;&lt;D xsi:type="xsd:double"&gt;230.68&lt;/D&gt;&lt;D xsi:type="xsd:double"&gt;225.29&lt;/D&gt;&lt;D xsi:type="xsd:double"&gt;225.29&lt;/D&gt;&lt;D xsi:type="xsd:double"&gt;225.29&lt;/D&gt;&lt;D xsi:type="xsd:double"&gt;226.02&lt;/D&gt;&lt;D xsi:type="xsd:double"&gt;218.25&lt;/D&gt;&lt;D xsi:type="xsd:double"&gt;221.23&lt;/D&gt;&lt;D xsi:type="xsd:double"&gt;224.25&lt;/D&gt;&lt;D xsi:type="xsd:double"&gt;229.5&lt;/D&gt;&lt;D xsi:type="xsd:double"&gt;229.5&lt;/D&gt;&lt;D xsi:type="xsd:double"&gt;229.5&lt;/D&gt;&lt;D xsi:type="xsd:double"&gt;230.22&lt;/D&gt;&lt;D xsi:type="xsd:double"&gt;233.08&lt;/D&gt;&lt;D xsi:type="xsd:double"&gt;231.87&lt;/D&gt;&lt;D xsi:type="xsd:double"&gt;232.74&lt;/D&gt;&lt;D xsi:type="xsd:double"&gt;232.74&lt;/D&gt;&lt;D xsi:type="xsd:double"&gt;232.74&lt;/D&gt;&lt;D xsi:type="xsd:double"&gt;232.74&lt;/D&gt;&lt;D xsi:type="xsd:double"&gt;233.71&lt;/D&gt;&lt;D xsi:type="xsd:double"&gt;230.64&lt;/D&gt;&lt;D xsi:type="xsd:double"&gt;230.41&lt;/D&gt;&lt;D xsi:type="xsd:double"&gt;230.48&lt;/D&gt;&lt;D xsi:type="xsd:double"&gt;230.75&lt;/D&gt;&lt;D xsi:type="xsd:double"&gt;230.75&lt;/D&gt;&lt;D xsi:type="xsd:double"&gt;230.75&lt;/D&gt;&lt;D xsi:type="xsd:double"&gt;230.93&lt;/D&gt;&lt;D xsi:type="xsd:double"&gt;229.35&lt;/D&gt;&lt;D xsi:type="xsd:double"&gt;232.58&lt;/D&gt;&lt;D xsi:type="xsd:double"&gt;232.52&lt;/D&gt;&lt;D xsi:type="xsd:double"&gt;233.36&lt;/D&gt;&lt;D xsi:type="xsd:double"&gt;233.36&lt;/D&gt;&lt;D xsi:type="xsd:double"&gt;233.36&lt;/D&gt;&lt;D xsi:type="xsd:double"&gt;232.39&lt;/D&gt;&lt;D xsi:type="xsd:double"&gt;227.63&lt;/D&gt;&lt;D xsi:type="xsd:double"&gt;232.46&lt;/D&gt;&lt;D xsi:type="xsd:double"&gt;228.89&lt;/D&gt;&lt;D xsi:type="xsd:double"&gt;230.11&lt;/D&gt;&lt;D xsi:type="xsd:double"&gt;230.11&lt;/D&gt;&lt;D xsi:type="xsd:double"&gt;230.11&lt;/D&gt;&lt;D xsi:type="xsd:double"&gt;230.56&lt;/D&gt;&lt;D xsi:type="xsd:double"&gt;230.34&lt;/D&gt;&lt;D xsi:type="xsd:double"&gt;232.3&lt;/D&gt;&lt;D xsi:type="xsd:double"&gt;227.47&lt;/D&gt;&lt;D xsi:type="xsd:double"&gt;228.11&lt;/D&gt;&lt;D xsi:type="xsd:double"&gt;228.11&lt;/D&gt;&lt;D xsi:type="xsd:double"&gt;228.11&lt;/D&gt;&lt;D xsi:type="xsd:double"&gt;228.17&lt;/D&gt;&lt;D xsi:type="xsd:double"&gt;233.41&lt;/D&gt;&lt;D xsi:type="xsd:double"&gt;237.88&lt;/D&gt;&lt;D xsi:type="xsd:double"&gt;237.07&lt;/D&gt;&lt;D xsi:type="xsd:double"&gt;240.99&lt;/D&gt;&lt;D xsi:type="xsd:double"&gt;240.99&lt;/D&gt;&lt;D xsi:type="xsd:double"&gt;240.99&lt;/D&gt;&lt;D xsi:type="xsd:double"&gt;242.61&lt;/D&gt;&lt;D xsi:type="xsd:double"&gt;239.3&lt;/D&gt;&lt;D xsi:type="xsd:double"&gt;237.32&lt;/D&gt;&lt;D xsi:type="xsd:double"&gt;240.07&lt;/D&gt;&lt;D xsi:type="xsd:double"&gt;242.23&lt;/D&gt;&lt;D xsi:type="xsd:double"&gt;242.23&lt;/D&gt;&lt;D xsi:type="xsd:double"&gt;242.23&lt;/D&gt;&lt;D xsi:type="xsd:double"&gt;244.79&lt;/D&gt;&lt;D xsi:type="xsd:double"&gt;239.47&lt;/D&gt;&lt;D xsi:type="xsd:double"&gt;236.87&lt;/D&gt;&lt;D xsi:type="xsd:double"&gt;234.99&lt;/D&gt;&lt;D xsi:type="xsd:double"&gt;237.24&lt;/D&gt;&lt;D xsi:type="xsd:double"&gt;237.24&lt;/D&gt;&lt;D xsi:type="xsd:double"&gt;237.24&lt;/D&gt;&lt;D xsi:type="xsd:double"&gt;239.05&lt;/D&gt;&lt;D xsi:type="xsd:double"&gt;237.17&lt;/D&gt;&lt;D xsi:type="xsd:double"&gt;237.71&lt;/D&gt;&lt;D xsi:type="xsd:double"&gt;241.28&lt;/D&gt;&lt;D xsi:type="xsd:double"&gt;241.08&lt;/D&gt;&lt;D xsi:type="xsd:double"&gt;241.08&lt;/D&gt;&lt;D xsi:type="xsd:double"&gt;241.08&lt;/D&gt;&lt;D xsi:type="xsd:double"&gt;241.08&lt;/D&gt;&lt;D xsi:type="xsd:double"&gt;242.76&lt;/D&gt;&lt;D xsi:type="xsd:double"&gt;243.46&lt;/D&gt;&lt;D xsi:type="xsd:double"&gt;243.84&lt;/D&gt;&lt;D xsi:type="xsd:double"&gt;244.02&lt;/D&gt;&lt;D xsi:type="xsd:double"&gt;244.02&lt;/D&gt;&lt;D xsi:type="xsd:double"&gt;244.02&lt;/D&gt;&lt;D xsi:type="xsd:double"&gt;239.76&lt;/D&gt;&lt;D xsi:type="xsd:double"&gt;240.16&lt;/D&gt;&lt;D xsi:type="xsd:double"&gt;234.65&lt;/D&gt;&lt;D xsi:type="xsd:double"&gt;225.73&lt;/D&gt;&lt;D xsi:type="xsd:double"&gt;220.7&lt;/D&gt;&lt;D xsi:type="xsd:double"&gt;220.7&lt;/D&gt;&lt;D xsi:type="xsd:double"&gt;220.7&lt;/D&gt;&lt;D xsi:type="xsd:double"&gt;219.01&lt;/D&gt;&lt;D xsi:type="xsd:double"&gt;219.46&lt;/D&gt;&lt;D xsi:type="xsd:double"&gt;217.16&lt;/D&gt;&lt;D xsi:type="xsd:double"&gt;209.45&lt;/D&gt;&lt;D xsi:type="xsd:double"&gt;208.86&lt;/D&gt;&lt;D xsi:type="xsd:double"&gt;208.86&lt;/D&gt;&lt;D xsi:type="xsd:double"&gt;208.86&lt;/D&gt;&lt;D xsi:type="xsd:double"&gt;213.21&lt;/D&gt;&lt;D xsi:type="xsd:double"&gt;213.13&lt;/D&gt;&lt;D xsi:type="xsd:double"&gt;213.79&lt;/D&gt;&lt;D xsi:type="xsd:double"&gt;219.34&lt;/D&gt;&lt;D xsi:type="xsd:double"&gt;216.31&lt;/D&gt;&lt;D xsi:type="xsd:double"&gt;216.31&lt;/D&gt;&lt;D xsi:type="xsd:double"&gt;216.31&lt;/D&gt;&lt;D xsi:type="xsd:double"&gt;216.27&lt;/D&gt;&lt;D xsi:type="xsd:double"&gt;215.1&lt;/D&gt;&lt;D xsi:type="xsd:double"&gt;217.63&lt;/D&gt;&lt;D xsi:type="xsd:double"&gt;216.71&lt;/D&gt;&lt;D xsi:type="xsd:double"&gt;217.76&lt;/D&gt;&lt;D xsi:type="xsd:double"&gt;217.76&lt;/D&gt;&lt;D xsi:type="xsd:double"&gt;217.76&lt;/D&gt;&lt;D xsi:type="xsd:double"&gt;217.76&lt;/D&gt;&lt;D xsi:type="xsd:double"&gt;213.52&lt;/D&gt;&lt;D xsi:type="xsd:double"&gt;214.69&lt;/D&gt;&lt;D xsi:type="xsd:double"&gt;212.11&lt;/D&gt;&lt;D xsi:type="xsd:double"&gt;217.42&lt;/D&gt;&lt;D xsi:type="xsd:double"&gt;217.42&lt;/D&gt;&lt;D xsi:type="xsd:double"&gt;217.42&lt;/D&gt;&lt;D xsi:type="xsd:double"&gt;218.58&lt;/D&gt;&lt;D xsi:type="xsd:double"&gt;215.19&lt;/D&gt;&lt;D xsi:type="xsd:double"&gt;211.64&lt;/D&gt;&lt;D xsi:type="xsd:double"&gt;211.41&lt;/D&gt;&lt;D xsi:type="xsd:double"&gt;207.95&lt;/D&gt;&lt;D xsi:type="xsd:double"&gt;207.95&lt;/D&gt;&lt;D xsi:type="xsd:double"&gt;207.95&lt;/D&gt;&lt;D xsi:type="xsd:double"&gt;203.08&lt;/D&gt;&lt;D xsi:type="xsd:double"&gt;207.96&lt;/D&gt;&lt;D xsi:type="xsd:double"&gt;210.73&lt;/D&gt;&lt;D xsi:type="xsd:double"&gt;209.16&lt;/D&gt;&lt;D xsi:type="xsd:double"&gt;209.53&lt;/D&gt;&lt;D xsi:type="xsd:double"&gt;209.53&lt;/D&gt;&lt;D xsi:type="xsd:double"&gt;209.53&lt;/D&gt;&lt;D xsi:type="xsd:double"&gt;211.03&lt;/D&gt;&lt;D xsi:type="xsd:double"&gt;209.9&lt;/D&gt;&lt;D xsi:type="xsd:double"&gt;211.44&lt;/D&gt;&lt;D xsi:type="xsd:double"&gt;212.56&lt;/D&gt;&lt;D xsi:type="xsd:double"&gt;206.75&lt;/D&gt;&lt;D xsi:type="xsd:double"&gt;206.75&lt;/D&gt;&lt;D xsi:type="xsd:double"&gt;206.75&lt;/D&gt;&lt;D xsi:type="xsd:double"&gt;205.16&lt;/D&gt;&lt;D xsi:type="xsd:double"&gt;208.5&lt;/D&gt;&lt;D xsi:type="xsd:double"&gt;204.52&lt;/D&gt;&lt;D xsi:type="xsd:double"&gt;207.19&lt;/D&gt;&lt;D xsi:type="xsd:double"&gt;208.35&lt;/D&gt;&lt;D xsi:type="xsd:double"&gt;208.35&lt;/D&gt;&lt;D xsi:type="xsd:double"&gt;208.35&lt;/D&gt;&lt;D xsi:type="xsd:double"&gt;208.89&lt;/D&gt;&lt;D xsi:type="xsd:double"&gt;214.07&lt;/D&gt;&lt;D xsi:type="xsd:double"&gt;221.66&lt;/D&gt;&lt;D xsi:type="xsd:double"&gt;220.24&lt;/D&gt;&lt;D xsi:type="xsd:double"&gt;218.57&lt;/D&gt;&lt;D xsi:type="xsd:double"&gt;218.57&lt;/D&gt;&lt;D xsi:type="xsd:double"&gt;218.57&lt;/D&gt;&lt;D xsi:type="xsd:double"&gt;217.71&lt;/D&gt;&lt;D xsi:type="xsd:double"&gt;213.44&lt;/D&gt;&lt;D xsi:type="xsd:double"&gt;209.81&lt;/D&gt;&lt;D xsi:type="xsd:double"&gt;204.45&lt;/D&gt;&lt;D xsi:type="xsd:double"&gt;204.94&lt;/D&gt;&lt;D xsi:type="xsd:double"&gt;204.94&lt;/D&gt;&lt;D xsi:type="xsd:double"&gt;204.94&lt;/D&gt;&lt;D xsi:type="xsd:double"&gt;209.14&lt;/D&gt;&lt;D xsi:type="xsd:double"&gt;212.59&lt;/D&gt;&lt;D xsi:type="xsd:double"&gt;214.76&lt;/D&gt;&lt;D xsi:type="xsd:double"&gt;211.24&lt;/D&gt;&lt;D xsi:type="xsd:double"&gt;212.83&lt;/D&gt;&lt;D xsi:type="xsd:double"&gt;212.83&lt;/D&gt;&lt;D xsi:type="xsd:double"&gt;212.83&lt;/D&gt;&lt;D xsi:type="xsd:double"&gt;211.45&lt;/D&gt;&lt;D xsi:type="xsd:double"&gt;210.87&lt;/D&gt;&lt;D xsi:type="xsd:double"&gt;207.96&lt;/D&gt;&lt;D xsi:type="xsd:double"&gt;211.78&lt;/D&gt;&lt;D xsi:type="xsd:double"&gt;210.37&lt;/D&gt;&lt;D xsi:type="xsd:double"&gt;210.37&lt;/D&gt;&lt;D xsi:type="xsd:double"&gt;210.37&lt;/D&gt;&lt;D xsi:type="xsd:double"&gt;210.37&lt;/D&gt;&lt;D xsi:type="xsd:double"&gt;208.23&lt;/D&gt;&lt;D xsi:type="xsd:double"&gt;206.77&lt;/D&gt;&lt;D xsi:type="xsd:double"&gt;205.42&lt;/D&gt;&lt;D xsi:type="xsd:double"&gt;205.01&lt;/D&gt;&lt;D xsi:type="xsd:double"&gt;205.01&lt;/D&gt;&lt;D xsi:type="xsd:double"&gt;205.01&lt;/D&gt;&lt;D xsi:type="xsd:double"&gt;206.2&lt;/D&gt;&lt;D xsi:type="xsd:double"&gt;202.33&lt;/D&gt;&lt;D xsi:type="xsd:double"&gt;205.73&lt;/D&gt;&lt;D xsi:type="xsd:double"&gt;203.6&lt;/D&gt;&lt;D xsi:type="xsd:double"&gt;199.75&lt;/D&gt;&lt;D xsi:type="xsd:double"&gt;199.75&lt;/D&gt;&lt;D xsi:type="xsd:double"&gt;199.75&lt;/D&gt;&lt;D xsi:type="xsd:double"&gt;190.82&lt;/D&gt;&lt;D xsi:type="xsd:double"&gt;189.84&lt;/D&gt;&lt;D xsi:type="xsd:double"&gt;191.35&lt;/D&gt;&lt;D xsi:type="xsd:double"&gt;196.62&lt;/D&gt;&lt;D xsi:type="xsd:double"&gt;196.82&lt;/D&gt;&lt;D xsi:type="xsd:double"&gt;196.82&lt;/D&gt;&lt;D xsi:type="xsd:double"&gt;196.82&lt;/D&gt;&lt;D xsi:type="xsd:double"&gt;200&lt;/D&gt;&lt;D xsi:type="xsd:double"&gt;200.55&lt;/D&gt;&lt;D xsi:type="xsd:double"&gt;197.87&lt;/D&gt;&lt;D xsi:type="xsd:double"&gt;191.97&lt;/D&gt;&lt;D xsi:type="xsd:double"&gt;194.33&lt;/D&gt;&lt;D xsi:type="xsd:double"&gt;194.33&lt;/D&gt;&lt;D xsi:type="xsd:double"&gt;194.33&lt;/D&gt;&lt;D xsi:type="xsd:double"&gt;193.13&lt;/D&gt;&lt;D xsi:type="xsd:double"&gt;192.5&lt;/D&gt;&lt;D xsi:type="xsd:do</t>
        </r>
      </text>
    </comment>
    <comment ref="A31" authorId="0" shapeId="0">
      <text>
        <r>
          <rPr>
            <b/>
            <sz val="9"/>
            <color indexed="81"/>
            <rFont val="Tahoma"/>
            <family val="2"/>
          </rPr>
          <t>uble"&gt;191.86&lt;/D&gt;&lt;D xsi:type="xsd:double"&gt;195.75&lt;/D&gt;&lt;D xsi:type="xsd:double"&gt;195.16&lt;/D&gt;&lt;D xsi:type="xsd:double"&gt;195.16&lt;/D&gt;&lt;D xsi:type="xsd:double"&gt;195.16&lt;/D&gt;&lt;D xsi:type="xsd:double"&gt;192.89&lt;/D&gt;&lt;D xsi:type="xsd:double"&gt;189.92&lt;/D&gt;&lt;D xsi:type="xsd:double"&gt;188.94&lt;/D&gt;&lt;D xsi:type="xsd:double"&gt;194.33&lt;/D&gt;&lt;D xsi:type="xsd:double"&gt;199.02&lt;/D&gt;&lt;D xsi:type="xsd:double"&gt;199.02&lt;/D&gt;&lt;D xsi:type="xsd:double"&gt;199.02&lt;/D&gt;&lt;D xsi:type="xsd:double"&gt;198.18&lt;/D&gt;&lt;D xsi:type="xsd:double"&gt;201.14&lt;/D&gt;&lt;D xsi:type="xsd:double"&gt;204.19&lt;/D&gt;&lt;D xsi:type="xsd:double"&gt;202.14&lt;/D&gt;&lt;D xsi:type="xsd:double"&gt;200.65&lt;/D&gt;&lt;D xsi:type="xsd:double"&gt;200.65&lt;/D&gt;&lt;D xsi:type="xsd:double"&gt;200.65&lt;/D&gt;&lt;D xsi:type="xsd:double"&gt;202.21&lt;/D&gt;&lt;D xsi:type="xsd:double"&gt;199.64&lt;/D&gt;&lt;D xsi:type="xsd:double"&gt;196.13&lt;/D&gt;&lt;D xsi:type="xsd:double"&gt;204.09&lt;/D&gt;&lt;D xsi:type="xsd:double"&gt;204.01&lt;/D&gt;&lt;D xsi:type="xsd:double"&gt;204.01&lt;/D&gt;&lt;D xsi:type="xsd:double"&gt;204.01&lt;/D&gt;&lt;D xsi:type="xsd:double"&gt;205.38&lt;/D&gt;&lt;D xsi:type="xsd:double"&gt;207.12&lt;/D&gt;&lt;D xsi:type="xsd:double"&gt;203.55&lt;/D&gt;&lt;D xsi:type="xsd:double"&gt;203.59&lt;/D&gt;&lt;D xsi:type="xsd:double"&gt;205.88&lt;/D&gt;&lt;D xsi:type="xsd:double"&gt;205.88&lt;/D&gt;&lt;D xsi:type="xsd:double"&gt;205.88&lt;/D&gt;&lt;D xsi:type="xsd:double"&gt;214.25&lt;/D&gt;&lt;D xsi:type="xsd:double"&gt;209.81&lt;/D&gt;&lt;D xsi:type="xsd:double"&gt;206.67&lt;/D&gt;&lt;D xsi:type="xsd:double"&gt;208.53&lt;/D&gt;&lt;D xsi:type="xsd:double"&gt;209.27&lt;/D&gt;&lt;D xsi:type="xsd:double"&gt;209.27&lt;/D&gt;&lt;D xsi:type="xsd:double"&gt;209.27&lt;/D&gt;&lt;D xsi:type="xsd:double"&gt;207.71&lt;/D&gt;&lt;D xsi:type="xsd:double"&gt;205.43&lt;/D&gt;&lt;D xsi:type="xsd:double"&gt;202.98&lt;/D&gt;&lt;D xsi:type="xsd:double"&gt;201.42&lt;/D&gt;&lt;D xsi:type="xsd:double"&gt;200.44&lt;/D&gt;&lt;D xsi:type="xsd:double"&gt;200.44&lt;/D&gt;&lt;D xsi:type="xsd:double"&gt;200.44&lt;/D&gt;&lt;D xsi:type="xsd:double"&gt;202.38&lt;/D&gt;&lt;D xsi:type="xsd:double"&gt;205.33&lt;/D&gt;&lt;D xsi:type="xsd:double"&gt;207.07&lt;/D&gt;&lt;D xsi:type="xsd:double"&gt;207.07&lt;/D&gt;&lt;D xsi:type="xsd:double"&gt;198.73&lt;/D&gt;&lt;D xsi:type="xsd:double"&gt;198.73&lt;/D&gt;&lt;D xsi:type="xsd:double"&gt;198.73&lt;/D&gt;&lt;D xsi:type="xsd:double"&gt;195.92&lt;/D&gt;&lt;D xsi:type="xsd:double"&gt;193.35&lt;/D&gt;&lt;D xsi:type="xsd:double"&gt;191.47&lt;/D&gt;&lt;D xsi:type="xsd:double"&gt;196.79&lt;/D&gt;&lt;D xsi:type="xsd:double"&gt;197.8&lt;/D&gt;&lt;D xsi:type="xsd:double"&gt;197.8&lt;/D&gt;&lt;D xsi:type="xsd:double"&gt;197.8&lt;/D&gt;&lt;D xsi:type="xsd:double"&gt;201.28&lt;/D&gt;&lt;D xsi:type="xsd:double"&gt;204.49&lt;/D&gt;&lt;D xsi:type="xsd:double"&gt;204.19&lt;/D&gt;&lt;D xsi:type="xsd:double"&gt;204.13&lt;/D&gt;&lt;D xsi:type="xsd:double"&gt;203.46&lt;/D&gt;&lt;D xsi:type="xsd:double"&gt;203.46&lt;/D&gt;&lt;D xsi:type="xsd:double"&gt;203.46&lt;/D&gt;&lt;D xsi:type="xsd:double"&gt;201.25&lt;/D&gt;&lt;D xsi:type="xsd:double"&gt;201.64&lt;/D&gt;&lt;D xsi:type="xsd:double"&gt;202.55&lt;/D&gt;&lt;D xsi:type="xsd:double"&gt;206.17&lt;/D&gt;&lt;D xsi:type="xsd:double"&gt;201.37&lt;/D&gt;&lt;D xsi:type="xsd:double"&gt;201.37&lt;/D&gt;&lt;D xsi:type="xsd:double"&gt;201.37&lt;/D&gt;&lt;D xsi:type="xsd:double"&gt;195.46&lt;/D&gt;&lt;D xsi:type="xsd:double"&gt;198.31&lt;/D&gt;&lt;D xsi:type="xsd:double"&gt;202.15&lt;/D&gt;&lt;D xsi:type="xsd:double"&gt;206.2&lt;/D&gt;&lt;D xsi:type="xsd:double"&gt;206.2&lt;/D&gt;&lt;D xsi:type="xsd:double"&gt;206.2&lt;/D&gt;&lt;D xsi:type="xsd:double"&gt;206.2&lt;/D&gt;&lt;D xsi:type="xsd:double"&gt;206.38&lt;/D&gt;&lt;D xsi:type="xsd:double"&gt;206.62&lt;/D&gt;&lt;D xsi:type="xsd:double"&gt;207.33&lt;/D&gt;&lt;D xsi:type="xsd:double"&gt;206.08&lt;/D&gt;&lt;D xsi:type="xsd:double"&gt;206.74&lt;/D&gt;&lt;D xsi:type="xsd:double"&gt;206.74&lt;/D&gt;&lt;D xsi:type="xsd:double"&gt;206.74&lt;/D&gt;&lt;D xsi:type="xsd:double"&gt;207&lt;/D&gt;&lt;D xsi:type="xsd:double"&gt;218.08&lt;/D&gt;&lt;D xsi:type="xsd:double"&gt;219.75&lt;/D&gt;&lt;D xsi:type="xsd:double"&gt;221.99&lt;/D&gt;&lt;D xsi:type="xsd:double"&gt;224.19&lt;/D&gt;&lt;D xsi:type="xsd:double"&gt;224.19&lt;/D&gt;&lt;D xsi:type="xsd:double"&gt;224.19&lt;/D&gt;&lt;D xsi:type="xsd:double"&gt;221.64&lt;/D&gt;&lt;D xsi:type="xsd:double"&gt;219.95&lt;/D&gt;&lt;D xsi:type="xsd:double"&gt;222.4&lt;/D&gt;&lt;D xsi:type="xsd:double"&gt;227&lt;/D&gt;&lt;D xsi:type="xsd:double"&gt;228.94&lt;/D&gt;&lt;D xsi:type="xsd:double"&gt;228.94&lt;/D&gt;&lt;D xsi:type="xsd:double"&gt;228.94&lt;/D&gt;&lt;D xsi:type="xsd:double"&gt;228.94&lt;/D&gt;&lt;D xsi:type="xsd:double"&gt;229.87&lt;/D&gt;&lt;D xsi:type="xsd:double"&gt;221.66&lt;/D&gt;&lt;D xsi:type="xsd:double"&gt;216.63&lt;/D&gt;&lt;D xsi:type="xsd:double"&gt;214.09&lt;/D&gt;&lt;D xsi:type="xsd:double"&gt;214.09&lt;/D&gt;&lt;D xsi:type="xsd:double"&gt;214.09&lt;/D&gt;&lt;D xsi:type="xsd:double"&gt;214.33&lt;/D&gt;&lt;D xsi:type="xsd:double"&gt;214.31&lt;/D&gt;&lt;D xsi:type="xsd:double"&gt;214.29&lt;/D&gt;&lt;D xsi:type="xsd:double"&gt;212.17&lt;/D&gt;&lt;D xsi:type="xsd:double"&gt;201.16&lt;/D&gt;&lt;D xsi:type="xsd:double"&gt;201.16&lt;/D&gt;&lt;D xsi:type="xsd:double"&gt;201.16&lt;/D&gt;&lt;D xsi:type="xsd:double"&gt;201.56&lt;/D&gt;&lt;D xsi:type="xsd:double"&gt;205.35&lt;/D&gt;&lt;D xsi:type="xsd:double"&gt;204.94&lt;/D&gt;&lt;D xsi:type="xsd:double"&gt;200.59&lt;/D&gt;&lt;D xsi:type="xsd:double"&gt;198.41&lt;/D&gt;&lt;D xsi:type="xsd:double"&gt;198.41&lt;/D&gt;&lt;D xsi:type="xsd:double"&gt;198.41&lt;/D&gt;&lt;D xsi:type="xsd:double"&gt;199.82&lt;/D&gt;&lt;D xsi:type="xsd:double"&gt;201.5&lt;/D&gt;&lt;D xsi:type="xsd:double"&gt;203.6&lt;/D&gt;&lt;D xsi:type="xsd:double"&gt;203.07&lt;/D&gt;&lt;D xsi:type="xsd:double"&gt;201.24&lt;/D&gt;&lt;D xsi:type="xsd:double"&gt;201.24&lt;/D&gt;&lt;D xsi:type="xsd:double"&gt;201.24&lt;/D&gt;&lt;D xsi:type="xsd:double"&gt;199.89&lt;/D&gt;&lt;D xsi:type="xsd:double"&gt;203.41&lt;/D&gt;&lt;D xsi:type="xsd:double"&gt;203.64&lt;/D&gt;&lt;D xsi:type="xsd:double"&gt;194.74&lt;/D&gt;&lt;D xsi:type="xsd:double"&gt;191.95&lt;/D&gt;&lt;D xsi:type="xsd:double"&gt;191.95&lt;/D&gt;&lt;D xsi:type="xsd:double"&gt;191.95&lt;/D&gt;&lt;D xsi:type="xsd:double"&gt;191.95&lt;/D&gt;&lt;D xsi:type="xsd:double"&gt;191.21&lt;/D&gt;&lt;D xsi:type="xsd:double"&gt;186.67&lt;/D&gt;&lt;D xsi:type="xsd:double"&gt;184.69&lt;/D&gt;&lt;D xsi:type="xsd:double"&gt;187.06&lt;/D&gt;&lt;D xsi:type="xsd:double"&gt;187.06&lt;/D&gt;&lt;D xsi:type="xsd:double"&gt;187.06&lt;/D&gt;&lt;D xsi:type="xsd:double"&gt;187.58&lt;/D&gt;&lt;D xsi:type="xsd:double"&gt;182.83&lt;/D&gt;&lt;D xsi:type="xsd:double"&gt;192.61&lt;/D&gt;&lt;D xsi:type="xsd:double"&gt;194.85&lt;/D&gt;&lt;D xsi:type="xsd:double"&gt;195.66&lt;/D&gt;&lt;D xsi:type="xsd:double"&gt;195.66&lt;/D&gt;&lt;D xsi:type="xsd:double"&gt;195.66&lt;/D&gt;&lt;D xsi:type="xsd:double"&gt;196.7&lt;/D&gt;&lt;D xsi:type="xsd:double"&gt;210&lt;/D&gt;&lt;D xsi:type="xsd:double"&gt;209.78&lt;/D&gt;&lt;D xsi:type="xsd:double"&gt;211.79&lt;/D&gt;&lt;D xsi:type="xsd:double"&gt;214.83&lt;/D&gt;&lt;D xsi:type="xsd:double"&gt;214.83&lt;/D&gt;&lt;D xsi:type="xsd:double"&gt;214.83&lt;/D&gt;&lt;D xsi:type="xsd:double"&gt;215.44&lt;/D&gt;&lt;D xsi:type="xsd:double"&gt;216.46&lt;/D&gt;&lt;D xsi:type="xsd:double"&gt;216.08&lt;/D&gt;&lt;D xsi:type="xsd:double"&gt;221.7&lt;/D&gt;&lt;D xsi:type="xsd:double"&gt;220.91&lt;/D&gt;&lt;D xsi:type="xsd:double"&gt;220.91&lt;/D&gt;&lt;D xsi:type="xsd:double"&gt;220.91&lt;/D&gt;&lt;D xsi:type="xsd:double"&gt;223.71&lt;/D&gt;&lt;D xsi:type="xsd:double"&gt;222.71&lt;/D&gt;&lt;D xsi:type="xsd:double"&gt;222.17&lt;/D&gt;&lt;D xsi:type="xsd:double"&gt;222.21&lt;/D&gt;&lt;D xsi:type="xsd:double"&gt;223.36&lt;/D&gt;&lt;D xsi:type="xsd:double"&gt;223.36&lt;/D&gt;&lt;D xsi:type="xsd:double"&gt;223.36&lt;/D&gt;&lt;D xsi:type="xsd:double"&gt;221.85&lt;/D&gt;&lt;D xsi:type="xsd:double"&gt;221.04&lt;/D&gt;&lt;D xsi:type="xsd:double"&gt;223.08&lt;/D&gt;&lt;D xsi:type="xsd:double"&gt;222.82&lt;/D&gt;&lt;D xsi:type="xsd:double"&gt;219.77&lt;/D&gt;&lt;D xsi:type="xsd:double"&gt;219.77&lt;/D&gt;&lt;D xsi:type="xsd:double"&gt;219.77&lt;/D&gt;&lt;D xsi:type="xsd:double"&gt;220.81&lt;/D&gt;&lt;D xsi:type="xsd:double"&gt;216.02&lt;/D&gt;&lt;D xsi:type="xsd:double"&gt;216.21&lt;/D&gt;&lt;D xsi:type="xsd:double"&gt;215.9&lt;/D&gt;&lt;D xsi:type="xsd:double"&gt;217.03&lt;/D&gt;&lt;D xsi:type="xsd:double"&gt;217.03&lt;/D&gt;&lt;D xsi:type="xsd:double"&gt;217.03&lt;/D&gt;&lt;D xsi:type="xsd:double"&gt;216.05&lt;/D&gt;&lt;D xsi:type="xsd:double"&gt;216.7&lt;/D&gt;&lt;D xsi:type="xsd:double"&gt;218.27&lt;/D&gt;&lt;D xsi:type="xsd:double"&gt;227.81&lt;/D&gt;&lt;D xsi:type="xsd:double"&gt;227.81&lt;/D&gt;&lt;D xsi:type="xsd:double"&gt;227.81&lt;/D&gt;&lt;D xsi:type="xsd:double"&gt;227.81&lt;/D&gt;&lt;D xsi:type="xsd:double"&gt;229.92&lt;/D&gt;&lt;D xsi:type="xsd:double"&gt;232.16&lt;/D&gt;&lt;D xsi:type="xsd:double"&gt;235.08&lt;/D&gt;&lt;D xsi:type="xsd:double"&gt;232.57&lt;/D&gt;&lt;D xsi:type="xsd:double"&gt;216.3&lt;/D&gt;&lt;D xsi:type="xsd:double"&gt;216.3&lt;/D&gt;&lt;D xsi:type="xsd:double"&gt;216.3&lt;/D&gt;&lt;D xsi:type="xsd:double"&gt;216.7&lt;/D&gt;&lt;D xsi:type="xsd:double"&gt;210.3&lt;/D&gt;&lt;D xsi:type="xsd:double"&gt;213.96&lt;/D&gt;&lt;D xsi:type="xsd:double"&gt;212.44&lt;/D&gt;&lt;D xsi:type="xsd:double"&gt;210.54&lt;/D&gt;&lt;D xsi:type="xsd:double"&gt;210.54&lt;/D&gt;&lt;D xsi:type="xsd:double"&gt;210.54&lt;/D&gt;&lt;D xsi:type="xsd:double"&gt;212.07&lt;/D&gt;&lt;D xsi:type="xsd:double"&gt;213.62&lt;/D&gt;&lt;D xsi:type="xsd:double"&gt;222.59&lt;/D&gt;&lt;D xsi:type="xsd:double"&gt;215.93&lt;/D&gt;&lt;D xsi:type="xsd:double"&gt;214.65&lt;/D&gt;&lt;D xsi:type="xsd:double"&gt;214.65&lt;/D&gt;&lt;D xsi:type="xsd:double"&gt;214.65&lt;/D&gt;&lt;D xsi:type="xsd:double"&gt;206.29&lt;/D&gt;&lt;D xsi:type="xsd:double"&gt;202.99&lt;/D&gt;&lt;D xsi:type="xsd:double"&gt;205.21&lt;/D&gt;&lt;D xsi:type="xsd:double"&gt;203.03&lt;/D&gt;&lt;D xsi:type="xsd:double"&gt;204.33&lt;/D&gt;&lt;D xsi:type="xsd:double"&gt;204.33&lt;/D&gt;&lt;D xsi:type="xsd:double"&gt;204.33&lt;/D&gt;&lt;D xsi:type="xsd:double"&gt;207.19&lt;/D&gt;&lt;D xsi:type="xsd:double"&gt;213.09&lt;/D&gt;&lt;D xsi:type="xsd:double"&gt;207.94&lt;/D&gt;&lt;D xsi:type="xsd:double"&gt;206.76&lt;/D&gt;&lt;D xsi:type="xsd:double"&gt;197.82&lt;/D&gt;&lt;D xsi:type="xsd:double"&gt;197.82&lt;/D&gt;&lt;D xsi:type="xsd:double"&gt;197.82&lt;/D&gt;&lt;D xsi:type="xsd:double"&gt;204.15&lt;/D&gt;&lt;D xsi:type="xsd:double"&gt;205.65&lt;/D&gt;&lt;D xsi:type="xsd:double"&gt;209.31&lt;/D&gt;&lt;D xsi:type="xsd:double"&gt;212.99&lt;/D&gt;&lt;D xsi:type="xsd:double"&gt;217.14&lt;/D&gt;&lt;D xsi:type="xsd:double"&gt;217.14&lt;/D&gt;&lt;D xsi:type="xsd:double"&gt;217.14&lt;/D&gt;&lt;D xsi:type="xsd:double"&gt;217.14&lt;/D&gt;&lt;D xsi:type="xsd:double"&gt;215.85&lt;/D&gt;&lt;D xsi:type="xsd:double"&gt;217.57&lt;/D&gt;&lt;D xsi:type="xsd:double"&gt;220&lt;/D&gt;&lt;D xsi:type="xsd:double"&gt;222.9&lt;/D&gt;&lt;D xsi:type="xsd:double"&gt;222.9&lt;/D&gt;&lt;D xsi:type="xsd:double"&gt;222.9&lt;/D&gt;&lt;D xsi:type="xsd:double"&gt;223.63&lt;/D&gt;&lt;D xsi:type="xsd:double"&gt;227.1&lt;/D&gt;&lt;D xsi:type="xsd:double"&gt;229.8&lt;/D&gt;&lt;D xsi:type="xsd:double"&gt;223.67&lt;/D&gt;&lt;D xsi:type="xsd:double"&gt;215.18&lt;/D&gt;&lt;D xsi:type="xsd:double"&gt;215.18&lt;/D&gt;&lt;D xsi:type="xsd:double"&gt;215.18&lt;/D&gt;&lt;D xsi:type="xsd:double"&gt;206.88&lt;/D&gt;&lt;D xsi:type="xsd:double"&gt;206.69&lt;/D&gt;&lt;D xsi:type="xsd:double"&gt;206&lt;/D&gt;&lt;D xsi:type="xsd:double"&gt;194.79&lt;/D&gt;&lt;D xsi:type="xsd:double"&gt;192.64&lt;/D&gt;&lt;D xsi:type="xsd:double"&gt;192.64&lt;/D&gt;&lt;D xsi:type="xsd:double"&gt;192.64&lt;/D&gt;&lt;D xsi:type="xsd:double"&gt;192.64&lt;/D&gt;&lt;D xsi:type="xsd:double"&gt;196.37&lt;/D&gt;&lt;D xsi:type="xsd:double"&gt;187.83&lt;/D&gt;&lt;D xsi:type="xsd:double"&gt;178.67&lt;/D&gt;&lt;D xsi:type="xsd:double"&gt;185.49&lt;/D&gt;&lt;D xsi:type="xsd:double"&gt;185.49&lt;/D&gt;&lt;D xsi:type="xsd:double"&gt;185.49&lt;/D&gt;&lt;D xsi:type="xsd:double"&gt;187.59&lt;/D&gt;&lt;D xsi:type="xsd:double"&gt;187.44&lt;/D&gt;&lt;D xsi:type="xsd:double"&gt;183.48&lt;/D&gt;&lt;D xsi:type="xsd:double"&gt;178.76&lt;/D&gt;&lt;D xsi:type="xsd:double"&gt;178.29&lt;/D&gt;&lt;D xsi:type="xsd:double"&gt;178.29&lt;/D&gt;&lt;D xsi:type="xsd:double"&gt;178.29&lt;/D&gt;&lt;D xsi:type="xsd:double"&gt;178.29&lt;/D&gt;&lt;D xsi:type="xsd:double"&gt;173.76&lt;/D&gt;&lt;D xsi:type="xsd:double"&gt;172.31&lt;/D&gt;&lt;D xsi:type="xsd:double"&gt;180.28&lt;/D&gt;&lt;D xsi:type="xsd:double"&gt;179.1&lt;/D&gt;&lt;D xsi:type="xsd:double"&gt;179.1&lt;/D&gt;&lt;D xsi:type="xsd:double"&gt;179.1&lt;/D&gt;&lt;D xsi:type="xsd:double"&gt;175.02&lt;/D&gt;&lt;D xsi:type="xsd:double"&gt;174.49&lt;/D&gt;&lt;D xsi:type="xsd:double"&gt;173.87&lt;/D&gt;&lt;D xsi:type="xsd:double"&gt;169.94&lt;/D&gt;&lt;D xsi:type="xsd:double"&gt;173.38&lt;/D&gt;&lt;D xsi:type="xsd:double"&gt;173.38&lt;/D&gt;&lt;D xsi:type="xsd:double"&gt;173.38&lt;/D&gt;&lt;D xsi:type="xsd:double"&gt;173.49&lt;/D&gt;&lt;D xsi:type="xsd:double"&gt;179.49&lt;/D&gt;&lt;D xsi:type="xsd:double"&gt;179.97&lt;/D&gt;&lt;D xsi:type="xsd:double"&gt;180.99&lt;/D&gt;&lt;D xsi:type="xsd:double"&gt;178.62&lt;/D&gt;&lt;D xsi:type="xsd:double"&gt;178.62&lt;/D&gt;&lt;D xsi:type="xsd:double"&gt;178.62&lt;/D&gt;&lt;D xsi:type="xsd:double"&gt;181.81&lt;/D&gt;&lt;D xsi:type="xsd:double"&gt;181.23&lt;/D&gt;&lt;D xsi:type="xsd:double"&gt;185.25&lt;/D&gt;&lt;D xsi:type="xsd:double"&gt;187.84&lt;/D&gt;&lt;D xsi:type="xsd:double"&gt;198.25&lt;/D&gt;&lt;D xsi:type="xsd:double"&gt;198.25&lt;/D&gt;&lt;D xsi:type="xsd:double"&gt;198.25&lt;/D&gt;&lt;D xsi:type="xsd:double"&gt;194.86&lt;/D&gt;&lt;D xsi:type="xsd:double"&gt;183.51&lt;/D&gt;&lt;D xsi:type="xsd:double"&gt;182.87&lt;/D&gt;&lt;D xsi:type="xsd:double"&gt;183.64&lt;/D&gt;&lt;D xsi:type="xsd:double"&gt;185.39&lt;/D&gt;&lt;D xsi:type="xsd:double"&gt;185.39&lt;/D&gt;&lt;D xsi:type="xsd:double"&gt;185.39&lt;/D&gt;&lt;D xsi:type="xsd:double"&gt;185.81&lt;/D&gt;&lt;D xsi:type="xsd:double"&gt;186.03&lt;/D&gt;&lt;D xsi:type="xsd:double"&gt;190.72&lt;/D&gt;&lt;D xsi:type="xsd:double"&gt;194&lt;/D&gt;&lt;D xsi:type="xsd:double"&gt;196.84&lt;/D&gt;&lt;D xsi:type="xsd:double"&gt;196.84&lt;/D&gt;&lt;D xsi:type="xsd:double"&gt;196.84&lt;/D&gt;&lt;D xsi:type="xsd:double"&gt;195.95&lt;/D&gt;&lt;D xsi:type="xsd:double"&gt;197.52&lt;/D&gt;&lt;D xsi:type="xsd:double"&gt;195.93&lt;/D&gt;&lt;D xsi:type="xsd:double"&gt;197.35&lt;/D&gt;&lt;D xsi:type="xsd:double"&gt;195.6&lt;/D&gt;&lt;D xsi:type="xsd:double"&gt;195.6&lt;/D&gt;&lt;D xsi:type="xsd:double"&gt;195.6&lt;/D&gt;&lt;D xsi:type="xsd:double"&gt;191.76&lt;/D&gt;&lt;D xsi:type="xsd:double"&gt;197.21&lt;/D&gt;&lt;D xsi:type="xsd:double"&gt;194.16&lt;/D&gt;&lt;D xsi:type="xsd:double"&gt;198.88&lt;/D&gt;&lt;D xsi:type="xsd:double"&gt;191.92&lt;/D&gt;&lt;D xsi:type="xsd:double"&gt;191.92&lt;/D&gt;&lt;D xsi:type="xsd:double"&gt;191.92&lt;/D&gt;&lt;D xsi:type="xsd:double"&gt;191.78&lt;/D&gt;&lt;D xsi:type="xsd:double"&gt;186.94&lt;/D&gt;&lt;D xsi:type="xsd:double"&gt;184.71&lt;/D&gt;&lt;D xsi:type="xsd:double"&gt;182.44&lt;/D&gt;&lt;D xsi:type="xsd:double"&gt;180.83&lt;/D&gt;&lt;D xsi:type="xsd:double"&gt;180.83&lt;/D&gt;&lt;D xsi:type="xsd:double"&gt;180.83&lt;/D&gt;&lt;D xsi:type="xsd:double"&gt;180.83&lt;/D&gt;&lt;D xsi:type="xsd:double"&gt;180.66&lt;/D&gt;&lt;D xsi:type="xsd:double"&gt;180.86&lt;/D&gt;&lt;D xsi:type="xsd:double"&gt;183.15&lt;/D&gt;&lt;D xsi:type="xsd:double"&gt;189.49&lt;/D&gt;&lt;D xsi:type="xsd:double"&gt;189.49&lt;/D&gt;&lt;D xsi:type="xsd:double"&gt;189.49&lt;/D&gt;&lt;D xsi:type="xsd:double"&gt;192.4&lt;/D&gt;&lt;D xsi:type="xsd:double"&gt;184.31&lt;/D&gt;&lt;D xsi:type="xsd:double"&gt;184.65&lt;/D&gt;&lt;D xsi:type="xsd:double"&gt;182.49&lt;/D&gt;&lt;D xsi:type="xsd:double"&gt;179.47&lt;/D&gt;&lt;D xsi:type="xsd:double"&gt;179.47&lt;/D&gt;&lt;D xsi:type="xsd:double"&gt;179.47&lt;/D&gt;&lt;D xsi:type="xsd:double"&gt;182.11&lt;/D&gt;&lt;D xsi:type="xsd:double"&gt;177.99&lt;/D&gt;&lt;D xsi:type="xsd:double"&gt;171.95&lt;/D&gt;&lt;D xsi:type="xsd:double"&gt;170.55&lt;/D&gt;&lt;D xsi:type="xsd:double"&gt;164.24&lt;/D&gt;&lt;D xsi:type="xsd:double"&gt;164.24&lt;/D&gt;&lt;D xsi:type="xsd:double"&gt;164.24&lt;/D&gt;&lt;D xsi:type="xsd:double"&gt;162.62&lt;/D&gt;&lt;D xsi:type="xsd:double"&gt;162.44&lt;/D&gt;&lt;D xsi:type="xsd:double"&gt;167.76&lt;/D&gt;&lt;D xsi:type="xsd:double"&gt;165.9&lt;/D&gt;&lt;D xsi:type="xsd:double"&gt;164.08&lt;/D&gt;&lt;D xsi:type="xsd:double"&gt;164.08&lt;/D&gt;&lt;D xsi:type="xsd:double"&gt;164.08&lt;/D&gt;&lt;D xsi:type="xsd:double"&gt;171.23&lt;/D&gt;&lt;D xsi:type="xsd:double"&gt;179.63&lt;/D&gt;&lt;D xsi:type="xsd:double"&gt;178.38&lt;/D&gt;&lt;D xsi:type="xsd:double"&gt;178.81&lt;/D&gt;&lt;D xsi:type="xsd:double"&gt;177.55&lt;/D&gt;&lt;D xsi:type="xsd:double"&gt;177.55&lt;/D&gt;&lt;D xsi:type="xsd:double"&gt;177.55&lt;/D&gt;&lt;D xsi:type="xsd:double"&gt;178.67&lt;/D&gt;&lt;D xsi:type="xsd:double"&gt;179.75&lt;/D&gt;&lt;D xsi:type="xsd:double"&gt;179.5&lt;/D&gt;&lt;D xsi:type="xsd:double"&gt;183.14&lt;/D&gt;&lt;D xsi:type="xsd:double"&gt;178.19&lt;/D&gt;&lt;D xsi:type="xsd:double"&gt;178.19&lt;/D&gt;&lt;D xsi:type="xsd:double"&gt;178.19&lt;/D&gt;&lt;D xsi:type="xsd:double"&gt;180.8&lt;/D&gt;&lt;D xsi:type="xsd:double"&gt;183.55&lt;/D&gt;&lt;D xsi:type="xsd:double"&gt;184.41&lt;/D&gt;&lt;D xsi:type="xsd:double"&gt;180.54&lt;/D&gt;&lt;D xsi:type="xsd:double"&gt;190.22&lt;/D&gt;&lt;D xsi:type="xsd:double"&gt;190.22&lt;/D&gt;&lt;D xsi:type="xsd:double"&gt;190.22&lt;/D&gt;&lt;D xsi:type="xsd:double"&gt;191.3&lt;/D&gt;&lt;D xsi:type="xsd:double"&gt;194.84&lt;/D&gt;&lt;D xsi:type="xsd:double"&gt;196.96&lt;/D&gt;&lt;D xsi:type="xsd:double"&gt;212.14&lt;/D&gt;&lt;D xsi:type="xsd:double"&gt;219.34&lt;/D&gt;&lt;D xsi:type="xsd:double"&gt;219.34&lt;/D&gt;&lt;D xsi:type="xsd:double"&gt;219.34&lt;/D&gt;&lt;D xsi:type="xsd:double"&gt;216.46&lt;/D&gt;&lt;D xsi:type="xsd:double"&gt;218.5&lt;/D&gt;&lt;D xsi:type="xsd:double"&gt;214.54&lt;/D&gt;&lt;D xsi:type="xsd:double"&gt;219.26&lt;/D&gt;&lt;D xsi:type="xsd:double"&gt;227.85&lt;/D&gt;&lt;D xsi:type="xsd:double"&gt;227.85&lt;/D&gt;&lt;D xsi:type="xsd:double"&gt;227.85&lt;/D&gt;&lt;D xsi:type="xsd:double"&gt;228.61&lt;/D&gt;&lt;D xsi:type="xsd:double"&gt;229.81&lt;/D&gt;&lt;D xsi:type="xsd:double"&gt;225.54&lt;/D&gt;&lt;D xsi:type="xsd:double"&gt;232.45&lt;/D&gt;&lt;D xsi:type="xsd:double"&gt;236.49&lt;/D&gt;&lt;D xsi:type="xsd:double"&gt;236.49&lt;/D&gt;&lt;D xsi:type="xsd:double"&gt;236.49&lt;/D&gt;&lt;D xsi:type="xsd:double"&gt;236.5&lt;/D&gt;&lt;D xsi:type="xsd:double"&gt;234.59&lt;/D&gt;&lt;D xsi:type="xsd:double"&gt;232.42&lt;/D&gt;&lt;D xsi:type="xsd:double"&gt;230.44&lt;/D&gt;&lt;D xsi:type="xsd:double"&gt;231.43&lt;/D&gt;&lt;D xsi:type="xsd:double"&gt;231.43&lt;/D&gt;&lt;D xsi:type="xsd:double"&gt;231.43&lt;/D&gt;&lt;D xsi:type="xsd:double"&gt;232.17&lt;/D&gt;&lt;D xsi:type="xsd:double"&gt;237.26&lt;/D&gt;&lt;D xsi:type="xsd:double"&gt;236.92&lt;/D&gt;&lt;D xsi:type="xsd:double"&gt;236.92&lt;/D&gt;&lt;D xsi:type="xsd:double"&gt;235.7&lt;/D&gt;&lt;D xsi:type="xsd:double"&gt;235.7&lt;/D&gt;&lt;D xsi:type="xsd:double"&gt;235.7&lt;/D&gt;&lt;D xsi:type="xsd:double"&gt;232.3&lt;/D&gt;&lt;D xsi:type="xsd:double"&gt;235.12&lt;/D&gt;&lt;D xsi:type="xsd:double"&gt;236.41&lt;/D&gt;&lt;D xsi:type="xsd:double"&gt;235.69&lt;/D&gt;&lt;D xsi:type="xsd:double"&gt;236.13&lt;/D&gt;&lt;D xsi:type="xsd:double"&gt;236.13&lt;/D&gt;&lt;D xsi:type="xsd:double"&gt;236.13&lt;/D&gt;&lt;D xsi:type="xsd:double"&gt;232.57&lt;/D&gt;&lt;D xsi:type="xsd:double"&gt;228.29&lt;/D&gt;&lt;D xsi:type="xsd:double"&gt;228.98&lt;/D&gt;&lt;D xsi:type="xsd:double"&gt;230.92&lt;/D&gt;&lt;D xsi:type="xsd:double"&gt;227.29&lt;/D&gt;&lt;D xsi:type="xsd:double"&gt;227.29&lt;/D&gt;&lt;D xsi:type="xsd:double"&gt;227.29&lt;/D&gt;&lt;D xsi:type="xsd:double"&gt;233.06&lt;/D&gt;&lt;D xsi:type="xsd:double"&gt;235.49&lt;/D&gt;&lt;D xsi:type="xsd:double"&gt;234.48&lt;/D&gt;&lt;D xsi:type="xsd:double"&gt;230.66&lt;/D&gt;&lt;D xsi:type="xsd:double"&gt;232.72&lt;/D&gt;&lt;D xsi:type="xsd:double"&gt;232.72&lt;/D&gt;&lt;D xsi:type="xsd:double"&gt;232.72&lt;/D&gt;&lt;D xsi:type="xsd:double"&gt;232.29&lt;/D&gt;&lt;D xsi:type="xsd:double"&gt;235.14&lt;/D&gt;&lt;D xsi:type="xsd:double"&gt;241.73&lt;/D&gt;&lt;D xsi:type="xsd:double"&gt;237.54&lt;/D&gt;&lt;D xsi:type="xsd:double"&gt;239.87&lt;/D&gt;&lt;D xsi:type="xsd:double"&gt;239.87&lt;/D&gt;&lt;D xsi:type="xsd:double"&gt;239.87&lt;/D&gt;&lt;D xsi:type="xsd:double"&gt;239.87&lt;/D&gt;&lt;D xsi:type="xsd:double"&gt;243.14&lt;/D&gt;&lt;D xsi:type="xsd:double"&gt;239.38&lt;/D&gt;&lt;D xsi:type="xsd:double"&gt;240.2&lt;/D&gt;&lt;D xsi:type="xsd:double"&gt;239.56&lt;/D&gt;&lt;D xsi:type="xsd:double"&gt;239.56&lt;/D&gt;&lt;D xsi:type="xsd:double"&gt;239.56&lt;/D&gt;&lt;D xsi:type="xsd:double"&gt;239.56&lt;/D&gt;&lt;D xsi:type="xsd:double"&gt;238.88&lt;/D&gt;&lt;D xsi:type="xsd:double"&gt;241.36&lt;/D&gt;&lt;D xsi:type="xsd:double"&gt;240.28&lt;/D&gt;&lt;D xsi:type="xsd:double"&gt;248.86&lt;/D&gt;&lt;D xsi:type="xsd:double"&gt;248.86&lt;/D&gt;&lt;D xsi:type="xsd:double"&gt;248.86&lt;/D&gt;&lt;D xsi:type="xsd:double"&gt;246.62&lt;/D&gt;&lt;D xsi:type="xsd:double"&gt;250.51&lt;/D&gt;&lt;D xsi:type="xsd:double"&gt;250.73&lt;/D&gt;&lt;D xsi:type="xsd:double"&gt;255.07&lt;/D&gt;&lt;D xsi:type="xsd:double"&gt;258.46&lt;/D&gt;&lt;D xsi:type="xsd:double"&gt;258.46&lt;/D&gt;&lt;D xsi:type="xsd:double"&gt;258.46&lt;/D&gt;&lt;D xsi:type="xsd:double"&gt;258.46&lt;/D&gt;&lt;D xsi:type="xsd:double"&gt;256.26&lt;/D&gt;&lt;D xsi:type="xsd:double"&gt;252.82&lt;/D&gt;&lt;D xsi:type="xsd:double"&gt;245.75&lt;/D&gt;&lt;D xsi:type="xsd:double"&gt;249.71&lt;/D&gt;&lt;D xsi:type="xsd:double"&gt;249.71&lt;/D&gt;&lt;D xsi:type="xsd:double"&gt;249.71&lt;/D&gt;&lt;D xsi:type="xsd:double"&gt;252.7&lt;/D&gt;&lt;D xsi:type="xsd:double"&gt;257.61&lt;/D&gt;&lt;D xsi:type="xsd:double"&gt;258.44&lt;/D&gt;&lt;D xsi:type="xsd:double"&gt;262.12&lt;/D&gt;&lt;D xsi:type="xsd:double"&gt;264.54&lt;/D&gt;&lt;D xsi:type="xsd:double"&gt;264.54&lt;/D&gt;&lt;D xsi:type="xsd:double"&gt;264.54&lt;/D&gt;&lt;D xsi:type="xsd:double"&gt;261.5&lt;/D&gt;&lt;D xsi:type="xsd:double"&gt;252.29&lt;/D&gt;&lt;D xsi:type="xsd:double"&gt;249.54&lt;/D&gt;&lt;D xsi:type="xsd:double"&gt;244.9&lt;/D&gt;&lt;D xsi:type="xsd:double"&gt;247.76&lt;/D&gt;&lt;D xsi:type="xsd:double"&gt;247.76&lt;/D&gt;&lt;D xsi:type="xsd:double"&gt;247.76&lt;/D&gt;&lt;D xsi:type="xsd:double"&gt;251.42&lt;/D&gt;&lt;D xsi:type="xsd:double"&gt;249.66&lt;/D&gt;&lt;D xsi:type="xsd:double"&gt;248.87&lt;/D&gt;&lt;D xsi:type="xsd:double"&gt;246.28&lt;/D&gt;&lt;D xsi:type="xsd:double"&gt;247.67&lt;/D&gt;&lt;D xsi:type="xsd:double"&gt;247.67&lt;/D&gt;&lt;D xsi:type="xsd:double"&gt;247.67&lt;/D&gt;&lt;D xsi:type="xsd:double"&gt;248.15&lt;/D&gt;&lt;D xsi:type="xsd:double"&gt;244.36&lt;/D&gt;&lt;D xsi:type="xsd:double"&gt;248.7&lt;/D&gt;&lt;D xsi:type="xsd:double"&gt;246.52&lt;/D&gt;&lt;D xsi:type="xsd:double"&gt;247.79&lt;/D&gt;&lt;D xsi:type="xsd:double"&gt;247.79&lt;/D&gt;&lt;D xsi:type="xsd:double"&gt;247.79&lt;/D&gt;&lt;D xsi:type="xsd:double"&gt;247.79&lt;/D&gt;&lt;D xsi:type="xsd:double"&gt;240.71&lt;/D&gt;&lt;D xsi:type="xsd:double"&gt;237.89&lt;/D&gt;&lt;D xsi:type="xsd:double"&gt;237.95&lt;/D&gt;&lt;D xsi:type="xsd:double"&gt;236.17&lt;/D&gt;&lt;D xsi:type="xsd:double"&gt;236.17&lt;/D&gt;&lt;D xsi:type="xsd:double"&gt;236.17&lt;/D&gt;&lt;D xsi:type="xsd:double"&gt;239.98&lt;/D&gt;&lt;D xsi:type="xsd:double"&gt;239.55&lt;/D&gt;&lt;D xsi:type="xsd:double"&gt;248.67&lt;/D&gt;&lt;D xsi:type="xsd:double"&gt;252.18&lt;/D&gt;&lt;D xsi:type="xsd:double"&gt;255.31&lt;/D&gt;&lt;D xsi:type="xsd:double"&gt;255.31&lt;/D&gt;&lt;D xsi:type="xsd:double"&gt;255.31&lt;/D&gt;&lt;D xsi:type="xsd:double"&gt;253.98&lt;/D&gt;&lt;D xsi:type="xsd:double"&gt;246.14&lt;/D&gt;&lt;D xsi:type="xsd:double"&gt;248.72&lt;/D&gt;&lt;D xsi:type="xsd:double"&gt;240.96&lt;/D&gt;&lt;D xsi:type="xsd:double"&gt;227.01&lt;/D&gt;&lt;D xsi:type="xsd:double"&gt;227.01&lt;/D&gt;&lt;D xsi:type="xsd:double"&gt;227.01&lt;/D&gt;&lt;D xsi:type="xsd:double"&gt;224.7&lt;/D&gt;&lt;D xsi:type="xsd:double"&gt;225.67&lt;/D&gt;&lt;D xsi:type="xsd:double"&gt;217.26&lt;/D&gt;&lt;D xsi:type="xsd:double"&gt;218.71&lt;/D&gt;&lt;D xsi:type="xsd:double"&gt;215.01&lt;/D&gt;&lt;D xsi:type="xsd:double"&gt;215.01&lt;/D&gt;&lt;D xsi:type="xsd:double"&gt;215.01&lt;/D&gt;&lt;D xsi:type="xsd:double"&gt;220.31&lt;/D&gt;&lt;D xsi:type="xsd:double"&gt;224.92&lt;/D&gt;&lt;D xsi:type="xsd:double"&gt;219.95&lt;/D&gt;&lt;D xsi:type="xsd:double"&gt;219.44&lt;/D&gt;&lt;D xsi:type="xsd:double"&gt;217.01&lt;/D&gt;&lt;D xsi:type="xsd:double"&gt;217.01&lt;/D&gt;&lt;D xsi:type="xsd:double"&gt;217.01&lt;/D&gt;&lt;D xsi:type="xsd:double"&gt;218&lt;/D&gt;&lt;D xsi:type="xsd:double"&gt;220.16&lt;/D&gt;&lt;D xsi:type="xsd:double"&gt;223&lt;/D&gt;&lt;D xsi:type="xsd:double"&gt;224.54&lt;/D&gt;&lt;D xsi:type="xsd:double"&gt;228.84&lt;/D&gt;&lt;D xsi:type="xsd:double"&gt;228.84&lt;/D&gt;&lt;D xsi:type="xsd:double"&gt;228.84&lt;/D&gt;&lt;D xsi:type="xsd:double"&gt;229.87&lt;/D&gt;&lt;D xsi:type="xsd:double"&gt;217.45&lt;/D&gt;&lt;D xsi:type="xsd:double"&gt;213.53&lt;/D&gt;&lt;D xsi:type="xsd:double"&gt;209.17&lt;/D&gt;&lt;D xsi:type="xsd:double"&gt;209.17&lt;/D&gt;&lt;D xsi:type="xsd:double"&gt;209.17&lt;/D&gt;&lt;D xsi:type="xsd:double"&gt;209.17&lt;/D&gt;&lt;D xsi:type="xsd:double"&gt;215.53&lt;/D&gt;&lt;D xsi:type="xsd:double"&gt;220.6&lt;/D&gt;&lt;D xsi:type="xsd:double"&gt;220.5&lt;/D&gt;&lt;D xsi:type="xsd:double"&gt;221.67&lt;/D&gt;&lt;D xsi:type="xsd:double"&gt;223.68&lt;/D&gt;&lt;D xsi:type="xsd:double"&gt;223.68&lt;/D&gt;&lt;D xsi:type="xsd:double"&gt;223.68&lt;/D&gt;&lt;D xsi:type="xsd:double"&gt;225.24&lt;/D&gt;&lt;D xsi:type="xsd:double"&gt;225.2&lt;/D&gt;&lt;D xsi:type="xsd:double"&gt;224.65&lt;/D&gt;&lt;D xsi:type="xsd:double"&gt;222.27&lt;/D&gt;&lt;D xsi:type="xsd:double"&gt;220.27&lt;/D&gt;&lt;D xsi:type="xsd:double"&gt;220.27&lt;/D&gt;&lt;D xsi:type="xsd:double"&gt;220.27&lt;/D&gt;&lt;D xsi:type="xsd:double"&gt;223.43&lt;/D&gt;&lt;D xsi:type="xsd:double"&gt;218.63&lt;/D&gt;&lt;D xsi:type="xsd:double"&gt;216.19&lt;/D&gt;&lt;D xsi:type="xsd:double"&gt;214.33&lt;/D&gt;&lt;D xsi:type="xsd:double"&gt;218.8&lt;/D&gt;&lt;D xsi:type="xsd:double"&gt;218.8&lt;/D&gt;&lt;D xsi:type="xsd:double"&gt;218.8&lt;/D&gt;&lt;D xsi:type="xsd:double"&gt;217.27&lt;/D&gt;&lt;D xsi:type="xsd:double"&gt;215.15&lt;/D&gt;&lt;D xsi:type="xsd:double"&gt;215.64&lt;/D&gt;&lt;D xsi:type="xsd:double"&gt;210.38&lt;/D&gt;&lt;D xsi:type="xsd:double"&gt;215.09&lt;/D&gt;&lt;D xsi:type="xsd:double"&gt;215.09&lt;/D&gt;&lt;D xsi:type="xsd:double"&gt;215.09&lt;/D&gt;&lt;D xsi:type="xsd:double"&gt;214.79&lt;/D&gt;&lt;D xsi:type="xsd:double"&gt;213.49&lt;/D&gt;&lt;D xsi:type="xsd:double"&gt;213.17&lt;/D&gt;&lt;D xsi:type="xsd:double"&gt;210.03&lt;/D&gt;&lt;D xsi:type="xsd:double"&gt;209.54&lt;/D&gt;&lt;D xsi:type="xsd:double"&gt;209.54&lt;/D&gt;&lt;D xsi:type="xsd:double"&gt;209.54&lt;/D&gt;&lt;D xsi:type="xsd:double"&gt;211.29&lt;/D&gt;&lt;D xsi:type="xsd:double"&gt;207.2&lt;/D&gt;&lt;D xsi:type="xsd:double"&gt;212.1&lt;/D&gt;&lt;D xsi:type="xsd:double"&gt;214.72&lt;/D&gt;&lt;D xsi:type="xsd:double"&gt;214.78&lt;/D&gt;&lt;D xsi:type="xsd:double"&gt;214.78&lt;/D&gt;&lt;D xsi:type="xsd:double"&gt;214.78&lt;/D&gt;&lt;D xsi:type="xsd:double"&gt;214.26&lt;/D&gt;&lt;D xsi:type="xsd:double"&gt;212.71&lt;/D&gt;&lt;D xsi:type="xsd:double"&gt;209.7&lt;/D&gt;&lt;D xsi:type="xsd:double"&gt;209.98&lt;/D&gt;&lt;D xsi:type="xsd:double"&gt;211.8&lt;/D&gt;&lt;D xsi:type="xsd:double"&gt;211.8&lt;/D&gt;&lt;D xsi:type="xsd:double"&gt;211.8&lt;/D&gt;&lt;D xsi:type="xsd:double"&gt;211.8&lt;/D&gt;&lt;D xsi:type="xsd:double"&gt;209.9&lt;/D&gt;&lt;D xsi:type="xsd:double"&gt;205.75&lt;/D&gt;&lt;D xsi:type="xsd:double"&gt;209.07&lt;/D&gt;&lt;D xsi:type="xsd:double"&gt;226.63&lt;/D&gt;&lt;D xsi:type="xsd:double"&gt;226.63&lt;/D&gt;&lt;D xsi:type="xsd:double"&gt;226.63&lt;/D&gt;&lt;D xsi:type="xsd:double"&gt;222.47&lt;/D&gt;&lt;D xsi:type="xsd:double"&gt;226.68&lt;/D&gt;&lt;D xsi:type="xsd:double"&gt;235.55&lt;/D&gt;&lt;D xsi:type="xsd:double"&gt;234.45&lt;/D&gt;&lt;D xsi:type="xsd:double"&gt;235.03&lt;/D&gt;&lt;D xsi:type="xsd:double"&gt;235.03&lt;/D&gt;&lt;D xsi:type="xsd:double"&gt;235.03&lt;/D&gt;&lt;D xsi:type="xsd:double"&gt;237.9&lt;/D&gt;&lt;D xsi:type="xsd:double"&gt;245.44&lt;/D&gt;&lt;D xsi:type="xsd:double"&gt;243.32&lt;/D&gt;&lt;D xsi:type="xsd:double"&gt;247.67&lt;/D&gt;&lt;D xsi:type="xsd:double"&gt;245.27&lt;/D&gt;&lt;D xsi:type="xsd:double"&gt;245.27&lt;/D&gt;&lt;D xsi:type="xsd:double"&gt;245.27&lt;/D&gt;&lt;D xsi:type="xsd:double"&gt;245.27&lt;/D&gt;&lt;D xsi:type="xsd:double"&gt;241.15&lt;/D&gt;&lt;D xsi:type="xsd:double"&gt;241.48&lt;/D&gt;&lt;D xsi:type="xsd:double"&gt;237.34&lt;/D&gt;&lt;D xsi:type="xsd:double"&gt;234.44&lt;/D&gt;&lt;D xsi:type="xsd:double"&gt;234.44&lt;/D&gt;&lt;D xsi:type="xsd:double"&gt;234.44&lt;/D&gt;&lt;D xsi:type="xsd:double"&gt;236.95&lt;/D&gt;&lt;D xsi:type="xsd:double"&gt;240.69&lt;/D&gt;&lt;D xsi:type="xsd:double"&gt;241.87&lt;/D&gt;&lt;D xsi:type="xsd:double"&gt;244.24&lt;/D&gt;&lt;D xsi:type="xsd:double"&gt;246.05&lt;/D&gt;&lt;D xsi:type="xsd:double"&gt;246.05&lt;/D&gt;&lt;D xsi:type="xsd:double"&gt;246.05&lt;/D&gt;&lt;D xsi:type="xsd:double"&gt;247.33&lt;/D&gt;&lt;D xsi:type="xsd:double"&gt;247.33&lt;/D&gt;&lt;D xsi:type="xsd:double"&gt;244.83&lt;/D&gt;&lt;D xsi:type="xsd:double"&gt;240.58&lt;/D&gt;&lt;D xsi:type="xsd:double"&gt;245.18&lt;/D&gt;&lt;D xsi:type="xsd:double"&gt;245.18&lt;/D&gt;&lt;D xsi:type="xsd:double"&gt;245.18&lt;/D&gt;&lt;D xsi:type="xsd:double"&gt;248.81&lt;/D&gt;&lt;D xsi:type="xsd:double"&gt;252.85&lt;/D&gt;&lt;D xsi:type="xsd:double"&gt;253.6&lt;/D&gt;&lt;D xsi:type="xsd:double"&gt;255.86&lt;/D&gt;&lt;D xsi:type="xsd:double"&gt;255.62&lt;/D&gt;&lt;D xsi:type="xsd:double"&gt;255.62&lt;/D&gt;&lt;D xsi:type="xsd:double"&gt;255.62&lt;/D&gt;&lt;D xsi:type="xsd:double"&gt;257.46&lt;/D&gt;&lt;D xsi:type="xsd:double"&gt;263.81&lt;/D&gt;&lt;D xsi:type="xsd:double"&gt;262.75&lt;/D&gt;&lt;D xsi:type="xsd:double"&gt;261.09&lt;/D&gt;&lt;D xsi:type="xsd:double"&gt;257.65&lt;/D&gt;&lt;D xsi:type="xsd:double"&gt;257.65&lt;/D&gt;&lt;D xsi:type="xsd:double"&gt;257.65&lt;/D&gt;&lt;D xsi:type="xsd:double"&gt;259.37&lt;/D&gt;&lt;D xsi:type="xsd:double"&gt;262.06&lt;/D&gt;&lt;D xsi:type="xsd:double"&gt;258.32&lt;/D&gt;&lt;D xsi:type="xsd:double"&gt;258.3&lt;/D&gt;&lt;D xsi:type="xsd:double"&gt;260.43&lt;/D&gt;&lt;D xsi:type="xsd:double"&gt;260.43&lt;/D&gt;&lt;D xsi:type="xsd:double"&gt;260.43&lt;/D&gt;&lt;D xsi:type="xsd:double"&gt;265.17&lt;/D&gt;&lt;D xsi:type="xsd:double"&gt;288.65&lt;/D&gt;&lt;D xsi:type="xsd:double"&gt;287.57&lt;/D&gt;&lt;D xsi:type="xsd:double"&gt;281.45&lt;/D&gt;&lt;D xsi:type="xsd:double"&gt;276.44&lt;/D&gt;&lt;D xsi:type="xsd:double"&gt;276.44&lt;/D&gt;&lt;D xsi:type="xsd:double"&gt;276.44&lt;/D&gt;&lt;D xsi:type="xsd:double"&gt;281.65&lt;/D&gt;&lt;D xsi:type="xsd:double"&gt;282.89&lt;/D&gt;&lt;D xsi:type="xsd:double"&gt;284.53&lt;/D&gt;&lt;D xsi:type="xsd:double"&gt;283.82&lt;/D&gt;&lt;D xsi:type="xsd:double"&gt;285.22&lt;/D&gt;&lt;D xsi:type="xsd:double"&gt;285.22&lt;/D&gt;&lt;D xsi:type="xsd:double"&gt;285.22&lt;/D&gt;&lt;D xsi:type="xsd:double"&gt;284.54&lt;/D&gt;&lt;D xsi:type="xsd:double"&gt;277.37&lt;/D&gt;&lt;D xsi:type="xsd:double"&gt;274.51&lt;/D&gt;&lt;D xsi:type="xsd:double"&gt;275.17&lt;/D&gt;&lt;D xsi:type="xsd:double"&gt;273.8&lt;/D&gt;&lt;D xsi:type="xsd:double"&gt;273.8&lt;/D&gt;&lt;D xsi:type="xsd:double"&gt;273.8&lt;/D&gt;&lt;D xsi:type="xsd:double"&gt;272.75&lt;/D&gt;&lt;D xsi:type="xsd:double"&gt;270.2&lt;/D&gt;&lt;D xsi:type="xsd:double"&gt;273.03&lt;/D&gt;&lt;D xsi:type="xsd:double"&gt;269.3&lt;/D&gt;&lt;D xsi:type="xsd:double"&gt;272.56&lt;/D&gt;&lt;D xsi:type="xsd:double"&gt;272.56&lt;/D&gt;&lt;D xsi:type="xsd:double"&gt;272.56&lt;/D&gt;&lt;D xsi:type="xsd:double"&gt;274.79&lt;/D&gt;&lt;D xsi:type="xsd:double"&gt;280.03&lt;/D&gt;&lt;D xsi:type="xsd:double"&gt;282.33&lt;/D&gt;&lt;D xsi:type="xsd:double"&gt;281.13&lt;/D&gt;&lt;D xsi:type="xsd:double"&gt;286.25&lt;/D&gt;&lt;D xsi:type="xsd:double"&gt;286.25&lt;/D&gt;&lt;D xsi:type="xsd:double"&gt;286.25&lt;/D&gt;&lt;D xsi:type="xsd:double"&gt;286.25&lt;/D&gt;&lt;D xsi:type="xsd:double"&gt;281.63&lt;/D&gt;&lt;D xsi:type="xsd:double"&gt;282.9&lt;/D&gt;&lt;D xsi:type="xsd:double"&gt;281.43&lt;/D&gt;&lt;D xsi:type="xsd:double"&gt;282.28&lt;/D&gt;&lt;D xsi:type="xsd:double"&gt;282.28&lt;/D&gt;&lt;D xsi:type="xsd:double"&gt;282.28&lt;/D&gt;&lt;D xsi:type="xsd:double"&gt;282.05&lt;/D&gt;&lt;D xsi:type="xsd:double"&gt;281.81&lt;/D&gt;&lt;D xsi:type="xsd:double"&gt;275.92&lt;/D&gt;&lt;D xsi:type="xsd:double"&gt;282.56&lt;/D&gt;&lt;D xsi:type="xsd:double"&gt;279.15&lt;/D&gt;&lt;D xsi:type="xsd:double"&gt;279.15&lt;/D&gt;&lt;D xsi:type="xsd:double"&gt;279.15&lt;/D&gt;&lt;D xsi:type="xsd:double"&gt;280.94&lt;/D&gt;&lt;D xsi:type="xsd:double"&gt;279.67&lt;/D&gt;&lt;D xsi:type="xsd:double"&gt;278.61&lt;/D&gt;&lt;D xsi:type="xsd:double"&gt;272.03&lt;/D&gt;&lt;D xsi:type="xsd:double"&gt;273.06&lt;/D&gt;&lt;D xsi:type="xsd:double"&gt;273.06&lt;/D&gt;&lt;D xsi:type="xsd:double"&gt;273.06&lt;/D&gt;&lt;D xsi:type="xsd:double"&gt;274.27&lt;/D&gt;&lt;D xsi:type="xsd:double"&gt;269.52&lt;/D&gt;&lt;D xsi:type="xsd:double"&gt;272.71&lt;/D&gt;&lt;D xsi:type="xsd:double"&gt;276.24&lt;/D&gt;&lt;D xsi:type="xsd:double"&gt;273&lt;/D&gt;&lt;D xsi:type="xsd:double"&gt;273&lt;/D&gt;&lt;D xsi:type="xsd:double"&gt;273&lt;/D&gt;&lt;D xsi:type="xsd:double"&gt;271.72&lt;/D&gt;&lt;D xsi:type="xsd:double"&gt;268.97&lt;/D&gt;&lt;D xsi:type="xsd:double"&gt;265.03&lt;/D&gt;&lt;D xsi:type="xsd:double"&gt;260.8&lt;/D&gt;&lt;D xsi:type="xsd:double"&gt;266.04&lt;/D&gt;&lt;D xsi:type="xsd:double"&gt;266.04&lt;/D&gt;&lt;D xsi:type="xsd:double"&gt;266.04&lt;/D&gt;&lt;D xsi:type="xsd:double"&gt;271.3&lt;/D&gt;&lt;D xsi:type="xsd:double"&gt;273.21&lt;/D&gt;&lt;D xsi:type="xsd:double"&gt;272.83&lt;/D&gt;&lt;D xsi:type="xsd:double"&gt;269.61&lt;/D&gt;&lt;D xsi:type="xsd:double"&gt;267.94&lt;/D&gt;&lt;D xsi:type="xsd:double"&gt;267.94&lt;/D&gt;&lt;D xsi:type="xsd:double"&gt;267.94&lt;/D&gt;&lt;D xsi:type="xsd:double"&gt;270.79&lt;/D&gt;&lt;D xsi:type="xsd:double"&gt;272.65&lt;/D&gt;&lt;D xsi:type="xsd:double"&gt;259.22&lt;/D&gt;&lt;D xsi:type="xsd:double"&gt;252.89&lt;/D&gt;&lt;D xsi:type="xsd:double"&gt;249.2&lt;/D&gt;&lt;D xsi:type="xsd:double"&gt;249.2&lt;/D&gt;&lt;D xsi:type="xsd:double"&gt;249.2&lt;/D&gt;&lt;D xsi:type="xsd:double"&gt;247.32&lt;/D&gt;&lt;D xsi:type="xsd:double"&gt;249.55&lt;/D&gt;&lt;D xsi:type="xsd:double"&gt;244.94&lt;/D&gt;&lt;D xsi:type="xsd:double"&gt;242.43&lt;/D&gt;&lt;D xsi:type="xsd:double"&gt;238.56&lt;/D&gt;&lt;D xsi:type="xsd:double"&gt;238.56&lt;/D&gt;&lt;D xsi:type="xsd:double"&gt;238.56&lt;/D&gt;&lt;D xsi:type="xsd:double"&gt;242.16&lt;/D&gt;&lt;D xsi:type="xsd:double"&gt;226.05&lt;/D&gt;&lt;D xsi:type="xsd:double"&gt;231.83&lt;/D&gt;&lt;D xsi:type="xsd:double"&gt;239.12&lt;/D&gt;&lt;D xsi:type="xsd:double"&gt;240.75&lt;/D&gt;&lt;D xsi:type="xsd:double"&gt;240.75&lt;/D&gt;&lt;D xsi:type="xsd:double"&gt;240.75&lt;/D&gt;&lt;D xsi:type="xsd:double"&gt;238.28&lt;/D&gt;&lt;D xsi:type="xsd:double"&gt;234.92&lt;/D&gt;&lt;D xsi:type="xsd:double"&gt;234.82&lt;/D&gt;&lt;D xsi:type="xsd:double"&gt;234.15&lt;/D&gt;&lt;D xsi:type="xsd:double"&gt;239.68&lt;/D&gt;&lt;D xsi:type="xsd:double"&gt;239.68&lt;/D&gt;&lt;D xsi:type="xsd:double"&gt;239.68&lt;/D&gt;&lt;D xsi:type="xsd:double"&gt;241.67&lt;/D&gt;&lt;D xsi:type="xsd:double"&gt;247.86&lt;/D&gt;&lt;D xsi:type="xsd:double"&gt;251.09&lt;/D&gt;&lt;D xsi:type="xsd:double"&gt;248.21&lt;/D&gt;&lt;D xsi:type="xsd:double"&gt;253.07&lt;/D&gt;&lt;D xsi:type="xsd:double"&gt;253.07&lt;/D&gt;&lt;D xsi:type="xsd:double"&gt;253.07&lt;/D&gt;&lt;D xsi:type="xsd:double"&gt;250.45&lt;/D&gt;&lt;D xsi:type="xsd:double"&gt;249.41&lt;/D&gt;&lt;D xsi:type="xsd:double"&gt;246.01&lt;/D&gt;&lt;D xsi:type="xsd:double"&gt;246.01&lt;/D&gt;&lt;D xsi:type="xsd:double"&gt;247.36&lt;/D&gt;&lt;D xsi:type="xsd:double"&gt;247.36&lt;/D&gt;&lt;D xsi:type="xsd:double"&gt;247.36&lt;/D&gt;&lt;D xsi:type="xsd:double"&gt;247.39&lt;/D&gt;&lt;D xsi:type="xsd:double"&gt;247.5&lt;/D&gt;&lt;D xsi:type="xsd:double"&gt;249.45&lt;/D&gt;&lt;D xsi:type="xsd:double"&gt;250.72&lt;/D&gt;&lt;D xsi:type="xsd:double"&gt;256.76&lt;/D&gt;&lt;D xsi:type="xsd:double"&gt;256.76&lt;/D&gt;&lt;D xsi:type="xsd:double"&gt;256.76&lt;/D&gt;&lt;D xsi:type="xsd:double"&gt;254.75&lt;/D&gt;&lt;D xsi:type="xsd:double"&gt;255.19&lt;/D&gt;&lt;D xsi:type="xsd:double"&gt;255.97&lt;/D&gt;&lt;D xsi:type="xsd:double"&gt;257.41&lt;/D&gt;&lt;D xsi:type="xsd:double"&gt;259.5&lt;/D&gt;&lt;D xsi:type="xsd:double"&gt;259.5&lt;/D&gt;&lt;D xsi:type="xsd:double"&gt;259.5&lt;/D&gt;&lt;D xsi:type="xsd:double"&gt;260.92&lt;/D&gt;&lt;D xsi:type="xsd:double"&gt;261.43&lt;/D&gt;&lt;D xsi:type="xsd:double"&gt;267.97&lt;/D&gt;&lt;D xsi:type="xsd:double"&gt;285.17&lt;/D&gt;&lt;D xsi:type="xsd:double"&gt;285.74&lt;/D&gt;&lt;D xsi:type="xsd:double"&gt;285.74&lt;/D&gt;&lt;D xsi:type="xsd:double"&gt;285.74&lt;/D&gt;&lt;D xsi:type="xsd:double"&gt;285.71&lt;/D&gt;&lt;D xsi:type="xsd:double"&gt;292.96&lt;/D&gt;&lt;D xsi:type="xsd:double"&gt;289.71&lt;/D&gt;&lt;D xsi:type="xsd:double"&gt;290.07&lt;/D&gt;&lt;D xsi:type="xsd:double"&gt;290.36&lt;/D&gt;&lt;D xsi:type="xsd:double"&gt;290.36&lt;/D&gt;&lt;D xsi:type="xsd:double"&gt;290.36&lt;/D&gt;&lt;D xsi:type="xsd:double"&gt;290.36&lt;/D&gt;&lt;D xsi:type="xsd:double"&gt;295.63&lt;/D&gt;&lt;D xsi:type="xsd:double"&gt;298.12&lt;/D&gt;&lt;D xsi:type="xsd:double"&gt;296.88&lt;/D&gt;&lt;D xsi:type="xsd:double"&gt;295.67&lt;/D&gt;&lt;D xsi:type="xsd:double"&gt;295.67&lt;/D&gt;&lt;D xsi:type="xsd:double"&gt;295.67&lt;/D&gt;&lt;D xsi:type="xsd:double"&gt;295.67&lt;/D&gt;&lt;D xsi:type="xsd:double"&gt;292.71&lt;/D&gt;&lt;D xsi:type="xsd:double"&gt;284.3&lt;/D&gt;&lt;D xsi:type="xsd:double"&gt;286.1&lt;/D&gt;&lt;/FQL&gt;&lt;FQL&gt;&lt;Q&gt;MARA-US^P_PRICE_RETURNS(2,20201231,20240104,D,KRW)&lt;/Q&gt;&lt;R&gt;1100&lt;/R&gt;&lt;C&gt;1&lt;/C&gt;&lt;D xsi:type="xsd:double"&gt;-4.0441217&lt;/D&gt;&lt;D xsi:type="xsd:double"&gt;0&lt;/D&gt;&lt;D xsi:type="xsd:double"&gt;0&lt;/D&gt;&lt;D xsi:type="xsd:double"&gt;0&lt;/D&gt;&lt;D xsi:type="xsd:double"&gt;5.056882&lt;/D&gt;&lt;D xsi:type="xsd:double"&gt;24.060595&lt;/D&gt;&lt;D xsi:type="xsd:double"&gt;24.573887&lt;/D&gt;&lt;D xsi:type="xsd:double"&gt;32.04608&lt;/D&gt;&lt;D xsi:type="xsd:double"&gt;18.278313&lt;/D&gt;&lt;D xsi:type="xsd:double"&gt;0&lt;/D&gt;&lt;D xsi:type="xsd:double"&gt;0&lt;/D&gt;&lt;D xsi:type="xsd:double"&gt;-10.864282&lt;/D&gt;&lt;D xsi:type="xsd:double"&gt;12.203622&lt;/D&gt;&lt;D xsi:type="xsd:double"&gt;-12.425727&lt;/D&gt;&lt;D xsi:type="xsd:double"&gt;6.5422654&lt;/D&gt;&lt;D xsi:type="xsd:double"&gt;-8.271092&lt;/D&gt;&lt;D xsi:type="xsd:double"&gt;0&lt;/D&gt;&lt;D xsi:type="xsd:double"&gt;0&lt;/D&gt;&lt;D xsi:type="xsd:double"&gt;0.4001975&lt;/D&gt;&lt;D xsi:type="xsd:double"&gt;-0.26003718&lt;/D&gt;&lt;D xsi:type="xsd:double"&gt;-13.984007&lt;/D&gt;&lt;D xsi:type="xsd:double"&gt;-9.04367&lt;/D&gt;&lt;D xsi:type="xsd:double"&gt;4.6743155&lt;/D&gt;&lt;D xsi:type="xsd:double"&gt;0&lt;/D&gt;&lt;D xsi:type="xsd:double"&gt;0&lt;/D&gt;&lt;D xsi:type="xsd:double"&gt;-0.6627917&lt;/D&gt;&lt;D xsi:type="xsd:double"&gt;2.6328564&lt;/D&gt;&lt;D xsi:type="xsd:double"&gt;-5.283326&lt;/D&gt;&lt;D xsi:type="xsd:double"&gt;14.284182&lt;/D&gt;&lt;D xsi:type="xsd:double"&gt;4.132664&lt;/D&gt;&lt;D xsi:type="xsd:double"&gt;0&lt;/D&gt;&lt;D xsi:type="xsd:double"&gt;0&lt;/D&gt;&lt;D xsi:type="xsd:double"&gt;-0.1922071&lt;/D&gt;&lt;D xsi:type="xsd:double"&gt;9.77087&lt;/D&gt;&lt;D xsi:type="xsd:double"&gt;3.7963748&lt;/D&gt;&lt;D xsi:type="xsd:double"&gt;-3.368324&lt;/D&gt;&lt;D xsi:type="xsd:double"&gt;-0.72497725&lt;/D&gt;&lt;D xsi:type="xsd:double"&gt;0&lt;/D&gt;&lt;D xsi:type="xsd:double"&gt;0&lt;/D&gt;&lt;D xsi:type="xsd:double"&gt;41.861893&lt;/D&gt;&lt;D xsi:type="xsd:double"&gt;16.898262&lt;/D&gt;&lt;D xsi:type="xsd:double"&gt;-10.293615&lt;/D&gt;&lt;D xsi:type="xsd:double"&gt;9.585428&lt;/D&gt;&lt;D xsi:type="xsd:double"&gt;3.1929135&lt;/D&gt;&lt;D xsi:type="xsd:double"&gt;0&lt;/D&gt;&lt;D xsi:type="xsd:double"&gt;0&lt;/D&gt;&lt;D xsi:type="xsd:double"&gt;-0.50133467&lt;/D&gt;&lt;D xsi:type="xsd:double"&gt;13.101149&lt;/D&gt;&lt;D xsi:type="xsd:double"&gt;10.71806&lt;/D&gt;&lt;D xsi:type="xsd:double"&gt;-14.427447&lt;/D&gt;&lt;D xsi:type="xsd:double"&gt;5.421281&lt;/D&gt;&lt;D xsi:type="xsd:double"&gt;0&lt;/D&gt;&lt;D xsi:type="xsd:double"&gt;0&lt;/D&gt;&lt;D xsi:type="xsd:double"&gt;-13.891125&lt;/D&gt;&lt;D xsi:type="xsd:double"&gt;-23.025751&lt;/D&gt;&lt;D xsi:type="xsd:double"&gt;17.150307&lt;/D&gt;&lt;D xsi:type="xsd:double"&gt;-8.687657&lt;/D&gt;&lt;D xsi:type="xsd:double"&gt;-0.17207861&lt;/D&gt;&lt;D xsi:type="xsd:double"&gt;0&lt;/D&gt;&lt;D xsi:type="xsd:double"&gt;0&lt;/D&gt;&lt;D xsi:type="xsd:double"&gt;27.694857&lt;/D&gt;&lt;D xsi:type="xsd:double"&gt;-9.332257&lt;/D&gt;&lt;D xsi:type="xsd:double"&gt;4.6129465&lt;/D&gt;&lt;D xsi:type="xsd:double"&gt;-12.21425&lt;/D&gt;&lt;D xsi:type="xsd:double"&gt;-6.1105194&lt;/D&gt;&lt;D xsi:type="xsd:double"&gt;0&lt;/D&gt;&lt;D xsi:type="xsd:double"&gt;0&lt;/D&gt;&lt;D xsi:type="xsd:double"&gt;-4.446149&lt;/D&gt;&lt;D xsi:type="xsd:double"&gt;29.757488&lt;/D&gt;&lt;D xsi:type="xsd:double"&gt;4.094112&lt;/D&gt;&lt;D xsi:type="xsd:double"&gt;8.817911&lt;/D&gt;&lt;D xsi:type="xsd:double"&gt;-2.8476894&lt;/D&gt;&lt;D xsi:type="xsd:double"&gt;0&lt;/D&gt;&lt;D xsi:type="xsd:double"&gt;0&lt;/D&gt;&lt;D xsi:type="xsd:double"&gt;6.153679&lt;/D&gt;&lt;D xsi:type="xsd:double"&gt;-11.526328&lt;/D&gt;&lt;D xsi:type="xsd:double"&gt;12.624955&lt;/D&gt;&lt;D xsi:type="xsd:double"&gt;-4.3052554&lt;/D&gt;&lt;D xsi:type="xsd:double"&gt;4.2258024&lt;/D&gt;&lt;D xsi:type="xsd:double"&gt;0&lt;/D&gt;&lt;D xsi:type="xsd:double"&gt;0&lt;/D&gt;&lt;D xsi:type="xsd:double"&gt;-7.301074&lt;/D&gt;&lt;D xsi:type="xsd:double"&gt;-4.7666254&lt;/D&gt;&lt;D xsi:type="xsd:double"&gt;-10.194439&lt;/D&gt;&lt;D xsi:type="xsd:double"&gt;0.4257202&lt;/D&gt;&lt;D xsi:type="xsd:double"&gt;5.163145&lt;/D&gt;&lt;D xsi:type="xsd:double"&gt;0&lt;/D&gt;&lt;D xsi:type="xsd:double"&gt;0&lt;/D&gt;&lt;D xsi:type="xsd:double"&gt;5.8630347&lt;/D&gt;&lt;D xsi:type="xsd:double"&gt;15.966475&lt;/D&gt;&lt;D xsi:type="xsd:double"&gt;8.61746&lt;/D&gt;&lt;D xsi:type="xsd:double"&gt;1.7374277&lt;/D&gt;&lt;D xsi:type="xsd:double"&gt;1.1920929E-05&lt;/D&gt;&lt;D xsi:type="xsd:double"&gt;0&lt;/D&gt;&lt;D xsi:type="xsd:double"&gt;0&lt;/D&gt;&lt;D xsi:type="xsd:double"&gt;15.348244&lt;/D&gt;&lt;D xsi:type="xsd:double"&gt;-7.9204264&lt;/D&gt;&lt;D xsi:type="xsd:double"&gt;-12.077427&lt;/D&gt;&lt;D xsi:type="xsd:double"&gt;7.825899&lt;/D&gt;&lt;D xsi:type="xsd:double"&gt;-1.311475&lt;/D&gt;&lt;D xsi:type="xsd:double"&gt;0&lt;/D&gt;&lt;D xsi:type="xsd:double"&gt;0&lt;/D&gt;&lt;D xsi:type="xsd:double"&gt;2.5162816&lt;/D&gt;&lt;D xsi:type="xsd:double"&gt;1.9388914&lt;/D&gt;&lt;D xsi:type="xsd:double"&gt;-16.43734&lt;/D&gt;&lt;D xsi:type="xsd:double"&gt;-1.8393576&lt;/D&gt;&lt;D xsi:type="xsd:double"&gt;-7.724917&lt;/D&gt;&lt;D xsi:type="xsd:double"&gt;0&lt;/D&gt;&lt;D xsi:type="xsd:double"&gt;0&lt;/D&gt;&lt;D xsi:type="xsd:double"&gt;-8.608627&lt;/D&gt;&lt;D xsi:type="xsd:double"&gt;-5.98377&lt;/D&gt;&lt;D xsi:type="xsd:double"&gt;4.6311975&lt;/D&gt;&lt;D xsi:type="xsd:double"&gt;-11.174708&lt;/D&gt;&lt;D xsi:type="xsd:double"&gt;4.03416</t>
        </r>
      </text>
    </comment>
    <comment ref="A32" authorId="0" shapeId="0">
      <text>
        <r>
          <rPr>
            <b/>
            <sz val="9"/>
            <color indexed="81"/>
            <rFont val="Tahoma"/>
            <family val="2"/>
          </rPr>
          <t>16&lt;/D&gt;&lt;D xsi:type="xsd:double"&gt;0&lt;/D&gt;&lt;D xsi:type="xsd:double"&gt;0&lt;/D&gt;&lt;D xsi:type="xsd:double"&gt;5.261612&lt;/D&gt;&lt;D xsi:type="xsd:double"&gt;-0.31893253&lt;/D&gt;&lt;D xsi:type="xsd:double"&gt;10.584784&lt;/D&gt;&lt;D xsi:type="xsd:double"&gt;-9.368258&lt;/D&gt;&lt;D xsi:type="xsd:double"&gt;7.7526927&lt;/D&gt;&lt;D xsi:type="xsd:double"&gt;0&lt;/D&gt;&lt;D xsi:type="xsd:double"&gt;0&lt;/D&gt;&lt;D xsi:type="xsd:double"&gt;-0.50445795&lt;/D&gt;&lt;D xsi:type="xsd:double"&gt;-6.3673315&lt;/D&gt;&lt;D xsi:type="xsd:double"&gt;-1.178205&lt;/D&gt;&lt;D xsi:type="xsd:double"&gt;-6.1707554&lt;/D&gt;&lt;D xsi:type="xsd:double"&gt;-0.59083104&lt;/D&gt;&lt;D xsi:type="xsd:double"&gt;0&lt;/D&gt;&lt;D xsi:type="xsd:double"&gt;0&lt;/D&gt;&lt;D xsi:type="xsd:double"&gt;-11.797226&lt;/D&gt;&lt;D xsi:type="xsd:double"&gt;-6.236058&lt;/D&gt;&lt;D xsi:type="xsd:double"&gt;-11.552829&lt;/D&gt;&lt;D xsi:type="xsd:double"&gt;-13.597214&lt;/D&gt;&lt;D xsi:type="xsd:double"&gt;17.31776&lt;/D&gt;&lt;D xsi:type="xsd:double"&gt;0&lt;/D&gt;&lt;D xsi:type="xsd:double"&gt;0&lt;/D&gt;&lt;D xsi:type="xsd:double"&gt;-2.58739&lt;/D&gt;&lt;D xsi:type="xsd:double"&gt;2.4188876&lt;/D&gt;&lt;D xsi:type="xsd:double"&gt;-5.5676403&lt;/D&gt;&lt;D xsi:type="xsd:double"&gt;0.96735954&lt;/D&gt;&lt;D xsi:type="xsd:double"&gt;-4.994035&lt;/D&gt;&lt;D xsi:type="xsd:double"&gt;0&lt;/D&gt;&lt;D xsi:type="xsd:double"&gt;0&lt;/D&gt;&lt;D xsi:type="xsd:double"&gt;10.838246&lt;/D&gt;&lt;D xsi:type="xsd:double"&gt;-2.73152&lt;/D&gt;&lt;D xsi:type="xsd:double"&gt;11.168491&lt;/D&gt;&lt;D xsi:type="xsd:double"&gt;2.3877025&lt;/D&gt;&lt;D xsi:type="xsd:double"&gt;-4.372364&lt;/D&gt;&lt;D xsi:type="xsd:double"&gt;0&lt;/D&gt;&lt;D xsi:type="xsd:double"&gt;0&lt;/D&gt;&lt;D xsi:type="xsd:double"&gt;-0.38106441&lt;/D&gt;&lt;D xsi:type="xsd:double"&gt;1.268971&lt;/D&gt;&lt;D xsi:type="xsd:double"&gt;0.82889795&lt;/D&gt;&lt;D xsi:type="xsd:double"&gt;-5.7194414&lt;/D&gt;&lt;D xsi:type="xsd:double"&gt;2.6112676&lt;/D&gt;&lt;D xsi:type="xsd:double"&gt;0&lt;/D&gt;&lt;D xsi:type="xsd:double"&gt;0&lt;/D&gt;&lt;D xsi:type="xsd:double"&gt;-0.14973879&lt;/D&gt;&lt;D xsi:type="xsd:double"&gt;-2.9618144&lt;/D&gt;&lt;D xsi:type="xsd:double"&gt;10.699344&lt;/D&gt;&lt;D xsi:type="xsd:double"&gt;1.4472723&lt;/D&gt;&lt;D xsi:type="xsd:double"&gt;-0.30685663&lt;/D&gt;&lt;D xsi:type="xsd:double"&gt;0&lt;/D&gt;&lt;D xsi:type="xsd:double"&gt;0&lt;/D&gt;&lt;D xsi:type="xsd:double"&gt;13.382589&lt;/D&gt;&lt;D xsi:type="xsd:double"&gt;2.4565578&lt;/D&gt;&lt;D xsi:type="xsd:double"&gt;-2.2605002&lt;/D&gt;&lt;D xsi:type="xsd:double"&gt;1.4808297&lt;/D&gt;&lt;D xsi:type="xsd:double"&gt;-3.6264598&lt;/D&gt;&lt;D xsi:type="xsd:double"&gt;0&lt;/D&gt;&lt;D xsi:type="xsd:double"&gt;0&lt;/D&gt;&lt;D xsi:type="xsd:double"&gt;-3.5650492&lt;/D&gt;&lt;D xsi:type="xsd:double"&gt;-2.0031035&lt;/D&gt;&lt;D xsi:type="xsd:double"&gt;1.491642&lt;/D&gt;&lt;D xsi:type="xsd:double"&gt;6.5147877&lt;/D&gt;&lt;D xsi:type="xsd:double"&gt;-4.9783173&lt;/D&gt;&lt;D xsi:type="xsd:double"&gt;0&lt;/D&gt;&lt;D xsi:type="xsd:double"&gt;0&lt;/D&gt;&lt;D xsi:type="xsd:double"&gt;7.0524573&lt;/D&gt;&lt;D xsi:type="xsd:double"&gt;5.752349&lt;/D&gt;&lt;D xsi:type="xsd:double"&gt;-1.8397927&lt;/D&gt;&lt;D xsi:type="xsd:double"&gt;-1.5682459&lt;/D&gt;&lt;D xsi:type="xsd:double"&gt;-1.1291444&lt;/D&gt;&lt;D xsi:type="xsd:double"&gt;0&lt;/D&gt;&lt;D xsi:type="xsd:double"&gt;0&lt;/D&gt;&lt;D xsi:type="xsd:double"&gt;-0.29073954&lt;/D&gt;&lt;D xsi:type="xsd:double"&gt;-2.055204&lt;/D&gt;&lt;D xsi:type="xsd:double"&gt;-3.082645&lt;/D&gt;&lt;D xsi:type="xsd:double"&gt;-2.2217274&lt;/D&gt;&lt;D xsi:type="xsd:double"&gt;-0.003027916&lt;/D&gt;&lt;D xsi:type="xsd:double"&gt;0&lt;/D&gt;&lt;D xsi:type="xsd:double"&gt;0&lt;/D&gt;&lt;D xsi:type="xsd:double"&gt;-1.3320029&lt;/D&gt;&lt;D xsi:type="xsd:double"&gt;-5.2839336&lt;/D&gt;&lt;D xsi:type="xsd:double"&gt;-4.827869&lt;/D&gt;&lt;D xsi:type="xsd:double"&gt;-1.2592137&lt;/D&gt;&lt;D xsi:type="xsd:double"&gt;-4.8646927&lt;/D&gt;&lt;D xsi:type="xsd:double"&gt;0&lt;/D&gt;&lt;D xsi:type="xsd:double"&gt;0&lt;/D&gt;&lt;D xsi:type="xsd:double"&gt;-3.5069823&lt;/D&gt;&lt;D xsi:type="xsd:double"&gt;1.4865875&lt;/D&gt;&lt;D xsi:type="xsd:double"&gt;11.079704&lt;/D&gt;&lt;D xsi:type="xsd:double"&gt;0.45739412&lt;/D&gt;&lt;D xsi:type="xsd:double"&gt;-2.3823798&lt;/D&gt;&lt;D xsi:type="xsd:double"&gt;0&lt;/D&gt;&lt;D xsi:type="xsd:double"&gt;0&lt;/D&gt;&lt;D xsi:type="xsd:double"&gt;20.476389&lt;/D&gt;&lt;D xsi:type="xsd:double"&gt;-9.034121&lt;/D&gt;&lt;D xsi:type="xsd:double"&gt;4.6177983&lt;/D&gt;&lt;D xsi:type="xsd:double"&gt;-3.0994177&lt;/D&gt;&lt;D xsi:type="xsd:double"&gt;0.8791208&lt;/D&gt;&lt;D xsi:type="xsd:double"&gt;0&lt;/D&gt;&lt;D xsi:type="xsd:double"&gt;0&lt;/D&gt;&lt;D xsi:type="xsd:double"&gt;2.2470593&lt;/D&gt;&lt;D xsi:type="xsd:double"&gt;-4.1345&lt;/D&gt;&lt;D xsi:type="xsd:double"&gt;5.431974&lt;/D&gt;&lt;D xsi:type="xsd:double"&gt;9.589577&lt;/D&gt;&lt;D xsi:type="xsd:double"&gt;8.686316&lt;/D&gt;&lt;D xsi:type="xsd:double"&gt;0&lt;/D&gt;&lt;D xsi:type="xsd:double"&gt;0&lt;/D&gt;&lt;D xsi:type="xsd:double"&gt;5.2396297&lt;/D&gt;&lt;D xsi:type="xsd:double"&gt;-0.3012836&lt;/D&gt;&lt;D xsi:type="xsd:double"&gt;-0.8823395&lt;/D&gt;&lt;D xsi:type="xsd:double"&gt;-3.4138918&lt;/D&gt;&lt;D xsi:type="xsd:double"&gt;-2.180022&lt;/D&gt;&lt;D xsi:type="xsd:double"&gt;0&lt;/D&gt;&lt;D xsi:type="xsd:double"&gt;0&lt;/D&gt;&lt;D xsi:type="xsd:double"&gt;0.48661232&lt;/D&gt;&lt;D xsi:type="xsd:double"&gt;-6.662327&lt;/D&gt;&lt;D xsi:type="xsd:double"&gt;-0.22898912&lt;/D&gt;&lt;D xsi:type="xsd:double"&gt;4.0228605&lt;/D&gt;&lt;D xsi:type="xsd:double"&gt;11.170745&lt;/D&gt;&lt;D xsi:type="xsd:double"&gt;0&lt;/D&gt;&lt;D xsi:type="xsd:double"&gt;0&lt;/D&gt;&lt;D xsi:type="xsd:double"&gt;3.7282944&lt;/D&gt;&lt;D xsi:type="xsd:double"&gt;2.6146173&lt;/D&gt;&lt;D xsi:type="xsd:double"&gt;1.1206746&lt;/D&gt;&lt;D xsi:type="xsd:double"&gt;-5.310684&lt;/D&gt;&lt;D xsi:type="xsd:double"&gt;10.86514&lt;/D&gt;&lt;D xsi:type="xsd:double"&gt;0&lt;/D&gt;&lt;D xsi:type="xsd:double"&gt;0&lt;/D&gt;&lt;D xsi:type="xsd:double"&gt;0.64736605&lt;/D&gt;&lt;D xsi:type="xsd:double"&gt;-0.51163435&lt;/D&gt;&lt;D xsi:type="xsd:double"&gt;1.2523055&lt;/D&gt;&lt;D xsi:type="xsd:double"&gt;2.8577328&lt;/D&gt;&lt;D xsi:type="xsd:double"&gt;2.4731636&lt;/D&gt;&lt;D xsi:type="xsd:double"&gt;0&lt;/D&gt;&lt;D xsi:type="xsd:double"&gt;0&lt;/D&gt;&lt;D xsi:type="xsd:double"&gt;-0.047540665&lt;/D&gt;&lt;D xsi:type="xsd:double"&gt;-9.154612&lt;/D&gt;&lt;D xsi:type="xsd:double"&gt;-4.6158495&lt;/D&gt;&lt;D xsi:type="xsd:double"&gt;4.5410037&lt;/D&gt;&lt;D xsi:type="xsd:double"&gt;-8.1194105&lt;/D&gt;&lt;D xsi:type="xsd:double"&gt;0&lt;/D&gt;&lt;D xsi:type="xsd:double"&gt;0&lt;/D&gt;&lt;D xsi:type="xsd:double"&gt;0.1637578&lt;/D&gt;&lt;D xsi:type="xsd:double"&gt;-2.979499&lt;/D&gt;&lt;D xsi:type="xsd:double"&gt;6.801975&lt;/D&gt;&lt;D xsi:type="xsd:double"&gt;-1.8073857&lt;/D&gt;&lt;D xsi:type="xsd:double"&gt;-1.1107922&lt;/D&gt;&lt;D xsi:type="xsd:double"&gt;0&lt;/D&gt;&lt;D xsi:type="xsd:double"&gt;0&lt;/D&gt;&lt;D xsi:type="xsd:double"&gt;-5.4408493&lt;/D&gt;&lt;D xsi:type="xsd:double"&gt;-1.9179642&lt;/D&gt;&lt;D xsi:type="xsd:double"&gt;7.4007154&lt;/D&gt;&lt;D xsi:type="xsd:double"&gt;5.656171&lt;/D&gt;&lt;D xsi:type="xsd:double"&gt;-3.9501905&lt;/D&gt;&lt;D xsi:type="xsd:double"&gt;0&lt;/D&gt;&lt;D xsi:type="xsd:double"&gt;0&lt;/D&gt;&lt;D xsi:type="xsd:double"&gt;-2.7668238&lt;/D&gt;&lt;D xsi:type="xsd:double"&gt;-6.28742&lt;/D&gt;&lt;D xsi:type="xsd:double"&gt;-6.7316413&lt;/D&gt;&lt;D xsi:type="xsd:double"&gt;3.356588&lt;/D&gt;&lt;D xsi:type="xsd:double"&gt;5.456209&lt;/D&gt;&lt;D xsi:type="xsd:double"&gt;0&lt;/D&gt;&lt;D xsi:type="xsd:double"&gt;0&lt;/D&gt;&lt;D xsi:type="xsd:double"&gt;1.3868093&lt;/D&gt;&lt;D xsi:type="xsd:double"&gt;10.576475&lt;/D&gt;&lt;D xsi:type="xsd:double"&gt;5.076623&lt;/D&gt;&lt;D xsi:type="xsd:double"&gt;-1.5266478&lt;/D&gt;&lt;D xsi:type="xsd:double"&gt;3.1389832&lt;/D&gt;&lt;D xsi:type="xsd:double"&gt;0&lt;/D&gt;&lt;D xsi:type="xsd:double"&gt;0&lt;/D&gt;&lt;D xsi:type="xsd:double"&gt;8.787024&lt;/D&gt;&lt;D xsi:type="xsd:double"&gt;-4.55786&lt;/D&gt;&lt;D xsi:type="xsd:double"&gt;6.759596&lt;/D&gt;&lt;D xsi:type="xsd:double"&gt;-1.0693848&lt;/D&gt;&lt;D xsi:type="xsd:double"&gt;11.738229&lt;/D&gt;&lt;D xsi:type="xsd:double"&gt;0&lt;/D&gt;&lt;D xsi:type="xsd:double"&gt;0&lt;/D&gt;&lt;D xsi:type="xsd:double"&gt;5.694604&lt;/D&gt;&lt;D xsi:type="xsd:double"&gt;3.9960623&lt;/D&gt;&lt;D xsi:type="xsd:double"&gt;-1.9256473&lt;/D&gt;&lt;D xsi:type="xsd:double"&gt;-3.820926&lt;/D&gt;&lt;D xsi:type="xsd:double"&gt;-2.8688014&lt;/D&gt;&lt;D xsi:type="xsd:double"&gt;0&lt;/D&gt;&lt;D xsi:type="xsd:double"&gt;0&lt;/D&gt;&lt;D xsi:type="xsd:double"&gt;9.761596&lt;/D&gt;&lt;D xsi:type="xsd:double"&gt;-3.4123123&lt;/D&gt;&lt;D xsi:type="xsd:double"&gt;-5.091625&lt;/D&gt;&lt;D xsi:type="xsd:double"&gt;0.6177187&lt;/D&gt;&lt;D xsi:type="xsd:double"&gt;3.5738707&lt;/D&gt;&lt;D xsi:type="xsd:double"&gt;0&lt;/D&gt;&lt;D xsi:type="xsd:double"&gt;0&lt;/D&gt;&lt;D xsi:type="xsd:double"&gt;6.9779277&lt;/D&gt;&lt;D xsi:type="xsd:double"&gt;13.916445&lt;/D&gt;&lt;D xsi:type="xsd:double"&gt;2.6967525&lt;/D&gt;&lt;D xsi:type="xsd:double"&gt;-0.47966838&lt;/D&gt;&lt;D xsi:type="xsd:double"&gt;-0.5212128&lt;/D&gt;&lt;D xsi:type="xsd:double"&gt;0&lt;/D&gt;&lt;D xsi:type="xsd:double"&gt;0&lt;/D&gt;&lt;D xsi:type="xsd:double"&gt;17.779028&lt;/D&gt;&lt;D xsi:type="xsd:double"&gt;0.54517984&lt;/D&gt;&lt;D xsi:type="xsd:double"&gt;-14.510041&lt;/D&gt;&lt;D xsi:type="xsd:double"&gt;9.017622&lt;/D&gt;&lt;D xsi:type="xsd:double"&gt;7.28935&lt;/D&gt;&lt;D xsi:type="xsd:double"&gt;0&lt;/D&gt;&lt;D xsi:type="xsd:double"&gt;0&lt;/D&gt;&lt;D xsi:type="xsd:double"&gt;-27.115042&lt;/D&gt;&lt;D xsi:type="xsd:double"&gt;0.085794926&lt;/D&gt;&lt;D xsi:type="xsd:double"&gt;-7.7837944&lt;/D&gt;&lt;D xsi:type="xsd:double"&gt;0.84296465&lt;/D&gt;&lt;D xsi:type="xsd:double"&gt;6.680298&lt;/D&gt;&lt;D xsi:type="xsd:double"&gt;0&lt;/D&gt;&lt;D xsi:type="xsd:double"&gt;0&lt;/D&gt;&lt;D xsi:type="xsd:double"&gt;-9.364396&lt;/D&gt;&lt;D xsi:type="xsd:double"&gt;5.556798&lt;/D&gt;&lt;D xsi:type="xsd:double"&gt;0.23921728&lt;/D&gt;&lt;D xsi:type="xsd:double"&gt;0.3160715&lt;/D&gt;&lt;D xsi:type="xsd:double"&gt;-5.8482885&lt;/D&gt;&lt;D xsi:type="xsd:double"&gt;0&lt;/D&gt;&lt;D xsi:type="xsd:double"&gt;0&lt;/D&gt;&lt;D xsi:type="xsd:double"&gt;4.4249535&lt;/D&gt;&lt;D xsi:type="xsd:double"&gt;-1.0433674&lt;/D&gt;&lt;D xsi:type="xsd:double"&gt;-1.2640834&lt;/D&gt;&lt;D xsi:type="xsd:double"&gt;-3.669119&lt;/D&gt;&lt;D xsi:type="xsd:double"&gt;-14.834934&lt;/D&gt;&lt;D xsi:type="xsd:double"&gt;0&lt;/D&gt;&lt;D xsi:type="xsd:double"&gt;0&lt;/D&gt;&lt;D xsi:type="xsd:double"&gt;0.65926313&lt;/D&gt;&lt;D xsi:type="xsd:double"&gt;8.966768&lt;/D&gt;&lt;D xsi:type="xsd:double"&gt;1.7410636&lt;/D&gt;&lt;D xsi:type="xsd:double"&gt;-11.408705&lt;/D&gt;&lt;D xsi:type="xsd:double"&gt;-1.6611636&lt;/D&gt;&lt;D xsi:type="xsd:double"&gt;0&lt;/D&gt;&lt;D xsi:type="xsd:double"&gt;0&lt;/D&gt;&lt;D xsi:type="xsd:double"&gt;-8.96377&lt;/D&gt;&lt;D xsi:type="xsd:double"&gt;1.5060306&lt;/D&gt;&lt;D xsi:type="xsd:double"&gt;3.995955&lt;/D&gt;&lt;D xsi:type="xsd:double"&gt;-8.429986&lt;/D&gt;&lt;D xsi:type="xsd:double"&gt;-4.902238&lt;/D&gt;&lt;D xsi:type="xsd:double"&gt;0&lt;/D&gt;&lt;D xsi:type="xsd:double"&gt;0&lt;/D&gt;&lt;D xsi:type="xsd:double"&gt;-3.2950819&lt;/D&gt;&lt;D xsi:type="xsd:double"&gt;6.227803&lt;/D&gt;&lt;D xsi:type="xsd:double"&gt;-0.9502828&lt;/D&gt;&lt;D xsi:type="xsd:double"&gt;11.344981&lt;/D&gt;&lt;D xsi:type="xsd:double"&gt;-0.113636255&lt;/D&gt;&lt;D xsi:type="xsd:double"&gt;0&lt;/D&gt;&lt;D xsi:type="xsd:double"&gt;0&lt;/D&gt;&lt;D xsi:type="xsd:double"&gt;3.3524752&lt;/D&gt;&lt;D xsi:type="xsd:double"&gt;-10.722006&lt;/D&gt;&lt;D xsi:type="xsd:double"&gt;-3.6302507&lt;/D&gt;&lt;D xsi:type="xsd:double"&gt;1.6121149&lt;/D&gt;&lt;D xsi:type="xsd:double"&gt;-4.448962&lt;/D&gt;&lt;D xsi:type="xsd:double"&gt;0&lt;/D&gt;&lt;D xsi:type="xsd:double"&gt;0&lt;/D&gt;&lt;D xsi:type="xsd:double"&gt;0.34810305&lt;/D&gt;&lt;D xsi:type="xsd:double"&gt;3.9617062&lt;/D&gt;&lt;D xsi:type="xsd:double"&gt;-13.007032&lt;/D&gt;&lt;D xsi:type="xsd:double"&gt;-0.73735714&lt;/D&gt;&lt;D xsi:type="xsd:double"&gt;-2.7240276&lt;/D&gt;&lt;D xsi:type="xsd:double"&gt;0&lt;/D&gt;&lt;D xsi:type="xsd:double"&gt;0&lt;/D&gt;&lt;D xsi:type="xsd:double"&gt;1.3458014&lt;/D&gt;&lt;D xsi:type="xsd:double"&gt;1.8673539&lt;/D&gt;&lt;D xsi:type="xsd:double"&gt;2.2804022&lt;/D&gt;&lt;D xsi:type="xsd:double"&gt;-7.669461&lt;/D&gt;&lt;D xsi:type="xsd:double"&gt;1.7223477&lt;/D&gt;&lt;D xsi:type="xsd:double"&gt;0&lt;/D&gt;&lt;D xsi:type="xsd:double"&gt;0&lt;/D&gt;&lt;D xsi:type="xsd:double"&gt;0.44214725&lt;/D&gt;&lt;D xsi:type="xsd:double"&gt;-8.997768&lt;/D&gt;&lt;D xsi:type="xsd:double"&gt;-4.5595703&lt;/D&gt;&lt;D xsi:type="xsd:double"&gt;-0.030183792&lt;/D&gt;&lt;D xsi:type="xsd:double"&gt;-11.045629&lt;/D&gt;&lt;D xsi:type="xsd:double"&gt;0&lt;/D&gt;&lt;D xsi:type="xsd:double"&gt;0&lt;/D&gt;&lt;D xsi:type="xsd:double"&gt;4.0008903&lt;/D&gt;&lt;D xsi:type="xsd:double"&gt;-2.9335618&lt;/D&gt;&lt;D xsi:type="xsd:double"&gt;-3.3147812&lt;/D&gt;&lt;D xsi:type="xsd:double"&gt;-7.400817&lt;/D&gt;&lt;D xsi:type="xsd:double"&gt;11.269485&lt;/D&gt;&lt;D xsi:type="xsd:double"&gt;0&lt;/D&gt;&lt;D xsi:type="xsd:double"&gt;0&lt;/D&gt;&lt;D xsi:type="xsd:double"&gt;7.14612&lt;/D&gt;&lt;D xsi:type="xsd:double"&gt;6.3296556&lt;/D&gt;&lt;D xsi:type="xsd:double"&gt;-8.030367&lt;/D&gt;&lt;D xsi:type="xsd:double"&gt;-7.7901306&lt;/D&gt;&lt;D xsi:type="xsd:double"&gt;9.975719&lt;/D&gt;&lt;D xsi:type="xsd:double"&gt;0&lt;/D&gt;&lt;D xsi:type="xsd:double"&gt;0&lt;/D&gt;&lt;D xsi:type="xsd:double"&gt;9.115208&lt;/D&gt;&lt;D xsi:type="xsd:double"&gt;2.7034283&lt;/D&gt;&lt;D xsi:type="xsd:double"&gt;9.98764&lt;/D&gt;&lt;D xsi:type="xsd:double"&gt;-0.5864084&lt;/D&gt;&lt;D xsi:type="xsd:double"&gt;-6.3978376&lt;/D&gt;&lt;D xsi:type="xsd:double"&gt;0&lt;/D&gt;&lt;D xsi:type="xsd:double"&gt;0&lt;/D&gt;&lt;D xsi:type="xsd:double"&gt;-5.7141423&lt;/D&gt;&lt;D xsi:type="xsd:double"&gt;12.877965&lt;/D&gt;&lt;D xsi:type="xsd:double"&gt;-0.9934962&lt;/D&gt;&lt;D xsi:type="xsd:double"&gt;-9.466868&lt;/D&gt;&lt;D xsi:type="xsd:double"&gt;-7.215953&lt;/D&gt;&lt;D xsi:type="xsd:double"&gt;0&lt;/D&gt;&lt;D xsi:type="xsd:double"&gt;0&lt;/D&gt;&lt;D xsi:type="xsd:double"&gt;-0.32194257&lt;/D&gt;&lt;D xsi:type="xsd:double"&gt;-5.633414&lt;/D&gt;&lt;D xsi:type="xsd:double"&gt;-6.542933&lt;/D&gt;&lt;D xsi:type="xsd:double"&gt;9.934557&lt;/D&gt;&lt;D xsi:type="xsd:double"&gt;0.41224957&lt;/D&gt;&lt;D xsi:type="xsd:double"&gt;0&lt;/D&gt;&lt;D xsi:type="xsd:double"&gt;0&lt;/D&gt;&lt;D xsi:type="xsd:double"&gt;9.9424&lt;/D&gt;&lt;D xsi:type="xsd:double"&gt;2.8796792&lt;/D&gt;&lt;D xsi:type="xsd:double"&gt;3.393221&lt;/D&gt;&lt;D xsi:type="xsd:double"&gt;-8.369219&lt;/D&gt;&lt;D xsi:type="xsd:double"&gt;-6.727898&lt;/D&gt;&lt;D xsi:type="xsd:double"&gt;0&lt;/D&gt;&lt;D xsi:type="xsd:double"&gt;0&lt;/D&gt;&lt;D xsi:type="xsd:double"&gt;-4.8797846&lt;/D&gt;&lt;D xsi:type="xsd:double"&gt;4.902482&lt;/D&gt;&lt;D xsi:type="xsd:double"&gt;14.899325&lt;/D&gt;&lt;D xsi:type="xsd:double"&gt;-4.3109655&lt;/D&gt;&lt;D xsi:type="xsd:double"&gt;-8.857578&lt;/D&gt;&lt;D xsi:type="xsd:double"&gt;0&lt;/D&gt;&lt;D xsi:type="xsd:double"&gt;0&lt;/D&gt;&lt;D xsi:type="xsd:double"&gt;-4.006207&lt;/D&gt;&lt;D xsi:type="xsd:double"&gt;4.717052&lt;/D&gt;&lt;D xsi:type="xsd:double"&gt;7.486284&lt;/D&gt;&lt;D xsi:type="xsd:double"&gt;8.136439&lt;/D&gt;&lt;D xsi:type="xsd:double"&gt;4.144013&lt;/D&gt;&lt;D xsi:type="xsd:double"&gt;0&lt;/D&gt;&lt;D xsi:type="xsd:double"&gt;0&lt;/D&gt;&lt;D xsi:type="xsd:double"&gt;-0.32157302&lt;/D&gt;&lt;D xsi:type="xsd:double"&gt;6.7216873&lt;/D&gt;&lt;D xsi:type="xsd:double"&gt;-1.0083079&lt;/D&gt;&lt;D xsi:type="xsd:double"&gt;4.1194677&lt;/D&gt;&lt;D xsi:type="xsd:double"&gt;-4.747778&lt;/D&gt;&lt;D xsi:type="xsd:double"&gt;0&lt;/D&gt;&lt;D xsi:type="xsd:double"&gt;0&lt;/D&gt;&lt;D xsi:type="xsd:double"&gt;9.006369&lt;/D&gt;&lt;D xsi:type="xsd:double"&gt;-1.0323524&lt;/D&gt;&lt;D xsi:type="xsd:double"&gt;-5.8715224&lt;/D&gt;&lt;D xsi:type="xsd:double"&gt;-5.2511215&lt;/D&gt;&lt;D xsi:type="xsd:double"&gt;2.3973465&lt;/D&gt;&lt;D xsi:type="xsd:double"&gt;0&lt;/D&gt;&lt;D xsi:type="xsd:double"&gt;0&lt;/D&gt;&lt;D xsi:type="xsd:double"&gt;1.2522697&lt;/D&gt;&lt;D xsi:type="xsd:double"&gt;-9.324879&lt;/D&gt;&lt;D xsi:type="xsd:double"&gt;-7.4802995&lt;/D&gt;&lt;D xsi:type="xsd:double"&gt;-1.6110599&lt;/D&gt;&lt;D xsi:type="xsd:double"&gt;-4.163158&lt;/D&gt;&lt;D xsi:type="xsd:double"&gt;0&lt;/D&gt;&lt;D xsi:type="xsd:double"&gt;0&lt;/D&gt;&lt;D xsi:type="xsd:double"&gt;-2.7158856&lt;/D&gt;&lt;D xsi:type="xsd:double"&gt;-3.2205582&lt;/D&gt;&lt;D xsi:type="xsd:double"&gt;4.6756983&lt;/D&gt;&lt;D xsi:type="xsd:double"&gt;-5.0463142&lt;/D&gt;&lt;D xsi:type="xsd:double"&gt;2.3841858E-05&lt;/D&gt;&lt;D xsi:type="xsd:double"&gt;0&lt;/D&gt;&lt;D xsi:type="xsd:double"&gt;0&lt;/D&gt;&lt;D xsi:type="xsd:double"&gt;-0.77068806&lt;/D&gt;&lt;D xsi:type="xsd:double"&gt;3.066647&lt;/D&gt;&lt;D xsi:type="xsd:double"&gt;-3.6902487&lt;/D&gt;&lt;D xsi:type="xsd:double"&gt;-6.5492926&lt;/D&gt;&lt;D xsi:type="xsd:double"&gt;-6.02178&lt;/D&gt;&lt;D xsi:type="xsd:double"&gt;0&lt;/D&gt;&lt;D xsi:type="xsd:double"&gt;0&lt;/D&gt;&lt;D xsi:type="xsd:double"&gt;4.031086&lt;/D&gt;&lt;D xsi:type="xsd:double"&gt;-8.584415&lt;/D&gt;&lt;D xsi:type="xsd:double"&gt;-1.0731399&lt;/D&gt;&lt;D xsi:type="xsd:double"&gt;1.3831258&lt;/D&gt;&lt;D xsi:type="xsd:double"&gt;-8.66589&lt;/D&gt;&lt;D xsi:type="xsd:double"&gt;0&lt;/D&gt;&lt;D xsi:type="xsd:double"&gt;0&lt;/D&gt;&lt;D xsi:type="xsd:double"&gt;7.581377&lt;/D&gt;&lt;D xsi:type="xsd:double"&gt;0.9193063&lt;/D&gt;&lt;D xsi:type="xsd:double"&gt;5.7150483&lt;/D&gt;&lt;D xsi:type="xsd:double"&gt;-10.472977&lt;/D&gt;&lt;D xsi:type="xsd:double"&gt;-5.4921865&lt;/D&gt;&lt;D xsi:type="xsd:double"&gt;0&lt;/D&gt;&lt;D xsi:type="xsd:double"&gt;0&lt;/D&gt;&lt;D xsi:type="xsd:double"&gt;-19.11161&lt;/D&gt;&lt;D xsi:type="xsd:double"&gt;-2.1377087&lt;/D&gt;&lt;D xsi:type="xsd:double"&gt;-15.506559&lt;/D&gt;&lt;D xsi:type="xsd:double"&gt;2.7721286&lt;/D&gt;&lt;D xsi:type="xsd:double"&gt;11.833584&lt;/D&gt;&lt;D xsi:type="xsd:double"&gt;0&lt;/D&gt;&lt;D xsi:type="xsd:double"&gt;0&lt;/D&gt;&lt;D xsi:type="xsd:double"&gt;-9.3906765&lt;/D&gt;&lt;D xsi:type="xsd:double"&gt;6.703973&lt;/D&gt;&lt;D xsi:type="xsd:double"&gt;-9.007377&lt;/D&gt;&lt;D xsi:type="xsd:double"&gt;2.77493&lt;/D&gt;&lt;D xsi:type="xsd:double"&gt;-6.3167515&lt;/D&gt;&lt;D xsi:type="xsd:double"&gt;0&lt;/D&gt;&lt;D xsi:type="xsd:double"&gt;0&lt;/D&gt;&lt;D xsi:type="xsd:double"&gt;1.3010383&lt;/D&gt;&lt;D xsi:type="xsd:double"&gt;-9.214973&lt;/D&gt;&lt;D xsi:type="xsd:double"&gt;2.8942466&lt;/D&gt;&lt;D xsi:type="xsd:double"&gt;6.4457655&lt;/D&gt;&lt;D xsi:type="xsd:double"&gt;3.379321&lt;/D&gt;&lt;D xsi:type="xsd:double"&gt;0&lt;/D&gt;&lt;D xsi:type="xsd:double"&gt;0&lt;/D&gt;&lt;D xsi:type="xsd:double"&gt;-1.4009953&lt;/D&gt;&lt;D xsi:type="xsd:double"&gt;-0.50610304&lt;/D&gt;&lt;D xsi:type="xsd:double"&gt;-9.872913&lt;/D&gt;&lt;D xsi:type="xsd:double"&gt;2.5215268&lt;/D&gt;&lt;D xsi:type="xsd:double"&gt;-6.481385&lt;/D&gt;&lt;D xsi:type="xsd:double"&gt;0&lt;/D&gt;&lt;D xsi:type="xsd:double"&gt;0&lt;/D&gt;&lt;D xsi:type="xsd:double"&gt;1.4772773&lt;/D&gt;&lt;D xsi:type="xsd:double"&gt;-1.524812&lt;/D&gt;&lt;D xsi:type="xsd:double"&gt;-2.1377861&lt;/D&gt;&lt;D xsi:type="xsd:double"&gt;-9.984434&lt;/D&gt;&lt;D xsi:type="xsd:double"&gt;-0.6267607&lt;/D&gt;&lt;D xsi:type="xsd:double"&gt;0&lt;/D&gt;&lt;D xsi:type="xsd:double"&gt;0&lt;/D&gt;&lt;D xsi:type="xsd:double"&gt;-10.747165&lt;/D&gt;&lt;D xsi:type="xsd:double"&gt;4.5478225&lt;/D&gt;&lt;D xsi:type="xsd:double"&gt;-0.6931305&lt;/D&gt;&lt;D xsi:type="xsd:double"&gt;-4.7002974&lt;/D&gt;&lt;D xsi:type="xsd:double"&gt;0.71445704&lt;/D&gt;&lt;D xsi:type="xsd:double"&gt;0&lt;/D&gt;&lt;D xsi:type="xsd:double"&gt;0&lt;/D&gt;&lt;D xsi:type="xsd:double"&gt;0.39618015&lt;/D&gt;&lt;D xsi:type="xsd:double"&gt;9.3256235&lt;/D&gt;&lt;D xsi:type="xsd:double"&gt;-6.224215&lt;/D&gt;&lt;D xsi:type="xsd:double"&gt;4.786551&lt;/D&gt;&lt;D xsi:type="xsd:double"&gt;4.9611926&lt;/D&gt;&lt;D xsi:type="xsd:double"&gt;0&lt;/D&gt;&lt;D xsi:type="xsd:double"&gt;0&lt;/D&gt;&lt;D xsi:type="xsd:double"&gt;-8.510393&lt;/D&gt;&lt;D xsi:type="xsd:double"&gt;-6.353921&lt;/D&gt;&lt;D xsi:type="xsd:double"&gt;-8.694447&lt;/D&gt;&lt;D xsi:type="xsd:double"&gt;-7.9877257&lt;/D&gt;&lt;D xsi:type="xsd:double"&gt;3.661418&lt;/D&gt;&lt;D xsi:type="xsd:double"&gt;0&lt;/D&gt;&lt;D xsi:type="xsd:double"&gt;0&lt;/D&gt;&lt;D xsi:type="xsd:double"&gt;-0.038540363&lt;/D&gt;&lt;D xsi:type="xsd:double"&gt;9.854054&lt;/D&gt;&lt;D xsi:type="xsd:double"&gt;-6.479019&lt;/D&gt;&lt;D xsi:type="xsd:double"&gt;23.43924&lt;/D&gt;&lt;D xsi:type="xsd:double"&gt;21.458721&lt;/D&gt;&lt;D xsi:type="xsd:double"&gt;0&lt;/D&gt;&lt;D xsi:type="xsd:double"&gt;0&lt;/D&gt;&lt;D xsi:type="xsd:double"&gt;-7.978606&lt;/D&gt;&lt;D xsi:type="xsd:double"&gt;-1.1749685&lt;/D&gt;&lt;D xsi:type="xsd:double"&gt;0.76859&lt;/D&gt;&lt;D xsi:type="xsd:double"&gt;3.5069346&lt;/D&gt;&lt;D xsi:type="xsd:double"&gt;1.5761614&lt;/D&gt;&lt;D xsi:type="xsd:double"&gt;0&lt;/D&gt;&lt;D xsi:type="xsd:double"&gt;0&lt;/D&gt;&lt;D xsi:type="xsd:double"&gt;20.587503&lt;/D&gt;&lt;D xsi:type="xsd:double"&gt;31.780827&lt;/D&gt;&lt;D xsi:type="xsd:double"&gt;-3.3738017&lt;/D&gt;&lt;D xsi:type="xsd:double"&gt;7.7552795&lt;/D&gt;&lt;D xsi:type="xsd:double"&gt;-7.565713&lt;/D&gt;&lt;D xsi:type="xsd:double"&gt;0&lt;/D&gt;&lt;D xsi:type="xsd:double"&gt;0&lt;/D&gt;&lt;D xsi:type="xsd:double"&gt;-6.7905903&lt;/D&gt;&lt;D xsi:type="xsd:double"&gt;-13.017935&lt;/D&gt;&lt;D xsi:type="xsd:double"&gt;22.381401&lt;/D&gt;&lt;D xsi:type="xsd:double"&gt;6.0251594&lt;/D&gt;&lt;D xsi:type="xsd:double"&gt;-1.6287684&lt;/D&gt;&lt;D xsi:type="xsd:double"&gt;0&lt;/D&gt;&lt;D xsi:type="xsd:double"&gt;0&lt;/D&gt;&lt;D xsi:type="xsd:double"&gt;-5.1864386&lt;/D&gt;&lt;D xsi:type="xsd:double"&gt;5.6761265&lt;/D&gt;&lt;D xsi:type="xsd:double"&gt;2.912891&lt;/D&gt;&lt;D xsi:type="xsd:double"&gt;1.0387778&lt;/D&gt;&lt;D xsi:type="xsd:double"&gt;4.645705&lt;/D&gt;&lt;D xsi:type="xsd:double"&gt;0&lt;/D&gt;&lt;D xsi:type="xsd:double"&gt;0&lt;/D&gt;&lt;D xsi:type="xsd:double"&gt;2.4701595&lt;/D&gt;&lt;D xsi:type="xsd:double"&gt;-2.3635507&lt;/D&gt;&lt;D xsi:type="xsd:double"&gt;16.474974&lt;/D&gt;&lt;D xsi:type="xsd:double"&gt;4.4760227&lt;/D&gt;&lt;D xsi:type="xsd:double"&gt;6.0593367&lt;/D&gt;&lt;D xsi:type="xsd:double"&gt;0&lt;/D&gt;&lt;D xsi:type="xsd:double"&gt;0&lt;/D&gt;&lt;D xsi:type="xsd:double"&gt;-3.2346487&lt;/D&gt;&lt;D xsi:type="xsd:double"&gt;-3.9440572&lt;/D&gt;&lt;D xsi:type="xsd:double"&gt;-8.314138&lt;/D&gt;&lt;D xsi:type="xsd:double"&gt;1.6992807&lt;/D&gt;&lt;D xsi:type="xsd:double"&gt;-15.128958&lt;/D&gt;&lt;D xsi:type="xsd:double"&gt;0&lt;/D&gt;&lt;D xsi:type="xsd:double"&gt;0&lt;/D&gt;&lt;D xsi:type="xsd:double"&gt;-0.9164095&lt;/D&gt;&lt;D xsi:type="xsd:double"&gt;6.563008&lt;/D&gt;&lt;D xsi:type="xsd:double"&gt;0.23050308&lt;/D&gt;&lt;D xsi:type="xsd:double"&gt;-7.0117593&lt;/D&gt;&lt;D xsi:type="xsd:double"&gt;-12.139588&lt;/D&gt;&lt;D xsi:type="xsd:double"&gt;0&lt;/D&gt;&lt;D xsi:type="xsd:double"&gt;0&lt;/D&gt;&lt;D xsi:type="xsd:double"&gt;5.549729&lt;/D&gt;&lt;D xsi:type="xsd:double"&gt;-2.6347697&lt;/D&gt;&lt;D xsi:type="xsd:double"&gt;2.0770788&lt;/D&gt;&lt;D xsi:type="xsd:double"&gt;-1.6056418&lt;/D&gt;&lt;D xsi:type="xsd:double"&gt;-0.5748749&lt;/D&gt;&lt;D xsi:type="xsd:double"&gt;0&lt;/D&gt;&lt;D xsi:type="xsd:double"&gt;0&lt;/D&gt;&lt;D xsi:type="xsd:double"&gt;0.65318346&lt;/D&gt;&lt;D xsi:type="xsd:double"&gt;-2.2669017&lt;/D&gt;&lt;D xsi:type="xsd:double"&gt;6.000817&lt;/D&gt;&lt;D xsi:type="xsd:double"&gt;13.236248&lt;/D&gt;&lt;D xsi:type="xsd:double"&gt;6.787324&lt;/D&gt;&lt;D xsi:type="xsd:double"&gt;0&lt;/D&gt;&lt;D xsi:type="xsd:double"&gt;0&lt;/D&gt;&lt;D xsi:type="xsd:double"&gt;1.9067883&lt;/D&gt;&lt;D xsi:type="xsd:double"&gt;-11.61738&lt;/D&gt;&lt;D xsi:type="xsd:double"&gt;-0.48179626&lt;/D&gt;&lt;D xsi:type="xsd:double"&gt;-4.0135026&lt;/D&gt;&lt;D xsi:type="xsd:double"&gt;-9.89129&lt;/D&gt;&lt;D xsi:type="xsd:double"&gt;0&lt;/D&gt;&lt;D xsi:type="xsd:double"&gt;0&lt;/D&gt;&lt;D xsi:type="xsd:double"&gt;-0.052702427&lt;/D&gt;&lt;D xsi:type="xsd:double"&gt;-5.899602&lt;/D&gt;&lt;D xsi:type="xsd:double"&gt;6.1196327&lt;/D&gt;&lt;D xsi:type="xsd:double"&gt;-1.8593132&lt;/D&gt;&lt;D xsi:type="xsd:double"&gt;-10.114938&lt;/D&gt;&lt;D xsi:type="xsd:double"&gt;0&lt;/D&gt;&lt;D xsi:type="xsd:double"&gt;0&lt;/D&gt;&lt;D xsi:type="xsd:double"&gt;3.069806&lt;/D&gt;&lt;D xsi:type="xsd:double"&gt;1.9986987&lt;/D&gt;&lt;D xsi:type="xsd:double"&gt;12.386143&lt;/D&gt;&lt;D xsi:type="xsd:double"&gt;-1.7155468&lt;/D&gt;&lt;D xsi:type="xsd:double"&gt;-1.1238158&lt;/D&gt;&lt;D xsi:type="xsd:double"&gt;0&lt;/D&gt;&lt;D xsi:type="xsd:double"&gt;0&lt;/D&gt;&lt;D xsi:type="xsd:double"&gt;3.454709&lt;/D&gt;&lt;D xsi:type="xsd:double"&gt;15.9083&lt;/D&gt;&lt;D xsi:type="xsd:double"&gt;-1.463598&lt;/D&gt;&lt;D xsi:type="xsd:double"&gt;1.4677763&lt;/D&gt;&lt;D xsi:type="xsd:double"&gt;-13.811177&lt;/D&gt;&lt;D xsi:type="xsd:double"&gt;0&lt;/D&gt;&lt;D xsi:type="xsd:double"&gt;0&lt;/D&gt;&lt;D xsi:type="xsd:double"&gt;-4.0142717&lt;/D&gt;&lt;D xsi:type="xsd:double"&gt;-1.2223423&lt;/D&gt;&lt;D xsi:type="xsd:double"&gt;-1.1042714&lt;/D&gt;&lt;D xsi:type="xsd:double"&gt;8.172548&lt;/D&gt;&lt;D xsi:type="xsd:double"&gt;-8.350361&lt;/D&gt;&lt;D xsi:type="xsd:double"&gt;0&lt;/D&gt;&lt;D xsi:type="xsd:double"&gt;0&lt;/D&gt;&lt;D xsi:type="xsd:double"&gt;14.003444&lt;/D&gt;&lt;D xsi:type="xsd:double"&gt;-3.509754&lt;/D&gt;&lt;D xsi:type="xsd:double"&gt;-2.4882019&lt;/D&gt;&lt;D xsi:type="xsd:double"&gt;-0.8742988&lt;/D&gt;&lt;D xsi:type="xsd:double"&gt;7.636261&lt;/D&gt;&lt;D xsi:type="xsd:double"&gt;0&lt;/D&gt;&lt;D xsi:type="xsd:double"&gt;0&lt;/D&gt;&lt;D xsi:type="xsd:double"&gt;10.252583&lt;/D&gt;&lt;D xsi:type="xsd:double"&gt;13.890123&lt;/D&gt;&lt;D xsi:type="xsd:double"&gt;-7.0021152&lt;/D&gt;&lt;D xsi:type="xsd:double"&gt;-1.6744554&lt;/D&gt;&lt;D xsi:type="xsd:double"&gt;1.7946005&lt;/D&gt;&lt;D xsi:type="xsd:double"&gt;0&lt;/D&gt;&lt;D xsi:type="xsd:double"&gt;0&lt;/D&gt;&lt;D xsi:type="xsd:double"&gt;-5.149877&lt;/D&gt;&lt;D xsi:type="xsd:double"&gt;-7.269663&lt;/D&gt;&lt;D xsi:type="xsd:double"&gt;-10.654002&lt;/D&gt;&lt;D xsi:type="xsd:double"&gt;-3.2757401&lt;/D&gt;&lt;D xsi:type="xsd:double"&gt;2.7958035&lt;/D&gt;&lt;D xsi:type="xsd:double"&gt;0&lt;/D&gt;&lt;D xsi:type="xsd:double"&gt;0&lt;/D&gt;&lt;D xsi:type="xsd:double"&gt;-4.365116&lt;/D&gt;&lt;D xsi:type="xsd:double"&gt;-6.246358&lt;/D&gt;&lt;D xsi:type="xsd:double"&gt;-4.917961&lt;/D&gt;&lt;D xsi:type="xsd:double"&gt;4.8203826&lt;/D&gt;&lt;D xsi:type="xsd:double"&gt;-6.29735&lt;/D&gt;&lt;D xsi:type="xsd:double"&gt;0&lt;/D&gt;&lt;D xsi:type="xsd:double"&gt;0&lt;/D&gt;&lt;D xsi:type="xsd:double"&gt;-2.0082474&lt;/D&gt;&lt;D xsi:type="xsd:double"&gt;-0.83476305&lt;/D&gt;&lt;D xsi:type="xsd:double"&gt;-12.038356&lt;/D&gt;&lt;D xsi:type="xsd:double"&gt;-2.3338199&lt;/D&gt;&lt;D xsi:type="xsd:double"&gt;-6.890482&lt;/D&gt;&lt;D xsi:type="xsd:double"&gt;0&lt;/D&gt;&lt;D xsi:type="xsd:double"&gt;0&lt;/D&gt;&lt;D xsi:type="xsd:double"&gt;-16.241854&lt;/D&gt;&lt;D xsi:type="xsd:double"&gt;3.8534641&lt;/D&gt;&lt;D xsi:type="xsd:double"&gt;0.57373047&lt;/D&gt;&lt;D xsi:type="xsd:double"&gt;-1.7458856&lt;/D&gt;&lt;D xsi:type="xsd:double"&gt;-4.341185&lt;/D&gt;&lt;D xsi:type="xsd:double"&gt;0&lt;/D&gt;&lt;D xsi:type="xsd:double"&gt;0&lt;/D&gt;&lt;D xsi:type="xsd:double"&gt;-2.6491225&lt;/D&gt;&lt;D xsi:type="xsd:double"&gt;-2.4971366&lt;/D&gt;&lt;D xsi:type="xsd:double"&gt;6.661606&lt;/D&gt;&lt;D xsi:type="xsd:double"&gt;-3.1560838&lt;/D&gt;&lt;D xsi:type="xsd:double"&gt;11.284983&lt;/D&gt;&lt;D xsi:type="xsd:double"&gt;0&lt;/D&gt;&lt;D xsi:type="xsd:double"&gt;0&lt;/D&gt;&lt;D xsi:type="xsd:double"&gt;-11.645651&lt;/D&gt;&lt;D xsi:type="xsd:double"&gt;-3.7853777&lt;/D&gt;&lt;D xsi:type="xsd:double"&gt;-7.056999&lt;/D&gt;&lt;D xsi:type="xsd:double"&gt;0.09524822&lt;/D&gt;&lt;D xsi:type="xsd:double"&gt;-8.403933&lt;/D&gt;&lt;D xsi:type="xsd:double"&gt;0&lt;/D&gt;&lt;D xsi:type="xsd:double"&gt;0&lt;/D&gt;&lt;D xsi:type="xsd:double"&gt;1.8519044&lt;/D&gt;&lt;D xsi:type="xsd:double"&gt;-8.132487&lt;/D&gt;&lt;D xsi:type="xsd:double"&gt;0.4852295&lt;/D&gt;&lt;D xsi:type="xsd:double"&gt;-7.561392&lt;/D&gt;&lt;D xsi:type="xsd:double"&gt;-10.341817&lt;/D&gt;&lt;D xsi:type="xsd:double"&gt;0&lt;/D&gt;&lt;D xsi:type="xsd:double"&gt;0&lt;/D&gt;&lt;D xsi:type="xsd:double"&gt;-0.5592048&lt;/D&gt;&lt;D xsi:type="xsd:double"&gt;0.0022888184&lt;/D&gt;&lt;D xsi:type="xsd:double"&gt;-6.931913&lt;/D&gt;&lt;D xsi:type="xsd:double"&gt;-0.20278692&lt;/D&gt;&lt;D xsi:type="xsd:double"&gt;-0.9952545&lt;/D&gt;&lt;D xsi:type="xsd:double"&gt;0&lt;/D&gt;&lt;D xsi:type="xsd:double"&gt;0&lt;/D&gt;&lt;D xsi:type="xsd:double"&gt;0&lt;/D&gt;&lt;D xsi:type="xsd:double"&gt;-11.171532&lt;/D&gt;&lt;D xsi:type="xsd:double"&gt;-3.2489836&lt;/D&gt;&lt;D xsi:type="xsd:double"&gt;8.203602&lt;/D&gt;&lt;D xsi:type="xsd:double"&gt;0.29325485&lt;/D&gt;&lt;D xsi:type="xsd:double"&gt;0&lt;/D&gt;&lt;D xsi:type="xsd:double"&gt;0&lt;/D&gt;&lt;D xsi:type="xsd:double"&gt;0&lt;/D&gt;&lt;D xsi:type="xsd:double"&gt;-0.065898895&lt;/D&gt;&lt;D xsi:type="xsd:double"&gt;24.161577&lt;/D&gt;&lt;D xsi:type="xsd:double"&gt;-7.4953437&lt;/D&gt;&lt;D xsi:type="xsd:double"&gt;4.533541&lt;/D&gt;&lt;D xsi:type="xsd:double"&gt;0&lt;/D&gt;&lt;D xsi:type="xsd:double"&gt;0&lt;/D&gt;&lt;D xsi:type="xsd:double"&gt;17.429363&lt;/D&gt;&lt;D xsi:type="xsd:double"&gt;17.455471&lt;/D&gt;&lt;D xsi:type="xsd:double"&gt;-6.488645&lt;/D&gt;&lt;D xsi:type="xsd:double"&gt;30.87572&lt;/D&gt;&lt;D xsi:type="xsd:double"&gt;8.847117&lt;/D&gt;&lt;D xsi:type="xsd:double"&gt;0&lt;/D&gt;&lt;D xsi:type="xsd:double"&gt;0&lt;/D&gt;&lt;D xsi:type="xsd:double"&gt;-0.47931075&lt;/D&gt;&lt;D xsi:type="xsd:double"&gt;9.284317&lt;/D&gt;&lt;D xsi:type="xsd:double"&gt;-17.529892&lt;/D&gt;&lt;D xsi:type="xsd:double"&gt;5.76365&lt;/D&gt;&lt;D xsi:type="xsd:double"&gt;10.239946&lt;/D&gt;&lt;D xsi:type="xsd:double"&gt;0&lt;/D&gt;&lt;D xsi:type="xsd:double"&gt;0&lt;/D&gt;&lt;D xsi:type="xsd:double"&gt;11.524164&lt;/D&gt;&lt;D xsi:type="xsd:double"&gt;-2.222222&lt;/D&gt;&lt;D xsi:type="xsd:double"&gt;-0.86193085&lt;/D&gt;&lt;D xsi:type="xsd:double"&gt;-0.08524656&lt;/D&gt;&lt;D xsi:type="xsd:double"&gt;-8.29817&lt;/D&gt;&lt;D xsi:type="xsd:double"&gt;0&lt;/D&gt;&lt;D xsi:type="xsd:double"&gt;0&lt;/D&gt;&lt;D xsi:type="xsd:double"&gt;-10.892552&lt;/D&gt;&lt;D xsi:type="xsd:double"&gt;0.92658997&lt;/D&gt;&lt;D xsi:type="xsd:double"&gt;4.26147&lt;/D&gt;&lt;D xsi:type="xsd:double"&gt;5.428314&lt;/D&gt;&lt;D xsi:type="xsd:double"&gt;-10.965973&lt;/D&gt;&lt;D xsi:type="xsd:double"&gt;0&lt;/D&gt;&lt;D xsi:type="xsd:double"&gt;0&lt;/D&gt;&lt;D xsi:type="xsd:double"&gt;2.043426&lt;/D&gt;&lt;D xsi:type="xsd:double"&gt;0.49061775&lt;/D&gt;&lt;D xsi:type="xsd:double"&gt;-3.7139356&lt;/D&gt;&lt;D xsi:type="xsd:double"&gt;-12.618083&lt;/D&gt;&lt;D xsi:type="xsd:double"&gt;-0.121331215&lt;/D&gt;&lt;D xsi:type="xsd:double"&gt;0&lt;/D&gt;&lt;D xsi:type="xsd:double"&gt;0&lt;/D&gt;&lt;D xsi:type="xsd:double"&gt;-0.24127364&lt;/D&gt;&lt;D xsi:type="xsd:double"&gt;14.165783&lt;/D&gt;&lt;D xsi:type="xsd:double"&gt;19.491827&lt;/D&gt;&lt;D xsi:type="xsd:double"&gt;-9.117192&lt;/D&gt;&lt;D xsi:type="xsd:double"&gt;8.026278&lt;/D&gt;&lt;D xsi:type="xsd:double"&gt;0&lt;/D&gt;&lt;D xsi:type="xsd:double"&gt;0&lt;/D&gt;&lt;D xsi:type="xsd:double"&gt;-0.38471818&lt;/D&gt;&lt;D xsi:type="xsd:double"&gt;-7.3060393&lt;/D&gt;&lt;D xsi:type="xsd:double"&gt;1.5301228&lt;/D&gt;&lt;D xsi:type="xsd:double"&gt;0.6464958&lt;/D&gt;&lt;D xsi:type="xsd:double"&gt;-7.8352094&lt;/D&gt;&lt;D xsi:type="xsd:double"&gt;0&lt;/D&gt;&lt;D xsi:type="xsd:double"&gt;0&lt;/D&gt;&lt;D xsi:type="xsd:double"&gt;8.087707&lt;/D&gt;&lt;D xsi:type="xsd:double"&gt;-0.12177825&lt;/D&gt;&lt;D xsi:type="xsd:double"&gt;-8.309853&lt;/D&gt;&lt;D xsi:type="xsd:double"&gt;-4.3925343&lt;/D&gt;&lt;D xsi:type="xsd:double"&gt;0.83242655&lt;/D&gt;&lt;D xsi:type="xsd:double"&gt;0&lt;/D&gt;&lt;D xsi:type="xsd:double"&gt;0&lt;/D&gt;&lt;D xsi:type="xsd:double"&gt;-1.3057351&lt;/D&gt;&lt;D xsi:type="xsd:double"&gt;-3.4460485&lt;/D&gt;&lt;D xsi:type="xsd:double"&gt;3.1880617&lt;/D&gt;&lt;D xsi:type="xsd:double"&gt;-10.780686&lt;/D&gt;&lt;D xsi:type="xsd:double"&gt;-3.1168163&lt;/D&gt;&lt;D xsi:type="xsd:double"&gt;0&lt;/D&gt;&lt;D xsi:type="xsd:double"&gt;0&lt;/D&gt;&lt;D xsi:type="xsd:double"&gt;23.572588&lt;/D&gt;&lt;D xsi:type="xsd:double"&gt;7.1781397&lt;/D&gt;&lt;D xsi:type="xsd:double"&gt;-1.1298239&lt;/D&gt;&lt;D xsi:type="xsd:double"&gt;8.392334&lt;/D&gt;&lt;D xsi:type="xsd:double"&gt;6.1843634&lt;/D&gt;&lt;D xsi:type="xsd:double"&gt;0&lt;/D&gt;&lt;D xsi:type="xsd:double"&gt;0&lt;/D&gt;&lt;D xsi:type="xsd:double"&gt;-3.3301294&lt;/D&gt;&lt;D xsi:type="xsd:double"&gt;13.075566&lt;/D&gt;&lt;D xsi:type="xsd:double"&gt;-12.50605&lt;/D&gt;&lt;D xsi:type="xsd:double"&gt;6.295717&lt;/D&gt;&lt;D xsi:type="xsd:double"&gt;-6.5277696&lt;/D&gt;&lt;D xsi:type="xsd:double"&gt;0&lt;/D&gt;&lt;D xsi:type="xsd:double"&gt;0&lt;/D&gt;&lt;D xsi:type="xsd:double"&gt;-8.459973&lt;/D&gt;&lt;D xsi:type="xsd:double"&gt;1.0751963&lt;/D&gt;&lt;D xsi:type="xsd:double"&gt;10.722661&lt;/D&gt;&lt;D xsi:type="xsd:double"&gt;-1.7740667&lt;/D&gt;&lt;D xsi:type="xsd:double"&gt;11.598003&lt;/D&gt;&lt;D xsi:type="xsd:double"&gt;0&lt;/D&gt;&lt;D xsi:type="xsd:double"&gt;0&lt;/D&gt;&lt;D xsi:type="xsd:double"&gt;-2.2415102&lt;/D&gt;&lt;D xsi:type="xsd:double"&gt;0.9144902&lt;/D&gt;&lt;D xsi:type="xsd:double"&gt;-7.2014213&lt;/D&gt;&lt;D xsi:type="xsd:double"&gt;1.2908697&lt;/D&gt;&lt;D xsi:type="xsd:double"&gt;-1.1920929E-05&lt;/D&gt;&lt;D xsi:type="xsd:double"&gt;0&lt;/D&gt;&lt;D xsi:type="xsd:double"&gt;0&lt;/D&gt;&lt;D xsi:type="xsd:double"&gt;14.086973&lt;/D&gt;&lt;D xsi:type="xsd:double"&gt;12.621999&lt;/D&gt;&lt;D xsi:type="xsd:double"&gt;-2.4758995&lt;/D&gt;&lt;D xsi:type="xsd:double"&gt;14.438319&lt;/D&gt;&lt;D xsi:type="xsd:double"&gt;3.002262&lt;/D&gt;&lt;D xsi:type="xsd:double"&gt;0&lt;/D&gt;&lt;D xsi:type="xsd:double"&gt;0&lt;/D&gt;&lt;D xsi:type="xsd:double"&gt;-3.4420967&lt;/D&gt;&lt;D xsi:type="xsd:double"&gt;2.5883317&lt;/D&gt;&lt;D xsi:type="xsd:double"&gt;-8.241468&lt;/D&gt;&lt;D xsi:type="xsd:double"&gt;-10.882795&lt;/D&gt;&lt;D xsi:type="xsd:double"&gt;-5.8145943&lt;/D&gt;&lt;D xsi:type="xsd:double"&gt;0&lt;/D&gt;&lt;D xsi:type="xsd:double"&gt;0&lt;/D&gt;&lt;D xsi:type="xsd:double"&gt;0.031721592&lt;/D&gt;&lt;D xsi:type="xsd:double"&gt;0.9278774&lt;/D&gt;&lt;D xsi:type="xsd:double"&gt;5.55979&lt;/D&gt;&lt;D xsi:type="xsd:double"&gt;6.481755&lt;/D&gt;&lt;D xsi:type="xsd:double"&gt;0.121843815&lt;/D&gt;&lt;D xsi:type="xsd:double"&gt;0&lt;/D&gt;&lt;D xsi:type="xsd:double"&gt;0&lt;/D&gt;&lt;D xsi:type="xsd:double"&gt;-12.810326&lt;/D&gt;&lt;D xsi:type="xsd:double"&gt;9.078765&lt;/D&gt;&lt;D xsi:type="xsd:double"&gt;-0.30918717&lt;/D&gt;&lt;D xsi:type="xsd:double"&gt;6.3096046&lt;/D&gt;&lt;D xsi:type="xsd:double"&gt;2.1421552&lt;/D&gt;&lt;D xsi:type="xsd:double"&gt;0&lt;/D&gt;&lt;D xsi:type="xsd:double"&gt;0&lt;/D&gt;&lt;D xsi:type="xsd:double"&gt;-11.152286&lt;/D&gt;&lt;D xsi:type="xsd:double"&gt;0.7299304&lt;/D&gt;&lt;D xsi:type="xsd:double"&gt;9.0375185&lt;/D&gt;&lt;D xsi:type="xsd:double"&gt;-14.495457&lt;/D&gt;&lt;D xsi:type="xsd:double"&gt;2.8197408&lt;/D&gt;&lt;D xsi:type="xsd:double"&gt;0&lt;/D&gt;&lt;D xsi:type="xsd:double"&gt;0&lt;/D&gt;&lt;D xsi:type="xsd:double"&gt;7.1390033&lt;/D&gt;&lt;D xsi:type="xsd:double"&gt;-2.9201627&lt;/D&gt;&lt;D xsi:type="xsd:double"&gt;9.003651&lt;/D&gt;&lt;D xsi:type="xsd:double"&gt;-7.2729707&lt;/D&gt;&lt;D xsi:type="xsd:double"&gt;-2.7390063&lt;/D&gt;&lt;D xsi:type="xsd:double"&gt;0&lt;/D&gt;&lt;D xsi:type="xsd:double"&gt;0&lt;/D&gt;&lt;D xsi:type="xsd:double"&gt;4.7237754&lt;/D&gt;&lt;D xsi:type="xsd:double"&gt;-4.0252266&lt;/D&gt;&lt;D xsi:type="xsd:double"&gt;1.5386939&lt;/D&gt;&lt;D xsi:type="xsd:double"&gt;-2.7590692&lt;/D&gt;&lt;D xsi:type="xsd:double"&gt;-2.0867348&lt;/D&gt;&lt;D xsi:type="xsd:double"&gt;0&lt;/D&gt;&lt;D xsi:type="xsd:double"&gt;0&lt;/D&gt;&lt;D xsi:type="xsd:double"&gt;0&lt;/D&gt;&lt;D xsi:type="xsd:double"&gt;5.5309296&lt;/D&gt;&lt;D xsi:type="xsd:double"&gt;4.1043043&lt;/D&gt;&lt;D xsi:type="xsd:double"&gt;1.6123533&lt;/D&gt;&lt;D xsi:type="xsd:double"&gt;-0.8150518&lt;/D&gt;&lt;D xsi:type="xsd:double"&gt;0&lt;/D&gt;&lt;D xsi:type="xsd:double"&gt;0&lt;/D&gt;&lt;D xsi:type="xsd:double"&gt;-8.199435&lt;/D&gt;&lt;D xsi:type="xsd:double"&gt;9.684443&lt;/D&gt;&lt;D xsi:type="xsd:double"&gt;-5.576605&lt;/D&gt;&lt;D xsi:type="xsd:double"&gt;0.2055645&lt;/D&gt;&lt;D xsi:type="xsd:double"&gt;-2.891302&lt;/D&gt;&lt;D xsi:type="xsd:double"&gt;0&lt;/D&gt;&lt;D xsi:type="xsd:double"&gt;0&lt;/D&gt;&lt;D xsi:type="xsd:double"&gt;-0.80643296&lt;/D&gt;&lt;D xsi:type="xsd:double"&gt;2.4102569&lt;/D&gt;&lt;D xsi:type="xsd:double"&gt;0.65442324&lt;/D&gt;&lt;D xsi:type="xsd:double"&gt;-3.2544613&lt;/D&gt;&lt;D xsi:type="xsd:double"&gt;5.9078097&lt;/D&gt;&lt;D xsi:type="xsd:double"&gt;0&lt;/D&gt;&lt;D xsi:type="xsd:double"&gt;0&lt;/D&gt;&lt;D xsi:type="xsd:double"&gt;0.7980466&lt;/D&gt;&lt;D xsi:type="xsd:double"&gt;17.274582&lt;/D&gt;&lt;D xsi:type="xsd:double"&gt;5.100441&lt;/D&gt;&lt;D xsi:type="xsd:double"&gt;-2.8534055&lt;/D&gt;&lt;D xsi:type="xsd:double"&gt;8.214426&lt;/D&gt;&lt;D xsi:type="xsd:double"&gt;0&lt;/D&gt;&lt;D xsi:type="xsd:double"&gt;0&lt;/D&gt;&lt;D xsi:type="xsd:double"&gt;-7.0890546&lt;/D&gt;&lt;D xsi:type="xsd:double"&gt;12.964809&lt;/D&gt;&lt;D xsi:type="xsd:double"&gt;-1.1299431&lt;/D&gt;&lt;D xsi:type="xsd:double"&gt;5.850661&lt;/D&gt;&lt;D xsi:type="xsd:double"&gt;0.28944016&lt;/D&gt;&lt;D xsi:type="xsd:double"&gt;0&lt;/D&gt;&lt;D xsi:type="xsd:double"&gt;0&lt;/D&gt;&lt;D xsi:type="xsd:double"&gt;9.724402&lt;/D&gt;&lt;D xsi:type="xsd:double"&gt;-0.4969418&lt;/D&gt;&lt;D xsi:type="xsd:double"&gt;1.3441801&lt;/D&gt;&lt;D xsi:type="xsd:double"&gt;-1.3756216&lt;/D&gt;&lt;D xsi:type="xsd:double"&gt;2.61091&lt;/D&gt;&lt;D xsi:type="xsd:double"&gt;0&lt;/D&gt;&lt;D xsi:type="xsd:double"&gt;0&lt;/D&gt;&lt;D xsi:type="xsd:double"&gt;8.096981&lt;/D&gt;&lt;D xsi:type="xsd:double"&gt;1.7786741&lt;/D&gt;&lt;D xsi:type="xsd:double"&gt;-3.4224153&lt;/D&gt;&lt;D xsi:type="xsd:double"&gt;13.166404&lt;/D&gt;&lt;D xsi:type="xsd:double"&gt;-6.9756565&lt;/D&gt;&lt;D xsi:type="xsd:double"&gt;0&lt;/D&gt;&lt;D xsi:type="xsd:double"&gt;0&lt;/D&gt;&lt;D xsi:type="xsd:double"&gt;-4.4335127&lt;/D&gt;&lt;D xsi:type="xsd:double"&gt;-3.0724287&lt;/D&gt;&lt;D xsi:type="xsd:double"&gt;5.063498&lt;/D&gt;&lt;D xsi:type="xsd:double"&gt;-2.6912153&lt;/D&gt;&lt;D xsi:type="xsd:double"&gt;0.012469292&lt;/D&gt;&lt;D xsi:type="xsd:double"&gt;0&lt;/D&gt;&lt;D xsi:type="xsd:double"&gt;0&lt;/D&gt;&lt;D xsi:type="xsd:double"&gt;-3.0017436&lt;/D&gt;&lt;D xsi:type="xsd:double"&gt;-1.8004119&lt;/D&gt;&lt;D xsi:type="xsd:double"&gt;3.8943648&lt;/D&gt;&lt;D xsi:type="xsd:double"&gt;-4.8225937&lt;/D&gt;&lt;D xsi:type="xsd:double"&gt;4.517865&lt;/D&gt;&lt;D xsi:type="xsd:double"&gt;0&lt;/D&gt;&lt;D xsi:type="xsd:double"&gt;0&lt;/D&gt;&lt;D xsi:type="xsd:double"&gt;3.8124442&lt;/D&gt;&lt;D xsi:type="xsd:double"&gt;-2.409488&lt;/D&gt;&lt;D xsi:type="xsd:double"&gt;-0.96607804&lt;/D&gt;&lt;D xsi:type="xsd:double"&gt;0.53961277&lt;/D&gt;&lt;D xsi:type="xsd:double"&gt;-3.6429703&lt;/D&gt;&lt;D xsi:type="xsd:double"&gt;0&lt;/D&gt;&lt;D xsi:type="xsd:double"&gt;0&lt;/D&gt;&lt;D xsi:type="xsd:double"&gt;-5.0554457&lt;/D&gt;&lt;D xsi:type="xsd:double"&gt;5.0759554&lt;/D&gt;&lt;D xsi:type="xsd:double"&gt;-1.332128&lt;/D&gt;&lt;D xsi:type="xsd:double"&gt;-6.1681747&lt;/D&gt;&lt;D xsi:type="xsd:double"&gt;2.9713511&lt;/D&gt;&lt;D xsi:type="xsd:double"&gt;0&lt;/D&gt;&lt;D xsi:type="xsd:double"&gt;0&lt;/D&gt;&lt;D xsi:type="xsd:double"&gt;1.1802077&lt;/D&gt;&lt;D xsi:type="xsd:double"&gt;-7.071376&lt;/D&gt;&lt;D xsi:type="xsd:double"&gt;-2.6390135&lt;/D&gt;&lt;D xsi:type="xsd:double"&gt;-8.926689&lt;/D&gt;&lt;D xsi:type="xsd:double"&gt;-8.165413&lt;/D&gt;&lt;D xsi:type="xsd:double"&gt;0&lt;/D&gt;&lt;D xsi:type="xsd:double"&gt;0&lt;/D&gt;&lt;D xsi:type="xsd:double"&gt;-1.713264&lt;/D&gt;&lt;D xsi:type="xsd:double"&gt;-1.4363587&lt;/D&gt;&lt;D xsi:type="xsd:double"&gt;7.647407&lt;/D&gt;&lt;D xsi:type="xsd:double"&gt;-11.365473&lt;/D&gt;&lt;D xsi:type="xsd:double"&gt;0.20414591&lt;/D&gt;&lt;D xsi:type="xsd:double"&gt;0&lt;/D&gt;&lt;D xsi:type="xsd:double"&gt;0&lt;/D&gt;&lt;D xsi:type="xsd:double"&gt;0.5077839&lt;/D&gt;&lt;D xsi:type="xsd:double"&gt;28.69675&lt;/D&gt;&lt;D xsi:type="xsd:double"&gt;-1.4345407&lt;/D&gt;&lt;D xsi:type="xsd:double"&gt;-6.7943454&lt;/D&gt;&lt;D xsi:type="xsd:double"&gt;-4.744065&lt;/D&gt;&lt;D xsi:type="xsd:double"&gt;0&lt;/D&gt;&lt;D xsi:type="xsd:double"&gt;0&lt;/D&gt;&lt;D xsi:type="xsd:double"&gt;0.06824732&lt;/D&gt;&lt;D xsi:type="xsd:double"&gt;0.818336&lt;/D&gt;&lt;D xsi:type="xsd:double"&gt;0.50377846&lt;/D&gt;&lt;D xsi:type="xsd:double"&gt;2.8611183&lt;/D&gt;&lt;D xsi:type="xsd:double"&gt;-11.873489&lt;/D&gt;&lt;D xsi:type="xsd:double"&gt;0&lt;/D&gt;&lt;D xsi:type="xsd:double"&gt;0&lt;/D&gt;&lt;D xsi:type="xsd:double"&gt;-7.848197&lt;/D&gt;&lt;D xsi:type="xsd:double"&gt;0.64741373&lt;/D&gt;&lt;D xsi:type="xsd:double"&gt;-2.4888754&lt;/D&gt;&lt;D xsi:type="xsd:double"&gt;0.77397823&lt;/D&gt;&lt;D xsi:type="xsd:double"&gt;-1.9889116&lt;/D&gt;&lt;D xsi:type="xsd:double"&gt;0&lt;/D&gt;&lt;D xsi:type="xsd:double"&gt;0&lt;/D&gt;&lt;D xsi:type="xsd:double"&gt;-0.21882653&lt;/D&gt;&lt;D xsi:type="xsd:double"&gt;-2.0396352&lt;/D&gt;&lt;D xsi:type="xsd:double"&gt;-2.707249&lt;/D&gt;&lt;D xsi:type="xsd:double"&gt;-0.6840229&lt;/D&gt;&lt;D xsi:type="xsd:double"&gt;-5.5612803&lt;/D&gt;&lt;D xsi:type="xsd:double"&gt;0&lt;/D&gt;&lt;D xsi:type="xsd:double"&gt;0&lt;/D&gt;&lt;D xsi:type="xsd:double"&gt;-1.2835145&lt;/D&gt;&lt;D xsi:type="xsd:double"&gt;-2.7598083&lt;/D&gt;&lt;D xsi:type="xsd:double"&gt;-2.847898&lt;/D&gt;&lt;D xsi:type="xsd:double"&gt;6.9912553&lt;/D&gt;&lt;D xsi:type="xsd:double"&gt;-0.8167982&lt;/D&gt;&lt;D xsi:type="xsd:double"&gt;0&lt;/D&gt;&lt;D xsi:type="xsd:double"&gt;0&lt;/D&gt;&lt;D xsi:type="xsd:double"&gt;0.35294294&lt;/D&gt;&lt;D xsi:type="xsd:double"&gt;-14.419693&lt;/D&gt;&lt;D xsi:type="xsd:double"&gt;4.3631077&lt;/D&gt;&lt;D xsi:type="xsd:double"&gt;-2.5298&lt;/D&gt;&lt;D xsi:type="xsd:double"&gt;8.858585&lt;/D&gt;&lt;D xsi:type="xsd:double"&gt;0&lt;/D&gt;&lt;D xsi:type="xsd:double"&gt;0&lt;/D&gt;&lt;D xsi:type="xsd:double"&gt;3.4653425&lt;/D&gt;&lt;D xsi:type="xsd:double"&gt;1.1662006&lt;/D&gt;&lt;D xsi:type="xsd:double"&gt;-7.3770285&lt;/D&gt;&lt;D xsi:type="xsd:double"&gt;-1.5226662&lt;/D&gt;&lt;D xsi:type="xsd:double"&gt;-0.06688237&lt;/D&gt;&lt;D xsi:type="xsd:double"&gt;0&lt;/D&gt;&lt;D xsi:type="xsd:double"&gt;0&lt;/D&gt;&lt;D xsi:type="xsd:double"&gt;5.3619146&lt;/D&gt;&lt;D xsi:type="xsd:double"&gt;4.309416&lt;/D&gt;&lt;D xsi:type="xsd:double"&gt;-8.676422&lt;/D&gt;&lt;D xsi:type="xsd:double"&gt;0.1881361&lt;/D&gt;&lt;D xsi:type="xsd:double"&gt;0.28517246&lt;/D&gt;&lt;D xsi:type="xsd:double"&gt;0&lt;/D&gt;&lt;D xsi:type="xsd:double"&gt;0&lt;/D&gt;&lt;D</t>
        </r>
      </text>
    </comment>
    <comment ref="A33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xsi:type="xsd:double"&gt;12.861943&lt;/D&gt;&lt;D xsi:type="xsd:double"&gt;10.673559&lt;/D&gt;&lt;D xsi:type="xsd:double"&gt;-2.505368&lt;/D&gt;&lt;D xsi:type="xsd:double"&gt;-4.340619&lt;/D&gt;&lt;D xsi:type="xsd:double"&gt;-1.7431736&lt;/D&gt;&lt;D xsi:type="xsd:double"&gt;0&lt;/D&gt;&lt;D xsi:type="xsd:double"&gt;0&lt;/D&gt;&lt;D xsi:type="xsd:double"&gt;-0.47385693&lt;/D&gt;&lt;D xsi:type="xsd:double"&gt;-0.4814446&lt;/D&gt;&lt;D xsi:type="xsd:double"&gt;1.7508626&lt;/D&gt;&lt;D xsi:type="xsd:double"&gt;9.36941&lt;/D&gt;&lt;D xsi:type="xsd:double"&gt;-6.024325&lt;/D&gt;&lt;D xsi:type="xsd:double"&gt;0&lt;/D&gt;&lt;D xsi:type="xsd:double"&gt;0&lt;/D&gt;&lt;D xsi:type="xsd:double"&gt;-3.6630094&lt;/D&gt;&lt;D xsi:type="xsd:double"&gt;0.16239882&lt;/D&gt;&lt;D xsi:type="xsd:double"&gt;-6.6740456&lt;/D&gt;&lt;D xsi:type="xsd:double"&gt;7.907903&lt;/D&gt;&lt;D xsi:type="xsd:double"&gt;4.6574473&lt;/D&gt;&lt;D xsi:type="xsd:double"&gt;0&lt;/D&gt;&lt;D xsi:type="xsd:double"&gt;0&lt;/D&gt;&lt;D xsi:type="xsd:double"&gt;-3.8687825&lt;/D&gt;&lt;D xsi:type="xsd:double"&gt;0.17751455&lt;/D&gt;&lt;D xsi:type="xsd:double"&gt;9.303188&lt;/D&gt;&lt;D xsi:type="xsd:double"&gt;-4.98057&lt;/D&gt;&lt;D xsi:type="xsd:double"&gt;2.4590135&lt;/D&gt;&lt;D xsi:type="xsd:double"&gt;0&lt;/D&gt;&lt;D xsi:type="xsd:double"&gt;0&lt;/D&gt;&lt;D xsi:type="xsd:double"&gt;5.9610605&lt;/D&gt;&lt;D xsi:type="xsd:double"&gt;-3.2778144&lt;/D&gt;&lt;D xsi:type="xsd:double"&gt;6.853211&lt;/D&gt;&lt;D xsi:type="xsd:double"&gt;-0.2383709&lt;/D&gt;&lt;D xsi:type="xsd:double"&gt;5.2039266&lt;/D&gt;&lt;D xsi:type="xsd:double"&gt;0&lt;/D&gt;&lt;D xsi:type="xsd:double"&gt;0&lt;/D&gt;&lt;D xsi:type="xsd:double"&gt;-1.3361156&lt;/D&gt;&lt;D xsi:type="xsd:double"&gt;8.905745&lt;/D&gt;&lt;D xsi:type="xsd:double"&gt;-0.14814138&lt;/D&gt;&lt;D xsi:type="xsd:double"&gt;-3.434056&lt;/D&gt;&lt;D xsi:type="xsd:double"&gt;15.836716&lt;/D&gt;&lt;D xsi:type="xsd:double"&gt;0&lt;/D&gt;&lt;D xsi:type="xsd:double"&gt;0&lt;/D&gt;&lt;D xsi:type="xsd:double"&gt;8.325934&lt;/D&gt;&lt;D xsi:type="xsd:double"&gt;3.3783436&lt;/D&gt;&lt;D xsi:type="xsd:double"&gt;1.8567204&lt;/D&gt;&lt;D xsi:type="xsd:double"&gt;0.73429346&lt;/D&gt;&lt;D xsi:type="xsd:double"&gt;6.690252&lt;/D&gt;&lt;D xsi:type="xsd:double"&gt;0&lt;/D&gt;&lt;D xsi:type="xsd:double"&gt;0&lt;/D&gt;&lt;D xsi:type="xsd:double"&gt;-12.055719&lt;/D&gt;&lt;D xsi:type="xsd:double"&gt;1.4452219&lt;/D&gt;&lt;D xsi:type="xsd:double"&gt;13.064182&lt;/D&gt;&lt;D xsi:type="xsd:double"&gt;4.358959&lt;/D&gt;&lt;D xsi:type="xsd:double"&gt;2.71672&lt;/D&gt;&lt;D xsi:type="xsd:double"&gt;0&lt;/D&gt;&lt;D xsi:type="xsd:double"&gt;0&lt;/D&gt;&lt;D xsi:type="xsd:double"&gt;8.760345&lt;/D&gt;&lt;D xsi:type="xsd:double"&gt;11.420357&lt;/D&gt;&lt;D xsi:type="xsd:double"&gt;-0.09663701&lt;/D&gt;&lt;D xsi:type="xsd:double"&gt;12.661898&lt;/D&gt;&lt;D xsi:type="xsd:double"&gt;7.610965&lt;/D&gt;&lt;D xsi:type="xsd:double"&gt;0&lt;/D&gt;&lt;D xsi:type="xsd:double"&gt;0&lt;/D&gt;&lt;D xsi:type="xsd:double"&gt;1.1920929E-05&lt;/D&gt;&lt;D xsi:type="xsd:double"&gt;0.27364492&lt;/D&gt;&lt;D xsi:type="xsd:double"&gt;15.226995&lt;/D&gt;&lt;D xsi:type="xsd:double"&gt;-9.97076&lt;/D&gt;&lt;D xsi:type="xsd:double"&gt;-16.435432&lt;/D&gt;&lt;D xsi:type="xsd:double"&gt;0&lt;/D&gt;&lt;D xsi:type="xsd:double"&gt;0&lt;/D&gt;&lt;D xsi:type="xsd:double"&gt;-1.1920929E-05&lt;/D&gt;&lt;D xsi:type="xsd:double"&gt;-1.4327645&lt;/D&gt;&lt;D xsi:type="xsd:double"&gt;2.5560021&lt;/D&gt;&lt;D xsi:type="xsd:double"&gt;12.539697&lt;/D&gt;&lt;/FQL&gt;&lt;FQL&gt;&lt;Q&gt;VRT-US^FG_PRICE(20201231,20240104,D)&lt;/Q&gt;&lt;R&gt;1100&lt;/R&gt;&lt;C&gt;1&lt;/C&gt;&lt;D xsi:type="xsd:double"&gt;18.67&lt;/D&gt;&lt;D xsi:type="xsd:double"&gt;18.67&lt;/D&gt;&lt;D xsi:type="xsd:double"&gt;18.67&lt;/D&gt;&lt;D xsi:type="xsd:double"&gt;18.67&lt;/D&gt;&lt;D xsi:type="xsd:double"&gt;18.52&lt;/D&gt;&lt;D xsi:type="xsd:double"&gt;18.15&lt;/D&gt;&lt;D xsi:type="xsd:double"&gt;18.25&lt;/D&gt;&lt;D xsi:type="xsd:double"&gt;18.27&lt;/D&gt;&lt;D xsi:type="xsd:double"&gt;18.07&lt;/D&gt;&lt;D xsi:type="xsd:double"&gt;18.07&lt;/D&gt;&lt;D xsi:type="xsd:double"&gt;18.07&lt;/D&gt;&lt;D xsi:type="xsd:double"&gt;18.08&lt;/D&gt;&lt;D xsi:type="xsd:double"&gt;18.37&lt;/D&gt;&lt;D xsi:type="xsd:double"&gt;18.69&lt;/D&gt;&lt;D xsi:type="xsd:double"&gt;18.78&lt;/D&gt;&lt;D xsi:type="xsd:double"&gt;19.51&lt;/D&gt;&lt;D xsi:type="xsd:double"&gt;19.51&lt;/D&gt;&lt;D xsi:type="xsd:double"&gt;19.51&lt;/D&gt;&lt;D xsi:type="xsd:double"&gt;19.51&lt;/D&gt;&lt;D xsi:type="xsd:double"&gt;20.61&lt;/D&gt;&lt;D xsi:type="xsd:double"&gt;20.79&lt;/D&gt;&lt;D xsi:type="xsd:double"&gt;20.61&lt;/D&gt;&lt;D xsi:type="xsd:double"&gt;20.01&lt;/D&gt;&lt;D xsi:type="xsd:double"&gt;20.01&lt;/D&gt;&lt;D xsi:type="xsd:double"&gt;20.01&lt;/D&gt;&lt;D xsi:type="xsd:double"&gt;20.2&lt;/D&gt;&lt;D xsi:type="xsd:double"&gt;20.71&lt;/D&gt;&lt;D xsi:type="xsd:double"&gt;19.69&lt;/D&gt;&lt;D xsi:type="xsd:double"&gt;20.02&lt;/D&gt;&lt;D xsi:type="xsd:double"&gt;20.12&lt;/D&gt;&lt;D xsi:type="xsd:double"&gt;20.12&lt;/D&gt;&lt;D xsi:type="xsd:double"&gt;20.12&lt;/D&gt;&lt;D xsi:type="xsd:double"&gt;20.14&lt;/D&gt;&lt;D xsi:type="xsd:double"&gt;20.12&lt;/D&gt;&lt;D xsi:type="xsd:double"&gt;20.09&lt;/D&gt;&lt;D xsi:type="xsd:double"&gt;20.56&lt;/D&gt;&lt;D xsi:type="xsd:double"&gt;20.9&lt;/D&gt;&lt;D xsi:type="xsd:double"&gt;20.9&lt;/D&gt;&lt;D xsi:type="xsd:double"&gt;20.9&lt;/D&gt;&lt;D xsi:type="xsd:double"&gt;21.31&lt;/D&gt;&lt;D xsi:type="xsd:double"&gt;20.9&lt;/D&gt;&lt;D xsi:type="xsd:double"&gt;21.31&lt;/D&gt;&lt;D xsi:type="xsd:double"&gt;21.16&lt;/D&gt;&lt;D xsi:type="xsd:double"&gt;21.44&lt;/D&gt;&lt;D xsi:type="xsd:double"&gt;21.44&lt;/D&gt;&lt;D xsi:type="xsd:double"&gt;21.44&lt;/D&gt;&lt;D xsi:type="xsd:double"&gt;21.44&lt;/D&gt;&lt;D xsi:type="xsd:double"&gt;21.3&lt;/D&gt;&lt;D xsi:type="xsd:double"&gt;21.15&lt;/D&gt;&lt;D xsi:type="xsd:double"&gt;21.03&lt;/D&gt;&lt;D xsi:type="xsd:double"&gt;21.63&lt;/D&gt;&lt;D xsi:type="xsd:double"&gt;21.63&lt;/D&gt;&lt;D xsi:type="xsd:double"&gt;21.63&lt;/D&gt;&lt;D xsi:type="xsd:double"&gt;21.33&lt;/D&gt;&lt;D xsi:type="xsd:double"&gt;21.7&lt;/D&gt;&lt;D xsi:type="xsd:double"&gt;20.8&lt;/D&gt;&lt;D xsi:type="xsd:double"&gt;20.33&lt;/D&gt;&lt;D xsi:type="xsd:double"&gt;20.93&lt;/D&gt;&lt;D xsi:type="xsd:double"&gt;20.93&lt;/D&gt;&lt;D xsi:type="xsd:double"&gt;20.93&lt;/D&gt;&lt;D xsi:type="xsd:double"&gt;21.32&lt;/D&gt;&lt;D xsi:type="xsd:double"&gt;20.95&lt;/D&gt;&lt;D xsi:type="xsd:double"&gt;20.9&lt;/D&gt;&lt;D xsi:type="xsd:double"&gt;20.04&lt;/D&gt;&lt;D xsi:type="xsd:double"&gt;20.05&lt;/D&gt;&lt;D xsi:type="xsd:double"&gt;20.05&lt;/D&gt;&lt;D xsi:type="xsd:double"&gt;20.05&lt;/D&gt;&lt;D xsi:type="xsd:double"&gt;19.66&lt;/D&gt;&lt;D xsi:type="xsd:double"&gt;20.21&lt;/D&gt;&lt;D xsi:type="xsd:double"&gt;20.63&lt;/D&gt;&lt;D xsi:type="xsd:double"&gt;21.17&lt;/D&gt;&lt;D xsi:type="xsd:double"&gt;21.07&lt;/D&gt;&lt;D xsi:type="xsd:double"&gt;21.07&lt;/D&gt;&lt;D xsi:type="xsd:double"&gt;21.07&lt;/D&gt;&lt;D xsi:type="xsd:double"&gt;21.11&lt;/D&gt;&lt;D xsi:type="xsd:double"&gt;20.42&lt;/D&gt;&lt;D xsi:type="xsd:double"&gt;20.71&lt;/D&gt;&lt;D xsi:type="xsd:double"&gt;20.24&lt;/D&gt;&lt;D xsi:type="xsd:double"&gt;20.45&lt;/D&gt;&lt;D xsi:type="xsd:double"&gt;20.45&lt;/D&gt;&lt;D xsi:type="xsd:double"&gt;20.45&lt;/D&gt;&lt;D xsi:type="xsd:double"&gt;20.36&lt;/D&gt;&lt;D xsi:type="xsd:double"&gt;19.54&lt;/D&gt;&lt;D xsi:type="xsd:double"&gt;19.2&lt;/D&gt;&lt;D xsi:type="xsd:double"&gt;19.41&lt;/D&gt;&lt;D xsi:type="xsd:double"&gt;19.49&lt;/D&gt;&lt;D xsi:type="xsd:double"&gt;19.49&lt;/D&gt;&lt;D xsi:type="xsd:double"&gt;19.49&lt;/D&gt;&lt;D xsi:type="xsd:double"&gt;19.28&lt;/D&gt;&lt;D xsi:type="xsd:double"&gt;19.78&lt;/D&gt;&lt;D xsi:type="xsd:double"&gt;20&lt;/D&gt;&lt;D xsi:type="xsd:double"&gt;21.01&lt;/D&gt;&lt;D xsi:type="xsd:double"&gt;21.01&lt;/D&gt;&lt;D xsi:type="xsd:double"&gt;21.01&lt;/D&gt;&lt;D xsi:type="xsd:double"&gt;21.01&lt;/D&gt;&lt;D xsi:type="xsd:double"&gt;20.97&lt;/D&gt;&lt;D xsi:type="xsd:double"&gt;21.54&lt;/D&gt;&lt;D xsi:type="xsd:double"&gt;21.17&lt;/D&gt;&lt;D xsi:type="xsd:double"&gt;21.49&lt;/D&gt;&lt;D xsi:type="xsd:double"&gt;21.43&lt;/D&gt;&lt;D xsi:type="xsd:double"&gt;21.43&lt;/D&gt;&lt;D xsi:type="xsd:double"&gt;21.43&lt;/D&gt;&lt;D xsi:type="xsd:double"&gt;21.6&lt;/D&gt;&lt;D xsi:type="xsd:double"&gt;21.96&lt;/D&gt;&lt;D xsi:type="xsd:double"&gt;22.14&lt;/D&gt;&lt;D xsi:type="xsd:double"&gt;22.4&lt;/D&gt;&lt;D xsi:type="xsd:double"&gt;22.47&lt;/D&gt;&lt;D xsi:type="xsd:double"&gt;22.47&lt;/D&gt;&lt;D xsi:type="xsd:double"&gt;22.47&lt;/D&gt;&lt;D xsi:type="xsd:double"&gt;22.25&lt;/D&gt;&lt;D xsi:type="xsd:double"&gt;21.78&lt;/D&gt;&lt;D xsi:type="xsd:double"&gt;21.8&lt;/D&gt;&lt;D xsi:type="xsd:double"&gt;21.97&lt;/D&gt;&lt;D xsi:type="xsd:double"&gt;21.77&lt;/D&gt;&lt;D xsi:type="xsd:double"&gt;21.77&lt;/D&gt;&lt;D xsi:type="xsd:double"&gt;21.77&lt;/D&gt;&lt;D xsi:type="xsd:double"&gt;22.4&lt;/D&gt;&lt;D xsi:type="xsd:double"&gt;23.08&lt;/D&gt;&lt;D xsi:type="xsd:double"&gt;22.99&lt;/D&gt;&lt;D xsi:type="xsd:double"&gt;23.25&lt;/D&gt;&lt;D xsi:type="xsd:double"&gt;22.7&lt;/D&gt;&lt;D xsi:type="xsd:double"&gt;22.7&lt;/D&gt;&lt;D xsi:type="xsd:double"&gt;22.7&lt;/D&gt;&lt;D xsi:type="xsd:double"&gt;22.82&lt;/D&gt;&lt;D xsi:type="xsd:double"&gt;22.6&lt;/D&gt;&lt;D xsi:type="xsd:double"&gt;22.89&lt;/D&gt;&lt;D xsi:type="xsd:double"&gt;22.86&lt;/D&gt;&lt;D xsi:type="xsd:double"&gt;23.01&lt;/D&gt;&lt;D xsi:type="xsd:double"&gt;23.01&lt;/D&gt;&lt;D xsi:type="xsd:double"&gt;23.01&lt;/D&gt;&lt;D xsi:type="xsd:double"&gt;22.7&lt;/D&gt;&lt;D xsi:type="xsd:double"&gt;22.36&lt;/D&gt;&lt;D xsi:type="xsd:double"&gt;21.76&lt;/D&gt;&lt;D xsi:type="xsd:double"&gt;22.21&lt;/D&gt;&lt;D xsi:type="xsd:double"&gt;23.31&lt;/D&gt;&lt;D xsi:type="xsd:double"&gt;23.31&lt;/D&gt;&lt;D xsi:type="xsd:double"&gt;23.31&lt;/D&gt;&lt;D xsi:type="xsd:double"&gt;23.13&lt;/D&gt;&lt;D xsi:type="xsd:double"&gt;23.19&lt;/D&gt;&lt;D xsi:type="xsd:double"&gt;23.46&lt;/D&gt;&lt;D xsi:type="xsd:double"&gt;23.65&lt;/D&gt;&lt;D xsi:type="xsd:double"&gt;23.65&lt;/D&gt;&lt;D xsi:type="xsd:double"&gt;23.65&lt;/D&gt;&lt;D xsi:type="xsd:double"&gt;23.65&lt;/D&gt;&lt;D xsi:type="xsd:double"&gt;24.33&lt;/D&gt;&lt;D xsi:type="xsd:double"&gt;24.27&lt;/D&gt;&lt;D xsi:type="xsd:double"&gt;24.42&lt;/D&gt;&lt;D xsi:type="xsd:double"&gt;24.62&lt;/D&gt;&lt;D xsi:type="xsd:double"&gt;24.82&lt;/D&gt;&lt;D xsi:type="xsd:double"&gt;24.82&lt;/D&gt;&lt;D xsi:type="xsd:double"&gt;24.82&lt;/D&gt;&lt;D xsi:type="xsd:double"&gt;24.82&lt;/D&gt;&lt;D xsi:type="xsd:double"&gt;24.92&lt;/D&gt;&lt;D xsi:type="xsd:double"&gt;25.05&lt;/D&gt;&lt;D xsi:type="xsd:double"&gt;25.15&lt;/D&gt;&lt;D xsi:type="xsd:double"&gt;25.35&lt;/D&gt;&lt;D xsi:type="xsd:double"&gt;25.35&lt;/D&gt;&lt;D xsi:type="xsd:double"&gt;25.35&lt;/D&gt;&lt;D xsi:type="xsd:double"&gt;25.65&lt;/D&gt;&lt;D xsi:type="xsd:double"&gt;26.01&lt;/D&gt;&lt;D xsi:type="xsd:double"&gt;26.26&lt;/D&gt;&lt;D xsi:type="xsd:double"&gt;25.91&lt;/D&gt;&lt;D xsi:type="xsd:double"&gt;26.21&lt;/D&gt;&lt;D xsi:type="xsd:double"&gt;26.21&lt;/D&gt;&lt;D xsi:type="xsd:double"&gt;26.21&lt;/D&gt;&lt;D xsi:type="xsd:double"&gt;25.89&lt;/D&gt;&lt;D xsi:type="xsd:double"&gt;25.91&lt;/D&gt;&lt;D xsi:type="xsd:double"&gt;26.55&lt;/D&gt;&lt;D xsi:type="xsd:double"&gt;26.45&lt;/D&gt;&lt;D xsi:type="xsd:double"&gt;26.12&lt;/D&gt;&lt;D xsi:type="xsd:double"&gt;26.12&lt;/D&gt;&lt;D xsi:type="xsd:double"&gt;26.12&lt;/D&gt;&lt;D xsi:type="xsd:double"&gt;26.64&lt;/D&gt;&lt;D xsi:type="xsd:double"&gt;26.87&lt;/D&gt;&lt;D xsi:type="xsd:double"&gt;26.98&lt;/D&gt;&lt;D xsi:type="xsd:double"&gt;27.21&lt;/D&gt;&lt;D xsi:type="xsd:double"&gt;27.15&lt;/D&gt;&lt;D xsi:type="xsd:double"&gt;27.15&lt;/D&gt;&lt;D xsi:type="xsd:double"&gt;27.15&lt;/D&gt;&lt;D xsi:type="xsd:double"&gt;27.08&lt;/D&gt;&lt;D xsi:type="xsd:double"&gt;27.18&lt;/D&gt;&lt;D xsi:type="xsd:double"&gt;27.3&lt;/D&gt;&lt;D xsi:type="xsd:double"&gt;27.46&lt;/D&gt;&lt;D xsi:type="xsd:double"&gt;26.95&lt;/D&gt;&lt;D xsi:type="xsd:double"&gt;26.95&lt;/D&gt;&lt;D xsi:type="xsd:double"&gt;26.95&lt;/D&gt;&lt;D xsi:type="xsd:double"&gt;26.95&lt;/D&gt;&lt;D xsi:type="xsd:double"&gt;27.61&lt;/D&gt;&lt;D xsi:type="xsd:double"&gt;27.03&lt;/D&gt;&lt;D xsi:type="xsd:double"&gt;27.19&lt;/D&gt;&lt;D xsi:type="xsd:double"&gt;27.39&lt;/D&gt;&lt;D xsi:type="xsd:double"&gt;27.39&lt;/D&gt;&lt;D xsi:type="xsd:double"&gt;27.39&lt;/D&gt;&lt;D xsi:type="xsd:double"&gt;27.43&lt;/D&gt;&lt;D xsi:type="xsd:double"&gt;27.25&lt;/D&gt;&lt;D xsi:type="xsd:double"&gt;26.66&lt;/D&gt;&lt;D xsi:type="xsd:double"&gt;26.49&lt;/D&gt;&lt;D xsi:type="xsd:double"&gt;26.56&lt;/D&gt;&lt;D xsi:type="xsd:double"&gt;26.56&lt;/D&gt;&lt;D xsi:type="xsd:double"&gt;26.56&lt;/D&gt;&lt;D xsi:type="xsd:double"&gt;26.63&lt;/D&gt;&lt;D xsi:type="xsd:double"&gt;27.16&lt;/D&gt;&lt;D xsi:type="xsd:double"&gt;27.66&lt;/D&gt;&lt;D xsi:type="xsd:double"&gt;27.44&lt;/D&gt;&lt;D xsi:type="xsd:double"&gt;27.74&lt;/D&gt;&lt;D xsi:type="xsd:double"&gt;27.74&lt;/D&gt;&lt;D xsi:type="xsd:double"&gt;27.74&lt;/D&gt;&lt;D xsi:type="xsd:double"&gt;27.51&lt;/D&gt;&lt;D xsi:type="xsd:double"&gt;27.67&lt;/D&gt;&lt;D xsi:type="xsd:double"&gt;27.61&lt;/D&gt;&lt;D xsi:type="xsd:double"&gt;28.13&lt;/D&gt;&lt;D xsi:type="xsd:double"&gt;28.04&lt;/D&gt;&lt;D xsi:type="xsd:double"&gt;28.04&lt;/D&gt;&lt;D xsi:type="xsd:double"&gt;28.04&lt;/D&gt;&lt;D xsi:type="xsd:double"&gt;27.73&lt;/D&gt;&lt;D xsi:type="xsd:double"&gt;28&lt;/D&gt;&lt;D xsi:type="xsd:double"&gt;27.62&lt;/D&gt;&lt;D xsi:type="xsd:double"&gt;27.35&lt;/D&gt;&lt;D xsi:type="xsd:double"&gt;27.26&lt;/D&gt;&lt;D xsi:type="xsd:double"&gt;27.26&lt;/D&gt;&lt;D xsi:type="xsd:double"&gt;27.26&lt;/D&gt;&lt;D xsi:type="xsd:double"&gt;27.52&lt;/D&gt;&lt;D xsi:type="xsd:double"&gt;27.03&lt;/D&gt;&lt;D xsi:type="xsd:double"&gt;27.02&lt;/D&gt;&lt;D xsi:type="xsd:double"&gt;27.46&lt;/D&gt;&lt;D xsi:type="xsd:double"&gt;27.15&lt;/D&gt;&lt;D xsi:type="xsd:double"&gt;27.15&lt;/D&gt;&lt;D xsi:type="xsd:double"&gt;27.15&lt;/D&gt;&lt;D xsi:type="xsd:double"&gt;26.92&lt;/D&gt;&lt;D xsi:type="xsd:double"&gt;26.96&lt;/D&gt;&lt;D xsi:type="xsd:double"&gt;26.95&lt;/D&gt;&lt;D xsi:type="xsd:double"&gt;26.59&lt;/D&gt;&lt;D xsi:type="xsd:double"&gt;27.08&lt;/D&gt;&lt;D xsi:type="xsd:double"&gt;27.08&lt;/D&gt;&lt;D xsi:type="xsd:double"&gt;27.08&lt;/D&gt;&lt;D xsi:type="xsd:double"&gt;27.29&lt;/D&gt;&lt;D xsi:type="xsd:double"&gt;27.52&lt;/D&gt;&lt;D xsi:type="xsd:double"&gt;27.67&lt;/D&gt;&lt;D xsi:type="xsd:double"&gt;27.9&lt;/D&gt;&lt;D xsi:type="xsd:double"&gt;28.29&lt;/D&gt;&lt;D xsi:type="xsd:double"&gt;28.29&lt;/D&gt;&lt;D xsi:type="xsd:double"&gt;28.29&lt;/D&gt;&lt;D xsi:type="xsd:double"&gt;28.55&lt;/D&gt;&lt;D xsi:type="xsd:double"&gt;28.17&lt;/D&gt;&lt;D xsi:type="xsd:double"&gt;28.36&lt;/D&gt;&lt;D xsi:type="xsd:double"&gt;28.59&lt;/D&gt;&lt;D xsi:type="xsd:double"&gt;28.19&lt;/D&gt;&lt;D xsi:type="xsd:double"&gt;28.19&lt;/D&gt;&lt;D xsi:type="xsd:double"&gt;28.19&lt;/D&gt;&lt;D xsi:type="xsd:double"&gt;28.19&lt;/D&gt;&lt;D xsi:type="xsd:double"&gt;28.04&lt;/D&gt;&lt;D xsi:type="xsd:double"&gt;25.99&lt;/D&gt;&lt;D xsi:type="xsd:double"&gt;25.07&lt;/D&gt;&lt;D xsi:type="xsd:double"&gt;24.53&lt;/D&gt;&lt;D xsi:type="xsd:double"&gt;24.53&lt;/D&gt;&lt;D xsi:type="xsd:double"&gt;24.53&lt;/D&gt;&lt;D xsi:type="xsd:double"&gt;23.97&lt;/D&gt;&lt;D xsi:type="xsd:double"&gt;23.64&lt;/D&gt;&lt;D xsi:type="xsd:double"&gt;23.55&lt;/D&gt;&lt;D xsi:type="xsd:double"&gt;24&lt;/D&gt;&lt;D xsi:type="xsd:double"&gt;23.73&lt;/D&gt;&lt;D xsi:type="xsd:double"&gt;23.73&lt;/D&gt;&lt;D xsi:type="xsd:double"&gt;23.73&lt;/D&gt;&lt;D xsi:type="xsd:double"&gt;23.86&lt;/D&gt;&lt;D xsi:type="xsd:double"&gt;23.69&lt;/D&gt;&lt;D xsi:type="xsd:double"&gt;24&lt;/D&gt;&lt;D xsi:type="xsd:double"&gt;24.11&lt;/D&gt;&lt;D xsi:type="xsd:double"&gt;23.83&lt;/D&gt;&lt;D xsi:type="xsd:double"&gt;23.83&lt;/D&gt;&lt;D xsi:type="xsd:double"&gt;23.83&lt;/D&gt;&lt;D xsi:type="xsd:double"&gt;24.15&lt;/D&gt;&lt;D xsi:type="xsd:double"&gt;23.68&lt;/D&gt;&lt;D xsi:type="xsd:double"&gt;24.28&lt;/D&gt;&lt;D xsi:type="xsd:double"&gt;24.09&lt;/D&gt;&lt;D xsi:type="xsd:double"&gt;24.54&lt;/D&gt;&lt;D xsi:type="xsd:double"&gt;24.54&lt;/D&gt;&lt;D xsi:type="xsd:double"&gt;24.54&lt;/D&gt;&lt;D xsi:type="xsd:double"&gt;23.76&lt;/D&gt;&lt;D xsi:type="xsd:double"&gt;23.13&lt;/D&gt;&lt;D xsi:type="xsd:double"&gt;23.07&lt;/D&gt;&lt;D xsi:type="xsd:double"&gt;23.12&lt;/D&gt;&lt;D xsi:type="xsd:double"&gt;22.43&lt;/D&gt;&lt;D xsi:type="xsd:double"&gt;22.43&lt;/D&gt;&lt;D xsi:type="xsd:double"&gt;22.43&lt;/D&gt;&lt;D xsi:type="xsd:double"&gt;22.27&lt;/D&gt;&lt;D xsi:type="xsd:double"&gt;21.71&lt;/D&gt;&lt;D xsi:type="xsd:double"&gt;21.86&lt;/D&gt;&lt;D xsi:type="xsd:double"&gt;22.86&lt;/D&gt;&lt;D xsi:type="xsd:double"&gt;22.92&lt;/D&gt;&lt;D xsi:type="xsd:double"&gt;22.92&lt;/D&gt;&lt;D xsi:type="xsd:double"&gt;22.92&lt;/D&gt;&lt;D xsi:type="xsd:double"&gt;23.22&lt;/D&gt;&lt;D xsi:type="xsd:double"&gt;23.38&lt;/D&gt;&lt;D xsi:type="xsd:double"&gt;23.47&lt;/D&gt;&lt;D xsi:type="xsd:double"&gt;23.8&lt;/D&gt;&lt;D xsi:type="xsd:double"&gt;24.07&lt;/D&gt;&lt;D xsi:type="xsd:double"&gt;24.07&lt;/D&gt;&lt;D xsi:type="xsd:double"&gt;24.07&lt;/D&gt;&lt;D xsi:type="xsd:double"&gt;24.21&lt;/D&gt;&lt;D xsi:type="xsd:double"&gt;24.05&lt;/D&gt;&lt;D xsi:type="xsd:double"&gt;24.69&lt;/D&gt;&lt;D xsi:type="xsd:double"&gt;25.7&lt;/D&gt;&lt;D xsi:type="xsd:double"&gt;25.68&lt;/D&gt;&lt;D xsi:type="xsd:double"&gt;25.68&lt;/D&gt;&lt;D xsi:type="xsd:double"&gt;25.68&lt;/D&gt;&lt;D xsi:type="xsd:double"&gt;26.05&lt;/D&gt;&lt;D xsi:type="xsd:double"&gt;25.15&lt;/D&gt;&lt;D xsi:type="xsd:double"&gt;25.81&lt;/D&gt;&lt;D xsi:type="xsd:double"&gt;26.95&lt;/D&gt;&lt;D xsi:type="xsd:double"&gt;27.63&lt;/D&gt;&lt;D xsi:type="xsd:double"&gt;27.63&lt;/D&gt;&lt;D xsi:type="xsd:double"&gt;27.63&lt;/D&gt;&lt;D xsi:type="xsd:double"&gt;27.54&lt;/D&gt;&lt;D xsi:type="xsd:double"&gt;26.97&lt;/D&gt;&lt;D xsi:type="xsd:double"&gt;26.66&lt;/D&gt;&lt;D xsi:type="xsd:double"&gt;26.7&lt;/D&gt;&lt;D xsi:type="xsd:double"&gt;26.71&lt;/D&gt;&lt;D xsi:type="xsd:double"&gt;26.71&lt;/D&gt;&lt;D xsi:type="xsd:double"&gt;26.71&lt;/D&gt;&lt;D xsi:type="xsd:double"&gt;26.92&lt;/D&gt;&lt;D xsi:type="xsd:double"&gt;26.84&lt;/D&gt;&lt;D xsi:type="xsd:double"&gt;26.76&lt;/D&gt;&lt;D xsi:type="xsd:double"&gt;26.59&lt;/D&gt;&lt;D xsi:type="xsd:double"&gt;26.98&lt;/D&gt;&lt;D xsi:type="xsd:double"&gt;26.98&lt;/D&gt;&lt;D xsi:type="xsd:double"&gt;26.98&lt;/D&gt;&lt;D xsi:type="xsd:double"&gt;26.59&lt;/D&gt;&lt;D xsi:type="xsd:double"&gt;25.62&lt;/D&gt;&lt;D xsi:type="xsd:double"&gt;26.24&lt;/D&gt;&lt;D xsi:type="xsd:double"&gt;26.24&lt;/D&gt;&lt;D xsi:type="xsd:double"&gt;25.78&lt;/D&gt;&lt;D xsi:type="xsd:double"&gt;25.78&lt;/D&gt;&lt;D xsi:type="xsd:double"&gt;25.78&lt;/D&gt;&lt;D xsi:type="xsd:double"&gt;25.99&lt;/D&gt;&lt;D xsi:type="xsd:double"&gt;25.64&lt;/D&gt;&lt;D xsi:type="xsd:double"&gt;24.7&lt;/D&gt;&lt;D xsi:type="xsd:double"&gt;25.64&lt;/D&gt;&lt;D xsi:type="xsd:double"&gt;25.51&lt;/D&gt;&lt;D xsi:type="xsd:double"&gt;25.51&lt;/D&gt;&lt;D xsi:type="xsd:double"&gt;25.51&lt;/D&gt;&lt;D xsi:type="xsd:double"&gt;25.83&lt;/D&gt;&lt;D xsi:type="xsd:double"&gt;26.56&lt;/D&gt;&lt;D xsi:type="xsd:double"&gt;26.76&lt;/D&gt;&lt;D xsi:type="xsd:double"&gt;25.99&lt;/D&gt;&lt;D xsi:type="xsd:double"&gt;25.78&lt;/D&gt;&lt;D xsi:type="xsd:double"&gt;25.78&lt;/D&gt;&lt;D xsi:type="xsd:double"&gt;25.78&lt;/D&gt;&lt;D xsi:type="xsd:double"&gt;25.45&lt;/D&gt;&lt;D xsi:type="xsd:double"&gt;24.34&lt;/D&gt;&lt;D xsi:type="xsd:double"&gt;25.02&lt;/D&gt;&lt;D xsi:type="xsd:double"&gt;24.02&lt;/D&gt;&lt;D xsi:type="xsd:double"&gt;23.95&lt;/D&gt;&lt;D xsi:type="xsd:double"&gt;23.95&lt;/D&gt;&lt;D xsi:type="xsd:double"&gt;23.95&lt;/D&gt;&lt;D xsi:type="xsd:double"&gt;23.79&lt;/D&gt;&lt;D xsi:type="xsd:double"&gt;24.19&lt;/D&gt;&lt;D xsi:type="xsd:double"&gt;23.98&lt;/D&gt;&lt;D xsi:type="xsd:double"&gt;24.86&lt;/D&gt;&lt;D xsi:type="xsd:double"&gt;24.86&lt;/D&gt;&lt;D xsi:type="xsd:double"&gt;24.86&lt;/D&gt;&lt;D xsi:type="xsd:double"&gt;24.86&lt;/D&gt;&lt;D xsi:type="xsd:double"&gt;24.98&lt;/D&gt;&lt;D xsi:type="xsd:double"&gt;24.7&lt;/D&gt;&lt;D xsi:type="xsd:double"&gt;25&lt;/D&gt;&lt;D xsi:type="xsd:double"&gt;25.18&lt;/D&gt;&lt;D xsi:type="xsd:double"&gt;24.97&lt;/D&gt;&lt;D xsi:type="xsd:double"&gt;24.97&lt;/D&gt;&lt;D xsi:type="xsd:double"&gt;24.97&lt;/D&gt;&lt;D xsi:type="xsd:double"&gt;24.38&lt;/D&gt;&lt;D xsi:type="xsd:double"&gt;23.92&lt;/D&gt;&lt;D xsi:type="xsd:double"&gt;22.84&lt;/D&gt;&lt;D xsi:type="xsd:double"&gt;23.4&lt;/D&gt;&lt;D xsi:type="xsd:double"&gt;22.55&lt;/D&gt;&lt;D xsi:type="xsd:double"&gt;22.55&lt;/D&gt;&lt;D xsi:type="xsd:double"&gt;22.55&lt;/D&gt;&lt;D xsi:type="xsd:double"&gt;23.54&lt;/D&gt;&lt;D xsi:type="xsd:double"&gt;23.97&lt;/D&gt;&lt;D xsi:type="xsd:double"&gt;23.91&lt;/D&gt;&lt;D xsi:type="xsd:double"&gt;23.77&lt;/D&gt;&lt;D xsi:type="xsd:double"&gt;23.29&lt;/D&gt;&lt;D xsi:type="xsd:double"&gt;23.29&lt;/D&gt;&lt;D xsi:type="xsd:double"&gt;23.29&lt;/D&gt;&lt;D xsi:type="xsd:double"&gt;23.29&lt;/D&gt;&lt;D xsi:type="xsd:double"&gt;22.73&lt;/D&gt;&lt;D xsi:type="xsd:double"&gt;22.39&lt;/D&gt;&lt;D xsi:type="xsd:double"&gt;21.98&lt;/D&gt;&lt;D xsi:type="xsd:double"&gt;21.34&lt;/D&gt;&lt;D xsi:type="xsd:double"&gt;21.34&lt;/D&gt;&lt;D xsi:type="xsd:double"&gt;21.34&lt;/D&gt;&lt;D xsi:type="xsd:double"&gt;21.92&lt;/D&gt;&lt;D xsi:type="xsd:double"&gt;21.21&lt;/D&gt;&lt;D xsi:type="xsd:double"&gt;20.63&lt;/D&gt;&lt;D xsi:type="xsd:double"&gt;19.66&lt;/D&gt;&lt;D xsi:type="xsd:double"&gt;20.05&lt;/D&gt;&lt;D xsi:type="xsd:double"&gt;20.05&lt;/D&gt;&lt;D xsi:type="xsd:double"&gt;20.05&lt;/D&gt;&lt;D xsi:type="xsd:double"&gt;20.86&lt;/D&gt;&lt;D xsi:type="xsd:double"&gt;21.11&lt;/D&gt;&lt;D xsi:type="xsd:double"&gt;21.33&lt;/D&gt;&lt;D xsi:type="xsd:double"&gt;20.93&lt;/D&gt;&lt;D xsi:type="xsd:double"&gt;21.33&lt;/D&gt;&lt;D xsi:type="xsd:double"&gt;21.33&lt;/D&gt;&lt;D xsi:type="xsd:double"&gt;21.33&lt;/D&gt;&lt;D xsi:type="xsd:double"&gt;21.62&lt;/D&gt;&lt;D xsi:type="xsd:double"&gt;22.52&lt;/D&gt;&lt;D xsi:type="xsd:double"&gt;22.82&lt;/D&gt;&lt;D xsi:type="xsd:double"&gt;22.41&lt;/D&gt;&lt;D xsi:type="xsd:double"&gt;21.14&lt;/D&gt;&lt;D xsi:type="xsd:double"&gt;21.14&lt;/D&gt;&lt;D xsi:type="xsd:double"&gt;21.14&lt;/D&gt;&lt;D xsi:type="xsd:double"&gt;20.82&lt;/D&gt;&lt;D xsi:type="xsd:double"&gt;21.68&lt;/D&gt;&lt;D xsi:type="xsd:double"&gt;21.96&lt;/D&gt;&lt;D xsi:type="xsd:double"&gt;20.69&lt;/D&gt;&lt;D xsi:type="xsd:double"&gt;20.47&lt;/D&gt;&lt;D xsi:type="xsd:double"&gt;20.47&lt;/D&gt;&lt;D xsi:type="xsd:double"&gt;20.47&lt;/D&gt;&lt;D xsi:type="xsd:double"&gt;20.47&lt;/D&gt;&lt;D xsi:type="xsd:double"&gt;19.57&lt;/D&gt;&lt;D xsi:type="xsd:double"&gt;12.38&lt;/D&gt;&lt;D xsi:type="xsd:double"&gt;12.39&lt;/D&gt;&lt;D xsi:type="xsd:double"&gt;13.2&lt;/D&gt;&lt;D xsi:type="xsd:double"&gt;13.2&lt;/D&gt;&lt;D xsi:type="xsd:double"&gt;13.2&lt;/D&gt;&lt;D xsi:type="xsd:double"&gt;13.02&lt;/D&gt;&lt;D xsi:type="xsd:double"&gt;12.59&lt;/D&gt;&lt;D xsi:type="xsd:double"&gt;12&lt;/D&gt;&lt;D xsi:type="xsd:double"&gt;11.5&lt;/D&gt;&lt;D xsi:type="xsd:double"&gt;10.57&lt;/D&gt;&lt;D xsi:type="xsd:double"&gt;10.57&lt;/D&gt;&lt;D xsi:type="xsd:double"&gt;10.57&lt;/D&gt;&lt;D xsi:type="xsd:double"&gt;10.05&lt;/D&gt;&lt;D xsi:type="xsd:double"&gt;10.19&lt;/D&gt;&lt;D xsi:type="xsd:double"&gt;10.92&lt;/D&gt;&lt;D xsi:type="xsd:double"&gt;11.39&lt;/D&gt;&lt;D xsi:type="xsd:double"&gt;11.84&lt;/D&gt;&lt;D xsi:type="xsd:double"&gt;11.84&lt;/D&gt;&lt;D xsi:type="xsd:double"&gt;11.84&lt;/D&gt;&lt;D xsi:type="xsd:double"&gt;11.13&lt;/D&gt;&lt;D xsi:type="xsd:double"&gt;11.89&lt;/D&gt;&lt;D xsi:type="xsd:double"&gt;12.32&lt;/D&gt;&lt;D xsi:type="xsd:double"&gt;13.22&lt;/D&gt;&lt;D xsi:type="xsd:double"&gt;13.4&lt;/D&gt;&lt;D xsi:type="xsd:double"&gt;13.4&lt;/D&gt;&lt;D xsi:type="xsd:double"&gt;13.4&lt;/D&gt;&lt;D xsi:type="xsd:double"&gt;13.04&lt;/D&gt;&lt;D xsi:type="xsd:double"&gt;13.42&lt;/D&gt;&lt;D xsi:type="xsd:double"&gt;13.11&lt;/D&gt;&lt;D xsi:type="xsd:double"&gt;12.78&lt;/D&gt;&lt;D xsi:type="xsd:double"&gt;12.85&lt;/D&gt;&lt;D xsi:type="xsd:double"&gt;12.85&lt;/D&gt;&lt;D xsi:type="xsd:double"&gt;12.85&lt;/D&gt;&lt;D xsi:type="xsd:double"&gt;13.05&lt;/D&gt;&lt;D xsi:type="xsd:double"&gt;13.64&lt;/D&gt;&lt;D xsi:type="xsd:double"&gt;13.71&lt;/D&gt;&lt;D xsi:type="xsd:double"&gt;14&lt;/D&gt;&lt;D xsi:type="xsd:double"&gt;14.58&lt;/D&gt;&lt;D xsi:type="xsd:double"&gt;14.58&lt;/D&gt;&lt;D xsi:type="xsd:double"&gt;14.58&lt;/D&gt;&lt;D xsi:type="xsd:double"&gt;14.49&lt;/D&gt;&lt;D xsi:type="xsd:double"&gt;13.85&lt;/D&gt;&lt;D xsi:type="xsd:double"&gt;13.66&lt;/D&gt;&lt;D xsi:type="xsd:double"&gt;13.47&lt;/D&gt;&lt;D xsi:type="xsd:double"&gt;13.54&lt;/D&gt;&lt;D xsi:type="xsd:double"&gt;13.54&lt;/D&gt;&lt;D xsi:type="xsd:double"&gt;13.54&lt;/D&gt;&lt;D xsi:type="xsd:double"&gt;12.96&lt;/D&gt;&lt;D xsi:type="xsd:double"&gt;12.37&lt;/D&gt;&lt;D xsi:type="xsd:double"&gt;13.12&lt;/D&gt;&lt;D xsi:type="xsd:double"&gt;12.38&lt;/D&gt;&lt;D xsi:type="xsd:double"&gt;12.38&lt;/D&gt;&lt;D xsi:type="xsd:double"&gt;12.38&lt;/D&gt;&lt;D xsi:type="xsd:double"&gt;12.38&lt;/D&gt;&lt;D xsi:type="xsd:double"&gt;12.06&lt;/D&gt;&lt;D xsi:type="xsd:double"&gt;13.07&lt;/D&gt;&lt;D xsi:type="xsd:double"&gt;12.9&lt;/D&gt;&lt;D xsi:type="xsd:double"&gt;12.44&lt;/D&gt;&lt;D xsi:type="xsd:double"&gt;11.63&lt;/D&gt;&lt;D xsi:type="xsd:double"&gt;11.63&lt;/D&gt;&lt;D xsi:type="xsd:double"&gt;11.63&lt;/D&gt;&lt;D xsi:type="xsd:double"&gt;12.06&lt;/D&gt;&lt;D xsi:type="xsd:double"&gt;11.54&lt;/D&gt;&lt;D xsi:type="xsd:double"&gt;12.87&lt;/D&gt;&lt;D xsi:type="xsd:double"&gt;12.76&lt;/D&gt;&lt;D xsi:type="xsd:double"&gt;12.53&lt;/D&gt;&lt;D xsi:type="xsd:double"&gt;12.53&lt;/D&gt;&lt;D xsi:type="xsd:double"&gt;12.53&lt;/D&gt;&lt;D xsi:type="xsd:double"&gt;12.61&lt;/D&gt;&lt;D xsi:type="xsd:double"&gt;12.75&lt;/D&gt;&lt;D xsi:type="xsd:double"&gt;13.29&lt;/D&gt;&lt;D xsi:type="xsd:double"&gt;12.51&lt;/D&gt;&lt;D xsi:type="xsd:double"&gt;12.21&lt;/D&gt;&lt;D xsi:type="xsd:double"&gt;12.21&lt;/D&gt;&lt;D xsi:type="xsd:double"&gt;12.21&lt;/D&gt;&lt;D xsi:type="xsd:double"&gt;11.16&lt;/D&gt;&lt;D xsi:type="xsd:double"&gt;10.05&lt;/D&gt;&lt;D xsi:type="xsd:double"&gt;10.17&lt;/D&gt;&lt;D xsi:type="xsd:double"&gt;10.44&lt;/D&gt;&lt;D xsi:type="xsd:double"&gt;11.3&lt;/D&gt;&lt;D xsi:type="xsd:double"&gt;11.3&lt;/D&gt;&lt;D xsi:type="xsd:double"&gt;11.3&lt;/D&gt;&lt;D xsi:type="xsd:double"&gt;10.79&lt;/D&gt;&lt;D xsi:type="xsd:double"&gt;11.41&lt;/D&gt;&lt;D xsi:type="xsd:double"&gt;10.92&lt;/D&gt;&lt;D xsi:type="xsd:double"&gt;10.98&lt;/D&gt;&lt;D xsi:type="xsd:double"&gt;10.84&lt;/D&gt;&lt;D xsi:type="xsd:double"&gt;10.84&lt;/D&gt;&lt;D xsi:type="xsd:double"&gt;10.84&lt;/D&gt;&lt;D xsi:type="xsd:double"&gt;10.79&lt;/D&gt;&lt;D xsi:type="xsd:double"&gt;10.25&lt;/D&gt;&lt;D xsi:type="xsd:double"&gt;10.24&lt;/D&gt;&lt;D xsi:type="xsd:double"&gt;10.86&lt;/D&gt;&lt;D xsi:type="xsd:double"&gt;11.44&lt;/D&gt;&lt;D xsi:type="xsd:double"&gt;11.44&lt;/D&gt;&lt;D xsi:type="xsd:double"&gt;11.44&lt;/D&gt;&lt;D xsi:type="xsd:double"&gt;11.44&lt;/D&gt;&lt;D xsi:type="xsd:double"&gt;10.99&lt;/D&gt;&lt;D xsi:type="xsd:double"&gt;10.34&lt;/D&gt;&lt;D xsi:type="xsd:double"&gt;10.86&lt;/D&gt;&lt;D xsi:type="xsd:double"&gt;10.87&lt;/D&gt;&lt;D xsi:type="xsd:double"&gt;10.87&lt;/D&gt;&lt;D xsi:type="xsd:double"&gt;10.87&lt;/D&gt;&lt;D xsi:type="xsd:double"&gt;11.02&lt;/D&gt;&lt;D xsi:type="xsd:double"&gt;11.41&lt;/D&gt;&lt;D xsi:type="xsd:double"&gt;10.95&lt;/D&gt;&lt;D xsi:type="xsd:double"&gt;10.49&lt;/D&gt;&lt;D xsi:type="xsd:double"&gt;10.09&lt;/D&gt;&lt;D xsi:type="xsd:double"&gt;10.09&lt;/D&gt;&lt;D xsi:type="xsd:double"&gt;10.09&lt;/D&gt;&lt;D xsi:type="xsd:double"&gt;9.41&lt;/D&gt;&lt;D xsi:type="xsd:double"&gt;9.36&lt;/D&gt;&lt;D xsi:type="xsd:double"&gt;9.69&lt;/D&gt;&lt;D xsi:type="xsd:double"&gt;9.04&lt;/D&gt;&lt;D xsi:type="xsd:double"&gt;9.18&lt;/D&gt;&lt;D xsi:type="xsd:double"&gt;9.18&lt;/D&gt;&lt;D xsi:type="xsd:double"&gt;9.18&lt;/D&gt;&lt;D xsi:type="xsd:double"&gt;9.18&lt;/D&gt;&lt;D xsi:type="xsd:double"&gt;9.19&lt;/D&gt;&lt;D xsi:type="xsd:double"&gt;9.19&lt;/D&gt;&lt;D xsi:type="xsd:double"&gt;9.42&lt;/D&gt;&lt;D xsi:type="xsd:double"&gt;10.23&lt;/D&gt;&lt;D xsi:type="xsd:double"&gt;10.23&lt;/D&gt;&lt;D xsi:type="xsd:double"&gt;10.23&lt;/D&gt;&lt;D xsi:type="xsd:double"&gt;10&lt;/D&gt;&lt;D xsi:type="xsd:double"&gt;9.59&lt;/D&gt;&lt;D xsi:type="xsd:double"&gt;8.94&lt;/D&gt;&lt;D xsi:type="xsd:double"&gt;8.22&lt;/D&gt;&lt;D xsi:type="xsd:double"&gt;8.29&lt;/D&gt;&lt;D xsi:type="xsd:double"&gt;8.29&lt;/D&gt;&lt;D xsi:type="xsd:double"&gt;8.29&lt;/D&gt;&lt;D xsi:type="xsd:double"&gt;8.29&lt;/D&gt;&lt;D xsi:type="xsd:double"&gt;8.6&lt;/D&gt;&lt;D xsi:type="xsd:double"&gt;8.64&lt;/D&gt;&lt;D xsi:type="xsd:double"&gt;9.17&lt;/D&gt;&lt;D xsi:type="xsd:double"&gt;9.03&lt;/D&gt;&lt;D xsi:type="xsd:double"&gt;9.03&lt;/D&gt;&lt;D xsi:type="xsd:double"&gt;9.03&lt;/D&gt;&lt;D xsi:type="xsd:double"&gt;8.68&lt;/D&gt;&lt;D xsi:type="xsd:double"&gt;8.68&lt;/D&gt;&lt;D xsi:type="xsd:double"&gt;8.39&lt;/D&gt;&lt;D xsi:type="xsd:double"&gt;8.43&lt;/D&gt;&lt;D xsi:type="xsd:double"&gt;8.94&lt;/D&gt;&lt;D xsi:type="xsd:double"&gt;8.94&lt;/D&gt;&lt;D xsi:type="xsd:double"&gt;8.94&lt;/D&gt;&lt;D xsi:type="xsd:double"&gt;8.79&lt;/D&gt;&lt;D xsi:type="xsd:double"&gt;9.51&lt;/D&gt;&lt;D xsi:type="xsd:double"&gt;10.17&lt;/D&gt;&lt;D xsi:type="xsd:double"&gt;10.37&lt;/D&gt;&lt;D xsi:type="xsd:double"&gt;10.61&lt;/D&gt;&lt;D xsi:type="xsd:double"&gt;10.61&lt;/D&gt;&lt;D xsi:type="xsd:double"&gt;10.61&lt;/D&gt;&lt;D xsi:type="xsd:double"&gt;10.46&lt;/D&gt;&lt;D xsi:type="xsd:double"&gt;10.25&lt;/D&gt;&lt;D xsi:type="xsd:double"&gt;10.5&lt;/D&gt;&lt;D xsi:type="xsd:double"&gt;10.98&lt;/D&gt;&lt;D xsi:type="xsd:double"&gt;11.42&lt;/D&gt;&lt;D xsi:type="xsd:double"&gt;11.42&lt;/D&gt;&lt;D xsi:type="xsd:double"&gt;11.42&lt;/D&gt;&lt;D xsi:type="xsd:double"&gt;11.45&lt;/D&gt;&lt;D xsi:type="xsd:double"&gt;11.77&lt;/D&gt;&lt;D xsi:type="xsd:double"&gt;11.99&lt;/D&gt;&lt;D xsi:type="xsd:double"&gt;13.17&lt;/D&gt;&lt;D xsi:type="xsd:double"&gt;12.83&lt;/D&gt;&lt;D xsi:type="xsd:double"&gt;12.83&lt;/D&gt;&lt;D xsi:type="xsd:double"&gt;12.83&lt;/D&gt;&lt;D xsi:type="xsd:double"&gt;12.97&lt;/D&gt;&lt;D xsi:type="xsd:double"&gt;12.16&lt;/D&gt;&lt;D xsi:type="xsd:double"&gt;12.96&lt;/D&gt;&lt;D xsi:type="xsd:double"&gt;12.83&lt;/D&gt;&lt;D xsi:type="xsd:double"&gt;13.52&lt;/D&gt;&lt;D xsi:type="xsd:double"&gt;13.52&lt;/D&gt;&lt;D xsi:type="xsd:double"&gt;13.52&lt;/D&gt;&lt;D xsi:type="xsd:double"&gt;13.34&lt;/D&gt;&lt;D xsi:type="xsd:double"&gt;13.39&lt;/D&gt;&lt;D xsi:type="xsd:double"&gt;13.11&lt;/D&gt;&lt;D xsi:type="xsd:double"&gt;13.06&lt;/D&gt;&lt;D xsi:type="xsd:double"&gt;12.33&lt;/D&gt;&lt;D xsi:type="xsd:double"&gt;12.33&lt;/D&gt;&lt;D xsi:type="xsd:double"&gt;12.33&lt;/D&gt;&lt;D xsi:type="xsd:double"&gt;12.05&lt;/D&gt;&lt;D xsi:type="xsd:double"&gt;12.05&lt;/D&gt;&lt;D xsi:type="xsd:double"&gt;12.21&lt;/D&gt;&lt;D xsi:type="xsd:double"&gt;12.51&lt;/D&gt;&lt;D xsi:type="xsd:double"&gt;11.83&lt;/D&gt;&lt;D xsi:type="xsd:double"&gt;11.83&lt;/D&gt;&lt;D xsi:type="xsd:double"&gt;11.83&lt;/D&gt;&lt;D xsi:type="xsd:double"&gt;11.88&lt;/D&gt;&lt;D xsi:type="xsd:double"&gt;11.75&lt;/D&gt;&lt;D xsi:type="xsd:double"&gt;11.53&lt;/D&gt;&lt;D xsi:type="xsd:double"&gt;11.49&lt;/D&gt;&lt;D xsi:type="xsd:double"&gt;11.21&lt;/D&gt;&lt;D xsi:type="xsd:double"&gt;11.21&lt;/D&gt;&lt;D xsi:type="xsd:double"&gt;11.21&lt;/D&gt;&lt;D xsi:type="xsd:double"&gt;11.21&lt;/D&gt;&lt;D xsi:type="xsd:double"&gt;11.18&lt;/D&gt;&lt;D xsi:type="xsd:double"&gt;11.71&lt;/D&gt;&lt;D xsi:type="xsd:double"&gt;12.23&lt;/D&gt;&lt;D xsi:type="xsd:double"&gt;13.37&lt;/D&gt;&lt;D xsi:type="xsd:double"&gt;13.37&lt;/D&gt;&lt;D xsi:type="xsd:double"&gt;13.37&lt;/D&gt;&lt;D xsi:type="xsd:double"&gt;13.43&lt;/D&gt;&lt;D xsi:type="xsd:double"&gt;12.72&lt;/D&gt;&lt;D xsi:type="xsd:double"&gt;13.06&lt;/D&gt;&lt;D xsi:type="xsd:double"&gt;13.02&lt;/D&gt;&lt;D xsi:type="xsd:double"&gt;12.33&lt;/D&gt;&lt;D xsi:type="xsd:double"&gt;12.33&lt;/D&gt;&lt;D xsi:type="xsd:double"&gt;12.33&lt;/D&gt;&lt;D xsi:type="xsd:double"&gt;12.51&lt;/D&gt;&lt;D xsi:type="xsd:double"&gt;12.2&lt;/D&gt;&lt;D xsi:type="xsd:double"&gt;11.75&lt;/D&gt;&lt;D xsi:type="xsd:double"&gt;11.03&lt;/D&gt;&lt;D xsi:type="xsd:double"&gt;9.95&lt;/D&gt;&lt;D xsi:type="xsd:double"&gt;9.95&lt;/D&gt;&lt;D xsi:type="xsd:double"&gt;9.95&lt;/D&gt;&lt;D xsi:type="xsd:double"&gt;9.79&lt;/D&gt;&lt;D xsi:type="xsd:double"&gt;9.68&lt;/D&gt;&lt;D xsi:type="xsd:double"&gt;10.34&lt;/D&gt;&lt;D xsi:type="xsd:double"&gt;9.69&lt;/D&gt;&lt;D xsi:type="xsd:double"&gt;9.72&lt;/D&gt;&lt;D xsi:type="xsd:double"&gt;9.72&lt;/D&gt;&lt;D xsi:type="xsd:double"&gt;9.72&lt;/D&gt;&lt;D xsi:type="xsd:double"&gt;11.25&lt;/D&gt;&lt;D xsi:type="xsd:double"&gt;11.96&lt;/D&gt;&lt;D xsi:type="xsd:double"&gt;11.99&lt;/D&gt;&lt;D xsi:type="xsd:double"&gt;11.86&lt;/D&gt;&lt;D xsi:type="xsd:double"&gt;10.95&lt;/D&gt;&lt;D xsi:type="xsd:double"&gt;10.95&lt;/D&gt;&lt;D xsi:type="xsd:double"&gt;10.95&lt;/D&gt;&lt;D xsi:type="xsd:double"&gt;11.24&lt;/D&gt;&lt;D xsi:type="xsd:double"&gt;11.08&lt;/D&gt;&lt;D xsi:type="xsd:double"&gt;10.91&lt;/D&gt;&lt;D xsi:type="xsd:double"&gt;10.88&lt;/D&gt;&lt;D xsi:type="xsd:double"&gt;10.22&lt;/D&gt;&lt;D xsi:type="xsd:double"&gt;10.22&lt;/D&gt;&lt;D xsi:type="xsd:double"&gt;10.22&lt;/D&gt;&lt;D xsi:type="xsd:double"&gt;10.86&lt;/D&gt;&lt;D xsi:type="xsd:double"&gt;11.48&lt;/D&gt;&lt;D xsi:type="xsd:double"&gt;11.4&lt;/D&gt;&lt;D xsi:type="xsd:double"&gt;12.37&lt;/D&gt;&lt;D xsi:type="xsd:double"&gt;13.21&lt;/D&gt;&lt;D xsi:type="xsd:double"&gt;13.21&lt;/D&gt;&lt;D xsi:type="xsd:double"&gt;13.21&lt;/D&gt;&lt;D xsi:type="xsd:double"&gt;13.78&lt;/D&gt;&lt;D xsi:type="xsd:double"&gt;14.13&lt;/D&gt;&lt;D xsi:type="xsd:double"&gt;14.6&lt;/D&gt;&lt;D xsi:type="xsd:double"&gt;14.79&lt;/D&gt;&lt;D xsi:type="xsd:double"&gt;14.96&lt;/D&gt;&lt;D xsi:type="xsd:double"&gt;14.96&lt;/D&gt;&lt;D xsi:type="xsd:double"&gt;14.96&lt;/D&gt;&lt;D xsi:type="xsd:double"&gt;14.31&lt;/D&gt;&lt;D xsi:type="xsd:double"&gt;14.84&lt;/D&gt;&lt;D xsi:type="xsd:double"&gt;14.08&lt;/D&gt;&lt;D xsi:type="xsd:double"&gt;13.92&lt;/D&gt;&lt;D xsi:type="xsd:double"&gt;14.18&lt;/D&gt;&lt;D xsi:type="xsd:double"&gt;14.18&lt;/D&gt;&lt;D xsi:type="xsd:double"&gt;14.18&lt;/D&gt;&lt;D xsi:type="xsd:double"&gt;14.6&lt;/D&gt;&lt;D xsi:type="xsd:double"&gt;14.66&lt;/D&gt;&lt;D xsi:type="xsd:double"&gt;14.64&lt;/D&gt;&lt;D xsi:type="xsd:double"&gt;15.28&lt;/D&gt;&lt;D xsi:type="xsd:double"&gt;15.36&lt;/D&gt;&lt;D xsi:type="xsd:double"&gt;15.36&lt;/D&gt;&lt;D xsi:type="xsd:double"&gt;15.36&lt;/D&gt;&lt;D xsi:type="xsd:double"&gt;14.93&lt;/D&gt;&lt;D xsi:type="xsd:double"&gt;14.7&lt;/D&gt;&lt;D xsi:type="xsd:double"&gt;13.88&lt;/D&gt;&lt;D xsi:type="xsd:double"&gt;13.99&lt;/D&gt;&lt;D xsi:type="xsd:double"&gt;13.84&lt;/D&gt;&lt;D xsi:type="xsd:double"&gt;13.84&lt;/D&gt;&lt;D xsi:type="xsd:double"&gt;13.84&lt;/D&gt;&lt;D xsi:type="xsd:double"&gt;14.03&lt;/D&gt;&lt;D xsi:type="xsd:double"&gt;13.81&lt;/D&gt;&lt;D xsi:type="xsd:double"&gt;13.86&lt;/D&gt;&lt;D xsi:type="xsd:double"&gt;13.86&lt;/D&gt;&lt;D xsi:type="xsd:double"&gt;13.74&lt;/D&gt;&lt;D xsi:type="xsd:double"&gt;13.74&lt;/D&gt;&lt;D xsi:type="xsd:double"&gt;13.74&lt;/D&gt;&lt;D xsi:type="xsd:double"&gt;13.1&lt;/D&gt;&lt;D xsi:type="xsd:double"&gt;13.2&lt;/D&gt;&lt;D xsi:type="xsd:double"&gt;13.85&lt;/D&gt;&lt;D xsi:type="xsd:double"&gt;14.2&lt;/D&gt;&lt;D xsi:type="xsd:double"&gt;14.76&lt;/D&gt;&lt;D xsi:type="xsd:double"&gt;14.76&lt;/D&gt;&lt;D xsi:type="xsd:double"&gt;14.76&lt;/D&gt;&lt;D xsi:type="xsd:double"&gt;14.35&lt;/D&gt;&lt;D xsi:type="xsd:double"&gt;13.93&lt;/D&gt;&lt;D xsi:type="xsd:double"&gt;13.66&lt;/D&gt;&lt;D xsi:type="xsd:double"&gt;14.24&lt;/D&gt;&lt;D xsi:type="xsd:double"&gt;13.64&lt;/D&gt;&lt;D xsi:type="xsd:double"&gt;13.64&lt;/D&gt;&lt;D xsi:type="xsd:double"&gt;13.64&lt;/D&gt;&lt;D xsi:type="xsd:double"&gt;13.62&lt;/D&gt;&lt;D xsi:type="xsd:double"&gt;14.08&lt;/D&gt;&lt;D xsi:type="xsd:double"&gt;13.91&lt;/D&gt;&lt;D xsi:type="xsd:double"&gt;13.25&lt;/D&gt;&lt;D xsi:type="xsd:double"&gt;13.14&lt;/D&gt;&lt;D xsi:type="xsd:double"&gt;13.14&lt;/D&gt;&lt;D xsi:type="xsd:double"&gt;13.14&lt;/D&gt;&lt;D xsi:type="xsd:double"&gt;12.68&lt;/D&gt;&lt;D xsi:type="xsd:double"&gt;12.85&lt;/D&gt;&lt;D xsi:type="xsd:double"&gt;13.14&lt;/D&gt;&lt;D xsi:type="xsd:double"&gt;12.78&lt;/D&gt;&lt;D xsi:type="xsd:double"&gt;12.82&lt;/D&gt;&lt;D xsi:type="xsd:double"&gt;12.82&lt;/D&gt;&lt;D xsi:type="xsd:double"&gt;12.82&lt;/D&gt;&lt;D xsi:type="xsd:double"&gt;12.82&lt;/D&gt;&lt;D xsi:type="xsd:double"&gt;12.58&lt;/D&gt;&lt;D xsi:type="xsd:double"&gt;12.35&lt;/D&gt;&lt;D xsi:type="xsd:double"&gt;13.53&lt;/D&gt;&lt;D xsi:type="xsd:double"&gt;13.66&lt;/D&gt;&lt;D xsi:type="xsd:double"&gt;13.66&lt;/D&gt;&lt;D xsi:type="xsd:double"&gt;13.66&lt;/D&gt;&lt;D xsi:type="xsd:double"&gt;13.66&lt;/D&gt;&lt;D xsi:type="xsd:double"&gt;13.3&lt;/D&gt;&lt;D xsi:type="xsd:double"&gt;13.5&lt;/D&gt;&lt;D xsi:type="xsd:double"&gt;13.53&lt;/D&gt;&lt;D xsi:type="xsd:double"&gt;14.12&lt;/D&gt;&lt;D xsi:type="xsd:double"&gt;14.12&lt;/D&gt;&lt;D xsi:type="xsd:double"&gt;14.12&lt;/D&gt;&lt;D xsi:type="xsd:double"&gt;14.82&lt;/D&gt;&lt;D xsi:type="xsd:double"&gt;14.52&lt;/D&gt;&lt;D xsi:type="xsd:double"&gt;14.64&lt;/D&gt;&lt;D xsi:type="xsd:double"&gt;14.98&lt;/D&gt;&lt;D xsi:type="xsd:double"&gt;14.97&lt;/D&gt;&lt;D xsi:type="xsd:double"&gt;14.97&lt;/D&gt;&lt;D xsi:type="xsd:double"&gt;14.97&lt;/D&gt;&lt;D xsi:type="xsd:double"&gt;14.97&lt;/D&gt;&lt;D xsi:type="xsd:double"&gt;14.96&lt;/D&gt;&lt;D xsi:type="xsd:double"&gt;14.48&lt;/D&gt;&lt;D xsi:type="xsd:double"&gt;13.94&lt;/D&gt;&lt;D xsi:type="xsd:double"&gt;14.52&lt;/D&gt;&lt;D xsi:type="xsd:double"&gt;14.52&lt;/D&gt;&lt;D xsi:type="xsd:double"&gt;14.52&lt;/D&gt;&lt;D xsi:type="xsd:double"&gt;15.53&lt;/D&gt;&lt;D xsi:type="xsd:double"&gt;15.25&lt;/D&gt;&lt;D xsi:type="xsd:double"&gt;14.35&lt;/D&gt;&lt;D xsi:type="xsd:double"&gt;14.05&lt;/D&gt;&lt;D xsi:type="xsd:double"&gt;14.38&lt;/D&gt;&lt;D xsi:type="xsd:double"&gt;14.38&lt;/D&gt;&lt;D xsi:type="xsd:double"&gt;14.38&lt;/D&gt;&lt;D xsi:type="xsd:double"&gt;13.96&lt;/D&gt;&lt;D xsi:type="xsd:double"&gt;14.22&lt;/D&gt;&lt;D xsi:type="xsd:double"&gt;14.7&lt;/D&gt;&lt;D xsi:type="xsd:double"&gt;15.04&lt;/D&gt;&lt;D xsi:type="xsd:double"&gt;14.59&lt;/D&gt;&lt;D xsi:type="xsd:double"&gt;14.59&lt;/D&gt;&lt;D xsi:type="xsd:double"&gt;14.59&lt;/D&gt;&lt;D xsi:type="xsd:double"&gt;14.2&lt;/D&gt;&lt;D xsi:type="xsd:double"&gt;15.25&lt;/D&gt;&lt;D xsi:type="xsd:double"&gt;15.73&lt;/D&gt;&lt;D xsi:type="xsd:double"&gt;15.65&lt;/D&gt;&lt;D xsi:type="xsd:double"&gt;14.46&lt;/D&gt;&lt;D xsi:type="xsd:double"&gt;14.46&lt;/D&gt;&lt;D xsi:type="xsd:double"&gt;14.46&lt;/D&gt;&lt;D xsi:type="xsd:double"&gt;15.22&lt;/D&gt;&lt;D xsi:type="xsd:double"&gt;15.63&lt;/D&gt;&lt;D xsi:type="xsd:double"&gt;16.07&lt;/D&gt;&lt;D xsi:type="xsd:double"&gt;16.03&lt;/D&gt;&lt;D xsi:type="xsd:double"&gt;16.06&lt;/D&gt;&lt;D xsi:type="xsd:double"&gt;16.06&lt;/D&gt;&lt;D xsi:type="xsd:double"&gt;16.06&lt;/D&gt;&lt;D xsi:type="xsd:double"&gt;16.06&lt;/D&gt;&lt;D xsi:type="xsd:double"&gt;15.26&lt;/D&gt;&lt;D xsi:type="xsd:double"&gt;15.52&lt;/D&gt;&lt;D xsi:type="xsd:double"&gt;16.46&lt;/D&gt;&lt;D xsi:type="xsd:double"&gt;15.81&lt;/D&gt;&lt;D xsi:type="xsd:double"&gt;15.81&lt;/D&gt;&lt;D xsi:type="xsd:double"&gt;15.81&lt;/D&gt;&lt;D xsi:type="xsd:double"&gt;15.76&lt;/D&gt;&lt;D xsi:type="xsd:double"&gt;16.25&lt;/D&gt;&lt;D xsi:type="xsd:double"&gt;16.13&lt;/D&gt;&lt;D xsi:type="xsd:double"&gt;15.83&lt;/D&gt;&lt;D xsi:type="xsd:double"&gt;16.36&lt;/D&gt;&lt;D xsi:type="xsd:double"&gt;16.36&lt;/D&gt;&lt;D xsi:type="xsd:double"&gt;16.36&lt;/D&gt;&lt;D xsi:type="xsd:double"&gt;16.19&lt;/D&gt;&lt;D xsi:type="xsd:double"&gt;15.84&lt;/D&gt;&lt;D xsi:type="xsd:double"&gt;15.74&lt;/D&gt;&lt;D xsi:type="xsd:double"&gt;15.38&lt;/D&gt;&lt;D xsi:type="xsd:double"&gt;14.24&lt;/D&gt;&lt;D xsi:type="xsd:double"&gt;14.24&lt;/D&gt;&lt;D xsi:type="xsd:double"&gt;14.24&lt;/D&gt;&lt;D xsi:type="xsd:double"&gt;13.83&lt;/D&gt;&lt;D xsi:type="xsd:double"&gt;13.95&lt;/D&gt;&lt;D xsi:type="xsd:double"&gt;13.32&lt;/D&gt;&lt;D xsi:type="xsd:double"&gt;13.6&lt;/D&gt;&lt;D xsi:type="xsd:double"&gt;13.12&lt;/D&gt;&lt;D xsi:type="xsd:double"&gt;13.12&lt;/D&gt;&lt;D xsi:type="xsd:double"&gt;13.12&lt;/D&gt;&lt;D xsi:type="xsd:double"&gt;13.22&lt;/D&gt;&lt;D xsi:type="xsd:double"&gt;13.77&lt;/D&gt;&lt;D xsi:type="xsd:double"&gt;13.45&lt;/D&gt;&lt;D xsi:type="xsd:double"&gt;13.23&lt;/D&gt;&lt;D xsi:type="xsd:double"&gt;13.09&lt;/D&gt;&lt;D xsi:type="xsd:double"&gt;13.09&lt;/D&gt;&lt;D xsi:type="xsd:double"&gt;13.09&lt;/D&gt;&lt;D xsi:type="xsd:double"&gt;13.19&lt;/D&gt;&lt;D xsi:type="xsd:double"&gt;13.21&lt;/D&gt;&lt;D xsi:type="xsd:double"&gt;13.71&lt;/D&gt;&lt;D xsi:type="xsd:double"&gt;13.8&lt;/D&gt;&lt;D xsi:type="xsd:double"&gt;14.31&lt;/D&gt;&lt;D xsi:type="xsd:double"&gt;14.31&lt;/D&gt;&lt;D xsi:type="xsd:double"&gt;14.31&lt;/D&gt;&lt;D xsi:type="xsd:double"&gt;13.97&lt;/D&gt;&lt;D xsi:type="xsd:double"&gt;13.1&lt;/D&gt;&lt;D xsi:type="xsd:double"&gt;12.92&lt;/D&gt;&lt;D xsi:type="xsd:double"&gt;12.38&lt;/D&gt;&lt;D xsi:type="xsd:double"&gt;12.38&lt;/D&gt;&lt;D xsi:type="xsd:double"&gt;12.38&lt;/D&gt;&lt;D xsi:type="xsd:double"&gt;12.38&lt;/D&gt;&lt;D xsi:type="xsd:double"&gt;12.55&lt;/D&gt;&lt;D xsi:type="xsd:double"&gt;12.55&lt;/D&gt;&lt;D xsi:type="xsd:double"&gt;12.25&lt;/D&gt;&lt;D xsi:type="xsd:double"&gt;12.43&lt;/D&gt;&lt;D xsi:type="xsd:double"&gt;12.43&lt;/D&gt;&lt;D xsi:type="xsd:double"&gt;12.43&lt;/D&gt;&lt;D xsi:type="xsd:double"&gt;12.43&lt;/D&gt;&lt;D xsi:type="xsd:double"&gt;12.57&lt;/D&gt;&lt;D xsi:type="xsd:double"&gt;12.36&lt;/D&gt;&lt;D xsi:type="xsd:double"&gt;12.49&lt;/D&gt;&lt;D xsi:type="xsd:double"&gt;12.27&lt;/D&gt;&lt;D xsi:type="xsd:double"&gt;12.18&lt;/D&gt;&lt;D xsi:type="xsd:double"&gt;12.18&lt;/D&gt;&lt;D xsi:type="xsd:double"&gt;12.18&lt;/D&gt;&lt;D xsi:type="xsd:double"&gt;12.73&lt;/D&gt;&lt;D xsi:type="xsd:double"&gt;12.23&lt;/D&gt;&lt;D xsi:type="xsd:double"&gt;13.59&lt;/D&gt;&lt;D xsi:type="xsd:double"&gt;14.49&lt;/D&gt;&lt;D xsi:type="xsd:double"&gt;14.92&lt;/D&gt;&lt;D xsi:type="xsd:double"&gt;14.92&lt;/D&gt;&lt;D xsi:type="xsd:double"&gt;14.92&lt;/D&gt;&lt;D xsi:type="xsd:double"&gt;14.82&lt;/D&gt;&lt;D xsi:type="xsd:double"&gt;14.92&lt;/D&gt;&lt;D xsi:type="xsd:double"&gt;14.93&lt;/D&gt;&lt;D xsi:type="xsd:double"&gt;14.31&lt;/D&gt;&lt;D xsi:type="xsd:double"&gt;14.98&lt;/D&gt;&lt;D xsi:type="xsd:double"&gt;14.98&lt;/D&gt;&lt;D xsi:type="xsd:double"&gt;14.98&lt;/D&gt;&lt;D xsi:type="xsd:double"&gt;15.08&lt;/D&gt;&lt;D xsi:type="xsd:double"&gt;15.26&lt;/D&gt;&lt;D xsi:type="xsd:double"&gt;15.29&lt;/D&gt;&lt;D xsi:type="xsd:double"&gt;15.33&lt;/D&gt;&lt;D xsi:type="xsd:double"&gt;15.1&lt;/D&gt;&lt;D xsi:type="xsd:double"&gt;15.1&lt;/D&gt;&lt;D xsi:type="xsd:double"&gt;15.1&lt;/D&gt;&lt;D xsi:type="xsd:double"&gt;15.32&lt;/D&gt;&lt;D xsi:type="xsd:double"&gt;15.13&lt;/D&gt;&lt;D xsi:type="xsd:double"&gt;15.63&lt;/D&gt;&lt;D xsi:type="xsd:double"&gt;15.96&lt;/D&gt;&lt;D xsi:type="xsd:double"&gt;15.56&lt;/D&gt;&lt;D xsi:type="xsd:double"&gt;15.56&lt;/D&gt;&lt;D xsi:type="xsd:double"&gt;15.56&lt;/D&gt;&lt;D xsi:type="xsd:double"&gt;16.51&lt;/D&gt;&lt;D xsi:type="xsd:double"&gt;16.29&lt;/D&gt;&lt;D xsi:type="xsd:double"&gt;16.24&lt;/D&gt;&lt;D xsi:type="xsd:double"&gt;18.51&lt;/D&gt;&lt;D xsi:type="xsd:double"&gt;19.74&lt;/D&gt;&lt;D xsi:type="xsd:double"&gt;19.74&lt;/D&gt;&lt;D xsi:type="xsd:double"&gt;19.74&lt;/D&gt;&lt;D xsi:type="xsd:double"&gt;19.74&lt;/D&gt;&lt;D xsi:type="xsd:double"&gt;20.14&lt;/D&gt;&lt;D xsi:type="xsd:double"&gt;19.3&lt;/D&gt;&lt;D xsi:type="xsd:double"&gt;19.4&lt;/D&gt;&lt;D xsi:type="xsd:double"&gt;19.8&lt;/D&gt;&lt;D xsi:type="xsd:double"&gt;19.8&lt;/D&gt;&lt;D xsi:type="xsd:double"&gt;19.8&lt;/D&gt;&lt;D xsi:type="xsd:double"&gt;20.07&lt;/D</t>
        </r>
      </text>
    </comment>
    <comment ref="A34" authorId="0" shapeId="0">
      <text>
        <r>
          <rPr>
            <b/>
            <sz val="9"/>
            <color indexed="81"/>
            <rFont val="Tahoma"/>
            <family val="2"/>
          </rPr>
          <t>&gt;&lt;D xsi:type="xsd:double"&gt;20&lt;/D&gt;&lt;D xsi:type="xsd:double"&gt;20.56&lt;/D&gt;&lt;D xsi:type="xsd:double"&gt;20.58&lt;/D&gt;&lt;D xsi:type="xsd:double"&gt;21.19&lt;/D&gt;&lt;D xsi:type="xsd:double"&gt;21.19&lt;/D&gt;&lt;D xsi:type="xsd:double"&gt;21.19&lt;/D&gt;&lt;D xsi:type="xsd:double"&gt;21.11&lt;/D&gt;&lt;D xsi:type="xsd:double"&gt;22.45&lt;/D&gt;&lt;D xsi:type="xsd:double"&gt;22.55&lt;/D&gt;&lt;D xsi:type="xsd:double"&gt;22.6&lt;/D&gt;&lt;D xsi:type="xsd:double"&gt;22.54&lt;/D&gt;&lt;D xsi:type="xsd:double"&gt;22.54&lt;/D&gt;&lt;D xsi:type="xsd:double"&gt;22.54&lt;/D&gt;&lt;D xsi:type="xsd:double"&gt;22.54&lt;/D&gt;&lt;D xsi:type="xsd:double"&gt;23.34&lt;/D&gt;&lt;D xsi:type="xsd:double"&gt;22.97&lt;/D&gt;&lt;D xsi:type="xsd:double"&gt;23.31&lt;/D&gt;&lt;D xsi:type="xsd:double"&gt;23.64&lt;/D&gt;&lt;D xsi:type="xsd:double"&gt;23.64&lt;/D&gt;&lt;D xsi:type="xsd:double"&gt;23.64&lt;/D&gt;&lt;D xsi:type="xsd:double"&gt;23.45&lt;/D&gt;&lt;D xsi:type="xsd:double"&gt;23.8&lt;/D&gt;&lt;D xsi:type="xsd:double"&gt;23.35&lt;/D&gt;&lt;D xsi:type="xsd:double"&gt;24.13&lt;/D&gt;&lt;D xsi:type="xsd:double"&gt;24.77&lt;/D&gt;&lt;D xsi:type="xsd:double"&gt;24.77&lt;/D&gt;&lt;D xsi:type="xsd:double"&gt;24.77&lt;/D&gt;&lt;D xsi:type="xsd:double"&gt;24.87&lt;/D&gt;&lt;D xsi:type="xsd:double"&gt;24.87&lt;/D&gt;&lt;D xsi:type="xsd:double"&gt;24.3&lt;/D&gt;&lt;D xsi:type="xsd:double"&gt;24.08&lt;/D&gt;&lt;D xsi:type="xsd:double"&gt;24.65&lt;/D&gt;&lt;D xsi:type="xsd:double"&gt;24.65&lt;/D&gt;&lt;D xsi:type="xsd:double"&gt;24.65&lt;/D&gt;&lt;D xsi:type="xsd:double"&gt;25.38&lt;/D&gt;&lt;D xsi:type="xsd:double"&gt;25.31&lt;/D&gt;&lt;D xsi:type="xsd:double"&gt;25.76&lt;/D&gt;&lt;D xsi:type="xsd:double"&gt;26.51&lt;/D&gt;&lt;D xsi:type="xsd:double"&gt;26.35&lt;/D&gt;&lt;D xsi:type="xsd:double"&gt;26.35&lt;/D&gt;&lt;D xsi:type="xsd:double"&gt;26.35&lt;/D&gt;&lt;D xsi:type="xsd:double"&gt;26.35&lt;/D&gt;&lt;D xsi:type="xsd:double"&gt;26.73&lt;/D&gt;&lt;D xsi:type="xsd:double"&gt;26.69&lt;/D&gt;&lt;D xsi:type="xsd:double"&gt;26.17&lt;/D&gt;&lt;D xsi:type="xsd:double"&gt;25.68&lt;/D&gt;&lt;D xsi:type="xsd:double"&gt;25.68&lt;/D&gt;&lt;D xsi:type="xsd:double"&gt;25.68&lt;/D&gt;&lt;D xsi:type="xsd:double"&gt;25.78&lt;/D&gt;&lt;D xsi:type="xsd:double"&gt;25.99&lt;/D&gt;&lt;D xsi:type="xsd:double"&gt;25.34&lt;/D&gt;&lt;D xsi:type="xsd:double"&gt;25.32&lt;/D&gt;&lt;D xsi:type="xsd:double"&gt;25.95&lt;/D&gt;&lt;D xsi:type="xsd:double"&gt;25.95&lt;/D&gt;&lt;D xsi:type="xsd:double"&gt;25.95&lt;/D&gt;&lt;D xsi:type="xsd:double"&gt;26.01&lt;/D&gt;&lt;D xsi:type="xsd:double"&gt;26.53&lt;/D&gt;&lt;D xsi:type="xsd:double"&gt;34.29&lt;/D&gt;&lt;D xsi:type="xsd:double"&gt;34.5&lt;/D&gt;&lt;D xsi:type="xsd:double"&gt;35.71&lt;/D&gt;&lt;D xsi:type="xsd:double"&gt;35.71&lt;/D&gt;&lt;D xsi:type="xsd:double"&gt;35.71&lt;/D&gt;&lt;D xsi:type="xsd:double"&gt;35.72&lt;/D&gt;&lt;D xsi:type="xsd:double"&gt;36.22&lt;/D&gt;&lt;D xsi:type="xsd:double"&gt;34.82&lt;/D&gt;&lt;D xsi:type="xsd:double"&gt;33.87&lt;/D&gt;&lt;D xsi:type="xsd:double"&gt;33.51&lt;/D&gt;&lt;D xsi:type="xsd:double"&gt;33.51&lt;/D&gt;&lt;D xsi:type="xsd:double"&gt;33.51&lt;/D&gt;&lt;D xsi:type="xsd:double"&gt;34.58&lt;/D&gt;&lt;D xsi:type="xsd:double"&gt;34.73&lt;/D&gt;&lt;D xsi:type="xsd:double"&gt;33.74&lt;/D&gt;&lt;D xsi:type="xsd:double"&gt;32.99&lt;/D&gt;&lt;D xsi:type="xsd:double"&gt;33.97&lt;/D&gt;&lt;D xsi:type="xsd:double"&gt;33.97&lt;/D&gt;&lt;D xsi:type="xsd:double"&gt;33.97&lt;/D&gt;&lt;D xsi:type="xsd:double"&gt;35.07&lt;/D&gt;&lt;D xsi:type="xsd:double"&gt;34.97&lt;/D&gt;&lt;D xsi:type="xsd:double"&gt;35.68&lt;/D&gt;&lt;D xsi:type="xsd:double"&gt;35.01&lt;/D&gt;&lt;D xsi:type="xsd:double"&gt;37.5&lt;/D&gt;&lt;D xsi:type="xsd:double"&gt;37.5&lt;/D&gt;&lt;D xsi:type="xsd:double"&gt;37.5&lt;/D&gt;&lt;D xsi:type="xsd:double"&gt;38.17&lt;/D&gt;&lt;D xsi:type="xsd:double"&gt;38.72&lt;/D&gt;&lt;D xsi:type="xsd:double"&gt;38.89&lt;/D&gt;&lt;D xsi:type="xsd:double"&gt;39.39&lt;/D&gt;&lt;D xsi:type="xsd:double"&gt;39.87&lt;/D&gt;&lt;D xsi:type="xsd:double"&gt;39.87&lt;/D&gt;&lt;D xsi:type="xsd:double"&gt;39.87&lt;/D&gt;&lt;D xsi:type="xsd:double"&gt;39.87&lt;/D&gt;&lt;D xsi:type="xsd:double"&gt;39.13&lt;/D&gt;&lt;D xsi:type="xsd:double"&gt;38.44&lt;/D&gt;&lt;D xsi:type="xsd:double"&gt;39.6&lt;/D&gt;&lt;D xsi:type="xsd:double"&gt;39.2&lt;/D&gt;&lt;D xsi:type="xsd:double"&gt;39.2&lt;/D&gt;&lt;D xsi:type="xsd:double"&gt;39.2&lt;/D&gt;&lt;D xsi:type="xsd:double"&gt;39.2&lt;/D&gt;&lt;D xsi:type="xsd:double"&gt;37.62&lt;/D&gt;&lt;D xsi:type="xsd:double"&gt;37.03&lt;/D&gt;&lt;D xsi:type="xsd:double"&gt;38.44&lt;/D&gt;&lt;D xsi:type="xsd:double"&gt;38.17&lt;/D&gt;&lt;D xsi:type="xsd:double"&gt;38.17&lt;/D&gt;&lt;D xsi:type="xsd:double"&gt;38.17&lt;/D&gt;&lt;D xsi:type="xsd:double"&gt;37.8&lt;/D&gt;&lt;D xsi:type="xsd:double"&gt;38.06&lt;/D&gt;&lt;D xsi:type="xsd:double"&gt;37.12&lt;/D&gt;&lt;D xsi:type="xsd:double"&gt;36.32&lt;/D&gt;&lt;D xsi:type="xsd:double"&gt;36.45&lt;/D&gt;&lt;D xsi:type="xsd:double"&gt;36.45&lt;/D&gt;&lt;D xsi:type="xsd:double"&gt;36.45&lt;/D&gt;&lt;D xsi:type="xsd:double"&gt;36.77&lt;/D&gt;&lt;D xsi:type="xsd:double"&gt;35.52&lt;/D&gt;&lt;D xsi:type="xsd:double"&gt;36.18&lt;/D&gt;&lt;D xsi:type="xsd:double"&gt;37&lt;/D&gt;&lt;D xsi:type="xsd:double"&gt;37.2&lt;/D&gt;&lt;D xsi:type="xsd:double"&gt;37.2&lt;/D&gt;&lt;D xsi:type="xsd:double"&gt;37.2&lt;/D&gt;&lt;D xsi:type="xsd:double"&gt;38.41&lt;/D&gt;&lt;D xsi:type="xsd:double"&gt;36.84&lt;/D&gt;&lt;D xsi:type="xsd:double"&gt;38.19&lt;/D&gt;&lt;D xsi:type="xsd:double"&gt;38.18&lt;/D&gt;&lt;D xsi:type="xsd:double"&gt;39.77&lt;/D&gt;&lt;D xsi:type="xsd:double"&gt;39.77&lt;/D&gt;&lt;D xsi:type="xsd:double"&gt;39.77&lt;/D&gt;&lt;D xsi:type="xsd:double"&gt;40.13&lt;/D&gt;&lt;D xsi:type="xsd:double"&gt;40.58&lt;/D&gt;&lt;D xsi:type="xsd:double"&gt;41.73&lt;/D&gt;&lt;D xsi:type="xsd:double"&gt;41.81&lt;/D&gt;&lt;D xsi:type="xsd:double"&gt;39.1&lt;/D&gt;&lt;D xsi:type="xsd:double"&gt;39.1&lt;/D&gt;&lt;D xsi:type="xsd:double"&gt;39.1&lt;/D&gt;&lt;D xsi:type="xsd:double"&gt;40.65&lt;/D&gt;&lt;D xsi:type="xsd:double"&gt;41.19&lt;/D&gt;&lt;D xsi:type="xsd:double"&gt;38.75&lt;/D&gt;&lt;D xsi:type="xsd:double"&gt;37.42&lt;/D&gt;&lt;D xsi:type="xsd:double"&gt;36.74&lt;/D&gt;&lt;D xsi:type="xsd:double"&gt;36.74&lt;/D&gt;&lt;D xsi:type="xsd:double"&gt;36.74&lt;/D&gt;&lt;D xsi:type="xsd:double"&gt;37.29&lt;/D&gt;&lt;D xsi:type="xsd:double"&gt;39.03&lt;/D&gt;&lt;D xsi:type="xsd:double"&gt;37.39&lt;/D&gt;&lt;D xsi:type="xsd:double"&gt;34.86&lt;/D&gt;&lt;D xsi:type="xsd:double"&gt;36.42&lt;/D&gt;&lt;D xsi:type="xsd:double"&gt;36.42&lt;/D&gt;&lt;D xsi:type="xsd:double"&gt;36.42&lt;/D&gt;&lt;D xsi:type="xsd:double"&gt;38.28&lt;/D&gt;&lt;D xsi:type="xsd:double"&gt;39.27&lt;/D&gt;&lt;D xsi:type="xsd:double"&gt;40.23&lt;/D&gt;&lt;D xsi:type="xsd:double"&gt;39.98&lt;/D&gt;&lt;D xsi:type="xsd:double"&gt;40.44&lt;/D&gt;&lt;D xsi:type="xsd:double"&gt;40.44&lt;/D&gt;&lt;D xsi:type="xsd:double"&gt;40.44&lt;/D&gt;&lt;D xsi:type="xsd:double"&gt;39.75&lt;/D&gt;&lt;D xsi:type="xsd:double"&gt;40.15&lt;/D&gt;&lt;D xsi:type="xsd:double"&gt;40.07&lt;/D&gt;&lt;D xsi:type="xsd:double"&gt;39.97&lt;/D&gt;&lt;D xsi:type="xsd:double"&gt;41.83&lt;/D&gt;&lt;D xsi:type="xsd:double"&gt;41.83&lt;/D&gt;&lt;D xsi:type="xsd:double"&gt;41.83&lt;/D&gt;&lt;D xsi:type="xsd:double"&gt;42.29&lt;/D&gt;&lt;D xsi:type="xsd:double"&gt;43.59&lt;/D&gt;&lt;D xsi:type="xsd:double"&gt;43.5&lt;/D&gt;&lt;D xsi:type="xsd:double"&gt;42.84&lt;/D&gt;&lt;D xsi:type="xsd:double"&gt;43.29&lt;/D&gt;&lt;D xsi:type="xsd:double"&gt;43.29&lt;/D&gt;&lt;D xsi:type="xsd:double"&gt;43.29&lt;/D&gt;&lt;D xsi:type="xsd:double"&gt;44.55&lt;/D&gt;&lt;D xsi:type="xsd:double"&gt;42.63&lt;/D&gt;&lt;D xsi:type="xsd:double"&gt;43.52&lt;/D&gt;&lt;D xsi:type="xsd:double"&gt;43.52&lt;/D&gt;&lt;D xsi:type="xsd:double"&gt;42.68&lt;/D&gt;&lt;D xsi:type="xsd:double"&gt;42.68&lt;/D&gt;&lt;D xsi:type="xsd:double"&gt;42.68&lt;/D&gt;&lt;D xsi:type="xsd:double"&gt;42.55&lt;/D&gt;&lt;D xsi:type="xsd:double"&gt;42.25&lt;/D&gt;&lt;D xsi:type="xsd:double"&gt;42.29&lt;/D&gt;&lt;D xsi:type="xsd:double"&gt;43.66&lt;/D&gt;&lt;D xsi:type="xsd:double"&gt;45.14&lt;/D&gt;&lt;D xsi:type="xsd:double"&gt;45.14&lt;/D&gt;&lt;D xsi:type="xsd:double"&gt;45.14&lt;/D&gt;&lt;D xsi:type="xsd:double"&gt;45.36&lt;/D&gt;&lt;D xsi:type="xsd:double"&gt;45.15&lt;/D&gt;&lt;D xsi:type="xsd:double"&gt;44.16&lt;/D&gt;&lt;D xsi:type="xsd:double"&gt;45.14&lt;/D&gt;&lt;D xsi:type="xsd:double"&gt;47.14&lt;/D&gt;&lt;D xsi:type="xsd:double"&gt;47.14&lt;/D&gt;&lt;D xsi:type="xsd:double"&gt;47.14&lt;/D&gt;&lt;D xsi:type="xsd:double"&gt;47.63&lt;/D&gt;&lt;D xsi:type="xsd:double"&gt;49.43&lt;/D&gt;&lt;D xsi:type="xsd:double"&gt;47.94&lt;/D&gt;&lt;D xsi:type="xsd:double"&gt;47.24&lt;/D&gt;&lt;D xsi:type="xsd:double"&gt;47.73&lt;/D&gt;&lt;D xsi:type="xsd:double"&gt;47.73&lt;/D&gt;&lt;D xsi:type="xsd:double"&gt;47.73&lt;/D&gt;&lt;D xsi:type="xsd:double"&gt;47.8&lt;/D&gt;&lt;D xsi:type="xsd:double"&gt;49.22&lt;/D&gt;&lt;D xsi:type="xsd:double"&gt;47.25&lt;/D&gt;&lt;D xsi:type="xsd:double"&gt;48.58&lt;/D&gt;&lt;D xsi:type="xsd:double"&gt;48.78&lt;/D&gt;&lt;D xsi:type="xsd:double"&gt;48.78&lt;/D&gt;&lt;D xsi:type="xsd:double"&gt;48.78&lt;/D&gt;&lt;D xsi:type="xsd:double"&gt;48.78&lt;/D&gt;&lt;D xsi:type="xsd:double"&gt;48.99&lt;/D&gt;&lt;D xsi:type="xsd:double"&gt;48.93&lt;/D&gt;&lt;D xsi:type="xsd:double"&gt;48.96&lt;/D&gt;&lt;D xsi:type="xsd:double"&gt;48.03&lt;/D&gt;&lt;D xsi:type="xsd:double"&gt;48.03&lt;/D&gt;&lt;D xsi:type="xsd:double"&gt;48.03&lt;/D&gt;&lt;D xsi:type="xsd:double"&gt;48.03&lt;/D&gt;&lt;D xsi:type="xsd:double"&gt;45.64&lt;/D&gt;&lt;D xsi:type="xsd:double"&gt;45.57&lt;/D&gt;&lt;D xsi:type="xsd:double"&gt;45.8&lt;/D&gt;&lt;/FQL&gt;&lt;FQL&gt;&lt;Q&gt;VZ-US^JULIAN(P_PRICE_RETURNS(2,20201231,20240104,D,KRW).DATES)&lt;/Q&gt;&lt;R&gt;1100&lt;/R&gt;&lt;C&gt;1&lt;/C&gt;&lt;D xsi:type="xsd:long"&gt;44196&lt;/D&gt;&lt;D xsi:type="xsd:long"&gt;44197&lt;/D&gt;&lt;D xsi:type="xsd:long"&gt;44198&lt;/D&gt;&lt;D xsi:type="xsd:long"&gt;44199&lt;/D&gt;&lt;D xsi:type="xsd:long"&gt;44200&lt;/D&gt;&lt;D xsi:type="xsd:long"&gt;44201&lt;/D&gt;&lt;D xsi:type="xsd:long"&gt;44202&lt;/D&gt;&lt;D xsi:type="xsd:long"&gt;44203&lt;/D&gt;&lt;D xsi:type="xsd:long"&gt;44204&lt;/D&gt;&lt;D xsi:type="xsd:long"&gt;44205&lt;/D&gt;&lt;D xsi:type="xsd:long"&gt;44206&lt;/D&gt;&lt;D xsi:type="xsd:long"&gt;44207&lt;/D&gt;&lt;D xsi:type="xsd:long"&gt;44208&lt;/D&gt;&lt;D xsi:type="xsd:long"&gt;44209&lt;/D&gt;&lt;D xsi:type="xsd:long"&gt;44210&lt;/D&gt;&lt;D xsi:type="xsd:long"&gt;44211&lt;/D&gt;&lt;D xsi:type="xsd:long"&gt;44212&lt;/D&gt;&lt;D xsi:type="xsd:long"&gt;44213&lt;/D&gt;&lt;D xsi:type="xsd:long"&gt;44214&lt;/D&gt;&lt;D xsi:type="xsd:long"&gt;44215&lt;/D&gt;&lt;D xsi:type="xsd:long"&gt;44216&lt;/D&gt;&lt;D xsi:type="xsd:long"&gt;44217&lt;/D&gt;&lt;D xsi:type="xsd:long"&gt;44218&lt;/D&gt;&lt;D xsi:type="xsd:long"&gt;44219&lt;/D&gt;&lt;D xsi:type="xsd:long"&gt;44220&lt;/D&gt;&lt;D xsi:type="xsd:long"&gt;44221&lt;/D&gt;&lt;D xsi:type="xsd:long"&gt;44222&lt;/D&gt;&lt;D xsi:type="xsd:long"&gt;44223&lt;/D&gt;&lt;D xsi:type="xsd:long"&gt;44224&lt;/D&gt;&lt;D xsi:type="xsd:long"&gt;44225&lt;/D&gt;&lt;D xsi:type="xsd:long"&gt;44226&lt;/D&gt;&lt;D xsi:type="xsd:long"&gt;44227&lt;/D&gt;&lt;D xsi:type="xsd:long"&gt;44228&lt;/D&gt;&lt;D xsi:type="xsd:long"&gt;44229&lt;/D&gt;&lt;D xsi:type="xsd:long"&gt;44230&lt;/D&gt;&lt;D xsi:type="xsd:long"&gt;44231&lt;/D&gt;&lt;D xsi:type="xsd:long"&gt;44232&lt;/D&gt;&lt;D xsi:type="xsd:long"&gt;44233&lt;/D&gt;&lt;D xsi:type="xsd:long"&gt;44234&lt;/D&gt;&lt;D xsi:type="xsd:long"&gt;44235&lt;/D&gt;&lt;D xsi:type="xsd:long"&gt;44236&lt;/D&gt;&lt;D xsi:type="xsd:long"&gt;44237&lt;/D&gt;&lt;D xsi:type="xsd:long"&gt;44238&lt;/D&gt;&lt;D xsi:type="xsd:long"&gt;44239&lt;/D&gt;&lt;D xsi:type="xsd:long"&gt;44240&lt;/D&gt;&lt;D xsi:type="xsd:long"&gt;44241&lt;/D&gt;&lt;D xsi:type="xsd:long"&gt;44242&lt;/D&gt;&lt;D xsi:type="xsd:long"&gt;44243&lt;/D&gt;&lt;D xsi:type="xsd:long"&gt;44244&lt;/D&gt;&lt;D xsi:type="xsd:long"&gt;44245&lt;/D&gt;&lt;D xsi:type="xsd:long"&gt;44246&lt;/D&gt;&lt;D xsi:type="xsd:long"&gt;44247&lt;/D&gt;&lt;D xsi:type="xsd:long"&gt;44248&lt;/D&gt;&lt;D xsi:type="xsd:long"&gt;44249&lt;/D&gt;&lt;D xsi:type="xsd:long"&gt;44250&lt;/D&gt;&lt;D xsi:type="xsd:long"&gt;44251&lt;/D&gt;&lt;D xsi:type="xsd:long"&gt;44252&lt;/D&gt;&lt;D xsi:type="xsd:long"&gt;44253&lt;/D&gt;&lt;D xsi:type="xsd:long"&gt;44254&lt;/D&gt;&lt;D xsi:type="xsd:long"&gt;44255&lt;/D&gt;&lt;D xsi:type="xsd:long"&gt;44256&lt;/D&gt;&lt;D xsi:type="xsd:long"&gt;44257&lt;/D&gt;&lt;D xsi:type="xsd:long"&gt;44258&lt;/D&gt;&lt;D xsi:type="xsd:long"&gt;44259&lt;/D&gt;&lt;D xsi:type="xsd:long"&gt;44260&lt;/D&gt;&lt;D xsi:type="xsd:long"&gt;44261&lt;/D&gt;&lt;D xsi:type="xsd:long"&gt;44262&lt;/D&gt;&lt;D xsi:type="xsd:long"&gt;44263&lt;/D&gt;&lt;D xsi:type="xsd:long"&gt;44264&lt;/D&gt;&lt;D xsi:type="xsd:long"&gt;44265&lt;/D&gt;&lt;D xsi:type="xsd:long"&gt;44266&lt;/D&gt;&lt;D xsi:type="xsd:long"&gt;44267&lt;/D&gt;&lt;D xsi:type="xsd:long"&gt;44268&lt;/D&gt;&lt;D xsi:type="xsd:long"&gt;44269&lt;/D&gt;&lt;D xsi:type="xsd:long"&gt;44270&lt;/D&gt;&lt;D xsi:type="xsd:long"&gt;44271&lt;/D&gt;&lt;D xsi:type="xsd:long"&gt;44272&lt;/D&gt;&lt;D xsi:type="xsd:long"&gt;44273&lt;/D&gt;&lt;D xsi:type="xsd:long"&gt;44274&lt;/D&gt;&lt;D xsi:type="xsd:long"&gt;44275&lt;/D&gt;&lt;D xsi:type="xsd:long"&gt;44276&lt;/D&gt;&lt;D xsi:type="xsd:long"&gt;44277&lt;/D&gt;&lt;D xsi:type="xsd:long"&gt;44278&lt;/D&gt;&lt;D xsi:type="xsd:long"&gt;44279&lt;/D&gt;&lt;D xsi:type="xsd:long"&gt;44280&lt;/D&gt;&lt;D xsi:type="xsd:long"&gt;44281&lt;/D&gt;&lt;D xsi:type="xsd:long"&gt;44282&lt;/D&gt;&lt;D xsi:type="xsd:long"&gt;44283&lt;/D&gt;&lt;D xsi:type="xsd:long"&gt;44284&lt;/D&gt;&lt;D xsi:type="xsd:long"&gt;44285&lt;/D&gt;&lt;D xsi:type="xsd:long"&gt;44286&lt;/D&gt;&lt;D xsi:type="xsd:long"&gt;44287&lt;/D&gt;&lt;D xsi:type="xsd:long"&gt;44288&lt;/D&gt;&lt;D xsi:type="xsd:long"&gt;44289&lt;/D&gt;&lt;D xsi:type="xsd:long"&gt;44290&lt;/D&gt;&lt;D xsi:type="xsd:long"&gt;44291&lt;/D&gt;&lt;D xsi:type="xsd:long"&gt;44292&lt;/D&gt;&lt;D xsi:type="xsd:long"&gt;44293&lt;/D&gt;&lt;D xsi:type="xsd:long"&gt;44294&lt;/D&gt;&lt;D xsi:type="xsd:long"&gt;44295&lt;/D&gt;&lt;D xsi:type="xsd:long"&gt;44296&lt;/D&gt;&lt;D xsi:type="xsd:long"&gt;44297&lt;/D&gt;&lt;D xsi:type="xsd:long"&gt;44298&lt;/D&gt;&lt;D xsi:type="xsd:long"&gt;44299&lt;/D&gt;&lt;D xsi:type="xsd:long"&gt;44300&lt;/D&gt;&lt;D xsi:type="xsd:long"&gt;44301&lt;/D&gt;&lt;D xsi:type="xsd:long"&gt;44302&lt;/D&gt;&lt;D xsi:type="xsd:long"&gt;44303&lt;/D&gt;&lt;D xsi:type="xsd:long"&gt;44304&lt;/D&gt;&lt;D xsi:type="xsd:long"&gt;44305&lt;/D&gt;&lt;D xsi:type="xsd:long"&gt;44306&lt;/D&gt;&lt;D xsi:type="xsd:long"&gt;44307&lt;/D&gt;&lt;D xsi:type="xsd:long"&gt;44308&lt;/D&gt;&lt;D xsi:type="xsd:long"&gt;44309&lt;/D&gt;&lt;D xsi:type="xsd:long"&gt;44310&lt;/D&gt;&lt;D xsi:type="xsd:long"&gt;44311&lt;/D&gt;&lt;D xsi:type="xsd:long"&gt;44312&lt;/D&gt;&lt;D xsi:type="xsd:long"&gt;44313&lt;/D&gt;&lt;D xsi:type="xsd:long"&gt;44314&lt;/D&gt;&lt;D xsi:type="xsd:long"&gt;44315&lt;/D&gt;&lt;D xsi:type="xsd:long"&gt;44316&lt;/D&gt;&lt;D xsi:type="xsd:long"&gt;44317&lt;/D&gt;&lt;D xsi:type="xsd:long"&gt;44318&lt;/D&gt;&lt;D xsi:type="xsd:long"&gt;44319&lt;/D&gt;&lt;D xsi:type="xsd:long"&gt;44320&lt;/D&gt;&lt;D xsi:type="xsd:long"&gt;44321&lt;/D&gt;&lt;D xsi:type="xsd:long"&gt;44322&lt;/D&gt;&lt;D xsi:type="xsd:long"&gt;44323&lt;/D&gt;&lt;D xsi:type="xsd:long"&gt;44324&lt;/D&gt;&lt;D xsi:type="xsd:long"&gt;44325&lt;/D&gt;&lt;D xsi:type="xsd:long"&gt;44326&lt;/D&gt;&lt;D xsi:type="xsd:long"&gt;44327&lt;/D&gt;&lt;D xsi:type="xsd:long"&gt;44328&lt;/D&gt;&lt;D xsi:type="xsd:long"&gt;44329&lt;/D&gt;&lt;D xsi:type="xsd:long"&gt;44330&lt;/D&gt;&lt;D xsi:type="xsd:long"&gt;44331&lt;/D&gt;&lt;D xsi:type="xsd:long"&gt;44332&lt;/D&gt;&lt;D xsi:type="xsd:long"&gt;44333&lt;/D&gt;&lt;D xsi:type="xsd:long"&gt;44334&lt;/D&gt;&lt;D xsi:type="xsd:long"&gt;44335&lt;/D&gt;&lt;D xsi:type="xsd:long"&gt;44336&lt;/D&gt;&lt;D xsi:type="xsd:long"&gt;44337&lt;/D&gt;&lt;D xsi:type="xsd:long"&gt;44338&lt;/D&gt;&lt;D xsi:type="xsd:long"&gt;44339&lt;/D&gt;&lt;D xsi:type="xsd:long"&gt;44340&lt;/D&gt;&lt;D xsi:type="xsd:long"&gt;44341&lt;/D&gt;&lt;D xsi:type="xsd:long"&gt;44342&lt;/D&gt;&lt;D xsi:type="xsd:long"&gt;44343&lt;/D&gt;&lt;D xsi:type="xsd:long"&gt;44344&lt;/D&gt;&lt;D xsi:type="xsd:long"&gt;44345&lt;/D&gt;&lt;D xsi:type="xsd:long"&gt;44346&lt;/D&gt;&lt;D xsi:type="xsd:long"&gt;44347&lt;/D&gt;&lt;D xsi:type="xsd:long"&gt;44348&lt;/D&gt;&lt;D xsi:type="xsd:long"&gt;44349&lt;/D&gt;&lt;D xsi:type="xsd:long"&gt;44350&lt;/D&gt;&lt;D xsi:type="xsd:long"&gt;44351&lt;/D&gt;&lt;D xsi:type="xsd:long"&gt;44352&lt;/D&gt;&lt;D xsi:type="xsd:long"&gt;44353&lt;/D&gt;&lt;D xsi:type="xsd:long"&gt;44354&lt;/D&gt;&lt;D xsi:type="xsd:long"&gt;44355&lt;/D&gt;&lt;D xsi:type="xsd:long"&gt;44356&lt;/D&gt;&lt;D xsi:type="xsd:long"&gt;44357&lt;/D&gt;&lt;D xsi:type="xsd:long"&gt;44358&lt;/D&gt;&lt;D xsi:type="xsd:long"&gt;44359&lt;/D&gt;&lt;D xsi:type="xsd:long"&gt;44360&lt;/D&gt;&lt;D xsi:type="xsd:long"&gt;44361&lt;/D&gt;&lt;D xsi:type="xsd:long"&gt;44362&lt;/D&gt;&lt;D xsi:type="xsd:long"&gt;44363&lt;/D&gt;&lt;D xsi:type="xsd:long"&gt;44364&lt;/D&gt;&lt;D xsi:type="xsd:long"&gt;44365&lt;/D&gt;&lt;D xsi:type="xsd:long"&gt;44366&lt;/D&gt;&lt;D xsi:type="xsd:long"&gt;44367&lt;/D&gt;&lt;D xsi:type="xsd:long"&gt;44368&lt;/D&gt;&lt;D xsi:type="xsd:long"&gt;44369&lt;/D&gt;&lt;D xsi:type="xsd:long"&gt;44370&lt;/D&gt;&lt;D xsi:type="xsd:long"&gt;44371&lt;/D&gt;&lt;D xsi:type="xsd:long"&gt;44372&lt;/D&gt;&lt;D xsi:type="xsd:long"&gt;44373&lt;/D&gt;&lt;D xsi:type="xsd:long"&gt;44374&lt;/D&gt;&lt;D xsi:type="xsd:long"&gt;44375&lt;/D&gt;&lt;D xsi:type="xsd:long"&gt;44376&lt;/D&gt;&lt;D xsi:type="xsd:long"&gt;44377&lt;/D&gt;&lt;D xsi:type="xsd:long"&gt;44378&lt;/D&gt;&lt;D xsi:type="xsd:long"&gt;44379&lt;/D&gt;&lt;D xsi:type="xsd:long"&gt;44380&lt;/D&gt;&lt;D xsi:type="xsd:long"&gt;44381&lt;/D&gt;&lt;D xsi:type="xsd:long"&gt;44382&lt;/D&gt;&lt;D xsi:type="xsd:long"&gt;44383&lt;/D&gt;&lt;D xsi:type="xsd:long"&gt;44384&lt;/D&gt;&lt;D xsi:type="xsd:long"&gt;44385&lt;/D&gt;&lt;D xsi:type="xsd:long"&gt;44386&lt;/D&gt;&lt;D xsi:type="xsd:long"&gt;44387&lt;/D&gt;&lt;D xsi:type="xsd:long"&gt;44388&lt;/D&gt;&lt;D xsi:type="xsd:long"&gt;44389&lt;/D&gt;&lt;D xsi:type="xsd:long"&gt;44390&lt;/D&gt;&lt;D xsi:type="xsd:long"&gt;44391&lt;/D&gt;&lt;D xsi:type="xsd:long"&gt;44392&lt;/D&gt;&lt;D xsi:type="xsd:long"&gt;44393&lt;/D&gt;&lt;D xsi:type="xsd:long"&gt;44394&lt;/D&gt;&lt;D xsi:type="xsd:long"&gt;44395&lt;/D&gt;&lt;D xsi:type="xsd:long"&gt;44396&lt;/D&gt;&lt;D xsi:type="xsd:long"&gt;44397&lt;/D&gt;&lt;D xsi:type="xsd:long"&gt;44398&lt;/D&gt;&lt;D xsi:type="xsd:long"&gt;44399&lt;/D&gt;&lt;D xsi:type="xsd:long"&gt;44400&lt;/D&gt;&lt;D xsi:type="xsd:long"&gt;44401&lt;/D&gt;&lt;D xsi:type="xsd:long"&gt;44402&lt;/D&gt;&lt;D xsi:type="xsd:long"&gt;44403&lt;/D&gt;&lt;D xsi:type="xsd:long"&gt;44404&lt;/D&gt;&lt;D xsi:type="xsd:long"&gt;44405&lt;/D&gt;&lt;D xsi:type="xsd:long"&gt;44406&lt;/D&gt;&lt;D xsi:type="xsd:long"&gt;44407&lt;/D&gt;&lt;D xsi:type="xsd:long"&gt;44408&lt;/D&gt;&lt;D xsi:type="xsd:long"&gt;44409&lt;/D&gt;&lt;D xsi:type="xsd:long"&gt;44410&lt;/D&gt;&lt;D xsi:type="xsd:long"&gt;44411&lt;/D&gt;&lt;D xsi:type="xsd:long"&gt;44412&lt;/D&gt;&lt;D xsi:type="xsd:long"&gt;44413&lt;/D&gt;&lt;D xsi:type="xsd:long"&gt;44414&lt;/D&gt;&lt;D xsi:type="xsd:long"&gt;44415&lt;/D&gt;&lt;D xsi:type="xsd:long"&gt;44416&lt;/D&gt;&lt;D xsi:type="xsd:long"&gt;44417&lt;/D&gt;&lt;D xsi:type="xsd:long"&gt;44418&lt;/D&gt;&lt;D xsi:type="xsd:long"&gt;44419&lt;/D&gt;&lt;D xsi:type="xsd:long"&gt;44420&lt;/D&gt;&lt;D xsi:type="xsd:long"&gt;44421&lt;/D&gt;&lt;D xsi:type="xsd:long"&gt;44422&lt;/D&gt;&lt;D xsi:type="xsd:long"&gt;44423&lt;/D&gt;&lt;D xsi:type="xsd:long"&gt;44424&lt;/D&gt;&lt;D xsi:type="xsd:long"&gt;44425&lt;/D&gt;&lt;D xsi:type="xsd:long"&gt;44426&lt;/D&gt;&lt;D xsi:type="xsd:long"&gt;44427&lt;/D&gt;&lt;D xsi:type="xsd:long"&gt;44428&lt;/D&gt;&lt;D xsi:type="xsd:long"&gt;44429&lt;/D&gt;&lt;D xsi:type="xsd:long"&gt;44430&lt;/D&gt;&lt;D xsi:type="xsd:long"&gt;44431&lt;/D&gt;&lt;D xsi:type="xsd:long"&gt;44432&lt;/D&gt;&lt;D xsi:type="xsd:long"&gt;44433&lt;/D&gt;&lt;D xsi:type="xsd:long"&gt;44434&lt;/D&gt;&lt;D xsi:type="xsd:long"&gt;44435&lt;/D&gt;&lt;D xsi:type="xsd:long"&gt;44436&lt;/D&gt;&lt;D xsi:type="xsd:long"&gt;44437&lt;/D&gt;&lt;D xsi:type="xsd:long"&gt;44438&lt;/D&gt;&lt;D xsi:type="xsd:long"&gt;44439&lt;/D&gt;&lt;D xsi:type="xsd:long"&gt;44440&lt;/D&gt;&lt;D xsi:type="xsd:long"&gt;44441&lt;/D&gt;&lt;D xsi:type="xsd:long"&gt;44442&lt;/D&gt;&lt;D xsi:type="xsd:long"&gt;44443&lt;/D&gt;&lt;D xsi:type="xsd:long"&gt;44444&lt;/D&gt;&lt;D xsi:type="xsd:long"&gt;44445&lt;/D&gt;&lt;D xsi:type="xsd:long"&gt;44446&lt;/D&gt;&lt;D xsi:type="xsd:long"&gt;44447&lt;/D&gt;&lt;D xsi:type="xsd:long"&gt;44448&lt;/D&gt;&lt;D xsi:type="xsd:long"&gt;44449&lt;/D&gt;&lt;D xsi:type="xsd:long"&gt;44450&lt;/D&gt;&lt;D xsi:type="xsd:long"&gt;44451&lt;/D&gt;&lt;D xsi:type="xsd:long"&gt;44452&lt;/D&gt;&lt;D xsi:type="xsd:long"&gt;44453&lt;/D&gt;&lt;D xsi:type="xsd:long"&gt;44454&lt;/D&gt;&lt;D xsi:type="xsd:long"&gt;44455&lt;/D&gt;&lt;D xsi:type="xsd:long"&gt;44456&lt;/D&gt;&lt;D xsi:type="xsd:long"&gt;44457&lt;/D&gt;&lt;D xsi:type="xsd:long"&gt;44458&lt;/D&gt;&lt;D xsi:type="xsd:long"&gt;44459&lt;/D&gt;&lt;D xsi:type="xsd:long"&gt;44460&lt;/D&gt;&lt;D xsi:type="xsd:long"&gt;44461&lt;/D&gt;&lt;D xsi:type="xsd:long"&gt;44462&lt;/D&gt;&lt;D xsi:type="xsd:long"&gt;44463&lt;/D&gt;&lt;D xsi:type="xsd:long"&gt;44464&lt;/D&gt;&lt;D xsi:type="xsd:long"&gt;44465&lt;/D&gt;&lt;D xsi:type="xsd:long"&gt;44466&lt;/D&gt;&lt;D xsi:type="xsd:long"&gt;44467&lt;/D&gt;&lt;D xsi:type="xsd:long"&gt;44468&lt;/D&gt;&lt;D xsi:type="xsd:long"&gt;44469&lt;/D&gt;&lt;D xsi:type="xsd:long"&gt;44470&lt;/D&gt;&lt;D xsi:type="xsd:long"&gt;44471&lt;/D&gt;&lt;D xsi:type="xsd:long"&gt;44472&lt;/D&gt;&lt;D xsi:type="xsd:long"&gt;44473&lt;/D&gt;&lt;D xsi:type="xsd:long"&gt;44474&lt;/D&gt;&lt;D xsi:type="xsd:long"&gt;44475&lt;/D&gt;&lt;D xsi:type="xsd:long"&gt;44476&lt;/D&gt;&lt;D xsi:type="xsd:long"&gt;44477&lt;/D&gt;&lt;D xsi:type="xsd:long"&gt;44478&lt;/D&gt;&lt;D xsi:type="xsd:long"&gt;44479&lt;/D&gt;&lt;D xsi:type="xsd:long"&gt;44480&lt;/D&gt;&lt;D xsi:type="xsd:long"&gt;44481&lt;/D&gt;&lt;D xsi:type="xsd:long"&gt;44482&lt;/D&gt;&lt;D xsi:type="xsd:long"&gt;44483&lt;/D&gt;&lt;D xsi:type="xsd:long"&gt;44484&lt;/D&gt;&lt;D xsi:type="xsd:long"&gt;44485&lt;/D&gt;&lt;D xsi:type="xsd:long"&gt;44486&lt;/D&gt;&lt;D xsi:type="xsd:long"&gt;44487&lt;/D&gt;&lt;D xsi:type="xsd:long"&gt;44488&lt;/D&gt;&lt;D xsi:type="xsd:long"&gt;44489&lt;/D&gt;&lt;D xsi:type="xsd:long"&gt;44490&lt;/D&gt;&lt;D xsi:type="xsd:long"&gt;44491&lt;/D&gt;&lt;D xsi:type="xsd:long"&gt;44492&lt;/D&gt;&lt;D xsi:type="xsd:long"&gt;44493&lt;/D&gt;&lt;D xsi:type="xsd:long"&gt;44494&lt;/D&gt;&lt;D xsi:type="xsd:long"&gt;44495&lt;/D&gt;&lt;D xsi:type="xsd:long"&gt;44496&lt;/D&gt;&lt;D xsi:type="xsd:long"&gt;44497&lt;/D&gt;&lt;D xsi:type="xsd:long"&gt;44498&lt;/D&gt;&lt;D xsi:type="xsd:long"&gt;44499&lt;/D&gt;&lt;D xsi:type="xsd:long"&gt;44500&lt;/D&gt;&lt;D xsi:type="xsd:long"&gt;44501&lt;/D&gt;&lt;D xsi:type="xsd:long"&gt;44502&lt;/D&gt;&lt;D xsi:type="xsd:long"&gt;44503&lt;/D&gt;&lt;D xsi:type="xsd:long"&gt;44504&lt;/D&gt;&lt;D xsi:type="xsd:long"&gt;44505&lt;/D&gt;&lt;D xsi:type="xsd:long"&gt;44506&lt;/D&gt;&lt;D xsi:type="xsd:long"&gt;44507&lt;/D&gt;&lt;D xsi:type="xsd:long"&gt;44508&lt;/D&gt;&lt;D xsi:type="xsd:long"&gt;44509&lt;/D&gt;&lt;D xsi:type="xsd:long"&gt;44510&lt;/D&gt;&lt;D xsi:type="xsd:long"&gt;44511&lt;/D&gt;&lt;D xsi:type="xsd:long"&gt;44512&lt;/D&gt;&lt;D xsi:type="xsd:long"&gt;44513&lt;/D&gt;&lt;D xsi:type="xsd:long"&gt;44514&lt;/D&gt;&lt;D xsi:type="xsd:long"&gt;44515&lt;/D&gt;&lt;D xsi:type="xsd:long"&gt;44516&lt;/D&gt;&lt;D xsi:type="xsd:long"&gt;44517&lt;/D&gt;&lt;D xsi:type="xsd:long"&gt;44518&lt;/D&gt;&lt;D xsi:type="xsd:long"&gt;44519&lt;/D&gt;&lt;D xsi:type="xsd:long"&gt;44520&lt;/D&gt;&lt;D xsi:type="xsd:long"&gt;44521&lt;/D&gt;&lt;D xsi:type="xsd:long"&gt;44522&lt;/D&gt;&lt;D xsi:type="xsd:long"&gt;44523&lt;/D&gt;&lt;D xsi:type="xsd:long"&gt;44524&lt;/D&gt;&lt;D xsi:type="xsd:long"&gt;44525&lt;/D&gt;&lt;D xsi:type="xsd:long"&gt;44526&lt;/D&gt;&lt;D xsi:type="xsd:long"&gt;44527&lt;/D&gt;&lt;D xsi:type="xsd:long"&gt;44528&lt;/D&gt;&lt;D xsi:type="xsd:long"&gt;44529&lt;/D&gt;&lt;D xsi:type="xsd:long"&gt;44530&lt;/D&gt;&lt;D xsi:type="xsd:long"&gt;44531&lt;/D&gt;&lt;D xsi:type="xsd:long"&gt;44532&lt;/D&gt;&lt;D xsi:type="xsd:long"&gt;44533&lt;/D&gt;&lt;D xsi:type="xsd:long"&gt;44534&lt;/D&gt;&lt;D xsi:type="xsd:long"&gt;44535&lt;/D&gt;&lt;D xsi:type="xsd:long"&gt;44536&lt;/D&gt;&lt;D xsi:type="xsd:long"&gt;44537&lt;/D&gt;&lt;D xsi:type="xsd:long"&gt;44538&lt;/D&gt;&lt;D xsi:type="xsd:long"&gt;44539&lt;/D&gt;&lt;D xsi:type="xsd:long"&gt;44540&lt;/D&gt;&lt;D xsi:type="xsd:long"&gt;44541&lt;/D&gt;&lt;D xsi:type="xsd:long"&gt;44542&lt;/D&gt;&lt;D xsi:type="xsd:long"&gt;44543&lt;/D&gt;&lt;D xsi:type="xsd:long"&gt;44544&lt;/D&gt;&lt;D xsi:type="xsd:long"&gt;44545&lt;/D&gt;&lt;D xsi:type="xsd:long"&gt;44546&lt;/D&gt;&lt;D xsi:type="xsd:long"&gt;44547&lt;/D&gt;&lt;D xsi:type="xsd:long"&gt;44548&lt;/D&gt;&lt;D xsi:type="xsd:long"&gt;44549&lt;/D&gt;&lt;D xsi:type="xsd:long"&gt;44550&lt;/D&gt;&lt;D xsi:type="xsd:long"&gt;44551&lt;/D&gt;&lt;D xsi:type="xsd:long"&gt;44552&lt;/D&gt;&lt;D xsi:type="xsd:long"&gt;44553&lt;/D&gt;&lt;D xsi:type="xsd:long"&gt;44554&lt;/D&gt;&lt;D xsi:type="xsd:long"&gt;44555&lt;/D&gt;&lt;D xsi:type="xsd:long"&gt;44556&lt;/D&gt;&lt;D xsi:type="xsd:long"&gt;44557&lt;/D&gt;&lt;D xsi:type="xsd:long"&gt;44558&lt;/D&gt;&lt;D xsi:type="xsd:long"&gt;44559&lt;/D&gt;&lt;D xsi:type="xsd:long"&gt;44560&lt;/D&gt;&lt;D xsi:type="xsd:long"&gt;44561&lt;/D&gt;&lt;D xsi:type="xsd:long"&gt;44562&lt;/D&gt;&lt;D xsi:type="xsd:long"&gt;44563&lt;/D&gt;&lt;D xsi:type="xsd:long"&gt;44564&lt;/D&gt;&lt;D xsi:type="xsd:long"&gt;44565&lt;/D&gt;&lt;D xsi:type="xsd:long"&gt;44566&lt;/D&gt;&lt;D xsi:type="xsd:long"&gt;44567&lt;/D&gt;&lt;D xsi:type="xsd:long"&gt;44568&lt;/D&gt;&lt;D xsi:type="xsd:long"&gt;44569&lt;/D&gt;&lt;D xsi:type="xsd:long"&gt;44570&lt;/D&gt;&lt;D xsi:type="xsd:long"&gt;44571&lt;/D&gt;&lt;D xsi:type="xsd:long"&gt;44572&lt;/D&gt;&lt;D xsi:type="xsd:long"&gt;44573&lt;/D&gt;&lt;D xsi:type="xsd:long"&gt;44574&lt;/D&gt;&lt;D xsi:type="xsd:long"&gt;44575&lt;/D&gt;&lt;D xsi:type="xsd:long"&gt;44576&lt;/D&gt;&lt;D xsi:type="xsd:long"&gt;44577&lt;/D&gt;&lt;D xsi:type="xsd:long"&gt;44578&lt;/D&gt;&lt;D xsi:type="xsd:long"&gt;44579&lt;/D&gt;&lt;D xsi:type="xsd:long"&gt;44580&lt;/D&gt;&lt;D xsi:type="xsd:long"&gt;44581&lt;/D&gt;&lt;D xsi:type="xsd:long"&gt;44582&lt;/D&gt;&lt;D xsi:type="xsd:long"&gt;44583&lt;/D&gt;&lt;D xsi:type="xsd:long"&gt;44584&lt;/D&gt;&lt;D xsi:type="xsd:long"&gt;44585&lt;/D&gt;&lt;D xsi:type="xsd:long"&gt;44586&lt;/D&gt;&lt;D xsi:type="xsd:long"&gt;44587&lt;/D&gt;&lt;D xsi:type="xsd:long"&gt;44588&lt;/D&gt;&lt;D xsi:type="xsd:long"&gt;44589&lt;/D&gt;&lt;D xsi:type="xsd:long"&gt;44590&lt;/D&gt;&lt;D xsi:type="xsd:long"&gt;44591&lt;/D&gt;&lt;D xsi:type="xsd:long"&gt;44592&lt;/D&gt;&lt;D xsi:type="xsd:long"&gt;44593&lt;/D&gt;&lt;D xsi:type="xsd:long"&gt;44594&lt;/D&gt;&lt;D xsi:type="xsd:long"&gt;44595&lt;/D&gt;&lt;D xsi:type="xsd:long"&gt;44596&lt;/D&gt;&lt;D xsi:type="xsd:long"&gt;44597&lt;/D&gt;&lt;D xsi:type="xsd:long"&gt;44598&lt;/D&gt;&lt;D xsi:type="xsd:long"&gt;44599&lt;/D&gt;&lt;D xsi:type="xsd:long"&gt;44600&lt;/D&gt;&lt;D xsi:type="xsd:long"&gt;44601&lt;/D&gt;&lt;D xsi:type="xsd:long"&gt;44602&lt;/D&gt;&lt;D xsi:type="xsd:long"&gt;44603&lt;/D&gt;&lt;D xsi:type="xsd:long"&gt;44604&lt;/D&gt;&lt;D xsi:type="xsd:long"&gt;44605&lt;/D&gt;&lt;D xsi:type="xsd:long"&gt;44606&lt;/D&gt;&lt;D xsi:type="xsd:long"&gt;44607&lt;/D&gt;&lt;D xsi:type="xsd:long"&gt;44608&lt;/D&gt;&lt;D xsi:type="xsd:long"&gt;44609&lt;/D&gt;&lt;D xsi:type="xsd:long"&gt;44610&lt;/D&gt;&lt;D xsi:type="xsd:long"&gt;44611&lt;/D&gt;&lt;D xsi:type="xsd:long"&gt;44612&lt;/D&gt;&lt;D xsi:type="xsd:long"&gt;44613&lt;/D&gt;&lt;D xsi:type="xsd:long"&gt;44614&lt;/D&gt;&lt;D xsi:type="xsd:long"&gt;44615&lt;/D&gt;&lt;D xsi:type="xsd:long"&gt;44616&lt;/D&gt;&lt;D xsi:type="xsd:long"&gt;44617&lt;/D&gt;&lt;D xsi:type="xsd:long"&gt;44618&lt;/D&gt;&lt;D xsi:type="xsd:long"&gt;44619&lt;/D&gt;&lt;D xsi:type="xsd:long"&gt;44620&lt;/D&gt;&lt;D xsi:type="xsd:long"&gt;44621&lt;/D&gt;&lt;D xsi:type="xsd:long"&gt;44622&lt;/D&gt;&lt;D xsi:type="xsd:long"&gt;44623&lt;/D&gt;&lt;D xsi:type="xsd:long"&gt;44624&lt;/D&gt;&lt;D xsi:type="xsd:long"&gt;44625&lt;/D&gt;&lt;D xsi:type="xsd:long"&gt;44626&lt;/D&gt;&lt;D xsi:type="xsd:long"&gt;44627&lt;/D&gt;&lt;D xsi:type="xsd:long"&gt;44628&lt;/D&gt;&lt;D xsi:type="xsd:long"&gt;44629&lt;/D&gt;&lt;D xsi:type="xsd:long"&gt;44630&lt;/D&gt;&lt;D xsi:type="xsd:long"&gt;44631&lt;/D&gt;&lt;D xsi:type="xsd:long"&gt;44632&lt;/D&gt;&lt;D xsi:type="xsd:long"&gt;44633&lt;/D&gt;&lt;D xsi:type="xsd:long"&gt;44634&lt;/D&gt;&lt;D xsi:type="xsd:long"&gt;44635&lt;/D&gt;&lt;D xsi:type="xsd:long"&gt;44636&lt;/D&gt;&lt;D xsi:type="xsd:long"&gt;44637&lt;/D&gt;&lt;D xsi:type="xsd:long"&gt;44638&lt;/D&gt;&lt;D xsi:type="xsd:long"&gt;44639&lt;/D&gt;&lt;D xsi:type="xsd:long"&gt;44640&lt;/D&gt;&lt;D xsi:type="xsd:long"&gt;44641&lt;/D&gt;&lt;D xsi:type="xsd:long"&gt;44642&lt;/D&gt;&lt;D xsi:type="xsd:long"&gt;44643&lt;/D&gt;&lt;D xsi:type="xsd:long"&gt;44644&lt;/D&gt;&lt;D xsi:type="xsd:long"&gt;44645&lt;/D&gt;&lt;D xsi:type="xsd:long"&gt;44646&lt;/D&gt;&lt;D xsi:type="xsd:long"&gt;44647&lt;/D&gt;&lt;D xsi:type="xsd:long"&gt;44648&lt;/D&gt;&lt;D xsi:type="xsd:long"&gt;44649&lt;/D&gt;&lt;D xsi:type="xsd:long"&gt;44650&lt;/D&gt;&lt;D xsi:type="xsd:long"&gt;44651&lt;/D&gt;&lt;D xsi:type="xsd:long"&gt;44652&lt;/D&gt;&lt;D xsi:type="xsd:long"&gt;44653&lt;/D&gt;&lt;D xsi:type="xsd:long"&gt;44654&lt;/D&gt;&lt;D xsi:type="xsd:long"&gt;44655&lt;/D&gt;&lt;D xsi:type="xsd:long"&gt;44656&lt;/D&gt;&lt;D xsi:type="xsd:long"&gt;44657&lt;/D&gt;&lt;D xsi:type="xsd:long"&gt;44658&lt;/D&gt;&lt;D xsi:type="xsd:long"&gt;44659&lt;/D&gt;&lt;D xsi:type="xsd:long"&gt;44660&lt;/D&gt;&lt;D xsi:type="xsd:long"&gt;44661&lt;/D&gt;&lt;D xsi:type="xsd:long"&gt;44662&lt;/D&gt;&lt;D xsi:type="xsd:long"&gt;44663&lt;/D&gt;&lt;D xsi:type="xsd:long"&gt;44664&lt;/D&gt;&lt;D xsi:type="xsd:long"&gt;44665&lt;/D&gt;&lt;D xsi:type="xsd:long"&gt;44666&lt;/D&gt;&lt;D xsi:type="xsd:long"&gt;44667&lt;/D&gt;&lt;D xsi:type="xsd:long"&gt;44668&lt;/D&gt;&lt;D xsi:type="xsd:long"&gt;44669&lt;/D&gt;&lt;D xsi:type="xsd:long"&gt;44670&lt;/D&gt;&lt;D xsi:type="xsd:long"&gt;44671&lt;/D&gt;&lt;D xsi:type="xsd:long"&gt;44672&lt;/D&gt;&lt;D xsi:type="xsd:long"&gt;44673&lt;/D&gt;&lt;D xsi:type="xsd:long"&gt;44674&lt;/D&gt;&lt;D xsi:type="xsd:long"&gt;44675&lt;/D&gt;&lt;D xsi:type="xsd:long"&gt;44676&lt;/D&gt;&lt;D xsi:type="xsd:long"&gt;44677&lt;/D&gt;&lt;D xsi:type="xsd:long"&gt;44678&lt;/D&gt;&lt;D xsi:type="xsd:long"&gt;44679&lt;/D&gt;&lt;D xsi:type="xsd:long"&gt;44680&lt;/D&gt;&lt;D xsi:type="xsd:long"&gt;44681&lt;/D&gt;&lt;D xsi:type="xsd:long"&gt;44682&lt;/D&gt;&lt;D xsi:type="xsd:long"&gt;44683&lt;/D&gt;&lt;D xsi:type="xsd:long"&gt;44684&lt;/D&gt;&lt;D xsi:type="xsd:long"&gt;44685&lt;/D&gt;&lt;D xsi:type="xsd:long"&gt;44686&lt;/D&gt;&lt;D xsi:type="xsd:long"&gt;44687&lt;/D&gt;&lt;D xsi:type="xsd:long"&gt;44688&lt;/D&gt;&lt;D xsi:type="xsd:long"&gt;44689&lt;/D&gt;&lt;D xsi:type="xsd:long"&gt;44690&lt;/D&gt;&lt;D xsi:type="xsd:long"&gt;44691&lt;/D&gt;&lt;D xsi:type="xsd:long"&gt;44692&lt;/D&gt;&lt;D xsi:type="xsd:long"&gt;44693&lt;/D&gt;&lt;D xsi:type="xsd:long"&gt;44694&lt;/D&gt;&lt;D xsi:type="xsd:long"&gt;44695&lt;/D&gt;&lt;D xsi:type="xsd:long"&gt;44696&lt;/D&gt;&lt;D xsi:type="xsd:long"&gt;44697&lt;/D&gt;&lt;D xsi:type="xsd:long"&gt;44698&lt;/D&gt;&lt;D xsi:type="xsd:long"&gt;44699&lt;/D&gt;&lt;D xsi:type="xsd:long"&gt;44700&lt;/D&gt;&lt;D xsi:type="xsd:long"&gt;44701&lt;/D&gt;&lt;D xsi:type="xsd:long"&gt;44702&lt;/D&gt;&lt;D xsi:type="xsd:long"&gt;44703&lt;/D&gt;&lt;D xsi:type="xsd:long"&gt;44704&lt;/D&gt;&lt;D xsi:type="xsd:long"&gt;44705&lt;/D&gt;&lt;D xsi:type="xsd:long"&gt;44706&lt;/D&gt;&lt;D xsi:type="xsd:long"&gt;44707&lt;/D&gt;&lt;D xsi:type="xsd:long"&gt;44708&lt;/D&gt;&lt;D xsi:type="xsd:long"&gt;44709&lt;/D&gt;&lt;D xsi:type="xsd:long"&gt;44710&lt;/D&gt;&lt;D xsi:type="xsd:long"&gt;44711&lt;/D&gt;&lt;D xsi:type="xsd:long"&gt;44712&lt;/D&gt;&lt;D xsi:type="xsd:long"&gt;44713&lt;/D&gt;&lt;D xsi:type="xsd:long"&gt;44714&lt;/D&gt;&lt;D xsi:type="xsd:long"&gt;44715&lt;/D&gt;&lt;D xsi:type="xsd:long"&gt;44716&lt;/D&gt;&lt;D xsi:type="xsd:long"&gt;44717&lt;/D&gt;&lt;D xsi:type="xsd:long"&gt;44718&lt;/D&gt;&lt;D xsi:type="xsd:long"&gt;44719&lt;/D&gt;&lt;D xsi:type="xsd:long"&gt;44720&lt;/D&gt;&lt;D xsi:type="xsd:long"&gt;44721&lt;/D&gt;&lt;D xsi:type="xsd:long"&gt;44722&lt;/D&gt;&lt;D xsi:type="xsd:long"&gt;44723&lt;/D&gt;&lt;D xsi:type="xsd:long"&gt;44724&lt;/D&gt;&lt;D xsi:type="xsd:long"&gt;44725&lt;/D&gt;&lt;D xsi:type="xsd:long"&gt;44726&lt;/D&gt;&lt;D xsi:type="xsd:long"&gt;44727&lt;/D&gt;&lt;D xsi:type="xsd:long"&gt;44728&lt;/D&gt;&lt;D xsi:type="xsd:long"&gt;44729&lt;/D&gt;&lt;D xsi:type="xsd:long"&gt;44730&lt;/D&gt;&lt;D xsi:type="xsd:long"&gt;44731&lt;/D&gt;&lt;D xsi:type="xsd:long"&gt;44732&lt;/D&gt;&lt;D xsi:type="xsd:long"&gt;44733&lt;/D&gt;&lt;D xsi:type="xsd:long"&gt;44734&lt;/D&gt;&lt;D xsi:type="xsd:long"&gt;44735&lt;/D&gt;&lt;D xsi:type="xsd:long"&gt;44736&lt;/D&gt;&lt;D xsi:type="xsd:long"&gt;44737&lt;/D&gt;&lt;D xsi:type="xsd:long"&gt;44738&lt;/D&gt;&lt;D xsi:type="xsd:long"&gt;44739&lt;/D&gt;&lt;D xsi:type="xsd:long"&gt;44740&lt;/D&gt;&lt;D xsi:type="xsd:long"&gt;44741&lt;/D&gt;&lt;D xsi:type="xsd:long"&gt;44742&lt;/D&gt;&lt;D xsi:type="xsd:long"&gt;44743&lt;/D&gt;&lt;D xsi:type="xsd:long"&gt;44744&lt;/D&gt;&lt;D xsi:type="xsd:long"&gt;44745&lt;/D&gt;&lt;D xsi:type="xsd:long"&gt;44746&lt;/D&gt;&lt;D xsi:type="xsd:long"&gt;44747&lt;/D&gt;&lt;D xsi:type="xsd:long"&gt;44748&lt;/D&gt;&lt;D xsi:type="xsd:long"&gt;44749&lt;/D&gt;&lt;D xsi:type="xsd:long"&gt;44750&lt;/D&gt;&lt;D xsi:type="xsd:long"&gt;44751&lt;/D&gt;&lt;D xsi:type="xsd:long"&gt;44752&lt;/D&gt;&lt;D xsi:type="xsd:long"&gt;44753&lt;/D&gt;&lt;D xsi:type="xsd:long"&gt;44754&lt;/D&gt;&lt;D xsi:type="xsd:long"&gt;44755&lt;/D&gt;&lt;D xsi:type="xsd:long"&gt;44756&lt;/D&gt;&lt;D xsi:type="xsd:long"&gt;44757&lt;/D&gt;&lt;D xsi:type="xsd:long"&gt;44758&lt;/D&gt;&lt;D xsi:type="xsd:long"&gt;44759&lt;/D&gt;&lt;D xsi:type="xsd:long"&gt;44760&lt;/D&gt;&lt;D xsi:type="xsd:long"&gt;44761&lt;/D&gt;&lt;D xsi:type="xsd:long"&gt;44762&lt;/D&gt;&lt;D xsi:type="xsd:long"&gt;44763&lt;/D&gt;&lt;D xsi:type="xsd:long"&gt;44764&lt;/D&gt;&lt;D xsi:type="xsd:long"&gt;44765&lt;/D&gt;&lt;D xsi:type="xsd:long"&gt;44766&lt;/D&gt;&lt;D xsi:type="xsd:long"&gt;44767&lt;/D&gt;&lt;D xsi:type="xsd:long"&gt;44768&lt;/D&gt;&lt;D xsi:type="xsd:long"&gt;44769&lt;/D&gt;&lt;D xsi:type="xsd:long"&gt;44770&lt;/D&gt;&lt;D xsi:type="xsd:long"&gt;44771&lt;/D&gt;&lt;D xsi:type="xsd:long"&gt;44772&lt;/D&gt;&lt;D xsi:type="xsd:long"&gt;44773&lt;/D&gt;&lt;D xsi:type="xsd:long"&gt;44774&lt;/D&gt;&lt;D xsi:type="xsd:long"&gt;44775&lt;/D&gt;&lt;D xsi:type="xsd:long"&gt;44776&lt;/D&gt;&lt;D xsi:type="xsd:long"&gt;44777&lt;/D&gt;&lt;D xsi:type="xsd:long"&gt;44778&lt;/D&gt;&lt;D xsi:type="xsd:long"&gt;44779&lt;/D&gt;&lt;D xsi:type="xsd:long"&gt;44780&lt;/D&gt;&lt;D xsi:type="xsd:long"&gt;44781&lt;/D&gt;&lt;D xsi:type="xsd:long"&gt;44782&lt;/D&gt;&lt;D xsi:type="xsd:long"&gt;44783&lt;/D&gt;&lt;D xsi:type="xsd:long"&gt;44784&lt;/D&gt;&lt;D xsi:type="xsd:long"&gt;44785&lt;/D&gt;&lt;D xsi:type="xsd:long"&gt;44786&lt;/D&gt;&lt;D xsi:type="xsd:long"&gt;44787&lt;/D&gt;&lt;D xsi:type="xsd:long"&gt;44788&lt;/D&gt;&lt;D xsi:type="xsd:long"&gt;44789&lt;/D&gt;&lt;D xsi:type="xsd:long"&gt;44790&lt;/D&gt;&lt;D xsi:type="xsd:long"&gt;44791&lt;/D&gt;&lt;D xsi:type="xsd:long"&gt;44792&lt;/D&gt;&lt;D xsi:type="xsd:long"&gt;44793&lt;/D&gt;&lt;D xsi:type="xsd:long"&gt;44794&lt;/D&gt;&lt;D xsi:type="xsd:long"&gt;44795&lt;/D&gt;&lt;D xsi:type="xsd:long"&gt;44796&lt;/D&gt;&lt;D xsi:type="xsd:long"&gt;44797&lt;/D&gt;&lt;D xsi:type="xsd:long"&gt;44798&lt;/D&gt;&lt;D xsi:type="xsd:long"&gt;44799&lt;/D&gt;&lt;D xsi:type="xsd:long"&gt;44800&lt;/D&gt;&lt;D xsi:type="xsd:long"&gt;44801&lt;/D&gt;&lt;D xsi:type="xsd:long"&gt;44802&lt;/D&gt;&lt;D xsi:type="xsd:long"&gt;44803&lt;/D&gt;&lt;D xsi:type="xsd:long"&gt;44804&lt;/D&gt;&lt;D xsi:type="xsd:long"&gt;44805&lt;/D&gt;&lt;D xsi:type="xsd:long"&gt;44806&lt;/D&gt;&lt;D xsi:type="xsd:long"&gt;44807&lt;/D&gt;&lt;D xsi:type="xsd:long"&gt;44808&lt;/D&gt;&lt;D xsi:type="xsd:long"&gt;44809&lt;/D&gt;&lt;D xsi:type="xsd:long"&gt;44810&lt;/D&gt;&lt;D xsi:type="xsd:long"&gt;44811&lt;/D&gt;&lt;D xsi:type="xsd:long"&gt;44812&lt;/D&gt;&lt;D xsi:type="xsd:long"&gt;44813&lt;/D&gt;&lt;D xsi:type="xsd:long"&gt;44814&lt;/D&gt;&lt;D xsi:type="xsd:long"&gt;44815&lt;/D&gt;&lt;D xsi:type="xsd:long"&gt;44816&lt;/D&gt;&lt;D xsi:type="xsd:long"&gt;44817&lt;/D&gt;&lt;D xsi:type="xsd:long"&gt;44818&lt;/D&gt;&lt;D xsi:type="xsd:long"&gt;44819&lt;/D&gt;&lt;D xsi:type="xsd:long"&gt;44820&lt;/D&gt;&lt;D xsi:type="xsd:long"&gt;44821&lt;/D&gt;&lt;D xsi:type="xsd:long"&gt;44822&lt;/D&gt;&lt;D xsi:type="xsd:long"&gt;44823&lt;/D&gt;&lt;D xsi:type="xsd:long"&gt;44824&lt;/D&gt;&lt;D xsi:type="xsd:long"&gt;44825&lt;/D&gt;&lt;D xsi:type="xsd:long"&gt;44826&lt;/D&gt;&lt;D xsi:type="xsd:long"&gt;44827&lt;/D&gt;&lt;D xsi:type="xsd:long"&gt;44828&lt;/D&gt;&lt;D xsi:type="xsd:long"&gt;44829&lt;/D&gt;&lt;D xsi:type="xsd:long"&gt;44830&lt;/D&gt;&lt;D xsi:type="xsd:long"&gt;44831&lt;/D&gt;&lt;D xsi:type="xsd:long"&gt;44832&lt;/D&gt;&lt;D xsi:type="xsd:long"&gt;44833&lt;/D&gt;&lt;D xsi:type="xsd:long"&gt;44834&lt;/D&gt;&lt;D xsi:type="xsd:long"&gt;44835&lt;/D&gt;&lt;D xsi:type="xsd:long"&gt;44836&lt;/D&gt;&lt;D xsi:type="xsd:long"&gt;44837&lt;/D&gt;&lt;D xsi:type="xsd:long"&gt;44838&lt;/D&gt;&lt;D xsi:type="xsd:long"&gt;44839&lt;/D&gt;&lt;D xsi:type="xsd:long"&gt;44840&lt;/D&gt;&lt;D xsi:type="xsd:long"&gt;44841&lt;/D&gt;&lt;D xsi:type="xsd:long"&gt;44842&lt;/D&gt;&lt;D xsi:type="xsd:long"&gt;44843&lt;/D&gt;&lt;D xsi:type="xsd:long"&gt;44844&lt;/D&gt;&lt;D xsi:type="xsd:long"&gt;44845&lt;/D&gt;&lt;D xsi:type="xsd:long"&gt;44846&lt;/D&gt;&lt;D xsi:type="xsd:long"&gt;44847&lt;/D&gt;&lt;D xsi:type="xsd:long"&gt;44848&lt;/D&gt;&lt;D xsi:type="xsd:long"&gt;44849&lt;/D&gt;&lt;D xsi:type="xsd:long"&gt;44850&lt;/D&gt;&lt;D xsi:type="xsd:long"&gt;44851&lt;/D&gt;&lt;D xsi:type="xsd:long"&gt;44852&lt;/D&gt;&lt;D xsi:type="xsd:long"&gt;44853&lt;/D&gt;&lt;D xsi:type="xsd:long"&gt;44854&lt;/D&gt;&lt;D xsi:type="xsd:long"&gt;44855&lt;/D&gt;&lt;D xsi:type="xsd:long"&gt;44856&lt;/D&gt;&lt;D xsi:type="xsd:long"&gt;44857&lt;/D&gt;&lt;D xsi:type="xsd:long"&gt;44858&lt;/D&gt;&lt;D xsi:type="xsd:long"&gt;44859&lt;/D&gt;&lt;D xsi:type="xsd:long"&gt;44860&lt;/D&gt;&lt;D xsi:type="xsd:long"&gt;44861&lt;/D&gt;&lt;D xsi:type="xsd:long"&gt;44862&lt;/D&gt;&lt;D xsi:type="xsd:long"&gt;44863&lt;/D&gt;&lt;D xsi:type="xsd:long"&gt;44864&lt;/D&gt;&lt;D xsi:type="xsd:long"&gt;44865&lt;/D&gt;&lt;D xsi:type="xsd:long"&gt;44866&lt;/D&gt;&lt;D xsi:type="xsd:long"&gt;44867&lt;/D&gt;&lt;D xsi:type="xsd:long"&gt;44868&lt;/D&gt;&lt;D xsi:type="xsd:long"&gt;44869&lt;/D&gt;&lt;D xsi:type="xsd:long"&gt;44870&lt;/D&gt;&lt;D xsi:type="xsd:long"&gt;44871&lt;/D&gt;&lt;D xsi:type="xsd:long"&gt;44872&lt;/D&gt;&lt;D xsi:type="xsd:long"&gt;44873&lt;/D&gt;&lt;D xsi:type="xsd:long"&gt;44874&lt;/D&gt;&lt;D xsi:type="xsd:long"&gt;44875&lt;/D&gt;&lt;D xsi:type="xsd:long"&gt;44876&lt;/D&gt;&lt;D xsi:type="xsd:long"&gt;44877&lt;/D&gt;&lt;D xsi:type="xsd:long"&gt;44878&lt;/D&gt;&lt;D xsi:type="xsd:long"&gt;44879&lt;/D&gt;&lt;D xsi:type="xsd:long"&gt;44880&lt;/D&gt;&lt;D xsi:type="xsd:long"&gt;44881&lt;/D&gt;&lt;D xsi:type="xsd:long"&gt;44882&lt;/D&gt;&lt;D xsi:type="xsd:long"&gt;44883&lt;/D&gt;&lt;D xsi:type="xsd:long"&gt;44884&lt;/D&gt;&lt;D xsi:type="xsd:long"&gt;44885&lt;/D&gt;&lt;D xsi:type="xsd:long"&gt;44886&lt;/D&gt;&lt;D xsi:type="xsd:long"&gt;44887&lt;/D&gt;&lt;D xsi:type="xsd:long"&gt;44888&lt;/D&gt;&lt;D xsi:type="xsd:long"&gt;44889&lt;/D&gt;&lt;D xsi:type="xsd:long"&gt;44890&lt;/D&gt;&lt;D xsi:type="xsd:long"&gt;44891&lt;/D&gt;&lt;D xsi:type="xsd:long"&gt;44892&lt;/D&gt;&lt;D xsi:type="xsd:long"&gt;44893&lt;/D&gt;&lt;D xsi:type="xsd:long"&gt;44894&lt;/D&gt;&lt;D xsi:type="xsd:long"&gt;44895&lt;/D&gt;&lt;D xsi:type="xsd:long"&gt;44896&lt;/D&gt;&lt;D xsi:type="xsd:long"&gt;44897&lt;/D&gt;&lt;D xsi:type="xsd:long"&gt;44898&lt;/D&gt;&lt;D xsi:type="xsd:long"&gt;44899&lt;/D&gt;&lt;D xsi:type="xsd:long"&gt;44900&lt;/D&gt;&lt;D xsi:type="xsd:long"&gt;44901&lt;/D&gt;&lt;D xsi:type="xsd:long"&gt;44902&lt;/D&gt;&lt;D xsi:type="xsd:long"&gt;44903&lt;/D&gt;&lt;D xsi:type="xsd:long"&gt;44904&lt;/D&gt;&lt;D xsi:type="xsd:long"&gt;44905&lt;/D&gt;&lt;D xsi:type="xsd:long"&gt;44906&lt;/D&gt;&lt;D xsi:type="xsd:long"&gt;44907&lt;/D&gt;&lt;D xsi:type="xsd:long"&gt;44908&lt;/D&gt;&lt;D xsi:type="xsd:long"&gt;44909&lt;/D&gt;&lt;D xsi:type="xsd:long"&gt;44910&lt;/D&gt;&lt;D xsi:type="xsd:long"&gt;44911&lt;/D&gt;&lt;D xsi:type="xsd:long"&gt;44912&lt;/D&gt;&lt;D xsi:type="xsd:long"&gt;44913&lt;/D&gt;&lt;D xsi:type="xsd:long"&gt;44914&lt;/D&gt;&lt;D xsi:type="xsd:long"&gt;44915&lt;/D&gt;&lt;D xsi:type="xsd:long"&gt;44916&lt;/D&gt;&lt;D xsi:type="xsd:long"&gt;44917&lt;/D&gt;&lt;D xsi:type="xsd:long"&gt;44918&lt;/D&gt;&lt;D xsi:type="xsd:long"&gt;44919&lt;/D&gt;&lt;D xsi:type="xsd:long"&gt;44920&lt;/D&gt;&lt;D xsi:type="xsd:long"&gt;44921&lt;/D&gt;&lt;D xsi:type="xsd:long"&gt;44922&lt;/D&gt;&lt;D xsi:type="xsd:long"&gt;44923&lt;/D&gt;&lt;D xsi:type="xsd:long"&gt;44924&lt;/D&gt;&lt;D xsi:type="xsd:long"&gt;44925&lt;/D&gt;&lt;D xsi:type="xsd:long"&gt;44926&lt;/D&gt;&lt;D xsi:type="xsd:long"&gt;44927&lt;/D&gt;&lt;D xsi:type="xsd:long"&gt;44928&lt;/D&gt;&lt;D xsi:type="xsd:long"&gt;44929&lt;/D&gt;&lt;D xsi:type="xsd:long"&gt;44930&lt;/D&gt;&lt;D xsi:type="xsd:long"&gt;44931&lt;/D&gt;&lt;D xsi:type="xsd:long"&gt;44932&lt;/D&gt;&lt;D xsi:type="xsd:long"&gt;44933&lt;/D&gt;&lt;D xsi:type="xsd:long"&gt;44934&lt;/D&gt;&lt;D xsi:type="xsd:long"&gt;44935&lt;/D&gt;&lt;D xsi:type="xsd:long"&gt;44936&lt;/D&gt;&lt;D xsi:type="xsd:long"&gt;44937&lt;/D&gt;&lt;D xsi:type="xsd:long"&gt;44938&lt;/D&gt;&lt;D xsi:type="xsd:long"&gt;44939&lt;/D&gt;&lt;D xsi:type="xsd:long"&gt;44940&lt;/D&gt;&lt;D xsi:type="xsd:long"&gt;44941&lt;/D&gt;&lt;D xsi:type="xsd:long"&gt;44942&lt;/D&gt;&lt;D xsi:type="xsd:long"&gt;44943&lt;/D&gt;&lt;D xsi:type="xsd:long"&gt;44944&lt;/D&gt;&lt;D xsi:type="xsd:long"&gt;44945&lt;/D&gt;&lt;D xsi:type="xsd:long"&gt;44946&lt;/D&gt;&lt;D xsi:type="xsd:long"&gt;44947&lt;/D&gt;&lt;D xsi:type="xsd:long"&gt;44948&lt;/D&gt;&lt;D xsi:type="xsd:long"&gt;44949&lt;/D&gt;&lt;D xsi:type="xsd:long"&gt;44950&lt;/D&gt;&lt;D xsi:type="xsd:long"&gt;44951&lt;/D&gt;&lt;D xsi:type="xsd:long"&gt;44952&lt;/D&gt;&lt;D xsi:type="xsd:long"&gt;44953&lt;/D&gt;&lt;D xsi:type="xsd:long"&gt;44954&lt;/D&gt;&lt;D xsi:type="xsd:long"&gt;44955&lt;/D&gt;&lt;D xsi:type="xsd:long"&gt;44956&lt;/D&gt;&lt;D xsi:type="xsd:long"&gt;44957&lt;/D&gt;&lt;D xsi:type="xsd:long"&gt;44958&lt;/D&gt;&lt;D xsi:type="xsd:long"&gt;44959&lt;/D&gt;&lt;D xsi:type="xsd:long"&gt;44960&lt;/D&gt;&lt;D xsi:type="xsd:long"&gt;44961&lt;/D&gt;&lt;D xsi:type="xsd:long"&gt;44962&lt;/D&gt;&lt;D xsi:type="xsd:long"&gt;44963&lt;/D&gt;&lt;D xsi:type="xsd:long"&gt;44964&lt;/D&gt;&lt;D xsi:type="xsd:long"&gt;44965&lt;/D&gt;&lt;D xsi:type="xsd:long"&gt;44966&lt;/D&gt;&lt;D xsi:type="xsd:long"&gt;44967&lt;/D&gt;&lt;D xsi:type="xsd:long"&gt;44968&lt;/D&gt;&lt;D xsi:type="xsd:long"&gt;44969&lt;/D&gt;&lt;D xsi:type="xsd:long"&gt;44970&lt;/D&gt;&lt;D xsi:type="xsd:long"&gt;44971&lt;/D&gt;&lt;D xsi:type="xsd:long"&gt;44972&lt;/D&gt;&lt;D xsi:type="xsd:long"&gt;44973&lt;/D&gt;&lt;D xsi:type="xsd:long"&gt;44974&lt;/D&gt;&lt;D xsi:type="xsd:long"&gt;44975&lt;/D&gt;&lt;D xsi:type="xsd:long"&gt;44976&lt;/D&gt;&lt;D xsi:type="xsd:long"&gt;44977&lt;/D&gt;&lt;D xsi:type="xsd:long"&gt;44978&lt;/D&gt;&lt;D xsi:type="xsd:long"&gt;44979&lt;/D&gt;&lt;D xsi:type="xsd:long"&gt;44980&lt;/D&gt;&lt;D xsi:type="xsd:long"&gt;44981&lt;/D&gt;&lt;D xsi:type="xsd:long"&gt;44982&lt;/D&gt;&lt;D xsi:type="xsd:long"&gt;44983&lt;/D&gt;&lt;D xsi:type="xsd:long"&gt;44984&lt;/D&gt;&lt;D xsi:type="xsd:long"&gt;44985&lt;/D&gt;&lt;D xsi:type="xsd:long"&gt;44986&lt;/D&gt;&lt;D xsi:type="xsd:long"&gt;44987&lt;/D&gt;&lt;D xsi:type="xsd:long"&gt;44988&lt;/D&gt;&lt;D xsi:type="xsd:long"&gt;44989&lt;/D&gt;&lt;D xsi:type="xsd:long"&gt;44990&lt;/D&gt;&lt;D xsi:type=</t>
        </r>
      </text>
    </comment>
    <comment ref="A35" authorId="0" shapeId="0">
      <text>
        <r>
          <rPr>
            <b/>
            <sz val="9"/>
            <color indexed="81"/>
            <rFont val="Tahoma"/>
            <family val="2"/>
          </rPr>
          <t>"xsd:long"&gt;44991&lt;/D&gt;&lt;D xsi:type="xsd:long"&gt;44992&lt;/D&gt;&lt;D xsi:type="xsd:long"&gt;44993&lt;/D&gt;&lt;D xsi:type="xsd:long"&gt;44994&lt;/D&gt;&lt;D xsi:type="xsd:long"&gt;44995&lt;/D&gt;&lt;D xsi:type="xsd:long"&gt;44996&lt;/D&gt;&lt;D xsi:type="xsd:long"&gt;44997&lt;/D&gt;&lt;D xsi:type="xsd:long"&gt;44998&lt;/D&gt;&lt;D xsi:type="xsd:long"&gt;44999&lt;/D&gt;&lt;D xsi:type="xsd:long"&gt;45000&lt;/D&gt;&lt;D xsi:type="xsd:long"&gt;45001&lt;/D&gt;&lt;D xsi:type="xsd:long"&gt;45002&lt;/D&gt;&lt;D xsi:type="xsd:long"&gt;45003&lt;/D&gt;&lt;D xsi:type="xsd:long"&gt;45004&lt;/D&gt;&lt;D xsi:type="xsd:long"&gt;45005&lt;/D&gt;&lt;D xsi:type="xsd:long"&gt;45006&lt;/D&gt;&lt;D xsi:type="xsd:long"&gt;45007&lt;/D&gt;&lt;D xsi:type="xsd:long"&gt;45008&lt;/D&gt;&lt;D xsi:type="xsd:long"&gt;45009&lt;/D&gt;&lt;D xsi:type="xsd:long"&gt;45010&lt;/D&gt;&lt;D xsi:type="xsd:long"&gt;45011&lt;/D&gt;&lt;D xsi:type="xsd:long"&gt;45012&lt;/D&gt;&lt;D xsi:type="xsd:long"&gt;45013&lt;/D&gt;&lt;D xsi:type="xsd:long"&gt;45014&lt;/D&gt;&lt;D xsi:type="xsd:long"&gt;45015&lt;/D&gt;&lt;D xsi:type="xsd:long"&gt;45016&lt;/D&gt;&lt;D xsi:type="xsd:long"&gt;45017&lt;/D&gt;&lt;D xsi:type="xsd:long"&gt;45018&lt;/D&gt;&lt;D xsi:type="xsd:long"&gt;45019&lt;/D&gt;&lt;D xsi:type="xsd:long"&gt;45020&lt;/D&gt;&lt;D xsi:type="xsd:long"&gt;45021&lt;/D&gt;&lt;D xsi:type="xsd:long"&gt;45022&lt;/D&gt;&lt;D xsi:type="xsd:long"&gt;45023&lt;/D&gt;&lt;D xsi:type="xsd:long"&gt;45024&lt;/D&gt;&lt;D xsi:type="xsd:long"&gt;45025&lt;/D&gt;&lt;D xsi:type="xsd:long"&gt;45026&lt;/D&gt;&lt;D xsi:type="xsd:long"&gt;45027&lt;/D&gt;&lt;D xsi:type="xsd:long"&gt;45028&lt;/D&gt;&lt;D xsi:type="xsd:long"&gt;45029&lt;/D&gt;&lt;D xsi:type="xsd:long"&gt;45030&lt;/D&gt;&lt;D xsi:type="xsd:long"&gt;45031&lt;/D&gt;&lt;D xsi:type="xsd:long"&gt;45032&lt;/D&gt;&lt;D xsi:type="xsd:long"&gt;45033&lt;/D&gt;&lt;D xsi:type="xsd:long"&gt;45034&lt;/D&gt;&lt;D xsi:type="xsd:long"&gt;45035&lt;/D&gt;&lt;D xsi:type="xsd:long"&gt;45036&lt;/D&gt;&lt;D xsi:type="xsd:long"&gt;45037&lt;/D&gt;&lt;D xsi:type="xsd:long"&gt;45038&lt;/D&gt;&lt;D xsi:type="xsd:long"&gt;45039&lt;/D&gt;&lt;D xsi:type="xsd:long"&gt;45040&lt;/D&gt;&lt;D xsi:type="xsd:long"&gt;45041&lt;/D&gt;&lt;D xsi:type="xsd:long"&gt;45042&lt;/D&gt;&lt;D xsi:type="xsd:long"&gt;45043&lt;/D&gt;&lt;D xsi:type="xsd:long"&gt;45044&lt;/D&gt;&lt;D xsi:type="xsd:long"&gt;45045&lt;/D&gt;&lt;D xsi:type="xsd:long"&gt;45046&lt;/D&gt;&lt;D xsi:type="xsd:long"&gt;45047&lt;/D&gt;&lt;D xsi:type="xsd:long"&gt;45048&lt;/D&gt;&lt;D xsi:type="xsd:long"&gt;45049&lt;/D&gt;&lt;D xsi:type="xsd:long"&gt;45050&lt;/D&gt;&lt;D xsi:type="xsd:long"&gt;45051&lt;/D&gt;&lt;D xsi:type="xsd:long"&gt;45052&lt;/D&gt;&lt;D xsi:type="xsd:long"&gt;45053&lt;/D&gt;&lt;D xsi:type="xsd:long"&gt;45054&lt;/D&gt;&lt;D xsi:type="xsd:long"&gt;45055&lt;/D&gt;&lt;D xsi:type="xsd:long"&gt;45056&lt;/D&gt;&lt;D xsi:type="xsd:long"&gt;45057&lt;/D&gt;&lt;D xsi:type="xsd:long"&gt;45058&lt;/D&gt;&lt;D xsi:type="xsd:long"&gt;45059&lt;/D&gt;&lt;D xsi:type="xsd:long"&gt;45060&lt;/D&gt;&lt;D xsi:type="xsd:long"&gt;45061&lt;/D&gt;&lt;D xsi:type="xsd:long"&gt;45062&lt;/D&gt;&lt;D xsi:type="xsd:long"&gt;45063&lt;/D&gt;&lt;D xsi:type="xsd:long"&gt;45064&lt;/D&gt;&lt;D xsi:type="xsd:long"&gt;45065&lt;/D&gt;&lt;D xsi:type="xsd:long"&gt;45066&lt;/D&gt;&lt;D xsi:type="xsd:long"&gt;45067&lt;/D&gt;&lt;D xsi:type="xsd:long"&gt;45068&lt;/D&gt;&lt;D xsi:type="xsd:long"&gt;45069&lt;/D&gt;&lt;D xsi:type="xsd:long"&gt;45070&lt;/D&gt;&lt;D xsi:type="xsd:long"&gt;45071&lt;/D&gt;&lt;D xsi:type="xsd:long"&gt;45072&lt;/D&gt;&lt;D xsi:type="xsd:long"&gt;45073&lt;/D&gt;&lt;D xsi:type="xsd:long"&gt;45074&lt;/D&gt;&lt;D xsi:type="xsd:long"&gt;45075&lt;/D&gt;&lt;D xsi:type="xsd:long"&gt;45076&lt;/D&gt;&lt;D xsi:type="xsd:long"&gt;45077&lt;/D&gt;&lt;D xsi:type="xsd:long"&gt;45078&lt;/D&gt;&lt;D xsi:type="xsd:long"&gt;45079&lt;/D&gt;&lt;D xsi:type="xsd:long"&gt;45080&lt;/D&gt;&lt;D xsi:type="xsd:long"&gt;45081&lt;/D&gt;&lt;D xsi:type="xsd:long"&gt;45082&lt;/D&gt;&lt;D xsi:type="xsd:long"&gt;45083&lt;/D&gt;&lt;D xsi:type="xsd:long"&gt;45084&lt;/D&gt;&lt;D xsi:type="xsd:long"&gt;45085&lt;/D&gt;&lt;D xsi:type="xsd:long"&gt;45086&lt;/D&gt;&lt;D xsi:type="xsd:long"&gt;45087&lt;/D&gt;&lt;D xsi:type="xsd:long"&gt;45088&lt;/D&gt;&lt;D xsi:type="xsd:long"&gt;45089&lt;/D&gt;&lt;D xsi:type="xsd:long"&gt;45090&lt;/D&gt;&lt;D xsi:type="xsd:long"&gt;45091&lt;/D&gt;&lt;D xsi:type="xsd:long"&gt;45092&lt;/D&gt;&lt;D xsi:type="xsd:long"&gt;45093&lt;/D&gt;&lt;D xsi:type="xsd:long"&gt;45094&lt;/D&gt;&lt;D xsi:type="xsd:long"&gt;45095&lt;/D&gt;&lt;D xsi:type="xsd:long"&gt;45096&lt;/D&gt;&lt;D xsi:type="xsd:long"&gt;45097&lt;/D&gt;&lt;D xsi:type="xsd:long"&gt;45098&lt;/D&gt;&lt;D xsi:type="xsd:long"&gt;45099&lt;/D&gt;&lt;D xsi:type="xsd:long"&gt;45100&lt;/D&gt;&lt;D xsi:type="xsd:long"&gt;45101&lt;/D&gt;&lt;D xsi:type="xsd:long"&gt;45102&lt;/D&gt;&lt;D xsi:type="xsd:long"&gt;45103&lt;/D&gt;&lt;D xsi:type="xsd:long"&gt;45104&lt;/D&gt;&lt;D xsi:type="xsd:long"&gt;45105&lt;/D&gt;&lt;D xsi:type="xsd:long"&gt;45106&lt;/D&gt;&lt;D xsi:type="xsd:long"&gt;45107&lt;/D&gt;&lt;D xsi:type="xsd:long"&gt;45108&lt;/D&gt;&lt;D xsi:type="xsd:long"&gt;45109&lt;/D&gt;&lt;D xsi:type="xsd:long"&gt;45110&lt;/D&gt;&lt;D xsi:type="xsd:long"&gt;45111&lt;/D&gt;&lt;D xsi:type="xsd:long"&gt;45112&lt;/D&gt;&lt;D xsi:type="xsd:long"&gt;45113&lt;/D&gt;&lt;D xsi:type="xsd:long"&gt;45114&lt;/D&gt;&lt;D xsi:type="xsd:long"&gt;45115&lt;/D&gt;&lt;D xsi:type="xsd:long"&gt;45116&lt;/D&gt;&lt;D xsi:type="xsd:long"&gt;45117&lt;/D&gt;&lt;D xsi:type="xsd:long"&gt;45118&lt;/D&gt;&lt;D xsi:type="xsd:long"&gt;45119&lt;/D&gt;&lt;D xsi:type="xsd:long"&gt;45120&lt;/D&gt;&lt;D xsi:type="xsd:long"&gt;45121&lt;/D&gt;&lt;D xsi:type="xsd:long"&gt;45122&lt;/D&gt;&lt;D xsi:type="xsd:long"&gt;45123&lt;/D&gt;&lt;D xsi:type="xsd:long"&gt;45124&lt;/D&gt;&lt;D xsi:type="xsd:long"&gt;45125&lt;/D&gt;&lt;D xsi:type="xsd:long"&gt;45126&lt;/D&gt;&lt;D xsi:type="xsd:long"&gt;45127&lt;/D&gt;&lt;D xsi:type="xsd:long"&gt;45128&lt;/D&gt;&lt;D xsi:type="xsd:long"&gt;45129&lt;/D&gt;&lt;D xsi:type="xsd:long"&gt;45130&lt;/D&gt;&lt;D xsi:type="xsd:long"&gt;45131&lt;/D&gt;&lt;D xsi:type="xsd:long"&gt;45132&lt;/D&gt;&lt;D xsi:type="xsd:long"&gt;45133&lt;/D&gt;&lt;D xsi:type="xsd:long"&gt;45134&lt;/D&gt;&lt;D xsi:type="xsd:long"&gt;45135&lt;/D&gt;&lt;D xsi:type="xsd:long"&gt;45136&lt;/D&gt;&lt;D xsi:type="xsd:long"&gt;45137&lt;/D&gt;&lt;D xsi:type="xsd:long"&gt;45138&lt;/D&gt;&lt;D xsi:type="xsd:long"&gt;45139&lt;/D&gt;&lt;D xsi:type="xsd:long"&gt;45140&lt;/D&gt;&lt;D xsi:type="xsd:long"&gt;45141&lt;/D&gt;&lt;D xsi:type="xsd:long"&gt;45142&lt;/D&gt;&lt;D xsi:type="xsd:long"&gt;45143&lt;/D&gt;&lt;D xsi:type="xsd:long"&gt;45144&lt;/D&gt;&lt;D xsi:type="xsd:long"&gt;45145&lt;/D&gt;&lt;D xsi:type="xsd:long"&gt;45146&lt;/D&gt;&lt;D xsi:type="xsd:long"&gt;45147&lt;/D&gt;&lt;D xsi:type="xsd:long"&gt;45148&lt;/D&gt;&lt;D xsi:type="xsd:long"&gt;45149&lt;/D&gt;&lt;D xsi:type="xsd:long"&gt;45150&lt;/D&gt;&lt;D xsi:type="xsd:long"&gt;45151&lt;/D&gt;&lt;D xsi:type="xsd:long"&gt;45152&lt;/D&gt;&lt;D xsi:type="xsd:long"&gt;45153&lt;/D&gt;&lt;D xsi:type="xsd:long"&gt;45154&lt;/D&gt;&lt;D xsi:type="xsd:long"&gt;45155&lt;/D&gt;&lt;D xsi:type="xsd:long"&gt;45156&lt;/D&gt;&lt;D xsi:type="xsd:long"&gt;45157&lt;/D&gt;&lt;D xsi:type="xsd:long"&gt;45158&lt;/D&gt;&lt;D xsi:type="xsd:long"&gt;45159&lt;/D&gt;&lt;D xsi:type="xsd:long"&gt;45160&lt;/D&gt;&lt;D xsi:type="xsd:long"&gt;45161&lt;/D&gt;&lt;D xsi:type="xsd:long"&gt;45162&lt;/D&gt;&lt;D xsi:type="xsd:long"&gt;45163&lt;/D&gt;&lt;D xsi:type="xsd:long"&gt;45164&lt;/D&gt;&lt;D xsi:type="xsd:long"&gt;45165&lt;/D&gt;&lt;D xsi:type="xsd:long"&gt;45166&lt;/D&gt;&lt;D xsi:type="xsd:long"&gt;45167&lt;/D&gt;&lt;D xsi:type="xsd:long"&gt;45168&lt;/D&gt;&lt;D xsi:type="xsd:long"&gt;45169&lt;/D&gt;&lt;D xsi:type="xsd:long"&gt;45170&lt;/D&gt;&lt;D xsi:type="xsd:long"&gt;45171&lt;/D&gt;&lt;D xsi:type="xsd:long"&gt;45172&lt;/D&gt;&lt;D xsi:type="xsd:long"&gt;45173&lt;/D&gt;&lt;D xsi:type="xsd:long"&gt;45174&lt;/D&gt;&lt;D xsi:type="xsd:long"&gt;45175&lt;/D&gt;&lt;D xsi:type="xsd:long"&gt;45176&lt;/D&gt;&lt;D xsi:type="xsd:long"&gt;45177&lt;/D&gt;&lt;D xsi:type="xsd:long"&gt;45178&lt;/D&gt;&lt;D xsi:type="xsd:long"&gt;45179&lt;/D&gt;&lt;D xsi:type="xsd:long"&gt;45180&lt;/D&gt;&lt;D xsi:type="xsd:long"&gt;45181&lt;/D&gt;&lt;D xsi:type="xsd:long"&gt;45182&lt;/D&gt;&lt;D xsi:type="xsd:long"&gt;45183&lt;/D&gt;&lt;D xsi:type="xsd:long"&gt;45184&lt;/D&gt;&lt;D xsi:type="xsd:long"&gt;45185&lt;/D&gt;&lt;D xsi:type="xsd:long"&gt;45186&lt;/D&gt;&lt;D xsi:type="xsd:long"&gt;45187&lt;/D&gt;&lt;D xsi:type="xsd:long"&gt;45188&lt;/D&gt;&lt;D xsi:type="xsd:long"&gt;45189&lt;/D&gt;&lt;D xsi:type="xsd:long"&gt;45190&lt;/D&gt;&lt;D xsi:type="xsd:long"&gt;45191&lt;/D&gt;&lt;D xsi:type="xsd:long"&gt;45192&lt;/D&gt;&lt;D xsi:type="xsd:long"&gt;45193&lt;/D&gt;&lt;D xsi:type="xsd:long"&gt;45194&lt;/D&gt;&lt;D xsi:type="xsd:long"&gt;45195&lt;/D&gt;&lt;D xsi:type="xsd:long"&gt;45196&lt;/D&gt;&lt;D xsi:type="xsd:long"&gt;45197&lt;/D&gt;&lt;D xsi:type="xsd:long"&gt;45198&lt;/D&gt;&lt;D xsi:type="xsd:long"&gt;45199&lt;/D&gt;&lt;D xsi:type="xsd:long"&gt;45200&lt;/D&gt;&lt;D xsi:type="xsd:long"&gt;45201&lt;/D&gt;&lt;D xsi:type="xsd:long"&gt;45202&lt;/D&gt;&lt;D xsi:type="xsd:long"&gt;45203&lt;/D&gt;&lt;D xsi:type="xsd:long"&gt;45204&lt;/D&gt;&lt;D xsi:type="xsd:long"&gt;45205&lt;/D&gt;&lt;D xsi:type="xsd:long"&gt;45206&lt;/D&gt;&lt;D xsi:type="xsd:long"&gt;45207&lt;/D&gt;&lt;D xsi:type="xsd:long"&gt;45208&lt;/D&gt;&lt;D xsi:type="xsd:long"&gt;45209&lt;/D&gt;&lt;D xsi:type="xsd:long"&gt;45210&lt;/D&gt;&lt;D xsi:type="xsd:long"&gt;45211&lt;/D&gt;&lt;D xsi:type="xsd:long"&gt;45212&lt;/D&gt;&lt;D xsi:type="xsd:long"&gt;45213&lt;/D&gt;&lt;D xsi:type="xsd:long"&gt;45214&lt;/D&gt;&lt;D xsi:type="xsd:long"&gt;45215&lt;/D&gt;&lt;D xsi:type="xsd:long"&gt;45216&lt;/D&gt;&lt;D xsi:type="xsd:long"&gt;45217&lt;/D&gt;&lt;D xsi:type="xsd:long"&gt;45218&lt;/D&gt;&lt;D xsi:type="xsd:long"&gt;45219&lt;/D&gt;&lt;D xsi:type="xsd:long"&gt;45220&lt;/D&gt;&lt;D xsi:type="xsd:long"&gt;45221&lt;/D&gt;&lt;D xsi:type="xsd:long"&gt;45222&lt;/D&gt;&lt;D xsi:type="xsd:long"&gt;45223&lt;/D&gt;&lt;D xsi:type="xsd:long"&gt;45224&lt;/D&gt;&lt;D xsi:type="xsd:long"&gt;45225&lt;/D&gt;&lt;D xsi:type="xsd:long"&gt;45226&lt;/D&gt;&lt;D xsi:type="xsd:long"&gt;45227&lt;/D&gt;&lt;D xsi:type="xsd:long"&gt;45228&lt;/D&gt;&lt;D xsi:type="xsd:long"&gt;45229&lt;/D&gt;&lt;D xsi:type="xsd:long"&gt;45230&lt;/D&gt;&lt;D xsi:type="xsd:long"&gt;45231&lt;/D&gt;&lt;D xsi:type="xsd:long"&gt;45232&lt;/D&gt;&lt;D xsi:type="xsd:long"&gt;45233&lt;/D&gt;&lt;D xsi:type="xsd:long"&gt;45234&lt;/D&gt;&lt;D xsi:type="xsd:long"&gt;45235&lt;/D&gt;&lt;D xsi:type="xsd:long"&gt;45236&lt;/D&gt;&lt;D xsi:type="xsd:long"&gt;45237&lt;/D&gt;&lt;D xsi:type="xsd:long"&gt;45238&lt;/D&gt;&lt;D xsi:type="xsd:long"&gt;45239&lt;/D&gt;&lt;D xsi:type="xsd:long"&gt;45240&lt;/D&gt;&lt;D xsi:type="xsd:long"&gt;45241&lt;/D&gt;&lt;D xsi:type="xsd:long"&gt;45242&lt;/D&gt;&lt;D xsi:type="xsd:long"&gt;45243&lt;/D&gt;&lt;D xsi:type="xsd:long"&gt;45244&lt;/D&gt;&lt;D xsi:type="xsd:long"&gt;45245&lt;/D&gt;&lt;D xsi:type="xsd:long"&gt;45246&lt;/D&gt;&lt;D xsi:type="xsd:long"&gt;45247&lt;/D&gt;&lt;D xsi:type="xsd:long"&gt;45248&lt;/D&gt;&lt;D xsi:type="xsd:long"&gt;45249&lt;/D&gt;&lt;D xsi:type="xsd:long"&gt;45250&lt;/D&gt;&lt;D xsi:type="xsd:long"&gt;45251&lt;/D&gt;&lt;D xsi:type="xsd:long"&gt;45252&lt;/D&gt;&lt;D xsi:type="xsd:long"&gt;45253&lt;/D&gt;&lt;D xsi:type="xsd:long"&gt;45254&lt;/D&gt;&lt;D xsi:type="xsd:long"&gt;45255&lt;/D&gt;&lt;D xsi:type="xsd:long"&gt;45256&lt;/D&gt;&lt;D xsi:type="xsd:long"&gt;45257&lt;/D&gt;&lt;D xsi:type="xsd:long"&gt;45258&lt;/D&gt;&lt;D xsi:type="xsd:long"&gt;45259&lt;/D&gt;&lt;D xsi:type="xsd:long"&gt;45260&lt;/D&gt;&lt;D xsi:type="xsd:long"&gt;45261&lt;/D&gt;&lt;D xsi:type="xsd:long"&gt;45262&lt;/D&gt;&lt;D xsi:type="xsd:long"&gt;45263&lt;/D&gt;&lt;D xsi:type="xsd:long"&gt;45264&lt;/D&gt;&lt;D xsi:type="xsd:long"&gt;45265&lt;/D&gt;&lt;D xsi:type="xsd:long"&gt;45266&lt;/D&gt;&lt;D xsi:type="xsd:long"&gt;45267&lt;/D&gt;&lt;D xsi:type="xsd:long"&gt;45268&lt;/D&gt;&lt;D xsi:type="xsd:long"&gt;45269&lt;/D&gt;&lt;D xsi:type="xsd:long"&gt;45270&lt;/D&gt;&lt;D xsi:type="xsd:long"&gt;45271&lt;/D&gt;&lt;D xsi:type="xsd:long"&gt;45272&lt;/D&gt;&lt;D xsi:type="xsd:long"&gt;45273&lt;/D&gt;&lt;D xsi:type="xsd:long"&gt;45274&lt;/D&gt;&lt;D xsi:type="xsd:long"&gt;45275&lt;/D&gt;&lt;D xsi:type="xsd:long"&gt;45276&lt;/D&gt;&lt;D xsi:type="xsd:long"&gt;45277&lt;/D&gt;&lt;D xsi:type="xsd:long"&gt;45278&lt;/D&gt;&lt;D xsi:type="xsd:long"&gt;45279&lt;/D&gt;&lt;D xsi:type="xsd:long"&gt;45280&lt;/D&gt;&lt;D xsi:type="xsd:long"&gt;45281&lt;/D&gt;&lt;D xsi:type="xsd:long"&gt;45282&lt;/D&gt;&lt;D xsi:type="xsd:long"&gt;45283&lt;/D&gt;&lt;D xsi:type="xsd:long"&gt;45284&lt;/D&gt;&lt;D xsi:type="xsd:long"&gt;45285&lt;/D&gt;&lt;D xsi:type="xsd:long"&gt;45286&lt;/D&gt;&lt;D xsi:type="xsd:long"&gt;45287&lt;/D&gt;&lt;D xsi:type="xsd:long"&gt;45288&lt;/D&gt;&lt;D xsi:type="xsd:long"&gt;45289&lt;/D&gt;&lt;D xsi:type="xsd:long"&gt;45290&lt;/D&gt;&lt;D xsi:type="xsd:long"&gt;45291&lt;/D&gt;&lt;D xsi:type="xsd:long"&gt;45292&lt;/D&gt;&lt;D xsi:type="xsd:long"&gt;45293&lt;/D&gt;&lt;D xsi:type="xsd:long"&gt;45294&lt;/D&gt;&lt;D xsi:type="xsd:long"&gt;45295&lt;/D&gt;&lt;/FQL&gt;&lt;FQL&gt;&lt;Q&gt;META-US^FG_PRICE(20201231,20240104,D)&lt;/Q&gt;&lt;R&gt;1100&lt;/R&gt;&lt;C&gt;1&lt;/C&gt;&lt;D xsi:type="xsd:double"&gt;273.16&lt;/D&gt;&lt;D xsi:type="xsd:double"&gt;273.16&lt;/D&gt;&lt;D xsi:type="xsd:double"&gt;273.16&lt;/D&gt;&lt;D xsi:type="xsd:double"&gt;273.16&lt;/D&gt;&lt;D xsi:type="xsd:double"&gt;268.94&lt;/D&gt;&lt;D xsi:type="xsd:double"&gt;270.97&lt;/D&gt;&lt;D xsi:type="xsd:double"&gt;263.31&lt;/D&gt;&lt;D xsi:type="xsd:double"&gt;268.74&lt;/D&gt;&lt;D xsi:type="xsd:double"&gt;267.57&lt;/D&gt;&lt;D xsi:type="xsd:double"&gt;267.57&lt;/D&gt;&lt;D xsi:type="xsd:double"&gt;267.57&lt;/D&gt;&lt;D xsi:type="xsd:double"&gt;256.84&lt;/D&gt;&lt;D xsi:type="xsd:double"&gt;251.09&lt;/D&gt;&lt;D xsi:type="xsd:double"&gt;251.64&lt;/D&gt;&lt;D xsi:type="xsd:double"&gt;245.64&lt;/D&gt;&lt;D xsi:type="xsd:double"&gt;251.36&lt;/D&gt;&lt;D xsi:type="xsd:double"&gt;251.36&lt;/D&gt;&lt;D xsi:type="xsd:double"&gt;251.36&lt;/D&gt;&lt;D xsi:type="xsd:double"&gt;251.36&lt;/D&gt;&lt;D xsi:type="xsd:double"&gt;261.1&lt;/D&gt;&lt;D xsi:type="xsd:double"&gt;267.48&lt;/D&gt;&lt;D xsi:type="xsd:double"&gt;272.87&lt;/D&gt;&lt;D xsi:type="xsd:double"&gt;274.5&lt;/D&gt;&lt;D xsi:type="xsd:double"&gt;274.5&lt;/D&gt;&lt;D xsi:type="xsd:double"&gt;274.5&lt;/D&gt;&lt;D xsi:type="xsd:double"&gt;278.01&lt;/D&gt;&lt;D xsi:type="xsd:double"&gt;282.05&lt;/D&gt;&lt;D xsi:type="xsd:double"&gt;272.14&lt;/D&gt;&lt;D xsi:type="xsd:double"&gt;265&lt;/D&gt;&lt;D xsi:type="xsd:double"&gt;258.33&lt;/D&gt;&lt;D xsi:type="xsd:double"&gt;258.33&lt;/D&gt;&lt;D xsi:type="xsd:double"&gt;258.33&lt;/D&gt;&lt;D xsi:type="xsd:double"&gt;262.01&lt;/D&gt;&lt;D xsi:type="xsd:double"&gt;267.08&lt;/D&gt;&lt;D xsi:type="xsd:double"&gt;266.65&lt;/D&gt;&lt;D xsi:type="xsd:double"&gt;266.49&lt;/D&gt;&lt;D xsi:type="xsd:double"&gt;268.1&lt;/D&gt;&lt;D xsi:type="xsd:double"&gt;268.1&lt;/D&gt;&lt;D xsi:type="xsd:double"&gt;268.1&lt;/D&gt;&lt;D xsi:type="xsd:double"&gt;266.58&lt;/D&gt;&lt;D xsi:type="xsd:double"&gt;269.45&lt;/D&gt;&lt;D xsi:type="xsd:double"&gt;271.87&lt;/D&gt;&lt;D xsi:type="xsd:double"&gt;270.39&lt;/D&gt;&lt;D xsi:type="xsd:double"&gt;270.5&lt;/D&gt;&lt;D xsi:type="xsd:double"&gt;270.5&lt;/D&gt;&lt;D xsi:type="xsd:double"&gt;270.5&lt;/D&gt;&lt;D xsi:type="xsd:double"&gt;270.5&lt;/D&gt;&lt;D xsi:type="xsd:double"&gt;273.97&lt;/D&gt;&lt;D xsi:type="xsd:double"&gt;273.57&lt;/D&gt;&lt;D xsi:type="xsd:double"&gt;269.39&lt;/D&gt;&lt;D xsi:type="xsd:double"&gt;261.56&lt;/D&gt;&lt;D xsi:type="xsd:double"&gt;261.56&lt;/D&gt;&lt;D xsi:type="xsd:double"&gt;261.56&lt;/D&gt;&lt;D xsi:type="xsd:double"&gt;260.33&lt;/D&gt;&lt;D xsi:type="xsd:double"&gt;265.855&lt;/D&gt;&lt;D xsi:type="xsd:double"&gt;264.31&lt;/D&gt;&lt;D xsi:type="xsd:double"&gt;254.69&lt;/D&gt;&lt;D xsi:type="xsd:double"&gt;257.62&lt;/D&gt;&lt;D xsi:type="xsd:double"&gt;257.62&lt;/D&gt;&lt;D xsi:type="xsd:double"&gt;257.62&lt;/D&gt;&lt;D xsi:type="xsd:double"&gt;264.91&lt;/D&gt;&lt;D xsi:type="xsd:double"&gt;259&lt;/D&gt;&lt;D xsi:type="xsd:double"&gt;255.41&lt;/D&gt;&lt;D xsi:type="xsd:double"&gt;257.64&lt;/D&gt;&lt;D xsi:type="xsd:double"&gt;264.28&lt;/D&gt;&lt;D xsi:type="xsd:double"&gt;264.28&lt;/D&gt;&lt;D xsi:type="xsd:double"&gt;264.28&lt;/D&gt;&lt;D xsi:type="xsd:double"&gt;255.31&lt;/D&gt;&lt;D xsi:type="xsd:double"&gt;265.74&lt;/D&gt;&lt;D xsi:type="xsd:double"&gt;264.9&lt;/D&gt;&lt;D xsi:type="xsd:double"&gt;273.88&lt;/D&gt;&lt;D xsi:type="xsd:double"&gt;268.4&lt;/D&gt;&lt;D xsi:type="xsd:double"&gt;268.4&lt;/D&gt;&lt;D xsi:type="xsd:double"&gt;268.4&lt;/D&gt;&lt;D xsi:type="xsd:double"&gt;273.75&lt;/D&gt;&lt;D xsi:type="xsd:double"&gt;279.28&lt;/D&gt;&lt;D xsi:type="xsd:double"&gt;284.01&lt;/D&gt;&lt;D xsi:type="xsd:double"&gt;278.62&lt;/D&gt;&lt;D xsi:type="xsd:double"&gt;290.11&lt;/D&gt;&lt;D xsi:type="xsd:double"&gt;290.11&lt;/D&gt;&lt;D xsi:type="xsd:double"&gt;290.11&lt;/D&gt;&lt;D xsi:type="xsd:double"&gt;293.54&lt;/D&gt;&lt;D xsi:type="xsd:double"&gt;290.63&lt;/D&gt;&lt;D xsi:type="xsd:double"&gt;282.14&lt;/D&gt;&lt;D xsi:type="xsd:double"&gt;278.74&lt;/D&gt;&lt;D xsi:type="xsd:double"&gt;283.02&lt;/D&gt;&lt;D xsi:type="xsd:double"&gt;283.02&lt;/D&gt;&lt;D xsi:type="xsd:double"&gt;283.02&lt;/D&gt;&lt;D xsi:type="xsd:double"&gt;290.82&lt;/D&gt;&lt;D xsi:type="xsd:double"&gt;288&lt;/D&gt;&lt;D xsi:type="xsd:double"&gt;294.53&lt;/D&gt;&lt;D xsi:type="xsd:double"&gt;298.66&lt;/D&gt;&lt;D xsi:type="xsd:double"&gt;298.66&lt;/D&gt;&lt;D xsi:type="xsd:double"&gt;298.66&lt;/D&gt;&lt;D xsi:type="xsd:double"&gt;298.66&lt;/D&gt;&lt;D xsi:type="xsd:double"&gt;308.91&lt;/D&gt;&lt;D xsi:type="xsd:double"&gt;306.26&lt;/D&gt;&lt;D xsi:type="xsd:double"&gt;313.09&lt;/D&gt;&lt;D xsi:type="xsd:double"&gt;313.02&lt;/D&gt;&lt;D xsi:type="xsd:double"&gt;312.46&lt;/D&gt;&lt;D xsi:type="xsd:double"&gt;312.46&lt;/D&gt;&lt;D xsi:type="xsd:double"&gt;312.46&lt;/D&gt;&lt;D xsi:type="xsd:double"&gt;311.54&lt;/D&gt;&lt;D xsi:type="xsd:double"&gt;309.76&lt;/D&gt;&lt;D xsi:type="xsd:double"&gt;302.82&lt;/D&gt;&lt;D xsi:type="xsd:double"&gt;307.82&lt;/D&gt;&lt;D xsi:type="xsd:double"&gt;306.18&lt;/D&gt;&lt;D xsi:type="xsd:double"&gt;306.18&lt;/D&gt;&lt;D xsi:type="xsd:double"&gt;306.18&lt;/D&gt;&lt;D xsi:type="xsd:double"&gt;302.24&lt;/D&gt;&lt;D xsi:type="xsd:double"&gt;302.65&lt;/D&gt;&lt;D xsi:type="xsd:double"&gt;301.47&lt;/D&gt;&lt;D xsi:type="xsd:double"&gt;296.52&lt;/D&gt;&lt;D xsi:type="xsd:double"&gt;301.13&lt;/D&gt;&lt;D xsi:type="xsd:double"&gt;301.13&lt;/D&gt;&lt;D xsi:type="xsd:double"&gt;301.13&lt;/D&gt;&lt;D xsi:type="xsd:double"&gt;303.04&lt;/D&gt;&lt;D xsi:type="xsd:double"&gt;303.57&lt;/D&gt;&lt;D xsi:type="xsd:double"&gt;307.1&lt;/D&gt;&lt;D xsi:type="xsd:double"&gt;329.51&lt;/D&gt;&lt;D xsi:type="xsd:double"&gt;325.08&lt;/D&gt;&lt;D xsi:type="xsd:double"&gt;325.08&lt;/D&gt;&lt;D xsi:type="xsd:double"&gt;325.08&lt;/D&gt;&lt;D xsi:type="xsd:double"&gt;322.58&lt;/D&gt;&lt;D xsi:type="xsd:double"&gt;318.36&lt;/D&gt;&lt;D xsi:type="xsd:double"&gt;315.02&lt;/D&gt;&lt;D xsi:type="xsd:double"&gt;320.02&lt;/D&gt;&lt;D xsi:type="xsd:double"&gt;319.08&lt;/D&gt;&lt;D xsi:type="xsd:double"&gt;319.08&lt;/D&gt;&lt;D xsi:type="xsd:double"&gt;319.08&lt;/D&gt;&lt;D xsi:type="xsd:double"&gt;305.97&lt;/D&gt;&lt;D xsi:type="xsd:double"&gt;306.53&lt;/D&gt;&lt;D xsi:type="xsd:double"&gt;302.55&lt;/D&gt;&lt;D xsi:type="xsd:double"&gt;305.26&lt;/D&gt;&lt;D xsi:type="xsd:double"&gt;315.94&lt;/D&gt;&lt;D xsi:type="xsd:double"&gt;315.94&lt;/D&gt;&lt;D xsi:type="xsd:double"&gt;315.94&lt;/D&gt;&lt;D xsi:type="xsd:double"&gt;315.46&lt;/D&gt;&lt;D xsi:type="xsd:double"&gt;309.96&lt;/D&gt;&lt;D xsi:type="xsd:double"&gt;313.59&lt;/D&gt;&lt;D xsi:type="xsd:double"&gt;318.61&lt;/D&gt;&lt;D xsi:type="xsd:double"&gt;316.23&lt;/D&gt;&lt;D xsi:type="xsd:double"&gt;316.23&lt;/D&gt;&lt;D xsi:type="xsd:double"&gt;316.23&lt;/D&gt;&lt;D xsi:type="xsd:double"&gt;324.63&lt;/D&gt;&lt;D xsi:type="xsd:double"&gt;327.79&lt;/D&gt;&lt;D xsi:type="xsd:double"&gt;327.66&lt;/D&gt;&lt;D xsi:type="xsd:double"&gt;332.75&lt;/D&gt;&lt;D xsi:type="xsd:double"&gt;328.73&lt;/D&gt;&lt;D xsi:type="xsd:double"&gt;328.73&lt;/D&gt;&lt;D xsi:type="xsd:double"&gt;328.73&lt;/D&gt;&lt;D xsi:type="xsd:double"&gt;328.73&lt;/D&gt;&lt;D xsi:type="xsd:double"&gt;329.13&lt;/D&gt;&lt;D xsi:type="xsd:double"&gt;329.15&lt;/D&gt;&lt;D xsi:type="xsd:double"&gt;326.04&lt;/D&gt;&lt;D xsi:type="xsd:double"&gt;330.35&lt;/D&gt;&lt;D xsi:type="xsd:double"&gt;330.35&lt;/D&gt;&lt;D xsi:type="xsd:double"&gt;330.35&lt;/D&gt;&lt;D xsi:type="xsd:double"&gt;336.58&lt;/D&gt;&lt;D xsi:type="xsd:double"&gt;333.68&lt;/D&gt;&lt;D xsi:type="xsd:double"&gt;330.25&lt;/D&gt;&lt;D xsi:type="xsd:double"&gt;332.46&lt;/D&gt;&lt;D xsi:type="xsd:double"&gt;331.26&lt;/D&gt;&lt;D xsi:type="xsd:double"&gt;331.26&lt;/D&gt;&lt;D xsi:type="xsd:double"&gt;331.26&lt;/D&gt;&lt;D xsi:type="xsd:double"&gt;336.77&lt;/D&gt;&lt;D xsi:type="xsd:double"&gt;336.75&lt;/D&gt;&lt;D xsi:type="xsd:double"&gt;331.08&lt;/D&gt;&lt;D xsi:type="xsd:double"&gt;336.51&lt;/D&gt;&lt;D xsi:type="xsd:double"&gt;329.66&lt;/D&gt;&lt;D xsi:type="xsd:double"&gt;329.66&lt;/D&gt;&lt;D xsi:type="xsd:double"&gt;329.66&lt;/D&gt;&lt;D xsi:type="xsd:double"&gt;332.29&lt;/D&gt;&lt;D xsi:type="xsd:double"&gt;339.03&lt;/D&gt;&lt;D xsi:type="xsd:double"&gt;340.59&lt;/D&gt;&lt;D xsi:type="xsd:double"&gt;343.18&lt;/D&gt;&lt;D xsi:type="xsd:double"&gt;341.37&lt;/D&gt;&lt;D xsi:type="xsd:double"&gt;341.37&lt;/D&gt;&lt;D xsi:type="xsd:double"&gt;341.37&lt;/D&gt;&lt;D xsi:type="xsd:double"&gt;355.64&lt;/D&gt;&lt;D xsi:type="xsd:double"&gt;351.89&lt;/D&gt;&lt;D xsi:type="xsd:double"&gt;347.71&lt;/D&gt;&lt;D xsi:type="xsd:double"&gt;354.39&lt;/D&gt;&lt;D xsi:type="xsd:double"&gt;354.7&lt;/D&gt;&lt;D xsi:type="xsd:double"&gt;354.7&lt;/D&gt;&lt;D xsi:type="xsd:double"&gt;354.7&lt;/D&gt;&lt;D xsi:type="xsd:double"&gt;354.7&lt;/D&gt;&lt;D xsi:type="xsd:double"&gt;352.78&lt;/D&gt;&lt;D xsi:type="xsd:double"&gt;350.49&lt;/D&gt;&lt;D xsi:type="xsd:double"&gt;345.65&lt;/D&gt;&lt;D xsi:type="xsd:double"&gt;350.42&lt;/D&gt;&lt;D xsi:type="xsd:double"&gt;350.42&lt;/D&gt;&lt;D xsi:type="xsd:double"&gt;350.42&lt;/D&gt;&lt;D xsi:type="xsd:double"&gt;353.16&lt;/D&gt;&lt;D xsi:type="xsd:double"&gt;352.09&lt;/D&gt;&lt;D xsi:type="xsd:double"&gt;347.63&lt;/D&gt;&lt;D xsi:type="xsd:double"&gt;344.46&lt;/D&gt;&lt;D xsi:type="xsd:double"&gt;341.16&lt;/D&gt;&lt;D xsi:type="xsd:double"&gt;341.16&lt;/D&gt;&lt;D xsi:type="xsd:double"&gt;341.16&lt;/D&gt;&lt;D xsi:type="xsd:double"&gt;336.95&lt;/D&gt;&lt;D xsi:type="xsd:double"&gt;341.66&lt;/D&gt;&lt;D xsi:type="xsd:double"&gt;346.23&lt;/D&gt;&lt;D xsi:type="xsd:double"&gt;351.19&lt;/D&gt;&lt;D xsi:type="xsd:double"&gt;369.79&lt;/D&gt;&lt;D xsi:type="xsd:double"&gt;369.79&lt;/D&gt;&lt;D xsi:type="xsd:double"&gt;369.79&lt;/D&gt;&lt;D xsi:type="xsd:double"&gt;372.46&lt;/D&gt;&lt;D xsi:type="xsd:double"&gt;367.81&lt;/D&gt;&lt;D xsi:type="xsd:double"&gt;373.28&lt;/D&gt;&lt;D xsi:type="xsd:double"&gt;358.32&lt;/D&gt;&lt;D xsi:type="xsd:double"&gt;356.3&lt;/D&gt;&lt;D xsi:type="xsd:double"&gt;356.3&lt;/D&gt;&lt;D xsi:type="xsd:double"&gt;356.3&lt;/D&gt;&lt;D xsi:type="xsd:double"&gt;351.95&lt;/D&gt;&lt;D xsi:type="xsd:double"&gt;351.24&lt;/D&gt;&lt;D xsi:type="xsd:double"&gt;358.92&lt;/D&gt;&lt;D xsi:type="xsd:double"&gt;362.97&lt;/D&gt;&lt;D xsi:type="xsd:double"&gt;363.51&lt;/D&gt;&lt;D xsi:type="xsd:double"&gt;363.51&lt;/D&gt;&lt;D xsi:type="xsd:double"&gt;363.51&lt;/D&gt;&lt;D xsi:type="xsd:double"&gt;361.61&lt;/D&gt;&lt;D xsi:type="xsd:double"&gt;361.13&lt;/D&gt;&lt;D xsi:type="xsd:double"&gt;359.96&lt;/D&gt;&lt;D xsi:type="xsd:double"&gt;362.65&lt;/D&gt;&lt;D xsi:type="xsd:double"&gt;363.18&lt;/D&gt;&lt;D xsi:type="xsd:double"&gt;363.18&lt;/D&gt;&lt;D xsi:type="xsd:double"&gt;363.18&lt;/D&gt;&lt;D xsi:type="xsd:double"&gt;366.56&lt;/D&gt;&lt;D xsi:type="xsd:double"&gt;358.45&lt;/D&gt;&lt;D xsi:type="xsd:double"&gt;355.45&lt;/D&gt;&lt;D xsi:type="xsd:double"&gt;355.12&lt;/D&gt;&lt;D xsi:type="xsd:double"&gt;359.37&lt;/D&gt;&lt;D xsi:type="xsd:double"&gt;359.37&lt;/D&gt;&lt;D xsi:type="xsd:double"&gt;359.37&lt;/D&gt;&lt;D xsi:type="xsd:double"&gt;363.35&lt;/D&gt;&lt;D xsi:type="xsd:double"&gt;365.51&lt;/D&gt;&lt;D xsi:type="xsd:double"&gt;368.39&lt;/D&gt;&lt;D xsi:type="xsd:double"&gt;364.38&lt;/D&gt;&lt;D xsi:type="xsd:double"&gt;372.63&lt;/D&gt;&lt;D xsi:type="xsd:double"&gt;372.63&lt;/D&gt;&lt;D xsi:type="xsd:double"&gt;372.63&lt;/D&gt;&lt;D xsi:type="xsd:double"&gt;380.66&lt;/D&gt;&lt;D xsi:type="xsd:double"&gt;379.38&lt;/D&gt;&lt;D xsi:type="xsd:double"&gt;382.05&lt;/D&gt;&lt;D xsi:type="xsd:double"&gt;375.28&lt;/D&gt;&lt;D xsi:type="xsd:double"&gt;376.26&lt;/D&gt;&lt;D xsi:type="xsd:double"&gt;376.26&lt;/D&gt;&lt;D xsi:type="xsd:double"&gt;376.26&lt;/D&gt;&lt;D xsi:type="xsd:double"&gt;376.26&lt;/D&gt;&lt;D xsi:type="xsd:double"&gt;382.18&lt;/D&gt;&lt;D xsi:type="xsd:double"&gt;377.57&lt;/D&gt;&lt;D xsi:type="xsd:double"&gt;378&lt;/D&gt;&lt;D xsi:type="xsd:double"&gt;378.69&lt;/D&gt;&lt;D xsi:type="xsd:double"&gt;378.69&lt;/D&gt;&lt;D xsi:type="xsd:double"&gt;378.69&lt;/D&gt;&lt;D xsi:type="xsd:double"&gt;376.51&lt;/D&gt;&lt;D xsi:type="xsd:double"&gt;376.53&lt;/D&gt;&lt;D xsi:type="xsd:double"&gt;373.92&lt;/D&gt;&lt;D xsi:type="xsd:double"&gt;373.06&lt;/D&gt;&lt;D xsi:type="xsd:double"&gt;364.72&lt;/D&gt;&lt;D xsi:type="xsd:double"&gt;364.72&lt;/D&gt;&lt;D xsi:type="xsd:double"&gt;364.72&lt;/D&gt;&lt;D xsi:type="xsd:double"&gt;355.7&lt;/D&gt;&lt;D xsi:type="xsd:double"&gt;357.48&lt;/D&gt;&lt;D xsi:type="xsd:double"&gt;343.21&lt;/D&gt;&lt;D xsi:type="xsd:double"&gt;345.96&lt;/D&gt;&lt;D xsi:type="xsd:double"&gt;352.96&lt;/D&gt;&lt;D xsi:type="xsd:double"&gt;352.96&lt;/D&gt;&lt;D xsi:type="xsd:double"&gt;352.96&lt;/D&gt;&lt;D xsi:type="xsd:double"&gt;353.58&lt;/D&gt;&lt;D xsi:type="xsd:double"&gt;340.65&lt;/D&gt;&lt;D xsi:type="xsd:double"&gt;339.61&lt;/D&gt;&lt;D xsi:type="xsd:double"&gt;339.39&lt;/D&gt;&lt;D xsi:type="xsd:double"&gt;343.01&lt;/D&gt;&lt;D xsi:type="xsd:double"&gt;343.01&lt;/D&gt;&lt;D xsi:type="xsd:double"&gt;343.01&lt;/D&gt;&lt;D xsi:type="xsd:double"&gt;326.23&lt;/D&gt;&lt;D xsi:type="xsd:double"&gt;332.96&lt;/D&gt;&lt;D xsi:type="xsd:double"&gt;333.64&lt;/D&gt;&lt;D xsi:type="xsd:double"&gt;329.22&lt;/D&gt;&lt;D xsi:type="xsd:double"&gt;330.05&lt;/D&gt;&lt;D xsi:type="xsd:double"&gt;330.05&lt;/D&gt;&lt;D xsi:type="xsd:double"&gt;330.05&lt;/D&gt;&lt;D xsi:type="xsd:double"&gt;325.45&lt;/D&gt;&lt;D xsi:type="xsd:double"&gt;323.77&lt;/D&gt;&lt;D xsi:type="xsd:double"&gt;324.54&lt;/D&gt;&lt;D xsi:type="xsd:double"&gt;328.53&lt;/D&gt;&lt;D xsi:type="xsd:double"&gt;324.76&lt;/D&gt;&lt;D xsi:type="xsd:double"&gt;324.76&lt;/D&gt;&lt;D xsi:type="xsd:double"&gt;324.76&lt;/D&gt;&lt;D xsi:type="xsd:double"&gt;335.34&lt;/D&gt;&lt;D xsi:type="xsd:double"&gt;339.99&lt;/D&gt;&lt;D xsi:type="xsd:double"&gt;340.78&lt;/D&gt;&lt;D xsi:type="xsd:double"&gt;341.88&lt;/D&gt;&lt;D xsi:type="xsd:double"&gt;324.61&lt;/D&gt;&lt;D xsi:type="xsd:double"&gt;324.61&lt;/D&gt;&lt;D xsi:type="xsd:double"&gt;324.61&lt;/D&gt;&lt;D xsi:type="xsd:double"&gt;328.69&lt;/D&gt;&lt;D xsi:type="xsd:double"&gt;315.81&lt;/D&gt;&lt;D xsi:type="xsd:double"&gt;312.22&lt;/D&gt;&lt;D xsi:type="xsd:double"&gt;316.92&lt;/D&gt;&lt;D xsi:type="xsd:double"&gt;323.57&lt;/D&gt;&lt;D xsi:type="xsd:double"&gt;323.57&lt;/D&gt;&lt;D xsi:type="xsd:double"&gt;323.57&lt;/D&gt;&lt;D xsi:type="xsd:double"&gt;329.98&lt;/D&gt;&lt;D xsi:type="xsd:double"&gt;328.08&lt;/D&gt;&lt;D xsi:type="xsd:double"&gt;331.62&lt;/D&gt;&lt;D xsi:type="xsd:double"&gt;335.85&lt;/D&gt;&lt;D xsi:type="xsd:double"&gt;341.13&lt;/D&gt;&lt;D xsi:type="xsd:double"&gt;341.13&lt;/D&gt;&lt;D xsi:type="xsd:double"&gt;341.13&lt;/D&gt;&lt;D xsi:type="xsd:double"&gt;338.62&lt;/D&gt;&lt;D xsi:type="xsd:double"&gt;335.37&lt;/D&gt;&lt;D xsi:type="xsd:double"&gt;327.64&lt;/D&gt;&lt;D xsi:type="xsd:double"&gt;327.74&lt;/D&gt;&lt;D xsi:type="xsd:double"&gt;340.89&lt;/D&gt;&lt;D xsi:type="xsd:double"&gt;340.89&lt;/D&gt;&lt;D xsi:type="xsd:double"&gt;340.89&lt;/D&gt;&lt;D xsi:type="xsd:double"&gt;347.56&lt;/D&gt;&lt;D xsi:type="xsd:double"&gt;342.96&lt;/D&gt;&lt;D xsi:type="xsd:double"&gt;340.77&lt;/D&gt;&lt;D xsi:type="xsd:double"&gt;338.69&lt;/D&gt;&lt;D xsi:type="xsd:double"&gt;345.3&lt;/D&gt;&lt;D xsi:type="xsd:double"&gt;345.3&lt;/D&gt;&lt;D xsi:type="xsd:double"&gt;345.3&lt;/D&gt;&lt;D xsi:type="xsd:double"&gt;341.01&lt;/D&gt;&lt;D xsi:type="xsd:double"&gt;337.25&lt;/D&gt;&lt;D xsi:type="xsd:double"&gt;341.06&lt;/D&gt;&lt;D xsi:type="xsd:double"&gt;341.06&lt;/D&gt;&lt;D xsi:type="xsd:double"&gt;333.12&lt;/D&gt;&lt;D xsi:type="xsd:double"&gt;333.12&lt;/D&gt;&lt;D xsi:type="xsd:double"&gt;333.12&lt;/D&gt;&lt;D xsi:type="xsd:double"&gt;338.03&lt;/D&gt;&lt;D xsi:type="xsd:double"&gt;324.46&lt;/D&gt;&lt;D xsi:type="xsd:double"&gt;310.6&lt;/D&gt;&lt;D xsi:type="xsd:double"&gt;310.39&lt;/D&gt;&lt;D xsi:type="xsd:double"&gt;306.84&lt;/D&gt;&lt;D xsi:type="xsd:double"&gt;306.84&lt;/D&gt;&lt;D xsi:type="xsd:double"&gt;306.84&lt;/D&gt;&lt;D xsi:type="xsd:double"&gt;317.87&lt;/D&gt;&lt;D xsi:type="xsd:double"&gt;322.81&lt;/D&gt;&lt;D xsi:type="xsd:double"&gt;330.56&lt;/D&gt;&lt;D xsi:type="xsd:double"&gt;329.82&lt;/D&gt;&lt;D xsi:type="xsd:double"&gt;329.75&lt;/D&gt;&lt;D xsi:type="xsd:double"&gt;329.75&lt;/D&gt;&lt;D xsi:type="xsd:double"&gt;329.75&lt;/D&gt;&lt;D xsi:type="xsd:double"&gt;334.49&lt;/D&gt;&lt;D xsi:type="xsd:double"&gt;333.74&lt;/D&gt;&lt;D xsi:type="xsd:double"&gt;341.66&lt;/D&gt;&lt;D xsi:type="xsd:double"&gt;334.9&lt;/D&gt;&lt;D xsi:type="xsd:double"&gt;333.79&lt;/D&gt;&lt;D xsi:type="xsd:double"&gt;333.79&lt;/D&gt;&lt;D xsi:type="xsd:double"&gt;333.79&lt;/D&gt;&lt;D xsi:type="xsd:double"&gt;325.45&lt;/D&gt;&lt;D xsi:type="xsd:double"&gt;334.2&lt;/D&gt;&lt;D xsi:type="xsd:double"&gt;330.45&lt;/D&gt;&lt;D xsi:type="xsd:double"&gt;335.24&lt;/D&gt;&lt;D xsi:type="xsd:double"&gt;335.24&lt;/D&gt;&lt;D xsi:type="xsd:double"&gt;335.24&lt;/D&gt;&lt;D xsi:type="xsd:double"&gt;335.24&lt;/D&gt;&lt;D xsi:type="xsd:double"&gt;346.18&lt;/D&gt;&lt;D xsi:type="xsd:double"&gt;346.22&lt;/D&gt;&lt;D xsi:type="xsd:double"&gt;342.94&lt;/D&gt;&lt;D xsi:type="xsd:double"&gt;344.36&lt;/D&gt;&lt;D xsi:type="xsd:double"&gt;336.35&lt;/D&gt;&lt;D xsi:type="xsd:double"&gt;336.35&lt;/D&gt;&lt;D xsi:type="xsd:double"&gt;336.35&lt;/D&gt;&lt;D xsi:type="xsd:double"&gt;338.54&lt;/D&gt;&lt;D xsi:type="xsd:double"&gt;336.53&lt;/D&gt;&lt;D xsi:type="xsd:double"&gt;324.17&lt;/D&gt;&lt;D xsi:type="xsd:double"&gt;332.46&lt;/D&gt;&lt;D xsi:type="xsd:double"&gt;331.79&lt;/D&gt;&lt;D xsi:type="xsd:double"&gt;331.79&lt;/D&gt;&lt;D xsi:type="xsd:double"&gt;331.79&lt;/D&gt;&lt;D xsi:type="xsd:double"&gt;328.07&lt;/D&gt;&lt;D xsi:type="xsd:double"&gt;334.37&lt;/D&gt;&lt;D xsi:type="xsd:double"&gt;333.26&lt;/D&gt;&lt;D xsi:type="xsd:double"&gt;326.48&lt;/D&gt;&lt;D xsi:type="xsd:double"&gt;331.9&lt;/D&gt;&lt;D xsi:type="xsd:double"&gt;331.9&lt;/D&gt;&lt;D xsi:type="xsd:double"&gt;331.9&lt;/D&gt;&lt;D xsi:type="xsd:double"&gt;331.9&lt;/D&gt;&lt;D xsi:type="xsd:double"&gt;318.15&lt;/D&gt;&lt;D xsi:type="xsd:double"&gt;319.59&lt;/D&gt;&lt;D xsi:type="xsd:double"&gt;316.56&lt;/D&gt;&lt;D xsi:type="xsd:double"&gt;303.17&lt;/D&gt;&lt;D xsi:type="xsd:double"&gt;303.17&lt;/D&gt;&lt;D xsi:type="xsd:double"&gt;303.17&lt;/D&gt;&lt;D xsi:type="xsd:double"&gt;308.71&lt;/D&gt;&lt;D xsi:type="xsd:double"&gt;300.15&lt;/D&gt;&lt;D xsi:type="xsd:double"&gt;294.63&lt;/D&gt;&lt;D xsi:type="xsd:double"&gt;294.64&lt;/D&gt;&lt;D xsi:type="xsd:double"&gt;301.71&lt;/D&gt;&lt;D xsi:type="xsd:double"&gt;301.71&lt;/D&gt;&lt;D xsi:type="xsd:double"&gt;301.71&lt;/D&gt;&lt;D xsi:type="xsd:double"&gt;313.26&lt;/D&gt;&lt;D xsi:type="xsd:double"&gt;319&lt;/D&gt;&lt;D xsi:type="xsd:double"&gt;323&lt;/D&gt;&lt;D xsi:type="xsd:double"&gt;237.76&lt;/D&gt;&lt;D xsi:type="xsd:double"&gt;237.09&lt;/D&gt;&lt;D xsi:type="xsd:double"&gt;237.09&lt;/D&gt;&lt;D xsi:type="xsd:double"&gt;237.09&lt;/D&gt;&lt;D xsi:type="xsd:double"&gt;224.91&lt;/D&gt;&lt;D xsi:type="xsd:double"&gt;220.18&lt;/D&gt;&lt;D xsi:type="xsd:double"&gt;232&lt;/D&gt;&lt;D xsi:type="xsd:double"&gt;228.07&lt;/D&gt;&lt;D xsi:type="xsd:double"&gt;219.55&lt;/D&gt;&lt;D xsi:type="xsd:double"&gt;219.55&lt;/D&gt;&lt;D xsi:type="xsd:double"&gt;219.55&lt;/D&gt;&lt;D xsi:type="xsd:double"&gt;217.7&lt;/D&gt;&lt;D xsi:type="xsd:double"&gt;221&lt;/D&gt;&lt;D xsi:type="xsd:double"&gt;216.54&lt;/D&gt;&lt;D xsi:type="xsd:double"&gt;207.71&lt;/D&gt;&lt;D xsi:type="xsd:double"&gt;206.16&lt;/D&gt;&lt;D xsi:type="xsd:double"&gt;206.16&lt;/D&gt;&lt;D xsi:type="xsd:double"&gt;206.16&lt;/D&gt;&lt;D xsi:type="xsd:double"&gt;206.16&lt;/D&gt;&lt;D xsi:type="xsd:double"&gt;202.08&lt;/D&gt;&lt;D xsi:type="xsd:double"&gt;198.45&lt;/D&gt;&lt;D xsi:type="xsd:double"&gt;207.6&lt;/D&gt;&lt;D xsi:type="xsd:double"&gt;210.48&lt;/D&gt;&lt;D xsi:type="xsd:double"&gt;210.48&lt;/D&gt;&lt;D xsi:type="xsd:double"&gt;210.48&lt;/D&gt;&lt;D xsi:type="xsd:double"&gt;211.03&lt;/D&gt;&lt;D xsi:type="xsd:double"&gt;203.49&lt;/D&gt;&lt;D xsi:type="xsd:double"&gt;208.11&lt;/D&gt;&lt;D xsi:type="xsd:double"&gt;202.97&lt;/D&gt;&lt;D xsi:type="xsd:double"&gt;200.06&lt;/D&gt;&lt;D xsi:type="xsd:double"&gt;200.06&lt;/D&gt;&lt;D xsi:type="xsd:double"&gt;200.06&lt;/D&gt;&lt;D xsi:type="xsd:double"&gt;187.47&lt;/D&gt;&lt;D xsi:type="xsd:double"&gt;190.29&lt;/D&gt;&lt;D xsi:type="xsd:double"&gt;198.5&lt;/D&gt;&lt;D xsi:type="xsd:double"&gt;195.21&lt;/D&gt;&lt;D xsi:type="xsd:double"&gt;187.61&lt;/D&gt;&lt;D xsi:type="xsd:double"&gt;187.61&lt;/D&gt;&lt;D xsi:type="xsd:double"&gt;187.61&lt;/D&gt;&lt;D xsi:type="xsd:double"&gt;186.63&lt;/D&gt;&lt;D xsi:type="xsd:double"&gt;192.03&lt;/D&gt;&lt;D xsi:type="xsd:double"&gt;203.63&lt;/D&gt;&lt;D xsi:type="xsd:double"&gt;207.84&lt;/D&gt;&lt;D xsi:type="xsd:double"&gt;216.49&lt;/D&gt;&lt;D xsi:type="xsd:double"&gt;216.49&lt;/D&gt;&lt;D xsi:type="xsd:double"&gt;216.49&lt;/D&gt;&lt;D xsi:type="xsd:double"&gt;211.49&lt;/D&gt;&lt;D xsi:type="xsd:double"&gt;216.65&lt;/D&gt;&lt;D xsi:type="xsd:double"&gt;213.46&lt;/D&gt;&lt;D xsi:type="xsd:double"&gt;219.57&lt;/D&gt;&lt;D xsi:type="xsd:double"&gt;221.82&lt;/D&gt;&lt;D xsi:type="xsd:double"&gt;221.82&lt;/D&gt;&lt;D xsi:type="xsd:double"&gt;221.82&lt;/D&gt;&lt;D xsi:type="xsd:double"&gt;223.59&lt;/D&gt;&lt;D xsi:type="xsd:double"&gt;229.86&lt;/D&gt;&lt;D xsi:type="xsd:double"&gt;227.85&lt;/D&gt;&lt;D xsi:type="xsd:double"&gt;222.36&lt;/D&gt;&lt;D xsi:type="xsd:double"&gt;224.85&lt;/D&gt;&lt;D xsi:type="xsd:double"&gt;224.85&lt;/D&gt;&lt;D xsi:type="xsd:double"&gt;224.85&lt;/D&gt;&lt;D xsi:type="xsd:double"&gt;233.89&lt;/D&gt;&lt;D xsi:type="xsd:double"&gt;231.84&lt;/D&gt;&lt;D xsi:type="xsd:double"&gt;223.3&lt;/D&gt;&lt;D xsi:type="xsd:double"&gt;222.95&lt;/D&gt;&lt;D xsi:type="xsd:double"&gt;222.33&lt;/D&gt;&lt;D xsi:type="xsd:double"&gt;222.33&lt;/D&gt;&lt;D xsi:type="xsd:double"&gt;222.33&lt;/D&gt;&lt;D xsi:type="xsd:double"&gt;216.46&lt;/D&gt;&lt;D xsi:type="xsd:double"&gt;214.14&lt;/D&gt;&lt;D xsi:type="xsd:double"&gt;214.99&lt;/D&gt;&lt;D xsi:type="xsd:double"&gt;210.18&lt;/D&gt;&lt;D xsi:type="xsd:double"&gt;210.18&lt;/D&gt;&lt;D xsi:type="xsd:double"&gt;210.18&lt;/D&gt;&lt;D xsi:type="xsd:double"&gt;210.18&lt;/D&gt;&lt;D xsi:type="xsd:double"&gt;210.77&lt;/D&gt;&lt;D xsi:type="xsd:double"&gt;217.31&lt;/D&gt;&lt;D xsi:type="xsd:double"&gt;200.42&lt;/D&gt;&lt;D xsi:type="xsd:double"&gt;188.07&lt;/D&gt;&lt;D xsi:type="xsd:double"&gt;184.11&lt;/D&gt;&lt;D xsi:type="xsd:double"&gt;184.11&lt;/D&gt;&lt;D xsi:type="xsd:double"&gt;184.11&lt;/D&gt;&lt;D xsi:type="xsd:double"&gt;186.99&lt;/D&gt;&lt;D xsi:type="xsd:double"&gt;180.95&lt;/D&gt;&lt;D xsi:type="xsd:double"&gt;174.95&lt;/D&gt;&lt;D xsi:type="xsd:double"&gt;205.73&lt;/D&gt;&lt;D xsi:type="xsd:double"&gt;200.47&lt;/D&gt;&lt;D xsi:type="xsd:double"&gt;200.47&lt;/D&gt;&lt;D xsi:type="xsd:double"&gt;200.47&lt;/D&gt;&lt;D xsi:type="xsd:double"&gt;211.13&lt;/D&gt;&lt;D xsi:type="xsd:double"&gt;212.03&lt;/D&gt;&lt;D xsi:type="xsd:double"&gt;223.41&lt;/D&gt;&lt;D xsi:type="xsd:double"&gt;208.28&lt;/D&gt;&lt;D xsi:type="xsd:double"&gt;203.77&lt;/D&gt;&lt;D xsi:type="xsd:double"&gt;203.77&lt;/D&gt;&lt;D xsi:type="xsd:double"&gt;203.77&lt;/D&gt;&lt;D xsi:type="xsd:double"&gt;196.21&lt;/D&gt;&lt;D xsi:type="xsd:double"&gt;197.65&lt;/D&gt;&lt;D xsi:type="xsd:double"&gt;188.74&lt;/D&gt;&lt;D xsi:type="xsd:double"&gt;191.24&lt;/D&gt;&lt;D xsi:type="xsd:double"&gt;198.62&lt;/D&gt;&lt;D xsi:type="xsd:double"&gt;198.62&lt;/D&gt;&lt;D xsi:type="xsd:double"&gt;198.62&lt;/D&gt;&lt;D xsi:type="xsd:double"&gt;200.04&lt;/D&gt;&lt;D xsi:type="xsd:double"&gt;202.62&lt;/D&gt;&lt;D xsi:type="xsd:double"&gt;192.24&lt;/D&gt;&lt;D xsi:type="xsd:double"&gt;191.29&lt;/D&gt;&lt;D xsi:type="xsd:double"&gt;193.54&lt;/D&gt;&lt;D xsi:type="xsd:double"&gt;193.54&lt;/D&gt;&lt;D xsi:type="xsd:double"&gt;193.54&lt;/D&gt;&lt;D xsi:type="xsd:double"&gt;196.23&lt;/D&gt;&lt;D xsi:type="xsd:double"&gt;181.28&lt;/D&gt;&lt;D xsi:type="xsd:double"&gt;183.83&lt;/D&gt;&lt;D xsi:type="xsd:double"&gt;191.63&lt;/D&gt;&lt;D xsi:type="xsd:double"&gt;195.13&lt;/D&gt;&lt;D xsi:type="xsd:double"&gt;195.13&lt;/D&gt;&lt;D xsi:type="xsd:double"&gt;195.13&lt;/D&gt;&lt;D xsi:type="xsd:double"&gt;195.13&lt;/D&gt;&lt;D xsi:type="xsd:double"&gt;193.64&lt;/D&gt;&lt;D xsi:type="xsd:double"&gt;188.64&lt;/D&gt;&lt;D xsi:type="xsd:double"&gt;198.86&lt;/D&gt;&lt;D xsi:type="xsd:double"&gt;190.78&lt;/D&gt;&lt;D xsi:type="xsd:double"&gt;190.78&lt;/D&gt;&lt;D xsi:type="xsd:double"&gt;190.78&lt;/D&gt;&lt;D xsi:type="xsd:double"&gt;194.25&lt;/D&gt;&lt;D xsi:type="xsd:double"&gt;195.65&lt;/D&gt;&lt;D xsi:type="xsd:double"&gt;196.64&lt;/D&gt;&lt;D xsi:type="xsd:double"&gt;184&lt;/D&gt;&lt;D xsi:type="xsd:double"&gt;175.57&lt;/D&gt;&lt;D xsi:type="xsd:double"&gt;175.57&lt;/D&gt;&lt;D xsi:type="xsd:double"&gt;175.57&lt;/D&gt;&lt;D xsi:type="xsd:double"&gt;164.26&lt;/D&gt;&lt;D xsi:type="xsd:double"&gt;163.73&lt;/D&gt;&lt;D xsi:type="xsd:double"&gt;169.35&lt;/D&gt;&lt;D xsi:type="xsd:double"&gt;160.87&lt;/D&gt;&lt;D xsi:type="xsd:double"&gt;163.74&lt;/D&gt;&lt;D xsi:type="xsd:double"&gt;163.74&lt;/D&gt;&lt;D xsi:type="xsd:double"&gt;163.74&lt;/D&gt;&lt;D xsi:type="xsd:double"&gt;163.74&lt;/D&gt;&lt;D xsi:type="xsd:double"&gt;157.05&lt;/D&gt;&lt;D xsi:type="xsd:double"&gt;155.85&lt;/D&gt;&lt;D xsi:type="xsd:double"&gt;158.75&lt;/D&gt;&lt;D xsi:type="xsd:double"&gt;170.16&lt;/D&gt;&lt;D xsi:type="xsd:double"&gt;170.16&lt;/D&gt;&lt;D xsi:type="xsd:double"&gt;170.16&lt;/D&gt;&lt;D xsi:type="xsd:double"&gt;169.49&lt;/D&gt;&lt;D xsi:type="xsd:double"&gt;160.68&lt;/D&gt;&lt;D xsi:type="xsd:double"&gt;163.94&lt;/D&gt;&lt;D xsi:type="xsd:double"&gt;161.25&lt;/D&gt;&lt;D xsi:type="xsd:double"&gt;160.03&lt;/D&gt;&lt;D xsi:type="xsd:double"&gt;160.03&lt;/D&gt;&lt;D xsi:type="xsd:double"&gt;160.03&lt;/D&gt;&lt;D xsi:type="xsd:double"&gt;160.03&lt;/D&gt;&lt;D xsi:type="xsd:double"&gt;168.19&lt;/D&gt;&lt;D xsi:type="xsd:double"&gt;169.77&lt;/D&gt;&lt;D xsi:type="xsd:double"&gt;172.19&lt;/D&gt;&lt;D xsi:type="xsd:double"&gt;170.88&lt;/D&gt;&lt;D xsi:type="xsd:double"&gt;170.88&lt;/D&gt;&lt;D xsi:type="xsd:double"&gt;170.88&lt;/D&gt;&lt;D xsi:type="xsd:double"&gt;162.88&lt;/D&gt;&lt;D xsi:type="xsd:double"&gt;163.27&lt;/D&gt;&lt;D xsi:type="xsd:double"&gt;163.49&lt;/D&gt;&lt;D xsi:type="xsd:double"&gt;158.05&lt;/D&gt;&lt;D xsi:type="xsd:double"&gt;164.7&lt;/D&gt;&lt;D xsi:type="xsd:double"&gt;164.7&lt;/D&gt;&lt;D xsi:type="xsd:double"&gt;164.7&lt;/D&gt;&lt;D xsi:type="xsd:double"&gt;167.23&lt;/D&gt;&lt;D xsi:type="xsd:double"&gt;175.78&lt;/D&gt;&lt;D xsi:type="xsd:double"&gt;183.09&lt;/D&gt;&lt;D xsi:type="xsd:double"&gt;183.17&lt;/D&gt;&lt;D xsi:type="xsd:double"&gt;169.27&lt;/D&gt;&lt;D xsi:type="xsd:double"&gt;169.27&lt;/D&gt;&lt;D xsi:type="xsd:double"&gt;169.27&lt;/D&gt;&lt;D xsi:type="xsd:double"&gt;166.65&lt;/D&gt;&lt;D xsi:type="xsd:double"&gt;159.15&lt;/D&gt;&lt;D xsi:type="xsd:double"&gt;169.58&lt;/D&gt;&lt;D xsi:type="xsd:double"&gt;160.72&lt;/D&gt;&lt;D xsi:type="xsd:double"&gt;159.1&lt;/D&gt;&lt;D xsi:type="xsd:double"&gt;159.1&lt;/D&gt;&lt;D xsi:type="xsd:double"&gt;159.1&lt;/D&gt;&lt;D xsi:type="xsd:double"&gt;159.93&lt;/D&gt;&lt;D xsi:type="xsd:double"&gt;160.19&lt;/D&gt;&lt;D xsi:type="xsd:double"&gt;168.8&lt;/D&gt;&lt;D xsi:type="xsd:double"&gt;170.57&lt;/D&gt;&lt;D xsi:type="xsd:double"&gt;167.11&lt;/D&gt;&lt;D xsi:type="xsd:double"&gt;167.11&lt;/D&gt;&lt;D xsi:type="xsd:double"&gt;167.11&lt;/D&gt;&lt;D xsi:type="xsd:double"&gt;170.25&lt;/D&gt;&lt;D xsi:type="xsd:double"&gt;168.53&lt;/D&gt;&lt;D xsi:type="xsd:double"&gt;178.34&lt;/D&gt;&lt;D xsi:type="xsd:double"&gt;177.49&lt;/D&gt;&lt;D xsi:type="xsd:double"&gt;180.5&lt;/D&gt;&lt;D xsi:type="xsd:double"&gt;180.5&lt;/D&gt;&lt;D xsi:type="xsd:double"&gt;180.5&lt;/D&gt;&lt;D xsi:type="xsd:double"&gt;180.89&lt;/D&gt;&lt;D xsi:type="xsd:double"&gt;179.47&lt;/D&gt;&lt;D xsi:type="xsd:double"&gt;174.85&lt;/D&gt;&lt;D xsi:type="xsd:double"&gt;174.66&lt;/D&gt;&lt;D xsi:type="xsd:double"&gt;167.96&lt;/D&gt;&lt;D xsi:type="xsd:double"&gt;167.96&lt;/D&gt;&lt;D xsi:type="xsd:double"&gt;167.96&lt;/D&gt;&lt;D xsi:type="xsd:double"&gt;163.05&lt;/D&gt;&lt;D xsi:type="xsd:double"&gt;161.11&lt;/D&gt;&lt;D xsi:type="xsd:double"&gt;163.26&lt;/D&gt;&lt;D xsi:type="xsd:double"&gt;168.78&lt;/D&gt;&lt;D xsi:type="xsd:double"&gt;161.78&lt;/D&gt;&lt;D xsi:type="xsd:double"&gt;161.78&lt;/D&gt;&lt;D xsi:type="xsd:double"&gt;161.78&lt;/D&gt;&lt;D xsi:type="xsd:double"&gt;159.17&lt;/D&gt;&lt;D xsi:type="xsd:double"&gt;157.16&lt;/D&gt;&lt;D xsi:type="xsd:double"&gt;162.93&lt;/D&gt;&lt;D xsi:type="xsd:double"&gt;165.36&lt;/D&gt;&lt;D xsi:type="xsd:double"&gt;160.32&lt;/D&gt;&lt;D xsi:type="xsd:double"&gt;160.32&lt;/D&gt;&lt;D xsi:type="xsd:double"&gt;160.32&lt;/D&gt;&lt;D xsi:type="xsd:double"&gt;160.32&lt;/D&gt;&lt;D xsi:type="xsd:double"&gt;158.54&lt;/D&gt;&lt;D xsi:type="xsd:double"&gt;160.39&lt;/D&gt;&lt;D xsi:type="xsd:double"&gt;162.06&lt;/D&gt;&lt;D xsi:type="xsd:double"&gt;169.15&lt;/D&gt;&lt;D xsi:type="xsd:double"&gt;169.15&lt;/D&gt;&lt;D xsi:type="xsd:double"&gt;169.15&lt;/D&gt;&lt;D xsi:type="xsd:double"&gt;168.96&lt;/D&gt;&lt;D xsi:type="xsd:double"&gt;153.13&lt;/D&gt;&lt;D xsi:type="xsd:double"&gt;151.47&lt;/D&gt;&lt;D xsi:type="xsd:double"&gt;149.55&lt;/D&gt;&lt;D xsi:type="xsd:double"&gt;146.29&lt;/D&gt;&lt;D xsi:type="xsd:double"&gt;146.29&lt;/D&gt;&lt;D xsi:type="xsd:double"&gt;146.29&lt;/D&gt;&lt;D xsi:type="xsd:double"&gt;148.02&lt;/D&gt;&lt;D xsi:type="xsd:double"&gt;146.09&lt;/D&gt;&lt;D xsi:type="xsd:double"&gt;142.12&lt;/D&gt;&lt;D xsi:type="xsd:double"&gt;142.82&lt;/D&gt;&lt;D xsi:type="xsd:double"&gt;140.41&lt;/D&gt;&lt;D xsi:type="xsd:double"&gt;140.41&lt;/D&gt;&lt;D xsi:type="xsd:double"&gt;140.41&lt;/D&gt;&lt;D xsi:type="xsd:double"&gt;136.37&lt;/D&gt;&lt;D xsi:type="xsd:double"&gt;134.4&lt;/D&gt;&lt;D xsi:type="xsd:double"&gt;141.61&lt;/D&gt;&lt;D xsi:type="xsd:double"&gt;136.41&lt;/D&gt;&lt;D xsi:type="xsd:double"&gt;135.68&lt;/D&gt;&lt;D xsi:type="xsd:double"&gt;135.68&lt;/D&gt;&lt;D xsi:type="xsd:double"&gt;135.68&lt;/D&gt;&lt;D xsi:type="xsd:double"&gt;138.61&lt;/D&gt;&lt;D xsi:type="xsd:double"&gt;140.28&lt;/D&gt;&lt;D xsi:type="xsd:double"&gt;138.98&lt;/D&gt;&lt;D xsi:type="xsd:double"&gt;139.07&lt;/D&gt;&lt;D xsi:type="xsd:double"&gt;133.45&lt;/D&gt;&lt;D xsi:type="xsd:double"&gt;133.45&lt;/D&gt;&lt;D xsi:type="xsd:double"&gt;133.45&lt;/D&gt;&lt;D xsi:type="xsd:double"&gt;133.79&lt;/D&gt;&lt;D xsi:type="xsd:double"&gt;128.54&lt;/D&gt;&lt;D xsi:type="xsd:double"&gt;127.5&lt;/D&gt;&lt;D xsi:type="xsd:double"&gt;130.29&lt;/D&gt;&lt;D xsi:type="xsd:double"&gt;126.76&lt;/D&gt;&lt;D xsi:type="xsd:double"&gt;126.76&lt;/D&gt;&lt;D xsi:type="xsd:double"&gt;126.76&lt;/D&gt;&lt;D xsi:type="xsd:double"&gt;134.04&lt;/D&gt;&lt;D xsi:type="xsd:double"&gt;132.8&lt;/D&gt;&lt;D xsi:type="xsd:double"&gt;1</t>
        </r>
      </text>
    </comment>
    <comment ref="A36" authorId="0" shapeId="0">
      <text>
        <r>
          <rPr>
            <b/>
            <sz val="9"/>
            <color indexed="81"/>
            <rFont val="Tahoma"/>
            <family val="2"/>
          </rPr>
          <t>33.23&lt;/D&gt;&lt;D xsi:type="xsd:double"&gt;131.53&lt;/D&gt;&lt;D xsi:type="xsd:double"&gt;130.01&lt;/D&gt;&lt;D xsi:type="xsd:double"&gt;130.01&lt;/D&gt;&lt;D xsi:type="xsd:double"&gt;130.01&lt;/D&gt;&lt;D xsi:type="xsd:double"&gt;129.72&lt;/D&gt;&lt;D xsi:type="xsd:double"&gt;137.51&lt;/D&gt;&lt;D xsi:type="xsd:double"&gt;129.82&lt;/D&gt;&lt;D xsi:type="xsd:double"&gt;97.94&lt;/D&gt;&lt;D xsi:type="xsd:double"&gt;99.2&lt;/D&gt;&lt;D xsi:type="xsd:double"&gt;99.2&lt;/D&gt;&lt;D xsi:type="xsd:double"&gt;99.2&lt;/D&gt;&lt;D xsi:type="xsd:double"&gt;93.16&lt;/D&gt;&lt;D xsi:type="xsd:double"&gt;95.2&lt;/D&gt;&lt;D xsi:type="xsd:double"&gt;90.54&lt;/D&gt;&lt;D xsi:type="xsd:double"&gt;88.91&lt;/D&gt;&lt;D xsi:type="xsd:double"&gt;90.79&lt;/D&gt;&lt;D xsi:type="xsd:double"&gt;90.79&lt;/D&gt;&lt;D xsi:type="xsd:double"&gt;90.79&lt;/D&gt;&lt;D xsi:type="xsd:double"&gt;96.72&lt;/D&gt;&lt;D xsi:type="xsd:double"&gt;96.47&lt;/D&gt;&lt;D xsi:type="xsd:double"&gt;101.47&lt;/D&gt;&lt;D xsi:type="xsd:double"&gt;111.87&lt;/D&gt;&lt;D xsi:type="xsd:double"&gt;113.02&lt;/D&gt;&lt;D xsi:type="xsd:double"&gt;113.02&lt;/D&gt;&lt;D xsi:type="xsd:double"&gt;113.02&lt;/D&gt;&lt;D xsi:type="xsd:double"&gt;114.22&lt;/D&gt;&lt;D xsi:type="xsd:double"&gt;117.08&lt;/D&gt;&lt;D xsi:type="xsd:double"&gt;113.23&lt;/D&gt;&lt;D xsi:type="xsd:double"&gt;111.45&lt;/D&gt;&lt;D xsi:type="xsd:double"&gt;112.05&lt;/D&gt;&lt;D xsi:type="xsd:double"&gt;112.05&lt;/D&gt;&lt;D xsi:type="xsd:double"&gt;112.05&lt;/D&gt;&lt;D xsi:type="xsd:double"&gt;109.86&lt;/D&gt;&lt;D xsi:type="xsd:double"&gt;111.44&lt;/D&gt;&lt;D xsi:type="xsd:double"&gt;112.24&lt;/D&gt;&lt;D xsi:type="xsd:double"&gt;112.24&lt;/D&gt;&lt;D xsi:type="xsd:double"&gt;111.41&lt;/D&gt;&lt;D xsi:type="xsd:double"&gt;111.41&lt;/D&gt;&lt;D xsi:type="xsd:double"&gt;111.41&lt;/D&gt;&lt;D xsi:type="xsd:double"&gt;108.78&lt;/D&gt;&lt;D xsi:type="xsd:double"&gt;109.46&lt;/D&gt;&lt;D xsi:type="xsd:double"&gt;118.1&lt;/D&gt;&lt;D xsi:type="xsd:double"&gt;120.44&lt;/D&gt;&lt;D xsi:type="xsd:double"&gt;123.49&lt;/D&gt;&lt;D xsi:type="xsd:double"&gt;123.49&lt;/D&gt;&lt;D xsi:type="xsd:double"&gt;123.49&lt;/D&gt;&lt;D xsi:type="xsd:double"&gt;122.43&lt;/D&gt;&lt;D xsi:type="xsd:double"&gt;114.12&lt;/D&gt;&lt;D xsi:type="xsd:double"&gt;113.93&lt;/D&gt;&lt;D xsi:type="xsd:double"&gt;115.33&lt;/D&gt;&lt;D xsi:type="xsd:double"&gt;115.9&lt;/D&gt;&lt;D xsi:type="xsd:double"&gt;115.9&lt;/D&gt;&lt;D xsi:type="xsd:double"&gt;115.9&lt;/D&gt;&lt;D xsi:type="xsd:double"&gt;114.71&lt;/D&gt;&lt;D xsi:type="xsd:double"&gt;120.15&lt;/D&gt;&lt;D xsi:type="xsd:double"&gt;121.59&lt;/D&gt;&lt;D xsi:type="xsd:double"&gt;116.15&lt;/D&gt;&lt;D xsi:type="xsd:double"&gt;119.43&lt;/D&gt;&lt;D xsi:type="xsd:double"&gt;119.43&lt;/D&gt;&lt;D xsi:type="xsd:double"&gt;119.43&lt;/D&gt;&lt;D xsi:type="xsd:double"&gt;114.48&lt;/D&gt;&lt;D xsi:type="xsd:double"&gt;117.09&lt;/D&gt;&lt;D xsi:type="xsd:double"&gt;119.76&lt;/D&gt;&lt;D xsi:type="xsd:double"&gt;117.12&lt;/D&gt;&lt;D xsi:type="xsd:double"&gt;118.04&lt;/D&gt;&lt;D xsi:type="xsd:double"&gt;118.04&lt;/D&gt;&lt;D xsi:type="xsd:double"&gt;118.04&lt;/D&gt;&lt;D xsi:type="xsd:double"&gt;118.04&lt;/D&gt;&lt;D xsi:type="xsd:double"&gt;116.88&lt;/D&gt;&lt;D xsi:type="xsd:double"&gt;115.62&lt;/D&gt;&lt;D xsi:type="xsd:double"&gt;120.26&lt;/D&gt;&lt;D xsi:type="xsd:double"&gt;120.34&lt;/D&gt;&lt;D xsi:type="xsd:double"&gt;120.34&lt;/D&gt;&lt;D xsi:type="xsd:double"&gt;120.34&lt;/D&gt;&lt;D xsi:type="xsd:double"&gt;120.34&lt;/D&gt;&lt;D xsi:type="xsd:double"&gt;124.74&lt;/D&gt;&lt;D xsi:type="xsd:double"&gt;127.37&lt;/D&gt;&lt;D xsi:type="xsd:double"&gt;126.94&lt;/D&gt;&lt;D xsi:type="xsd:double"&gt;130.02&lt;/D&gt;&lt;D xsi:type="xsd:double"&gt;130.02&lt;/D&gt;&lt;D xsi:type="xsd:double"&gt;130.02&lt;/D&gt;&lt;D xsi:type="xsd:double"&gt;129.47&lt;/D&gt;&lt;D xsi:type="xsd:double"&gt;132.99&lt;/D&gt;&lt;D xsi:type="xsd:double"&gt;132.89&lt;/D&gt;&lt;D xsi:type="xsd:double"&gt;136.71&lt;/D&gt;&lt;D xsi:type="xsd:double"&gt;136.98&lt;/D&gt;&lt;D xsi:type="xsd:double"&gt;136.98&lt;/D&gt;&lt;D xsi:type="xsd:double"&gt;136.98&lt;/D&gt;&lt;D xsi:type="xsd:double"&gt;136.98&lt;/D&gt;&lt;D xsi:type="xsd:double"&gt;135.36&lt;/D&gt;&lt;D xsi:type="xsd:double"&gt;133.02&lt;/D&gt;&lt;D xsi:type="xsd:double"&gt;136.15&lt;/D&gt;&lt;D xsi:type="xsd:double"&gt;139.37&lt;/D&gt;&lt;D xsi:type="xsd:double"&gt;139.37&lt;/D&gt;&lt;D xsi:type="xsd:double"&gt;139.37&lt;/D&gt;&lt;D xsi:type="xsd:double"&gt;143.27&lt;/D&gt;&lt;D xsi:type="xsd:double"&gt;143.14&lt;/D&gt;&lt;D xsi:type="xsd:double"&gt;141.5&lt;/D&gt;&lt;D xsi:type="xsd:double"&gt;147.3&lt;/D&gt;&lt;D xsi:type="xsd:double"&gt;151.74&lt;/D&gt;&lt;D xsi:type="xsd:double"&gt;151.74&lt;/D&gt;&lt;D xsi:type="xsd:double"&gt;151.74&lt;/D&gt;&lt;D xsi:type="xsd:double"&gt;147.06&lt;/D&gt;&lt;D xsi:type="xsd:double"&gt;148.97&lt;/D&gt;&lt;D xsi:type="xsd:double"&gt;153.12&lt;/D&gt;&lt;D xsi:type="xsd:double"&gt;188.77&lt;/D&gt;&lt;D xsi:type="xsd:double"&gt;186.53&lt;/D&gt;&lt;D xsi:type="xsd:double"&gt;186.53&lt;/D&gt;&lt;D xsi:type="xsd:double"&gt;186.53&lt;/D&gt;&lt;D xsi:type="xsd:double"&gt;186.06&lt;/D&gt;&lt;D xsi:type="xsd:double"&gt;191.62&lt;/D&gt;&lt;D xsi:type="xsd:double"&gt;183.43&lt;/D&gt;&lt;D xsi:type="xsd:double"&gt;177.92&lt;/D&gt;&lt;D xsi:type="xsd:double"&gt;174.15&lt;/D&gt;&lt;D xsi:type="xsd:double"&gt;174.15&lt;/D&gt;&lt;D xsi:type="xsd:double"&gt;174.15&lt;/D&gt;&lt;D xsi:type="xsd:double"&gt;179.43&lt;/D&gt;&lt;D xsi:type="xsd:double"&gt;179.48&lt;/D&gt;&lt;D xsi:type="xsd:double"&gt;177.16&lt;/D&gt;&lt;D xsi:type="xsd:double"&gt;172.44&lt;/D&gt;&lt;D xsi:type="xsd:double"&gt;172.88&lt;/D&gt;&lt;D xsi:type="xsd:double"&gt;172.88&lt;/D&gt;&lt;D xsi:type="xsd:double"&gt;172.88&lt;/D&gt;&lt;D xsi:type="xsd:double"&gt;172.88&lt;/D&gt;&lt;D xsi:type="xsd:double"&gt;172.08&lt;/D&gt;&lt;D xsi:type="xsd:double"&gt;171.12&lt;/D&gt;&lt;D xsi:type="xsd:double"&gt;172.04&lt;/D&gt;&lt;D xsi:type="xsd:double"&gt;170.39&lt;/D&gt;&lt;D xsi:type="xsd:double"&gt;170.39&lt;/D&gt;&lt;D xsi:type="xsd:double"&gt;170.39&lt;/D&gt;&lt;D xsi:type="xsd:double"&gt;169.54&lt;/D&gt;&lt;D xsi:type="xsd:double"&gt;174.94&lt;/D&gt;&lt;D xsi:type="xsd:double"&gt;173.42&lt;/D&gt;&lt;D xsi:type="xsd:double"&gt;174.53&lt;/D&gt;&lt;D xsi:type="xsd:double"&gt;185.25&lt;/D&gt;&lt;D xsi:type="xsd:double"&gt;185.25&lt;/D&gt;&lt;D xsi:type="xsd:double"&gt;185.25&lt;/D&gt;&lt;D xsi:type="xsd:double"&gt;184.9&lt;/D&gt;&lt;D xsi:type="xsd:double"&gt;184.51&lt;/D&gt;&lt;D xsi:type="xsd:double"&gt;184.97&lt;/D&gt;&lt;D xsi:type="xsd:double"&gt;181.69&lt;/D&gt;&lt;D xsi:type="xsd:double"&gt;179.51&lt;/D&gt;&lt;D xsi:type="xsd:double"&gt;179.51&lt;/D&gt;&lt;D xsi:type="xsd:double"&gt;179.51&lt;/D&gt;&lt;D xsi:type="xsd:double"&gt;180.9&lt;/D&gt;&lt;D xsi:type="xsd:double"&gt;194.02&lt;/D&gt;&lt;D xsi:type="xsd:double"&gt;197.75&lt;/D&gt;&lt;D xsi:type="xsd:double"&gt;204.93&lt;/D&gt;&lt;D xsi:type="xsd:double"&gt;195.61&lt;/D&gt;&lt;D xsi:type="xsd:double"&gt;195.61&lt;/D&gt;&lt;D xsi:type="xsd:double"&gt;195.61&lt;/D&gt;&lt;D xsi:type="xsd:double"&gt;197.81&lt;/D&gt;&lt;D xsi:type="xsd:double"&gt;202.16&lt;/D&gt;&lt;D xsi:type="xsd:double"&gt;199.81&lt;/D&gt;&lt;D xsi:type="xsd:double"&gt;204.28&lt;/D&gt;&lt;D xsi:type="xsd:double"&gt;206.01&lt;/D&gt;&lt;D xsi:type="xsd:double"&gt;206.01&lt;/D&gt;&lt;D xsi:type="xsd:double"&gt;206.01&lt;/D&gt;&lt;D xsi:type="xsd:double"&gt;202.84&lt;/D&gt;&lt;D xsi:type="xsd:double"&gt;200.68&lt;/D&gt;&lt;D xsi:type="xsd:double"&gt;205.35&lt;/D&gt;&lt;D xsi:type="xsd:double"&gt;207.84&lt;/D&gt;&lt;D xsi:type="xsd:double"&gt;211.94&lt;/D&gt;&lt;D xsi:type="xsd:double"&gt;211.94&lt;/D&gt;&lt;D xsi:type="xsd:double"&gt;211.94&lt;/D&gt;&lt;D xsi:type="xsd:double"&gt;213.07&lt;/D&gt;&lt;D xsi:type="xsd:double"&gt;214.72&lt;/D&gt;&lt;D xsi:type="xsd:double"&gt;211.48&lt;/D&gt;&lt;D xsi:type="xsd:double"&gt;216.1&lt;/D&gt;&lt;D xsi:type="xsd:double"&gt;216.1&lt;/D&gt;&lt;D xsi:type="xsd:double"&gt;216.1&lt;/D&gt;&lt;D xsi:type="xsd:double"&gt;216.1&lt;/D&gt;&lt;D xsi:type="xsd:double"&gt;214.75&lt;/D&gt;&lt;D xsi:type="xsd:double"&gt;213.85&lt;/D&gt;&lt;D xsi:type="xsd:double"&gt;214&lt;/D&gt;&lt;D xsi:type="xsd:double"&gt;220.35&lt;/D&gt;&lt;D xsi:type="xsd:double"&gt;221.49&lt;/D&gt;&lt;D xsi:type="xsd:double"&gt;221.49&lt;/D&gt;&lt;D xsi:type="xsd:double"&gt;221.49&lt;/D&gt;&lt;D xsi:type="xsd:double"&gt;218.86&lt;/D&gt;&lt;D xsi:type="xsd:double"&gt;217.89&lt;/D&gt;&lt;D xsi:type="xsd:double"&gt;215.7&lt;/D&gt;&lt;D xsi:type="xsd:double"&gt;213.07&lt;/D&gt;&lt;D xsi:type="xsd:double"&gt;212.89&lt;/D&gt;&lt;D xsi:type="xsd:double"&gt;212.89&lt;/D&gt;&lt;D xsi:type="xsd:double"&gt;212.89&lt;/D&gt;&lt;D xsi:type="xsd:double"&gt;212.79&lt;/D&gt;&lt;D xsi:type="xsd:double"&gt;207.55&lt;/D&gt;&lt;D xsi:type="xsd:double"&gt;209.4&lt;/D&gt;&lt;D xsi:type="xsd:double"&gt;238.56&lt;/D&gt;&lt;D xsi:type="xsd:double"&gt;240.32&lt;/D&gt;&lt;D xsi:type="xsd:double"&gt;240.32&lt;/D&gt;&lt;D xsi:type="xsd:double"&gt;240.32&lt;/D&gt;&lt;D xsi:type="xsd:double"&gt;243.18&lt;/D&gt;&lt;D xsi:type="xsd:double"&gt;239.24&lt;/D&gt;&lt;D xsi:type="xsd:double"&gt;237.03&lt;/D&gt;&lt;D xsi:type="xsd:double"&gt;233.52&lt;/D&gt;&lt;D xsi:type="xsd:double"&gt;232.78&lt;/D&gt;&lt;D xsi:type="xsd:double"&gt;232.78&lt;/D&gt;&lt;D xsi:type="xsd:double"&gt;232.78&lt;/D&gt;&lt;D xsi:type="xsd:double"&gt;233.27&lt;/D&gt;&lt;D xsi:type="xsd:double"&gt;233.37&lt;/D&gt;&lt;D xsi:type="xsd:double"&gt;233.08&lt;/D&gt;&lt;D xsi:type="xsd:double"&gt;235.79&lt;/D&gt;&lt;D xsi:type="xsd:double"&gt;233.81&lt;/D&gt;&lt;D xsi:type="xsd:double"&gt;233.81&lt;/D&gt;&lt;D xsi:type="xsd:double"&gt;233.81&lt;/D&gt;&lt;D xsi:type="xsd:double"&gt;238.86&lt;/D&gt;&lt;D xsi:type="xsd:double"&gt;238.82&lt;/D&gt;&lt;D xsi:type="xsd:double"&gt;242.485&lt;/D&gt;&lt;D xsi:type="xsd:double"&gt;246.85&lt;/D&gt;&lt;D xsi:type="xsd:double"&gt;245.64&lt;/D&gt;&lt;D xsi:type="xsd:double"&gt;245.64&lt;/D&gt;&lt;D xsi:type="xsd:double"&gt;245.64&lt;/D&gt;&lt;D xsi:type="xsd:double"&gt;248.32&lt;/D&gt;&lt;D xsi:type="xsd:double"&gt;246.74&lt;/D&gt;&lt;D xsi:type="xsd:double"&gt;249.21&lt;/D&gt;&lt;D xsi:type="xsd:double"&gt;252.69&lt;/D&gt;&lt;D xsi:type="xsd:double"&gt;262.04&lt;/D&gt;&lt;D xsi:type="xsd:double"&gt;262.04&lt;/D&gt;&lt;D xsi:type="xsd:double"&gt;262.04&lt;/D&gt;&lt;D xsi:type="xsd:double"&gt;262.04&lt;/D&gt;&lt;D xsi:type="xsd:double"&gt;262.52&lt;/D&gt;&lt;D xsi:type="xsd:double"&gt;264.72&lt;/D&gt;&lt;D xsi:type="xsd:double"&gt;272.61&lt;/D&gt;&lt;D xsi:type="xsd:double"&gt;272.61&lt;/D&gt;&lt;D xsi:type="xsd:double"&gt;272.61&lt;/D&gt;&lt;D xsi:type="xsd:double"&gt;272.61&lt;/D&gt;&lt;D xsi:type="xsd:double"&gt;271.39&lt;/D&gt;&lt;D xsi:type="xsd:double"&gt;271.12&lt;/D&gt;&lt;D xsi:type="xsd:double"&gt;263.6&lt;/D&gt;&lt;D xsi:type="xsd:double"&gt;264.58&lt;/D&gt;&lt;D xsi:type="xsd:double"&gt;264.95&lt;/D&gt;&lt;D xsi:type="xsd:double"&gt;264.95&lt;/D&gt;&lt;D xsi:type="xsd:double"&gt;264.95&lt;/D&gt;&lt;D xsi:type="xsd:double"&gt;271.05&lt;/D&gt;&lt;D xsi:type="xsd:double"&gt;271.32&lt;/D&gt;&lt;D xsi:type="xsd:double"&gt;273.35&lt;/D&gt;&lt;D xsi:type="xsd:double"&gt;281.83&lt;/D&gt;&lt;D xsi:type="xsd:double"&gt;281&lt;/D&gt;&lt;D xsi:type="xsd:double"&gt;281&lt;/D&gt;&lt;D xsi:type="xsd:double"&gt;281&lt;/D&gt;&lt;D xsi:type="xsd:double"&gt;281&lt;/D&gt;&lt;D xsi:type="xsd:double"&gt;284.33&lt;/D&gt;&lt;D xsi:type="xsd:double"&gt;281.64&lt;/D&gt;&lt;D xsi:type="xsd:double"&gt;284.88&lt;/D&gt;&lt;D xsi:type="xsd:double"&gt;288.73&lt;/D&gt;&lt;D xsi:type="xsd:double"&gt;288.73&lt;/D&gt;&lt;D xsi:type="xsd:double"&gt;288.73&lt;/D&gt;&lt;D xsi:type="xsd:double"&gt;278.47&lt;/D&gt;&lt;D xsi:type="xsd:double"&gt;287.05&lt;/D&gt;&lt;D xsi:type="xsd:double"&gt;285.29&lt;/D&gt;&lt;D xsi:type="xsd:double"&gt;281.53&lt;/D&gt;&lt;D xsi:type="xsd:double"&gt;286.98&lt;/D&gt;&lt;D xsi:type="xsd:double"&gt;286.98&lt;/D&gt;&lt;D xsi:type="xsd:double"&gt;286.98&lt;/D&gt;&lt;D xsi:type="xsd:double"&gt;286.02&lt;/D&gt;&lt;D xsi:type="xsd:double"&gt;286.02&lt;/D&gt;&lt;D xsi:type="xsd:double"&gt;294.37&lt;/D&gt;&lt;D xsi:type="xsd:double"&gt;291.99&lt;/D&gt;&lt;D xsi:type="xsd:double"&gt;290.53&lt;/D&gt;&lt;D xsi:type="xsd:double"&gt;290.53&lt;/D&gt;&lt;D xsi:type="xsd:double"&gt;290.53&lt;/D&gt;&lt;D xsi:type="xsd:double"&gt;294.1&lt;/D&gt;&lt;D xsi:type="xsd:double"&gt;298.29&lt;/D&gt;&lt;D xsi:type="xsd:double"&gt;309.34&lt;/D&gt;&lt;D xsi:type="xsd:double"&gt;313.41&lt;/D&gt;&lt;D xsi:type="xsd:double"&gt;308.87&lt;/D&gt;&lt;D xsi:type="xsd:double"&gt;308.87&lt;/D&gt;&lt;D xsi:type="xsd:double"&gt;308.87&lt;/D&gt;&lt;D xsi:type="xsd:double"&gt;310.62&lt;/D&gt;&lt;D xsi:type="xsd:double"&gt;312.05&lt;/D&gt;&lt;D xsi:type="xsd:double"&gt;316.01&lt;/D&gt;&lt;D xsi:type="xsd:double"&gt;302.52&lt;/D&gt;&lt;D xsi:type="xsd:double"&gt;294.26&lt;/D&gt;&lt;D xsi:type="xsd:double"&gt;294.26&lt;/D&gt;&lt;D xsi:type="xsd:double"&gt;294.26&lt;/D&gt;&lt;D xsi:type="xsd:double"&gt;291.61&lt;/D&gt;&lt;D xsi:type="xsd:double"&gt;294.47&lt;/D&gt;&lt;D xsi:type="xsd:double"&gt;298.57&lt;/D&gt;&lt;D xsi:type="xsd:double"&gt;311.71&lt;/D&gt;&lt;D xsi:type="xsd:double"&gt;325.48&lt;/D&gt;&lt;D xsi:type="xsd:double"&gt;325.48&lt;/D&gt;&lt;D xsi:type="xsd:double"&gt;325.48&lt;/D&gt;&lt;D xsi:type="xsd:double"&gt;318.6&lt;/D&gt;&lt;D xsi:type="xsd:double"&gt;322.71&lt;/D&gt;&lt;D xsi:type="xsd:double"&gt;314.31&lt;/D&gt;&lt;D xsi:type="xsd:double"&gt;313.19&lt;/D&gt;&lt;D xsi:type="xsd:double"&gt;310.73&lt;/D&gt;&lt;D xsi:type="xsd:double"&gt;310.73&lt;/D&gt;&lt;D xsi:type="xsd:double"&gt;310.73&lt;/D&gt;&lt;D xsi:type="xsd:double"&gt;316.56&lt;/D&gt;&lt;D xsi:type="xsd:double"&gt;312.64&lt;/D&gt;&lt;D xsi:type="xsd:double"&gt;305.21&lt;/D&gt;&lt;D xsi:type="xsd:double"&gt;305.74&lt;/D&gt;&lt;D xsi:type="xsd:double"&gt;301.64&lt;/D&gt;&lt;D xsi:type="xsd:double"&gt;301.64&lt;/D&gt;&lt;D xsi:type="xsd:double"&gt;301.64&lt;/D&gt;&lt;D xsi:type="xsd:double"&gt;306.19&lt;/D&gt;&lt;D xsi:type="xsd:double"&gt;301.95&lt;/D&gt;&lt;D xsi:type="xsd:double"&gt;294.29&lt;/D&gt;&lt;D xsi:type="xsd:double"&gt;285.09&lt;/D&gt;&lt;D xsi:type="xsd:double"&gt;283.25&lt;/D&gt;&lt;D xsi:type="xsd:double"&gt;283.25&lt;/D&gt;&lt;D xsi:type="xsd:double"&gt;283.25&lt;/D&gt;&lt;D xsi:type="xsd:double"&gt;289.9&lt;/D&gt;&lt;D xsi:type="xsd:double"&gt;287.6&lt;/D&gt;&lt;D xsi:type="xsd:double"&gt;294.24&lt;/D&gt;&lt;D xsi:type="xsd:double"&gt;286.75&lt;/D&gt;&lt;D xsi:type="xsd:double"&gt;285.5&lt;/D&gt;&lt;D xsi:type="xsd:double"&gt;285.5&lt;/D&gt;&lt;D xsi:type="xsd:double"&gt;285.5&lt;/D&gt;&lt;D xsi:type="xsd:double"&gt;290.26&lt;/D&gt;&lt;D xsi:type="xsd:double"&gt;297.99&lt;/D&gt;&lt;D xsi:type="xsd:double"&gt;295.1&lt;/D&gt;&lt;D xsi:type="xsd:double"&gt;295.89&lt;/D&gt;&lt;D xsi:type="xsd:double"&gt;296.38&lt;/D&gt;&lt;D xsi:type="xsd:double"&gt;296.38&lt;/D&gt;&lt;D xsi:type="xsd:double"&gt;296.38&lt;/D&gt;&lt;D xsi:type="xsd:double"&gt;296.38&lt;/D&gt;&lt;D xsi:type="xsd:double"&gt;300.15&lt;/D&gt;&lt;D xsi:type="xsd:double"&gt;299.17&lt;/D&gt;&lt;D xsi:type="xsd:double"&gt;298.67&lt;/D&gt;&lt;D xsi:type="xsd:double"&gt;297.89&lt;/D&gt;&lt;D xsi:type="xsd:double"&gt;297.89&lt;/D&gt;&lt;D xsi:type="xsd:double"&gt;297.89&lt;/D&gt;&lt;D xsi:type="xsd:double"&gt;307.56&lt;/D&gt;&lt;D xsi:type="xsd:double"&gt;301.66&lt;/D&gt;&lt;D xsi:type="xsd:double"&gt;305.06&lt;/D&gt;&lt;D xsi:type="xsd:double"&gt;311.72&lt;/D&gt;&lt;D xsi:type="xsd:double"&gt;300.31&lt;/D&gt;&lt;D xsi:type="xsd:double"&gt;300.31&lt;/D&gt;&lt;D xsi:type="xsd:double"&gt;300.31&lt;/D&gt;&lt;D xsi:type="xsd:double"&gt;302.55&lt;/D&gt;&lt;D xsi:type="xsd:double"&gt;305.07&lt;/D&gt;&lt;D xsi:type="xsd:double"&gt;299.67&lt;/D&gt;&lt;D xsi:type="xsd:double"&gt;295.73&lt;/D&gt;&lt;D xsi:type="xsd:double"&gt;299.08&lt;/D&gt;&lt;D xsi:type="xsd:double"&gt;299.08&lt;/D&gt;&lt;D xsi:type="xsd:double"&gt;299.08&lt;/D&gt;&lt;D xsi:type="xsd:double"&gt;300.83&lt;/D&gt;&lt;D xsi:type="xsd:double"&gt;298.96&lt;/D&gt;&lt;D xsi:type="xsd:double"&gt;297.74&lt;/D&gt;&lt;D xsi:type="xsd:double"&gt;303.96&lt;/D&gt;&lt;D xsi:type="xsd:double"&gt;300.21&lt;/D&gt;&lt;D xsi:type="xsd:double"&gt;300.21&lt;/D&gt;&lt;D xsi:type="xsd:double"&gt;300.21&lt;/D&gt;&lt;D xsi:type="xsd:double"&gt;306.82&lt;/D&gt;&lt;D xsi:type="xsd:double"&gt;300.94&lt;/D&gt;&lt;D xsi:type="xsd:double"&gt;305.58&lt;/D&gt;&lt;D xsi:type="xsd:double"&gt;304.79&lt;/D&gt;&lt;D xsi:type="xsd:double"&gt;315.43&lt;/D&gt;&lt;D xsi:type="xsd:double"&gt;315.43&lt;/D&gt;&lt;D xsi:type="xsd:double"&gt;315.43&lt;/D&gt;&lt;D xsi:type="xsd:double"&gt;318.36&lt;/D&gt;&lt;D xsi:type="xsd:double"&gt;321.84&lt;/D&gt;&lt;D xsi:type="xsd:double"&gt;327.82&lt;/D&gt;&lt;D xsi:type="xsd:double"&gt;324.16&lt;/D&gt;&lt;D xsi:type="xsd:double"&gt;314.69&lt;/D&gt;&lt;D xsi:type="xsd:double"&gt;314.69&lt;/D&gt;&lt;D xsi:type="xsd:double"&gt;314.69&lt;/D&gt;&lt;D xsi:type="xsd:double"&gt;321.15&lt;/D&gt;&lt;D xsi:type="xsd:double"&gt;324&lt;/D&gt;&lt;D xsi:type="xsd:double"&gt;316.97&lt;/D&gt;&lt;D xsi:type="xsd:double"&gt;312.81&lt;/D&gt;&lt;D xsi:type="xsd:double"&gt;308.65&lt;/D&gt;&lt;D xsi:type="xsd:double"&gt;308.65&lt;/D&gt;&lt;D xsi:type="xsd:double"&gt;308.65&lt;/D&gt;&lt;D xsi:type="xsd:double"&gt;314.01&lt;/D&gt;&lt;D xsi:type="xsd:double"&gt;312.55&lt;/D&gt;&lt;D xsi:type="xsd:double"&gt;299.53&lt;/D&gt;&lt;D xsi:type="xsd:double"&gt;288.35&lt;/D&gt;&lt;D xsi:type="xsd:double"&gt;296.73&lt;/D&gt;&lt;D xsi:type="xsd:double"&gt;296.73&lt;/D&gt;&lt;D xsi:type="xsd:double"&gt;296.73&lt;/D&gt;&lt;D xsi:type="xsd:double"&gt;302.66&lt;/D&gt;&lt;D xsi:type="xsd:double"&gt;301.27&lt;/D&gt;&lt;D xsi:type="xsd:double"&gt;311.85&lt;/D&gt;&lt;D xsi:type="xsd:double"&gt;310.87&lt;/D&gt;&lt;D xsi:type="xsd:double"&gt;314.6&lt;/D&gt;&lt;D xsi:type="xsd:double"&gt;314.6&lt;/D&gt;&lt;D xsi:type="xsd:double"&gt;314.6&lt;/D&gt;&lt;D xsi:type="xsd:double"&gt;315.8&lt;/D&gt;&lt;D xsi:type="xsd:double"&gt;318.82&lt;/D&gt;&lt;D xsi:type="xsd:double"&gt;319.78&lt;/D&gt;&lt;D xsi:type="xsd:double"&gt;320.55&lt;/D&gt;&lt;D xsi:type="xsd:double"&gt;328.77&lt;/D&gt;&lt;D xsi:type="xsd:double"&gt;328.77&lt;/D&gt;&lt;D xsi:type="xsd:double"&gt;328.77&lt;/D&gt;&lt;D xsi:type="xsd:double"&gt;329.19&lt;/D&gt;&lt;D xsi:type="xsd:double"&gt;336.31&lt;/D&gt;&lt;D xsi:type="xsd:double"&gt;332.71&lt;/D&gt;&lt;D xsi:type="xsd:double"&gt;334.19&lt;/D&gt;&lt;D xsi:type="xsd:double"&gt;335.04&lt;/D&gt;&lt;D xsi:type="xsd:double"&gt;335.04&lt;/D&gt;&lt;D xsi:type="xsd:double"&gt;335.04&lt;/D&gt;&lt;D xsi:type="xsd:double"&gt;339.97&lt;/D&gt;&lt;D xsi:type="xsd:double"&gt;336.98&lt;/D&gt;&lt;D xsi:type="xsd:double"&gt;341.49&lt;/D&gt;&lt;D xsi:type="xsd:double"&gt;341.49&lt;/D&gt;&lt;D xsi:type="xsd:double"&gt;338.23&lt;/D&gt;&lt;D xsi:type="xsd:double"&gt;338.23&lt;/D&gt;&lt;D xsi:type="xsd:double"&gt;338.23&lt;/D&gt;&lt;D xsi:type="xsd:double"&gt;334.7&lt;/D&gt;&lt;D xsi:type="xsd:double"&gt;338.99&lt;/D&gt;&lt;D xsi:type="xsd:double"&gt;332.2&lt;/D&gt;&lt;D xsi:type="xsd:double"&gt;327.15&lt;/D&gt;&lt;D xsi:type="xsd:double"&gt;324.82&lt;/D&gt;&lt;D xsi:type="xsd:double"&gt;324.82&lt;/D&gt;&lt;D xsi:type="xsd:double"&gt;324.82&lt;/D&gt;&lt;D xsi:type="xsd:double"&gt;320.02&lt;/D&gt;&lt;D xsi:type="xsd:double"&gt;318.29&lt;/D&gt;&lt;D xsi:type="xsd:double"&gt;317.45&lt;/D&gt;&lt;D xsi:type="xsd:double"&gt;326.59&lt;/D&gt;&lt;D xsi:type="xsd:double"&gt;332.75&lt;/D&gt;&lt;D xsi:type="xsd:double"&gt;332.75&lt;/D&gt;&lt;D xsi:type="xsd:double"&gt;332.75&lt;/D&gt;&lt;D xsi:type="xsd:double"&gt;325.28&lt;/D&gt;&lt;D xsi:type="xsd:double"&gt;334.22&lt;/D&gt;&lt;D xsi:type="xsd:double"&gt;334.74&lt;/D&gt;&lt;D xsi:type="xsd:double"&gt;333.17&lt;/D&gt;&lt;D xsi:type="xsd:double"&gt;334.92&lt;/D&gt;&lt;D xsi:type="xsd:double"&gt;334.92&lt;/D&gt;&lt;D xsi:type="xsd:double"&gt;334.92&lt;/D&gt;&lt;D xsi:type="xsd:double"&gt;344.62&lt;/D&gt;&lt;D xsi:type="xsd:double"&gt;350.36&lt;/D&gt;&lt;D xsi:type="xsd:double"&gt;349.28&lt;/D&gt;&lt;D xsi:type="xsd:double"&gt;354.09&lt;/D&gt;&lt;D xsi:type="xsd:double"&gt;353.39&lt;/D&gt;&lt;D xsi:type="xsd:double"&gt;353.39&lt;/D&gt;&lt;D xsi:type="xsd:double"&gt;353.39&lt;/D&gt;&lt;D xsi:type="xsd:double"&gt;353.39&lt;/D&gt;&lt;D xsi:type="xsd:double"&gt;354.83&lt;/D&gt;&lt;D xsi:type="xsd:double"&gt;357.83&lt;/D&gt;&lt;D xsi:type="xsd:double"&gt;358.32&lt;/D&gt;&lt;D xsi:type="xsd:double"&gt;353.96&lt;/D&gt;&lt;D xsi:type="xsd:double"&gt;353.96&lt;/D&gt;&lt;D xsi:type="xsd:double"&gt;353.96&lt;/D&gt;&lt;D xsi:type="xsd:double"&gt;353.96&lt;/D&gt;&lt;D xsi:type="xsd:double"&gt;346.29&lt;/D&gt;&lt;D xsi:type="xsd:double"&gt;344.47&lt;/D&gt;&lt;D xsi:type="xsd:double"&gt;347.12&lt;/D&gt;&lt;/FQL&gt;&lt;FQL&gt;&lt;Q&gt;TMUS-US^FG_PRICE(20201231,20240104,D)&lt;/Q&gt;&lt;R&gt;1100&lt;/R&gt;&lt;C&gt;1&lt;/C&gt;&lt;D xsi:type="xsd:double"&gt;134.85&lt;/D&gt;&lt;D xsi:type="xsd:double"&gt;134.85&lt;/D&gt;&lt;D xsi:type="xsd:double"&gt;134.85&lt;/D&gt;&lt;D xsi:type="xsd:double"&gt;134.85&lt;/D&gt;&lt;D xsi:type="xsd:double"&gt;132.43&lt;/D&gt;&lt;D xsi:type="xsd:double"&gt;131.85&lt;/D&gt;&lt;D xsi:type="xsd:double"&gt;131.53&lt;/D&gt;&lt;D xsi:type="xsd:double"&gt;133.19&lt;/D&gt;&lt;D xsi:type="xsd:double"&gt;135.06&lt;/D&gt;&lt;D xsi:type="xsd:double"&gt;135.06&lt;/D&gt;&lt;D xsi:type="xsd:double"&gt;135.06&lt;/D&gt;&lt;D xsi:type="xsd:double"&gt;132.93&lt;/D&gt;&lt;D xsi:type="xsd:double"&gt;128.69&lt;/D&gt;&lt;D xsi:type="xsd:double"&gt;128.5&lt;/D&gt;&lt;D xsi:type="xsd:double"&gt;124.69&lt;/D&gt;&lt;D xsi:type="xsd:double"&gt;127.28&lt;/D&gt;&lt;D xsi:type="xsd:double"&gt;127.28&lt;/D&gt;&lt;D xsi:type="xsd:double"&gt;127.28&lt;/D&gt;&lt;D xsi:type="xsd:double"&gt;127.28&lt;/D&gt;&lt;D xsi:type="xsd:double"&gt;129.85&lt;/D&gt;&lt;D xsi:type="xsd:double"&gt;132.3&lt;/D&gt;&lt;D xsi:type="xsd:double"&gt;130.4&lt;/D&gt;&lt;D xsi:type="xsd:double"&gt;130.36&lt;/D&gt;&lt;D xsi:type="xsd:double"&gt;130.36&lt;/D&gt;&lt;D xsi:type="xsd:double"&gt;130.36&lt;/D&gt;&lt;D xsi:type="xsd:double"&gt;131.1&lt;/D&gt;&lt;D xsi:type="xsd:double"&gt;131.41&lt;/D&gt;&lt;D xsi:type="xsd:double"&gt;123.27&lt;/D&gt;&lt;D xsi:type="xsd:double"&gt;127.77&lt;/D&gt;&lt;D xsi:type="xsd:double"&gt;126.08&lt;/D&gt;&lt;D xsi:type="xsd:double"&gt;126.08&lt;/D&gt;&lt;D xsi:type="xsd:double"&gt;126.08&lt;/D&gt;&lt;D xsi:type="xsd:double"&gt;128.42&lt;/D&gt;&lt;D xsi:type="xsd:double"&gt;131.89&lt;/D&gt;&lt;D xsi:type="xsd:double"&gt;129.37&lt;/D&gt;&lt;D xsi:type="xsd:double"&gt;130.6&lt;/D&gt;&lt;D xsi:type="xsd:double"&gt;125.28&lt;/D&gt;&lt;D xsi:type="xsd:double"&gt;125.28&lt;/D&gt;&lt;D xsi:type="xsd:double"&gt;125.28&lt;/D&gt;&lt;D xsi:type="xsd:double"&gt;126.1&lt;/D&gt;&lt;D xsi:type="xsd:double"&gt;124.45&lt;/D&gt;&lt;D xsi:type="xsd:double"&gt;124.49&lt;/D&gt;&lt;D xsi:type="xsd:double"&gt;124.4&lt;/D&gt;&lt;D xsi:type="xsd:double"&gt;123.68&lt;/D&gt;&lt;D xsi:type="xsd:double"&gt;123.68&lt;/D&gt;&lt;D xsi:type="xsd:double"&gt;123.68&lt;/D&gt;&lt;D xsi:type="xsd:double"&gt;123.68&lt;/D&gt;&lt;D xsi:type="xsd:double"&gt;122&lt;/D&gt;&lt;D xsi:type="xsd:double"&gt;121.3&lt;/D&gt;&lt;D xsi:type="xsd:double"&gt;123.04&lt;/D&gt;&lt;D xsi:type="xsd:double"&gt;120.1&lt;/D&gt;&lt;D xsi:type="xsd:double"&gt;120.1&lt;/D&gt;&lt;D xsi:type="xsd:double"&gt;120.1&lt;/D&gt;&lt;D xsi:type="xsd:double"&gt;117.91&lt;/D&gt;&lt;D xsi:type="xsd:double"&gt;119.22&lt;/D&gt;&lt;D xsi:type="xsd:double"&gt;119.38&lt;/D&gt;&lt;D xsi:type="xsd:double"&gt;120.89&lt;/D&gt;&lt;D xsi:type="xsd:double"&gt;119.97&lt;/D&gt;&lt;D xsi:type="xsd:double"&gt;119.97&lt;/D&gt;&lt;D xsi:type="xsd:double"&gt;119.97&lt;/D&gt;&lt;D xsi:type="xsd:double"&gt;123.57&lt;/D&gt;&lt;D xsi:type="xsd:double"&gt;122.45&lt;/D&gt;&lt;D xsi:type="xsd:double"&gt;118.84&lt;/D&gt;&lt;D xsi:type="xsd:double"&gt;118.61&lt;/D&gt;&lt;D xsi:type="xsd:double"&gt;124.68&lt;/D&gt;&lt;D xsi:type="xsd:double"&gt;124.68&lt;/D&gt;&lt;D xsi:type="xsd:double"&gt;124.68&lt;/D&gt;&lt;D xsi:type="xsd:double"&gt;127.06&lt;/D&gt;&lt;D xsi:type="xsd:double"&gt;126.31&lt;/D&gt;&lt;D xsi:type="xsd:double"&gt;127.41&lt;/D&gt;&lt;D xsi:type="xsd:double"&gt;125.99&lt;/D&gt;&lt;D xsi:type="xsd:double"&gt;127.12&lt;/D&gt;&lt;D xsi:type="xsd:double"&gt;127.12&lt;/D&gt;&lt;D xsi:type="xsd:double"&gt;127.12&lt;/D&gt;&lt;D xsi:type="xsd:double"&gt;125.63&lt;/D&gt;&lt;D xsi:type="xsd:double"&gt;127.78&lt;/D&gt;&lt;D xsi:type="xsd:double"&gt;127.3&lt;/D&gt;&lt;D xsi:type="xsd:double"&gt;124.91&lt;/D&gt;&lt;D xsi:type="xsd:double"&gt;124.19&lt;/D&gt;&lt;D xsi:type="xsd:double"&gt;124.19&lt;/D&gt;&lt;D xsi:type="xsd:double"&gt;124.19&lt;/D&gt;&lt;D xsi:type="xsd:double"&gt;126.11&lt;/D&gt;&lt;D xsi:type="xsd:double"&gt;124.39&lt;/D&gt;&lt;D xsi:type="xsd:double"&gt;122.36&lt;/D&gt;&lt;D xsi:type="xsd:double"&gt;123.48&lt;/D&gt;&lt;D xsi:type="xsd:double"&gt;122.99&lt;/D&gt;&lt;D xsi:type="xsd:double"&gt;122.99&lt;/D&gt;&lt;D xsi:type="xsd:double"&gt;122.99&lt;/D&gt;&lt;D xsi:type="xsd:double"&gt;123.46&lt;/D&gt;&lt;D xsi:type="xsd:double"&gt;124.64&lt;/D&gt;&lt;D xsi:type="xsd:double"&gt;125.29&lt;/D&gt;&lt;D xsi:type="xsd:double"&gt;127.65&lt;/D&gt;&lt;D xsi:type="xsd:double"&gt;127.65&lt;/D&gt;&lt;D xsi:type="xsd:double"&gt;127.65&lt;/D&gt;&lt;D xsi:type="xsd:double"&gt;127.65&lt;/D&gt;&lt;D xsi:type="xsd:double"&gt;131.4&lt;/D&gt;&lt;D xsi:type="xsd:double"&gt;131.43&lt;/D&gt;&lt;D xsi:type="xsd:double"&gt;130.02&lt;/D&gt;&lt;D xsi:type="xsd:double"&gt;130.11&lt;/D&gt;&lt;D xsi:type="xsd:double"&gt;129.03&lt;/D&gt;&lt;D xsi:type="xsd:double"&gt;129.03&lt;/D&gt;&lt;D xsi:type="xsd:double"&gt;129.03&lt;/D&gt;&lt;D xsi:type="xsd:double"&gt;130.76&lt;/D&gt;&lt;D xsi:type="xsd:double"&gt;130.79&lt;/D&gt;&lt;D xsi:type="xsd:double"&gt;129.9&lt;/D&gt;&lt;D xsi:type="xsd:double"&gt;131.47&lt;/D&gt;&lt;D xsi:type="xsd:double"&gt;133.05&lt;/D&gt;&lt;D xsi:type="xsd:double"&gt;133.05&lt;/D&gt;&lt;D xsi:type="xsd:double"&gt;133.05&lt;/D&gt;&lt;D xsi:type="xsd:double"&gt;131.99&lt;/D&gt;&lt;D xsi:type="xsd:double"&gt;130.55&lt;/D&gt;&lt;D xsi:type="xsd:double"&gt;132.12&lt;/D&gt;&lt;D xsi:type="xsd:double"&gt;131.73&lt;/D&gt;&lt;D xsi:type="xsd:double"&gt;133.32&lt;/D&gt;&lt;D xsi:type="xsd:double"&gt;133.32&lt;/D&gt;&lt;D xsi:type="xsd:double"&gt;133.32&lt;/D&gt;&lt;D xsi:type="xsd:double"&gt;132.5&lt;/D&gt;&lt;D xsi:type="xsd:double"&gt;132.92&lt;/D&gt;&lt;D xsi:type="xsd:double"&gt;132.08&lt;/D&gt;&lt;D xsi:type="xsd:double"&gt;134.01&lt;/D&gt;&lt;D xsi:type="xsd:double"&gt;132.13&lt;/D&gt;&lt;D xsi:type="xsd:double"&gt;132.13&lt;/D&gt;&lt;D xsi:type="xsd:double"&gt;132.13&lt;/D&gt;&lt;D xsi:type="xsd:double"&gt;131.45&lt;/D&gt;&lt;D xsi:type="xsd:double"&gt;128.48&lt;/D&gt;&lt;D xsi:type="xsd:double"&gt;134.13&lt;/D&gt;&lt;D xsi:type="xsd:double"&gt;138.88&lt;/D&gt;&lt;D xsi:type="xsd:double"&gt;139.12&lt;/D&gt;&lt;D xsi:type="xsd:double"&gt;139.12&lt;/D&gt;&lt;D xsi:type="xsd:double"&gt;139.12&lt;/D&gt;&lt;D xsi:type="xsd:double"&gt;135.81&lt;/D&gt;&lt;D xsi:type="xsd:double"&gt;138&lt;/D&gt;&lt;D xsi:type="xsd:double"&gt;136.64&lt;/D&gt;&lt;D xsi:type="xsd:double"&gt;138.12&lt;/D&gt;&lt;D xsi:type="xsd:double"&gt;141.52&lt;/D&gt;&lt;D xsi:type="xsd:double"&gt;141.52&lt;/D&gt;&lt;D xsi:type="xsd:double"&gt;141.52&lt;/D&gt;&lt;D xsi:type="xsd:double"&gt;140.2&lt;/D&gt;&lt;D xsi:type="xsd:double"&gt;135&lt;/D&gt;&lt;D xsi:type="xsd:double"&gt;134.35&lt;/D&gt;&lt;D xsi:type="xsd:double"&gt;136.16&lt;/D&gt;&lt;D xsi:type="xsd:double"&gt;136.05&lt;/D&gt;&lt;D xsi:type="xsd:double"&gt;136.05&lt;/D&gt;&lt;D xsi:type="xsd:double"&gt;136.05&lt;/D&gt;&lt;D xsi:type="xsd:double"&gt;137.73&lt;/D&gt;&lt;D xsi:type="xsd:double"&gt;136.76&lt;/D&gt;&lt;D xsi:type="xsd:double"&gt;139.65&lt;/D&gt;&lt;D xsi:type="xsd:double"&gt;141.31&lt;/D&gt;&lt;D xsi:type="xsd:double"&gt;141.45&lt;/D&gt;&lt;D xsi:type="xsd:double"&gt;141.45&lt;/D&gt;&lt;D xsi:type="xsd:double"&gt;141.45&lt;/D&gt;&lt;D xsi:type="xsd:double"&gt;141.45&lt;/D&gt;&lt;D xsi:type="xsd:double"&gt;141.7&lt;/D&gt;&lt;D xsi:type="xsd:double"&gt;140.98&lt;/D&gt;&lt;D xsi:type="xsd:double"&gt;142.32&lt;/D&gt;&lt;D xsi:type="xsd:double"&gt;144.51&lt;/D&gt;&lt;D xsi:type="xsd:double"&gt;144.51&lt;/D&gt;&lt;D xsi:type="xsd:double"&gt;144.51&lt;/D&gt;&lt;D xsi:type="xsd:double"&gt;143.51&lt;/D&gt;&lt;D xsi:type="xsd:double"&gt;145.39&lt;/D&gt;&lt;D xsi:type="xsd:double"&gt;147.27&lt;/D&gt;&lt;D xsi:type="xsd:double"&gt;146.51&lt;/D&gt;&lt;D xsi:type="xsd:double"&gt;145.35&lt;/D&gt;&lt;D xsi:type="xsd:double"&gt;145.35&lt;/D&gt;&lt;D xsi:type="xsd:double"&gt;145.35&lt;/D&gt;&lt;D xsi:type="xsd:double"&gt;145.26&lt;/D&gt;&lt;D xsi:type="xsd:double"&gt;145.68&lt;/D&gt;&lt;D xsi:type="xsd:double"&gt;144.91&lt;/D&gt;&lt;D xsi:type="xsd:double"&gt;146.45&lt;/D&gt;&lt;D xsi:type="xsd:double"&gt;144.7&lt;/D&gt;&lt;D xsi:type="xsd:double"&gt;144.7&lt;/D&gt;&lt;D xsi:type="xsd:double"&gt;144.7&lt;/D&gt;&lt;D xsi:type="xsd:double"&gt;145.66&lt;/D&gt;&lt;D xsi:type="xsd:double"&gt;145.82&lt;/D&gt;&lt;D xsi:type="xsd:double"&gt;145.03&lt;/D&gt;&lt;D xsi:type="xsd:double"&gt;145.6&lt;/D&gt;&lt;D xsi:type="xsd:double"&gt;145.34&lt;/D&gt;&lt;D xsi:type="xsd:double"&gt;145.34&lt;/D&gt;&lt;D xsi:type="xsd:double"&gt;145.34&lt;/D&gt;&lt;D xsi:type="xsd:double"&gt;145.04&lt;/D&gt;&lt;D xsi:type="xsd:double"&gt;144.99&lt;/D&gt;&lt;D xsi:type="xsd:double"&gt;144.83&lt;/D&gt;&lt;D xsi:type="xsd:double"&gt;145.34&lt;/D&gt;&lt;D xsi:type="xsd:double"&gt;146.29&lt;/D&gt;&lt;D xsi:type="xsd:double"&gt;146.29&lt;/D&gt;&lt;D xsi:type="xsd:double"&gt;146.29&lt;/D&gt;&lt;D xsi:type="xsd:double"&gt;146.29&lt;/D&gt;&lt;D xsi:type="xsd:double"&gt;146.75&lt;/D&gt;&lt;D xsi:type="xsd:double"&gt;148.04&lt;/D&gt;&lt;D xsi:type="xsd:double"&gt;146.86&lt;/D&gt;&lt;D xsi:type="xsd:double"&gt;146.01&lt;/D&gt;&lt;D xsi:type="xsd:double"&gt;146.01&lt;/D&gt;&lt;D xsi:type="xsd:double"&gt;146.01&lt;/D&gt;&lt;D xsi:type="xsd:double"&gt;146.9&lt;/D&gt;&lt;D xsi:type="xsd:double"&gt;147.77&lt;/D&gt;&lt;D xsi:type="xsd:double"&gt;148.9&lt;/D&gt;&lt;D xsi:type="xsd:double"&gt;148.34&lt;/D&gt;&lt;D xsi:type="xsd:double"&gt;149.41&lt;/D&gt;&lt;D xsi:type="xsd:double"&gt;149.41&lt;/D&gt;&lt;D xsi:type="xsd:double"&gt;149.41&lt;/D&gt;&lt;D xsi:type="xsd:double"&gt;144.61&lt;/D&gt;&lt;D xsi:type="xsd:double"&gt;144.4&lt;/D&gt;&lt;D xsi:type="xsd:double"&gt;144.57&lt;/D&gt;&lt;D xsi:type="xsd:double"&gt;144.75&lt;/D&gt;&lt;D xsi:type="xsd:double"&gt;144&lt;/D&gt;&lt;D xsi:type="xsd:double"&gt;144&lt;/D&gt;&lt;D xsi:type="xsd:double"&gt;144&lt;/D&gt;&lt;D xsi:type="xsd:double"&gt;144.97&lt;/D&gt;&lt;D xsi:type="xsd:double"&gt;144.82&lt;/D&gt;&lt;D xsi:type="xsd:double"&gt;145.12&lt;/D&gt;&lt;D xsi:type="xsd:double"&gt;144.63&lt;/D&gt;&lt;D xsi:type="xsd:double"&gt;144.02&lt;/D&gt;&lt;D xsi:type="xsd:double"&gt;144.02&lt;/D&gt;&lt;D xsi:type="xsd:double"&gt;144.02&lt;/D&gt;&lt;D xsi:type="xsd:double"&gt;144.91&lt;/D&gt;&lt;D xsi:type="xsd:double"&gt;144.5&lt;/D&gt;&lt;D xsi:type="xsd:double"&gt;142.22&lt;/D&gt;&lt;D xsi:type="xsd:double"&gt;141.93&lt;/D&gt;&lt;D xsi:type="xsd:double"&gt;142.23&lt;/D&gt;&lt;D xsi:type="xsd:double"&gt;142.23&lt;/D&gt;&lt;D xsi:type="xsd:double"&gt;142.23&lt;/D&gt;&lt;D xsi:type="xsd:double"&gt;142.99&lt;/D&gt;&lt;D xsi:type="xsd:double"&gt;143.2&lt;/D&gt;&lt;D xsi:type="xsd:double"&gt;144.59&lt;/D&gt;&lt;D xsi:type="xsd:double"&gt;144.74&lt;/D&gt;&lt;D xsi:type="xsd:double"&gt;144.94&lt;/D&gt;&lt;D xsi:type="xsd:double"&gt;144.94&lt;/D&gt;&lt;D xsi:type="xsd:double"&gt;144.94&lt;/D&gt;&lt;D xsi:type="xsd:double"&gt;140.73&lt;/D&gt;&lt;D xsi:type="xsd:double"&gt;140.67&lt;/D&gt;&lt;D xsi:type="xsd:double"&gt;139.83&lt;/D&gt;&lt;D xsi:type="xsd:double"&gt;140.89&lt;/D&gt;&lt;D xsi:type="xsd:double"&gt;141.81&lt;/D&gt;&lt;D xsi:type="xsd:double"&gt;141.81&lt;/D&gt;&lt;D xsi:type="xsd:double"&gt;141.81&lt;/D&gt;&lt;D xsi:type="xsd:double"&gt;142.54&lt;/D&gt;&lt;D xsi:type="xsd:double"&gt;142.5&lt;/D&gt;&lt;D xsi:type="xsd:double"&gt;139.86&lt;/D&gt;&lt;D xsi:type="xsd:double"&gt;137.58&lt;/D&gt;&lt;D xsi:type="xsd:double"&gt;138.38&lt;/D&gt;&lt;D xsi:type="xsd:double"&gt;138.38&lt;/D&gt;&lt;D xsi:type="xsd:double"&gt;138.38&lt;/D&gt;&lt;D xsi:type="xsd:double"&gt;137.9&lt;/D&gt;&lt;D xsi:type="xsd:double"&gt;137.02&lt;/D&gt;&lt;D xsi:type="xsd:double"&gt;137.74&lt;/D&gt;&lt;D xsi:type="xsd:double"&gt;136.13&lt;/D&gt;&lt;D xsi:type="xsd:double"&gt;136&lt;/D&gt;&lt;D xsi:type="xsd:double"&gt;136&lt;/D&gt;&lt;D xsi:type="xsd:double"&gt;136&lt;/D&gt;&lt;D xsi:type="xsd:double"&gt;136&lt;/D&gt;&lt;D xsi:type="xsd:double"&gt;134.47&lt;/D&gt;&lt;D xsi:type="xsd:double"&gt;133.67&lt;/D&gt;&lt;D xsi:type="xsd:double"&gt;131.44&lt;/D&gt;&lt;D xsi:type="xsd:double"&gt;130.81&lt;/D&gt;&lt;D xsi:type="xsd:double"&gt;130.81&lt;/D&gt;&lt;D xsi:type="xsd:double"&gt;130.81&lt;/D&gt;&lt;D xsi:type="xsd:double"&gt;130.02&lt;/D&gt;&lt;D xsi:type="xsd:double"&gt;128.92&lt;/D&gt;&lt;D xsi:type="xsd:double"&gt;127.07&lt;/D&gt;&lt;D xsi:type="xsd:double"&gt;128.91&lt;/D&gt;&lt;D xsi:type="xsd:double"&gt;128&lt;/D&gt;&lt;D xsi:type="xsd:double"&gt;128&lt;/D&gt;&lt;D xsi:type="xsd:double"&gt;128&lt;/D&gt;&lt;D xsi:type="xsd:double"&gt;125.63&lt;/D&gt;&lt;D xsi:type="xsd:double"&gt;124.9&lt;/D&gt;&lt;D xsi:type="xsd:double"&gt;127.73&lt;/D&gt;&lt;D xsi:type="xsd:double"&gt;130.94&lt;/D&gt;&lt;D xsi:type="xsd:double"&gt;129.43&lt;/D&gt;&lt;D xsi:type="xsd:double"&gt;129.43&lt;/D&gt;&lt;D xsi:type="xsd:double"&gt;129.43&lt;/D&gt;&lt;D xsi:type="xsd:double"&gt;127.78&lt;/D&gt;&lt;D xsi:type="xsd:double"&gt;126.31&lt;/D&gt;&lt;D xsi:type="xsd:double"&gt;128.1&lt;/D&gt;&lt;D xsi:type="xsd:double"&gt;127.76&lt;/D&gt;&lt;D xsi:type="xsd:double"&gt;126.76&lt;/D&gt;&lt;D xsi:type="xsd:double"&gt;126.76&lt;/D&gt;&lt;D xsi:type="xsd:double"&gt;126.76&lt;/D&gt;&lt;D xsi:type="xsd:double"&gt;125.46&lt;/D&gt;&lt;D xsi:type="xsd:double"&gt;125.4&lt;/D&gt;&lt;D xsi:type="xsd:double"&gt;124.6&lt;/D&gt;&lt;D xsi:type="xsd:double"&gt;123.18&lt;/D&gt;&lt;D xsi:type="xsd:double"&gt;121.22&lt;/D&gt;&lt;D xsi:type="xsd:double"&gt;121.22&lt;/D&gt;&lt;D xsi:type="xsd:double"&gt;121.22&lt;/D&gt;&lt;D xsi:type="xsd:double"&gt;117.19&lt;/D&gt;&lt;D xsi:type="xsd:double"&gt;116.28&lt;/D&gt;&lt;D xsi:type="xsd:double"&gt;116.46&lt;/D&gt;&lt;D xsi:type="xsd:double"&gt;119.26&lt;/D&gt;&lt;D xsi:type="xsd:double"&gt;117.56&lt;/D&gt;&lt;D xsi:type="xsd:double"&gt;117.56&lt;/D&gt;&lt;D xsi:type="xsd:double"&gt;117.56&lt;/D&gt;&lt;D xsi:type="xsd:double"&gt;117.38&lt;/D&gt;&lt;D xsi:type="xsd:double"&gt;118.56&lt;/D&gt;&lt;D xsi:type="xsd:double"&gt;121.94&lt;/D&gt;&lt;D xsi:type="xsd:double"&gt;116.85&lt;/D&gt;&lt;D xsi:type="xsd:double"&gt;116.87&lt;/D&gt;&lt;D xsi:type="xsd:double"&gt;116.87&lt;/D&gt;&lt;D xsi:type="xsd:double"&gt;116.87&lt;/D&gt;&lt;D xsi:type="xsd:double"&gt;115.93&lt;/D&gt;&lt;D xsi:type="xsd:double"&gt;116.36&lt;/D&gt;&lt;D xsi:type="xsd:double"&gt;116.62&lt;/D&gt;&lt;D xsi:type="xsd:double"&gt;116.04&lt;/D&gt;&lt;D xsi:type="xsd:double"&gt;115.03&lt;/D&gt;&lt;D xsi:type="xsd:double"&gt;115.03&lt;/D&gt;&lt;D xsi:type="xsd:double"&gt;115.03&lt;/D&gt;&lt;D xsi:type="xsd:double"&gt;115.86&lt;/D&gt;&lt;D xsi:type="xsd:double"&gt;115.8&lt;/D&gt;&lt;D xsi:type="xsd:double"&gt;121.94&lt;/D&gt;&lt;D xsi:type="xsd:double"&gt;122.65&lt;/D&gt;&lt;D xsi:type="xsd:double"&gt;122.67&lt;/D&gt;&lt;D xsi:type="xsd:double"&gt;122.67&lt;/D&gt;&lt;D xsi:type="xsd:double"&gt;122.67&lt;/D&gt;&lt;D xsi:type="xsd:double"&gt;120.86&lt;/D&gt;&lt;D xsi:type="xsd:double"&gt;119.86&lt;/D&gt;&lt;D xsi:type="xsd:double"&gt;119.55&lt;/D&gt;&lt;D xsi:type="xsd:double"&gt;118.47&lt;/D&gt;&lt;D xsi:type="xsd:double"&gt;118.24&lt;/D&gt;&lt;D xsi:type="xsd:double"&gt;118.24&lt;/D&gt;&lt;D xsi:type="xsd:double"&gt;118.24&lt;/D&gt;&lt;D xsi:type="xsd:double"&gt;117.77&lt;/D&gt;&lt;D xsi:type="xsd:double"&gt;118.36&lt;/D&gt;&lt;D xsi:type="xsd:double"&gt;117.19&lt;/D&gt;&lt;D xsi:type="xsd:double"&gt;116.98&lt;/D&gt;&lt;D xsi:type="xsd:double"&gt;115.62&lt;/D&gt;&lt;D xsi:type="xsd:double"&gt;115.62&lt;/D&gt;&lt;D xsi:type="xsd:double"&gt;115.62&lt;/D&gt;&lt;D xsi:type="xsd:double"&gt;113.85&lt;/D&gt;&lt;D xsi:type="xsd:double"&gt;115.46&lt;/D&gt;&lt;D xsi:type="xsd:double"&gt;114.48&lt;/D&gt;&lt;D xsi:type="xsd:double"&gt;114.48&lt;/D&gt;&lt;D xsi:type="xsd:double"&gt;113.53&lt;/D&gt;&lt;D xsi:type="xsd:double"&gt;113.53&lt;/D&gt;&lt;D xsi:type="xsd:double"&gt;113.53&lt;/D&gt;&lt;D xsi:type="xsd:double"&gt;113.4&lt;/D&gt;&lt;D xsi:type="xsd:double"&gt;108.81&lt;/D&gt;&lt;D xsi:type="xsd:double"&gt;106.72&lt;/D&gt;&lt;D xsi:type="xsd:double"&gt;110.36&lt;/D&gt;&lt;D xsi:type="xsd:double"&gt;112.77&lt;/D&gt;&lt;D xsi:type="xsd:double"&gt;112.77&lt;/D&gt;&lt;D xsi:type="xsd:double"&gt;112.77&lt;/D&gt;&lt;D xsi:type="xsd:double"&gt;115.63&lt;/D&gt;&lt;D xsi:type="xsd:double"&gt;117.15&lt;/D&gt;&lt;D xsi:type="xsd:double"&gt;114.75&lt;/D&gt;&lt;D xsi:type="xsd:double"&gt;113.99&lt;/D&gt;&lt;D xsi:type="xsd:double"&gt;114.77&lt;/D&gt;&lt;D xsi:type="xsd:double"&gt;114.77&lt;/D&gt;&lt;D xsi:type="xsd:double"&gt;114.77&lt;/D&gt;&lt;D xsi:type="xsd:double"&gt;115.01&lt;/D&gt;&lt;D xsi:type="xsd:double"&gt;117.31&lt;/D&gt;&lt;D xsi:type="xsd:double"&gt;118.42&lt;/D&gt;&lt;D xsi:type="xsd:double"&gt;120.58&lt;/D&gt;&lt;D xsi:type="xsd:double"&gt;119.81&lt;/D&gt;&lt;D xsi:type="xsd:double"&gt;119.81&lt;/D&gt;&lt;D xsi:type="xsd:double"&gt;119.81&lt;/D&gt;&lt;D xsi:type="xsd:double"&gt;118.99&lt;/D&gt;&lt;D xsi:type="xsd:double"&gt;121.1&lt;/D&gt;&lt;D xsi:type="xsd:double"&gt;120.56&lt;/D&gt;&lt;D xsi:type="xsd:double"&gt;119.91&lt;/D&gt;&lt;D xsi:type="xsd:double"&gt;119.91&lt;/D&gt;&lt;D xsi:type="xsd:double"&gt;119.91&lt;/D&gt;&lt;D xsi:type="xsd:double"&gt;119.91&lt;/D&gt;&lt;D xsi:type="xsd:double"&gt;118.58&lt;/D&gt;&lt;D xsi:type="xsd:double"&gt;118.16&lt;/D&gt;&lt;D xsi:type="xsd:double"&gt;117.64&lt;/D&gt;&lt;D xsi:type="xsd:double"&gt;116.51&lt;/D&gt;&lt;D xsi:type="xsd:double"&gt;115.98&lt;/D&gt;&lt;D xsi:type="xsd:double"&gt;115.98&lt;/D&gt;&lt;D xsi:type="xsd:double"&gt;115.98&lt;/D&gt;&lt;D xsi:type="xsd:double"&gt;114.43&lt;/D&gt;&lt;D xsi:type="xsd:double"&gt;114.06&lt;/D&gt;&lt;D xsi:type="xsd:double"&gt;115.36&lt;/D&gt;&lt;D xsi:type="xsd:double"&gt;115.57&lt;/D&gt;&lt;D xsi:type="xsd:double"&gt;109.74&lt;/D&gt;&lt;D xsi:type="xsd:double"&gt;109.74&lt;/D&gt;&lt;D xsi:type="xsd:double"&gt;109.74&lt;/D&gt;&lt;D xsi:type="xsd:double"&gt;105.74&lt;/D&gt;&lt;D xsi:type="xsd:double"&gt;110.97&lt;/D&gt;&lt;D xsi:type="xsd:double"&gt;110.85&lt;/D&gt;&lt;D xsi:type="xsd:double"&gt;110.12&lt;/D&gt;&lt;D xsi:type="xsd:double"&gt;108.52&lt;/D&gt;&lt;D xsi:type="xsd:double"&gt;108.52&lt;/D&gt;&lt;D xsi:type="xsd:double"&gt;108.52&lt;/D&gt;&lt;D xsi:type="xsd:double"&gt;108.52&lt;/D&gt;&lt;D xsi:type="xsd:double"&gt;106.91&lt;/D&gt;&lt;D xsi:type="xsd:double"&gt;105.38&lt;/D&gt;&lt;D xsi:type="xsd:double"&gt;104.06&lt;/D&gt;&lt;D xsi:type="xsd:double"&gt;101.62&lt;/D&gt;&lt;D xsi:type="xsd:double"&gt;101.62&lt;/D&gt;&lt;D xsi:type="xsd:double"&gt;101.62&lt;/D&gt;&lt;D xsi:type="xsd:double"&gt;106.65&lt;/D&gt;&lt;D xsi:type="xsd:double"&gt;105.67&lt;/D&gt;&lt;D xsi:type="xsd:double"&gt;104.22&lt;/D&gt;&lt;D xsi:type="xsd:double"&gt;106.03&lt;/D&gt;&lt;D xsi:type="xsd:double"&gt;108.65&lt;/D&gt;&lt;D xsi:type="xsd:double"&gt;108.65&lt;/D&gt;&lt;D xsi:type="xsd:double"&gt;108.65&lt;/D&gt;&lt;D xsi:type="xsd:double"&gt;108.17&lt;/D&gt;&lt;D xsi:type="xsd:double"&gt;109.55&lt;/D&gt;&lt;D xsi:type="xsd:double"&gt;109.58&lt;/D&gt;&lt;D xsi:type="xsd:double"&gt;120.78&lt;/D&gt;&lt;D xsi:type="xsd:double"&gt;120.94&lt;/D&gt;&lt;D xsi:type="xsd:double"&gt;120.94&lt;/D&gt;&lt;D xsi:type="xsd:double"&gt;120.94&lt;/D&gt;&lt;D xsi:type="xsd:double"&gt;122.05&lt;/D&gt;&lt;D xsi:type="xsd:double"&gt;125.44&lt;/D&gt;&lt;D xsi:type="xsd:double"&gt;128.08&lt;/D&gt;&lt;D xsi:type="xsd:double"&gt;125.13&lt;/D&gt;&lt;D xsi:type="xsd:double"&gt;124.48&lt;/D&gt;&lt;D xsi:type="xsd:double"&gt;124.48&lt;/D&gt;&lt;D xsi:type="xsd:double"&gt;124.48&lt;/D&gt;&lt;D xsi:type="xsd:double"&gt;125.51&lt;/D&gt;&lt;D xsi:type="xsd:double"&gt;127.03&lt;/D&gt;&lt;D xsi:type="xsd:double"&gt;127.46&lt;/D&gt;&lt;D xsi:type="xsd:double"&gt;124.55&lt;/D&gt;&lt;D xsi:type="xsd:double"&gt;123.98&lt;/D&gt;&lt;D xsi:type="xsd:double"&gt;123.98&lt;/D&gt;&lt;D xsi:type="xsd:double"&gt;123.98&lt;/D&gt;&lt;D xsi:type="xsd:double"&gt;123.98&lt;/D&gt;&lt;D xsi:type="xsd:double"&gt;123.51&lt;/D&gt;&lt;D xsi:type="xsd:double"&gt;121.44&lt;/D&gt;&lt;D xsi:type="xsd:double"&gt;123.66&lt;/D&gt;&lt;D xsi:type="xsd:double"&gt;125.46&lt;/D&gt;&lt;D xsi:type="xsd:double"&gt;125.46&lt;/D&gt;&lt;D xsi:type="xsd:double"&gt;125.46&lt;/D&gt;&lt;D xsi:type="xsd:double"&gt;123.21&lt;/D&gt;&lt;D xsi:type="xsd:double"&gt;123.13&lt;/D&gt;&lt;D xsi:type="xsd:double"&gt;125.61&lt;/D&gt;&lt;D xsi:type="xsd:double"&gt;123.92&lt;/D&gt;&lt;D xsi:type="xsd:double"&gt;123.23&lt;/D&gt;&lt;D xsi:type="xsd:double"&gt;123.23&lt;/D&gt;&lt;D xsi:type="xsd:double"&gt;123.23&lt;/D&gt;&lt;D xsi:type="xsd:double"&gt;122.31&lt;/D&gt;&lt;D xsi:type="xsd:double"&gt;119.28&lt;/D&gt;&lt;D xsi:type="xsd:double"&gt;121.96&lt;/D&gt;&lt;D xsi:type="xsd:double"&gt;123.54&lt;/D&gt;&lt;D xsi:type="xsd:double"&gt;124.57&lt;/D&gt;&lt;D xsi:type="xsd:double"&gt;124.57&lt;/D&gt;&lt;D xsi:type="xsd:double"&gt;124.57&lt;/D&gt;&lt;D xsi:type="xsd:double"&gt;124.07&lt;/D&gt;&lt;D xsi:type="xsd:double"&gt;126.28&lt;/D&gt;&lt;D xsi:type="xsd:double"&gt;127.76&lt;/D&gt;&lt;D xsi:type="xsd:double"&gt;128.95&lt;/D&gt;&lt;D xsi:type="xsd:double"&gt;127.18&lt;/D&gt;&lt;D xsi:type="xsd:double"&gt;127.18&lt;/D&gt;&lt;D xsi:type="xsd:double"&gt;127.18&lt;/D&gt;&lt;D xsi:type="xsd:double"&gt;125.97&lt;/D&gt;&lt;D xsi:type="xsd:double"&gt;125.69&lt;/D&gt;&lt;D xsi:type="xsd:double"&gt;124.83&lt;/D&gt;&lt;D xsi:type="xsd:double"&gt;125.69&lt;/D&gt;&lt;D xsi:type="xsd:double"&gt;124.29&lt;/D&gt;&lt;D xsi:type="xsd:double"&gt;124.29&lt;/D&gt;&lt;D xsi:type="xsd:double"&gt;124.29&lt;/D&gt;&lt;D xsi:type="xsd:double"&gt;126.49&lt;/D&gt;&lt;D xsi:type="xsd:double"&gt;128.43&lt;/D&gt;&lt;D xsi:type="xsd:double"&gt;128.61&lt;/D&gt;&lt;D xsi:type="xsd:double"&gt;128.35&lt;/D&gt;&lt;D xsi:type="xsd:double"&gt;130.76&lt;/D&gt;&lt;D xsi:type="xsd:double"&gt;130.76&lt;/D&gt;&lt;D xsi:type="xsd:double"&gt;130.76&lt;/D&gt;&lt;D xsi:type="xsd:double"&gt;132.59&lt;/D&gt;&lt;D xsi:type="xsd:double"&gt;131.96&lt;/D&gt;&lt;D xsi:type="xsd:double"&gt;133.71&lt;/D&gt;&lt;D xsi:type="xsd:double"&gt;133.28&lt;/D&gt;&lt;D xsi:type="xsd:double"&gt;132.84&lt;/D&gt;&lt;D xsi:type="xsd:double"&gt;132.84&lt;/D&gt;&lt;D xsi:type="xsd:double"&gt;132.84&lt;/D&gt;&lt;D xsi:type="xsd:double"&gt;130.42&lt;/D&gt;&lt;D xsi:type="xsd:double"&gt;131.44&lt;/D&gt;&lt;D xsi:type="xsd:double"&gt;134.85&lt;/D&gt;&lt;D xsi:type="xsd:double"&gt;132.96&lt;/D&gt;&lt;D xsi:type="xsd:double"&gt;132.96&lt;/D&gt;&lt;D xsi:type="xsd:double"&gt;132.96&lt;/D&gt;&lt;D xsi:type="xsd:double"&gt;132.96&lt;/D&gt;&lt;D xsi:type="xsd:double"&gt;130.76&lt;/D&gt;&lt;D xsi:type="xsd:double"&gt;132.84&lt;/D&gt;&lt;D xsi:type="xsd:double"&gt;132.7&lt;/D&gt;&lt;D xsi:type="xsd:double"&gt;132.1&lt;/D&gt;&lt;D xsi:type="xsd:double"&gt;128.63&lt;/D&gt;&lt;D xsi:type="xsd:double"&gt;128.63&lt;/D&gt;&lt;D xsi:type="xsd:double"&gt;128.63&lt;/D&gt;&lt;D xsi:type="xsd:double"&gt;128.81&lt;/D&gt;&lt;D xsi:type="xsd:double"&gt;124.96&lt;/D&gt;&lt;D xsi:type="xsd:double"&gt;129.84&lt;/D&gt;&lt;D xsi:type="xsd:double"&gt;132.29&lt;/D&gt;&lt;D xsi:type="xsd:double"&gt;123.14&lt;/D&gt;&lt;D xsi:type="xsd:double"&gt;123.14&lt;/D&gt;&lt;D xsi:type="xsd:double"&gt;123.14&lt;/D&gt;&lt;D xsi:type="xsd:double"&gt;126.4&lt;/D&gt;&lt;D xsi:type="xsd:double"&gt;126.25&lt;/D&gt;&lt;D xsi:type="xsd:double"&gt;132.37&lt;/D&gt;&lt;D xsi:type="xsd:double"&gt;129.56&lt;/D&gt;&lt;D xsi:type="xsd:double"&gt;126.8&lt;/D&gt;&lt;D xsi:type="xsd:double"&gt;126.8&lt;/D&gt;&lt;D xsi:type="xsd:double"&gt;126.8&lt;/D&gt;&lt;D xsi:type="xsd:double"&gt;121.73&lt;/D&gt;&lt;D xsi:type="xsd:double"&gt;123&lt;/D</t>
        </r>
      </text>
    </comment>
    <comment ref="A37" authorId="0" shapeId="0">
      <text>
        <r>
          <rPr>
            <b/>
            <sz val="9"/>
            <color indexed="81"/>
            <rFont val="Tahoma"/>
            <family val="2"/>
          </rPr>
          <t>&gt;&lt;D xsi:type="xsd:double"&gt;123.28&lt;/D&gt;&lt;D xsi:type="xsd:double"&gt;124.03&lt;/D&gt;&lt;D xsi:type="xsd:double"&gt;126.33&lt;/D&gt;&lt;D xsi:type="xsd:double"&gt;126.33&lt;/D&gt;&lt;D xsi:type="xsd:double"&gt;126.33&lt;/D&gt;&lt;D xsi:type="xsd:double"&gt;126.55&lt;/D&gt;&lt;D xsi:type="xsd:double"&gt;128.62&lt;/D&gt;&lt;D xsi:type="xsd:double"&gt;125.24&lt;/D&gt;&lt;D xsi:type="xsd:double"&gt;125.88&lt;/D&gt;&lt;D xsi:type="xsd:double"&gt;126.04&lt;/D&gt;&lt;D xsi:type="xsd:double"&gt;126.04&lt;/D&gt;&lt;D xsi:type="xsd:double"&gt;126.04&lt;/D&gt;&lt;D xsi:type="xsd:double"&gt;129.89&lt;/D&gt;&lt;D xsi:type="xsd:double"&gt;129.22&lt;/D&gt;&lt;D xsi:type="xsd:double"&gt;131.44&lt;/D&gt;&lt;D xsi:type="xsd:double"&gt;132.74&lt;/D&gt;&lt;D xsi:type="xsd:double"&gt;134.11&lt;/D&gt;&lt;D xsi:type="xsd:double"&gt;134.11&lt;/D&gt;&lt;D xsi:type="xsd:double"&gt;134.11&lt;/D&gt;&lt;D xsi:type="xsd:double"&gt;134.11&lt;/D&gt;&lt;D xsi:type="xsd:double"&gt;133.29&lt;/D&gt;&lt;D xsi:type="xsd:double"&gt;134.56&lt;/D&gt;&lt;D xsi:type="xsd:double"&gt;135.8&lt;/D&gt;&lt;D xsi:type="xsd:double"&gt;136.61&lt;/D&gt;&lt;D xsi:type="xsd:double"&gt;136.61&lt;/D&gt;&lt;D xsi:type="xsd:double"&gt;136.61&lt;/D&gt;&lt;D xsi:type="xsd:double"&gt;137.17&lt;/D&gt;&lt;D xsi:type="xsd:double"&gt;138.59&lt;/D&gt;&lt;D xsi:type="xsd:double"&gt;135.21&lt;/D&gt;&lt;D xsi:type="xsd:double"&gt;133.02&lt;/D&gt;&lt;D xsi:type="xsd:double"&gt;130.51&lt;/D&gt;&lt;D xsi:type="xsd:double"&gt;130.51&lt;/D&gt;&lt;D xsi:type="xsd:double"&gt;130.51&lt;/D&gt;&lt;D xsi:type="xsd:double"&gt;124.62&lt;/D&gt;&lt;D xsi:type="xsd:double"&gt;124.9&lt;/D&gt;&lt;D xsi:type="xsd:double"&gt;126.52&lt;/D&gt;&lt;D xsi:type="xsd:double"&gt;124.28&lt;/D&gt;&lt;D xsi:type="xsd:double"&gt;127.59&lt;/D&gt;&lt;D xsi:type="xsd:double"&gt;127.59&lt;/D&gt;&lt;D xsi:type="xsd:double"&gt;127.59&lt;/D&gt;&lt;D xsi:type="xsd:double"&gt;127.59&lt;/D&gt;&lt;D xsi:type="xsd:double"&gt;131.67&lt;/D&gt;&lt;D xsi:type="xsd:double"&gt;133.17&lt;/D&gt;&lt;D xsi:type="xsd:double"&gt;135.94&lt;/D&gt;&lt;D xsi:type="xsd:double"&gt;137.08&lt;/D&gt;&lt;D xsi:type="xsd:double"&gt;137.08&lt;/D&gt;&lt;D xsi:type="xsd:double"&gt;137.08&lt;/D&gt;&lt;D xsi:type="xsd:double"&gt;136.54&lt;/D&gt;&lt;D xsi:type="xsd:double"&gt;133.03&lt;/D&gt;&lt;D xsi:type="xsd:double"&gt;134.37&lt;/D&gt;&lt;D xsi:type="xsd:double"&gt;134.54&lt;/D&gt;&lt;D xsi:type="xsd:double"&gt;136.81&lt;/D&gt;&lt;D xsi:type="xsd:double"&gt;136.81&lt;/D&gt;&lt;D xsi:type="xsd:double"&gt;136.81&lt;/D&gt;&lt;D xsi:type="xsd:double"&gt;136.81&lt;/D&gt;&lt;D xsi:type="xsd:double"&gt;137.56&lt;/D&gt;&lt;D xsi:type="xsd:double"&gt;137&lt;/D&gt;&lt;D xsi:type="xsd:double"&gt;136.33&lt;/D&gt;&lt;D xsi:type="xsd:double"&gt;135.72&lt;/D&gt;&lt;D xsi:type="xsd:double"&gt;135.72&lt;/D&gt;&lt;D xsi:type="xsd:double"&gt;135.72&lt;/D&gt;&lt;D xsi:type="xsd:double"&gt;134.73&lt;/D&gt;&lt;D xsi:type="xsd:double"&gt;134.44&lt;/D&gt;&lt;D xsi:type="xsd:double"&gt;134.92&lt;/D&gt;&lt;D xsi:type="xsd:double"&gt;135.66&lt;/D&gt;&lt;D xsi:type="xsd:double"&gt;137.37&lt;/D&gt;&lt;D xsi:type="xsd:double"&gt;137.37&lt;/D&gt;&lt;D xsi:type="xsd:double"&gt;137.37&lt;/D&gt;&lt;D xsi:type="xsd:double"&gt;134.47&lt;/D&gt;&lt;D xsi:type="xsd:double"&gt;137.52&lt;/D&gt;&lt;D xsi:type="xsd:double"&gt;137.45&lt;/D&gt;&lt;D xsi:type="xsd:double"&gt;133.19&lt;/D&gt;&lt;D xsi:type="xsd:double"&gt;132.48&lt;/D&gt;&lt;D xsi:type="xsd:double"&gt;132.48&lt;/D&gt;&lt;D xsi:type="xsd:double"&gt;132.48&lt;/D&gt;&lt;D xsi:type="xsd:double"&gt;134.56&lt;/D&gt;&lt;D xsi:type="xsd:double"&gt;133.91&lt;/D&gt;&lt;D xsi:type="xsd:double"&gt;140.91&lt;/D&gt;&lt;D xsi:type="xsd:double"&gt;141.7&lt;/D&gt;&lt;D xsi:type="xsd:double"&gt;143.06&lt;/D&gt;&lt;D xsi:type="xsd:double"&gt;143.06&lt;/D&gt;&lt;D xsi:type="xsd:double"&gt;143.06&lt;/D&gt;&lt;D xsi:type="xsd:double"&gt;143.79&lt;/D&gt;&lt;D xsi:type="xsd:double"&gt;142.35&lt;/D&gt;&lt;D xsi:type="xsd:double"&gt;143.7&lt;/D&gt;&lt;D xsi:type="xsd:double"&gt;143.79&lt;/D&gt;&lt;D xsi:type="xsd:double"&gt;144.56&lt;/D&gt;&lt;D xsi:type="xsd:double"&gt;144.56&lt;/D&gt;&lt;D xsi:type="xsd:double"&gt;144.56&lt;/D&gt;&lt;D xsi:type="xsd:double"&gt;144.58&lt;/D&gt;&lt;D xsi:type="xsd:double"&gt;145.58&lt;/D&gt;&lt;D xsi:type="xsd:double"&gt;144.84&lt;/D&gt;&lt;D xsi:type="xsd:double"&gt;143.61&lt;/D&gt;&lt;D xsi:type="xsd:double"&gt;146.46&lt;/D&gt;&lt;D xsi:type="xsd:double"&gt;146.46&lt;/D&gt;&lt;D xsi:type="xsd:double"&gt;146.46&lt;/D&gt;&lt;D xsi:type="xsd:double"&gt;146.69&lt;/D&gt;&lt;D xsi:type="xsd:double"&gt;146.63&lt;/D&gt;&lt;D xsi:type="xsd:double"&gt;145.55&lt;/D&gt;&lt;D xsi:type="xsd:double"&gt;146.86&lt;/D&gt;&lt;D xsi:type="xsd:double"&gt;146.37&lt;/D&gt;&lt;D xsi:type="xsd:double"&gt;146.37&lt;/D&gt;&lt;D xsi:type="xsd:double"&gt;146.37&lt;/D&gt;&lt;D xsi:type="xsd:double"&gt;144.58&lt;/D&gt;&lt;D xsi:type="xsd:double"&gt;143.86&lt;/D&gt;&lt;D xsi:type="xsd:double"&gt;145.33&lt;/D&gt;&lt;D xsi:type="xsd:double"&gt;147.07&lt;/D&gt;&lt;D xsi:type="xsd:double"&gt;143.02&lt;/D&gt;&lt;D xsi:type="xsd:double"&gt;143.02&lt;/D&gt;&lt;D xsi:type="xsd:double"&gt;143.02&lt;/D&gt;&lt;D xsi:type="xsd:double"&gt;144.89&lt;/D&gt;&lt;D xsi:type="xsd:double"&gt;145.52&lt;/D&gt;&lt;D xsi:type="xsd:double"&gt;143.96&lt;/D&gt;&lt;D xsi:type="xsd:double"&gt;143.92&lt;/D&gt;&lt;D xsi:type="xsd:double"&gt;141.98&lt;/D&gt;&lt;D xsi:type="xsd:double"&gt;141.98&lt;/D&gt;&lt;D xsi:type="xsd:double"&gt;141.98&lt;/D&gt;&lt;D xsi:type="xsd:double"&gt;141.98&lt;/D&gt;&lt;D xsi:type="xsd:double"&gt;141.91&lt;/D&gt;&lt;D xsi:type="xsd:double"&gt;145.5&lt;/D&gt;&lt;D xsi:type="xsd:double"&gt;145.365&lt;/D&gt;&lt;D xsi:type="xsd:double"&gt;145.7&lt;/D&gt;&lt;D xsi:type="xsd:double"&gt;145.7&lt;/D&gt;&lt;D xsi:type="xsd:double"&gt;145.7&lt;/D&gt;&lt;D xsi:type="xsd:double"&gt;145.15&lt;/D&gt;&lt;D xsi:type="xsd:double"&gt;137.74&lt;/D&gt;&lt;D xsi:type="xsd:double"&gt;141.93&lt;/D&gt;&lt;D xsi:type="xsd:double"&gt;141.02&lt;/D&gt;&lt;D xsi:type="xsd:double"&gt;139.95&lt;/D&gt;&lt;D xsi:type="xsd:double"&gt;139.95&lt;/D&gt;&lt;D xsi:type="xsd:double"&gt;139.95&lt;/D&gt;&lt;D xsi:type="xsd:double"&gt;140.71&lt;/D&gt;&lt;D xsi:type="xsd:double"&gt;139.64&lt;/D&gt;&lt;D xsi:type="xsd:double"&gt;136.77&lt;/D&gt;&lt;D xsi:type="xsd:double"&gt;135.05&lt;/D&gt;&lt;D xsi:type="xsd:double"&gt;132.33&lt;/D&gt;&lt;D xsi:type="xsd:double"&gt;132.33&lt;/D&gt;&lt;D xsi:type="xsd:double"&gt;132.33&lt;/D&gt;&lt;D xsi:type="xsd:double"&gt;132.32&lt;/D&gt;&lt;D xsi:type="xsd:double"&gt;132.68&lt;/D&gt;&lt;D xsi:type="xsd:double"&gt;135.52&lt;/D&gt;&lt;D xsi:type="xsd:double"&gt;134.64&lt;/D&gt;&lt;D xsi:type="xsd:double"&gt;134.17&lt;/D&gt;&lt;D xsi:type="xsd:double"&gt;134.17&lt;/D&gt;&lt;D xsi:type="xsd:double"&gt;134.17&lt;/D&gt;&lt;D xsi:type="xsd:double"&gt;138.9&lt;/D&gt;&lt;D xsi:type="xsd:double"&gt;142.54&lt;/D&gt;&lt;D xsi:type="xsd:double"&gt;141.23&lt;/D&gt;&lt;D xsi:type="xsd:double"&gt;139.42&lt;/D&gt;&lt;D xsi:type="xsd:double"&gt;137.59&lt;/D&gt;&lt;D xsi:type="xsd:double"&gt;137.59&lt;/D&gt;&lt;D xsi:type="xsd:double"&gt;137.59&lt;/D&gt;&lt;D xsi:type="xsd:double"&gt;137.73&lt;/D&gt;&lt;D xsi:type="xsd:double"&gt;137.15&lt;/D&gt;&lt;D xsi:type="xsd:double"&gt;132.94&lt;/D&gt;&lt;D xsi:type="xsd:double"&gt;133.08&lt;/D&gt;&lt;D xsi:type="xsd:double"&gt;131.52&lt;/D&gt;&lt;D xsi:type="xsd:double"&gt;131.52&lt;/D&gt;&lt;D xsi:type="xsd:double"&gt;131.52&lt;/D&gt;&lt;D xsi:type="xsd:double"&gt;133.84&lt;/D&gt;&lt;D xsi:type="xsd:double"&gt;136.16&lt;/D&gt;&lt;D xsi:type="xsd:double"&gt;135.74&lt;/D&gt;&lt;D xsi:type="xsd:double"&gt;136.02&lt;/D&gt;&lt;D xsi:type="xsd:double"&gt;136.46&lt;/D&gt;&lt;D xsi:type="xsd:double"&gt;136.46&lt;/D&gt;&lt;D xsi:type="xsd:double"&gt;136.46&lt;/D&gt;&lt;D xsi:type="xsd:double"&gt;139.32&lt;/D&gt;&lt;D xsi:type="xsd:double"&gt;140.63&lt;/D&gt;&lt;D xsi:type="xsd:double"&gt;140.84&lt;/D&gt;&lt;D xsi:type="xsd:double"&gt;140.63&lt;/D&gt;&lt;D xsi:type="xsd:double"&gt;151&lt;/D&gt;&lt;D xsi:type="xsd:double"&gt;151&lt;/D&gt;&lt;D xsi:type="xsd:double"&gt;151&lt;/D&gt;&lt;D xsi:type="xsd:double"&gt;151.56&lt;/D&gt;&lt;D xsi:type="xsd:double"&gt;152.28&lt;/D&gt;&lt;D xsi:type="xsd:double"&gt;150.02&lt;/D&gt;&lt;D xsi:type="xsd:double"&gt;148.17&lt;/D&gt;&lt;D xsi:type="xsd:double"&gt;148.83&lt;/D&gt;&lt;D xsi:type="xsd:double"&gt;148.83&lt;/D&gt;&lt;D xsi:type="xsd:double"&gt;148.83&lt;/D&gt;&lt;D xsi:type="xsd:double"&gt;149.78&lt;/D&gt;&lt;D xsi:type="xsd:double"&gt;149.9&lt;/D&gt;&lt;D xsi:type="xsd:double"&gt;148.64&lt;/D&gt;&lt;D xsi:type="xsd:double"&gt;150.45&lt;/D&gt;&lt;D xsi:type="xsd:double"&gt;146.19&lt;/D&gt;&lt;D xsi:type="xsd:double"&gt;146.19&lt;/D&gt;&lt;D xsi:type="xsd:double"&gt;146.19&lt;/D&gt;&lt;D xsi:type="xsd:double"&gt;145.46&lt;/D&gt;&lt;D xsi:type="xsd:double"&gt;145&lt;/D&gt;&lt;D xsi:type="xsd:double"&gt;144.88&lt;/D&gt;&lt;D xsi:type="xsd:double"&gt;147.77&lt;/D&gt;&lt;D xsi:type="xsd:double"&gt;148.83&lt;/D&gt;&lt;D xsi:type="xsd:double"&gt;148.83&lt;/D&gt;&lt;D xsi:type="xsd:double"&gt;148.83&lt;/D&gt;&lt;D xsi:type="xsd:double"&gt;149.88&lt;/D&gt;&lt;D xsi:type="xsd:double"&gt;151.6&lt;/D&gt;&lt;D xsi:type="xsd:double"&gt;150.12&lt;/D&gt;&lt;D xsi:type="xsd:double"&gt;150.12&lt;/D&gt;&lt;D xsi:type="xsd:double"&gt;151.05&lt;/D&gt;&lt;D xsi:type="xsd:double"&gt;151.05&lt;/D&gt;&lt;D xsi:type="xsd:double"&gt;151.05&lt;/D&gt;&lt;D xsi:type="xsd:double"&gt;149.9&lt;/D&gt;&lt;D xsi:type="xsd:double"&gt;148.62&lt;/D&gt;&lt;D xsi:type="xsd:double"&gt;151.46&lt;/D&gt;&lt;D xsi:type="xsd:double"&gt;151.81&lt;/D&gt;&lt;D xsi:type="xsd:double"&gt;152.41&lt;/D&gt;&lt;D xsi:type="xsd:double"&gt;152.41&lt;/D&gt;&lt;D xsi:type="xsd:double"&gt;152.41&lt;/D&gt;&lt;D xsi:type="xsd:double"&gt;150.62&lt;/D&gt;&lt;D xsi:type="xsd:double"&gt;149.39&lt;/D&gt;&lt;D xsi:type="xsd:double"&gt;148.79&lt;/D&gt;&lt;D xsi:type="xsd:double"&gt;143.81&lt;/D&gt;&lt;D xsi:type="xsd:double"&gt;141.57&lt;/D&gt;&lt;D xsi:type="xsd:double"&gt;141.57&lt;/D&gt;&lt;D xsi:type="xsd:double"&gt;141.57&lt;/D&gt;&lt;D xsi:type="xsd:double"&gt;142.4&lt;/D&gt;&lt;D xsi:type="xsd:double"&gt;140.58&lt;/D&gt;&lt;D xsi:type="xsd:double"&gt;142.36&lt;/D&gt;&lt;D xsi:type="xsd:double"&gt;140.2&lt;/D&gt;&lt;D xsi:type="xsd:double"&gt;142.36&lt;/D&gt;&lt;D xsi:type="xsd:double"&gt;142.36&lt;/D&gt;&lt;D xsi:type="xsd:double"&gt;142.36&lt;/D&gt;&lt;D xsi:type="xsd:double"&gt;141.62&lt;/D&gt;&lt;D xsi:type="xsd:double"&gt;140.34&lt;/D&gt;&lt;D xsi:type="xsd:double"&gt;141.47&lt;/D&gt;&lt;D xsi:type="xsd:double"&gt;139.53&lt;/D&gt;&lt;D xsi:type="xsd:double"&gt;140.02&lt;/D&gt;&lt;D xsi:type="xsd:double"&gt;140.02&lt;/D&gt;&lt;D xsi:type="xsd:double"&gt;140.02&lt;/D&gt;&lt;D xsi:type="xsd:double"&gt;140.02&lt;/D&gt;&lt;D xsi:type="xsd:double"&gt;140.99&lt;/D&gt;&lt;D xsi:type="xsd:double"&gt;138.98&lt;/D&gt;&lt;D xsi:type="xsd:double"&gt;139.4&lt;/D&gt;&lt;D xsi:type="xsd:double"&gt;140&lt;/D&gt;&lt;D xsi:type="xsd:double"&gt;140&lt;/D&gt;&lt;D xsi:type="xsd:double"&gt;140&lt;/D&gt;&lt;D xsi:type="xsd:double"&gt;140&lt;/D&gt;&lt;D xsi:type="xsd:double"&gt;139.04&lt;/D&gt;&lt;D xsi:type="xsd:double"&gt;139.96&lt;/D&gt;&lt;D xsi:type="xsd:double"&gt;144.48&lt;/D&gt;&lt;D xsi:type="xsd:double"&gt;148.57&lt;/D&gt;&lt;D xsi:type="xsd:double"&gt;148.57&lt;/D&gt;&lt;D xsi:type="xsd:double"&gt;148.57&lt;/D&gt;&lt;D xsi:type="xsd:double"&gt;148.77&lt;/D&gt;&lt;D xsi:type="xsd:double"&gt;149.56&lt;/D&gt;&lt;D xsi:type="xsd:double"&gt;148.8&lt;/D&gt;&lt;D xsi:type="xsd:double"&gt;149.91&lt;/D&gt;&lt;D xsi:type="xsd:double"&gt;149.68&lt;/D&gt;&lt;D xsi:type="xsd:double"&gt;149.68&lt;/D&gt;&lt;D xsi:type="xsd:double"&gt;149.68&lt;/D&gt;&lt;D xsi:type="xsd:double"&gt;149.68&lt;/D&gt;&lt;D xsi:type="xsd:double"&gt;146.98&lt;/D&gt;&lt;D xsi:type="xsd:double"&gt;145.9&lt;/D&gt;&lt;D xsi:type="xsd:double"&gt;145.14&lt;/D&gt;&lt;D xsi:type="xsd:double"&gt;145.12&lt;/D&gt;&lt;D xsi:type="xsd:double"&gt;145.12&lt;/D&gt;&lt;D xsi:type="xsd:double"&gt;145.12&lt;/D&gt;&lt;D xsi:type="xsd:double"&gt;144.37&lt;/D&gt;&lt;D xsi:type="xsd:double"&gt;145.81&lt;/D&gt;&lt;D xsi:type="xsd:double"&gt;148.07&lt;/D&gt;&lt;D xsi:type="xsd:double"&gt;148.69&lt;/D&gt;&lt;D xsi:type="xsd:double"&gt;146.73&lt;/D&gt;&lt;D xsi:type="xsd:double"&gt;146.73&lt;/D&gt;&lt;D xsi:type="xsd:double"&gt;146.73&lt;/D&gt;&lt;D xsi:type="xsd:double"&gt;146.98&lt;/D&gt;&lt;D xsi:type="xsd:double"&gt;149.31&lt;/D&gt;&lt;D xsi:type="xsd:double"&gt;150.97&lt;/D&gt;&lt;D xsi:type="xsd:double"&gt;146.95&lt;/D&gt;&lt;D xsi:type="xsd:double"&gt;145.19&lt;/D&gt;&lt;D xsi:type="xsd:double"&gt;145.19&lt;/D&gt;&lt;D xsi:type="xsd:double"&gt;145.19&lt;/D&gt;&lt;D xsi:type="xsd:double"&gt;141.97&lt;/D&gt;&lt;D xsi:type="xsd:double"&gt;142.99&lt;/D&gt;&lt;D xsi:type="xsd:double"&gt;143.81&lt;/D&gt;&lt;D xsi:type="xsd:double"&gt;142.85&lt;/D&gt;&lt;D xsi:type="xsd:double"&gt;143.7&lt;/D&gt;&lt;D xsi:type="xsd:double"&gt;143.7&lt;/D&gt;&lt;D xsi:type="xsd:double"&gt;143.7&lt;/D&gt;&lt;D xsi:type="xsd:double"&gt;146.58&lt;/D&gt;&lt;D xsi:type="xsd:double"&gt;147.49&lt;/D&gt;&lt;D xsi:type="xsd:double"&gt;147.55&lt;/D&gt;&lt;D xsi:type="xsd:double"&gt;146.73&lt;/D&gt;&lt;D xsi:type="xsd:double"&gt;149.35&lt;/D&gt;&lt;D xsi:type="xsd:double"&gt;149.35&lt;/D&gt;&lt;D xsi:type="xsd:double"&gt;149.35&lt;/D&gt;&lt;D xsi:type="xsd:double"&gt;149.35&lt;/D&gt;&lt;D xsi:type="xsd:double"&gt;147.09&lt;/D&gt;&lt;D xsi:type="xsd:double"&gt;147.33&lt;/D&gt;&lt;D xsi:type="xsd:double"&gt;144.73&lt;/D&gt;&lt;D xsi:type="xsd:double"&gt;144.41&lt;/D&gt;&lt;D xsi:type="xsd:double"&gt;144.41&lt;/D&gt;&lt;D xsi:type="xsd:double"&gt;144.41&lt;/D&gt;&lt;D xsi:type="xsd:double"&gt;144.13&lt;/D&gt;&lt;D xsi:type="xsd:double"&gt;142.18&lt;/D&gt;&lt;D xsi:type="xsd:double"&gt;141.29&lt;/D&gt;&lt;D xsi:type="xsd:double"&gt;141.15&lt;/D&gt;&lt;D xsi:type="xsd:double"&gt;141.9&lt;/D&gt;&lt;D xsi:type="xsd:double"&gt;141.9&lt;/D&gt;&lt;D xsi:type="xsd:double"&gt;141.9&lt;/D&gt;&lt;D xsi:type="xsd:double"&gt;143.72&lt;/D&gt;&lt;D xsi:type="xsd:double"&gt;142.87&lt;/D&gt;&lt;D xsi:type="xsd:double"&gt;143.18&lt;/D&gt;&lt;D xsi:type="xsd:double"&gt;141.09&lt;/D&gt;&lt;D xsi:type="xsd:double"&gt;139.51&lt;/D&gt;&lt;D xsi:type="xsd:double"&gt;139.51&lt;/D&gt;&lt;D xsi:type="xsd:double"&gt;139.51&lt;/D&gt;&lt;D xsi:type="xsd:double"&gt;139.73&lt;/D&gt;&lt;D xsi:type="xsd:double"&gt;143.01&lt;/D&gt;&lt;D xsi:type="xsd:double"&gt;144.42&lt;/D&gt;&lt;D xsi:type="xsd:double"&gt;141.51&lt;/D&gt;&lt;D xsi:type="xsd:double"&gt;142.45&lt;/D&gt;&lt;D xsi:type="xsd:double"&gt;142.45&lt;/D&gt;&lt;D xsi:type="xsd:double"&gt;142.45&lt;/D&gt;&lt;D xsi:type="xsd:double"&gt;145.61&lt;/D&gt;&lt;D xsi:type="xsd:double"&gt;144.67&lt;/D&gt;&lt;D xsi:type="xsd:double"&gt;143.46&lt;/D&gt;&lt;D xsi:type="xsd:double"&gt;142.3&lt;/D&gt;&lt;D xsi:type="xsd:double"&gt;142.54&lt;/D&gt;&lt;D xsi:type="xsd:double"&gt;142.54&lt;/D&gt;&lt;D xsi:type="xsd:double"&gt;142.54&lt;/D&gt;&lt;D xsi:type="xsd:double"&gt;143.9&lt;/D&gt;&lt;D xsi:type="xsd:double"&gt;142.79&lt;/D&gt;&lt;D xsi:type="xsd:double"&gt;143.81&lt;/D&gt;&lt;D xsi:type="xsd:double"&gt;144.57&lt;/D&gt;&lt;D xsi:type="xsd:double"&gt;144.84&lt;/D&gt;&lt;D xsi:type="xsd:double"&gt;144.84&lt;/D&gt;&lt;D xsi:type="xsd:double"&gt;144.84&lt;/D&gt;&lt;D xsi:type="xsd:double"&gt;146.76&lt;/D&gt;&lt;D xsi:type="xsd:double"&gt;146.31&lt;/D&gt;&lt;D xsi:type="xsd:double"&gt;149.12&lt;/D&gt;&lt;D xsi:type="xsd:double"&gt;149.61&lt;/D&gt;&lt;D xsi:type="xsd:double"&gt;149.61&lt;/D&gt;&lt;D xsi:type="xsd:double"&gt;149.61&lt;/D&gt;&lt;D xsi:type="xsd:double"&gt;149.61&lt;/D&gt;&lt;D xsi:type="xsd:double"&gt;149.99&lt;/D&gt;&lt;D xsi:type="xsd:double"&gt;149.95&lt;/D&gt;&lt;D xsi:type="xsd:double"&gt;149.51&lt;/D&gt;&lt;D xsi:type="xsd:double"&gt;150.37&lt;/D&gt;&lt;D xsi:type="xsd:double"&gt;149.59&lt;/D&gt;&lt;D xsi:type="xsd:double"&gt;149.59&lt;/D&gt;&lt;D xsi:type="xsd:double"&gt;149.59&lt;/D&gt;&lt;D xsi:type="xsd:double"&gt;150.49&lt;/D&gt;&lt;D xsi:type="xsd:double"&gt;150.32&lt;/D&gt;&lt;D xsi:type="xsd:double"&gt;148.78&lt;/D&gt;&lt;D xsi:type="xsd:double"&gt;145.94&lt;/D&gt;&lt;D xsi:type="xsd:double"&gt;146.22&lt;/D&gt;&lt;D xsi:type="xsd:double"&gt;146.22&lt;/D&gt;&lt;D xsi:type="xsd:double"&gt;146.22&lt;/D&gt;&lt;D xsi:type="xsd:double"&gt;145.86&lt;/D&gt;&lt;D xsi:type="xsd:double"&gt;148&lt;/D&gt;&lt;D xsi:type="xsd:double"&gt;148.28&lt;/D&gt;&lt;D xsi:type="xsd:double"&gt;149.94&lt;/D&gt;&lt;D xsi:type="xsd:double"&gt;143.9&lt;/D&gt;&lt;D xsi:type="xsd:double"&gt;143.9&lt;/D&gt;&lt;D xsi:type="xsd:double"&gt;143.9&lt;/D&gt;&lt;D xsi:type="xsd:double"&gt;143.21&lt;/D&gt;&lt;D xsi:type="xsd:double"&gt;140.36&lt;/D&gt;&lt;D xsi:type="xsd:double"&gt;139.91&lt;/D&gt;&lt;D xsi:type="xsd:double"&gt;141.26&lt;/D&gt;&lt;D xsi:type="xsd:double"&gt;143.56&lt;/D&gt;&lt;D xsi:type="xsd:double"&gt;143.56&lt;/D&gt;&lt;D xsi:type="xsd:double"&gt;143.56&lt;/D&gt;&lt;D xsi:type="xsd:double"&gt;144.18&lt;/D&gt;&lt;D xsi:type="xsd:double"&gt;142.03&lt;/D&gt;&lt;D xsi:type="xsd:double"&gt;142.03&lt;/D&gt;&lt;D xsi:type="xsd:double"&gt;142.7&lt;/D&gt;&lt;D xsi:type="xsd:double"&gt;144.12&lt;/D&gt;&lt;D xsi:type="xsd:double"&gt;144.12&lt;/D&gt;&lt;D xsi:type="xsd:double"&gt;144.12&lt;/D&gt;&lt;D xsi:type="xsd:double"&gt;144.62&lt;/D&gt;&lt;D xsi:type="xsd:double"&gt;143.7&lt;/D&gt;&lt;D xsi:type="xsd:double"&gt;141.58&lt;/D&gt;&lt;D xsi:type="xsd:double"&gt;138.18&lt;/D&gt;&lt;D xsi:type="xsd:double"&gt;139.03&lt;/D&gt;&lt;D xsi:type="xsd:double"&gt;139.03&lt;/D&gt;&lt;D xsi:type="xsd:double"&gt;139.03&lt;/D&gt;&lt;D xsi:type="xsd:double"&gt;141.6&lt;/D&gt;&lt;D xsi:type="xsd:double"&gt;141.37&lt;/D&gt;&lt;D xsi:type="xsd:double"&gt;140&lt;/D&gt;&lt;D xsi:type="xsd:double"&gt;135.76&lt;/D&gt;&lt;D xsi:type="xsd:double"&gt;135.15&lt;/D&gt;&lt;D xsi:type="xsd:double"&gt;135.15&lt;/D&gt;&lt;D xsi:type="xsd:double"&gt;135.15&lt;/D&gt;&lt;D xsi:type="xsd:double"&gt;135.15&lt;/D&gt;&lt;D xsi:type="xsd:double"&gt;135.12&lt;/D&gt;&lt;D xsi:type="xsd:double"&gt;137.25&lt;/D&gt;&lt;D xsi:type="xsd:double"&gt;138.91&lt;/D&gt;&lt;D xsi:type="xsd:double"&gt;131.19&lt;/D&gt;&lt;D xsi:type="xsd:double"&gt;131.19&lt;/D&gt;&lt;D xsi:type="xsd:double"&gt;131.19&lt;/D&gt;&lt;D xsi:type="xsd:double"&gt;132.22&lt;/D&gt;&lt;D xsi:type="xsd:double"&gt;128.54&lt;/D&gt;&lt;D xsi:type="xsd:double"&gt;126.55&lt;/D&gt;&lt;D xsi:type="xsd:double"&gt;130.32&lt;/D&gt;&lt;D xsi:type="xsd:double"&gt;131.36&lt;/D&gt;&lt;D xsi:type="xsd:double"&gt;131.36&lt;/D&gt;&lt;D xsi:type="xsd:double"&gt;131.36&lt;/D&gt;&lt;D xsi:type="xsd:double"&gt;130.78&lt;/D&gt;&lt;D xsi:type="xsd:double"&gt;129.88&lt;/D&gt;&lt;D xsi:type="xsd:double"&gt;128.05&lt;/D&gt;&lt;D xsi:type="xsd:double"&gt;132.76&lt;/D&gt;&lt;D xsi:type="xsd:double"&gt;130.93&lt;/D&gt;&lt;D xsi:type="xsd:double"&gt;130.93&lt;/D&gt;&lt;D xsi:type="xsd:double"&gt;130.93&lt;/D&gt;&lt;D xsi:type="xsd:double"&gt;130.93&lt;/D&gt;&lt;D xsi:type="xsd:double"&gt;131.23&lt;/D&gt;&lt;D xsi:type="xsd:double"&gt;132.68&lt;/D&gt;&lt;D xsi:type="xsd:double"&gt;134.34&lt;/D&gt;&lt;D xsi:type="xsd:double"&gt;132.8&lt;/D&gt;&lt;D xsi:type="xsd:double"&gt;132.8&lt;/D&gt;&lt;D xsi:type="xsd:double"&gt;132.8&lt;/D&gt;&lt;D xsi:type="xsd:double"&gt;134.85&lt;/D&gt;&lt;D xsi:type="xsd:double"&gt;136.17&lt;/D&gt;&lt;D xsi:type="xsd:double"&gt;136.27&lt;/D&gt;&lt;D xsi:type="xsd:double"&gt;136.84&lt;/D&gt;&lt;D xsi:type="xsd:double"&gt;138.9&lt;/D&gt;&lt;D xsi:type="xsd:double"&gt;138.9&lt;/D&gt;&lt;D xsi:type="xsd:double"&gt;138.9&lt;/D&gt;&lt;D xsi:type="xsd:double"&gt;139.33&lt;/D&gt;&lt;D xsi:type="xsd:double"&gt;139.33&lt;/D&gt;&lt;D xsi:type="xsd:double"&gt;139.56&lt;/D&gt;&lt;D xsi:type="xsd:double"&gt;139.16&lt;/D&gt;&lt;D xsi:type="xsd:double"&gt;138.97&lt;/D&gt;&lt;D xsi:type="xsd:double"&gt;138.97&lt;/D&gt;&lt;D xsi:type="xsd:double"&gt;138.97&lt;/D&gt;&lt;D xsi:type="xsd:double"&gt;138.34&lt;/D&gt;&lt;D xsi:type="xsd:double"&gt;140.02&lt;/D&gt;&lt;D xsi:type="xsd:double"&gt;140.89&lt;/D&gt;&lt;D xsi:type="xsd:double"&gt;140.69&lt;/D&gt;&lt;D xsi:type="xsd:double"&gt;139.68&lt;/D&gt;&lt;D xsi:type="xsd:double"&gt;139.68&lt;/D&gt;&lt;D xsi:type="xsd:double"&gt;139.68&lt;/D&gt;&lt;D xsi:type="xsd:double"&gt;138&lt;/D&gt;&lt;D xsi:type="xsd:double"&gt;138.45&lt;/D&gt;&lt;D xsi:type="xsd:double"&gt;137.58&lt;/D&gt;&lt;D xsi:type="xsd:double"&gt;140.1&lt;/D&gt;&lt;D xsi:type="xsd:double"&gt;140.9&lt;/D&gt;&lt;D xsi:type="xsd:double"&gt;140.9&lt;/D&gt;&lt;D xsi:type="xsd:double"&gt;140.9&lt;/D&gt;&lt;D xsi:type="xsd:double"&gt;141.37&lt;/D&gt;&lt;D xsi:type="xsd:double"&gt;142.47&lt;/D&gt;&lt;D xsi:type="xsd:double"&gt;141.09&lt;/D&gt;&lt;D xsi:type="xsd:double"&gt;139.88&lt;/D&gt;&lt;D xsi:type="xsd:double"&gt;140.87&lt;/D&gt;&lt;D xsi:type="xsd:double"&gt;140.87&lt;/D&gt;&lt;D xsi:type="xsd:double"&gt;140.87&lt;/D&gt;&lt;D xsi:type="xsd:double"&gt;137.77&lt;/D&gt;&lt;D xsi:type="xsd:double"&gt;137.26&lt;/D&gt;&lt;D xsi:type="xsd:double"&gt;135.78&lt;/D&gt;&lt;D xsi:type="xsd:double"&gt;135.37&lt;/D&gt;&lt;D xsi:type="xsd:double"&gt;134.6&lt;/D&gt;&lt;D xsi:type="xsd:double"&gt;134.6&lt;/D&gt;&lt;D xsi:type="xsd:double"&gt;134.6&lt;/D&gt;&lt;D xsi:type="xsd:double"&gt;136.65&lt;/D&gt;&lt;D xsi:type="xsd:double"&gt;136.26&lt;/D&gt;&lt;D xsi:type="xsd:double"&gt;137.71&lt;/D&gt;&lt;D xsi:type="xsd:double"&gt;137.73&lt;/D&gt;&lt;D xsi:type="xsd:double"&gt;138.34&lt;/D&gt;&lt;D xsi:type="xsd:double"&gt;138.34&lt;/D&gt;&lt;D xsi:type="xsd:double"&gt;138.34&lt;/D&gt;&lt;D xsi:type="xsd:double"&gt;139.5&lt;/D&gt;&lt;D xsi:type="xsd:double"&gt;138.58&lt;/D&gt;&lt;D xsi:type="xsd:double"&gt;138.25&lt;/D&gt;&lt;D xsi:type="xsd:double"&gt;136.37&lt;/D&gt;&lt;D xsi:type="xsd:double"&gt;136.14&lt;/D&gt;&lt;D xsi:type="xsd:double"&gt;136.14&lt;/D&gt;&lt;D xsi:type="xsd:double"&gt;136.14&lt;/D&gt;&lt;D xsi:type="xsd:double"&gt;135.55&lt;/D&gt;&lt;D xsi:type="xsd:double"&gt;135.16&lt;/D&gt;&lt;D xsi:type="xsd:double"&gt;136.33&lt;/D&gt;&lt;D xsi:type="xsd:double"&gt;133.32&lt;/D&gt;&lt;D xsi:type="xsd:double"&gt;133.35&lt;/D&gt;&lt;D xsi:type="xsd:double"&gt;133.35&lt;/D&gt;&lt;D xsi:type="xsd:double"&gt;133.35&lt;/D&gt;&lt;D xsi:type="xsd:double"&gt;135.18&lt;/D&gt;&lt;D xsi:type="xsd:double"&gt;136.74&lt;/D&gt;&lt;D xsi:type="xsd:double"&gt;137.39&lt;/D&gt;&lt;D xsi:type="xsd:double"&gt;136.25&lt;/D&gt;&lt;D xsi:type="xsd:double"&gt;137.33&lt;/D&gt;&lt;D xsi:type="xsd:double"&gt;137.33&lt;/D&gt;&lt;D xsi:type="xsd:double"&gt;137.33&lt;/D&gt;&lt;D xsi:type="xsd:double"&gt;137.33&lt;/D&gt;&lt;D xsi:type="xsd:double"&gt;136.89&lt;/D&gt;&lt;D xsi:type="xsd:double"&gt;134.13&lt;/D&gt;&lt;D xsi:type="xsd:double"&gt;137.28&lt;/D&gt;&lt;D xsi:type="xsd:double"&gt;137.63&lt;/D&gt;&lt;D xsi:type="xsd:double"&gt;137.63&lt;/D&gt;&lt;D xsi:type="xsd:double"&gt;137.63&lt;/D&gt;&lt;D xsi:type="xsd:double"&gt;140.26&lt;/D&gt;&lt;D xsi:type="xsd:double"&gt;140.11&lt;/D&gt;&lt;D xsi:type="xsd:double"&gt;141.5&lt;/D&gt;&lt;D xsi:type="xsd:double"&gt;143.12&lt;/D&gt;&lt;D xsi:type="xsd:double"&gt;141.93&lt;/D&gt;&lt;D xsi:type="xsd:double"&gt;141.93&lt;/D&gt;&lt;D xsi:type="xsd:double"&gt;141.93&lt;/D&gt;&lt;D xsi:type="xsd:double"&gt;140.81&lt;/D&gt;&lt;D xsi:type="xsd:double"&gt;142.47&lt;/D&gt;&lt;D xsi:type="xsd:double"&gt;142.07&lt;/D&gt;&lt;D xsi:type="xsd:double"&gt;139.99&lt;/D&gt;&lt;D xsi:type="xsd:double"&gt;139.35&lt;/D&gt;&lt;D xsi:type="xsd:double"&gt;139.35&lt;/D&gt;&lt;D xsi:type="xsd:double"&gt;139.35&lt;/D&gt;&lt;D xsi:type="xsd:double"&gt;140.01&lt;/D&gt;&lt;D xsi:type="xsd:double"&gt;140.46&lt;/D&gt;&lt;D xsi:type="xsd:double"&gt;139.7&lt;/D&gt;&lt;D xsi:type="xsd:double"&gt;139.7&lt;/D&gt;&lt;D xsi:type="xsd:double"&gt;140.05&lt;/D&gt;&lt;D xsi:type="xsd:double"&gt;140.05&lt;/D&gt;&lt;D xsi:type="xsd:double"&gt;140.05&lt;/D&gt;&lt;D xsi:type="xsd:double"&gt;139.26&lt;/D&gt;&lt;D xsi:type="xsd:double"&gt;136.43&lt;/D&gt;&lt;D xsi:type="xsd:double"&gt;138.06&lt;/D&gt;&lt;D xsi:type="xsd:double"&gt;137.43&lt;/D&gt;&lt;D xsi:type="xsd:double"&gt;139.03&lt;/D&gt;&lt;D xsi:type="xsd:double"&gt;139.03&lt;/D&gt;&lt;D xsi:type="xsd:double"&gt;139.03&lt;/D&gt;&lt;D xsi:type="xsd:double"&gt;140.14&lt;/D&gt;&lt;D xsi:type="xsd:double"&gt;142.41&lt;/D&gt;&lt;D xsi:type="xsd:double"&gt;143.12&lt;/D&gt;&lt;D xsi:type="xsd:double"&gt;141.14&lt;/D&gt;&lt;D xsi:type="xsd:double"&gt;141.67&lt;/D&gt;&lt;D xsi:type="xsd:double"&gt;141.67&lt;/D&gt;&lt;D xsi:type="xsd:double"&gt;141.67&lt;/D&gt;&lt;D xsi:type="xsd:double"&gt;143.24&lt;/D&gt;&lt;D xsi:type="xsd:double"&gt;142.77&lt;/D&gt;&lt;D xsi:type="xsd:double"&gt;139.69&lt;/D&gt;&lt;D xsi:type="xsd:double"&gt;137.84&lt;/D&gt;&lt;D xsi:type="xsd:double"&gt;136.99&lt;/D&gt;&lt;D xsi:type="xsd:double"&gt;136.99&lt;/D&gt;&lt;D xsi:type="xsd:double"&gt;136.99&lt;/D&gt;&lt;D xsi:type="xsd:double"&gt;137.74&lt;/D&gt;&lt;D xsi:type="xsd:double"&gt;141.07&lt;/D&gt;&lt;D xsi:type="xsd:double"&gt;140.99&lt;/D&gt;&lt;D xsi:type="xsd:double"&gt;142.86&lt;/D&gt;&lt;D xsi:type="xsd:double"&gt;140&lt;/D&gt;&lt;D xsi:type="xsd:double"&gt;140&lt;/D&gt;&lt;D xsi:type="xsd:double"&gt;140&lt;/D&gt;&lt;D xsi:type="xsd:double"&gt;141.57&lt;/D&gt;&lt;D xsi:type="xsd:double"&gt;143.86&lt;/D&gt;&lt;D xsi:type="xsd:double"&gt;145.05&lt;/D&gt;&lt;D xsi:type="xsd:double"&gt;146.5&lt;/D&gt;&lt;D xsi:type="xsd:double"&gt;147.49&lt;/D&gt;&lt;D xsi:type="xsd:double"&gt;147.49&lt;/D&gt;&lt;D xsi:type="xsd:double"&gt;147.49&lt;/D&gt;&lt;D xsi:type="xsd:double"&gt;147.34&lt;/D&gt;&lt;D xsi:type="xsd:double"&gt;147.13&lt;/D&gt;&lt;D xsi:type="xsd:double"&gt;146.64&lt;/D&gt;&lt;D xsi:type="xsd:double"&gt;146.89&lt;/D&gt;&lt;D xsi:type="xsd:double"&gt;147.61&lt;/D&gt;&lt;D xsi:type="xsd:double"&gt;147.61&lt;/D&gt;&lt;D xsi:type="xsd:double"&gt;147.61&lt;/D&gt;&lt;D xsi:type="xsd:double"&gt;147.21&lt;/D&gt;&lt;D xsi:type="xsd:double"&gt;147.01&lt;/D&gt;&lt;D xsi:type="xsd:double"&gt;147.2&lt;/D&gt;&lt;D xsi:type="xsd:double"&gt;147.49&lt;/D&gt;&lt;D xsi:type="xsd:double"&gt;147.71&lt;/D&gt;&lt;D xsi:type="xsd:double"&gt;147.71&lt;/D&gt;&lt;D xsi:type="xsd:double"&gt;147.71&lt;/D&gt;&lt;D xsi:type="xsd:double"&gt;148.5&lt;/D&gt;&lt;D xsi:type="xsd:double"&gt;148.61&lt;/D&gt;&lt;D xsi:type="xsd:double"&gt;148.91&lt;/D&gt;&lt;D xsi:type="xsd:double"&gt;148.91&lt;/D&gt;&lt;D xsi:type="xsd:double"&gt;148.98&lt;/D&gt;&lt;D xsi:type="xsd:double"&gt;148.98&lt;/D&gt;&lt;D xsi:type="xsd:double"&gt;148.98&lt;/D&gt;&lt;D xsi:type="xsd:double"&gt;148.8&lt;/D&gt;&lt;D xsi:type="xsd:double"&gt;148.38&lt;/D&gt;&lt;D xsi:type="xsd:double"&gt;149.55&lt;/D&gt;&lt;D xsi:type="xsd:double"&gt;150.45&lt;/D&gt;&lt;D xsi:type="xsd:double"&gt;152.25&lt;/D&gt;&lt;D xsi:type="xsd:double"&gt;152.25&lt;/D&gt;&lt;D xsi:type="xsd:double"&gt;152.25&lt;/D&gt;&lt;D xsi:type="xsd:double"&gt;152.8&lt;/D&gt;&lt;D xsi:type="xsd:double"&gt;154&lt;/D&gt;&lt;D xsi:type="xsd:double"&gt;155.5&lt;/D&gt;&lt;D xsi:type="xsd:double"&gt;156.36&lt;/D&gt;&lt;D xsi:type="xsd:double"&gt;156.4&lt;/D&gt;&lt;D xsi:type="xsd:double"&gt;156.4&lt;/D&gt;&lt;D xsi:type="xsd:double"&gt;156.4&lt;/D&gt;&lt;D xsi:type="xsd:double"&gt;158.85&lt;/D&gt;&lt;D xsi:type="xsd:double"&gt;160.44&lt;/D&gt;&lt;D xsi:type="xsd:double"&gt;159.55&lt;/D&gt;&lt;D xsi:type="xsd:double"&gt;156.87&lt;/D&gt;&lt;D xsi:type="xsd:double"&gt;156.15&lt;/D&gt;&lt;D xsi:type="xsd:double"&gt;156.15&lt;/D&gt;&lt;D xsi:type="xsd:double"&gt;156.15&lt;/D&gt;&lt;D xsi:type="xsd:double"&gt;156.26&lt;/D&gt;&lt;D xsi:type="xsd:double"&gt;155.87&lt;/D&gt;&lt;D xsi:type="xsd:double"&gt;154.54&lt;/D&gt;&lt;D xsi:type="xsd:double"&gt;154.93&lt;/D&gt;&lt;D xsi:type="xsd:double"&gt;155.71&lt;/D&gt;&lt;D xsi:type="xsd:double"&gt;155.71&lt;/D&gt;&lt;D xsi:type="xsd:double"&gt;155.71&lt;/D&gt;&lt;D xsi:type="xsd:double"&gt;155.71&lt;/D&gt;&lt;D xsi:type="xsd:double"&gt;156.83&lt;/D&gt;&lt;D xsi:type="xsd:double"&gt;157.94&lt;/D&gt;&lt;D xsi:type="xsd:double"&gt;158.95&lt;/D&gt;&lt;D xsi:type="xsd:double"&gt;160.33&lt;/D&gt;&lt;D xsi:type="xsd:double"&gt;160.33&lt;/D&gt;&lt;D xsi:type="xsd:double"&gt;160.33&lt;/D&gt;&lt;D xsi:type="xsd:double"&gt;160.33&lt;/D&gt;&lt;D xsi:type="xsd:double"&gt;161.91&lt;/D&gt;&lt;D xsi:type="xsd:double"&gt;162.08&lt;/D&gt;&lt;D xsi:type="xsd:double"&gt;162.3&lt;/D&gt;&lt;/FQL&gt;&lt;FQL&gt;&lt;Q&gt;LII-US^FG_PRICE(20201231,20240104,D)&lt;/Q&gt;&lt;R&gt;1100&lt;/R&gt;&lt;C&gt;1&lt;/C&gt;&lt;D xsi:type="xsd:double"&gt;273.97&lt;/D&gt;&lt;D xsi:type="xsd:double"&gt;273.97&lt;/D&gt;&lt;D xsi:type="xsd:double"&gt;273.97&lt;/D&gt;&lt;D xsi:type="xsd:double"&gt;273.97&lt;/D&gt;&lt;D xsi:type="xsd:double"&gt;268.23&lt;/D&gt;&lt;D xsi:type="xsd:double"&gt;268.26&lt;/D&gt;&lt;D xsi:type="xsd:double"&gt;273.5&lt;/D&gt;&lt;D xsi:type="xsd:double"&gt;278.15&lt;/D&gt;&lt;D xsi:type="xsd:double"&gt;273.92&lt;/D&gt;&lt;D xsi:type="xsd:double"&gt;273.92&lt;/D&gt;&lt;D xsi:type="xsd:double"&gt;273.92&lt;/D&gt;&lt;D xsi:type="xsd:double"&gt;273.9&lt;/D&gt;&lt;D xsi:type="xsd:double"&gt;282.85&lt;/D&gt;&lt;D xsi:type="xsd:double"&gt;280.99&lt;/D&gt;&lt;D xsi:type="xsd:double"&gt;284.51&lt;/D&gt;&lt;D xsi:type="xsd:double"&gt;281.44&lt;/D&gt;&lt;D xsi:type="xsd:double"&gt;281.44&lt;/D&gt;&lt;D xsi:type="xsd:double"&gt;281.44&lt;/D&gt;&lt;D xsi:type="xsd:double"&gt;281.44&lt;/D&gt;&lt;D xsi:type="xsd:double"&gt;281.8&lt;/D&gt;&lt;D xsi:type="xsd:double"&gt;289.6&lt;/D&gt;&lt;D xsi:type="xsd:double"&gt;293.5&lt;/D&gt;&lt;D xsi:type="xsd:double"&gt;293.15&lt;/D&gt;&lt;D xsi:type="xsd:double"&gt;293.15&lt;/D&gt;&lt;D xsi:type="xsd:double"&gt;293.15&lt;/D&gt;&lt;D xsi:type="xsd:double"&gt;290.4&lt;/D&gt;&lt;D xsi:type="xsd:double"&gt;290.64&lt;/D&gt;&lt;D xsi:type="xsd:double"&gt;293.39&lt;/D&gt;&lt;D xsi:type="xsd:double"&gt;285.24&lt;/D&gt;&lt;D xsi:type="xsd:double"&gt;275.49&lt;/D&gt;&lt;D xsi:type="xsd:double"&gt;275.49&lt;/D&gt;&lt;D xsi:type="xsd:double"&gt;275.49&lt;/D&gt;&lt;D xsi:type="xsd:double"&gt;283.12&lt;/D&gt;&lt;D xsi:type="xsd:double"&gt;276.75&lt;/D&gt;&lt;D xsi:type="xsd:double"&gt;270.85&lt;/D&gt;&lt;D xsi:type="xsd:double"&gt;272.77&lt;/D&gt;&lt;D xsi:type="xsd:double"&gt;274.26&lt;/D&gt;&lt;D xsi:type="xsd:double"&gt;274.26&lt;/D&gt;&lt;D xsi:type="xsd:double"&gt;274.26&lt;/D&gt;&lt;D xsi:type="xsd:double"&gt;283.78&lt;/D&gt;&lt;D xsi:type="xsd:double"&gt;284.82&lt;/D&gt;&lt;D xsi:type="xsd:double"&gt;286.69&lt;/D&gt;&lt;D xsi:type="xsd:double"&gt;291.96&lt;/D&gt;&lt;D xsi:type="xsd:double"&gt;292.86&lt;/D&gt;&lt;D xsi:type="xsd:double"&gt;292.86&lt;/D&gt;&lt;D xsi:type="xsd:double"&gt;292.86&lt;/D&gt;&lt;D xsi:type="xsd:double"&gt;292.86&lt;/D&gt;&lt;D xsi:type="xsd:double"&gt;291.03&lt;/D&gt;&lt;D xsi:type="xsd:double"&gt;293.6&lt;/D&gt;&lt;D xsi:type="xsd:double"&gt;290.37&lt;/D&gt;&lt;D xsi:type="xsd:double"&gt;293.68&lt;/D&gt;&lt;D xsi:type="xsd:double"&gt;293.68&lt;/D&gt;&lt;D xsi:type="xsd:double"&gt;293.68&lt;/D&gt;&lt;D xsi:type="xsd:double"&gt;289.65&lt;/D&gt;&lt;D xsi:type="xsd:double"&gt;288.35&lt;/D&gt;&lt;D xsi:type="xsd:double"&gt;290.52&lt;/D&gt;&lt;D xsi:type="xsd:double"&gt;282.22&lt;/D&gt;&lt;D xsi:type="xsd:double"&gt;279.77&lt;/D&gt;&lt;D xsi:type="xsd:double"&gt;279.77&lt;/D&gt;&lt;D xsi:type="xsd:double"&gt;279.77&lt;/D&gt;&lt;D xsi:type="xsd:double"&gt;281.98&lt;/D&gt;&lt;D xsi:type="xsd:double"&gt;284.96&lt;/D&gt;&lt;D xsi:type="xsd:double"&gt;288.6&lt;/D&gt;&lt;D xsi:type="xsd:double"&gt;278.39&lt;/D&gt;&lt;D xsi:type="xsd:double"&gt;283.08&lt;/D&gt;&lt;D xsi:type="xsd:double"&gt;283.08&lt;/D&gt;&lt;D xsi:type="xsd:double"&gt;283.08&lt;/D&gt;&lt;D xsi:type="xsd:double"&gt;292.22&lt;/D&gt;&lt;D xsi:type="xsd:double"&gt;290.22&lt;/D&gt;&lt;D xsi:type="xsd:double"&gt;292.15&lt;/D&gt;&lt;D xsi:type="xsd:double"&gt;292.62&lt;/D&gt;&lt;D xsi:type="xsd:double"&gt;297.25&lt;/D&gt;&lt;D xsi:type="xsd:double"&gt;297.25&lt;/D&gt;&lt;D xsi:type="xsd:double"&gt;297.25&lt;/D&gt;&lt;D xsi:type="xsd:double"&gt;304.23&lt;/D&gt;&lt;D xsi:type="xsd:double"&gt;302.87&lt;/D&gt;&lt;D xsi:type="xsd:double"&gt;304.59&lt;/D&gt;&lt;D xsi:type="xsd:double"&gt;304.74&lt;/D&gt;&lt;D xsi:type="xsd:double"&gt;301.12&lt;/D&gt;&lt;D xsi:type="xsd:double"&gt;301.12&lt;/D&gt;&lt;D xsi:type="xsd:double"&gt;301.12&lt;/D&gt;&lt;D xsi:type="xsd:double"&gt;303.36&lt;/D&gt;&lt;D xsi:type="xsd:double"&gt;301.6&lt;/D&gt;&lt;D xsi:type="xsd:double"&gt;306.3&lt;/D&gt;&lt;D xsi:type="xsd:double"&gt;311.99&lt;/D&gt;&lt;D xsi:type="xsd:double"&gt;320.84&lt;/D&gt;&lt;D xsi:type="xsd:double"&gt;320.84&lt;/D&gt;&lt;D xsi:type="xsd:double"&gt;320.84&lt;/D&gt;&lt;D xsi:type="xsd:double"&gt;317.05&lt;/D&gt;&lt;D xsi:type="xsd:double"&gt;316.26&lt;/D&gt;&lt;D xsi:type="xsd:double"&gt;311.59&lt;/D&gt;&lt;D xsi:type="xsd:double"&gt;316.74&lt;/D&gt;&lt;D xsi:type="xsd:double"&gt;316.74&lt;/D&gt;&lt;D xsi:type="xsd:double"&gt;316.74&lt;/D&gt;&lt;D xsi:type="xsd:double"&gt;316.74&lt;/D&gt;&lt;D xsi:type="xsd:double"&gt;323.25&lt;/D&gt;&lt;D xsi:type="xsd:double"&gt;326.63&lt;/D&gt;&lt;D xsi:type="xsd:double"&gt;326.72&lt;/D&gt;&lt;D xsi:type="xsd:double"&gt;325.63&lt;/D&gt;&lt;D xsi:type="xsd:double"&gt;332.42&lt;/D&gt;&lt;D xsi:type="xsd:double"&gt;332.42&lt;/D&gt;&lt;D xsi:type="xsd:double"&gt;332.42&lt;/D&gt;&lt;D xsi:type="xsd:double"&gt;331.07&lt;/D&gt;&lt;D xsi:type="xsd:double"&gt;331.5&lt;/D&gt;&lt;D xsi:type="xsd:double"&gt;328.23&lt;/D&gt;&lt;D xsi:type="xsd:double"&gt;328.66&lt;/D&gt;&lt;D xsi:type="xsd:double"&gt;333.99&lt;/D&gt;&lt;D xsi:type="xsd:double"&gt;333.99&lt;/D&gt;&lt;D xsi:type="xsd:double"&gt;333.99&lt;/D&gt;&lt;D xsi:type="xsd:double"&gt;335.8&lt;/D&gt;&lt;D xsi:type="xsd:double"&gt;334.55&lt;/D&gt;&lt;D xsi:type="xsd:double"&gt;333.69&lt;/D&gt;&lt;D xsi:type="xsd:double"&gt;335.06&lt;/D&gt;&lt;D xsi:type="xsd:double"&gt;334.46&lt;/D&gt;&lt;D xsi:type="xsd:double"&gt;334.46&lt;/D&gt;&lt;D xsi:type="xsd:double"&gt;334.46&lt;/D&gt;&lt;D xsi:type="xsd:double"&gt;332.49&lt;/D&gt;&lt;D xsi:type="xsd:double"&gt;339.09&lt;/D&gt;&lt;D xsi:type="xsd:double"&gt;331.65&lt;/D&gt;&lt;D xsi:type="xsd:double"&gt;341.17&lt;/D&gt;&lt;D xsi:type="xsd:double"&gt;335.34&lt;/D&gt;&lt;D xsi:type="xsd:double"&gt;335.34&lt;/D&gt;&lt;D xsi:type="xsd:double"&gt;335.34&lt;/D&gt;&lt;D xsi:type="xsd:double"&gt;339.98&lt;/D&gt;&lt;D xsi:type="xsd:double"&gt;341.33&lt;/D&gt;&lt;D xsi:type="xsd:double"&gt;344&lt;/D&gt;&lt;D xsi:type="xsd:double"&gt;342.28&lt;/D&gt;&lt;D xsi:type="xsd:double"&gt;348&lt;/D&gt;&lt;D xsi:type="xsd:double"&gt;348&lt;/D&gt;&lt;D xsi:type="xsd:double"&gt;348&lt;/D&gt;&lt;D xsi:type="xsd:double"&gt;353.51&lt;/D&gt;&lt;D xsi:type="xsd:double"&gt;346.4&lt;/D&gt;&lt;D xsi:type="xsd:double"&gt;336.06&lt;/D&gt;&lt;D xsi:type="xsd:double"&gt;347.93&lt;/D&gt;&lt;D xsi:type="xsd:double"&gt;350.84&lt;/D&gt;&lt;D xsi:type="xsd:double"&gt;350.84&lt;/D&gt;&lt;D xsi:type="xsd:double"&gt;350.84&lt;/D&gt;&lt;D xsi:type="xsd:double"&gt;348.33&lt;/D&gt;&lt;D xsi:type="xsd:double"&gt;340.16&lt;/D&gt;&lt;D xsi:type="xsd:double"&gt;338.77&lt;/D&gt;&lt;D xsi:type="xsd:double"&gt;343.16&lt;/D&gt;&lt;D xsi:type="xsd:double"&gt;342.73&lt;/D&gt;&lt;D xsi:type="xsd:double"&gt;342.73&lt;/D&gt;&lt;D xsi:type="xsd:double"&gt;342.73&lt;/D&gt;&lt;D xsi:type="xsd:double"&gt;342.75&lt;/D&gt;&lt;D xsi:type="xsd:double"&gt;344.56&lt;/D&gt;&lt;D xsi:type="xsd:double"&gt;346.36&lt;/D&gt;&lt;D xsi:type="xsd:double"&gt;346.77&lt;/D&gt;&lt;D xsi:type="xsd:double"&gt;349.93&lt;/D&gt;&lt;D xsi:type="xsd:double"&gt;349.93&lt;/D&gt;&lt;D xsi:type="xsd:double"&gt;349.93&lt;/D&gt;&lt;D xsi:type="xsd:double"&gt;349.93&lt;/D&gt;&lt;D xsi:type="xsd:double"&gt;349.07&lt;/D&gt;&lt;D xsi:type="xsd:double"&gt;345.54&lt;/D&gt;&lt;D xsi:type="xsd:double"&gt;341.7&lt;/D&gt;&lt;D xsi:type="xsd:double"&gt;341.46&lt;/D&gt;&lt;D xsi:type="xsd:double"&gt;341.46&lt;/D&gt;&lt;D xsi:type="xsd:double"&gt;341.46&lt;/D&gt;&lt;D xsi:type="xsd:double"&gt;341.17&lt;/D&gt;&lt;D xsi:type="xsd:double"&gt;342&lt;/D&gt;&lt;D xsi:type="xsd:double"&gt;338.23&lt;/D&gt;&lt;D xsi:type="xsd:double"&gt;338.39&lt;/D&gt;&lt;D xsi:type="xsd:double"&gt;338.89&lt;/D&gt;&lt;D xsi:type="xsd:double"&gt;338.89&lt;/D&gt;&lt;D xsi:type="xsd:double"&gt;338.89&lt;/D&gt;&lt;D xsi:type="xsd:double"&gt;333.61&lt;/D&gt;&lt;D xsi:type="xsd:double"&gt;333.77&lt;/D&gt;&lt;D xsi:type="xsd:double"&gt;328.58&lt;/D&gt;&lt;D xsi:type="xsd:double"&gt;325.63&lt;/D&gt;&lt;D xsi:type="xsd:double"&gt;321.06&lt;/D&gt;&lt;D xsi:type="xsd:double"&gt;321.06&lt;/D&gt;&lt;D xsi:type="xsd:double"&gt;321.06&lt;/D&gt;&lt;D xsi:type="xsd:double"&gt;328.55&lt;/D&gt;&lt;D xsi:type="xsd:double"&gt;327.69&lt;/D&gt;&lt;D xsi:type="xsd:double"&gt;326.49&lt;/D&gt;&lt;D xsi:type="xsd:double"&gt;330.64&lt;/D&gt;&lt;D xsi:type="xsd:double"&gt;331.01&lt;/D&gt;&lt;D xsi:type="xsd:double"&gt;331.01&lt;/D&gt;&lt;D xsi:type="xsd:double"&gt;331.01&lt;/D&gt;&lt;D xsi:type="xsd:double"&gt;337.79&lt;/D&gt;&lt;D xsi:type="xsd:double"&gt;347.9&lt;/D&gt;&lt;D xsi:type="xsd:double"&gt;350.8&lt;/D&gt;&lt;D xsi:type="xsd:double"&gt;346.07&lt;/D&gt;&lt;D xsi:type="xsd:double"&gt;347.09&lt;/D&gt;&lt;D xsi:type="xsd:double"&gt;347.09&lt;/D&gt;&lt;D xsi:type="xsd:double"&gt;347.09&lt;/D&gt;&lt;D xsi:type="xsd:double"&gt;347.09&lt;/D&gt;&lt;D xsi:type="xsd:double"&gt;345.12&lt;/D&gt;&lt;D xsi:type="xsd:double"&gt;353.91&lt;/D&gt;&lt;D xsi:type="xsd:double"&gt;341.53&lt;/D&gt;&lt;D xsi:type="xsd:double"&gt;342.15&lt;/D&gt;&lt;D xsi:type="xsd:double"&gt;342.15&lt;/D&gt;&lt;D xsi:type="xsd:double"&gt;342.15&lt;/D&gt;&lt;D xsi:type="xsd:double"&gt;342.62&lt;/D&gt;&lt;D xsi:type="xsd:double"&gt;336.17&lt;/D&gt;&lt;D xsi:type="xsd:double"&gt;310.41&lt;/D&gt;&lt;D xsi:type="xsd:double"&gt;317.42&lt;/D&gt;&lt;D xsi:type="xsd:double"&gt;317.91&lt;/D&gt;&lt;D xsi:type="xsd:double"&gt;317.91&lt;/D&gt;&lt;D xsi:type="xsd:double"&gt;317.91&lt;/D&gt;&lt;D xsi:type="xsd:double"&gt;317.14&lt;/D&gt;&lt;D xsi:type="xsd:double"&gt;325.62&lt;/D&gt;&lt;D xsi:type="xsd:double"&gt;320.7&lt;/D&gt;&lt;D xsi:type="xsd:double"&gt;316.05&lt;/D&gt;&lt;D xsi:type="xsd:double"&gt;320.61&lt;/D&gt;&lt;D xsi:type="xsd:double"&gt;320.61&lt;/D&gt;&lt;D xsi:type="xsd:double"&gt;320.61&lt;/D&gt;&lt;D xsi:type="xsd:double"&gt;327.32&lt;/D&gt;&lt;D xsi:type="xsd:double"&gt;332.08&lt;/D&gt;&lt;D xsi:type="xsd:double"&gt;327.27&lt;/D&gt;&lt;D xsi:type="xsd:double"&gt;333.95&lt;/D&gt;&lt;D xsi:type="xsd:double"&gt;329.43&lt;/D&gt;&lt;D xsi:type="xsd:double"&gt;329.43&lt;/D&gt;&lt;D xsi:type="xsd:double"&gt;329.43&lt;/D&gt;&lt;D xsi:type="xsd:double"&gt;328.44&lt;/D&gt;&lt;D xsi:type="xsd:double"&gt;332.43&lt;/D&gt;&lt;D xsi:type="xsd:double"&gt;328.65&lt;/D&gt;&lt;D xsi:type="xsd:double"&gt;329.6&lt;/D&gt;&lt;D xsi:type="xsd:double"&gt;333.8&lt;/D&gt;&lt;D xsi:type="xsd:double"&gt;333.8&lt;/D&gt;&lt;D xsi:type="xsd:double"&gt;333.8&lt;/D&gt;&lt;D xsi:type="xsd:double"&gt;334.76&lt;/D&gt;&lt;D xsi:type="xsd:double"&gt;339.26&lt;/D&gt;&lt;D xsi:type="xsd:double"&gt;344.41&lt;/D&gt;&lt;D xsi:type="xsd:double"&gt;340.98&lt;/D&gt;&lt;D xsi:type="xsd:double"&gt;340.48&lt;/D&gt;&lt;D xsi:type="xsd:double"&gt;340.48&lt;/D&gt;&lt;D xsi:type="xsd:double"&gt;340.48&lt;/D&gt;&lt;D xsi:type="xsd:double"&gt;339.21&lt;/D&gt;&lt;D xsi:type="xsd:double"&gt;334.12&lt;/D&gt;&lt;D xsi:type="xsd:double"&gt;325.83&lt;/D&gt;&lt;D xsi:type="xsd:double"&gt;330.2&lt;/D&gt;&lt;D xsi:type="xsd:double"&gt;333.65&lt;/D&gt;&lt;D xsi:type="xsd:double"&gt;333.65&lt;/D&gt;&lt;D xsi:type="xsd:double"&gt;333.65&lt;/D&gt;&lt;D xsi:type="xsd:double"&gt;331.33&lt;/D&gt;&lt;D xsi:type="xsd:double"&gt;330.59&lt;/D&gt;&lt;D xsi:type="xsd:double"&gt;331.44&lt;/D&gt;&lt;D xsi:type="xsd:double"&gt;328.98&lt;/D&gt;&lt;D xsi:type="xsd:double"&gt;333.82&lt;/D&gt;&lt;D xsi:type="xsd:double"&gt;333.82&lt;/D&gt;&lt;D xsi:type="xsd:double"&gt;333.82&lt;/D&gt;&lt;D xsi:type="xsd:double"&gt;335.71&lt;/D&gt;&lt;D xsi:type="xsd:double"&gt;335.18&lt;/D&gt;&lt;D xsi:type="xsd:double"&gt;334.78&lt;/D&gt;&lt;D xsi:type="xsd:double"&gt;334.99&lt;/D&gt;&lt;D xsi:type="xsd:double"&gt;332.79&lt;/D&gt;&lt;D xsi:type="xsd:double"&gt;332.79&lt;/D&gt;&lt;D xsi:type="xsd:double"&gt;332.79&lt;/D&gt;&lt;D xsi:type="xsd:double"&gt;332.79&lt;/D&gt;&lt;D xsi:type="xsd:double"&gt;324.74&lt;/D&gt;&lt;D xsi:type="xsd:double"&gt;328.52&lt;/D&gt;&lt;D xsi:type="xsd:double"&gt;325.75&lt;/D&gt;&lt;D xsi:type="xsd:double"&gt;321.39&lt;/D&gt;&lt;D xsi:type="xsd:double"&gt;321.39&lt;/D&gt;&lt;D xsi:type="xsd:double"&gt;321.39&lt;/D&gt;&lt;D xsi:type="xsd:double"&gt;320.72&lt;/D&gt;&lt;D xsi:type="xsd:double"&gt;313.29&lt;/D&gt;&lt;D xsi:type="xsd:double"&gt;312.42&lt;/D&gt;&lt;D xsi:type="xsd:double"&gt;310.62&lt;/D&gt;&lt;D xsi:type="xsd:double"&gt;305.83&lt;/D&gt;&lt;D xsi:type="xsd:double"&gt;305.83&lt;/D&gt;&lt;D xsi:type="xsd:double"&gt;305.83&lt;/D&gt;&lt;D xsi:type="xsd:double"&gt;306.91&lt;/D&gt;&lt;D xsi:type="xsd:double"&gt;305.94&lt;/D&gt;&lt;D xsi:type="xsd:double"&gt;305.7&lt;/D&gt;&lt;D xsi:type="xsd:double"&gt;308.61&lt;/D&gt;&lt;D xsi:type="xsd:double"&gt;308.63&lt;/D&gt;&lt;D xsi:type="xsd:double"&gt;308.63&lt;/D&gt;&lt;D xsi:type="xsd:double"&gt;308.63&lt;/D&gt;&lt;D xsi:type="xsd:double"&gt;308.23&lt;/D&gt;&lt;D xsi:type="xsd:double"&gt;302.32&lt;/D&gt;&lt;D xsi:type="xsd:double"&gt;300.48&lt;/D&gt;&lt;D xsi:type="xsd:double"&gt;294.17&lt;/D&gt;&lt;D xsi:type="xsd:double"&gt;297.39&lt;/D&gt;&lt;D xsi:type="xsd:double"&gt;297.39&lt;/D&gt;&lt;D xsi:type="xsd:double"&gt;297.39&lt;/D&gt;&lt;D xsi:type="xsd:double"&gt;296.02&lt;/D&gt;&lt;D xsi:type="xsd:double"&gt;299.31&lt;/D&gt;&lt;D xsi:type="xsd:double"&gt;297.02&lt;/D&gt;&lt;D xsi:type="xsd:double"&gt;303.97&lt;/D&gt;&lt;D xsi:type="xsd:double"&gt;295.05&lt;/D&gt;&lt;D xsi:type="xsd:double"&gt;295.05&lt;/D&gt;&lt;D xsi:type="xsd:double"&gt;295.05&lt;/D&gt;&lt;D xsi:type="xsd:double"&gt;295.36&lt;/D&gt;&lt;D xsi:type="xsd:double"&gt;297.76&lt;/D&gt;&lt;D xsi:type="xsd:double"&gt;301.28&lt;/D&gt;&lt;D xsi:type="xsd:double"&gt;309.19&lt;/D&gt;&lt;D xsi:type="xsd:double"&gt;309.17&lt;/D&gt;&lt;D xsi:type="xsd:double"&gt;309.17&lt;/D&gt;&lt;D xsi:type="xsd:double"&gt;309.17&lt;/D&gt;&lt;D xsi:type="xsd:double"&gt;313.11&lt;/D&gt;&lt;D xsi:type="xsd:double"&gt;309.21&lt;/D&gt;&lt;D xsi:type="xsd:double"&gt;311.02&lt;/D&gt;&lt;D xsi:type="xsd:double"&gt;310.6&lt;/D&gt;&lt;D xsi:type="xsd:double"&gt;312.18&lt;/D&gt;&lt;D xsi:type="xsd:double"&gt;312.18&lt;/D&gt;&lt;D xsi:type="xsd:double"&gt;312.18&lt;/D&gt;&lt;D xsi:type="xsd:double"&gt;304.29&lt;/D&gt;&lt;D xsi:type="xsd:double"&gt;302.75&lt;/D&gt;&lt;D xsi:type="xsd:double"&gt;296.99&lt;/D&gt;&lt;D xsi:type="xsd:double"&gt;297.9&lt;/D&gt;&lt;D xsi:type="xsd:double"&gt;299.28&lt;/D&gt;&lt;D xsi:type="xsd:double"&gt;299.28&lt;/D&gt;&lt;D xsi:type="xsd:double"&gt;299.28&lt;/D&gt;&lt;D xsi:type="xsd:double"&gt;302.99&lt;/D&gt;&lt;D xsi:type="xsd:double"&gt;305.7&lt;/D&gt;&lt;D xsi:type="xsd:double"&gt;300&lt;/D&gt;&lt;D xsi:type="xsd:double"&gt;301&lt;/D&gt;&lt;D xsi:type="xsd:double"&gt;302.18&lt;/D&gt;&lt;D xsi:type="xsd:double"&gt;302.18&lt;/D&gt;&lt;D xsi:type="xsd:double"&gt;302.18&lt;/D&gt;&lt;D xsi:type="xsd:double"&gt;301.58&lt;/D&gt;&lt;D xsi:type="xsd:double"&gt;309.58&lt;/D&gt;&lt;D xsi:type="xsd:double"&gt;309.28&lt;/D&gt;&lt;D xsi:type="xsd:double"&gt;311.33&lt;/D&gt;&lt;D xsi:type="xsd:double"&gt;319.67&lt;/D&gt;&lt;D xsi:type="xsd:double"&gt;319.67&lt;/D&gt;&lt;D xsi:type="xsd:double"&gt;319.67&lt;/D&gt;&lt;D xsi:type="xsd:double"&gt;314.64&lt;/D&gt;&lt;D xsi:type="xsd:double"&gt;321.36&lt;/D&gt;&lt;D xsi:type="xsd:double"&gt;322.14&lt;/D&gt;&lt;D xsi:type="xsd:double"&gt;319.09&lt;/D&gt;&lt;D xsi:type="xsd:double"&gt;323.82&lt;/D&gt;&lt;D xsi:type="xsd:double"&gt;323.82&lt;/D&gt;&lt;D xsi:type="xsd:double"&gt;323.82&lt;/D&gt;&lt;D xsi:type="xsd:double"&gt;322.6&lt;/D&gt;&lt;D xsi:type="xsd:double"&gt;321.65&lt;/D&gt;&lt;D xsi:type="xsd:double"&gt;318.65&lt;/D&gt;&lt;D xsi:type="xsd:double"&gt;318.65&lt;/D&gt;&lt;D xsi:type="xsd:double"&gt;317.46&lt;/D&gt;&lt;D xsi:type="xsd:double"&gt;317.46&lt;/D&gt;&lt;D xsi:type="xsd:double"&gt;317.46&lt;/D&gt;&lt;D xsi:type="xsd:double"&gt;322.12&lt;/D&gt;&lt;D xsi:type="xs</t>
        </r>
      </text>
    </comment>
    <comment ref="A38" authorId="0" shapeId="0">
      <text>
        <r>
          <rPr>
            <b/>
            <sz val="9"/>
            <color indexed="81"/>
            <rFont val="Tahoma"/>
            <family val="2"/>
          </rPr>
          <t>d:double"&gt;309.02&lt;/D&gt;&lt;D xsi:type="xsd:double"&gt;301.96&lt;/D&gt;&lt;D xsi:type="xsd:double"&gt;311.62&lt;/D&gt;&lt;D xsi:type="xsd:double"&gt;316.04&lt;/D&gt;&lt;D xsi:type="xsd:double"&gt;316.04&lt;/D&gt;&lt;D xsi:type="xsd:double"&gt;316.04&lt;/D&gt;&lt;D xsi:type="xsd:double"&gt;327.82&lt;/D&gt;&lt;D xsi:type="xsd:double"&gt;327.8&lt;/D&gt;&lt;D xsi:type="xsd:double"&gt;332.7&lt;/D&gt;&lt;D xsi:type="xsd:double"&gt;327.91&lt;/D&gt;&lt;D xsi:type="xsd:double"&gt;331.74&lt;/D&gt;&lt;D xsi:type="xsd:double"&gt;331.74&lt;/D&gt;&lt;D xsi:type="xsd:double"&gt;331.74&lt;/D&gt;&lt;D xsi:type="xsd:double"&gt;331.3&lt;/D&gt;&lt;D xsi:type="xsd:double"&gt;324.1&lt;/D&gt;&lt;D xsi:type="xsd:double"&gt;322.26&lt;/D&gt;&lt;D xsi:type="xsd:double"&gt;324.93&lt;/D&gt;&lt;D xsi:type="xsd:double"&gt;312.48&lt;/D&gt;&lt;D xsi:type="xsd:double"&gt;312.48&lt;/D&gt;&lt;D xsi:type="xsd:double"&gt;312.48&lt;/D&gt;&lt;D xsi:type="xsd:double"&gt;307.96&lt;/D&gt;&lt;D xsi:type="xsd:double"&gt;313.95&lt;/D&gt;&lt;D xsi:type="xsd:double"&gt;313.52&lt;/D&gt;&lt;D xsi:type="xsd:double"&gt;316.11&lt;/D&gt;&lt;D xsi:type="xsd:double"&gt;316.11&lt;/D&gt;&lt;D xsi:type="xsd:double"&gt;316.11&lt;/D&gt;&lt;D xsi:type="xsd:double"&gt;316.11&lt;/D&gt;&lt;D xsi:type="xsd:double"&gt;321.03&lt;/D&gt;&lt;D xsi:type="xsd:double"&gt;322.85&lt;/D&gt;&lt;D xsi:type="xsd:double"&gt;326.46&lt;/D&gt;&lt;D xsi:type="xsd:double"&gt;323.11&lt;/D&gt;&lt;D xsi:type="xsd:double"&gt;324.36&lt;/D&gt;&lt;D xsi:type="xsd:double"&gt;324.36&lt;/D&gt;&lt;D xsi:type="xsd:double"&gt;324.36&lt;/D&gt;&lt;D xsi:type="xsd:double"&gt;314.12&lt;/D&gt;&lt;D xsi:type="xsd:double"&gt;315.17&lt;/D&gt;&lt;D xsi:type="xsd:double"&gt;308.76&lt;/D&gt;&lt;D xsi:type="xsd:double"&gt;309.04&lt;/D&gt;&lt;D xsi:type="xsd:double"&gt;304.98&lt;/D&gt;&lt;D xsi:type="xsd:double"&gt;304.98&lt;/D&gt;&lt;D xsi:type="xsd:double"&gt;304.98&lt;/D&gt;&lt;D xsi:type="xsd:double"&gt;305.8&lt;/D&gt;&lt;D xsi:type="xsd:double"&gt;308.58&lt;/D&gt;&lt;D xsi:type="xsd:double"&gt;305.88&lt;/D&gt;&lt;D xsi:type="xsd:double"&gt;300.95&lt;/D&gt;&lt;D xsi:type="xsd:double"&gt;291.42&lt;/D&gt;&lt;D xsi:type="xsd:double"&gt;291.42&lt;/D&gt;&lt;D xsi:type="xsd:double"&gt;291.42&lt;/D&gt;&lt;D xsi:type="xsd:double"&gt;291.42&lt;/D&gt;&lt;D xsi:type="xsd:double"&gt;292.84&lt;/D&gt;&lt;D xsi:type="xsd:double"&gt;290.77&lt;/D&gt;&lt;D xsi:type="xsd:double"&gt;283.83&lt;/D&gt;&lt;D xsi:type="xsd:double"&gt;280.46&lt;/D&gt;&lt;D xsi:type="xsd:double"&gt;280.46&lt;/D&gt;&lt;D xsi:type="xsd:double"&gt;280.46&lt;/D&gt;&lt;D xsi:type="xsd:double"&gt;288.6&lt;/D&gt;&lt;D xsi:type="xsd:double"&gt;283.8&lt;/D&gt;&lt;D xsi:type="xsd:double"&gt;275.13&lt;/D&gt;&lt;D xsi:type="xsd:double"&gt;272.45&lt;/D&gt;&lt;D xsi:type="xsd:double"&gt;279.23&lt;/D&gt;&lt;D xsi:type="xsd:double"&gt;279.23&lt;/D&gt;&lt;D xsi:type="xsd:double"&gt;279.23&lt;/D&gt;&lt;D xsi:type="xsd:double"&gt;283.62&lt;/D&gt;&lt;D xsi:type="xsd:double"&gt;277.27&lt;/D&gt;&lt;D xsi:type="xsd:double"&gt;272.15&lt;/D&gt;&lt;D xsi:type="xsd:double"&gt;268.74&lt;/D&gt;&lt;D xsi:type="xsd:double"&gt;266.98&lt;/D&gt;&lt;D xsi:type="xsd:double"&gt;266.98&lt;/D&gt;&lt;D xsi:type="xsd:double"&gt;266.98&lt;/D&gt;&lt;D xsi:type="xsd:double"&gt;268.95&lt;/D&gt;&lt;D xsi:type="xsd:double"&gt;273.26&lt;/D&gt;&lt;D xsi:type="xsd:double"&gt;275.52&lt;/D&gt;&lt;D xsi:type="xsd:double"&gt;266.58&lt;/D&gt;&lt;D xsi:type="xsd:double"&gt;263.23&lt;/D&gt;&lt;D xsi:type="xsd:double"&gt;263.23&lt;/D&gt;&lt;D xsi:type="xsd:double"&gt;263.23&lt;/D&gt;&lt;D xsi:type="xsd:double"&gt;262.75&lt;/D&gt;&lt;D xsi:type="xsd:double"&gt;265.15&lt;/D&gt;&lt;D xsi:type="xsd:double"&gt;261.93&lt;/D&gt;&lt;D xsi:type="xsd:double"&gt;252.74&lt;/D&gt;&lt;D xsi:type="xsd:double"&gt;251.98&lt;/D&gt;&lt;D xsi:type="xsd:double"&gt;251.98&lt;/D&gt;&lt;D xsi:type="xsd:double"&gt;251.98&lt;/D&gt;&lt;D xsi:type="xsd:double"&gt;251.98&lt;/D&gt;&lt;D xsi:type="xsd:double"&gt;251.87&lt;/D&gt;&lt;D xsi:type="xsd:double"&gt;249.15&lt;/D&gt;&lt;D xsi:type="xsd:double"&gt;255.82&lt;/D&gt;&lt;D xsi:type="xsd:double"&gt;264.38&lt;/D&gt;&lt;D xsi:type="xsd:double"&gt;264.38&lt;/D&gt;&lt;D xsi:type="xsd:double"&gt;264.38&lt;/D&gt;&lt;D xsi:type="xsd:double"&gt;266.93&lt;/D&gt;&lt;D xsi:type="xsd:double"&gt;267.52&lt;/D&gt;&lt;D xsi:type="xsd:double"&gt;274.65&lt;/D&gt;&lt;D xsi:type="xsd:double"&gt;273.67&lt;/D&gt;&lt;D xsi:type="xsd:double"&gt;269.64&lt;/D&gt;&lt;D xsi:type="xsd:double"&gt;269.64&lt;/D&gt;&lt;D xsi:type="xsd:double"&gt;269.64&lt;/D&gt;&lt;D xsi:type="xsd:double"&gt;259.11&lt;/D&gt;&lt;D xsi:type="xsd:double"&gt;252.63&lt;/D&gt;&lt;D xsi:type="xsd:double"&gt;261.3&lt;/D&gt;&lt;D xsi:type="xsd:double"&gt;255.99&lt;/D&gt;&lt;D xsi:type="xsd:double"&gt;256.28&lt;/D&gt;&lt;D xsi:type="xsd:double"&gt;256.28&lt;/D&gt;&lt;D xsi:type="xsd:double"&gt;256.28&lt;/D&gt;&lt;D xsi:type="xsd:double"&gt;263.19&lt;/D&gt;&lt;D xsi:type="xsd:double"&gt;268.49&lt;/D&gt;&lt;D xsi:type="xsd:double"&gt;269.47&lt;/D&gt;&lt;D xsi:type="xsd:double"&gt;271.43&lt;/D&gt;&lt;D xsi:type="xsd:double"&gt;276.66&lt;/D&gt;&lt;D xsi:type="xsd:double"&gt;276.66&lt;/D&gt;&lt;D xsi:type="xsd:double"&gt;276.66&lt;/D&gt;&lt;D xsi:type="xsd:double"&gt;274.59&lt;/D&gt;&lt;D xsi:type="xsd:double"&gt;275.42&lt;/D&gt;&lt;D xsi:type="xsd:double"&gt;262.85&lt;/D&gt;&lt;D xsi:type="xsd:double"&gt;261.39&lt;/D&gt;&lt;D xsi:type="xsd:double"&gt;260.23&lt;/D&gt;&lt;D xsi:type="xsd:double"&gt;260.23&lt;/D&gt;&lt;D xsi:type="xsd:double"&gt;260.23&lt;/D&gt;&lt;D xsi:type="xsd:double"&gt;262.5&lt;/D&gt;&lt;D xsi:type="xsd:double"&gt;268.28&lt;/D&gt;&lt;D xsi:type="xsd:double"&gt;266.96&lt;/D&gt;&lt;D xsi:type="xsd:double"&gt;257.86&lt;/D&gt;&lt;D xsi:type="xsd:double"&gt;262.23&lt;/D&gt;&lt;D xsi:type="xsd:double"&gt;262.23&lt;/D&gt;&lt;D xsi:type="xsd:double"&gt;262.23&lt;/D&gt;&lt;D xsi:type="xsd:double"&gt;261.68&lt;/D&gt;&lt;D xsi:type="xsd:double"&gt;262.16&lt;/D&gt;&lt;D xsi:type="xsd:double"&gt;259.28&lt;/D&gt;&lt;D xsi:type="xsd:double"&gt;257.79&lt;/D&gt;&lt;D xsi:type="xsd:double"&gt;254.9&lt;/D&gt;&lt;D xsi:type="xsd:double"&gt;254.9&lt;/D&gt;&lt;D xsi:type="xsd:double"&gt;254.9&lt;/D&gt;&lt;D xsi:type="xsd:double"&gt;247.23&lt;/D&gt;&lt;D xsi:type="xsd:double"&gt;242.62&lt;/D&gt;&lt;D xsi:type="xsd:double"&gt;247.07&lt;/D&gt;&lt;D xsi:type="xsd:double"&gt;239.96&lt;/D&gt;&lt;D xsi:type="xsd:double"&gt;239.96&lt;/D&gt;&lt;D xsi:type="xsd:double"&gt;239.96&lt;/D&gt;&lt;D xsi:type="xsd:double"&gt;239.96&lt;/D&gt;&lt;D xsi:type="xsd:double"&gt;237.82&lt;/D&gt;&lt;D xsi:type="xsd:double"&gt;246.47&lt;/D&gt;&lt;D xsi:type="xsd:double"&gt;250.77&lt;/D&gt;&lt;D xsi:type="xsd:double"&gt;252.28&lt;/D&gt;&lt;D xsi:type="xsd:double"&gt;246.84&lt;/D&gt;&lt;D xsi:type="xsd:double"&gt;246.84&lt;/D&gt;&lt;D xsi:type="xsd:double"&gt;246.84&lt;/D&gt;&lt;D xsi:type="xsd:double"&gt;238.94&lt;/D&gt;&lt;D xsi:type="xsd:double"&gt;224.07&lt;/D&gt;&lt;D xsi:type="xsd:double"&gt;223.7&lt;/D&gt;&lt;D xsi:type="xsd:double"&gt;222.99&lt;/D&gt;&lt;D xsi:type="xsd:double"&gt;213.19&lt;/D&gt;&lt;D xsi:type="xsd:double"&gt;213.19&lt;/D&gt;&lt;D xsi:type="xsd:double"&gt;213.19&lt;/D&gt;&lt;D xsi:type="xsd:double"&gt;216.59&lt;/D&gt;&lt;D xsi:type="xsd:double"&gt;215.74&lt;/D&gt;&lt;D xsi:type="xsd:double"&gt;221.85&lt;/D&gt;&lt;D xsi:type="xsd:double"&gt;213.52&lt;/D&gt;&lt;D xsi:type="xsd:double"&gt;212.74&lt;/D&gt;&lt;D xsi:type="xsd:double"&gt;212.74&lt;/D&gt;&lt;D xsi:type="xsd:double"&gt;212.74&lt;/D&gt;&lt;D xsi:type="xsd:double"&gt;215.83&lt;/D&gt;&lt;D xsi:type="xsd:double"&gt;216.25&lt;/D&gt;&lt;D xsi:type="xsd:double"&gt;209.51&lt;/D&gt;&lt;D xsi:type="xsd:double"&gt;217.82&lt;/D&gt;&lt;D xsi:type="xsd:double"&gt;221.63&lt;/D&gt;&lt;D xsi:type="xsd:double"&gt;221.63&lt;/D&gt;&lt;D xsi:type="xsd:double"&gt;221.63&lt;/D&gt;&lt;D xsi:type="xsd:double"&gt;215.22&lt;/D&gt;&lt;D xsi:type="xsd:double"&gt;215.58&lt;/D&gt;&lt;D xsi:type="xsd:double"&gt;202.56&lt;/D&gt;&lt;D xsi:type="xsd:double"&gt;206.56&lt;/D&gt;&lt;D xsi:type="xsd:double"&gt;207.75&lt;/D&gt;&lt;D xsi:type="xsd:double"&gt;207.75&lt;/D&gt;&lt;D xsi:type="xsd:double"&gt;207.75&lt;/D&gt;&lt;D xsi:type="xsd:double"&gt;204.97&lt;/D&gt;&lt;D xsi:type="xsd:double"&gt;201.72&lt;/D&gt;&lt;D xsi:type="xsd:double"&gt;205.3&lt;/D&gt;&lt;D xsi:type="xsd:double"&gt;208.48&lt;/D&gt;&lt;D xsi:type="xsd:double"&gt;211.51&lt;/D&gt;&lt;D xsi:type="xsd:double"&gt;211.51&lt;/D&gt;&lt;D xsi:type="xsd:double"&gt;211.51&lt;/D&gt;&lt;D xsi:type="xsd:double"&gt;211.51&lt;/D&gt;&lt;D xsi:type="xsd:double"&gt;208.9&lt;/D&gt;&lt;D xsi:type="xsd:double"&gt;206.79&lt;/D&gt;&lt;D xsi:type="xsd:double"&gt;213.85&lt;/D&gt;&lt;D xsi:type="xsd:double"&gt;210.75&lt;/D&gt;&lt;D xsi:type="xsd:double"&gt;210.75&lt;/D&gt;&lt;D xsi:type="xsd:double"&gt;210.75&lt;/D&gt;&lt;D xsi:type="xsd:double"&gt;211.6&lt;/D&gt;&lt;D xsi:type="xsd:double"&gt;213.71&lt;/D&gt;&lt;D xsi:type="xsd:double"&gt;209.96&lt;/D&gt;&lt;D xsi:type="xsd:double"&gt;206.26&lt;/D&gt;&lt;D xsi:type="xsd:double"&gt;201.4&lt;/D&gt;&lt;D xsi:type="xsd:double"&gt;201.4&lt;/D&gt;&lt;D xsi:type="xsd:double"&gt;201.4&lt;/D&gt;&lt;D xsi:type="xsd:double"&gt;197.46&lt;/D&gt;&lt;D xsi:type="xsd:double"&gt;195.49&lt;/D&gt;&lt;D xsi:type="xsd:double"&gt;197.37&lt;/D&gt;&lt;D xsi:type="xsd:double"&gt;186.27&lt;/D&gt;&lt;D xsi:type="xsd:double"&gt;186.45&lt;/D&gt;&lt;D xsi:type="xsd:double"&gt;186.45&lt;/D&gt;&lt;D xsi:type="xsd:double"&gt;186.45&lt;/D&gt;&lt;D xsi:type="xsd:double"&gt;186.45&lt;/D&gt;&lt;D xsi:type="xsd:double"&gt;186.89&lt;/D&gt;&lt;D xsi:type="xsd:double"&gt;188.29&lt;/D&gt;&lt;D xsi:type="xsd:double"&gt;198.16&lt;/D&gt;&lt;D xsi:type="xsd:double"&gt;203.64&lt;/D&gt;&lt;D xsi:type="xsd:double"&gt;203.64&lt;/D&gt;&lt;D xsi:type="xsd:double"&gt;203.64&lt;/D&gt;&lt;D xsi:type="xsd:double"&gt;203.32&lt;/D&gt;&lt;D xsi:type="xsd:double"&gt;202.46&lt;/D&gt;&lt;D xsi:type="xsd:double"&gt;202.59&lt;/D&gt;&lt;D xsi:type="xsd:double"&gt;206.59&lt;/D&gt;&lt;D xsi:type="xsd:double"&gt;211.97&lt;/D&gt;&lt;D xsi:type="xsd:double"&gt;211.97&lt;/D&gt;&lt;D xsi:type="xsd:double"&gt;211.97&lt;/D&gt;&lt;D xsi:type="xsd:double"&gt;211.97&lt;/D&gt;&lt;D xsi:type="xsd:double"&gt;216.86&lt;/D&gt;&lt;D xsi:type="xsd:double"&gt;216.89&lt;/D&gt;&lt;D xsi:type="xsd:double"&gt;218.15&lt;/D&gt;&lt;D xsi:type="xsd:double"&gt;214.49&lt;/D&gt;&lt;D xsi:type="xsd:double"&gt;214.49&lt;/D&gt;&lt;D xsi:type="xsd:double"&gt;214.49&lt;/D&gt;&lt;D xsi:type="xsd:double"&gt;215.98&lt;/D&gt;&lt;D xsi:type="xsd:double"&gt;216.23&lt;/D&gt;&lt;D xsi:type="xsd:double"&gt;215.85&lt;/D&gt;&lt;D xsi:type="xsd:double"&gt;213.23&lt;/D&gt;&lt;D xsi:type="xsd:double"&gt;216.22&lt;/D&gt;&lt;D xsi:type="xsd:double"&gt;216.22&lt;/D&gt;&lt;D xsi:type="xsd:double"&gt;216.22&lt;/D&gt;&lt;D xsi:type="xsd:double"&gt;212.23&lt;/D&gt;&lt;D xsi:type="xsd:double"&gt;219.83&lt;/D&gt;&lt;D xsi:type="xsd:double"&gt;220.96&lt;/D&gt;&lt;D xsi:type="xsd:double"&gt;225.39&lt;/D&gt;&lt;D xsi:type="xsd:double"&gt;227.66&lt;/D&gt;&lt;D xsi:type="xsd:double"&gt;227.66&lt;/D&gt;&lt;D xsi:type="xsd:double"&gt;227.66&lt;/D&gt;&lt;D xsi:type="xsd:double"&gt;224.35&lt;/D&gt;&lt;D xsi:type="xsd:double"&gt;224.43&lt;/D&gt;&lt;D xsi:type="xsd:double"&gt;227.06&lt;/D&gt;&lt;D xsi:type="xsd:double"&gt;234.57&lt;/D&gt;&lt;D xsi:type="xsd:double"&gt;239.53&lt;/D&gt;&lt;D xsi:type="xsd:double"&gt;239.53&lt;/D&gt;&lt;D xsi:type="xsd:double"&gt;239.53&lt;/D&gt;&lt;D xsi:type="xsd:double"&gt;244.37&lt;/D&gt;&lt;D xsi:type="xsd:double"&gt;239.31&lt;/D&gt;&lt;D xsi:type="xsd:double"&gt;244.06&lt;/D&gt;&lt;D xsi:type="xsd:double"&gt;244.5&lt;/D&gt;&lt;D xsi:type="xsd:double"&gt;244.07&lt;/D&gt;&lt;D xsi:type="xsd:double"&gt;244.07&lt;/D&gt;&lt;D xsi:type="xsd:double"&gt;244.07&lt;/D&gt;&lt;D xsi:type="xsd:double"&gt;246.58&lt;/D&gt;&lt;D xsi:type="xsd:double"&gt;243.12&lt;/D&gt;&lt;D xsi:type="xsd:double"&gt;249.51&lt;/D&gt;&lt;D xsi:type="xsd:double"&gt;251.33&lt;/D&gt;&lt;D xsi:type="xsd:double"&gt;261.81&lt;/D&gt;&lt;D xsi:type="xsd:double"&gt;261.81&lt;/D&gt;&lt;D xsi:type="xsd:double"&gt;261.81&lt;/D&gt;&lt;D xsi:type="xsd:double"&gt;267.32&lt;/D&gt;&lt;D xsi:type="xsd:double"&gt;266.96&lt;/D&gt;&lt;D xsi:type="xsd:double"&gt;267.49&lt;/D&gt;&lt;D xsi:type="xsd:double"&gt;267.1&lt;/D&gt;&lt;D xsi:type="xsd:double"&gt;258.68&lt;/D&gt;&lt;D xsi:type="xsd:double"&gt;258.68&lt;/D&gt;&lt;D xsi:type="xsd:double"&gt;258.68&lt;/D&gt;&lt;D xsi:type="xsd:double"&gt;250.29&lt;/D&gt;&lt;D xsi:type="xsd:double"&gt;246.22&lt;/D&gt;&lt;D xsi:type="xsd:double"&gt;250.04&lt;/D&gt;&lt;D xsi:type="xsd:double"&gt;252.47&lt;/D&gt;&lt;D xsi:type="xsd:double"&gt;242.65&lt;/D&gt;&lt;D xsi:type="xsd:double"&gt;242.65&lt;/D&gt;&lt;D xsi:type="xsd:double"&gt;242.65&lt;/D&gt;&lt;D xsi:type="xsd:double"&gt;243.32&lt;/D&gt;&lt;D xsi:type="xsd:double"&gt;241.28&lt;/D&gt;&lt;D xsi:type="xsd:double"&gt;240.12&lt;/D&gt;&lt;D xsi:type="xsd:double"&gt;248.85&lt;/D&gt;&lt;D xsi:type="xsd:double"&gt;245.9&lt;/D&gt;&lt;D xsi:type="xsd:double"&gt;245.9&lt;/D&gt;&lt;D xsi:type="xsd:double"&gt;245.9&lt;/D&gt;&lt;D xsi:type="xsd:double"&gt;245.9&lt;/D&gt;&lt;D xsi:type="xsd:double"&gt;249.98&lt;/D&gt;&lt;D xsi:type="xsd:double"&gt;257.9&lt;/D&gt;&lt;D xsi:type="xsd:double"&gt;257.89&lt;/D&gt;&lt;D xsi:type="xsd:double"&gt;258.21&lt;/D&gt;&lt;D xsi:type="xsd:double"&gt;258.21&lt;/D&gt;&lt;D xsi:type="xsd:double"&gt;258.21&lt;/D&gt;&lt;D xsi:type="xsd:double"&gt;262.81&lt;/D&gt;&lt;D xsi:type="xsd:double"&gt;254.04&lt;/D&gt;&lt;D xsi:type="xsd:double"&gt;250.3&lt;/D&gt;&lt;D xsi:type="xsd:double"&gt;250.04&lt;/D&gt;&lt;D xsi:type="xsd:double"&gt;244.43&lt;/D&gt;&lt;D xsi:type="xsd:double"&gt;244.43&lt;/D&gt;&lt;D xsi:type="xsd:double"&gt;244.43&lt;/D&gt;&lt;D xsi:type="xsd:double"&gt;245.59&lt;/D&gt;&lt;D xsi:type="xsd:double"&gt;235.31&lt;/D&gt;&lt;D xsi:type="xsd:double"&gt;232.46&lt;/D&gt;&lt;D xsi:type="xsd:double"&gt;223.76&lt;/D&gt;&lt;D xsi:type="xsd:double"&gt;224.22&lt;/D&gt;&lt;D xsi:type="xsd:double"&gt;224.22&lt;/D&gt;&lt;D xsi:type="xsd:double"&gt;224.22&lt;/D&gt;&lt;D xsi:type="xsd:double"&gt;220.31&lt;/D&gt;&lt;D xsi:type="xsd:double"&gt;221.28&lt;/D&gt;&lt;D xsi:type="xsd:double"&gt;231.38&lt;/D&gt;&lt;D xsi:type="xsd:double"&gt;222.51&lt;/D&gt;&lt;D xsi:type="xsd:double"&gt;222.67&lt;/D&gt;&lt;D xsi:type="xsd:double"&gt;222.67&lt;/D&gt;&lt;D xsi:type="xsd:double"&gt;222.67&lt;/D&gt;&lt;D xsi:type="xsd:double"&gt;228.76&lt;/D&gt;&lt;D xsi:type="xsd:double"&gt;237.28&lt;/D&gt;&lt;D xsi:type="xsd:double"&gt;236.03&lt;/D&gt;&lt;D xsi:type="xsd:double"&gt;230.97&lt;/D&gt;&lt;D xsi:type="xsd:double"&gt;221.03&lt;/D&gt;&lt;D xsi:type="xsd:double"&gt;221.03&lt;/D&gt;&lt;D xsi:type="xsd:double"&gt;221.03&lt;/D&gt;&lt;D xsi:type="xsd:double"&gt;224.19&lt;/D&gt;&lt;D xsi:type="xsd:double"&gt;224.36&lt;/D&gt;&lt;D xsi:type="xsd:double"&gt;221.38&lt;/D&gt;&lt;D xsi:type="xsd:double"&gt;217.64&lt;/D&gt;&lt;D xsi:type="xsd:double"&gt;214.59&lt;/D&gt;&lt;D xsi:type="xsd:double"&gt;214.59&lt;/D&gt;&lt;D xsi:type="xsd:double"&gt;214.59&lt;/D&gt;&lt;D xsi:type="xsd:double"&gt;221.68&lt;/D&gt;&lt;D xsi:type="xsd:double"&gt;227.53&lt;/D&gt;&lt;D xsi:type="xsd:double"&gt;216.54&lt;/D&gt;&lt;D xsi:type="xsd:double"&gt;214&lt;/D&gt;&lt;D xsi:type="xsd:double"&gt;224.56&lt;/D&gt;&lt;D xsi:type="xsd:double"&gt;224.56&lt;/D&gt;&lt;D xsi:type="xsd:double"&gt;224.56&lt;/D&gt;&lt;D xsi:type="xsd:double"&gt;227.38&lt;/D&gt;&lt;D xsi:type="xsd:double"&gt;235.55&lt;/D&gt;&lt;D xsi:type="xsd:double"&gt;234.17&lt;/D&gt;&lt;D xsi:type="xsd:double"&gt;227.61&lt;/D&gt;&lt;D xsi:type="xsd:double"&gt;237.42&lt;/D&gt;&lt;D xsi:type="xsd:double"&gt;237.42&lt;/D&gt;&lt;D xsi:type="xsd:double"&gt;237.42&lt;/D&gt;&lt;D xsi:type="xsd:double"&gt;233.57&lt;/D&gt;&lt;D xsi:type="xsd:double"&gt;234.74&lt;/D&gt;&lt;D xsi:type="xsd:double"&gt;231.44&lt;/D&gt;&lt;D xsi:type="xsd:double"&gt;235.95&lt;/D&gt;&lt;D xsi:type="xsd:double"&gt;234.38&lt;/D&gt;&lt;D xsi:type="xsd:double"&gt;234.38&lt;/D&gt;&lt;D xsi:type="xsd:double"&gt;234.38&lt;/D&gt;&lt;D xsi:type="xsd:double"&gt;237.66&lt;/D&gt;&lt;D xsi:type="xsd:double"&gt;245.49&lt;/D&gt;&lt;D xsi:type="xsd:double"&gt;236.29&lt;/D&gt;&lt;D xsi:type="xsd:double"&gt;263.24&lt;/D&gt;&lt;D xsi:type="xsd:double"&gt;270.03&lt;/D&gt;&lt;D xsi:type="xsd:double"&gt;270.03&lt;/D&gt;&lt;D xsi:type="xsd:double"&gt;270.03&lt;/D&gt;&lt;D xsi:type="xsd:double"&gt;264.86&lt;/D&gt;&lt;D xsi:type="xsd:double"&gt;271.34&lt;/D&gt;&lt;D xsi:type="xsd:double"&gt;266.68&lt;/D&gt;&lt;D xsi:type="xsd:double"&gt;264.99&lt;/D&gt;&lt;D xsi:type="xsd:double"&gt;268.57&lt;/D&gt;&lt;D xsi:type="xsd:double"&gt;268.57&lt;/D&gt;&lt;D xsi:type="xsd:double"&gt;268.57&lt;/D&gt;&lt;D xsi:type="xsd:double"&gt;267.15&lt;/D&gt;&lt;D xsi:type="xsd:double"&gt;266.41&lt;/D&gt;&lt;D xsi:type="xsd:double"&gt;266.49&lt;/D&gt;&lt;D xsi:type="xsd:double"&gt;266.49&lt;/D&gt;&lt;D xsi:type="xsd:double"&gt;267.44&lt;/D&gt;&lt;D xsi:type="xsd:double"&gt;267.44&lt;/D&gt;&lt;D xsi:type="xsd:double"&gt;267.44&lt;/D&gt;&lt;D xsi:type="xsd:double"&gt;260.02&lt;/D&gt;&lt;D xsi:type="xsd:double"&gt;260.83&lt;/D&gt;&lt;D xsi:type="xsd:double"&gt;260.43&lt;/D&gt;&lt;D xsi:type="xsd:double"&gt;268.36&lt;/D&gt;&lt;D xsi:type="xsd:double"&gt;266.09&lt;/D&gt;&lt;D xsi:type="xsd:double"&gt;266.09&lt;/D&gt;&lt;D xsi:type="xsd:double"&gt;266.09&lt;/D&gt;&lt;D xsi:type="xsd:double"&gt;260.01&lt;/D&gt;&lt;D xsi:type="xsd:double"&gt;256.02&lt;/D&gt;&lt;D xsi:type="xsd:double"&gt;258.29&lt;/D&gt;&lt;D xsi:type="xsd:double"&gt;260.22&lt;/D&gt;&lt;D xsi:type="xsd:double"&gt;257.59&lt;/D&gt;&lt;D xsi:type="xsd:double"&gt;257.59&lt;/D&gt;&lt;D xsi:type="xsd:double"&gt;257.59&lt;/D&gt;&lt;D xsi:type="xsd:double"&gt;260.06&lt;/D&gt;&lt;D xsi:type="xsd:double"&gt;266.15&lt;/D&gt;&lt;D xsi:type="xsd:double"&gt;258.75&lt;/D&gt;&lt;D xsi:type="xsd:double"&gt;248.64&lt;/D&gt;&lt;D xsi:type="xsd:double"&gt;246.5&lt;/D&gt;&lt;D xsi:type="xsd:double"&gt;246.5&lt;/D&gt;&lt;D xsi:type="xsd:double"&gt;246.5&lt;/D&gt;&lt;D xsi:type="xsd:double"&gt;244.88&lt;/D&gt;&lt;D xsi:type="xsd:double"&gt;244.39&lt;/D&gt;&lt;D xsi:type="xsd:double"&gt;247.22&lt;/D&gt;&lt;D xsi:type="xsd:double"&gt;241.57&lt;/D&gt;&lt;D xsi:type="xsd:double"&gt;243.07&lt;/D&gt;&lt;D xsi:type="xsd:double"&gt;243.07&lt;/D&gt;&lt;D xsi:type="xsd:double"&gt;243.07&lt;/D&gt;&lt;D xsi:type="xsd:double"&gt;243.07&lt;/D&gt;&lt;D xsi:type="xsd:double"&gt;242.93&lt;/D&gt;&lt;D xsi:type="xsd:double"&gt;239.49&lt;/D&gt;&lt;D xsi:type="xsd:double"&gt;242.07&lt;/D&gt;&lt;D xsi:type="xsd:double"&gt;239.23&lt;/D&gt;&lt;D xsi:type="xsd:double"&gt;239.23&lt;/D&gt;&lt;D xsi:type="xsd:double"&gt;239.23&lt;/D&gt;&lt;D xsi:type="xsd:double"&gt;239.23&lt;/D&gt;&lt;D xsi:type="xsd:double"&gt;241.32&lt;/D&gt;&lt;D xsi:type="xsd:double"&gt;242.31&lt;/D&gt;&lt;D xsi:type="xsd:double"&gt;234.75&lt;/D&gt;&lt;D xsi:type="xsd:double"&gt;243.21&lt;/D&gt;&lt;D xsi:type="xsd:double"&gt;243.21&lt;/D&gt;&lt;D xsi:type="xsd:double"&gt;243.21&lt;/D&gt;&lt;D xsi:type="xsd:double"&gt;245.18&lt;/D&gt;&lt;D xsi:type="xsd:double"&gt;248.36&lt;/D&gt;&lt;D xsi:type="xsd:double"&gt;254.24&lt;/D&gt;&lt;D xsi:type="xsd:double"&gt;252.61&lt;/D&gt;&lt;D xsi:type="xsd:double"&gt;253.08&lt;/D&gt;&lt;D xsi:type="xsd:double"&gt;253.08&lt;/D&gt;&lt;D xsi:type="xsd:double"&gt;253.08&lt;/D&gt;&lt;D xsi:type="xsd:double"&gt;253.08&lt;/D&gt;&lt;D xsi:type="xsd:double"&gt;252.72&lt;/D&gt;&lt;D xsi:type="xsd:double"&gt;242&lt;/D&gt;&lt;D xsi:type="xsd:double"&gt;233.14&lt;/D&gt;&lt;D xsi:type="xsd:double"&gt;239.66&lt;/D&gt;&lt;D xsi:type="xsd:double"&gt;239.66&lt;/D&gt;&lt;D xsi:type="xsd:double"&gt;239.66&lt;/D&gt;&lt;D xsi:type="xsd:double"&gt;244.68&lt;/D&gt;&lt;D xsi:type="xsd:double"&gt;249.5&lt;/D&gt;&lt;D xsi:type="xsd:double"&gt;247.73&lt;/D&gt;&lt;D xsi:type="xsd:double"&gt;248.24&lt;/D&gt;&lt;D xsi:type="xsd:double"&gt;249.14&lt;/D&gt;&lt;D xsi:type="xsd:double"&gt;249.14&lt;/D&gt;&lt;D xsi:type="xsd:double"&gt;249.14&lt;/D&gt;&lt;D xsi:type="xsd:double"&gt;245.17&lt;/D&gt;&lt;D xsi:type="xsd:double"&gt;260.62&lt;/D&gt;&lt;D xsi:type="xsd:double"&gt;268.16&lt;/D&gt;&lt;D xsi:type="xsd:double"&gt;278.78&lt;/D&gt;&lt;D xsi:type="xsd:double"&gt;274.79&lt;/D&gt;&lt;D xsi:type="xsd:double"&gt;274.79&lt;/D&gt;&lt;D xsi:type="xsd:double"&gt;274.79&lt;/D&gt;&lt;D xsi:type="xsd:double"&gt;268.41&lt;/D&gt;&lt;D xsi:type="xsd:double"&gt;263.35&lt;/D&gt;&lt;D xsi:type="xsd:double"&gt;263.08&lt;/D&gt;&lt;D xsi:type="xsd:double"&gt;262.67&lt;/D&gt;&lt;D xsi:type="xsd:double"&gt;259.68&lt;/D&gt;&lt;D xsi:type="xsd:double"&gt;259.68&lt;/D&gt;&lt;D xsi:type="xsd:double"&gt;259.68&lt;/D&gt;&lt;D xsi:type="xsd:double"&gt;265.77&lt;/D&gt;&lt;D xsi:type="xsd:double"&gt;264.37&lt;/D&gt;&lt;D xsi:type="xsd:double"&gt;266.06&lt;/D&gt;&lt;D xsi:type="xsd:double"&gt;266.85&lt;/D&gt;&lt;D xsi:type="xsd:double"&gt;269.37&lt;/D&gt;&lt;D xsi:type="xsd:double"&gt;269.37&lt;/D&gt;&lt;D xsi:type="xsd:double"&gt;269.37&lt;/D&gt;&lt;D xsi:type="xsd:double"&gt;269.37&lt;/D&gt;&lt;D xsi:type="xsd:double"&gt;254.3&lt;/D&gt;&lt;D xsi:type="xsd:double"&gt;253.67&lt;/D&gt;&lt;D xsi:type="xsd:double"&gt;254.8&lt;/D&gt;&lt;D xsi:type="xsd:double"&gt;251.12&lt;/D&gt;&lt;D xsi:type="xsd:double"&gt;251.12&lt;/D&gt;&lt;D xsi:type="xsd:double"&gt;251.12&lt;/D&gt;&lt;D xsi:type="xsd:double"&gt;253.03&lt;/D&gt;&lt;D xsi:type="xsd:double"&gt;254.83&lt;/D&gt;&lt;D xsi:type="xsd:double"&gt;252.23&lt;/D&gt;&lt;D xsi:type="xsd:double"&gt;255.49&lt;/D&gt;&lt;D xsi:type="xsd:double"&gt;262.34&lt;/D&gt;&lt;D xsi:type="xsd:double"&gt;262.34&lt;/D&gt;&lt;D xsi:type="xsd:double"&gt;262.34&lt;/D&gt;&lt;D xsi:type="xsd:double"&gt;259.88&lt;/D&gt;&lt;D xsi:type="xsd:double"&gt;257.07&lt;/D&gt;&lt;D xsi:type="xsd:double"&gt;257.93&lt;/D&gt;&lt;D xsi:type="xsd:double"&gt;251.2&lt;/D&gt;&lt;D xsi:type="xsd:double"&gt;245.29&lt;/D&gt;&lt;D xsi:type="xsd:double"&gt;245.29&lt;/D&gt;&lt;D xsi:type="xsd:double"&gt;245.29&lt;/D&gt;&lt;D xsi:type="xsd:double"&gt;244.1&lt;/D&gt;&lt;D xsi:type="xsd:double"&gt;247.75&lt;/D&gt;&lt;D xsi:type="xsd:double"&gt;241.95&lt;/D&gt;&lt;D xsi:type="xsd:double"&gt;245.35&lt;/D&gt;&lt;D xsi:type="xsd:double"&gt;243.99&lt;/D&gt;&lt;D xsi:type="xsd:double"&gt;243.99&lt;/D&gt;&lt;D xsi:type="xsd:double"&gt;243.99&lt;/D&gt;&lt;D xsi:type="xsd:double"&gt;249.49&lt;/D&gt;&lt;D xsi:type="xsd:double"&gt;249.38&lt;/D&gt;&lt;D xsi:type="xsd:double"&gt;244.94&lt;/D&gt;&lt;D xsi:type="xsd:double"&gt;245.97&lt;/D&gt;&lt;D xsi:type="xsd:double"&gt;244.15&lt;/D&gt;&lt;D xsi:type="xsd:double"&gt;244.15&lt;/D&gt;&lt;D xsi:type="xsd:double"&gt;244.15&lt;/D&gt;&lt;D xsi:type="xsd:double"&gt;242.83&lt;/D&gt;&lt;D xsi:type="xsd:double"&gt;244.29&lt;/D&gt;&lt;D xsi:type="xsd:double"&gt;245.21&lt;/D&gt;&lt;D xsi:type="xsd:double"&gt;245.32&lt;/D&gt;&lt;D xsi:type="xsd:double"&gt;251.28&lt;/D&gt;&lt;D xsi:type="xsd:double"&gt;251.28&lt;/D&gt;&lt;D xsi:type="xsd:double"&gt;251.28&lt;/D&gt;&lt;D xsi:type="xsd:double"&gt;247.32&lt;/D&gt;&lt;D xsi:type="xsd:double"&gt;237.66&lt;/D&gt;&lt;D xsi:type="xsd:double"&gt;235.47&lt;/D&gt;&lt;D xsi:type="xsd:double"&gt;235.18&lt;/D&gt;&lt;D xsi:type="xsd:double"&gt;235.18&lt;/D&gt;&lt;D xsi:type="xsd:double"&gt;235.18&lt;/D&gt;&lt;D xsi:type="xsd:double"&gt;235.18&lt;/D&gt;&lt;D xsi:type="xsd:double"&gt;236.94&lt;/D&gt;&lt;D xsi:type="xsd:double"&gt;242.82&lt;/D&gt;&lt;D xsi:type="xsd:double"&gt;247.1&lt;/D&gt;&lt;D xsi:type="xsd:double"&gt;251.23&lt;/D&gt;&lt;D xsi:type="xsd:double"&gt;249.28&lt;/D&gt;&lt;D xsi:type="xsd:double"&gt;249.28&lt;/D&gt;&lt;D xsi:type="xsd:double"&gt;249.28&lt;/D&gt;&lt;D xsi:type="xsd:double"&gt;250.49&lt;/D&gt;&lt;D xsi:type="xsd:double"&gt;254.43&lt;/D&gt;&lt;D xsi:type="xsd:double"&gt;258.86&lt;/D&gt;&lt;D xsi:type="xsd:double"&gt;263.53&lt;/D&gt;&lt;D xsi:type="xsd:double"&gt;262.61&lt;/D&gt;&lt;D xsi:type="xsd:double"&gt;262.61&lt;/D&gt;&lt;D xsi:type="xsd:double"&gt;262.61&lt;/D&gt;&lt;D xsi:type="xsd:double"&gt;260.98&lt;/D&gt;&lt;D xsi:type="xsd:double"&gt;258.98&lt;/D&gt;&lt;D xsi:type="xsd:double"&gt;257.07&lt;/D&gt;&lt;D xsi:type="xsd:double"&gt;280.2&lt;/D&gt;&lt;D xsi:type="xsd:double"&gt;281.91&lt;/D&gt;&lt;D xsi:type="xsd:double"&gt;281.91&lt;/D&gt;&lt;D xsi:type="xsd:double"&gt;281.91&lt;/D&gt;&lt;D xsi:type="xsd:double"&gt;282.43&lt;/D&gt;&lt;D xsi:type="xsd:double"&gt;281.61&lt;/D&gt;&lt;D xsi:type="xsd:double"&gt;283.27&lt;/D&gt;&lt;D xsi:type="xsd:double"&gt;278.74&lt;/D&gt;&lt;D xsi:type="xsd:double"&gt;282.56&lt;/D&gt;&lt;D xsi:type="xsd:double"&gt;282.56&lt;/D&gt;&lt;D xsi:type="xsd:double"&gt;282.56&lt;/D&gt;&lt;D xsi:type="xsd:double"&gt;281.95&lt;/D&gt;&lt;D xsi:type="xsd:double"&gt;281.51&lt;/D&gt;&lt;D xsi:type="xsd:double"&gt;288.09&lt;/D&gt;&lt;D xsi:type="xsd:double"&gt;289.42&lt;/D&gt;&lt;D xsi:type="xsd:double"&gt;288.91&lt;/D&gt;&lt;D xsi:type="xsd:double"&gt;288.91&lt;/D&gt;&lt;D xsi:type="xsd:double"&gt;288.91&lt;/D&gt;&lt;D xsi:type="xsd:double"&gt;286.48&lt;/D&gt;&lt;D xsi:type="xsd:double"&gt;280.91&lt;/D&gt;&lt;D xsi:type="xsd:double"&gt;286.67&lt;/D&gt;&lt;D xsi:type="xsd:double"&gt;292.48&lt;/D&gt;&lt;D xsi:type="xsd:double"&gt;288.05&lt;/D&gt;&lt;D xsi:type="xsd:double"&gt;288.05&lt;/D&gt;&lt;D xsi:type="xsd:double"&gt;288.05&lt;/D&gt;&lt;D xsi:type="xsd:double"&gt;280.91&lt;/D&gt;&lt;D xsi:type="xsd:double"&gt;275.42&lt;/D&gt;&lt;D xsi:type="xsd:double"&gt;273.93&lt;/D&gt;&lt;D xsi:type="xsd:double"&gt;276.41&lt;/D&gt;&lt;D xsi:type="xsd:double"&gt;280.54&lt;/D&gt;&lt;D xsi:type="xsd:double"&gt;280.54&lt;/D&gt;&lt;D xsi:type="xsd:double"&gt;280.54&lt;/D&gt;&lt;D xsi:type="xsd:double"&gt;280.54&lt;/D&gt;&lt;D xsi:type="xsd:double"&gt;280.97&lt;/D&gt;&lt;D xsi:type="xsd:double"&gt;275.51&lt;/D&gt;&lt;D xsi:type="xsd:double"&gt;282.98&lt;/D&gt;&lt;D xsi:type="xsd:double"&gt;298.23&lt;/D&gt;&lt;D xsi:type="xsd:double"&gt;298.23&lt;/D&gt;&lt;D xsi:type="xsd:double"&gt;298.23&lt;/D&gt;&lt;D xsi:type="xsd:double"&gt;294.69&lt;/D&gt;&lt;D xsi:type="xsd:double"&gt;299.74&lt;/D&gt;&lt;D xsi:type="xsd:double"&gt;307.82&lt;/D&gt;&lt;D xsi:type="xsd:double"&gt;304.98&lt;/D&gt;&lt;D xsi:type="xsd:double"&gt;303.38&lt;/D&gt;&lt;D xsi:type="xsd:double"&gt;303.38&lt;/D&gt;&lt;D xsi:type="xsd:double"&gt;303.38&lt;/D&gt;&lt;D xsi:type="xsd:double"&gt;305.06&lt;/D&gt;&lt;D xsi:type="xsd:double"&gt;309.81&lt;/D&gt;&lt;D xsi:type="xsd:double"&gt;306.64&lt;/D&gt;&lt;D xsi:type="xsd:double"&gt;308.74&lt;/D&gt;&lt;D xsi:type="xsd:double"&gt;311.04&lt;/D&gt;&lt;D xsi:type="xsd:double"&gt;311.04&lt;/D&gt;&lt;D xsi:type="xsd:double"&gt;311.04&lt;/D&gt;&lt;D xsi:type="xsd:double"&gt;311.04&lt;/D&gt;&lt;D xsi:type="xsd:double"&gt;312.17&lt;/D&gt;&lt;D xsi:type="xsd:double"&gt;313.56&lt;/D&gt;&lt;D xsi:type="xsd:double"&gt;312.99&lt;/D&gt;&lt;D xsi:type="xsd:double"&gt;311.71&lt;/D&gt;&lt;D xsi:type="xsd:double"&gt;311.71&lt;/D&gt;&lt;D xsi:type="xsd:double"&gt;311.71&lt;/D&gt;&lt;D xsi:type="xsd:double"&gt;314.98&lt;/D&gt;&lt;D xsi:type="xsd:double"&gt;322.7&lt;/D&gt;&lt;D xsi:type="xsd:double"&gt;321.44&lt;/D&gt;&lt;D xsi:type="xsd:double"&gt;322.99&lt;/D&gt;&lt;D xsi:type="xsd:double"&gt;326.07&lt;/D&gt;&lt;D xsi:type="xsd:double"&gt;326.07&lt;/D&gt;&lt;D xsi:type="xsd:double"&gt;326.07&lt;/D&gt;&lt;D xsi:type="xsd:double"&gt;327.05&lt;/D&gt;&lt;D xsi:type="xsd:double"&gt;327.05&lt;/D&gt;&lt;D xsi:type="xsd:double"&gt;321.64&lt;/D&gt;&lt;D xsi:type="xsd:double"&gt;318.4&lt;/D&gt;&lt;D xsi:type="xsd:double"&gt;320.08&lt;/D&gt;&lt;D xsi:type="xsd:double"&gt;320.08&lt;/D&gt;&lt;D xsi:type="xsd:double"&gt;320.08&lt;/D&gt;&lt;D xsi:type="xsd:double"&gt;324.64&lt;/D&gt;&lt;D xsi:type="xsd:double"&gt;327.17&lt;/D&gt;&lt;D xsi:type="xsd:double"&gt;334.3&lt;/D&gt;&lt;D xsi:type="xsd:double"&gt;337.33&lt;/D&gt;&lt;D xsi:type="xsd:double"&gt;336.13&lt;/D&gt;&lt;D xsi:type="xsd:double"&gt;336.13&lt;/D&gt;&lt;D xsi:type="xsd:double"&gt;336.13&lt;/D&gt;&lt;D xsi:type="xsd:double"&gt;340.46&lt;/D&gt;&lt;D xsi:type="xsd:double"&gt;339.34&lt;/D&gt;&lt;D xsi:type="xsd:double"&gt;334.25&lt;/D&gt;&lt;D xsi:type="xsd:double"&gt;332.01&lt;/D&gt;&lt;D xsi:type="xsd:double"&gt;330.96&lt;/D&gt;&lt;D xsi:type="xsd:double"&gt;330.96&lt;/D&gt;&lt;D xsi:type="xsd:double"&gt;330.96&lt;/D&gt;&lt;D xsi:type="xsd:double"&gt;331.91&lt;/D&gt;&lt;D xsi:type="xsd:double"&gt;333.53&lt;/D&gt;&lt;D xsi:type="xsd:double"&gt;335.99&lt;/D&gt;&lt;D xsi:type="xsd:double"&gt;356.46&lt;/D&gt;&lt;D xsi:type="xsd:double"&gt;363.36&lt;/D&gt;&lt;D xsi:type="xsd:double"&gt;363.36&lt;/D&gt;&lt;D xsi:type="xsd:double"&gt;363.36&lt;/D&gt;&lt;D xsi:type="xsd:double"&gt;367.44&lt;/D&gt;&lt;D xsi:type="xsd:double"&gt;374.98&lt;/D&gt;&lt;D xsi:type="xsd:double"&gt;372.75&lt;/D&gt;&lt;D xsi:type="xsd:double"&gt;373.61&lt;/D&gt;&lt;D xsi:type="xsd:double"&gt;371.91&lt;/D&gt;&lt;D xsi:type="xsd:double"&gt;371.91&lt;/D&gt;&lt;D xsi:type="xsd:double"&gt;371.91&lt;/D&gt;&lt;D xsi:type="xsd:double"&gt;377.15&lt;/D&gt;&lt;D xsi:type="xsd:double"&gt;377.38&lt;/D&gt;&lt;D xsi:type="xsd:double"&gt;371.87&lt;/D&gt;&lt;D xsi:type="xsd:double"&gt;371.72&lt;/D&gt;&lt;D xsi:type="xsd:double"&gt;371.01&lt;/D&gt;&lt;D xsi:type="xsd:double"&gt;371.01&lt;/D&gt;&lt;D xsi:type="xsd:double"&gt;371.01&lt;/D&gt;&lt;D xsi:type="xsd:double"&gt;372.66&lt;/D&gt;&lt;D xsi:type="xsd:double"&gt;369.37&lt;/D&gt;&lt;D xsi:type="xsd:double"&gt;366.96&lt;/D&gt;&lt;D xsi:type="xsd:double"&gt;352.19&lt;/D&gt;&lt;D xsi:type="xsd:double"&gt;348.6&lt;/D&gt;&lt;D xsi:type="xsd:double"&gt;348.6&lt;/D&gt;&lt;D xsi:type="xsd:double"&gt;348.6&lt;/D&gt;&lt;D xsi:type="xsd:double"&gt;347.95&lt;/D&gt;&lt;D xsi:type="xsd:double"&gt;350.51&lt;/D&gt;&lt;D xsi:type="xsd:double"&gt;364.81&lt;/D&gt;&lt;D xsi:type="xsd:double"&gt;357.67&lt;/D&gt;&lt;D xsi:type="xsd:double"&gt;360.72&lt;/D&gt;&lt;D xsi:type="xsd:double"&gt;360.72&lt;/D&gt;&lt;D xsi:type="xsd:double"&gt;360.72&lt;/D&gt;&lt;D xsi:type="xsd:double"&gt;363.2&lt;/D&gt;&lt;D xsi:type="xsd:double"&gt;371.62&lt;/D&gt;&lt;D xsi:type="xsd:double"&gt;373.4&lt;/D&gt;&lt;D xsi:type="xsd:double"&gt;376.81&lt;/D&gt;&lt;D xsi:type="xsd:double"&gt;382.36&lt;/D&gt;&lt;D xsi:type="xsd:double"&gt;382.36&lt;/D&gt;&lt;D xsi:type="xsd:double"&gt;382.36&lt;/D&gt;&lt;D xsi:type="xsd:double"&gt;382.36&lt;/D&gt;&lt;D xsi:type="xsd:double"&gt;373.54&lt;/D&gt;&lt;D xsi:type="xsd:double"&gt;378.63&lt;/D&gt;&lt;D xsi:type="xsd:double"&gt;385.1&lt;/D&gt;&lt;D xsi:type="xsd:double"&gt;387.24&lt;/D&gt;&lt;D xsi:type="xsd:double"&gt;387.24&lt;/D&gt;&lt;D xsi:type="xsd:double"&gt;387.24&lt;/D&gt;&lt;D xsi:type="xsd:double"&gt;392.07&lt;/D&gt;&lt;D xsi:type="xsd:double"&gt;385.78&lt;/D&gt;&lt;D xsi:type="xsd:double"&gt;378.55&lt;/D&gt;&lt;D xsi:type="xsd:double"&gt;381.13&lt;/D&gt;&lt;D xsi:type="xsd:double"&gt;376.43&lt;/D&gt;&lt;D xsi:type="xsd:double"&gt;376.43&lt;/D&gt;&lt;D xsi:type="xsd:double"&gt;376.43&lt;/D&gt;&lt;D xsi:type="xsd:double"&gt;377.62&lt;/D&gt;&lt;D xsi:type="xsd:double"&gt;376.45&lt;/D&gt;&lt;D xsi:type="xsd:double"&gt;373.53&lt;/D&gt;&lt;D xsi:type="xsd:double"&gt;368.19&lt;/D&gt;&lt;D xsi:type="xsd:double"&gt;374.5&lt;/D&gt;&lt;D xsi:type="xsd:double"&gt;374.5&lt;/D&gt;&lt;D xsi:type="xsd:double"&gt;374.5&lt;/D&gt;&lt;D xsi:type="xsd:double"&gt;380.09&lt;/D&gt;&lt;D xsi:type="xsd:double"&gt;365.38&lt;/D&gt;&lt;D xsi:type="xsd:double"&gt;374.4&lt;/D&gt;&lt;D xsi:type="xsd:double"&gt;379.08&lt;/D&gt;&lt;D xsi:type="xsd:double"&gt;374.44&lt;/D&gt;&lt;D xsi:type="xsd:double"&gt;374.44&lt;/D&gt;&lt;D xsi:type="xsd:double"&gt;374.44&lt;/D&gt;&lt;D xsi:type="xsd:double"&gt;368.84&lt;/D&gt;&lt;D xsi:type="xsd:double"&gt;363.38&lt;/D&gt;&lt;D xsi:type="xsd:double"&gt;372.38&lt;/D&gt;&lt;D xsi:type="xsd:double"&gt;372.02&lt;/D&gt;&lt;D xsi:type="xsd:double"&gt;373.62&lt;/D&gt;&lt;D xsi:type="xsd:double"&gt;373.62&lt;/D&gt;&lt;D xsi:type="xsd:double"&gt;373.62&lt;/D&gt;&lt;D xsi:type="xsd:double"&gt;379.73&lt;/D&gt;&lt;D xsi:type="xsd:double"&gt;382.01&lt;/D&gt;&lt;D xsi:type="xsd:double"&gt;390.2&lt;/D&gt;&lt;D xsi:type="xsd:double"&gt;384.67&lt;/D&gt;&lt;D xsi:type="xsd:double"&gt;369.74&lt;/D&gt;&lt;D xsi:type="xsd:double"&gt;369.74&lt;/D&gt;&lt;D xsi:type="xsd:double"&gt;369.74&lt;/D&gt;&lt;D xsi:type="xsd:double"&gt;377.3&lt;/D&gt;&lt;D xsi:type="xsd:double"&gt;378.45&lt;/D&gt;&lt;D xsi:type="xsd:double"&gt;361.73&lt;/D&gt;&lt;D xsi:type="xsd:double"&gt;357.34&lt;/D&gt;&lt;D xsi:type="xsd:double"&gt;348.5&lt;/D&gt;&lt;D xsi:type="xsd:double"&gt;348.5&lt;/D&gt;&lt;D xsi:type="xsd:double"&gt;348.5&lt;/D&gt;&lt;D xsi:type="xsd:double"&gt;349.79&lt;/D&gt;&lt;D xsi:type="xsd:double"&gt;345.51&lt;/D&gt;&lt;D xsi:type="xsd:double"&gt;339.3&lt;/D&gt;&lt;D xsi:type="xsd:double"&gt;358.11&lt;/D&gt;&lt;D xsi:type="xsd:double"&gt;358.74&lt;/D&gt;&lt;D xsi:type="xsd:double"&gt;358.74&lt;/D&gt;&lt;D xsi:type="xsd:double"&gt;358.74&lt;/D&gt;&lt;D xsi:type="xsd:double"&gt;365.4&lt;/D&gt;&lt;D xsi:type="xsd:double"&gt;370.54&lt;/D&gt;&lt;D xsi:type="xsd:double"&gt;383.32&lt;/D&gt;&lt;D xsi:type="xsd:double"&gt;382.41&lt;/D&gt;&lt;D xsi:type="xsd:double"&gt;387.12&lt;/D&gt;&lt;D xsi:type="xsd:double"&gt;387.12&lt;/D&gt;&lt;D xsi:type="xsd:double"&gt;387.12&lt;/D&gt;&lt;D xsi:type="xsd:double"&gt;385.16&lt;/D&gt;&lt;D xsi:type="xsd:double"&gt;391.42&lt;/D&gt;&lt;D xsi:type="xsd:double"&gt;394.13&lt;/D&gt;&lt;D xsi:type="xsd:double"&gt;387.93&lt;/D&gt;&lt;D xsi:type="xsd:double"&gt;396.61&lt;/D&gt;&lt;D xsi:type="xsd:double"&gt;396.61&lt;/D&gt;&lt;D xsi:type="xsd:double"&gt;396.61&lt;/D&gt;&lt;D xsi:type="xsd:double"&gt;392.96&lt;/D&gt;&lt;D xsi:type="xsd:double"&gt;404.99&lt;/D&gt;&lt;D xsi:type="xsd:double"&gt;403.63&lt;/D&gt;&lt;D xsi:type="xsd:double"&gt;405.11&lt;/D&gt;&lt;D xsi:type="xsd:double"&gt;405.61&lt;/D&gt;&lt;D xsi:type="xsd:double"&gt;405.61&lt;/D&gt;&lt;D xsi:type="xsd:double"&gt;405.61&lt;/D&gt;&lt;D xsi:type="xsd:double"&gt;407.51&lt;/D&gt;&lt;D xsi:type="xsd:double"&gt;410.53&lt;/D&gt;&lt;D xsi:type="xsd:double"&gt;411.16&lt;/D&gt;&lt;D xsi:type="xsd:double"&gt;411.16&lt;/D&gt;&lt;D xsi:type="xsd:double"&gt;416.43&lt;/D&gt;&lt;D xsi:type="xsd:double"&gt;416.43&lt;/D&gt;&lt;D xsi:type="xsd:double"&gt;416.43&lt;/D&gt;&lt;D xsi:type="xsd:double"&gt;412.21&lt;/D&gt;&lt;D xsi:type="xsd:double"&gt;401.36&lt;/D&gt;&lt;D xsi:type="xsd:double"&gt;401.15&lt;/D&gt;&lt;D xsi:type="xsd:double"&gt;406.66&lt;/D&gt;&lt;D xsi:type="xsd:double"&gt;418.29&lt;/D&gt;&lt;D xsi:type="xsd:double"&gt;418.29&lt;/D&gt;&lt;D xsi:type="xsd:double"&gt;418.29&lt;/D&gt;&lt;D xsi:type="xsd:double"&gt;420.02&lt;/D&gt;&lt;D xsi:type="xsd:double"&gt;413.44&lt;/D&gt;&lt;D xsi:type="xsd:double"&gt;418.62&lt;/D&gt;&lt;D xsi:type="xsd:double"&gt;418.66&lt;/D&gt;&lt;D xsi:type="xsd:double"&gt;420.62&lt;/D&gt;&lt;D xsi:type="xsd:double"&gt;420.62&lt;/D&gt;&lt;D xsi:type="xsd:double"&gt;420.62&lt;/D&gt;&lt;D xsi:type="xsd:double"&gt;429.05&lt;/D&gt;&lt;D xsi:type="xsd:double"&gt;432.51&lt;/D&gt;&lt;D xsi:type="xsd:double"&gt;424.66&lt;/D&gt;&lt;D xsi:type="xsd:double"&gt;444.07&lt;/D&gt;&lt;D xsi:type="xsd:double"&gt;441.51&lt;/D&gt;&lt;D xsi:type="xsd:double"&gt;441.51&lt;/D&gt;&lt;D xsi:type="xsd:double"&gt;441.51&lt;/D&gt;&lt;D xsi:type="xsd:double"&gt;437.9&lt;/D&gt;&lt;D xsi:type="xsd:double"&gt;440.81&lt;/D&gt;&lt;D xsi:type="xsd:double"&gt;436.04&lt;/D&gt;&lt;D xsi:type="xsd:double"&gt;443.69&lt;/D&gt;&lt;D xsi:type="xsd:double"&gt;443.97&lt;/D&gt;&lt;D xsi:type="xsd:double"&gt;443.97&lt;/D&gt;&lt;D xsi:type="xsd:double"&gt;443.97&lt;/D&gt;&lt;D xsi:type="xsd:double"&gt;443.97&lt;/D&gt;&lt;D xsi:type="xsd:double"&gt;446.24&lt;/D&gt;&lt;D xsi:type="xsd:double"&gt;448.97&lt;/D&gt;&lt;D xsi:type="xsd:double"&gt;447.38&lt;/D&gt;&lt;D xsi:type="xsd:double"&gt;447.52&lt;/D&gt;&lt;D xsi:type="xsd:double"&gt;447.52&lt;/D&gt;&lt;D xsi:type="xsd:double"&gt;447.52&lt;/D&gt;&lt;D xsi:type="xsd:double"&gt;447.52&lt;/D&gt;&lt;D xsi:type="xsd:double"&gt;441.11&lt;/D&gt;&lt;D xsi:type="xsd:double"&gt;429.94&lt;/D&gt;&lt;D xsi:type="xsd:double"&gt;430.61&lt;/D&gt;&lt;/FQL&gt;&lt;FQL&gt;&lt;Q&gt;CRWD-US^FG_PRICE_LOW(20201231,20240104,D)&lt;/Q&gt;&lt;R&gt;1100&lt;/R&gt;&lt;C&gt;1&lt;/C&gt;&lt;D xsi:type="xsd:double"&gt;208.1&lt;/D&gt;&lt;D xsi:type="xsd:double"&gt;208.1&lt;/D&gt;&lt;D xsi:type="xsd:double"&gt;208.1&lt;/D&gt;&lt;D xsi:type="xsd:double"&gt;208.1&lt;/D&gt;&lt;D xsi:type="xsd:double"&gt;195.985&lt;/D&gt;&lt;D xsi:type="xsd:double"&gt;197.75&lt;/D&gt;&lt;D xsi:type="xsd:double"&gt;203&lt;/D&gt;&lt;D xsi:type="xsd:double"&gt;213.025&lt;/D&gt;&lt;D xsi:type="xsd:double"&gt;220.11&lt;/D&gt;&lt;D xsi:type="xsd:double"&gt;220.11&lt;/D&gt;&lt;D xsi:type="xsd:double"&gt;220.11&lt;/D&gt;&lt;D xsi:type="xsd:double"&gt;218&lt;/D&gt;&lt;D xsi:type="xsd:double"&gt;233&lt;/D&gt;&lt;D xsi:type="xsd:double"&gt;225.6&lt;/D&gt;&lt;D xsi:type="xsd:double"&gt;222.76&lt;/D&gt;&lt;D xsi:type="xsd:double"&gt;218.75&lt;/D&gt;&lt;D xsi:type="xsd:double"&gt;218.75&lt;/D&gt;&lt;D xsi:type="xsd:double"&gt;218.75&lt;/D&gt;&lt;D xsi:type="xsd:double"&gt;218.75&lt;/D&gt;&lt;D xsi:type="xsd:double"&gt;217.51&lt;/D&gt;&lt;D xsi:type="xsd:double"&gt;222.2&lt;/D&gt;&lt;D xsi:type="xsd:double"&gt;219.81&lt;/D&gt;&lt;D xsi:type="xsd:double"&gt;220.31&lt;/D&gt;&lt;D xsi:type="xsd:double"&gt;220.31&lt;/D&gt;&lt;D xsi:type="xsd:double"&gt;220.31&lt;/D&gt;&lt;D xsi:type="xsd:double"&gt;208.69&lt;/D&gt;&lt;D xsi:type="xsd:double"&gt;206.01&lt;/D&gt;&lt;D xsi:type="xsd:double"&gt;193.86&lt;/D&gt;&lt;D xsi:type="xsd:double"&gt;201.72&lt;/D&gt;&lt;D xsi:type="xsd:double"&gt;205.3601&lt;/D&gt;&lt;D xsi:type="xsd:double"&gt;205.3601&lt;/D&gt;&lt;D xsi:type="xsd:double"&gt;205.3601&lt;/D&gt;&lt;D xsi:type="xsd:double"&gt;210.45&lt;/D&gt;&lt;D xsi:type="xsd:double"&gt;212.53&lt;/D&gt;&lt;D xsi:type="xsd:double"&gt;216.27&lt;/D&gt;&lt;D xsi:type="xsd:double"&gt;216.81&lt;/D&gt;&lt;D xsi:type="xsd:double"&gt;222.4&lt;/D&gt;&lt;D xsi:type="xsd:double"&gt;222.4&lt;/D&gt;&lt;D xsi:type="xsd:double"&gt;222.4&lt;/D&gt;&lt;D xsi:type="xsd:double"&gt;219.15&lt;/D&gt;&lt;D xsi:type="xsd:double"&gt;220.4&lt;/D&gt;&lt;D xsi:type="xsd:double"&gt;220.4&lt;/D&gt;&lt;D xsi:type="xsd:double"&gt;229.13&lt;/D&gt;&lt;D xsi:type="xsd:double"&gt;233.5&lt;/D&gt;&lt;D xsi:type="xsd:double"&gt;233.5&lt;/D&gt;&lt;D xsi:type="xsd:double"&gt;233.5&lt;/D&gt;&lt;D xsi:type="xsd:double"&gt;233.5&lt;/D&gt;&lt;D xsi:type="xsd:double"&gt;237.61&lt;/D&gt;&lt;D xsi:type="xsd:double"&gt;229.15&lt;/D&gt;&lt;D xsi:type="xsd:double"&gt;231.6&lt;/D&gt;&lt;D xsi:type="xsd:double"&gt;236.61&lt;/D&gt;&lt;D xsi:type="xsd:double"&gt;236.61&lt;/D&gt;&lt;D xsi:type="xsd:double"&gt;236.61&lt;/D&gt;&lt;D xsi:type="xsd:double"&gt;222.42&lt;/D&gt;&lt;D xsi:type="xsd:double"&gt;198.162&lt;/D&gt;&lt;D xsi:type="xsd:double"&gt;207.5&lt;/D&gt;&lt;D xsi:type="xsd:double"&gt;204.9&lt;/D&gt;&lt;D xsi:type="xsd:double"&gt;204.52&lt;/D&gt;&lt;D xsi:type="xsd:double"&gt;204.52&lt;/D&gt;&lt;D xsi:type="xsd:double"&gt;204.52&lt;/D&gt;&lt;D xsi:type="xsd:double"&gt;215.86&lt;/D&gt;&lt;D xsi:type="xsd:double"&gt;221.52&lt;/D&gt;&lt;D xsi:type="xsd:double"&gt;206.61&lt;/D&gt;&lt;D xsi:type="xsd:double"&gt;187.1901&lt;/D&gt;&lt;D xsi:type="xsd:double"&gt;168.67&lt;/D&gt;&lt;D xsi:type="xsd:double"&gt;168.67&lt;/D&gt;&lt;D xsi:type="xsd:double"&gt;168.67&lt;/D&gt;&lt;D xsi:type="xsd:double"&gt;178.9&lt;/D&gt;&lt;D xsi:type="xsd:double"&gt;189.5&lt;/D&gt;&lt;D xsi:type="xsd:double"&gt;192.5&lt;/D&gt;&lt;D xsi:type="xsd:double"&gt;198.42&lt;/D&gt;&lt;D xsi:type="xsd:double"&gt;195.31&lt;/D&gt;&lt;D xsi:type="xsd:double"&gt;195.31&lt;/D&gt;&lt;D xsi:type="xsd:double"&gt;195.31&lt;/D&gt;&lt;D xsi:type="xsd:double"&gt;195.0211&lt;/D&gt;&lt;D xsi:type="xsd:double"&gt;193.5&lt;/D&gt;&lt;D xsi:type="xsd:double"&gt;191.28&lt;/D&gt;&lt;D xsi:type="xsd:double"&gt;189.61&lt;/D&gt;&lt;D xsi:type="xsd:double"&gt;190.02&lt;/D&gt;&lt;D xsi:type="xsd:double"&gt;190.02&lt;/D&gt;&lt;D xsi:type="xsd:double"&gt;190.02&lt;/D&gt;&lt;D xsi:type="xsd:double"&gt;190.23&lt;/D&gt;&lt;D xsi:type="xsd:double"&gt;189.69&lt;/D&gt;&lt;D xsi:type="xsd:double"&gt;180.11&lt;/D&gt;&lt;D xsi:type="xsd:double"&gt;174.58&lt;/D&gt;&lt;D xsi:type="xsd:double"&gt;170.1&lt;/D&gt;&lt;D xsi:type="xsd:double"&gt;170.1&lt;/D&gt;&lt;D xsi:type="xsd:double"&gt;170.1&lt;/D&gt;&lt;D xsi:type="xsd:double"&gt;171.2&lt;/D&gt;&lt;D xsi:type="xsd:double"&gt;168.76&lt;/D&gt;&lt;D xsi:type="xsd:double"&gt;178.71&lt;/D&gt;&lt;D xsi:type="xsd:double"&gt;185.43&lt;/D&gt;&lt;D xsi:type="xsd:double"&gt;185.43&lt;/D&gt;&lt;D xsi:type="xsd:double"&gt;185.43&lt;/D&gt;&lt;D xsi:type="xsd:double"&gt;185.43&lt;/D&gt;&lt;D xsi:type="xsd:double"&gt;184.72&lt;/D&gt;&lt;D xsi:type="xsd:double"&gt;185.86&lt;/D&gt;&lt;D xsi:type="xsd:double"&gt;190.64&lt;/D&gt;&lt;D xsi:type="xsd:double"&gt;195.6735&lt;/D&gt;&lt;D xsi:type="xsd:double"&gt;194.31&lt;/D&gt;&lt;D xsi:type="xsd:double"&gt;194.31&lt;/D&gt;&lt;D xsi:type="xsd:double"&gt;194.31&lt;/D&gt;&lt;D xsi:type="xsd:double"&gt;197.51&lt;/D&gt;&lt;D xsi:type="xsd:double"&gt;206.14&lt;/D&gt;&lt;D xsi:type="xsd:double"&gt;207.5&lt;/D&gt;&lt;D xsi:type="xsd:double"&gt;207.81&lt;/D&gt;&lt;D xsi:type="xsd:double"&gt;208.49&lt;/D&gt;&lt;D xsi:type="xsd:double"&gt;208.49&lt;/D&gt;&lt;D xsi:type="xsd:double"&gt;208.49&lt;/D&gt;&lt;D xsi:type="xsd:double"&gt;210.29&lt;/D&gt;&lt;D xsi:type="xsd:double"&gt;205.58&lt;/D&gt;&lt;D xsi:type="xsd:double"&gt;201.5308&lt;/D&gt;&lt;D xsi:type="xsd:double"&gt;212&lt;/D&gt;&lt;D xsi:type="xsd:double"&gt;217.73&lt;/D&gt;&lt;D xsi:type="xsd:double"&gt;217.73&lt;/D&gt;&lt;D xsi:type="xsd:double"&gt;217.73&lt;/D&gt;&lt;D xsi:type="xsd:double"&gt;215.93&lt;/D&gt;&lt;D xsi:type="xsd:double"&gt;219.8907&lt;/D&gt;&lt;D xsi:type="xsd:double"&gt;215.0229&lt;/D&gt;&lt;D xsi:type="xsd:double"&gt;208.42&lt;/D&gt;&lt;D xsi:type="xsd:double"&gt;207&lt;/D&gt;&lt;D xsi:type="xsd:double"&gt;207&lt;/D&gt;&lt;D xsi:type="xsd:double"&gt;207&lt;/D&gt;&lt;D xsi:type="xsd:double"&gt;204.0204&lt;/D&gt;&lt;D xsi:type="xsd:double"&gt;191.36&lt;/D&gt;&lt;D xsi:type="xsd:double"&gt;192&lt;/D&gt;&lt;D xsi:type="xsd:double"&gt;180.67&lt;/D&gt;&lt;D xsi:type="xsd:double"&gt;187.9101&lt;/D&gt;&lt;D xsi:type="xsd:double"&gt;187.9101&lt;/D&gt;&lt;D xsi:type="xsd:double"&gt;187.9101&lt;/D&gt;&lt;D xsi:type="xsd:double"&gt;183.8&lt;/D&gt;&lt;D xsi:type="xsd:double"&gt;177.2874&lt;/D&gt;&lt;D xsi:type="xsd:double"&gt;185.66&lt;/D&gt;&lt;D xsi:type="xsd:double"&gt;179.41&lt;/D&gt;&lt;D xsi:type="xsd:double"&gt;183.76&lt;/D&gt;&lt;D xsi:type="xsd:double"&gt;183.76&lt;/D&gt;&lt;D xsi:type="xsd:double"&gt;183.76&lt;/D&gt;&lt;D xsi:type="xsd:double"&gt;185&lt;/D&gt;&lt;D xsi:type="xsd:double"&gt;187.51&lt;/D&gt;&lt;D xsi:type="xsd:double"&gt;189.27&lt;/D&gt;&lt;D xsi:type="xsd:double"&gt;199.01&lt;/D&gt;&lt;D xsi:type="xsd:double"&gt;205.62&lt;/D&gt;&lt;D xsi:type="xsd:double"&gt;205.62&lt;/D&gt;&lt;D xsi:type="xsd:double"&gt;205.62&lt;/D&gt;&lt;D xsi:type="xsd:double"&gt;209.36&lt;/D&gt;&lt;D xsi:type="xsd:double"&gt;211.84&lt;/D&gt;&lt;D xsi:type="xsd:double"&gt;216.38&lt;/D&gt;&lt;D xsi:type="xsd:double"&gt;211.345&lt;/D&gt;&lt;D xsi:type="xsd:double"&gt;221&lt;/D&gt;&lt;D xsi:type="xsd:double"&gt;221&lt;/D&gt;&lt;D xsi:type="xsd:double"&gt;221&lt;/D&gt;&lt;D xsi:type="xsd:double"&gt;221&lt;/D&gt;&lt;D xsi:type="xsd:double"&gt;218.85&lt;/D&gt;&lt;D xsi:type="xsd:double"&gt;218.5723&lt;/D&gt;&lt;D xsi:type="xsd:double"&gt;213.93&lt;/D&gt;&lt;D xsi:type="xsd:double"&gt;205.33&lt;/D&gt;&lt;D xsi:type="xsd:double"&gt;205.33&lt;/D&gt;&lt;D xsi:type="xsd:double"&gt;205.33&lt;/D&gt;&lt;D xsi:type="xsd:double"&gt;204.5301&lt;/D&gt;&lt;D xsi:type="xsd:double"&gt;212.63&lt;/D&gt;&lt;D xsi:type="xsd:double"&gt;211.225&lt;/D&gt;&lt;D xsi:type="xsd:double"&gt;214.76&lt;/D&gt;&lt;D xsi:type="xsd:double"&gt;224.61&lt;/D&gt;&lt;D xsi:type="xsd:double"&gt;224.61&lt;/D&gt;&lt;D xsi:type="xsd:double"&gt;224.61&lt;/D&gt;&lt;D xsi:type="xsd:double"&gt;228.6&lt;/D&gt;&lt;D xsi:type="xsd:double"&gt;227.29&lt;/D&gt;&lt;D xsi:type="xsd:double"&gt;227.65&lt;/D&gt;&lt;D xsi:type="xsd:double"&gt;232&lt;/D&gt;&lt;D xsi:type="xsd:double"&gt;239.66&lt;/D&gt;&lt;D xsi:type="xsd:double"&gt;239.66&lt;/D&gt;&lt;D xsi</t>
        </r>
      </text>
    </comment>
    <comment ref="A39" authorId="0" shapeId="0">
      <text>
        <r>
          <rPr>
            <b/>
            <sz val="9"/>
            <color indexed="81"/>
            <rFont val="Tahoma"/>
            <family val="2"/>
          </rPr>
          <t>:type="xsd:double"&gt;239.66&lt;/D&gt;&lt;D xsi:type="xsd:double"&gt;231&lt;/D&gt;&lt;D xsi:type="xsd:double"&gt;242.8&lt;/D&gt;&lt;D xsi:type="xsd:double"&gt;249.35&lt;/D&gt;&lt;D xsi:type="xsd:double"&gt;251.08&lt;/D&gt;&lt;D xsi:type="xsd:double"&gt;249.55&lt;/D&gt;&lt;D xsi:type="xsd:double"&gt;249.55&lt;/D&gt;&lt;D xsi:type="xsd:double"&gt;249.55&lt;/D&gt;&lt;D xsi:type="xsd:double"&gt;253.8&lt;/D&gt;&lt;D xsi:type="xsd:double"&gt;251.31&lt;/D&gt;&lt;D xsi:type="xsd:double"&gt;251.3&lt;/D&gt;&lt;D xsi:type="xsd:double"&gt;245.54&lt;/D&gt;&lt;D xsi:type="xsd:double"&gt;250.72&lt;/D&gt;&lt;D xsi:type="xsd:double"&gt;250.72&lt;/D&gt;&lt;D xsi:type="xsd:double"&gt;250.72&lt;/D&gt;&lt;D xsi:type="xsd:double"&gt;250.72&lt;/D&gt;&lt;D xsi:type="xsd:double"&gt;257.7002&lt;/D&gt;&lt;D xsi:type="xsd:double"&gt;260.63&lt;/D&gt;&lt;D xsi:type="xsd:double"&gt;254.28&lt;/D&gt;&lt;D xsi:type="xsd:double"&gt;259.6&lt;/D&gt;&lt;D xsi:type="xsd:double"&gt;259.6&lt;/D&gt;&lt;D xsi:type="xsd:double"&gt;259.6&lt;/D&gt;&lt;D xsi:type="xsd:double"&gt;260.3&lt;/D&gt;&lt;D xsi:type="xsd:double"&gt;259.11&lt;/D&gt;&lt;D xsi:type="xsd:double"&gt;252.65&lt;/D&gt;&lt;D xsi:type="xsd:double"&gt;247.05&lt;/D&gt;&lt;D xsi:type="xsd:double"&gt;248.4188&lt;/D&gt;&lt;D xsi:type="xsd:double"&gt;248.4188&lt;/D&gt;&lt;D xsi:type="xsd:double"&gt;248.4188&lt;/D&gt;&lt;D xsi:type="xsd:double"&gt;239.71&lt;/D&gt;&lt;D xsi:type="xsd:double"&gt;245.87&lt;/D&gt;&lt;D xsi:type="xsd:double"&gt;249.51&lt;/D&gt;&lt;D xsi:type="xsd:double"&gt;254.6416&lt;/D&gt;&lt;D xsi:type="xsd:double"&gt;260.518&lt;/D&gt;&lt;D xsi:type="xsd:double"&gt;260.518&lt;/D&gt;&lt;D xsi:type="xsd:double"&gt;260.518&lt;/D&gt;&lt;D xsi:type="xsd:double"&gt;261.43&lt;/D&gt;&lt;D xsi:type="xsd:double"&gt;254.03&lt;/D&gt;&lt;D xsi:type="xsd:double"&gt;258&lt;/D&gt;&lt;D xsi:type="xsd:double"&gt;259.56&lt;/D&gt;&lt;D xsi:type="xsd:double"&gt;252.5714&lt;/D&gt;&lt;D xsi:type="xsd:double"&gt;252.5714&lt;/D&gt;&lt;D xsi:type="xsd:double"&gt;252.5714&lt;/D&gt;&lt;D xsi:type="xsd:double"&gt;246.2001&lt;/D&gt;&lt;D xsi:type="xsd:double"&gt;250.58&lt;/D&gt;&lt;D xsi:type="xsd:double"&gt;254.13&lt;/D&gt;&lt;D xsi:type="xsd:double"&gt;261.435&lt;/D&gt;&lt;D xsi:type="xsd:double"&gt;256.13&lt;/D&gt;&lt;D xsi:type="xsd:double"&gt;256.13&lt;/D&gt;&lt;D xsi:type="xsd:double"&gt;256.13&lt;/D&gt;&lt;D xsi:type="xsd:double"&gt;258.1964&lt;/D&gt;&lt;D xsi:type="xsd:double"&gt;252.1&lt;/D&gt;&lt;D xsi:type="xsd:double"&gt;233.86&lt;/D&gt;&lt;D xsi:type="xsd:double"&gt;239.88&lt;/D&gt;&lt;D xsi:type="xsd:double"&gt;242.28&lt;/D&gt;&lt;D xsi:type="xsd:double"&gt;242.28&lt;/D&gt;&lt;D xsi:type="xsd:double"&gt;242.28&lt;/D&gt;&lt;D xsi:type="xsd:double"&gt;229.07&lt;/D&gt;&lt;D xsi:type="xsd:double"&gt;227.25&lt;/D&gt;&lt;D xsi:type="xsd:double"&gt;230.23&lt;/D&gt;&lt;D xsi:type="xsd:double"&gt;231.02&lt;/D&gt;&lt;D xsi:type="xsd:double"&gt;233.322&lt;/D&gt;&lt;D xsi:type="xsd:double"&gt;233.322&lt;/D&gt;&lt;D xsi:type="xsd:double"&gt;233.322&lt;/D&gt;&lt;D xsi:type="xsd:double"&gt;239.3111&lt;/D&gt;&lt;D xsi:type="xsd:double"&gt;258.42&lt;/D&gt;&lt;D xsi:type="xsd:double"&gt;265.19&lt;/D&gt;&lt;D xsi:type="xsd:double"&gt;268.39&lt;/D&gt;&lt;D xsi:type="xsd:double"&gt;277.75&lt;/D&gt;&lt;D xsi:type="xsd:double"&gt;277.75&lt;/D&gt;&lt;D xsi:type="xsd:double"&gt;277.75&lt;/D&gt;&lt;D xsi:type="xsd:double"&gt;280.5&lt;/D&gt;&lt;D xsi:type="xsd:double"&gt;278.375&lt;/D&gt;&lt;D xsi:type="xsd:double"&gt;269.2842&lt;/D&gt;&lt;D xsi:type="xsd:double"&gt;269.38&lt;/D&gt;&lt;D xsi:type="xsd:double"&gt;271.2001&lt;/D&gt;&lt;D xsi:type="xsd:double"&gt;271.2001&lt;/D&gt;&lt;D xsi:type="xsd:double"&gt;271.2001&lt;/D&gt;&lt;D xsi:type="xsd:double"&gt;271.2001&lt;/D&gt;&lt;D xsi:type="xsd:double"&gt;268.3091&lt;/D&gt;&lt;D xsi:type="xsd:double"&gt;263.66&lt;/D&gt;&lt;D xsi:type="xsd:double"&gt;264.53&lt;/D&gt;&lt;D xsi:type="xsd:double"&gt;260.57&lt;/D&gt;&lt;D xsi:type="xsd:double"&gt;260.57&lt;/D&gt;&lt;D xsi:type="xsd:double"&gt;260.57&lt;/D&gt;&lt;D xsi:type="xsd:double"&gt;248.38&lt;/D&gt;&lt;D xsi:type="xsd:double"&gt;253.83&lt;/D&gt;&lt;D xsi:type="xsd:double"&gt;254.36&lt;/D&gt;&lt;D xsi:type="xsd:double"&gt;257.05&lt;/D&gt;&lt;D xsi:type="xsd:double"&gt;259.57&lt;/D&gt;&lt;D xsi:type="xsd:double"&gt;259.57&lt;/D&gt;&lt;D xsi:type="xsd:double"&gt;259.57&lt;/D&gt;&lt;D xsi:type="xsd:double"&gt;253.13&lt;/D&gt;&lt;D xsi:type="xsd:double"&gt;252.51&lt;/D&gt;&lt;D xsi:type="xsd:double"&gt;250.55&lt;/D&gt;&lt;D xsi:type="xsd:double"&gt;259.93&lt;/D&gt;&lt;D xsi:type="xsd:double"&gt;254.17&lt;/D&gt;&lt;D xsi:type="xsd:double"&gt;254.17&lt;/D&gt;&lt;D xsi:type="xsd:double"&gt;254.17&lt;/D&gt;&lt;D xsi:type="xsd:double"&gt;250.3&lt;/D&gt;&lt;D xsi:type="xsd:double"&gt;240.31&lt;/D&gt;&lt;D xsi:type="xsd:double"&gt;238.57&lt;/D&gt;&lt;D xsi:type="xsd:double"&gt;240.27&lt;/D&gt;&lt;D xsi:type="xsd:double"&gt;243.23&lt;/D&gt;&lt;D xsi:type="xsd:double"&gt;243.23&lt;/D&gt;&lt;D xsi:type="xsd:double"&gt;243.23&lt;/D&gt;&lt;D xsi:type="xsd:double"&gt;235.63&lt;/D&gt;&lt;D xsi:type="xsd:double"&gt;239.277&lt;/D&gt;&lt;D xsi:type="xsd:double"&gt;242.77&lt;/D&gt;&lt;D xsi:type="xsd:double"&gt;249.67&lt;/D&gt;&lt;D xsi:type="xsd:double"&gt;243.5&lt;/D&gt;&lt;D xsi:type="xsd:double"&gt;243.5&lt;/D&gt;&lt;D xsi:type="xsd:double"&gt;243.5&lt;/D&gt;&lt;D xsi:type="xsd:double"&gt;241.65&lt;/D&gt;&lt;D xsi:type="xsd:double"&gt;243.27&lt;/D&gt;&lt;D xsi:type="xsd:double"&gt;253.81&lt;/D&gt;&lt;D xsi:type="xsd:double"&gt;268.2795&lt;/D&gt;&lt;D xsi:type="xsd:double"&gt;270.29&lt;/D&gt;&lt;D xsi:type="xsd:double"&gt;270.29&lt;/D&gt;&lt;D xsi:type="xsd:double"&gt;270.29&lt;/D&gt;&lt;D xsi:type="xsd:double"&gt;270.1&lt;/D&gt;&lt;D xsi:type="xsd:double"&gt;278.89&lt;/D&gt;&lt;D xsi:type="xsd:double"&gt;279.57&lt;/D&gt;&lt;D xsi:type="xsd:double"&gt;282.01&lt;/D&gt;&lt;D xsi:type="xsd:double"&gt;280.32&lt;/D&gt;&lt;D xsi:type="xsd:double"&gt;280.32&lt;/D&gt;&lt;D xsi:type="xsd:double"&gt;280.32&lt;/D&gt;&lt;D xsi:type="xsd:double"&gt;278.06&lt;/D&gt;&lt;D xsi:type="xsd:double"&gt;283.02&lt;/D&gt;&lt;D xsi:type="xsd:double"&gt;278.22&lt;/D&gt;&lt;D xsi:type="xsd:double"&gt;273.04&lt;/D&gt;&lt;D xsi:type="xsd:double"&gt;279.54&lt;/D&gt;&lt;D xsi:type="xsd:double"&gt;279.54&lt;/D&gt;&lt;D xsi:type="xsd:double"&gt;279.54&lt;/D&gt;&lt;D xsi:type="xsd:double"&gt;263.23&lt;/D&gt;&lt;D xsi:type="xsd:double"&gt;264.31&lt;/D&gt;&lt;D xsi:type="xsd:double"&gt;265.81&lt;/D&gt;&lt;D xsi:type="xsd:double"&gt;270.92&lt;/D&gt;&lt;D xsi:type="xsd:double"&gt;270.2401&lt;/D&gt;&lt;D xsi:type="xsd:double"&gt;270.2401&lt;/D&gt;&lt;D xsi:type="xsd:double"&gt;270.2401&lt;/D&gt;&lt;D xsi:type="xsd:double"&gt;272.17&lt;/D&gt;&lt;D xsi:type="xsd:double"&gt;281.63&lt;/D&gt;&lt;D xsi:type="xsd:double"&gt;278.785&lt;/D&gt;&lt;D xsi:type="xsd:double"&gt;280.72&lt;/D&gt;&lt;D xsi:type="xsd:double"&gt;281.51&lt;/D&gt;&lt;D xsi:type="xsd:double"&gt;281.51&lt;/D&gt;&lt;D xsi:type="xsd:double"&gt;281.51&lt;/D&gt;&lt;D xsi:type="xsd:double"&gt;247.75&lt;/D&gt;&lt;D xsi:type="xsd:double"&gt;253.99&lt;/D&gt;&lt;D xsi:type="xsd:double"&gt;262.3912&lt;/D&gt;&lt;D xsi:type="xsd:double"&gt;264.56&lt;/D&gt;&lt;D xsi:type="xsd:double"&gt;256.91&lt;/D&gt;&lt;D xsi:type="xsd:double"&gt;256.91&lt;/D&gt;&lt;D xsi:type="xsd:double"&gt;256.91&lt;/D&gt;&lt;D xsi:type="xsd:double"&gt;235.1&lt;/D&gt;&lt;D xsi:type="xsd:double"&gt;224.05&lt;/D&gt;&lt;D xsi:type="xsd:double"&gt;222.62&lt;/D&gt;&lt;D xsi:type="xsd:double"&gt;222.62&lt;/D&gt;&lt;D xsi:type="xsd:double"&gt;227.86&lt;/D&gt;&lt;D xsi:type="xsd:double"&gt;227.86&lt;/D&gt;&lt;D xsi:type="xsd:double"&gt;227.86&lt;/D&gt;&lt;D xsi:type="xsd:double"&gt;221.03&lt;/D&gt;&lt;D xsi:type="xsd:double"&gt;216.49&lt;/D&gt;&lt;D xsi:type="xsd:double"&gt;199.1826&lt;/D&gt;&lt;D xsi:type="xsd:double"&gt;201.19&lt;/D&gt;&lt;D xsi:type="xsd:double"&gt;188.43&lt;/D&gt;&lt;D xsi:type="xsd:double"&gt;188.43&lt;/D&gt;&lt;D xsi:type="xsd:double"&gt;188.43&lt;/D&gt;&lt;D xsi:type="xsd:double"&gt;185.71&lt;/D&gt;&lt;D xsi:type="xsd:double"&gt;200.62&lt;/D&gt;&lt;D xsi:type="xsd:double"&gt;200.05&lt;/D&gt;&lt;D xsi:type="xsd:double"&gt;199.4&lt;/D&gt;&lt;D xsi:type="xsd:double"&gt;196.5&lt;/D&gt;&lt;D xsi:type="xsd:double"&gt;196.5&lt;/D&gt;&lt;D xsi:type="xsd:double"&gt;196.5&lt;/D&gt;&lt;D xsi:type="xsd:double"&gt;194.32&lt;/D&gt;&lt;D xsi:type="xsd:double"&gt;192&lt;/D&gt;&lt;D xsi:type="xsd:double"&gt;194.75&lt;/D&gt;&lt;D xsi:type="xsd:double"&gt;196.92&lt;/D&gt;&lt;D xsi:type="xsd:double"&gt;193.2&lt;/D&gt;&lt;D xsi:type="xsd:double"&gt;193.2&lt;/D&gt;&lt;D xsi:type="xsd:double"&gt;193.2&lt;/D&gt;&lt;D xsi:type="xsd:double"&gt;200&lt;/D&gt;&lt;D xsi:type="xsd:double"&gt;200.03&lt;/D&gt;&lt;D xsi:type="xsd:double"&gt;204.31&lt;/D&gt;&lt;D xsi:type="xsd:double"&gt;204.6501&lt;/D&gt;&lt;D xsi:type="xsd:double"&gt;204.6501&lt;/D&gt;&lt;D xsi:type="xsd:double"&gt;204.6501&lt;/D&gt;&lt;D xsi:type="xsd:double"&gt;204.6501&lt;/D&gt;&lt;D xsi:type="xsd:double"&gt;209.15&lt;/D&gt;&lt;D xsi:type="xsd:double"&gt;206.28&lt;/D&gt;&lt;D xsi:type="xsd:double"&gt;201.35&lt;/D&gt;&lt;D xsi:type="xsd:double"&gt;206&lt;/D&gt;&lt;D xsi:type="xsd:double"&gt;204.57&lt;/D&gt;&lt;D xsi:type="xsd:double"&gt;204.57&lt;/D&gt;&lt;D xsi:type="xsd:double"&gt;204.57&lt;/D&gt;&lt;D xsi:type="xsd:double"&gt;193.51&lt;/D&gt;&lt;D xsi:type="xsd:double"&gt;183.32&lt;/D&gt;&lt;D xsi:type="xsd:double"&gt;178.99&lt;/D&gt;&lt;D xsi:type="xsd:double"&gt;176.25&lt;/D&gt;&lt;D xsi:type="xsd:double"&gt;184.81&lt;/D&gt;&lt;D xsi:type="xsd:double"&gt;184.81&lt;/D&gt;&lt;D xsi:type="xsd:double"&gt;184.81&lt;/D&gt;&lt;D xsi:type="xsd:double"&gt;174.87&lt;/D&gt;&lt;D xsi:type="xsd:double"&gt;188.74&lt;/D&gt;&lt;D xsi:type="xsd:double"&gt;185.7&lt;/D&gt;&lt;D xsi:type="xsd:double"&gt;173.53&lt;/D&gt;&lt;D xsi:type="xsd:double"&gt;172.17&lt;/D&gt;&lt;D xsi:type="xsd:double"&gt;172.17&lt;/D&gt;&lt;D xsi:type="xsd:double"&gt;172.17&lt;/D&gt;&lt;D xsi:type="xsd:double"&gt;172.17&lt;/D&gt;&lt;D xsi:type="xsd:double"&gt;170.05&lt;/D&gt;&lt;D xsi:type="xsd:double"&gt;171.52&lt;/D&gt;&lt;D xsi:type="xsd:double"&gt;173.335&lt;/D&gt;&lt;D xsi:type="xsd:double"&gt;163.11&lt;/D&gt;&lt;D xsi:type="xsd:double"&gt;163.11&lt;/D&gt;&lt;D xsi:type="xsd:double"&gt;163.11&lt;/D&gt;&lt;D xsi:type="xsd:double"&gt;150.02&lt;/D&gt;&lt;D xsi:type="xsd:double"&gt;157.5&lt;/D&gt;&lt;D xsi:type="xsd:double"&gt;159.27&lt;/D&gt;&lt;D xsi:type="xsd:double"&gt;158.36&lt;/D&gt;&lt;D xsi:type="xsd:double"&gt;156.12&lt;/D&gt;&lt;D xsi:type="xsd:double"&gt;156.12&lt;/D&gt;&lt;D xsi:type="xsd:double"&gt;156.12&lt;/D&gt;&lt;D xsi:type="xsd:double"&gt;170.24&lt;/D&gt;&lt;D xsi:type="xsd:double"&gt;176.24&lt;/D&gt;&lt;D xsi:type="xsd:double"&gt;174.08&lt;/D&gt;&lt;D xsi:type="xsd:double"&gt;169.52&lt;/D&gt;&lt;D xsi:type="xsd:double"&gt;169&lt;/D&gt;&lt;D xsi:type="xsd:double"&gt;169&lt;/D&gt;&lt;D xsi:type="xsd:double"&gt;169&lt;/D&gt;&lt;D xsi:type="xsd:double"&gt;176.36&lt;/D&gt;&lt;D xsi:type="xsd:double"&gt;175.83&lt;/D&gt;&lt;D xsi:type="xsd:double"&gt;181.01&lt;/D&gt;&lt;D xsi:type="xsd:double"&gt;182.22&lt;/D&gt;&lt;D xsi:type="xsd:double"&gt;178.61&lt;/D&gt;&lt;D xsi:type="xsd:double"&gt;178.61&lt;/D&gt;&lt;D xsi:type="xsd:double"&gt;178.61&lt;/D&gt;&lt;D xsi:type="xsd:double"&gt;179.91&lt;/D&gt;&lt;D xsi:type="xsd:double"&gt;182.41&lt;/D&gt;&lt;D xsi:type="xsd:double"&gt;180.34&lt;/D&gt;&lt;D xsi:type="xsd:double"&gt;168.96&lt;/D&gt;&lt;D xsi:type="xsd:double"&gt;164.12&lt;/D&gt;&lt;D xsi:type="xsd:double"&gt;164.12&lt;/D&gt;&lt;D xsi:type="xsd:double"&gt;164.12&lt;/D&gt;&lt;D xsi:type="xsd:double"&gt;164.12&lt;/D&gt;&lt;D xsi:type="xsd:double"&gt;161.4774&lt;/D&gt;&lt;D xsi:type="xsd:double"&gt;161.636&lt;/D&gt;&lt;D xsi:type="xsd:double"&gt;153.5&lt;/D&gt;&lt;D xsi:type="xsd:double"&gt;174.26&lt;/D&gt;&lt;D xsi:type="xsd:double"&gt;174.26&lt;/D&gt;&lt;D xsi:type="xsd:double"&gt;174.26&lt;/D&gt;&lt;D xsi:type="xsd:double"&gt;186.73&lt;/D&gt;&lt;D xsi:type="xsd:double"&gt;195.8535&lt;/D&gt;&lt;D xsi:type="xsd:double"&gt;190.27&lt;/D&gt;&lt;D xsi:type="xsd:double"&gt;189.08&lt;/D&gt;&lt;D xsi:type="xsd:double"&gt;177.28&lt;/D&gt;&lt;D xsi:type="xsd:double"&gt;177.28&lt;/D&gt;&lt;D xsi:type="xsd:double"&gt;177.28&lt;/D&gt;&lt;D xsi:type="xsd:double"&gt;165.59&lt;/D&gt;&lt;D xsi:type="xsd:double"&gt;155.36&lt;/D&gt;&lt;D xsi:type="xsd:double"&gt;157.6701&lt;/D&gt;&lt;D xsi:type="xsd:double"&gt;182.55&lt;/D&gt;&lt;D xsi:type="xsd:double"&gt;189.5&lt;/D&gt;&lt;D xsi:type="xsd:double"&gt;189.5&lt;/D&gt;&lt;D xsi:type="xsd:double"&gt;189.5&lt;/D&gt;&lt;D xsi:type="xsd:double"&gt;178&lt;/D&gt;&lt;D xsi:type="xsd:double"&gt;178.16&lt;/D&gt;&lt;D xsi:type="xsd:double"&gt;181.28&lt;/D&gt;&lt;D xsi:type="xsd:double"&gt;186.52&lt;/D&gt;&lt;D xsi:type="xsd:double"&gt;200.75&lt;/D&gt;&lt;D xsi:type="xsd:double"&gt;200.75&lt;/D&gt;&lt;D xsi:type="xsd:double"&gt;200.75&lt;/D&gt;&lt;D xsi:type="xsd:double"&gt;195.5&lt;/D&gt;&lt;D xsi:type="xsd:double"&gt;204.01&lt;/D&gt;&lt;D xsi:type="xsd:double"&gt;210.565&lt;/D&gt;&lt;D xsi:type="xsd:double"&gt;215.2&lt;/D&gt;&lt;D xsi:type="xsd:double"&gt;216.7&lt;/D&gt;&lt;D xsi:type="xsd:double"&gt;216.7&lt;/D&gt;&lt;D xsi:type="xsd:double"&gt;216.7&lt;/D&gt;&lt;D xsi:type="xsd:double"&gt;216.91&lt;/D&gt;&lt;D xsi:type="xsd:double"&gt;213.55&lt;/D&gt;&lt;D xsi:type="xsd:double"&gt;218.38&lt;/D&gt;&lt;D xsi:type="xsd:double"&gt;223.03&lt;/D&gt;&lt;D xsi:type="xsd:double"&gt;224.53&lt;/D&gt;&lt;D xsi:type="xsd:double"&gt;224.53&lt;/D&gt;&lt;D xsi:type="xsd:double"&gt;224.53&lt;/D&gt;&lt;D xsi:type="xsd:double"&gt;225.6&lt;/D&gt;&lt;D xsi:type="xsd:double"&gt;217.885&lt;/D&gt;&lt;D xsi:type="xsd:double"&gt;207.2001&lt;/D&gt;&lt;D xsi:type="xsd:double"&gt;210.28&lt;/D&gt;&lt;D xsi:type="xsd:double"&gt;215.2&lt;/D&gt;&lt;D xsi:type="xsd:double"&gt;215.2&lt;/D&gt;&lt;D xsi:type="xsd:double"&gt;215.2&lt;/D&gt;&lt;D xsi:type="xsd:double"&gt;208.44&lt;/D&gt;&lt;D xsi:type="xsd:double"&gt;222.33&lt;/D&gt;&lt;D xsi:type="xsd:double"&gt;223.75&lt;/D&gt;&lt;D xsi:type="xsd:double"&gt;235.06&lt;/D&gt;&lt;D xsi:type="xsd:double"&gt;235.06&lt;/D&gt;&lt;D xsi:type="xsd:double"&gt;235.06&lt;/D&gt;&lt;D xsi:type="xsd:double"&gt;235.06&lt;/D&gt;&lt;D xsi:type="xsd:double"&gt;222.16&lt;/D&gt;&lt;D xsi:type="xsd:double"&gt;222.3&lt;/D&gt;&lt;D xsi:type="xsd:double"&gt;217.5&lt;/D&gt;&lt;D xsi:type="xsd:double"&gt;207.82&lt;/D&gt;&lt;D xsi:type="xsd:double"&gt;203.68&lt;/D&gt;&lt;D xsi:type="xsd:double"&gt;203.68&lt;/D&gt;&lt;D xsi:type="xsd:double"&gt;203.68&lt;/D&gt;&lt;D xsi:type="xsd:double"&gt;202.0201&lt;/D&gt;&lt;D xsi:type="xsd:double"&gt;201.07&lt;/D&gt;&lt;D xsi:type="xsd:double"&gt;198.14&lt;/D&gt;&lt;D xsi:type="xsd:double"&gt;198.57&lt;/D&gt;&lt;D xsi:type="xsd:double"&gt;197.8&lt;/D&gt;&lt;D xsi:type="xsd:double"&gt;197.8&lt;/D&gt;&lt;D xsi:type="xsd:double"&gt;197.8&lt;/D&gt;&lt;D xsi:type="xsd:double"&gt;196.57&lt;/D&gt;&lt;D xsi:type="xsd:double"&gt;195.11&lt;/D&gt;&lt;D xsi:type="xsd:double"&gt;181.39&lt;/D&gt;&lt;D xsi:type="xsd:double"&gt;177.1726&lt;/D&gt;&lt;D xsi:type="xsd:double"&gt;160.74&lt;/D&gt;&lt;D xsi:type="xsd:double"&gt;160.74&lt;/D&gt;&lt;D xsi:type="xsd:double"&gt;160.74&lt;/D&gt;&lt;D xsi:type="xsd:double"&gt;142.06&lt;/D&gt;&lt;D xsi:type="xsd:double"&gt;139.71&lt;/D&gt;&lt;D xsi:type="xsd:double"&gt;136.82&lt;/D&gt;&lt;D xsi:type="xsd:double"&gt;130&lt;/D&gt;&lt;D xsi:type="xsd:double"&gt;143.06&lt;/D&gt;&lt;D xsi:type="xsd:double"&gt;143.06&lt;/D&gt;&lt;D xsi:type="xsd:double"&gt;143.06&lt;/D&gt;&lt;D xsi:type="xsd:double"&gt;144.82&lt;/D&gt;&lt;D xsi:type="xsd:double"&gt;140.8&lt;/D&gt;&lt;D xsi:type="xsd:double"&gt;136.36&lt;/D&gt;&lt;D xsi:type="xsd:double"&gt;136.68&lt;/D&gt;&lt;D xsi:type="xsd:double"&gt;142.05&lt;/D&gt;&lt;D xsi:type="xsd:double"&gt;142.05&lt;/D&gt;&lt;D xsi:type="xsd:double"&gt;142.05&lt;/D&gt;&lt;D xsi:type="xsd:double"&gt;144.87&lt;/D&gt;&lt;D xsi:type="xsd:double"&gt;137.05&lt;/D&gt;&lt;D xsi:type="xsd:double"&gt;137.7&lt;/D&gt;&lt;D xsi:type="xsd:double"&gt;145.26&lt;/D&gt;&lt;D xsi:type="xsd:double"&gt;158.67&lt;/D&gt;&lt;D xsi:type="xsd:double"&gt;158.67&lt;/D&gt;&lt;D xsi:type="xsd:double"&gt;158.67&lt;/D&gt;&lt;D xsi:type="xsd:double"&gt;158.67&lt;/D&gt;&lt;D xsi:type="xsd:double"&gt;158.05&lt;/D&gt;&lt;D xsi:type="xsd:double"&gt;158.35&lt;/D&gt;&lt;D xsi:type="xsd:double"&gt;160.99&lt;/D&gt;&lt;D xsi:type="xsd:double"&gt;160.69&lt;/D&gt;&lt;D xsi:type="xsd:double"&gt;160.69&lt;/D&gt;&lt;D xsi:type="xsd:double"&gt;160.69&lt;/D&gt;&lt;D xsi:type="xsd:double"&gt;162.71&lt;/D&gt;&lt;D xsi:type="xsd:double"&gt;165.8419&lt;/D&gt;&lt;D xsi:type="xsd:double"&gt;175.05&lt;/D&gt;&lt;D xsi:type="xsd:double"&gt;173.41&lt;/D&gt;&lt;D xsi:type="xsd:double"&gt;165.08&lt;/D&gt;&lt;D xsi:type="xsd:double"&gt;165.08&lt;/D&gt;&lt;D xsi:type="xsd:double"&gt;165.08&lt;/D&gt;&lt;D xsi:type="xsd:double"&gt;150.63&lt;/D&gt;&lt;D xsi:type="xsd:double"&gt;153.54&lt;/D&gt;&lt;D xsi:type="xsd:double"&gt;159.27&lt;/D&gt;&lt;D xsi:type="xsd:double"&gt;153.76&lt;/D&gt;&lt;D xsi:type="xsd:double"&gt;157.93&lt;/D&gt;&lt;D xsi:type="xsd:double"&gt;157.93&lt;/D&gt;&lt;D xsi:type="xsd:double"&gt;157.93&lt;/D&gt;&lt;D xsi:type="xsd:double"&gt;157.93&lt;/D&gt;&lt;D xsi:type="xsd:double"&gt;163.08&lt;/D&gt;&lt;D xsi:type="xsd:double"&gt;161.8968&lt;/D&gt;&lt;D xsi:type="xsd:double"&gt;166.65&lt;/D&gt;&lt;D xsi:type="xsd:double"&gt;177.29&lt;/D&gt;&lt;D xsi:type="xsd:double"&gt;177.29&lt;/D&gt;&lt;D xsi:type="xsd:double"&gt;177.29&lt;/D&gt;&lt;D xsi:type="xsd:double"&gt;177.33&lt;/D&gt;&lt;D xsi:type="xsd:double"&gt;171.71&lt;/D&gt;&lt;D xsi:type="xsd:double"&gt;171.72&lt;/D&gt;&lt;D xsi:type="xsd:double"&gt;163.55&lt;/D&gt;&lt;D xsi:type="xsd:double"&gt;167.47&lt;/D&gt;&lt;D xsi:type="xsd:double"&gt;167.47&lt;/D&gt;&lt;D xsi:type="xsd:double"&gt;167.47&lt;/D&gt;&lt;D xsi:type="xsd:double"&gt;167.47&lt;/D&gt;&lt;D xsi:type="xsd:double"&gt;175.72&lt;/D&gt;&lt;D xsi:type="xsd:double"&gt;183.0699&lt;/D&gt;&lt;D xsi:type="xsd:double"&gt;185.32&lt;/D&gt;&lt;D xsi:type="xsd:double"&gt;184.1&lt;/D&gt;&lt;D xsi:type="xsd:double"&gt;184.1&lt;/D&gt;&lt;D xsi:type="xsd:double"&gt;184.1&lt;/D&gt;&lt;D xsi:type="xsd:double"&gt;181.0501&lt;/D&gt;&lt;D xsi:type="xsd:double"&gt;172.9&lt;/D&gt;&lt;D xsi:type="xsd:double"&gt;168.338&lt;/D&gt;&lt;D xsi:type="xsd:double"&gt;167.65&lt;/D&gt;&lt;D xsi:type="xsd:double"&gt;171.13&lt;/D&gt;&lt;D xsi:type="xsd:double"&gt;171.13&lt;/D&gt;&lt;D xsi:type="xsd:double"&gt;171.13&lt;/D&gt;&lt;D xsi:type="xsd:double"&gt;176.71&lt;/D&gt;&lt;D xsi:type="xsd:double"&gt;174.5&lt;/D&gt;&lt;D xsi:type="xsd:double"&gt;181.03&lt;/D&gt;&lt;D xsi:type="xsd:double"&gt;181.61&lt;/D&gt;&lt;D xsi:type="xsd:double"&gt;181&lt;/D&gt;&lt;D xsi:type="xsd:double"&gt;181&lt;/D&gt;&lt;D xsi:type="xsd:double"&gt;181&lt;/D&gt;&lt;D xsi:type="xsd:double"&gt;178.43&lt;/D&gt;&lt;D xsi:type="xsd:double"&gt;168.1&lt;/D&gt;&lt;D xsi:type="xsd:double"&gt;171.5&lt;/D&gt;&lt;D xsi:type="xsd:double"&gt;174.75&lt;/D&gt;&lt;D xsi:type="xsd:double"&gt;178.06&lt;/D&gt;&lt;D xsi:type="xsd:double"&gt;178.06&lt;/D&gt;&lt;D xsi:type="xsd:double"&gt;178.06&lt;/D&gt;&lt;D xsi:type="xsd:double"&gt;178.99&lt;/D&gt;&lt;D xsi:type="xsd:double"&gt;179.52&lt;/D&gt;&lt;D xsi:type="xsd:double"&gt;190.8&lt;/D&gt;&lt;D xsi:type="xsd:double"&gt;182.45&lt;/D&gt;&lt;D xsi:type="xsd:double"&gt;184.82&lt;/D&gt;&lt;D xsi:type="xsd:double"&gt;184.82&lt;/D&gt;&lt;D xsi:type="xsd:double"&gt;184.82&lt;/D&gt;&lt;D xsi:type="xsd:double"&gt;188.91&lt;/D&gt;&lt;D xsi:type="xsd:double"&gt;184.82&lt;/D&gt;&lt;D xsi:type="xsd:double"&gt;193.33&lt;/D&gt;&lt;D xsi:type="xsd:double"&gt;196.0733&lt;/D&gt;&lt;D xsi:type="xsd:double"&gt;199.03&lt;/D&gt;&lt;D xsi:type="xsd:double"&gt;199.03&lt;/D&gt;&lt;D xsi:type="xsd:double"&gt;199.03&lt;/D&gt;&lt;D xsi:type="xsd:double"&gt;196.21&lt;/D&gt;&lt;D xsi:type="xsd:double"&gt;195.78&lt;/D&gt;&lt;D xsi:type="xsd:double"&gt;194.27&lt;/D&gt;&lt;D xsi:type="xsd:double"&gt;193.81&lt;/D&gt;&lt;D xsi:type="xsd:double"&gt;188.55&lt;/D&gt;&lt;D xsi:type="xsd:double"&gt;188.55&lt;/D&gt;&lt;D xsi:type="xsd:double"&gt;188.55&lt;/D&gt;&lt;D xsi:type="xsd:double"&gt;184.0001&lt;/D&gt;&lt;D xsi:type="xsd:double"&gt;190.09&lt;/D&gt;&lt;D xsi:type="xsd:double"&gt;194.59&lt;/D&gt;&lt;D xsi:type="xsd:double"&gt;197.54&lt;/D&gt;&lt;D xsi:type="xsd:double"&gt;194.52&lt;/D&gt;&lt;D xsi:type="xsd:double"&gt;194.52&lt;/D&gt;&lt;D xsi:type="xsd:double"&gt;194.52&lt;/D&gt;&lt;D xsi:type="xsd:double"&gt;190.69&lt;/D&gt;&lt;D xsi:type="xsd:double"&gt;189.12&lt;/D&gt;&lt;D xsi:type="xsd:double"&gt;178.385&lt;/D&gt;&lt;D xsi:type="xsd:double"&gt;169.08&lt;/D&gt;&lt;D xsi:type="xsd:double"&gt;170.91&lt;/D&gt;&lt;D xsi:type="xsd:double"&gt;170.91&lt;/D&gt;&lt;D xsi:type="xsd:double"&gt;170.91&lt;/D&gt;&lt;D xsi:type="xsd:double"&gt;170.91&lt;/D&gt;&lt;D xsi:type="xsd:double"&gt;168.62&lt;/D&gt;&lt;D xsi:type="xsd:double"&gt;166.8&lt;/D&gt;&lt;D xsi:type="xsd:double"&gt;169.16&lt;/D&gt;&lt;D xsi:type="xsd:double"&gt;183.71&lt;/D&gt;&lt;D xsi:type="xsd:double"&gt;183.71&lt;/D&gt;&lt;D xsi:type="xsd:double"&gt;183.71&lt;/D&gt;&lt;D xsi:type="xsd:double"&gt;191.25&lt;/D&gt;&lt;D xsi:type="xsd:double"&gt;183&lt;/D&gt;&lt;D xsi:type="xsd:double"&gt;181.5&lt;/D&gt;&lt;D xsi:type="xsd:double"&gt;177.88&lt;/D&gt;&lt;D xsi:type="xsd:double"&gt;169.385&lt;/D&gt;&lt;D xsi:type="xsd:double"&gt;169.385&lt;/D&gt;&lt;D xsi:type="xsd:double"&gt;169.385&lt;/D&gt;&lt;D xsi:type="xsd:double"&gt;170&lt;/D&gt;&lt;D xsi:type="xsd:double"&gt;172.62&lt;/D&gt;&lt;D xsi:type="xsd:double"&gt;169.24&lt;/D&gt;&lt;D xsi:type="xsd:double"&gt;159.67&lt;/D&gt;&lt;D xsi:type="xsd:double"&gt;157.06&lt;/D&gt;&lt;D xsi:type="xsd:double"&gt;157.06&lt;/D&gt;&lt;D xsi:type="xsd:double"&gt;157.06&lt;/D&gt;&lt;D xsi:type="xsd:double"&gt;159.135&lt;/D&gt;&lt;D xsi:type="xsd:double"&gt;160.16&lt;/D&gt;&lt;D xsi:type="xsd:double"&gt;162.57&lt;/D&gt;&lt;D xsi:type="xsd:double"&gt;160.89&lt;/D&gt;&lt;D xsi:type="xsd:double"&gt;164.6&lt;/D&gt;&lt;D xsi:type="xsd:double"&gt;164.6&lt;/D&gt;&lt;D xsi:type="xsd:double"&gt;164.6&lt;/D&gt;&lt;D xsi:type="xsd:double"&gt;163.89&lt;/D&gt;&lt;D xsi:type="xsd:double"&gt;173&lt;/D&gt;&lt;D xsi:type="xsd:double"&gt;170.35&lt;/D&gt;&lt;D xsi:type="xsd:double"&gt;176.63&lt;/D&gt;&lt;D xsi:type="xsd:double"&gt;170.33&lt;/D&gt;&lt;D xsi:type="xsd:double"&gt;170.33&lt;/D&gt;&lt;D xsi:type="xsd:double"&gt;170.33&lt;/D&gt;&lt;D xsi:type="xsd:double"&gt;160.29&lt;/D&gt;&lt;D xsi:type="xsd:double"&gt;151.75&lt;/D&gt;&lt;D xsi:type="xsd:double"&gt;149.5&lt;/D&gt;&lt;D xsi:type="xsd:double"&gt;142.36&lt;/D&gt;&lt;D xsi:type="xsd:double"&gt;145.825&lt;/D&gt;&lt;D xsi:type="xsd:double"&gt;145.825&lt;/D&gt;&lt;D xsi:type="xsd:double"&gt;145.825&lt;/D&gt;&lt;D xsi:type="xsd:double"&gt;148&lt;/D&gt;&lt;D xsi:type="xsd:double"&gt;154.7965&lt;/D&gt;&lt;D xsi:type="xsd:double"&gt;151.41&lt;/D&gt;&lt;D xsi:type="xsd:double"&gt;152.1&lt;/D&gt;&lt;D xsi:type="xsd:double"&gt;148.5887&lt;/D&gt;&lt;D xsi:type="xsd:double"&gt;148.5887&lt;/D&gt;&lt;D xsi:type="xsd:double"&gt;148.5887&lt;/D&gt;&lt;D xsi:type="xsd:double"&gt;154.22&lt;/D&gt;&lt;D xsi:type="xsd:double"&gt;159.21&lt;/D&gt;&lt;D xsi:type="xsd:double"&gt;156.79&lt;/D&gt;&lt;D xsi:type="xsd:double"&gt;162.05&lt;/D&gt;&lt;D xsi:type="xsd:double"&gt;158.86&lt;/D&gt;&lt;D xsi:type="xsd:double"&gt;158.86&lt;/D&gt;&lt;D xsi:type="xsd:double"&gt;158.86&lt;/D&gt;&lt;D xsi:type="xsd:double"&gt;159.6&lt;/D&gt;&lt;D xsi:type="xsd:double"&gt;159.54&lt;/D&gt;&lt;D xsi:type="xsd:double"&gt;147.94&lt;/D&gt;&lt;D xsi:type="xsd:double"&gt;139.67&lt;/D&gt;&lt;D xsi:type="xsd:double"&gt;126.42&lt;/D&gt;&lt;D xsi:type="xsd:double"&gt;126.42&lt;/D&gt;&lt;D xsi:type="xsd:double"&gt;126.42&lt;/D&gt;&lt;D xsi:type="xsd:double"&gt;122.9&lt;/D&gt;&lt;D xsi:type="xsd:double"&gt;120.5&lt;/D&gt;&lt;D xsi:type="xsd:double"&gt;120.5&lt;/D&gt;&lt;D xsi:type="xsd:double"&gt;130.68&lt;/D&gt;&lt;D xsi:type="xsd:double"&gt;135.34&lt;/D&gt;&lt;D xsi:type="xsd:double"&gt;135.34&lt;/D&gt;&lt;D xsi:type="xsd:double"&gt;135.34&lt;/D&gt;&lt;D xsi:type="xsd:double"&gt;138.29&lt;/D&gt;&lt;D xsi:type="xsd:double"&gt;146.03&lt;/D&gt;&lt;D xsi:type="xsd:double"&gt;142.0925&lt;/D&gt;&lt;D xsi:type="xsd:double"&gt;137.87&lt;/D&gt;&lt;D xsi:type="xsd:double"&gt;137.2&lt;/D&gt;&lt;D xsi:type="xsd:double"&gt;137.2&lt;/D&gt;&lt;D xsi:type="xsd:double"&gt;137.2&lt;/D&gt;&lt;D xsi:type="xsd:double"&gt;134.38&lt;/D&gt;&lt;D xsi:type="xsd:double"&gt;132.48&lt;/D&gt;&lt;D xsi:type="xsd:double"&gt;133.84&lt;/D&gt;&lt;D xsi:type="xsd:double"&gt;133.84&lt;/D&gt;&lt;D xsi:type="xsd:double"&gt;138.52&lt;/D&gt;&lt;D xsi:type="xsd:double"&gt;138.52&lt;/D&gt;&lt;D xsi:type="xsd:double"&gt;138.52&lt;/D&gt;&lt;D xsi:type="xsd:double"&gt;136.6606&lt;/D&gt;&lt;D xsi:type="xsd:double"&gt;136.25&lt;/D&gt;&lt;D xsi:type="xsd:double"&gt;108.89&lt;/D&gt;&lt;D xsi:type="xsd:double"&gt;118.57&lt;/D&gt;&lt;D xsi:type="xsd:double"&gt;120.73&lt;/D&gt;&lt;D xsi:type="xsd:double"&gt;120.73&lt;/D&gt;&lt;D xsi:type="xsd:double"&gt;120.73&lt;/D&gt;&lt;D xsi:type="xsd:double"&gt;116.692&lt;/D&gt;&lt;D xsi:type="xsd:double"&gt;112.99&lt;/D&gt;&lt;D xsi:type="xsd:double"&gt;110.3318&lt;/D&gt;&lt;D xsi:type="xsd:double"&gt;111.75&lt;/D&gt;&lt;D xsi:type="xsd:double"&gt;112.95&lt;/D&gt;&lt;D xsi:type="xsd:double"&gt;112.95&lt;/D&gt;&lt;D xsi:type="xsd:double"&gt;112.95&lt;/D&gt;&lt;D xsi:type="xsd:double"&gt;114.4&lt;/D&gt;&lt;D xsi:type="xsd:double"&gt;118.43&lt;/D&gt;&lt;D xsi:type="xsd:double"&gt;118.8&lt;/D&gt;&lt;D xsi:type="xsd:double"&gt;114.67&lt;/D&gt;&lt;D xsi:type="xsd:double"&gt;110.76&lt;/D&gt;&lt;D xsi:type="xsd:double"&gt;110.76&lt;/D&gt;&lt;D xsi:type="xsd:double"&gt;110.76&lt;/D&gt;&lt;D xsi:type="xsd:double"&gt;107.58&lt;/D&gt;&lt;D xsi:type="xsd:double"&gt;106.027&lt;/D&gt;&lt;D xsi:type="xsd:double"&gt;104.35&lt;/D&gt;&lt;D xsi:type="xsd:double"&gt;101.8713&lt;/D&gt;&lt;D xsi:type="xsd:double"&gt;100.95&lt;/D&gt;&lt;D xsi:type="xsd:double"&gt;100.95&lt;/D&gt;&lt;D xsi:type="xsd:double"&gt;100.95&lt;/D&gt;&lt;D xsi:type="xsd:double"&gt;100.95&lt;/D&gt;&lt;D xsi:type="xsd:double"&gt;99.31&lt;/D&gt;&lt;D xsi:type="xsd:double"&gt;98.7&lt;/D&gt;&lt;D xsi:type="xsd:double"&gt;100.47&lt;/D&gt;&lt;D xsi:type="xsd:double"&gt;102.99&lt;/D&gt;&lt;D xsi:type="xsd:double"&gt;102.99&lt;/D&gt;&lt;D xsi:type="xsd:double"&gt;102.99&lt;/D&gt;&lt;D xsi:type="xsd:double"&gt;102.99&lt;/D&gt;&lt;D xsi:type="xsd:double"&gt;101.717&lt;/D&gt;&lt;D xsi:type="xsd:double"&gt;102.54&lt;/D&gt;&lt;D xsi:type="xsd:double"&gt;94.515&lt;/D&gt;&lt;D xsi:type="xsd:double"&gt;92.26&lt;/D&gt;&lt;D xsi:type="xsd:double"&gt;92.26&lt;/D&gt;&lt;D xsi:type="xsd:double"&gt;92.26&lt;/D&gt;&lt;D xsi:type="xsd:double"&gt;95.8001&lt;/D&gt;&lt;D xsi:type="xsd:double"&gt;92.25&lt;/D&gt;&lt;D xsi:type="xsd:double"&gt;94.88&lt;/D&gt;&lt;D xsi:type="xsd:double"&gt;92.71&lt;/D&gt;&lt;D xsi:type="xsd:double"&gt;96.13&lt;/D&gt;&lt;D xsi:type="xsd:double"&gt;96.13&lt;/D&gt;&lt;D xsi:type="xsd:double"&gt;96.13&lt;/D&gt;&lt;D xsi:type="xsd:double"&gt;96.13&lt;/D&gt;&lt;D xsi:type="xsd:double"&gt;98.13&lt;/D&gt;&lt;D xsi:type="xsd:double"&gt;100.9&lt;/D&gt;&lt;D xsi:type="xsd:double"&gt;98.2&lt;/D&gt;&lt;D xsi:type="xsd:double"&gt;99.57&lt;/D&gt;&lt;D xsi:type="xsd:double"&gt;99.57&lt;/D&gt;&lt;D xsi:type="xsd:double"&gt;99.57&lt;/D&gt;&lt;D xsi:type="xsd:double"&gt;102.0001&lt;/D&gt;&lt;D xsi:type="xsd:double"&gt;104.135&lt;/D&gt;&lt;D xsi:type="xsd:double"&gt;97.26&lt;/D&gt;&lt;D xsi:type="xsd:double"&gt;100.88&lt;/D&gt;&lt;D xsi:type="xsd:double"&gt;102.52&lt;/D&gt;&lt;D xsi:type="xsd:double"&gt;102.52&lt;/D&gt;&lt;D xsi:type="xsd:double"&gt;102.52&lt;/D&gt;&lt;D xsi:type="xsd:double"&gt;100.875&lt;/D&gt;&lt;D xsi:type="xsd:double"&gt;100.74&lt;/D&gt;&lt;D xsi:type="xsd:double"&gt;105.1&lt;/D&gt;&lt;D xsi:type="xsd:double"&gt;113.91&lt;/D&gt;&lt;D xsi:type="xsd:double"&gt;112.22&lt;/D&gt;&lt;D xsi:type="xsd:double"&gt;112.22&lt;/D&gt;&lt;D xsi:type="xsd:double"&gt;112.22&lt;/D&gt;&lt;D xsi:type="xsd:double"&gt;108.825&lt;/D&gt;&lt;D xsi:type="xsd:double"&gt;107.76&lt;/D&gt;&lt;D xsi:type="xsd:double"&gt;114.39&lt;/D&gt;&lt;D xsi:type="xsd:double"&gt;113.12&lt;/D&gt;&lt;D xsi:type="xsd:double"&gt;107.6&lt;/D&gt;&lt;D xsi:type="xsd:double"&gt;107.6&lt;/D&gt;&lt;D xsi:type="xsd:double"&gt;107.6&lt;/D&gt;&lt;D xsi:type="xsd:double"&gt;108.645&lt;/D&gt;&lt;D xsi:type="xsd:double"&gt;110.41&lt;/D&gt;&lt;D xsi:type="xsd:double"&gt;115.2501&lt;/D&gt;&lt;D xsi:type="xsd:double"&gt;115.06&lt;/D&gt;&lt;D xsi:type="xsd:double"&gt;110.46&lt;/D&gt;&lt;D xsi:type="xsd:double"&gt;110.46&lt;/D&gt;&lt;D xsi:type="xsd:double"&gt;110.46&lt;/D&gt;&lt;D xsi:type="xsd:double"&gt;110.46&lt;/D&gt;&lt;D xsi:type="xsd:double"&gt;111.51&lt;/D&gt;&lt;D xsi:type="xsd:double"&gt;113.12&lt;/D&gt;&lt;D xsi:type="xsd:double"&gt;114.839&lt;/D&gt;&lt;D xsi:type="xsd:double"&gt;115.3&lt;/D&gt;&lt;D xsi:type="xsd:double"&gt;115.3&lt;/D&gt;&lt;D xsi:type="xsd:double"&gt;115.3&lt;/D&gt;&lt;D xsi:type="xsd:double"&gt;118.3&lt;/D&gt;&lt;D xsi:type="xsd:double"&gt;120.09&lt;/D&gt;&lt;D xsi:type="xsd:double"&gt;118.6096&lt;/D&gt;&lt;D xsi:type="xsd:double"&gt;118.71&lt;/D&gt;&lt;D xsi:type="xsd:double"&gt;121.7&lt;/D&gt;&lt;D xsi:type="xsd:double"&gt;121.7&lt;/D&gt;&lt;D xsi:type="xsd:double"&gt;121.7&lt;/D&gt;&lt;D xsi:type="xsd:double"&gt;127.315&lt;/D&gt;&lt;D xsi:type="xsd:double"&gt;124.51&lt;/D&gt;&lt;D xsi:type="xsd:double"&gt;125&lt;/D&gt;&lt;D xsi:type="xsd:double"&gt;121.52&lt;/D&gt;&lt;D xsi:type="xsd:double"&gt;118.1502&lt;/D&gt;&lt;D xsi:type="xsd:double"&gt;118.1502&lt;/D&gt;&lt;D xsi:type="xsd:double"&gt;118.1502&lt;/D&gt;&lt;D xsi:type="xsd:double"&gt;118.23&lt;/D&gt;&lt;D xsi:type="xsd:double"&gt;122.87&lt;/D&gt;&lt;D xsi:type="xsd:double"&gt;126.53&lt;/D&gt;&lt;D xsi:type="xsd:double"&gt;129.55&lt;/D&gt;&lt;D xsi:type="xsd:double"&gt;131.86&lt;/D&gt;&lt;D xsi:type="xsd:double"&gt;131.86&lt;/D&gt;&lt;D xsi:type="xsd:double"&gt;131.86&lt;/D&gt;&lt;D xsi:type="xsd:double"&gt;130.22&lt;/D&gt;&lt;D xsi:type="xsd:double"&gt;131.27&lt;/D&gt;&lt;D xsi:type="xsd:double"&gt;133.25&lt;/D&gt;&lt;D xsi:type="xsd:double"&gt;133.13&lt;/D&gt;&lt;D xsi:type="xsd:double"&gt;130.79&lt;/D&gt;&lt;D xsi:type="xsd:double"&gt;130.79&lt;/D&gt;&lt;D xsi:type="xsd:double"&gt;130.79&lt;/D&gt;&lt;D xsi:type="xsd:double"&gt;130.29&lt;/D&gt;&lt;D xsi:type="xsd:double"&gt;127.56&lt;/D&gt;&lt;D xsi:type="xsd:double"&gt;128.681&lt;/D&gt;&lt;D xsi:type="xsd:double"&gt;129.95&lt;/D&gt;&lt;D xsi:type="xsd:double"&gt;132.11&lt;/D&gt;&lt;D xsi:type="xsd:double"&gt;132.11&lt;/D&gt;&lt;D xsi:type="xsd:double"&gt;132.11&lt;/D&gt;&lt;D xsi:type="xsd:double"&gt;134.17&lt;/D&gt;&lt;D xsi:type="xsd:double"&gt;135.73&lt;/D&gt;&lt;D xsi:type="xsd:double"&gt;125.7&lt;/D&gt;&lt;D xsi:type="xsd:double"&gt;123.7006&lt;/D&gt;&lt;D xsi:type="xsd:double"&gt;123.7006&lt;/D&gt;&lt;D xsi:type="xsd:double"&gt;123.7006&lt;/D&gt;&lt;D xsi:type="xsd:double"&gt;123.7006&lt;/D&gt;&lt;D xsi:type="xsd:double"&gt;124.55&lt;/D&gt;&lt;D xsi:type="xsd:double"&gt;127.27&lt;/D&gt;&lt;D xsi:type="xsd:double"&gt;131.1567&lt;/D&gt;&lt;D xsi:type="xsd:double"&gt;135.72&lt;/D&gt;&lt;D xsi:type="xsd:double"&gt;133.86&lt;/D&gt;&lt;D xsi:type="xsd:double"&gt;133.86&lt;/D&gt;&lt;D xsi:type="xsd:double"&gt;133.86&lt;/D&gt;&lt;D xsi:type="xsd:double"&gt;134.644&lt;/D&gt;&lt;D xsi:type="xsd:double"&gt;136.1247&lt;/D&gt;&lt;D xsi:type="xsd:double"&gt;132.01&lt;/D&gt;&lt;D xsi:type="xsd:double"&gt;129.07&lt;/D&gt;&lt;D xsi:type="xsd:double"&gt;130.1501&lt;/D&gt;&lt;D xsi:type="xsd:double"&gt;130.1501&lt;/D&gt;&lt;D xsi:type="xsd:double"&gt;130.1501&lt;/D&gt;&lt;D xsi:type="xsd:double"&gt;129.02&lt;/D&gt;&lt;D xsi:type="xsd:double"&gt;121.81&lt;/D&gt;&lt;D xsi:type="xsd:double"&gt;122.8723&lt;/D&gt;&lt;D xsi:type="xsd:double"&gt;123.56&lt;/D&gt;&lt;D xsi:type="xsd:double"&gt;119.42&lt;/D&gt;&lt;D xsi:type="xsd:double"&gt;119.42&lt;/D&gt;&lt;D xsi:type="xsd:double"&gt;119.42&lt;/D&gt;&lt;D xsi:type="xsd:double"&gt;116.89&lt;/D&gt;&lt;D xsi:type="xsd:double"&gt;116.04&lt;/D&gt;&lt;D xsi:type="xsd:double"&gt;115.67&lt;/D&gt;&lt;D xsi:type="xsd:double"&gt;117.45&lt;/D&gt;&lt;D xsi:type="xsd:double"&gt;119.02&lt;/D&gt;&lt;D xsi:type="xsd:double"&gt;119.02&lt;/D&gt;&lt;D xsi:type="xsd:double"&gt;119.02&lt;/D&gt;&lt;D xsi:type="xsd:double"&gt;125.4&lt;/D&gt;&lt;D xsi:type="xsd:double"&gt;129.1604&lt;/D&gt;&lt;D xsi:type="xsd:double"&gt;131.03&lt;/D&gt;&lt;D xsi:type="xsd:double"&gt;131.27&lt;/D&gt;&lt;D xsi:type="xsd:double"&gt;129.25&lt;/D&gt;&lt;D xsi:type="xsd:double"&gt;129.25&lt;/D&gt;&lt;D xsi:type="xsd:double"&gt;129.25&lt;/D&gt;&lt;D xsi:type="xsd:double"&gt;130.41&lt;/D&gt;&lt;D xsi:type="xsd:double"&gt;133.3&lt;/D&gt;&lt;D xsi:type="xsd:double"&gt;133.61&lt;/D&gt;&lt;D xsi:type="xsd:double"&gt;137.23&lt;/D&gt;&lt;D xsi:type="xsd:double"&gt;142.39&lt;/D&gt;&lt;D xsi:type="xsd:double"&gt;142.39&lt;/D&gt;&lt;D xsi:type="xsd:double"&gt;142.39&lt;/D&gt;&lt;D xsi:type="xsd:double"&gt;143.82&lt;/D&gt;&lt;D xsi:type="xsd:double"&gt;143.79&lt;/D&gt;&lt;D xsi:type="xsd:double"&gt;143.15&lt;/D&gt;&lt;D xsi:type="xsd:double"&gt;147.19&lt;/D&gt;&lt;D xsi:type="xsd:double"&gt;150&lt;/D&gt;&lt;D xsi:type="xsd:double"&gt;150&lt;/D&gt;&lt;D xsi:type="xsd:double"&gt;150&lt;/D&gt;&lt;D xsi:type="xsd:double"&gt;150&lt;/D&gt;&lt;D xsi:type="xsd:double"&gt;154.91&lt;/D&gt;&lt;D xsi:type="xsd:double"&gt;157.01&lt;/D&gt;&lt;D xsi:type="xsd:double"&gt;142.495&lt;/D&gt;&lt;D xsi:type="xsd:double"&gt;150.53&lt;/D&gt;&lt;D xsi:type="xsd:double"&gt;150.53&lt;/D&gt;&lt;D xsi:type="xsd:double"&gt;150.53&lt;/D&gt;&lt;D xsi:type="xsd:double"&gt;148.24&lt;/D&gt;&lt;D xsi:type="xsd:double"&gt;152.4&lt;/D&gt;&lt;D xsi:type="xsd:double"&gt;148.4&lt;/D&gt;&lt;D xsi:type="xsd:double"&gt;148.51&lt;/D&gt;&lt;D xsi:type="xsd:double"&gt;146.84&lt;/D&gt;&lt;D xsi:type="xsd:double"&gt;146.84&lt;/D&gt;&lt;D xsi:type="xsd:double"&gt;146.84&lt;/D&gt;&lt;D xsi:type="xsd:double"&gt;148.91&lt;/D&gt;&lt;D xsi:type="xsd:double"&gt;150.57&lt;/D&gt;&lt;D xsi:type="xsd:double"&gt;150.68&lt;/D&gt;&lt;D xsi:type="xsd:double"&gt;152.2214&lt;/D&gt;&lt;D xsi:type="xsd:double"&gt;154.81&lt;/D&gt;&lt;D xsi:type="xsd:double"&gt;154.81&lt;/D&gt;&lt;D xsi:type="xsd:double"&gt;154.81&lt;/D&gt;&lt;D xsi:type="xsd:double"&gt;154.81&lt;/D&gt;&lt;D xsi:type="xsd:double"&gt;150.26&lt;/D&gt;&lt;D xsi:type="xsd:double"&gt;143.27&lt;/D&gt;&lt;D xsi:type="xsd:double"&gt;141.5&lt;/D&gt;&lt;D xsi:type="xsd:double"&gt;142.21&lt;/D&gt;&lt;D xsi:type="xsd:double"&gt;142.21&lt;/D&gt;&lt;D xsi:type="xsd:double"&gt;142.21&lt;/D&gt;&lt;D xsi:type="xsd:double"&gt;141.35&lt;/D&gt;&lt;D xsi:type="xsd:double"&gt;142.0701&lt;/D&gt;&lt;D xsi:type="xsd:double"&gt;142.4377&lt;/D&gt;&lt;D xsi:type="xsd:double"&gt;143.17&lt;/D&gt;&lt;D xsi:type="xsd:double"&gt;144.87&lt;/D&gt;&lt;D xsi:type="xsd:double"&gt;144.87&lt;/D&gt;&lt;D xsi:type="xsd:double"&gt;144.87&lt;/D&gt;&lt;D xsi:type="xsd:double"&gt;145.01&lt;/D&gt;&lt;D xsi:type="xsd:double"&gt;145.01&lt;/D&gt;&lt;D xsi:type="xsd:double"&gt;144.88&lt;/D&gt;&lt;D xsi:type="xsd:double"&gt;139.37&lt;/D&gt;&lt;D xsi:type="xsd:double"&gt;143.48&lt;/D&gt;&lt;D xsi:type="xsd:double"&gt;143.48&lt;/D&gt;&lt;D xsi:type="xsd:double"&gt;143.48&lt;/D&gt;&lt;D xsi:type="xsd:double"&gt;143.5&lt;/D&gt;&lt;D xsi:type="xsd:double"&gt;149.27&lt;/D&gt;&lt;D xsi:type="xsd:double"&gt;144.34&lt;/D&gt;&lt;D xsi:type="xsd:double"&gt;147.53&lt;/D&gt;&lt;D xsi:type="xsd:double"&gt;148.9301&lt;/D&gt;&lt;D xsi:type="xsd:double"&gt;148.9301&lt;/D&gt;&lt;D xsi:type="xsd:double"&gt;148.9301&lt;/D&gt;&lt;D xsi:type="xsd:double"&gt;148.43&lt;/D&gt;&lt;D xsi:type="xsd:double"&gt;150.74&lt;/D&gt;&lt;D xsi:type="xsd:double"&gt;154.895&lt;/D&gt;&lt;D xsi:type="xsd:double"&gt;147.5&lt;/D&gt;&lt;D xsi:type="xsd:double"&gt;148.88&lt;/D&gt;&lt;D xsi:type="xsd:double"&gt;148.88&lt;/D&gt;&lt;D xsi:type="xsd:double"&gt;148.88&lt;/D&gt;&lt;D xsi:type="xsd:double"&gt;147.15&lt;/D&gt;&lt;D xsi:type="xsd:double"&gt;150.54&lt;/D&gt;&lt;D xsi:type="xsd:double"&gt;148.45&lt;/D&gt;&lt;D xsi:type="xsd:double"&gt;152.195&lt;/D&gt;&lt;D xsi:type="xsd:double"&gt;153.5&lt;/D&gt;&lt;D xsi:type="xsd:double"&gt;153.5&lt;/D&gt;&lt;D xsi:type="xsd:double"&gt;153.5&lt;/D&gt;&lt;D xsi:type="xsd:double"&gt;157.66&lt;/D&gt;&lt;D xsi:type="xsd:double"&gt;159.02&lt;/D&gt;&lt;D xsi:type="xsd:double"&gt;152.56&lt;/D&gt;&lt;D xsi:type="xsd:double"&gt;153.23&lt;/D&gt;&lt;D xsi:type="xsd:double"&gt;148.625&lt;/D&gt;&lt;D xsi:type="xsd:double"&gt;148.625&lt;/D&gt;&lt;D xsi:type="xsd:double"&gt;148.625&lt;/D&gt;&lt;D xsi:type="xsd:double"&gt;147.8&lt;/D&gt;&lt;D xsi:type="xsd:double"&gt;142.89&lt;/D&gt;&lt;D xsi:type="xsd:double"&gt;144.2458&lt;/D&gt;&lt;D xsi:type="xsd:double"&gt;146.6301&lt;/D&gt;&lt;D xsi:type="xsd:double"&gt;146.86&lt;/D&gt;&lt;D xsi:type="xsd:double"&gt;146.86&lt;/D&gt;&lt;D xsi:type="xsd:double"&gt;146.86&lt;/D&gt;&lt;D xsi:type="xsd:double"&gt;146.58&lt;/D&gt;&lt;D xsi:type="xsd:double"&gt;149.06&lt;/D&gt;&lt;D xsi:type="xsd:double"&gt;147.76&lt;/D&gt;&lt;D xsi:type="xsd:double"&gt;143.91&lt;/D&gt;&lt;D xsi:type="xsd:double"&gt;140.52&lt;/D&gt;&lt;D xsi:type="xsd:double"&gt;140.52&lt;/D&gt;&lt;D xsi:type="xsd:double"&gt;140.52&lt;/D&gt;&lt;D xsi:type="xsd:double"&gt;150.51&lt;/D&gt;&lt;D xsi:type="xsd:double"&gt;151.61&lt;/D&gt;&lt;D xsi:type="xsd:double"&gt;151.57&lt;/D&gt;&lt;D xsi:type="xsd:double"&gt;145.29&lt;/D&gt;&lt;D xsi:type="xsd:double"&gt;144.7&lt;/D&gt;&lt;D xsi:type="xsd:double"&gt;144.7&lt;/D&gt;&lt;D xsi:type="xsd:double"&gt;144.7&lt;/D&gt;&lt;D xsi:type="xsd:double"&gt;142.36&lt;/D&gt;&lt;D xsi:type="xsd:double"&gt;141.971&lt;/D&gt;&lt;D xsi:type="xsd:double"&gt;145.38&lt;/D&gt;&lt;D xsi:type="xsd:double"&gt;153.58&lt;/D&gt;&lt;D xsi:type="xsd:double"&gt;160.31&lt;/D&gt;&lt;D xsi:type="xsd:double"&gt;160.31&lt;/D&gt;&lt;D xsi:type="xsd:double"&gt;160.31&lt;/D&gt;&lt;D xsi:type="xsd:double"&gt;160.31&lt;/D&gt;&lt;D xsi:type="xsd:double"&gt;160.1&lt;/D&gt;&lt;D xsi:type="xsd:double"&gt;164.0484&lt;/D&gt;&lt;D xsi:type="xsd:double"&gt;163.2&lt;/D&gt;&lt;D xsi:type="xsd:double"&gt;166&lt;/D&gt;&lt;D xsi:type="xsd:double"&gt;166&lt;/D&gt;&lt;D xsi:type="xsd:double"&gt;166&lt;/D&gt;&lt;D xsi:type="xsd:double"&gt;168.67&lt;/D&gt;&lt;D xsi:type="xsd:double"&gt;168.275&lt;/D&gt;&lt;D xsi:type="xsd:double"&gt;168.33&lt;/D&gt;&lt;D xsi:type="xsd:double"&gt;168.57&lt;/D&gt;&lt;D xsi:type="xsd:double"&gt;163.44&lt;/D&gt;&lt;D xsi:type="xsd:double"&gt;163.44&lt;/D&gt;&lt;D xsi:type="xsd:double"&gt;163.44&lt;/D&gt;&lt;D xsi:type="xsd:double"&gt;164&lt;/D&gt;&lt;D xsi:type="xsd:double"&gt;162.89&lt;/D&gt;&lt;D xsi:type="xsd:double"&gt;163.88&lt;/D&gt;&lt;D xsi:type="xsd:double"&gt;159.36&lt;/D&gt;&lt;D xsi:type="xsd:double"&gt;162.0101&lt;/D&gt;&lt;D xsi:type="xsd:double"&gt;162.0101&lt;/D&gt;&lt;D xsi:type="xsd:double"&gt;162.0101&lt;/D&gt;&lt;D xsi:type="xsd:double"&gt;159.2501&lt;/D&gt;&lt;D xsi:type="xsd:double"&gt;157.59&lt;/D&gt;&lt;D xsi:type="xsd:double"&gt;160.67&lt;/D&gt;&lt;D xsi:type="xsd:double"&gt;161.43&lt;/D&gt;&lt;D xsi:type="xsd:double"&gt;166.97&lt;/D&gt;&lt;D xsi:type="xsd:double"&gt;166.97&lt;/D&gt;&lt;D xsi:type="xsd:double"&gt;166.97&lt;/D&gt;&lt;D xsi:type="xsd:double"&gt;167.07&lt;/D&gt;&lt;D xsi:type="xsd:double"&gt;160.86&lt;/D&gt;&lt;D xsi:type="xsd:double"&gt;162.19&lt;/D&gt;&lt;D xsi:type="xsd:double"&gt;160.92&lt;/D&gt;&lt;D xsi:type="xsd:double"&gt;163&lt;/D&gt;&lt;D xsi:type="xsd:double"&gt;163&lt;/D&gt;&lt;D xsi:type="xsd:double"&gt;163&lt;/D&gt;&lt;D xsi:type="xsd:double"&gt;176.1&lt;/D&gt;&lt;D xsi:type="xsd:double"&gt;180.76&lt;/D&gt;&lt;D xsi:type="xsd:double"&gt;183.3001&lt;/D&gt;&lt;D xsi:type="xsd:double"&gt;184.88&lt;/D&gt;&lt;D xsi:type="xsd:double"&gt;185.39&lt;/D&gt;&lt;D xsi:type="xsd:double"&gt;185.39&lt;/D&gt;&lt;D xsi:type="xsd:double"&gt;185.39&lt;/D&gt;&lt;D xsi:type="xsd:double"&gt;183.35&lt;/D&gt;&lt;D xsi:type="xsd:double"&gt;185.2&lt;/D&gt;&lt;D xsi:type="xsd:double"&gt;185.97&lt;/D&gt;&lt;D xsi:type="xsd:double"&gt;183.96&lt;/D&gt;&lt;D xsi:type="xsd:double"&gt;176.3&lt;/D&gt;&lt;D xsi:type="xsd:double"&gt;176.3&lt;/D&gt;&lt;D xsi:type="xsd:double"&gt;176.3&lt;/D&gt;&lt;D xsi:type="xsd:double"&gt;173.29&lt;/D&gt;&lt;D xsi:type="xsd:double"&gt;179.0532&lt;/D&gt;&lt;D xsi:type="xsd:double"&gt;175.12&lt;/D&gt;&lt;D xsi:type="xsd:double"&gt;170.17&lt;/D&gt;&lt;D xsi:type="xsd:double"&gt;171.2216&lt;/D&gt;&lt;D xsi:type="xsd:double"&gt;171.2216&lt;/D&gt;&lt;D xsi:type="xsd:double"&gt;171.2216&lt;/D&gt;&lt;D xsi:type="xsd:double"&gt;171.6826&lt;/D&gt;&lt;D xsi:type="xsd:double"&gt;172.58&lt;/D&gt;&lt;D xsi:type="xsd:double"&gt;174.81&lt;/D&gt;&lt;D xsi:type="xsd:double"&gt;179.714&lt;/D&gt;&lt;D xsi:type="xsd:double"&gt;178.35&lt;/D&gt;&lt;D xsi:type="xsd:double"&gt;178.35&lt;/D&gt;&lt;D xsi:type="xsd:double"&gt;178.35&lt;/D&gt;&lt;D xsi:type="xsd:double"&gt;183.6&lt;/D&gt;&lt;D xsi:type="xsd:double"&gt;189.45&lt;/D&gt;&lt;D xsi:type="xsd:double"&gt;191.21&lt;/D&gt;&lt;D xsi:type="xsd:double"&gt;189.12&lt;/D&gt;&lt;D xsi:type="xsd:double"&gt;190.2&lt;/D&gt;&lt;D xsi:type="xsd:double"&gt;190.2&lt;/D&gt;&lt;D xsi:type="xsd:double"&gt;190.2&lt;/D&gt;&lt;D xsi:type="xsd:double"&gt;197.17&lt;/D&gt;&lt;D xsi:type="xsd:double"&gt;203.5&lt;/D&gt;&lt;D xsi:type="xsd:double"&gt;202.67&lt;/D&gt;&lt;D xsi:type="xsd:double"&gt;198.86&lt;/D&gt;&lt;D xsi:type="xsd:double"&gt;203.04&lt;/D&gt;&lt;D xsi:type="xsd:double"&gt;203.04&lt;/D&gt;&lt;D xsi:type="xsd:double"&gt;203.04&lt;/D&gt;&lt;D xsi:type="xsd:double"&gt;206.065&lt;/D&gt;&lt;D xsi:type="xsd:double"&gt;205.85&lt;/D&gt;&lt;D xsi:type="xsd:double"&gt;206.55&lt;/D&gt;&lt;D xsi:type="xsd:double"&gt;206.55&lt;/D&gt;&lt;D xsi:type="xsd:double"&gt;207.675&lt;/D&gt;&lt;D xsi:type="xsd:double"&gt;207.675&lt;/D&gt;&lt;D xsi:type="xsd:double"&gt;207.675&lt;/D&gt;&lt;D xsi:type="xsd:double"&gt;207.57&lt;/D&gt;&lt;D xsi:type="xsd:double"&gt;207.2201&lt;/D&gt;&lt;D xsi:type="xsd:double"&gt;218.83&lt;/D&gt;&lt;D xsi:type="xsd:double"&gt;229.19&lt;/D&gt;&lt;D xsi:type="xsd:double"&gt;229.8&lt;/D&gt;&lt;D xsi:type="xsd:double"&gt;229.8&lt;/D&gt;&lt;D xsi:type="xsd:double"&gt;229.8&lt;/D&gt;&lt;D xsi:type="xsd:double"&gt;230.91&lt;/D&gt;&lt;D xsi:type="xsd:double"&gt;233.3275&lt;/D&gt;&lt;D xsi:type="xsd:double"&gt;237.7887&lt;/D&gt;&lt;D xsi:type="xsd:double"&gt;234.24&lt;/D&gt;&lt;D xsi:type="xsd:double"&gt;237.63&lt;/D&gt;&lt;D xsi:type="xsd:double"&gt;237.63&lt;/D&gt;&lt;D xsi:type="xsd:double"&gt;237.63&lt;/D&gt;&lt;D xsi:type="xsd:double"&gt;241.39&lt;/D&gt;&lt;D xsi:type="xsd:double"&gt;243.27&lt;/D&gt;&lt;D xsi:type="xsd:double"&gt;247.18&lt;/D&gt;&lt;D xsi:type="xsd:double"&gt;247.87&lt;/D&gt;&lt;D xsi:type="xsd:double"&gt;254.02&lt;/D&gt;&lt;D xsi:type="xsd:double"&gt;254.02&lt;/D&gt;&lt;D xsi:type="xsd:double"&gt;254.02&lt;/D&gt;&lt;D xsi:type="xsd:double"&gt;257.34&lt;/D&gt;&lt;D xsi:type="xsd:double"&gt;256.24&lt;/D&gt;&lt;D xsi:type="xsd:double"&gt;253.63&lt;/D&gt;&lt;D xsi:type="xsd:double"&gt;250.61&lt;/D&gt;&lt;D xsi:type="xsd:double"&gt;253.76&lt;/D&gt;&lt;D xsi:type="xsd:double"&gt;253.76&lt;/D&gt;&lt;D xsi:type="xsd:double"&gt;253.76&lt;/D&gt;&lt;D xsi:type="xsd:double"&gt;253.76&lt;/D&gt;&lt;D xsi:type="xsd:double"&gt;253.5829&lt;/D&gt;&lt;D xsi:type="xsd:double"&gt;255.73&lt;/D&gt;&lt;D xsi:type="xsd:double"&gt;255.11&lt;/D&gt;&lt;D xsi:type="xsd:double"&gt;251.88&lt;/D&gt;&lt;D xsi:type="xsd:double"&gt;251.88&lt;/D&gt;&lt;D xsi:type="xsd:double"&gt;251.88&lt;/D&gt;&lt;D xsi:type="xsd:double"&gt;251.88&lt;/D&gt;&lt;D xsi:type="xsd:double"&gt;243.03&lt;/D&gt;&lt;D xsi:type="xsd:double"&gt;238.6102&lt;/D&gt;&lt;D xsi:type="xsd:double"&gt;243.64&lt;/D&gt;&lt;/FQL&gt;&lt;FQL&gt;&lt;Q&gt;AVGO-US^FG_PRICE_LOW(20201231,20240104,D)&lt;/Q&gt;&lt;R&gt;1100&lt;/R&gt;&lt;C&gt;1&lt;/C&gt;&lt;D xsi:type="xsd:double"&gt;433.05&lt;/D&gt;&lt;D xsi:type="xsd:double"&gt;433.05&lt;/D&gt;&lt;D xsi:type="xsd:double"&gt;433.05&lt;/D&gt;&lt;D xsi:type="xsd:double"&gt;433.05&lt;/D&gt;&lt;D xsi:type="xsd:double"&gt;421.235</t>
        </r>
      </text>
    </comment>
    <comment ref="A40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xsi:type="xsd:double"&gt;422.4&lt;/D&gt;&lt;D xsi:type="xsd:double"&gt;420.54&lt;/D&gt;&lt;D xsi:type="xsd:double"&gt;430.6&lt;/D&gt;&lt;D xsi:type="xsd:double"&gt;438.646&lt;/D&gt;&lt;D xsi:type="xsd:double"&gt;438.646&lt;/D&gt;&lt;D xsi:type="xsd:double"&gt;438.646&lt;/D&gt;&lt;D xsi:type="xsd:double"&gt;440.42&lt;/D&gt;&lt;D xsi:type="xsd:double"&gt;445.6&lt;/D&gt;&lt;D xsi:type="xsd:double"&gt;448.1065&lt;/D&gt;&lt;D xsi:type="xsd:double"&gt;451.33&lt;/D&gt;&lt;D xsi:type="xsd:double"&gt;440.66&lt;/D&gt;&lt;D xsi:type="xsd:double"&gt;440.66&lt;/D&gt;&lt;D xsi:type="xsd:double"&gt;440.66&lt;/D&gt;&lt;D xsi:type="xsd:double"&gt;440.66&lt;/D&gt;&lt;D xsi:type="xsd:double"&gt;448.28&lt;/D&gt;&lt;D xsi:type="xsd:double"&gt;455&lt;/D&gt;&lt;D xsi:type="xsd:double"&gt;460.4&lt;/D&gt;&lt;D xsi:type="xsd:double"&gt;462.38&lt;/D&gt;&lt;D xsi:type="xsd:double"&gt;462.38&lt;/D&gt;&lt;D xsi:type="xsd:double"&gt;462.38&lt;/D&gt;&lt;D xsi:type="xsd:double"&gt;456.08&lt;/D&gt;&lt;D xsi:type="xsd:double"&gt;461.88&lt;/D&gt;&lt;D xsi:type="xsd:double"&gt;441.51&lt;/D&gt;&lt;D xsi:type="xsd:double"&gt;447.03&lt;/D&gt;&lt;D xsi:type="xsd:double"&gt;447.63&lt;/D&gt;&lt;D xsi:type="xsd:double"&gt;447.63&lt;/D&gt;&lt;D xsi:type="xsd:double"&gt;447.63&lt;/D&gt;&lt;D xsi:type="xsd:double"&gt;453.59&lt;/D&gt;&lt;D xsi:type="xsd:double"&gt;468&lt;/D&gt;&lt;D xsi:type="xsd:double"&gt;464.585&lt;/D&gt;&lt;D xsi:type="xsd:double"&gt;457.4808&lt;/D&gt;&lt;D xsi:type="xsd:double"&gt;465.36&lt;/D&gt;&lt;D xsi:type="xsd:double"&gt;465.36&lt;/D&gt;&lt;D xsi:type="xsd:double"&gt;465.36&lt;/D&gt;&lt;D xsi:type="xsd:double"&gt;465.58&lt;/D&gt;&lt;D xsi:type="xsd:double"&gt;468.62&lt;/D&gt;&lt;D xsi:type="xsd:double"&gt;465.49&lt;/D&gt;&lt;D xsi:type="xsd:double"&gt;469.1901&lt;/D&gt;&lt;D xsi:type="xsd:double"&gt;474.885&lt;/D&gt;&lt;D xsi:type="xsd:double"&gt;474.885&lt;/D&gt;&lt;D xsi:type="xsd:double"&gt;474.885&lt;/D&gt;&lt;D xsi:type="xsd:double"&gt;474.885&lt;/D&gt;&lt;D xsi:type="xsd:double"&gt;487.02&lt;/D&gt;&lt;D xsi:type="xsd:double"&gt;475.06&lt;/D&gt;&lt;D xsi:type="xsd:double"&gt;475.1272&lt;/D&gt;&lt;D xsi:type="xsd:double"&gt;486.765&lt;/D&gt;&lt;D xsi:type="xsd:double"&gt;486.765&lt;/D&gt;&lt;D xsi:type="xsd:double"&gt;486.765&lt;/D&gt;&lt;D xsi:type="xsd:double"&gt;475.315&lt;/D&gt;&lt;D xsi:type="xsd:double"&gt;456.06&lt;/D&gt;&lt;D xsi:type="xsd:double"&gt;462.66&lt;/D&gt;&lt;D xsi:type="xsd:double"&gt;455.21&lt;/D&gt;&lt;D xsi:type="xsd:double"&gt;460.74&lt;/D&gt;&lt;D xsi:type="xsd:double"&gt;460.74&lt;/D&gt;&lt;D xsi:type="xsd:double"&gt;460.74&lt;/D&gt;&lt;D xsi:type="xsd:double"&gt;473.86&lt;/D&gt;&lt;D xsi:type="xsd:double"&gt;479.6&lt;/D&gt;&lt;D xsi:type="xsd:double"&gt;461.97&lt;/D&gt;&lt;D xsi:type="xsd:double"&gt;441.43&lt;/D&gt;&lt;D xsi:type="xsd:double"&gt;433&lt;/D&gt;&lt;D xsi:type="xsd:double"&gt;433&lt;/D&gt;&lt;D xsi:type="xsd:double"&gt;433&lt;/D&gt;&lt;D xsi:type="xsd:double"&gt;419.26&lt;/D&gt;&lt;D xsi:type="xsd:double"&gt;430.6&lt;/D&gt;&lt;D xsi:type="xsd:double"&gt;435.1&lt;/D&gt;&lt;D xsi:type="xsd:double"&gt;442.0923&lt;/D&gt;&lt;D xsi:type="xsd:double"&gt;444.5191&lt;/D&gt;&lt;D xsi:type="xsd:double"&gt;444.5191&lt;/D&gt;&lt;D xsi:type="xsd:double"&gt;444.5191&lt;/D&gt;&lt;D xsi:type="xsd:double"&gt;453.19&lt;/D&gt;&lt;D xsi:type="xsd:double"&gt;467.405&lt;/D&gt;&lt;D xsi:type="xsd:double"&gt;470.01&lt;/D&gt;&lt;D xsi:type="xsd:double"&gt;463.75&lt;/D&gt;&lt;D xsi:type="xsd:double"&gt;454.1&lt;/D&gt;&lt;D xsi:type="xsd:double"&gt;454.1&lt;/D&gt;&lt;D xsi:type="xsd:double"&gt;454.1&lt;/D&gt;&lt;D xsi:type="xsd:double"&gt;471.67&lt;/D&gt;&lt;D xsi:type="xsd:double"&gt;462.65&lt;/D&gt;&lt;D xsi:type="xsd:double"&gt;456.87&lt;/D&gt;&lt;D xsi:type="xsd:double"&gt;449.31&lt;/D&gt;&lt;D xsi:type="xsd:double"&gt;456.64&lt;/D&gt;&lt;D xsi:type="xsd:double"&gt;456.64&lt;/D&gt;&lt;D xsi:type="xsd:double"&gt;456.64&lt;/D&gt;&lt;D xsi:type="xsd:double"&gt;468.27&lt;/D&gt;&lt;D xsi:type="xsd:double"&gt;451.62&lt;/D&gt;&lt;D xsi:type="xsd:double"&gt;452.4&lt;/D&gt;&lt;D xsi:type="xsd:double"&gt;469.2&lt;/D&gt;&lt;D xsi:type="xsd:double"&gt;469.2&lt;/D&gt;&lt;D xsi:type="xsd:double"&gt;469.2&lt;/D&gt;&lt;D xsi:type="xsd:double"&gt;469.2&lt;/D&gt;&lt;D xsi:type="xsd:double"&gt;476.82&lt;/D&gt;&lt;D xsi:type="xsd:double"&gt;477.74&lt;/D&gt;&lt;D xsi:type="xsd:double"&gt;478&lt;/D&gt;&lt;D xsi:type="xsd:double"&gt;480.12&lt;/D&gt;&lt;D xsi:type="xsd:double"&gt;476.54&lt;/D&gt;&lt;D xsi:type="xsd:double"&gt;476.54&lt;/D&gt;&lt;D xsi:type="xsd:double"&gt;476.54&lt;/D&gt;&lt;D xsi:type="xsd:double"&gt;478.6&lt;/D&gt;&lt;D xsi:type="xsd:double"&gt;480.2894&lt;/D&gt;&lt;D xsi:type="xsd:double"&gt;475.19&lt;/D&gt;&lt;D xsi:type="xsd:double"&gt;476.78&lt;/D&gt;&lt;D xsi:type="xsd:double"&gt;476.78&lt;/D&gt;&lt;D xsi:type="xsd:double"&gt;476.78&lt;/D&gt;&lt;D xsi:type="xsd:double"&gt;476.78&lt;/D&gt;&lt;D xsi:type="xsd:double"&gt;460.05&lt;/D&gt;&lt;D xsi:type="xsd:double"&gt;454.54&lt;/D&gt;&lt;D xsi:type="xsd:double"&gt;452.6&lt;/D&gt;&lt;D xsi:type="xsd:double"&gt;449&lt;/D&gt;&lt;D xsi:type="xsd:double"&gt;457.5&lt;/D&gt;&lt;D xsi:type="xsd:double"&gt;457.5&lt;/D&gt;&lt;D xsi:type="xsd:double"&gt;457.5&lt;/D&gt;&lt;D xsi:type="xsd:double"&gt;463.5731&lt;/D&gt;&lt;D xsi:type="xsd:double"&gt;465.06&lt;/D&gt;&lt;D xsi:type="xsd:double"&gt;456.05&lt;/D&gt;&lt;D xsi:type="xsd:double"&gt;459.03&lt;/D&gt;&lt;D xsi:type="xsd:double"&gt;453.84&lt;/D&gt;&lt;D xsi:type="xsd:double"&gt;453.84&lt;/D&gt;&lt;D xsi:type="xsd:double"&gt;453.84&lt;/D&gt;&lt;D xsi:type="xsd:double"&gt;448.28&lt;/D&gt;&lt;D xsi:type="xsd:double"&gt;437.31&lt;/D&gt;&lt;D xsi:type="xsd:double"&gt;442.37&lt;/D&gt;&lt;D xsi:type="xsd:double"&gt;439.84&lt;/D&gt;&lt;D xsi:type="xsd:double"&gt;449.2&lt;/D&gt;&lt;D xsi:type="xsd:double"&gt;449.2&lt;/D&gt;&lt;D xsi:type="xsd:double"&gt;449.2&lt;/D&gt;&lt;D xsi:type="xsd:double"&gt;435.765&lt;/D&gt;&lt;D xsi:type="xsd:double"&gt;423.05&lt;/D&gt;&lt;D xsi:type="xsd:double"&gt;419.14&lt;/D&gt;&lt;D xsi:type="xsd:double"&gt;425.64&lt;/D&gt;&lt;D xsi:type="xsd:double"&gt;432.05&lt;/D&gt;&lt;D xsi:type="xsd:double"&gt;432.05&lt;/D&gt;&lt;D xsi:type="xsd:double"&gt;432.05&lt;/D&gt;&lt;D xsi:type="xsd:double"&gt;432.84&lt;/D&gt;&lt;D xsi:type="xsd:double"&gt;433.28&lt;/D&gt;&lt;D xsi:type="xsd:double"&gt;425.7&lt;/D&gt;&lt;D xsi:type="xsd:double"&gt;445.33&lt;/D&gt;&lt;D xsi:type="xsd:double"&gt;449.34&lt;/D&gt;&lt;D xsi:type="xsd:double"&gt;449.34&lt;/D&gt;&lt;D xsi:type="xsd:double"&gt;449.34&lt;/D&gt;&lt;D xsi:type="xsd:double"&gt;456.355&lt;/D&gt;&lt;D xsi:type="xsd:double"&gt;456.495&lt;/D&gt;&lt;D xsi:type="xsd:double"&gt;455.53&lt;/D&gt;&lt;D xsi:type="xsd:double"&gt;459.645&lt;/D&gt;&lt;D xsi:type="xsd:double"&gt;467.68&lt;/D&gt;&lt;D xsi:type="xsd:double"&gt;467.68&lt;/D&gt;&lt;D xsi:type="xsd:double"&gt;467.68&lt;/D&gt;&lt;D xsi:type="xsd:double"&gt;467.68&lt;/D&gt;&lt;D xsi:type="xsd:double"&gt;467.2&lt;/D&gt;&lt;D xsi:type="xsd:double"&gt;469.47&lt;/D&gt;&lt;D xsi:type="xsd:double"&gt;463.26&lt;/D&gt;&lt;D xsi:type="xsd:double"&gt;469.52&lt;/D&gt;&lt;D xsi:type="xsd:double"&gt;469.52&lt;/D&gt;&lt;D xsi:type="xsd:double"&gt;469.52&lt;/D&gt;&lt;D xsi:type="xsd:double"&gt;462.47&lt;/D&gt;&lt;D xsi:type="xsd:double"&gt;463.51&lt;/D&gt;&lt;D xsi:type="xsd:double"&gt;461.715&lt;/D&gt;&lt;D xsi:type="xsd:double"&gt;460.21&lt;/D&gt;&lt;D xsi:type="xsd:double"&gt;467.145&lt;/D&gt;&lt;D xsi:type="xsd:double"&gt;467.145&lt;/D&gt;&lt;D xsi:type="xsd:double"&gt;467.145&lt;/D&gt;&lt;D xsi:type="xsd:double"&gt;466.06&lt;/D&gt;&lt;D xsi:type="xsd:double"&gt;468.55&lt;/D&gt;&lt;D xsi:type="xsd:double"&gt;461.48&lt;/D&gt;&lt;D xsi:type="xsd:double"&gt;463.94&lt;/D&gt;&lt;D xsi:type="xsd:double"&gt;460.505&lt;/D&gt;&lt;D xsi:type="xsd:double"&gt;460.505&lt;/D&gt;&lt;D xsi:type="xsd:double"&gt;460.505&lt;/D&gt;&lt;D xsi:type="xsd:double"&gt;458.44&lt;/D&gt;&lt;D xsi:type="xsd:double"&gt;461.32&lt;/D&gt;&lt;D xsi:type="xsd:double"&gt;463.035&lt;/D&gt;&lt;D xsi:type="xsd:double"&gt;468.6&lt;/D&gt;&lt;D xsi:type="xsd:double"&gt;460&lt;/D&gt;&lt;D xsi:type="xsd:double"&gt;460&lt;/D&gt;&lt;D xsi:type="xsd:double"&gt;460&lt;/D&gt;&lt;D xsi:type="xsd:double"&gt;465.51&lt;/D&gt;&lt;D xsi:type="xsd:double"&gt;470.74&lt;/D&gt;&lt;D xsi:type="xsd:double"&gt;472.525&lt;/D&gt;&lt;D xsi:type="xsd:double"&gt;468.93&lt;/D&gt;&lt;D xsi:type="xsd:double"&gt;455.71&lt;/D&gt;&lt;D xsi:type="xsd:double"&gt;455.71&lt;/D&gt;&lt;D xsi:type="xsd:double"&gt;455.71&lt;/D&gt;&lt;D xsi:type="xsd:double"&gt;455.71&lt;/D&gt;&lt;D xsi:type="xsd:double"&gt;468.3&lt;/D&gt;&lt;D xsi:type="xsd:double"&gt;466.37&lt;/D&gt;&lt;D xsi:type="xsd:double"&gt;461.56&lt;/D&gt;&lt;D xsi:type="xsd:double"&gt;468.03&lt;/D&gt;&lt;D xsi:type="xsd:double"&gt;468.03&lt;/D&gt;&lt;D xsi:type="xsd:double"&gt;468.03&lt;/D&gt;&lt;D xsi:type="xsd:double"&gt;473.26&lt;/D&gt;&lt;D xsi:type="xsd:double"&gt;482&lt;/D&gt;&lt;D xsi:type="xsd:double"&gt;480.745&lt;/D&gt;&lt;D xsi:type="xsd:double"&gt;473.12&lt;/D&gt;&lt;D xsi:type="xsd:double"&gt;467.26&lt;/D&gt;&lt;D xsi:type="xsd:double"&gt;467.26&lt;/D&gt;&lt;D xsi:type="xsd:double"&gt;467.26&lt;/D&gt;&lt;D xsi:type="xsd:double"&gt;457.5901&lt;/D&gt;&lt;D xsi:type="xsd:double"&gt;463.27&lt;/D&gt;&lt;D xsi:type="xsd:double"&gt;468.5&lt;/D&gt;&lt;D xsi:type="xsd:double"&gt;474.51&lt;/D&gt;&lt;D xsi:type="xsd:double"&gt;476.83&lt;/D&gt;&lt;D xsi:type="xsd:double"&gt;476.83&lt;/D&gt;&lt;D xsi:type="xsd:double"&gt;476.83&lt;/D&gt;&lt;D xsi:type="xsd:double"&gt;479.68&lt;/D&gt;&lt;D xsi:type="xsd:double"&gt;467.8001&lt;/D&gt;&lt;D xsi:type="xsd:double"&gt;474.32&lt;/D&gt;&lt;D xsi:type="xsd:double"&gt;477.44&lt;/D&gt;&lt;D xsi:type="xsd:double"&gt;479.57&lt;/D&gt;&lt;D xsi:type="xsd:double"&gt;479.57&lt;/D&gt;&lt;D xsi:type="xsd:double"&gt;479.57&lt;/D&gt;&lt;D xsi:type="xsd:double"&gt;483.51&lt;/D&gt;&lt;D xsi:type="xsd:double"&gt;479.96&lt;/D&gt;&lt;D xsi:type="xsd:double"&gt;484.01&lt;/D&gt;&lt;D xsi:type="xsd:double"&gt;484.886&lt;/D&gt;&lt;D xsi:type="xsd:double"&gt;484.03&lt;/D&gt;&lt;D xsi:type="xsd:double"&gt;484.03&lt;/D&gt;&lt;D xsi:type="xsd:double"&gt;484.03&lt;/D&gt;&lt;D xsi:type="xsd:double"&gt;481&lt;/D&gt;&lt;D xsi:type="xsd:double"&gt;477.83&lt;/D&gt;&lt;D xsi:type="xsd:double"&gt;479.7874&lt;/D&gt;&lt;D xsi:type="xsd:double"&gt;476.731&lt;/D&gt;&lt;D xsi:type="xsd:double"&gt;482.11&lt;/D&gt;&lt;D xsi:type="xsd:double"&gt;482.11&lt;/D&gt;&lt;D xsi:type="xsd:double"&gt;482.11&lt;/D&gt;&lt;D xsi:type="xsd:double"&gt;484.4&lt;/D&gt;&lt;D xsi:type="xsd:double"&gt;474.52&lt;/D&gt;&lt;D xsi:type="xsd:double"&gt;468.345&lt;/D&gt;&lt;D xsi:type="xsd:double"&gt;462.66&lt;/D&gt;&lt;D xsi:type="xsd:double"&gt;470.44&lt;/D&gt;&lt;D xsi:type="xsd:double"&gt;470.44&lt;/D&gt;&lt;D xsi:type="xsd:double"&gt;470.44&lt;/D&gt;&lt;D xsi:type="xsd:double"&gt;475.695&lt;/D&gt;&lt;D xsi:type="xsd:double"&gt;480.16&lt;/D&gt;&lt;D xsi:type="xsd:double"&gt;481.565&lt;/D&gt;&lt;D xsi:type="xsd:double"&gt;480.6&lt;/D&gt;&lt;D xsi:type="xsd:double"&gt;486.64&lt;/D&gt;&lt;D xsi:type="xsd:double"&gt;486.64&lt;/D&gt;&lt;D xsi:type="xsd:double"&gt;486.64&lt;/D&gt;&lt;D xsi:type="xsd:double"&gt;498.2537&lt;/D&gt;&lt;D xsi:type="xsd:double"&gt;492.7&lt;/D&gt;&lt;D xsi:type="xsd:double"&gt;492.885&lt;/D&gt;&lt;D xsi:type="xsd:double"&gt;490.16&lt;/D&gt;&lt;D xsi:type="xsd:double"&gt;495.043&lt;/D&gt;&lt;D xsi:type="xsd:double"&gt;495.043&lt;/D&gt;&lt;D xsi:type="xsd:double"&gt;495.043&lt;/D&gt;&lt;D xsi:type="xsd:double"&gt;495.043&lt;/D&gt;&lt;D xsi:type="xsd:double"&gt;491&lt;/D&gt;&lt;D xsi:type="xsd:double"&gt;488.11&lt;/D&gt;&lt;D xsi:type="xsd:double"&gt;492.8497&lt;/D&gt;&lt;D xsi:type="xsd:double"&gt;496.51&lt;/D&gt;&lt;D xsi:type="xsd:double"&gt;496.51&lt;/D&gt;&lt;D xsi:type="xsd:double"&gt;496.51&lt;/D&gt;&lt;D xsi:type="xsd:double"&gt;493.2605&lt;/D&gt;&lt;D xsi:type="xsd:double"&gt;498.36&lt;/D&gt;&lt;D xsi:type="xsd:double"&gt;499.42&lt;/D&gt;&lt;D xsi:type="xsd:double"&gt;500.2068&lt;/D&gt;&lt;D xsi:type="xsd:double"&gt;501&lt;/D&gt;&lt;D xsi:type="xsd:double"&gt;501&lt;/D&gt;&lt;D xsi:type="xsd:double"&gt;501&lt;/D&gt;&lt;D xsi:type="xsd:double"&gt;488.44&lt;/D&gt;&lt;D xsi:type="xsd:double"&gt;487&lt;/D&gt;&lt;D xsi:type="xsd:double"&gt;492.22&lt;/D&gt;&lt;D xsi:type="xsd:double"&gt;500.59&lt;/D&gt;&lt;D xsi:type="xsd:double"&gt;500.83&lt;/D&gt;&lt;D xsi:type="xsd:double"&gt;500.83&lt;/D&gt;&lt;D xsi:type="xsd:double"&gt;500.83&lt;/D&gt;&lt;D xsi:type="xsd:double"&gt;497.38&lt;/D&gt;&lt;D xsi:type="xsd:double"&gt;490.54&lt;/D&gt;&lt;D xsi:type="xsd:double"&gt;487.65&lt;/D&gt;&lt;D xsi:type="xsd:double"&gt;484.4801&lt;/D&gt;&lt;D xsi:type="xsd:double"&gt;477.5&lt;/D&gt;&lt;D xsi:type="xsd:double"&gt;477.5&lt;/D&gt;&lt;D xsi:type="xsd:double"&gt;477.5&lt;/D&gt;&lt;D xsi:type="xsd:double"&gt;472.78&lt;/D&gt;&lt;D xsi:type="xsd:double"&gt;475.33&lt;/D&gt;&lt;D xsi:type="xsd:double"&gt;479.7&lt;/D&gt;&lt;D xsi:type="xsd:double"&gt;492.63&lt;/D&gt;&lt;D xsi:type="xsd:double"&gt;491.28&lt;/D&gt;&lt;D xsi:type="xsd:double"&gt;491.28&lt;/D&gt;&lt;D xsi:type="xsd:double"&gt;491.28&lt;/D&gt;&lt;D xsi:type="xsd:double"&gt;490.85&lt;/D&gt;&lt;D xsi:type="xsd:double"&gt;482.0201&lt;/D&gt;&lt;D xsi:type="xsd:double"&gt;479.55&lt;/D&gt;&lt;D xsi:type="xsd:double"&gt;490.815&lt;/D&gt;&lt;D xsi:type="xsd:double"&gt;501.08&lt;/D&gt;&lt;D xsi:type="xsd:double"&gt;501.08&lt;/D&gt;&lt;D xsi:type="xsd:double"&gt;501.08&lt;/D&gt;&lt;D xsi:type="xsd:double"&gt;498.66&lt;/D&gt;&lt;D xsi:type="xsd:double"&gt;501.77&lt;/D&gt;&lt;D xsi:type="xsd:double"&gt;508.44&lt;/D&gt;&lt;D xsi:type="xsd:double"&gt;508.6&lt;/D&gt;&lt;D xsi:type="xsd:double"&gt;513.02&lt;/D&gt;&lt;D xsi:type="xsd:double"&gt;513.02&lt;/D&gt;&lt;D xsi:type="xsd:double"&gt;513.02&lt;/D&gt;&lt;D xsi:type="xsd:double"&gt;515.18&lt;/D&gt;&lt;D xsi:type="xsd:double"&gt;524&lt;/D&gt;&lt;D xsi:type="xsd:double"&gt;521.86&lt;/D&gt;&lt;D xsi:type="xsd:double"&gt;523.43&lt;/D&gt;&lt;D xsi:type="xsd:double"&gt;523.5&lt;/D&gt;&lt;D xsi:type="xsd:double"&gt;523.5&lt;/D&gt;&lt;D xsi:type="xsd:double"&gt;523.5&lt;/D&gt;&lt;D xsi:type="xsd:double"&gt;524.93&lt;/D&gt;&lt;D xsi:type="xsd:double"&gt;526.68&lt;/D&gt;&lt;D xsi:type="xsd:double"&gt;533.77&lt;/D&gt;&lt;D xsi:type="xsd:double"&gt;540.925&lt;/D&gt;&lt;D xsi:type="xsd:double"&gt;549.81&lt;/D&gt;&lt;D xsi:type="xsd:double"&gt;549.81&lt;/D&gt;&lt;D xsi:type="xsd:double"&gt;549.81&lt;/D&gt;&lt;D xsi:type="xsd:double"&gt;558.1&lt;/D&gt;&lt;D xsi:type="xsd:double"&gt;555.14&lt;/D&gt;&lt;D xsi:type="xsd:double"&gt;548.05&lt;/D&gt;&lt;D xsi:type="xsd:double"&gt;548.81&lt;/D&gt;&lt;D xsi:type="xsd:double"&gt;554.59&lt;/D&gt;&lt;D xsi:type="xsd:double"&gt;554.59&lt;/D&gt;&lt;D xsi:type="xsd:double"&gt;554.59&lt;/D&gt;&lt;D xsi:type="xsd:double"&gt;559.8301&lt;/D&gt;&lt;D xsi:type="xsd:double"&gt;562.74&lt;/D&gt;&lt;D xsi:type="xsd:double"&gt;564.1&lt;/D&gt;&lt;D xsi:type="xsd:double"&gt;569.64&lt;/D&gt;&lt;D xsi:type="xsd:double"&gt;565.93&lt;/D&gt;&lt;D xsi:type="xsd:double"&gt;565.93&lt;/D&gt;&lt;D xsi:type="xsd:double"&gt;565.93&lt;/D&gt;&lt;D xsi:type="xsd:double"&gt;552.48&lt;/D&gt;&lt;D xsi:type="xsd:double"&gt;548.53&lt;/D&gt;&lt;D xsi:type="xsd:double"&gt;547.39&lt;/D&gt;&lt;D xsi:type="xsd:double"&gt;547.39&lt;/D&gt;&lt;D xsi:type="xsd:double"&gt;543.3201&lt;/D&gt;&lt;D xsi:type="xsd:double"&gt;543.3201&lt;/D&gt;&lt;D xsi:type="xsd:double"&gt;543.3201&lt;/D&gt;&lt;D xsi:type="xsd:double"&gt;553.68&lt;/D&gt;&lt;D xsi:type="xsd:double"&gt;552&lt;/D&gt;&lt;D xsi:type="xsd:double"&gt;553.33&lt;/D&gt;&lt;D xsi:type="xsd:double"&gt;544&lt;/D&gt;&lt;D xsi:type="xsd:double"&gt;550.4&lt;/D&gt;&lt;D xsi:type="xsd:double"&gt;550.4&lt;/D&gt;&lt;D xsi:type="xsd:double"&gt;550.4&lt;/D&gt;&lt;D xsi:type="xsd:double"&gt;555.95&lt;/D&gt;&lt;D xsi:type="xsd:double"&gt;572&lt;/D&gt;&lt;D xsi:type="xsd:double"&gt;582.43&lt;/D&gt;&lt;D xsi:type="xsd:double"&gt;582.45&lt;/D&gt;&lt;D xsi:type="xsd:double"&gt;618.59&lt;/D&gt;&lt;D xsi:type="xsd:double"&gt;618.59&lt;/D&gt;&lt;D xsi:type="xsd:double"&gt;618.59&lt;/D&gt;&lt;D xsi:type="xsd:double"&gt;621.23&lt;/D&gt;&lt;D xsi:type="xsd:double"&gt;605.64&lt;/D&gt;&lt;D xsi:type="xsd:double"&gt;610.34&lt;/D&gt;&lt;D xsi:type="xsd:double"&gt;611.5&lt;/D&gt;&lt;D xsi:type="xsd:double"&gt;615.1&lt;/D&gt;&lt;D xsi:type="xsd:double"&gt;615.1&lt;/D&gt;&lt;D xsi:type="xsd:double"&gt;615.1&lt;/D&gt;&lt;D xsi:type="xsd:double"&gt;625.09&lt;/D&gt;&lt;D xsi:type="xsd:double"&gt;633.3&lt;/D&gt;&lt;D xsi:type="xsd:double"&gt;639.26&lt;/D&gt;&lt;D xsi:type="xsd:double"&gt;656.13&lt;/D&gt;&lt;D xsi:type="xsd:double"&gt;656.13&lt;/D&gt;&lt;D xsi:type="xsd:double"&gt;656.13&lt;/D&gt;&lt;D xsi:type="xsd:double"&gt;656.13&lt;/D&gt;&lt;D xsi:type="xsd:double"&gt;664.46&lt;/D&gt;&lt;D xsi:type="xsd:double"&gt;667.0301&lt;/D&gt;&lt;D xsi:type="xsd:double"&gt;669.12&lt;/D&gt;&lt;D xsi:type="xsd:double"&gt;663.84&lt;/D&gt;&lt;D xsi:type="xsd:double"&gt;663.27&lt;/D&gt;&lt;D xsi:type="xsd:double"&gt;663.27&lt;/D&gt;&lt;D xsi:type="xsd:double"&gt;663.27&lt;/D&gt;&lt;D xsi:type="xsd:double"&gt;661.22&lt;/D&gt;&lt;D xsi:type="xsd:double"&gt;657.225&lt;/D&gt;&lt;D xsi:type="xsd:double"&gt;642.01&lt;/D&gt;&lt;D xsi:type="xsd:double"&gt;634.43&lt;/D&gt;&lt;D xsi:type="xsd:double"&gt;618.46&lt;/D&gt;&lt;D xsi:type="xsd:double"&gt;618.46&lt;/D&gt;&lt;D xsi:type="xsd:double"&gt;618.46&lt;/D&gt;&lt;D xsi:type="xsd:double"&gt;603.57&lt;/D&gt;&lt;D xsi:type="xsd:double"&gt;614.57&lt;/D&gt;&lt;D xsi:type="xsd:double"&gt;619.74&lt;/D&gt;&lt;D xsi:type="xsd:double"&gt;594.15&lt;/D&gt;&lt;D xsi:type="xsd:double"&gt;592&lt;/D&gt;&lt;D xsi:type="xsd:double"&gt;592&lt;/D&gt;&lt;D xsi:type="xsd:double"&gt;592&lt;/D&gt;&lt;D xsi:type="xsd:double"&gt;592&lt;/D&gt;&lt;D xsi:type="xsd:double"&gt;575.99&lt;/D&gt;&lt;D xsi:type="xsd:double"&gt;563.33&lt;/D&gt;&lt;D xsi:type="xsd:double"&gt;546.77&lt;/D&gt;&lt;D xsi:type="xsd:double"&gt;531.34&lt;/D&gt;&lt;D xsi:type="xsd:double"&gt;531.34&lt;/D&gt;&lt;D xsi:type="xsd:double"&gt;531.34&lt;/D&gt;&lt;D xsi:type="xsd:double"&gt;513.4&lt;/D&gt;&lt;D xsi:type="xsd:double"&gt;524.22&lt;/D&gt;&lt;D xsi:type="xsd:double"&gt;550.07&lt;/D&gt;&lt;D xsi:type="xsd:double"&gt;541.025&lt;/D&gt;&lt;D xsi:type="xsd:double"&gt;532.39&lt;/D&gt;&lt;D xsi:type="xsd:double"&gt;532.39&lt;/D&gt;&lt;D xsi:type="xsd:double"&gt;532.39&lt;/D&gt;&lt;D xsi:type="xsd:double"&gt;556&lt;/D&gt;&lt;D xsi:type="xsd:double"&gt;575.8228&lt;/D&gt;&lt;D xsi:type="xsd:double"&gt;593.631&lt;/D&gt;&lt;D xsi:type="xsd:double"&gt;580.12&lt;/D&gt;&lt;D xsi:type="xsd:double"&gt;576.14&lt;/D&gt;&lt;D xsi:type="xsd:double"&gt;576.14&lt;/D&gt;&lt;D xsi:type="xsd:double"&gt;576.14&lt;/D&gt;&lt;D xsi:type="xsd:double"&gt;584.16&lt;/D&gt;&lt;D xsi:type="xsd:double"&gt;586.99&lt;/D&gt;&lt;D xsi:type="xsd:double"&gt;601.56&lt;/D&gt;&lt;D xsi:type="xsd:double"&gt;588.57&lt;/D&gt;&lt;D xsi:type="xsd:double"&gt;569.075&lt;/D&gt;&lt;D xsi:type="xsd:double"&gt;569.075&lt;/D&gt;&lt;D xsi:type="xsd:double"&gt;569.075&lt;/D&gt;&lt;D xsi:type="xsd:double"&gt;570.07&lt;/D&gt;&lt;D xsi:type="xsd:double"&gt;588.25&lt;/D&gt;&lt;D xsi:type="xsd:double"&gt;587.22&lt;/D&gt;&lt;D xsi:type="xsd:double"&gt;578.89&lt;/D&gt;&lt;D xsi:type="xsd:double"&gt;573.28&lt;/D&gt;&lt;D xsi:type="xsd:double"&gt;573.28&lt;/D&gt;&lt;D xsi:type="xsd:double"&gt;573.28&lt;/D&gt;&lt;D xsi:type="xsd:double"&gt;573.28&lt;/D&gt;&lt;D xsi:type="xsd:double"&gt;569.81&lt;/D&gt;&lt;D xsi:type="xsd:double"&gt;564.74&lt;/D&gt;&lt;D xsi:type="xsd:double"&gt;549.02&lt;/D&gt;&lt;D xsi:type="xsd:double"&gt;574&lt;/D&gt;&lt;D xsi:type="xsd:double"&gt;574&lt;/D&gt;&lt;D xsi:type="xsd:double"&gt;574&lt;/D&gt;&lt;D xsi:type="xsd:double"&gt;576.38&lt;/D&gt;&lt;D xsi:type="xsd:double"&gt;565.3&lt;/D&gt;&lt;D xsi:type="xsd:double"&gt;573.58&lt;/D&gt;&lt;D xsi:type="xsd:double"&gt;574.33&lt;/D&gt;&lt;D xsi:type="xsd:double"&gt;584.01&lt;/D&gt;&lt;D xsi:type="xsd:double"&gt;584.01&lt;/D&gt;&lt;D xsi:type="xsd:double"&gt;584.01&lt;/D&gt;&lt;D xsi:type="xsd:double"&gt;570&lt;/D&gt;&lt;D xsi:type="xsd:double"&gt;563.61&lt;/D&gt;&lt;D xsi:type="xsd:double"&gt;587&lt;/D&gt;&lt;D xsi:type="xsd:double"&gt;576.37&lt;/D&gt;&lt;D xsi:type="xsd:double"&gt;577.12&lt;/D&gt;&lt;D xsi:type="xsd:double"&gt;577.12&lt;/D&gt;&lt;D xsi:type="xsd:double"&gt;577.12&lt;/D&gt;&lt;D xsi:type="xsd:double"&gt;564.75&lt;/D&gt;&lt;D xsi:type="xsd:double"&gt;575.04&lt;/D&gt;&lt;D xsi:type="xsd:double"&gt;584.06&lt;/D&gt;&lt;D xsi:type="xsd:double"&gt;597.63&lt;/D&gt;&lt;D xsi:type="xsd:double"&gt;595.99&lt;/D&gt;&lt;D xsi:type="xsd:double"&gt;595.99&lt;/D&gt;&lt;D xsi:type="xsd:double"&gt;595.99&lt;/D&gt;&lt;D xsi:type="xsd:double"&gt;588.86&lt;/D&gt;&lt;D xsi:type="xsd:double"&gt;599.33&lt;/D&gt;&lt;D xsi:type="xsd:double"&gt;599.16&lt;/D&gt;&lt;D xsi:type="xsd:double"&gt;602&lt;/D&gt;&lt;D xsi:type="xsd:double"&gt;620.065&lt;/D&gt;&lt;D xsi:type="xsd:double"&gt;620.065&lt;/D&gt;&lt;D xsi:type="xsd:double"&gt;620.065&lt;/D&gt;&lt;D xsi:type="xsd:double"&gt;615.78&lt;/D&gt;&lt;D xsi:type="xsd:double"&gt;630&lt;/D&gt;&lt;D xsi:type="xsd:double"&gt;627.33&lt;/D&gt;&lt;D xsi:type="xsd:double"&gt;628.05&lt;/D&gt;&lt;D xsi:type="xsd:double"&gt;618.69&lt;/D&gt;&lt;D xsi:type="xsd:double"&gt;618.69&lt;/D&gt;&lt;D xsi:type="xsd:double"&gt;618.69&lt;/D&gt;&lt;D xsi:type="xsd:double"&gt;624.515&lt;/D&gt;&lt;D xsi:type="xsd:double"&gt;613&lt;/D&gt;&lt;D xsi:type="xsd:double"&gt;593.77&lt;/D&gt;&lt;D xsi:type="xsd:double"&gt;593.24&lt;/D&gt;&lt;D xsi:type="xsd:double"&gt;585.97&lt;/D&gt;&lt;D xsi:type="xsd:double"&gt;585.97&lt;/D&gt;&lt;D xsi:type="xsd:double"&gt;585.97&lt;/D&gt;&lt;D xsi:type="xsd:double"&gt;579.43&lt;/D&gt;&lt;D xsi:type="xsd:double"&gt;582.17&lt;/D&gt;&lt;D xsi:type="xsd:double"&gt;586.05&lt;/D&gt;&lt;D xsi:type="xsd:double"&gt;572.86&lt;/D&gt;&lt;D xsi:type="xsd:double"&gt;572.86&lt;/D&gt;&lt;D xsi:type="xsd:double"&gt;572.86&lt;/D&gt;&lt;D xsi:type="xsd:double"&gt;572.86&lt;/D&gt;&lt;D xsi:type="xsd:double"&gt;572.85&lt;/D&gt;&lt;D xsi:type="xsd:double"&gt;579.36&lt;/D&gt;&lt;D xsi:type="xsd:double"&gt;595.13&lt;/D&gt;&lt;D xsi:type="xsd:double"&gt;590.66&lt;/D&gt;&lt;D xsi:type="xsd:double"&gt;586.26&lt;/D&gt;&lt;D xsi:type="xsd:double"&gt;586.26&lt;/D&gt;&lt;D xsi:type="xsd:double"&gt;586.26&lt;/D&gt;&lt;D xsi:type="xsd:double"&gt;571.12&lt;/D&gt;&lt;D xsi:type="xsd:double"&gt;559.71&lt;/D&gt;&lt;D xsi:type="xsd:double"&gt;555&lt;/D&gt;&lt;D xsi:type="xsd:double"&gt;557.97&lt;/D&gt;&lt;D xsi:type="xsd:double"&gt;553.395&lt;/D&gt;&lt;D xsi:type="xsd:double"&gt;553.395&lt;/D&gt;&lt;D xsi:type="xsd:double"&gt;553.395&lt;/D&gt;&lt;D xsi:type="xsd:double"&gt;556.38&lt;/D&gt;&lt;D xsi:type="xsd:double"&gt;571.7666&lt;/D&gt;&lt;D xsi:type="xsd:double"&gt;573.98&lt;/D&gt;&lt;D xsi:type="xsd:double"&gt;574.285&lt;/D&gt;&lt;D xsi:type="xsd:double"&gt;569.43&lt;/D&gt;&lt;D xsi:type="xsd:double"&gt;569.43&lt;/D&gt;&lt;D xsi:type="xsd:double"&gt;569.43&lt;/D&gt;&lt;D xsi:type="xsd:double"&gt;560.27&lt;/D&gt;&lt;D xsi:type="xsd:double"&gt;571.8&lt;/D&gt;&lt;D xsi:type="xsd:double"&gt;565.86&lt;/D&gt;&lt;D xsi:type="xsd:double"&gt;558.26&lt;/D&gt;&lt;D xsi:type="xsd:double"&gt;573.5&lt;/D&gt;&lt;D xsi:type="xsd:double"&gt;573.5&lt;/D&gt;&lt;D xsi:type="xsd:double"&gt;573.5&lt;/D&gt;&lt;D xsi:type="xsd:double"&gt;577.65&lt;/D&gt;&lt;D xsi:type="xsd:double"&gt;593.61&lt;/D&gt;&lt;D xsi:type="xsd:double"&gt;566.18&lt;/D&gt;&lt;D xsi:type="xsd:double"&gt;538.96&lt;/D&gt;&lt;D xsi:type="xsd:double"&gt;512.44&lt;/D&gt;&lt;D xsi:type="xsd:double"&gt;512.44&lt;/D&gt;&lt;D xsi:type="xsd:double"&gt;512.44&lt;/D&gt;&lt;D xsi:type="xsd:double"&gt;514.26&lt;/D&gt;&lt;D xsi:type="xsd:double"&gt;516.19&lt;/D&gt;&lt;D xsi:type="xsd:double"&gt;523.9&lt;/D&gt;&lt;D xsi:type="xsd:double"&gt;527.72&lt;/D&gt;&lt;D xsi:type="xsd:double"&gt;560.01&lt;/D&gt;&lt;D xsi:type="xsd:double"&gt;560.01&lt;/D&gt;&lt;D xsi:type="xsd:double"&gt;560.01&lt;/D&gt;&lt;D xsi:type="xsd:double"&gt;560.01&lt;/D&gt;&lt;D xsi:type="xsd:double"&gt;576&lt;/D&gt;&lt;D xsi:type="xsd:double"&gt;568.43&lt;/D&gt;&lt;D xsi:type="xsd:double"&gt;568.13&lt;/D&gt;&lt;D xsi:type="xsd:double"&gt;560.98&lt;/D&gt;&lt;D xsi:type="xsd:double"&gt;560.98&lt;/D&gt;&lt;D xsi:type="xsd:double"&gt;560.98&lt;/D&gt;&lt;D xsi:type="xsd:double"&gt;557.54&lt;/D&gt;&lt;D xsi:type="xsd:double"&gt;557.53&lt;/D&gt;&lt;D xsi:type="xsd:double"&gt;562.14&lt;/D&gt;&lt;D xsi:type="xsd:double"&gt;555.93&lt;/D&gt;&lt;D xsi:type="xsd:double"&gt;539.7219&lt;/D&gt;&lt;D xsi:type="xsd:double"&gt;539.7219&lt;/D&gt;&lt;D xsi:type="xsd:double"&gt;539.7219&lt;/D&gt;&lt;D xsi:type="xsd:double"&gt;516.021&lt;/D&gt;&lt;D xsi:type="xsd:double"&gt;514.59&lt;/D&gt;&lt;D xsi:type="xsd:double"&gt;515.52&lt;/D&gt;&lt;D xsi:type="xsd:double"&gt;492.275&lt;/D&gt;&lt;D xsi:type="xsd:double"&gt;487.87&lt;/D&gt;&lt;D xsi:type="xsd:double"&gt;487.87&lt;/D&gt;&lt;D xsi:type="xsd:double"&gt;487.87&lt;/D&gt;&lt;D xsi:type="xsd:double"&gt;487.87&lt;/D&gt;&lt;D xsi:type="xsd:double"&gt;502.89&lt;/D&gt;&lt;D xsi:type="xsd:double"&gt;494.2&lt;/D&gt;&lt;D xsi:type="xsd:double"&gt;491.01&lt;/D&gt;&lt;D xsi:type="xsd:double"&gt;501.445&lt;/D&gt;&lt;D xsi:type="xsd:double"&gt;501.445&lt;/D&gt;&lt;D xsi:type="xsd:double"&gt;501.445&lt;/D&gt;&lt;D xsi:type="xsd:double"&gt;502.82&lt;/D&gt;&lt;D xsi:type="xsd:double"&gt;498.105&lt;/D&gt;&lt;D xsi:type="xsd:double"&gt;486.67&lt;/D&gt;&lt;D xsi:type="xsd:double"&gt;480.71&lt;/D&gt;&lt;D xsi:type="xsd:double"&gt;469.43&lt;/D&gt;&lt;D xsi:type="xsd:double"&gt;469.43&lt;/D&gt;&lt;D xsi:type="xsd:double"&gt;469.43&lt;/D&gt;&lt;D xsi:type="xsd:double"&gt;469.43&lt;/D&gt;&lt;D xsi:type="xsd:double"&gt;463.91&lt;/D&gt;&lt;D xsi:type="xsd:double"&gt;475.5&lt;/D&gt;&lt;D xsi:type="xsd:double"&gt;488.11&lt;/D&gt;&lt;D xsi:type="xsd:double"&gt;490.0001&lt;/D&gt;&lt;D xsi:type="xsd:double"&gt;490.0001&lt;/D&gt;&lt;D xsi:type="xsd:double"&gt;490.0001&lt;/D&gt;&lt;D xsi:type="xsd:double"&gt;480.98&lt;/D&gt;&lt;D xsi:type="xsd:double"&gt;480.07&lt;/D&gt;&lt;D xsi:type="xsd:double"&gt;472.2875&lt;/D&gt;&lt;D xsi:type="xsd:double"&gt;473.4254&lt;/D&gt;&lt;D xsi:type="xsd:double"&gt;486.13&lt;/D&gt;&lt;D xsi:type="xsd:double"&gt;486.13&lt;/D&gt;&lt;D xsi:type="xsd:double"&gt;486.13&lt;/D&gt;&lt;D xsi:type="xsd:double"&gt;488.19&lt;/D&gt;&lt;D xsi:type="xsd:double"&gt;495.89&lt;/D&gt;&lt;D xsi:type="xsd:double"&gt;504.4701&lt;/D&gt;&lt;D xsi:type="xsd:double"&gt;506.02&lt;/D&gt;&lt;D xsi:type="xsd:double"&gt;506.68&lt;/D&gt;&lt;D xsi:type="xsd:double"&gt;506.68&lt;/D&gt;&lt;D xsi:type="xsd:double"&gt;506.68&lt;/D&gt;&lt;D xsi:type="xsd:double"&gt;506.5317&lt;/D&gt;&lt;D xsi:type="xsd:double"&gt;508.92&lt;/D&gt;&lt;D xsi:type="xsd:double"&gt;516.93&lt;/D&gt;&lt;D xsi:type="xsd:double"&gt;520.58&lt;/D&gt;&lt;D xsi:type="xsd:double"&gt;530.27&lt;/D&gt;&lt;D xsi:type="xsd:double"&gt;530.27&lt;/D&gt;&lt;D xsi:type="xsd:double"&gt;530.27&lt;/D&gt;&lt;D xsi:type="xsd:double"&gt;530.44&lt;/D&gt;&lt;D xsi:type="xsd:double"&gt;527.23&lt;/D&gt;&lt;D xsi:type="xsd:double"&gt;534.12&lt;/D&gt;&lt;D xsi:type="xsd:double"&gt;545.01&lt;/D&gt;&lt;D xsi:type="xsd:double"&gt;543.28&lt;/D&gt;&lt;D xsi:type="xsd:double"&gt;543.28&lt;/D&gt;&lt;D xsi:type="xsd:double"&gt;543.28&lt;/D&gt;&lt;D xsi:type="xsd:double"&gt;538.74&lt;/D&gt;&lt;D xsi:type="xsd:double"&gt;527.75&lt;/D&gt;&lt;D xsi:type="xsd:double"&gt;539.24&lt;/D&gt;&lt;D xsi:type="xsd:double"&gt;544.25&lt;/D&gt;&lt;D xsi:type="xsd:double"&gt;545.65&lt;/D&gt;&lt;D xsi:type="xsd:double"&gt;545.65&lt;/D&gt;&lt;D xsi:type="xsd:double"&gt;545.65&lt;/D&gt;&lt;D xsi:type="xsd:double"&gt;550.5&lt;/D&gt;&lt;D xsi:type="xsd:double"&gt;546.01&lt;/D&gt;&lt;D xsi:type="xsd:double"&gt;531.04&lt;/D&gt;&lt;D xsi:type="xsd:double"&gt;541.63&lt;/D&gt;&lt;D xsi:type="xsd:double"&gt;547.87&lt;/D&gt;&lt;D xsi:type="xsd:double"&gt;547.87&lt;/D&gt;&lt;D xsi:type="xsd:double"&gt;547.87&lt;/D&gt;&lt;D xsi:type="xsd:double"&gt;527.05&lt;/D&gt;&lt;D xsi:type="xsd:double"&gt;528.91&lt;/D&gt;&lt;D xsi:type="xsd:double"&gt;523.4401&lt;/D&gt;&lt;D xsi:type="xsd:double"&gt;532.26&lt;/D&gt;&lt;D xsi:type="xsd:double"&gt;520&lt;/D&gt;&lt;D xsi:type="xsd:double"&gt;520&lt;/D&gt;&lt;D xsi:type="xsd:double"&gt;520&lt;/D&gt;&lt;D xsi:type="xsd:double"&gt;512&lt;/D&gt;&lt;D xsi:type="xsd:double"&gt;501.39&lt;/D&gt;&lt;D xsi:type="xsd:double"&gt;496.54&lt;/D&gt;&lt;D xsi:type="xsd:double"&gt;480.84&lt;/D&gt;&lt;D xsi:type="xsd:double"&gt;498.3&lt;/D&gt;&lt;D xsi:type="xsd:double"&gt;498.3&lt;/D&gt;&lt;D xsi:type="xsd:double"&gt;498.3&lt;/D&gt;&lt;D xsi:type="xsd:double"&gt;498.3&lt;/D&gt;&lt;D xsi:type="xsd:double"&gt;490.37&lt;/D&gt;&lt;D xsi:type="xsd:double"&gt;499.08&lt;/D&gt;&lt;D xsi:type="xsd:double"&gt;498.695&lt;/D&gt;&lt;D xsi:type="xsd:double"&gt;515.44&lt;/D&gt;&lt;D xsi:type="xsd:double"&gt;515.44&lt;/D&gt;&lt;D xsi:type="xsd:double"&gt;515.44&lt;/D&gt;&lt;D xsi:type="xsd:double"&gt;524.56&lt;/D&gt;&lt;D xsi:type="xsd:double"&gt;501.68&lt;/D&gt;&lt;D xsi:type="xsd:double"&gt;502.77&lt;/D&gt;&lt;D xsi:type="xsd:double"&gt;497.28&lt;/D&gt;&lt;D xsi:type="xsd:double"&gt;489.86&lt;/D&gt;&lt;D xsi:type="xsd:double"&gt;489.86&lt;/D&gt;&lt;D xsi:type="xsd:double"&gt;489.86&lt;/D&gt;&lt;D xsi:type="xsd:double"&gt;494.42&lt;/D&gt;&lt;D xsi:type="xsd:double"&gt;489.72&lt;/D&gt;&lt;D xsi:type="xsd:double"&gt;481.77&lt;/D&gt;&lt;D xsi:type="xsd:double"&gt;473&lt;/D&gt;&lt;D xsi:type="xsd:double"&gt;462&lt;/D&gt;&lt;D xsi:type="xsd:double"&gt;462&lt;/D&gt;&lt;D xsi:type="xsd:double"&gt;462&lt;/D&gt;&lt;D xsi:type="xsd:double"&gt;461.31&lt;/D&gt;&lt;D xsi:type="xsd:double"&gt;456.51&lt;/D&gt;&lt;D xsi:type="xsd:double"&gt;456.35&lt;/D&gt;&lt;D xsi:type="xsd:double"&gt;444.88&lt;/D&gt;&lt;D xsi:type="xsd:double"&gt;443.635&lt;/D&gt;&lt;D xsi:type="xsd:double"&gt;443.635&lt;/D&gt;&lt;D xsi:type="xsd:double"&gt;443.635&lt;/D&gt;&lt;D xsi:type="xsd:double"&gt;446.965&lt;/D&gt;&lt;D xsi:type="xsd:double"&gt;465.86&lt;/D&gt;&lt;D xsi:type="xsd:double"&gt;471.46&lt;/D&gt;&lt;D xsi:type="xsd:double"&gt;478.715&lt;/D&gt;&lt;D xsi:type="xsd:double"&gt;459.02&lt;/D&gt;&lt;D xsi:type="xsd:double"&gt;459.02&lt;/D&gt;&lt;D xsi:type="xsd:double"&gt;459.02&lt;/D&gt;&lt;D xsi:type="xsd:double"&gt;431.84&lt;/D&gt;&lt;D xsi:type="xsd:double"&gt;425.58&lt;/D&gt;&lt;D xsi:type="xsd:double"&gt;428.01&lt;/D&gt;&lt;D xsi:type="xsd:double"&gt;415.0682&lt;/D&gt;&lt;D xsi:type="xsd:double"&gt;426.41&lt;/D&gt;&lt;D xsi:type="xsd:double"&gt;426.41&lt;/D&gt;&lt;D xsi:type="xsd:double"&gt;426.41&lt;/D&gt;&lt;D xsi:type="xsd:double"&gt;433.39&lt;/D&gt;&lt;D xsi:type="xsd:double"&gt;430.16&lt;/D&gt;&lt;D xsi:type="xsd:double"&gt;430.88&lt;/D&gt;&lt;D xsi:type="xsd:double"&gt;428.14&lt;/D&gt;&lt;D xsi:type="xsd:double"&gt;429.17&lt;/D&gt;&lt;D xsi:type="xsd:double"&gt;429.17&lt;/D&gt;&lt;D xsi:type="xsd:double"&gt;429.17&lt;/D&gt;&lt;D xsi:type="xsd:double"&gt;451.11&lt;/D&gt;&lt;D xsi:type="xsd:double"&gt;456.83&lt;/D&gt;&lt;D xsi:type="xsd:double"&gt;455.343&lt;/D&gt;&lt;D xsi:type="xsd:double"&gt;454.9101&lt;/D&gt;&lt;D xsi:type="xsd:double"&gt;455.645&lt;/D&gt;&lt;D xsi:type="xsd:double"&gt;455.645&lt;/D&gt;&lt;D xsi:type="xsd:double"&gt;455.645&lt;/D&gt;&lt;D xsi:type="xsd:double"&gt;465.0101&lt;/D&gt;&lt;D xsi:type="xsd:double"&gt;463.17&lt;/D&gt;&lt;D xsi:type="xsd:double"&gt;455.72&lt;/D&gt;&lt;D xsi:type="xsd:double"&gt;441.36&lt;/D&gt;&lt;D xsi:type="xsd:double"&gt;453.28&lt;/D&gt;&lt;D xsi:type="xsd:double"&gt;453.28&lt;/D&gt;&lt;D xsi:type="xsd:double"&gt;453.28&lt;/D&gt;&lt;D xsi:type="xsd:double"&gt;461.57&lt;/D&gt;&lt;D xsi:type="xsd:double"&gt;473.5&lt;/D&gt;&lt;D xsi:type="xsd:double"&gt;469.03&lt;/D&gt;&lt;D xsi:type="xsd:double"&gt;487.192&lt;/D&gt;&lt;D xsi:type="xsd:double"&gt;502&lt;/D&gt;&lt;D xsi:type="xsd:double"&gt;502&lt;/D&gt;&lt;D xsi:type="xsd:double"&gt;502&lt;/D&gt;&lt;D xsi:type="xsd:double"&gt;513&lt;/D&gt;&lt;D xsi:type="xsd:double"&gt;515.91&lt;/D&gt;&lt;D xsi:type="xsd:double"&gt;510.28&lt;/D&gt;&lt;D xsi:type="xsd:double"&gt;503.14&lt;/D&gt;&lt;D xsi:type="xsd:double"&gt;511&lt;/D&gt;&lt;D xsi:type="xsd:double"&gt;511&lt;/D&gt;&lt;D xsi:type="xsd:double"&gt;511&lt;/D&gt;&lt;D xsi:type="xsd:double"&gt;511.11&lt;/D&gt;&lt;D xsi:type="xsd:double"&gt;519.01&lt;/D&gt;&lt;D xsi:type="xsd:double"&gt;528.8&lt;/D&gt;&lt;D xsi:type="xsd:double"&gt;528.8&lt;/D&gt;&lt;D xsi:type="xsd:double"&gt;529.48&lt;/D&gt;&lt;D xsi:type="xsd:double"&gt;529.48&lt;/D&gt;&lt;D xsi:type="xsd:double"&gt;529.48&lt;/D&gt;&lt;D xsi:type="xsd:double"&gt;516.24&lt;/D&gt;&lt;D xsi:type="xsd:double"&gt;514.83&lt;/D&gt;&lt;D xsi:type="xsd:double"&gt;517.83&lt;/D&gt;&lt;D xsi:type="xsd:double"&gt;541.955&lt;/D&gt;&lt;D xsi:type="xsd:double"&gt;536.08&lt;/D&gt;&lt;D xsi:type="xsd:double"&gt;536.08&lt;/D&gt;&lt;D xsi:type="xsd:double"&gt;536.08&lt;/D&gt;&lt;D xsi:type="xsd:double"&gt;525.485&lt;/D&gt;&lt;D xsi:type="xsd:double"&gt;521.75&lt;/D&gt;&lt;D xsi:type="xsd:double"&gt;516.05&lt;/D&gt;&lt;D xsi:type="xsd:double"&gt;520.3848&lt;/D&gt;&lt;D xsi:type="xsd:double"&gt;541&lt;/D&gt;&lt;D xsi:type="xsd:double"&gt;541&lt;/D&gt;&lt;D xsi:type="xsd:double"&gt;541&lt;/D&gt;&lt;D xsi:type="xsd:double"&gt;542.24&lt;/D&gt;&lt;D xsi:type="xsd:double"&gt;565.03&lt;/D&gt;&lt;D xsi:type="xsd:double"&gt;567.73&lt;/D&gt;&lt;D xsi:type="xsd:double"&gt;557.7&lt;/D&gt;&lt;D xsi:type="xsd:double"&gt;550.87&lt;/D&gt;&lt;D xsi:type="xsd:double"&gt;550.87&lt;/D&gt;&lt;D xsi:type="xsd:double"&gt;550.87&lt;/D&gt;&lt;D xsi:type="xsd:double"&gt;545.72&lt;/D&gt;&lt;D xsi:type="xsd:double"&gt;540.915&lt;/D&gt;&lt;D xsi:type="xsd:double"&gt;546.95&lt;/D&gt;&lt;D xsi:type="xsd:double"&gt;547.2&lt;/D&gt;&lt;D xsi:type="xsd:double"&gt;547.45&lt;/D&gt;&lt;D xsi:type="xsd:double"&gt;547.45&lt;/D&gt;&lt;D xsi:type="xsd:double"&gt;547.45&lt;/D&gt;&lt;D xsi:type="xsd:double"&gt;547.45&lt;/D&gt;&lt;D xsi:type="xsd:double"&gt;546.94&lt;/D&gt;&lt;D xsi:type="xsd:double"&gt;542.45&lt;/D&gt;&lt;D xsi:type="xsd:double"&gt;550.5006&lt;/D&gt;&lt;D xsi:type="xsd:double"&gt;548.01&lt;/D&gt;&lt;D xsi:type="xsd:double"&gt;548.01&lt;/D&gt;&lt;D xsi:type="xsd:double"&gt;548.01&lt;/D&gt;&lt;D xsi:type="xsd:double"&gt;548.01&lt;/D&gt;&lt;D xsi:type="xsd:double"&gt;550.79&lt;/D&gt;&lt;D xsi:type="xsd:double"&gt;556.03&lt;/D&gt;&lt;D xsi:type="xsd:double"&gt;551.12&lt;/D&gt;&lt;D xsi:type="xsd:double"&gt;562.305&lt;/D&gt;&lt;D xsi:type="xsd:double"&gt;562.305&lt;/D&gt;&lt;D xsi:type="xsd:double"&gt;562.305&lt;/D&gt;&lt;D xsi:type="xsd:double"&gt;560.56&lt;/D&gt;&lt;D xsi:type="xsd:double"&gt;549.99&lt;/D&gt;&lt;D xsi:type="xsd:double"&gt;566.87&lt;/D&gt;&lt;D xsi:type="xsd:double"&gt;573.76&lt;/D&gt;&lt;D xsi:type="xsd:double"&gt;576.675&lt;/D&gt;&lt;D xsi:type="xsd:double"&gt;576.675&lt;/D&gt;&lt;D xsi:type="xsd:double"&gt;576.675&lt;/D&gt;&lt;D xsi:type="xsd:double"&gt;576.675&lt;/D&gt;&lt;D xsi:type="xsd:double"&gt;574.54&lt;/D&gt;&lt;D xsi:type="xsd:double"&gt;573.72&lt;/D&gt;&lt;D xsi:type="xsd:double"&gt;560.31&lt;/D&gt;&lt;D xsi:type="xsd:double"&gt;559.11&lt;/D&gt;&lt;D xsi:type="xsd:double"&gt;559.11&lt;/D&gt;&lt;D xsi:type="xsd:double"&gt;559.11&lt;/D&gt;&lt;D xsi:type="xsd:double"&gt;569.78&lt;/D&gt;&lt;D xsi:type="xsd:double"&gt;575.63&lt;/D&gt;&lt;D xsi:type="xsd:double"&gt;576.04&lt;/D&gt;&lt;D xsi:type="xsd:double"&gt;586.2601&lt;/D&gt;&lt;D xsi:type="xsd:double"&gt;590.19&lt;/D&gt;&lt;D xsi:type="xsd:double"&gt;590.19&lt;/D&gt;&lt;D xsi:type="xsd:double"&gt;590.19&lt;/D&gt;&lt;D xsi:type="xsd:double"&gt;579.76&lt;/D&gt;&lt;D xsi:type="xsd:double"&gt;580.735&lt;/D&gt;&lt;D xsi:type="xsd:double"&gt;582.7&lt;/D&gt;&lt;D xsi:type="xsd:double"&gt;599.75&lt;/D&gt;&lt;D xsi:type="xsd:double"&gt;596.25&lt;/D&gt;&lt;D xsi:type="xsd:double"&gt;596.25&lt;/D&gt;&lt;D xsi:type="xsd:double"&gt;596.25&lt;/D&gt;&lt;D xsi:type="xsd:double"&gt;592.26&lt;/D&gt;&lt;D xsi:type="xsd:double"&gt;599.72&lt;/D&gt;&lt;D xsi:type="xsd:double"&gt;600.62&lt;/D&gt;&lt;D xsi:type="xsd:double"&gt;595.48&lt;/D&gt;&lt;D xsi:type="xsd:double"&gt;589.63&lt;/D&gt;&lt;D xsi:type="xsd:double"&gt;589.63&lt;/D&gt;&lt;D xsi:type="xsd:double"&gt;589.63&lt;/D&gt;&lt;D xsi:type="xsd:double"&gt;593.4704&lt;/D&gt;&lt;D xsi:type="xsd:double"&gt;593.315&lt;/D&gt;&lt;D xsi:type="xsd:double"&gt;596.7&lt;/D&gt;&lt;D xsi:type="xsd:double"&gt;599.55&lt;/D&gt;&lt;D xsi:type="xsd:double"&gt;592.45&lt;/D&gt;&lt;D xsi:type="xsd:double"&gt;592.45&lt;/D&gt;&lt;D xsi:type="xsd:double"&gt;592.45&lt;/D&gt;&lt;D xsi:type="xsd:double"&gt;592.45&lt;/D&gt;&lt;D xsi:type="xsd:double"&gt;579.84&lt;/D&gt;&lt;D xsi:type="xsd:double"&gt;572.1&lt;/D&gt;&lt;D xsi:type="xsd:double"&gt;573.68&lt;/D&gt;&lt;D xsi:type="xsd:double"&gt;573.61&lt;/D&gt;&lt;D xsi:type="xsd:double"&gt;573.61&lt;/D&gt;&lt;D xsi:type="xsd:double"&gt;573.61&lt;/D&gt;&lt;D xsi:type="xsd:double"&gt;584.26&lt;/D&gt;&lt;D xsi:type="xsd:double"&gt;582.18&lt;/D&gt;&lt;D xsi:type="xsd:double"&gt;590.3&lt;/D&gt;&lt;D xsi:type="xsd:double"&gt;586.13&lt;/D&gt;&lt;D xsi:type="xsd:double"&gt;615.75&lt;/D&gt;&lt;D xsi:type="xsd:double"&gt;615.75&lt;/D&gt;&lt;D xsi:type="xsd:double"&gt;615.75&lt;/D&gt;&lt;D xsi:type="xsd:double"&gt;631.73&lt;/D&gt;&lt;D xsi:type="xsd:double"&gt;623.51&lt;/D&gt;&lt;D xsi:type="xsd:double"&gt;623.67&lt;/D&gt;&lt;D xsi:type="xsd:double"&gt;621.88&lt;/D&gt;&lt;D xsi:type="xsd:double"&gt;612.82&lt;/D&gt;&lt;D xsi:type="xsd:double"&gt;612.82&lt;/D&gt;&lt;D xsi:type="xsd:double"&gt;612.82&lt;/D&gt;&lt;D xsi:type="xsd:double"&gt;606.88&lt;/D&gt;&lt;D xsi:type="xsd:double"&gt;618.5&lt;/D&gt;&lt;D xsi:type="xsd:double"&gt;616.2&lt;/D&gt;&lt;D xsi:type="xsd:double"&gt;617.81&lt;/D&gt;&lt;D xsi:type="xsd:double"&gt;627.08&lt;/D&gt;&lt;D xsi:type="xsd:double"&gt;627.08&lt;/D&gt;&lt;D xsi:type="xsd:double"&gt;627.08&lt;/D&gt;&lt;D xsi:type="xsd:double"&gt;631.595&lt;/D&gt;&lt;D xsi:type="xsd:double"&gt;634.33&lt;/D&gt;&lt;D xsi:type="xsd:double"&gt;630.67&lt;/D&gt;&lt;D xsi:type="xsd:double"&gt;631.53&lt;/D&gt;&lt;D xsi:type="xsd:double"&gt;628.5526&lt;/D&gt;&lt;D xsi:type="xsd:double"&gt;628.5526&lt;/D&gt;&lt;D xsi:type="xsd:double"&gt;628.5526&lt;/D&gt;&lt;D xsi:type="xsd:double"&gt;625.99&lt;/D&gt;&lt;D xsi:type="xsd:double"&gt;618.86&lt;/D&gt;&lt;D xsi:type="xsd:double"&gt;624.64&lt;/D&gt;&lt;D xsi:type="xsd:double"&gt;629.3&lt;/D&gt;&lt;D xsi:type="xsd:double"&gt;625.91&lt;/D&gt;&lt;D xsi:type="xsd:double"&gt;625.91&lt;/D&gt;&lt;D xsi:type="xsd:double"&gt;625.91&lt;/D&gt;&lt;D xsi:type="xsd:double"&gt;636.44&lt;/D&gt;&lt;D xsi:type="xsd:double"&gt;632&lt;/D&gt;&lt;D xsi:type="xsd:double"&gt;625.7&lt;/D&gt;&lt;D xsi:type="xsd:double"&gt;618.97&lt;/D&gt;&lt;D xsi:type="xsd:double"&gt;618.97&lt;/D&gt;&lt;D xsi:type="xsd:double"&gt;618.97&lt;/D&gt;&lt;D xsi:type="xsd:double"&gt;618.97&lt;/D&gt;&lt;D xsi:type="xsd:double"&gt;616.4506&lt;/D&gt;&lt;D xsi:type="xsd:double"&gt;620.82&lt;/D&gt;&lt;D xsi:type="xsd:double"&gt;616.26&lt;/D&gt;&lt;D xsi:type="xsd:double"&gt;617.11&lt;/D&gt;&lt;D xsi:type="xsd:double"&gt;615.21&lt;/D&gt;&lt;D xsi:type="xsd:double"&gt;615.21&lt;/D&gt;&lt;D xsi:type="xsd:double"&gt;615.21&lt;/D&gt;&lt;D xsi:type="xsd:double"&gt;617.81&lt;/D&gt;&lt;D xsi:type="xsd:double"&gt;627.1331&lt;/D&gt;&lt;D xsi:type="xsd:double"&gt;625.55&lt;/D&gt;&lt;D xsi:type="xsd:double"&gt;627.14&lt;/D&gt;&lt;D xsi:type="xsd:double"&gt;621.99&lt;/D&gt;&lt;D xsi:type="xsd:double"&gt;621.99&lt;/D&gt;&lt;D xsi:type="xsd:double"&gt;621.99&lt;/D&gt;&lt;D xsi:type="xsd:double"&gt;631.785&lt;/D&gt;&lt;D xsi:type="xsd:double"&gt;621.74&lt;/D&gt;&lt;D xsi:type="xsd:double"&gt;613.51&lt;/D&gt;&lt;D xsi:type="xsd:double"&gt;603.23&lt;/D&gt;&lt;D xsi:type="xsd:double"&gt;614.56&lt;/D&gt;&lt;D xsi:type="xsd:double"&gt;614.56&lt;/D&gt;&lt;D xsi:type="xsd:double"&gt;614.56&lt;/D&gt;&lt;D xsi:type="xsd:double"&gt;626.2&lt;/D&gt;&lt;D xsi:type="xsd:double"&gt;605.02&lt;/D&gt;&lt;D xsi:type="xsd:double"&gt;612.4&lt;/D&gt;&lt;D xsi:type="xsd:double"&gt;601.29&lt;/D&gt;&lt;D xsi:type="xsd:double"&gt;613.37&lt;/D&gt;&lt;D xsi:type="xsd:double"&gt;613.37&lt;/D&gt;&lt;D xsi:type="xsd:double"&gt;613.37&lt;/D&gt;&lt;D xsi:type="xsd:double"&gt;620.58&lt;/D&gt;&lt;D xsi:type="xsd:double"&gt;615.86&lt;/D&gt;&lt;D xsi:type="xsd:double"&gt;618.27&lt;/D&gt;&lt;D xsi:type="xsd:double"&gt;617.99&lt;/D&gt;&lt;D xsi:type="xsd:double"&gt;624.21&lt;/D&gt;&lt;D xsi:type="xsd:double"&gt;624.21&lt;/D&gt;&lt;D xsi:type="xsd:double"&gt;624.21&lt;/D&gt;&lt;D xsi:type="xsd:double"&gt;628.47&lt;/D&gt;&lt;D xsi:type="xsd:double"&gt;638.73&lt;/D&gt;&lt;D xsi:type="xsd:double"&gt;644.58&lt;/D&gt;&lt;D xsi:type="xsd:double"&gt;656&lt;/D&gt;&lt;D xsi:type="xsd:double"&gt;678.41&lt;/D&gt;&lt;D xsi:type="xsd:double"&gt;678.41&lt;/D&gt;&lt;D xsi:type="xsd:double"&gt;678.41&lt;/D&gt;&lt;D xsi:type="xsd:double"&gt;674.12&lt;/D&gt;&lt;D xsi:type="xsd:double"&gt;682.02&lt;/D&gt;&lt;D xsi:type="xsd:double"&gt;676.06&lt;/D&gt;&lt;D xsi:type="xsd:double"&gt;690.77&lt;/D&gt;&lt;D xsi:type="xsd:double"&gt;747.02&lt;/D&gt;&lt;D xsi:type="xsd:double"&gt;747.02&lt;/D&gt;&lt;D xsi:type="xsd:double"&gt;747.02&lt;/D&gt;&lt;D xsi:type="xsd:double"&gt;747.02&lt;/D&gt;&lt;D xsi:type="xsd:double"&gt;798.81&lt;/D&gt;&lt;D xsi:type="xsd:double"&gt;790.13&lt;/D&gt;&lt;D xsi:type="xsd:double"&gt;785.16&lt;/D&gt;&lt;D xsi:type="xsd:double"&gt;787.2&lt;/D&gt;&lt;D xsi:type="xsd:double"&gt;787.2&lt;/D&gt;&lt;D xsi:type="xsd:double"&gt;787.2&lt;/D&gt;&lt;D xsi:type="xsd:double"&gt;794.48&lt;/D&gt;&lt;D xsi:type="xsd:double"&gt;776.38&lt;/D&gt;&lt;D xsi:type="xsd:double"&gt;787.51&lt;/D&gt;&lt;D xsi:type="xsd:double"&gt;788.78&lt;/D&gt;&lt;D xsi:type="xsd:double"&gt;803.88&lt;/D&gt;&lt;D xsi:type="xsd:double"&gt;803.88&lt;/D&gt;&lt;D xsi:type="xsd:double"&gt;803.88&lt;/D&gt;&lt;D xsi:type="xsd:double"&gt;811.12&lt;/D&gt;&lt;D xsi:type="xsd:double"&gt;841&lt;/D&gt;&lt;D xsi:type="xsd:double"&gt;847.22&lt;/D&gt;&lt;D xsi:type="xsd:double"&gt;871.02&lt;/D&gt;&lt;D xsi:type="xsd:double"&gt;865.445&lt;/D&gt;&lt;D xsi:type="xsd:double"&gt;865.445&lt;/D&gt;&lt;D xsi:type="xsd:double"&gt;865.445&lt;/D&gt;&lt;D xsi:type="xsd:double"&gt;865.445&lt;/D&gt;&lt;D xsi:type="xsd:double"&gt;861.0102&lt;/D&gt;&lt;D xsi:type="xsd:double"&gt;844.6&lt;/D&gt;&lt;D xsi:type="xsd:double"&gt;835.31&lt;/D&gt;&lt;D xsi:type="xsd:double"&gt;818.85&lt;/D&gt;&lt;D xsi:type="xsd:double"&gt;818.85&lt;/D&gt;&lt;D xsi:type="xsd:double"&gt;818.85&lt;/D&gt;&lt;D xsi:type="xsd:double"&gt;820.22&lt;/D&gt;&lt;D xsi:type="xsd:double"&gt;821&lt;/D&gt;&lt;D xsi:type="xsd:double"&gt;837.06&lt;/D&gt;&lt;D xsi:type="xsd:double"&gt;846.41&lt;/D&gt;&lt;D xsi:type="xsd:double"&gt;864.33&lt;/D&gt;&lt;D xsi:type="xsd:double"&gt;864.33&lt;/D&gt;&lt;D xsi:type="xsd:double"&gt;864.33&lt;/D&gt;&lt;D xsi:type="xsd:double"&gt;864.92&lt;/D&gt;&lt;D xsi:type="xsd:double"&gt;864.92&lt;/D&gt;&lt;D xsi:type="xsd:double"&gt;861.75&lt;/D&gt;&lt;D xsi:type="xsd:double"&gt;844.33&lt;/D&gt;&lt;D xsi:type="xsd:double"&gt;844.66&lt;/D&gt;&lt;D xsi:type="xsd:double"&gt;844.66&lt;/D&gt;&lt;D xsi:type="xsd:double"&gt;844.66&lt;/D&gt;&lt;D xsi:type="xsd:double"&gt;848.28&lt;/D&gt;&lt;D xsi:type="xsd:double"&gt;864.63&lt;/D&gt;&lt;D xsi:type="xsd:double"&gt;882&lt;/D&gt;&lt;D xsi:type="xsd:double"&gt;878.27&lt;/D&gt;&lt;D xsi:type="xsd:double"&gt;886.16&lt;/D&gt;&lt;D xsi:type="xsd:double"&gt;886.16&lt;/D&gt;&lt;D xsi:type="xsd:double"&gt;886.16&lt;/D&gt;&lt;D xsi:type="xsd:double"&gt;889.78&lt;/D&gt;&lt;D xsi:type="xsd:double"&gt;898.2601&lt;/D&gt;&lt;D xsi:type="xsd:double"&gt;885.63&lt;/D&gt;&lt;D xsi:type="xsd:double"&gt;886&lt;/D&gt;&lt;D xsi:type="xsd:double"&gt;893.83&lt;/D&gt;&lt;D xsi:type="xsd:double"&gt;893.83&lt;/D&gt;&lt;D xsi:type="xsd:double"&gt;893.83&lt;/D&gt;&lt;D xsi:type="xsd:double"&gt;894.23&lt;/D&gt;&lt;D xsi:type="xsd:double"&gt;900.62&lt;/D&gt;&lt;D xsi:type="xsd:double"&gt;887.65&lt;/D&gt;&lt;D xsi:type="xsd:double"&gt;886&lt;/D&gt;&lt;D xsi:type="xsd:double"&gt;893.95&lt;/D&gt;&lt;D xsi:type="xsd:double"&gt;893.95&lt;/D&gt;&lt;D xsi:type="xsd:double"&gt;893.95&lt;/D&gt;&lt;D xsi:type="xsd:double"&gt;891&lt;/D&gt;&lt;D xsi:typ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e="xsd:double"&gt;897.7008&lt;/D&gt;&lt;D xsi:type="xsd:double"&gt;890.29&lt;/D&gt;&lt;D xsi:type="xsd:double"&gt;881.08&lt;/D&gt;&lt;D xsi:type="xsd:double"&gt;873.3715&lt;/D&gt;&lt;D xsi:type="xsd:double"&gt;873.3715&lt;/D&gt;&lt;D xsi:type="xsd:double"&gt;873.3715&lt;/D&gt;&lt;D xsi:type="xsd:double"&gt;885.266&lt;/D&gt;&lt;D xsi:type="xsd:double"&gt;873.4&lt;/D&gt;&lt;D xsi:type="xsd:double"&gt;848.7201&lt;/D&gt;&lt;D xsi:type="xsd:double"&gt;837.07&lt;/D&gt;&lt;D xsi:type="xsd:double"&gt;823.48&lt;/D&gt;&lt;D xsi:type="xsd:double"&gt;823.48&lt;/D&gt;&lt;D xsi:type="xsd:double"&gt;823.48&lt;/D&gt;&lt;D xsi:type="xsd:double"&gt;827.38&lt;/D&gt;&lt;D xsi:type="xsd:double"&gt;836.46&lt;/D&gt;&lt;D xsi:type="xsd:double"&gt;831.96&lt;/D&gt;&lt;D xsi:type="xsd:double"&gt;827.01&lt;/D&gt;&lt;D xsi:type="xsd:double"&gt;812&lt;/D&gt;&lt;D xsi:type="xsd:double"&gt;812&lt;/D&gt;&lt;D xsi:type="xsd:double"&gt;812&lt;/D&gt;&lt;D xsi:type="xsd:double"&gt;831.77&lt;/D&gt;&lt;D xsi:type="xsd:double"&gt;850.88&lt;/D&gt;&lt;D xsi:type="xsd:double"&gt;850&lt;/D&gt;&lt;D xsi:type="xsd:double"&gt;852.46&lt;/D&gt;&lt;D xsi:type="xsd:double"&gt;837.67&lt;/D&gt;&lt;D xsi:type="xsd:double"&gt;837.67&lt;/D&gt;&lt;D xsi:type="xsd:double"&gt;837.67&lt;/D&gt;&lt;D xsi:type="xsd:double"&gt;847.11&lt;/D&gt;&lt;D xsi:type="xsd:double"&gt;856.4199&lt;/D&gt;&lt;D xsi:type="xsd:double"&gt;879.11&lt;/D&gt;&lt;D xsi:type="xsd:double"&gt;893.77&lt;/D&gt;&lt;D xsi:type="xsd:double"&gt;864.66&lt;/D&gt;&lt;D xsi:type="xsd:double"&gt;864.66&lt;/D&gt;&lt;D xsi:type="xsd:double"&gt;864.66&lt;/D&gt;&lt;D xsi:type="xsd:double"&gt;864.66&lt;/D&gt;&lt;D xsi:type="xsd:double"&gt;867&lt;/D&gt;&lt;D xsi:type="xsd:double"&gt;866.74&lt;/D&gt;&lt;D xsi:type="xsd:double"&gt;840.52&lt;/D&gt;&lt;D xsi:type="xsd:double"&gt;850.12&lt;/D&gt;&lt;D xsi:type="xsd:double"&gt;850.12&lt;/D&gt;&lt;D xsi:type="xsd:double"&gt;850.12&lt;/D&gt;&lt;D xsi:type="xsd:double"&gt;845.65&lt;/D&gt;&lt;D xsi:type="xsd:double"&gt;841.66&lt;/D&gt;&lt;D xsi:type="xsd:double"&gt;844.24&lt;/D&gt;&lt;D xsi:type="xsd:double"&gt;855&lt;/D&gt;&lt;D xsi:type="xsd:double"&gt;842.9&lt;/D&gt;&lt;D xsi:type="xsd:double"&gt;842.9&lt;/D&gt;&lt;D xsi:type="xsd:double"&gt;842.9&lt;/D&gt;&lt;D xsi:type="xsd:double"&gt;840&lt;/D&gt;&lt;D xsi:type="xsd:double"&gt;838.5&lt;/D&gt;&lt;D xsi:type="xsd:double"&gt;830.35&lt;/D&gt;&lt;D xsi:type="xsd:double"&gt;795.09&lt;/D&gt;&lt;D xsi:type="xsd:double"&gt;810.38&lt;/D&gt;&lt;D xsi:type="xsd:double"&gt;810.38&lt;/D&gt;&lt;D xsi:type="xsd:double"&gt;810.38&lt;/D&gt;&lt;D xsi:type="xsd:double"&gt;823.01&lt;/D&gt;&lt;D xsi:type="xsd:double"&gt;811.21&lt;/D&gt;&lt;D xsi:type="xsd:double"&gt;804.3801&lt;/D&gt;&lt;D xsi:type="xsd:double"&gt;814.68&lt;/D&gt;&lt;D xsi:type="xsd:double"&gt;822.91&lt;/D&gt;&lt;D xsi:type="xsd:double"&gt;822.91&lt;/D&gt;&lt;D xsi:type="xsd:double"&gt;822.91&lt;/D&gt;&lt;D xsi:type="xsd:double"&gt;823.5&lt;/D&gt;&lt;D xsi:type="xsd:double"&gt;808.91&lt;/D&gt;&lt;D xsi:type="xsd:double"&gt;816.3025&lt;/D&gt;&lt;D xsi:type="xsd:double"&gt;815.4801&lt;/D&gt;&lt;D xsi:type="xsd:double"&gt;811.72&lt;/D&gt;&lt;D xsi:type="xsd:double"&gt;811.72&lt;/D&gt;&lt;D xsi:type="xsd:double"&gt;811.72&lt;/D&gt;&lt;D xsi:type="xsd:double"&gt;837.83&lt;/D&gt;&lt;D xsi:type="xsd:double"&gt;855.72&lt;/D&gt;&lt;D xsi:type="xsd:double"&gt;856.55&lt;/D&gt;&lt;D xsi:type="xsd:double"&gt;876.43&lt;/D&gt;&lt;D xsi:type="xsd:double"&gt;882.09&lt;/D&gt;&lt;D xsi:type="xsd:double"&gt;882.09&lt;/D&gt;&lt;D xsi:type="xsd:double"&gt;882.09&lt;/D&gt;&lt;D xsi:type="xsd:double"&gt;890.97&lt;/D&gt;&lt;D xsi:type="xsd:double"&gt;866&lt;/D&gt;&lt;D xsi:type="xsd:double"&gt;875.2&lt;/D&gt;&lt;D xsi:type="xsd:double"&gt;865.67&lt;/D&gt;&lt;D xsi:type="xsd:double"&gt;851.84&lt;/D&gt;&lt;D xsi:type="xsd:double"&gt;851.84&lt;/D&gt;&lt;D xsi:type="xsd:double"&gt;851.84&lt;/D&gt;&lt;D xsi:type="xsd:double"&gt;842.82&lt;/D&gt;&lt;D xsi:type="xsd:double"&gt;863.12&lt;/D&gt;&lt;D xsi:type="xsd:double"&gt;846.08&lt;/D&gt;&lt;D xsi:type="xsd:double"&gt;818.34&lt;/D&gt;&lt;D xsi:type="xsd:double"&gt;828.54&lt;/D&gt;&lt;D xsi:type="xsd:double"&gt;828.54&lt;/D&gt;&lt;D xsi:type="xsd:double"&gt;828.54&lt;/D&gt;&lt;D xsi:type="xsd:double"&gt;827.15&lt;/D&gt;&lt;D xsi:type="xsd:double"&gt;832.6&lt;/D&gt;&lt;D xsi:type="xsd:double"&gt;835.57&lt;/D&gt;&lt;D xsi:type="xsd:double"&gt;860&lt;/D&gt;&lt;D xsi:type="xsd:double"&gt;871.0567&lt;/D&gt;&lt;D xsi:type="xsd:double"&gt;871.0567&lt;/D&gt;&lt;D xsi:type="xsd:double"&gt;871.0567&lt;/D&gt;&lt;D xsi:type="xsd:double"&gt;871.21&lt;/D&gt;&lt;D xsi:type="xsd:double"&gt;876.155&lt;/D&gt;&lt;D xsi:type="xsd:double"&gt;899&lt;/D&gt;&lt;D xsi:type="xsd:double"&gt;908.56&lt;/D&gt;&lt;D xsi:type="xsd:double"&gt;918.21&lt;/D&gt;&lt;D xsi:type="xsd:double"&gt;918.21&lt;/D&gt;&lt;D xsi:type="xsd:double"&gt;918.21&lt;/D&gt;&lt;D xsi:type="xsd:double"&gt;940.48&lt;/D&gt;&lt;D xsi:type="xsd:double"&gt;955.2521&lt;/D&gt;&lt;D xsi:type="xsd:double"&gt;966.91&lt;/D&gt;&lt;D xsi:type="xsd:double"&gt;950.52&lt;/D&gt;&lt;D xsi:type="xsd:double"&gt;951&lt;/D&gt;&lt;D xsi:type="xsd:double"&gt;951&lt;/D&gt;&lt;D xsi:type="xsd:double"&gt;951&lt;/D&gt;&lt;D xsi:type="xsd:double"&gt;973&lt;/D&gt;&lt;D xsi:type="xsd:double"&gt;971.63&lt;/D&gt;&lt;D xsi:type="xsd:double"&gt;971&lt;/D&gt;&lt;D xsi:type="xsd:double"&gt;971&lt;/D&gt;&lt;D xsi:type="xsd:double"&gt;966.75&lt;/D&gt;&lt;D xsi:type="xsd:double"&gt;966.75&lt;/D&gt;&lt;D xsi:type="xsd:double"&gt;966.75&lt;/D&gt;&lt;D xsi:type="xsd:double"&gt;949.33&lt;/D&gt;&lt;D xsi:type="xsd:double"&gt;934.16&lt;/D&gt;&lt;D xsi:type="xsd:double"&gt;939.37&lt;/D&gt;&lt;D xsi:type="xsd:double"&gt;918.37&lt;/D&gt;&lt;D xsi:type="xsd:double"&gt;908&lt;/D&gt;&lt;D xsi:type="xsd:double"&gt;908&lt;/D&gt;&lt;D xsi:type="xsd:double"&gt;908&lt;/D&gt;&lt;D xsi:type="xsd:double"&gt;916.44&lt;/D&gt;&lt;D xsi:type="xsd:double"&gt;905.845&lt;/D&gt;&lt;D xsi:type="xsd:double"&gt;903.1&lt;/D&gt;&lt;D xsi:type="xsd:double"&gt;903.64&lt;/D&gt;&lt;D xsi:type="xsd:double"&gt;910.5262&lt;/D&gt;&lt;D xsi:type="xsd:double"&gt;910.5262&lt;/D&gt;&lt;D xsi:type="xsd:double"&gt;910.5262&lt;/D&gt;&lt;D xsi:type="xsd:double"&gt;956.09&lt;/D&gt;&lt;D xsi:type="xsd:double"&gt;1024.58&lt;/D&gt;&lt;D xsi:type="xsd:double"&gt;1062.54&lt;/D&gt;&lt;D xsi:type="xsd:double"&gt;1090.28&lt;/D&gt;&lt;D xsi:type="xsd:double"&gt;1094.6184&lt;/D&gt;&lt;D xsi:type="xsd:double"&gt;1094.6184&lt;/D&gt;&lt;D xsi:type="xsd:double"&gt;1094.6184&lt;/D&gt;&lt;D xsi:type="xsd:double"&gt;1118.64&lt;/D&gt;&lt;D xsi:type="xsd:double"&gt;1132.505&lt;/D&gt;&lt;D xsi:type="xsd:double"&gt;1109.26&lt;/D&gt;&lt;D xsi:type="xsd:double"&gt;1115&lt;/D&gt;&lt;D xsi:type="xsd:double"&gt;1113.53&lt;/D&gt;&lt;D xsi:type="xsd:double"&gt;1113.53&lt;/D&gt;&lt;D xsi:type="xsd:double"&gt;1113.53&lt;/D&gt;&lt;D xsi:type="xsd:double"&gt;1113.53&lt;/D&gt;&lt;D xsi:type="xsd:double"&gt;1123.02&lt;/D&gt;&lt;D xsi:type="xsd:double"&gt;1122.9601&lt;/D&gt;&lt;D xsi:type="xsd:double"&gt;1119.05&lt;/D&gt;&lt;D xsi:type="xsd:double"&gt;1114.67&lt;/D&gt;&lt;D xsi:type="xsd:double"&gt;1114.67&lt;/D&gt;&lt;D xsi:type="xsd:double"&gt;1114.67&lt;/D&gt;&lt;D xsi:type="xsd:double"&gt;1114.67&lt;/D&gt;&lt;D xsi:type="xsd:double"&gt;1077.09&lt;/D&gt;&lt;D xsi:type="xsd:double"&gt;1055.31&lt;/D&gt;&lt;D xsi:type="xsd:double"&gt;1047.37&lt;/D&gt;&lt;/FQL&gt;&lt;FQL&gt;&lt;Q&gt;LII-US^FG_PRICE_LOW(20201231,20240104,D)&lt;/Q&gt;&lt;R&gt;1100&lt;/R&gt;&lt;C&gt;1&lt;/C&gt;&lt;D xsi:type="xsd:double"&gt;268.53&lt;/D&gt;&lt;D xsi:type="xsd:double"&gt;268.53&lt;/D&gt;&lt;D xsi:type="xsd:double"&gt;268.53&lt;/D&gt;&lt;D xsi:type="xsd:double"&gt;268.53&lt;/D&gt;&lt;D xsi:type="xsd:double"&gt;266.77&lt;/D&gt;&lt;D xsi:type="xsd:double"&gt;267.32&lt;/D&gt;&lt;D xsi:type="xsd:double"&gt;269.92&lt;/D&gt;&lt;D xsi:type="xsd:double"&gt;271.9&lt;/D&gt;&lt;D xsi:type="xsd:double"&gt;271.32&lt;/D&gt;&lt;D xsi:type="xsd:double"&gt;271.32&lt;/D&gt;&lt;D xsi:type="xsd:double"&gt;271.32&lt;/D&gt;&lt;D xsi:type="xsd:double"&gt;271.88&lt;/D&gt;&lt;D xsi:type="xsd:double"&gt;270.6&lt;/D&gt;&lt;D xsi:type="xsd:double"&gt;280.89&lt;/D&gt;&lt;D xsi:type="xsd:double"&gt;279.59&lt;/D&gt;&lt;D xsi:type="xsd:double"&gt;278.295&lt;/D&gt;&lt;D xsi:type="xsd:double"&gt;278.295&lt;/D&gt;&lt;D xsi:type="xsd:double"&gt;278.295&lt;/D&gt;&lt;D xsi:type="xsd:double"&gt;278.295&lt;/D&gt;&lt;D xsi:type="xsd:double"&gt;281.55&lt;/D&gt;&lt;D xsi:type="xsd:double"&gt;280.7727&lt;/D&gt;&lt;D xsi:type="xsd:double"&gt;287.67&lt;/D&gt;&lt;D xsi:type="xsd:double"&gt;288.81&lt;/D&gt;&lt;D xsi:type="xsd:double"&gt;288.81&lt;/D&gt;&lt;D xsi:type="xsd:double"&gt;288.81&lt;/D&gt;&lt;D xsi:type="xsd:double"&gt;286.44&lt;/D&gt;&lt;D xsi:type="xsd:double"&gt;287.8601&lt;/D&gt;&lt;D xsi:type="xsd:double"&gt;283.23&lt;/D&gt;&lt;D xsi:type="xsd:double"&gt;285.14&lt;/D&gt;&lt;D xsi:type="xsd:double"&gt;274.395&lt;/D&gt;&lt;D xsi:type="xsd:double"&gt;274.395&lt;/D&gt;&lt;D xsi:type="xsd:double"&gt;274.395&lt;/D&gt;&lt;D xsi:type="xsd:double"&gt;276.21&lt;/D&gt;&lt;D xsi:type="xsd:double"&gt;270.45&lt;/D&gt;&lt;D xsi:type="xsd:double"&gt;270.07&lt;/D&gt;&lt;D xsi:type="xsd:double"&gt;268.74&lt;/D&gt;&lt;D xsi:type="xsd:double"&gt;272.73&lt;/D&gt;&lt;D xsi:type="xsd:double"&gt;272.73&lt;/D&gt;&lt;D xsi:type="xsd:double"&gt;272.73&lt;/D&gt;&lt;D xsi:type="xsd:double"&gt;274.68&lt;/D&gt;&lt;D xsi:type="xsd:double"&gt;278.2&lt;/D&gt;&lt;D xsi:type="xsd:double"&gt;284.31&lt;/D&gt;&lt;D xsi:type="xsd:double"&gt;285.92&lt;/D&gt;&lt;D xsi:type="xsd:double"&gt;288.7&lt;/D&gt;&lt;D xsi:type="xsd:double"&gt;288.7&lt;/D&gt;&lt;D xsi:type="xsd:double"&gt;288.7&lt;/D&gt;&lt;D xsi:type="xsd:double"&gt;288.7&lt;/D&gt;&lt;D xsi:type="xsd:double"&gt;290.17&lt;/D&gt;&lt;D xsi:type="xsd:double"&gt;289.5&lt;/D&gt;&lt;D xsi:type="xsd:double"&gt;286.23&lt;/D&gt;&lt;D xsi:type="xsd:double"&gt;291.33&lt;/D&gt;&lt;D xsi:type="xsd:double"&gt;291.33&lt;/D&gt;&lt;D xsi:type="xsd:double"&gt;291.33&lt;/D&gt;&lt;D xsi:type="xsd:double"&gt;286.6&lt;/D&gt;&lt;D xsi:type="xsd:double"&gt;283.075&lt;/D&gt;&lt;D xsi:type="xsd:double"&gt;285.13&lt;/D&gt;&lt;D xsi:type="xsd:double"&gt;280.39&lt;/D&gt;&lt;D xsi:type="xsd:double"&gt;278.79&lt;/D&gt;&lt;D xsi:type="xsd:double"&gt;278.79&lt;/D&gt;&lt;D xsi:type="xsd:double"&gt;278.79&lt;/D&gt;&lt;D xsi:type="xsd:double"&gt;281.03&lt;/D&gt;&lt;D xsi:type="xsd:double"&gt;278.16&lt;/D&gt;&lt;D xsi:type="xsd:double"&gt;283.97&lt;/D&gt;&lt;D xsi:type="xsd:double"&gt;277.4&lt;/D&gt;&lt;D xsi:type="xsd:double"&gt;279.85&lt;/D&gt;&lt;D xsi:type="xsd:double"&gt;279.85&lt;/D&gt;&lt;D xsi:type="xsd:double"&gt;279.85&lt;/D&gt;&lt;D xsi:type="xsd:double"&gt;280.75&lt;/D&gt;&lt;D xsi:type="xsd:double"&gt;290.22&lt;/D&gt;&lt;D xsi:type="xsd:double"&gt;289.72&lt;/D&gt;&lt;D xsi:type="xsd:double"&gt;290.7001&lt;/D&gt;&lt;D xsi:type="xsd:double"&gt;289.26&lt;/D&gt;&lt;D xsi:type="xsd:double"&gt;289.26&lt;/D&gt;&lt;D xsi:type="xsd:double"&gt;289.26&lt;/D&gt;&lt;D xsi:type="xsd:double"&gt;296.8&lt;/D&gt;&lt;D xsi:type="xsd:double"&gt;299.755&lt;/D&gt;&lt;D xsi:type="xsd:double"&gt;300.22&lt;/D&gt;&lt;D xsi:type="xsd:double"&gt;299.74&lt;/D&gt;&lt;D xsi:type="xsd:double"&gt;300.11&lt;/D&gt;&lt;D xsi:type="xsd:double"&gt;300.11&lt;/D&gt;&lt;D xsi:type="xsd:double"&gt;300.11&lt;/D&gt;&lt;D xsi:type="xsd:double"&gt;297.52&lt;/D&gt;&lt;D xsi:type="xsd:double"&gt;297.65&lt;/D&gt;&lt;D xsi:type="xsd:double"&gt;303.77&lt;/D&gt;&lt;D xsi:type="xsd:double"&gt;303.7366&lt;/D&gt;&lt;D xsi:type="xsd:double"&gt;310.791&lt;/D&gt;&lt;D xsi:type="xsd:double"&gt;310.791&lt;/D&gt;&lt;D xsi:type="xsd:double"&gt;310.791&lt;/D&gt;&lt;D xsi:type="xsd:double"&gt;316.47&lt;/D&gt;&lt;D xsi:type="xsd:double"&gt;313.48&lt;/D&gt;&lt;D xsi:type="xsd:double"&gt;309.9&lt;/D&gt;&lt;D xsi:type="xsd:double"&gt;311.24&lt;/D&gt;&lt;D xsi:type="xsd:double"&gt;311.24&lt;/D&gt;&lt;D xsi:type="xsd:double"&gt;311.24&lt;/D&gt;&lt;D xsi:type="xsd:double"&gt;311.24&lt;/D&gt;&lt;D xsi:type="xsd:double"&gt;318.5123&lt;/D&gt;&lt;D xsi:type="xsd:double"&gt;322.18&lt;/D&gt;&lt;D xsi:type="xsd:double"&gt;322.8&lt;/D&gt;&lt;D xsi:type="xsd:double"&gt;321.43&lt;/D&gt;&lt;D xsi:type="xsd:double"&gt;326.26&lt;/D&gt;&lt;D xsi:type="xsd:double"&gt;326.26&lt;/D&gt;&lt;D xsi:type="xsd:double"&gt;326.26&lt;/D&gt;&lt;D xsi:type="xsd:double"&gt;330.15&lt;/D&gt;&lt;D xsi:type="xsd:double"&gt;328.82&lt;/D&gt;&lt;D xsi:type="xsd:double"&gt;327.5585&lt;/D&gt;&lt;D xsi:type="xsd:double"&gt;326.595&lt;/D&gt;&lt;D xsi:type="xsd:double"&gt;329.775&lt;/D&gt;&lt;D xsi:type="xsd:double"&gt;329.775&lt;/D&gt;&lt;D xsi:type="xsd:double"&gt;329.775&lt;/D&gt;&lt;D xsi:type="xsd:double"&gt;333.54&lt;/D&gt;&lt;D xsi:type="xsd:double"&gt;330.26&lt;/D&gt;&lt;D xsi:type="xsd:double"&gt;333.18&lt;/D&gt;&lt;D xsi:type="xsd:double"&gt;333.24&lt;/D&gt;&lt;D xsi:type="xsd:double"&gt;333.01&lt;/D&gt;&lt;D xsi:type="xsd:double"&gt;333.01&lt;/D&gt;&lt;D xsi:type="xsd:double"&gt;333.01&lt;/D&gt;&lt;D xsi:type="xsd:double"&gt;320&lt;/D&gt;&lt;D xsi:type="xsd:double"&gt;328.57&lt;/D&gt;&lt;D xsi:type="xsd:double"&gt;331.31&lt;/D&gt;&lt;D xsi:type="xsd:double"&gt;332.15&lt;/D&gt;&lt;D xsi:type="xsd:double"&gt;334.25&lt;/D&gt;&lt;D xsi:type="xsd:double"&gt;334.25&lt;/D&gt;&lt;D xsi:type="xsd:double"&gt;334.25&lt;/D&gt;&lt;D xsi:type="xsd:double"&gt;337.01&lt;/D&gt;&lt;D xsi:type="xsd:double"&gt;339.15&lt;/D&gt;&lt;D xsi:type="xsd:double"&gt;339.42&lt;/D&gt;&lt;D xsi:type="xsd:double"&gt;340.85&lt;/D&gt;&lt;D xsi:type="xsd:double"&gt;339.66&lt;/D&gt;&lt;D xsi:type="xsd:double"&gt;339.66&lt;/D&gt;&lt;D xsi:type="xsd:double"&gt;339.66&lt;/D&gt;&lt;D xsi:type="xsd:double"&gt;348.28&lt;/D&gt;&lt;D xsi:type="xsd:double"&gt;343.62&lt;/D&gt;&lt;D xsi:type="xsd:double"&gt;336.03&lt;/D&gt;&lt;D xsi:type="xsd:double"&gt;335.045&lt;/D&gt;&lt;D xsi:type="xsd:double"&gt;349.17&lt;/D&gt;&lt;D xsi:type="xsd:double"&gt;349.17&lt;/D&gt;&lt;D xsi:type="xsd:double"&gt;349.17&lt;/D&gt;&lt;D xsi:type="xsd:double"&gt;344.19&lt;/D&gt;&lt;D xsi:type="xsd:double"&gt;339.86&lt;/D&gt;&lt;D xsi:type="xsd:double"&gt;332.14&lt;/D&gt;&lt;D xsi:type="xsd:double"&gt;338.77&lt;/D&gt;&lt;D xsi:type="xsd:double"&gt;341.025&lt;/D&gt;&lt;D xsi:type="xsd:double"&gt;341.025&lt;/D&gt;&lt;D xsi:type="xsd:double"&gt;341.025&lt;/D&gt;&lt;D xsi:type="xsd:double"&gt;342.06&lt;/D&gt;&lt;D xsi:type="xsd:double"&gt;343.435&lt;/D&gt;&lt;D xsi:type="xsd:double"&gt;345.02&lt;/D&gt;&lt;D xsi:type="xsd:double"&gt;346.16&lt;/D&gt;&lt;D xsi:type="xsd:double"&gt;346.16&lt;/D&gt;&lt;D xsi:type="xsd:double"&gt;346.16&lt;/D&gt;&lt;D xsi:type="xsd:double"&gt;346.16&lt;/D&gt;&lt;D xsi:type="xsd:double"&gt;346.16&lt;/D&gt;&lt;D xsi:type="xsd:double"&gt;344.255&lt;/D&gt;&lt;D xsi:type="xsd:double"&gt;342.52&lt;/D&gt;&lt;D xsi:type="xsd:double"&gt;338.27&lt;/D&gt;&lt;D xsi:type="xsd:double"&gt;339.7&lt;/D&gt;&lt;D xsi:type="xsd:double"&gt;339.7&lt;/D&gt;&lt;D xsi:type="xsd:double"&gt;339.7&lt;/D&gt;&lt;D xsi:type="xsd:double"&gt;337.435&lt;/D&gt;&lt;D xsi:type="xsd:double"&gt;339.45&lt;/D&gt;&lt;D xsi:type="xsd:double"&gt;338.12&lt;/D&gt;&lt;D xsi:type="xsd:double"&gt;336.38&lt;/D&gt;&lt;D xsi:type="xsd:double"&gt;336.4&lt;/D&gt;&lt;D xsi:type="xsd:double"&gt;336.4&lt;/D&gt;&lt;D xsi:type="xsd:double"&gt;336.4&lt;/D&gt;&lt;D xsi:type="xsd:double"&gt;331.925&lt;/D&gt;&lt;D xsi:type="xsd:double"&gt;332.77&lt;/D&gt;&lt;D xsi:type="xsd:double"&gt;326.68&lt;/D&gt;&lt;D xsi:type="xsd:double"&gt;323.03&lt;/D&gt;&lt;D xsi:type="xsd:double"&gt;320.04&lt;/D&gt;&lt;D xsi:type="xsd:double"&gt;320.04&lt;/D&gt;&lt;D xsi:type="xsd:double"&gt;320.04&lt;/D&gt;&lt;D xsi:type="xsd:double"&gt;323.075&lt;/D&gt;&lt;D xsi:type="xsd:double"&gt;324.1601&lt;/D&gt;&lt;D xsi:type="xsd:double"&gt;325.29&lt;/D&gt;&lt;D xsi:type="xsd:double"&gt;325.8375&lt;/D&gt;&lt;D xsi:type="xsd:double"&gt;330.475&lt;/D&gt;&lt;D xsi:type="xsd:double"&gt;330.475&lt;/D&gt;&lt;D xsi:type="xsd:double"&gt;330.475&lt;/D&gt;&lt;D xsi:type="xsd:double"&gt;329.235&lt;/D&gt;&lt;D xsi:type="xsd:double"&gt;337.55&lt;/D&gt;&lt;D xsi:type="xsd:double"&gt;344.565&lt;/D&gt;&lt;D xsi:type="xsd:double"&gt;344.83&lt;/D&gt;&lt;D xsi:type="xsd:double"&gt;345.64&lt;/D&gt;&lt;D xsi:type="xsd:double"&gt;345.64&lt;/D&gt;&lt;D xsi:type="xsd:double"&gt;345.64&lt;/D&gt;&lt;D xsi:type="xsd:double"&gt;345.64&lt;/D&gt;&lt;D xsi:type="xsd:double"&gt;340.695&lt;/D&gt;&lt;D xsi:type="xsd:double"&gt;343.96&lt;/D&gt;&lt;D xsi:type="xsd:double"&gt;340.295&lt;/D&gt;&lt;D xsi:type="xsd:double"&gt;339.5826&lt;/D&gt;&lt;D xsi:type="xsd:double"&gt;339.5826&lt;/D&gt;&lt;D xsi:type="xsd:double"&gt;339.5826&lt;/D&gt;&lt;D xsi:type="xsd:double"&gt;338.46&lt;/D&gt;&lt;D xsi:type="xsd:double"&gt;335.64&lt;/D&gt;&lt;D xsi:type="xsd:double"&gt;310.05&lt;/D&gt;&lt;D xsi:type="xsd:double"&gt;298.66&lt;/D&gt;&lt;D xsi:type="xsd:double"&gt;316.29&lt;/D&gt;&lt;D xsi:type="xsd:double"&gt;316.29&lt;/D&gt;&lt;D xsi:type="xsd:double"&gt;316.29&lt;/D&gt;&lt;D xsi:type="xsd:double"&gt;312.31&lt;/D&gt;&lt;D xsi:type="xsd:double"&gt;316.915&lt;/D&gt;&lt;D xsi:type="xsd:double"&gt;319.795&lt;/D&gt;&lt;D xsi:type="xsd:double"&gt;314.75&lt;/D&gt;&lt;D xsi:type="xsd:double"&gt;317.4&lt;/D&gt;&lt;D xsi:type="xsd:double"&gt;317.4&lt;/D&gt;&lt;D xsi:type="xsd:double"&gt;317.4&lt;/D&gt;&lt;D xsi:type="xsd:double"&gt;310&lt;/D&gt;&lt;D xsi:type="xsd:double"&gt;323.86&lt;/D&gt;&lt;D xsi:type="xsd:double"&gt;322.5&lt;/D&gt;&lt;D xsi:type="xsd:double"&gt;326.76&lt;/D&gt;&lt;D xsi:type="xsd:double"&gt;328.88&lt;/D&gt;&lt;D xsi:type="xsd:double"&gt;328.88&lt;/D&gt;&lt;D xsi:type="xsd:double"&gt;328.88&lt;/D&gt;&lt;D xsi:type="xsd:double"&gt;328.44&lt;/D&gt;&lt;D xsi:type="xsd:double"&gt;329.11&lt;/D&gt;&lt;D xsi:type="xsd:double"&gt;328.65&lt;/D&gt;&lt;D xsi:type="xsd:double"&gt;326.25&lt;/D&gt;&lt;D xsi:type="xsd:double"&gt;328.72&lt;/D&gt;&lt;D xsi:type="xsd:double"&gt;328.72&lt;/D&gt;&lt;D xsi:type="xsd:double"&gt;328.72&lt;/D&gt;&lt;D xsi:type="xsd:double"&gt;331.735&lt;/D&gt;&lt;D xsi:type="xsd:double"&gt;334.11&lt;/D&gt;&lt;D xsi:type="xsd:double"&gt;339.64&lt;/D&gt;&lt;D xsi:type="xsd:double"&gt;340.49&lt;/D&gt;&lt;D xsi:type="xsd:double"&gt;337.77&lt;/D&gt;&lt;D xsi:type="xsd:double"&gt;337.77&lt;/D&gt;&lt;D xsi:type="xsd:double"&gt;337.77&lt;/D&gt;&lt;D xsi:type="xsd:double"&gt;337.6&lt;/D&gt;&lt;D xsi:type="xsd:double"&gt;332.26&lt;/D&gt;&lt;D xsi:type="xsd:double"&gt;325.46&lt;/D&gt;&lt;D xsi:type="xsd:double"&gt;322.51&lt;/D&gt;&lt;D xsi:type="xsd:double"&gt;329.99&lt;/D&gt;&lt;D xsi:type="xsd:double"&gt;329.99&lt;/D&gt;&lt;D xsi:type="xsd:double"&gt;329.99&lt;/D&gt;&lt;D xsi:type="xsd:double"&gt;330.82&lt;/D&gt;&lt;D xsi:type="xsd:double"&gt;329.23&lt;/D&gt;&lt;D xsi:type="xsd:double"&gt;330.93&lt;/D&gt;&lt;D xsi:type="xsd:double"&gt;328.54&lt;/D&gt;&lt;D xsi:type="xsd:double"&gt;327.32&lt;/D&gt;&lt;D xsi:type="xsd:double"&gt;327.32&lt;/D&gt;&lt;D xsi:type="xsd:double"&gt;327.32&lt;/D&gt;&lt;D xsi:type="xsd:double"&gt;333.35&lt;/D&gt;&lt;D xsi:type="xsd:double"&gt;332.77&lt;/D&gt;&lt;D xsi:type="xsd:double"&gt;331.265&lt;/D&gt;&lt;D xsi:type="xsd:double"&gt;333.081&lt;/D&gt;&lt;D xsi:type="xsd:double"&gt;332.43&lt;/D&gt;&lt;D xsi:type="xsd:double"&gt;332.43&lt;/D&gt;&lt;D xsi:type="xsd:double"&gt;332.43&lt;/D&gt;&lt;D xsi:type="xsd:double"&gt;332.43&lt;/D&gt;&lt;D xsi:type="xsd:double"&gt;324.65&lt;/D&gt;&lt;D xsi:type="xsd:double"&gt;323.57&lt;/D&gt;&lt;D xsi:type="xsd:double"&gt;324.93&lt;/D&gt;&lt;D xsi:type="xsd:double"&gt;321.35&lt;/D&gt;&lt;D xsi:type="xsd:double"&gt;321.35&lt;/D&gt;&lt;D xsi:type="xsd:double"&gt;321.35&lt;/D&gt;&lt;D xsi:type="xsd:double"&gt;319.78&lt;/D&gt;&lt;D xsi:type="xsd:double"&gt;307.62&lt;/D&gt;&lt;D xsi:type="xsd:double"&gt;305.8&lt;/D&gt;&lt;D xsi:type="xsd:double"&gt;308.15&lt;/D&gt;&lt;D xsi:type="xsd:double"&gt;304.605&lt;/D&gt;&lt;D xsi:type="xsd:double"&gt;304.605&lt;/D&gt;&lt;D xsi:type="xsd:double"&gt;304.605&lt;/D&gt;&lt;D xsi:type="xsd:double"&gt;301.34&lt;/D&gt;&lt;D xsi:type="xsd:double"&gt;304.4&lt;/D&gt;&lt;D xsi:type="xsd:double"&gt;303.88&lt;/D&gt;&lt;D xsi:type="xsd:double"&gt;306.31&lt;/D&gt;&lt;D xsi:type="xsd:double"&gt;307.47&lt;/D&gt;&lt;D xsi:type="xsd:double"&gt;307.47&lt;/D&gt;&lt;D xsi:type="xsd:double"&gt;307.47&lt;/D&gt;&lt;D xsi:type="xsd:double"&gt;306.18&lt;/D&gt;&lt;D xsi:type="xsd:double"&gt;302.23&lt;/D&gt;&lt;D xsi:type="xsd:double"&gt;299.36&lt;/D&gt;&lt;D xsi:type="xsd:double"&gt;294.17&lt;/D&gt;&lt;D xsi:type="xsd:double"&gt;292.625&lt;/D&gt;&lt;D xsi:type="xsd:double"&gt;292.625&lt;/D&gt;&lt;D xsi:type="xsd:double"&gt;292.625&lt;/D&gt;&lt;D xsi:type="xsd:double"&gt;293.6925&lt;/D&gt;&lt;D xsi:type="xsd:double"&gt;294&lt;/D&gt;&lt;D xsi:type="xsd:double"&gt;294.9475&lt;/D&gt;&lt;D xsi:type="xsd:double"&gt;297.91&lt;/D&gt;&lt;D xsi:type="xsd:double"&gt;294.81&lt;/D&gt;&lt;D xsi:type="xsd:double"&gt;294.81&lt;/D&gt;&lt;D xsi:type="xsd:double"&gt;294.81&lt;/D&gt;&lt;D xsi:type="xsd:double"&gt;293.7&lt;/D&gt;&lt;D xsi:type="xsd:double"&gt;294.77&lt;/D&gt;&lt;D xsi:type="xsd:double"&gt;296.255&lt;/D&gt;&lt;D xsi:type="xsd:double"&gt;302.07&lt;/D&gt;&lt;D xsi:type="xsd:double"&gt;308.78&lt;/D&gt;&lt;D xsi:type="xsd:double"&gt;308.78&lt;/D&gt;&lt;D xsi:type="xsd:double"&gt;308.78&lt;/D&gt;&lt;D xsi:type="xsd:double"&gt;305.72&lt;/D&gt;&lt;D xsi:type="xsd:double"&gt;308.27&lt;/D&gt;&lt;D xsi:type="xsd:double"&gt;308.82&lt;/D&gt;&lt;D xsi:type="xsd:double"&gt;305.88&lt;/D&gt;&lt;D xsi:type="xsd:double"&gt;309.37&lt;/D&gt;&lt;D xsi:type="xsd:double"&gt;309.37&lt;/D&gt;&lt;D xsi:type="xsd:double"&gt;309.37&lt;/D&gt;&lt;D xsi:type="xsd:double"&gt;290.51&lt;/D&gt;&lt;D xsi:type="xsd:double"&gt;302.34&lt;/D&gt;&lt;D xsi:type="xsd:double"&gt;296.55&lt;/D&gt;&lt;D xsi:type="xsd:double"&gt;295.69&lt;/D&gt;&lt;D xsi:type="xsd:double"&gt;296.75&lt;/D&gt;&lt;D xsi:type="xsd:double"&gt;296.75&lt;/D&gt;&lt;D xsi:type="xsd:double"&gt;296.75&lt;/D&gt;&lt;D xsi:type="xsd:double"&gt;297.35&lt;/D&gt;&lt;D xsi:type="xsd:double"&gt;299.09&lt;/D&gt;&lt;D xsi:type="xsd:double"&gt;299.6&lt;/D&gt;&lt;D xsi:type="xsd:double"&gt;300.32&lt;/D&gt;&lt;D xsi:type="xsd:double"&gt;299.62&lt;/D&gt;&lt;D xsi:type="xsd:double"&gt;299.62&lt;/D&gt;&lt;D xsi:type="xsd:double"&gt;299.62&lt;/D&gt;&lt;D xsi:type="xsd:double"&gt;297.03&lt;/D&gt;&lt;D xsi:type="xsd:double"&gt;301.8&lt;/D&gt;&lt;D xsi:type="xsd:double"&gt;307.9025&lt;/D&gt;&lt;D xsi:type="xsd:double"&gt;307.54&lt;/D&gt;&lt;D xsi:type="xsd:double"&gt;308.97&lt;/D&gt;&lt;D xsi:type="xsd:double"&gt;308.97&lt;/D&gt;&lt;D xsi:type="xsd:double"&gt;308.97&lt;/D&gt;&lt;D xsi:type="xsd:double"&gt;314.13&lt;/D&gt;&lt;D xsi:type="xsd:double"&gt;313&lt;/D&gt;&lt;D xsi:type="xsd:double"&gt;318.56&lt;/D&gt;&lt;D xsi:type="xsd:double"&gt;317.29&lt;/D&gt;&lt;D xsi:type="xsd:double"&gt;320.57&lt;/D&gt;&lt;D xsi:type="xsd:double"&gt;320.57&lt;/D&gt;&lt;D xsi:type="xsd:double"&gt;320.57&lt;/D&gt;&lt;D xsi:type="xsd:double"&gt;320.955&lt;/D&gt;&lt;D xsi:type="xsd:double"&gt;318.13&lt;/D&gt;&lt;D xsi:type="xsd:double"&gt;318.3101&lt;/D&gt;&lt;D xsi:type="xsd:double"&gt;318.3101&lt;/D&gt;&lt;D xsi:type="xsd:double"&gt;315.18&lt;/D&gt;&lt;D xsi:type="xsd:double"&gt;315.18&lt;/D&gt;&lt;D xsi:type="xsd:double"&gt;315.18&lt;/D&gt;&lt;D xsi:type="xsd:double"&gt;314.7&lt;/D&gt;&lt;D xsi:type="xsd:double"&gt;309&lt;/D&gt;&lt;D xsi:type="xsd:double"&gt;301.55&lt;/D&gt;&lt;D xsi:type="xsd:double"&gt;301.25&lt;/D&gt;&lt;D xsi:type="xsd:double"&gt;309.17&lt;/D&gt;&lt;D xsi:type="xsd:double"&gt;309.17&lt;/D&gt;&lt;D xsi:type="xsd:double"&gt;309.17&lt;/D&gt;&lt;D xsi:type="xsd:double"&gt;320.92&lt;/D&gt;&lt;D xsi:type="xsd:double"&gt;326.55&lt;/D&gt;&lt;D xsi:type="xsd:double"&gt;326.46&lt;/D&gt;&lt;D xsi:type="xsd:double"&gt;327.73&lt;/D&gt;&lt;D xsi:type="xsd:double"&gt;325.4&lt;/D&gt;&lt;D xsi:type="xsd:double"&gt;325.4&lt;/D&gt;&lt;D xsi:type="xsd:double"&gt;325.4&lt;/D&gt;&lt;D xsi:type="xsd:double"&gt;328.9275&lt;/D&gt;&lt;D xsi:type="xsd:double"&gt;319.065&lt;/D&gt;&lt;D xsi:type="xsd:double"&gt;312.79&lt;/D&gt;&lt;D xsi:type="xsd:double"&gt;320.25&lt;/D&gt;&lt;D xsi:type="xsd:double"&gt;311.86&lt;/D&gt;&lt;D xsi:type="xsd:double"&gt;311.86&lt;/D&gt;&lt;D xsi:type="xsd:double"&gt;311.86&lt;/D&gt;&lt;D xsi:type="xsd:double"&gt;303.11&lt;/D&gt;&lt;D xsi:type="xsd:double"&gt;306.89&lt;/D&gt;&lt;D xsi:type="xsd:double"&gt;311.245&lt;/D&gt;&lt;D xsi:type="xsd:double"&gt;313.6&lt;/D&gt;&lt;D xsi:type="xsd:double"&gt;313.6&lt;/D&gt;&lt;D xsi:type="xsd:double"&gt;313.6&lt;/D&gt;&lt;D xsi:type="xsd:double"&gt;313.6&lt;/D&gt;&lt;D xsi:type="xsd:double"&gt;313.64&lt;/D&gt;&lt;D xsi:type="xsd:double"&gt;321.1&lt;/D&gt;&lt;D xsi:type="xsd:double"&gt;322.51&lt;/D&gt;&lt;D xsi:type="xsd:double"&gt;322.66&lt;/D&gt;&lt;D xsi:type="xsd:double"&gt;321.45&lt;/D&gt;&lt;D xsi:type="xsd:double"&gt;321.45&lt;/D&gt;&lt;D xsi:type="xsd:double"&gt;321.45&lt;/D&gt;&lt;D xsi:type="xsd:double"&gt;311.13&lt;/D&gt;&lt;D xsi:type="xsd:double"&gt;313.54&lt;/D&gt;&lt;D xsi:type="xsd:double"&gt;308.715&lt;/D&gt;&lt;D xsi:type="xsd:double"&gt;307.82&lt;/D&gt;&lt;D xsi:type="xsd:double"&gt;304.35&lt;/D&gt;&lt;D xsi:type="xsd:double"&gt;304.35&lt;/D&gt;&lt;D xsi:type="xsd:double"&gt;304.35&lt;/D&gt;&lt;D xsi:type="xsd:double"&gt;297&lt;/D&gt;&lt;D xsi:type="xsd:double"&gt;303.22&lt;/D&gt;&lt;D xsi:type="xsd:double"&gt;304.88&lt;/D&gt;&lt;D xsi:type="xsd:double"&gt;299.27&lt;/D&gt;&lt;D xsi:type="xsd:double"&gt;289.83&lt;/D&gt;&lt;D xsi:type="xsd:double"&gt;289.83&lt;/D&gt;&lt;D xsi:type="xsd:double"&gt;289.83&lt;/D&gt;&lt;D xsi:type="xsd:double"&gt;289.83&lt;/D&gt;&lt;D xsi:type="xsd:double"&gt;283.09&lt;/D&gt;&lt;D xsi:type="xsd:double"&gt;290.5&lt;/D&gt;&lt;D xsi:type="xsd:double"&gt;283.06&lt;/D&gt;&lt;D xsi:type="xsd:double"&gt;280.14&lt;/D&gt;&lt;D xsi:type="xsd:double"&gt;280.14&lt;/D&gt;&lt;D xsi:type="xsd:double"&gt;280.14&lt;/D&gt;&lt;D xsi:type="xsd:double"&gt;273.97&lt;/D&gt;&lt;D xsi:type="xsd:double"&gt;276.205&lt;/D&gt;&lt;D xsi:type="xsd:double"&gt;271.52&lt;/D&gt;&lt;D xsi:type="xsd:double"&gt;269.45&lt;/D&gt;&lt;D xsi:type="xsd:double"&gt;269.0301&lt;/D&gt;&lt;D xsi:type="xsd:double"&gt;269.0301&lt;/D&gt;&lt;D xsi:type="xsd:double"&gt;269.0301&lt;/D&gt;&lt;D xsi:type="xsd:double"&gt;277.7&lt;/D&gt;&lt;D xsi:type="xsd:double"&gt;271.34&lt;/D&gt;&lt;D xsi:type="xsd:double"&gt;270.12&lt;/D&gt;&lt;D xsi:type="xsd:double"&gt;265.2&lt;/D&gt;&lt;D xsi:type="xsd:double"&gt;260.49&lt;/D&gt;&lt;D xsi:type="xsd:double"&gt;260.49&lt;/D&gt;&lt;D xsi:type="xsd:double"&gt;260.49&lt;/D&gt;&lt;D xsi:type="xsd:double"&gt;264.12&lt;/D&gt;&lt;D xsi:type="xsd:double"&gt;267.21&lt;/D&gt;&lt;D xsi:type="xsd:double"&gt;273.04&lt;/D&gt;&lt;D xsi:type="xsd:double"&gt;264.89&lt;/D&gt;&lt;D xsi:type="xsd:double"&gt;261.22&lt;/D&gt;&lt;D xsi:type="xsd:double"&gt;261.22&lt;/D&gt;&lt;D xsi:type="xsd:double"&gt;261.22&lt;/D&gt;&lt;D xsi:type="xsd:double"&gt;260.32&lt;/D&gt;&lt;D xsi:type="xsd:double"&gt;263.69&lt;/D&gt;&lt;D xsi:type="xsd:double"&gt;260&lt;/D&gt;&lt;D xsi:type="xsd:double"&gt;252.57&lt;/D&gt;&lt;D xsi:type="xsd:double"&gt;249.24&lt;/D&gt;&lt;D xsi:type="xsd:double"&gt;249.24&lt;/D&gt;&lt;D xsi:type="xsd:double"&gt;249.24&lt;/D&gt;&lt;D xsi:type="xsd:double"&gt;249.24&lt;/D&gt;&lt;D xsi:type="xsd:double"&gt;246.33&lt;/D&gt;&lt;D xsi:type="xsd:double"&gt;248.855&lt;/D&gt;&lt;D xsi:type="xsd:double"&gt;243.92&lt;/D&gt;&lt;D xsi:type="xsd:double"&gt;253.72&lt;/D&gt;&lt;D xsi:type="xsd:double"&gt;253.72&lt;/D&gt;&lt;D xsi:type="xsd:double"&gt;253.72&lt;/D&gt;&lt;D xsi:type="xsd:double"&gt;260.81&lt;/D&gt;&lt;D xsi:type="xsd:double"&gt;262.7&lt;/D&gt;&lt;D xsi:type="xsd:double"&gt;264.385&lt;/D&gt;&lt;D xsi:type="xsd:double"&gt;271.06&lt;/D&gt;&lt;D xsi:type="xsd:double"&gt;266.76&lt;/D&gt;&lt;D xsi:type="xsd:double"&gt;266.76&lt;/D&gt;&lt;D xsi:type="xsd:double"&gt;266.76&lt;/D&gt;&lt;D xsi:type="xsd:double"&gt;258.97&lt;/D&gt;&lt;D xsi:type="xsd:double"&gt;252.21&lt;/D&gt;&lt;D xsi:type="xsd:double"&gt;255.15&lt;/D&gt;&lt;D xsi:type="xsd:double"&gt;254.5&lt;/D&gt;&lt;D xsi:type="xsd:double"&gt;256.24&lt;/D&gt;&lt;D xsi:type="xsd:double"&gt;256.24&lt;/D&gt;&lt;D xsi:type="xsd:double"&gt;256.24&lt;/D&gt;&lt;D xsi:type="xsd:double"&gt;255.8046&lt;/D&gt;&lt;D xsi:type="xsd:double"&gt;262.64&lt;/D&gt;&lt;D xsi:type="xsd:double"&gt;263.46&lt;/D&gt;&lt;D xsi:type="xsd:double"&gt;267.64&lt;/D&gt;&lt;D xsi:type="xsd:double"&gt;267.8&lt;/D&gt;&lt;D xsi:type="xsd:double"&gt;267.8&lt;/D&gt;&lt;D xsi:type="xsd:double"&gt;267.8&lt;/D&gt;&lt;D xsi:type="xsd:double"&gt;268.73&lt;/D&gt;&lt;D xsi:type="xsd:double"&gt;272.43&lt;/D&gt;&lt;D xsi:type="xsd:double"&gt;261.02&lt;/D&gt;&lt;D xsi:type="xsd:double"&gt;258.94&lt;/D&gt;&lt;D xsi:type="xsd:double"&gt;256.93&lt;/D&gt;&lt;D xsi:type="xsd:double"&gt;256.93&lt;/D&gt;&lt;D xsi:type="xsd:double"&gt;256.93&lt;/D&gt;&lt;D xsi:type="xsd:double"&gt;258.32&lt;/D&gt;&lt;D xsi:type="xsd:double"&gt;264.34&lt;/D&gt;&lt;D xsi:type="xsd:double"&gt;264.81&lt;/D&gt;&lt;D xsi:type="xsd:double"&gt;256.955&lt;/D&gt;&lt;D xsi:type="xsd:double"&gt;256.175&lt;/D&gt;&lt;D xsi:type="xsd:double"&gt;256.175&lt;/D&gt;&lt;D xsi:type="xsd:double"&gt;256.175&lt;/D&gt;&lt;D xsi:type="xsd:double"&gt;259.295&lt;/D&gt;&lt;D xsi:type="xsd:double"&gt;260.19&lt;/D&gt;&lt;D xsi:type="xsd:double"&gt;257.405&lt;/D&gt;&lt;D xsi:type="xsd:double"&gt;253.405&lt;/D&gt;&lt;D xsi:type="xsd:double"&gt;253.71&lt;/D&gt;&lt;D xsi:type="xsd:double"&gt;253.71&lt;/D&gt;&lt;D xsi:type="xsd:double"&gt;253.71&lt;/D&gt;&lt;D xsi:type="xsd:double"&gt;246.88&lt;/D&gt;&lt;D xsi:type="xsd:double"&gt;242.17&lt;/D&gt;&lt;D xsi:type="xsd:double"&gt;243.11&lt;/D&gt;&lt;D xsi:type="xsd:double"&gt;239.55&lt;/D&gt;&lt;D xsi:type="xsd:double"&gt;239.55&lt;/D&gt;&lt;D xsi:type="xsd:double"&gt;239.55&lt;/D&gt;&lt;D xsi:type="xsd:double"&gt;239.55&lt;/D&gt;&lt;D xsi:type="xsd:double"&gt;236.78&lt;/D&gt;&lt;D xsi:type="xsd:double"&gt;239.01&lt;/D&gt;&lt;D xsi:type="xsd:double"&gt;248.62&lt;/D&gt;&lt;D xsi:type="xsd:double"&gt;250.24&lt;/D&gt;&lt;D xsi:type="xsd:double"&gt;245.33&lt;/D&gt;&lt;D xsi:type="xsd:double"&gt;245.33&lt;/D&gt;&lt;D xsi:type="xsd:double"&gt;245.33&lt;/D&gt;&lt;D xsi:type="xsd:double"&gt;232&lt;/D&gt;&lt;D xsi:type="xsd:double"&gt;223.62&lt;/D&gt;&lt;D xsi:type="xsd:double"&gt;223.19&lt;/D&gt;&lt;D xsi:type="xsd:double"&gt;216.83&lt;/D&gt;&lt;D xsi:type="xsd:double"&gt;212.6&lt;/D&gt;&lt;D xsi:type="xsd:double"&gt;212.6&lt;/D&gt;&lt;D xsi:type="xsd:double"&gt;212.6&lt;/D&gt;&lt;D xsi:type="xsd:double"&gt;210.905&lt;/D&gt;&lt;D xsi:type="xsd:double"&gt;214.12&lt;/D&gt;&lt;D xsi:type="xsd:double"&gt;210.29&lt;/D&gt;&lt;D xsi:type="xsd:double"&gt;211.645&lt;/D&gt;&lt;D xsi:type="xsd:double"&gt;206.57&lt;/D&gt;&lt;D xsi:type="xsd:double"&gt;206.57&lt;/D&gt;&lt;D xsi:type="xsd:double"&gt;206.57&lt;/D&gt;&lt;D xsi:type="xsd:double"&gt;209.55&lt;/D&gt;&lt;D xsi:type="xsd:double"&gt;212.77&lt;/D&gt;&lt;D xsi:type="xsd:double"&gt;208.8&lt;/D&gt;&lt;D xsi:type="xsd:double"&gt;207.08&lt;/D&gt;&lt;D xsi:type="xsd:double"&gt;216.97&lt;/D&gt;&lt;D xsi:type="xsd:double"&gt;216.97&lt;/D&gt;&lt;D xsi:type="xsd:double"&gt;216.97&lt;/D&gt;&lt;D xsi:type="xsd:double"&gt;214.49&lt;/D&gt;&lt;D xsi:type="xsd:double"&gt;210.5&lt;/D&gt;&lt;D xsi:type="xsd:double"&gt;201.82&lt;/D&gt;&lt;D xsi:type="xsd:double"&gt;199.665&lt;/D&gt;&lt;D xsi:type="xsd:double"&gt;203.61&lt;/D&gt;&lt;D xsi:type="xsd:double"&gt;203.61&lt;/D&gt;&lt;D xsi:type="xsd:double"&gt;203.61&lt;/D&gt;&lt;D xsi:type="xsd:double"&gt;203.89&lt;/D&gt;&lt;D xsi:type="xsd:double"&gt;198.71&lt;/D&gt;&lt;D xsi:type="xsd:double"&gt;199.99&lt;/D&gt;&lt;D xsi:type="xsd:double"&gt;205.3951&lt;/D&gt;&lt;D xsi:type="xsd:double"&gt;208.59&lt;/D&gt;&lt;D xsi:type="xsd:double"&gt;208.59&lt;/D&gt;&lt;D xsi:type="xsd:double"&gt;208.59&lt;/D&gt;&lt;D xsi:type="xsd:double"&gt;208.59&lt;/D&gt;&lt;D xsi:type="xsd:double"&gt;205.07&lt;/D&gt;&lt;D xsi:type="xsd:double"&gt;205.2&lt;/D&gt;&lt;D xsi:type="xsd:double"&gt;207.43&lt;/D&gt;&lt;D xsi:type="xsd:double"&gt;209.53&lt;/D&gt;&lt;D xsi:type="xsd:double"&gt;209.53&lt;/D&gt;&lt;D xsi:type="xsd:double"&gt;209.53&lt;/D&gt;&lt;D xsi:type="xsd:double"&gt;210.3&lt;/D&gt;&lt;D xsi:type="xsd:double"&gt;207.495&lt;/D&gt;&lt;D xsi:type="xsd:double"&gt;209.58&lt;/D&gt;&lt;D xsi:type="xsd:double"&gt;206.08&lt;/D&gt;&lt;D xsi:type="xsd:double"&gt;199.805&lt;/D&gt;&lt;D xsi:type="xsd:double"&gt;199.805&lt;/D&gt;&lt;D xsi:type="xsd:double"&gt;199.805&lt;/D&gt;&lt;D xsi:type="xsd:double"&gt;195.42&lt;/D&gt;&lt;D xsi:type="xsd:double"&gt;192.95&lt;/D&gt;&lt;D xsi:type="xsd:double"&gt;195.16&lt;/D&gt;&lt;D xsi:type="xsd:double"&gt;184.765&lt;/D&gt;&lt;D xsi:type="xsd:double"&gt;182.85&lt;/D&gt;&lt;D xsi:type="xsd:double"&gt;182.85&lt;/D&gt;&lt;D xsi:type="xsd:double"&gt;182.85&lt;/D&gt;&lt;D xsi:type="xsd:double"&gt;182.85&lt;/D&gt;&lt;D xsi:type="xsd:double"&gt;185.02&lt;/D&gt;&lt;D xsi:type="xsd:double"&gt;184.27&lt;/D&gt;&lt;D xsi:type="xsd:double"&gt;187.23&lt;/D&gt;&lt;D xsi:type="xsd:double"&gt;199.7&lt;/D&gt;&lt;D xsi:type="xsd:double"&gt;199.7&lt;/D&gt;&lt;D xsi:type="xsd:double"&gt;199.7&lt;/D&gt;&lt;D xsi:type="xsd:double"&gt;201.84&lt;/D&gt;&lt;D xsi:type="xsd:double"&gt;201.95&lt;/D&gt;&lt;D xsi:type="xsd:double"&gt;197.92&lt;/D&gt;&lt;D xsi:type="xsd:double"&gt;200.5&lt;/D&gt;&lt;D xsi:type="xsd:double"&gt;205.83&lt;/D&gt;&lt;D xsi:type="xsd:double"&gt;205.83&lt;/D&gt;&lt;D xsi:type="xsd:double"&gt;205.83&lt;/D&gt;&lt;D xsi:type="xsd:double"&gt;205.83&lt;/D&gt;&lt;D xsi:type="xsd:double"&gt;208.17&lt;/D&gt;&lt;D xsi:type="xsd:double"&gt;214.755&lt;/D&gt;&lt;D xsi:type="xsd:double"&gt;213.2875&lt;/D&gt;&lt;D xsi:type="xsd:double"&gt;212.905&lt;/D&gt;&lt;D xsi:type="xsd:double"&gt;212.905&lt;/D&gt;&lt;D xsi:type="xsd:double"&gt;212.905&lt;/D&gt;&lt;D xsi:type="xsd:double"&gt;211.53&lt;/D&gt;&lt;D xsi:type="xsd:double"&gt;215.74&lt;/D&gt;&lt;D xsi:type="xsd:double"&gt;211.09&lt;/D&gt;&lt;D xsi:type="xsd:double"&gt;209.7&lt;/D&gt;&lt;D xsi:type="xsd:double"&gt;210.8&lt;/D&gt;&lt;D xsi:type="xsd:double"&gt;210.8&lt;/D&gt;&lt;D xsi:type="xsd:double"&gt;210.8&lt;/D&gt;&lt;D xsi:type="xsd:double"&gt;211.78&lt;/D&gt;&lt;D xsi:type="xsd:double"&gt;213.46&lt;/D&gt;&lt;D xsi:type="xsd:double"&gt;219.22&lt;/D&gt;&lt;D xsi:type="xsd:double"&gt;218.49&lt;/D&gt;&lt;D xsi:type="xsd:double"&gt;225.03&lt;/D&gt;&lt;D xsi:type="xsd:double"&gt;225.03&lt;/D&gt;&lt;D xsi:type="xsd:double"&gt;225.03&lt;/D&gt;&lt;D xsi:type="xsd:double"&gt;222.26&lt;/D&gt;&lt;D xsi:type="xsd:double"&gt;218.24&lt;/D&gt;&lt;D xsi:type="xsd:double"&gt;222.765&lt;/D&gt;&lt;D xsi:type="xsd:double"&gt;220.5&lt;/D&gt;&lt;D xsi:type="xsd:double"&gt;231.37&lt;/D&gt;&lt;D xsi:type="xsd:double"&gt;231.37&lt;/D&gt;&lt;D xsi:type="xsd:double"&gt;231.37&lt;/D&gt;&lt;D xsi:type="xsd:double"&gt;237&lt;/D&gt;&lt;D xsi:type="xsd:double"&gt;238.53&lt;/D&gt;&lt;D xsi:type="xsd:double"&gt;238.04&lt;/D&gt;&lt;D xsi:type="xsd:double"&gt;241.21&lt;/D&gt;&lt;D xsi:type="xsd:double"&gt;238.28&lt;/D&gt;&lt;D xsi:type="xsd:double"&gt;238.28&lt;/D&gt;&lt;D xsi:type="xsd:double"&gt;238.28&lt;/D&gt;&lt;D xsi:type="xsd:double"&gt;244.98&lt;/D&gt;&lt;D xsi:type="xsd:double"&gt;240.865&lt;/D&gt;&lt;D xsi:type="xsd:double"&gt;246.57&lt;/D&gt;&lt;D xsi:type="xsd:double"&gt;250.01&lt;/D&gt;&lt;D xsi:type="xsd:double"&gt;252&lt;/D&gt;&lt;D xsi:type="xsd:double"&gt;252&lt;/D&gt;&lt;D xsi:type="xsd:double"&gt;252&lt;/D&gt;&lt;D xsi:type="xsd:double"&gt;259&lt;/D&gt;&lt;D xsi:type="xsd:double"&gt;263.2&lt;/D&gt;&lt;D xsi:type="xsd:double"&gt;264.25&lt;/D&gt;&lt;D xsi:type="xsd:double"&gt;262.25&lt;/D&gt;&lt;D xsi:type="xsd:double"&gt;257.02&lt;/D&gt;&lt;D xsi:type="xsd:double"&gt;257.02&lt;/D&gt;&lt;D xsi:type="xsd:double"&gt;257.02&lt;/D&gt;&lt;D xsi:type="xsd:double"&gt;249.915&lt;/D&gt;&lt;D xsi:type="xsd:double"&gt;245.7748&lt;/D&gt;&lt;D xsi:type="xsd:double"&gt;244.3&lt;/D&gt;&lt;D xsi:type="xsd:double"&gt;248.72&lt;/D&gt;&lt;D xsi:type="xsd:double"&gt;242.375&lt;/D&gt;&lt;D xsi:type="xsd:double"&gt;242.375&lt;/D&gt;&lt;D xsi:type="xsd:double"&gt;242.375&lt;/D&gt;&lt;D xsi:type="xsd:double"&gt;239.55&lt;/D&gt;&lt;D xsi:type="xsd:double"&gt;239.85&lt;/D&gt;&lt;D xsi:type="xsd:double"&gt;239.205&lt;/D&gt;&lt;D xsi:type="xsd:double"&gt;238.99&lt;/D&gt;&lt;D xsi:type="xsd:double"&gt;244.581&lt;/D&gt;&lt;D xsi:type="xsd:double"&gt;244.581&lt;/D&gt;&lt;D xsi:type="xsd:double"&gt;244.581&lt;/D&gt;&lt;D xsi:type="xsd:double"&gt;244.581&lt;/D&gt;&lt;D xsi:type="xsd:double"&gt;242.61&lt;/D&gt;&lt;D xsi:type="xsd:double"&gt;249.29&lt;/D&gt;&lt;D xsi:type="xsd:double"&gt;254&lt;/D&gt;&lt;D xsi:type="xsd:double"&gt;256.92&lt;/D&gt;&lt;D xsi:type="xsd:double"&gt;256.92&lt;/D&gt;&lt;D xsi:type="xsd:double"&gt;256.92&lt;/D&gt;&lt;D xsi:type="xsd:double"&gt;257.415&lt;/D&gt;&lt;D xsi:type="xsd:double"&gt;253.34&lt;/D&gt;&lt;D xsi:type="xsd:double"&gt;246.55&lt;/D&gt;&lt;D xsi:type="xsd:double"&gt;248.01&lt;/D&gt;&lt;D xsi:type="xsd:double"&gt;240.13&lt;/D&gt;&lt;D xsi:type="xsd:double"&gt;240.13&lt;/D&gt;&lt;D xsi:type="xsd:double"&gt;240.13&lt;/D&gt;&lt;D xsi:type="xsd:double"&gt;241.75&lt;/D&gt;&lt;D xsi:type="xsd:double"&gt;232.28&lt;/D&gt;&lt;D xsi:type="xsd:double"&gt;232.33&lt;/D&gt;&lt;D xsi:type="xsd:double"&gt;223.19&lt;/D&gt;&lt;D xsi:type="xsd:double"&gt;220.04&lt;/D&gt;&lt;D xsi:type="xsd:double"&gt;220.04&lt;/D&gt;&lt;D xsi:type="xsd:double"&gt;220.04&lt;/D&gt;&lt;D xsi:type="xsd:double"&gt;219.525&lt;/D&gt;&lt;D xsi:type="xsd:double"&gt;218.115&lt;/D&gt;&lt;D xsi:type="xsd:double"&gt;220.91&lt;/D&gt;&lt;D xsi:type="xsd:double"&gt;219.87&lt;/D&gt;&lt;D xsi:type="xsd:double"&gt;220.09&lt;/D&gt;&lt;D xsi:type="xsd:double"&gt;220.09&lt;/D&gt;&lt;D xsi:type="xsd:double"&gt;220.09&lt;/D&gt;&lt;D xsi:type="xsd:double"&gt;216.775&lt;/D&gt;&lt;D xsi:type="xsd:double"&gt;231.64&lt;/D&gt;&lt;D xsi:type="xsd:double"&gt;233.06&lt;/D&gt;&lt;D xsi:type="xsd:double"&gt;229.51&lt;/D&gt;&lt;D xsi:type="xsd:double"&gt;219.8&lt;/D&gt;&lt;D xsi:type="xsd:double"&gt;219.8&lt;/D&gt;&lt;D xsi:type="xsd:double"&gt;219.8&lt;/D&gt;&lt;D xsi:type="xsd:double"&gt;220.88&lt;/D&gt;&lt;D xsi:type="xsd:double"&gt;222.73&lt;/D&gt;&lt;D xsi:type="xsd:double"&gt;220.9&lt;/D&gt;&lt;D xsi:type="xsd:double"&gt;202.97&lt;/D&gt;&lt;D xsi:type="xsd:double"&gt;211.245&lt;/D&gt;&lt;D xsi:type="xsd:double"&gt;211.245&lt;/D&gt;&lt;D xsi:type="xsd:double"&gt;211.245&lt;/D&gt;&lt;D xsi:type="xsd:double"&gt;219.37&lt;/D&gt;&lt;D xsi:type="xsd:double"&gt;224.99&lt;/D&gt;&lt;D xsi:type="xsd:double"&gt;214.225&lt;/D&gt;&lt;D xsi:type="xsd:double"&gt;211.76&lt;/D&gt;&lt;D xsi:type="xsd:double"&gt;215.095&lt;/D&gt;&lt;D xsi:type="xsd:double"&gt;215.095&lt;/D&gt;&lt;D xsi:type="xsd:double"&gt;215.095&lt;/D&gt;&lt;D xsi:type="xsd:double"&gt;222.62&lt;/D&gt;&lt;D xsi:type="xsd:double"&gt;227.56&lt;/D&gt;&lt;D xsi:type="xsd:double"&gt;232.87&lt;/D&gt;&lt;D xsi:type="xsd:double"&gt;219.6&lt;/D&gt;&lt;D xsi:type="xsd:double"&gt;224.02&lt;/D&gt;&lt;D xsi:type="xsd:double"&gt;224.02&lt;/D&gt;&lt;D xsi:type="xsd:double"&gt;224.02&lt;/D&gt;&lt;D xsi:type="xsd:double"&gt;231.63&lt;/D&gt;&lt;D xsi:type="xsd:double"&gt;234.225&lt;/D&gt;&lt;D xsi:type="xsd:double"&gt;231.18&lt;/D&gt;&lt;D xsi:type="xsd:double"&gt;227.37&lt;/D&gt;&lt;D xsi:type="xsd:double"&gt;229.955&lt;/D&gt;&lt;D xsi:type="xsd:double"&gt;229.955&lt;/D&gt;&lt;D xsi:type="xsd:double"&gt;229.955&lt;/D&gt;&lt;D xsi:type="xsd:double"&gt;231.84&lt;/D&gt;&lt;D xsi:type="xsd:double"&gt;237.54&lt;/D&gt;&lt;D xsi:type="xsd:double"&gt;236.23&lt;/D&gt;&lt;D xsi:type="xsd:double"&gt;247.78&lt;/D&gt;&lt;D xsi:type="xsd:double"&gt;261.66&lt;/D&gt;&lt;D xsi:type="xsd:double"&gt;261.66&lt;/D&gt;&lt;D xsi:type="xsd:double"&gt;261.66&lt;/D&gt;&lt;D xsi:type="xsd:double"&gt;264.62&lt;/D&gt;&lt;D xsi:type="xsd:double"&gt;269.29&lt;/D&gt;&lt;D xsi:type="xsd:double"&gt;264.28&lt;/D&gt;&lt;D xsi:type="xsd:double"&gt;256.905&lt;/D&gt;&lt;D xsi:type="xsd:double"&gt;265.28&lt;/D&gt;&lt;D xsi:type="xsd:double"&gt;265.28&lt;/D&gt;&lt;D xsi:type="xsd:double"&gt;265.28&lt;/D&gt;&lt;D xsi:type="xsd:double"&gt;263.76&lt;/D&gt;&lt;D xsi:type="xsd:double"&gt;266.225&lt;/D&gt;&lt;D xsi:type="xsd:double"&gt;265.145&lt;/D&gt;&lt;D xsi:type="xsd:double"&gt;265.145&lt;/D&gt;&lt;D xsi:type="xsd:double"&gt;264.79&lt;/D&gt;&lt;D xsi:type="xsd:double"&gt;264.79&lt;/D&gt;&lt;D xsi:type="xsd:double"&gt;264.79&lt;/D&gt;&lt;D xsi:type="xsd:double"&gt;257.27&lt;/D&gt;&lt;D xsi:type="xsd:double"&gt;257.48&lt;/D&gt;&lt;D xsi:type="xsd:double"&gt;250.765&lt;/D&gt;&lt;D xsi:type="xsd:double"&gt;263.61&lt;/D&gt;&lt;D xsi:type="xsd:double"&gt;261.86&lt;/D&gt;&lt;D xsi:type="xsd:double"&gt;261.86&lt;/D&gt;&lt;D xsi:type="xsd:double"&gt;261.86&lt;/D&gt;&lt;D xsi:type="xsd:double"&gt;255.25&lt;/D&gt;&lt;D xsi:type="xsd:double"&gt;251.14&lt;/D&gt;&lt;D xsi:type="xsd:double"&gt;255.505&lt;/D&gt;&lt;D xsi:type="xsd:double"&gt;258.22&lt;/D&gt;&lt;D xsi:type="xsd:double"&gt;257.59&lt;/D&gt;&lt;D xsi:type="xsd:double"&gt;257.59&lt;/D&gt;&lt;D xsi:type="xsd:double"&gt;257.59&lt;/D&gt;&lt;D xsi:type="xsd:double"&gt;252.945&lt;/D&gt;&lt;D xsi:type="xsd:double"&gt;263.4&lt;/D&gt;&lt;D xsi:type="xsd:double"&gt;256.97&lt;/D&gt;&lt;D xsi:type="xsd:double"&gt;245.07&lt;/D&gt;&lt;D xsi:type="xsd:double"&gt;245.975&lt;/D&gt;&lt;D xsi:type="xsd:double"&gt;245.975&lt;/D&gt;&lt;D xsi:type="xsd:double"&gt;245.975&lt;/D&gt;&lt;D xsi:type="xsd:double"&gt;243.35&lt;/D&gt;&lt;D xsi:type="xsd:double"&gt;240.54&lt;/D&gt;&lt;D xsi:type="xsd:double"&gt;243.755&lt;/D&gt;&lt;D xsi:type="xsd:double"&gt;238.18&lt;/D&gt;&lt;D xsi:type="xsd:double"&gt;239.12&lt;/D&gt;&lt;D xsi:type="xsd:double"&gt;239.12&lt;/D&gt;&lt;D xsi:type="xsd:double"&gt;239.12&lt;/D&gt;&lt;D xsi:type="xsd:double"&gt;239.12&lt;/D&gt;&lt;D xsi:type="xsd:double"&gt;241.84&lt;/D&gt;&lt;D xsi:type="xsd:double"&gt;239.2&lt;/D&gt;&lt;D xsi:type="xsd:double"&gt;240.57&lt;/D&gt;&lt;D xsi:type="xsd:double"&gt;235.82&lt;/D&gt;&lt;D xsi:type="xsd:double"&gt;235.82&lt;/D&gt;&lt;D xsi:type="xsd:double"&gt;235.82&lt;/D&gt;&lt;D xsi:type="xsd:double"&gt;235.82&lt;/D&gt;&lt;D xsi:type="xsd:double"&gt;238.33&lt;/D&gt;&lt;D xsi:type="xsd:double"&gt;239.41&lt;/D&gt;&lt;D xsi:type="xsd:double"&gt;233.23&lt;/D&gt;&lt;D xsi:type="xsd:double"&gt;236.29&lt;/D&gt;&lt;D xsi:type="xsd:double"&gt;236.29&lt;/D&gt;&lt;D xsi:type="xsd:double"&gt;236.29&lt;/D&gt;&lt;D xsi:type="xsd:double"&gt;240.64&lt;/D&gt;&lt;D xsi:type="xsd:double"&gt;243.27&lt;/D&gt;&lt;D xsi:type="xsd:double"&gt;249.72&lt;/D&gt;&lt;D xsi:type="xsd:double"&gt;250.57&lt;/D&gt;&lt;D xsi:type="xsd:double"&gt;250.24&lt;/D&gt;&lt;D xsi:type="xsd:double"&gt;250.24&lt;/D&gt;&lt;D xsi:type="xsd:double"&gt;250.24&lt;/D&gt;&lt;D xsi:type="xsd:double"&gt;250.24&lt;/D&gt;&lt;D xsi:type="xsd:double"&gt;251.5629&lt;/D&gt;&lt;D xsi:type="xsd:double"&gt;241.89&lt;/D&gt;&lt;D xsi:type="xsd:double"&gt;232.98&lt;/D&gt;&lt;D xsi:type="xsd:double"&gt;232.44&lt;/D&gt;&lt;D xsi:type="xsd:double"&gt;232.44&lt;/D&gt;&lt;D xsi:type="xsd:double"&gt;232.44&lt;/D&gt;&lt;D xsi:type="xsd:double"&gt;239.47&lt;/D&gt;&lt;D xsi:type="xsd:double"&gt;243.145&lt;/D&gt;&lt;D xsi:type="xsd:double"&gt;245.46&lt;/D&gt;&lt;D xsi:type="xsd:double"&gt;245.5&lt;/D&gt;&lt;D xsi:type="xsd:double"&gt;246.675&lt;/D&gt;&lt;D xsi:type="xsd:double"&gt;246.675&lt;/D&gt;&lt;D xsi:type="xsd:double"&gt;246.675&lt;/D&gt;&lt;D xsi:type="xsd:double"&gt;243.47&lt;/D&gt;&lt;D xsi:type="xsd:double"&gt;244.01&lt;/D&gt;&lt;D xsi:type="xsd:double"&gt;255.16&lt;/D&gt;&lt;D xsi:type="xsd:double"&gt;269.07&lt;/D&gt;&lt;D xsi:type="xsd:double"&gt;273.43&lt;/D&gt;&lt;D xsi:type="xsd:double"&gt;273.43&lt;/D&gt;&lt;D xsi:type="xsd:double"&gt;273.43&lt;/D&gt;&lt;D xsi:type="xsd:double"&gt;266.46&lt;/D&gt;&lt;D xsi:type="xsd:double"&gt;259.12&lt;/D&gt;&lt;D xsi:type="xsd:double"&gt;260.96&lt;/D&gt;&lt;D xsi:type="xsd:double"&gt;261.93&lt;/D&gt;&lt;D xsi:type="xsd:double"&gt;258.29&lt;/D&gt;&lt;D xsi:type="xsd:double"&gt;258.29&lt;/D&gt;&lt;D xsi:type="xsd:double"&gt;258.29&lt;/D&gt;&lt;D xsi:type="xsd:double"&gt;260.51&lt;/D&gt;&lt;D xsi:type="xsd:double"&gt;261.53&lt;/</t>
        </r>
      </text>
    </comment>
    <comment ref="A42" authorId="0" shapeId="0">
      <text>
        <r>
          <rPr>
            <b/>
            <sz val="9"/>
            <color indexed="81"/>
            <rFont val="Tahoma"/>
            <family val="2"/>
          </rPr>
          <t>D&gt;&lt;D xsi:type="xsd:double"&gt;261.15&lt;/D&gt;&lt;D xsi:type="xsd:double"&gt;261.37&lt;/D&gt;&lt;D xsi:type="xsd:double"&gt;261.95&lt;/D&gt;&lt;D xsi:type="xsd:double"&gt;261.95&lt;/D&gt;&lt;D xsi:type="xsd:double"&gt;261.95&lt;/D&gt;&lt;D xsi:type="xsd:double"&gt;261.95&lt;/D&gt;&lt;D xsi:type="xsd:double"&gt;254.01&lt;/D&gt;&lt;D xsi:type="xsd:double"&gt;251.43&lt;/D&gt;&lt;D xsi:type="xsd:double"&gt;250.84&lt;/D&gt;&lt;D xsi:type="xsd:double"&gt;248.425&lt;/D&gt;&lt;D xsi:type="xsd:double"&gt;248.425&lt;/D&gt;&lt;D xsi:type="xsd:double"&gt;248.425&lt;/D&gt;&lt;D xsi:type="xsd:double"&gt;251.85&lt;/D&gt;&lt;D xsi:type="xsd:double"&gt;252.33&lt;/D&gt;&lt;D xsi:type="xsd:double"&gt;251.79&lt;/D&gt;&lt;D xsi:type="xsd:double"&gt;249.56&lt;/D&gt;&lt;D xsi:type="xsd:double"&gt;255.62&lt;/D&gt;&lt;D xsi:type="xsd:double"&gt;255.62&lt;/D&gt;&lt;D xsi:type="xsd:double"&gt;255.62&lt;/D&gt;&lt;D xsi:type="xsd:double"&gt;259.33&lt;/D&gt;&lt;D xsi:type="xsd:double"&gt;255.95&lt;/D&gt;&lt;D xsi:type="xsd:double"&gt;254.46&lt;/D&gt;&lt;D xsi:type="xsd:double"&gt;250.33&lt;/D&gt;&lt;D xsi:type="xsd:double"&gt;242.515&lt;/D&gt;&lt;D xsi:type="xsd:double"&gt;242.515&lt;/D&gt;&lt;D xsi:type="xsd:double"&gt;242.515&lt;/D&gt;&lt;D xsi:type="xsd:double"&gt;240&lt;/D&gt;&lt;D xsi:type="xsd:double"&gt;244.47&lt;/D&gt;&lt;D xsi:type="xsd:double"&gt;236.51&lt;/D&gt;&lt;D xsi:type="xsd:double"&gt;237.87&lt;/D&gt;&lt;D xsi:type="xsd:double"&gt;240.66&lt;/D&gt;&lt;D xsi:type="xsd:double"&gt;240.66&lt;/D&gt;&lt;D xsi:type="xsd:double"&gt;240.66&lt;/D&gt;&lt;D xsi:type="xsd:double"&gt;243.45&lt;/D&gt;&lt;D xsi:type="xsd:double"&gt;246.54&lt;/D&gt;&lt;D xsi:type="xsd:double"&gt;244.71&lt;/D&gt;&lt;D xsi:type="xsd:double"&gt;244.53&lt;/D&gt;&lt;D xsi:type="xsd:double"&gt;238.9&lt;/D&gt;&lt;D xsi:type="xsd:double"&gt;238.9&lt;/D&gt;&lt;D xsi:type="xsd:double"&gt;238.9&lt;/D&gt;&lt;D xsi:type="xsd:double"&gt;242.51&lt;/D&gt;&lt;D xsi:type="xsd:double"&gt;242.35&lt;/D&gt;&lt;D xsi:type="xsd:double"&gt;243.19&lt;/D&gt;&lt;D xsi:type="xsd:double"&gt;243.87&lt;/D&gt;&lt;D xsi:type="xsd:double"&gt;247.4&lt;/D&gt;&lt;D xsi:type="xsd:double"&gt;247.4&lt;/D&gt;&lt;D xsi:type="xsd:double"&gt;247.4&lt;/D&gt;&lt;D xsi:type="xsd:double"&gt;245.5&lt;/D&gt;&lt;D xsi:type="xsd:double"&gt;236.06&lt;/D&gt;&lt;D xsi:type="xsd:double"&gt;233.09&lt;/D&gt;&lt;D xsi:type="xsd:double"&gt;232&lt;/D&gt;&lt;D xsi:type="xsd:double"&gt;232&lt;/D&gt;&lt;D xsi:type="xsd:double"&gt;232&lt;/D&gt;&lt;D xsi:type="xsd:double"&gt;232&lt;/D&gt;&lt;D xsi:type="xsd:double"&gt;232.16&lt;/D&gt;&lt;D xsi:type="xsd:double"&gt;238.51&lt;/D&gt;&lt;D xsi:type="xsd:double"&gt;245.41&lt;/D&gt;&lt;D xsi:type="xsd:double"&gt;243.67&lt;/D&gt;&lt;D xsi:type="xsd:double"&gt;246.22&lt;/D&gt;&lt;D xsi:type="xsd:double"&gt;246.22&lt;/D&gt;&lt;D xsi:type="xsd:double"&gt;246.22&lt;/D&gt;&lt;D xsi:type="xsd:double"&gt;248.05&lt;/D&gt;&lt;D xsi:type="xsd:double"&gt;250.95&lt;/D&gt;&lt;D xsi:type="xsd:double"&gt;253.575&lt;/D&gt;&lt;D xsi:type="xsd:double"&gt;257.315&lt;/D&gt;&lt;D xsi:type="xsd:double"&gt;259.84&lt;/D&gt;&lt;D xsi:type="xsd:double"&gt;259.84&lt;/D&gt;&lt;D xsi:type="xsd:double"&gt;259.84&lt;/D&gt;&lt;D xsi:type="xsd:double"&gt;258.075&lt;/D&gt;&lt;D xsi:type="xsd:double"&gt;258.96&lt;/D&gt;&lt;D xsi:type="xsd:double"&gt;256.74&lt;/D&gt;&lt;D xsi:type="xsd:double"&gt;264.88&lt;/D&gt;&lt;D xsi:type="xsd:double"&gt;275.63&lt;/D&gt;&lt;D xsi:type="xsd:double"&gt;275.63&lt;/D&gt;&lt;D xsi:type="xsd:double"&gt;275.63&lt;/D&gt;&lt;D xsi:type="xsd:double"&gt;279.82&lt;/D&gt;&lt;D xsi:type="xsd:double"&gt;277.18&lt;/D&gt;&lt;D xsi:type="xsd:double"&gt;282.31&lt;/D&gt;&lt;D xsi:type="xsd:double"&gt;277.38&lt;/D&gt;&lt;D xsi:type="xsd:double"&gt;279.61&lt;/D&gt;&lt;D xsi:type="xsd:double"&gt;279.61&lt;/D&gt;&lt;D xsi:type="xsd:double"&gt;279.61&lt;/D&gt;&lt;D xsi:type="xsd:double"&gt;279.21&lt;/D&gt;&lt;D xsi:type="xsd:double"&gt;279.975&lt;/D&gt;&lt;D xsi:type="xsd:double"&gt;279.88&lt;/D&gt;&lt;D xsi:type="xsd:double"&gt;285.42&lt;/D&gt;&lt;D xsi:type="xsd:double"&gt;283.91&lt;/D&gt;&lt;D xsi:type="xsd:double"&gt;283.91&lt;/D&gt;&lt;D xsi:type="xsd:double"&gt;283.91&lt;/D&gt;&lt;D xsi:type="xsd:double"&gt;283.76&lt;/D&gt;&lt;D xsi:type="xsd:double"&gt;279.86&lt;/D&gt;&lt;D xsi:type="xsd:double"&gt;280.545&lt;/D&gt;&lt;D xsi:type="xsd:double"&gt;284.88&lt;/D&gt;&lt;D xsi:type="xsd:double"&gt;285.705&lt;/D&gt;&lt;D xsi:type="xsd:double"&gt;285.705&lt;/D&gt;&lt;D xsi:type="xsd:double"&gt;285.705&lt;/D&gt;&lt;D xsi:type="xsd:double"&gt;279.95&lt;/D&gt;&lt;D xsi:type="xsd:double"&gt;273.94&lt;/D&gt;&lt;D xsi:type="xsd:double"&gt;271.51&lt;/D&gt;&lt;D xsi:type="xsd:double"&gt;272.73&lt;/D&gt;&lt;D xsi:type="xsd:double"&gt;276.135&lt;/D&gt;&lt;D xsi:type="xsd:double"&gt;276.135&lt;/D&gt;&lt;D xsi:type="xsd:double"&gt;276.135&lt;/D&gt;&lt;D xsi:type="xsd:double"&gt;276.135&lt;/D&gt;&lt;D xsi:type="xsd:double"&gt;277.91&lt;/D&gt;&lt;D xsi:type="xsd:double"&gt;275.46&lt;/D&gt;&lt;D xsi:type="xsd:double"&gt;273.83&lt;/D&gt;&lt;D xsi:type="xsd:double"&gt;284.62&lt;/D&gt;&lt;D xsi:type="xsd:double"&gt;284.62&lt;/D&gt;&lt;D xsi:type="xsd:double"&gt;284.62&lt;/D&gt;&lt;D xsi:type="xsd:double"&gt;294.11&lt;/D&gt;&lt;D xsi:type="xsd:double"&gt;295.05&lt;/D&gt;&lt;D xsi:type="xsd:double"&gt;298.616&lt;/D&gt;&lt;D xsi:type="xsd:double"&gt;303.7&lt;/D&gt;&lt;D xsi:type="xsd:double"&gt;298.58&lt;/D&gt;&lt;D xsi:type="xsd:double"&gt;298.58&lt;/D&gt;&lt;D xsi:type="xsd:double"&gt;298.58&lt;/D&gt;&lt;D xsi:type="xsd:double"&gt;301.265&lt;/D&gt;&lt;D xsi:type="xsd:double"&gt;304.43&lt;/D&gt;&lt;D xsi:type="xsd:double"&gt;304.42&lt;/D&gt;&lt;D xsi:type="xsd:double"&gt;304.355&lt;/D&gt;&lt;D xsi:type="xsd:double"&gt;308.45&lt;/D&gt;&lt;D xsi:type="xsd:double"&gt;308.45&lt;/D&gt;&lt;D xsi:type="xsd:double"&gt;308.45&lt;/D&gt;&lt;D xsi:type="xsd:double"&gt;308.45&lt;/D&gt;&lt;D xsi:type="xsd:double"&gt;309.08&lt;/D&gt;&lt;D xsi:type="xsd:double"&gt;310.43&lt;/D&gt;&lt;D xsi:type="xsd:double"&gt;310.21&lt;/D&gt;&lt;D xsi:type="xsd:double"&gt;309.89&lt;/D&gt;&lt;D xsi:type="xsd:double"&gt;309.89&lt;/D&gt;&lt;D xsi:type="xsd:double"&gt;309.89&lt;/D&gt;&lt;D xsi:type="xsd:double"&gt;312.07&lt;/D&gt;&lt;D xsi:type="xsd:double"&gt;315.71&lt;/D&gt;&lt;D xsi:type="xsd:double"&gt;320.74&lt;/D&gt;&lt;D xsi:type="xsd:double"&gt;317.88&lt;/D&gt;&lt;D xsi:type="xsd:double"&gt;323.565&lt;/D&gt;&lt;D xsi:type="xsd:double"&gt;323.565&lt;/D&gt;&lt;D xsi:type="xsd:double"&gt;323.565&lt;/D&gt;&lt;D xsi:type="xsd:double"&gt;323.36&lt;/D&gt;&lt;D xsi:type="xsd:double"&gt;323.36&lt;/D&gt;&lt;D xsi:type="xsd:double"&gt;319.965&lt;/D&gt;&lt;D xsi:type="xsd:double"&gt;314.11&lt;/D&gt;&lt;D xsi:type="xsd:double"&gt;316.59&lt;/D&gt;&lt;D xsi:type="xsd:double"&gt;316.59&lt;/D&gt;&lt;D xsi:type="xsd:double"&gt;316.59&lt;/D&gt;&lt;D xsi:type="xsd:double"&gt;318.1&lt;/D&gt;&lt;D xsi:type="xsd:double"&gt;326.15&lt;/D&gt;&lt;D xsi:type="xsd:double"&gt;328.08&lt;/D&gt;&lt;D xsi:type="xsd:double"&gt;332.14&lt;/D&gt;&lt;D xsi:type="xsd:double"&gt;333.745&lt;/D&gt;&lt;D xsi:type="xsd:double"&gt;333.745&lt;/D&gt;&lt;D xsi:type="xsd:double"&gt;333.745&lt;/D&gt;&lt;D xsi:type="xsd:double"&gt;334.39&lt;/D&gt;&lt;D xsi:type="xsd:double"&gt;338.36&lt;/D&gt;&lt;D xsi:type="xsd:double"&gt;332.06&lt;/D&gt;&lt;D xsi:type="xsd:double"&gt;330.665&lt;/D&gt;&lt;D xsi:type="xsd:double"&gt;328.94&lt;/D&gt;&lt;D xsi:type="xsd:double"&gt;328.94&lt;/D&gt;&lt;D xsi:type="xsd:double"&gt;328.94&lt;/D&gt;&lt;D xsi:type="xsd:double"&gt;330.22&lt;/D&gt;&lt;D xsi:type="xsd:double"&gt;329.48&lt;/D&gt;&lt;D xsi:type="xsd:double"&gt;331.6&lt;/D&gt;&lt;D xsi:type="xsd:double"&gt;340.77&lt;/D&gt;&lt;D xsi:type="xsd:double"&gt;360.06&lt;/D&gt;&lt;D xsi:type="xsd:double"&gt;360.06&lt;/D&gt;&lt;D xsi:type="xsd:double"&gt;360.06&lt;/D&gt;&lt;D xsi:type="xsd:double"&gt;361.87&lt;/D&gt;&lt;D xsi:type="xsd:double"&gt;366.63&lt;/D&gt;&lt;D xsi:type="xsd:double"&gt;366.71&lt;/D&gt;&lt;D xsi:type="xsd:double"&gt;369.48&lt;/D&gt;&lt;D xsi:type="xsd:double"&gt;371.26&lt;/D&gt;&lt;D xsi:type="xsd:double"&gt;371.26&lt;/D&gt;&lt;D xsi:type="xsd:double"&gt;371.26&lt;/D&gt;&lt;D xsi:type="xsd:double"&gt;373.91&lt;/D&gt;&lt;D xsi:type="xsd:double"&gt;369&lt;/D&gt;&lt;D xsi:type="xsd:double"&gt;370.25&lt;/D&gt;&lt;D xsi:type="xsd:double"&gt;369.0659&lt;/D&gt;&lt;D xsi:type="xsd:double"&gt;370.88&lt;/D&gt;&lt;D xsi:type="xsd:double"&gt;370.88&lt;/D&gt;&lt;D xsi:type="xsd:double"&gt;370.88&lt;/D&gt;&lt;D xsi:type="xsd:double"&gt;367.96&lt;/D&gt;&lt;D xsi:type="xsd:double"&gt;368.77&lt;/D&gt;&lt;D xsi:type="xsd:double"&gt;366.91&lt;/D&gt;&lt;D xsi:type="xsd:double"&gt;352.13&lt;/D&gt;&lt;D xsi:type="xsd:double"&gt;347.21&lt;/D&gt;&lt;D xsi:type="xsd:double"&gt;347.21&lt;/D&gt;&lt;D xsi:type="xsd:double"&gt;347.21&lt;/D&gt;&lt;D xsi:type="xsd:double"&gt;343.17&lt;/D&gt;&lt;D xsi:type="xsd:double"&gt;346.41&lt;/D&gt;&lt;D xsi:type="xsd:double"&gt;351.06&lt;/D&gt;&lt;D xsi:type="xsd:double"&gt;357.67&lt;/D&gt;&lt;D xsi:type="xsd:double"&gt;352.25&lt;/D&gt;&lt;D xsi:type="xsd:double"&gt;352.25&lt;/D&gt;&lt;D xsi:type="xsd:double"&gt;352.25&lt;/D&gt;&lt;D xsi:type="xsd:double"&gt;360.85&lt;/D&gt;&lt;D xsi:type="xsd:double"&gt;359.9&lt;/D&gt;&lt;D xsi:type="xsd:double"&gt;372.03&lt;/D&gt;&lt;D xsi:type="xsd:double"&gt;374.5&lt;/D&gt;&lt;D xsi:type="xsd:double"&gt;377.335&lt;/D&gt;&lt;D xsi:type="xsd:double"&gt;377.335&lt;/D&gt;&lt;D xsi:type="xsd:double"&gt;377.335&lt;/D&gt;&lt;D xsi:type="xsd:double"&gt;377.335&lt;/D&gt;&lt;D xsi:type="xsd:double"&gt;368.051&lt;/D&gt;&lt;D xsi:type="xsd:double"&gt;374.2358&lt;/D&gt;&lt;D xsi:type="xsd:double"&gt;371.85&lt;/D&gt;&lt;D xsi:type="xsd:double"&gt;381.82&lt;/D&gt;&lt;D xsi:type="xsd:double"&gt;381.82&lt;/D&gt;&lt;D xsi:type="xsd:double"&gt;381.82&lt;/D&gt;&lt;D xsi:type="xsd:double"&gt;385.92&lt;/D&gt;&lt;D xsi:type="xsd:double"&gt;382.09&lt;/D&gt;&lt;D xsi:type="xsd:double"&gt;376.77&lt;/D&gt;&lt;D xsi:type="xsd:double"&gt;374.765&lt;/D&gt;&lt;D xsi:type="xsd:double"&gt;369.49&lt;/D&gt;&lt;D xsi:type="xsd:double"&gt;369.49&lt;/D&gt;&lt;D xsi:type="xsd:double"&gt;369.49&lt;/D&gt;&lt;D xsi:type="xsd:double"&gt;373.49&lt;/D&gt;&lt;D xsi:type="xsd:double"&gt;370.24&lt;/D&gt;&lt;D xsi:type="xsd:double"&gt;373.245&lt;/D&gt;&lt;D xsi:type="xsd:double"&gt;362.785&lt;/D&gt;&lt;D xsi:type="xsd:double"&gt;373.13&lt;/D&gt;&lt;D xsi:type="xsd:double"&gt;373.13&lt;/D&gt;&lt;D xsi:type="xsd:double"&gt;373.13&lt;/D&gt;&lt;D xsi:type="xsd:double"&gt;371.865&lt;/D&gt;&lt;D xsi:type="xsd:double"&gt;364.85&lt;/D&gt;&lt;D xsi:type="xsd:double"&gt;365.93&lt;/D&gt;&lt;D xsi:type="xsd:double"&gt;371.23&lt;/D&gt;&lt;D xsi:type="xsd:double"&gt;374.11&lt;/D&gt;&lt;D xsi:type="xsd:double"&gt;374.11&lt;/D&gt;&lt;D xsi:type="xsd:double"&gt;374.11&lt;/D&gt;&lt;D xsi:type="xsd:double"&gt;366.36&lt;/D&gt;&lt;D xsi:type="xsd:double"&gt;359.77&lt;/D&gt;&lt;D xsi:type="xsd:double"&gt;362.96&lt;/D&gt;&lt;D xsi:type="xsd:double"&gt;367.66&lt;/D&gt;&lt;D xsi:type="xsd:double"&gt;359.3&lt;/D&gt;&lt;D xsi:type="xsd:double"&gt;359.3&lt;/D&gt;&lt;D xsi:type="xsd:double"&gt;359.3&lt;/D&gt;&lt;D xsi:type="xsd:double"&gt;369.28&lt;/D&gt;&lt;D xsi:type="xsd:double"&gt;379.9115&lt;/D&gt;&lt;D xsi:type="xsd:double"&gt;382.55&lt;/D&gt;&lt;D xsi:type="xsd:double"&gt;378.55&lt;/D&gt;&lt;D xsi:type="xsd:double"&gt;367.235&lt;/D&gt;&lt;D xsi:type="xsd:double"&gt;367.235&lt;/D&gt;&lt;D xsi:type="xsd:double"&gt;367.235&lt;/D&gt;&lt;D xsi:type="xsd:double"&gt;374.285&lt;/D&gt;&lt;D xsi:type="xsd:double"&gt;372.15&lt;/D&gt;&lt;D xsi:type="xsd:double"&gt;360.3513&lt;/D&gt;&lt;D xsi:type="xsd:double"&gt;354.145&lt;/D&gt;&lt;D xsi:type="xsd:double"&gt;346.96&lt;/D&gt;&lt;D xsi:type="xsd:double"&gt;346.96&lt;/D&gt;&lt;D xsi:type="xsd:double"&gt;346.96&lt;/D&gt;&lt;D xsi:type="xsd:double"&gt;347.85&lt;/D&gt;&lt;D xsi:type="xsd:double"&gt;344.38&lt;/D&gt;&lt;D xsi:type="xsd:double"&gt;334.53&lt;/D&gt;&lt;D xsi:type="xsd:double"&gt;348.785&lt;/D&gt;&lt;D xsi:type="xsd:double"&gt;354.81&lt;/D&gt;&lt;D xsi:type="xsd:double"&gt;354.81&lt;/D&gt;&lt;D xsi:type="xsd:double"&gt;354.81&lt;/D&gt;&lt;D xsi:type="xsd:double"&gt;358.85&lt;/D&gt;&lt;D xsi:type="xsd:double"&gt;366.665&lt;/D&gt;&lt;D xsi:type="xsd:double"&gt;372.01&lt;/D&gt;&lt;D xsi:type="xsd:double"&gt;381.34&lt;/D&gt;&lt;D xsi:type="xsd:double"&gt;386.08&lt;/D&gt;&lt;D xsi:type="xsd:double"&gt;386.08&lt;/D&gt;&lt;D xsi:type="xsd:double"&gt;386.08&lt;/D&gt;&lt;D xsi:type="xsd:double"&gt;381.49&lt;/D&gt;&lt;D xsi:type="xsd:double"&gt;383.31&lt;/D&gt;&lt;D xsi:type="xsd:double"&gt;391.54&lt;/D&gt;&lt;D xsi:type="xsd:double"&gt;386.11&lt;/D&gt;&lt;D xsi:type="xsd:double"&gt;388.485&lt;/D&gt;&lt;D xsi:type="xsd:double"&gt;388.485&lt;/D&gt;&lt;D xsi:type="xsd:double"&gt;388.485&lt;/D&gt;&lt;D xsi:type="xsd:double"&gt;391.63&lt;/D&gt;&lt;D xsi:type="xsd:double"&gt;401.55&lt;/D&gt;&lt;D xsi:type="xsd:double"&gt;402.32&lt;/D&gt;&lt;D xsi:type="xsd:double"&gt;403.405&lt;/D&gt;&lt;D xsi:type="xsd:double"&gt;401.27&lt;/D&gt;&lt;D xsi:type="xsd:double"&gt;401.27&lt;/D&gt;&lt;D xsi:type="xsd:double"&gt;401.27&lt;/D&gt;&lt;D xsi:type="xsd:double"&gt;399.63&lt;/D&gt;&lt;D xsi:type="xsd:double"&gt;405.43&lt;/D&gt;&lt;D xsi:type="xsd:double"&gt;410.735&lt;/D&gt;&lt;D xsi:type="xsd:double"&gt;410.735&lt;/D&gt;&lt;D xsi:type="xsd:double"&gt;409.89&lt;/D&gt;&lt;D xsi:type="xsd:double"&gt;409.89&lt;/D&gt;&lt;D xsi:type="xsd:double"&gt;409.89&lt;/D&gt;&lt;D xsi:type="xsd:double"&gt;408.81&lt;/D&gt;&lt;D xsi:type="xsd:double"&gt;400.075&lt;/D&gt;&lt;D xsi:type="xsd:double"&gt;401.02&lt;/D&gt;&lt;D xsi:type="xsd:double"&gt;397.34&lt;/D&gt;&lt;D xsi:type="xsd:double"&gt;405.65&lt;/D&gt;&lt;D xsi:type="xsd:double"&gt;405.65&lt;/D&gt;&lt;D xsi:type="xsd:double"&gt;405.65&lt;/D&gt;&lt;D xsi:type="xsd:double"&gt;414.31&lt;/D&gt;&lt;D xsi:type="xsd:double"&gt;411.445&lt;/D&gt;&lt;D xsi:type="xsd:double"&gt;415.47&lt;/D&gt;&lt;D xsi:type="xsd:double"&gt;415.89&lt;/D&gt;&lt;D xsi:type="xsd:double"&gt;417.19&lt;/D&gt;&lt;D xsi:type="xsd:double"&gt;417.19&lt;/D&gt;&lt;D xsi:type="xsd:double"&gt;417.19&lt;/D&gt;&lt;D xsi:type="xsd:double"&gt;423.9&lt;/D&gt;&lt;D xsi:type="xsd:double"&gt;426.2497&lt;/D&gt;&lt;D xsi:type="xsd:double"&gt;406.4&lt;/D&gt;&lt;D xsi:type="xsd:double"&gt;424.32&lt;/D&gt;&lt;D xsi:type="xsd:double"&gt;439.06&lt;/D&gt;&lt;D xsi:type="xsd:double"&gt;439.06&lt;/D&gt;&lt;D xsi:type="xsd:double"&gt;439.06&lt;/D&gt;&lt;D xsi:type="xsd:double"&gt;434.02&lt;/D&gt;&lt;D xsi:type="xsd:double"&gt;437.895&lt;/D&gt;&lt;D xsi:type="xsd:double"&gt;434.91&lt;/D&gt;&lt;D xsi:type="xsd:double"&gt;438&lt;/D&gt;&lt;D xsi:type="xsd:double"&gt;442.39&lt;/D&gt;&lt;D xsi:type="xsd:double"&gt;442.39&lt;/D&gt;&lt;D xsi:type="xsd:double"&gt;442.39&lt;/D&gt;&lt;D xsi:type="xsd:double"&gt;442.39&lt;/D&gt;&lt;D xsi:type="xsd:double"&gt;440.92&lt;/D&gt;&lt;D xsi:type="xsd:double"&gt;446.76&lt;/D&gt;&lt;D xsi:type="xsd:double"&gt;445.79&lt;/D&gt;&lt;D xsi:type="xsd:double"&gt;445.97&lt;/D&gt;&lt;D xsi:type="xsd:double"&gt;445.97&lt;/D&gt;&lt;D xsi:type="xsd:double"&gt;445.97&lt;/D&gt;&lt;D xsi:type="xsd:double"&gt;445.97&lt;/D&gt;&lt;D xsi:type="xsd:double"&gt;437.71&lt;/D&gt;&lt;D xsi:type="xsd:double"&gt;427.86&lt;/D&gt;&lt;D xsi:type="xsd:double"&gt;425.69&lt;/D&gt;&lt;/FQL&gt;&lt;FQL&gt;&lt;Q&gt;MSFT-US^FG_PRICE_LOW(20201231,20240104,D)&lt;/Q&gt;&lt;R&gt;1100&lt;/R&gt;&lt;C&gt;1&lt;/C&gt;&lt;D xsi:type="xsd:double"&gt;219.68&lt;/D&gt;&lt;D xsi:type="xsd:double"&gt;219.68&lt;/D&gt;&lt;D xsi:type="xsd:double"&gt;219.68&lt;/D&gt;&lt;D xsi:type="xsd:double"&gt;219.68&lt;/D&gt;&lt;D xsi:type="xsd:double"&gt;214.81&lt;/D&gt;&lt;D xsi:type="xsd:double"&gt;215.7&lt;/D&gt;&lt;D xsi:type="xsd:double"&gt;211.94&lt;/D&gt;&lt;D xsi:type="xsd:double"&gt;213.71&lt;/D&gt;&lt;D xsi:type="xsd:double"&gt;217.0261&lt;/D&gt;&lt;D xsi:type="xsd:double"&gt;217.0261&lt;/D&gt;&lt;D xsi:type="xsd:double"&gt;217.0261&lt;/D&gt;&lt;D xsi:type="xsd:double"&gt;216.73&lt;/D&gt;&lt;D xsi:type="xsd:double"&gt;213.3202&lt;/D&gt;&lt;D xsi:type="xsd:double"&gt;213.9266&lt;/D&gt;&lt;D xsi:type="xsd:double"&gt;212.74&lt;/D&gt;&lt;D xsi:type="xsd:double"&gt;212.03&lt;/D&gt;&lt;D xsi:type="xsd:double"&gt;212.03&lt;/D&gt;&lt;D xsi:type="xsd:double"&gt;212.03&lt;/D&gt;&lt;D xsi:type="xsd:double"&gt;212.03&lt;/D&gt;&lt;D xsi:type="xsd:double"&gt;212.63&lt;/D&gt;&lt;D xsi:type="xsd:double"&gt;217.2908&lt;/D&gt;&lt;D xsi:type="xsd:double"&gt;222.42&lt;/D&gt;&lt;D xsi:type="xsd:double"&gt;225.8&lt;/D&gt;&lt;D xsi:type="xsd:double"&gt;225.8&lt;/D&gt;&lt;D xsi:type="xsd:double"&gt;225.8&lt;/D&gt;&lt;D xsi:type="xsd:double"&gt;224.22&lt;/D&gt;&lt;D xsi:type="xsd:double"&gt;230.08&lt;/D&gt;&lt;D xsi:type="xsd:double"&gt;230.14&lt;/D&gt;&lt;D xsi:type="xsd:double"&gt;235.09&lt;/D&gt;&lt;D xsi:type="xsd:double"&gt;231.35&lt;/D&gt;&lt;D xsi:type="xsd:double"&gt;231.35&lt;/D&gt;&lt;D xsi:type="xsd:double"&gt;231.35&lt;/D&gt;&lt;D xsi:type="xsd:double"&gt;232.43&lt;/D&gt;&lt;D xsi:type="xsd:double"&gt;238.69&lt;/D&gt;&lt;D xsi:type="xsd:double"&gt;239.26&lt;/D&gt;&lt;D xsi:type="xsd:double"&gt;240.37&lt;/D&gt;&lt;D xsi:type="xsd:double"&gt;240.42&lt;/D&gt;&lt;D xsi:type="xsd:double"&gt;240.42&lt;/D&gt;&lt;D xsi:type="xsd:double"&gt;240.42&lt;/D&gt;&lt;D xsi:type="xsd:double"&gt;240.81&lt;/D&gt;&lt;D xsi:type="xsd:double"&gt;241.38&lt;/D&gt;&lt;D xsi:type="xsd:double"&gt;240.89&lt;/D&gt;&lt;D xsi:type="xsd:double"&gt;242.15&lt;/D&gt;&lt;D xsi:type="xsd:double"&gt;242.73&lt;/D&gt;&lt;D xsi:type="xsd:double"&gt;242.73&lt;/D&gt;&lt;D xsi:type="xsd:double"&gt;242.73&lt;/D&gt;&lt;D xsi:type="xsd:double"&gt;242.73&lt;/D&gt;&lt;D xsi:type="xsd:double"&gt;242.92&lt;/D&gt;&lt;D xsi:type="xsd:double"&gt;240.94&lt;/D&gt;&lt;D xsi:type="xsd:double"&gt;240.86&lt;/D&gt;&lt;D xsi:type="xsd:double"&gt;240.18&lt;/D&gt;&lt;D xsi:type="xsd:double"&gt;240.18&lt;/D&gt;&lt;D xsi:type="xsd:double"&gt;240.18&lt;/D&gt;&lt;D xsi:type="xsd:double"&gt;232.4&lt;/D&gt;&lt;D xsi:type="xsd:double"&gt;228.73&lt;/D&gt;&lt;D xsi:type="xsd:double"&gt;229&lt;/D&gt;&lt;D xsi:type="xsd:double"&gt;227.88&lt;/D&gt;&lt;D xsi:type="xsd:double"&gt;229.54&lt;/D&gt;&lt;D xsi:type="xsd:double"&gt;229.54&lt;/D&gt;&lt;D xsi:type="xsd:double"&gt;229.54&lt;/D&gt;&lt;D xsi:type="xsd:double"&gt;233.15&lt;/D&gt;&lt;D xsi:type="xsd:double"&gt;233.45&lt;/D&gt;&lt;D xsi:type="xsd:double"&gt;227.26&lt;/D&gt;&lt;D xsi:type="xsd:double"&gt;224.26&lt;/D&gt;&lt;D xsi:type="xsd:double"&gt;226.46&lt;/D&gt;&lt;D xsi:type="xsd:double"&gt;226.46&lt;/D&gt;&lt;D xsi:type="xsd:double"&gt;226.46&lt;/D&gt;&lt;D xsi:type="xsd:double"&gt;227.13&lt;/D&gt;&lt;D xsi:type="xsd:double"&gt;231.67&lt;/D&gt;&lt;D xsi:type="xsd:double"&gt;232.04&lt;/D&gt;&lt;D xsi:type="xsd:double"&gt;234.31&lt;/D&gt;&lt;D xsi:type="xsd:double"&gt;233.23&lt;/D&gt;&lt;D xsi:type="xsd:double"&gt;233.23&lt;/D&gt;&lt;D xsi:type="xsd:double"&gt;233.23&lt;/D&gt;&lt;D xsi:type="xsd:double"&gt;231.81&lt;/D&gt;&lt;D xsi:type="xsd:double"&gt;235.94&lt;/D&gt;&lt;D xsi:type="xsd:double"&gt;233.23&lt;/D&gt;&lt;D xsi:type="xsd:double"&gt;230.33&lt;/D&gt;&lt;D xsi:type="xsd:double"&gt;229.3496&lt;/D&gt;&lt;D xsi:type="xsd:double"&gt;229.3496&lt;/D&gt;&lt;D xsi:type="xsd:double"&gt;229.3496&lt;/D&gt;&lt;D xsi:type="xsd:double"&gt;230.14&lt;/D&gt;&lt;D xsi:type="xsd:double"&gt;237.07&lt;/D&gt;&lt;D xsi:type="xsd:double"&gt;235.32&lt;/D&gt;&lt;D xsi:type="xsd:double"&gt;231.57&lt;/D&gt;&lt;D xsi:type="xsd:double"&gt;231.55&lt;/D&gt;&lt;D xsi:type="xsd:double"&gt;231.55&lt;/D&gt;&lt;D xsi:type="xsd:double"&gt;231.55&lt;/D&gt;&lt;D xsi:type="xsd:double"&gt;231.88&lt;/D&gt;&lt;D xsi:type="xsd:double"&gt;231.1&lt;/D&gt;&lt;D xsi:type="xsd:double"&gt;232.39&lt;/D&gt;&lt;D xsi:type="xsd:double"&gt;238.0501&lt;/D&gt;&lt;D xsi:type="xsd:double"&gt;238.0501&lt;/D&gt;&lt;D xsi:type="xsd:double"&gt;238.0501&lt;/D&gt;&lt;D xsi:type="xsd:double"&gt;238.0501&lt;/D&gt;&lt;D xsi:type="xsd:double"&gt;242.7&lt;/D&gt;&lt;D xsi:type="xsd:double"&gt;246.88&lt;/D&gt;&lt;D xsi:type="xsd:double"&gt;247.19&lt;/D&gt;&lt;D xsi:type="xsd:double"&gt;252&lt;/D&gt;&lt;D xsi:type="xsd:double"&gt;252.44&lt;/D&gt;&lt;D xsi:type="xsd:double"&gt;252.44&lt;/D&gt;&lt;D xsi:type="xsd:double"&gt;252.44&lt;/D&gt;&lt;D xsi:type="xsd:double"&gt;254.62&lt;/D&gt;&lt;D xsi:type="xsd:double"&gt;256.83&lt;/D&gt;&lt;D xsi:type="xsd:double"&gt;255.16&lt;/D&gt;&lt;D xsi:type="xsd:double"&gt;257.73&lt;/D&gt;&lt;D xsi:type="xsd:double"&gt;257.6014&lt;/D&gt;&lt;D xsi:type="xsd:double"&gt;257.6014&lt;/D&gt;&lt;D xsi:type="xsd:double"&gt;257.6014&lt;/D&gt;&lt;D xsi:type="xsd:double"&gt;257.821&lt;/D&gt;&lt;D xsi:type="xsd:double"&gt;256.84&lt;/D&gt;&lt;D xsi:type="xsd:double"&gt;257.25&lt;/D&gt;&lt;D xsi:type="xsd:double"&gt;255.64&lt;/D&gt;&lt;D xsi:type="xsd:double"&gt;257.27&lt;/D&gt;&lt;D xsi:type="xsd:double"&gt;257.27&lt;/D&gt;&lt;D xsi:type="xsd:double"&gt;257.27&lt;/D&gt;&lt;D xsi:type="xsd:double"&gt;260.17&lt;/D&gt;&lt;D xsi:type="xsd:double"&gt;260.12&lt;/D&gt;&lt;D xsi:type="xsd:double"&gt;252.95&lt;/D&gt;&lt;D xsi:type="xsd:double"&gt;249&lt;/D&gt;&lt;D xsi:type="xsd:double"&gt;249.6&lt;/D&gt;&lt;D xsi:type="xsd:double"&gt;249.6&lt;/D&gt;&lt;D xsi:type="xsd:double"&gt;249.6&lt;/D&gt;&lt;D xsi:type="xsd:double"&gt;251.12&lt;/D&gt;&lt;D xsi:type="xsd:double"&gt;245.76&lt;/D&gt;&lt;D xsi:type="xsd:double"&gt;245.82&lt;/D&gt;&lt;D xsi:type="xsd:double"&gt;244.69&lt;/D&gt;&lt;D xsi:type="xsd:double"&gt;251.17&lt;/D&gt;&lt;D xsi:type="xsd:double"&gt;251.17&lt;/D&gt;&lt;D xsi:type="xsd:double"&gt;251.17&lt;/D&gt;&lt;D xsi:type="xsd:double"&gt;247.12&lt;/D&gt;&lt;D xsi:type="xsd:double"&gt;242.57&lt;/D&gt;&lt;D xsi:type="xsd:double"&gt;238.07&lt;/D&gt;&lt;D xsi:type="xsd:double"&gt;241.42&lt;/D&gt;&lt;D xsi:type="xsd:double"&gt;245.49&lt;/D&gt;&lt;D xsi:type="xsd:double"&gt;245.49&lt;/D&gt;&lt;D xsi:type="xsd:double"&gt;245.49&lt;/D&gt;&lt;D xsi:type="xsd:double"&gt;243.52&lt;/D&gt;&lt;D xsi:type="xsd:double"&gt;242.9&lt;/D&gt;&lt;D xsi:type="xsd:double"&gt;238.6&lt;/D&gt;&lt;D xsi:type="xsd:double"&gt;243.86&lt;/D&gt;&lt;D xsi:type="xsd:double"&gt;244.74&lt;/D&gt;&lt;D xsi:type="xsd:double"&gt;244.74&lt;/D&gt;&lt;D xsi:type="xsd:double"&gt;244.74&lt;/D&gt;&lt;D xsi:type="xsd:double"&gt;247.51&lt;/D&gt;&lt;D xsi:type="xsd:double"&gt;250.82&lt;/D&gt;&lt;D xsi:type="xsd:double"&gt;250.75&lt;/D&gt;&lt;D xsi:type="xsd:double"&gt;249.25&lt;/D&gt;&lt;D xsi:type="xsd:double"&gt;249.56&lt;/D&gt;&lt;D xsi:type="xsd:double"&gt;249.56&lt;/D&gt;&lt;D xsi:type="xsd:double"&gt;249.56&lt;/D&gt;&lt;D xsi:type="xsd:double"&gt;249.56&lt;/D&gt;&lt;D xsi:type="xsd:double"&gt;246.96&lt;/D&gt;&lt;D xsi:type="xsd:double"&gt;245.84&lt;/D&gt;&lt;D xsi:type="xsd:double"&gt;243&lt;/D&gt;&lt;D xsi:type="xsd:double"&gt;247.51&lt;/D&gt;&lt;D xsi:type="xsd:double"&gt;247.51&lt;/D&gt;&lt;D xsi:type="xsd:double"&gt;247.51&lt;/D&gt;&lt;D xsi:type="xsd:double"&gt;249.81&lt;/D&gt;&lt;D xsi:type="xsd:double"&gt;252.51&lt;/D&gt;&lt;D xsi:type="xsd:double"&gt;253.21&lt;/D&gt;&lt;D xsi:type="xsd:double"&gt;253.67&lt;/D&gt;&lt;D xsi:type="xsd:double"&gt;256.61&lt;/D&gt;&lt;D xsi:type="xsd:double"&gt;256.61&lt;/D&gt;&lt;D xsi:type="xsd:double"&gt;256.61&lt;/D&gt;&lt;D xsi:type="xsd:double"&gt;256.8&lt;/D&gt;&lt;D xsi:type="xsd:double"&gt;257.68&lt;/D&gt;&lt;D xsi:type="xsd:double"&gt;254.42&lt;/D&gt;&lt;D xsi:type="xsd:double"&gt;256.01&lt;/D&gt;&lt;D xsi:type="xsd:double"&gt;258.75&lt;/D&gt;&lt;D xsi:type="xsd:double"&gt;258.75&lt;/D&gt;&lt;D xsi:type="xsd:double"&gt;258.75&lt;/D&gt;&lt;D xsi:type="xsd:double"&gt;257.92&lt;/D&gt;&lt;D xsi:type="xsd:double"&gt;262.4&lt;/D&gt;&lt;D xsi:type="xsd:double"&gt;264.43&lt;/D&gt;&lt;D xsi:type="xsd:double"&gt;265.47&lt;/D&gt;&lt;D xsi:type="xsd:double"&gt;264.76&lt;/D&gt;&lt;D xsi:type="xsd:double"&gt;264.76&lt;/D&gt;&lt;D xsi:type="xsd:double"&gt;264.76&lt;/D&gt;&lt;D xsi:type="xsd:double"&gt;265.91&lt;/D&gt;&lt;D xsi:type="xsd:double"&gt;267.98&lt;/D&gt;&lt;D xsi:type="xsd:double"&gt;269.6043&lt;/D&gt;&lt;D xsi:type="xsd:double"&gt;269.6&lt;/D&gt;&lt;D xsi:type="xsd:double"&gt;272.5&lt;/D&gt;&lt;D xsi:type="xsd:double"&gt;272.5&lt;/D&gt;&lt;D xsi:type="xsd:double"&gt;272.5&lt;/D&gt;&lt;D xsi:type="xsd:double"&gt;272.5&lt;/D&gt;&lt;D xsi:type="xsd:double"&gt;274.3&lt;/D&gt;&lt;D xsi:type="xsd:double"&gt;277.15&lt;/D&gt;&lt;D xsi:type="xsd:double"&gt;274.87&lt;/D&gt;&lt;D xsi:type="xsd:double"&gt;275.32&lt;/D&gt;&lt;D xsi:type="xsd:double"&gt;275.32&lt;/D&gt;&lt;D xsi:type="xsd:double"&gt;275.32&lt;/D&gt;&lt;D xsi:type="xsd:double"&gt;276.58&lt;/D&gt;&lt;D xsi:type="xsd:double"&gt;277.39&lt;/D&gt;&lt;D xsi:type="xsd:double"&gt;280.55&lt;/D&gt;&lt;D xsi:type="xsd:double"&gt;279.83&lt;/D&gt;&lt;D xsi:type="xsd:double"&gt;279.46&lt;/D&gt;&lt;D xsi:type="xsd:double"&gt;279.46&lt;/D&gt;&lt;D xsi:type="xsd:double"&gt;279.46&lt;/D&gt;&lt;D xsi:type="xsd:double"&gt;274.45&lt;/D&gt;&lt;D xsi:type="xsd:double"&gt;276.26&lt;/D&gt;&lt;D xsi:type="xsd:double"&gt;277.29&lt;/D&gt;&lt;D xsi:type="xsd:double"&gt;283.42&lt;/D&gt;&lt;D xsi:type="xsd:double"&gt;286.5&lt;/D&gt;&lt;D xsi:type="xsd:double"&gt;286.5&lt;/D&gt;&lt;D xsi:type="xsd:double"&gt;286.5&lt;/D&gt;&lt;D xsi:type="xsd:double"&gt;286.642&lt;/D&gt;&lt;D xsi:type="xsd:double"&gt;282.95&lt;/D&gt;&lt;D xsi:type="xsd:double"&gt;283.8303&lt;/D&gt;&lt;D xsi:type="xsd:double"&gt;286.08&lt;/D&gt;&lt;D xsi:type="xsd:double"&gt;283.91&lt;/D&gt;&lt;D xsi:type="xsd:double"&gt;283.91&lt;/D&gt;&lt;D xsi:type="xsd:double"&gt;283.91&lt;/D&gt;&lt;D xsi:type="xsd:double"&gt;283.74&lt;/D&gt;&lt;D xsi:type="xsd:double"&gt;284&lt;/D&gt;&lt;D xsi:type="xsd:double"&gt;284.65&lt;/D&gt;&lt;D xsi:type="xsd:double"&gt;286.1&lt;/D&gt;&lt;D xsi:type="xsd:double"&gt;287.6238&lt;/D&gt;&lt;D xsi:type="xsd:double"&gt;287.6238&lt;/D&gt;&lt;D xsi:type="xsd:double"&gt;287.6238&lt;/D&gt;&lt;D xsi:type="xsd:double"&gt;287.81&lt;/D&gt;&lt;D xsi:type="xsd:double"&gt;285.2&lt;/D&gt;&lt;D xsi:type="xsd:double"&gt;285.86&lt;/D&gt;&lt;D xsi:type="xsd:double"&gt;286.34&lt;/D&gt;&lt;D xsi:type="xsd:double"&gt;289.3&lt;/D&gt;&lt;D xsi:type="xsd:double"&gt;289.3&lt;/D&gt;&lt;D xsi:type="xsd:double"&gt;289.3&lt;/D&gt;&lt;D xsi:type="xsd:double"&gt;290.02&lt;/D&gt;&lt;D xsi:type="xsd:double"&gt;291.08&lt;/D&gt;&lt;D xsi:type="xsd:double"&gt;290.27&lt;/D&gt;&lt;D xsi:type="xsd:double"&gt;288.64&lt;/D&gt;&lt;D xsi:type="xsd:double"&gt;298.06&lt;/D&gt;&lt;D xsi:type="xsd:double"&gt;298.06&lt;/D&gt;&lt;D xsi:type="xsd:double"&gt;298.06&lt;/D&gt;&lt;D xsi:type="xsd:double"&gt;301.85&lt;/D&gt;&lt;D xsi:type="xsd:double"&gt;302.0035&lt;/D&gt;&lt;D xsi:type="xsd:double"&gt;300.42&lt;/D&gt;&lt;D xsi:type="xsd:double"&gt;298.95&lt;/D&gt;&lt;D xsi:type="xsd:double"&gt;296.83&lt;/D&gt;&lt;D xsi:type="xsd:double"&gt;296.83&lt;/D&gt;&lt;D xsi:type="xsd:double"&gt;296.83&lt;/D&gt;&lt;D xsi:type="xsd:double"&gt;301.06&lt;/D&gt;&lt;D xsi:type="xsd:double"&gt;301.5&lt;/D&gt;&lt;D xsi:type="xsd:double"&gt;301.49&lt;/D&gt;&lt;D xsi:type="xsd:double"&gt;300.18&lt;/D&gt;&lt;D xsi:type="xsd:double"&gt;300.26&lt;/D&gt;&lt;D xsi:type="xsd:double"&gt;300.26&lt;/D&gt;&lt;D xsi:type="xsd:double"&gt;300.26&lt;/D&gt;&lt;D xsi:type="xsd:double"&gt;300.26&lt;/D&gt;&lt;D xsi:type="xsd:double"&gt;298.2&lt;/D&gt;&lt;D xsi:type="xsd:double"&gt;297.4651&lt;/D&gt;&lt;D xsi:type="xsd:double"&gt;297&lt;/D&gt;&lt;D xsi:type="xsd:double"&gt;295.38&lt;/D&gt;&lt;D xsi:type="xsd:double"&gt;295.38&lt;/D&gt;&lt;D xsi:type="xsd:double"&gt;295.38&lt;/D&gt;&lt;D xsi:type="xsd:double"&gt;294.08&lt;/D&gt;&lt;D xsi:type="xsd:double"&gt;298.1&lt;/D&gt;&lt;D xsi:type="xsd:double"&gt;301.82&lt;/D&gt;&lt;D xsi:type="xsd:double"&gt;300.76&lt;/D&gt;&lt;D xsi:type="xsd:double"&gt;299.53&lt;/D&gt;&lt;D xsi:type="xsd:double"&gt;299.53&lt;/D&gt;&lt;D xsi:type="xsd:double"&gt;299.53&lt;/D&gt;&lt;D xsi:type="xsd:double"&gt;289.52&lt;/D&gt;&lt;D xsi:type="xsd:double"&gt;294.07&lt;/D&gt;&lt;D xsi:type="xsd:double"&gt;294.51&lt;/D&gt;&lt;D xsi:type="xsd:double"&gt;297.5339&lt;/D&gt;&lt;D xsi:type="xsd:double"&gt;296.93&lt;/D&gt;&lt;D xsi:type="xsd:double"&gt;296.93&lt;/D&gt;&lt;D xsi:type="xsd:double"&gt;296.93&lt;/D&gt;&lt;D xsi:type="xsd:double"&gt;292.9449&lt;/D&gt;&lt;D xsi:type="xsd:double"&gt;282.75&lt;/D&gt;&lt;D xsi:type="xsd:double"&gt;283.01&lt;/D&gt;&lt;D xsi:type="xsd:double"&gt;281.62&lt;/D&gt;&lt;D xsi:type="xsd:double"&gt;281.29&lt;/D&gt;&lt;D xsi:type="xsd:double"&gt;281.29&lt;/D&gt;&lt;D xsi:type="xsd:double"&gt;281.29&lt;/D&gt;&lt;D xsi:type="xsd:double"&gt;280.25&lt;/D&gt;&lt;D xsi:type="xsd:double"&gt;284.0464&lt;/D&gt;&lt;D xsi:type="xsd:double"&gt;285.5093&lt;/D&gt;&lt;D xsi:type="xsd:double"&gt;293.92&lt;/D&gt;&lt;D xsi:type="xsd:double"&gt;293.76&lt;/D&gt;&lt;D xsi:type="xsd:double"&gt;293.76&lt;/D&gt;&lt;D xsi:type="xsd:double"&gt;293.76&lt;/D&gt;&lt;D xsi:type="xsd:double"&gt;292.745&lt;/D&gt;&lt;D xsi:type="xsd:double"&gt;292.35&lt;/D&gt;&lt;D xsi:type="xsd:double"&gt;293.49&lt;/D&gt;&lt;D xsi:type="xsd:double"&gt;297.83&lt;/D&gt;&lt;D xsi:type="xsd:double"&gt;300.5191&lt;/D&gt;&lt;D xsi:type="xsd:double"&gt;300.5191&lt;/D&gt;&lt;D xsi:type="xsd:double"&gt;300.5191&lt;/D&gt;&lt;D xsi:type="xsd:double"&gt;302.69&lt;/D&gt;&lt;D xsi:type="xsd:double"&gt;307.22&lt;/D&gt;&lt;D xsi:type="xsd:double"&gt;306.11&lt;/D&gt;&lt;D xsi:type="xsd:double"&gt;306.36&lt;/D&gt;&lt;D xsi:type="xsd:double"&gt;307.8&lt;/D&gt;&lt;D xsi:type="xsd:double"&gt;307.8&lt;/D&gt;&lt;D xsi:type="xsd:double"&gt;307.8&lt;/D&gt;&lt;D xsi:type="xsd:double"&gt;306.46&lt;/D&gt;&lt;D xsi:type="xsd:double"&gt;308.5967&lt;/D&gt;&lt;D xsi:type="xsd:double"&gt;316&lt;/D&gt;&lt;D xsi:type="xsd:double"&gt;321.3601&lt;/D&gt;&lt;D xsi:type="xsd:double"&gt;323.9&lt;/D&gt;&lt;D xsi:type="xsd:double"&gt;323.9&lt;/D&gt;&lt;D xsi:type="xsd:double"&gt;323.9&lt;/D&gt;&lt;D xsi:type="xsd:double"&gt;326.37&lt;/D&gt;&lt;D xsi:type="xsd:double"&gt;330&lt;/D&gt;&lt;D xsi:type="xsd:double"&gt;330.65&lt;/D&gt;&lt;D xsi:type="xsd:double"&gt;329.51&lt;/D&gt;&lt;D xsi:type="xsd:double"&gt;334.4217&lt;/D&gt;&lt;D xsi:type="xsd:double"&gt;334.4217&lt;/D&gt;&lt;D xsi:type="xsd:double"&gt;334.4217&lt;/D&gt;&lt;D xsi:type="xsd:double"&gt;334.44&lt;/D&gt;&lt;D xsi:type="xsd:double"&gt;334.53&lt;/D&gt;&lt;D xsi:type="xsd:double"&gt;329.92&lt;/D&gt;&lt;D xsi:type="xsd:double"&gt;330.51&lt;/D&gt;&lt;D xsi:type="xsd:double"&gt;333.79&lt;/D&gt;&lt;D xsi:type="xsd:double"&gt;333.79&lt;/D&gt;&lt;D xsi:type="xsd:double"&gt;333.79&lt;/D&gt;&lt;D xsi:type="xsd:double"&gt;334.034&lt;/D&gt;&lt;D xsi:type="xsd:double"&gt;335.51&lt;/D&gt;&lt;D xsi:type="xsd:double"&gt;338&lt;/D&gt;&lt;D xsi:type="xsd:double"&gt;337.12&lt;/D&gt;&lt;D xsi:type="xsd:double"&gt;342.2&lt;/D&gt;&lt;D xsi:type="xsd:double"&gt;342.2&lt;/D&gt;&lt;D xsi:type="xsd:double"&gt;342.2&lt;/D&gt;&lt;D xsi:type="xsd:double"&gt;339.55&lt;/D&gt;&lt;D xsi:type="xsd:double"&gt;333.56&lt;/D&gt;&lt;D xsi:type="xsd:double"&gt;333.911&lt;/D&gt;&lt;D xsi:type="xsd:double"&gt;333.911&lt;/D&gt;&lt;D xsi:type="xsd:double"&gt;328.12&lt;/D&gt;&lt;D xsi:type="xsd:double"&gt;328.12&lt;/D&gt;&lt;D xsi:type="xsd:double"&gt;328.12&lt;/D&gt;&lt;D xsi:type="xsd:double"&gt;334.74&lt;/D&gt;&lt;D xsi:type="xsd:double"&gt;328.99&lt;/D&gt;&lt;D xsi:type="xsd:double"&gt;329.39&lt;/D&gt;&lt;D xsi:type="xsd:double"&gt;327.8028&lt;/D&gt;&lt;D xsi:type="xsd:double"&gt;318.03&lt;/D&gt;&lt;D xsi:type="xsd:double"&gt;318.03&lt;/D&gt;&lt;D xsi:type="xsd:double"&gt;318.03&lt;/D&gt;&lt;D xsi:type="xsd:double"&gt;319.23&lt;/D&gt;&lt;D xsi:type="xsd:double"&gt;330.1&lt;/D&gt;&lt;D xsi:type="xsd:double"&gt;330.8&lt;/D&gt;&lt;D xsi:type="xsd:double"&gt;332.12&lt;/D&gt;&lt;D xsi:type="xsd:double"&gt;334.79&lt;/D&gt;&lt;D xsi:type="xsd:double"&gt;334.79&lt;/D&gt;&lt;D xsi:type="xsd:double"&gt;334.79&lt;/D&gt;&lt;D xsi:type="xsd:double"&gt;339.08&lt;/D&gt;&lt;D xsi:type="xsd:double"&gt;324.11&lt;/D&gt;&lt;D xsi:type="xsd:double"&gt;324.5&lt;/D&gt;&lt;D xsi:type="xsd:double"&gt;323.02&lt;/D&gt;&lt;D xsi:type="xsd:double"&gt;317.25&lt;/D&gt;&lt;D xsi:type="xsd:double"&gt;317.25&lt;/D&gt;&lt;D xsi:type="xsd:double"&gt;317.25&lt;/D&gt;&lt;D xsi:type="xsd:double"&gt;317.57&lt;/D&gt;&lt;D xsi:type="xsd:double"&gt;319.8&lt;/D&gt;&lt;D xsi:type="xsd:double"&gt;325.75&lt;/D&gt;&lt;D xsi:type="xsd:double"&gt;332.73&lt;/D&gt;&lt;D xsi:type="xsd:double"&gt;332.73&lt;/D&gt;&lt;D xsi:type="xsd:double"&gt;332.73&lt;/D&gt;&lt;D xsi:type="xsd:double"&gt;332.73&lt;/D&gt;&lt;D xsi:type="xsd:double"&gt;335.43&lt;/D&gt;&lt;D xsi:type="xsd:double"&gt;340.32&lt;/D&gt;&lt;D xsi:type="xsd:double"&gt;339.68&lt;/D&gt;&lt;D xsi:type="xsd:double"&gt;338.82&lt;/D&gt;&lt;D xsi:type="xsd:double"&gt;335.85&lt;/D&gt;&lt;D xsi:type="xsd:double"&gt;335.85&lt;/D&gt;&lt;D xsi:type="xsd:double"&gt;335.85&lt;/D&gt;&lt;D xsi:type="xsd:double"&gt;329.78&lt;/D&gt;&lt;D xsi:type="xsd:double"&gt;326.12&lt;/D&gt;&lt;D xsi:type="xsd:double"&gt;315.98&lt;/D&gt;&lt;D xsi:type="xsd:double"&gt;311.49&lt;/D&gt;&lt;D xsi:type="xsd:double"&gt;310.09&lt;/D&gt;&lt;D xsi:type="xsd:double"&gt;310.09&lt;/D&gt;&lt;D xsi:type="xsd:double"&gt;310.09&lt;/D&gt;&lt;D xsi:type="xsd:double"&gt;304.69&lt;/D&gt;&lt;D xsi:type="xsd:double"&gt;309.89&lt;/D&gt;&lt;D xsi:type="xsd:double"&gt;317.08&lt;/D&gt;&lt;D xsi:type="xsd:double"&gt;304&lt;/D&gt;&lt;D xsi:type="xsd:double"&gt;303.75&lt;/D&gt;&lt;D xsi:type="xsd:double"&gt;303.75&lt;/D&gt;&lt;D xsi:type="xsd:double"&gt;303.75&lt;/D&gt;&lt;D xsi:type="xsd:double"&gt;303.75&lt;/D&gt;&lt;D xsi:type="xsd:double"&gt;301.74&lt;/D&gt;&lt;D xsi:type="xsd:double"&gt;302.7&lt;/D&gt;&lt;D xsi:type="xsd:double"&gt;301.14&lt;/D&gt;&lt;D xsi:type="xsd:double"&gt;295.61&lt;/D&gt;&lt;D xsi:type="xsd:double"&gt;295.61&lt;/D&gt;&lt;D xsi:type="xsd:double"&gt;295.61&lt;/D&gt;&lt;D xsi:type="xsd:double"&gt;276.05&lt;/D&gt;&lt;D xsi:type="xsd:double"&gt;285.17&lt;/D&gt;&lt;D xsi:type="xsd:double"&gt;293.03&lt;/D&gt;&lt;D xsi:type="xsd:double"&gt;297.93&lt;/D&gt;&lt;D xsi:type="xsd:double"&gt;294.45&lt;/D&gt;&lt;D xsi:type="xsd:double"&gt;294.45&lt;/D&gt;&lt;D xsi:type="xsd:double"&gt;294.45&lt;/D&gt;&lt;D xsi:type="xsd:double"&gt;306.37&lt;/D&gt;&lt;D xsi:type="xsd:double"&gt;305.1293&lt;/D&gt;&lt;D xsi:type="xsd:double"&gt;308.88&lt;/D&gt;&lt;D xsi:type="xsd:double"&gt;299.96&lt;/D&gt;&lt;D xsi:type="xsd:double"&gt;299.97&lt;/D&gt;&lt;D xsi:type="xsd:double"&gt;299.97&lt;/D&gt;&lt;D xsi:type="xsd:double"&gt;299.97&lt;/D&gt;&lt;D xsi:type="xsd:double"&gt;299.9&lt;/D&gt;&lt;D xsi:type="xsd:double"&gt;299.95&lt;/D&gt;&lt;D xsi:type="xsd:double"&gt;307.39&lt;/D&gt;&lt;D xsi:type="xsd:double"&gt;300.7&lt;/D&gt;&lt;D xsi:type="xsd:double"&gt;294.22&lt;/D&gt;&lt;D xsi:type="xsd:double"&gt;294.22&lt;/D&gt;&lt;D xsi:type="xsd:double"&gt;294.22&lt;/D&gt;&lt;D xsi:type="xsd:double"&gt;291.35&lt;/D&gt;&lt;D xsi:type="xsd:double"&gt;297.02&lt;/D&gt;&lt;D xsi:type="xsd:double"&gt;293.68&lt;/D&gt;&lt;D xsi:type="xsd:double"&gt;290&lt;/D&gt;&lt;D xsi:type="xsd:double"&gt;286.305&lt;/D&gt;&lt;D xsi:type="xsd:double"&gt;286.305&lt;/D&gt;&lt;D xsi:type="xsd:double"&gt;286.305&lt;/D&gt;&lt;D xsi:type="xsd:double"&gt;286.305&lt;/D&gt;&lt;D xsi:type="xsd:double"&gt;284.5&lt;/D&gt;&lt;D xsi:type="xsd:double"&gt;280.1&lt;/D&gt;&lt;D xsi:type="xsd:double"&gt;271.52&lt;/D&gt;&lt;D xsi:type="xsd:double"&gt;291.655&lt;/D&gt;&lt;D xsi:type="xsd:double"&gt;291.655&lt;/D&gt;&lt;D xsi:type="xsd:double"&gt;291.655&lt;/D&gt;&lt;D xsi:type="xsd:double"&gt;293&lt;/D&gt;&lt;D xsi:type="xsd:double"&gt;292.15&lt;/D&gt;&lt;D xsi:type="xsd:double"&gt;293.698&lt;/D&gt;&lt;D xsi:type="xsd:double"&gt;294.05&lt;/D&gt;&lt;D xsi:type="xsd:double"&gt;287.165&lt;/D&gt;&lt;D xsi:type="xsd:double"&gt;287.165&lt;/D&gt;&lt;D xsi:type="xsd:double"&gt;287.165&lt;/D&gt;&lt;D xsi:type="xsd:double"&gt;278.53&lt;/D&gt;&lt;D xsi:type="xsd:double"&gt;270&lt;/D&gt;&lt;D xsi:type="xsd:double"&gt;280.78&lt;/D&gt;&lt;D xsi:type="xsd:double"&gt;280.58&lt;/D&gt;&lt;D xsi:type="xsd:double"&gt;279.43&lt;/D&gt;&lt;D xsi:type="xsd:double"&gt;279.43&lt;/D&gt;&lt;D xsi:type="xsd:double"&gt;279.43&lt;/D&gt;&lt;D xsi:type="xsd:double"&gt;275.82&lt;/D&gt;&lt;D xsi:type="xsd:double"&gt;278.725&lt;/D&gt;&lt;D xsi:type="xsd:double"&gt;283.2&lt;/D&gt;&lt;D xsi:type="xsd:double"&gt;289.37&lt;/D&gt;&lt;D xsi:type="xsd:double"&gt;292.73&lt;/D&gt;&lt;D xsi:type="xsd:double"&gt;292.73&lt;/D&gt;&lt;D xsi:type="xsd:double"&gt;292.73&lt;/D&gt;&lt;D xsi:type="xsd:double"&gt;294.9&lt;/D&gt;&lt;D xsi:type="xsd:double"&gt;298.77&lt;/D&gt;&lt;D xsi:type="xsd:double"&gt;297.7201&lt;/D&gt;&lt;D xsi:type="xsd:double"&gt;298.315&lt;/D&gt;&lt;D xsi:type="xsd:double"&gt;299.2855&lt;/D&gt;&lt;D xsi:type="xsd:double"&gt;299.2855&lt;/D&gt;&lt;D xsi:type="xsd:double"&gt;299.2855&lt;/D&gt;&lt;D xsi:type="xsd:double"&gt;304.33&lt;/D&gt;&lt;D xsi:type="xsd:double"&gt;309.05&lt;/D&gt;&lt;D xsi:type="xsd:double"&gt;311.58&lt;/D&gt;&lt;D xsi:type="xsd:double"&gt;307.89&lt;/D&gt;&lt;D xsi:type="xsd:double"&gt;305.54&lt;/D&gt;&lt;D xsi:type="xsd:double"&gt;305.54&lt;/D&gt;&lt;D xsi:type="xsd:double"&gt;305.54&lt;/D&gt;&lt;D xsi:type="xsd:double"&gt;309.71&lt;/D&gt;&lt;D xsi:type="xsd:double"&gt;309.87&lt;/D&gt;&lt;D xsi:type="xsd:double"&gt;296.71&lt;/D&gt;&lt;D xsi:type="xsd:double"&gt;296.35&lt;/D&gt;&lt;D xsi:type="xsd:double"&gt;296.28&lt;/D&gt;&lt;D xsi:type="xsd:double"&gt;296.28&lt;/D&gt;&lt;D xsi:type="xsd:double"&gt;296.28&lt;/D&gt;&lt;D xsi:type="xsd:double"&gt;285&lt;/D&gt;&lt;D xsi:type="xsd:double"&gt;280.49&lt;/D&gt;&lt;D xsi:type="xsd:double"&gt;281.3&lt;/D&gt;&lt;D xsi:type="xsd:double"&gt;279.32&lt;/D&gt;&lt;D xsi:type="xsd:double"&gt;279.32&lt;/D&gt;&lt;D xsi:type="xsd:double"&gt;279.32&lt;/D&gt;&lt;D xsi:type="xsd:double"&gt;279.32&lt;/D&gt;&lt;D xsi:type="xsd:double"&gt;278.34&lt;/D&gt;&lt;D xsi:type="xsd:double"&gt;278.41&lt;/D&gt;&lt;D xsi:type="xsd:double"&gt;285.3702&lt;/D&gt;&lt;D xsi:type="xsd:double"&gt;280.06&lt;/D&gt;&lt;D xsi:type="xsd:double"&gt;273.38&lt;/D&gt;&lt;D xsi:type="xsd:double"&gt;273.38&lt;/D&gt;&lt;D xsi:type="xsd:double"&gt;273.38&lt;/D&gt;&lt;D xsi:type="xsd:double"&gt;270.77&lt;/D&gt;&lt;D xsi:type="xsd:double"&gt;270&lt;/D&gt;&lt;D xsi:type="xsd:double"&gt;279.16&lt;/D&gt;&lt;D xsi:type="xsd:double"&gt;281.4562&lt;/D&gt;&lt;D xsi:type="xsd:double"&gt;276.5&lt;/D&gt;&lt;D xsi:type="xsd:double"&gt;276.5&lt;/D&gt;&lt;D xsi:type="xsd:double"&gt;276.5&lt;/D&gt;&lt;D xsi:type="xsd:double"&gt;276.22&lt;/D&gt;&lt;D xsi:type="xsd:double"&gt;280.15&lt;/D&gt;&lt;D xsi:type="xsd:double"&gt;276.73&lt;/D&gt;&lt;D xsi:type="xsd:double"&gt;274.34&lt;/D&gt;&lt;D xsi:type="xsd:double"&gt;271.27&lt;/D&gt;&lt;D xsi:type="xsd:double"&gt;271.27&lt;/D&gt;&lt;D xsi:type="xsd:double"&gt;271.27&lt;/D&gt;&lt;D xsi:type="xsd:double"&gt;263.32&lt;/D&gt;&lt;D xsi:type="xsd:double"&gt;265.07&lt;/D&gt;&lt;D xsi:type="xsd:double"&gt;259.3&lt;/D&gt;&lt;D xsi:type="xsd:double"&gt;250.02&lt;/D&gt;&lt;D xsi:type="xsd:double"&gt;255.35&lt;/D&gt;&lt;D xsi:type="xsd:double"&gt;255.35&lt;/D&gt;&lt;D xsi:type="xsd:double"&gt;255.35&lt;/D&gt;&lt;D xsi:type="xsd:double"&gt;255.78&lt;/D&gt;&lt;D xsi:type="xsd:double"&gt;262.46&lt;/D&gt;&lt;D xsi:type="xsd:double"&gt;252.77&lt;/D&gt;&lt;D xsi:type="xsd:double"&gt;251.88&lt;/D&gt;&lt;D xsi:type="xsd:double"&gt;246.44&lt;/D&gt;&lt;D xsi:type="xsd:double"&gt;246.44&lt;/D&gt;&lt;D xsi:type="xsd:double"&gt;246.44&lt;/D&gt;&lt;D xsi:type="xsd:double"&gt;253.43&lt;/D&gt;&lt;D xsi:type="xsd:double"&gt;253.5&lt;/D&gt;&lt;D xsi:type="xsd:double"&gt;257.125&lt;/D&gt;&lt;D xsi:type="xsd:double"&gt;261.4294&lt;/D&gt;&lt;D xsi:type="xsd:double"&gt;267.56&lt;/D&gt;&lt;D xsi:type="xsd:double"&gt;267.56&lt;/D&gt;&lt;D xsi:type="xsd:double"&gt;267.56&lt;/D&gt;&lt;D xsi:type="xsd:double"&gt;267.56&lt;/D&gt;&lt;D xsi:type="xsd:double"&gt;268.93&lt;/D&gt;&lt;D xsi:type="xsd:double"&gt;270.04&lt;/D&gt;&lt;D xsi:type="xsd:double"&gt;261.6&lt;/D&gt;&lt;D xsi:type="xsd:double"&gt;268.41&lt;/D&gt;&lt;D xsi:type="xsd:double"&gt;268.41&lt;/D&gt;&lt;D xsi:type="xsd:double"&gt;268.41&lt;/D&gt;&lt;D xsi:type="xsd:double"&gt;267.22&lt;/D&gt;&lt;D xsi:type="xsd:double"&gt;265.94&lt;/D&gt;&lt;D xsi:type="xsd:double"&gt;269.61&lt;/D&gt;&lt;D xsi:type="xsd:double"&gt;264.63&lt;/D&gt;&lt;D xsi:type="xsd:double"&gt;252.53&lt;/D&gt;&lt;D xsi:type="xsd:double"&gt;252.53&lt;/D&gt;&lt;D xsi:type="xsd:double"&gt;252.53&lt;/D&gt;&lt;D xsi:type="xsd:double"&gt;241.53&lt;/D&gt;&lt;D xsi:type="xsd:double"&gt;241.51&lt;/D&gt;&lt;D xsi:type="xsd:double"&gt;246.42&lt;/D&gt;&lt;D xsi:type="xsd:double"&gt;243.02&lt;/D&gt;&lt;D xsi:type="xsd:double"&gt;244.03&lt;/D&gt;&lt;D xsi:type="xsd:double"&gt;244.03&lt;/D&gt;&lt;D xsi:type="xsd:double"&gt;244.03&lt;/D&gt;&lt;D xsi:type="xsd:double"&gt;244.03&lt;/D&gt;&lt;D xsi:type="xsd:double"&gt;249.51&lt;/D&gt;&lt;D xsi:type="xsd:double"&gt;250.37&lt;/D&gt;&lt;D xsi:type="xsd:double"&gt;253.63&lt;/D&gt;&lt;D xsi:type="xsd:double"&gt;261.72&lt;/D&gt;&lt;D xsi:type="xsd:double"&gt;261.72&lt;/D&gt;&lt;D xsi:type="xsd:double"&gt;261.72&lt;/D&gt;&lt;D xsi:type="xsd:double"&gt;263.28&lt;/D&gt;&lt;D xsi:type="xsd:double"&gt;256.32&lt;/D&gt;&lt;D xsi:type="xsd:double"&gt;255.76&lt;/D&gt;&lt;D xsi:type="xsd:double"&gt;252.9&lt;/D&gt;&lt;D xsi:type="xsd:double"&gt;254.61&lt;/D&gt;&lt;D xsi:type="xsd:double"&gt;254.61&lt;/D&gt;&lt;D xsi:type="xsd:double"&gt;254.61&lt;/D&gt;&lt;D xsi:type="xsd:double"&gt;254.61&lt;/D&gt;&lt;D xsi:type="xsd:double"&gt;254.74&lt;/D&gt;&lt;D xsi:type="xsd:double"&gt;262.4&lt;/D&gt;&lt;D xsi:type="xsd:double"&gt;265.02&lt;/D&gt;&lt;D xsi:type="xsd:double"&gt;263.285&lt;/D&gt;&lt;D xsi:type="xsd:double"&gt;263.285&lt;/D&gt;&lt;D xsi:type="xsd:double"&gt;263.285&lt;/D&gt;&lt;D xsi:type="xsd:double"&gt;262.18&lt;/D&gt;&lt;D xsi:type="xsd:double"&gt;252.04&lt;/D&gt;&lt;D xsi:type="xsd:double"&gt;248.11&lt;/D&gt;&lt;D xsi:type="xsd:double"&gt;245.94&lt;/D&gt;&lt;D xsi:type="xsd:double"&gt;254.7727&lt;/D&gt;&lt;D xsi:type="xsd:double"&gt;254.7727&lt;/D&gt;&lt;D xsi:type="xsd:double"&gt;254.7727&lt;/D&gt;&lt;D xsi:type="xsd:double"&gt;253.3&lt;/D&gt;&lt;D xsi:type="xsd:double"&gt;253.68&lt;/D&gt;&lt;D xsi:type="xsd:double"&gt;258.91&lt;/D&gt;&lt;D xsi:type="xsd:double"&gt;257.03&lt;/D&gt;&lt;D xsi:type="xsd:double"&gt;259.07&lt;/D&gt;&lt;D xsi:type="xsd:double"&gt;259.07&lt;/D&gt;&lt;D xsi:type="xsd:double"&gt;259.07&lt;/D&gt;&lt;D xsi:type="xsd:double"&gt;256.81&lt;/D&gt;&lt;D xsi:type="xsd:double"&gt;249.57&lt;/D&gt;&lt;D xsi:type="xsd:double"&gt;258.85&lt;/D&gt;&lt;D xsi:type="xsd:double"&gt;267.87&lt;/D&gt;&lt;D xsi:type="xsd:double"&gt;276.63&lt;/D&gt;&lt;D xsi:type="xsd:double"&gt;276.63&lt;/D&gt;&lt;D xsi:type="xsd:double"&gt;276.63&lt;/D&gt;&lt;D xsi:type="xsd:double"&gt;275.84&lt;/D&gt;&lt;D xsi:type="xsd:double"&gt;272.38&lt;/D&gt;&lt;D xsi:type="xsd:double"&gt;276.61&lt;/D&gt;&lt;D xsi:type="xsd:double"&gt;280.1677&lt;/D&gt;&lt;D xsi:type="xsd:double"&gt;278.68&lt;/D&gt;&lt;D xsi:type="xsd:double"&gt;278.68&lt;/D&gt;&lt;D xsi:type="xsd:double"&gt;278.68&lt;/D&gt;&lt;D xsi:type="xsd:double"&gt;279.32&lt;/D&gt;&lt;D xsi:type="xsd:double"&gt;277.61&lt;/D&gt;&lt;D xsi:type="xsd:double"&gt;286.94&lt;/D&gt;&lt;D xsi:type="xsd:double"&gt;286.51&lt;/D&gt;&lt;D xsi:type="xsd:double"&gt;286.94&lt;/D&gt;&lt;D xsi:type="xsd:double"&gt;286.94&lt;/D&gt;&lt;D xsi:type="xsd:double"&gt;286.94&lt;/D&gt;&lt;D xsi:type="xsd:double"&gt;290.11&lt;/D&gt;&lt;D xsi:type="xsd:double"&gt;290.42&lt;/D&gt;&lt;D xsi:type="xsd:double"&gt;289.47&lt;/D&gt;&lt;D xsi:type="xsd:double"&gt;289.08&lt;/D&gt;&lt;D xsi:type="xsd:double"&gt;285.56&lt;/D&gt;&lt;D xsi:type="xsd:double"&gt;285.56&lt;/D&gt;&lt;D xsi:type="xsd:double"&gt;285.56&lt;/D&gt;&lt;D xsi:type="xsd:double"&gt;277.22&lt;/D&gt;&lt;D xsi:type="xsd:double"&gt;275.4&lt;/D&gt;&lt;D xsi:type="xsd:double"&gt;275.11&lt;/D&gt;&lt;D xsi:type="xsd:double"&gt;274.52&lt;/D&gt;&lt;D xsi:type="xsd:double"&gt;267.98&lt;/D&gt;&lt;D xsi:type="xsd:double"&gt;267.98&lt;/D&gt;&lt;D xsi:type="xsd:double"&gt;267.98&lt;/D&gt;&lt;D xsi:type="xsd:double"&gt;263.85&lt;/D&gt;&lt;D xsi:type="xsd:double"&gt;260.66&lt;/D&gt;&lt;D xsi:type="xsd:double"&gt;261</t>
        </r>
      </text>
    </comment>
    <comment ref="A43" authorId="0" shapeId="0">
      <text>
        <r>
          <rPr>
            <b/>
            <sz val="9"/>
            <color indexed="81"/>
            <rFont val="Tahoma"/>
            <family val="2"/>
          </rPr>
          <t>.33&lt;/D&gt;&lt;D xsi:type="xsd:double"&gt;255.41&lt;/D&gt;&lt;D xsi:type="xsd:double"&gt;254.47&lt;/D&gt;&lt;D xsi:type="xsd:double"&gt;254.47&lt;/D&gt;&lt;D xsi:type="xsd:double"&gt;254.47&lt;/D&gt;&lt;D xsi:type="xsd:double"&gt;254.47&lt;/D&gt;&lt;D xsi:type="xsd:double"&gt;251.94&lt;/D&gt;&lt;D xsi:type="xsd:double"&gt;253.22&lt;/D&gt;&lt;D xsi:type="xsd:double"&gt;254.79&lt;/D&gt;&lt;D xsi:type="xsd:double"&gt;260.29&lt;/D&gt;&lt;D xsi:type="xsd:double"&gt;260.29&lt;/D&gt;&lt;D xsi:type="xsd:double"&gt;260.29&lt;/D&gt;&lt;D xsi:type="xsd:double"&gt;265.16&lt;/D&gt;&lt;D xsi:type="xsd:double"&gt;251.59&lt;/D&gt;&lt;D xsi:type="xsd:double"&gt;249.86&lt;/D&gt;&lt;D xsi:type="xsd:double"&gt;244.02&lt;/D&gt;&lt;D xsi:type="xsd:double"&gt;242.0627&lt;/D&gt;&lt;D xsi:type="xsd:double"&gt;242.0627&lt;/D&gt;&lt;D xsi:type="xsd:double"&gt;242.0627&lt;/D&gt;&lt;D xsi:type="xsd:double"&gt;240.85&lt;/D&gt;&lt;D xsi:type="xsd:double"&gt;239.64&lt;/D&gt;&lt;D xsi:type="xsd:double"&gt;238.9&lt;/D&gt;&lt;D xsi:type="xsd:double"&gt;237.57&lt;/D&gt;&lt;D xsi:type="xsd:double"&gt;235.2&lt;/D&gt;&lt;D xsi:type="xsd:double"&gt;235.2&lt;/D&gt;&lt;D xsi:type="xsd:double"&gt;235.2&lt;/D&gt;&lt;D xsi:type="xsd:double"&gt;236.9&lt;/D&gt;&lt;D xsi:type="xsd:double"&gt;234.5&lt;/D&gt;&lt;D xsi:type="xsd:double"&gt;234.73&lt;/D&gt;&lt;D xsi:type="xsd:double"&gt;234.41&lt;/D&gt;&lt;D xsi:type="xsd:double"&gt;232.73&lt;/D&gt;&lt;D xsi:type="xsd:double"&gt;232.73&lt;/D&gt;&lt;D xsi:type="xsd:double"&gt;232.73&lt;/D&gt;&lt;D xsi:type="xsd:double"&gt;234.66&lt;/D&gt;&lt;D xsi:type="xsd:double"&gt;244.975&lt;/D&gt;&lt;D xsi:type="xsd:double"&gt;244.1&lt;/D&gt;&lt;D xsi:type="xsd:double"&gt;246.08&lt;/D&gt;&lt;D xsi:type="xsd:double"&gt;233.17&lt;/D&gt;&lt;D xsi:type="xsd:double"&gt;233.17&lt;/D&gt;&lt;D xsi:type="xsd:double"&gt;233.17&lt;/D&gt;&lt;D xsi:type="xsd:double"&gt;226.73&lt;/D&gt;&lt;D xsi:type="xsd:double"&gt;224.11&lt;/D&gt;&lt;D xsi:type="xsd:double"&gt;223.96&lt;/D&gt;&lt;D xsi:type="xsd:double"&gt;219.13&lt;/D&gt;&lt;D xsi:type="xsd:double"&gt;228.34&lt;/D&gt;&lt;D xsi:type="xsd:double"&gt;228.34&lt;/D&gt;&lt;D xsi:type="xsd:double"&gt;228.34&lt;/D&gt;&lt;D xsi:type="xsd:double"&gt;235.135&lt;/D&gt;&lt;D xsi:type="xsd:double"&gt;235.37&lt;/D&gt;&lt;D xsi:type="xsd:double"&gt;234.29&lt;/D&gt;&lt;D xsi:type="xsd:double"&gt;234.87&lt;/D&gt;&lt;D xsi:type="xsd:double"&gt;234.5&lt;/D&gt;&lt;D xsi:type="xsd:double"&gt;234.5&lt;/D&gt;&lt;D xsi:type="xsd:double"&gt;234.5&lt;/D&gt;&lt;D xsi:type="xsd:double"&gt;241.295&lt;/D&gt;&lt;D xsi:type="xsd:double"&gt;245.83&lt;/D&gt;&lt;D xsi:type="xsd:double"&gt;230.06&lt;/D&gt;&lt;D xsi:type="xsd:double"&gt;225.78&lt;/D&gt;&lt;D xsi:type="xsd:double"&gt;226.05&lt;/D&gt;&lt;D xsi:type="xsd:double"&gt;226.05&lt;/D&gt;&lt;D xsi:type="xsd:double"&gt;226.05&lt;/D&gt;&lt;D xsi:type="xsd:double"&gt;231.15&lt;/D&gt;&lt;D xsi:type="xsd:double"&gt;227.325&lt;/D&gt;&lt;D xsi:type="xsd:double"&gt;220.04&lt;/D&gt;&lt;D xsi:type="xsd:double"&gt;213.98&lt;/D&gt;&lt;D xsi:type="xsd:double"&gt;213.431&lt;/D&gt;&lt;D xsi:type="xsd:double"&gt;213.431&lt;/D&gt;&lt;D xsi:type="xsd:double"&gt;213.431&lt;/D&gt;&lt;D xsi:type="xsd:double"&gt;221.28&lt;/D&gt;&lt;D xsi:type="xsd:double"&gt;225.84&lt;/D&gt;&lt;D xsi:type="xsd:double"&gt;224.33&lt;/D&gt;&lt;D xsi:type="xsd:double"&gt;235&lt;/D&gt;&lt;D xsi:type="xsd:double"&gt;241.93&lt;/D&gt;&lt;D xsi:type="xsd:double"&gt;241.93&lt;/D&gt;&lt;D xsi:type="xsd:double"&gt;241.93&lt;/D&gt;&lt;D xsi:type="xsd:double"&gt;239.21&lt;/D&gt;&lt;D xsi:type="xsd:double"&gt;240.03&lt;/D&gt;&lt;D xsi:type="xsd:double"&gt;240.42&lt;/D&gt;&lt;D xsi:type="xsd:double"&gt;237.63&lt;/D&gt;&lt;D xsi:type="xsd:double"&gt;239.03&lt;/D&gt;&lt;D xsi:type="xsd:double"&gt;239.03&lt;/D&gt;&lt;D xsi:type="xsd:double"&gt;239.03&lt;/D&gt;&lt;D xsi:type="xsd:double"&gt;241.19&lt;/D&gt;&lt;D xsi:type="xsd:double"&gt;240.71&lt;/D&gt;&lt;D xsi:type="xsd:double"&gt;244.27&lt;/D&gt;&lt;D xsi:type="xsd:double"&gt;244.27&lt;/D&gt;&lt;D xsi:type="xsd:double"&gt;246.73&lt;/D&gt;&lt;D xsi:type="xsd:double"&gt;246.73&lt;/D&gt;&lt;D xsi:type="xsd:double"&gt;246.73&lt;/D&gt;&lt;D xsi:type="xsd:double"&gt;240.8&lt;/D&gt;&lt;D xsi:type="xsd:double"&gt;238.21&lt;/D&gt;&lt;D xsi:type="xsd:double"&gt;239.86&lt;/D&gt;&lt;D xsi:type="xsd:double"&gt;250.9156&lt;/D&gt;&lt;D xsi:type="xsd:double"&gt;249.69&lt;/D&gt;&lt;D xsi:type="xsd:double"&gt;249.69&lt;/D&gt;&lt;D xsi:type="xsd:double"&gt;249.69&lt;/D&gt;&lt;D xsi:type="xsd:double"&gt;248.06&lt;/D&gt;&lt;D xsi:type="xsd:double"&gt;243.78&lt;/D&gt;&lt;D xsi:type="xsd:double"&gt;242.205&lt;/D&gt;&lt;D xsi:type="xsd:double"&gt;243.06&lt;/D&gt;&lt;D xsi:type="xsd:double"&gt;244.16&lt;/D&gt;&lt;D xsi:type="xsd:double"&gt;244.16&lt;/D&gt;&lt;D xsi:type="xsd:double"&gt;244.16&lt;/D&gt;&lt;D xsi:type="xsd:double"&gt;247.17&lt;/D&gt;&lt;D xsi:type="xsd:double"&gt;253.07&lt;/D&gt;&lt;D xsi:type="xsd:double"&gt;254.31&lt;/D&gt;&lt;D xsi:type="xsd:double"&gt;247.34&lt;/D&gt;&lt;D xsi:type="xsd:double"&gt;243.51&lt;/D&gt;&lt;D xsi:type="xsd:double"&gt;243.51&lt;/D&gt;&lt;D xsi:type="xsd:double"&gt;243.51&lt;/D&gt;&lt;D xsi:type="xsd:double"&gt;238.71&lt;/D&gt;&lt;D xsi:type="xsd:double"&gt;238.42&lt;/D&gt;&lt;D xsi:type="xsd:double"&gt;240.11&lt;/D&gt;&lt;D xsi:type="xsd:double"&gt;233.87&lt;/D&gt;&lt;D xsi:type="xsd:double"&gt;233.9428&lt;/D&gt;&lt;D xsi:type="xsd:double"&gt;233.9428&lt;/D&gt;&lt;D xsi:type="xsd:double"&gt;233.9428&lt;/D&gt;&lt;D xsi:type="xsd:double"&gt;233.9428&lt;/D&gt;&lt;D xsi:type="xsd:double"&gt;235.83&lt;/D&gt;&lt;D xsi:type="xsd:double"&gt;234.17&lt;/D&gt;&lt;D xsi:type="xsd:double"&gt;235.65&lt;/D&gt;&lt;D xsi:type="xsd:double"&gt;236.66&lt;/D&gt;&lt;D xsi:type="xsd:double"&gt;236.66&lt;/D&gt;&lt;D xsi:type="xsd:double"&gt;236.66&lt;/D&gt;&lt;D xsi:type="xsd:double"&gt;236.66&lt;/D&gt;&lt;D xsi:type="xsd:double"&gt;237.4&lt;/D&gt;&lt;D xsi:type="xsd:double"&gt;225.96&lt;/D&gt;&lt;D xsi:type="xsd:double"&gt;221.7602&lt;/D&gt;&lt;D xsi:type="xsd:double"&gt;219.35&lt;/D&gt;&lt;D xsi:type="xsd:double"&gt;219.35&lt;/D&gt;&lt;D xsi:type="xsd:double"&gt;219.35&lt;/D&gt;&lt;D xsi:type="xsd:double"&gt;226.41&lt;/D&gt;&lt;D xsi:type="xsd:double"&gt;227.33&lt;/D&gt;&lt;D xsi:type="xsd:double"&gt;231.11&lt;/D&gt;&lt;D xsi:type="xsd:double"&gt;233.56&lt;/D&gt;&lt;D xsi:type="xsd:double"&gt;234.92&lt;/D&gt;&lt;D xsi:type="xsd:double"&gt;234.92&lt;/D&gt;&lt;D xsi:type="xsd:double"&gt;234.92&lt;/D&gt;&lt;D xsi:type="xsd:double"&gt;234.92&lt;/D&gt;&lt;D xsi:type="xsd:double"&gt;237.09&lt;/D&gt;&lt;D xsi:type="xsd:double"&gt;235.52&lt;/D&gt;&lt;D xsi:type="xsd:double"&gt;230.68&lt;/D&gt;&lt;D xsi:type="xsd:double"&gt;234.51&lt;/D&gt;&lt;D xsi:type="xsd:double"&gt;234.51&lt;/D&gt;&lt;D xsi:type="xsd:double"&gt;234.51&lt;/D&gt;&lt;D xsi:type="xsd:double"&gt;239.65&lt;/D&gt;&lt;D xsi:type="xsd:double"&gt;240.44&lt;/D&gt;&lt;D xsi:type="xsd:double"&gt;230.9&lt;/D&gt;&lt;D xsi:type="xsd:double"&gt;242&lt;/D&gt;&lt;D xsi:type="xsd:double"&gt;246.83&lt;/D&gt;&lt;D xsi:type="xsd:double"&gt;246.83&lt;/D&gt;&lt;D xsi:type="xsd:double"&gt;246.83&lt;/D&gt;&lt;D xsi:type="xsd:double"&gt;242.2&lt;/D&gt;&lt;D xsi:type="xsd:double"&gt;242.945&lt;/D&gt;&lt;D xsi:type="xsd:double"&gt;245.47&lt;/D&gt;&lt;D xsi:type="xsd:double"&gt;257.25&lt;/D&gt;&lt;D xsi:type="xsd:double"&gt;257.1&lt;/D&gt;&lt;D xsi:type="xsd:double"&gt;257.1&lt;/D&gt;&lt;D xsi:type="xsd:double"&gt;257.1&lt;/D&gt;&lt;D xsi:type="xsd:double"&gt;254.78&lt;/D&gt;&lt;D xsi:type="xsd:double"&gt;260.08&lt;/D&gt;&lt;D xsi:type="xsd:double"&gt;266.21&lt;/D&gt;&lt;D xsi:type="xsd:double"&gt;262.8&lt;/D&gt;&lt;D xsi:type="xsd:double"&gt;260.662&lt;/D&gt;&lt;D xsi:type="xsd:double"&gt;260.662&lt;/D&gt;&lt;D xsi:type="xsd:double"&gt;260.662&lt;/D&gt;&lt;D xsi:type="xsd:double"&gt;267.15&lt;/D&gt;&lt;D xsi:type="xsd:double"&gt;269.28&lt;/D&gt;&lt;D xsi:type="xsd:double"&gt;266.18&lt;/D&gt;&lt;D xsi:type="xsd:double"&gt;261.9&lt;/D&gt;&lt;D xsi:type="xsd:double"&gt;256&lt;/D&gt;&lt;D xsi:type="xsd:double"&gt;256&lt;/D&gt;&lt;D xsi:type="xsd:double"&gt;256&lt;/D&gt;&lt;D xsi:type="xsd:double"&gt;256&lt;/D&gt;&lt;D xsi:type="xsd:double"&gt;251.59&lt;/D&gt;&lt;D xsi:type="xsd:double"&gt;250.34&lt;/D&gt;&lt;D xsi:type="xsd:double"&gt;250.48&lt;/D&gt;&lt;D xsi:type="xsd:double"&gt;248.1&lt;/D&gt;&lt;D xsi:type="xsd:double"&gt;248.1&lt;/D&gt;&lt;D xsi:type="xsd:double"&gt;248.1&lt;/D&gt;&lt;D xsi:type="xsd:double"&gt;249.39&lt;/D&gt;&lt;D xsi:type="xsd:double"&gt;248.73&lt;/D&gt;&lt;D xsi:type="xsd:double"&gt;245.79&lt;/D&gt;&lt;D xsi:type="xsd:double"&gt;245.61&lt;/D&gt;&lt;D xsi:type="xsd:double"&gt;251.39&lt;/D&gt;&lt;D xsi:type="xsd:double"&gt;251.39&lt;/D&gt;&lt;D xsi:type="xsd:double"&gt;251.39&lt;/D&gt;&lt;D xsi:type="xsd:double"&gt;255.98&lt;/D&gt;&lt;D xsi:type="xsd:double"&gt;253.39&lt;/D&gt;&lt;D xsi:type="xsd:double"&gt;250.81&lt;/D&gt;&lt;D xsi:type="xsd:double"&gt;251.58&lt;/D&gt;&lt;D xsi:type="xsd:double"&gt;247.6&lt;/D&gt;&lt;D xsi:type="xsd:double"&gt;247.6&lt;/D&gt;&lt;D xsi:type="xsd:double"&gt;247.6&lt;/D&gt;&lt;D xsi:type="xsd:double"&gt;245.73&lt;/D&gt;&lt;D xsi:type="xsd:double"&gt;255.86&lt;/D&gt;&lt;D xsi:type="xsd:double"&gt;259.21&lt;/D&gt;&lt;D xsi:type="xsd:double"&gt;263.28&lt;/D&gt;&lt;D xsi:type="xsd:double"&gt;276.3201&lt;/D&gt;&lt;D xsi:type="xsd:double"&gt;276.3201&lt;/D&gt;&lt;D xsi:type="xsd:double"&gt;276.3201&lt;/D&gt;&lt;D xsi:type="xsd:double"&gt;269.85&lt;/D&gt;&lt;D xsi:type="xsd:double"&gt;269.5191&lt;/D&gt;&lt;D xsi:type="xsd:double"&gt;272.18&lt;/D&gt;&lt;D xsi:type="xsd:double"&gt;275.2&lt;/D&gt;&lt;D xsi:type="xsd:double"&gt;275.28&lt;/D&gt;&lt;D xsi:type="xsd:double"&gt;275.28&lt;/D&gt;&lt;D xsi:type="xsd:double"&gt;275.28&lt;/D&gt;&lt;D xsi:type="xsd:double"&gt;275.52&lt;/D&gt;&lt;D xsi:type="xsd:double"&gt;272.0451&lt;/D&gt;&lt;D xsi:type="xsd:double"&gt;278.41&lt;/D&gt;&lt;D xsi:type="xsd:double"&gt;281.48&lt;/D&gt;&lt;D xsi:type="xsd:double"&gt;283&lt;/D&gt;&lt;D xsi:type="xsd:double"&gt;283&lt;/D&gt;&lt;D xsi:type="xsd:double"&gt;283&lt;/D&gt;&lt;D xsi:type="xsd:double"&gt;283.95&lt;/D&gt;&lt;D xsi:type="xsd:double"&gt;285.67&lt;/D&gt;&lt;D xsi:type="xsd:double"&gt;282.92&lt;/D&gt;&lt;D xsi:type="xsd:double"&gt;282.03&lt;/D&gt;&lt;D xsi:type="xsd:double"&gt;282.03&lt;/D&gt;&lt;D xsi:type="xsd:double"&gt;282.03&lt;/D&gt;&lt;D xsi:type="xsd:double"&gt;282.03&lt;/D&gt;&lt;D xsi:type="xsd:double"&gt;284.71&lt;/D&gt;&lt;D xsi:type="xsd:double"&gt;281.64&lt;/D&gt;&lt;D xsi:type="xsd:double"&gt;281.96&lt;/D&gt;&lt;D xsi:type="xsd:double"&gt;283.17&lt;/D&gt;&lt;D xsi:type="xsd:double"&gt;283.69&lt;/D&gt;&lt;D xsi:type="xsd:double"&gt;283.69&lt;/D&gt;&lt;D xsi:type="xsd:double"&gt;283.69&lt;/D&gt;&lt;D xsi:type="xsd:double"&gt;286.16&lt;/D&gt;&lt;D xsi:type="xsd:double"&gt;287.01&lt;/D&gt;&lt;D xsi:type="xsd:double"&gt;284.54&lt;/D&gt;&lt;D xsi:type="xsd:double"&gt;285.08&lt;/D&gt;&lt;D xsi:type="xsd:double"&gt;283.0608&lt;/D&gt;&lt;D xsi:type="xsd:double"&gt;283.0608&lt;/D&gt;&lt;D xsi:type="xsd:double"&gt;283.0608&lt;/D&gt;&lt;D xsi:type="xsd:double"&gt;278.72&lt;/D&gt;&lt;D xsi:type="xsd:double"&gt;275.37&lt;/D&gt;&lt;D xsi:type="xsd:double"&gt;292.73&lt;/D&gt;&lt;D xsi:type="xsd:double"&gt;295.25&lt;/D&gt;&lt;D xsi:type="xsd:double"&gt;303.31&lt;/D&gt;&lt;D xsi:type="xsd:double"&gt;303.31&lt;/D&gt;&lt;D xsi:type="xsd:double"&gt;303.31&lt;/D&gt;&lt;D xsi:type="xsd:double"&gt;305.15&lt;/D&gt;&lt;D xsi:type="xsd:double"&gt;303.91&lt;/D&gt;&lt;D xsi:type="xsd:double"&gt;304.09&lt;/D&gt;&lt;D xsi:type="xsd:double"&gt;303.4&lt;/D&gt;&lt;D xsi:type="xsd:double"&gt;304.27&lt;/D&gt;&lt;D xsi:type="xsd:double"&gt;304.27&lt;/D&gt;&lt;D xsi:type="xsd:double"&gt;304.27&lt;/D&gt;&lt;D xsi:type="xsd:double"&gt;306.09&lt;/D&gt;&lt;D xsi:type="xsd:double"&gt;306.31&lt;/D&gt;&lt;D xsi:type="xsd:double"&gt;307.67&lt;/D&gt;&lt;D xsi:type="xsd:double"&gt;306.2601&lt;/D&gt;&lt;D xsi:type="xsd:double"&gt;306.6&lt;/D&gt;&lt;D xsi:type="xsd:double"&gt;306.6&lt;/D&gt;&lt;D xsi:type="xsd:double"&gt;306.6&lt;/D&gt;&lt;D xsi:type="xsd:double"&gt;307.59&lt;/D&gt;&lt;D xsi:type="xsd:double"&gt;309.83&lt;/D&gt;&lt;D xsi:type="xsd:double"&gt;310.74&lt;/D&gt;&lt;D xsi:type="xsd:double"&gt;313.72&lt;/D&gt;&lt;D xsi:type="xsd:double"&gt;316.37&lt;/D&gt;&lt;D xsi:type="xsd:double"&gt;316.37&lt;/D&gt;&lt;D xsi:type="xsd:double"&gt;316.37&lt;/D&gt;&lt;D xsi:type="xsd:double"&gt;318.01&lt;/D&gt;&lt;D xsi:type="xsd:double"&gt;315.25&lt;/D&gt;&lt;D xsi:type="xsd:double"&gt;312.61&lt;/D&gt;&lt;D xsi:type="xsd:double"&gt;320&lt;/D&gt;&lt;D xsi:type="xsd:double"&gt;323.88&lt;/D&gt;&lt;D xsi:type="xsd:double"&gt;323.88&lt;/D&gt;&lt;D xsi:type="xsd:double"&gt;323.88&lt;/D&gt;&lt;D xsi:type="xsd:double"&gt;323.88&lt;/D&gt;&lt;D xsi:type="xsd:double"&gt;330.52&lt;/D&gt;&lt;D xsi:type="xsd:double"&gt;327.33&lt;/D&gt;&lt;D xsi:type="xsd:double"&gt;324.72&lt;/D&gt;&lt;D xsi:type="xsd:double"&gt;332.55&lt;/D&gt;&lt;D xsi:type="xsd:double"&gt;332.55&lt;/D&gt;&lt;D xsi:type="xsd:double"&gt;332.55&lt;/D&gt;&lt;D xsi:type="xsd:double"&gt;334.6601&lt;/D&gt;&lt;D xsi:type="xsd:double"&gt;332.17&lt;/D&gt;&lt;D xsi:type="xsd:double"&gt;322.5&lt;/D&gt;&lt;D xsi:type="xsd:double"&gt;323.35&lt;/D&gt;&lt;D xsi:type="xsd:double"&gt;324.41&lt;/D&gt;&lt;D xsi:type="xsd:double"&gt;324.41&lt;/D&gt;&lt;D xsi:type="xsd:double"&gt;324.41&lt;/D&gt;&lt;D xsi:type="xsd:double"&gt;325.16&lt;/D&gt;&lt;D xsi:type="xsd:double"&gt;330.39&lt;/D&gt;&lt;D xsi:type="xsd:double"&gt;332.81&lt;/D&gt;&lt;D xsi:type="xsd:double"&gt;337.2&lt;/D&gt;&lt;D xsi:type="xsd:double"&gt;341.95&lt;/D&gt;&lt;D xsi:type="xsd:double"&gt;341.95&lt;/D&gt;&lt;D xsi:type="xsd:double"&gt;341.95&lt;/D&gt;&lt;D xsi:type="xsd:double"&gt;341.95&lt;/D&gt;&lt;D xsi:type="xsd:double"&gt;335.86&lt;/D&gt;&lt;D xsi:type="xsd:double"&gt;332.07&lt;/D&gt;&lt;D xsi:type="xsd:double"&gt;333.34&lt;/D&gt;&lt;D xsi:type="xsd:double"&gt;333.45&lt;/D&gt;&lt;D xsi:type="xsd:double"&gt;333.45&lt;/D&gt;&lt;D xsi:type="xsd:double"&gt;333.45&lt;/D&gt;&lt;D xsi:type="xsd:double"&gt;328.49&lt;/D&gt;&lt;D xsi:type="xsd:double"&gt;329.3&lt;/D&gt;&lt;D xsi:type="xsd:double"&gt;333.81&lt;/D&gt;&lt;D xsi:type="xsd:double"&gt;332.62&lt;/D&gt;&lt;D xsi:type="xsd:double"&gt;337.2&lt;/D&gt;&lt;D xsi:type="xsd:double"&gt;337.2&lt;/D&gt;&lt;D xsi:type="xsd:double"&gt;337.2&lt;/D&gt;&lt;D xsi:type="xsd:double"&gt;336.571&lt;/D&gt;&lt;D xsi:type="xsd:double"&gt;336.571&lt;/D&gt;&lt;D xsi:type="xsd:double"&gt;334.7276&lt;/D&gt;&lt;D xsi:type="xsd:double"&gt;335.5&lt;/D&gt;&lt;D xsi:type="xsd:double"&gt;337&lt;/D&gt;&lt;D xsi:type="xsd:double"&gt;337&lt;/D&gt;&lt;D xsi:type="xsd:double"&gt;337&lt;/D&gt;&lt;D xsi:type="xsd:double"&gt;327.59&lt;/D&gt;&lt;D xsi:type="xsd:double"&gt;327&lt;/D&gt;&lt;D xsi:type="xsd:double"&gt;335.67&lt;/D&gt;&lt;D xsi:type="xsd:double"&gt;339.02&lt;/D&gt;&lt;D xsi:type="xsd:double"&gt;344.31&lt;/D&gt;&lt;D xsi:type="xsd:double"&gt;344.31&lt;/D&gt;&lt;D xsi:type="xsd:double"&gt;344.31&lt;/D&gt;&lt;D xsi:type="xsd:double"&gt;342.2&lt;/D&gt;&lt;D xsi:type="xsd:double"&gt;342.17&lt;/D&gt;&lt;D xsi:type="xsd:double"&gt;352.435&lt;/D&gt;&lt;D xsi:type="xsd:double"&gt;345.37&lt;/D&gt;&lt;D xsi:type="xsd:double"&gt;339.83&lt;/D&gt;&lt;D xsi:type="xsd:double"&gt;339.83&lt;/D&gt;&lt;D xsi:type="xsd:double"&gt;339.83&lt;/D&gt;&lt;D xsi:type="xsd:double"&gt;342.31&lt;/D&gt;&lt;D xsi:type="xsd:double"&gt;345.07&lt;/D&gt;&lt;D xsi:type="xsd:double"&gt;333.11&lt;/D&gt;&lt;D xsi:type="xsd:double"&gt;329.05&lt;/D&gt;&lt;D xsi:type="xsd:double"&gt;333.17&lt;/D&gt;&lt;D xsi:type="xsd:double"&gt;333.17&lt;/D&gt;&lt;D xsi:type="xsd:double"&gt;333.17&lt;/D&gt;&lt;D xsi:type="xsd:double"&gt;333.36&lt;/D&gt;&lt;D xsi:type="xsd:double"&gt;333.7&lt;/D&gt;&lt;D xsi:type="xsd:double"&gt;326.3551&lt;/D&gt;&lt;D xsi:type="xsd:double"&gt;325.95&lt;/D&gt;&lt;D xsi:type="xsd:double"&gt;327.24&lt;/D&gt;&lt;D xsi:type="xsd:double"&gt;327.24&lt;/D&gt;&lt;D xsi:type="xsd:double"&gt;327.24&lt;/D&gt;&lt;D xsi:type="xsd:double"&gt;327.52&lt;/D&gt;&lt;D xsi:type="xsd:double"&gt;323&lt;/D&gt;&lt;D xsi:type="xsd:double"&gt;321.0499&lt;/D&gt;&lt;D xsi:type="xsd:double"&gt;321.18&lt;/D&gt;&lt;D xsi:type="xsd:double"&gt;319.21&lt;/D&gt;&lt;D xsi:type="xsd:double"&gt;319.21&lt;/D&gt;&lt;D xsi:type="xsd:double"&gt;319.21&lt;/D&gt;&lt;D xsi:type="xsd:double"&gt;320.08&lt;/D&gt;&lt;D xsi:type="xsd:double"&gt;320.9034&lt;/D&gt;&lt;D xsi:type="xsd:double"&gt;319.8035&lt;/D&gt;&lt;D xsi:type="xsd:double"&gt;316.21&lt;/D&gt;&lt;D xsi:type="xsd:double"&gt;311.5508&lt;/D&gt;&lt;D xsi:type="xsd:double"&gt;311.5508&lt;/D&gt;&lt;D xsi:type="xsd:double"&gt;311.5508&lt;/D&gt;&lt;D xsi:type="xsd:double"&gt;317.04&lt;/D&gt;&lt;D xsi:type="xsd:double"&gt;321.46&lt;/D&gt;&lt;D xsi:type="xsd:double"&gt;323.46&lt;/D&gt;&lt;D xsi:type="xsd:double"&gt;319.96&lt;/D&gt;&lt;D xsi:type="xsd:double"&gt;318.8001&lt;/D&gt;&lt;D xsi:type="xsd:double"&gt;318.8001&lt;/D&gt;&lt;D xsi:type="xsd:double"&gt;318.8001&lt;/D&gt;&lt;D xsi:type="xsd:double"&gt;321.722&lt;/D&gt;&lt;D xsi:type="xsd:double"&gt;321.88&lt;/D&gt;&lt;D xsi:type="xsd:double"&gt;326.445&lt;/D&gt;&lt;D xsi:type="xsd:double"&gt;326.78&lt;/D&gt;&lt;D xsi:type="xsd:double"&gt;326.78&lt;/D&gt;&lt;D xsi:type="xsd:double"&gt;326.78&lt;/D&gt;&lt;D xsi:type="xsd:double"&gt;326.78&lt;/D&gt;&lt;D xsi:type="xsd:double"&gt;326.78&lt;/D&gt;&lt;D xsi:type="xsd:double"&gt;328.66&lt;/D&gt;&lt;D xsi:type="xsd:double"&gt;330.18&lt;/D&gt;&lt;D xsi:type="xsd:double"&gt;329.03&lt;/D&gt;&lt;D xsi:type="xsd:double"&gt;329.46&lt;/D&gt;&lt;D xsi:type="xsd:double"&gt;329.46&lt;/D&gt;&lt;D xsi:type="xsd:double"&gt;329.46&lt;/D&gt;&lt;D xsi:type="xsd:double"&gt;335.43&lt;/D&gt;&lt;D xsi:type="xsd:double"&gt;331.48&lt;/D&gt;&lt;D xsi:type="xsd:double"&gt;331.17&lt;/D&gt;&lt;D xsi:type="xsd:double"&gt;336.57&lt;/D&gt;&lt;D xsi:type="xsd:double"&gt;329.65&lt;/D&gt;&lt;D xsi:type="xsd:double"&gt;329.65&lt;/D&gt;&lt;D xsi:type="xsd:double"&gt;329.65&lt;/D&gt;&lt;D xsi:type="xsd:double"&gt;326.36&lt;/D&gt;&lt;D xsi:type="xsd:double"&gt;324.51&lt;/D&gt;&lt;D xsi:type="xsd:double"&gt;320.51&lt;/D&gt;&lt;D xsi:type="xsd:double"&gt;315&lt;/D&gt;&lt;D xsi:type="xsd:double"&gt;316.15&lt;/D&gt;&lt;D xsi:type="xsd:double"&gt;316.15&lt;/D&gt;&lt;D xsi:type="xsd:double"&gt;316.15&lt;/D&gt;&lt;D xsi:type="xsd:double"&gt;315&lt;/D&gt;&lt;D xsi:type="xsd:double"&gt;310.02&lt;/D&gt;&lt;D xsi:type="xsd:double"&gt;309.69&lt;/D&gt;&lt;D xsi:type="xsd:double"&gt;309.45&lt;/D&gt;&lt;D xsi:type="xsd:double"&gt;314.98&lt;/D&gt;&lt;D xsi:type="xsd:double"&gt;314.98&lt;/D&gt;&lt;D xsi:type="xsd:double"&gt;314.98&lt;/D&gt;&lt;D xsi:type="xsd:double"&gt;315.18&lt;/D&gt;&lt;D xsi:type="xsd:double"&gt;311.215&lt;/D&gt;&lt;D xsi:type="xsd:double"&gt;314&lt;/D&gt;&lt;D xsi:type="xsd:double"&gt;314.9&lt;/D&gt;&lt;D xsi:type="xsd:double"&gt;316.3&lt;/D&gt;&lt;D xsi:type="xsd:double"&gt;316.3&lt;/D&gt;&lt;D xsi:type="xsd:double"&gt;316.3&lt;/D&gt;&lt;D xsi:type="xsd:double"&gt;323.18&lt;/D&gt;&lt;D xsi:type="xsd:double"&gt;327.67&lt;/D&gt;&lt;D xsi:type="xsd:double"&gt;329.14&lt;/D&gt;&lt;D xsi:type="xsd:double"&gt;328.72&lt;/D&gt;&lt;D xsi:type="xsd:double"&gt;326.36&lt;/D&gt;&lt;D xsi:type="xsd:double"&gt;326.36&lt;/D&gt;&lt;D xsi:type="xsd:double"&gt;326.36&lt;/D&gt;&lt;D xsi:type="xsd:double"&gt;330.6&lt;/D&gt;&lt;D xsi:type="xsd:double"&gt;327.41&lt;/D&gt;&lt;D xsi:type="xsd:double"&gt;328.3&lt;/D&gt;&lt;D xsi:type="xsd:double"&gt;330.91&lt;/D&gt;&lt;D xsi:type="xsd:double"&gt;325.45&lt;/D&gt;&lt;D xsi:type="xsd:double"&gt;325.45&lt;/D&gt;&lt;D xsi:type="xsd:double"&gt;325.45&lt;/D&gt;&lt;D xsi:type="xsd:double"&gt;324.39&lt;/D&gt;&lt;D xsi:type="xsd:double"&gt;327.6&lt;/D&gt;&lt;D xsi:type="xsd:double"&gt;337.62&lt;/D&gt;&lt;D xsi:type="xsd:double"&gt;326.94&lt;/D&gt;&lt;D xsi:type="xsd:double"&gt;328.4007&lt;/D&gt;&lt;D xsi:type="xsd:double"&gt;328.4007&lt;/D&gt;&lt;D xsi:type="xsd:double"&gt;328.4007&lt;/D&gt;&lt;D xsi:type="xsd:double"&gt;331.83&lt;/D&gt;&lt;D xsi:type="xsd:double"&gt;334.69&lt;/D&gt;&lt;D xsi:type="xsd:double"&gt;339.65&lt;/D&gt;&lt;D xsi:type="xsd:double"&gt;344.77&lt;/D&gt;&lt;D xsi:type="xsd:double"&gt;347.33&lt;/D&gt;&lt;D xsi:type="xsd:double"&gt;347.33&lt;/D&gt;&lt;D xsi:type="xsd:double"&gt;347.33&lt;/D&gt;&lt;D xsi:type="xsd:double"&gt;353.35&lt;/D&gt;&lt;D xsi:type="xsd:double"&gt;357.63&lt;/D&gt;&lt;D xsi:type="xsd:double"&gt;360.55&lt;/D&gt;&lt;D xsi:type="xsd:double"&gt;360.362&lt;/D&gt;&lt;D xsi:type="xsd:double"&gt;361.07&lt;/D&gt;&lt;D xsi:type="xsd:double"&gt;361.07&lt;/D&gt;&lt;D xsi:type="xsd:double"&gt;361.07&lt;/D&gt;&lt;D xsi:type="xsd:double"&gt;365.9&lt;/D&gt;&lt;D xsi:type="xsd:double"&gt;367.3454&lt;/D&gt;&lt;D xsi:type="xsd:double"&gt;367.11&lt;/D&gt;&lt;D xsi:type="xsd:double"&gt;370.18&lt;/D&gt;&lt;D xsi:type="xsd:double"&gt;367&lt;/D&gt;&lt;D xsi:type="xsd:double"&gt;367&lt;/D&gt;&lt;D xsi:type="xsd:double"&gt;367&lt;/D&gt;&lt;D xsi:type="xsd:double"&gt;371&lt;/D&gt;&lt;D xsi:type="xsd:double"&gt;371.12&lt;/D&gt;&lt;D xsi:type="xsd:double"&gt;374.965&lt;/D&gt;&lt;D xsi:type="xsd:double"&gt;374.965&lt;/D&gt;&lt;D xsi:type="xsd:double"&gt;375.135&lt;/D&gt;&lt;D xsi:type="xsd:double"&gt;375.135&lt;/D&gt;&lt;D xsi:type="xsd:double"&gt;375.135&lt;/D&gt;&lt;D xsi:type="xsd:double"&gt;376.2&lt;/D&gt;&lt;D xsi:type="xsd:double"&gt;378.16&lt;/D&gt;&lt;D xsi:type="xsd:double"&gt;377.44&lt;/D&gt;&lt;D xsi:type="xsd:double"&gt;375.47&lt;/D&gt;&lt;D xsi:type="xsd:double"&gt;371.31&lt;/D&gt;&lt;D xsi:type="xsd:double"&gt;371.31&lt;/D&gt;&lt;D xsi:type="xsd:double"&gt;371.31&lt;/D&gt;&lt;D xsi:type="xsd:double"&gt;362.9&lt;/D&gt;&lt;D xsi:type="xsd:double"&gt;365.621&lt;/D&gt;&lt;D xsi:type="xsd:double"&gt;368.03&lt;/D&gt;&lt;D xsi:type="xsd:double"&gt;366.32&lt;/D&gt;&lt;D xsi:type="xsd:double"&gt;368.23&lt;/D&gt;&lt;D xsi:type="xsd:double"&gt;368.23&lt;/D&gt;&lt;D xsi:type="xsd:double"&gt;368.23&lt;/D&gt;&lt;D xsi:type="xsd:double"&gt;366.1&lt;/D&gt;&lt;D xsi:type="xsd:double"&gt;370.46&lt;/D&gt;&lt;D xsi:type="xsd:double"&gt;370.77&lt;/D&gt;&lt;D xsi:type="xsd:double"&gt;364.13&lt;/D&gt;&lt;D xsi:type="xsd:double"&gt;366.28&lt;/D&gt;&lt;D xsi:type="xsd:double"&gt;366.28&lt;/D&gt;&lt;D xsi:type="xsd:double"&gt;366.28&lt;/D&gt;&lt;D xsi:type="xsd:double"&gt;368.68&lt;/D&gt;&lt;D xsi:type="xsd:double"&gt;369.84&lt;/D&gt;&lt;D xsi:type="xsd:double"&gt;370.53&lt;/D&gt;&lt;D xsi:type="xsd:double"&gt;370.04&lt;/D&gt;&lt;D xsi:type="xsd:double"&gt;372.71&lt;/D&gt;&lt;D xsi:type="xsd:double"&gt;372.71&lt;/D&gt;&lt;D xsi:type="xsd:double"&gt;372.71&lt;/D&gt;&lt;D xsi:type="xsd:double"&gt;372.71&lt;/D&gt;&lt;D xsi:type="xsd:double"&gt;373.5&lt;/D&gt;&lt;D xsi:type="xsd:double"&gt;372.8116&lt;/D&gt;&lt;D xsi:type="xsd:double"&gt;374.16&lt;/D&gt;&lt;D xsi:type="xsd:double"&gt;373.48&lt;/D&gt;&lt;D xsi:type="xsd:double"&gt;373.48&lt;/D&gt;&lt;D xsi:type="xsd:double"&gt;373.48&lt;/D&gt;&lt;D xsi:type="xsd:double"&gt;373.48&lt;/D&gt;&lt;D xsi:type="xsd:double"&gt;366.771&lt;/D&gt;&lt;D xsi:type="xsd:double"&gt;368.51&lt;/D&gt;&lt;D xsi:type="xsd:double"&gt;367.17&lt;/D&gt;&lt;/FQL&gt;&lt;FQL&gt;&lt;Q&gt;CAT-US^FG_PRICE_LOW(20201231,20240104,D)&lt;/Q&gt;&lt;R&gt;1100&lt;/R&gt;&lt;C&gt;1&lt;/C&gt;&lt;D xsi:type="xsd:double"&gt;178.75&lt;/D&gt;&lt;D xsi:type="xsd:double"&gt;178.75&lt;/D&gt;&lt;D xsi:type="xsd:double"&gt;178.75&lt;/D&gt;&lt;D xsi:type="xsd:double"&gt;178.75&lt;/D&gt;&lt;D xsi:type="xsd:double"&gt;180.25&lt;/D&gt;&lt;D xsi:type="xsd:double"&gt;181.21&lt;/D&gt;&lt;D xsi:type="xsd:double"&gt;186.15&lt;/D&gt;&lt;D xsi:type="xsd:double"&gt;192.2&lt;/D&gt;&lt;D xsi:type="xsd:double"&gt;191.32&lt;/D&gt;&lt;D xsi:type="xsd:double"&gt;191.32&lt;/D&gt;&lt;D xsi:type="xsd:double"&gt;191.32&lt;/D&gt;&lt;D xsi:type="xsd:double"&gt;190.31&lt;/D&gt;&lt;D xsi:type="xsd:double"&gt;193.31&lt;/D&gt;&lt;D xsi:type="xsd:double"&gt;195.8&lt;/D&gt;&lt;D xsi:type="xsd:double"&gt;195.36&lt;/D&gt;&lt;D xsi:type="xsd:double"&gt;190.88&lt;/D&gt;&lt;D xsi:type="xsd:double"&gt;190.88&lt;/D&gt;&lt;D xsi:type="xsd:double"&gt;190.88&lt;/D&gt;&lt;D xsi:type="xsd:double"&gt;190.88&lt;/D&gt;&lt;D xsi:type="xsd:double"&gt;193.44&lt;/D&gt;&lt;D xsi:type="xsd:double"&gt;190.42&lt;/D&gt;&lt;D xsi:type="xsd:double"&gt;190.0543&lt;/D&gt;&lt;D xsi:type="xsd:double"&gt;189.31&lt;/D&gt;&lt;D xsi:type="xsd:double"&gt;189.31&lt;/D&gt;&lt;D xsi:type="xsd:double"&gt;189.31&lt;/D&gt;&lt;D xsi:type="xsd:double"&gt;186.97&lt;/D&gt;&lt;D xsi:type="xsd:double"&gt;186.83&lt;/D&gt;&lt;D xsi:type="xsd:double"&gt;179.3401&lt;/D&gt;&lt;D xsi:type="xsd:double"&gt;181.31&lt;/D&gt;&lt;D xsi:type="xsd:double"&gt;180.725&lt;/D&gt;&lt;D xsi:type="xsd:double"&gt;180.725&lt;/D&gt;&lt;D xsi:type="xsd:double"&gt;180.725&lt;/D&gt;&lt;D xsi:type="xsd:double"&gt;182.02&lt;/D&gt;&lt;D xsi:type="xsd:double"&gt;185.64&lt;/D&gt;&lt;D xsi:type="xsd:double"&gt;189.0611&lt;/D&gt;&lt;D xsi:type="xsd:double"&gt;190.2&lt;/D&gt;&lt;D xsi:type="xsd:double"&gt;190.01&lt;/D&gt;&lt;D xsi:type="xsd:double"&gt;190.01&lt;/D&gt;&lt;D xsi:type="xsd:double"&gt;190.01&lt;/D&gt;&lt;D xsi:type="xsd:double"&gt;194.67&lt;/D&gt;&lt;D xsi:type="xsd:double"&gt;194.89&lt;/D&gt;&lt;D xsi:type="xsd:double"&gt;196.2552&lt;/D&gt;&lt;D xsi:type="xsd:double"&gt;194.39&lt;/D&gt;&lt;D xsi:type="xsd:double"&gt;196.76&lt;/D&gt;&lt;D xsi:type="xsd:double"&gt;196.76&lt;/D&gt;&lt;D xsi:type="xsd:double"&gt;196.76&lt;/D&gt;&lt;D xsi:type="xsd:double"&gt;196.76&lt;/D&gt;&lt;D xsi:type="xsd:double"&gt;199.24&lt;/D&gt;&lt;D xsi:type="xsd:double"&gt;199.79&lt;/D&gt;&lt;D xsi:type="xsd:double"&gt;198.58&lt;/D&gt;&lt;D xsi:type="xsd:double"&gt;202.695&lt;/D&gt;&lt;D xsi:type="xsd:double"&gt;202.695&lt;/D&gt;&lt;D xsi:type="xsd:double"&gt;202.695&lt;/D&gt;&lt;D xsi:type="xsd:double"&gt;209.335&lt;/D&gt;&lt;D xsi:type="xsd:double"&gt;213.28&lt;/D&gt;&lt;D xsi:type="xsd:double"&gt;219.88&lt;/D&gt;&lt;D xsi:type="xsd:double"&gt;219.72&lt;/D&gt;&lt;D xsi:type="xsd:double"&gt;215.82&lt;/D&gt;&lt;D xsi:type="xsd:double"&gt;215.82&lt;/D&gt;&lt;D xsi:type="xsd:double"&gt;215.82&lt;/D&gt;&lt;D xsi:type="xsd:double"&gt;218.9&lt;/D&gt;&lt;D xsi:type="xsd:double"&gt;215.0101&lt;/D&gt;&lt;D xsi:type="xsd:double"&gt;212.01&lt;/D&gt;&lt;D xsi:type="xsd:double"&gt;208.47&lt;/D&gt;&lt;D xsi:type="xsd:double"&gt;211.5&lt;/D&gt;&lt;D xsi:type="xsd:double"&gt;211.5&lt;/D&gt;&lt;D xsi:type="xsd:double"&gt;211.5&lt;/D&gt;&lt;D xsi:type="xsd:double"&gt;218.212&lt;/D&gt;&lt;D xsi:type="xsd:double"&gt;216.14&lt;/D&gt;&lt;D xsi:type="xsd:double"&gt;217.19&lt;/D&gt;&lt;D xsi:type="xsd:double"&gt;219.15&lt;/D&gt;&lt;D xsi:type="xsd:double"&gt;218.12&lt;/D&gt;&lt;D xsi:type="xsd:double"&gt;218.12&lt;/D&gt;&lt;D xsi:type="xsd:double"&gt;218.12&lt;/D&gt;&lt;D xsi:type="xsd:double"&gt;225.83&lt;/D&gt;&lt;D xsi:type="xsd:double"&gt;224.77&lt;/D&gt;&lt;D xsi:type="xsd:double"&gt;227.13&lt;/D&gt;&lt;D xsi:type="xsd:double"&gt;229.735&lt;/D&gt;&lt;D xsi:type="xsd:double"&gt;224.05&lt;/D&gt;&lt;D xsi:type="xsd:double"&gt;224.05&lt;/D&gt;&lt;D xsi:type="xsd:double"&gt;224.05&lt;/D&gt;&lt;D xsi:type="xsd:double"&gt;223.57&lt;/D&gt;&lt;D xsi:type="xsd:double"&gt;216.65&lt;/D&gt;&lt;D xsi:type="xsd:double"&gt;220.51&lt;/D&gt;&lt;D xsi:type="xsd:double"&gt;216.0358&lt;/D&gt;&lt;D xsi:type="xsd:double"&gt;225.21&lt;/D&gt;&lt;D xsi:type="xsd:double"&gt;225.21&lt;/D&gt;&lt;D xsi:type="xsd:double"&gt;225.21&lt;/D&gt;&lt;D xsi:type="xsd:double"&gt;227.7141&lt;/D&gt;&lt;D xsi:type="xsd:double"&gt;231.14&lt;/D&gt;&lt;D xsi:type="xsd:double"&gt;228.85&lt;/D&gt;&lt;D xsi:type="xsd:double"&gt;227.59&lt;/D&gt;&lt;D xsi:type="xsd:double"&gt;227.59&lt;/D&gt;&lt;D xsi:type="xsd:double"&gt;227.59&lt;/D&gt;&lt;D xsi:type="xsd:double"&gt;227.59&lt;/D&gt;&lt;D xsi:type="xsd:double"&gt;232.37&lt;/D&gt;&lt;D xsi:type="xsd:double"&gt;230.23&lt;/D&gt;&lt;D xsi:type="xsd:double"&gt;229.35&lt;/D&gt;&lt;D xsi:type="xsd:double"&gt;227.17&lt;/D&gt;&lt;D xsi:type="xsd:double"&gt;227.54&lt;/D&gt;&lt;D xsi:type="xsd:double"&gt;227.54&lt;/D&gt;&lt;D xsi:type="xsd:double"&gt;227.54&lt;/D&gt;&lt;D xsi:type="xsd:double"&gt;228.9307&lt;/D&gt;&lt;D xsi:type="xsd:double"&gt;228.045&lt;/D&gt;&lt;D xsi:type="xsd:double"&gt;229.55&lt;/D&gt;&lt;D xsi:type="xsd:double"&gt;230.74&lt;/D&gt;&lt;D xsi:type="xsd:double"&gt;232.27&lt;/D&gt;&lt;D xsi:type="xsd:double"&gt;232.27&lt;/D&gt;&lt;D xsi:type="xsd:double"&gt;232.27&lt;/D&gt;&lt;D xsi:type="xsd:double"&gt;229.91&lt;/D&gt;&lt;D xsi:type="xsd:double"&gt;225.5959&lt;/D&gt;&lt;D xsi:type="xsd:double"&gt;226.02&lt;/D&gt;&lt;D xsi:type="xsd:double"&gt;228.77&lt;/D&gt;&lt;D xsi:type="xsd:double"&gt;227.88&lt;/D&gt;&lt;D xsi:type="xsd:double"&gt;227.88&lt;/D&gt;&lt;D xsi:type="xsd:double"&gt;227.88&lt;/D&gt;&lt;D xsi:type="xsd:double"&gt;229.96&lt;/D&gt;&lt;D xsi:type="xsd:double"&gt;228.08&lt;/D&gt;&lt;D xsi:type="xsd:double"&gt;229.38&lt;/D&gt;&lt;D xsi:type="xsd:double"&gt;223.2&lt;/D&gt;&lt;D xsi:type="xsd:double"&gt;224.88&lt;/D&gt;&lt;D xsi:type="xsd:double"&gt;224.88&lt;/D&gt;&lt;D xsi:type="xsd:double"&gt;224.88&lt;/D&gt;&lt;D xsi:type="xsd:double"&gt;227.21&lt;/D&gt;&lt;D xsi:type="xsd:double"&gt;225.35&lt;/D&gt;&lt;D xsi:type="xsd:double"&gt;231.85&lt;/D&gt;&lt;D xsi:type="xsd:double"&gt;236&lt;/D&gt;&lt;D xsi:type="xsd:double"&gt;233.16&lt;/D&gt;&lt;D xsi:type="xsd:double"&gt;233.16&lt;/D&gt;&lt;D xsi:type="xsd:double"&gt;233.16&lt;/D&gt;&lt;D xsi:type="xsd:double"&gt;242.59&lt;/D&gt;&lt;D xsi:type="xsd:double"&gt;236.54&lt;/D&gt;&lt;D xsi:type="xsd:double"&gt;236.4447&lt;/D&gt;&lt;D xsi:type="xsd:double"&gt;234.5706&lt;/D&gt;&lt;D xsi:type="xsd:double"&gt;240.08&lt;/D&gt;&lt;D xsi:type="xsd:double"&gt;240.08&lt;/D&gt;&lt;D xsi:type="xsd:double"&gt;240.08&lt;/D&gt;&lt;D xsi:type="xsd:double"&gt;241.12&lt;/D&gt;&lt;D xsi:type="xsd:double"&gt;239.41&lt;/D&gt;&lt;D xsi:type="xsd:double"&gt;231.94&lt;/D&gt;&lt;D xsi:type="xsd:double"&gt;232.59&lt;/D&gt;&lt;D xsi:type="xsd:double"&gt;235.01&lt;/D&gt;&lt;D xsi:type="xsd:double"&gt;235.01&lt;/D&gt;&lt;D xsi:type="xsd:double"&gt;235.01&lt;/D&gt;&lt;D xsi:type="xsd:double"&gt;236.22&lt;/D&gt;&lt;D xsi:type="xsd:double"&gt;236.74&lt;/D&gt;&lt;D xsi:type="xsd:double"&gt;236.62&lt;/D&gt;&lt;D xsi:type="xsd:double"&gt;238.93&lt;/D&gt;&lt;D xsi:type="xsd:double"&gt;238.79&lt;/D&gt;&lt;D xsi:type="xsd:double"&gt;238.79&lt;/D&gt;&lt;D xsi:type="xsd:double"&gt;238.79&lt;/D&gt;&lt;D xsi:type="xsd:double"&gt;238.79&lt;/D&gt;&lt;D xsi:type="xsd:double"&gt;241.81&lt;/D&gt;&lt;D xsi:type="xsd:double"&gt;240.7&lt;/D&gt;&lt;D xsi:type="xsd:double"&gt;240.87&lt;/D&gt;&lt;D xsi:type="xsd:double"&gt;242.32&lt;/D&gt;&lt;D xsi:type="xsd:double"&gt;242.32&lt;/D&gt;&lt;D xsi:type="xsd:double"&gt;242.32&lt;/D&gt;&lt;D xsi:type="xsd:double"&gt;238.62&lt;/D&gt;&lt;D xsi:type="xsd:double"&gt;236.06&lt;/D&gt;&lt;D xsi:type="xsd:double"&gt;234.45&lt;/D&gt;&lt;D xsi:type="xsd:double"&gt;225.58&lt;/D&gt;&lt;D xsi:type="xsd:double"&gt;220.03&lt;/D&gt;&lt;D xsi:type="xsd:double"&gt;220.03&lt;/D&gt;&lt;D xsi:type="xsd:double"&gt;220.03&lt;/D&gt;&lt;D xsi:type="xsd:double"&gt;215.6&lt;/D&gt;&lt;D xsi:type="xsd:double"&gt;216.26&lt;/D&gt;&lt;D xsi:type="xsd:double"&gt;216.7&lt;/D&gt;&lt;D xsi:type="xsd:double"&gt;207.881&lt;/D&gt;&lt;D xsi:type="xsd:double"&gt;205.5&lt;/D&gt;&lt;D xsi:type="xsd:double"&gt;205.5&lt;/D&gt;&lt;D xsi:type="xsd:double"&gt;205.5&lt;/D&gt;&lt;D xsi:type="xsd:double"&gt;211.4&lt;/D&gt;&lt;D xsi:type="xsd:double"&gt;211.18&lt;/D&gt;&lt;D xsi:type="xsd:double"&gt;212.58&lt;/D&gt;&lt;D xsi:type="xsd:double"&gt;215.33&lt;/D&gt;&lt;D xsi:type="xsd:double"&gt;215.27&lt;/D&gt;&lt;D xsi:type="xsd:double"&gt;215.27&lt;/D&gt;&lt;D xsi:type="xsd:double"&gt;215.27&lt;/D&gt;&lt;D xsi:type="xsd:double"&gt;213.5615&lt;/D&gt;&lt;D xsi:type="xsd:double"&gt;214.59&lt;/D&gt;&lt;D xsi:type="xsd:double"&gt;214.055&lt;/D&gt;&lt;D xsi:type="xsd:double"&gt;216.15&lt;/D&gt;&lt;D xsi:type="xsd:double"&gt;215.58&lt;/D&gt;&lt;D xsi:type="xsd:double"&gt;215.58&lt;/D&gt;&lt;D xsi:type="xsd:double"&gt;215.58&lt;/D&gt;&lt;D xsi:type="xsd:double"&gt;215.58&lt;/D&gt;&lt;D xsi:type="xsd:double"&gt;211.3405&lt;/D&gt;&lt;D xsi:type="xsd:double"&gt;211.16&lt;/D&gt;&lt;D xsi:type="xsd:double"&gt;209.93&lt;/D&gt;&lt;D xsi:type="xsd:double"&gt;214.4&lt;/D&gt;&lt;D xsi:type="xsd:double"&gt;214.4&lt;/D&gt;&lt;D xsi:type="xsd:double"&gt;214.4&lt;/D&gt;&lt;D xsi:type="xsd:double"&gt;214.85&lt;/D&gt;&lt;D xsi:type="xsd:double"&gt;214.7&lt;/D&gt;&lt;D xsi:type="xsd:double"&gt;211.22&lt;/D&gt;&lt;D xsi:type="xsd:double"&gt;210.12&lt;/D&gt;&lt;D xsi:type="xsd:double"&gt;207.01&lt;/D&gt;&lt;D xsi:type="xsd:double"&gt;207.01&lt;/D&gt;&lt;D xsi:type="xsd:double"&gt;207.01&lt;/D&gt;&lt;D xsi:type="xsd:double"&gt;199.23&lt;/D&gt;&lt;D xsi:type="xsd:double"&gt;202.305&lt;/D&gt;&lt;D xsi:type="xsd:double"&gt;207.575&lt;/D&gt;&lt;D xsi:type="xsd:double"&gt;208.54&lt;/D&gt;&lt;D xsi:type="xsd:double"&gt;207.86&lt;/D&gt;&lt;D xsi:type="xsd:double"&gt;207.86&lt;/D&gt;&lt;D xsi:type="xsd:double"&gt;207.86&lt;/D&gt;&lt;D xsi:type="xsd:double"&gt;209.5&lt;/D&gt;&lt;D xsi:type="xsd:double"&gt;207.0002&lt;/D&gt;&lt;D xsi:type="xsd:double"&gt;208.1&lt;/D&gt;&lt;D xsi:type="xsd:double"&gt;209.69&lt;/D&gt;&lt;D xsi:type="xsd:double"&gt;203.15&lt;/D&gt;&lt;D xsi:type="xsd:double"&gt;203.15&lt;/D&gt;&lt;D xsi:type="xsd:double"&gt;203.15&lt;/D&gt;&lt;D xsi:type="xsd:double"&gt;204.95&lt;/D&gt;&lt;D xsi:type="xsd:double"&gt;203.43&lt;/D&gt;&lt;D xsi:type="xsd:double"&gt;204.37&lt;/D&gt;&lt;D xsi:type="xsd:double"&gt;204.7001&lt;/D&gt;&lt;D xsi:type="xsd:double"&gt;207.65&lt;/D&gt;&lt;D xsi:type="xsd:double"&gt;207.65&lt;/D&gt;&lt;D xsi:type="xsd:double"&gt;207.65&lt;/D&gt;&lt;D xsi:type="xsd:double"&gt;206.12&lt;/D&gt;&lt;D xsi:type="xsd:double"&gt;208.96&lt;/D&gt;&lt;D xsi:type="xsd:double"&gt;214.57&lt;/D&gt;&lt;D xsi:type="xsd:double"&gt;218.47&lt;/D&gt;&lt;D xsi:type="xsd:double"&gt;217.73&lt;/D&gt;&lt;D xsi:type="xsd:double"&gt;217.73&lt;/D&gt;&lt;D xsi:type="xsd:double"&gt;217.73&lt;/D&gt;&lt;D xsi:type="xsd:double"&gt;214.34&lt;/D&gt;&lt;D xsi:type="xsd:double"&gt;210.58&lt;/D&gt;&lt;D xsi:type="xsd:double"&gt;209.72&lt;/D&gt;&lt;D xsi:type="xsd:double"&gt;203.21&lt;/D&gt;&lt;D xsi:type="xsd:double"&gt;203.59&lt;/D&gt;&lt;D xsi:type="xsd:double"&gt;203.59&lt;/D&gt;&lt;D xsi:type="xsd:double"&gt;203.59&lt;/D&gt;&lt;D xsi:type="xsd:double"&gt;205.83&lt;/D&gt;&lt;D xsi:type="xsd:double"&gt;209.53&lt;/D&gt;&lt;D xsi:type="xsd:double"&gt;212.15&lt;/D&gt;&lt;D xsi:type="xsd:double"&gt;210.48&lt;/D&gt;&lt;D xsi:type="xsd:double"&gt;212.215&lt;/D&gt;&lt;D xsi:type="xsd:double"&gt;212.215&lt;/D&gt;&lt;D xsi:type="xsd:double"&gt;212.215&lt;/D&gt;&lt;D xsi:type="xsd:double"&gt;210.8&lt;/D&gt;&lt;D xsi:type="xsd:double"&gt;210.42&lt;/D&gt;&lt;D xsi:type="xsd:double"&gt;206.61&lt;/D&gt;&lt;D xsi:type="xsd:double"&gt;208.92&lt;/D&gt;&lt;D xsi:type="xsd:double"&gt;210&lt;/D&gt;&lt;D xsi:type="xsd:double"&gt;210&lt;/D&gt;&lt;D xsi:type="xsd:double"&gt;210&lt;/D&gt;&lt;D xsi:type="xsd:double"&gt;210&lt;/D&gt;&lt;D xsi:type="xsd:double"&gt;207.845&lt;/D&gt;&lt;D xsi:type="xsd:double"&gt;204.77&lt;/D&gt;&lt;D xsi:type="xsd:double"&gt;204.895&lt;/D&gt;&lt;D xsi:type="xsd:double"&gt;204.82&lt;/D&gt;&lt;D xsi:type="xsd:double"&gt;204.82&lt;/D&gt;&lt;D xsi:type="xsd:double"&gt;204.82&lt;/D&gt;&lt;D xsi:type="xsd:double"&gt;203.93&lt;/D&gt;&lt;D xsi:type="xsd:double"&gt;201.64&lt;/D&gt;&lt;D xsi:type="xsd:double"&gt;201.87&lt;/D&gt;&lt;D xsi:type="xsd:double"&gt;202.82&lt;/D&gt;&lt;D xsi:type="xsd:double"&gt;199.45&lt;/D&gt;&lt;D xsi:type="xsd:double"&gt;199.45&lt;/D&gt;&lt;D xsi:type="xsd:double"&gt;199.45&lt;/D&gt;&lt;D xsi:type="xsd:double"&gt;188.475&lt;/D&gt;&lt;D xsi:type="xsd:double"&gt;186.98&lt;/D&gt;&lt;D xsi:type="xsd:double"&gt;191.16&lt;/D&gt;&lt;D xsi:type="xsd:double"&gt;192.85&lt;/D&gt;&lt;D xsi:type="xsd:double"&gt;194.93&lt;/D&gt;&lt;D xsi:type="xsd:double"&gt;194.93&lt;/D&gt;&lt;D xsi:type="xsd:double"&gt;194.93&lt;/D&gt;&lt;D xsi:type="xsd:double"&gt;197.6&lt;/D&gt;&lt;D xsi:type="xsd:double"&gt;198.75&lt;/D&gt;&lt;D xsi:type="xsd:double"&gt;197.7&lt;/D&gt;&lt;D xsi:type="xsd:double"&gt;191.63&lt;/D&gt;&lt;D xsi:type="xsd:double"&gt;191.24&lt;/D&gt;&lt;D xsi:type="xsd:double"&gt;191.24&lt;/D&gt;&lt;D xsi:type="xsd:double"&gt;191.24&lt;/D&gt;&lt;D xsi:type="xsd:double"&gt;192.41&lt;/D&gt;&lt;D xsi:type="xsd:double"&gt;190.73&lt;/D&gt;&lt;D xsi:type="xsd:double"&gt;187.8&lt;/D&gt;&lt;D xsi:type="xsd:double"&gt;193.61&lt;/D&gt;&lt;D xsi:type="xsd:double"&gt;194.74&lt;/D&gt;&lt;D xsi:type="xsd:double"&gt;194.74&lt;/D&gt;&lt;D xsi:type="xsd:double"&gt;194.74&lt;/D&gt;&lt;D xsi:type="xsd:double"&gt;192.68&lt;/D&gt;&lt;D xsi:type="xsd:double"&gt;189.58&lt;/D&gt;&lt;D xsi:type="xsd:double"&gt;187.72&lt;/D&gt;&lt;D xsi:type="xsd:double"&gt;192.6124&lt;/D&gt;&lt;D xsi:type="xsd:double"&gt;195.3&lt;/D&gt;&lt;D xsi:type="xsd:double"&gt;195.3&lt;/D&gt;&lt;D xsi:type="xsd:double"&gt;195.3&lt;/D&gt;&lt;D xsi:type="xsd:double"&gt;195.545&lt;/D&gt;&lt;D xsi:type="xsd:double"&gt;198.46&lt;/D&gt;&lt;D xsi:type="xsd:double"&gt;200.5301&lt;/D&gt;&lt;D xsi:type="xsd:double"&gt;199.74&lt;/D&gt;&lt;D xsi:type="xsd:double"&gt;199.2&lt;/D&gt;&lt;D xsi:type="xsd:double"&gt;199.2&lt;/D&gt;&lt;D xsi:type="xsd:double"&gt;199.2&lt;/D&gt;&lt;D xsi:type="xsd:double"&gt;200.51&lt;/D&gt;&lt;D xsi:type="xsd:double"&gt;199.47&lt;/D&gt;&lt;D xsi:type="xsd:double"&gt;195.92&lt;/D&gt;&lt;D xsi:type="xsd:double"&gt;197.05&lt;/D&gt;&lt;D xsi:type="xsd:double"&gt;203.24&lt;/D&gt;&lt;D xsi:type="xsd:double"&gt;203.24&lt;/D&gt;&lt;D xsi:type="xsd:double"&gt;203.24&lt;/D&gt;&lt;D xsi:type="xsd:double"&gt;203.81&lt;/D&gt;&lt;D xsi:type="xsd:double"&gt;203&lt;/D&gt;&lt;D xsi:type="xsd:double"&gt;201.82&lt;/D&gt;&lt;D xsi:type="xsd:double"&gt;202.61&lt;/D&gt;&lt;D xsi:type="xsd:double"&gt;205.23&lt;/D&gt;&lt;D xsi:type="xsd:double"&gt;205.23&lt;/D&gt;&lt;D xsi:type="xsd:double"&gt;205.23&lt;/D&gt;&lt;D xsi:type="xsd:double"&gt;211.25&lt;/D&gt;&lt;D xsi:type="xsd:double"&gt;208.96&lt;/D&gt;&lt;D xsi:type="xsd:double"&gt;206.43&lt;/D&gt;&lt;D xsi:type="xsd:double"&gt;207.88&lt;/D&gt;&lt;D xsi:type="xsd:double"&gt;208.3&lt;/D&gt;&lt;D xsi:type="xsd:double"&gt;208.3&lt;/D&gt;&lt;D xsi:type="xsd:double"&gt;208.3&lt;/D&gt;&lt;D xsi:type="xsd:double"&gt;206.76&lt;/D&gt;&lt;D xsi:type="xsd:double"&gt;205.26&lt;/D&gt;&lt;D xsi:type="xsd:double"&gt;200.85&lt;/D&gt;&lt;D xsi:type="xsd:double"&gt;200.66&lt;/D&gt;&lt;D xsi:type="xsd:double"&gt;199.66&lt;/D&gt;&lt;D xsi:type="xsd:double"&gt;199.66&lt;/D&gt;&lt;D xsi:type="xsd:double"&gt;199.66&lt;/D&gt;&lt;D xsi:type="xsd:double"&gt;200.09&lt;/D&gt;&lt;D xsi:type="xsd:double"&gt;201.59&lt;/D&gt;&lt;D xsi:type="xsd:double"&gt;203.08&lt;/D&gt;&lt;D xsi:type="xsd:double"&gt;203.08&lt;/D&gt;&lt;D xsi:type="xsd:double"&gt;196.614&lt;/D&gt;&lt;D xsi:type="xsd:double"&gt;196.614&lt;/D&gt;&lt;D xsi:type="xsd:double"&gt;196.614&lt;/D&gt;&lt;D xsi:type="xsd:double"&gt;193.28&lt;/D&gt;&lt;D xsi:type="xsd:double"&gt;191.5501&lt;/D&gt;&lt;D xsi:type="xsd:double"&gt;191.36&lt;/D&gt;&lt;D xsi:type="xsd:double"&gt;191.81&lt;/D&gt;&lt;D xsi:type="xsd:double"&gt;195.74&lt;/D&gt;&lt;D xsi:type="xsd:double"&gt;195.74&lt;/D&gt;&lt;D xsi:type="xsd:double"&gt;195.74&lt;/D&gt;&lt;D xsi:type="xsd:double"&gt;198.3424&lt;/D&gt;&lt;D xsi:type="xsd:double"&gt;203.065&lt;/D&gt;&lt;D xsi:type="xsd:double"&gt;203.61&lt;/D&gt;&lt;D xsi:type="xsd:double"&gt;200.88&lt;/D&gt;&lt;D xsi:type="xsd:double"&gt;202.11&lt;/D&gt;&lt;D xsi:type="xsd:double"&gt;202.11&lt;/D&gt;&lt;D xsi:type="xsd:double"&gt;202.11&lt;/D&gt;&lt;D xsi:type="xsd:double"&gt;200.45&lt;/D&gt;&lt;D xsi:type="xsd:double"&gt;199.8024&lt;/D&gt;&lt;D xsi:type="xsd:double"&gt;198.635&lt;/D&gt;&lt;D xsi:type="xsd:double"&gt;204.65&lt;/D&gt;&lt;D xsi:type="xsd:double"&gt;201.23&lt;/D&gt;&lt;D xsi:type="xsd:double"&gt;201.23&lt;/D&gt;&lt;D xsi:type="xsd:double"&gt;201.23&lt;/D&gt;&lt;D xsi:type="xsd:double"&gt;193.06&lt;/D&gt;&lt;D xsi:type="xsd:double"&gt;196.74&lt;/D&gt;&lt;D xsi:type="xsd:double"&gt;200.83&lt;/D&gt;&lt;D xsi:type="xsd:double"&gt;203.29&lt;/D&gt;&lt;D xsi:type="xsd:double"&gt;203.29&lt;/D&gt;&lt;D xsi:type="xsd:double"&gt;203.29&lt;/D&gt;&lt;D xsi:type="xsd:double"&gt;203.29&lt;/D&gt;&lt;D xsi:type="xsd:double"&gt;205.14&lt;/D&gt;&lt;D xsi:type="xsd:double"&gt;206.14&lt;/D&gt;&lt;D xsi:type="xsd:double"&gt;206.08&lt;/D&gt;&lt;D xsi:type="xsd:double"&gt;205.93&lt;/D&gt;&lt;D xsi:type="xsd:double"&gt;205.67&lt;/D&gt;&lt;D xsi:type="xsd:double"&gt;205.67&lt;/D&gt;&lt;D xsi:type="xsd:double"&gt;205.67&lt;/D&gt;&lt;D xsi:type="xsd:double"&gt;205.8001&lt;/D&gt;&lt;D xsi:type="xsd:double"&gt;207.94&lt;/D&gt;&lt;D xsi:type="xsd:double"&gt;218.18&lt;/D&gt;&lt;D xsi:type="xsd:double"&gt;218.06&lt;/D&gt;&lt;D xsi:type="xsd:double"&gt;222.23&lt;/D&gt;&lt;D xsi:type="xsd:double"&gt;222.23&lt;/D&gt;&lt;D xsi:type="xsd:double"&gt;222.23&lt;/D&gt;&lt;D xsi:type="xsd:double"&gt;220.6114&lt;/D&gt;&lt;D xsi:type="xsd:double"&gt;216.59&lt;/D&gt;&lt;D xsi:type="xsd:double"&gt;220.07&lt;/D&gt;&lt;D xsi:type="xsd:double"&gt;222.64&lt;/D&gt;&lt;D xsi:type="xsd:double"&gt;223.5819&lt;/D&gt;&lt;D xsi:type="xsd:double"&gt;223.5819&lt;/D&gt;&lt;D xsi:type="xsd:double"&gt;223.5819&lt;/D&gt;&lt;D xsi:type="xsd:double"&gt;223.5819&lt;/D&gt;&lt;D xsi:type="xsd:double"&gt;226.86&lt;/D&gt;&lt;D xsi:type="xsd:double"&gt;220.93&lt;/D&gt;&lt;D xsi:type="xsd:double"&gt;216.04&lt;/D&gt;&lt;D xsi:type="xsd:double"&gt;212.4196&lt;/D&gt;&lt;D xsi:type="xsd:double"&gt;212.4196&lt;/D&gt;&lt;D xsi:type="xsd:double"&gt;212.4196&lt;/D&gt;&lt;D xsi:type="xsd:double"&gt;206.66&lt;/D&gt;&lt;D xsi:type="xsd:double"&gt;207.1&lt;/D&gt;&lt;D xsi:type="xsd:double"&gt;212.24&lt;/D&gt;&lt;D xsi:type="xsd:double"&gt;210.15&lt;/D&gt;&lt;D xsi:type="xsd:double"&gt;196.8&lt;/D&gt;&lt;D xsi:type="xsd:double"&gt;196.8&lt;/D&gt;&lt;D xsi:type="xsd:double"&gt;196.8&lt;/D&gt;&lt;D xsi:type="xsd:double"&gt;194.68&lt;/D&gt;&lt;D xsi:type="xsd:double"&gt;200.5371&lt;/D&gt;&lt;D xsi:type="xsd:double"&gt;201.4&lt;/D&gt;&lt;D xsi:type="xsd:double"&gt;200.09&lt;/D&gt;&lt;D xsi:type="xsd:double"&gt;196.49&lt;/D&gt;&lt;D xsi:type="xsd:double"&gt;196.49&lt;/D&gt;&lt;D xsi:type="xsd:double"&gt;196.49&lt;/D&gt;&lt;D xsi:type="xsd:double"&gt;198.0253&lt;/D&gt;&lt;D xsi:type="xsd:double"&gt;199.23&lt;/D&gt;&lt;D xsi:type="xsd:double"&gt;202.086&lt;/D&gt;&lt;D xsi:type="xsd:double"&gt;201.56&lt;/D&gt;&lt;D xsi:type="xsd:double"&gt;200.13&lt;/D&gt;&lt;D xsi:type="xsd:double"&gt;200.13&lt;/D&gt;&lt;D xsi:type="xsd:double"&gt;200.13&lt;/D&gt;&lt;D xsi:type="xsd:double"&gt;198.11&lt;/D&gt;&lt;D xsi:type="xsd:double"&gt;200.0096&lt;/D&gt;&lt;D xsi:type="xsd:double"&gt;203&lt;/D&gt;&lt;D xsi:type="xsd:double"&gt;194.44&lt;/D&gt;&lt;D xsi:type="xsd:double"&gt;191.175&lt;/D&gt;&lt;D xsi:type="xsd:double"&gt;191.175&lt;/D&gt;&lt;D xsi:type="xsd:double"&gt;191.175&lt;/D&gt;&lt;D xsi:type="xsd:double"&gt;191.175&lt;/D&gt;&lt;D xsi:type="xsd:double"&gt;190.55&lt;/D&gt;&lt;D xsi:type="xsd:double"&gt;186.37&lt;/D&gt;&lt;D xsi:type="xsd:double"&gt;179.67&lt;/D&gt;&lt;D xsi:type="xsd:double"&gt;184.12&lt;/D&gt;&lt;D xsi:type="xsd:double"&gt;184.12&lt;/D&gt;&lt;D xsi:type="xsd:double"&gt;184.12&lt;/D&gt;&lt;D xsi:type="xsd:double"&gt;183.673&lt;/D&gt;&lt;D xsi:type="xsd:double"&gt;180.64&lt;/D&gt;&lt;D xsi:type="xsd:double"&gt;185&lt;/D&gt;&lt;D xsi:type="xsd:double"&gt;192.34&lt;/D&gt;&lt;D xsi:type="xsd:double"&gt;190.311&lt;/D&gt;&lt;D xsi:type="xsd:double"&gt;190.311&lt;/D&gt;&lt;D xsi:type="xsd:double"&gt;190.311&lt;/D&gt;&lt;D xsi:type="xsd:double"&gt;193.6233&lt;/D&gt;&lt;D xsi:type="xsd:double"&gt;203&lt;/D&gt;&lt;D xsi:type="xsd:double"&gt;207.45&lt;/D&gt;&lt;D xsi:type="xsd:double"&gt;208.18&lt;/D&gt;&lt;D xsi:type="xsd:double"&gt;212.3&lt;/D&gt;&lt;D xsi:type="xsd:double"&gt;212.3&lt;/D&gt;&lt;D xsi:type="xsd:double"&gt;212.3&lt;/D&gt;&lt;D xsi:type="xsd:double"&gt;212.93&lt;/D&gt;&lt;D xsi:type="xsd:double"&gt;210.51&lt;/D&gt;&lt;D xsi:type="xsd:double"&gt;212.32&lt;/D&gt;&lt;D xsi:type="xsd:double"&gt;214.34&lt;/D&gt;&lt;D xsi:type="xsd</t>
        </r>
      </text>
    </comment>
    <comment ref="A44" authorId="0" shapeId="0">
      <text>
        <r>
          <rPr>
            <b/>
            <sz val="9"/>
            <color indexed="81"/>
            <rFont val="Tahoma"/>
            <family val="2"/>
          </rPr>
          <t>:double"&gt;218&lt;/D&gt;&lt;D xsi:type="xsd:double"&gt;218&lt;/D&gt;&lt;D xsi:type="xsd:double"&gt;218&lt;/D&gt;&lt;D xsi:type="xsd:double"&gt;220.99&lt;/D&gt;&lt;D xsi:type="xsd:double"&gt;221.3375&lt;/D&gt;&lt;D xsi:type="xsd:double"&gt;221.69&lt;/D&gt;&lt;D xsi:type="xsd:double"&gt;221.51&lt;/D&gt;&lt;D xsi:type="xsd:double"&gt;221.14&lt;/D&gt;&lt;D xsi:type="xsd:double"&gt;221.14&lt;/D&gt;&lt;D xsi:type="xsd:double"&gt;221.14&lt;/D&gt;&lt;D xsi:type="xsd:double"&gt;219.04&lt;/D&gt;&lt;D xsi:type="xsd:double"&gt;216.54&lt;/D&gt;&lt;D xsi:type="xsd:double"&gt;220.7&lt;/D&gt;&lt;D xsi:type="xsd:double"&gt;222.43&lt;/D&gt;&lt;D xsi:type="xsd:double"&gt;218.165&lt;/D&gt;&lt;D xsi:type="xsd:double"&gt;218.165&lt;/D&gt;&lt;D xsi:type="xsd:double"&gt;218.165&lt;/D&gt;&lt;D xsi:type="xsd:double"&gt;216.6&lt;/D&gt;&lt;D xsi:type="xsd:double"&gt;215.14&lt;/D&gt;&lt;D xsi:type="xsd:double"&gt;213.545&lt;/D&gt;&lt;D xsi:type="xsd:double"&gt;213.5599&lt;/D&gt;&lt;D xsi:type="xsd:double"&gt;214.03&lt;/D&gt;&lt;D xsi:type="xsd:double"&gt;214.03&lt;/D&gt;&lt;D xsi:type="xsd:double"&gt;214.03&lt;/D&gt;&lt;D xsi:type="xsd:double"&gt;215.75&lt;/D&gt;&lt;D xsi:type="xsd:double"&gt;214.98&lt;/D&gt;&lt;D xsi:type="xsd:double"&gt;216.4&lt;/D&gt;&lt;D xsi:type="xsd:double"&gt;218.61&lt;/D&gt;&lt;D xsi:type="xsd:double"&gt;218.61&lt;/D&gt;&lt;D xsi:type="xsd:double"&gt;218.61&lt;/D&gt;&lt;D xsi:type="xsd:double"&gt;218.61&lt;/D&gt;&lt;D xsi:type="xsd:double"&gt;228&lt;/D&gt;&lt;D xsi:type="xsd:double"&gt;227.57&lt;/D&gt;&lt;D xsi:type="xsd:double"&gt;232.58&lt;/D&gt;&lt;D xsi:type="xsd:double"&gt;231.65&lt;/D&gt;&lt;D xsi:type="xsd:double"&gt;215.6&lt;/D&gt;&lt;D xsi:type="xsd:double"&gt;215.6&lt;/D&gt;&lt;D xsi:type="xsd:double"&gt;215.6&lt;/D&gt;&lt;D xsi:type="xsd:double"&gt;209.57&lt;/D&gt;&lt;D xsi:type="xsd:double"&gt;209.35&lt;/D&gt;&lt;D xsi:type="xsd:double"&gt;207.3&lt;/D&gt;&lt;D xsi:type="xsd:double"&gt;202&lt;/D&gt;&lt;D xsi:type="xsd:double"&gt;210.16&lt;/D&gt;&lt;D xsi:type="xsd:double"&gt;210.16&lt;/D&gt;&lt;D xsi:type="xsd:double"&gt;210.16&lt;/D&gt;&lt;D xsi:type="xsd:double"&gt;207.6601&lt;/D&gt;&lt;D xsi:type="xsd:double"&gt;210.79&lt;/D&gt;&lt;D xsi:type="xsd:double"&gt;213.825&lt;/D&gt;&lt;D xsi:type="xsd:double"&gt;213.77&lt;/D&gt;&lt;D xsi:type="xsd:double"&gt;210.35&lt;/D&gt;&lt;D xsi:type="xsd:double"&gt;210.35&lt;/D&gt;&lt;D xsi:type="xsd:double"&gt;210.35&lt;/D&gt;&lt;D xsi:type="xsd:double"&gt;205.44&lt;/D&gt;&lt;D xsi:type="xsd:double"&gt;201.39&lt;/D&gt;&lt;D xsi:type="xsd:double"&gt;203.59&lt;/D&gt;&lt;D xsi:type="xsd:double"&gt;199.295&lt;/D&gt;&lt;D xsi:type="xsd:double"&gt;202.92&lt;/D&gt;&lt;D xsi:type="xsd:double"&gt;202.92&lt;/D&gt;&lt;D xsi:type="xsd:double"&gt;202.92&lt;/D&gt;&lt;D xsi:type="xsd:double"&gt;203.68&lt;/D&gt;&lt;D xsi:type="xsd:double"&gt;209.14&lt;/D&gt;&lt;D xsi:type="xsd:double"&gt;207.52&lt;/D&gt;&lt;D xsi:type="xsd:double"&gt;201.705&lt;/D&gt;&lt;D xsi:type="xsd:double"&gt;194.04&lt;/D&gt;&lt;D xsi:type="xsd:double"&gt;194.04&lt;/D&gt;&lt;D xsi:type="xsd:double"&gt;194.04&lt;/D&gt;&lt;D xsi:type="xsd:double"&gt;199.16&lt;/D&gt;&lt;D xsi:type="xsd:double"&gt;201.29&lt;/D&gt;&lt;D xsi:type="xsd:double"&gt;204.82&lt;/D&gt;&lt;D xsi:type="xsd:double"&gt;210.4&lt;/D&gt;&lt;D xsi:type="xsd:double"&gt;214.16&lt;/D&gt;&lt;D xsi:type="xsd:double"&gt;214.16&lt;/D&gt;&lt;D xsi:type="xsd:double"&gt;214.16&lt;/D&gt;&lt;D xsi:type="xsd:double"&gt;214.16&lt;/D&gt;&lt;D xsi:type="xsd:double"&gt;213.49&lt;/D&gt;&lt;D xsi:type="xsd:double"&gt;214.3&lt;/D&gt;&lt;D xsi:type="xsd:double"&gt;217.25&lt;/D&gt;&lt;D xsi:type="xsd:double"&gt;218.25&lt;/D&gt;&lt;D xsi:type="xsd:double"&gt;218.25&lt;/D&gt;&lt;D xsi:type="xsd:double"&gt;218.25&lt;/D&gt;&lt;D xsi:type="xsd:double"&gt;222.25&lt;/D&gt;&lt;D xsi:type="xsd:double"&gt;221.65&lt;/D&gt;&lt;D xsi:type="xsd:double"&gt;224.62&lt;/D&gt;&lt;D xsi:type="xsd:double"&gt;223.62&lt;/D&gt;&lt;D xsi:type="xsd:double"&gt;215.01&lt;/D&gt;&lt;D xsi:type="xsd:double"&gt;215.01&lt;/D&gt;&lt;D xsi:type="xsd:double"&gt;215.01&lt;/D&gt;&lt;D xsi:type="xsd:double"&gt;204.9&lt;/D&gt;&lt;D xsi:type="xsd:double"&gt;205.27&lt;/D&gt;&lt;D xsi:type="xsd:double"&gt;203.13&lt;/D&gt;&lt;D xsi:type="xsd:double"&gt;193.25&lt;/D&gt;&lt;D xsi:type="xsd:double"&gt;190.87&lt;/D&gt;&lt;D xsi:type="xsd:double"&gt;190.87&lt;/D&gt;&lt;D xsi:type="xsd:double"&gt;190.87&lt;/D&gt;&lt;D xsi:type="xsd:double"&gt;190.87&lt;/D&gt;&lt;D xsi:type="xsd:double"&gt;193.87&lt;/D&gt;&lt;D xsi:type="xsd:double"&gt;187.705&lt;/D&gt;&lt;D xsi:type="xsd:double"&gt;176.02&lt;/D&gt;&lt;D xsi:type="xsd:double"&gt;179.37&lt;/D&gt;&lt;D xsi:type="xsd:double"&gt;179.37&lt;/D&gt;&lt;D xsi:type="xsd:double"&gt;179.37&lt;/D&gt;&lt;D xsi:type="xsd:double"&gt;185.82&lt;/D&gt;&lt;D xsi:type="xsd:double"&gt;187.43&lt;/D&gt;&lt;D xsi:type="xsd:double"&gt;182.13&lt;/D&gt;&lt;D xsi:type="xsd:double"&gt;177.12&lt;/D&gt;&lt;D xsi:type="xsd:double"&gt;173.72&lt;/D&gt;&lt;D xsi:type="xsd:double"&gt;173.72&lt;/D&gt;&lt;D xsi:type="xsd:double"&gt;173.72&lt;/D&gt;&lt;D xsi:type="xsd:double"&gt;173.72&lt;/D&gt;&lt;D xsi:type="xsd:double"&gt;170.595&lt;/D&gt;&lt;D xsi:type="xsd:double"&gt;169.29&lt;/D&gt;&lt;D xsi:type="xsd:double"&gt;176.3301&lt;/D&gt;&lt;D xsi:type="xsd:double"&gt;176.39&lt;/D&gt;&lt;D xsi:type="xsd:double"&gt;176.39&lt;/D&gt;&lt;D xsi:type="xsd:double"&gt;176.39&lt;/D&gt;&lt;D xsi:type="xsd:double"&gt;174.62&lt;/D&gt;&lt;D xsi:type="xsd:double"&gt;172.6&lt;/D&gt;&lt;D xsi:type="xsd:double"&gt;171.86&lt;/D&gt;&lt;D xsi:type="xsd:double"&gt;167.08&lt;/D&gt;&lt;D xsi:type="xsd:double"&gt;169.2&lt;/D&gt;&lt;D xsi:type="xsd:double"&gt;169.2&lt;/D&gt;&lt;D xsi:type="xsd:double"&gt;169.2&lt;/D&gt;&lt;D xsi:type="xsd:double"&gt;172.71&lt;/D&gt;&lt;D xsi:type="xsd:double"&gt;172.884&lt;/D&gt;&lt;D xsi:type="xsd:double"&gt;177.065&lt;/D&gt;&lt;D xsi:type="xsd:double"&gt;176.48&lt;/D&gt;&lt;D xsi:type="xsd:double"&gt;177.34&lt;/D&gt;&lt;D xsi:type="xsd:double"&gt;177.34&lt;/D&gt;&lt;D xsi:type="xsd:double"&gt;177.34&lt;/D&gt;&lt;D xsi:type="xsd:double"&gt;177.765&lt;/D&gt;&lt;D xsi:type="xsd:double"&gt;180.58&lt;/D&gt;&lt;D xsi:type="xsd:double"&gt;180.32&lt;/D&gt;&lt;D xsi:type="xsd:double"&gt;184.2&lt;/D&gt;&lt;D xsi:type="xsd:double"&gt;189.12&lt;/D&gt;&lt;D xsi:type="xsd:double"&gt;189.12&lt;/D&gt;&lt;D xsi:type="xsd:double"&gt;189.12&lt;/D&gt;&lt;D xsi:type="xsd:double"&gt;193.4&lt;/D&gt;&lt;D xsi:type="xsd:double"&gt;183.16&lt;/D&gt;&lt;D xsi:type="xsd:double"&gt;181.6&lt;/D&gt;&lt;D xsi:type="xsd:double"&gt;181.12&lt;/D&gt;&lt;D xsi:type="xsd:double"&gt;183.23&lt;/D&gt;&lt;D xsi:type="xsd:double"&gt;183.23&lt;/D&gt;&lt;D xsi:type="xsd:double"&gt;183.23&lt;/D&gt;&lt;D xsi:type="xsd:double"&gt;184.16&lt;/D&gt;&lt;D xsi:type="xsd:double"&gt;185.16&lt;/D&gt;&lt;D xsi:type="xsd:double"&gt;187.45&lt;/D&gt;&lt;D xsi:type="xsd:double"&gt;191.91&lt;/D&gt;&lt;D xsi:type="xsd:double"&gt;193.8&lt;/D&gt;&lt;D xsi:type="xsd:double"&gt;193.8&lt;/D&gt;&lt;D xsi:type="xsd:double"&gt;193.8&lt;/D&gt;&lt;D xsi:type="xsd:double"&gt;193.07&lt;/D&gt;&lt;D xsi:type="xsd:double"&gt;194.95&lt;/D&gt;&lt;D xsi:type="xsd:double"&gt;193.87&lt;/D&gt;&lt;D xsi:type="xsd:double"&gt;195.245&lt;/D&gt;&lt;D xsi:type="xsd:double"&gt;193.81&lt;/D&gt;&lt;D xsi:type="xsd:double"&gt;193.81&lt;/D&gt;&lt;D xsi:type="xsd:double"&gt;193.81&lt;/D&gt;&lt;D xsi:type="xsd:double"&gt;191.5512&lt;/D&gt;&lt;D xsi:type="xsd:double"&gt;192.48&lt;/D&gt;&lt;D xsi:type="xsd:double"&gt;193.45&lt;/D&gt;&lt;D xsi:type="xsd:double"&gt;194.57&lt;/D&gt;&lt;D xsi:type="xsd:double"&gt;191.73&lt;/D&gt;&lt;D xsi:type="xsd:double"&gt;191.73&lt;/D&gt;&lt;D xsi:type="xsd:double"&gt;191.73&lt;/D&gt;&lt;D xsi:type="xsd:double"&gt;189&lt;/D&gt;&lt;D xsi:type="xsd:double"&gt;184.5924&lt;/D&gt;&lt;D xsi:type="xsd:double"&gt;184.5&lt;/D&gt;&lt;D xsi:type="xsd:double"&gt;180.1&lt;/D&gt;&lt;D xsi:type="xsd:double"&gt;179.85&lt;/D&gt;&lt;D xsi:type="xsd:double"&gt;179.85&lt;/D&gt;&lt;D xsi:type="xsd:double"&gt;179.85&lt;/D&gt;&lt;D xsi:type="xsd:double"&gt;179.85&lt;/D&gt;&lt;D xsi:type="xsd:double"&gt;179.59&lt;/D&gt;&lt;D xsi:type="xsd:double"&gt;178.19&lt;/D&gt;&lt;D xsi:type="xsd:double"&gt;178.08&lt;/D&gt;&lt;D xsi:type="xsd:double"&gt;187.215&lt;/D&gt;&lt;D xsi:type="xsd:double"&gt;187.215&lt;/D&gt;&lt;D xsi:type="xsd:double"&gt;187.215&lt;/D&gt;&lt;D xsi:type="xsd:double"&gt;190.61&lt;/D&gt;&lt;D xsi:type="xsd:double"&gt;183.5&lt;/D&gt;&lt;D xsi:type="xsd:double"&gt;181.87&lt;/D&gt;&lt;D xsi:type="xsd:double"&gt;181.68&lt;/D&gt;&lt;D xsi:type="xsd:double"&gt;177.765&lt;/D&gt;&lt;D xsi:type="xsd:double"&gt;177.765&lt;/D&gt;&lt;D xsi:type="xsd:double"&gt;177.765&lt;/D&gt;&lt;D xsi:type="xsd:double"&gt;176.8&lt;/D&gt;&lt;D xsi:type="xsd:double"&gt;176.311&lt;/D&gt;&lt;D xsi:type="xsd:double"&gt;171.88&lt;/D&gt;&lt;D xsi:type="xsd:double"&gt;170.29&lt;/D&gt;&lt;D xsi:type="xsd:double"&gt;161.73&lt;/D&gt;&lt;D xsi:type="xsd:double"&gt;161.73&lt;/D&gt;&lt;D xsi:type="xsd:double"&gt;161.73&lt;/D&gt;&lt;D xsi:type="xsd:double"&gt;162.22&lt;/D&gt;&lt;D xsi:type="xsd:double"&gt;160.6&lt;/D&gt;&lt;D xsi:type="xsd:double"&gt;163.54&lt;/D&gt;&lt;D xsi:type="xsd:double"&gt;163.54&lt;/D&gt;&lt;D xsi:type="xsd:double"&gt;163.89&lt;/D&gt;&lt;D xsi:type="xsd:double"&gt;163.89&lt;/D&gt;&lt;D xsi:type="xsd:double"&gt;163.89&lt;/D&gt;&lt;D xsi:type="xsd:double"&gt;166.05&lt;/D&gt;&lt;D xsi:type="xsd:double"&gt;174.21&lt;/D&gt;&lt;D xsi:type="xsd:double"&gt;176.6889&lt;/D&gt;&lt;D xsi:type="xsd:double"&gt;176.89&lt;/D&gt;&lt;D xsi:type="xsd:double"&gt;175.14&lt;/D&gt;&lt;D xsi:type="xsd:double"&gt;175.14&lt;/D&gt;&lt;D xsi:type="xsd:double"&gt;175.14&lt;/D&gt;&lt;D xsi:type="xsd:double"&gt;176.07&lt;/D&gt;&lt;D xsi:type="xsd:double"&gt;176.67&lt;/D&gt;&lt;D xsi:type="xsd:double"&gt;178.78&lt;/D&gt;&lt;D xsi:type="xsd:double"&gt;172.705&lt;/D&gt;&lt;D xsi:type="xsd:double"&gt;177.53&lt;/D&gt;&lt;D xsi:type="xsd:double"&gt;177.53&lt;/D&gt;&lt;D xsi:type="xsd:double"&gt;177.53&lt;/D&gt;&lt;D xsi:type="xsd:double"&gt;179.2&lt;/D&gt;&lt;D xsi:type="xsd:double"&gt;180.91&lt;/D&gt;&lt;D xsi:type="xsd:double"&gt;182&lt;/D&gt;&lt;D xsi:type="xsd:double"&gt;180.46&lt;/D&gt;&lt;D xsi:type="xsd:double"&gt;179.21&lt;/D&gt;&lt;D xsi:type="xsd:double"&gt;179.21&lt;/D&gt;&lt;D xsi:type="xsd:double"&gt;179.21&lt;/D&gt;&lt;D xsi:type="xsd:double"&gt;188.45&lt;/D&gt;&lt;D xsi:type="xsd:double"&gt;188.92&lt;/D&gt;&lt;D xsi:type="xsd:double"&gt;194.57&lt;/D&gt;&lt;D xsi:type="xsd:double"&gt;207.37&lt;/D&gt;&lt;D xsi:type="xsd:double"&gt;211.21&lt;/D&gt;&lt;D xsi:type="xsd:double"&gt;211.21&lt;/D&gt;&lt;D xsi:type="xsd:double"&gt;211.21&lt;/D&gt;&lt;D xsi:type="xsd:double"&gt;215.01&lt;/D&gt;&lt;D xsi:type="xsd:double"&gt;216.71&lt;/D&gt;&lt;D xsi:type="xsd:double"&gt;213.93&lt;/D&gt;&lt;D xsi:type="xsd:double"&gt;211.3581&lt;/D&gt;&lt;D xsi:type="xsd:double"&gt;223.6&lt;/D&gt;&lt;D xsi:type="xsd:double"&gt;223.6&lt;/D&gt;&lt;D xsi:type="xsd:double"&gt;223.6&lt;/D&gt;&lt;D xsi:type="xsd:double"&gt;222.67&lt;/D&gt;&lt;D xsi:type="xsd:double"&gt;226.67&lt;/D&gt;&lt;D xsi:type="xsd:double"&gt;225.0624&lt;/D&gt;&lt;D xsi:type="xsd:double"&gt;226.33&lt;/D&gt;&lt;D xsi:type="xsd:double"&gt;231.9983&lt;/D&gt;&lt;D xsi:type="xsd:double"&gt;231.9983&lt;/D&gt;&lt;D xsi:type="xsd:double"&gt;231.9983&lt;/D&gt;&lt;D xsi:type="xsd:double"&gt;234.5&lt;/D&gt;&lt;D xsi:type="xsd:double"&gt;232.745&lt;/D&gt;&lt;D xsi:type="xsd:double"&gt;230.8375&lt;/D&gt;&lt;D xsi:type="xsd:double"&gt;225.51&lt;/D&gt;&lt;D xsi:type="xsd:double"&gt;227.63&lt;/D&gt;&lt;D xsi:type="xsd:double"&gt;227.63&lt;/D&gt;&lt;D xsi:type="xsd:double"&gt;227.63&lt;/D&gt;&lt;D xsi:type="xsd:double"&gt;228.27&lt;/D&gt;&lt;D xsi:type="xsd:double"&gt;233.36&lt;/D&gt;&lt;D xsi:type="xsd:double"&gt;235.61&lt;/D&gt;&lt;D xsi:type="xsd:double"&gt;235.61&lt;/D&gt;&lt;D xsi:type="xsd:double"&gt;235.19&lt;/D&gt;&lt;D xsi:type="xsd:double"&gt;235.19&lt;/D&gt;&lt;D xsi:type="xsd:double"&gt;235.19&lt;/D&gt;&lt;D xsi:type="xsd:double"&gt;231.57&lt;/D&gt;&lt;D xsi:type="xsd:double"&gt;231.55&lt;/D&gt;&lt;D xsi:type="xsd:double"&gt;230.79&lt;/D&gt;&lt;D xsi:type="xsd:double"&gt;231.94&lt;/D&gt;&lt;D xsi:type="xsd:double"&gt;233.59&lt;/D&gt;&lt;D xsi:type="xsd:double"&gt;233.59&lt;/D&gt;&lt;D xsi:type="xsd:double"&gt;233.59&lt;/D&gt;&lt;D xsi:type="xsd:double"&gt;232.26&lt;/D&gt;&lt;D xsi:type="xsd:double"&gt;225.56&lt;/D&gt;&lt;D xsi:type="xsd:double"&gt;225.78&lt;/D&gt;&lt;D xsi:type="xsd:double"&gt;229.54&lt;/D&gt;&lt;D xsi:type="xsd:double"&gt;227.19&lt;/D&gt;&lt;D xsi:type="xsd:double"&gt;227.19&lt;/D&gt;&lt;D xsi:type="xsd:double"&gt;227.19&lt;/D&gt;&lt;D xsi:type="xsd:double"&gt;227.02&lt;/D&gt;&lt;D xsi:type="xsd:double"&gt;232.13&lt;/D&gt;&lt;D xsi:type="xsd:double"&gt;233.12&lt;/D&gt;&lt;D xsi:type="xsd:double"&gt;227.72&lt;/D&gt;&lt;D xsi:type="xsd:double"&gt;228.05&lt;/D&gt;&lt;D xsi:type="xsd:double"&gt;228.05&lt;/D&gt;&lt;D xsi:type="xsd:double"&gt;228.05&lt;/D&gt;&lt;D xsi:type="xsd:double"&gt;230.93&lt;/D&gt;&lt;D xsi:type="xsd:double"&gt;231.86&lt;/D&gt;&lt;D xsi:type="xsd:double"&gt;237.66&lt;/D&gt;&lt;D xsi:type="xsd:double"&gt;233.04&lt;/D&gt;&lt;D xsi:type="xsd:double"&gt;236.5&lt;/D&gt;&lt;D xsi:type="xsd:double"&gt;236.5&lt;/D&gt;&lt;D xsi:type="xsd:double"&gt;236.5&lt;/D&gt;&lt;D xsi:type="xsd:double"&gt;236.5&lt;/D&gt;&lt;D xsi:type="xsd:double"&gt;239.7223&lt;/D&gt;&lt;D xsi:type="xsd:double"&gt;238.275&lt;/D&gt;&lt;D xsi:type="xsd:double"&gt;238.27&lt;/D&gt;&lt;D xsi:type="xsd:double"&gt;237.7&lt;/D&gt;&lt;D xsi:type="xsd:double"&gt;237.7&lt;/D&gt;&lt;D xsi:type="xsd:double"&gt;237.7&lt;/D&gt;&lt;D xsi:type="xsd:double"&gt;237.7&lt;/D&gt;&lt;D xsi:type="xsd:double"&gt;236.2&lt;/D&gt;&lt;D xsi:type="xsd:double"&gt;238.55&lt;/D&gt;&lt;D xsi:type="xsd:double"&gt;237.56&lt;/D&gt;&lt;D xsi:type="xsd:double"&gt;242.24&lt;/D&gt;&lt;D xsi:type="xsd:double"&gt;242.24&lt;/D&gt;&lt;D xsi:type="xsd:double"&gt;242.24&lt;/D&gt;&lt;D xsi:type="xsd:double"&gt;246&lt;/D&gt;&lt;D xsi:type="xsd:double"&gt;246.45&lt;/D&gt;&lt;D xsi:type="xsd:double"&gt;247.125&lt;/D&gt;&lt;D xsi:type="xsd:double"&gt;251.01&lt;/D&gt;&lt;D xsi:type="xsd:double"&gt;255.23&lt;/D&gt;&lt;D xsi:type="xsd:double"&gt;255.23&lt;/D&gt;&lt;D xsi:type="xsd:double"&gt;255.23&lt;/D&gt;&lt;D xsi:type="xsd:double"&gt;255.23&lt;/D&gt;&lt;D xsi:type="xsd:double"&gt;255.935&lt;/D&gt;&lt;D xsi:type="xsd:double"&gt;252.07&lt;/D&gt;&lt;D xsi:type="xsd:double"&gt;244.3&lt;/D&gt;&lt;D xsi:type="xsd:double"&gt;244.76&lt;/D&gt;&lt;D xsi:type="xsd:double"&gt;244.76&lt;/D&gt;&lt;D xsi:type="xsd:double"&gt;244.76&lt;/D&gt;&lt;D xsi:type="xsd:double"&gt;249.27&lt;/D&gt;&lt;D xsi:type="xsd:double"&gt;249.75&lt;/D&gt;&lt;D xsi:type="xsd:double"&gt;254.32&lt;/D&gt;&lt;D xsi:type="xsd:double"&gt;256.8913&lt;/D&gt;&lt;D xsi:type="xsd:double"&gt;262.12&lt;/D&gt;&lt;D xsi:type="xsd:double"&gt;262.12&lt;/D&gt;&lt;D xsi:type="xsd:double"&gt;262.12&lt;/D&gt;&lt;D xsi:type="xsd:double"&gt;261.31&lt;/D&gt;&lt;D xsi:type="xsd:double"&gt;246.41&lt;/D&gt;&lt;D xsi:type="xsd:double"&gt;245.31&lt;/D&gt;&lt;D xsi:type="xsd:double"&gt;241.8&lt;/D&gt;&lt;D xsi:type="xsd:double"&gt;243.1268&lt;/D&gt;&lt;D xsi:type="xsd:double"&gt;243.1268&lt;/D&gt;&lt;D xsi:type="xsd:double"&gt;243.1268&lt;/D&gt;&lt;D xsi:type="xsd:double"&gt;248&lt;/D&gt;&lt;D xsi:type="xsd:double"&gt;245.3503&lt;/D&gt;&lt;D xsi:type="xsd:double"&gt;247.08&lt;/D&gt;&lt;D xsi:type="xsd:double"&gt;245.48&lt;/D&gt;&lt;D xsi:type="xsd:double"&gt;244.64&lt;/D&gt;&lt;D xsi:type="xsd:double"&gt;244.64&lt;/D&gt;&lt;D xsi:type="xsd:double"&gt;244.64&lt;/D&gt;&lt;D xsi:type="xsd:double"&gt;242.65&lt;/D&gt;&lt;D xsi:type="xsd:double"&gt;241.65&lt;/D&gt;&lt;D xsi:type="xsd:double"&gt;243.225&lt;/D&gt;&lt;D xsi:type="xsd:double"&gt;244.52&lt;/D&gt;&lt;D xsi:type="xsd:double"&gt;245.63&lt;/D&gt;&lt;D xsi:type="xsd:double"&gt;245.63&lt;/D&gt;&lt;D xsi:type="xsd:double"&gt;245.63&lt;/D&gt;&lt;D xsi:type="xsd:double"&gt;245.63&lt;/D&gt;&lt;D xsi:type="xsd:double"&gt;239.75&lt;/D&gt;&lt;D xsi:type="xsd:double"&gt;236.42&lt;/D&gt;&lt;D xsi:type="xsd:double"&gt;235.6&lt;/D&gt;&lt;D xsi:type="xsd:double"&gt;233.02&lt;/D&gt;&lt;D xsi:type="xsd:double"&gt;233.02&lt;/D&gt;&lt;D xsi:type="xsd:double"&gt;233.02&lt;/D&gt;&lt;D xsi:type="xsd:double"&gt;238.72&lt;/D&gt;&lt;D xsi:type="xsd:double"&gt;238.71&lt;/D&gt;&lt;D xsi:type="xsd:double"&gt;241.57&lt;/D&gt;&lt;D xsi:type="xsd:double"&gt;246.13&lt;/D&gt;&lt;D xsi:type="xsd:double"&gt;249.91&lt;/D&gt;&lt;D xsi:type="xsd:double"&gt;249.91&lt;/D&gt;&lt;D xsi:type="xsd:double"&gt;249.91&lt;/D&gt;&lt;D xsi:type="xsd:double"&gt;251.58&lt;/D&gt;&lt;D xsi:type="xsd:double"&gt;245.9499&lt;/D&gt;&lt;D xsi:type="xsd:double"&gt;246.75&lt;/D&gt;&lt;D xsi:type="xsd:double"&gt;240.605&lt;/D&gt;&lt;D xsi:type="xsd:double"&gt;225.8&lt;/D&gt;&lt;D xsi:type="xsd:double"&gt;225.8&lt;/D&gt;&lt;D xsi:type="xsd:double"&gt;225.8&lt;/D&gt;&lt;D xsi:type="xsd:double"&gt;221.54&lt;/D&gt;&lt;D xsi:type="xsd:double"&gt;222.2&lt;/D&gt;&lt;D xsi:type="xsd:double"&gt;212.57&lt;/D&gt;&lt;D xsi:type="xsd:double"&gt;213.32&lt;/D&gt;&lt;D xsi:type="xsd:double"&gt;211.43&lt;/D&gt;&lt;D xsi:type="xsd:double"&gt;211.43&lt;/D&gt;&lt;D xsi:type="xsd:double"&gt;211.43&lt;/D&gt;&lt;D xsi:type="xsd:double"&gt;216.48&lt;/D&gt;&lt;D xsi:type="xsd:double"&gt;223.61&lt;/D&gt;&lt;D xsi:type="xsd:double"&gt;219.86&lt;/D&gt;&lt;D xsi:type="xsd:double"&gt;217.6007&lt;/D&gt;&lt;D xsi:type="xsd:double"&gt;213.14&lt;/D&gt;&lt;D xsi:type="xsd:double"&gt;213.14&lt;/D&gt;&lt;D xsi:type="xsd:double"&gt;213.14&lt;/D&gt;&lt;D xsi:type="xsd:double"&gt;213.92&lt;/D&gt;&lt;D xsi:type="xsd:double"&gt;217.71&lt;/D&gt;&lt;D xsi:type="xsd:double"&gt;221.5009&lt;/D&gt;&lt;D xsi:type="xsd:double"&gt;223.99&lt;/D&gt;&lt;D xsi:type="xsd:double"&gt;224.9&lt;/D&gt;&lt;D xsi:type="xsd:double"&gt;224.9&lt;/D&gt;&lt;D xsi:type="xsd:double"&gt;224.9&lt;/D&gt;&lt;D xsi:type="xsd:double"&gt;228.86&lt;/D&gt;&lt;D xsi:type="xsd:double"&gt;216.25&lt;/D&gt;&lt;D xsi:type="xsd:double"&gt;211.55&lt;/D&gt;&lt;D xsi:type="xsd:double"&gt;208.94&lt;/D&gt;&lt;D xsi:type="xsd:double"&gt;208.94&lt;/D&gt;&lt;D xsi:type="xsd:double"&gt;208.94&lt;/D&gt;&lt;D xsi:type="xsd:double"&gt;208.94&lt;/D&gt;&lt;D xsi:type="xsd:double"&gt;209.32&lt;/D&gt;&lt;D xsi:type="xsd:double"&gt;216.17&lt;/D&gt;&lt;D xsi:type="xsd:double"&gt;219.89&lt;/D&gt;&lt;D xsi:type="xsd:double"&gt;216.66&lt;/D&gt;&lt;D xsi:type="xsd:double"&gt;221.44&lt;/D&gt;&lt;D xsi:type="xsd:double"&gt;221.44&lt;/D&gt;&lt;D xsi:type="xsd:double"&gt;221.44&lt;/D&gt;&lt;D xsi:type="xsd:double"&gt;224.3&lt;/D&gt;&lt;D xsi:type="xsd:double"&gt;224.06&lt;/D&gt;&lt;D xsi:type="xsd:double"&gt;222.41&lt;/D&gt;&lt;D xsi:type="xsd:double"&gt;220.93&lt;/D&gt;&lt;D xsi:type="xsd:double"&gt;217.5&lt;/D&gt;&lt;D xsi:type="xsd:double"&gt;217.5&lt;/D&gt;&lt;D xsi:type="xsd:double"&gt;217.5&lt;/D&gt;&lt;D xsi:type="xsd:double"&gt;220.53&lt;/D&gt;&lt;D xsi:type="xsd:double"&gt;218.27&lt;/D&gt;&lt;D xsi:type="xsd:double"&gt;216.12&lt;/D&gt;&lt;D xsi:type="xsd:double"&gt;204.04&lt;/D&gt;&lt;D xsi:type="xsd:double"&gt;213&lt;/D&gt;&lt;D xsi:type="xsd:double"&gt;213&lt;/D&gt;&lt;D xsi:type="xsd:double"&gt;213&lt;/D&gt;&lt;D xsi:type="xsd:double"&gt;216.53&lt;/D&gt;&lt;D xsi:type="xsd:double"&gt;210.59&lt;/D&gt;&lt;D xsi:type="xsd:double"&gt;214.86&lt;/D&gt;&lt;D xsi:type="xsd:double"&gt;209.33&lt;/D&gt;&lt;D xsi:type="xsd:double"&gt;212.4&lt;/D&gt;&lt;D xsi:type="xsd:double"&gt;212.4&lt;/D&gt;&lt;D xsi:type="xsd:double"&gt;212.4&lt;/D&gt;&lt;D xsi:type="xsd:double"&gt;213.63&lt;/D&gt;&lt;D xsi:type="xsd:double"&gt;211.95&lt;/D&gt;&lt;D xsi:type="xsd:double"&gt;210.19&lt;/D&gt;&lt;D xsi:type="xsd:double"&gt;208.415&lt;/D&gt;&lt;D xsi:type="xsd:double"&gt;207.93&lt;/D&gt;&lt;D xsi:type="xsd:double"&gt;207.93&lt;/D&gt;&lt;D xsi:type="xsd:double"&gt;207.93&lt;/D&gt;&lt;D xsi:type="xsd:double"&gt;209.15&lt;/D&gt;&lt;D xsi:type="xsd:double"&gt;207.05&lt;/D&gt;&lt;D xsi:type="xsd:double"&gt;208.65&lt;/D&gt;&lt;D xsi:type="xsd:double"&gt;210.23&lt;/D&gt;&lt;D xsi:type="xsd:double"&gt;212.95&lt;/D&gt;&lt;D xsi:type="xsd:double"&gt;212.95&lt;/D&gt;&lt;D xsi:type="xsd:double"&gt;212.95&lt;/D&gt;&lt;D xsi:type="xsd:double"&gt;211.89&lt;/D&gt;&lt;D xsi:type="xsd:double"&gt;211.35&lt;/D&gt;&lt;D xsi:type="xsd:double"&gt;209.22&lt;/D&gt;&lt;D xsi:type="xsd:double"&gt;208.6&lt;/D&gt;&lt;D xsi:type="xsd:double"&gt;210.205&lt;/D&gt;&lt;D xsi:type="xsd:double"&gt;210.205&lt;/D&gt;&lt;D xsi:type="xsd:double"&gt;210.205&lt;/D&gt;&lt;D xsi:type="xsd:double"&gt;210.205&lt;/D&gt;&lt;D xsi:type="xsd:double"&gt;208.25&lt;/D&gt;&lt;D xsi:type="xsd:double"&gt;205.6&lt;/D&gt;&lt;D xsi:type="xsd:double"&gt;206.04&lt;/D&gt;&lt;D xsi:type="xsd:double"&gt;214.01&lt;/D&gt;&lt;D xsi:type="xsd:double"&gt;214.01&lt;/D&gt;&lt;D xsi:type="xsd:double"&gt;214.01&lt;/D&gt;&lt;D xsi:type="xsd:double"&gt;220.75&lt;/D&gt;&lt;D xsi:type="xsd:double"&gt;221.45&lt;/D&gt;&lt;D xsi:type="xsd:double"&gt;226.28&lt;/D&gt;&lt;D xsi:type="xsd:double"&gt;231.74&lt;/D&gt;&lt;D xsi:type="xsd:double"&gt;231.43&lt;/D&gt;&lt;D xsi:type="xsd:double"&gt;231.43&lt;/D&gt;&lt;D xsi:type="xsd:double"&gt;231.43&lt;/D&gt;&lt;D xsi:type="xsd:double"&gt;233.3201&lt;/D&gt;&lt;D xsi:type="xsd:double"&gt;239.68&lt;/D&gt;&lt;D xsi:type="xsd:double"&gt;241.57&lt;/D&gt;&lt;D xsi:type="xsd:double"&gt;243.48&lt;/D&gt;&lt;D xsi:type="xsd:double"&gt;244.97&lt;/D&gt;&lt;D xsi:type="xsd:double"&gt;244.97&lt;/D&gt;&lt;D xsi:type="xsd:double"&gt;244.97&lt;/D&gt;&lt;D xsi:type="xsd:double"&gt;244.97&lt;/D&gt;&lt;D xsi:type="xsd:double"&gt;240.55&lt;/D&gt;&lt;D xsi:type="xsd:double"&gt;238.0313&lt;/D&gt;&lt;D xsi:type="xsd:double"&gt;235.95&lt;/D&gt;&lt;D xsi:type="xsd:double"&gt;231.28&lt;/D&gt;&lt;D xsi:type="xsd:double"&gt;231.28&lt;/D&gt;&lt;D xsi:type="xsd:double"&gt;231.28&lt;/D&gt;&lt;D xsi:type="xsd:double"&gt;235.125&lt;/D&gt;&lt;D xsi:type="xsd:double"&gt;235.32&lt;/D&gt;&lt;D xsi:type="xsd:double"&gt;237.86&lt;/D&gt;&lt;D xsi:type="xsd:double"&gt;241.37&lt;/D&gt;&lt;D xsi:type="xsd:double"&gt;243.89&lt;/D&gt;&lt;D xsi:type="xsd:double"&gt;243.89&lt;/D&gt;&lt;D xsi:type="xsd:double"&gt;243.89&lt;/D&gt;&lt;D xsi:type="xsd:double"&gt;245.27&lt;/D&gt;&lt;D xsi:type="xsd:double"&gt;245.27&lt;/D&gt;&lt;D xsi:type="xsd:double"&gt;244.1183&lt;/D&gt;&lt;D xsi:type="xsd:double"&gt;238.84&lt;/D&gt;&lt;D xsi:type="xsd:double"&gt;240.11&lt;/D&gt;&lt;D xsi:type="xsd:double"&gt;240.11&lt;/D&gt;&lt;D xsi:type="xsd:double"&gt;240.11&lt;/D&gt;&lt;D xsi:type="xsd:double"&gt;244.09&lt;/D&gt;&lt;D xsi:type="xsd:double"&gt;249.84&lt;/D&gt;&lt;D xsi:type="xsd:double"&gt;251.44&lt;/D&gt;&lt;D xsi:type="xsd:double"&gt;252.74&lt;/D&gt;&lt;D xsi:type="xsd:double"&gt;252.91&lt;/D&gt;&lt;D xsi:type="xsd:double"&gt;252.91&lt;/D&gt;&lt;D xsi:type="xsd:double"&gt;252.91&lt;/D&gt;&lt;D xsi:type="xsd:double"&gt;252.01&lt;/D&gt;&lt;D xsi:type="xsd:double"&gt;256.93&lt;/D&gt;&lt;D xsi:type="xsd:double"&gt;259.7&lt;/D&gt;&lt;D xsi:type="xsd:double"&gt;260.44&lt;/D&gt;&lt;D xsi:type="xsd:double"&gt;257.51&lt;/D&gt;&lt;D xsi:type="xsd:double"&gt;257.51&lt;/D&gt;&lt;D xsi:type="xsd:double"&gt;257.51&lt;/D&gt;&lt;D xsi:type="xsd:double"&gt;258.1&lt;/D&gt;&lt;D xsi:type="xsd:double"&gt;259.44&lt;/D&gt;&lt;D xsi:type="xsd:double"&gt;257.25&lt;/D&gt;&lt;D xsi:type="xsd:double"&gt;256.8226&lt;/D&gt;&lt;D xsi:type="xsd:double"&gt;258.99&lt;/D&gt;&lt;D xsi:type="xsd:double"&gt;258.99&lt;/D&gt;&lt;D xsi:type="xsd:double"&gt;258.99&lt;/D&gt;&lt;D xsi:type="xsd:double"&gt;261.66&lt;/D&gt;&lt;D xsi:type="xsd:double"&gt;270.5&lt;/D&gt;&lt;D xsi:type="xsd:double"&gt;286.09&lt;/D&gt;&lt;D xsi:type="xsd:double"&gt;281.05&lt;/D&gt;&lt;D xsi:type="xsd:double"&gt;275.36&lt;/D&gt;&lt;D xsi:type="xsd:double"&gt;275.36&lt;/D&gt;&lt;D xsi:type="xsd:double"&gt;275.36&lt;/D&gt;&lt;D xsi:type="xsd:double"&gt;275.89&lt;/D&gt;&lt;D xsi:type="xsd:double"&gt;274.78&lt;/D&gt;&lt;D xsi:type="xsd:double"&gt;283.88&lt;/D&gt;&lt;D xsi:type="xsd:double"&gt;281.19&lt;/D&gt;&lt;D xsi:type="xsd:double"&gt;282.61&lt;/D&gt;&lt;D xsi:type="xsd:double"&gt;282.61&lt;/D&gt;&lt;D xsi:type="xsd:double"&gt;282.61&lt;/D&gt;&lt;D xsi:type="xsd:double"&gt;281.27&lt;/D&gt;&lt;D xsi:type="xsd:double"&gt;277.05&lt;/D&gt;&lt;D xsi:type="xsd:double"&gt;274.085&lt;/D&gt;&lt;D xsi:type="xsd:double"&gt;274.66&lt;/D&gt;&lt;D xsi:type="xsd:double"&gt;271.11&lt;/D&gt;&lt;D xsi:type="xsd:double"&gt;271.11&lt;/D&gt;&lt;D xsi:type="xsd:double"&gt;271.11&lt;/D&gt;&lt;D xsi:type="xsd:double"&gt;268.8&lt;/D&gt;&lt;D xsi:type="xsd:double"&gt;269.67&lt;/D&gt;&lt;D xsi:type="xsd:double"&gt;269.1101&lt;/D&gt;&lt;D xsi:type="xsd:double"&gt;269.2&lt;/D&gt;&lt;D xsi:type="xsd:double"&gt;268.83&lt;/D&gt;&lt;D xsi:type="xsd:double"&gt;268.83&lt;/D&gt;&lt;D xsi:type="xsd:double"&gt;268.83&lt;/D&gt;&lt;D xsi:type="xsd:double"&gt;273.035&lt;/D&gt;&lt;D xsi:type="xsd:double"&gt;273.43&lt;/D&gt;&lt;D xsi:type="xsd:double"&gt;279.81&lt;/D&gt;&lt;D xsi:type="xsd:double"&gt;280.84&lt;/D&gt;&lt;D xsi:type="xsd:double"&gt;283.65&lt;/D&gt;&lt;D xsi:type="xsd:double"&gt;283.65&lt;/D&gt;&lt;D xsi:type="xsd:double"&gt;283.65&lt;/D&gt;&lt;D xsi:type="xsd:double"&gt;283.65&lt;/D&gt;&lt;D xsi:type="xsd:double"&gt;281.38&lt;/D&gt;&lt;D xsi:type="xsd:double"&gt;279.04&lt;/D&gt;&lt;D xsi:type="xsd:double"&gt;277.6509&lt;/D&gt;&lt;D xsi:type="xsd:double"&gt;279.12&lt;/D&gt;&lt;D xsi:type="xsd:double"&gt;279.12&lt;/D&gt;&lt;D xsi:type="xsd:double"&gt;279.12&lt;/D&gt;&lt;D xsi:type="xsd:double"&gt;279.95&lt;/D&gt;&lt;D xsi:type="xsd:double"&gt;279.82&lt;/D&gt;&lt;D xsi:type="xsd:double"&gt;273.0301&lt;/D&gt;&lt;D xsi:type="xsd:double"&gt;277.83&lt;/D&gt;&lt;D xsi:type="xsd:double"&gt;277.33&lt;/D&gt;&lt;D xsi:type="xsd:double"&gt;277.33&lt;/D&gt;&lt;D xsi:type="xsd:double"&gt;277.33&lt;/D&gt;&lt;D xsi:type="xsd:double"&gt;278.85&lt;/D&gt;&lt;D xsi:type="xsd:double"&gt;277.65&lt;/D&gt;&lt;D xsi:type="xsd:double"&gt;278.08&lt;/D&gt;&lt;D xsi:type="xsd:double"&gt;271.6&lt;/D&gt;&lt;D xsi:type="xsd:double"&gt;271.61&lt;/D&gt;&lt;D xsi:type="xsd:double"&gt;271.61&lt;/D&gt;&lt;D xsi:type="xsd:double"&gt;271.61&lt;/D&gt;&lt;D xsi:type="xsd:double"&gt;270.07&lt;/D&gt;&lt;D xsi:type="xsd:double"&gt;269.15&lt;/D&gt;&lt;D xsi:type="xsd:double"&gt;269.2&lt;/D&gt;&lt;D xsi:type="xsd:double"&gt;272.22&lt;/D&gt;&lt;D xsi:type="xsd:double"&gt;271.36&lt;/D&gt;&lt;D xsi:type="xsd:double"&gt;271.36&lt;/D&gt;&lt;D xsi:type="xsd:double"&gt;271.36&lt;/D&gt;&lt;D xsi:type="xsd:double"&gt;270.24&lt;/D&gt;&lt;D xsi:type="xsd:double"&gt;267.54&lt;/D&gt;&lt;D xsi:type="xsd:double"&gt;262.78&lt;/D&gt;&lt;D xsi:type="xsd:double"&gt;260.43&lt;/D&gt;&lt;D xsi:type="xsd:double"&gt;258.27&lt;/D&gt;&lt;D xsi:type="xsd:double"&gt;258.27&lt;/D&gt;&lt;D xsi:type="xsd:double"&gt;258.27&lt;/D&gt;&lt;D xsi:type="xsd:double"&gt;264.6508&lt;/D&gt;&lt;D xsi:type="xsd:double"&gt;271.83&lt;/D&gt;&lt;D xsi:type="xsd:double"&gt;269.9&lt;/D&gt;&lt;D xsi:type="xsd:double"&gt;266.19&lt;/D&gt;&lt;D xsi:type="xsd:double"&gt;266.1&lt;/D&gt;&lt;D xsi:type="xsd:double"&gt;266.1&lt;/D&gt;&lt;D xsi:type="xsd:double"&gt;266.1&lt;/D&gt;&lt;D xsi:type="xsd:double"&gt;269.58&lt;/D&gt;&lt;D xsi:type="xsd:double"&gt;268.58&lt;/D&gt;&lt;D xsi:type="xsd:double"&gt;258.75&lt;/D&gt;&lt;D xsi:type="xsd:double"&gt;251.76&lt;/D&gt;&lt;D xsi:type="xsd:double"&gt;248.158&lt;/D&gt;&lt;D xsi:type="xsd:double"&gt;248.158&lt;/D&gt;&lt;D xsi:type="xsd:double"&gt;248.158&lt;/D&gt;&lt;D xsi:type="xsd:double"&gt;246.56&lt;/D&gt;&lt;D xsi:type="xsd:double"&gt;247.25&lt;/D&gt;&lt;D xsi:type="xsd:double"&gt;244.5&lt;/D&gt;&lt;D xsi:type="xsd:double"&gt;240.41&lt;/D&gt;&lt;D xsi:type="xsd:double"&gt;237.86&lt;/D&gt;&lt;D xsi:type="xsd:double"&gt;237.86&lt;/D&gt;&lt;D xsi:type="xsd:double"&gt;237.86&lt;/D&gt;&lt;D xsi:type="xsd:double"&gt;239.18&lt;/D&gt;&lt;D xsi:type="xsd:double"&gt;223.76&lt;/D&gt;&lt;D xsi:type="xsd:double"&gt;223.9244&lt;/D&gt;&lt;D xsi:type="xsd:double"&gt;232.88&lt;/D&gt;&lt;D xsi:type="xsd:double"&gt;238.18&lt;/D&gt;&lt;D xsi:type="xsd:double"&gt;238.18&lt;/D&gt;&lt;D xsi:type="xsd:double"&gt;238.18&lt;/D&gt;&lt;D xsi:type="xsd:double"&gt;236.3607&lt;/D&gt;&lt;D xsi:type="xsd:double"&gt;233.57&lt;/D&gt;&lt;D xsi:type="xsd:double"&gt;234.445&lt;/D&gt;&lt;D xsi:type="xsd:double"&gt;233.82&lt;/D&gt;&lt;D xsi:type="xsd:double"&gt;234.62&lt;/D&gt;&lt;D xsi:type="xsd:double"&gt;234.62&lt;/D&gt;&lt;D xsi:type="xsd:double"&gt;234.62&lt;/D&gt;&lt;D xsi:type="xsd:double"&gt;238.88&lt;/D&gt;&lt;D xsi:type="xsd:double"&gt;244.69&lt;/D&gt;&lt;D xsi:type="xsd:double"&gt;248.6&lt;/D&gt;&lt;D xsi:type="xsd:double"&gt;246.6&lt;/D&gt;&lt;D xsi:type="xsd:double"&gt;250&lt;/D&gt;&lt;D xsi:type="xsd:double"&gt;250&lt;/D&gt;&lt;D xsi:type="xsd:double"&gt;250&lt;/D&gt;&lt;D xsi:type="xsd:double"&gt;248.66&lt;/D&gt;&lt;D xsi:type="xsd:double"&gt;248.32&lt;/D&gt;&lt;D xsi:type="xsd:double"&gt;241.81&lt;/D&gt;&lt;D xsi:type="xsd:double"&gt;241.81&lt;/D&gt;&lt;D xsi:type="xsd:double"&gt;246.7&lt;/D&gt;&lt;D xsi:type="xsd:double"&gt;246.7&lt;/D&gt;&lt;D xsi:type="xsd:double"&gt;246.7&lt;/D&gt;&lt;D xsi:type="xsd:double"&gt;246.32&lt;/D&gt;&lt;D xsi:type="xsd:double"&gt;246.01&lt;/D&gt;&lt;D xsi:type="xsd:double"&gt;248.31&lt;/D&gt;&lt;D xsi:type="xsd:double"&gt;247.84&lt;/D&gt;&lt;D xsi:type="xsd:double"&gt;251.01&lt;/D&gt;&lt;D xsi:type="xsd:double"&gt;251.01&lt;/D&gt;&lt;D xsi:type="xsd:double"&gt;251.01&lt;/D&gt;&lt;D xsi:type="xsd:double"&gt;252.42&lt;/D&gt;&lt;D xsi:type="xsd:double"&gt;253.78&lt;/D&gt;&lt;D xsi:type="xsd:double"&gt;255.5717&lt;/D&gt;&lt;D xsi:type="xsd:double"&gt;255.8097&lt;/D&gt;&lt;D xsi:type="xsd:double"&gt;257&lt;/D&gt;&lt;D xsi:type="xsd:double"&gt;257&lt;/D&gt;&lt;D xsi:type="xsd:double"&gt;257&lt;/D&gt;&lt;D xsi:type="xsd:double"&gt;259.5&lt;/D&gt;&lt;D xsi:type="xsd:double"&gt;259.12&lt;/D&gt;&lt;D xsi:type="xsd:double"&gt;259.28&lt;/D&gt;&lt;D xsi:type="xsd:double"&gt;270.55&lt;/D&gt;&lt;D xsi:type="xsd:double"&gt;279.9799&lt;/D&gt;&lt;D xsi:type="xsd:double"&gt;279.9799&lt;/D&gt;&lt;D xsi:type="xsd:double"&gt;279.9799&lt;/D&gt;&lt;D xsi:type="xsd:double"&gt;284.57&lt;/D&gt;&lt;D xsi:type="xsd:double"&gt;286.16&lt;/D&gt;&lt;D xsi:type="xsd:double"&gt;289.52&lt;/D&gt;&lt;D xsi:type="xsd:double"&gt;286.6&lt;/D&gt;&lt;D xsi:type="xsd:double"&gt;288.91&lt;/D&gt;&lt;D xsi:type="xsd:double"&gt;288.91&lt;/D&gt;&lt;D xsi:type="xsd:double"&gt;288.91&lt;/D&gt;&lt;D xsi:type="xsd:double"&gt;288.91&lt;/D&gt;&lt;D xsi:type="xsd:double"&gt;291.0001&lt;/D&gt;&lt;D xsi:type="xsd:double"&gt;294.73&lt;/D&gt;&lt;D xsi:type="xsd:double"&gt;296.04&lt;/D&gt;&lt;D xsi:type="xsd:double"&gt;293.2&lt;/D&gt;&lt;D xsi:type="xsd:double"&gt;293.2&lt;/D&gt;&lt;D xsi:type="xsd:double"&gt;293.2&lt;/D&gt;&lt;D xsi:type="xsd:double"&gt;293.2&lt;/D&gt;&lt;D xsi:type="xsd:double"&gt;291.35&lt;/D&gt;&lt;D xsi:type="xsd:double"&gt;283.315&lt;/D&gt;&lt;D xsi:type="xsd:double"&gt;283.79&lt;/D&gt;&lt;/FQL&gt;&lt;FQL&gt;&lt;Q&gt;META-US^FG_PRICE_LOW(20201231,20240104,D)&lt;/Q&gt;&lt;R&gt;1100&lt;/R&gt;&lt;C&gt;1&lt;/C&gt;&lt;D xsi:type="xsd:double"&gt;269.81&lt;/D&gt;&lt;D xsi:type="xsd:double"&gt;269.81&lt;/D&gt;&lt;D xsi:type="xsd:double"&gt;269.81&lt;/D&gt;&lt;D xsi:type="xsd:double"&gt;269.81&lt;/D&gt;&lt;D xsi:type="xsd:double"&gt;265.2&lt;/D&gt;&lt;D xsi:type="xsd:double"&gt;268.2111&lt;/D&gt;&lt;D xsi:type="xsd:double"&gt;260.01&lt;/D&gt;&lt;D xsi:type="xsd:double"&gt;264.78&lt;/D&gt;&lt;D xsi:type="xsd:double"&gt;263.18&lt;/D&gt;&lt;D xsi:type="xsd:double"&gt;263.18&lt;/D&gt;&lt;D xsi:type="xsd:double"&gt;263.18&lt;/D&gt;&lt;D xsi:type="xsd:double"&gt;255.9&lt;/D&gt;&lt;D xsi:type="xsd:double"&gt;250.3&lt;/D&gt;&lt;D xsi:type="xsd:double"&gt;249.2&lt;/D&gt;&lt;D xsi:type="xsd:double"&gt;244.61&lt;/D&gt;&lt;D xsi:type="xsd:double"&gt;247.16&lt;/D&gt;&lt;D xsi:type="xsd:double"&gt;247.16&lt;/D&gt;&lt;D xsi:type="xsd:double"&gt;247.16&lt;/D&gt;&lt;D xsi:type="xsd:double"&gt;247.16&lt;/D&gt;&lt;D xsi:type="xsd:double"&gt;252.7201&lt;/D&gt;&lt;D xsi:type="xsd:double"&gt;263.6&lt;/D&gt;&lt;D xsi:type="xsd:double"&gt;267.4901&lt;/D&gt;&lt;D xsi:type="xsd:double"&gt;272&lt;/D&gt;&lt;D xsi:type="xsd:double"&gt;272&lt;/D&gt;&lt;D xsi:type="xsd:double"&gt;272&lt;/D&gt;&lt;D xsi:type="xsd:double"&gt;271.51&lt;/D&gt;&lt;D xsi:type="xsd:double"&gt;277.81&lt;/D&gt;&lt;D xsi:type="xsd:double"&gt;268.1201&lt;/D&gt;&lt;D xsi:type="xsd:double"&gt;264.7&lt;/D&gt;&lt;D xsi:type="xsd:double"&gt;254.85&lt;/D&gt;&lt;D xsi:type="xsd:double"&gt;254.85&lt;/D&gt;&lt;D xsi:type="xsd:double"&gt;254.85&lt;/D&gt;&lt;D xsi:type="xsd:double"&gt;254.91&lt;/D&gt;&lt;D xsi:type="xsd:double"&gt;263.27&lt;/D&gt;&lt;D xsi:type="xsd:double"&gt;263.84&lt;/D&gt;&lt;D xsi:type="xsd:double"&gt;264&lt;/D&gt;&lt;D xsi:type="xsd:double"&gt;265.67&lt;/D&gt;&lt;D xsi:type="xsd:double"&gt;265.67&lt;/D&gt;&lt;D xsi:type="xsd:double"&gt;265.67&lt;/D&gt;&lt;D xsi:type="xsd:double"&gt;265&lt;/D&gt;&lt;D xsi:type="xsd:double"&gt;265.75&lt;/D&gt;&lt;D xsi:type="xsd:double"&gt;267.72&lt;/D&gt;&lt;D xsi:type="xsd:double"&gt;268.49&lt;/D&gt;&lt;D xsi:type="xsd:double"&gt;268.34&lt;/D&gt;&lt;D xsi:type="xsd:double"&gt;268.34&lt;/D&gt;&lt;D xsi:type="xsd:double"&gt;268.34&lt;/D&gt;&lt;D xsi:type="xsd:double"&gt;268.34&lt;/D&gt;&lt;D xsi:type="xsd:double"&gt;270.05&lt;/D&gt;&lt;D xsi:type="xsd:double"&gt;269.58&lt;/D&gt;&lt;D xsi:type="xsd:double"&gt;266.03&lt;/D&gt;&lt;D xsi:type="xsd:double"&gt;260.15&lt;/D&gt;&lt;D xsi:type="xsd:double"&gt;260.15&lt;/D&gt;&lt;D xsi:type="xsd:double"&gt;260.15&lt;/D&gt;&lt;D xsi:type="xsd:double"&gt;257.53&lt;/D&gt;&lt;D xsi:type="xsd:double"&gt;254.96&lt;/D&gt;&lt;D xsi:type="xsd:double"&gt;258.39&lt;/D&gt;&lt;D xsi:type="xsd:double"&gt;254.04&lt;/D&gt;&lt;D xsi:type="xsd:double"&gt;256.47&lt;/D&gt;&lt;D xsi:type="xsd:double"&gt;256.47&lt;/D&gt;&lt;D xsi:type="xsd:double"&gt;256.47&lt;/D&gt;&lt;D xsi:type="xsd:double"&gt;257.9039&lt;/D&gt;&lt;D xsi:type="xsd:double"&gt;258.65&lt;/D&gt;&lt;D xsi:type="xsd:double"&gt;255.1&lt;/D&gt;&lt;D xsi:type="xsd:double"&gt;253.5&lt;/D&gt;&lt;D xsi:type="xsd:double"&gt;255.61&lt;/D&gt;&lt;D xsi:type="xsd:double"&gt;255.61&lt;/D&gt;&lt;D xsi:type="xsd:double"&gt;255.61&lt;/D&gt;&lt;D xsi:type="xsd:double"&gt;255.05&lt;/D&gt;&lt;D xsi:type="xsd:double"&gt;259.81&lt;/D&gt;&lt;D xsi:type="xsd:double"&gt;262.87&lt;/D&gt;&lt;D xsi:type="xsd:double"&gt;267.82&lt;/D&gt;&lt;D xsi:type="xsd:double"&gt;264.02&lt;/D&gt;&lt;D xsi:type="xsd:double"&gt;264.02&lt;/D&gt;&lt;D xsi:type="xsd:double"&gt;264.02&lt;/D&gt;&lt;D xsi:type="xsd:double"&gt;268.5&lt;/D&gt;&lt;D xsi:type="xsd:double"&gt;274.8&lt;/D&gt;&lt;D xsi:type="xsd:double"&gt;275.41&lt;/D&gt;&lt;D xsi:type="xsd:double"&gt;278.28&lt;/D&gt;&lt;D xsi:type="xsd:double"&gt;281.195&lt;/D&gt;&lt;D xsi:type="xsd:double"&gt;281.195&lt;/D&gt;&lt;D xsi:type="xsd:double"&gt;281.195&lt;/D&gt;&lt;D xsi:type="xsd:double"&gt;286.7501&lt;/D&gt;&lt;D xsi:type="xsd:double"&gt;289.81&lt;/D&gt;&lt;D xsi:type="xsd:double"&gt;281.16&lt;/D&gt;&lt;D xsi:type="xsd:double"&gt;277.75&lt;/D&gt;&lt;D xsi:type="xsd:double"&gt;277.77&lt;/D&gt;&lt;D xsi:type="xsd:double"&gt;277.77&lt;/D&gt;&lt;D xsi:type="xsd:double"&gt;277.77&lt;/D&gt;&lt;D xsi:type="xsd:double"&gt;284.7&lt;/D&gt;&lt;D xsi:type="xsd:double"&gt;286.7&lt;/D&gt;&lt;D xsi:type="xsd:double"&gt;288.61&lt;/D&gt;&lt;D xsi:type="xsd:double"&gt;296.6&lt;/D&gt;&lt;D xsi:type="xsd:double"&gt;296.6&lt;/D&gt;&lt;D xsi:type="xsd:double"&gt;296.6&lt;/D&gt;&lt;D xsi:type="xsd:double"&gt;296.6&lt;/D&gt;&lt;D xsi:type="xsd:double"&gt;300.68&lt;/D&gt;&lt;D xsi:type="xsd:double"&gt;305.25&lt;/D&gt;&lt;D xsi:type="xsd:double"&gt;305.5&lt;/D&gt;&lt;D xsi:type="xsd:double"&gt;310.05&lt;/D&gt;&lt;D xsi:type="xsd:double"&gt;310.33&lt;/D&gt;&lt;D xsi:type="xsd:double"&gt;310.33&lt;/D&gt;&lt;D xsi:type="xsd:double"&gt;310.33&lt;/D&gt;&lt;D xsi:type="xsd:double"&gt;307.93&lt;/D&gt;&lt;D xsi:type="xsd:double"&gt;309.32&lt;/D&gt;&lt;D xsi:type="xsd:double"&gt;301.95&lt;/D&gt;&lt;D xsi:type="xsd:double"&gt;304.1&lt;/D&gt;&lt;D xsi:type="xsd:double"&gt;304.61&lt;/D&gt;&lt;D xsi:type="xsd:double"&gt;304.61&lt;/D&gt;&lt;D xsi:type="xsd:double"&gt;304.61&lt;/D&gt;&lt;D xsi:type="xsd:double"&gt;300.56&lt;/D&gt;&lt;D xsi:type="xsd:double"&gt;297.21&lt;/D&gt;&lt;D xsi:type="xsd:double"&gt;297.39&lt;/D&gt;&lt;D xsi:type="xsd:double"&gt;296.04&lt;/D&gt;&lt;D xsi:type="xsd:double"&gt;297.15&lt;/D&gt;&lt;D xsi:type="xsd:double"&gt;297.15&lt;/D&gt;&lt;D xsi:type="xsd:double"&gt;297.15&lt;/D&gt;&lt;D xsi:type="xsd:double"&gt;301.56&lt;/D&gt;&lt;D xsi:type="xsd:double"&gt;301.11&lt;/D&gt;&lt;D xsi:type="xsd:double"&gt;305.37&lt;/D&gt;&lt;D xsi:type="xsd:double"&gt;321.61&lt;/D&gt;&lt;D xsi:type="xsd:double"&gt;324.5&lt;/D&gt;&lt;D xsi:type="xsd:double"&gt;324.5&lt;/D&gt;&lt;D xsi:type="xsd:double"&gt;324.5&lt;/D&gt;&lt;D xsi:type="xsd:double"&gt;321.84&lt;/D&gt;&lt;D xsi:type="xsd:double"&gt;313.12&lt;/D&gt;&lt;D xsi:type="xsd:double"&gt;314.49&lt;/D&gt;&lt;D xsi:type="xsd:double"&gt;313.275&lt;/D&gt;&lt;D xsi:type="xsd:double"&gt;318.75&lt;/D&gt;&lt;D xsi:type="xsd:double"&gt;318.75&lt;/D&gt;&lt;D xsi:type="xsd:double"&gt;318.75&lt;/D&gt;&lt;D xsi:type="xsd:double"&gt;304.83&lt;/D&gt;&lt;D xsi:type="xsd:double"&gt;299.69&lt;/D&gt;&lt;D xsi:type="xsd:double"&gt;298.19&lt;/D&gt;&lt;D xsi:type="xsd:double"&gt;302.7701&lt;/D&gt;&lt;D xsi:type="xsd:double"&gt;309.08&lt;/D&gt;&lt;D xsi:type="xsd:double"&gt;309.08&lt;/D&gt;&lt;D xsi:type="xsd:double"&gt;309.08&lt;/D&gt;&lt;D xsi:type="xsd:double"&gt;311.58&lt;/D&gt;&lt;D xsi:type="xsd:double"&gt;309.81&lt;/D&gt;&lt;D xsi:type="xsd:double"&gt;303.57&lt;/D&gt;&lt;D xsi:type="xsd:double"&gt;313.16&lt;/D&gt;&lt;D xsi:type="xsd:double"&gt;315.8101&lt;/D&gt;&lt;D xsi:type="xsd:double"&gt;315.8101&lt;/D&gt;&lt;D xsi:type="xsd:double"&gt;315.8101&lt;/D&gt;&lt;D xsi:type="xsd:double"&gt;318.03&lt;/D&gt;&lt;D xsi:type="xsd:double"&gt;324.8&lt;/D&gt;&lt;D xsi:type="xsd:double"&gt;325.82&lt;/D&gt;&lt;D xsi:type="xsd:double"&gt;326.76&lt;/D&gt;&lt;D xsi:type="xsd:double"&gt;328.33&lt;/D&gt;&lt;D xsi:type="xsd:double"&gt;328.33&lt;/D&gt;&lt;D xsi:type="xsd:double"&gt;328.33&lt;/D&gt;&lt;D xsi:type="xsd:double"&gt;328.33&lt;/D&gt;&lt;D xsi:type="xsd:double"&gt;326.64&lt;/D&gt;&lt;D xsi:type="xsd:double"&gt;327.1215&lt;/D&gt;&lt;D xsi:type="xsd:double"&gt;323.48&lt;/D&gt;&lt;D xsi:type="xsd:double"&gt;325.18&lt;/D&gt;&lt;D xsi:type="xsd:double"&gt;325.18&lt;/D&gt;&lt;D xsi:type="xsd:double"&gt;325.18&lt;/D&gt;&lt;D xsi:type="xsd:double"&gt;328.93&lt;/D&gt;&lt;D xsi:type="xsd:double"&gt;332.24&lt;/D&gt;&lt;D xsi:type="xsd:double"&gt;330&lt;/D&gt;&lt;D xsi:type="xsd:double"&gt;328.545&lt;/D&gt;&lt;D xsi:type="xsd:double"&gt;328.93&lt;/D&gt;&lt;D xsi:type="xsd:double"&gt;328.93&lt;/D&gt;&lt;D xsi:type="xsd:double"&gt;328.93&lt;/D&gt;&lt;D xsi:type="xsd:double"&gt;329.81&lt;/D&gt;&lt;D xsi:type="xsd:double"&gt;335.03&lt;/D&gt;&lt;D xsi:type="xsd:double"&gt;328.72&lt;/D&gt;&lt;D xsi:type="xsd:double"&gt;330.15&lt;/D&gt;&lt;D xsi:type="xsd:double"&gt;329&lt;/D&gt;&lt;D xsi:type="xsd:double"&gt;329&lt;/D&gt;&lt;D xsi:type="xsd:double"&gt;329&lt;/D&gt;&lt;D xsi:type="xsd:double"&gt;327.65&lt;/D&gt;&lt;D xsi:type="xsd:double"&gt;332.6&lt;/D&gt;&lt;D xsi:type="xsd:double"&gt;338.2&lt;/D&gt;&lt;D xsi:type="xsd:double"&gt;341.79&lt;/D&gt;&lt;D xsi:type="xsd:double"&gt;339.68&lt;/D&gt;&lt;D xsi:type="xsd:double"&gt;339.68&lt;/D&gt;&lt;D xsi:type="xsd:double"&gt;339.68&lt;/D&gt;&lt;D xsi:type="xsd:double"&gt;341.77&lt;/D&gt;&lt;D xsi:type="xsd:double"&gt;349.05&lt;/D&gt;&lt;D xsi:type="xsd:double"&gt;347.17&lt;/D&gt;&lt;D xsi:type="xsd:double"&gt;346.5&lt;/D&gt;&lt;D xsi:type="xsd:double"&gt;352.62&lt;/D&gt;&lt;D xsi:type="xsd:double"&gt;352.62&lt;/D&gt;&lt;D xsi:type="xsd:double"&gt;352.62&lt;/D&gt;&lt;D xsi:type="xsd:double"&gt;352.62&lt;/D&gt;&lt;D xsi:type="xsd:double"&gt;349.18&lt;/D&gt;&lt;D xsi:type="xsd:double"&gt;350&lt;/D&gt;&lt;D xsi:type="xsd:double"&gt;342.56&lt;/D&gt;&lt;D xsi:type="xsd:double"&gt;345.265&lt;/D&gt;&lt;D xsi:type="xsd:double"&gt;345.265&lt;/D&gt;&lt;D xsi:type="xsd:double"&gt;345.265&lt;/D&gt;&lt;D xsi:type="xsd:double"&gt;349.64&lt;/D&gt;&lt;D xsi:type="xsd:double"&gt;348.8&lt;/D&gt;&lt;D xsi:type="xsd:double"&gt;346.73&lt;/D&gt;&lt;D xsi:type="xsd:double"&gt;340.22&lt;/D&gt;&lt;D xsi:type="xsd:double"&gt;340.14&lt;/D&gt;&lt;D xsi:type="xsd:double"&gt;340.14&lt;/D&gt;&lt;D xsi:type="xsd:double"&gt;340.14&lt;/D&gt;&lt;D xsi:type="xsd:double"&gt;334.54&lt;/D&gt;&lt;D xsi:type="xsd:double"&gt;334.5&lt;/D&gt;&lt;D xsi:type="xsd:double"&gt;341.25&lt;/D&gt;&lt;D xsi:type="xsd:double"&gt;345.21&lt;/D&gt;&lt;D xsi:type="xsd:double"&gt;357.19&lt;/D&gt;&lt;D xsi:type="xsd:double"&gt;357.19&lt;/D&gt;&lt;D xsi:type="xsd:double"&gt;357.19&lt;/D&gt;&lt;D xsi:type="xsd:double"&gt;368.22&lt;/D&gt;&lt;D xsi:type="xsd:double"&gt;364.55&lt;/D&gt;&lt;D xsi:type="xsd:double"&gt;366.93&lt;/D&gt;&lt;D xsi:type="xsd:double"&gt;356.74&lt;/D&gt;&lt;D xsi:type="xsd:double"&gt;352.94&lt;/D&gt;&lt;D xsi:type="xsd:double"&gt;352.94&lt;/D&gt;&lt;D xsi:type="xsd:double"&gt;352.94&lt;/D&gt;&lt;D xsi:type="xsd:double"&gt;350.74&lt;/D&gt;&lt;D xsi:type="xsd:double"&gt;347.7&lt;/D&gt;&lt;D xsi:type="xsd:double"&gt;351.51&lt;/D&gt;&lt;D xsi:type="xsd:double"&gt;356.9&lt;/D&gt;&lt;D xsi:type="xsd:double"&gt;361.395&lt;/D&gt;&lt;D xsi:type="xsd:double"&gt;361.395&lt;/D&gt;&lt;D xsi:type="xsd:double"&gt;361.395&lt;/D&gt;&lt;D xsi:type="xsd:double"&gt;360.75&lt;/D&gt;&lt;D xsi:type="xsd:double"&gt;359.0435&lt;/D&gt;&lt;D xsi:type="xsd:double"&gt;357.81&lt;/D&gt;&lt;D xsi:type="xsd:double"&gt;357.11&lt;/D&gt;&lt;D xsi:type="xsd:double"&gt;361.48&lt;/D&gt;&lt;D xsi:type="xsd:double"&gt;361.48&lt;/D&gt;&lt;D xsi:type="xsd:double"&gt;361.48&lt;/D&gt;&lt;D xsi:type="xsd:double"&gt;357.38&lt;/D&gt;&lt;D xsi:type="xsd:double"&gt;355.07&lt;/D&gt;&lt;D xsi:type="xsd:double"&gt;355.15&lt;/D&gt;&lt;D xsi:type="xsd:double"&gt;351&lt;/D&gt;&lt;D xsi:type="xsd:double"&gt;353.31&lt;/D&gt;&lt;D xsi:type="xsd:double"&gt;353.31&lt;/D&gt;&lt;D xsi:type="xsd:double"&gt;353.31&lt;/D&gt;&lt;D xsi:type="xsd:double"&gt;359.1&lt;/D&gt;&lt;D xsi:type="xsd:double"&gt;361.84&lt;/D&gt;&lt;D xsi:type="xsd:double"&gt;365.4&lt;/D&gt;&lt;D xsi:type="xsd:double"&gt;364.13&lt;/D&gt;&lt;D xsi:type="xsd:double"&gt;364.08&lt;/D&gt;&lt;D xsi:type="xsd:double"&gt;364.08&lt;/D&gt;&lt;D xsi:type="xsd:double"&gt;364.08&lt;/D&gt;&lt;D xsi:type="xsd:double"&gt;370.52&lt;/D&gt;&lt;D xsi:type="xsd:double"&gt;378.8&lt;/D&gt;&lt;D xsi:type="xsd:double"&gt;378.81&lt;/D&gt;&lt;D xsi:type="xsd:double"&gt;374.06&lt;/D&gt;&lt;D xsi:type="xsd:double"&gt;373.11&lt;/D&gt;&lt;D xsi:type="xsd:double"&gt;373.11&lt;/D&gt;&lt;D xsi:type="xsd:double"&gt;373.11&lt;/D&gt;&lt;D xsi:type="xsd:double"&gt;373.11&lt;/D&gt;&lt;D xsi:type="xsd:double"&gt;373.15&lt;/D&gt;&lt;D xsi:type="xsd:double"&gt;374.79&lt;/D&gt;&lt;D xsi:type="xsd:double"&gt;376.565&lt;/D&gt;&lt;D xsi:type="xsd:double"&gt;378.26&lt;/D&gt;&lt;D xsi:type="xsd:double"&gt;378.26&lt;/D&gt;&lt;D xsi:type="xsd:double"&gt;378.26&lt;/D&gt;&lt;D xsi:type="xsd:double"&gt;374.3451&lt;/D&gt;&lt;D xsi:type="xsd:double"&gt;375.11&lt;/D&gt;&lt;D xsi:type="xsd:double"&gt;367.67&lt;/D&gt;&lt;D xsi:type="xsd:double"&gt;369.71&lt;/D&gt;&lt;D xsi:type="xsd:double"&gt;361.59&lt;/D&gt;&lt;D xsi:type="xsd:double"&gt;361.59&lt;/D&gt;&lt;D xsi:type="xsd:double"&gt;361.59&lt;/D&gt;&lt;D xsi:type="xsd:double"&gt;349.8&lt;/D&gt;&lt;D xsi:type="xsd:double"&gt;355.19&lt;/D&gt;&lt;D xsi:type="xsd:double"&gt;340.6901&lt;/D&gt;&lt;D xsi:type="xsd:double"&gt;343&lt;/D&gt;&lt;D xsi:type="xsd:double"&gt;342.37&lt;/D&gt;&lt;D xsi:type="xsd:double"&gt;342.37&lt;/D&gt;&lt;D xsi:type="xsd:double"&gt;342.37&lt;/D&gt;&lt;D xsi:type="xsd:double"&gt;347.08&lt;/D&gt;&lt;D xsi:type="xsd:double"&gt;338.92&lt;/D&gt;&lt;D xsi:type="xsd:double"&gt;338.88&lt;/D&gt;&lt;D xsi:type="xsd:double"&gt;338.15&lt;/D&gt;&lt;D xsi:type="xsd:double"&gt;338.64&lt;/D&gt;&lt;D xsi:type="xsd:double"&gt;338.64&lt;/D&gt;&lt;D xsi:type="xsd:double"&gt;338.64&lt;/D&gt;&lt;D xsi:type="xsd:double"&gt;32</t>
        </r>
      </text>
    </comment>
    <comment ref="A45" authorId="0" shapeId="0">
      <text>
        <r>
          <rPr>
            <b/>
            <sz val="9"/>
            <color indexed="81"/>
            <rFont val="Tahoma"/>
            <family val="2"/>
          </rPr>
          <t>2.7&lt;/D&gt;&lt;D xsi:type="xsd:double"&gt;326.1638&lt;/D&gt;&lt;D xsi:type="xsd:double"&gt;325.8&lt;/D&gt;&lt;D xsi:type="xsd:double"&gt;328.98&lt;/D&gt;&lt;D xsi:type="xsd:double"&gt;328.71&lt;/D&gt;&lt;D xsi:type="xsd:double"&gt;328.71&lt;/D&gt;&lt;D xsi:type="xsd:double"&gt;328.71&lt;/D&gt;&lt;D xsi:type="xsd:double"&gt;325.31&lt;/D&gt;&lt;D xsi:type="xsd:double"&gt;317.37&lt;/D&gt;&lt;D xsi:type="xsd:double"&gt;322.66&lt;/D&gt;&lt;D xsi:type="xsd:double"&gt;327.1&lt;/D&gt;&lt;D xsi:type="xsd:double"&gt;322.51&lt;/D&gt;&lt;D xsi:type="xsd:double"&gt;322.51&lt;/D&gt;&lt;D xsi:type="xsd:double"&gt;322.51&lt;/D&gt;&lt;D xsi:type="xsd:double"&gt;327.5&lt;/D&gt;&lt;D xsi:type="xsd:double"&gt;337.28&lt;/D&gt;&lt;D xsi:type="xsd:double"&gt;339.4531&lt;/D&gt;&lt;D xsi:type="xsd:double"&gt;337.8&lt;/D&gt;&lt;D xsi:type="xsd:double"&gt;321.11&lt;/D&gt;&lt;D xsi:type="xsd:double"&gt;321.11&lt;/D&gt;&lt;D xsi:type="xsd:double"&gt;321.11&lt;/D&gt;&lt;D xsi:type="xsd:double"&gt;319.72&lt;/D&gt;&lt;D xsi:type="xsd:double"&gt;309.6&lt;/D&gt;&lt;D xsi:type="xsd:double"&gt;312.06&lt;/D&gt;&lt;D xsi:type="xsd:double"&gt;308.11&lt;/D&gt;&lt;D xsi:type="xsd:double"&gt;319.6&lt;/D&gt;&lt;D xsi:type="xsd:double"&gt;319.6&lt;/D&gt;&lt;D xsi:type="xsd:double"&gt;319.6&lt;/D&gt;&lt;D xsi:type="xsd:double"&gt;326&lt;/D&gt;&lt;D xsi:type="xsd:double"&gt;323.8&lt;/D&gt;&lt;D xsi:type="xsd:double"&gt;323.2&lt;/D&gt;&lt;D xsi:type="xsd:double"&gt;332.65&lt;/D&gt;&lt;D xsi:type="xsd:double"&gt;339.64&lt;/D&gt;&lt;D xsi:type="xsd:double"&gt;339.64&lt;/D&gt;&lt;D xsi:type="xsd:double"&gt;339.64&lt;/D&gt;&lt;D xsi:type="xsd:double"&gt;338.34&lt;/D&gt;&lt;D xsi:type="xsd:double"&gt;334.47&lt;/D&gt;&lt;D xsi:type="xsd:double"&gt;325.51&lt;/D&gt;&lt;D xsi:type="xsd:double"&gt;327&lt;/D&gt;&lt;D xsi:type="xsd:double"&gt;329.78&lt;/D&gt;&lt;D xsi:type="xsd:double"&gt;329.78&lt;/D&gt;&lt;D xsi:type="xsd:double"&gt;329.78&lt;/D&gt;&lt;D xsi:type="xsd:double"&gt;343.2&lt;/D&gt;&lt;D xsi:type="xsd:double"&gt;340.87&lt;/D&gt;&lt;D xsi:type="xsd:double"&gt;340.1&lt;/D&gt;&lt;D xsi:type="xsd:double"&gt;335.3&lt;/D&gt;&lt;D xsi:type="xsd:double"&gt;339.9&lt;/D&gt;&lt;D xsi:type="xsd:double"&gt;339.9&lt;/D&gt;&lt;D xsi:type="xsd:double"&gt;339.9&lt;/D&gt;&lt;D xsi:type="xsd:double"&gt;340.51&lt;/D&gt;&lt;D xsi:type="xsd:double"&gt;333.5&lt;/D&gt;&lt;D xsi:type="xsd:double"&gt;332.81&lt;/D&gt;&lt;D xsi:type="xsd:double"&gt;332.81&lt;/D&gt;&lt;D xsi:type="xsd:double"&gt;331.902&lt;/D&gt;&lt;D xsi:type="xsd:double"&gt;331.902&lt;/D&gt;&lt;D xsi:type="xsd:double"&gt;331.902&lt;/D&gt;&lt;D xsi:type="xsd:double"&gt;335.305&lt;/D&gt;&lt;D xsi:type="xsd:double"&gt;323.43&lt;/D&gt;&lt;D xsi:type="xsd:double"&gt;310.29&lt;/D&gt;&lt;D xsi:type="xsd:double"&gt;307.2&lt;/D&gt;&lt;D xsi:type="xsd:double"&gt;299.5&lt;/D&gt;&lt;D xsi:type="xsd:double"&gt;299.5&lt;/D&gt;&lt;D xsi:type="xsd:double"&gt;299.5&lt;/D&gt;&lt;D xsi:type="xsd:double"&gt;306.34&lt;/D&gt;&lt;D xsi:type="xsd:double"&gt;321&lt;/D&gt;&lt;D xsi:type="xsd:double"&gt;323.07&lt;/D&gt;&lt;D xsi:type="xsd:double"&gt;328&lt;/D&gt;&lt;D xsi:type="xsd:double"&gt;326.37&lt;/D&gt;&lt;D xsi:type="xsd:double"&gt;326.37&lt;/D&gt;&lt;D xsi:type="xsd:double"&gt;326.37&lt;/D&gt;&lt;D xsi:type="xsd:double"&gt;329.59&lt;/D&gt;&lt;D xsi:type="xsd:double"&gt;327.65&lt;/D&gt;&lt;D xsi:type="xsd:double"&gt;323.98&lt;/D&gt;&lt;D xsi:type="xsd:double"&gt;333.74&lt;/D&gt;&lt;D xsi:type="xsd:double"&gt;330.75&lt;/D&gt;&lt;D xsi:type="xsd:double"&gt;330.75&lt;/D&gt;&lt;D xsi:type="xsd:double"&gt;330.75&lt;/D&gt;&lt;D xsi:type="xsd:double"&gt;322.53&lt;/D&gt;&lt;D xsi:type="xsd:double"&gt;323.75&lt;/D&gt;&lt;D xsi:type="xsd:double"&gt;328.26&lt;/D&gt;&lt;D xsi:type="xsd:double"&gt;328.36&lt;/D&gt;&lt;D xsi:type="xsd:double"&gt;328.36&lt;/D&gt;&lt;D xsi:type="xsd:double"&gt;328.36&lt;/D&gt;&lt;D xsi:type="xsd:double"&gt;328.36&lt;/D&gt;&lt;D xsi:type="xsd:double"&gt;338.01&lt;/D&gt;&lt;D xsi:type="xsd:double"&gt;345.2&lt;/D&gt;&lt;D xsi:type="xsd:double"&gt;341.6401&lt;/D&gt;&lt;D xsi:type="xsd:double"&gt;343.22&lt;/D&gt;&lt;D xsi:type="xsd:double"&gt;336.27&lt;/D&gt;&lt;D xsi:type="xsd:double"&gt;336.27&lt;/D&gt;&lt;D xsi:type="xsd:double"&gt;336.27&lt;/D&gt;&lt;D xsi:type="xsd:double"&gt;337.19&lt;/D&gt;&lt;D xsi:type="xsd:double"&gt;331.8711&lt;/D&gt;&lt;D xsi:type="xsd:double"&gt;323.84&lt;/D&gt;&lt;D xsi:type="xsd:double"&gt;322.72&lt;/D&gt;&lt;D xsi:type="xsd:double"&gt;328.8801&lt;/D&gt;&lt;D xsi:type="xsd:double"&gt;328.8801&lt;/D&gt;&lt;D xsi:type="xsd:double"&gt;328.8801&lt;/D&gt;&lt;D xsi:type="xsd:double"&gt;315.43&lt;/D&gt;&lt;D xsi:type="xsd:double"&gt;325.28&lt;/D&gt;&lt;D xsi:type="xsd:double"&gt;330.03&lt;/D&gt;&lt;D xsi:type="xsd:double"&gt;325.76&lt;/D&gt;&lt;D xsi:type="xsd:double"&gt;321.21&lt;/D&gt;&lt;D xsi:type="xsd:double"&gt;321.21&lt;/D&gt;&lt;D xsi:type="xsd:double"&gt;321.21&lt;/D&gt;&lt;D xsi:type="xsd:double"&gt;321.21&lt;/D&gt;&lt;D xsi:type="xsd:double"&gt;317.64&lt;/D&gt;&lt;D xsi:type="xsd:double"&gt;319.33&lt;/D&gt;&lt;D xsi:type="xsd:double"&gt;315.98&lt;/D&gt;&lt;D xsi:type="xsd:double"&gt;303.04&lt;/D&gt;&lt;D xsi:type="xsd:double"&gt;303.04&lt;/D&gt;&lt;D xsi:type="xsd:double"&gt;303.04&lt;/D&gt;&lt;D xsi:type="xsd:double"&gt;289.01&lt;/D&gt;&lt;D xsi:type="xsd:double"&gt;297.58&lt;/D&gt;&lt;D xsi:type="xsd:double"&gt;290.85&lt;/D&gt;&lt;D xsi:type="xsd:double"&gt;294.26&lt;/D&gt;&lt;D xsi:type="xsd:double"&gt;293.0333&lt;/D&gt;&lt;D xsi:type="xsd:double"&gt;293.0333&lt;/D&gt;&lt;D xsi:type="xsd:double"&gt;293.0333&lt;/D&gt;&lt;D xsi:type="xsd:double"&gt;299.32&lt;/D&gt;&lt;D xsi:type="xsd:double"&gt;312.12&lt;/D&gt;&lt;D xsi:type="xsd:double"&gt;316.8747&lt;/D&gt;&lt;D xsi:type="xsd:double"&gt;235.745&lt;/D&gt;&lt;D xsi:type="xsd:double"&gt;230.11&lt;/D&gt;&lt;D xsi:type="xsd:double"&gt;230.11&lt;/D&gt;&lt;D xsi:type="xsd:double"&gt;230.11&lt;/D&gt;&lt;D xsi:type="xsd:double"&gt;224.01&lt;/D&gt;&lt;D xsi:type="xsd:double"&gt;216.15&lt;/D&gt;&lt;D xsi:type="xsd:double"&gt;222.21&lt;/D&gt;&lt;D xsi:type="xsd:double"&gt;226.7&lt;/D&gt;&lt;D xsi:type="xsd:double"&gt;218.7701&lt;/D&gt;&lt;D xsi:type="xsd:double"&gt;218.7701&lt;/D&gt;&lt;D xsi:type="xsd:double"&gt;218.7701&lt;/D&gt;&lt;D xsi:type="xsd:double"&gt;214.78&lt;/D&gt;&lt;D xsi:type="xsd:double"&gt;215.06&lt;/D&gt;&lt;D xsi:type="xsd:double"&gt;212.36&lt;/D&gt;&lt;D xsi:type="xsd:double"&gt;207.1601&lt;/D&gt;&lt;D xsi:type="xsd:double"&gt;205.18&lt;/D&gt;&lt;D xsi:type="xsd:double"&gt;205.18&lt;/D&gt;&lt;D xsi:type="xsd:double"&gt;205.18&lt;/D&gt;&lt;D xsi:type="xsd:double"&gt;205.18&lt;/D&gt;&lt;D xsi:type="xsd:double"&gt;200.06&lt;/D&gt;&lt;D xsi:type="xsd:double"&gt;198.05&lt;/D&gt;&lt;D xsi:type="xsd:double"&gt;190.22&lt;/D&gt;&lt;D xsi:type="xsd:double"&gt;203.18&lt;/D&gt;&lt;D xsi:type="xsd:double"&gt;203.18&lt;/D&gt;&lt;D xsi:type="xsd:double"&gt;203.18&lt;/D&gt;&lt;D xsi:type="xsd:double"&gt;206.83&lt;/D&gt;&lt;D xsi:type="xsd:double"&gt;202.22&lt;/D&gt;&lt;D xsi:type="xsd:double"&gt;202.02&lt;/D&gt;&lt;D xsi:type="xsd:double"&gt;201.42&lt;/D&gt;&lt;D xsi:type="xsd:double"&gt;198.79&lt;/D&gt;&lt;D xsi:type="xsd:double"&gt;198.79&lt;/D&gt;&lt;D xsi:type="xsd:double"&gt;198.79&lt;/D&gt;&lt;D xsi:type="xsd:double"&gt;187.28&lt;/D&gt;&lt;D xsi:type="xsd:double"&gt;186.11&lt;/D&gt;&lt;D xsi:type="xsd:double"&gt;193.92&lt;/D&gt;&lt;D xsi:type="xsd:double"&gt;191.068&lt;/D&gt;&lt;D xsi:type="xsd:double"&gt;186.67&lt;/D&gt;&lt;D xsi:type="xsd:double"&gt;186.67&lt;/D&gt;&lt;D xsi:type="xsd:double"&gt;186.67&lt;/D&gt;&lt;D xsi:type="xsd:double"&gt;185.82&lt;/D&gt;&lt;D xsi:type="xsd:double"&gt;185.911&lt;/D&gt;&lt;D xsi:type="xsd:double"&gt;194.52&lt;/D&gt;&lt;D xsi:type="xsd:double"&gt;201.11&lt;/D&gt;&lt;D xsi:type="xsd:double"&gt;206&lt;/D&gt;&lt;D xsi:type="xsd:double"&gt;206&lt;/D&gt;&lt;D xsi:type="xsd:double"&gt;206&lt;/D&gt;&lt;D xsi:type="xsd:double"&gt;207.63&lt;/D&gt;&lt;D xsi:type="xsd:double"&gt;210.18&lt;/D&gt;&lt;D xsi:type="xsd:double"&gt;212.16&lt;/D&gt;&lt;D xsi:type="xsd:double"&gt;214.79&lt;/D&gt;&lt;D xsi:type="xsd:double"&gt;218.8901&lt;/D&gt;&lt;D xsi:type="xsd:double"&gt;218.8901&lt;/D&gt;&lt;D xsi:type="xsd:double"&gt;218.8901&lt;/D&gt;&lt;D xsi:type="xsd:double"&gt;219.54&lt;/D&gt;&lt;D xsi:type="xsd:double"&gt;225.29&lt;/D&gt;&lt;D xsi:type="xsd:double"&gt;226.71&lt;/D&gt;&lt;D xsi:type="xsd:double"&gt;222.26&lt;/D&gt;&lt;D xsi:type="xsd:double"&gt;222.7&lt;/D&gt;&lt;D xsi:type="xsd:double"&gt;222.7&lt;/D&gt;&lt;D xsi:type="xsd:double"&gt;222.7&lt;/D&gt;&lt;D xsi:type="xsd:double"&gt;225.86&lt;/D&gt;&lt;D xsi:type="xsd:double"&gt;231.02&lt;/D&gt;&lt;D xsi:type="xsd:double"&gt;221.405&lt;/D&gt;&lt;D xsi:type="xsd:double"&gt;218.56&lt;/D&gt;&lt;D xsi:type="xsd:double"&gt;220.0283&lt;/D&gt;&lt;D xsi:type="xsd:double"&gt;220.0283&lt;/D&gt;&lt;D xsi:type="xsd:double"&gt;220.0283&lt;/D&gt;&lt;D xsi:type="xsd:double"&gt;215.2198&lt;/D&gt;&lt;D xsi:type="xsd:double"&gt;213.13&lt;/D&gt;&lt;D xsi:type="xsd:double"&gt;211.33&lt;/D&gt;&lt;D xsi:type="xsd:double"&gt;210&lt;/D&gt;&lt;D xsi:type="xsd:double"&gt;210&lt;/D&gt;&lt;D xsi:type="xsd:double"&gt;210&lt;/D&gt;&lt;D xsi:type="xsd:double"&gt;210&lt;/D&gt;&lt;D xsi:type="xsd:double"&gt;208.3&lt;/D&gt;&lt;D xsi:type="xsd:double"&gt;209&lt;/D&gt;&lt;D xsi:type="xsd:double"&gt;198.92&lt;/D&gt;&lt;D xsi:type="xsd:double"&gt;185.58&lt;/D&gt;&lt;D xsi:type="xsd:double"&gt;183.27&lt;/D&gt;&lt;D xsi:type="xsd:double"&gt;183.27&lt;/D&gt;&lt;D xsi:type="xsd:double"&gt;183.27&lt;/D&gt;&lt;D xsi:type="xsd:double"&gt;181.655&lt;/D&gt;&lt;D xsi:type="xsd:double"&gt;179.5&lt;/D&gt;&lt;D xsi:type="xsd:double"&gt;169&lt;/D&gt;&lt;D xsi:type="xsd:double"&gt;192.9&lt;/D&gt;&lt;D xsi:type="xsd:double"&gt;199.9&lt;/D&gt;&lt;D xsi:type="xsd:double"&gt;199.9&lt;/D&gt;&lt;D xsi:type="xsd:double"&gt;199.9&lt;/D&gt;&lt;D xsi:type="xsd:double"&gt;200.99&lt;/D&gt;&lt;D xsi:type="xsd:double"&gt;208.09&lt;/D&gt;&lt;D xsi:type="xsd:double"&gt;206.96&lt;/D&gt;&lt;D xsi:type="xsd:double"&gt;206.16&lt;/D&gt;&lt;D xsi:type="xsd:double"&gt;201.02&lt;/D&gt;&lt;D xsi:type="xsd:double"&gt;201.02&lt;/D&gt;&lt;D xsi:type="xsd:double"&gt;201.02&lt;/D&gt;&lt;D xsi:type="xsd:double"&gt;195.58&lt;/D&gt;&lt;D xsi:type="xsd:double"&gt;194.19&lt;/D&gt;&lt;D xsi:type="xsd:double"&gt;188.27&lt;/D&gt;&lt;D xsi:type="xsd:double"&gt;184.78&lt;/D&gt;&lt;D xsi:type="xsd:double"&gt;191.28&lt;/D&gt;&lt;D xsi:type="xsd:double"&gt;191.28&lt;/D&gt;&lt;D xsi:type="xsd:double"&gt;191.28&lt;/D&gt;&lt;D xsi:type="xsd:double"&gt;195.93&lt;/D&gt;&lt;D xsi:type="xsd:double"&gt;198.36&lt;/D&gt;&lt;D xsi:type="xsd:double"&gt;191.63&lt;/D&gt;&lt;D xsi:type="xsd:double"&gt;189.6&lt;/D&gt;&lt;D xsi:type="xsd:double"&gt;187.87&lt;/D&gt;&lt;D xsi:type="xsd:double"&gt;187.87&lt;/D&gt;&lt;D xsi:type="xsd:double"&gt;187.87&lt;/D&gt;&lt;D xsi:type="xsd:double"&gt;191.24&lt;/D&gt;&lt;D xsi:type="xsd:double"&gt;176.11&lt;/D&gt;&lt;D xsi:type="xsd:double"&gt;179.32&lt;/D&gt;&lt;D xsi:type="xsd:double"&gt;182.26&lt;/D&gt;&lt;D xsi:type="xsd:double"&gt;189.8&lt;/D&gt;&lt;D xsi:type="xsd:double"&gt;189.8&lt;/D&gt;&lt;D xsi:type="xsd:double"&gt;189.8&lt;/D&gt;&lt;D xsi:type="xsd:double"&gt;189.8&lt;/D&gt;&lt;D xsi:type="xsd:double"&gt;192.01&lt;/D&gt;&lt;D xsi:type="xsd:double"&gt;185&lt;/D&gt;&lt;D xsi:type="xsd:double"&gt;187.73&lt;/D&gt;&lt;D xsi:type="xsd:double"&gt;189.78&lt;/D&gt;&lt;D xsi:type="xsd:double"&gt;189.78&lt;/D&gt;&lt;D xsi:type="xsd:double"&gt;189.78&lt;/D&gt;&lt;D xsi:type="xsd:double"&gt;188.4&lt;/D&gt;&lt;D xsi:type="xsd:double"&gt;191.49&lt;/D&gt;&lt;D xsi:type="xsd:double"&gt;194.41&lt;/D&gt;&lt;D xsi:type="xsd:double"&gt;183.68&lt;/D&gt;&lt;D xsi:type="xsd:double"&gt;175.02&lt;/D&gt;&lt;D xsi:type="xsd:double"&gt;175.02&lt;/D&gt;&lt;D xsi:type="xsd:double"&gt;175.02&lt;/D&gt;&lt;D xsi:type="xsd:double"&gt;164.03&lt;/D&gt;&lt;D xsi:type="xsd:double"&gt;161.3601&lt;/D&gt;&lt;D xsi:type="xsd:double"&gt;163.975&lt;/D&gt;&lt;D xsi:type="xsd:double"&gt;159.61&lt;/D&gt;&lt;D xsi:type="xsd:double"&gt;159.9&lt;/D&gt;&lt;D xsi:type="xsd:double"&gt;159.9&lt;/D&gt;&lt;D xsi:type="xsd:double"&gt;159.9&lt;/D&gt;&lt;D xsi:type="xsd:double"&gt;159.9&lt;/D&gt;&lt;D xsi:type="xsd:double"&gt;155.97&lt;/D&gt;&lt;D xsi:type="xsd:double"&gt;155.44&lt;/D&gt;&lt;D xsi:type="xsd:double"&gt;154.25&lt;/D&gt;&lt;D xsi:type="xsd:double"&gt;161.3&lt;/D&gt;&lt;D xsi:type="xsd:double"&gt;161.3&lt;/D&gt;&lt;D xsi:type="xsd:double"&gt;161.3&lt;/D&gt;&lt;D xsi:type="xsd:double"&gt;168.01&lt;/D&gt;&lt;D xsi:type="xsd:double"&gt;160.61&lt;/D&gt;&lt;D xsi:type="xsd:double"&gt;160.32&lt;/D&gt;&lt;D xsi:type="xsd:double"&gt;158.49&lt;/D&gt;&lt;D xsi:type="xsd:double"&gt;155&lt;/D&gt;&lt;D xsi:type="xsd:double"&gt;155&lt;/D&gt;&lt;D xsi:type="xsd:double"&gt;155&lt;/D&gt;&lt;D xsi:type="xsd:double"&gt;155&lt;/D&gt;&lt;D xsi:type="xsd:double"&gt;157.02&lt;/D&gt;&lt;D xsi:type="xsd:double"&gt;165.46&lt;/D&gt;&lt;D xsi:type="xsd:double"&gt;167.78&lt;/D&gt;&lt;D xsi:type="xsd:double"&gt;168.1501&lt;/D&gt;&lt;D xsi:type="xsd:double"&gt;168.1501&lt;/D&gt;&lt;D xsi:type="xsd:double"&gt;168.1501&lt;/D&gt;&lt;D xsi:type="xsd:double"&gt;161.91&lt;/D&gt;&lt;D xsi:type="xsd:double"&gt;162.1&lt;/D&gt;&lt;D xsi:type="xsd:double"&gt;159.6127&lt;/D&gt;&lt;D xsi:type="xsd:double"&gt;157.2801&lt;/D&gt;&lt;D xsi:type="xsd:double"&gt;159.82&lt;/D&gt;&lt;D xsi:type="xsd:double"&gt;159.82&lt;/D&gt;&lt;D xsi:type="xsd:double"&gt;159.82&lt;/D&gt;&lt;D xsi:type="xsd:double"&gt;165.64&lt;/D&gt;&lt;D xsi:type="xsd:double"&gt;169.51&lt;/D&gt;&lt;D xsi:type="xsd:double"&gt;176.7&lt;/D&gt;&lt;D xsi:type="xsd:double"&gt;178.87&lt;/D&gt;&lt;D xsi:type="xsd:double"&gt;168.41&lt;/D&gt;&lt;D xsi:type="xsd:double"&gt;168.41&lt;/D&gt;&lt;D xsi:type="xsd:double"&gt;168.41&lt;/D&gt;&lt;D xsi:type="xsd:double"&gt;164.805&lt;/D&gt;&lt;D xsi:type="xsd:double"&gt;157.95&lt;/D&gt;&lt;D xsi:type="xsd:double"&gt;162.02&lt;/D&gt;&lt;D xsi:type="xsd:double"&gt;154.85&lt;/D&gt;&lt;D xsi:type="xsd:double"&gt;155.17&lt;/D&gt;&lt;D xsi:type="xsd:double"&gt;155.17&lt;/D&gt;&lt;D xsi:type="xsd:double"&gt;155.17&lt;/D&gt;&lt;D xsi:type="xsd:double"&gt;155.2301&lt;/D&gt;&lt;D xsi:type="xsd:double"&gt;158.01&lt;/D&gt;&lt;D xsi:type="xsd:double"&gt;161.57&lt;/D&gt;&lt;D xsi:type="xsd:double"&gt;166.8&lt;/D&gt;&lt;D xsi:type="xsd:double"&gt;165.8&lt;/D&gt;&lt;D xsi:type="xsd:double"&gt;165.8&lt;/D&gt;&lt;D xsi:type="xsd:double"&gt;165.8&lt;/D&gt;&lt;D xsi:type="xsd:double"&gt;167.13&lt;/D&gt;&lt;D xsi:type="xsd:double"&gt;166.6&lt;/D&gt;&lt;D xsi:type="xsd:double"&gt;173.95&lt;/D&gt;&lt;D xsi:type="xsd:double"&gt;176.37&lt;/D&gt;&lt;D xsi:type="xsd:double"&gt;178.911&lt;/D&gt;&lt;D xsi:type="xsd:double"&gt;178.911&lt;/D&gt;&lt;D xsi:type="xsd:double"&gt;178.911&lt;/D&gt;&lt;D xsi:type="xsd:double"&gt;178.2&lt;/D&gt;&lt;D xsi:type="xsd:double"&gt;177.035&lt;/D&gt;&lt;D xsi:type="xsd:double"&gt;174.17&lt;/D&gt;&lt;D xsi:type="xsd:double"&gt;171.86&lt;/D&gt;&lt;D xsi:type="xsd:double"&gt;167.05&lt;/D&gt;&lt;D xsi:type="xsd:double"&gt;167.05&lt;/D&gt;&lt;D xsi:type="xsd:double"&gt;167.05&lt;/D&gt;&lt;D xsi:type="xsd:double"&gt;162.26&lt;/D&gt;&lt;D xsi:type="xsd:double"&gt;160.7&lt;/D&gt;&lt;D xsi:type="xsd:double"&gt;159.77&lt;/D&gt;&lt;D xsi:type="xsd:double"&gt;164.02&lt;/D&gt;&lt;D xsi:type="xsd:double"&gt;161.6726&lt;/D&gt;&lt;D xsi:type="xsd:double"&gt;161.6726&lt;/D&gt;&lt;D xsi:type="xsd:double"&gt;161.6726&lt;/D&gt;&lt;D xsi:type="xsd:double"&gt;159.01&lt;/D&gt;&lt;D xsi:type="xsd:double"&gt;155.91&lt;/D&gt;&lt;D xsi:type="xsd:double"&gt;162.14&lt;/D&gt;&lt;D xsi:type="xsd:double"&gt;160.345&lt;/D&gt;&lt;D xsi:type="xsd:double"&gt;159.22&lt;/D&gt;&lt;D xsi:type="xsd:double"&gt;159.22&lt;/D&gt;&lt;D xsi:type="xsd:double"&gt;159.22&lt;/D&gt;&lt;D xsi:type="xsd:double"&gt;159.22&lt;/D&gt;&lt;D xsi:type="xsd:double"&gt;157.69&lt;/D&gt;&lt;D xsi:type="xsd:double"&gt;156.81&lt;/D&gt;&lt;D xsi:type="xsd:double"&gt;157.74&lt;/D&gt;&lt;D xsi:type="xsd:double"&gt;163.02&lt;/D&gt;&lt;D xsi:type="xsd:double"&gt;163.02&lt;/D&gt;&lt;D xsi:type="xsd:double"&gt;163.02&lt;/D&gt;&lt;D xsi:type="xsd:double"&gt;167.28&lt;/D&gt;&lt;D xsi:type="xsd:double"&gt;152.67&lt;/D&gt;&lt;D xsi:type="xsd:double"&gt;149.05&lt;/D&gt;&lt;D xsi:type="xsd:double"&gt;148.7&lt;/D&gt;&lt;D xsi:type="xsd:double"&gt;144.2935&lt;/D&gt;&lt;D xsi:type="xsd:double"&gt;144.2935&lt;/D&gt;&lt;D xsi:type="xsd:double"&gt;144.2935&lt;/D&gt;&lt;D xsi:type="xsd:double"&gt;145.1&lt;/D&gt;&lt;D xsi:type="xsd:double"&gt;145.22&lt;/D&gt;&lt;D xsi:type="xsd:double"&gt;142&lt;/D&gt;&lt;D xsi:type="xsd:double"&gt;140.87&lt;/D&gt;&lt;D xsi:type="xsd:double"&gt;138.89&lt;/D&gt;&lt;D xsi:type="xsd:double"&gt;138.89&lt;/D&gt;&lt;D xsi:type="xsd:double"&gt;138.89&lt;/D&gt;&lt;D xsi:type="xsd:double"&gt;136.19&lt;/D&gt;&lt;D xsi:type="xsd:double"&gt;134.1201&lt;/D&gt;&lt;D xsi:type="xsd:double"&gt;134.27&lt;/D&gt;&lt;D xsi:type="xsd:double"&gt;135.2&lt;/D&gt;&lt;D xsi:type="xsd:double"&gt;135.5&lt;/D&gt;&lt;D xsi:type="xsd:double"&gt;135.5&lt;/D&gt;&lt;D xsi:type="xsd:double"&gt;135.5&lt;/D&gt;&lt;D xsi:type="xsd:double"&gt;136.1&lt;/D&gt;&lt;D xsi:type="xsd:double"&gt;139.34&lt;/D&gt;&lt;D xsi:type="xsd:double"&gt;134.78&lt;/D&gt;&lt;D xsi:type="xsd:double"&gt;136.6&lt;/D&gt;&lt;D xsi:type="xsd:double"&gt;132.44&lt;/D&gt;&lt;D xsi:type="xsd:double"&gt;132.44&lt;/D&gt;&lt;D xsi:type="xsd:double"&gt;132.44&lt;/D&gt;&lt;D xsi:type="xsd:double"&gt;131.87&lt;/D&gt;&lt;D xsi:type="xsd:double"&gt;126.99&lt;/D&gt;&lt;D xsi:type="xsd:double"&gt;126.25&lt;/D&gt;&lt;D xsi:type="xsd:double"&gt;122.5301&lt;/D&gt;&lt;D xsi:type="xsd:double"&gt;126.52&lt;/D&gt;&lt;D xsi:type="xsd:double"&gt;126.52&lt;/D&gt;&lt;D xsi:type="xsd:double"&gt;126.52&lt;/D&gt;&lt;D xsi:type="xsd:double"&gt;130.18&lt;/D&gt;&lt;D xsi:type="xsd:double"&gt;131.4&lt;/D&gt;&lt;D xsi:type="xsd:double"&gt;132.22&lt;/D&gt;&lt;D xsi:type="xsd:double"&gt;131.31&lt;/D&gt;&lt;D xsi:type="xsd:double"&gt;125.44&lt;/D&gt;&lt;D xsi:type="xsd:double"&gt;125.44&lt;/D&gt;&lt;D xsi:type="xsd:double"&gt;125.44&lt;/D&gt;&lt;D xsi:type="xsd:double"&gt;124.57&lt;/D&gt;&lt;D xsi:type="xsd:double"&gt;130.59&lt;/D&gt;&lt;D xsi:type="xsd:double"&gt;128.53&lt;/D&gt;&lt;D xsi:type="xsd:double"&gt;96.38&lt;/D&gt;&lt;D xsi:type="xsd:double"&gt;97.51&lt;/D&gt;&lt;D xsi:type="xsd:double"&gt;97.51&lt;/D&gt;&lt;D xsi:type="xsd:double"&gt;97.51&lt;/D&gt;&lt;D xsi:type="xsd:double"&gt;92.6&lt;/D&gt;&lt;D xsi:type="xsd:double"&gt;93.55&lt;/D&gt;&lt;D xsi:type="xsd:double"&gt;90.48&lt;/D&gt;&lt;D xsi:type="xsd:double"&gt;88.41&lt;/D&gt;&lt;D xsi:type="xsd:double"&gt;88.09&lt;/D&gt;&lt;D xsi:type="xsd:double"&gt;88.09&lt;/D&gt;&lt;D xsi:type="xsd:double"&gt;88.09&lt;/D&gt;&lt;D xsi:type="xsd:double"&gt;93.1&lt;/D&gt;&lt;D xsi:type="xsd:double"&gt;94.79&lt;/D&gt;&lt;D xsi:type="xsd:double"&gt;100.74&lt;/D&gt;&lt;D xsi:type="xsd:double"&gt;104.61&lt;/D&gt;&lt;D xsi:type="xsd:double"&gt;108.81&lt;/D&gt;&lt;D xsi:type="xsd:double"&gt;108.81&lt;/D&gt;&lt;D xsi:type="xsd:double"&gt;108.81&lt;/D&gt;&lt;D xsi:type="xsd:double"&gt;110.8&lt;/D&gt;&lt;D xsi:type="xsd:double"&gt;114.4116&lt;/D&gt;&lt;D xsi:type="xsd:double"&gt;112.66&lt;/D&gt;&lt;D xsi:type="xsd:double"&gt;109.8&lt;/D&gt;&lt;D xsi:type="xsd:double"&gt;110.62&lt;/D&gt;&lt;D xsi:type="xsd:double"&gt;110.62&lt;/D&gt;&lt;D xsi:type="xsd:double"&gt;110.62&lt;/D&gt;&lt;D xsi:type="xsd:double"&gt;109.19&lt;/D&gt;&lt;D xsi:type="xsd:double"&gt;108.3216&lt;/D&gt;&lt;D xsi:type="xsd:double"&gt;110.73&lt;/D&gt;&lt;D xsi:type="xsd:double"&gt;110.73&lt;/D&gt;&lt;D xsi:type="xsd:double"&gt;111.02&lt;/D&gt;&lt;D xsi:type="xsd:double"&gt;111.02&lt;/D&gt;&lt;D xsi:type="xsd:double"&gt;111.02&lt;/D&gt;&lt;D xsi:type="xsd:double"&gt;108.38&lt;/D&gt;&lt;D xsi:type="xsd:double"&gt;108.5437&lt;/D&gt;&lt;D xsi:type="xsd:double"&gt;109.38&lt;/D&gt;&lt;D xsi:type="xsd:double"&gt;118.4&lt;/D&gt;&lt;D xsi:type="xsd:double"&gt;117.61&lt;/D&gt;&lt;D xsi:type="xsd:double"&gt;117.61&lt;/D&gt;&lt;D xsi:type="xsd:double"&gt;117.61&lt;/D&gt;&lt;D xsi:type="xsd:double"&gt;121.35&lt;/D&gt;&lt;D xsi:type="xsd:double"&gt;113.74&lt;/D&gt;&lt;D xsi:type="xsd:double"&gt;112.88&lt;/D&gt;&lt;D xsi:type="xsd:double"&gt;114.59&lt;/D&gt;&lt;D xsi:type="xsd:double"&gt;113.87&lt;/D&gt;&lt;D xsi:type="xsd:double"&gt;113.87&lt;/D&gt;&lt;D xsi:type="xsd:double"&gt;113.87&lt;/D&gt;&lt;D xsi:type="xsd:double"&gt;113.14&lt;/D&gt;&lt;D xsi:type="xsd:double"&gt;118.64&lt;/D&gt;&lt;D xsi:type="xsd:double"&gt;119.39&lt;/D&gt;&lt;D xsi:type="xsd:double"&gt;114.01&lt;/D&gt;&lt;D xsi:type="xsd:double"&gt;118.8214&lt;/D&gt;&lt;D xsi:type="xsd:double"&gt;118.8214&lt;/D&gt;&lt;D xsi:type="xsd:double"&gt;118.8214&lt;/D&gt;&lt;D xsi:type="xsd:double"&gt;114.331&lt;/D&gt;&lt;D xsi:type="xsd:double"&gt;112.46&lt;/D&gt;&lt;D xsi:type="xsd:double"&gt;115.62&lt;/D&gt;&lt;D xsi:type="xsd:double"&gt;114.38&lt;/D&gt;&lt;D xsi:type="xsd:double"&gt;115.535&lt;/D&gt;&lt;D xsi:type="xsd:double"&gt;115.535&lt;/D&gt;&lt;D xsi:type="xsd:double"&gt;115.535&lt;/D&gt;&lt;D xsi:type="xsd:double"&gt;115.535&lt;/D&gt;&lt;D xsi:type="xsd:double"&gt;116.0501&lt;/D&gt;&lt;D xsi:type="xsd:double"&gt;115.51&lt;/D&gt;&lt;D xsi:type="xsd:double"&gt;115.77&lt;/D&gt;&lt;D xsi:type="xsd:double"&gt;117.74&lt;/D&gt;&lt;D xsi:type="xsd:double"&gt;117.74&lt;/D&gt;&lt;D xsi:type="xsd:double"&gt;117.74&lt;/D&gt;&lt;D xsi:type="xsd:double"&gt;117.74&lt;/D&gt;&lt;D xsi:type="xsd:double"&gt;122.28&lt;/D&gt;&lt;D xsi:type="xsd:double"&gt;125.85&lt;/D&gt;&lt;D xsi:type="xsd:double"&gt;124.54&lt;/D&gt;&lt;D xsi:type="xsd:double"&gt;126.04&lt;/D&gt;&lt;D xsi:type="xsd:double"&gt;126.04&lt;/D&gt;&lt;D xsi:type="xsd:double"&gt;126.04&lt;/D&gt;&lt;D xsi:type="xsd:double"&gt;129.28&lt;/D&gt;&lt;D xsi:type="xsd:double"&gt;127.15&lt;/D&gt;&lt;D xsi:type="xsd:double"&gt;130.34&lt;/D&gt;&lt;D xsi:type="xsd:double"&gt;131.76&lt;/D&gt;&lt;D xsi:type="xsd:double"&gt;134.835&lt;/D&gt;&lt;D xsi:type="xsd:double"&gt;134.835&lt;/D&gt;&lt;D xsi:type="xsd:double"&gt;134.835&lt;/D&gt;&lt;D xsi:type="xsd:double"&gt;134.835&lt;/D&gt;&lt;D xsi:type="xsd:double"&gt;134.25&lt;/D&gt;&lt;D xsi:type="xsd:double"&gt;132.8&lt;/D&gt;&lt;D xsi:type="xsd:double"&gt;132.14&lt;/D&gt;&lt;D xsi:type="xsd:double"&gt;134.61&lt;/D&gt;&lt;D xsi:type="xsd:double"&gt;134.61&lt;/D&gt;&lt;D xsi:type="xsd:double"&gt;134.61&lt;/D&gt;&lt;D xsi:type="xsd:double"&gt;138.66&lt;/D&gt;&lt;D xsi:type="xsd:double"&gt;141.36&lt;/D&gt;&lt;D xsi:type="xsd:double"&gt;140.31&lt;/D&gt;&lt;D xsi:type="xsd:double"&gt;143.3&lt;/D&gt;&lt;D xsi:type="xsd:double"&gt;147.39&lt;/D&gt;&lt;D xsi:type="xsd:double"&gt;147.39&lt;/D&gt;&lt;D xsi:type="xsd:double"&gt;147.39&lt;/D&gt;&lt;D xsi:type="xsd:double"&gt;146.95&lt;/D&gt;&lt;D xsi:type="xsd:double"&gt;147.52&lt;/D&gt;&lt;D xsi:type="xsd:double"&gt;147.06&lt;/D&gt;&lt;D xsi:type="xsd:double"&gt;180.16&lt;/D&gt;&lt;D xsi:type="xsd:double"&gt;182.89&lt;/D&gt;&lt;D xsi:type="xsd:double"&gt;182.89&lt;/D&gt;&lt;D xsi:type="xsd:double"&gt;182.89&lt;/D&gt;&lt;D xsi:type="xsd:double"&gt;185.5156&lt;/D&gt;&lt;D xsi:type="xsd:double"&gt;184.4&lt;/D&gt;&lt;D xsi:type="xsd:double"&gt;182.92&lt;/D&gt;&lt;D xsi:type="xsd:double"&gt;177.27&lt;/D&gt;&lt;D xsi:type="xsd:double"&gt;173.35&lt;/D&gt;&lt;D xsi:type="xsd:double"&gt;173.35&lt;/D&gt;&lt;D xsi:type="xsd:double"&gt;173.35&lt;/D&gt;&lt;D xsi:type="xsd:double"&gt;175.82&lt;/D&gt;&lt;D xsi:type="xsd:double"&gt;175.88&lt;/D&gt;&lt;D xsi:type="xsd:double"&gt;175.33&lt;/D&gt;&lt;D xsi:type="xsd:double"&gt;171.79&lt;/D&gt;&lt;D xsi:type="xsd:double"&gt;169.7&lt;/D&gt;&lt;D xsi:type="xsd:double"&gt;169.7&lt;/D&gt;&lt;D xsi:type="xsd:double"&gt;169.7&lt;/D&gt;&lt;D xsi:type="xsd:double"&gt;169.7&lt;/D&gt;&lt;D xsi:type="xsd:double"&gt;171.88&lt;/D&gt;&lt;D xsi:type="xsd:double"&gt;169.69&lt;/D&gt;&lt;D xsi:type="xsd:double"&gt;169.38&lt;/D&gt;&lt;D xsi:type="xsd:double"&gt;167.66&lt;/D&gt;&lt;D xsi:type="xsd:double"&gt;167.66&lt;/D&gt;&lt;D xsi:type="xsd:double"&gt;167.66&lt;/D&gt;&lt;D xsi:type="xsd:double"&gt;169.06&lt;/D&gt;&lt;D xsi:type="xsd:double"&gt;171.87&lt;/D&gt;&lt;D xsi:type="xsd:double"&gt;173.05&lt;/D&gt;&lt;D xsi:type="xsd:double"&gt;171.43&lt;/D&gt;&lt;D xsi:type="xsd:double"&gt;177.05&lt;/D&gt;&lt;D xsi:type="xsd:double"&gt;177.05&lt;/D&gt;&lt;D xsi:type="xsd:double"&gt;177.05&lt;/D&gt;&lt;D xsi:type="xsd:double"&gt;184.64&lt;/D&gt;&lt;D xsi:type="xsd:double"&gt;184.01&lt;/D&gt;&lt;D xsi:type="xsd:double"&gt;181.34&lt;/D&gt;&lt;D xsi:type="xsd:double"&gt;180.3&lt;/D&gt;&lt;D xsi:type="xsd:double"&gt;178.8&lt;/D&gt;&lt;D xsi:type="xsd:double"&gt;178.8&lt;/D&gt;&lt;D xsi:type="xsd:double"&gt;178.8&lt;/D&gt;&lt;D xsi:type="xsd:double"&gt;174.82&lt;/D&gt;&lt;D xsi:type="xsd:double"&gt;186.56&lt;/D&gt;&lt;D xsi:type="xsd:double"&gt;190.8351&lt;/D&gt;&lt;D xsi:type="xsd:double"&gt;196.0886&lt;/D&gt;&lt;D xsi:type="xsd:double"&gt;195.4304&lt;/D&gt;&lt;D xsi:type="xsd:double"&gt;195.4304&lt;/D&gt;&lt;D xsi:type="xsd:double"&gt;195.4304&lt;/D&gt;&lt;D xsi:type="xsd:double"&gt;193.64&lt;/D&gt;&lt;D xsi:type="xsd:double"&gt;197.95&lt;/D&gt;&lt;D xsi:type="xsd:double"&gt;199.67&lt;/D&gt;&lt;D xsi:type="xsd:double"&gt;202.15&lt;/D&gt;&lt;D xsi:type="xsd:double"&gt;203.55&lt;/D&gt;&lt;D xsi:type="xsd:double"&gt;203.55&lt;/D&gt;&lt;D xsi:type="xsd:double"&gt;203.55&lt;/D&gt;&lt;D xsi:type="xsd:double"&gt;201.36&lt;/D&gt;&lt;D xsi:type="xsd:double"&gt;197.9&lt;/D&gt;&lt;D xsi:type="xsd:double"&gt;202.5355&lt;/D&gt;&lt;D xsi:type="xsd:double"&gt;202.82&lt;/D&gt;&lt;D xsi:type="xsd:double"&gt;206.77&lt;/D&gt;&lt;D xsi:type="xsd:double"&gt;206.77&lt;/D&gt;&lt;D xsi:type="xsd:double"&gt;206.77&lt;/D&gt;&lt;D xsi:type="xsd:double"&gt;208.2&lt;/D&gt;&lt;D xsi:type="xsd:double"&gt;212.54&lt;/D&gt;&lt;D xsi:type="xsd:double"&gt;209.94&lt;/D&gt;&lt;D xsi:type="xsd:double"&gt;208.65&lt;/D&gt;&lt;D xsi:type="xsd:double"&gt;208.65&lt;/D&gt;&lt;D xsi:type="xsd:double"&gt;208.65&lt;/D&gt;&lt;D xsi:type="xsd:double"&gt;208.65&lt;/D&gt;&lt;D xsi:type="xsd:double"&gt;210.66&lt;/D&gt;&lt;D xsi:type="xsd:double"&gt;213.41&lt;/D&gt;&lt;D xsi:type="xsd:double"&gt;212.584&lt;/D&gt;&lt;D xsi:type="xsd:double"&gt;215.69&lt;/D&gt;&lt;D xsi:type="xsd:double"&gt;217.55&lt;/D&gt;&lt;D xsi:type="xsd:double"&gt;217.55&lt;/D&gt;&lt;D xsi:type="xsd:double"&gt;217.55&lt;/D&gt;&lt;D xsi:type="xsd:double"&gt;217.13&lt;/D&gt;&lt;D xsi:type="xsd:double"&gt;216.21&lt;/D&gt;&lt;D xsi:type="xsd:double"&gt;212.93&lt;/D&gt;&lt;D xsi:type="xsd:double"&gt;212.77&lt;/D&gt;&lt;D xsi:type="xsd:double"&gt;209.58&lt;/D&gt;&lt;D xsi:type="xsd:double"&gt;209.58&lt;/D&gt;&lt;D xsi:type="xsd:double"&gt;209.58&lt;/D&gt;&lt;D xsi:type="xsd:double"&gt;210.71&lt;/D&gt;&lt;D xsi:type="xsd:double"&gt;207.13&lt;/D&gt;&lt;D xsi:type="xsd:double"&gt;208.88&lt;/D&gt;&lt;D xsi:type="xsd:double"&gt;236.77&lt;/D&gt;&lt;D xsi:type="xsd:double"&gt;235.75&lt;/D&gt;&lt;D xsi:type="xsd:double"&gt;235.75&lt;/D&gt;&lt;D xsi:type="xsd:double"&gt;235.75&lt;/D&gt;&lt;D xsi:type="xsd:double"&gt;236.46&lt;/D&gt;&lt;D xsi:type="xsd:double"&gt;238.99&lt;/D&gt;&lt;D xsi:type="xsd:double"&gt;232.75&lt;/D&gt;&lt;D xsi:type="xsd:double"&gt;232.9264&lt;/D&gt;&lt;D xsi:type="xsd:double"&gt;229.85&lt;/D&gt;&lt;D xsi:type="xsd:double"&gt;229.85&lt;/D&gt;&lt;D xsi:type="xsd:double"&gt;229.85&lt;/D&gt;&lt;D xsi:type="xsd:double"&gt;230.27&lt;/D&gt;&lt;D xsi:type="xsd:double"&gt;231.08&lt;/D&gt;&lt;D xsi:type="xsd:double"&gt;230.72&lt;/D&gt;&lt;D xsi:type="xsd:double"&gt;232.3&lt;/D&gt;&lt;D xsi:type="xsd:double"&gt;231.45&lt;/D&gt;&lt;D xsi:type="xsd:double"&gt;231.45&lt;/D&gt;&lt;D xsi:type="xsd:double"&gt;231.45&lt;/D&gt;&lt;D xsi:type="xsd:double"&gt;235.33&lt;/D&gt;&lt;D xsi:type="xsd:double"&gt;235.52&lt;/D&gt;&lt;D xsi:type="xsd:double"&gt;238.14&lt;/D&gt;&lt;D xsi:type="xsd:double"&gt;241.19&lt;/D&gt;&lt;D xsi:type="xsd:double"&gt;243.41&lt;/D&gt;&lt;D xsi:type="xsd:double"&gt;243.41&lt;/D&gt;&lt;D xsi:type="xsd:double"&gt;243.41&lt;/D&gt;&lt;D xsi:type="xsd:double"&gt;245.12&lt;/D&gt;&lt;D xsi:type="xsd:double"&gt;246.65&lt;/D&gt;&lt;D xsi:type="xsd:double"&gt;244.952&lt;/D&gt;&lt;D xsi:type="xsd:double"&gt;249.17&lt;/D&gt;&lt;D xsi:type="xsd:double"&gt;252.71&lt;/D&gt;&lt;D xsi:type="xsd:double"&gt;252.71&lt;/D&gt;&lt;D xsi:type="xsd:double"&gt;252.71&lt;/D&gt;&lt;D xsi:type="xsd:double"&gt;252.71&lt;/D&gt;&lt;D xsi:type="xsd:double"&gt;261.29&lt;/D&gt;&lt;D xsi:type="xsd:double"&gt;258.45&lt;/D&gt;&lt;D xsi:type="xsd:double"&gt;265.89&lt;/D&gt;&lt;D xsi:type="xsd:double"&gt;271.12&lt;/D&gt;&lt;D xsi:type="xsd:double"&gt;271.12&lt;/D&gt;&lt;D xsi:type="xsd:double"&gt;271.12&lt;/D&gt;&lt;D xsi:type="xsd:double"&gt;269.56&lt;/D&gt;&lt;D xsi:type="xsd:double"&gt;269.69&lt;/D&gt;&lt;D xsi:type="xsd:double"&gt;262.8&lt;/D&gt;&lt;D xsi:type="xsd:double"&gt;258.88&lt;/D&gt;&lt;D xsi:type="xsd:double"&gt;261.7&lt;/D&gt;&lt;D xsi:type="xsd:double"&gt;261.7&lt;/D&gt;&lt;D xsi:type="xsd:double"&gt;261.7&lt;/D&gt;&lt;D xsi:type="xsd:double"&gt;265.33&lt;/D&gt;&lt;D xsi:type="xsd:double"&gt;269.0923&lt;/D&gt;&lt;D xsi:type="xsd:double"&gt;268.315&lt;/D&gt;&lt;D xsi:type="xsd:double"&gt;271.42&lt;/D&gt;&lt;D xsi:type="xsd:double"&gt;280.13&lt;/D&gt;&lt;D xsi:type="xsd:double"&gt;280.13&lt;/D&gt;&lt;D xsi:type="xsd:double"&gt;280.13&lt;/D&gt;&lt;D xsi:type="xsd:double"&gt;280.13&lt;/D&gt;&lt;D xsi:type="xsd:double"&gt;276.22&lt;/D&gt;&lt;D xsi:type="xsd:double"&gt;278.36&lt;/D&gt;&lt;D xsi:type="xsd:double"&gt;277.79&lt;/D&gt;&lt;D xsi:type="xsd:double"&gt;278.95&lt;/D&gt;&lt;D xsi:type="xsd:double"&gt;278.95&lt;/D&gt;&lt;D xsi:type="xsd:double"&gt;278.95&lt;/D&gt;&lt;D xsi:type="xsd:double"&gt;277.6&lt;/D&gt;&lt;D xsi:type="xsd:double"&gt;280.655&lt;/D&gt;&lt;D xsi:type="xsd:double"&gt;284.06&lt;/D&gt;&lt;D xsi:type="xsd:double"&gt;280.69&lt;/D&gt;&lt;D xsi:type="xsd:double"&gt;284.415&lt;/D&gt;&lt;D xsi:type="xsd:double"&gt;284.415&lt;/D&gt;&lt;D xsi:type="xsd:double"&gt;284.415&lt;/D&gt;&lt;D xsi:type="xsd:double"&gt;284.8499&lt;/D&gt;&lt;D xsi:type="xsd:double"&gt;284.8499&lt;/D&gt;&lt;D xsi:type="xsd:double"&gt;286.36&lt;/D&gt;&lt;D xsi:type="xsd:double"&gt;291.31&lt;/D&gt;&lt;D xsi:type="xsd:double"&gt;288.66&lt;/D&gt;&lt;D xsi:type="xsd:double"&gt;288.66&lt;/D&gt;&lt;D xsi:type="xsd:double"&gt;288.66&lt;/D&gt;&lt;D xsi:type="xsd:double"&gt;287.05&lt;/D&gt;&lt;D xsi:type="xsd:double"&gt;291.9&lt;/D&gt;&lt;D xsi:type="xsd:double"&gt;300.1004&lt;/D&gt;&lt;D xsi:type="xsd:double"&gt;310.2901&lt;/D&gt;&lt;D xsi:type="xsd:double"&gt;307.3612&lt;/D&gt;&lt;D xsi:type="xsd:double"&gt;307.3612&lt;/D&gt;&lt;D xsi:type="xsd:double"&gt;307.3612&lt;/D&gt;&lt;D xsi:type="xsd:double"&gt;304.71&lt;/D&gt;&lt;D xsi:type="xsd:double"&gt;307.6188&lt;/D&gt;&lt;D xsi:type="xsd:double"&gt;310.52&lt;/D&gt;&lt;D xsi:type="xsd:double"&gt;302.22&lt;/D&gt;&lt;D xsi:type="xsd:double"&gt;291.2&lt;/D&gt;&lt;D xsi:type="xsd:double"&gt;291.2&lt;/D&gt;&lt;D xsi:type="xsd:double"&gt;291.2&lt;/D&gt;&lt;D xsi:type="xsd:double"&gt;288.3001&lt;/D&gt;&lt;D xsi:type="xsd:double"&gt;291.86&lt;/D&gt;&lt;D xsi:type="xsd:double"&gt;291.9&lt;/D&gt;&lt;D xsi:type="xsd:double"&gt;309.84&lt;/D&gt;&lt;D xsi:type="xsd:double"&gt;314.2481&lt;/D&gt;&lt;D xsi:type="xsd:double"&gt;314.2481&lt;/D&gt;&lt;D xsi:type="xsd:double"&gt;314.2481&lt;/D&gt;&lt;D xsi:type="xsd:double"&gt;317.59&lt;/D&gt;&lt;D xsi:type="xsd:double"&gt;314.66&lt;/D&gt;&lt;D xsi:type="xsd:double"&gt;310.65&lt;/D&gt;&lt;D xsi:type="xsd:double"&gt;309.93&lt;/D&gt;&lt;D xsi:type="xsd:double"&gt;310.2&lt;/D&gt;&lt;D xsi:type="xsd:double"&gt;310.2&lt;/D&gt;&lt;D xsi:type="xsd:double"&gt;310.2&lt;/D&gt;&lt;D xsi:type="xsd:double"&gt;310.46&lt;/D&gt;&lt;D xsi:type="xsd:double"&gt;310.11&lt;/D&gt;&lt;D xsi:type="xsd:double"&gt;302.85&lt;/D&gt;&lt;D xsi:type="xsd:double"&gt;303.87&lt;/D&gt;&lt;D xsi:type="xsd:double"&gt;300.36&lt;/D&gt;&lt;D xsi:type="xsd:double"&gt;300.36&lt;/D&gt;&lt;D xsi:type="xsd:double"&gt;300.36&lt;/D&gt;&lt;D xsi:type="xsd:double"&gt;298.25&lt;/D&gt;&lt;D xsi:type="xsd:double"&gt;300.03&lt;/D&gt;&lt;D xsi:type="xsd:double"&gt;294.28&lt;/D&gt;&lt;D xsi:type="xsd:double"&gt;284.95&lt;/D&gt;&lt;D xsi:type="xsd:double"&gt;274.38&lt;/D&gt;&lt;D xsi:type="xsd:double"&gt;274.38&lt;/D&gt;&lt;D xsi:type="xsd:double"&gt;274.38&lt;/D&gt;&lt;D xsi:type="xsd:double"&gt;281.85&lt;/D&gt;&lt;D xsi:type="xsd:double"&gt;286.75&lt;/D&gt;&lt;D xsi:type="xsd:double"&gt;287.67&lt;/D&gt;&lt;D xsi:type="xsd:double"&gt;286.64&lt;/D&gt;&lt;D xsi:type="xsd:double"&gt;276.03&lt;/D&gt;&lt;D xsi:type="xsd:double"&gt;276.03&lt;/D&gt;&lt;D xsi:type="xsd:double"&gt;276.03&lt;/D&gt;&lt;D xsi:type="xsd:double"&gt;285.8&lt;/D&gt;&lt;D xsi:type="xsd:double"&gt;288.18&lt;/D&gt;&lt;D xsi:type="xsd:double"&gt;293.43&lt;/D&gt;&lt;D xsi:type="xsd:double"&gt;295.66&lt;/D&gt;&lt;D xsi:type="xsd:double"&gt;294.47&lt;/D&gt;&lt;D xsi:type="xsd:double"&gt;294.47&lt;/D&gt;&lt;D xsi:type="xsd:double"&gt;294.47&lt;/D&gt;&lt;D xsi:type="xsd:double"&gt;294.47&lt;/D&gt;&lt;D xsi:type="xsd:double"&gt;295.51&lt;/D&gt;&lt;D xsi:type="xsd:double"&gt;295.66&lt;/D&gt;&lt;D xsi:type="xsd:double"&gt;292.22&lt;/D&gt;&lt;D xsi:type="xsd:double"&gt;296.78&lt;/D&gt;&lt;D xsi:type="xsd:double"&gt;296.78&lt;/D&gt;&lt;D xsi:type="xsd:double"&gt;296.78&lt;/D&gt;&lt;D xsi:type="xsd:double"&gt;301.28&lt;/D&gt;&lt;D xsi:type="xsd:double"&gt;300.23&lt;/D&gt;&lt;D xsi:type="xsd:double"&gt;301.3206&lt;/D&gt;&lt;D xsi:type="xsd:double"&gt;305.03&lt;/D&gt;&lt;D xsi:type="xsd:double"&gt;298.75&lt;/D&gt;&lt;D xsi:type="xsd:double"&gt;298.75&lt;/D&gt;&lt;D xsi:type="xsd:double"&gt;298.75&lt;/D&gt;&lt;D xsi:type="xsd:double"&gt;297.8&lt;/D&gt;&lt;D xsi:type="xsd:double"&gt;299.81&lt;/D&gt;&lt;D xsi:type="xsd:double"&gt;299.43&lt;/D&gt;&lt;D xsi:type="xsd:double"&gt;293.27&lt;/D&gt;&lt;D xsi:type="xsd:double"&gt;298.27&lt;/D&gt;&lt;D xsi:type="xsd:double"&gt;298.27&lt;/D&gt;&lt;D xsi:type="xsd:double"&gt;298.27&lt;/D&gt;&lt;D xsi:type="xsd:double"&gt;293.7&lt;/D&gt;&lt;D xsi:type="xsd:double"&gt;296.0101&lt;/D&gt;&lt;D xsi:type="xsd:double"&gt;286.79&lt;/D&gt;&lt;D xsi:type="xsd:double"&gt;296.7&lt;/D&gt;&lt;D xsi:type="xsd:double"&gt;299.36&lt;/D&gt;&lt;D xsi:type="xsd:double"&gt;299.36&lt;/D&gt;&lt;D xsi:type="xsd:double"&gt;299.36&lt;/D&gt;&lt;D xsi:type="xsd:double"&gt;301.63&lt;/D&gt;&lt;D xsi:type="xsd:double"&gt;299.64&lt;/D&gt;&lt;D xsi:type="xsd:double"&gt;298.5&lt;/D&gt;&lt;D xsi:type="xsd:double"&gt;299.5&lt;/D&gt;&lt;D xsi:type="xsd:double"&gt;300.9148&lt;/D&gt;&lt;D xsi:type="xsd:double"&gt;300.9148&lt;/D&gt;&lt;D xsi:type="xsd:double"&gt;300.9148&lt;/D&gt;&lt;D xsi:type="xsd:double"&gt;311.82&lt;/D&gt;&lt;D xsi:type="xsd:double"&gt;318.16&lt;/D&gt;&lt;D xsi:type="xsd:double"&gt;322.95&lt;/D&gt;&lt;D xsi:type="xsd:double"&gt;322.69&lt;/D&gt;&lt;D xsi:type="xsd:double"&gt;312.37&lt;/D&gt;&lt;D xsi:type="xsd:double"&gt;312.37&lt;/D&gt;&lt;D xsi:type="xsd:double"&gt;312.37&lt;/D&gt;&lt;D xsi:type="xsd:double"&gt;315.52&lt;/D&gt;&lt;D xsi:type="xsd:double"&gt;317.3&lt;/D&gt;&lt;D xsi:type="xsd:double"&gt;315.56&lt;/D&gt;&lt;D xsi:type="xsd:double"&gt;311.7504&lt;/D&gt;&lt;D xsi:type="xsd:double"&gt;306.47&lt;/D&gt;&lt;D xsi:type="xsd:double"&gt;306.47&lt;/D&gt;&lt;D xsi:type="xsd:double"&gt;306.47&lt;/D&gt;&lt;D xsi:type="xsd:double"&gt;307.26&lt;/D&gt;&lt;D xsi:type="xsd:double"&gt;310.63&lt;/D&gt;&lt;D xsi:type="xsd:double"&gt;298.84&lt;/D&gt;&lt;D xsi:type="xsd:double"&gt;279.403&lt;/D&gt;&lt;D xsi:type="xsd:double"&gt;292.97&lt;/D&gt;&lt;D xsi:type="xsd:double"&gt;292.97&lt;/D&gt;&lt;D xsi:type="xsd:double"&gt;292.97&lt;/D&gt;&lt;D xsi:type="xsd:double"&gt;299.05&lt;/D&gt;&lt;D xsi:type="xsd:double"&gt;296.86&lt;/D&gt;&lt;D xsi:type="xsd:double"&gt;301.85&lt;/D&gt;&lt;D xsi:type="xsd:double"&gt;308.33&lt;/D&gt;&lt;D xsi:type="xsd:double"&gt;311.0167&lt;/D&gt;&lt;D xsi:type="xsd:double"&gt;311.0167&lt;/D&gt;&lt;D xsi:type="xsd:double"&gt;311.0167&lt;/D&gt;&lt;D xsi:type="xsd:double"&gt;314.45&lt;/D&gt;&lt;D xsi:type="xsd:double"&gt;315.12&lt;/D&gt;&lt;D xsi:type="xsd:double"&gt;314.88&lt;/D&gt;&lt;D xsi:type="xsd:double"&gt;318.8&lt;/D&gt;&lt;D xsi:type="xsd:double"&gt;319.46&lt;/D&gt;&lt;D xsi:type="xsd:double"&gt;319.46&lt;/D&gt;&lt;D xsi:type="xsd:double"&gt;319.46&lt;/D&gt;&lt;D xsi:type="xsd:double"&gt;325.7&lt;/D&gt;&lt;D xsi:type="xsd:double"&gt;333.33&lt;/D&gt;&lt;D xsi:type="xsd:double"&gt;330.02&lt;/D&gt;&lt;D xsi:type="xsd:double"&gt;326.38&lt;/D&gt;&lt;D xsi:type="xsd:double"&gt;329.35&lt;/D&gt;&lt;D xsi:type="xsd:double"&gt;329.35&lt;/D&gt;&lt;D xsi:type="xsd:double"&gt;329.35&lt;/D&gt;&lt;D xsi:type="xsd:double"&gt;334.19&lt;/D&gt;&lt;D xsi:type="xsd:double"&gt;335.9&lt;/D&gt;&lt;D xsi:type="xsd:double"&gt;338.58&lt;/D&gt;&lt;D xsi:type="xsd:double"&gt;338.58&lt;/D&gt;&lt;D xsi:type="xsd:double"&gt;336.77&lt;/D&gt;&lt;D xsi:type="xsd:double"&gt;336.77&lt;/D&gt;&lt;D xsi:type="xsd:double"&gt;336.77&lt;/D&gt;&lt;D xsi:type="xsd:double"&gt;334.2&lt;/D&gt;&lt;D xsi:type="xsd:double"&gt;333.4&lt;/D&gt;&lt;D xsi:type="xsd:double"&gt;330.78&lt;/D&gt;&lt;D xsi:type="xsd:double"&gt;322.4037&lt;/D&gt;&lt;D xsi:type="xsd:double"&gt;320.76&lt;/D&gt;&lt;D xsi:type="xsd:double"&gt;320.76&lt;/D&gt;&lt;D xsi:type="xsd:double"&gt;320.76&lt;/D&gt;&lt;D xsi:type="xsd:double"&gt;313.66&lt;/D&gt;&lt;D xsi:type="xsd:double"&gt;315.39&lt;/D&gt;&lt;D xsi:type="xsd:double"&gt;317.04&lt;/D&gt;&lt;D xsi:type="xsd:double"&gt;317.77&lt;/D&gt;&lt;D xsi:type="xsd:double"&gt;323&lt;/D&gt;&lt;D xsi:type="xsd:double"&gt;323&lt;/D&gt;&lt;D xsi:type="xsd:double"&gt;323&lt;/D&gt;&lt;D xsi:type="xsd:double"&gt;319.995&lt;/D&gt;&lt;D xsi:type="xsd:double"&gt;324.56&lt;/D&gt;&lt;D xsi:type="xsd:double"&gt;332.64&lt;/D&gt;&lt;D xsi:type="xsd:double"&gt;328.6371&lt;/D&gt;&lt;D xsi:type="xsd:double"&gt;331.22&lt;/D&gt;&lt;D xsi:type="xsd:double"&gt;331.22&lt;/D&gt;&lt;D xsi:type="xsd:double"&gt;331.22&lt;/D&gt;&lt;D xsi:type="xsd:double"&gt;337.02&lt;/D&gt;&lt;D xsi:type="xsd:double"&gt;345.12&lt;/D&gt;&lt;D xsi:type="xsd:double"&gt;347.79&lt;/D&gt;&lt;D xsi:type="xsd:double"&gt;349.21&lt;/D&gt;&lt;D xsi:type="xsd:double"&gt;351.22&lt;/D&gt;&lt;D xsi:type="xsd:double"&gt;351.22&lt;/D&gt;&lt;D xsi:type="xsd:double"&gt;351.22&lt;/D&gt;&lt;D xsi:type="xsd:double"&gt;351.22&lt;/D&gt;&lt;D xsi:type="xsd:double"&gt;353.45&lt;/D&gt;&lt;D xsi:type="xsd:double"&gt;355.31&lt;/D&gt;&lt;D xsi:type="xsd:double"&gt;357.81&lt;/D&gt;&lt;D xsi:type="xsd:double"&gt;351.82&lt;/D&gt;&lt;D xsi:type="xsd:double"&gt;351.82&lt;/D&gt;&lt;D xsi:type="xsd:double"&gt;351.82&lt;/D&gt;&lt;D xsi:type="xsd:double"&gt;351.82&lt;/D&gt;&lt;D xsi:type="xsd:double"&gt;340.01&lt;/D&gt;&lt;D xsi:type="xsd:double"&gt;343.175&lt;/D&gt;&lt;D xsi:type="xsd:double"&gt;343.3987&lt;/D&gt;&lt;/FQL&gt;&lt;FQL&gt;&lt;Q&gt;VZ-US^JULIAN(FG_PRICE(20201231,20240104,D).DATES)&lt;/Q&gt;&lt;R&gt;1100&lt;/R&gt;&lt;C&gt;1&lt;/C&gt;&lt;D xsi:type="xsd:long"&gt;44196&lt;/D&gt;&lt;D xsi:type="xsd:long"&gt;44197&lt;/D&gt;&lt;D xsi:type="xsd:long"&gt;44198&lt;/D&gt;&lt;D xsi:type="xsd:long"&gt;44199&lt;/D&gt;&lt;D xsi:type="xsd:long"&gt;44200&lt;/D&gt;&lt;D xsi:type="xsd:long"&gt;44201&lt;/D&gt;&lt;D xsi:type="xsd:long"&gt;44202&lt;/D&gt;&lt;D xsi:type="xsd:long"&gt;44203&lt;/D&gt;&lt;D xsi:type="xsd:long"&gt;44204&lt;/D&gt;&lt;D xsi:type="xsd:long"&gt;44205&lt;/D&gt;&lt;D xsi:type="xsd:long"&gt;44206&lt;/D&gt;&lt;D xsi:type="xsd:long"&gt;44207&lt;/D&gt;&lt;D xsi:type="xsd:long"&gt;44208&lt;/D&gt;&lt;D xsi:type="xsd:long"&gt;44209&lt;/D&gt;&lt;D xsi:type="xsd:long"&gt;44210&lt;/D&gt;&lt;D xsi:type="xsd:long"&gt;44211&lt;/D&gt;&lt;D xsi:type="xsd:long"&gt;44212&lt;/D&gt;&lt;D xsi:type="xsd:long"&gt;44213&lt;/D&gt;&lt;D xsi:type="xsd:long"&gt;44214&lt;/D&gt;&lt;D xsi:type="xsd:long"&gt;44215&lt;/D&gt;&lt;D xsi:type="xsd:long"&gt;44216&lt;/D&gt;&lt;D xsi:type="xsd:long"&gt;44217&lt;/D&gt;&lt;D xsi:type="xsd:long"&gt;44218&lt;/D&gt;&lt;D xsi:type="xsd:long"&gt;44219&lt;/D&gt;&lt;D xsi:type="xsd:long"&gt;44220&lt;/D&gt;&lt;D xsi:type="xsd:long"&gt;44221&lt;/D&gt;&lt;D xsi:type="xsd:long"&gt;44222&lt;/D&gt;&lt;D xsi:type="xsd:long"&gt;44223&lt;/D&gt;&lt;D xsi:type="xsd:long"&gt;44224&lt;/D&gt;&lt;D xsi:type="xsd:long"&gt;44225&lt;/D&gt;&lt;D xsi:type="xsd:long"&gt;44226&lt;/D&gt;&lt;D xsi:type="xsd:long"&gt;44227&lt;/D&gt;&lt;D xsi:type="xsd:long"&gt;44228&lt;/D&gt;&lt;D xsi:type="xsd:long"&gt;44229&lt;/D&gt;&lt;D xsi:type="xsd:long"&gt;44230&lt;/D&gt;&lt;D xsi:type="xsd:long"&gt;44231&lt;/D&gt;&lt;D xsi:type="xsd:long"&gt;44232&lt;/D&gt;&lt;D xsi:type="xsd:long"&gt;44233&lt;/D&gt;&lt;D xsi:type="xsd:long"&gt;44234&lt;/D&gt;&lt;D xsi:type="xsd:long"&gt;44235&lt;/D&gt;&lt;D xsi:type="xsd:long"&gt;44236&lt;/D&gt;&lt;D xsi:type="xsd:long"&gt;44237&lt;/D&gt;&lt;D xsi:type="xsd:long"&gt;44238&lt;/D&gt;&lt;D xsi:type="xsd:long"&gt;44239&lt;/D&gt;&lt;D xsi:type="xsd:long"&gt;44240&lt;/D&gt;&lt;D xsi:type="xsd:long"&gt;44241&lt;/D&gt;&lt;D xsi:type="xsd:long"&gt;44242&lt;/D&gt;&lt;D xsi:type="xsd:long"&gt;44243&lt;/D&gt;&lt;D xsi:type="xsd:long"&gt;44244&lt;/D&gt;&lt;D xsi:type="xsd:long"&gt;44245&lt;/D&gt;&lt;D xsi:type="xsd:long"&gt;44246&lt;/D&gt;&lt;D xsi:type="xsd:long"&gt;44247&lt;/D&gt;&lt;D xsi:type="xsd:long"&gt;44248&lt;/D&gt;&lt;D xsi:type="xsd:long"&gt;44249&lt;/D&gt;&lt;D xsi:type="xsd:long"&gt;44250&lt;/D&gt;&lt;D xsi:type="xsd:long"&gt;44251&lt;/D&gt;&lt;D xsi:type="xsd:long"&gt;44252&lt;/D&gt;&lt;D xsi:type="xsd:long"&gt;44253&lt;/D&gt;&lt;D xsi:type="xsd:long"&gt;44254&lt;/D&gt;&lt;D xsi:type="xsd:long"&gt;44255&lt;/D&gt;&lt;D xsi:type="xsd:long"&gt;44256&lt;/D&gt;&lt;D xsi:type="xsd:long"&gt;44257&lt;/D&gt;&lt;D xsi:type="xsd:long"&gt;44258&lt;/D&gt;&lt;D xsi:type="xsd:long"&gt;44259&lt;/D&gt;&lt;D xsi:type="xsd:long"&gt;44260&lt;/D&gt;&lt;D xsi:type="xsd:long"&gt;44261&lt;/D&gt;&lt;D xsi:type="xsd:long"&gt;44262&lt;/D&gt;&lt;D xsi:type="xsd:long"&gt;44263&lt;/D&gt;&lt;D xsi:type="xsd:long"&gt;44264&lt;/D&gt;&lt;D xsi:type="xsd:long"&gt;44265&lt;/D&gt;&lt;D xsi:type="xsd:long"&gt;44266&lt;/D&gt;&lt;D xsi:type="xsd:long"&gt;44267&lt;/D&gt;&lt;D xsi:type="xsd:long"&gt;44268&lt;/D&gt;&lt;D xsi:type="xsd:long"&gt;44269&lt;/D&gt;&lt;D xsi:type="xsd:long"&gt;44270&lt;/D&gt;&lt;D xsi:type="xsd:long"&gt;44271&lt;/D&gt;&lt;D xsi:type="xsd:long"&gt;44272&lt;/D&gt;&lt;D xsi:type="xsd:long"&gt;44273&lt;/D&gt;&lt;D xsi:type="xsd:long"&gt;44274&lt;/D&gt;&lt;D xsi:type="xsd:long"&gt;44275&lt;/D&gt;&lt;D xsi:type="xsd:long"&gt;44276&lt;/D&gt;&lt;D xsi:type="xsd:long"&gt;44277&lt;/D&gt;&lt;D xsi:type="xsd:long"&gt;44278&lt;/D&gt;&lt;D xsi:type="xsd:long"&gt;44279&lt;/D&gt;&lt;D xsi:type="xsd:long"&gt;44280&lt;/D&gt;&lt;D xsi:type="xsd:long"&gt;44281&lt;/D&gt;&lt;D xsi:type="xsd:long"&gt;44282&lt;/D&gt;&lt;D xsi:type="xsd:long"&gt;44283&lt;/D&gt;&lt;D xsi:type="xsd:long"&gt;44284&lt;/D&gt;&lt;D xsi:type="xsd:long"&gt;44285&lt;/D&gt;&lt;D xsi:type="xsd:long"&gt;44286&lt;/D&gt;&lt;D xsi:type="xsd:long"&gt;44287&lt;/D&gt;&lt;D xsi:type="xsd:long"&gt;44288&lt;/D&gt;&lt;D xsi:type="xsd:long"&gt;44289&lt;/D&gt;&lt;D xsi:type="xsd:long"&gt;44290&lt;/D&gt;&lt;D xsi:type="xsd:long"&gt;44291&lt;/D&gt;&lt;D xsi:type="xsd:long"&gt;44292&lt;/D&gt;&lt;D xsi:type="xsd:long"&gt;44293&lt;/D&gt;&lt;D xsi:type="xsd:long"&gt;44294&lt;/D&gt;&lt;D xsi:type="xsd:long"&gt;44295&lt;/D&gt;&lt;D xsi:type="xsd:long"&gt;44296&lt;/D&gt;&lt;D xsi:type="xsd:long"&gt;44297&lt;/D&gt;&lt;D xsi:type="xsd:long"&gt;44298&lt;/D&gt;&lt;D xsi:type="xsd:long"&gt;44299&lt;/D&gt;&lt;D xsi:type="xsd:long"&gt;44300&lt;/D&gt;&lt;D xsi:type="xsd:long"&gt;44301&lt;/D&gt;&lt;D xsi:type="xsd:long"&gt;44302&lt;/D&gt;&lt;D xsi:type="xsd:long"&gt;44303&lt;/D&gt;&lt;D xsi:type="xsd:long"&gt;44304&lt;/D&gt;&lt;D xsi:type="xsd:long"&gt;44305&lt;/D&gt;&lt;D xsi:type="xsd:long"&gt;44306&lt;/D&gt;&lt;D xsi:type="xsd:long"&gt;44307&lt;/D&gt;&lt;D xsi:type="xsd:long"&gt;44308&lt;/D&gt;&lt;D xsi:type="xsd:long"&gt;44309&lt;/D&gt;&lt;D xsi:type="xsd:long"&gt;44310&lt;/D&gt;&lt;D xsi:type="xsd:long"&gt;44311&lt;/D&gt;&lt;D xsi:type="xsd:long"&gt;44312&lt;/D&gt;&lt;D xsi:type="xsd:long"&gt;44313&lt;/D&gt;&lt;D xsi:type="xsd:long"&gt;44314&lt;/D&gt;&lt;D xsi:type="xsd:long"&gt;44315&lt;/D&gt;&lt;D xsi:type="xsd:long"&gt;44316&lt;/D&gt;&lt;D xsi:type="xsd:long"&gt;44317</t>
        </r>
      </text>
    </comment>
    <comment ref="A46" authorId="0" shapeId="0">
      <text>
        <r>
          <rPr>
            <b/>
            <sz val="9"/>
            <color indexed="81"/>
            <rFont val="Tahoma"/>
            <family val="2"/>
          </rPr>
          <t>&lt;/D&gt;&lt;D xsi:type="xsd:long"&gt;44318&lt;/D&gt;&lt;D xsi:type="xsd:long"&gt;44319&lt;/D&gt;&lt;D xsi:type="xsd:long"&gt;44320&lt;/D&gt;&lt;D xsi:type="xsd:long"&gt;44321&lt;/D&gt;&lt;D xsi:type="xsd:long"&gt;44322&lt;/D&gt;&lt;D xsi:type="xsd:long"&gt;44323&lt;/D&gt;&lt;D xsi:type="xsd:long"&gt;44324&lt;/D&gt;&lt;D xsi:type="xsd:long"&gt;44325&lt;/D&gt;&lt;D xsi:type="xsd:long"&gt;44326&lt;/D&gt;&lt;D xsi:type="xsd:long"&gt;44327&lt;/D&gt;&lt;D xsi:type="xsd:long"&gt;44328&lt;/D&gt;&lt;D xsi:type="xsd:long"&gt;44329&lt;/D&gt;&lt;D xsi:type="xsd:long"&gt;44330&lt;/D&gt;&lt;D xsi:type="xsd:long"&gt;44331&lt;/D&gt;&lt;D xsi:type="xsd:long"&gt;44332&lt;/D&gt;&lt;D xsi:type="xsd:long"&gt;44333&lt;/D&gt;&lt;D xsi:type="xsd:long"&gt;44334&lt;/D&gt;&lt;D xsi:type="xsd:long"&gt;44335&lt;/D&gt;&lt;D xsi:type="xsd:long"&gt;44336&lt;/D&gt;&lt;D xsi:type="xsd:long"&gt;44337&lt;/D&gt;&lt;D xsi:type="xsd:long"&gt;44338&lt;/D&gt;&lt;D xsi:type="xsd:long"&gt;44339&lt;/D&gt;&lt;D xsi:type="xsd:long"&gt;44340&lt;/D&gt;&lt;D xsi:type="xsd:long"&gt;44341&lt;/D&gt;&lt;D xsi:type="xsd:long"&gt;44342&lt;/D&gt;&lt;D xsi:type="xsd:long"&gt;44343&lt;/D&gt;&lt;D xsi:type="xsd:long"&gt;44344&lt;/D&gt;&lt;D xsi:type="xsd:long"&gt;44345&lt;/D&gt;&lt;D xsi:type="xsd:long"&gt;44346&lt;/D&gt;&lt;D xsi:type="xsd:long"&gt;44347&lt;/D&gt;&lt;D xsi:type="xsd:long"&gt;44348&lt;/D&gt;&lt;D xsi:type="xsd:long"&gt;44349&lt;/D&gt;&lt;D xsi:type="xsd:long"&gt;44350&lt;/D&gt;&lt;D xsi:type="xsd:long"&gt;44351&lt;/D&gt;&lt;D xsi:type="xsd:long"&gt;44352&lt;/D&gt;&lt;D xsi:type="xsd:long"&gt;44353&lt;/D&gt;&lt;D xsi:type="xsd:long"&gt;44354&lt;/D&gt;&lt;D xsi:type="xsd:long"&gt;44355&lt;/D&gt;&lt;D xsi:type="xsd:long"&gt;44356&lt;/D&gt;&lt;D xsi:type="xsd:long"&gt;44357&lt;/D&gt;&lt;D xsi:type="xsd:long"&gt;44358&lt;/D&gt;&lt;D xsi:type="xsd:long"&gt;44359&lt;/D&gt;&lt;D xsi:type="xsd:long"&gt;44360&lt;/D&gt;&lt;D xsi:type="xsd:long"&gt;44361&lt;/D&gt;&lt;D xsi:type="xsd:long"&gt;44362&lt;/D&gt;&lt;D xsi:type="xsd:long"&gt;44363&lt;/D&gt;&lt;D xsi:type="xsd:long"&gt;44364&lt;/D&gt;&lt;D xsi:type="xsd:long"&gt;44365&lt;/D&gt;&lt;D xsi:type="xsd:long"&gt;44366&lt;/D&gt;&lt;D xsi:type="xsd:long"&gt;44367&lt;/D&gt;&lt;D xsi:type="xsd:long"&gt;44368&lt;/D&gt;&lt;D xsi:type="xsd:long"&gt;44369&lt;/D&gt;&lt;D xsi:type="xsd:long"&gt;44370&lt;/D&gt;&lt;D xsi:type="xsd:long"&gt;44371&lt;/D&gt;&lt;D xsi:type="xsd:long"&gt;44372&lt;/D&gt;&lt;D xsi:type="xsd:long"&gt;44373&lt;/D&gt;&lt;D xsi:type="xsd:long"&gt;44374&lt;/D&gt;&lt;D xsi:type="xsd:long"&gt;44375&lt;/D&gt;&lt;D xsi:type="xsd:long"&gt;44376&lt;/D&gt;&lt;D xsi:type="xsd:long"&gt;44377&lt;/D&gt;&lt;D xsi:type="xsd:long"&gt;44378&lt;/D&gt;&lt;D xsi:type="xsd:long"&gt;44379&lt;/D&gt;&lt;D xsi:type="xsd:long"&gt;44380&lt;/D&gt;&lt;D xsi:type="xsd:long"&gt;44381&lt;/D&gt;&lt;D xsi:type="xsd:long"&gt;44382&lt;/D&gt;&lt;D xsi:type="xsd:long"&gt;44383&lt;/D&gt;&lt;D xsi:type="xsd:long"&gt;44384&lt;/D&gt;&lt;D xsi:type="xsd:long"&gt;44385&lt;/D&gt;&lt;D xsi:type="xsd:long"&gt;44386&lt;/D&gt;&lt;D xsi:type="xsd:long"&gt;44387&lt;/D&gt;&lt;D xsi:type="xsd:long"&gt;44388&lt;/D&gt;&lt;D xsi:type="xsd:long"&gt;44389&lt;/D&gt;&lt;D xsi:type="xsd:long"&gt;44390&lt;/D&gt;&lt;D xsi:type="xsd:long"&gt;44391&lt;/D&gt;&lt;D xsi:type="xsd:long"&gt;44392&lt;/D&gt;&lt;D xsi:type="xsd:long"&gt;44393&lt;/D&gt;&lt;D xsi:type="xsd:long"&gt;44394&lt;/D&gt;&lt;D xsi:type="xsd:long"&gt;44395&lt;/D&gt;&lt;D xsi:type="xsd:long"&gt;44396&lt;/D&gt;&lt;D xsi:type="xsd:long"&gt;44397&lt;/D&gt;&lt;D xsi:type="xsd:long"&gt;44398&lt;/D&gt;&lt;D xsi:type="xsd:long"&gt;44399&lt;/D&gt;&lt;D xsi:type="xsd:long"&gt;44400&lt;/D&gt;&lt;D xsi:type="xsd:long"&gt;44401&lt;/D&gt;&lt;D xsi:type="xsd:long"&gt;44402&lt;/D&gt;&lt;D xsi:type="xsd:long"&gt;44403&lt;/D&gt;&lt;D xsi:type="xsd:long"&gt;44404&lt;/D&gt;&lt;D xsi:type="xsd:long"&gt;44405&lt;/D&gt;&lt;D xsi:type="xsd:long"&gt;44406&lt;/D&gt;&lt;D xsi:type="xsd:long"&gt;44407&lt;/D&gt;&lt;D xsi:type="xsd:long"&gt;44408&lt;/D&gt;&lt;D xsi:type="xsd:long"&gt;44409&lt;/D&gt;&lt;D xsi:type="xsd:long"&gt;44410&lt;/D&gt;&lt;D xsi:type="xsd:long"&gt;44411&lt;/D&gt;&lt;D xsi:type="xsd:long"&gt;44412&lt;/D&gt;&lt;D xsi:type="xsd:long"&gt;44413&lt;/D&gt;&lt;D xsi:type="xsd:long"&gt;44414&lt;/D&gt;&lt;D xsi:type="xsd:long"&gt;44415&lt;/D&gt;&lt;D xsi:type="xsd:long"&gt;44416&lt;/D&gt;&lt;D xsi:type="xsd:long"&gt;44417&lt;/D&gt;&lt;D xsi:type="xsd:long"&gt;44418&lt;/D&gt;&lt;D xsi:type="xsd:long"&gt;44419&lt;/D&gt;&lt;D xsi:type="xsd:long"&gt;44420&lt;/D&gt;&lt;D xsi:type="xsd:long"&gt;44421&lt;/D&gt;&lt;D xsi:type="xsd:long"&gt;44422&lt;/D&gt;&lt;D xsi:type="xsd:long"&gt;44423&lt;/D&gt;&lt;D xsi:type="xsd:long"&gt;44424&lt;/D&gt;&lt;D xsi:type="xsd:long"&gt;44425&lt;/D&gt;&lt;D xsi:type="xsd:long"&gt;44426&lt;/D&gt;&lt;D xsi:type="xsd:long"&gt;44427&lt;/D&gt;&lt;D xsi:type="xsd:long"&gt;44428&lt;/D&gt;&lt;D xsi:type="xsd:long"&gt;44429&lt;/D&gt;&lt;D xsi:type="xsd:long"&gt;44430&lt;/D&gt;&lt;D xsi:type="xsd:long"&gt;44431&lt;/D&gt;&lt;D xsi:type="xsd:long"&gt;44432&lt;/D&gt;&lt;D xsi:type="xsd:long"&gt;44433&lt;/D&gt;&lt;D xsi:type="xsd:long"&gt;44434&lt;/D&gt;&lt;D xsi:type="xsd:long"&gt;44435&lt;/D&gt;&lt;D xsi:type="xsd:long"&gt;44436&lt;/D&gt;&lt;D xsi:type="xsd:long"&gt;44437&lt;/D&gt;&lt;D xsi:type="xsd:long"&gt;44438&lt;/D&gt;&lt;D xsi:type="xsd:long"&gt;44439&lt;/D&gt;&lt;D xsi:type="xsd:long"&gt;44440&lt;/D&gt;&lt;D xsi:type="xsd:long"&gt;44441&lt;/D&gt;&lt;D xsi:type="xsd:long"&gt;44442&lt;/D&gt;&lt;D xsi:type="xsd:long"&gt;44443&lt;/D&gt;&lt;D xsi:type="xsd:long"&gt;44444&lt;/D&gt;&lt;D xsi:type="xsd:long"&gt;44445&lt;/D&gt;&lt;D xsi:type="xsd:long"&gt;44446&lt;/D&gt;&lt;D xsi:type="xsd:long"&gt;44447&lt;/D&gt;&lt;D xsi:type="xsd:long"&gt;44448&lt;/D&gt;&lt;D xsi:type="xsd:long"&gt;44449&lt;/D&gt;&lt;D xsi:type="xsd:long"&gt;44450&lt;/D&gt;&lt;D xsi:type="xsd:long"&gt;44451&lt;/D&gt;&lt;D xsi:type="xsd:long"&gt;44452&lt;/D&gt;&lt;D xsi:type="xsd:long"&gt;44453&lt;/D&gt;&lt;D xsi:type="xsd:long"&gt;44454&lt;/D&gt;&lt;D xsi:type="xsd:long"&gt;44455&lt;/D&gt;&lt;D xsi:type="xsd:long"&gt;44456&lt;/D&gt;&lt;D xsi:type="xsd:long"&gt;44457&lt;/D&gt;&lt;D xsi:type="xsd:long"&gt;44458&lt;/D&gt;&lt;D xsi:type="xsd:long"&gt;44459&lt;/D&gt;&lt;D xsi:type="xsd:long"&gt;44460&lt;/D&gt;&lt;D xsi:type="xsd:long"&gt;44461&lt;/D&gt;&lt;D xsi:type="xsd:long"&gt;44462&lt;/D&gt;&lt;D xsi:type="xsd:long"&gt;44463&lt;/D&gt;&lt;D xsi:type="xsd:long"&gt;44464&lt;/D&gt;&lt;D xsi:type="xsd:long"&gt;44465&lt;/D&gt;&lt;D xsi:type="xsd:long"&gt;44466&lt;/D&gt;&lt;D xsi:type="xsd:long"&gt;44467&lt;/D&gt;&lt;D xsi:type="xsd:long"&gt;44468&lt;/D&gt;&lt;D xsi:type="xsd:long"&gt;44469&lt;/D&gt;&lt;D xsi:type="xsd:long"&gt;44470&lt;/D&gt;&lt;D xsi:type="xsd:long"&gt;44471&lt;/D&gt;&lt;D xsi:type="xsd:long"&gt;44472&lt;/D&gt;&lt;D xsi:type="xsd:long"&gt;44473&lt;/D&gt;&lt;D xsi:type="xsd:long"&gt;44474&lt;/D&gt;&lt;D xsi:type="xsd:long"&gt;44475&lt;/D&gt;&lt;D xsi:type="xsd:long"&gt;44476&lt;/D&gt;&lt;D xsi:type="xsd:long"&gt;44477&lt;/D&gt;&lt;D xsi:type="xsd:long"&gt;44478&lt;/D&gt;&lt;D xsi:type="xsd:long"&gt;44479&lt;/D&gt;&lt;D xsi:type="xsd:long"&gt;44480&lt;/D&gt;&lt;D xsi:type="xsd:long"&gt;44481&lt;/D&gt;&lt;D xsi:type="xsd:long"&gt;44482&lt;/D&gt;&lt;D xsi:type="xsd:long"&gt;44483&lt;/D&gt;&lt;D xsi:type="xsd:long"&gt;44484&lt;/D&gt;&lt;D xsi:type="xsd:long"&gt;44485&lt;/D&gt;&lt;D xsi:type="xsd:long"&gt;44486&lt;/D&gt;&lt;D xsi:type="xsd:long"&gt;44487&lt;/D&gt;&lt;D xsi:type="xsd:long"&gt;44488&lt;/D&gt;&lt;D xsi:type="xsd:long"&gt;44489&lt;/D&gt;&lt;D xsi:type="xsd:long"&gt;44490&lt;/D&gt;&lt;D xsi:type="xsd:long"&gt;44491&lt;/D&gt;&lt;D xsi:type="xsd:long"&gt;44492&lt;/D&gt;&lt;D xsi:type="xsd:long"&gt;44493&lt;/D&gt;&lt;D xsi:type="xsd:long"&gt;44494&lt;/D&gt;&lt;D xsi:type="xsd:long"&gt;44495&lt;/D&gt;&lt;D xsi:type="xsd:long"&gt;44496&lt;/D&gt;&lt;D xsi:type="xsd:long"&gt;44497&lt;/D&gt;&lt;D xsi:type="xsd:long"&gt;44498&lt;/D&gt;&lt;D xsi:type="xsd:long"&gt;44499&lt;/D&gt;&lt;D xsi:type="xsd:long"&gt;44500&lt;/D&gt;&lt;D xsi:type="xsd:long"&gt;44501&lt;/D&gt;&lt;D xsi:type="xsd:long"&gt;44502&lt;/D&gt;&lt;D xsi:type="xsd:long"&gt;44503&lt;/D&gt;&lt;D xsi:type="xsd:long"&gt;44504&lt;/D&gt;&lt;D xsi:type="xsd:long"&gt;44505&lt;/D&gt;&lt;D xsi:type="xsd:long"&gt;44506&lt;/D&gt;&lt;D xsi:type="xsd:long"&gt;44507&lt;/D&gt;&lt;D xsi:type="xsd:long"&gt;44508&lt;/D&gt;&lt;D xsi:type="xsd:long"&gt;44509&lt;/D&gt;&lt;D xsi:type="xsd:long"&gt;44510&lt;/D&gt;&lt;D xsi:type="xsd:long"&gt;44511&lt;/D&gt;&lt;D xsi:type="xsd:long"&gt;44512&lt;/D&gt;&lt;D xsi:type="xsd:long"&gt;44513&lt;/D&gt;&lt;D xsi:type="xsd:long"&gt;44514&lt;/D&gt;&lt;D xsi:type="xsd:long"&gt;44515&lt;/D&gt;&lt;D xsi:type="xsd:long"&gt;44516&lt;/D&gt;&lt;D xsi:type="xsd:long"&gt;44517&lt;/D&gt;&lt;D xsi:type="xsd:long"&gt;44518&lt;/D&gt;&lt;D xsi:type="xsd:long"&gt;44519&lt;/D&gt;&lt;D xsi:type="xsd:long"&gt;44520&lt;/D&gt;&lt;D xsi:type="xsd:long"&gt;44521&lt;/D&gt;&lt;D xsi:type="xsd:long"&gt;44522&lt;/D&gt;&lt;D xsi:type="xsd:long"&gt;44523&lt;/D&gt;&lt;D xsi:type="xsd:long"&gt;44524&lt;/D&gt;&lt;D xsi:type="xsd:long"&gt;44525&lt;/D&gt;&lt;D xsi:type="xsd:long"&gt;44526&lt;/D&gt;&lt;D xsi:type="xsd:long"&gt;44527&lt;/D&gt;&lt;D xsi:type="xsd:long"&gt;44528&lt;/D&gt;&lt;D xsi:type="xsd:long"&gt;44529&lt;/D&gt;&lt;D xsi:type="xsd:long"&gt;44530&lt;/D&gt;&lt;D xsi:type="xsd:long"&gt;44531&lt;/D&gt;&lt;D xsi:type="xsd:long"&gt;44532&lt;/D&gt;&lt;D xsi:type="xsd:long"&gt;44533&lt;/D&gt;&lt;D xsi:type="xsd:long"&gt;44534&lt;/D&gt;&lt;D xsi:type="xsd:long"&gt;44535&lt;/D&gt;&lt;D xsi:type="xsd:long"&gt;44536&lt;/D&gt;&lt;D xsi:type="xsd:long"&gt;44537&lt;/D&gt;&lt;D xsi:type="xsd:long"&gt;44538&lt;/D&gt;&lt;D xsi:type="xsd:long"&gt;44539&lt;/D&gt;&lt;D xsi:type="xsd:long"&gt;44540&lt;/D&gt;&lt;D xsi:type="xsd:long"&gt;44541&lt;/D&gt;&lt;D xsi:type="xsd:long"&gt;44542&lt;/D&gt;&lt;D xsi:type="xsd:long"&gt;44543&lt;/D&gt;&lt;D xsi:type="xsd:long"&gt;44544&lt;/D&gt;&lt;D xsi:type="xsd:long"&gt;44545&lt;/D&gt;&lt;D xsi:type="xsd:long"&gt;44546&lt;/D&gt;&lt;D xsi:type="xsd:long"&gt;44547&lt;/D&gt;&lt;D xsi:type="xsd:long"&gt;44548&lt;/D&gt;&lt;D xsi:type="xsd:long"&gt;44549&lt;/D&gt;&lt;D xsi:type="xsd:long"&gt;44550&lt;/D&gt;&lt;D xsi:type="xsd:long"&gt;44551&lt;/D&gt;&lt;D xsi:type="xsd:long"&gt;44552&lt;/D&gt;&lt;D xsi:type="xsd:long"&gt;44553&lt;/D&gt;&lt;D xsi:type="xsd:long"&gt;44554&lt;/D&gt;&lt;D xsi:type="xsd:long"&gt;44555&lt;/D&gt;&lt;D xsi:type="xsd:long"&gt;44556&lt;/D&gt;&lt;D xsi:type="xsd:long"&gt;44557&lt;/D&gt;&lt;D xsi:type="xsd:long"&gt;44558&lt;/D&gt;&lt;D xsi:type="xsd:long"&gt;44559&lt;/D&gt;&lt;D xsi:type="xsd:long"&gt;44560&lt;/D&gt;&lt;D xsi:type="xsd:long"&gt;44561&lt;/D&gt;&lt;D xsi:type="xsd:long"&gt;44562&lt;/D&gt;&lt;D xsi:type="xsd:long"&gt;44563&lt;/D&gt;&lt;D xsi:type="xsd:long"&gt;44564&lt;/D&gt;&lt;D xsi:type="xsd:long"&gt;44565&lt;/D&gt;&lt;D xsi:type="xsd:long"&gt;44566&lt;/D&gt;&lt;D xsi:type="xsd:long"&gt;44567&lt;/D&gt;&lt;D xsi:type="xsd:long"&gt;44568&lt;/D&gt;&lt;D xsi:type="xsd:long"&gt;44569&lt;/D&gt;&lt;D xsi:type="xsd:long"&gt;44570&lt;/D&gt;&lt;D xsi:type="xsd:long"&gt;44571&lt;/D&gt;&lt;D xsi:type="xsd:long"&gt;44572&lt;/D&gt;&lt;D xsi:type="xsd:long"&gt;44573&lt;/D&gt;&lt;D xsi:type="xsd:long"&gt;44574&lt;/D&gt;&lt;D xsi:type="xsd:long"&gt;44575&lt;/D&gt;&lt;D xsi:type="xsd:long"&gt;44576&lt;/D&gt;&lt;D xsi:type="xsd:long"&gt;44577&lt;/D&gt;&lt;D xsi:type="xsd:long"&gt;44578&lt;/D&gt;&lt;D xsi:type="xsd:long"&gt;44579&lt;/D&gt;&lt;D xsi:type="xsd:long"&gt;44580&lt;/D&gt;&lt;D xsi:type="xsd:long"&gt;44581&lt;/D&gt;&lt;D xsi:type="xsd:long"&gt;44582&lt;/D&gt;&lt;D xsi:type="xsd:long"&gt;44583&lt;/D&gt;&lt;D xsi:type="xsd:long"&gt;44584&lt;/D&gt;&lt;D xsi:type="xsd:long"&gt;44585&lt;/D&gt;&lt;D xsi:type="xsd:long"&gt;44586&lt;/D&gt;&lt;D xsi:type="xsd:long"&gt;44587&lt;/D&gt;&lt;D xsi:type="xsd:long"&gt;44588&lt;/D&gt;&lt;D xsi:type="xsd:long"&gt;44589&lt;/D&gt;&lt;D xsi:type="xsd:long"&gt;44590&lt;/D&gt;&lt;D xsi:type="xsd:long"&gt;44591&lt;/D&gt;&lt;D xsi:type="xsd:long"&gt;44592&lt;/D&gt;&lt;D xsi:type="xsd:long"&gt;44593&lt;/D&gt;&lt;D xsi:type="xsd:long"&gt;44594&lt;/D&gt;&lt;D xsi:type="xsd:long"&gt;44595&lt;/D&gt;&lt;D xsi:type="xsd:long"&gt;44596&lt;/D&gt;&lt;D xsi:type="xsd:long"&gt;44597&lt;/D&gt;&lt;D xsi:type="xsd:long"&gt;44598&lt;/D&gt;&lt;D xsi:type="xsd:long"&gt;44599&lt;/D&gt;&lt;D xsi:type="xsd:long"&gt;44600&lt;/D&gt;&lt;D xsi:type="xsd:long"&gt;44601&lt;/D&gt;&lt;D xsi:type="xsd:long"&gt;44602&lt;/D&gt;&lt;D xsi:type="xsd:long"&gt;44603&lt;/D&gt;&lt;D xsi:type="xsd:long"&gt;44604&lt;/D&gt;&lt;D xsi:type="xsd:long"&gt;44605&lt;/D&gt;&lt;D xsi:type="xsd:long"&gt;44606&lt;/D&gt;&lt;D xsi:type="xsd:long"&gt;44607&lt;/D&gt;&lt;D xsi:type="xsd:long"&gt;44608&lt;/D&gt;&lt;D xsi:type="xsd:long"&gt;44609&lt;/D&gt;&lt;D xsi:type="xsd:long"&gt;44610&lt;/D&gt;&lt;D xsi:type="xsd:long"&gt;44611&lt;/D&gt;&lt;D xsi:type="xsd:long"&gt;44612&lt;/D&gt;&lt;D xsi:type="xsd:long"&gt;44613&lt;/D&gt;&lt;D xsi:type="xsd:long"&gt;44614&lt;/D&gt;&lt;D xsi:type="xsd:long"&gt;44615&lt;/D&gt;&lt;D xsi:type="xsd:long"&gt;44616&lt;/D&gt;&lt;D xsi:type="xsd:long"&gt;44617&lt;/D&gt;&lt;D xsi:type="xsd:long"&gt;44618&lt;/D&gt;&lt;D xsi:type="xsd:long"&gt;44619&lt;/D&gt;&lt;D xsi:type="xsd:long"&gt;44620&lt;/D&gt;&lt;D xsi:type="xsd:long"&gt;44621&lt;/D&gt;&lt;D xsi:type="xsd:long"&gt;44622&lt;/D&gt;&lt;D xsi:type="xsd:long"&gt;44623&lt;/D&gt;&lt;D xsi:type="xsd:long"&gt;44624&lt;/D&gt;&lt;D xsi:type="xsd:long"&gt;44625&lt;/D&gt;&lt;D xsi:type="xsd:long"&gt;44626&lt;/D&gt;&lt;D xsi:type="xsd:long"&gt;44627&lt;/D&gt;&lt;D xsi:type="xsd:long"&gt;44628&lt;/D&gt;&lt;D xsi:type="xsd:long"&gt;44629&lt;/D&gt;&lt;D xsi:type="xsd:long"&gt;44630&lt;/D&gt;&lt;D xsi:type="xsd:long"&gt;44631&lt;/D&gt;&lt;D xsi:type="xsd:long"&gt;44632&lt;/D&gt;&lt;D xsi:type="xsd:long"&gt;44633&lt;/D&gt;&lt;D xsi:type="xsd:long"&gt;44634&lt;/D&gt;&lt;D xsi:type="xsd:long"&gt;44635&lt;/D&gt;&lt;D xsi:type="xsd:long"&gt;44636&lt;/D&gt;&lt;D xsi:type="xsd:long"&gt;44637&lt;/D&gt;&lt;D xsi:type="xsd:long"&gt;44638&lt;/D&gt;&lt;D xsi:type="xsd:long"&gt;44639&lt;/D&gt;&lt;D xsi:type="xsd:long"&gt;44640&lt;/D&gt;&lt;D xsi:type="xsd:long"&gt;44641&lt;/D&gt;&lt;D xsi:type="xsd:long"&gt;44642&lt;/D&gt;&lt;D xsi:type="xsd:long"&gt;44643&lt;/D&gt;&lt;D xsi:type="xsd:long"&gt;44644&lt;/D&gt;&lt;D xsi:type="xsd:long"&gt;44645&lt;/D&gt;&lt;D xsi:type="xsd:long"&gt;44646&lt;/D&gt;&lt;D xsi:type="xsd:long"&gt;44647&lt;/D&gt;&lt;D xsi:type="xsd:long"&gt;44648&lt;/D&gt;&lt;D xsi:type="xsd:long"&gt;44649&lt;/D&gt;&lt;D xsi:type="xsd:long"&gt;44650&lt;/D&gt;&lt;D xsi:type="xsd:long"&gt;44651&lt;/D&gt;&lt;D xsi:type="xsd:long"&gt;44652&lt;/D&gt;&lt;D xsi:type="xsd:long"&gt;44653&lt;/D&gt;&lt;D xsi:type="xsd:long"&gt;44654&lt;/D&gt;&lt;D xsi:type="xsd:long"&gt;44655&lt;/D&gt;&lt;D xsi:type="xsd:long"&gt;44656&lt;/D&gt;&lt;D xsi:type="xsd:long"&gt;44657&lt;/D&gt;&lt;D xsi:type="xsd:long"&gt;44658&lt;/D&gt;&lt;D xsi:type="xsd:long"&gt;44659&lt;/D&gt;&lt;D xsi:type="xsd:long"&gt;44660&lt;/D&gt;&lt;D xsi:type="xsd:long"&gt;44661&lt;/D&gt;&lt;D xsi:type="xsd:long"&gt;44662&lt;/D&gt;&lt;D xsi:type="xsd:long"&gt;44663&lt;/D&gt;&lt;D xsi:type="xsd:long"&gt;44664&lt;/D&gt;&lt;D xsi:type="xsd:long"&gt;44665&lt;/D&gt;&lt;D xsi:type="xsd:long"&gt;44666&lt;/D&gt;&lt;D xsi:type="xsd:long"&gt;44667&lt;/D&gt;&lt;D xsi:type="xsd:long"&gt;44668&lt;/D&gt;&lt;D xsi:type="xsd:long"&gt;44669&lt;/D&gt;&lt;D xsi:type="xsd:long"&gt;44670&lt;/D&gt;&lt;D xsi:type="xsd:long"&gt;44671&lt;/D&gt;&lt;D xsi:type="xsd:long"&gt;44672&lt;/D&gt;&lt;D xsi:type="xsd:long"&gt;44673&lt;/D&gt;&lt;D xsi:type="xsd:long"&gt;44674&lt;/D&gt;&lt;D xsi:type="xsd:long"&gt;44675&lt;/D&gt;&lt;D xsi:type="xsd:long"&gt;44676&lt;/D&gt;&lt;D xsi:type="xsd:long"&gt;44677&lt;/D&gt;&lt;D xsi:type="xsd:long"&gt;44678&lt;/D&gt;&lt;D xsi:type="xsd:long"&gt;44679&lt;/D&gt;&lt;D xsi:type="xsd:long"&gt;44680&lt;/D&gt;&lt;D xsi:type="xsd:long"&gt;44681&lt;/D&gt;&lt;D xsi:type="xsd:long"&gt;44682&lt;/D&gt;&lt;D xsi:type="xsd:long"&gt;44683&lt;/D&gt;&lt;D xsi:type="xsd:long"&gt;44684&lt;/D&gt;&lt;D xsi:type="xsd:long"&gt;44685&lt;/D&gt;&lt;D xsi:type="xsd:long"&gt;44686&lt;/D&gt;&lt;D xsi:type="xsd:long"&gt;44687&lt;/D&gt;&lt;D xsi:type="xsd:long"&gt;44688&lt;/D&gt;&lt;D xsi:type="xsd:long"&gt;44689&lt;/D&gt;&lt;D xsi:type="xsd:long"&gt;44690&lt;/D&gt;&lt;D xsi:type="xsd:long"&gt;44691&lt;/D&gt;&lt;D xsi:type="xsd:long"&gt;44692&lt;/D&gt;&lt;D xsi:type="xsd:long"&gt;44693&lt;/D&gt;&lt;D xsi:type="xsd:long"&gt;44694&lt;/D&gt;&lt;D xsi:type="xsd:long"&gt;44695&lt;/D&gt;&lt;D xsi:type="xsd:long"&gt;44696&lt;/D&gt;&lt;D xsi:type="xsd:long"&gt;44697&lt;/D&gt;&lt;D xsi:type="xsd:long"&gt;44698&lt;/D&gt;&lt;D xsi:type="xsd:long"&gt;44699&lt;/D&gt;&lt;D xsi:type="xsd:long"&gt;44700&lt;/D&gt;&lt;D xsi:type="xsd:long"&gt;44701&lt;/D&gt;&lt;D xsi:type="xsd:long"&gt;44702&lt;/D&gt;&lt;D xsi:type="xsd:long"&gt;44703&lt;/D&gt;&lt;D xsi:type="xsd:long"&gt;44704&lt;/D&gt;&lt;D xsi:type="xsd:long"&gt;44705&lt;/D&gt;&lt;D xsi:type="xsd:long"&gt;44706&lt;/D&gt;&lt;D xsi:type="xsd:long"&gt;44707&lt;/D&gt;&lt;D xsi:type="xsd:long"&gt;44708&lt;/D&gt;&lt;D xsi:type="xsd:long"&gt;44709&lt;/D&gt;&lt;D xsi:type="xsd:long"&gt;44710&lt;/D&gt;&lt;D xsi:type="xsd:long"&gt;44711&lt;/D&gt;&lt;D xsi:type="xsd:long"&gt;44712&lt;/D&gt;&lt;D xsi:type="xsd:long"&gt;44713&lt;/D&gt;&lt;D xsi:type="xsd:long"&gt;44714&lt;/D&gt;&lt;D xsi:type="xsd:long"&gt;44715&lt;/D&gt;&lt;D xsi:type="xsd:long"&gt;44716&lt;/D&gt;&lt;D xsi:type="xsd:long"&gt;44717&lt;/D&gt;&lt;D xsi:type="xsd:long"&gt;44718&lt;/D&gt;&lt;D xsi:type="xsd:long"&gt;44719&lt;/D&gt;&lt;D xsi:type="xsd:long"&gt;44720&lt;/D&gt;&lt;D xsi:type="xsd:long"&gt;44721&lt;/D&gt;&lt;D xsi:type="xsd:long"&gt;44722&lt;/D&gt;&lt;D xsi:type="xsd:long"&gt;44723&lt;/D&gt;&lt;D xsi:type="xsd:long"&gt;44724&lt;/D&gt;&lt;D xsi:type="xsd:long"&gt;44725&lt;/D&gt;&lt;D xsi:type="xsd:long"&gt;44726&lt;/D&gt;&lt;D xsi:type="xsd:long"&gt;44727&lt;/D&gt;&lt;D xsi:type="xsd:long"&gt;44728&lt;/D&gt;&lt;D xsi:type="xsd:long"&gt;44729&lt;/D&gt;&lt;D xsi:type="xsd:long"&gt;44730&lt;/D&gt;&lt;D xsi:type="xsd:long"&gt;44731&lt;/D&gt;&lt;D xsi:type="xsd:long"&gt;44732&lt;/D&gt;&lt;D xsi:type="xsd:long"&gt;44733&lt;/D&gt;&lt;D xsi:type="xsd:long"&gt;44734&lt;/D&gt;&lt;D xsi:type="xsd:long"&gt;44735&lt;/D&gt;&lt;D xsi:type="xsd:long"&gt;44736&lt;/D&gt;&lt;D xsi:type="xsd:long"&gt;44737&lt;/D&gt;&lt;D xsi:type="xsd:long"&gt;44738&lt;/D&gt;&lt;D xsi:type="xsd:long"&gt;44739&lt;/D&gt;&lt;D xsi:type="xsd:long"&gt;44740&lt;/D&gt;&lt;D xsi:type="xsd:long"&gt;44741&lt;/D&gt;&lt;D xsi:type="xsd:long"&gt;44742&lt;/D&gt;&lt;D xsi:type="xsd:long"&gt;44743&lt;/D&gt;&lt;D xsi:type="xsd:long"&gt;44744&lt;/D&gt;&lt;D xsi:type="xsd:long"&gt;44745&lt;/D&gt;&lt;D xsi:type="xsd:long"&gt;44746&lt;/D&gt;&lt;D xsi:type="xsd:long"&gt;44747&lt;/D&gt;&lt;D xsi:type="xsd:long"&gt;44748&lt;/D&gt;&lt;D xsi:type="xsd:long"&gt;44749&lt;/D&gt;&lt;D xsi:type="xsd:long"&gt;44750&lt;/D&gt;&lt;D xsi:type="xsd:long"&gt;44751&lt;/D&gt;&lt;D xsi:type="xsd:long"&gt;44752&lt;/D&gt;&lt;D xsi:type="xsd:long"&gt;44753&lt;/D&gt;&lt;D xsi:type="xsd:long"&gt;44754&lt;/D&gt;&lt;D xsi:type="xsd:long"&gt;44755&lt;/D&gt;&lt;D xsi:type="xsd:long"&gt;44756&lt;/D&gt;&lt;D xsi:type="xsd:long"&gt;44757&lt;/D&gt;&lt;D xsi:type="xsd:long"&gt;44758&lt;/D&gt;&lt;D xsi:type="xsd:long"&gt;44759&lt;/D&gt;&lt;D xsi:type="xsd:long"&gt;44760&lt;/D&gt;&lt;D xsi:type="xsd:long"&gt;44761&lt;/D&gt;&lt;D xsi:type="xsd:long"&gt;44762&lt;/D&gt;&lt;D xsi:type="xsd:long"&gt;44763&lt;/D&gt;&lt;D xsi:type="xsd:long"&gt;44764&lt;/D&gt;&lt;D xsi:type="xsd:long"&gt;44765&lt;/D&gt;&lt;D xsi:type="xsd:long"&gt;44766&lt;/D&gt;&lt;D xsi:type="xsd:long"&gt;44767&lt;/D&gt;&lt;D xsi:type="xsd:long"&gt;44768&lt;/D&gt;&lt;D xsi:type="xsd:long"&gt;44769&lt;/D&gt;&lt;D xsi:type="xsd:long"&gt;44770&lt;/D&gt;&lt;D xsi:type="xsd:long"&gt;44771&lt;/D&gt;&lt;D xsi:type="xsd:long"&gt;44772&lt;/D&gt;&lt;D xsi:type="xsd:long"&gt;44773&lt;/D&gt;&lt;D xsi:type="xsd:long"&gt;44774&lt;/D&gt;&lt;D xsi:type="xsd:long"&gt;44775&lt;/D&gt;&lt;D xsi:type="xsd:long"&gt;44776&lt;/D&gt;&lt;D xsi:type="xsd:long"&gt;44777&lt;/D&gt;&lt;D xsi:type="xsd:long"&gt;44778&lt;/D&gt;&lt;D xsi:type="xsd:long"&gt;44779&lt;/D&gt;&lt;D xsi:type="xsd:long"&gt;44780&lt;/D&gt;&lt;D xsi:type="xsd:long"&gt;44781&lt;/D&gt;&lt;D xsi:type="xsd:long"&gt;44782&lt;/D&gt;&lt;D xsi:type="xsd:long"&gt;44783&lt;/D&gt;&lt;D xsi:type="xsd:long"&gt;44784&lt;/D&gt;&lt;D xsi:type="xsd:long"&gt;44785&lt;/D&gt;&lt;D xsi:type="xsd:long"&gt;44786&lt;/D&gt;&lt;D xsi:type="xsd:long"&gt;44787&lt;/D&gt;&lt;D xsi:type="xsd:long"&gt;44788&lt;/D&gt;&lt;D xsi:type="xsd:long"&gt;44789&lt;/D&gt;&lt;D xsi:type="xsd:long"&gt;44790&lt;/D&gt;&lt;D xsi:type="xsd:long"&gt;44791&lt;/D&gt;&lt;D xsi:type="xsd:long"&gt;44792&lt;/D&gt;&lt;D xsi:type="xsd:long"&gt;44793&lt;/D&gt;&lt;D xsi:type="xsd:long"&gt;44794&lt;/D&gt;&lt;D xsi:type="xsd:long"&gt;44795&lt;/D&gt;&lt;D xsi:type="xsd:long"&gt;44796&lt;/D&gt;&lt;D xsi:type="xsd:long"&gt;44797&lt;/D&gt;&lt;D xsi:type="xsd:long"&gt;44798&lt;/D&gt;&lt;D xsi:type="xsd:long"&gt;44799&lt;/D&gt;&lt;D xsi:type="xsd:long"&gt;44800&lt;/D&gt;&lt;D xsi:type="xsd:long"&gt;44801&lt;/D&gt;&lt;D xsi:type="xsd:long"&gt;44802&lt;/D&gt;&lt;D xsi:type="xsd:long"&gt;44803&lt;/D&gt;&lt;D xsi:type="xsd:long"&gt;44804&lt;/D&gt;&lt;D xsi:type="xsd:long"&gt;44805&lt;/D&gt;&lt;D xsi:type="xsd:long"&gt;44806&lt;/D&gt;&lt;D xsi:type="xsd:long"&gt;44807&lt;/D&gt;&lt;D xsi:type="xsd:long"&gt;44808&lt;/D&gt;&lt;D xsi:type="xsd:long"&gt;44809&lt;/D&gt;&lt;D xsi:type="xsd:long"&gt;44810&lt;/D&gt;&lt;D xsi:type="xsd:long"&gt;44811&lt;/D&gt;&lt;D xsi:type="xsd:long"&gt;44812&lt;/D&gt;&lt;D xsi:type="xsd:long"&gt;44813&lt;/D&gt;&lt;D xsi:type="xsd:long"&gt;44814&lt;/D&gt;&lt;D xsi:type="xsd:long"&gt;44815&lt;/D&gt;&lt;D xsi:type="xsd:long"&gt;44816&lt;/D&gt;&lt;D xsi:type="xsd:long"&gt;44817&lt;/D&gt;&lt;D xsi:type="xsd:long"&gt;44818&lt;/D&gt;&lt;D xsi:type="xsd:long"&gt;44819&lt;/D&gt;&lt;D xsi:type="xsd:long"&gt;44820&lt;/D&gt;&lt;D xsi:type="xsd:long"&gt;44821&lt;/D&gt;&lt;D xsi:type="xsd:long"&gt;44822&lt;/D&gt;&lt;D xsi:type="xsd:long"&gt;44823&lt;/D&gt;&lt;D xsi:type="xsd:long"&gt;44824&lt;/D&gt;&lt;D xsi:type="xsd:long"&gt;44825&lt;/D&gt;&lt;D xsi:type="xsd:long"&gt;44826&lt;/D&gt;&lt;D xsi:type="xsd:long"&gt;44827&lt;/D&gt;&lt;D xsi:type="xsd:long"&gt;44828&lt;/D&gt;&lt;D xsi:type="xsd:long"&gt;44829&lt;/D&gt;&lt;D xsi:type="xsd:long"&gt;44830&lt;/D&gt;&lt;D xsi:type="xsd:long"&gt;44831&lt;/D&gt;&lt;D xsi:type="xsd:long"&gt;44832&lt;/D&gt;&lt;D xsi:type="xsd:long"&gt;44833&lt;/D&gt;&lt;D xsi:type="xsd:long"&gt;44834&lt;/D&gt;&lt;D xsi:type="xsd:long"&gt;44835&lt;/D&gt;&lt;D xsi:type="xsd:long"&gt;44836&lt;/D&gt;&lt;D xsi:type="xsd:long"&gt;44837&lt;/D&gt;&lt;D xsi:type="xsd:long"&gt;44838&lt;/D&gt;&lt;D xsi:type="xsd:long"&gt;44839&lt;/D&gt;&lt;D xsi:type="xsd:long"&gt;44840&lt;/D&gt;&lt;D xsi:type="xsd:long"&gt;44841&lt;/D&gt;&lt;D xsi:type="xsd:long"&gt;44842&lt;/D&gt;&lt;D xsi:type="xsd:long"&gt;44843&lt;/D&gt;&lt;D xsi:type="xsd:long"&gt;44844&lt;/D&gt;&lt;D xsi:type="xsd:long"&gt;44845&lt;/D&gt;&lt;D xsi:type="xsd:long"&gt;44846&lt;/D&gt;&lt;D xsi:type="xsd:long"&gt;44847&lt;/D&gt;&lt;D xsi:type="xsd:long"&gt;44848&lt;/D&gt;&lt;D xsi:type="xsd:long"&gt;44849&lt;/D&gt;&lt;D xsi:type="xsd:long"&gt;44850&lt;/D&gt;&lt;D xsi:type="xsd:long"&gt;44851&lt;/D&gt;&lt;D xsi:type="xsd:long"&gt;44852&lt;/D&gt;&lt;D xsi:type="xsd:long"&gt;44853&lt;/D&gt;&lt;D xsi:type="xsd:long"&gt;44854&lt;/D&gt;&lt;D xsi:type="xsd:long"&gt;44855&lt;/D&gt;&lt;D xsi:type="xsd:long"&gt;44856&lt;/D&gt;&lt;D xsi:type="xsd:long"&gt;44857&lt;/D&gt;&lt;D xsi:type="xsd:long"&gt;44858&lt;/D&gt;&lt;D xsi:type="xsd:long"&gt;44859&lt;/D&gt;&lt;D xsi:type="xsd:long"&gt;44860&lt;/D&gt;&lt;D xsi:type="xsd:long"&gt;44861&lt;/D&gt;&lt;D xsi:type="xsd:long"&gt;44862&lt;/D&gt;&lt;D xsi:type="xsd:long"&gt;44863&lt;/D&gt;&lt;D xsi:type="xsd:long"&gt;44864&lt;/D&gt;&lt;D xsi:type="xsd:long"&gt;44865&lt;/D&gt;&lt;D xsi:type="xsd:long"&gt;44866&lt;/D&gt;&lt;D xsi:type="xsd:long"&gt;44867&lt;/D&gt;&lt;D xsi:type="xsd:long"&gt;44868&lt;/D&gt;&lt;D xsi:type="xsd:long"&gt;44869&lt;/D&gt;&lt;D xsi:type="xsd:long"&gt;44870&lt;/D&gt;&lt;D xsi:type="xsd:long"&gt;44871&lt;/D&gt;&lt;D xsi:type="xsd:long"&gt;44872&lt;/D&gt;&lt;D xsi:type="xsd:long"&gt;44873&lt;/D&gt;&lt;D xsi:type="xsd:long"&gt;44874&lt;/D&gt;&lt;D xsi:type="xsd:long"&gt;44875&lt;/D&gt;&lt;D xsi:type="xsd:long"&gt;44876&lt;/D&gt;&lt;D xsi:type="xsd:long"&gt;44877&lt;/D&gt;&lt;D xsi:type="xsd:long"&gt;44878&lt;/D&gt;&lt;D xsi:type="xsd:long"&gt;44879&lt;/D&gt;&lt;D xsi:type="xsd:long"&gt;44880&lt;/D&gt;&lt;D xsi:type="xsd:long"&gt;44881&lt;/D&gt;&lt;D xsi:type="xsd:long"&gt;44882&lt;/D&gt;&lt;D xsi:type="xsd:long"&gt;44883&lt;/D&gt;&lt;D xsi:type="xsd:long"&gt;44884&lt;/D&gt;&lt;D xsi:type="xsd:long"&gt;44885&lt;/D&gt;&lt;D xsi:type="xsd:long"&gt;44886&lt;/D&gt;&lt;D xsi:type="xsd:long"&gt;44887&lt;/D&gt;&lt;D xsi:type="xsd:long"&gt;44888&lt;/D&gt;&lt;D xsi:type="xsd:long"&gt;44889&lt;/D&gt;&lt;D xsi:type="xsd:long"&gt;44890&lt;/D&gt;&lt;D xsi:type="xsd:long"&gt;44891&lt;/D&gt;&lt;D xsi:type="xsd:long"&gt;44892&lt;/D&gt;&lt;D xsi:type="xsd:long"&gt;44893&lt;/D&gt;&lt;D xsi:type="xsd:long"&gt;44894&lt;/D&gt;&lt;D xsi:type="xsd:long"&gt;44895&lt;/D&gt;&lt;D xsi:type="xsd:long"&gt;44896&lt;/D&gt;&lt;D xsi:type="xsd:long"&gt;44897&lt;/D&gt;&lt;D xsi:type="xsd:long"&gt;44898&lt;/D&gt;&lt;D xsi:type="xsd:long"&gt;44899&lt;/D&gt;&lt;D xsi:type="xsd:long"&gt;44900&lt;/D&gt;&lt;D xsi:type="xsd:long"&gt;44901&lt;/D&gt;&lt;D xsi:type="xsd:long"&gt;44902&lt;/D&gt;&lt;D xsi:type="xsd:long"&gt;44903&lt;/D&gt;&lt;D xsi:type="xsd:long"&gt;44904&lt;/D&gt;&lt;D xsi:type="xsd:long"&gt;44905&lt;/D&gt;&lt;D xsi:type="xsd:long"&gt;44906&lt;/D&gt;&lt;D xsi:type="xsd:long"&gt;44907&lt;/D&gt;&lt;D xsi:type="xsd:long"&gt;44908&lt;/D&gt;&lt;D xsi:type="xsd:long"&gt;44909&lt;/D&gt;&lt;D xsi:type="xsd:long"&gt;44910&lt;/D&gt;&lt;D xsi:type="xsd:long"&gt;44911&lt;/D&gt;&lt;D xsi:type="xsd:long"&gt;44912&lt;/D&gt;&lt;D xsi:type="xsd:long"&gt;44913&lt;/D&gt;&lt;D xsi:type="xsd:long"&gt;44914&lt;/D&gt;&lt;D xsi:type="xsd:long"&gt;44915&lt;/D&gt;&lt;D xsi:type="xsd:long"&gt;44916&lt;/D&gt;&lt;D xsi:type="xsd:long"&gt;44917&lt;/D&gt;&lt;D xsi:type="xsd:long"&gt;44918&lt;/D&gt;&lt;D xsi:type="xsd:long"&gt;44919&lt;/D&gt;&lt;D xsi:type="xsd:long"&gt;44920&lt;/D&gt;&lt;D xsi:type="xsd:long"&gt;44921&lt;/D&gt;&lt;D xsi:type="xsd:long"&gt;44922&lt;/D&gt;&lt;D xsi:type="xsd:long"&gt;44923&lt;/D&gt;&lt;D xsi:type="xsd:long"&gt;44924&lt;/D&gt;&lt;D xsi:type="xsd:long"&gt;44925&lt;/D&gt;&lt;D xsi:type="xsd:long"&gt;44926&lt;/D&gt;&lt;D xsi:type="xsd:long"&gt;44927&lt;/D&gt;&lt;D xsi:type="xsd:long"&gt;44928&lt;/D&gt;&lt;D xsi:type="xsd:long"&gt;44929&lt;/D&gt;&lt;D xsi:type="xsd:long"&gt;44930&lt;/D&gt;&lt;D xsi:type="xsd:long"&gt;44931&lt;/D&gt;&lt;D xsi:type="xsd:long"&gt;44932&lt;/D&gt;&lt;D xsi:type="xsd:long"&gt;44933&lt;/D&gt;&lt;D xsi:type="xsd:long"&gt;44934&lt;/D&gt;&lt;D xsi:type="xsd:long"&gt;44935&lt;/D&gt;&lt;D xsi:type="xsd:long"&gt;44936&lt;/D&gt;&lt;D xsi:type="xsd:long"&gt;44937&lt;/D&gt;&lt;D xsi:type="xsd:long"&gt;44938&lt;/D&gt;&lt;D xsi:type="xsd:long"&gt;44939&lt;/D&gt;&lt;D xsi:type="xsd:long"&gt;44940&lt;/D&gt;&lt;D xsi:type="xsd:long"&gt;44941&lt;/D&gt;&lt;D xsi:type="xsd:long"&gt;44942&lt;/D&gt;&lt;D xsi:type="xsd:long"&gt;44943&lt;/D&gt;&lt;D xsi:type="xsd:long"&gt;44944&lt;/D&gt;&lt;D xsi:type="xsd:long"&gt;44945&lt;/D&gt;&lt;D xsi:type="xsd:long"&gt;44946&lt;/D&gt;&lt;D xsi:type="xsd:long"&gt;44947&lt;/D&gt;&lt;D xsi:type="xsd:long"&gt;44948&lt;/D&gt;&lt;D xsi:type="xsd:long"&gt;44949&lt;/D&gt;&lt;D xsi:type="xsd:long"&gt;44950&lt;/D&gt;&lt;D xsi:type="xsd:long"&gt;44951&lt;/D&gt;&lt;D xsi:type="xsd:long"&gt;44952&lt;/D&gt;&lt;D xsi:type="xsd:long"&gt;44953&lt;/D&gt;&lt;D xsi:type="xsd:long"&gt;44954&lt;/D&gt;&lt;D xsi:type="xsd:long"&gt;44955&lt;/D&gt;&lt;D xsi:type="xsd:long"&gt;44956&lt;/D&gt;&lt;D xsi:type="xsd:long"&gt;44957&lt;/D&gt;&lt;D xsi:type="xsd:long"&gt;44958&lt;/D&gt;&lt;D xsi:type="xsd:long"&gt;44959&lt;/D&gt;&lt;D xsi:type="xsd:long"&gt;44960&lt;/D&gt;&lt;D xsi:type="xsd:long"&gt;44961&lt;/D&gt;&lt;D xsi:type="xsd:long"&gt;44962&lt;/D&gt;&lt;D xsi:type="xsd:long"&gt;44963&lt;/D&gt;&lt;D xsi:type="xsd:long"&gt;44964&lt;/D&gt;&lt;D xsi:type="xsd:long"&gt;44965&lt;/D&gt;&lt;D xsi:type="xsd:long"&gt;44966&lt;/D&gt;&lt;D xsi:type="xsd:long"&gt;44967&lt;/D&gt;&lt;D xsi:type="xsd:long"&gt;44968&lt;/D&gt;&lt;D xsi:type="xsd:long"&gt;44969&lt;/D&gt;&lt;D xsi:type="xsd:long"&gt;44970&lt;/D&gt;&lt;D xsi:type="xsd:long"&gt;44971&lt;/D&gt;&lt;D xsi:type="xsd:long"&gt;44972&lt;/D&gt;&lt;D xsi:type="xsd:long"&gt;44973&lt;/D&gt;&lt;D xsi:type="xsd:long"&gt;44974&lt;/D&gt;&lt;D xsi:type="xsd:long"&gt;44975&lt;/D&gt;&lt;D xsi:type="xsd:long"&gt;44976&lt;/D&gt;&lt;D xsi:type="xsd:long"&gt;44977&lt;/D&gt;&lt;D xsi:type="xsd:long"&gt;44978&lt;/D&gt;&lt;D xsi:type="xsd:long"&gt;44979&lt;/D&gt;&lt;D xsi:type="xsd:long"&gt;44980&lt;/D&gt;&lt;D xsi:type="xsd:long"&gt;44981&lt;/D&gt;&lt;D xsi:type="xsd:long"&gt;44982&lt;/D&gt;&lt;D xsi:type="xsd:long"&gt;44983&lt;/D&gt;&lt;D xsi:type="xsd:long"&gt;44984&lt;/D&gt;&lt;D xsi:type="xsd:long"&gt;44985&lt;/D&gt;&lt;D xsi:type="xsd:long"&gt;44986&lt;/D&gt;&lt;D xsi:type="xsd:long"&gt;44987&lt;/D&gt;&lt;D xsi:type="xsd:long"&gt;44988&lt;/D&gt;&lt;D xsi:type="xsd:long"&gt;44989&lt;/D&gt;&lt;D xsi:type="xsd:long"&gt;44990&lt;/D&gt;&lt;D xsi:type="xsd:long"&gt;44991&lt;/D&gt;&lt;D xsi:type="xsd:long"&gt;44992&lt;/D&gt;&lt;D xsi:type="xsd:long"&gt;44993&lt;/D&gt;&lt;D xsi:type="xsd:long"&gt;44994&lt;/D&gt;&lt;D xsi:type="xsd:long"&gt;44995&lt;/D&gt;&lt;D xsi:type="xsd:long"&gt;44996&lt;/D&gt;&lt;D xsi:type="xsd:long"&gt;44997&lt;/D&gt;&lt;D xsi:type="xsd:long"&gt;44998&lt;/D&gt;&lt;D xsi:type="xsd:long"&gt;44999&lt;/D&gt;&lt;D xsi:type="xsd:long"&gt;45000&lt;/D&gt;&lt;D xsi:type="xsd:long"&gt;45001&lt;/D&gt;&lt;D xsi:type="xsd:long"&gt;45002&lt;/D&gt;&lt;D xsi:type="xsd:long"&gt;45003&lt;/D&gt;&lt;D xsi:type="xsd:long"&gt;45004&lt;/D&gt;&lt;D xsi:type="xsd:long"&gt;45005&lt;/D&gt;&lt;D xsi:type="xsd:long"&gt;45006&lt;/D&gt;&lt;D xsi:type="xsd:long"&gt;45007&lt;/D&gt;&lt;D xsi:type="xsd:long"&gt;45008&lt;/D&gt;&lt;D xsi:type="xsd:long"&gt;45009&lt;/D&gt;&lt;D xsi:type="xsd:long"&gt;45010&lt;/D&gt;&lt;D xsi:type="xsd:long"&gt;45011&lt;/D&gt;&lt;D xsi:type="xsd:long"&gt;45012&lt;/D&gt;&lt;D xsi:type="xsd:long"&gt;45013&lt;/D&gt;&lt;D xsi:type="xsd:long"&gt;45014&lt;/D&gt;&lt;D xsi:type="xsd:long"&gt;45015&lt;/D&gt;&lt;D xsi:type="xsd:long"&gt;45016&lt;/D&gt;&lt;D xsi:type="xsd:long"&gt;45017&lt;/D&gt;&lt;D xsi:type="xsd:long"&gt;45018&lt;/D&gt;&lt;D xsi:type="xsd:long"&gt;45019&lt;/D&gt;&lt;D xsi:type="xsd:long"&gt;45020&lt;/D&gt;&lt;D xsi:type="xsd:long"&gt;45021&lt;/D&gt;&lt;D xsi:type="xsd:long"&gt;45022&lt;/D&gt;&lt;D xsi:type="xsd:long"&gt;45023&lt;/D&gt;&lt;D xsi:type="xsd:long"&gt;45024&lt;/D&gt;&lt;D xsi:type="xsd:long"&gt;45025&lt;/D&gt;&lt;D xsi:type="xsd:long"&gt;45026&lt;/D&gt;&lt;D xsi:type="xsd:long"&gt;45027&lt;/D&gt;&lt;D xsi:type="xsd:long"&gt;45028&lt;/D&gt;&lt;D xsi:type="xsd:long"&gt;45029&lt;/D&gt;&lt;D xsi:type="xsd:long"&gt;45030&lt;/D&gt;&lt;D xsi:type="xsd:long"&gt;45031&lt;/D&gt;&lt;D xsi:type="xsd:long"&gt;45032&lt;/D&gt;&lt;D xsi:type="xsd:long"&gt;45033&lt;/D&gt;&lt;D xsi:type="xsd:long"&gt;45034&lt;/D&gt;&lt;D xsi:type="xsd:long"&gt;45035&lt;/D&gt;&lt;D xsi:type="xsd:long"&gt;45036&lt;/D&gt;&lt;D xsi:type="xsd:long"&gt;45037&lt;/D&gt;&lt;D xsi:type="xsd:long"&gt;45038&lt;/D&gt;&lt;D xsi:type="xsd:long"&gt;45039&lt;/D&gt;&lt;D xsi:type="xsd:long"&gt;45040&lt;/D&gt;&lt;D xsi:type="xsd:long"&gt;45041&lt;/D&gt;&lt;D xsi:type="xsd:long"&gt;45042&lt;/D&gt;&lt;D xsi:type="xsd:long"&gt;45043&lt;/D&gt;&lt;D xsi:type="xsd:long"&gt;45044&lt;/D&gt;&lt;D xsi:type="xsd:long"&gt;45045&lt;/D&gt;&lt;D xsi:type="xsd:long"&gt;45046&lt;/D&gt;&lt;D xsi:type="xsd:long"&gt;45047&lt;/D&gt;&lt;D xsi:type="xsd:long"&gt;45048&lt;/D&gt;&lt;D xsi:type="xsd:long"&gt;45049&lt;/D&gt;&lt;D xsi:type="xsd:long"&gt;45050&lt;/D&gt;&lt;D xsi:type="xsd:long"&gt;45051&lt;/D&gt;&lt;D xsi:type="xsd:long"&gt;45052&lt;/D&gt;&lt;D xsi:type="xsd:long"&gt;45053&lt;/D&gt;&lt;D xsi:type="xsd:long"&gt;45054&lt;/D&gt;&lt;D xsi:type="xsd:long"&gt;45055&lt;/D&gt;&lt;D xsi:type="xsd:long"&gt;45056&lt;/D&gt;&lt;D xsi:type="xsd:long"&gt;45057&lt;/D&gt;&lt;D xsi:type="xsd:long"&gt;45058&lt;/D&gt;&lt;D xsi:type="xsd:long"&gt;45059&lt;/D&gt;&lt;D xsi:type="xsd:long"&gt;45060&lt;/D&gt;&lt;D xsi:type="xsd:long"&gt;45061&lt;/D&gt;&lt;D xsi:type="xsd:long"&gt;45062&lt;/D&gt;&lt;D xsi:type="xsd:long"&gt;45063&lt;/D&gt;&lt;D xsi:type="xsd:long"&gt;45064&lt;/D&gt;&lt;D xsi:type="xsd:long"&gt;45065&lt;/D&gt;&lt;D xsi:type="xsd:long"&gt;45066&lt;/D&gt;&lt;D xsi:type="xsd:long"&gt;45067&lt;/D&gt;&lt;D xsi:type="xsd:long"&gt;45068&lt;/D&gt;&lt;D xsi:type="xsd:long"&gt;45069&lt;/D&gt;&lt;D xsi:type="xsd:long"&gt;45070&lt;/D&gt;&lt;D xsi:type="xsd:long"&gt;45071&lt;/D&gt;&lt;D xsi:type="xsd:long"&gt;45072&lt;/D&gt;&lt;D xsi:type="xsd:long"&gt;45073&lt;/D&gt;&lt;D xsi:type="xsd:long"&gt;45074&lt;/D&gt;&lt;D xsi:type="xsd:long"&gt;45075&lt;/D&gt;&lt;D xsi:type="xsd:long"&gt;45076&lt;/D&gt;&lt;D xsi:type="xsd:long"&gt;45077&lt;/D&gt;&lt;D xsi:type="xsd:long"&gt;45078&lt;/D&gt;&lt;D xsi:type="xsd:long"&gt;45079&lt;/D&gt;&lt;D xsi:type="xsd:long"&gt;45080&lt;/D&gt;&lt;D xsi:type="xsd:long"&gt;45081&lt;/D&gt;&lt;D xsi:type="xsd:long"&gt;45082&lt;/D&gt;&lt;D xsi:type="xsd:long"&gt;45083&lt;/D&gt;&lt;D xsi:type="xsd:long"&gt;45084&lt;/D&gt;&lt;D xsi:type="xsd:long"&gt;45085&lt;/D&gt;&lt;D xsi:type="xsd:long"&gt;45086&lt;/D&gt;&lt;D xsi:type="xsd:long"&gt;45087&lt;/D&gt;&lt;D xsi:type="xsd:long"&gt;45088&lt;/D&gt;&lt;D xsi:type="xsd:long"&gt;45089&lt;/D&gt;&lt;D xsi:type="xsd:long"&gt;45090&lt;/D&gt;&lt;D xsi:type="xsd:long"&gt;45091&lt;/D&gt;&lt;D xsi:type="xsd:long"&gt;45092&lt;/D&gt;&lt;D xsi:type="xsd:long"&gt;45093&lt;/D&gt;&lt;D xsi:type="xsd:long"&gt;45094&lt;/D&gt;&lt;D xsi:type="xsd:long"&gt;45095&lt;/D&gt;&lt;D xsi:type="xsd:long"&gt;45096&lt;/D&gt;&lt;D xsi:type="xsd:long"&gt;45097&lt;/D&gt;&lt;D xsi:type="xsd:long"&gt;45098&lt;/D&gt;&lt;D xsi:type="xsd:long"&gt;45099&lt;/D&gt;&lt;D xsi:type="xsd:long"&gt;45100&lt;/D&gt;&lt;D xsi:type="xsd:long"&gt;45101&lt;/D&gt;&lt;D xsi:type="xsd:long"&gt;45102&lt;/D&gt;&lt;D xsi:type="xsd:long"&gt;45103&lt;/D&gt;&lt;D xsi:type="xsd:long"&gt;45104&lt;/D&gt;&lt;D xsi:type="xsd:long"&gt;45105&lt;/D&gt;&lt;D xsi:type="xsd:long"&gt;45106&lt;/D&gt;&lt;D xsi:type="xsd:long"&gt;45107&lt;/D&gt;&lt;D xsi:type="xsd:long"&gt;45108&lt;/D&gt;&lt;D xsi:type="xsd:long"&gt;45109&lt;/D&gt;&lt;D xsi:type="xsd:long"&gt;45110&lt;/D&gt;&lt;D xsi:type="xsd:long"&gt;45111&lt;/D&gt;&lt;D xsi:type="xsd:long"&gt;45112&lt;/D&gt;&lt;D xsi:type="xsd:long"&gt;45113&lt;/D&gt;&lt;D xsi:type="xsd:long"&gt;45114&lt;/D&gt;&lt;D xsi:type="xsd:long"&gt;45115&lt;/D&gt;&lt;D xsi:type="xsd:long"&gt;45116&lt;/D&gt;&lt;D xsi:type="xsd:long"&gt;45117&lt;/D&gt;&lt;D xsi:type="xsd:long"&gt;45118&lt;/D&gt;&lt;D xsi:type="xsd:long"&gt;45119&lt;/D&gt;&lt;D xsi:type="xsd:long"&gt;45120&lt;/D&gt;&lt;D xsi:type="xsd:long"&gt;45121&lt;/D&gt;&lt;D xsi:type="xsd:long"&gt;45122&lt;/D&gt;&lt;D xsi:type="xsd:long"&gt;45123&lt;/D&gt;&lt;D xsi:type="xsd:long"&gt;45124&lt;/D&gt;&lt;D xsi:type="xsd:long"&gt;45125&lt;/D&gt;&lt;D xsi:type="xsd:long"&gt;45126&lt;/D&gt;&lt;D xsi:type="xsd:long"&gt;45127&lt;/D&gt;&lt;D xsi:type="xsd:long"&gt;45128&lt;/D&gt;&lt;D xsi:type="xsd:long"&gt;45129&lt;/D&gt;&lt;D xsi:type="xsd:long"&gt;45130&lt;/D&gt;&lt;D xsi:type="xsd:long"&gt;45131&lt;/D&gt;&lt;D xsi:type="xsd:long"&gt;45132&lt;/D&gt;&lt;D xsi:type="xsd:long"&gt;45133&lt;/D&gt;&lt;D xsi:type="xsd:long"&gt;45134&lt;/D&gt;&lt;D xsi:type="xsd:long"&gt;45135&lt;/D&gt;&lt;D xsi:type="xsd:long"&gt;45136&lt;/D&gt;&lt;D xsi:type="xsd:long"&gt;45137&lt;/D&gt;&lt;D xsi:type="xsd:long"&gt;45138&lt;/D&gt;&lt;D xsi:type="xsd:long"&gt;45139&lt;/D&gt;&lt;D xsi:type="xsd:long"&gt;45140&lt;/D&gt;&lt;D xsi:type="xsd:long"&gt;45141&lt;/D&gt;&lt;D xsi:type="xsd:long"&gt;45142&lt;/D&gt;&lt;D xsi:type="xsd:long"&gt;45143&lt;/D&gt;&lt;D xsi:type="xsd:long"&gt;45144&lt;/D&gt;&lt;D xsi:type="xsd:long"&gt;45145&lt;/D&gt;&lt;D xsi:type="xsd:long"&gt;45146&lt;/D&gt;&lt;D xsi:type="xsd:long"&gt;45147&lt;/D&gt;&lt;D xsi:type="xsd:long"&gt;45148&lt;/D&gt;&lt;D xsi:type="xsd:long"&gt;45149&lt;/D&gt;&lt;D xsi:type="xsd:long"&gt;45150&lt;/D&gt;&lt;D xsi:type="xsd:long"&gt;45151&lt;/D&gt;&lt;D xsi:type="xsd:long"&gt;45152&lt;/D&gt;&lt;D xsi:type="xsd:long"&gt;45153&lt;/D&gt;&lt;D xsi:type="xsd:long"&gt;45154&lt;/D&gt;&lt;D xsi:type="xsd:long"&gt;45155&lt;/D&gt;&lt;D xsi:type="xsd:long"&gt;45156&lt;/D&gt;&lt;D xsi:type="xsd:long"&gt;45157&lt;/D&gt;&lt;D xsi:type="xsd:long"&gt;45158&lt;/D&gt;&lt;D xsi:type="xsd:long"&gt;45159&lt;/D&gt;&lt;D xsi:type="xsd:long"&gt;45160&lt;/D&gt;&lt;D xsi:type="xsd:long"&gt;45161&lt;/D&gt;&lt;D xsi:type="xsd:long"&gt;45162&lt;/D&gt;&lt;D xsi:type="xsd:long"&gt;45163&lt;/D&gt;&lt;D xsi:type="xsd:long"&gt;45164&lt;/D&gt;&lt;D xsi:type="xsd:long"&gt;45165&lt;/D&gt;&lt;D xsi:type="xsd:long"&gt;45166&lt;/D&gt;&lt;D xsi:type="xsd:long"&gt;45167&lt;/D&gt;&lt;D xsi:type="xsd:long"&gt;45168&lt;/D&gt;&lt;D xsi:type="xsd:long"&gt;45169&lt;/D&gt;&lt;D xsi:type="xsd:long"&gt;45170&lt;/D&gt;&lt;D xsi:type="xsd:long"&gt;45171&lt;/D&gt;&lt;D xsi:type="xsd:long"&gt;45172&lt;/D&gt;&lt;D xsi:type="xsd:long"&gt;45173&lt;/D&gt;&lt;D xsi:type="xsd:long"&gt;45174&lt;/D&gt;&lt;D xsi:type="xsd:long"&gt;45175&lt;/D&gt;&lt;D xsi:type="xsd:long"&gt;45176&lt;/D&gt;&lt;D xsi:type="xsd:long"&gt;45177&lt;/D&gt;&lt;D xsi:type="xsd:long"&gt;45178&lt;/D&gt;&lt;D xsi:type="xsd:long"&gt;45179&lt;/D&gt;&lt;D xsi:type="xsd:long"&gt;45180&lt;/D&gt;&lt;D xsi:type="xsd:long"&gt;45181&lt;/D&gt;&lt;D xsi:type="xsd:long"&gt;45182&lt;/D&gt;&lt;D xsi:type="xsd:long"&gt;45183&lt;/D&gt;&lt;D xsi:type="xsd:long"&gt;45184&lt;/D&gt;&lt;D xsi:type="xsd:long"&gt;45185&lt;/D&gt;&lt;D xsi:type="xsd:long"&gt;45186&lt;/D&gt;&lt;D xsi:type="xsd:long"&gt;45187&lt;/D&gt;&lt;D xsi:type="xsd:long"&gt;45188&lt;/D&gt;&lt;D xsi:type="xsd:long"&gt;45189&lt;/D&gt;&lt;D xsi:type="xsd:long"&gt;45190&lt;/D&gt;&lt;D xsi:type="xsd:long"&gt;45191&lt;/D&gt;&lt;D xsi:type="xsd:long"&gt;45192&lt;/D&gt;&lt;D xsi:type="xsd:long"&gt;45193&lt;/D&gt;&lt;D xsi:type="xsd:long"&gt;45194&lt;/D&gt;&lt;D xsi:type="xsd:long"&gt;45195&lt;/D&gt;&lt;D xsi:type="xsd:long"&gt;45196&lt;/D&gt;&lt;D xsi:type="xsd:long"&gt;45197&lt;/D&gt;&lt;D xsi:type="xsd:long"&gt;45198&lt;/D&gt;&lt;D xsi:type="xsd:long"&gt;45199&lt;/D&gt;&lt;D xsi:type="xsd:long"&gt;45200&lt;/D&gt;&lt;D xsi:type="xsd:long"&gt;45201&lt;/D&gt;&lt;D xsi:type="xsd:long"&gt;45202&lt;/D&gt;&lt;D xsi:type="xsd:long"&gt;45203&lt;/D&gt;&lt;D xsi:type="xsd:long"&gt;45204&lt;/D&gt;&lt;D xsi:type="xsd:long"&gt;45205&lt;/D&gt;&lt;D xsi:type="xsd:long"&gt;45206&lt;/D&gt;&lt;D xsi:type="xsd:long"&gt;45207&lt;/D&gt;&lt;D xsi:type="xsd:long"&gt;45208&lt;/D&gt;&lt;D xsi:type="xsd:long"&gt;45209&lt;/D&gt;&lt;D xsi:type="xsd:long"&gt;45210&lt;/D&gt;&lt;D xsi:type="xsd:long"&gt;45211&lt;/D&gt;&lt;D xsi:type="xsd:long"&gt;45212&lt;/D&gt;&lt;D xsi:type="xsd:long"&gt;45213&lt;/D&gt;&lt;D xsi:type="xsd:long"&gt;45214&lt;/D&gt;&lt;D xsi:type="xsd:long"&gt;45215&lt;/D&gt;&lt;D xsi:type="xsd:long"&gt;45216&lt;/D&gt;&lt;D xsi:type="xsd:long"&gt;45217&lt;/D&gt;&lt;D xsi:type="xsd:long"&gt;45218&lt;/D&gt;&lt;D xsi:type="xsd:long"&gt;45219&lt;/D&gt;&lt;D xsi:type="xsd:long"&gt;45220&lt;/D&gt;&lt;D xsi:type="xsd:long"&gt;45221&lt;/D&gt;&lt;D xsi:type="xsd:long"&gt;45222&lt;/D&gt;&lt;D xsi:type="xsd:long"&gt;45223&lt;/D&gt;&lt;D xsi:type="xsd:long"&gt;45224&lt;/D&gt;&lt;D xsi:type="xsd:long"&gt;45225&lt;/D&gt;&lt;D xsi:type="xsd:long"&gt;45226&lt;/D&gt;&lt;D xsi:type="xsd:long"&gt;45227&lt;/D&gt;&lt;D xsi:type="xsd:long"&gt;45228&lt;/D&gt;&lt;D xsi:type="xsd:long"&gt;45229&lt;/D&gt;&lt;D xsi:type="xsd:long"&gt;45230&lt;/D&gt;&lt;D xsi:type="xsd:long"&gt;45231&lt;/D&gt;&lt;D xsi:type="xsd:long"&gt;45232&lt;/D&gt;&lt;D xsi:type="xsd:long"&gt;45233&lt;/D&gt;&lt;D xsi:type="xsd:long"&gt;45234&lt;/D&gt;&lt;D xsi:type="xsd:long"&gt;45235&lt;/D&gt;&lt;D xsi:type="xsd:long"&gt;45236&lt;/D&gt;&lt;D xsi:type="xsd:long"&gt;45237&lt;/D&gt;&lt;D xsi:type="xsd:long"&gt;45238&lt;/D&gt;&lt;D xsi:type="xsd:long"&gt;45239&lt;/D&gt;&lt;D xsi:type="xsd:long"&gt;45240&lt;/D&gt;&lt;D xsi:type="xsd:long"&gt;45241&lt;/D&gt;&lt;D xsi:type="xsd:long"&gt;45242&lt;/D&gt;&lt;D xsi:type="xsd:long"&gt;45243&lt;/D&gt;&lt;D xsi:type="xsd:long"&gt;45244&lt;/D&gt;&lt;D xsi:type="xsd:long"&gt;45245&lt;/D&gt;&lt;D xsi:type="xsd:long"&gt;45246&lt;/D&gt;&lt;D xsi:type="xsd:long"&gt;45247&lt;/D&gt;&lt;D xsi:type="xsd:long"&gt;45248&lt;/D&gt;&lt;D xsi:type="xsd:long"&gt;45249&lt;/D&gt;&lt;D xsi:type="xsd:long"&gt;45250&lt;/D&gt;&lt;D xsi:type="xsd:long"&gt;45251&lt;/D&gt;&lt;D xsi:type="xsd:long"&gt;45252&lt;/D&gt;&lt;D xsi:type="xsd:long"&gt;45253&lt;/D&gt;&lt;D xsi:type="xsd:long"&gt;45254&lt;/D&gt;&lt;D xsi:type="xsd:long"&gt;45255&lt;/D&gt;&lt;D xsi:type="xsd:long"&gt;45256&lt;/D&gt;&lt;D xsi:type="xsd:long"&gt;45257&lt;/D&gt;&lt;D xsi:type="xsd:long"&gt;45258&lt;/D&gt;&lt;D xsi:type="xsd:long"&gt;45259&lt;/D&gt;&lt;D xsi:type="xsd:long"&gt;45260&lt;/D&gt;&lt;D xsi:type="xsd:long"&gt;45261&lt;/D&gt;&lt;D xsi:type="xsd:long"&gt;45262&lt;/D&gt;&lt;D xsi:type="xsd:long"&gt;45263&lt;/D&gt;&lt;D xsi:type="xsd:long"&gt;45264&lt;/D&gt;&lt;D xsi:type="xsd:long"&gt;45265&lt;/D&gt;&lt;D xsi:type="xsd:long"&gt;45266&lt;/D&gt;&lt;D xsi:type="xsd:long"&gt;45267&lt;/D&gt;&lt;D xsi:type="xsd:long"&gt;45268&lt;/D&gt;&lt;D xsi:type="xsd:long"&gt;45269&lt;/D&gt;&lt;D xsi:type="xsd:long"&gt;45270&lt;/D&gt;&lt;D xsi:type="xsd:long"&gt;45271&lt;/D&gt;&lt;D xsi:type="xsd:long"&gt;45272&lt;/D&gt;&lt;D xsi:type="xsd:long"&gt;45273&lt;/D&gt;&lt;D xsi:type="xsd:long"&gt;45274&lt;/D&gt;&lt;D xsi:type="xsd:long"&gt;45275&lt;/D&gt;&lt;D xsi:type="xsd:long"&gt;45276&lt;/D&gt;&lt;D xsi:type="xsd:long"&gt;45277&lt;/D&gt;&lt;D xsi:type="xsd:long"&gt;45278&lt;/D&gt;&lt;D xsi:type="xsd:long"&gt;45279&lt;/D&gt;&lt;D xsi:type="xsd:long"&gt;45280&lt;/D&gt;&lt;D xsi:type="xsd:long"&gt;45281&lt;/D&gt;&lt;D xsi:type="xsd:long"&gt;45282&lt;/D&gt;&lt;D xsi:type="xsd:long"&gt;45283&lt;/D&gt;&lt;D xsi:type="xsd:long"&gt;45284&lt;/D&gt;&lt;D xsi:type="xsd:long"&gt;45285&lt;/D&gt;&lt;D xsi:type="xsd:long"&gt;45286&lt;/D&gt;&lt;D xsi:type="xsd:long"&gt;45287&lt;/D&gt;&lt;D xsi:type="xsd:long"&gt;45288&lt;/D&gt;&lt;D xsi:type="xsd:long"&gt;45289&lt;/D&gt;&lt;D xsi:type="xsd:long"&gt;45290&lt;/D&gt;&lt;D xsi:type="xsd:long"&gt;45291&lt;/D&gt;&lt;D xsi:type="xsd:long"&gt;45292&lt;/D&gt;&lt;D xsi:type="xsd:long"&gt;45293&lt;/D&gt;&lt;D xsi:type="xsd:long"&gt;45294&lt;/D&gt;&lt;D xsi:type="xsd:long"&gt;45295&lt;/D&gt;&lt;/FQL&gt;&lt;FQL&gt;&lt;Q&gt;NVDA-US^FG_PRICE_LOW(20201231,20240104,D)&lt;/Q&gt;&lt;R&gt;1100&lt;/R&gt;&lt;C&gt;1&lt;/C&gt;&lt;D xsi:type="xsd:double"&gt;129.15&lt;/D&gt;&lt;D xsi:type="xsd:double"&gt;129.15&lt;/D&gt;&lt;D xsi:type="xsd:double"&gt;129.15&lt;/D&gt;&lt;D xsi:type="xsd:double"&gt;129.15&lt;/D&gt;&lt;D xsi:type="xsd:double"&gt;129.625&lt;/D&gt;&lt;D xsi:type="xsd:double"&gt;130.87&lt;/D&gt;&lt;D xsi:type="xsd:double"&gt;125.86&lt;/D&gt;&lt;D xsi:type="xsd:double"&gt;128.86502&lt;/D&gt;&lt;D xsi:type="xsd:double"&gt;130.42&lt;/D&gt;&lt;D xsi:type="xsd:double"&gt;130.42&lt;/D&gt;&lt;D xsi:type="xsd:double"&gt;130.42&lt;/D&gt;&lt;D xsi:type="xsd:double"&gt;133.625&lt;/D&gt;&lt;D xsi:type="xsd:double"&gt;133.45&lt;/D&gt;&lt;D xsi:type="xsd:double"&gt;133.85002&lt;/D&gt;&lt;D xsi:type="xsd:double"&gt;131.805&lt;/D&gt;&lt;D xsi:type="xsd:double"&gt;128.485&lt;/D&gt;&lt;D xsi:type="xsd:double"&gt;128.485&lt;/D&gt;&lt;D xsi:type="xsd:double"&gt;128.485&lt;/D&gt;&lt;D xsi:type="xsd:double"&gt;128.485&lt;/D&gt;&lt;D xsi:type="xsd:double"&gt;128.44&lt;/D&gt;&lt;D xsi:type="xsd:double"&gt;130.5675&lt;/D&gt;&lt;D xsi:type="xsd:double"&gt;132.53003&lt;/D&gt;&lt;D xsi:type="xsd:double"&gt;136.2725&lt;/D&gt;&lt;D xsi:type="xsd:double"&gt;136.2725&lt;/D&gt;&lt;D xsi:type="xsd:double"&gt;136.2725&lt;/D&gt;&lt;D xsi:type="xsd:double"&gt;132.3648&lt;/D&gt;&lt;D xsi:type="xsd:double"&gt;133.875&lt;/D&gt;&lt;D xsi:type="xsd:double"&gt;127.9375&lt;/D&gt;&lt;D xsi:type="xsd:double"&gt;129.605&lt;/D&gt;&lt;D xsi:type="xsd:double"&gt;129.11505&lt;/D&gt;&lt;D xsi:type="xsd:double"&gt;129.11505&lt;/D&gt;&lt;D xsi:type="xsd:double"&gt;129.11505&lt;/D&gt;&lt;D xsi:type="xsd:double"&gt;129.0275&lt;/D&gt;&lt;D xsi:type="xsd:double"&gt;132.85498&lt;/D&gt;&lt;D xsi:type="xsd:double"&gt;135.165&lt;/D&gt;&lt;D xsi:type="xsd:double"&gt;133.37863&lt;/D&gt;&lt;D xsi:type="xsd:double"&gt;135.4575&lt;/D&gt;&lt;D xsi:type="xsd:double"&gt;135.4575&lt;/D&gt;&lt;D xsi</t>
        </r>
      </text>
    </comment>
    <comment ref="A47" authorId="0" shapeId="0">
      <text>
        <r>
          <rPr>
            <b/>
            <sz val="9"/>
            <color indexed="81"/>
            <rFont val="Tahoma"/>
            <family val="2"/>
          </rPr>
          <t>:type="xsd:double"&gt;135.4575&lt;/D&gt;&lt;D xsi:type="xsd:double"&gt;137.27216&lt;/D&gt;&lt;D xsi:type="xsd:double"&gt;142.225&lt;/D&gt;&lt;D xsi:type="xsd:double"&gt;143.41376&lt;/D&gt;&lt;D xsi:type="xsd:double"&gt;149.25&lt;/D&gt;&lt;D xsi:type="xsd:double"&gt;147.75&lt;/D&gt;&lt;D xsi:type="xsd:double"&gt;147.75&lt;/D&gt;&lt;D xsi:type="xsd:double"&gt;147.75&lt;/D&gt;&lt;D xsi:type="xsd:double"&gt;147.75&lt;/D&gt;&lt;D xsi:type="xsd:double"&gt;149.5&lt;/D&gt;&lt;D xsi:type="xsd:double"&gt;147.8&lt;/D&gt;&lt;D xsi:type="xsd:double"&gt;145.75&lt;/D&gt;&lt;D xsi:type="xsd:double"&gt;148.467&lt;/D&gt;&lt;D xsi:type="xsd:double"&gt;148.467&lt;/D&gt;&lt;D xsi:type="xsd:double"&gt;148.467&lt;/D&gt;&lt;D xsi:type="xsd:double"&gt;143.25&lt;/D&gt;&lt;D xsi:type="xsd:double"&gt;133.895&lt;/D&gt;&lt;D xsi:type="xsd:double"&gt;137.56&lt;/D&gt;&lt;D xsi:type="xsd:double"&gt;132.1625&lt;/D&gt;&lt;D xsi:type="xsd:double"&gt;133.61&lt;/D&gt;&lt;D xsi:type="xsd:double"&gt;133.61&lt;/D&gt;&lt;D xsi:type="xsd:double"&gt;133.61&lt;/D&gt;&lt;D xsi:type="xsd:double"&gt;135.53247&lt;/D&gt;&lt;D xsi:type="xsd:double"&gt;133.96&lt;/D&gt;&lt;D xsi:type="xsd:double"&gt;127.9875&lt;/D&gt;&lt;D xsi:type="xsd:double"&gt;120.8375&lt;/D&gt;&lt;D xsi:type="xsd:double"&gt;116.7925&lt;/D&gt;&lt;D xsi:type="xsd:double"&gt;116.7925&lt;/D&gt;&lt;D xsi:type="xsd:double"&gt;116.7925&lt;/D&gt;&lt;D xsi:type="xsd:double"&gt;115.665&lt;/D&gt;&lt;D xsi:type="xsd:double"&gt;120.5925&lt;/D&gt;&lt;D xsi:type="xsd:double"&gt;124.575&lt;/D&gt;&lt;D xsi:type="xsd:double"&gt;127.345&lt;/D&gt;&lt;D xsi:type="xsd:double"&gt;125.9&lt;/D&gt;&lt;D xsi:type="xsd:double"&gt;125.9&lt;/D&gt;&lt;D xsi:type="xsd:double"&gt;125.9&lt;/D&gt;&lt;D xsi:type="xsd:double"&gt;127.67125&lt;/D&gt;&lt;D xsi:type="xsd:double"&gt;131.1675&lt;/D&gt;&lt;D xsi:type="xsd:double"&gt;129.895&lt;/D&gt;&lt;D xsi:type="xsd:double"&gt;127.170425&lt;/D&gt;&lt;D xsi:type="xsd:double"&gt;126.125&lt;/D&gt;&lt;D xsi:type="xsd:double"&gt;126.125&lt;/D&gt;&lt;D xsi:type="xsd:double"&gt;126.125&lt;/D&gt;&lt;D xsi:type="xsd:double"&gt;129.0675&lt;/D&gt;&lt;D xsi:type="xsd:double"&gt;130.2125&lt;/D&gt;&lt;D xsi:type="xsd:double"&gt;126.3675&lt;/D&gt;&lt;D xsi:type="xsd:double"&gt;122.72&lt;/D&gt;&lt;D xsi:type="xsd:double"&gt;123.735&lt;/D&gt;&lt;D xsi:type="xsd:double"&gt;123.735&lt;/D&gt;&lt;D xsi:type="xsd:double"&gt;123.735&lt;/D&gt;&lt;D xsi:type="xsd:double"&gt;127&lt;/D&gt;&lt;D xsi:type="xsd:double"&gt;127.05&lt;/D&gt;&lt;D xsi:type="xsd:double"&gt;129.825&lt;/D&gt;&lt;D xsi:type="xsd:double"&gt;135.1125&lt;/D&gt;&lt;D xsi:type="xsd:double"&gt;135.1125&lt;/D&gt;&lt;D xsi:type="xsd:double"&gt;135.1125&lt;/D&gt;&lt;D xsi:type="xsd:double"&gt;135.1125&lt;/D&gt;&lt;D xsi:type="xsd:double"&gt;137.33&lt;/D&gt;&lt;D xsi:type="xsd:double"&gt;137.73622&lt;/D&gt;&lt;D xsi:type="xsd:double"&gt;137.115&lt;/D&gt;&lt;D xsi:type="xsd:double"&gt;142.48943&lt;/D&gt;&lt;D xsi:type="xsd:double"&gt;141.75&lt;/D&gt;&lt;D xsi:type="xsd:double"&gt;141.75&lt;/D&gt;&lt;D xsi:type="xsd:double"&gt;141.75&lt;/D&gt;&lt;D xsi:type="xsd:double"&gt;141.3925&lt;/D&gt;&lt;D xsi:type="xsd:double"&gt;151.2575&lt;/D&gt;&lt;D xsi:type="xsd:double"&gt;152.275&lt;/D&gt;&lt;D xsi:type="xsd:double"&gt;156.315&lt;/D&gt;&lt;D xsi:type="xsd:double"&gt;158.6525&lt;/D&gt;&lt;D xsi:type="xsd:double"&gt;158.6525&lt;/D&gt;&lt;D xsi:type="xsd:double"&gt;158.6525&lt;/D&gt;&lt;D xsi:type="xsd:double"&gt;152.33003&lt;/D&gt;&lt;D xsi:type="xsd:double"&gt;149.63&lt;/D&gt;&lt;D xsi:type="xsd:double"&gt;151.0225&lt;/D&gt;&lt;D xsi:type="xsd:double"&gt;147.835&lt;/D&gt;&lt;D xsi:type="xsd:double"&gt;149.0025&lt;/D&gt;&lt;D xsi:type="xsd:double"&gt;149.0025&lt;/D&gt;&lt;D xsi:type="xsd:double"&gt;149.0025&lt;/D&gt;&lt;D xsi:type="xsd:double"&gt;151.25&lt;/D&gt;&lt;D xsi:type="xsd:double"&gt;153.545&lt;/D&gt;&lt;D xsi:type="xsd:double"&gt;152.15518&lt;/D&gt;&lt;D xsi:type="xsd:double"&gt;150.715&lt;/D&gt;&lt;D xsi:type="xsd:double"&gt;149.97&lt;/D&gt;&lt;D xsi:type="xsd:double"&gt;149.97&lt;/D&gt;&lt;D xsi:type="xsd:double"&gt;149.97&lt;/D&gt;&lt;D xsi:type="xsd:double"&gt;147.875&lt;/D&gt;&lt;D xsi:type="xsd:double"&gt;140.10252&lt;/D&gt;&lt;D xsi:type="xsd:double"&gt;143.875&lt;/D&gt;&lt;D xsi:type="xsd:double"&gt;142.1809&lt;/D&gt;&lt;D xsi:type="xsd:double"&gt;146.71707&lt;/D&gt;&lt;D xsi:type="xsd:double"&gt;146.71707&lt;/D&gt;&lt;D xsi:type="xsd:double"&gt;146.71707&lt;/D&gt;&lt;D xsi:type="xsd:double"&gt;142.5&lt;/D&gt;&lt;D xsi:type="xsd:double"&gt;137.5&lt;/D&gt;&lt;D xsi:type="xsd:double"&gt;137.0925&lt;/D&gt;&lt;D xsi:type="xsd:double"&gt;134.59&lt;/D&gt;&lt;D xsi:type="xsd:double"&gt;137.485&lt;/D&gt;&lt;D xsi:type="xsd:double"&gt;137.485&lt;/D&gt;&lt;D xsi:type="xsd:double"&gt;137.485&lt;/D&gt;&lt;D xsi:type="xsd:double"&gt;138.535&lt;/D&gt;&lt;D xsi:type="xsd:double"&gt;140.04&lt;/D&gt;&lt;D xsi:type="xsd:double"&gt;135.4325&lt;/D&gt;&lt;D xsi:type="xsd:double"&gt;142.705&lt;/D&gt;&lt;D xsi:type="xsd:double"&gt;148.6939&lt;/D&gt;&lt;D xsi:type="xsd:double"&gt;148.6939&lt;/D&gt;&lt;D xsi:type="xsd:double"&gt;148.6939&lt;/D&gt;&lt;D xsi:type="xsd:double"&gt;151.76&lt;/D&gt;&lt;D xsi:type="xsd:double"&gt;154.825&lt;/D&gt;&lt;D xsi:type="xsd:double"&gt;155.8625&lt;/D&gt;&lt;D xsi:type="xsd:double"&gt;154.6&lt;/D&gt;&lt;D xsi:type="xsd:double"&gt;155.01&lt;/D&gt;&lt;D xsi:type="xsd:double"&gt;155.01&lt;/D&gt;&lt;D xsi:type="xsd:double"&gt;155.01&lt;/D&gt;&lt;D xsi:type="xsd:double"&gt;155.01&lt;/D&gt;&lt;D xsi:type="xsd:double"&gt;159.0325&lt;/D&gt;&lt;D xsi:type="xsd:double"&gt;162.355&lt;/D&gt;&lt;D xsi:type="xsd:double"&gt;165.83&lt;/D&gt;&lt;D xsi:type="xsd:double"&gt;170.955&lt;/D&gt;&lt;D xsi:type="xsd:double"&gt;170.955&lt;/D&gt;&lt;D xsi:type="xsd:double"&gt;170.955&lt;/D&gt;&lt;D xsi:type="xsd:double"&gt;171.9275&lt;/D&gt;&lt;D xsi:type="xsd:double"&gt;172.51&lt;/D&gt;&lt;D xsi:type="xsd:double"&gt;172.5575&lt;/D&gt;&lt;D xsi:type="xsd:double"&gt;171.76003&lt;/D&gt;&lt;D xsi:type="xsd:double"&gt;174.4375&lt;/D&gt;&lt;D xsi:type="xsd:double"&gt;174.4375&lt;/D&gt;&lt;D xsi:type="xsd:double"&gt;174.4375&lt;/D&gt;&lt;D xsi:type="xsd:double"&gt;176.62752&lt;/D&gt;&lt;D xsi:type="xsd:double"&gt;177.2795&lt;/D&gt;&lt;D xsi:type="xsd:double"&gt;175.84425&lt;/D&gt;&lt;D xsi:type="xsd:double"&gt;177.56253&lt;/D&gt;&lt;D xsi:type="xsd:double"&gt;185.84&lt;/D&gt;&lt;D xsi:type="xsd:double"&gt;185.84&lt;/D&gt;&lt;D xsi:type="xsd:double"&gt;185.84&lt;/D&gt;&lt;D xsi:type="xsd:double"&gt;178.2265&lt;/D&gt;&lt;D xsi:type="xsd:double"&gt;183.85875&lt;/D&gt;&lt;D xsi:type="xsd:double"&gt;189.0775&lt;/D&gt;&lt;D xsi:type="xsd:double"&gt;190.8825&lt;/D&gt;&lt;D xsi:type="xsd:double"&gt;188.94376&lt;/D&gt;&lt;D xsi:type="xsd:double"&gt;188.94376&lt;/D&gt;&lt;D xsi:type="xsd:double"&gt;188.94376&lt;/D&gt;&lt;D xsi:type="xsd:double"&gt;193.19&lt;/D&gt;&lt;D xsi:type="xsd:double"&gt;196.56876&lt;/D&gt;&lt;D xsi:type="xsd:double"&gt;198.6375&lt;/D&gt;&lt;D xsi:type="xsd:double"&gt;200.19&lt;/D&gt;&lt;D xsi:type="xsd:double"&gt;202.8775&lt;/D&gt;&lt;D xsi:type="xsd:double"&gt;202.8775&lt;/D&gt;&lt;D xsi:type="xsd:double"&gt;202.8775&lt;/D&gt;&lt;D xsi:type="xsd:double"&gt;202.8775&lt;/D&gt;&lt;D xsi:type="xsd:double"&gt;203.5025&lt;/D&gt;&lt;D xsi:type="xsd:double"&gt;203.3205&lt;/D&gt;&lt;D xsi:type="xsd:double"&gt;197.0075&lt;/D&gt;&lt;D xsi:type="xsd:double"&gt;197.5425&lt;/D&gt;&lt;D xsi:type="xsd:double"&gt;197.5425&lt;/D&gt;&lt;D xsi:type="xsd:double"&gt;197.5425&lt;/D&gt;&lt;D xsi:type="xsd:double"&gt;201.8775&lt;/D&gt;&lt;D xsi:type="xsd:double"&gt;201.14003&lt;/D&gt;&lt;D xsi:type="xsd:double"&gt;197.5275&lt;/D&gt;&lt;D xsi:type="xsd:double"&gt;188.58502&lt;/D&gt;&lt;D xsi:type="xsd:double"&gt;180.73&lt;/D&gt;&lt;D xsi:type="xsd:double"&gt;180.73&lt;/D&gt;&lt;D xsi:type="xsd:double"&gt;180.73&lt;/D&gt;&lt;D xsi:type="xsd:double"&gt;178.655&lt;/D&gt;&lt;D xsi:type="xsd:double"&gt;181.64&lt;/D&gt;&lt;D xsi:type="xsd:double"&gt;187.42&lt;/D&gt;&lt;D xsi:type="xsd:double"&gt;192.76&lt;/D&gt;&lt;D xsi:type="xsd:double"&gt;192.5&lt;/D&gt;&lt;D xsi:type="xsd:double"&gt;192.5&lt;/D&gt;&lt;D xsi:type="xsd:double"&gt;192.5&lt;/D&gt;&lt;D xsi:type="xsd:double"&gt;189.14&lt;/D&gt;&lt;D xsi:type="xsd:double"&gt;187.41&lt;/D&gt;&lt;D xsi:type="xsd:double"&gt;189.95&lt;/D&gt;&lt;D xsi:type="xsd:double"&gt;193.2803&lt;/D&gt;&lt;D xsi:type="xsd:double"&gt;192.63&lt;/D&gt;&lt;D xsi:type="xsd:double"&gt;192.63&lt;/D&gt;&lt;D xsi:type="xsd:double"&gt;192.63&lt;/D&gt;&lt;D xsi:type="xsd:double"&gt;193.61&lt;/D&gt;&lt;D xsi:type="xsd:double"&gt;192.2&lt;/D&gt;&lt;D xsi:type="xsd:double"&gt;198.28&lt;/D&gt;&lt;D xsi:type="xsd:double"&gt;203.42&lt;/D&gt;&lt;D xsi:type="xsd:double"&gt;202.1&lt;/D&gt;&lt;D xsi:type="xsd:double"&gt;202.1&lt;/D&gt;&lt;D xsi:type="xsd:double"&gt;202.1&lt;/D&gt;&lt;D xsi:type="xsd:double"&gt;201.43&lt;/D&gt;&lt;D xsi:type="xsd:double"&gt;198.3454&lt;/D&gt;&lt;D xsi:type="xsd:double"&gt;194.3&lt;/D&gt;&lt;D xsi:type="xsd:double"&gt;196.2&lt;/D&gt;&lt;D xsi:type="xsd:double"&gt;198.51&lt;/D&gt;&lt;D xsi:type="xsd:double"&gt;198.51&lt;/D&gt;&lt;D xsi:type="xsd:double"&gt;198.51&lt;/D&gt;&lt;D xsi:type="xsd:double"&gt;194.53&lt;/D&gt;&lt;D xsi:type="xsd:double"&gt;192.67&lt;/D&gt;&lt;D xsi:type="xsd:double"&gt;190&lt;/D&gt;&lt;D xsi:type="xsd:double"&gt;187.62&lt;/D&gt;&lt;D xsi:type="xsd:double"&gt;199.33&lt;/D&gt;&lt;D xsi:type="xsd:double"&gt;199.33&lt;/D&gt;&lt;D xsi:type="xsd:double"&gt;199.33&lt;/D&gt;&lt;D xsi:type="xsd:double"&gt;209.5&lt;/D&gt;&lt;D xsi:type="xsd:double"&gt;215.35&lt;/D&gt;&lt;D xsi:type="xsd:double"&gt;217.22&lt;/D&gt;&lt;D xsi:type="xsd:double"&gt;217.9&lt;/D&gt;&lt;D xsi:type="xsd:double"&gt;221.67&lt;/D&gt;&lt;D xsi:type="xsd:double"&gt;221.67&lt;/D&gt;&lt;D xsi:type="xsd:double"&gt;221.67&lt;/D&gt;&lt;D xsi:type="xsd:double"&gt;225.51&lt;/D&gt;&lt;D xsi:type="xsd:double"&gt;221.2&lt;/D&gt;&lt;D xsi:type="xsd:double"&gt;223.565&lt;/D&gt;&lt;D xsi:type="xsd:double"&gt;222.945&lt;/D&gt;&lt;D xsi:type="xsd:double"&gt;222&lt;/D&gt;&lt;D xsi:type="xsd:double"&gt;222&lt;/D&gt;&lt;D xsi:type="xsd:double"&gt;222&lt;/D&gt;&lt;D xsi:type="xsd:double"&gt;222&lt;/D&gt;&lt;D xsi:type="xsd:double"&gt;225.224&lt;/D&gt;&lt;D xsi:type="xsd:double"&gt;219.77&lt;/D&gt;&lt;D xsi:type="xsd:double"&gt;221.31&lt;/D&gt;&lt;D xsi:type="xsd:double"&gt;222.7&lt;/D&gt;&lt;D xsi:type="xsd:double"&gt;222.7&lt;/D&gt;&lt;D xsi:type="xsd:double"&gt;222.7&lt;/D&gt;&lt;D xsi:type="xsd:double"&gt;218.58&lt;/D&gt;&lt;D xsi:type="xsd:double"&gt;220.86&lt;/D&gt;&lt;D xsi:type="xsd:double"&gt;219.66&lt;/D&gt;&lt;D xsi:type="xsd:double"&gt;219.27&lt;/D&gt;&lt;D xsi:type="xsd:double"&gt;218.3&lt;/D&gt;&lt;D xsi:type="xsd:double"&gt;218.3&lt;/D&gt;&lt;D xsi:type="xsd:double"&gt;218.3&lt;/D&gt;&lt;D xsi:type="xsd:double"&gt;206.62&lt;/D&gt;&lt;D xsi:type="xsd:double"&gt;209.5&lt;/D&gt;&lt;D xsi:type="xsd:double"&gt;211.96&lt;/D&gt;&lt;D xsi:type="xsd:double"&gt;218.9&lt;/D&gt;&lt;D xsi:type="xsd:double"&gt;218.61&lt;/D&gt;&lt;D xsi:type="xsd:double"&gt;218.61&lt;/D&gt;&lt;D xsi:type="xsd:double"&gt;218.61&lt;/D&gt;&lt;D xsi:type="xsd:double"&gt;213.25&lt;/D&gt;&lt;D xsi:type="xsd:double"&gt;206.51&lt;/D&gt;&lt;D xsi:type="xsd:double"&gt;204.67&lt;/D&gt;&lt;D xsi:type="xsd:double"&gt;206.88&lt;/D&gt;&lt;D xsi:type="xsd:double"&gt;202.03&lt;/D&gt;&lt;D xsi:type="xsd:double"&gt;202.03&lt;/D&gt;&lt;D xsi:type="xsd:double"&gt;202.03&lt;/D&gt;&lt;D xsi:type="xsd:double"&gt;195.55&lt;/D&gt;&lt;D xsi:type="xsd:double"&gt;198.54&lt;/D&gt;&lt;D xsi:type="xsd:double"&gt;200.8&lt;/D&gt;&lt;D xsi:type="xsd:double"&gt;209.72&lt;/D&gt;&lt;D xsi:type="xsd:double"&gt;207.75&lt;/D&gt;&lt;D xsi:type="xsd:double"&gt;207.75&lt;/D&gt;&lt;D xsi:type="xsd:double"&gt;207.75&lt;/D&gt;&lt;D xsi:type="xsd:double"&gt;205.11&lt;/D&gt;&lt;D xsi:type="xsd:double"&gt;205.28&lt;/D&gt;&lt;D xsi:type="xsd:double"&gt;207.13&lt;/D&gt;&lt;D xsi:type="xsd:double"&gt;211.2201&lt;/D&gt;&lt;D xsi:type="xsd:double"&gt;216.62&lt;/D&gt;&lt;D xsi:type="xsd:double"&gt;216.62&lt;/D&gt;&lt;D xsi:type="xsd:double"&gt;216.62&lt;/D&gt;&lt;D xsi:type="xsd:double"&gt;216.44&lt;/D&gt;&lt;D xsi:type="xsd:double"&gt;220.37&lt;/D&gt;&lt;D xsi:type="xsd:double"&gt;219.82&lt;/D&gt;&lt;D xsi:type="xsd:double"&gt;220.83&lt;/D&gt;&lt;D xsi:type="xsd:double"&gt;225.61&lt;/D&gt;&lt;D xsi:type="xsd:double"&gt;225.61&lt;/D&gt;&lt;D xsi:type="xsd:double"&gt;225.61&lt;/D&gt;&lt;D xsi:type="xsd:double"&gt;227.7&lt;/D&gt;&lt;D xsi:type="xsd:double"&gt;239.24&lt;/D&gt;&lt;D xsi:type="xsd:double"&gt;242.8201&lt;/D&gt;&lt;D xsi:type="xsd:double"&gt;245.23&lt;/D&gt;&lt;D xsi:type="xsd:double"&gt;250&lt;/D&gt;&lt;D xsi:type="xsd:double"&gt;250&lt;/D&gt;&lt;D xsi:type="xsd:double"&gt;250&lt;/D&gt;&lt;D xsi:type="xsd:double"&gt;252.27&lt;/D&gt;&lt;D xsi:type="xsd:double"&gt;258&lt;/D&gt;&lt;D xsi:type="xsd:double"&gt;262.35&lt;/D&gt;&lt;D xsi:type="xsd:double"&gt;271.18&lt;/D&gt;&lt;D xsi:type="xsd:double"&gt;294.1&lt;/D&gt;&lt;D xsi:type="xsd:double"&gt;294.1&lt;/D&gt;&lt;D xsi:type="xsd:double"&gt;294.1&lt;/D&gt;&lt;D xsi:type="xsd:double"&gt;299.07&lt;/D&gt;&lt;D xsi:type="xsd:double"&gt;299.64&lt;/D&gt;&lt;D xsi:type="xsd:double"&gt;287.78&lt;/D&gt;&lt;D xsi:type="xsd:double"&gt;297.7701&lt;/D&gt;&lt;D xsi:type="xsd:double"&gt;296.3&lt;/D&gt;&lt;D xsi:type="xsd:double"&gt;296.3&lt;/D&gt;&lt;D xsi:type="xsd:double"&gt;296.3&lt;/D&gt;&lt;D xsi:type="xsd:double"&gt;292.47&lt;/D&gt;&lt;D xsi:type="xsd:double"&gt;297.0587&lt;/D&gt;&lt;D xsi:type="xsd:double"&gt;288&lt;/D&gt;&lt;D xsi:type="xsd:double"&gt;313.21&lt;/D&gt;&lt;D xsi:type="xsd:double"&gt;319.05&lt;/D&gt;&lt;D xsi:type="xsd:double"&gt;319.05&lt;/D&gt;&lt;D xsi:type="xsd:double"&gt;319.05&lt;/D&gt;&lt;D xsi:type="xsd:double"&gt;319&lt;/D&gt;&lt;D xsi:type="xsd:double"&gt;308.8&lt;/D&gt;&lt;D xsi:type="xsd:double"&gt;309.28&lt;/D&gt;&lt;D xsi:type="xsd:double"&gt;309.28&lt;/D&gt;&lt;D xsi:type="xsd:double"&gt;313.5&lt;/D&gt;&lt;D xsi:type="xsd:double"&gt;313.5&lt;/D&gt;&lt;D xsi:type="xsd:double"&gt;313.5&lt;/D&gt;&lt;D xsi:type="xsd:double"&gt;320.36&lt;/D&gt;&lt;D xsi:type="xsd:double"&gt;318.6401&lt;/D&gt;&lt;D xsi:type="xsd:double"&gt;313.8&lt;/D&gt;&lt;D xsi:type="xsd:double"&gt;310.25&lt;/D&gt;&lt;D xsi:type="xsd:double"&gt;301.3&lt;/D&gt;&lt;D xsi:type="xsd:double"&gt;301.3&lt;/D&gt;&lt;D xsi:type="xsd:double"&gt;301.3&lt;/D&gt;&lt;D xsi:type="xsd:double"&gt;280.38&lt;/D&gt;&lt;D xsi:type="xsd:double"&gt;306.51&lt;/D&gt;&lt;D xsi:type="xsd:double"&gt;314.2101&lt;/D&gt;&lt;D xsi:type="xsd:double"&gt;304.28&lt;/D&gt;&lt;D xsi:type="xsd:double"&gt;298.61&lt;/D&gt;&lt;D xsi:type="xsd:double"&gt;298.61&lt;/D&gt;&lt;D xsi:type="xsd:double"&gt;298.61&lt;/D&gt;&lt;D xsi:type="xsd:double"&gt;281.16&lt;/D&gt;&lt;D xsi:type="xsd:double"&gt;272.5&lt;/D&gt;&lt;D xsi:type="xsd:double"&gt;278.38&lt;/D&gt;&lt;D xsi:type="xsd:double"&gt;280.93&lt;/D&gt;&lt;D xsi:type="xsd:double"&gt;277.6&lt;/D&gt;&lt;D xsi:type="xsd:double"&gt;277.6&lt;/D&gt;&lt;D xsi:type="xsd:double"&gt;277.6&lt;/D&gt;&lt;D xsi:type="xsd:double"&gt;271.45&lt;/D&gt;&lt;D xsi:type="xsd:double"&gt;274.01&lt;/D&gt;&lt;D xsi:type="xsd:double"&gt;284.49&lt;/D&gt;&lt;D xsi:type="xsd:double"&gt;294.3101&lt;/D&gt;&lt;D xsi:type="xsd:double"&gt;294.3101&lt;/D&gt;&lt;D xsi:type="xsd:double"&gt;294.3101&lt;/D&gt;&lt;D xsi:type="xsd:double"&gt;294.3101&lt;/D&gt;&lt;D xsi:type="xsd:double"&gt;296.4&lt;/D&gt;&lt;D xsi:type="xsd:double"&gt;300.1181&lt;/D&gt;&lt;D xsi:type="xsd:double"&gt;293.66&lt;/D&gt;&lt;D xsi:type="xsd:double"&gt;295.4&lt;/D&gt;&lt;D xsi:type="xsd:double"&gt;293.3057&lt;/D&gt;&lt;D xsi:type="xsd:double"&gt;293.3057&lt;/D&gt;&lt;D xsi:type="xsd:double"&gt;293.3057&lt;/D&gt;&lt;D xsi:type="xsd:double"&gt;297.85&lt;/D&gt;&lt;D xsi:type="xsd:double"&gt;283.49&lt;/D&gt;&lt;D xsi:type="xsd:double"&gt;275.33&lt;/D&gt;&lt;D xsi:type="xsd:double"&gt;270.65&lt;/D&gt;&lt;D xsi:type="xsd:double"&gt;270.57&lt;/D&gt;&lt;D xsi:type="xsd:double"&gt;270.57&lt;/D&gt;&lt;D xsi:type="xsd:double"&gt;270.57&lt;/D&gt;&lt;D xsi:type="xsd:double"&gt;256.4384&lt;/D&gt;&lt;D xsi:type="xsd:double"&gt;268.39&lt;/D&gt;&lt;D xsi:type="xsd:double"&gt;276.08&lt;/D&gt;&lt;D xsi:type="xsd:double"&gt;264.98&lt;/D&gt;&lt;D xsi:type="xsd:double"&gt;262.1001&lt;/D&gt;&lt;D xsi:type="xsd:double"&gt;262.1001&lt;/D&gt;&lt;D xsi:type="xsd:double"&gt;262.1001&lt;/D&gt;&lt;D xsi:type="xsd:double"&gt;262.1001&lt;/D&gt;&lt;D xsi:type="xsd:double"&gt;257.7&lt;/D&gt;&lt;D xsi:type="xsd:double"&gt;250.52&lt;/D&gt;&lt;D xsi:type="xsd:double"&gt;240.78&lt;/D&gt;&lt;D xsi:type="xsd:double"&gt;232.63&lt;/D&gt;&lt;D xsi:type="xsd:double"&gt;232.63&lt;/D&gt;&lt;D xsi:type="xsd:double"&gt;232.63&lt;/D&gt;&lt;D xsi:type="xsd:double"&gt;208.88&lt;/D&gt;&lt;D xsi:type="xsd:double"&gt;220&lt;/D&gt;&lt;D xsi:type="xsd:double"&gt;223&lt;/D&gt;&lt;D xsi:type="xsd:double"&gt;216.75&lt;/D&gt;&lt;D xsi:type="xsd:double"&gt;212.96&lt;/D&gt;&lt;D xsi:type="xsd:double"&gt;212.96&lt;/D&gt;&lt;D xsi:type="xsd:double"&gt;212.96&lt;/D&gt;&lt;D xsi:type="xsd:double"&gt;230.52&lt;/D&gt;&lt;D xsi:type="xsd:double"&gt;238.9001&lt;/D&gt;&lt;D xsi:type="xsd:double"&gt;245.5301&lt;/D&gt;&lt;D xsi:type="xsd:double"&gt;237.8&lt;/D&gt;&lt;D xsi:type="xsd:double"&gt;236.32&lt;/D&gt;&lt;D xsi:type="xsd:double"&gt;236.32&lt;/D&gt;&lt;D xsi:type="xsd:double"&gt;236.32&lt;/D&gt;&lt;D xsi:type="xsd:double"&gt;242.02&lt;/D&gt;&lt;D xsi:type="xsd:double"&gt;239.8&lt;/D&gt;&lt;D xsi:type="xsd:double"&gt;253.53&lt;/D&gt;&lt;D xsi:type="xsd:double"&gt;256&lt;/D&gt;&lt;D xsi:type="xsd:double"&gt;237.73&lt;/D&gt;&lt;D xsi:type="xsd:double"&gt;237.73&lt;/D&gt;&lt;D xsi:type="xsd:double"&gt;237.73&lt;/D&gt;&lt;D xsi:type="xsd:double"&gt;237.55&lt;/D&gt;&lt;D xsi:type="xsd:double"&gt;247.84&lt;/D&gt;&lt;D xsi:type="xsd:double"&gt;255.52&lt;/D&gt;&lt;D xsi:type="xsd:double"&gt;241.65&lt;/D&gt;&lt;D xsi:type="xsd:double"&gt;231&lt;/D&gt;&lt;D xsi:type="xsd:double"&gt;231&lt;/D&gt;&lt;D xsi:type="xsd:double"&gt;231&lt;/D&gt;&lt;D xsi:type="xsd:double"&gt;231&lt;/D&gt;&lt;D xsi:type="xsd:double"&gt;230&lt;/D&gt;&lt;D xsi:type="xsd:double"&gt;223.01&lt;/D&gt;&lt;D xsi:type="xsd:double"&gt;208.9&lt;/D&gt;&lt;D xsi:type="xsd:double"&gt;233.81&lt;/D&gt;&lt;D xsi:type="xsd:double"&gt;233.81&lt;/D&gt;&lt;D xsi:type="xsd:double"&gt;233.81&lt;/D&gt;&lt;D xsi:type="xsd:double"&gt;237.0701&lt;/D&gt;&lt;D xsi:type="xsd:double"&gt;231.32&lt;/D&gt;&lt;D xsi:type="xsd:double"&gt;234.15&lt;/D&gt;&lt;D xsi:type="xsd:double"&gt;234.69&lt;/D&gt;&lt;D xsi:type="xsd:double"&gt;224.82&lt;/D&gt;&lt;D xsi:type="xsd:double"&gt;224.82&lt;/D&gt;&lt;D xsi:type="xsd:double"&gt;224.82&lt;/D&gt;&lt;D xsi:type="xsd:double"&gt;213.3&lt;/D&gt;&lt;D xsi:type="xsd:double"&gt;206.5&lt;/D&gt;&lt;D xsi:type="xsd:double"&gt;222.47&lt;/D&gt;&lt;D xsi:type="xsd:double"&gt;218.82&lt;/D&gt;&lt;D xsi:type="xsd:double"&gt;220.46&lt;/D&gt;&lt;D xsi:type="xsd:double"&gt;220.46&lt;/D&gt;&lt;D xsi:type="xsd:double"&gt;220.46&lt;/D&gt;&lt;D xsi:type="xsd:double"&gt;211.5901&lt;/D&gt;&lt;D xsi:type="xsd:double"&gt;213.2201&lt;/D&gt;&lt;D xsi:type="xsd:double"&gt;231.72&lt;/D&gt;&lt;D xsi:type="xsd:double"&gt;239.06&lt;/D&gt;&lt;D xsi:type="xsd:double"&gt;246.24&lt;/D&gt;&lt;D xsi:type="xsd:double"&gt;246.24&lt;/D&gt;&lt;D xsi:type="xsd:double"&gt;246.24&lt;/D&gt;&lt;D xsi:type="xsd:double"&gt;259.67&lt;/D&gt;&lt;D xsi:type="xsd:double"&gt;260.72&lt;/D&gt;&lt;D xsi:type="xsd:double"&gt;255.7501&lt;/D&gt;&lt;D xsi:type="xsd:double"&gt;259.07&lt;/D&gt;&lt;D xsi:type="xsd:double"&gt;272.71&lt;/D&gt;&lt;D xsi:type="xsd:double"&gt;272.71&lt;/D&gt;&lt;D xsi:type="xsd:double"&gt;272.71&lt;/D&gt;&lt;D xsi:type="xsd:double"&gt;272.06&lt;/D&gt;&lt;D xsi:type="xsd:double"&gt;279.8&lt;/D&gt;&lt;D xsi:type="xsd:double"&gt;275.03&lt;/D&gt;&lt;D xsi:type="xsd:double"&gt;272.7&lt;/D&gt;&lt;D xsi:type="xsd:double"&gt;262.67&lt;/D&gt;&lt;D xsi:type="xsd:double"&gt;262.67&lt;/D&gt;&lt;D xsi:type="xsd:double"&gt;262.67&lt;/D&gt;&lt;D xsi:type="xsd:double"&gt;266.13&lt;/D&gt;&lt;D xsi:type="xsd:double"&gt;258.2&lt;/D&gt;&lt;D xsi:type="xsd:double"&gt;240.03&lt;/D&gt;&lt;D xsi:type="xsd:double"&gt;234.78&lt;/D&gt;&lt;D xsi:type="xsd:double"&gt;230.6201&lt;/D&gt;&lt;D xsi:type="xsd:double"&gt;230.6201&lt;/D&gt;&lt;D xsi:type="xsd:double"&gt;230.6201&lt;/D&gt;&lt;D xsi:type="xsd:double"&gt;216.6&lt;/D&gt;&lt;D xsi:type="xsd:double"&gt;212.8204&lt;/D&gt;&lt;D xsi:type="xsd:double"&gt;214.55&lt;/D&gt;&lt;D xsi:type="xsd:double"&gt;211.63&lt;/D&gt;&lt;D xsi:type="xsd:double"&gt;211.63&lt;/D&gt;&lt;D xsi:type="xsd:double"&gt;211.63&lt;/D&gt;&lt;D xsi:type="xsd:double"&gt;211.63&lt;/D&gt;&lt;D xsi:type="xsd:double"&gt;210.79&lt;/D&gt;&lt;D xsi:type="xsd:double"&gt;213.14&lt;/D&gt;&lt;D xsi:type="xsd:double"&gt;212&lt;/D&gt;&lt;D xsi:type="xsd:double"&gt;200&lt;/D&gt;&lt;D xsi:type="xsd:double"&gt;195&lt;/D&gt;&lt;D xsi:type="xsd:double"&gt;195&lt;/D&gt;&lt;D xsi:type="xsd:double"&gt;195&lt;/D&gt;&lt;D xsi:type="xsd:double"&gt;190.96&lt;/D&gt;&lt;D xsi:type="xsd:double"&gt;186.7&lt;/D&gt;&lt;D xsi:type="xsd:double"&gt;182.9&lt;/D&gt;&lt;D xsi:type="xsd:double"&gt;184.8957&lt;/D&gt;&lt;D xsi:type="xsd:double"&gt;185.17&lt;/D&gt;&lt;D xsi:type="xsd:double"&gt;185.17&lt;/D&gt;&lt;D xsi:type="xsd:double"&gt;185.17&lt;/D&gt;&lt;D xsi:type="xsd:double"&gt;183.91&lt;/D&gt;&lt;D xsi:type="xsd:double"&gt;191.33&lt;/D&gt;&lt;D xsi:type="xsd:double"&gt;187.51&lt;/D&gt;&lt;D xsi:type="xsd:double"&gt;185&lt;/D&gt;&lt;D xsi:type="xsd:double"&gt;179.9&lt;/D&gt;&lt;D xsi:type="xsd:double"&gt;179.9&lt;/D&gt;&lt;D xsi:type="xsd:double"&gt;179.9&lt;/D&gt;&lt;D xsi:type="xsd:double"&gt;168.27&lt;/D&gt;&lt;D xsi:type="xsd:double"&gt;170.25&lt;/D&gt;&lt;D xsi:type="xsd:double"&gt;165.68&lt;/D&gt;&lt;D xsi:type="xsd:double"&gt;155.67&lt;/D&gt;&lt;D xsi:type="xsd:double"&gt;165.925&lt;/D&gt;&lt;D xsi:type="xsd:double"&gt;165.925&lt;/D&gt;&lt;D xsi:type="xsd:double"&gt;165.925&lt;/D&gt;&lt;D xsi:type="xsd:double"&gt;171.06&lt;/D&gt;&lt;D xsi:type="xsd:double"&gt;176.34&lt;/D&gt;&lt;D xsi:type="xsd:double"&gt;168.64&lt;/D&gt;&lt;D xsi:type="xsd:double"&gt;167.3405&lt;/D&gt;&lt;D xsi:type="xsd:double"&gt;157.55&lt;/D&gt;&lt;D xsi:type="xsd:double"&gt;157.55&lt;/D&gt;&lt;D xsi:type="xsd:double"&gt;157.55&lt;/D&gt;&lt;D xsi:type="xsd:double"&gt;161.7901&lt;/D&gt;&lt;D xsi:type="xsd:double"&gt;157.8&lt;/D&gt;&lt;D xsi:type="xsd:double"&gt;160&lt;/D&gt;&lt;D xsi:type="xsd:double"&gt;160.22&lt;/D&gt;&lt;D xsi:type="xsd:double"&gt;181&lt;/D&gt;&lt;D xsi:type="xsd:double"&gt;181&lt;/D&gt;&lt;D xsi:type="xsd:double"&gt;181&lt;/D&gt;&lt;D xsi:type="xsd:double"&gt;181&lt;/D&gt;&lt;D xsi:type="xsd:double"&gt;183.5&lt;/D&gt;&lt;D xsi:type="xsd:double"&gt;181.22&lt;/D&gt;&lt;D xsi:type="xsd:double"&gt;181.98&lt;/D&gt;&lt;D xsi:type="xsd:double"&gt;185.2156&lt;/D&gt;&lt;D xsi:type="xsd:double"&gt;185.2156&lt;/D&gt;&lt;D xsi:type="xsd:double"&gt;185.2156&lt;/D&gt;&lt;D xsi:type="xsd:double"&gt;185.642&lt;/D&gt;&lt;D xsi:type="xsd:double"&gt;181.88&lt;/D&gt;&lt;D xsi:type="xsd:double"&gt;185.35&lt;/D&gt;&lt;D xsi:type="xsd:double"&gt;180.41&lt;/D&gt;&lt;D xsi:type="xsd:double"&gt;168.69&lt;/D&gt;&lt;D xsi:type="xsd:double"&gt;168.69&lt;/D&gt;&lt;D xsi:type="xsd:double"&gt;168.69&lt;/D&gt;&lt;D xsi:type="xsd:double"&gt;156.06&lt;/D&gt;&lt;D xsi:type="xsd:double"&gt;154.12&lt;/D&gt;&lt;D xsi:type="xsd:double"&gt;159.26&lt;/D&gt;&lt;D xsi:type="xsd:double"&gt;154.01&lt;/D&gt;&lt;D xsi:type="xsd:double"&gt;153.28&lt;/D&gt;&lt;D xsi:type="xsd:double"&gt;153.28&lt;/D&gt;&lt;D xsi:type="xsd:double"&gt;153.28&lt;/D&gt;&lt;D xsi:type="xsd:double"&gt;153.28&lt;/D&gt;&lt;D xsi:type="xsd:double"&gt;164.07&lt;/D&gt;&lt;D xsi:type="xsd:double"&gt;161.8&lt;/D&gt;&lt;D xsi:type="xsd:double"&gt;158.53&lt;/D&gt;&lt;D xsi:type="xsd:double"&gt;163.1&lt;/D&gt;&lt;D xsi:type="xsd:double"&gt;163.1&lt;/D&gt;&lt;D xsi:type="xsd:double"&gt;163.1&lt;/D&gt;&lt;D xsi:type="xsd:double"&gt;166.255&lt;/D&gt;&lt;D xsi:type="xsd:double"&gt;159.45&lt;/D&gt;&lt;D xsi:type="xsd:double"&gt;151.7&lt;/D&gt;&lt;D xsi:type="xsd:double"&gt;148.62&lt;/D&gt;&lt;D xsi:type="xsd:double"&gt;143.92&lt;/D&gt;&lt;D xsi:type="xsd:double"&gt;143.92&lt;/D&gt;&lt;D xsi:type="xsd:double"&gt;143.92&lt;/D&gt;&lt;D xsi:type="xsd:double"&gt;143.92&lt;/D&gt;&lt;D xsi:type="xsd:double"&gt;140.55&lt;/D&gt;&lt;D xsi:type="xsd:double"&gt;147.89&lt;/D&gt;&lt;D xsi:type="xsd:double"&gt;153.89&lt;/D&gt;&lt;D xsi:type="xsd:double"&gt;153.89&lt;/D&gt;&lt;D xsi:type="xsd:double"&gt;153.89&lt;/D&gt;&lt;D xsi:type="xsd:double"&gt;153.89&lt;/D&gt;&lt;D xsi:type="xsd:double"&gt;150.3801&lt;/D&gt;&lt;D xsi:type="xsd:double"&gt;148.77&lt;/D&gt;&lt;D xsi:type="xsd:double"&gt;144.65&lt;/D&gt;&lt;D xsi:type="xsd:double"&gt;147.28&lt;/D&gt;&lt;D xsi:type="xsd:double"&gt;154.45&lt;/D&gt;&lt;D xsi:type="xsd:double"&gt;154.45&lt;/D&gt;&lt;D xsi:type="xsd:double"&gt;154.45&lt;/D&gt;&lt;D xsi:type="xsd:double"&gt;160.02&lt;/D&gt;&lt;D xsi:type="xsd:double"&gt;161.7201&lt;/D&gt;&lt;D xsi:type="xsd:double"&gt;168.01&lt;/D&gt;&lt;D xsi:type="xsd:double"&gt;175.4456&lt;/D&gt;&lt;D xsi:type="xsd:double"&gt;171.365&lt;/D&gt;&lt;D xsi:type="xsd:double"&gt;171.365&lt;/D&gt;&lt;D xsi:type="xsd:double"&gt;171.365&lt;/D&gt;&lt;D xsi:type="xsd:double"&gt;166.49&lt;/D&gt;&lt;D xsi:type="xsd:double"&gt;164.78&lt;/D&gt;&lt;D xsi:type="xsd:double"&gt;169.1301&lt;/D&gt;&lt;D xsi:type="xsd:double"&gt;174.4&lt;/D&gt;&lt;D xsi:type="xsd:double"&gt;176.92&lt;/D&gt;&lt;D xsi:type="xsd:double"&gt;176.92&lt;/D&gt;&lt;D xsi:type="xsd:double"&gt;176.92&lt;/D&gt;&lt;D xsi:type="xsd:double"&gt;179.9&lt;/D&gt;&lt;D xsi:type="xsd:double"&gt;180.92&lt;/D&gt;&lt;D xsi:type="xsd:double"&gt;181.37&lt;/D&gt;&lt;D xsi:type="xsd:double"&gt;187.6&lt;/D&gt;&lt;D xsi:type="xsd:double"&gt;186.66&lt;/D&gt;&lt;D xsi:type="xsd:double"&gt;186.66&lt;/D&gt;&lt;D xsi:type="xsd:double"&gt;186.66&lt;/D&gt;&lt;D xsi:type="xsd:double"&gt;172.42&lt;/D&gt;&lt;D xsi:type="xsd:double"&gt;167.24&lt;/D&gt;&lt;D xsi:type="xsd:double"&gt;173.1701&lt;/D&gt;&lt;D xsi:type="xsd:double"&gt;178.76&lt;/D&gt;&lt;D xsi:type="xsd:double"&gt;179.53&lt;/D&gt;&lt;D xsi:type="xsd:double"&gt;179.53&lt;/D&gt;&lt;D xsi:type="xsd:double"&gt;179.53&lt;/D&gt;&lt;D xsi:type="xsd:double"&gt;186.13&lt;/D&gt;&lt;D xsi:type="xsd:double"&gt;185.01&lt;/D&gt;&lt;D xsi:type="xsd:double"&gt;181.45&lt;/D&gt;&lt;D xsi:type="xsd:double"&gt;181.83&lt;/D&gt;&lt;D xsi:type="xsd:double"&gt;177.7&lt;/D&gt;&lt;D xsi:type="xsd:double"&gt;177.7&lt;/D&gt;&lt;D xsi:type="xsd:double"&gt;177.7&lt;/D&gt;&lt;D xsi:type="xsd:double"&gt;169.66&lt;/D&gt;&lt;D xsi:type="xsd:double"&gt;169.7&lt;/D&gt;&lt;D xsi:type="xsd:double"&gt;168.95&lt;/D&gt;&lt;D xsi:type="xsd:double"&gt;168.33&lt;/D&gt;&lt;D xsi:type="xsd:double"&gt;162.37&lt;/D&gt;&lt;D xsi:type="xsd:double"&gt;162.37&lt;/D&gt;&lt;D xsi:type="xsd:double"&gt;162.37&lt;/D&gt;&lt;D xsi:type="xsd:double"&gt;157.67&lt;/D&gt;&lt;D xsi:type="xsd:double"&gt;151.82&lt;/D&gt;&lt;D xsi:type="xsd:double"&gt;149.5851&lt;/D&gt;&lt;D xsi:type="xsd:double"&gt;132.7021&lt;/D&gt;&lt;D xsi:type="xsd:double"&gt;135.91&lt;/D&gt;&lt;D xsi:type="xsd:double"&gt;135.91&lt;/D&gt;&lt;D xsi:type="xsd:double"&gt;135.91&lt;/D&gt;&lt;D xsi:type="xsd:double"&gt;135.91&lt;/D&gt;&lt;D xsi:type="xsd:double"&gt;133.51&lt;/D&gt;&lt;D xsi:type="xsd:double"&gt;133.46&lt;/D&gt;&lt;D xsi:type="xsd:double"&gt;133.69&lt;/D&gt;&lt;D xsi:type="xsd:double"&gt;141.26&lt;/D&gt;&lt;D xsi:type="xsd:double"&gt;141.26&lt;/D&gt;&lt;D xsi:type="xsd:double"&gt;141.26&lt;/D&gt;&lt;D xsi:type="xsd:double"&gt;141.98&lt;/D&gt;&lt;D xsi:type="xsd:double"&gt;130.99&lt;/D&gt;&lt;D xsi:type="xsd:double"&gt;129.13&lt;/D&gt;&lt;D xsi:type="xsd:double"&gt;127.9&lt;/D&gt;&lt;D xsi:type="xsd:double"&gt;126.17&lt;/D&gt;&lt;D xsi:type="xsd:double"&gt;126.17&lt;/D&gt;&lt;D xsi:type="xsd:double"&gt;126.17&lt;/D&gt;&lt;D xsi:type="xsd:double"&gt;130.1&lt;/D&gt;&lt;D xsi:type="xsd:double"&gt;130.57&lt;/D&gt;&lt;D xsi:type="xsd:double"&gt;131.1&lt;/D&gt;&lt;D xsi:type="xsd:double"&gt;124.28&lt;/D&gt;&lt;D xsi:type="xsd:double"&gt;122.57&lt;/D&gt;&lt;D xsi:type="xsd:double"&gt;122.57&lt;/D&gt;&lt;D xsi:type="xsd:double"&gt;122.57&lt;/D&gt;&lt;D xsi:type="xsd:double"&gt;122.14&lt;/D&gt;&lt;D xsi:type="xsd:double"&gt;122.58&lt;/D&gt;&lt;D xsi:type="xsd:double"&gt;123.5386&lt;/D&gt;&lt;D xsi:type="xsd:double"&gt;119.4601&lt;/D&gt;&lt;D xsi:type="xsd:double"&gt;120.75&lt;/D&gt;&lt;D xsi:type="xsd:double"&gt;120.75&lt;/D&gt;&lt;D xsi:type="xsd:double"&gt;120.75&lt;/D&gt;&lt;D xsi:type="xsd:double"&gt;121.05&lt;/D&gt;&lt;D xsi:type="xsd:double"&gt;128.79&lt;/D&gt;&lt;D xsi:type="xsd:double"&gt;126.21&lt;/D&gt;&lt;D xsi:type="xsd:double"&gt;131.03&lt;/D&gt;&lt;D xsi:type="xsd:double"&gt;120.22&lt;/D&gt;&lt;D xsi:type="xsd:double"&gt;120.22&lt;/D&gt;&lt;D xsi:type="xsd:double"&gt;120.22&lt;/D&gt;&lt;D xsi:type="xsd:double"&gt;114.0812&lt;/D&gt;&lt;D xsi:type="xsd:double"&gt;112.83&lt;/D&gt;&lt;D xsi:type="xsd:double"&gt;113.45&lt;/D&gt;&lt;D xsi:type="xsd:double"&gt;108.13&lt;/D&gt;&lt;D xsi:type="xsd:double"&gt;112.04&lt;/D&gt;&lt;D xsi:type="xsd:double"&gt;112.04&lt;/D&gt;&lt;D xsi:type="xsd:double"&gt;112.04&lt;/D&gt;&lt;D xsi:type="xsd:double"&gt;115.17&lt;/D&gt;&lt;D xsi:type="xsd:double"&gt;116.18&lt;/D&gt;&lt;D xsi:type="xsd:double"&gt;118.34&lt;/D&gt;&lt;D xsi:type="xsd:double"&gt;121.05&lt;/D&gt;&lt;D xsi:type="xsd:double"&gt;118.87&lt;/D&gt;&lt;D xsi:type="xsd:double"&gt;118.87&lt;/D&gt;&lt;D xsi:type="xsd:double"&gt;118.87&lt;/D&gt;&lt;D xsi:type="xsd:double"&gt;120.64&lt;/D&gt;&lt;D xsi:type="xsd:double"&gt;126.64&lt;/D&gt;&lt;D xsi:type="xsd:double"&gt;127.08&lt;/D&gt;&lt;D xsi:type="xsd:double"&gt;131.22&lt;/D&gt;&lt;D xsi:type="xsd:double"&gt;130.61&lt;/D&gt;&lt;D xsi:type="xsd:double"&gt;130.61&lt;/D&gt;&lt;D xsi:type="xsd:double"&gt;130.61&lt;/D&gt;&lt;D xsi:type="xsd:double"&gt;132.97&lt;/D&gt;&lt;D xsi:type="xsd:double"&gt;135.19&lt;/D&gt;&lt;D xsi:type="xsd:double"&gt;132.1124&lt;/D&gt;&lt;D xsi:type="xsd:double"&gt;129.56&lt;/D&gt;&lt;D xsi:type="xsd:double"&gt;136.97&lt;/D&gt;&lt;D xsi:type="xsd:double"&gt;136.97&lt;/D&gt;&lt;D xsi:type="xsd:double"&gt;136.97&lt;/D&gt;&lt;D xsi:type="xsd:double"&gt;139.54&lt;/D&gt;&lt;D xsi:type="xsd:double"&gt;142.16&lt;/D&gt;&lt;D xsi:type="xsd:double"&gt;137.5901&lt;/D&gt;&lt;D xsi:type="xsd:double"&gt;145.47&lt;/D&gt;&lt;D xsi:type="xsd:double"&gt;154.82&lt;/D&gt;&lt;D xsi:type="xsd:double"&gt;154.82&lt;/D&gt;&lt;D xsi:type="xsd:double"&gt;154.82&lt;/D&gt;&lt;D xsi:type="xsd:double"&gt;159.22&lt;/D&gt;&lt;D xsi:type="xsd:double"&gt;163.82&lt;/D&gt;&lt;D xsi:type="xsd:double"&gt;158.73&lt;/D&gt;&lt;D xsi:type="xsd:double"&gt;155.35&lt;/D&gt;&lt;D xsi:type="xsd:double"&gt;151.2001&lt;/D&gt;&lt;D xsi:type="xsd:double"&gt;151.2001&lt;/D&gt;&lt;D xsi:type="xsd:double"&gt;151.2001&lt;/D&gt;&lt;D xsi:type="xsd:double"&gt;150.8&lt;/D&gt;&lt;D xsi:type="xsd:double"&gt;151.216&lt;/D&gt;&lt;D xsi:type="xsd:double"&gt;160.4801&lt;/D&gt;&lt;D xsi:type="xsd:double"&gt;160.4801&lt;/D&gt;&lt;D xsi:type="xsd:double"&gt;161.72&lt;/D&gt;&lt;D xsi:type="xsd:double"&gt;161.72&lt;/D&gt;&lt;D xsi:type="xsd:double"&gt;161.72&lt;/D&gt;&lt;D xsi:type="xsd:double"&gt;157.25&lt;/D&gt;&lt;D xsi:type="xsd:double"&gt;155.2&lt;/D&gt;&lt;D xsi:type="xsd:double"&gt;155.97&lt;/D&gt;&lt;D xsi:type="xsd:double"&gt;166.35&lt;/D&gt;&lt;D xsi:type="xsd:double"&gt;164.45&lt;/D&gt;&lt;D xsi:type="xsd:double"&gt;164.45&lt;/D&gt;&lt;D xsi:type="xsd:double"&gt;164.45&lt;/D&gt;&lt;D xsi:type="xsd:double"&gt;164.7201&lt;/D&gt;&lt;D xsi:type="xsd:double"&gt;158.19&lt;/D&gt;&lt;D xsi:type="xsd:double"&gt;156.67&lt;/D&gt;&lt;D xsi:type="xsd:double"&gt;159.59&lt;/D&gt;&lt;D xsi:type="xsd:double"&gt;169.75&lt;/D&gt;&lt;D xsi:type="xsd:double"&gt;169.75&lt;/D&gt;&lt;D xsi:type="xsd:double"&gt;169.75&lt;/D&gt;&lt;D xsi:type="xsd:double"&gt;167.97&lt;/D&gt;&lt;D xsi:type="xsd:double"&gt;177.11&lt;/D&gt;&lt;D xsi:type="xsd:double"&gt;174.2&lt;/D&gt;&lt;D xsi:type="xsd:double"&gt;167&lt;/D&gt;&lt;D xsi:type="xsd:double"&gt;164.1&lt;/D&gt;&lt;D xsi:type="xsd:double"&gt;164.1&lt;/D&gt;&lt;D xsi:type="xsd:double"&gt;164.1&lt;/D&gt;&lt;D xsi:type="xsd:double"&gt;161.45&lt;/D&gt;&lt;D xsi:type="xsd:double"&gt;158.52&lt;/D&gt;&lt;D xsi:type="xsd:double"&gt;161.02&lt;/D&gt;&lt;D xsi:type="xsd:double"&gt;148.82&lt;/D&gt;&lt;D xsi:type="xsd:double"&gt;148.83&lt;/D&gt;&lt;D xsi:type="xsd:double"&gt;148.83&lt;/D&gt;&lt;D xsi:type="xsd:double"&gt;148.83&lt;/D&gt;&lt;D xsi:type="xsd:double"&gt;148.83&lt;/D&gt;&lt;D xsi:type="xsd:double"&gt;140.56&lt;/D&gt;&lt;D xsi:type="xsd:double"&gt;138.84&lt;/D&gt;&lt;D xsi:type="xsd:double"&gt;142.27&lt;/D&gt;&lt;D xsi:type="xsd:double"&gt;142.33&lt;/D&gt;&lt;D xsi:type="xsd:double"&gt;142.33&lt;/D&gt;&lt;D xsi:type="xsd:double"&gt;142.33&lt;/D&gt;&lt;D xsi:type="xsd:double"&gt;142.33&lt;/D&gt;&lt;D xsi:type="xsd:double"&gt;140.96&lt;/D&gt;&lt;D xsi:type="xsd:double"&gt;142.41&lt;/D&gt;&lt;D xsi:type="xsd:double"&gt;141.4795&lt;/D&gt;&lt;D xsi:type="xsd:double"&gt;140.34&lt;/D&gt;&lt;D xsi:type="xsd:double"&gt;140.34&lt;/D&gt;&lt;D xsi:type="xsd:double"&gt;140.34&lt;/D&gt;&lt;D xsi:type="xsd:double"&gt;151.41&lt;/D&gt;&lt;D xsi:type="xsd:double"&gt;154.72&lt;/D&gt;&lt;D xsi:type="xsd:double"&gt;155.63&lt;/D&gt;&lt;D xsi:type="xsd:double"&gt;154.92&lt;/D&gt;&lt;D xsi:type="xsd:double"&gt;161.65&lt;/D&gt;&lt;D xsi:type="xsd:double"&gt;161.65&lt;/D&gt;&lt;D xsi:type="xsd:double"&gt;161.65&lt;/D&gt;&lt;D xsi:type="xsd:double"&gt;161.65&lt;/D&gt;&lt;D xsi:type="xsd:double"&gt;168.99&lt;/D&gt;&lt;D xsi:type="xsd:double"&gt;172.82&lt;/D&gt;&lt;D xsi:type="xsd:double"&gt;167.31&lt;/D&gt;&lt;D xsi:type="xsd:double"&gt;168.25&lt;/D&gt;&lt;D xsi:type="xsd:double"&gt;168.25&lt;/D&gt;&lt;D xsi:type="xsd:double"&gt;168.25&lt;/D&gt;&lt;D xsi:type="xsd:double"&gt;178.175&lt;/D&gt;&lt;D xsi:type="xsd:double"&gt;188.2&lt;/D&gt;&lt;D xsi:type="xsd:double"&gt;185.8&lt;/D&gt;&lt;D xsi:type="xsd:double"&gt;192.78&lt;/D&gt;&lt;D xsi:type="xsd:double"&gt;194.05&lt;/D&gt;&lt;D xsi:type="xsd:double"&gt;194.05&lt;/D&gt;&lt;D xsi:type="xsd:double"&gt;194.05&lt;/D&gt;&lt;D xsi:type="xsd:double"&gt;191.5&lt;/D&gt;&lt;D xsi:type="xsd:double"&gt;189.5&lt;/D&gt;&lt;D xsi:type="xsd:double"&gt;196.11&lt;/D&gt;&lt;D xsi:type="xsd:double"&gt;207&lt;/D&gt;&lt;D xsi:type="xsd:double"&gt;207.89&lt;/D&gt;&lt;D xsi:type="xsd:double"&gt;207.89&lt;/D&gt;&lt;D xsi:type="xsd:double"&gt;207.89&lt;/D&gt;&lt;D xsi:type="xsd:double"&gt;207.86&lt;/D&gt;&lt;D xsi:type="xsd:double"&gt;211.5&lt;/D&gt;&lt;D xsi:type="xsd:double"&gt;220.0801&lt;/D&gt;&lt;D xsi:type="xsd:double"&gt;221.2&lt;/D&gt;&lt;D xsi:type="xsd:double"&gt;208.11&lt;/D&gt;&lt;D xsi:type="xsd:double"&gt;208.11&lt;/D&gt;&lt;D xsi:type="xsd:double"&gt;208.11&lt;/D&gt;&lt;D xsi:type="xsd:double"&gt;209.62&lt;/D&gt;&lt;D xsi:type="xsd:double"&gt;213.66&lt;/D&gt;&lt;D xsi:type="xsd:double"&gt;221.06&lt;/D&gt;&lt;D xsi:type="xsd:double"&gt;219.268&lt;/D&gt;&lt;D xsi:type="xsd:double"&gt;209.75&lt;/D&gt;&lt;D xsi:type="xsd:double"&gt;209.75&lt;/D&gt;&lt;D xsi:type="xsd:double"&gt;209.75&lt;/D&gt;&lt;D xsi:type="xsd:double"&gt;209.75&lt;/D&gt;&lt;D xsi:type="xsd:double"&gt;206.18&lt;/D&gt;&lt;D xsi:type="xsd:double"&gt;204.21&lt;/D&gt;&lt;D xsi:type="xsd:double"&gt;230.25&lt;/D&gt;&lt;D xsi:type="xsd:double"&gt;229.47&lt;/D&gt;&lt;D xsi:type="xsd:double"&gt;229.47&lt;/D&gt;&lt;D xsi:type="xsd:double"&gt;229.47&lt;/D&gt;&lt;D xsi:type="xsd:double"&gt;234.54&lt;/D&gt;&lt;D xsi:type="xsd:double"&gt;232.06&lt;/D&gt;&lt;D xsi:type="xsd:double"&gt;225.08&lt;/D&gt;&lt;D xsi:type="xsd:double"&gt;224.32&lt;/D&gt;&lt;D xsi:type="xsd:double"&gt;231.3&lt;/D&gt;&lt;D xsi:type="xsd:double"&gt;231.3&lt;/D&gt;&lt;D xsi:type="xsd:double"&gt;231.3&lt;/D&gt;&lt;D xsi:type="xsd:double"&gt;234.87&lt;/D&gt;&lt;D xsi:type="xsd:double"&gt;232.41&lt;/D&gt;&lt;D xsi:type="xsd:double"&gt;234.235&lt;/D&gt;&lt;D xsi:type="xsd:double"&gt;233.8284&lt;/D&gt;&lt;D xsi:type="xsd:double"&gt;227.26&lt;/D&gt;&lt;D xsi:type="xsd:double"&gt;227.26&lt;/D&gt;&lt;D xsi:type="xsd:double"&gt;227.26&lt;/D&gt;&lt;D xsi:type="xsd:double"&gt;222.97&lt;/D&gt;&lt;D xsi:type="xsd:double"&gt;234.6&lt;/D&gt;&lt;D xsi:type="xsd:double"&gt;233.6&lt;/D&gt;&lt;D xsi:type="xsd:double"&gt;238.94&lt;/D&gt;&lt;D xsi:type="xsd:double"&gt;256.68&lt;/D&gt;&lt;D xsi:type="xsd:double"&gt;256.68&lt;/D&gt;&lt;D xsi:type="xsd:double"&gt;256.68&lt;/D&gt;&lt;D xsi:type="xsd:double"&gt;251.2983&lt;/D&gt;&lt;D xsi:type="xsd:double"&gt;253.81&lt;/D&gt;&lt;D xsi:type="xsd:double"&gt;262.37&lt;/D&gt;&lt;D xsi:type="xsd:double"&gt;266.9&lt;/D&gt;&lt;D xsi:type="xsd:double"&gt;263.55&lt;/D&gt;&lt;D xsi:type="xsd:double"&gt;263.55&lt;/D&gt;&lt;D xsi:type="xsd:double"&gt;263.55&lt;/D&gt;&lt;D xsi:type="xsd:double"&gt;263.65&lt;/D&gt;&lt;D xsi:type="xsd:double"&gt;258.5&lt;/D&gt;&lt;D xsi:type="xsd:double"&gt;265.97&lt;/D&gt;&lt;D xsi:type="xsd:double"&gt;271.02&lt;/D&gt;&lt;D xsi:type="xsd:double"&gt;271.05&lt;/D&gt;&lt;D xsi:type="xsd:double"&gt;271.05&lt;/D&gt;&lt;D xsi:type="xsd:double"&gt;271.05&lt;/D&gt;&lt;D xsi:type="xsd:double"&gt;273.36&lt;/D&gt;&lt;D xsi:type="xsd:double"&gt;273.07&lt;/D&gt;&lt;D xsi:type="xsd:double"&gt;263.95&lt;/D&gt;&lt;D xsi:type="xsd:double"&gt;264.27&lt;/D&gt;&lt;D xsi:type="xsd:double"&gt;264.27&lt;/D&gt;&lt;D xsi:type="xsd:double"&gt;264.27&lt;/D&gt;&lt;D xsi:type="xsd:double"&gt;264.27&lt;/D&gt;&lt;D xsi:type="xsd:double"&gt;266.69&lt;/D&gt;&lt;D xsi:type="xsd:double"&gt;271.26&lt;/D&gt;&lt;D xsi:type="xsd:double"&gt;264.475&lt;/D&gt;&lt;D xsi:type="xsd:double"&gt;263.29&lt;/D&gt;&lt;D xsi:type="xsd:double"&gt;262.2&lt;/D&gt;&lt;D xsi:type="xsd:double"&gt;262.2&lt;/D&gt;&lt;D xsi:type="xsd:double"&gt;262.2&lt;/D&gt;&lt;D xsi:type="xsd:double"&gt;264.3318&lt;/D&gt;&lt;D xsi:type="xsd:double"&gt;273.57&lt;/D&gt;&lt;D xsi:type="xsd:double"&gt;272.32&lt;/D&gt;&lt;D xsi:type="xsd:double"&gt;270&lt;/D&gt;&lt;D xsi:type="xsd:double"&gt;267.22&lt;/D&gt;&lt;D xsi:type="xsd:double"&gt;267.22&lt;/D&gt;&lt;D xsi:type="xsd:double"&gt;267.22&lt;/D&gt;&lt;D xsi:type="xsd:double"&gt;266.7101&lt;/D&gt;&lt;D xsi:type="xsd:double"&gt;262.25&lt;/D&gt;&lt;D xsi:type="xsd:double"&gt;267.051&lt;/D&gt;&lt;D xsi:type="xsd:double"&gt;266.2501&lt;/D&gt;&lt;D xsi:type="xsd:double"&gt;270.7148&lt;/D&gt;&lt;D xsi:type="xsd:double"&gt;270.7148&lt;/D&gt;&lt;D xsi:type="xsd:double"&gt;270.7148&lt;/D&gt;&lt;D xsi:type="xsd:double"&gt;277.8&lt;/D&gt;&lt;D xsi:type="xsd:double"&gt;280.83&lt;/D&gt;&lt;D xsi:type="xsd:double"&gt;274.72&lt;/D&gt;&lt;D xsi:type="xsd:double"&gt;272.4&lt;/D&gt;&lt;D xsi:type="xsd:double"&gt;277.31&lt;/D&gt;&lt;D xsi:type="xsd:double"&gt;277.31&lt;/D&gt;&lt;D xsi:type="xsd:double"&gt;277.31&lt;/D&gt;&lt;D xsi:type="xsd:double"&gt;283.5&lt;/D&gt;&lt;D xsi:type="xsd:double"&gt;284.5&lt;/D&gt;&lt;D xsi:type="xsd:double"&gt;284.6128&lt;/D&gt;&lt;D xsi:type="xsd:double"&gt;282.46&lt;/D&gt;&lt;D xsi:type="xsd:double"&gt;280.46&lt;/D&gt;&lt;D xsi:type="xsd:double"&gt;280.46&lt;/D&gt;&lt;D xsi:type="xsd:double"&gt;280.46&lt;/D&gt;&lt;D xsi:type="xsd:double"&gt;281.52&lt;/D&gt;&lt;D xsi:type="xsd:double"&gt;288.32&lt;/D&gt;&lt;D xsi:type="xsd:double"&gt;294.3001&lt;/D&gt;&lt;D xsi:type="xsd:double"&gt;303.2&lt;/D&gt;&lt;D xsi:type="xsd:double"&gt;309.16&lt;/D&gt;&lt;D xsi:type="xsd:double"&gt;309.16&lt;/D&gt;&lt;D xsi:type="xsd:double"&gt;309.16&lt;/D&gt;&lt;D xsi:type="xsd:double"&gt;306.8&lt;/D&gt;&lt;D xsi:type="xsd:double"&gt;306.31&lt;/D&gt;&lt;D xsi:type="xsd:double"&gt;298.06&lt;/D&gt;&lt;D xsi:type="xsd:double"&gt;366.35&lt;/D&gt;&lt;D xsi:type="xsd:double"&gt;375.5&lt;/D&gt;&lt;D xsi:type="xsd:double"&gt;375.5&lt;/D&gt;&lt;D xsi:type="xsd:double"&gt;375.5&lt;/D&gt;&lt;D xsi:type="xsd:double"&gt;375.5&lt;/D&gt;&lt;D xsi:type="xsd:double"&gt;399.49&lt;/D&gt;&lt;D xsi:type="xsd:double"&gt;378.22&lt;/D&gt;&lt;D xsi:type="xsd:double"&gt;383.4&lt;/D&gt;&lt;D xsi:type="xsd:double"&gt;390.5801&lt;/D&gt;&lt;D xsi:type="xsd:double"&gt;390.5801&lt;/D&gt;&lt;D xsi:type="xsd:double"&gt;390.5801&lt;/D&gt;&lt;D xsi:type="xsd:double"&gt;387.07&lt;/D&gt;&lt;D xsi:type="xsd:double"&gt;381.48&lt;/D&gt;&lt;D xsi:type="xsd:double"&gt;373.56&lt;/D&gt;&lt;D xsi:type="xsd:double"&gt;375.05&lt;/D&gt;&lt;D xsi:type="xsd:double"&gt;385.67&lt;/D&gt;&lt;D xsi:type="xsd:double"&gt;385.67&lt;/D&gt;&lt;D xsi:type="xsd:double"&gt;385.67&lt;/D&gt;&lt;D xsi:type="xsd:double"&gt;386.18&lt;/D&gt;&lt;D xsi:type="xsd:double"&gt;397.4&lt;/D&gt;&lt;D xsi:type="xsd:double"&gt;405.52&lt;/D&gt;&lt;D xsi:type="xsd:double"&gt;421.47&lt;/D&gt;&lt;D xsi:type="xsd:double"&gt;426.605&lt;/D&gt;&lt;D xsi:type="xsd:double"&gt;426.605&lt;/D&gt;&lt;D xsi:type="xsd:double"&gt;426.605&lt;/D&gt;&lt;D xsi:type="xsd:double"&gt;426.605&lt;/D&gt;&lt;D xsi:type="xsd:double"&gt;426.74&lt;/D&gt;&lt;D xsi:type="xsd:double"&gt;420.8&lt;/D&gt;&lt;D xsi:type="xsd:double"&gt;422.34&lt;/D&gt;&lt;D xsi:type="xsd:double"&gt;420.15&lt;/D&gt;&lt;D xsi:type="xsd:double"&gt;420.15&lt;/D&gt;&lt;D xsi:type="xsd:double"&gt;420.15&lt;/D&gt;&lt;D xsi:type="xsd:double"&gt;401&lt;/D&gt;&lt;D xsi:type="xsd:double"&gt;404.48&lt;/D&gt;&lt;D xsi:type="xsd:double"&gt;405.18&lt;/D&gt;&lt;D xsi:type="xsd:double"&gt;406&lt;/D&gt;&lt;D xsi:type="xsd:double"&gt;415.01&lt;/D&gt;&lt;D xsi:type="xsd:double"&gt;415.01&lt;/D&gt;&lt;D xsi:type="xsd:double"&gt;415.01&lt;/D&gt;&lt;D xsi:type="xsd:double"&gt;422.02&lt;/D&gt;&lt;D xsi:type="xsd:double"&gt;422.02&lt;/D&gt;&lt;D xsi:type="xsd:double"&gt;420.85&lt;/D&gt;&lt;D xsi:type="xsd:double"&gt;413.46&lt;/D&gt;&lt;D xsi:type="xsd:double"&gt;421.8&lt;/D&gt;&lt;D xsi:type="xsd:double"&gt;421.8&lt;/D&gt;&lt;D xsi:type="xsd:double"&gt;421.8&lt;/D&gt;&lt;D xsi:type="xsd:double"&gt;416.49&lt;/D&gt;&lt;D xsi:type="xsd:double"&gt;420.67&lt;/D&gt;&lt;D xsi:type="xsd:double"&gt;427.7728&lt;/D&gt;&lt;D xsi:type="xsd:double"&gt;444.92&lt;/D&gt;&lt;D xsi:type="xsd:double"&gt;450.6&lt;/D&gt;&lt;D xsi:type="xsd:double"&gt;450.6&lt;/D&gt;&lt;D xsi:type="xsd:double"&gt;450.6&lt;/D&gt;&lt;D xsi:type="xsd:double"&gt;452.6241&lt;/D&gt;&lt;D xsi:type="xsd:double"&gt;457.34&lt;/D&gt;&lt;D xsi:type="xsd:double"&gt;467.42&lt;/D&gt;&lt;D xsi:type="xsd:double"&gt;450.62&lt;/D&gt;&lt;D xsi:type="xsd:double"&gt;441&lt;/D&gt;&lt;D xsi:type="xsd:double"&gt;441&lt;/D&gt;&lt;D xsi:type="xsd:double"&gt;441&lt;/D&gt;&lt;D xsi:type="xsd:double"&gt;440.4&lt;/D&gt;&lt;D xsi:type="xsd:double"&gt;449.23&lt;/D&gt;&lt;D xsi:type="xsd:double"&gt;446.3&lt;/D&gt;&lt;D xsi:type="xsd:double"&gt;457.5&lt;/D&gt;&lt;D xsi:type="xsd:double"&gt;463.81&lt;/D&gt;&lt;D xsi:type="xsd:double"&gt;463.81&lt;/D&gt;&lt;D xsi:type="xsd:double"&gt;463.81&lt;/D&gt;&lt;D xsi:type="xsd:double"&gt;465.0601&lt;/D&gt;&lt;D xsi:type="xsd:double"&gt;460.27&lt;/D&gt;&lt;D xsi:type="xsd:double"&gt;433.87&lt;/D&gt;&lt;D xsi:type="xsd:double"&gt;438&lt;/D&gt;&lt;D xsi:type="xsd:double"&gt;443.93&lt;/D&gt;&lt;D xsi:type="xsd:double"&gt;443.93&lt;/D&gt;&lt;D xsi:type="xsd:double"&gt;443.93&lt;/D&gt;&lt;D xsi:type="xsd:double"&gt;445.6345&lt;/D&gt;&lt;D xsi:type="xsd:double"&gt;440.5601&lt;/D&gt;&lt;D xsi:type="xsd:double"&gt;421.34&lt;/D&gt;&lt;D xsi:type="xsd:double"&gt;418.35&lt;/D&gt;&lt;D xsi:type="xsd:double"&gt;406.39&lt;/D&gt;&lt;D xsi:type="xsd:double"&gt;406.39&lt;/D&gt;&lt;D xsi:type="xsd:double"&gt;406.39&lt;/D&gt;&lt;D xsi:type="xsd:double"&gt;403.11&lt;/D&gt;&lt;D xsi:type="xsd:double"&gt;437.1&lt;/D&gt;&lt;D xsi:type="xsd:double"&gt;434.06&lt;/D&gt;&lt;D xsi:type="xsd:double"&gt;430.01&lt;/D&gt;&lt;D xsi:type="xsd:double"&gt;416.6&lt;/D&gt;&lt;D xsi:type="xsd:double"&gt;416.6&lt;/D&gt;&lt;D xsi:type="xsd:double"&gt;416.6&lt;/D&gt;&lt;D xsi:type="xsd:double"&gt;442.22&lt;/D&gt;&lt;D xsi:type="xsd:double"&gt;453.331&lt;/D&gt;&lt;D xsi:type="xsd:double"&gt;452.08&lt;/D&gt;&lt;D xsi:type="xsd:double"&gt;471.59&lt;/D&gt;&lt;D xsi:type="xsd:double"&gt;450.24&lt;/D&gt;&lt;D xsi:type="xsd:double"&gt;450.24&lt;/D&gt;&lt;D xsi:type="xsd:double"&gt;450.24&lt;/D&gt;&lt;D xsi:type=</t>
        </r>
      </text>
    </comment>
    <comment ref="A48" authorId="0" shapeId="0">
      <text>
        <r>
          <rPr>
            <b/>
            <sz val="9"/>
            <color indexed="81"/>
            <rFont val="Tahoma"/>
            <family val="2"/>
          </rPr>
          <t>"xsd:double"&gt;448.88&lt;/D&gt;&lt;D xsi:type="xsd:double"&gt;463.9101&lt;/D&gt;&lt;D xsi:type="xsd:double"&gt;484.25&lt;/D&gt;&lt;D xsi:type="xsd:double"&gt;489.58&lt;/D&gt;&lt;D xsi:type="xsd:double"&gt;481.416&lt;/D&gt;&lt;D xsi:type="xsd:double"&gt;481.416&lt;/D&gt;&lt;D xsi:type="xsd:double"&gt;481.416&lt;/D&gt;&lt;D xsi:type="xsd:double"&gt;481.416&lt;/D&gt;&lt;D xsi:type="xsd:double"&gt;478.6&lt;/D&gt;&lt;D xsi:type="xsd:double"&gt;465.8&lt;/D&gt;&lt;D xsi:type="xsd:double"&gt;451.52&lt;/D&gt;&lt;D xsi:type="xsd:double"&gt;452.71&lt;/D&gt;&lt;D xsi:type="xsd:double"&gt;452.71&lt;/D&gt;&lt;D xsi:type="xsd:double"&gt;452.71&lt;/D&gt;&lt;D xsi:type="xsd:double"&gt;443.12&lt;/D&gt;&lt;D xsi:type="xsd:double"&gt;445.31&lt;/D&gt;&lt;D xsi:type="xsd:double"&gt;445.03&lt;/D&gt;&lt;D xsi:type="xsd:double"&gt;451.31&lt;/D&gt;&lt;D xsi:type="xsd:double"&gt;438.08&lt;/D&gt;&lt;D xsi:type="xsd:double"&gt;438.08&lt;/D&gt;&lt;D xsi:type="xsd:double"&gt;438.08&lt;/D&gt;&lt;D xsi:type="xsd:double"&gt;420&lt;/D&gt;&lt;D xsi:type="xsd:double"&gt;430.02&lt;/D&gt;&lt;D xsi:type="xsd:double"&gt;422.23&lt;/D&gt;&lt;D xsi:type="xsd:double"&gt;409.8&lt;/D&gt;&lt;D xsi:type="xsd:double"&gt;412.31&lt;/D&gt;&lt;D xsi:type="xsd:double"&gt;412.31&lt;/D&gt;&lt;D xsi:type="xsd:double"&gt;412.31&lt;/D&gt;&lt;D xsi:type="xsd:double"&gt;411.77&lt;/D&gt;&lt;D xsi:type="xsd:double"&gt;416.55&lt;/D&gt;&lt;D xsi:type="xsd:double"&gt;416.2901&lt;/D&gt;&lt;D xsi:type="xsd:double"&gt;421.15&lt;/D&gt;&lt;D xsi:type="xsd:double"&gt;433.0694&lt;/D&gt;&lt;D xsi:type="xsd:double"&gt;433.0694&lt;/D&gt;&lt;D xsi:type="xsd:double"&gt;433.0694&lt;/D&gt;&lt;D xsi:type="xsd:double"&gt;438.61&lt;/D&gt;&lt;D xsi:type="xsd:double"&gt;432.46&lt;/D&gt;&lt;D xsi:type="xsd:double"&gt;432.9201&lt;/D&gt;&lt;D xsi:type="xsd:double"&gt;438.88&lt;/D&gt;&lt;D xsi:type="xsd:double"&gt;440.26&lt;/D&gt;&lt;D xsi:type="xsd:double"&gt;440.26&lt;/D&gt;&lt;D xsi:type="xsd:double"&gt;440.26&lt;/D&gt;&lt;D xsi:type="xsd:double"&gt;443.68&lt;/D&gt;&lt;D xsi:type="xsd:double"&gt;450.88&lt;/D&gt;&lt;D xsi:type="xsd:double"&gt;460.5&lt;/D&gt;&lt;D xsi:type="xsd:double"&gt;463.3&lt;/D&gt;&lt;D xsi:type="xsd:double"&gt;452.8&lt;/D&gt;&lt;D xsi:type="xsd:double"&gt;452.8&lt;/D&gt;&lt;D xsi:type="xsd:double"&gt;452.8&lt;/D&gt;&lt;D xsi:type="xsd:double"&gt;449.12&lt;/D&gt;&lt;D xsi:type="xsd:double"&gt;424.8&lt;/D&gt;&lt;D xsi:type="xsd:double"&gt;418.25&lt;/D&gt;&lt;D xsi:type="xsd:double"&gt;418.82&lt;/D&gt;&lt;D xsi:type="xsd:double"&gt;410.78&lt;/D&gt;&lt;D xsi:type="xsd:double"&gt;410.78&lt;/D&gt;&lt;D xsi:type="xsd:double"&gt;410.78&lt;/D&gt;&lt;D xsi:type="xsd:double"&gt;409.45&lt;/D&gt;&lt;D xsi:type="xsd:double"&gt;426.91&lt;/D&gt;&lt;D xsi:type="xsd:double"&gt;415.55&lt;/D&gt;&lt;D xsi:type="xsd:double"&gt;398.8019&lt;/D&gt;&lt;D xsi:type="xsd:double"&gt;400.15&lt;/D&gt;&lt;D xsi:type="xsd:double"&gt;400.15&lt;/D&gt;&lt;D xsi:type="xsd:double"&gt;400.15&lt;/D&gt;&lt;D xsi:type="xsd:double"&gt;404.81&lt;/D&gt;&lt;D xsi:type="xsd:double"&gt;392.3001&lt;/D&gt;&lt;D xsi:type="xsd:double"&gt;408.69&lt;/D&gt;&lt;D xsi:type="xsd:double"&gt;428.94&lt;/D&gt;&lt;D xsi:type="xsd:double"&gt;437.23&lt;/D&gt;&lt;D xsi:type="xsd:double"&gt;437.23&lt;/D&gt;&lt;D xsi:type="xsd:double"&gt;437.23&lt;/D&gt;&lt;D xsi:type="xsd:double"&gt;448.99&lt;/D&gt;&lt;D xsi:type="xsd:double"&gt;451.575&lt;/D&gt;&lt;D xsi:type="xsd:double"&gt;459.68&lt;/D&gt;&lt;D xsi:type="xsd:double"&gt;467.5&lt;/D&gt;&lt;D xsi:type="xsd:double"&gt;472.8301&lt;/D&gt;&lt;D xsi:type="xsd:double"&gt;472.8301&lt;/D&gt;&lt;D xsi:type="xsd:double"&gt;472.8301&lt;/D&gt;&lt;D xsi:type="xsd:double"&gt;480.9901&lt;/D&gt;&lt;D xsi:type="xsd:double"&gt;490.4001&lt;/D&gt;&lt;D xsi:type="xsd:double"&gt;482&lt;/D&gt;&lt;D xsi:type="xsd:double"&gt;483.3&lt;/D&gt;&lt;D xsi:type="xsd:double"&gt;490.07&lt;/D&gt;&lt;D xsi:type="xsd:double"&gt;490.07&lt;/D&gt;&lt;D xsi:type="xsd:double"&gt;490.07&lt;/D&gt;&lt;D xsi:type="xsd:double"&gt;491.8101&lt;/D&gt;&lt;D xsi:type="xsd:double"&gt;492.22&lt;/D&gt;&lt;D xsi:type="xsd:double"&gt;476.9&lt;/D&gt;&lt;D xsi:type="xsd:double"&gt;476.9&lt;/D&gt;&lt;D xsi:type="xsd:double"&gt;477.45&lt;/D&gt;&lt;D xsi:type="xsd:double"&gt;477.45&lt;/D&gt;&lt;D xsi:type="xsd:double"&gt;477.45&lt;/D&gt;&lt;D xsi:type="xsd:double"&gt;476.52&lt;/D&gt;&lt;D xsi:type="xsd:double"&gt;474.73&lt;/D&gt;&lt;D xsi:type="xsd:double"&gt;478.6&lt;/D&gt;&lt;D xsi:type="xsd:double"&gt;464.22&lt;/D&gt;&lt;D xsi:type="xsd:double"&gt;461.87&lt;/D&gt;&lt;D xsi:type="xsd:double"&gt;461.87&lt;/D&gt;&lt;D xsi:type="xsd:double"&gt;461.87&lt;/D&gt;&lt;D xsi:type="xsd:double"&gt;450.1&lt;/D&gt;&lt;D xsi:type="xsd:double"&gt;452.71&lt;/D&gt;&lt;D xsi:type="xsd:double"&gt;454.12&lt;/D&gt;&lt;D xsi:type="xsd:double"&gt;456.04&lt;/D&gt;&lt;D xsi:type="xsd:double"&gt;465.5&lt;/D&gt;&lt;D xsi:type="xsd:double"&gt;465.5&lt;/D&gt;&lt;D xsi:type="xsd:double"&gt;465.5&lt;/D&gt;&lt;D xsi:type="xsd:double"&gt;458.3&lt;/D&gt;&lt;D xsi:type="xsd:double"&gt;460.46&lt;/D&gt;&lt;D xsi:type="xsd:double"&gt;476.08&lt;/D&gt;&lt;D xsi:type="xsd:double"&gt;474.22&lt;/D&gt;&lt;D xsi:type="xsd:double"&gt;481.2&lt;/D&gt;&lt;D xsi:type="xsd:double"&gt;481.2&lt;/D&gt;&lt;D xsi:type="xsd:double"&gt;481.2&lt;/D&gt;&lt;D xsi:type="xsd:double"&gt;491.5&lt;/D&gt;&lt;D xsi:type="xsd:double"&gt;488.95&lt;/D&gt;&lt;D xsi:type="xsd:double"&gt;480.98&lt;/D&gt;&lt;D xsi:type="xsd:double"&gt;484.19&lt;/D&gt;&lt;D xsi:type="xsd:double"&gt;484.67&lt;/D&gt;&lt;D xsi:type="xsd:double"&gt;484.67&lt;/D&gt;&lt;D xsi:type="xsd:double"&gt;484.67&lt;/D&gt;&lt;D xsi:type="xsd:double"&gt;484.67&lt;/D&gt;&lt;D xsi:type="xsd:double"&gt;489.6&lt;/D&gt;&lt;D xsi:type="xsd:double"&gt;490.85&lt;/D&gt;&lt;D xsi:type="xsd:double"&gt;494.12&lt;/D&gt;&lt;D xsi:type="xsd:double"&gt;487.51&lt;/D&gt;&lt;D xsi:type="xsd:double"&gt;487.51&lt;/D&gt;&lt;D xsi:type="xsd:double"&gt;487.51&lt;/D&gt;&lt;D xsi:type="xsd:double"&gt;487.51&lt;/D&gt;&lt;D xsi:type="xsd:double"&gt;475.95&lt;/D&gt;&lt;D xsi:type="xsd:double"&gt;473.2&lt;/D&gt;&lt;D xsi:type="xsd:double"&gt;475.08&lt;/D&gt;&lt;/FQL&gt;&lt;FQL&gt;&lt;Q&gt;QQQ-US^P_PRICE_RETURNS(2,20201231,20240104,D,KRW)&lt;/Q&gt;&lt;R&gt;1100&lt;/R&gt;&lt;C&gt;1&lt;/C&gt;&lt;D xsi:type="xsd:double"&gt;0.24602413&lt;/D&gt;&lt;D xsi:type="xsd:double"&gt;0&lt;/D&gt;&lt;D xsi:type="xsd:double"&gt;0&lt;/D&gt;&lt;D xsi:type="xsd:double"&gt;0&lt;/D&gt;&lt;D xsi:type="xsd:double"&gt;-1.7886281&lt;/D&gt;&lt;D xsi:type="xsd:double"&gt;1.3368487&lt;/D&gt;&lt;D xsi:type="xsd:double"&gt;-1.5620351&lt;/D&gt;&lt;D xsi:type="xsd:double"&gt;2.5795817&lt;/D&gt;&lt;D xsi:type="xsd:double"&gt;1.5046835&lt;/D&gt;&lt;D xsi:type="xsd:double"&gt;0&lt;/D&gt;&lt;D xsi:type="xsd:double"&gt;0&lt;/D&gt;&lt;D xsi:type="xsd:double"&gt;-0.7576704&lt;/D&gt;&lt;D xsi:type="xsd:double"&gt;0.07299185&lt;/D&gt;&lt;D xsi:type="xsd:double"&gt;0.24055243&lt;/D&gt;&lt;D xsi:type="xsd:double"&gt;-0.27135015&lt;/D&gt;&lt;D xsi:type="xsd:double"&gt;-0.6656289&lt;/D&gt;&lt;D xsi:type="xsd:double"&gt;0&lt;/D&gt;&lt;D xsi:type="xsd:double"&gt;0&lt;/D&gt;&lt;D xsi:type="xsd:double"&gt;0.4001975&lt;/D&gt;&lt;D xsi:type="xsd:double"&gt;1.3762712&lt;/D&gt;&lt;D xsi:type="xsd:double"&gt;2.084887&lt;/D&gt;&lt;D xsi:type="xsd:double"&gt;0.61216354&lt;/D&gt;&lt;D xsi:type="xsd:double"&gt;0.15230179&lt;/D&gt;&lt;D xsi:type="xsd:double"&gt;0&lt;/D&gt;&lt;D xsi:type="xsd:double"&gt;0&lt;/D&gt;&lt;D xsi:type="xsd:double"&gt;0.5981207&lt;/D&gt;&lt;D xsi:type="xsd:double"&gt;0.68312883&lt;/D&gt;&lt;D xsi:type="xsd:double"&gt;-2.967769&lt;/D&gt;&lt;D xsi:type="xsd:double"&gt;1.9623518&lt;/D&gt;&lt;D xsi:type="xsd:double"&gt;-2.1868944&lt;/D&gt;&lt;D xsi:type="xsd:double"&gt;0&lt;/D&gt;&lt;D xsi:type="xsd:double"&gt;0&lt;/D&gt;&lt;D xsi:type="xsd:double"&gt;2.3017287&lt;/D&gt;&lt;D xsi:type="xsd:double"&gt;1.749742&lt;/D&gt;&lt;D xsi:type="xsd:double"&gt;-0.6774187&lt;/D&gt;&lt;D xsi:type="xsd:double"&gt;1.5276313&lt;/D&gt;&lt;D xsi:type="xsd:double"&gt;0.8281112&lt;/D&gt;&lt;D xsi:type="xsd:double"&gt;0&lt;/D&gt;&lt;D xsi:type="xsd:double"&gt;0&lt;/D&gt;&lt;D xsi:type="xsd:double"&gt;0.284791&lt;/D&gt;&lt;D xsi:type="xsd:double"&gt;-0.28888583&lt;/D&gt;&lt;D xsi:type="xsd:double"&gt;-1.0767758&lt;/D&gt;&lt;D xsi:type="xsd:double"&gt;0.54996014&lt;/D&gt;&lt;D xsi:type="xsd:double"&gt;0.55891275&lt;/D&gt;&lt;D xsi:type="xsd:double"&gt;0&lt;/D&gt;&lt;D xsi:type="xsd:double"&gt;0&lt;/D&gt;&lt;D xsi:type="xsd:double"&gt;-0.50133467&lt;/D&gt;&lt;D xsi:type="xsd:double"&gt;-0.4108131&lt;/D&gt;&lt;D xsi:type="xsd:double"&gt;0.20327568&lt;/D&gt;&lt;D xsi:type="xsd:double"&gt;-0.41473508&lt;/D&gt;&lt;D xsi:type="xsd:double"&gt;-0.5934179&lt;/D&gt;&lt;D xsi:type="xsd:double"&gt;0&lt;/D&gt;&lt;D xsi:type="xsd:double"&gt;0&lt;/D&gt;&lt;D xsi:type="xsd:double"&gt;-2.200073&lt;/D&gt;&lt;D xsi:type="xsd:double"&gt;-0.27976632&lt;/D&gt;&lt;D xsi:type="xsd:double"&gt;0.969553&lt;/D&gt;&lt;D xsi:type="xsd:double"&gt;-3.8724005&lt;/D&gt;&lt;D xsi:type="xsd:double"&gt;1.8419266&lt;/D&gt;&lt;D xsi:type="xsd:double"&gt;0&lt;/D&gt;&lt;D xsi:type="xsd:double"&gt;0&lt;/D&gt;&lt;D xsi:type="xsd:double"&gt;3.0082107&lt;/D&gt;&lt;D xsi:type="xsd:double"&gt;-1.555711&lt;/D&gt;&lt;D xsi:type="xsd:double"&gt;-3.221625&lt;/D&gt;&lt;D xsi:type="xsd:double"&gt;-1.2152612&lt;/D&gt;&lt;D xsi:type="xsd:double"&gt;1.5872717&lt;/D&gt;&lt;D xsi:type="xsd:double"&gt;0&lt;/D&gt;&lt;D xsi:type="xsd:double"&gt;0&lt;/D&gt;&lt;D xsi:type="xsd:double"&gt;-2.2014856&lt;/D&gt;&lt;D xsi:type="xsd:double"&gt;4.5769453&lt;/D&gt;&lt;D xsi:type="xsd:double"&gt;-0.062465668&lt;/D&gt;&lt;D xsi:type="xsd:double"&gt;1.6854405&lt;/D&gt;&lt;D xsi:type="xsd:double"&gt;-1.007694&lt;/D&gt;&lt;D xsi:type="xsd:double"&gt;0&lt;/D&gt;&lt;D xsi:type="xsd:double"&gt;0&lt;/D&gt;&lt;D xsi:type="xsd:double"&gt;1.313448&lt;/D&gt;&lt;D xsi:type="xsd:double"&gt;-0.048351288&lt;/D&gt;&lt;D xsi:type="xsd:double"&gt;0.46508312&lt;/D&gt;&lt;D xsi:type="xsd:double"&gt;-3.620541&lt;/D&gt;&lt;D xsi:type="xsd:double"&gt;0.97316504&lt;/D&gt;&lt;D xsi:type="xsd:double"&gt;0&lt;/D&gt;&lt;D xsi:type="xsd:double"&gt;0&lt;/D&gt;&lt;D xsi:type="xsd:double"&gt;1.6611218&lt;/D&gt;&lt;D xsi:type="xsd:double"&gt;-0.32154918&lt;/D&gt;&lt;D xsi:type="xsd:double"&gt;-1.3340652&lt;/D&gt;&lt;D xsi:type="xsd:double"&gt;-0.21717548&lt;/D&gt;&lt;D xsi:type="xsd:double"&gt;1.1507034&lt;/D&gt;&lt;D xsi:type="xsd:double"&gt;0&lt;/D&gt;&lt;D xsi:type="xsd:double"&gt;0&lt;/D&gt;&lt;D xsi:type="xsd:double"&gt;0.17069578&lt;/D&gt;&lt;D xsi:type="xsd:double"&gt;-0.32744408&lt;/D&gt;&lt;D xsi:type="xsd:double"&gt;1.3690591&lt;/D&gt;&lt;D xsi:type="xsd:double"&gt;1.7136216&lt;/D&gt;&lt;D xsi:type="xsd:double"&gt;1.1920929E-05&lt;/D&gt;&lt;D xsi:type="xsd:double"&gt;0&lt;/D&gt;&lt;D xsi:type="xsd:double"&gt;0&lt;/D&gt;&lt;D xsi:type="xsd:double"&gt;1.6134858&lt;/D&gt;&lt;D xsi:type="xsd:double"&gt;-0.774014&lt;/D&gt;&lt;D xsi:type="xsd:double"&gt;-0.071537495&lt;/D&gt;&lt;D xsi:type="xsd:double"&gt;1.1655688&lt;/D&gt;&lt;D xsi:type="xsd:double"&gt;0.9479284&lt;/D&gt;&lt;D xsi:type="xsd:double"&gt;0&lt;/D&gt;&lt;D xsi:type="xsd:double"&gt;0&lt;/D&gt;&lt;D xsi:type="xsd:double"&gt;0.19456148&lt;/D&gt;&lt;D xsi:type="xsd:double"&gt;1.2482405&lt;/D&gt;&lt;D xsi:type="xsd:double"&gt;-2.0125568&lt;/D&gt;&lt;D xsi:type="xsd:double"&gt;1.6110301&lt;/D&gt;&lt;D xsi:type="xsd:double"&gt;0.00064373016&lt;/D&gt;&lt;D xsi:type="xsd:double"&gt;0&lt;/D&gt;&lt;D xsi:type="xsd:double"&gt;0&lt;/D&gt;&lt;D xsi:type="xsd:double"&gt;-0.8352995&lt;/D&gt;&lt;D xsi:type="xsd:double"&gt;-1.1642516&lt;/D&gt;&lt;D xsi:type="xsd:double"&gt;1.4182568&lt;/D&gt;&lt;D xsi:type="xsd:double"&gt;-1.3114512&lt;/D&gt;&lt;D xsi:type="xsd:double"&gt;1.2997389&lt;/D&gt;&lt;D xsi:type="xsd:double"&gt;0&lt;/D&gt;&lt;D xsi:type="xsd:double"&gt;0&lt;/D&gt;&lt;D xsi:type="xsd:double"&gt;0.2368927&lt;/D&gt;&lt;D xsi:type="xsd:double"&gt;-0.69259405&lt;/D&gt;&lt;D xsi:type="xsd:double"&gt;-0.09573102&lt;/D&gt;&lt;D xsi:type="xsd:double"&gt;-0.06843209&lt;/D&gt;&lt;D xsi:type="xsd:double"&gt;-0.28793216&lt;/D&gt;&lt;D xsi:type="xsd:double"&gt;0&lt;/D&gt;&lt;D xsi:type="xsd:double"&gt;0&lt;/D&gt;&lt;D xsi:type="xsd:double"&gt;0.4957795&lt;/D&gt;&lt;D xsi:type="xsd:double"&gt;-1.904422&lt;/D&gt;&lt;D xsi:type="xsd:double"&gt;-0.33622384&lt;/D&gt;&lt;D xsi:type="xsd:double"&gt;1.009512&lt;/D&gt;&lt;D xsi:type="xsd:double"&gt;0.4397154&lt;/D&gt;&lt;D xsi:type="xsd:double"&gt;0&lt;/D&gt;&lt;D xsi:type="xsd:double"&gt;0&lt;/D&gt;&lt;D xsi:type="xsd:double"&gt;-3.1773806&lt;/D&gt;&lt;D xsi:type="xsd:double"&gt;0.38186312&lt;/D&gt;&lt;D xsi:type="xsd:double"&gt;-2.1532834&lt;/D&gt;&lt;D xsi:type="xsd:double"&gt;1.1987567&lt;/D&gt;&lt;D xsi:type="xsd:double"&gt;2.1398187&lt;/D&gt;&lt;D xsi:type="xsd:double"&gt;0&lt;/D&gt;&lt;D xsi:type="xsd:double"&gt;0&lt;/D&gt;&lt;D xsi:type="xsd:double"&gt;-0.060641766&lt;/D&gt;&lt;D xsi:type="xsd:double"&gt;-1.0601699&lt;/D&gt;&lt;D xsi:type="xsd:double"&gt;0.11482239&lt;/D&gt;&lt;D xsi:type="xsd:double"&gt;2.0740986&lt;/D&gt;&lt;D xsi:type="xsd:double"&gt;-0.99712014&lt;/D&gt;&lt;D xsi:type="xsd:double"&gt;0&lt;/D&gt;&lt;D xsi:type="xsd:double"&gt;0&lt;/D&gt;&lt;D xsi:type="xsd:double"&gt;1.6999483&lt;/D&gt;&lt;D xsi:type="xsd:double"&gt;-0.3147483&lt;/D&gt;&lt;D xsi:type="xsd:double"&gt;-0.10326505&lt;/D&gt;&lt;D xsi:type="xsd:double"&gt;-0.28491616&lt;/D&gt;&lt;D xsi:type="xsd:double"&gt;0.07317066&lt;/D&gt;&lt;D xsi:type="xsd:double"&gt;0&lt;/D&gt;&lt;D xsi:type="xsd:double"&gt;0&lt;/D&gt;&lt;D xsi:type="xsd:double"&gt;-0.38106441&lt;/D&gt;&lt;D xsi:type="xsd:double"&gt;-0.78991055&lt;/D&gt;&lt;D xsi:type="xsd:double"&gt;0.8657217&lt;/D&gt;&lt;D xsi:type="xsd:double"&gt;-1.0138988&lt;/D&gt;&lt;D xsi:type="xsd:double"&gt;1.9526601&lt;/D&gt;&lt;D xsi:type="xsd:double"&gt;0&lt;/D&gt;&lt;D xsi:type="xsd:double"&gt;0&lt;/D&gt;&lt;D xsi:type="xsd:double"&gt;-0.016456842&lt;/D&gt;&lt;D xsi:type="xsd:double"&gt;0.16441345&lt;/D&gt;&lt;D xsi:type="xsd:double"&gt;0.1359582&lt;/D&gt;&lt;D xsi:type="xsd:double"&gt;1.0737419&lt;/D&gt;&lt;D xsi:type="xsd:double"&gt;-0.1967609&lt;/D&gt;&lt;D xsi:type="xsd:double"&gt;0&lt;/D&gt;&lt;D xsi:type="xsd:double"&gt;0&lt;/D&gt;&lt;D xsi:type="xsd:double"&gt;1.5081763&lt;/D&gt;&lt;D xsi:type="xsd:double"&gt;-0.635314&lt;/D&gt;&lt;D xsi:type="xsd:double"&gt;-0.34292936&lt;/D&gt;&lt;D xsi:type="xsd:double"&gt;2.4617076&lt;/D&gt;&lt;D xsi:type="xsd:double"&gt;-0.6135881&lt;/D&gt;&lt;D xsi:type="xsd:double"&gt;0&lt;/D&gt;&lt;D xsi:type="xsd:double"&gt;0&lt;/D&gt;&lt;D xsi:type="xsd:double"&gt;0.8339882&lt;/D&gt;&lt;D xsi:type="xsd:double"&gt;0.6831169&lt;/D&gt;&lt;D xsi:type="xsd:double"&gt;0.5482912&lt;/D&gt;&lt;D xsi:type="xsd:double"&gt;0.37505627&lt;/D&gt;&lt;D xsi:type="xsd:double"&gt;-0.7521689&lt;/D&gt;&lt;D xsi:type="xsd:double"&gt;0&lt;/D&gt;&lt;D xsi:type="xsd:double"&gt;0&lt;/D&gt;&lt;D xsi:type="xsd:double"&gt;1.4450431&lt;/D&gt;&lt;D xsi:type="xsd:double"&gt;0.21092892&lt;/D&gt;&lt;D xsi:type="xsd:double"&gt;-0.37007928&lt;/D&gt;&lt;D xsi:type="xsd:double"&gt;0.6524563&lt;/D&gt;&lt;D xsi:type="xsd:double"&gt;1.326406&lt;/D&gt;&lt;D xsi:type="xsd:double"&gt;0&lt;/D&gt;&lt;D xsi:type="xsd:double"&gt;0&lt;/D&gt;&lt;D xsi:type="xsd:double"&gt;-0.29073954&lt;/D&gt;&lt;D xsi:type="xsd:double"&gt;0.25470257&lt;/D&gt;&lt;D xsi:type="xsd:double"&gt;0.9605169&lt;/D&gt;&lt;D xsi:type="xsd:double"&gt;-0.014507771&lt;/D&gt;&lt;D xsi:type="xsd:double"&gt;0.9847045&lt;/D&gt;&lt;D xsi:type="xsd:double"&gt;0&lt;/D&gt;&lt;D xsi:type="xsd:double"&gt;0&lt;/D&gt;&lt;D xsi:type="xsd:double"&gt;0.21146536&lt;/D&gt;&lt;D xsi:type="xsd:double"&gt;-0.13949275&lt;/D&gt;&lt;D xsi:type="xsd:double"&gt;0.45047998&lt;/D&gt;&lt;D xsi:type="xsd:double"&gt;-1.3118923&lt;/D&gt;&lt;D xsi:type="xsd:double"&gt;-0.98373294&lt;/D&gt;&lt;D xsi:type="xsd:double"&gt;0&lt;/D&gt;&lt;D xsi:type="xsd:double"&gt;0&lt;/D&gt;&lt;D xsi:type="xsd:double"&gt;-0.10125041&lt;/D&gt;&lt;D xsi:type="xsd:double"&gt;1.3952255&lt;/D&gt;&lt;D xsi:type="xsd:double"&gt;1.0830283&lt;/D&gt;&lt;D xsi:type="xsd:double"&gt;0.32080412&lt;/D&gt;&lt;D xsi:type="xsd:double"&gt;1.2425065&lt;/D&gt;&lt;D xsi:type="xsd:double"&gt;0&lt;/D&gt;&lt;D xsi:type="xsd:double"&gt;0&lt;/D&gt;&lt;D xsi:type="xsd:double"&gt;0.43529272&lt;/D&gt;&lt;D xsi:type="xsd:double"&gt;-1.5128076&lt;/D&gt;&lt;D xsi:type="xsd:double"&gt;0.7681966&lt;/D&gt;&lt;D xsi:type="xsd:double"&gt;-0.5251467&lt;/D&gt;&lt;D xsi:type="xsd:double"&gt;-0.19144416&lt;/D&gt;&lt;D xsi:type="xsd:double"&gt;0&lt;/D&gt;&lt;D xsi:type="xsd:double"&gt;0&lt;/D&gt;&lt;D xsi:type="xsd:double"&gt;0.0821352&lt;/D&gt;&lt;D xsi:type="xsd:double"&gt;0.35705566&lt;/D&gt;&lt;D xsi:type="xsd:double"&gt;-0.26105642&lt;/D&gt;&lt;D xsi:type="xsd:double"&gt;0.64748526&lt;/D&gt;&lt;D xsi:type="xsd:double"&gt;-0.5731642&lt;/D&gt;&lt;D xsi:type="xsd:double"&gt;0&lt;/D&gt;&lt;D xsi:type="xsd:double"&gt;0&lt;/D&gt;&lt;D xsi:type="xsd:double"&gt;0.36457777&lt;/D&gt;&lt;D xsi:type="xsd:double"&gt;-0.034374&lt;/D&gt;&lt;D xsi:type="xsd:double"&gt;0.4099965&lt;/D&gt;&lt;D xsi:type="xsd:double"&gt;0.77266693&lt;/D&gt;&lt;D xsi:type="xsd:double"&gt;1.029408&lt;/D&gt;&lt;D xsi:type="xsd:double"&gt;0&lt;/D&gt;&lt;D xsi:type="xsd:double"&gt;0&lt;/D&gt;&lt;D xsi:type="xsd:double"&gt;0.04338026&lt;/D&gt;&lt;D xsi:type="xsd:double"&gt;-0.2703488&lt;/D&gt;&lt;D xsi:type="xsd:double"&gt;-1.6065836&lt;/D&gt;&lt;D xsi:type="xsd:double"&gt;1.1409283&lt;/D&gt;&lt;D xsi:type="xsd:double"&gt;1.3321757&lt;/D&gt;&lt;D xsi:type="xsd:double"&gt;0&lt;/D&gt;&lt;D xsi:type="xsd:double"&gt;0&lt;/D&gt;&lt;D xsi:type="xsd:double"&gt;0.9837508&lt;/D&gt;&lt;D xsi:type="xsd:double"&gt;-0.37822127&lt;/D&gt;&lt;D xsi:type="xsd:double"&gt;0.31238794&lt;/D&gt;&lt;D xsi:type="xsd:double"&gt;-0.4308462&lt;/D&gt;&lt;D xsi:type="xsd:double"&gt;0.85988045&lt;/D&gt;&lt;D xsi:type="xsd:double"&gt;0&lt;/D&gt;&lt;D xsi:type="xsd:double"&gt;0&lt;/D&gt;&lt;D xsi:type="xsd:double"&gt;0.92328787&lt;/D&gt;&lt;D xsi:type="xsd:double"&gt;-0.7151902&lt;/D&gt;&lt;D xsi:type="xsd:double"&gt;-0.032883883&lt;/D&gt;&lt;D xsi:type="xsd:double"&gt;0.32413006&lt;/D&gt;&lt;D xsi:type="xsd:double"&gt;-0.07674694&lt;/D&gt;&lt;D xsi:type="xsd:double"&gt;0&lt;/D&gt;&lt;D xsi:type="xsd:double"&gt;0&lt;/D&gt;&lt;D xsi:type="xsd:double"&gt;-0.047540665&lt;/D&gt;&lt;D xsi:type="xsd:double"&gt;0.2584219&lt;/D&gt;&lt;D xsi:type="xsd:double"&gt;0.40504932&lt;/D&gt;&lt;D xsi:type="xsd:double"&gt;-0.10484457&lt;/D&gt;&lt;D xsi:type="xsd:double"&gt;-0.78017116&lt;/D&gt;&lt;D xsi:type="xsd:double"&gt;0&lt;/D&gt;&lt;D xsi:type="xsd:double"&gt;0&lt;/D&gt;&lt;D xsi:type="xsd:double"&gt;0.5164623&lt;/D&gt;&lt;D xsi:type="xsd:double"&gt;-0.71677566&lt;/D&gt;&lt;D xsi:type="xsd:double"&gt;0.71337223&lt;/D&gt;&lt;D xsi:type="xsd:double"&gt;0.17991066&lt;/D&gt;&lt;D xsi:type="xsd:double"&gt;-0.918597&lt;/D&gt;&lt;D xsi:type="xsd:double"&gt;0&lt;/D&gt;&lt;D xsi:type="xsd:double"&gt;0&lt;/D&gt;&lt;D xsi:type="xsd:double"&gt;-2.0640552&lt;/D&gt;&lt;D xsi:type="xsd:double"&gt;0.12304783&lt;/D&gt;&lt;D xsi:type="xsd:double"&gt;0.93405247&lt;/D&gt;&lt;D xsi:type="xsd:double"&gt;0.9742379&lt;/D&gt;&lt;D xsi:type="xsd:double"&gt;0.17898083&lt;/D&gt;&lt;D xsi:type="xsd:double"&gt;0&lt;/D&gt;&lt;D xsi:type="xsd:double"&gt;0&lt;/D&gt;&lt;D xsi:type="xsd:double"&gt;-0.7729292&lt;/D&gt;&lt;D xsi:type="xsd:double"&gt;-2.2105038&lt;/D&gt;&lt;D xsi:type="xsd:double"&gt;-0.37468672&lt;/D&gt;&lt;D xsi:type="xsd:double"&gt;-0.1861453&lt;/D&gt;&lt;D xsi:type="xsd:double"&gt;1.0238647&lt;/D&gt;&lt;D xsi:type="xsd:double"&gt;0&lt;/D&gt;&lt;D xsi:type="xsd:double"&gt;0&lt;/D&gt;&lt;D xsi:type="xsd:double"&gt;-2.0989478&lt;/D&gt;&lt;D xsi:type="xsd:double"&gt;1.3413787&lt;/D&gt;&lt;D xsi:type="xsd:double"&gt;0.94558&lt;/D&gt;&lt;D xsi:type="xsd:double"&gt;0.7736087&lt;/D&gt;&lt;D xsi:type="xsd:double"&gt;-0.1560092&lt;/D&gt;&lt;D xsi:type="xsd:double"&gt;0&lt;/D&gt;&lt;D xsi:type="xsd:double"&gt;0&lt;/D&gt;&lt;D xsi:type="xsd:double"&gt;-0.7669687&lt;/D&gt;&lt;D xsi:type="xsd:double"&gt;-0.002604723&lt;/D&gt;&lt;D xsi:type="xsd:double"&gt;0.41400194&lt;/D&gt;&lt;D xsi:type="xsd:double"&gt;1.2148619&lt;/D&gt;&lt;D xsi:type="xsd:double"&gt;0.25275946&lt;/D&gt;&lt;D xsi:type="xsd:double"&gt;0&lt;/D&gt;&lt;D xsi:type="xsd:double"&gt;0&lt;/D&gt;&lt;D xsi:type="xsd:double"&gt;1.445508&lt;/D&gt;&lt;D xsi:type="xsd:double"&gt;0.0016212463&lt;/D&gt;&lt;D xsi:type="xsd:double"&gt;-0.5033195&lt;/D&gt;&lt;D xsi:type="xsd:double"&gt;0.8720279&lt;/D&gt;&lt;D xsi:type="xsd:double"&gt;-0.86129904&lt;/D&gt;&lt;D xsi:type="xsd:double"&gt;0&lt;/D&gt;&lt;D xsi:type="xsd:double"&gt;0&lt;/D&gt;&lt;D xsi:type="xsd:double"&gt;0.2813697&lt;/D&gt;&lt;D xsi:type="xsd:double"&gt;0.24619102&lt;/D&gt;&lt;D xsi:type="xsd:double"&gt;0.48964024&lt;/D&gt;&lt;D xsi:type="xsd:double"&gt;1.0284781&lt;/D&gt;&lt;D xsi:type="xsd:double"&gt;0.3973961&lt;/D&gt;&lt;D xsi:type="xsd:double"&gt;0&lt;/D&gt;&lt;D xsi:type="xsd:double"&gt;0&lt;/D&gt;&lt;D xsi:type="xsd:double"&gt;1.0202289&lt;/D&gt;&lt;D xsi:type="xsd:double"&gt;0.2516985&lt;/D&gt;&lt;D xsi:type="xsd:double"&gt;1.668191&lt;/D&gt;&lt;D xsi:type="xsd:double"&gt;1.3761401&lt;/D&gt;&lt;D xsi:type="xsd:double"&gt;0.30702353&lt;/D&gt;&lt;D xsi:type="xsd:double"&gt;0&lt;/D&gt;&lt;D xsi:type="xsd:double"&gt;0&lt;/D&gt;&lt;D xsi:type="xsd:double"&gt;-0.31242967&lt;/D&gt;&lt;D xsi:type="xsd:double"&gt;-1.1836171&lt;/D&gt;&lt;D xsi:type="xsd:double"&gt;-1.1516333&lt;/D&gt;&lt;D xsi:type="xsd:double"&gt;0.27303696&lt;/D&gt;&lt;D xsi:type="xsd:double"&gt;0.9495616&lt;/D&gt;&lt;D xsi:type="xsd:double"&gt;0&lt;/D&gt;&lt;D xsi:type="xsd:double"&gt;0&lt;/D&gt;&lt;D xsi:type="xsd:double"&gt;-0.14144778&lt;/D&gt;&lt;D xsi:type="xsd:double"&gt;0.8531213&lt;/D&gt;&lt;D xsi:type="xsd:double"&gt;0.2690673&lt;/D&gt;&lt;D xsi:type="xsd:double"&gt;0.8780837&lt;/D&gt;&lt;D xsi:type="xsd:double"&gt;0.95785856&lt;/D&gt;&lt;D xsi:type="xsd:double"&gt;0&lt;/D&gt;&lt;D xsi:type="xsd:double"&gt;0&lt;/D&gt;&lt;D xsi:type="xsd:double"&gt;-1.1817634&lt;/D&gt;&lt;D xsi:type="xsd:double"&gt;-0.06520152&lt;/D&gt;&lt;D xsi:type="xsd:double"&gt;0.04376173&lt;/D&gt;&lt;D xsi:type="xsd:double"&gt;0.3160715&lt;/D&gt;&lt;D xsi:type="xsd:double"&gt;-1.6444683&lt;/D&gt;&lt;D xsi:type="xsd:double"&gt;0&lt;/D&gt;&lt;D xsi:type="xsd:double"&gt;0&lt;/D&gt;&lt;D xsi:type="xsd:double"&gt;2.1445513&lt;/D&gt;&lt;D xsi:type="xsd:double"&gt;-1.88573&lt;/D&gt;&lt;D xsi:type="xsd:double"&gt;-2.4088085&lt;/D&gt;&lt;D xsi:type="xsd:double"&gt;0.42606592&lt;/D&gt;&lt;D xsi:type="xsd:double"&gt;-1.3837159&lt;/D&gt;&lt;D xsi:type="xsd:double"&gt;0&lt;/D&gt;&lt;D xsi:type="xsd:double"&gt;0&lt;/D&gt;&lt;D xsi:type="xsd:double"&gt;1.0532737&lt;/D&gt;&lt;D xsi:type="xsd:double"&gt;2.6935816&lt;/D&gt;&lt;D xsi:type="xsd:double"&gt;0.13659&lt;/D&gt;&lt;D xsi:type="xsd:double"&gt;-1.592946&lt;/D&gt;&lt;D xsi:type="xsd:double"&gt;1.6938925&lt;/D&gt;&lt;D xsi:type="xsd:double"&gt;0&lt;/D&gt;&lt;D xsi:type="xsd:double"&gt;0&lt;/D&gt;&lt;D xsi:type="xsd:double"&gt;-1.5114307&lt;/D&gt;&lt;D xsi:type="xsd:double"&gt;-0.8631885&lt;/D&gt;&lt;D xsi:type="xsd:double"&gt;2.5218964&lt;/D&gt;&lt;D xsi:type="xsd:double"&gt;-2.6947439&lt;/D&gt;&lt;D xsi:type="xsd:double"&gt;-0.75104237&lt;/D&gt;&lt;D xsi:type="xsd:double"&gt;0&lt;/D&gt;&lt;D xsi:type="xsd:double"&gt;0&lt;/D&gt;&lt;D xsi:type="xsd:double"&gt;-0.14688969&lt;/D&gt;&lt;D xsi:type="xsd:double"&gt;2.4226427&lt;/D&gt;&lt;D xsi:type="xsd:double"&gt;1.1372447&lt;/D&gt;&lt;D xsi:type="xsd:double"&gt;0.41579008&lt;/D&gt;&lt;D xsi:type="xsd:double"&gt;-0.113636255&lt;/D&gt;&lt;D xsi:type="xsd:double"&gt;0&lt;/D&gt;&lt;D xsi:type="xsd:double"&gt;0&lt;/D&gt;&lt;D xsi:type="xsd:double"&gt;1.6741395&lt;/D&gt;&lt;D xsi:type="xsd:double"&gt;-0.36283135&lt;/D&gt;&lt;D xsi:type="xsd:double"&gt;-0.1496017&lt;/D&gt;&lt;D xsi:type="xsd:double"&gt;-0.105559826&lt;/D&gt;&lt;D xsi:type="xsd:double"&gt;-0.624454&lt;/D&gt;&lt;D xsi:type="xsd:double"&gt;0&lt;/D&gt;&lt;D xsi:type="xsd:double"&gt;0&lt;/D&gt;&lt;D xsi:type="xsd:double"&gt;1.2217164&lt;/D&gt;&lt;D xsi:type="xsd:double"&gt;-1.1148512&lt;/D&gt;&lt;D xsi:type="xsd:double"&gt;-2.8407454&lt;/D&gt;&lt;D xsi:type="xsd:double"&gt;0.2762437&lt;/D&gt;&lt;D xsi:type="xsd:double"&gt;-1.0421038&lt;/D&gt;&lt;D xsi:type="xsd:double"&gt;0&lt;/D&gt;&lt;D xsi:type="xsd:double"&gt;0&lt;/D&gt;&lt;D xsi:type="xsd:double"&gt;-0.12990236&lt;/D&gt;&lt;D xsi:type="xsd:double"&gt;1.1255264&lt;/D&gt;&lt;D xsi:type="xsd:double"&gt;0.047826767&lt;/D&gt;&lt;D xsi:type="xsd:double"&gt;-2.7391076&lt;/D&gt;&lt;D xsi:type="xsd:double"&gt;0.60106516&lt;/D&gt;&lt;D xsi:type="xsd:double"&gt;0&lt;/D&gt;&lt;D xsi:type="xsd:double"&gt;0&lt;/D&gt;&lt;D xsi:type="xsd:double"&gt;0.44214725&lt;/D&gt;&lt;D xsi:type="xsd:double"&gt;-2.6856422&lt;/D&gt;&lt;D xsi:type="xsd:double"&gt;-0.9737134&lt;/D&gt;&lt;D xsi:type="xsd:double"&gt;-1.2491584&lt;/D&gt;&lt;D xsi:type="xsd:double"&gt;-2.6301622&lt;/D&gt;&lt;D xsi:type="xsd:double"&gt;0&lt;/D&gt;&lt;D xsi:type="xsd:double"&gt;0&lt;/D&gt;&lt;D xsi:type="xsd:double"&gt;0.62184334&lt;/D&gt;&lt;D xsi:type="xsd:double"&gt;-2.1058023&lt;/D&gt;&lt;D xsi:type="xsd:double"&gt;-0.22726655&lt;/D&gt;&lt;D xsi:type="xsd:double"&gt;-0.59795976&lt;/D&gt;&lt;D xsi:type="xsd:double"&gt;3.3727288&lt;/D&gt;&lt;D xsi:type="xsd:double"&gt;0&lt;/D&gt;&lt;D xsi:type="xsd:double"&gt;0&lt;/D&gt;&lt;D xsi:type="xsd:double"&gt;3.1978369&lt;/D&gt;&lt;D xsi:type="xsd:double"&gt;0.68035126&lt;/D&gt;&lt;D xsi:type="xsd:double"&gt;0.81254244&lt;/D&gt;&lt;D xsi:type="xsd:double"&gt;-3.978783&lt;/D&gt;&lt;D xsi:type="xsd:double"&gt;0.46832561&lt;/D&gt;&lt;D xsi:type="xsd:double"&gt;0&lt;/D&gt;&lt;D xsi:type="xsd:double"&gt;0&lt;/D&gt;&lt;D xsi:type="xsd:double"&gt;-0.5019784&lt;/D&gt;&lt;D xsi:type="xsd:double"&gt;0.8792758&lt;/D&gt;&lt;D xsi:type="xsd:double"&gt;2.0125031&lt;/D&gt;&lt;D xsi:type="xsd:double"&gt;-2.263248&lt;/D&gt;&lt;D xsi:type="xsd:double"&gt;-3.0062616&lt;/D&gt;&lt;D xsi:type="xsd:double"&gt;0&lt;/D&gt;&lt;D xsi:type="xsd:double"&gt;0&lt;/D&gt;&lt;D xsi:type="xsd:double"&gt;-0.49846768&lt;/D&gt;&lt;D xsi:type="xsd:double"&gt;3.239286&lt;/D&gt;&lt;D xsi:type="xsd:double"&gt;-0.21690726&lt;/D&gt;&lt;D xsi:type="xsd:double"&gt;-3.006792&lt;/D&gt;&lt;D xsi:type="xsd:double"&gt;-1.2478948&lt;/D&gt;&lt;D xsi:type="xsd:double"&gt;0&lt;/D&gt;&lt;D xsi:type="xsd:double"&gt;0&lt;/D&gt;&lt;D xsi:type="xsd:double"&gt;-0.32194257&lt;/D&gt;&lt;D xsi:type="xsd:double"&gt;-0.9420812&lt;/D&gt;&lt;D xsi:type="xsd:double"&gt;-2.4879873&lt;/D&gt;&lt;D xsi:type="xsd:double"&gt;4.126787&lt;/D&gt;&lt;D xsi:type="xsd:double"&gt;1.4831424&lt;/D&gt;&lt;D xsi:type="xsd:double"&gt;0&lt;/D&gt;&lt;D xsi:type="xsd:double"&gt;0&lt;/D&gt;&lt;D xsi:type="xsd:double"&gt;0.35214424&lt;/D&gt;&lt;D xsi:type="xsd:double"&gt;-1.531142&lt;/D&gt;&lt;D xsi:type="xsd:double"&gt;1.9992948&lt;/D&gt;&lt;D xsi:type="xsd:double"&gt;-1.5469909&lt;/D&gt;&lt;D xsi:type="xsd:double"&gt;-0.6679535&lt;/D&gt;&lt;D xsi:type="xsd:double"&gt;0&lt;/D&gt;&lt;D xsi:type="xsd:double"&gt;0&lt;/D&gt;&lt;D xsi:type="xsd:double"&gt;-2.6728392&lt;/D&gt;&lt;D xsi:type="xsd:double"&gt;0.3504157&lt;/D&gt;&lt;D xsi:type="xsd:double"&gt;3.5998106&lt;/D&gt;&lt;D xsi:type="xsd:double"&gt;-1.8179178&lt;/D&gt;&lt;D xsi:type="xsd:double"&gt;-1.778841&lt;/D&gt;&lt;D xsi:type="xsd:double"&gt;0&lt;/D&gt;&lt;D xsi:type="xsd:double"&gt;0&lt;/D&gt;&lt;D xsi:type="xsd:double"&gt;-1.1004448&lt;/D&gt;&lt;D xsi:type="xsd:double"&gt;3.1823397&lt;/D&gt;&lt;D xsi:type="xsd:double"&gt;3.0995011&lt;/D&gt;&lt;D xsi:type="xsd:double"&gt;-0.5301535&lt;/D&gt;&lt;D xsi:type="xsd:double"&gt;1.4795303&lt;/D&gt;&lt;D xsi:type="xsd:double"&gt;0&lt;/D&gt;&lt;D xsi:type="xsd:double"&gt;0&lt;/D&gt;&lt;D xsi:type="xsd:double"&gt;0.44486523&lt;/D&gt;&lt;D xsi:type="xsd:double"&gt;2.1287441&lt;/D&gt;&lt;D xsi:type="xsd:double"&gt;-1.7971754&lt;/D&gt;&lt;D xsi:type="xsd:double"&gt;2.643776&lt;/D&gt;&lt;D xsi:type="xsd:double"&gt;-0.08341074&lt;/D&gt;&lt;D xsi:type="xsd:double"&gt;0&lt;/D&gt;&lt;D xsi:type="xsd:double"&gt;0&lt;/D&gt;&lt;D xsi:type="xsd:double"&gt;2.2679687&lt;/D&gt;&lt;D xsi:type="xsd:double"&gt;1.0911345&lt;/D&gt;&lt;D xsi:type="xsd:double"&gt;-1.9355774&lt;/D&gt;&lt;D xsi:type="xsd:double"&gt;-1.0353506&lt;/D&gt;&lt;D xsi:type="xsd:double"&gt;0.08965731&lt;/D&gt;&lt;D xsi:type="xsd:double"&gt;0&lt;/D&gt;&lt;D xsi:type="xsd:double"&gt;0&lt;/D&gt;&lt;D xsi:type="xsd:double"&gt;1.9791007&lt;/D&gt;&lt;D xsi:type="xsd:double"&gt;-2.3572743&lt;/D&gt;&lt;D xsi:type="xsd:double"&gt;-1.7234683&lt;/D&gt;&lt;D xsi:type="xsd:double"&gt;0.34474134&lt;/D&gt;&lt;D xsi:type="xsd:double"&gt;-0.96134543&lt;/D&gt;&lt;D xsi:type="xsd:double"&gt;0&lt;/D&gt;&lt;D xsi:type="xsd:double"&gt;0&lt;/D&gt;&lt;D xsi:type="xsd:double"&gt;-1.7241776&lt;/D&gt;&lt;D xsi:type="xsd:double"&gt;-0.16804934&lt;/D&gt;&lt;D xsi:type="xsd:double"&gt;1.3435364&lt;/D&gt;&lt;D xsi:type="xsd:double"&gt;-2.5413632&lt;/D&gt;&lt;D xsi:type="xsd:double"&gt;2.3841858E-05&lt;/D&gt;&lt;D xsi:type="xsd:double"&gt;0&lt;/D&gt;&lt;D xsi:type="xsd:double"&gt;0&lt;/D&gt;&lt;D xsi:type="xsd:double"&gt;0.8735299&lt;/D&gt;&lt;D xsi:type="xsd:double"&gt;2.4297118&lt;/D&gt;&lt;D xsi:type="xsd:double"&gt;-1.5221953&lt;/D&gt;&lt;D xsi:type="xsd:double"&gt;-1.851213&lt;/D&gt;&lt;D xsi:type="xsd:double"&gt;-2.5832176&lt;/D&gt;&lt;D xsi:type="xsd:double"&gt;0&lt;/D&gt;&lt;D xsi:type="xsd:double"&gt;0&lt;/D&gt;&lt;D xsi:type="xsd:double"&gt;2.1591306&lt;/D&gt;&lt;D xsi:type="xsd:double"&gt;-3.701353&lt;/D&gt;&lt;D xsi:type="xsd:double"&gt;1.0539651&lt;/D&gt;&lt;D xsi:type="xsd:double"&gt;4.1120887&lt;/D&gt;&lt;D xsi:type="xsd:double"&gt;-5.7307663&lt;/D&gt;&lt;D xsi:type="xsd:double"&gt;0&lt;/D&gt;&lt;D xsi:type="xsd:double"&gt;0&lt;/D&gt;&lt;D xsi:type="xsd:double"&gt;2.4183512&lt;/D&gt;&lt;D xsi:type="xsd:double"&gt;0.3045559&lt;/D&gt;&lt;D xsi:type="xsd:double"&gt;3.2588959&lt;/D&gt;&lt;D xsi:type="xsd:double"&gt;-5.0364075&lt;/D&gt;&lt;D xsi:type="xsd:double"&gt;-0.69090724&lt;/D&gt;&lt;D xsi:type="xsd:double"&gt;0&lt;/D&gt;&lt;D xsi:type="xsd:double"&gt;0&lt;/D&gt;&lt;D xsi:type="xsd:double"&gt;-3.8107693&lt;/D&gt;&lt;D xsi:type="xsd:double"&gt;1.4015675&lt;/D&gt;&lt;D xsi:type="xsd:double"&gt;-3.0608535&lt;/D&gt;&lt;D xsi:type="xsd:double"&gt;0.8118987&lt;/D&gt;&lt;D xsi:type="xsd:double"&gt;3.351891&lt;/D&gt;&lt;D xsi:type="xsd:double"&gt;0&lt;/D&gt;&lt;D xsi:type="xsd:double"&gt;0&lt;/D&gt;&lt;D xsi:type="xsd:double"&gt;-1.1553228&lt;/D&gt;&lt;D xsi:type="xsd:double"&gt;1.867199&lt;/D&gt;&lt;D xsi:type="xsd:double"&gt;-5.554056&lt;/D&gt;&lt;D xsi:type="xsd:double"&gt;0.34765005&lt;/D&gt;&lt;D xsi:type="xsd:double"&gt;-1.0636508&lt;/D&gt;&lt;D xsi:type="xsd:double"&gt;0&lt;/D&gt;&lt;D xsi:type="xsd:double"&gt;0&lt;/D&gt;&lt;D xsi:type="xsd:double"&gt;1.3260365&lt;/D&gt;&lt;D xsi:type="xsd:double"&gt;-1.9635975&lt;/D&gt;&lt;D xsi:type="xsd:double"&gt;1.2953997&lt;/D&gt;&lt;D xsi:type="xsd:double"&gt;2.9535294&lt;/D&gt;&lt;D xsi:type="xsd:double"&gt;2.3878098&lt;/D&gt;&lt;D xsi:type="xsd:double"&gt;0&lt;/D&gt;&lt;D xsi:type="xsd:double"&gt;0&lt;/D&gt;&lt;D xsi:type="xsd:double"&gt;-1.4009953&lt;/D&gt;&lt;D xsi:type="xsd:double"&gt;-0.3820479&lt;/D&gt;&lt;D xsi:type="xsd:double"&gt;-0.73958635&lt;/D&gt;&lt;D xsi:type="xsd:double"&gt;3.9758801&lt;/D&gt;&lt;D xsi:type="xsd:double"&gt;-3.325367&lt;/D&gt;&lt;D xsi:type="xsd:double"&gt;0&lt;/D&gt;&lt;D xsi:type="xsd:double"&gt;0&lt;/D&gt;&lt;D xsi:type="xsd:double"&gt;0.33310652&lt;/D&gt;&lt;D xsi:type="xsd:double"&gt;2.0677686&lt;/D&gt;&lt;D xsi:type="xsd:double"&gt;-1.0196269&lt;/D&gt;&lt;D xsi:type="xsd:double"&gt;-2.4456024&lt;/D&gt;&lt;D xsi:type="xsd:double"&gt;-2.6059568&lt;/D&gt;&lt;D xsi:type="xsd:double"&gt;0&lt;/D&gt;&lt;D xsi:type="xsd:double"&gt;0&lt;/D&gt;&lt;D xsi:type="xsd:double"&gt;-3.5073876&lt;/D&gt;&lt;D xsi:type="xsd:double"&gt;0.36097765&lt;/D&gt;&lt;D xsi:type="xsd:double"&gt;2.8238773&lt;/D&gt;&lt;D xsi:type="xsd:double"&gt;-4.3692946&lt;/D&gt;&lt;D xsi:type="xsd:double"&gt;1.3222218&lt;/D&gt;&lt;D xsi:type="xsd:double"&gt;0&lt;/D&gt;&lt;D xsi:type="xsd:double"&gt;0&lt;/D&gt;&lt;D xsi:type="xsd:double"&gt;0.39618015&lt;/D&gt;&lt;D xsi:type="xsd:double"&gt;2.6094675&lt;/D&gt;&lt;D xsi:type="xsd:double"&gt;0.15904903&lt;/D&gt;&lt;D xsi:type="xsd:double"&gt;1.8217206&lt;/D&gt;&lt;D xsi:type="xsd:double"&gt;3.1443&lt;/D&gt;&lt;D xsi:type="xsd:double"&gt;0&lt;/D&gt;&lt;D xsi:type="xsd:double"&gt;0&lt;/D&gt;&lt;D xsi:type="xsd:double"&gt;-1.6239703&lt;/D&gt;&lt;D xsi:type="xsd:double"&gt;-3.276521&lt;/D&gt;&lt;D xsi:type="xsd:double"&gt;1.3160348&lt;/D&gt;&lt;D xsi:type="xsd:double"&gt;-1.3011158&lt;/D&gt;&lt;D xsi:type="xsd:double"&gt;0.5786538&lt;/D&gt;&lt;D xsi:type="xsd:double"&gt;0&lt;/D&gt;&lt;D xsi:type="xsd:double"&gt;0&lt;/D&gt;&lt;D xsi:type="xsd:double"&gt;-0.038540363&lt;/D&gt;&lt;D xsi:type="xsd:double"&gt;1.9786477&lt;/D&gt;&lt;D xsi:type="xsd:double"&gt;1.1172175&lt;/D&gt;&lt;D xsi:type="xsd:double"&gt;1.6199708&lt;/D&gt;&lt;D xsi:type="xsd:double"&gt;0.17549992&lt;/D&gt;&lt;D xsi:type="xsd:double"&gt;0&lt;/D&gt;&lt;D xsi:type="xsd:double"&gt;0&lt;/D&gt;&lt;D xsi:type="xsd:double"&gt;-1.8730462&lt;/D&gt;&lt;D xsi:type="xsd:double"&gt;-0.34594536&lt;/D&gt;&lt;D xsi:type="xsd:double"&gt;-0.6054163&lt;/D&gt;&lt;D xsi:type="xsd:double"&gt;0.76025724&lt;/D&gt;&lt;D xsi:type="xsd:double"&gt;2.9041529&lt;/D&gt;&lt;D xsi:type="xsd:double"&gt;0&lt;/D&gt;&lt;D xsi:type="xsd:double"&gt;0&lt;/D&gt;&lt;D xsi:type="xsd:double"&gt;-1.5042305&lt;/D&gt;&lt;D xsi:type="xsd:double"&gt;2.7701735&lt;/D&gt;&lt;D xsi:type="xsd:double"&gt;1.5431166&lt;/D&gt;&lt;D xsi:type="xsd:double"&gt;1.0376096&lt;/D&gt;&lt;D xsi:type="xsd:double"&gt;-1.362884&lt;/D&gt;&lt;D xsi:type="xsd:double"&gt;0&lt;/D&gt;&lt;D xsi:type="xsd:double"&gt;0&lt;/D&gt;&lt;D xsi:type="xsd:double"&gt;-0.5127609&lt;/D&gt;&lt;D xsi:type="xsd:double"&gt;-2.412647&lt;/D&gt;&lt;D xsi:type="xsd:double"&gt;4.672301&lt;/D&gt;&lt;D xsi:type="xsd:double"&gt;-0.07557273&lt;/D&gt;&lt;D xsi:type="xsd:double"&gt;1.7845273&lt;/D&gt;&lt;D xsi:type="xsd:double"&gt;0&lt;/D&gt;&lt;D xsi:type="xsd:double"&gt;0&lt;/D&gt;&lt;D xsi:type="xsd:double"&gt;0.31672716&lt;/D&gt;&lt;D xsi:type="xsd:double"&gt;-0.248456&lt;/D&gt;&lt;D xsi:type="xsd:double"&gt;3.168118&lt;/D&gt;&lt;D xsi:type="xsd:double"&gt;0.4523039&lt;/D&gt;&lt;D xsi:type="xsd:double"&gt;-1.7026544&lt;/D&gt;&lt;D xsi:type="xsd:double"&gt;0&lt;/D&gt;&lt;D xsi:type="xsd:double"&gt;0&lt;/D&gt;&lt;D xsi:type="xsd:double"&gt;0.29859543&lt;/D&gt;&lt;D xsi:type="xsd:double"&gt;-1.2794256&lt;/D&gt;&lt;D xsi:type="xsd:double"&gt;3.259921&lt;/D&gt;&lt;D xsi:type="xsd:double"&gt;-1.1328638&lt;/D&gt;&lt;D xsi:type="xsd:double"&gt;1.9001126&lt;/D&gt;&lt;D xsi:type="xsd:double"&gt;0&lt;/D&gt;&lt;D xsi:type="xsd:double"&gt;0&lt;/D&gt;&lt;D xsi:type="xsd:double"&gt;0.8081317&lt;/D&gt;&lt;D xsi:type="xsd:double"&gt;0.2024293&lt;/D&gt;&lt;D xsi:type="xsd:double"&gt;-0.97057223&lt;/D&gt;&lt;D xsi:type="xsd:double"&gt;1.0284066&lt;/D&gt;&lt;D xsi:type="xsd:double"&gt;-1.5673697&lt;/D&gt;&lt;D xsi:type="xsd:double"&gt;0&lt;/D&gt;&lt;D xsi:type="xsd:double"&gt;0&lt;/D&gt;&lt;D xsi:type="xsd:double"&gt;-1.6596735&lt;/D&gt;&lt;D xsi:type="xsd:double"&gt;0.4172325&lt;/D&gt;&lt;D xsi:type="xsd:double"&gt;0.01026392&lt;/D&gt;&lt;D xsi:type="xsd:double"&gt;1.2449622&lt;/D&gt;&lt;D xsi:type="xsd:double"&gt;-4.3825445&lt;/D&gt;&lt;D xsi:type="xsd:double"&gt;0&lt;/D&gt;&lt;D xsi:type="xsd:double"&gt;0&lt;/D&gt;&lt;D xsi:type="xsd:double"&gt;0.43882132&lt;/D&gt;&lt;D xsi:type="xsd:double"&gt;-1.3809264&lt;/D&gt;&lt;D xsi:type="xsd:double"&gt;-1.2568355&lt;/D&gt;&lt;D xsi:type="xsd:double"&gt;1.3448834&lt;/D&gt;&lt;D xsi:type="xsd:double"&gt;-0.85983276&lt;/D&gt;&lt;D xsi:type="xsd:double"&gt;0&lt;/D&gt;&lt;D xsi:type="xsd:double"&gt;0&lt;/D&gt;&lt;D xsi:type="xsd:double"&gt;0.65318346&lt;/D&gt;&lt;D xsi:type="xsd:double"&gt;-0.70014&lt;/D&gt;&lt;D xsi:type="xsd:double"&gt;2.9572725&lt;/D&gt;&lt;D xsi:type="xsd:double"&gt;0.26066303&lt;/D&gt;&lt;D xsi:type="xsd:double"&gt;2.186215&lt;/D&gt;&lt;D xsi:type="xsd:double"&gt;0&lt;/D&gt;&lt;D xsi:type="xsd:double"&gt;0&lt;/D&gt;&lt;D xsi:type="xsd:double"&gt;1.1885762&lt;/D&gt;&lt;D xsi:type="xsd:double"&gt;-5.973119&lt;/D&gt;&lt;D xsi:type="xsd:double"&gt;2.059114&lt;/D&gt;&lt;D xsi:type="xsd:double"&gt;-1.4674008&lt;/D&gt;&lt;D xsi:type="xsd:double"&gt;-1.0108352&lt;/D&gt;&lt;D xsi:type="xsd:double"&gt;0&lt;/D&gt;&lt;D xsi:type="xsd:double"&gt;0&lt;/D&gt;&lt;D xsi:type="xsd:double"&gt;1.1873841&lt;/D&gt;&lt;D xsi:type="xsd:double"&gt;-1.0996163&lt;/D&gt;&lt;D xsi:type="xsd:double"&gt;-1.4477909&lt;/D&gt;&lt;D xsi:type="xsd:double"&gt;-0.026535988&lt;/D&gt;&lt;D xsi:type="xsd:double"&gt;-1.7745495&lt;/D&gt;&lt;D xsi:type="xsd:double"&gt;0&lt;/D&gt;&lt;D xsi:type="xsd:double"&gt;0&lt;/D&gt;&lt;D xsi:type="xsd:double"&gt;1.1479974&lt;/D&gt;&lt;D xsi:type="xsd:double"&gt;-0.6483674&lt;/D&gt;&lt;D xsi:type="xsd:double"&gt;3.3165932&lt;/D&gt;&lt;D xsi:type="xsd:double"&gt;-2.953571&lt;/D&gt;&lt;D xsi:type="xsd:double"&gt;-2.2558808&lt;/D&gt;&lt;D xsi:type="xsd:double"&gt;0&lt;/D&gt;&lt;D xsi:type="xsd:double"&gt;0&lt;/D&gt;&lt;D xsi:type="xsd:double"&gt;2.346027&lt;/D&gt;&lt;D xsi:type="xsd:double"&gt;2.8449059&lt;/D&gt;&lt;D xsi:type="xsd:double"&gt;-1.2091875&lt;/D&gt;&lt;D xsi:type="xsd:double"&gt;-1.3290763&lt;/D&gt;&lt;D xsi:type="xsd:double"&gt;-3.1176388&lt;/D&gt;&lt;D xsi:type="xsd:double"&gt;0&lt;/D&gt;&lt;D xsi:type="xsd:double"&gt;0&lt;/D&gt;&lt;D xsi:type="xsd:double"&gt;-0.9996295&lt;/D&gt;&lt;D xsi:type="xsd:double"&gt;0.21471977&lt;/D&gt;&lt;D xsi:type="xsd:double"&gt;-0.75863004&lt;/D&gt;&lt;D xsi:type="xsd:double"&gt;2.8157234&lt;/D&gt;&lt;D xsi:type="xsd:double"&gt;-3.1649828&lt;/D&gt;&lt;D xsi:type="xsd:double"&gt;0&lt;/D&gt;&lt;D xsi:type="xsd:double"&gt;0&lt;/D&gt;&lt;D xsi:type="xsd:double"&gt;3.7648082&lt;/D&gt;&lt;D xsi:type="xsd:double"&gt;-0.097459555&lt;/D&gt;&lt;D xsi:type="xsd:double"&gt;-0.12307167&lt;/D&gt;&lt;D xsi:type="xsd:double"&gt;-0.025355816&lt;/D&gt;&lt;D xsi:type="xsd:double"&gt;2.816093&lt;/D&gt;&lt;D xsi:type="xsd:double"&gt;0&lt;/D&gt;&lt;D xsi:type="xsd:double"&gt;0&lt;/D&gt;&lt;D xsi:type="xsd:double"&gt;1.0966182&lt;/D&gt;&lt;D xsi:type="xsd:double"&gt;1.5971422&lt;/D&gt;&lt;D xsi:type="xsd:double"&gt;-2.6600242&lt;/D&gt;&lt;D xsi:type="xsd:double"&gt;-2.474463&lt;/D&gt;&lt;D xsi:type="xsd:double"&gt;3.3946395&lt;/D&gt;&lt;D xsi:type="xsd:double"&gt;0&lt;/D&gt;&lt;D xsi:type="xsd:double"&gt;0&lt;/D&gt;&lt;D xsi:type="xsd:double"&gt;-0.9611666&lt;/D&gt;&lt;D xsi:type="xsd:double"&gt;-1.5324891&lt;/D&gt;&lt;D xsi:type="xsd:double"&gt;-3.400457&lt;/D&gt;&lt;D xsi:type="xsd:double"&gt;-1.510793&lt;/D&gt;&lt;D xsi:type="xsd:double"&gt;1.2695432&lt;/D&gt;&lt;D xsi:type="xsd:double"&gt;0&lt;/D&gt;&lt;D xsi:type="xsd:double"&gt;0&lt;/D&gt;&lt;D xsi:type="xsd:double"&gt;-0.18286705&lt;/D&gt;&lt;D xsi:type="xsd:double"&gt;-0.44308305&lt;/D&gt;&lt;D xsi:type="xsd:double"&gt;-3.729093&lt;/D&gt;&lt;D xsi:type="xsd:double"&gt;8.382058&lt;/D&gt;&lt;D xsi:type="xsd:double"&gt;-2.5195837&lt;/D&gt;&lt;D xsi:type="xsd:double"&gt;0&lt;/D&gt;&lt;D xsi:type="xsd:double"&gt;0&lt;/D&gt;&lt;D xsi:type="xsd:double"&gt;-0.31499863&lt;/D&gt;&lt;D xsi:type="xsd:double"&gt;0.7491708&lt;/D&gt;&lt;D xsi:type="xsd:double"&gt;-0.8147299&lt;/D&gt;&lt;D xsi:type="xsd:double"&gt;0.84866285&lt;/D&gt;&lt;D xsi:type="xsd:double"&gt;0.0931263&lt;/D&gt;&lt;D xsi:type="xsd:double"&gt;0&lt;/D&gt;&lt;D xsi:type="xsd:double"&gt;0&lt;/D&gt;&lt;D xsi:type="xsd:double"&gt;0.038278103&lt;/D&gt;&lt;D xsi:type="xsd:double"&gt;1.5750527&lt;/D&gt;&lt;D xsi:type="xsd:double"&gt;0.64257383&lt;/D&gt;&lt;D xsi:type="xsd:double"&gt;-1.7458856&lt;/D&gt;&lt;D xsi:type="xsd:double"&gt;-0.99817514&lt;/D&gt;&lt;D xsi:type="xsd:double"&gt;0&lt;/D&gt;&lt;D xsi:type="xsd:double"&gt;0&lt;/D&gt;&lt;D xsi:type="xsd:double"&gt;-0.22784472&lt;/D&gt;&lt;D xsi:type="xsd:double"&gt;-1.7566085&lt;/D&gt;&lt;D xsi:type="xsd:double"&gt;3.9359927&lt;/D&gt;&lt;D xsi:type="xsd:double"&gt;-1.3196945&lt;/D&gt;&lt;D xsi:type="xsd:double"&gt;-0.38685203&lt;/D&gt;&lt;D xsi:type="xsd:double"&gt;0&lt;/D&gt;&lt;D xsi:type="xsd:double"&gt;0&lt;/D&gt;&lt;D xsi:type="xsd:double"&gt;-2.2342265&lt;/D&gt;&lt;D xsi:type="xsd:double"&gt;-0.08341074&lt;/D&gt;&lt;D xsi:type="xsd:double"&gt;-0.19683838&lt;/D&gt;&lt;D xsi:type="xsd:double"&gt;0.9040475&lt;/D&gt;&lt;D xsi:type="xsd:double"&gt;-1.8890798&lt;/D&gt;&lt;D xsi:type="xsd:double"&gt;0&lt;/D&gt;&lt;D xsi:type="xsd:double"&gt;0&lt;/D&gt;&lt;D xsi:type="xsd:double"&gt;1.7063856&lt;/D&gt;&lt;D xsi:type="xsd:double"&gt;1.0247469&lt;/D&gt;&lt;D xsi:type="xsd:double"&gt;-1.5276313&lt;/D&gt;&lt;D xsi:type="xsd:double"&gt;-2.843219&lt;/D&gt;&lt;D xsi:type="xsd:double"&gt;-0.6684363&lt;/D&gt;&lt;D xsi:type="xsd:double"&gt;0&lt;/D&gt;&lt;D xsi:type="xsd:double"&gt;0&lt;/D&gt;&lt;D xsi:type="xsd:double"&gt;-1.6998649&lt;/D&gt;&lt;D xsi:type="xsd:double"&gt;-1.0978103&lt;/D&gt;&lt;D xsi:type="xsd:double"&gt;1.143825&lt;/D&gt;&lt;D xsi:type="xsd:double"&gt;-3.174895&lt;/D&gt;&lt;D xsi:type="xsd:double"&gt;0.5979657&lt;/D&gt;&lt;D xsi:type="xsd:double"&gt;0&lt;/D&gt;&lt;D xsi:type="xsd:double"&gt;0&lt;/D&gt;&lt;D xsi:type="xsd:double"&gt;0&lt;/D&gt;&lt;D xsi:type="xsd:double"&gt;-2.1565497&lt;/D&gt;&lt;D xsi:type="xsd:double"&gt;-1.6424179&lt;/D&gt;&lt;D xsi:type="xsd:double"&gt;2.2273302&lt;/D&gt;&lt;D xsi:type="xsd:double"&gt;-0.06005168&lt;/D&gt;&lt;D xsi:type="xsd:double"&gt;0&lt;/D&gt;&lt;D xsi:type="xsd:double"&gt;0&lt;/D&gt;&lt;D xsi:type="xsd:double"&gt;0&lt;/D&gt;&lt;D xsi:type="xsd:double"&gt;-0.15755892&lt;/D&gt;&lt;D xsi:type="xsd:double"&gt;0.51196814&lt;/D&gt;&lt;D xsi:type="xsd:double"&gt;-1.7241418&lt;/D&gt;&lt;D xsi:type="xsd:double"&gt;2.6913404&lt;/D&gt;&lt;D xsi:type="xsd:double"&gt;0&lt;/D&gt;&lt;D xsi:type="xsd:double"&gt;0&lt;/D&gt;&lt;D xsi:type="xsd:double"&gt;-1.3479292&lt;/D&gt;&lt;D xsi:type="xsd:double"&gt;0.9397149&lt;/D&gt;&lt;D xsi:type="xsd:double"&gt;1.8607855&lt;/D&gt;&lt;D xsi:type="xsd:double"&gt;0.5122185&lt;/D&gt;&lt;D xsi:type="xsd:double"&gt;0.3203392&lt;/D&gt;&lt;D xsi:type="xsd:double"&gt;0&lt;/D&gt;&lt;D xsi:type="xsd:double"&gt;0&lt;/D&gt;&lt;D xsi:type="xsd:double"&gt;-0.47931075&lt;/D&gt;&lt;D xsi:type="xsd:double"&gt;0.47864914&lt;/D&gt;&lt;D xsi:type="xsd:double"&gt;-1.4035761&lt;/D&gt;&lt;D xsi:type="xsd:double"&gt;-1.4105082&lt;/D&gt;&lt;D xsi:type="xsd:double"&gt;3.0118346&lt;/D&gt;&lt;D xsi:type="xsd:double"&gt;0&lt;/D&gt;&lt;D xsi:type="xsd:double"&gt;0&lt;/D&gt;&lt;D xsi:type="xsd:double"&gt;2.2215962&lt;/D&gt;&lt;D xsi:type="xsd:double"&gt;-0.20418167&lt;/D&gt;&lt;D xsi:type="xsd:double"&gt;-0.5167067&lt;/D&gt;&lt;D xsi:type="xsd:double"&gt;1.8628359&lt;/D&gt;&lt;D xsi:type="xsd:double"&gt;1.0446668&lt;/D&gt;&lt;D xsi:type="xsd:double"&gt;0&lt;/D&gt;&lt;D xsi:type="xsd:double"&gt;0&lt;/D&gt;&lt;D xsi:type="xsd:double"&gt;-2.3441255&lt;/D&gt;&lt;D xsi:type="xsd:double"&gt;1.8707633&lt;/D&gt;&lt;D xsi:type="xsd:double"&gt;2.101028&lt;/D&gt;&lt;D xsi:type="xsd:double"&gt;2.6593924&lt;/D&gt;&lt;D xsi:type="xsd:double"&gt;-1.04478&lt;/D&gt;&lt;D xsi:type="xsd:double"&gt;0&lt;/D&gt;&lt;D xsi:type="xsd:double"&gt;0&lt;/D&gt;&lt;D xsi:type="xsd:double"&gt;1.0373235&lt;/D&gt;&lt;D xsi:type="xsd:double"&gt;2.2837281&lt;/D&gt;&lt;D xsi:type="xsd:double"&gt;-1.3986349&lt;/D&gt;&lt;D xsi:type="xsd:double"&gt;-0.8719921&lt;/D&gt;&lt;D xsi:type="xsd:double"&gt;-0.2740383&lt;/D&gt;&lt;D xsi:type="xsd:double"&gt;0&lt;/D&gt;&lt;D xsi:type="xsd:double"&gt;0&lt;/D&gt;&lt;D xsi:type="xsd:double"&gt;2.569282&lt;/D&gt;&lt;D xsi:type="xsd:double"&gt;0.119781494&lt;/D&gt;&lt;D xsi:type="xsd:double"&gt;1.7781973&lt;/D&gt;&lt;D xsi:type="xsd:double"&gt;-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</rPr>
          <t>1.6697884&lt;/D&gt;&lt;D xsi:type="xsd:double"&gt;0.4381895&lt;/D&gt;&lt;D xsi:type="xsd:double"&gt;0&lt;/D&gt;&lt;D xsi:type="xsd:double"&gt;0&lt;/D&gt;&lt;D xsi:type="xsd:double"&gt;-0.38471818&lt;/D&gt;&lt;D xsi:type="xsd:double"&gt;-2.2657096&lt;/D&gt;&lt;D xsi:type="xsd:double"&gt;0.75820684&lt;/D&gt;&lt;D xsi:type="xsd:double"&gt;0.27042627&lt;/D&gt;&lt;D xsi:type="xsd:double"&gt;-1.0907054&lt;/D&gt;&lt;D xsi:type="xsd:double"&gt;0&lt;/D&gt;&lt;D xsi:type="xsd:double"&gt;0&lt;/D&gt;&lt;D xsi:type="xsd:double"&gt;2.1248698&lt;/D&gt;&lt;D xsi:type="xsd:double"&gt;-0.110411644&lt;/D&gt;&lt;D xsi:type="xsd:double"&gt;-0.80391765&lt;/D&gt;&lt;D xsi:type="xsd:double"&gt;0.24850368&lt;/D&gt;&lt;D xsi:type="xsd:double"&gt;0.98127127&lt;/D&gt;&lt;D xsi:type="xsd:double"&gt;0&lt;/D&gt;&lt;D xsi:type="xsd:double"&gt;0&lt;/D&gt;&lt;D xsi:type="xsd:double"&gt;-0.25573373&lt;/D&gt;&lt;D xsi:type="xsd:double"&gt;-1.0285556&lt;/D&gt;&lt;D xsi:type="xsd:double"&gt;2.1931767&lt;/D&gt;&lt;D xsi:type="xsd:double"&gt;-1.6656578&lt;/D&gt;&lt;D xsi:type="xsd:double"&gt;-1.2514949&lt;/D&gt;&lt;D xsi:type="xsd:double"&gt;0&lt;/D&gt;&lt;D xsi:type="xsd:double"&gt;0&lt;/D&gt;&lt;D xsi:type="xsd:double"&gt;-0.9661615&lt;/D&gt;&lt;D xsi:type="xsd:double"&gt;3.0287623&lt;/D&gt;&lt;D xsi:type="xsd:double"&gt;-0.05042553&lt;/D&gt;&lt;D xsi:type="xsd:double"&gt;3.3761263&lt;/D&gt;&lt;D xsi:type="xsd:double"&gt;-1.3026118&lt;/D&gt;&lt;D xsi:type="xsd:double"&gt;0&lt;/D&gt;&lt;D xsi:type="xsd:double"&gt;0&lt;/D&gt;&lt;D xsi:type="xsd:double"&gt;0.96713305&lt;/D&gt;&lt;D xsi:type="xsd:double"&gt;1.5017986&lt;/D&gt;&lt;D xsi:type="xsd:double"&gt;-1.6043246&lt;/D&gt;&lt;D xsi:type="xsd:double"&gt;-1.0889888&lt;/D&gt;&lt;D xsi:type="xsd:double"&gt;1.6242623&lt;/D&gt;&lt;D xsi:type="xsd:double"&gt;0&lt;/D&gt;&lt;D xsi:type="xsd:double"&gt;0&lt;/D&gt;&lt;D xsi:type="xsd:double"&gt;-0.13651252&lt;/D&gt;&lt;D xsi:type="xsd:double"&gt;-0.71840286&lt;/D&gt;&lt;D xsi:type="xsd:double"&gt;2.1055698&lt;/D&gt;&lt;D xsi:type="xsd:double"&gt;0.6753087&lt;/D&gt;&lt;D xsi:type="xsd:double"&gt;1.8743634&lt;/D&gt;&lt;D xsi:type="xsd:double"&gt;0&lt;/D&gt;&lt;D xsi:type="xsd:double"&gt;0&lt;/D&gt;&lt;D xsi:type="xsd:double"&gt;0.8756995&lt;/D&gt;&lt;D xsi:type="xsd:double"&gt;-0.3714025&lt;/D&gt;&lt;D xsi:type="xsd:double"&gt;-1.3972819&lt;/D&gt;&lt;D xsi:type="xsd:double"&gt;1.334846&lt;/D&gt;&lt;D xsi:type="xsd:double"&gt;-1.1920929E-05&lt;/D&gt;&lt;D xsi:type="xsd:double"&gt;0&lt;/D&gt;&lt;D xsi:type="xsd:double"&gt;0&lt;/D&gt;&lt;D xsi:type="xsd:double"&gt;-0.011128187&lt;/D&gt;&lt;D xsi:type="xsd:double"&gt;-0.4610896&lt;/D&gt;&lt;D xsi:type="xsd:double"&gt;-0.61725974&lt;/D&gt;&lt;D xsi:type="xsd:double"&gt;0.7776618&lt;/D&gt;&lt;D xsi:type="xsd:double"&gt;-1.0563552&lt;/D&gt;&lt;D xsi:type="xsd:double"&gt;0&lt;/D&gt;&lt;D xsi:type="xsd:double"&gt;0&lt;/D&gt;&lt;D xsi:type="xsd:double"&gt;1.0286093&lt;/D&gt;&lt;D xsi:type="xsd:double"&gt;0.5744934&lt;/D&gt;&lt;D xsi:type="xsd:double"&gt;0.49114227&lt;/D&gt;&lt;D xsi:type="xsd:double"&gt;-0.9720385&lt;/D&gt;&lt;D xsi:type="xsd:double"&gt;0.51294565&lt;/D&gt;&lt;D xsi:type="xsd:double"&gt;0&lt;/D&gt;&lt;D xsi:type="xsd:double"&gt;0&lt;/D&gt;&lt;D xsi:type="xsd:double"&gt;0.27235746&lt;/D&gt;&lt;D xsi:type="xsd:double"&gt;-2.077502&lt;/D&gt;&lt;D xsi:type="xsd:double"&gt;0.9236574&lt;/D&gt;&lt;D xsi:type="xsd:double"&gt;2.8535962&lt;/D&gt;&lt;D xsi:type="xsd:double"&gt;0.7124424&lt;/D&gt;&lt;D xsi:type="xsd:double"&gt;0&lt;/D&gt;&lt;D xsi:type="xsd:double"&gt;0&lt;/D&gt;&lt;D xsi:type="xsd:double"&gt;-0.11470318&lt;/D&gt;&lt;D xsi:type="xsd:double"&gt;-0.5907059&lt;/D&gt;&lt;D xsi:type="xsd:double"&gt;-0.96156&lt;/D&gt;&lt;D xsi:type="xsd:double"&gt;-1.4924169&lt;/D&gt;&lt;D xsi:type="xsd:double"&gt;2.125442&lt;/D&gt;&lt;D xsi:type="xsd:double"&gt;0&lt;/D&gt;&lt;D xsi:type="xsd:double"&gt;0&lt;/D&gt;&lt;D xsi:type="xsd:double"&gt;0.1416564&lt;/D&gt;&lt;D xsi:type="xsd:double"&gt;-0.4415512&lt;/D&gt;&lt;D xsi:type="xsd:double"&gt;1.1645317&lt;/D&gt;&lt;D xsi:type="xsd:double"&gt;0.42444468&lt;/D&gt;&lt;D xsi:type="xsd:double"&gt;0.26869774&lt;/D&gt;&lt;D xsi:type="xsd:double"&gt;0&lt;/D&gt;&lt;D xsi:type="xsd:double"&gt;0&lt;/D&gt;&lt;D xsi:type="xsd:double"&gt;0.718534&lt;/D&gt;&lt;D xsi:type="xsd:double"&gt;0.23678541&lt;/D&gt;&lt;D xsi:type="xsd:double"&gt;1.1385798&lt;/D&gt;&lt;D xsi:type="xsd:double"&gt;1.5984178&lt;/D&gt;&lt;D xsi:type="xsd:double"&gt;-0.7899344&lt;/D&gt;&lt;D xsi:type="xsd:double"&gt;0&lt;/D&gt;&lt;D xsi:type="xsd:double"&gt;0&lt;/D&gt;&lt;D xsi:type="xsd:double"&gt;-0.3032863&lt;/D&gt;&lt;D xsi:type="xsd:double"&gt;-1.6833186&lt;/D&gt;&lt;D xsi:type="xsd:double"&gt;-0.16053319&lt;/D&gt;&lt;D xsi:type="xsd:double"&gt;3.1059027&lt;/D&gt;&lt;D xsi:type="xsd:double"&gt;2.439034&lt;/D&gt;&lt;D xsi:type="xsd:double"&gt;0&lt;/D&gt;&lt;D xsi:type="xsd:double"&gt;0&lt;/D&gt;&lt;D xsi:type="xsd:double"&gt;0&lt;/D&gt;&lt;D xsi:type="xsd:double"&gt;0.49523115&lt;/D&gt;&lt;D xsi:type="xsd:double"&gt;-0.3997624&lt;/D&gt;&lt;D xsi:type="xsd:double"&gt;0.72841644&lt;/D&gt;&lt;D xsi:type="xsd:double"&gt;-0.4697144&lt;/D&gt;&lt;D xsi:type="xsd:double"&gt;0&lt;/D&gt;&lt;D xsi:type="xsd:double"&gt;0&lt;/D&gt;&lt;D xsi:type="xsd:double"&gt;0.26209354&lt;/D&gt;&lt;D xsi:type="xsd:double"&gt;-0.016903877&lt;/D&gt;&lt;D xsi:type="xsd:double"&gt;-2.0271897&lt;/D&gt;&lt;D xsi:type="xsd:double"&gt;1.2374401&lt;/D&gt;&lt;D xsi:type="xsd:double"&gt;-0.54554343&lt;/D&gt;&lt;D xsi:type="xsd:double"&gt;0&lt;/D&gt;&lt;D xsi:type="xsd:double"&gt;0&lt;/D&gt;&lt;D xsi:type="xsd:double"&gt;1.4101982&lt;/D&gt;&lt;D xsi:type="xsd:double"&gt;-0.5341351&lt;/D&gt;&lt;D xsi:type="xsd:double"&gt;1.2813091&lt;/D&gt;&lt;D xsi:type="xsd:double"&gt;1.3498902&lt;/D&gt;&lt;D xsi:type="xsd:double"&gt;-1.296705&lt;/D&gt;&lt;D xsi:type="xsd:double"&gt;0&lt;/D&gt;&lt;D xsi:type="xsd:double"&gt;0&lt;/D&gt;&lt;D xsi:type="xsd:double"&gt;0.7980466&lt;/D&gt;&lt;D xsi:type="xsd:double"&gt;-0.27928948&lt;/D&gt;&lt;D xsi:type="xsd:double"&gt;-0.4921496&lt;/D&gt;&lt;D xsi:type="xsd:double"&gt;1.4501452&lt;/D&gt;&lt;D xsi:type="xsd:double"&gt;-0.2765&lt;/D&gt;&lt;D xsi:type="xsd:double"&gt;0&lt;/D&gt;&lt;D xsi:type="xsd:double"&gt;0&lt;/D&gt;&lt;D xsi:type="xsd:double"&gt;-1.1817098&lt;/D&gt;&lt;D xsi:type="xsd:double"&gt;1.2522578&lt;/D&gt;&lt;D xsi:type="xsd:double"&gt;0.71908236&lt;/D&gt;&lt;D xsi:type="xsd:double"&gt;0.59372187&lt;/D&gt;&lt;D xsi:type="xsd:double"&gt;1.5420198&lt;/D&gt;&lt;D xsi:type="xsd:double"&gt;0&lt;/D&gt;&lt;D xsi:type="xsd:double"&gt;0&lt;/D&gt;&lt;D xsi:type="xsd:double"&gt;-0.49859285&lt;/D&gt;&lt;D xsi:type="xsd:double"&gt;-0.4969418&lt;/D&gt;&lt;D xsi:type="xsd:double"&gt;-0.22167563&lt;/D&gt;&lt;D xsi:type="xsd:double"&gt;-0.59346557&lt;/D&gt;&lt;D xsi:type="xsd:double"&gt;-0.014042854&lt;/D&gt;&lt;D xsi:type="xsd:double"&gt;0&lt;/D&gt;&lt;D xsi:type="xsd:double"&gt;0&lt;/D&gt;&lt;D xsi:type="xsd:double"&gt;0.14389753&lt;/D&gt;&lt;D xsi:type="xsd:double"&gt;-0.48283935&lt;/D&gt;&lt;D xsi:type="xsd:double"&gt;0.8716464&lt;/D&gt;&lt;D xsi:type="xsd:double"&gt;0.5378604&lt;/D&gt;&lt;D xsi:type="xsd:double"&gt;-0.66457987&lt;/D&gt;&lt;D xsi:type="xsd:double"&gt;0&lt;/D&gt;&lt;D xsi:type="xsd:double"&gt;0&lt;/D&gt;&lt;D xsi:type="xsd:double"&gt;0.98569393&lt;/D&gt;&lt;D xsi:type="xsd:double"&gt;0.3364563&lt;/D&gt;&lt;D xsi:type="xsd:double"&gt;0.38119555&lt;/D&gt;&lt;D xsi:type="xsd:double"&gt;-1.9809783&lt;/D&gt;&lt;D xsi:type="xsd:double"&gt;0.7757902&lt;/D&gt;&lt;D xsi:type="xsd:double"&gt;0&lt;/D&gt;&lt;D xsi:type="xsd:double"&gt;0&lt;/D&gt;&lt;D xsi:type="xsd:double"&gt;-0.12510419&lt;/D&gt;&lt;D xsi:type="xsd:double"&gt;0.33164024&lt;/D&gt;&lt;D xsi:type="xsd:double"&gt;-0.3912568&lt;/D&gt;&lt;D xsi:type="xsd:double"&gt;0.004220009&lt;/D&gt;&lt;D xsi:type="xsd:double"&gt;1.7696738&lt;/D&gt;&lt;D xsi:type="xsd:double"&gt;0&lt;/D&gt;&lt;D xsi:type="xsd:double"&gt;0&lt;/D&gt;&lt;D xsi:type="xsd:double"&gt;-0.13978481&lt;/D&gt;&lt;D xsi:type="xsd:double"&gt;0.4881382&lt;/D&gt;&lt;D xsi:type="xsd:double"&gt;-1.08217&lt;/D&gt;&lt;D xsi:type="xsd:double"&gt;-0.10643005&lt;/D&gt;&lt;D xsi:type="xsd:double"&gt;0.3286004&lt;/D&gt;&lt;D xsi:type="xsd:double"&gt;0&lt;/D&gt;&lt;D xsi:type="xsd:double"&gt;0&lt;/D&gt;&lt;D xsi:type="xsd:double"&gt;0.5771518&lt;/D&gt;&lt;D xsi:type="xsd:double"&gt;-0.12524724&lt;/D&gt;&lt;D xsi:type="xsd:double"&gt;-1.0957003&lt;/D&gt;&lt;D xsi:type="xsd:double"&gt;0.20766258&lt;/D&gt;&lt;D xsi:type="xsd:double"&gt;0.045764446&lt;/D&gt;&lt;D xsi:type="xsd:double"&gt;0&lt;/D&gt;&lt;D xsi:type="xsd:double"&gt;0&lt;/D&gt;&lt;D xsi:type="xsd:double"&gt;1.5648723&lt;/D&gt;&lt;D xsi:type="xsd:double"&gt;-1.0611534&lt;/D&gt;&lt;D xsi:type="xsd:double"&gt;-0.6016731&lt;/D&gt;&lt;D xsi:type="xsd:double"&gt;-0.7297933&lt;/D&gt;&lt;D xsi:type="xsd:double"&gt;-0.3934443&lt;/D&gt;&lt;D xsi:type="xsd:double"&gt;0&lt;/D&gt;&lt;D xsi:type="xsd:double"&gt;0&lt;/D&gt;&lt;D xsi:type="xsd:double"&gt;1.9490242&lt;/D&gt;&lt;D xsi:type="xsd:double"&gt;-0.6783545&lt;/D&gt;&lt;D xsi:type="xsd:double"&gt;1.9001007&lt;/D&gt;&lt;D xsi:type="xsd:double"&gt;-3.393948&lt;/D&gt;&lt;D xsi:type="xsd:double"&gt;0.9808779&lt;/D&gt;&lt;D xsi:type="xsd:double"&gt;0&lt;/D&gt;&lt;D xsi:type="xsd:double"&gt;0&lt;/D&gt;&lt;D xsi:type="xsd:double"&gt;0.5968571&lt;/D&gt;&lt;D xsi:type="xsd:double"&gt;2.0913124&lt;/D&gt;&lt;D xsi:type="xsd:double"&gt;0.66035986&lt;/D&gt;&lt;D xsi:type="xsd:double"&gt;0.17858744&lt;/D&gt;&lt;D xsi:type="xsd:double"&gt;-0.3250003&lt;/D&gt;&lt;D xsi:type="xsd:double"&gt;0&lt;/D&gt;&lt;D xsi:type="xsd:double"&gt;0&lt;/D&gt;&lt;D xsi:type="xsd:double"&gt;0.06824732&lt;/D&gt;&lt;D xsi:type="xsd:double"&gt;0.9464979&lt;/D&gt;&lt;D xsi:type="xsd:double"&gt;-0.8770764&lt;/D&gt;&lt;D xsi:type="xsd:double"&gt;-0.35327077&lt;/D&gt;&lt;D xsi:type="xsd:double"&gt;-0.021451712&lt;/D&gt;&lt;D xsi:type="xsd:double"&gt;0&lt;/D&gt;&lt;D xsi:type="xsd:double"&gt;0&lt;/D&gt;&lt;D xsi:type="xsd:double"&gt;1.0151267&lt;/D&gt;&lt;D xsi:type="xsd:double"&gt;-1.3502836&lt;/D&gt;&lt;D xsi:type="xsd:double"&gt;0.5547643&lt;/D&gt;&lt;D xsi:type="xsd:double"&gt;0.4804492&lt;/D&gt;&lt;D xsi:type="xsd:double"&gt;-1.7011762&lt;/D&gt;&lt;D xsi:type="xsd:double"&gt;0&lt;/D&gt;&lt;D xsi:type="xsd:double"&gt;0&lt;/D&gt;&lt;D xsi:type="xsd:double"&gt;-0.013047457&lt;/D&gt;&lt;D xsi:type="xsd:double"&gt;0.10333061&lt;/D&gt;&lt;D xsi:type="xsd:double"&gt;-1.3223529&lt;/D&gt;&lt;D xsi:type="xsd:double"&gt;-1.1202633&lt;/D&gt;&lt;D xsi:type="xsd:double"&gt;-0.20997524&lt;/D&gt;&lt;D xsi:type="xsd:double"&gt;0&lt;/D&gt;&lt;D xsi:type="xsd:double"&gt;0&lt;/D&gt;&lt;D xsi:type="xsd:double"&gt;0.4599452&lt;/D&gt;&lt;D xsi:type="xsd:double"&gt;-0.6209791&lt;/D&gt;&lt;D xsi:type="xsd:double"&gt;0.2974987&lt;/D&gt;&lt;D xsi:type="xsd:double"&gt;0.83652735&lt;/D&gt;&lt;D xsi:type="xsd:double"&gt;0.0726223&lt;/D&gt;&lt;D xsi:type="xsd:double"&gt;0&lt;/D&gt;&lt;D xsi:type="xsd:double"&gt;0&lt;/D&gt;&lt;D xsi:type="xsd:double"&gt;0.8345723&lt;/D&gt;&lt;D xsi:type="xsd:double"&gt;-1.7549694&lt;/D&gt;&lt;D xsi:type="xsd:double"&gt;2.4162412&lt;/D&gt;&lt;D xsi:type="xsd:double"&gt;-1.2453079&lt;/D&gt;&lt;D xsi:type="xsd:double"&gt;1.6416669&lt;/D&gt;&lt;D xsi:type="xsd:double"&gt;0&lt;/D&gt;&lt;D xsi:type="xsd:double"&gt;0&lt;/D&gt;&lt;D xsi:type="xsd:double"&gt;0.5100012&lt;/D&gt;&lt;D xsi:type="xsd:double"&gt;0.5240083&lt;/D&gt;&lt;D xsi:type="xsd:double"&gt;-0.103610754&lt;/D&gt;&lt;D xsi:type="xsd:double"&gt;-0.3512323&lt;/D&gt;&lt;D xsi:type="xsd:double"&gt;-0.42712688&lt;/D&gt;&lt;D xsi:type="xsd:double"&gt;0&lt;/D&gt;&lt;D xsi:type="xsd:double"&gt;0&lt;/D&gt;&lt;D xsi:type="xsd:double"&gt;1.4228344&lt;/D&gt;&lt;D xsi:type="xsd:double"&gt;-0.33859015&lt;/D&gt;&lt;D xsi:type="xsd:double"&gt;-1.6070664&lt;/D&gt;&lt;D xsi:type="xsd:double"&gt;-0.36312938&lt;/D&gt;&lt;D xsi:type="xsd:double"&gt;-1.8474042&lt;/D&gt;&lt;D xsi:type="xsd:double"&gt;0&lt;/D&gt;&lt;D xsi:type="xsd:double"&gt;0&lt;/D&gt;&lt;D xsi:type="xsd:double"&gt;0.39445162&lt;/D&gt;&lt;D xsi:type="xsd:double"&gt;0.18588305&lt;/D&gt;&lt;D xsi:type="xsd:double"&gt;-1.9791245&lt;/D&gt;&lt;D xsi:type="xsd:double"&gt;-1.1544406&lt;/D&gt;&lt;D xsi:type="xsd:double"&gt;0.17720461&lt;/D&gt;&lt;D xsi:type="xsd:double"&gt;0&lt;/D&gt;&lt;D xsi:type="xsd:double"&gt;0&lt;/D&gt;&lt;D xsi:type="xsd:double"&gt;0.76105595&lt;/D&gt;&lt;D xsi:type="xsd:double"&gt;0.4484892&lt;/D&gt;&lt;D xsi:type="xsd:double"&gt;2.2403836&lt;/D&gt;&lt;D xsi:type="xsd:double"&gt;0.73884726&lt;/D&gt;&lt;D xsi:type="xsd:double"&gt;-0.37336946&lt;/D&gt;&lt;D xsi:type="xsd:double"&gt;0&lt;/D&gt;&lt;D xsi:type="xsd:double"&gt;0&lt;/D&gt;&lt;D xsi:type="xsd:double"&gt;-1.4903545&lt;/D&gt;&lt;D xsi:type="xsd:double"&gt;1.7700434&lt;/D&gt;&lt;D xsi:type="xsd:double"&gt;0.2671361&lt;/D&gt;&lt;D xsi:type="xsd:double"&gt;-0.81120133&lt;/D&gt;&lt;D xsi:type="xsd:double"&gt;2.7789593&lt;/D&gt;&lt;D xsi:type="xsd:double"&gt;0&lt;/D&gt;&lt;D xsi:type="xsd:double"&gt;0&lt;/D&gt;&lt;D xsi:type="xsd:double"&gt;0.32025576&lt;/D&gt;&lt;D xsi:type="xsd:double"&gt;2.4455786&lt;/D&gt;&lt;D xsi:type="xsd:double"&gt;-2.044469&lt;/D&gt;&lt;D xsi:type="xsd:double"&gt;-0.22217035&lt;/D&gt;&lt;D xsi:type="xsd:double"&gt;0.023317337&lt;/D&gt;&lt;D xsi:type="xsd:double"&gt;0&lt;/D&gt;&lt;D xsi:type="xsd:double"&gt;0&lt;/D&gt;&lt;D xsi:type="xsd:double"&gt;0.7999301&lt;/D&gt;&lt;D xsi:type="xsd:double"&gt;-0.7618487&lt;/D&gt;&lt;D xsi:type="xsd:double"&gt;1.2972236&lt;/D&gt;&lt;D xsi:type="xsd:double"&gt;-0.2383709&lt;/D&gt;&lt;D xsi:type="xsd:double"&gt;0.5439997&lt;/D&gt;&lt;D xsi:type="xsd:double"&gt;0&lt;/D&gt;&lt;D xsi:type="xsd:double"&gt;0&lt;/D&gt;&lt;D xsi:type="xsd:double"&gt;-0.28614402&lt;/D&gt;&lt;D xsi:type="xsd:double"&gt;-0.510782&lt;/D&gt;&lt;D xsi:type="xsd:double"&gt;-0.40627718&lt;/D&gt;&lt;D xsi:type="xsd:double"&gt;-0.21660328&lt;/D&gt;&lt;D xsi:type="xsd:double"&gt;1.4980912&lt;/D&gt;&lt;D xsi:type="xsd:double"&gt;0&lt;/D&gt;&lt;D xsi:type="xsd:double"&gt;0&lt;/D&gt;&lt;D xsi:type="xsd:double"&gt;-1.0573268&lt;/D&gt;&lt;D xsi:type="xsd:double"&gt;0.7892251&lt;/D&gt;&lt;D xsi:type="xsd:double"&gt;-0.4267156&lt;/D&gt;&lt;D xsi:type="xsd:double"&gt;2.3393393&lt;/D&gt;&lt;D xsi:type="xsd:double"&gt;-0.9451449&lt;/D&gt;&lt;D xsi:type="xsd:double"&gt;0&lt;/D&gt;&lt;D xsi:type="xsd:double"&gt;0&lt;/D&gt;&lt;D xsi:type="xsd:double"&gt;1.5911937&lt;/D&gt;&lt;D xsi:type="xsd:double"&gt;0.605011&lt;/D&gt;&lt;D xsi:type="xsd:double"&gt;1.7264605&lt;/D&gt;&lt;D xsi:type="xsd:double"&gt;-1.9337773&lt;/D&gt;&lt;D xsi:type="xsd:double"&gt;0.56095123&lt;/D&gt;&lt;D xsi:type="xsd:double"&gt;0&lt;/D&gt;&lt;D xsi:type="xsd:double"&gt;0&lt;/D&gt;&lt;D xsi:type="xsd:double"&gt;0.69078207&lt;/D&gt;&lt;D xsi:type="xsd:double"&gt;1.3361216&lt;/D&gt;&lt;D xsi:type="xsd:double"&gt;-2.160114&lt;/D&gt;&lt;D xsi:type="xsd:double"&gt;1.6464114&lt;/D&gt;&lt;D xsi:type="xsd:double"&gt;-0.015383959&lt;/D&gt;&lt;D xsi:type="xsd:double"&gt;0&lt;/D&gt;&lt;D xsi:type="xsd:double"&gt;0&lt;/D&gt;&lt;D xsi:type="xsd:double"&gt;1.1920929E-05&lt;/D&gt;&lt;D xsi:type="xsd:double"&gt;-0.048035383&lt;/D&gt;&lt;D xsi:type="xsd:double"&gt;0.18794537&lt;/D&gt;&lt;D xsi:type="xsd:double"&gt;-0.53899884&lt;/D&gt;&lt;D xsi:type="xsd:double"&gt;-0.43277144&lt;/D&gt;&lt;D xsi:type="xsd:double"&gt;0&lt;/D&gt;&lt;D xsi:type="xsd:double"&gt;0&lt;/D&gt;&lt;D xsi:type="xsd:double"&gt;-1.1920929E-05&lt;/D&gt;&lt;D xsi:type="xsd:double"&gt;-0.73426366&lt;/D&gt;&lt;D xsi:type="xsd:double"&gt;-0.71578026&lt;/D&gt;&lt;D xsi:type="xsd:double"&gt;-0.12202263&lt;/D&gt;&lt;/FQL&gt;&lt;FQL&gt;&lt;Q&gt;COIN-US^FG_PRICE_LOW(20201231,20240104,D)&lt;/Q&gt;&lt;R&gt;1100&lt;/R&gt;&lt;C&gt;1&lt;/C&gt;&lt;D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xsi:type="xsd:double"&gt;310&lt;/D&gt;&lt;D xsi:type="xsd:double"&gt;317.2701&lt;/D&gt;&lt;D xsi:type="xsd:double"&gt;321.03&lt;/D&gt;&lt;D xsi:type="xsd:double"&gt;321.03&lt;/D&gt;&lt;D xsi:type="xsd:double"&gt;321.03&lt;/D&gt;&lt;D xsi:type="xsd:double"&gt;326.79&lt;/D&gt;&lt;D xsi:type="xsd:double"&gt;312.0201&lt;/D&gt;&lt;D xsi:type="xsd:double"&gt;302.1&lt;/D&gt;&lt;D xsi:type="xsd:double"&gt;287.2033&lt;/D&gt;&lt;D xsi:type="xsd:double"&gt;282.07&lt;/D&gt;&lt;D xsi:type="xsd:double"&gt;282.07&lt;/D&gt;&lt;D xsi:type="xsd:double"&gt;282.07&lt;/D&gt;&lt;D xsi:type="xsd:double"&gt;296.9&lt;/D&gt;&lt;D xsi:type="xsd:double"&gt;299.5&lt;/D&gt;&lt;D xsi:type="xsd:double"&gt;298.05&lt;/D&gt;&lt;D xsi:type="xsd:double"&gt;292.1&lt;/D&gt;&lt;D xsi:type="xsd:double"&gt;291&lt;/D&gt;&lt;D xsi:type="xsd:double"&gt;291&lt;/D&gt;&lt;D xsi:type="xsd:double"&gt;291&lt;/D&gt;&lt;D xsi:type="xsd:double"&gt;293.94&lt;/D&gt;&lt;D xsi:type="xsd:double"&gt;275.61&lt;/D&gt;&lt;D xsi:type="xsd:double"&gt;269&lt;/D&gt;&lt;D xsi:type="xsd:double"&gt;250.51&lt;/D&gt;&lt;D xsi:type="xsd:double"&gt;258.3801&lt;/D&gt;&lt;D xsi:type="xsd:double"&gt;258.3801&lt;/D&gt;&lt;D xsi:type="xsd:double"&gt;258.3801&lt;/D&gt;&lt;D xsi:type="xsd:double"&gt;259.37&lt;/D&gt;&lt;D xsi:type="xsd:double"&gt;276.51&lt;/D&gt;&lt;D xsi:type="xsd:double"&gt;280.79&lt;/D&gt;&lt;D xsi:type="xsd:double"&gt;252.26&lt;/D&gt;&lt;D xsi:type="xsd:double"&gt;256.351&lt;/D&gt;&lt;D xsi:type="xsd:double"&gt;256.351&lt;/D&gt;&lt;D xsi:type="xsd:double"&gt;256.351&lt;/D&gt;&lt;D xsi:type="xsd:double"&gt;238.25&lt;/D&gt;&lt;D xsi:type="xsd:double"&gt;238.5&lt;/D&gt;&lt;D xsi:type="xsd:double"&gt;208&lt;/D&gt;&lt;D xsi:type="xsd:double"&gt;226.2601&lt;/D&gt;&lt;D xsi:type="xsd:double"&gt;223.9&lt;/D&gt;&lt;D xsi:type="xsd:double"&gt;223.9&lt;/D&gt;&lt;D xsi:type="xsd:double"&gt;223.9&lt;/D&gt;&lt;D xsi:type="xsd:double"&gt;224.04&lt;/D&gt;&lt;D xsi:type="xsd:double"&gt;228&lt;/D&gt;&lt;D xsi:type="xsd:double"&gt;239.3727&lt;/D&gt;&lt;D xsi:type="xsd:double"&gt;240.32&lt;/D&gt;&lt;D xsi:type="xsd:double"&gt;236.54&lt;/D&gt;&lt;D xsi:type="xsd:double"&gt;236.54&lt;/D&gt;&lt;D xsi:type="xsd:double"&gt;236.54&lt;/D&gt;&lt;D xsi:type="xsd:double"&gt;236.54&lt;/D&gt;&lt;D xsi:type="xsd:double"&gt;238.1&lt;/D&gt;&lt;D xsi:type="xsd:double"&gt;238.71&lt;/D&gt;&lt;D xsi:type="xsd:double"&gt;233.5001&lt;/D&gt;&lt;D xsi:type="xsd:double"&gt;227.5&lt;/D&gt;&lt;D xsi:type="xsd:double"&gt;227.5&lt;/D&gt;&lt;D xsi:type="xsd:double"&gt;227.5&lt;/D&gt;&lt;D xsi:type="xsd:double"&gt;226.5&lt;/D&gt;&lt;D xsi:type="xsd:double"&gt;217.4&lt;/D&gt;&lt;D xsi:type="xsd:double"&gt;217.4&lt;/D&gt;&lt;D xsi:type="xsd:double"&gt;221.47&lt;/D&gt;&lt;D xsi:type="xsd:double"&gt;221.96&lt;/D&gt;&lt;D xsi:type="xsd:double"&gt;221.96&lt;/D&gt;&lt;D xsi:type="xsd:double"&gt;221.96&lt;/D&gt;&lt;D xsi:type="xsd:double"&gt;229.76&lt;/D&gt;&lt;D xsi:type="xsd:double"&gt;230.96&lt;/D&gt;&lt;D xsi:type="xsd:double"&gt;226.28&lt;/D&gt;&lt;D xsi:type="xsd:double"&gt;226.35&lt;/D&gt;&lt;D xsi:type="xsd:double"&gt;226.5&lt;/D&gt;&lt;D xsi:type="xsd:double"&gt;226.5&lt;/D&gt;&lt;D xsi:type="xsd:double"&gt;226.5&lt;/D&gt;&lt;D xsi:type="xsd:double"&gt;218.7672&lt;/D&gt;&lt;D xsi:type="xsd:double"&gt;210.77&lt;/D&gt;&lt;D xsi:type="xsd:double"&gt;224.5001&lt;/D&gt;&lt;D xsi:type="xsd:double"&gt;226.665&lt;/D&gt;&lt;D xsi:type="xsd:double"&gt;223.22&lt;/D&gt;&lt;D xsi:type="xsd:double"&gt;223.22&lt;/D&gt;&lt;D xsi:type="xsd:double"&gt;223.22&lt;/D&gt;&lt;D xsi:type="xsd:double"&gt;226.13&lt;/D&gt;&lt;D xsi:type="xsd:double"&gt;250.01&lt;/D&gt;&lt;D xsi:type="xsd:double"&gt;247&lt;/D&gt;&lt;D xsi:type="xsd:double"&gt;240.53&lt;/D&gt;&lt;D xsi:type="xsd:double"&gt;238.88&lt;/D&gt;&lt;D xsi:type="xsd:double"&gt;238.88&lt;/D&gt;&lt;D xsi:type="xsd:double"&gt;238.88&lt;/D&gt;&lt;D xsi:type="xsd:double"&gt;238.88&lt;/D&gt;&lt;D xsi:type="xsd:double"&gt;234.0201&lt;/D&gt;&lt;D xsi:type="xsd:double"&gt;232.3362&lt;/D&gt;&lt;D xsi:type="xsd:double"&gt;233.61&lt;/D&gt;&lt;D xsi:type="xsd:double"&gt;244.21&lt;/D&gt;&lt;D xsi:type="xsd:double"&gt;244.21&lt;/D&gt;&lt;D xsi:type="xsd:double"&gt;244.21&lt;/D&gt;&lt;D xsi:type="xsd:double"&gt;246.83&lt;/D&gt;&lt;D xsi:type="xsd:double"&gt;242.9303&lt;/D&gt;&lt;D xsi:type="xsd:double"&gt;229.16&lt;/D&gt;&lt;D xsi:type="xsd:double"&gt;220.37&lt;/D&gt;&lt;D xsi:type="xsd:double"&gt;220.6645&lt;/D&gt;&lt;D xsi:type="xsd:double"&gt;220.6645&lt;/D&gt;&lt;D xsi:type="xsd:double"&gt;220.6645&lt;/D&gt;&lt;D xsi:type="xsd:double"&gt;213.22&lt;/D&gt;&lt;D xsi:type="xsd:double"&gt;213.23&lt;/D&gt;&lt;D xsi:type="xsd:double"&gt;229.19&lt;/D&gt;&lt;D xsi:type="xsd:double"&gt;224.5&lt;/D&gt;&lt;D xsi:type="xsd:double"&gt;222.73&lt;/D&gt;&lt;D xsi:type="xsd:double"&gt;222.73&lt;/D&gt;&lt;D xsi:type="xsd:double"&gt;222.73&lt;/D&gt;&lt;D xsi:type="xsd:double"&gt;237.88&lt;/D&gt;&lt;D xsi:type="xsd:double"&gt;229.12&lt;/D&gt;&lt;D xsi:type="xsd:double"&gt;238.03&lt;/D&gt;&lt;D xsi:type="xsd:double"&gt;235.33&lt;/D&gt;&lt;D xsi:type="xsd:double"&gt;231.8956&lt;/D&gt;&lt;D xsi:type="xsd:double"&gt;231.8956&lt;/D&gt;&lt;D xsi:type="xsd:double"&gt;231.8956&lt;/D&gt;&lt;D xsi:type="xsd:double"&gt;233.8&lt;/D&gt;&lt;D xsi:type="xsd:double"&gt;226.91&lt;/D&gt;&lt;D xsi:type="xsd:double"&gt;229.85&lt;/D&gt;&lt;D xsi:type="xsd:double"&gt;237.59&lt;/D&gt;&lt;D xsi:type="xsd:double"&gt;250.23&lt;/D&gt;&lt;D xsi:type="xsd:double"&gt;250.23&lt;/D&gt;&lt;D xsi:type="xsd:double"&gt;250.23&lt;/D&gt;&lt;D xsi:type="xsd:double"&gt;267.5&lt;/D&gt;&lt;D xsi:type="xsd:double"&gt;264.25&lt;/D&gt;&lt;D xsi:type="xsd:double"&gt;274.3501&lt;/D&gt;&lt;D xsi:type="xsd:double"&gt;255.2&lt;/D&gt;&lt;D xsi:type="xsd:double"&gt;259.97&lt;/D&gt;&lt;D xsi:type="xsd:double"&gt;259.97&lt;/D&gt;&lt;D xsi:type="xsd:double"&gt;259.97&lt;/D&gt;&lt;D xsi:type="xsd:double"&gt;253.6018&lt;/D&gt;&lt;D xsi:type="xsd:double"&gt;246.23&lt;/D&gt;&lt;D xsi:type="xsd:double"&gt;243.76&lt;/D&gt;&lt;D xsi:type="xsd:double"&gt;239.1916&lt;/D&gt;&lt;D xsi:type="xsd:double"&gt;251.42&lt;/D&gt;&lt;D xsi:type="xsd:double"&gt;251.42&lt;/D&gt;&lt;D xsi:type="xsd:double"&gt;251.42&lt;/D&gt;&lt;D xsi:type="xsd:double"&gt;255&lt;/D&gt;&lt;D xsi:type="xsd:double"&gt;253.2&lt;/D&gt;&lt;D xsi:type="xsd:double"&gt;256&lt;/D&gt;&lt;D xsi:type="xsd:double"&gt;248.5&lt;/D&gt;&lt;D xsi:type="xsd:double"&gt;248.0863&lt;/D&gt;&lt;D xsi:type="xsd:double"&gt;248.0863&lt;/D&gt;&lt;D xsi:type="xsd:double"&gt;248.0863&lt;/D&gt;&lt;D xsi:type="xsd:double"&gt;256.2501&lt;/D&gt;&lt;D xsi:type="xsd:double"&gt;257.18&lt;/D&gt;&lt;D xsi:type="xsd:double"&gt;258.6301&lt;/D&gt;&lt;D xsi:type="xsd:double"&gt;266&lt;/D&gt;&lt;D xsi:type="xsd:double"&gt;270.03&lt;/D&gt;&lt;D xsi:type="xsd:double"&gt;270.03&lt;/D&gt;&lt;D xsi:type="xsd:double"&gt;270.03&lt;/D&gt;&lt;D xsi:type="xsd:double"&gt;270.03&lt;/D&gt;&lt;D xsi:type="xsd:double"&gt;262.6001&lt;/D&gt;&lt;D xsi:type="xsd:double"&gt;253.88&lt;/D&gt;&lt;D xsi:type="xsd:double"&gt;255.7&lt;/D&gt;&lt;D xsi:type="xsd:double"&gt;247.4&lt;/D&gt;&lt;D xsi:type="xsd:double"&gt;247.4&lt;/D&gt;&lt;D xsi:type="xsd:double"&gt;247.4&lt;/D&gt;&lt;D xsi:type="xsd:double"&gt;239.6&lt;/D&gt;&lt;D xsi:type="xsd:double"&gt;241.272&lt;/D&gt;&lt;D xsi:type="xsd:double"&gt;242.05&lt;/D&gt;&lt;D xsi:type="xsd:double"&gt;239.61&lt;/D&gt;&lt;D xsi:type="xsd:double"&gt;238.75&lt;/D&gt;&lt;D xsi:type="xsd:double"&gt;238.75&lt;/D&gt;&lt;D xsi:type="xsd:double"&gt;238.75&lt;/D&gt;&lt;D xsi:type="xsd:double"&gt;231.15&lt;/D&gt;&lt;D xsi:type="xsd:double"&gt;234.26&lt;/D&gt;&lt;D xsi:type="xsd:double"&gt;237.76&lt;/D&gt;&lt;D xsi:type="xsd:double"&gt;237.07&lt;/D&gt;&lt;D xsi:type="xsd:double"&gt;229.1701&lt;/D&gt;&lt;D xsi:type="xsd:double"&gt;229.1701&lt;/D&gt;&lt;D xsi:type="xsd:double"&gt;229.1701&lt;/D&gt;&lt;D xsi:type="xsd:double"&gt;227.35&lt;/D&gt;&lt;D xsi:type="xsd:double"&gt;227.52&lt;/D&gt;&lt;D xsi:type="xsd:double"&gt;225.04&lt;/D&gt;&lt;D xsi:type="xsd:double"&gt;225.28&lt;/D&gt;&lt;D xsi:type="xsd:double"&gt;226.929&lt;/D&gt;&lt;D xsi:type="xsd:double"&gt;226.929&lt;/D&gt;&lt;D xsi:type="xsd:double"&gt;226.929&lt;/D&gt;&lt;D xsi:type="xsd:double"&gt;224.51&lt;/D&gt;&lt;D xsi:type="xsd:double"&gt;230.785&lt;/D&gt;&lt;D xsi:type="xsd:double"&gt;242.2&lt;/D&gt;&lt;D xsi:type="xsd:double"&gt;245.651&lt;/D&gt;&lt;D xsi:type="xsd:double"&gt;246.9&lt;/D&gt;&lt;D xsi:type="xsd:double"&gt;246.9&lt;/D&gt;&lt;D xsi:type="xsd:double"&gt;246.9&lt;/D&gt;&lt;D xsi:type="xsd:double"&gt;248.485&lt;/D&gt;&lt;D xsi:type="xsd:double"&gt;246.08&lt;/D&gt;&lt;D xsi:type="xsd:double"&gt;244.56&lt;/D&gt;&lt;D xsi:type="xsd:double"&gt;249.1&lt;/D&gt;&lt;D xsi:type="xsd:double"&gt;266.53&lt;/D&gt;&lt;D xsi:type="xsd:double"&gt;266.53&lt;/D&gt;&lt;D xsi:type="xsd:double"&gt;266.53&lt;/D&gt;&lt;D xsi:type="xsd:double"&gt;271.5&lt;/D&gt;&lt;D xsi:type="xsd:double"&gt;294.1101&lt;/D&gt;&lt;D xsi:type="xsd:double"&gt;303.96&lt;/D&gt;&lt;D xsi:type="xsd:double"&gt;298&lt;/D&gt;&lt;D xsi:type="xsd:double"&gt;293.62&lt;/D&gt;&lt;D xsi:type="xsd:double"&gt;293.62&lt;/D&gt;&lt;D xsi:type="xsd:double"&gt;293.62&lt;/D&gt;&lt;D xsi:type="xsd:double"&gt;305.11&lt;/D&gt;&lt;D xsi:type="xsd:double"&gt;315.5101&lt;/D&gt;&lt;D xsi:type="xsd:double"&gt;306.5&lt;/D&gt;&lt;D xsi:type="xsd:double"&gt;311&lt;/D&gt;&lt;D xsi:type="xsd:double"&gt;316.14&lt;/D&gt;&lt;D xsi:type="xsd:double"&gt;316.14&lt;/D&gt;&lt;D xsi:type="xsd:double"&gt;316.14&lt;/D&gt;&lt;D xsi:type="xsd:double"&gt;323.9&lt;/D&gt;&lt;D xsi:type="xsd:double"&gt;332.14&lt;/D&gt;&lt;D xsi:type="xsd:double"&gt;328.31&lt;/D&gt;&lt;D xsi:type="xsd:double"&gt;333.88&lt;/D&gt;&lt;D xsi:type="xsd:double"&gt;333.442&lt;/D&gt;&lt;D xsi:type="xsd:double"&gt;333.442&lt;/D&gt;&lt;D xsi:type="xsd:double"&gt;333.442&lt;/D&gt;&lt;D xsi:type="xsd:double"&gt;345.56&lt;/D&gt;&lt;D xsi:type="xsd:double"&gt;345.06&lt;/D&gt;&lt;D xsi:type="xsd:double"&gt;320&lt;/D&gt;&lt;D xsi:type="xsd:double"&gt;327.0007&lt;/D&gt;&lt;D xsi:type="xsd:double"&gt;332.56&lt;/D&gt;&lt;D xsi:type="xsd:double"&gt;332.56&lt;/D&gt;&lt;D xsi:type="xsd:double"&gt;332.56&lt;/D&gt;&lt;D xsi:type="xsd:double"&gt;339.03&lt;/D&gt;&lt;D xsi:type="xsd:double"&gt;331.58&lt;/D&gt;&lt;D xsi:type="xsd:double"&gt;338.18&lt;/D&gt;&lt;D xsi:type="xsd:double"&gt;323.41&lt;/D&gt;&lt;D xsi:type="xsd:double"&gt;325.4&lt;/D&gt;&lt;D xsi:type="xsd:double"&gt;325.4&lt;/D&gt;&lt;D xsi:type="xsd:double"&gt;325.4&lt;/D&gt;&lt;D xsi:type="xsd:double"&gt;310.67&lt;/D&gt;&lt;D xsi:type="xsd:double"&gt;304.6&lt;/D&gt;&lt;D xsi:type="xsd:double"&gt;305.88&lt;/D&gt;&lt;D xsi:type="xsd:double"&gt;305.88&lt;/D&gt;&lt;D xsi:type="xsd:double"&gt;299.151&lt;/D&gt;&lt;D xsi:type="xsd:double"&gt;299.151&lt;/D&gt;&lt;D xsi:type="xsd:double"&gt;299.151&lt;/D&gt;&lt;D xsi:type="xsd:double"&gt;306.75&lt;/D&gt;&lt;D xsi:type="xsd:double"&gt;310.98&lt;/D&gt;&lt;D xsi:type="xsd:double"&gt;293.7&lt;/D&gt;&lt;D xsi:type="xsd:double"&gt;283.82&lt;/D&gt;&lt;D xsi:type="xsd:double"&gt;258.16&lt;/D&gt;&lt;D xsi:type="xsd:double"&gt;258.16&lt;/D&gt;&lt;D xsi:type="xsd:double"&gt;258.16&lt;/D&gt;&lt;D xsi:type="xsd:double"&gt;244.46&lt;/D&gt;&lt;D xsi:type="xsd:double"&gt;274.9142&lt;/D&gt;&lt;D xsi:type="xsd:double"&gt;278.29&lt;/D&gt;&lt;D xsi:type="xsd:double"&gt;258.921&lt;/D&gt;&lt;D xsi:type="xsd:double"&gt;250.15&lt;/D&gt;&lt;D xsi:type="xsd:double"&gt;250.15&lt;/D&gt;&lt;D xsi:type="xsd:double"&gt;250.15&lt;/D&gt;&lt;D xsi:type="xsd:double"&gt;244.8&lt;/D&gt;&lt;D xsi:type="xsd:double"&gt;243.5&lt;/D&gt;&lt;D xsi:type="xsd:double"&gt;242.26&lt;/D&gt;&lt;D xsi:type="xsd:double"&gt;244.6301&lt;/D&gt;&lt;D xsi:type="xsd:double"&gt;236&lt;/D&gt;&lt;D xsi:type="xsd:double"&gt;236&lt;/D&gt;&lt;D xsi:type="xsd:double"&gt;236&lt;/D&gt;&lt;D xsi:type="xsd:double"&gt;231.77&lt;/D&gt;&lt;D xsi:type="xsd:double"&gt;239.59&lt;/D&gt;&lt;D xsi:type="xsd:double"&gt;245.64&lt;/D&gt;&lt;D xsi:type="xsd:double"&gt;253.5&lt;/D&gt;&lt;D xsi:type="xsd:double"&gt;253.5&lt;/D&gt;&lt;D xsi:type="xsd:double"&gt;253.5&lt;/D&gt;&lt;D xsi:type="xsd:double"&gt;253.5&lt;/D&gt;&lt;D xsi:type="xsd:double"&gt;270.2&lt;/D&gt;&lt;D xsi:type="xsd:double"&gt;259.69&lt;/D&gt;&lt;D xsi:type="xsd:double"&gt;251.3652&lt;/D&gt;&lt;D xsi:type="xsd:double"&gt;252.0411&lt;/D&gt;&lt;D xsi:type="xsd:double"&gt;251.52&lt;/D&gt;&lt;D xsi:type="xsd:double"&gt;251.52&lt;/D&gt;&lt;D xsi:type="xsd:double"&gt;251.52&lt;/D&gt;&lt;D xsi:type="xsd:double"&gt;250.64&lt;/D&gt;&lt;D xsi:type="xsd:double"&gt;244.14&lt;/D&gt;&lt;D xsi:type="xsd:double"&gt;232.86&lt;/D&gt;&lt;D xsi:type="xsd:double"&gt;224.8801&lt;/D&gt;&lt;D xsi:type="xsd:double"&gt;227.59&lt;/D&gt;&lt;D xsi:type="xsd:double"&gt;227.59&lt;/D&gt;&lt;D xsi:type="xsd:double"&gt;227.59&lt;/D&gt;&lt;D xsi:type="xsd:double"&gt;214.64&lt;/D&gt;&lt;D xsi:type="xsd:double"&gt;222.18&lt;/D&gt;&lt;D xsi:type="xsd:double"&gt;234.42&lt;/D&gt;&lt;D xsi:type="xsd:double"&gt;227.19&lt;/D&gt;&lt;D xsi:type="xsd:double"&gt;222.3&lt;/D&gt;&lt;D xsi:type="xsd:double"&gt;222.3&lt;/D&gt;&lt;D xsi:type="xsd:double"&gt;222.3&lt;/D&gt;&lt;D xsi:type="xsd:double"&gt;222.3&lt;/D&gt;&lt;D xsi:type="xsd:double"&gt;219.6001&lt;/D&gt;&lt;D xsi:type="xsd:double"&gt;218.8201&lt;/D&gt;&lt;D xsi:type="xsd:double"&gt;220.8369&lt;/D&gt;&lt;D xsi:type="xsd:double"&gt;186.86&lt;/D&gt;&lt;D xsi:type="xsd:double"&gt;186.86&lt;/D&gt;&lt;D xsi:type="xsd:double"&gt;186.86&lt;/D&gt;&lt;D xsi:type="xsd:double"&gt;162.51&lt;/D&gt;&lt;D xsi:type="xsd:double"&gt;177.15&lt;/D&gt;&lt;D xsi:type="xsd:double"&gt;177&lt;/D&gt;&lt;D xsi:type="xsd:double"&gt;168.58&lt;/D&gt;&lt;D xsi:type="xsd:double"&gt;162.2&lt;/D&gt;&lt;D xsi:type="xsd:double"&gt;162.2&lt;/D&gt;&lt;D xsi:type="xsd:double"&gt;162.2&lt;/D&gt;&lt;D xsi:type="xsd:double"&gt;175.03&lt;/D&gt;&lt;D xsi:type="xsd:double"&gt;188.62&lt;/D&gt;&lt;D xsi:type="xsd:double"&gt;181.73&lt;/D&gt;&lt;D xsi:type="xsd:double"&gt;179&lt;/D&gt;&lt;D xsi:type="xsd:double"&gt;177.45&lt;/D&gt;&lt;D xsi:type="xsd:double"&gt;177.45&lt;/D&gt;&lt;D xsi:type="xsd:double"&gt;177.45&lt;/D&gt;&lt;D xsi:type="xsd:double"&gt;198.2&lt;/D&gt;&lt;D xsi:type="xsd:double"&gt;196.75&lt;/D&gt;&lt;D xsi:type="xsd:double"&gt;207.61&lt;/D&gt;&lt;D xsi:type="xsd:double"&gt;202.86&lt;/D&gt;&lt;D xsi:type="xsd:double"&gt;191.02&lt;/D&gt;&lt;D xsi:type="xsd:double"&gt;191.02&lt;/D&gt;&lt;D xsi:type="xsd:double"&gt;191.02&lt;/D&gt;&lt;D xsi:type="xsd:double"&gt;193.4601&lt;/D&gt;&lt;D xsi:type="xsd:double"&gt;201.18&lt;/D&gt;&lt;D xsi:type="xsd:double"&gt;203.8335&lt;/D&gt;&lt;D xsi:type="xsd:double"&gt;188.93&lt;/D&gt;&lt;D xsi:type="xsd:double"&gt;180.5444&lt;/D&gt;&lt;D xsi:type="xsd:double"&gt;180.5444&lt;/D&gt;&lt;D xsi:type="xsd:double"&gt;180.5444&lt;/D&gt;&lt;D xsi:type="xsd:double"&gt;180.5444&lt;/D&gt;&lt;D xsi:type="xsd:double"&gt;173.16&lt;/D&gt;&lt;D xsi:type="xsd:double"&gt;171.7743&lt;/D&gt;&lt;D xsi:type="xsd:double"&gt;155.92&lt;/D&gt;&lt;D xsi:type="xsd:double"&gt;170.4024&lt;/D&gt;&lt;D xsi:type="xsd:double"&gt;170.4024&lt;/D&gt;&lt;D xsi:type="xsd:double"&gt;170.4024&lt;/D&gt;&lt;D xsi:type="xsd:double"&gt;172.09&lt;/D&gt;&lt;D xsi:type="xsd:double"&gt;189.63&lt;/D&gt;&lt;D xsi:type="xsd:double"&gt;189.51&lt;/D&gt;&lt;D xsi:type="xsd:double"&gt;177.1501&lt;/D&gt;&lt;D xsi:type="xsd:double"&gt;162.1603&lt;/D&gt;&lt;D xsi:type="xsd:double"&gt;162.1603&lt;/D&gt;&lt;D xsi:type="xsd:double"&gt;162.1603&lt;/D&gt;&lt;D xsi:type="xsd:double"&gt;160.23&lt;/D&gt;&lt;D xsi:type="xsd:double"&gt;156.53&lt;/D&gt;&lt;D xsi:type="xsd:double"&gt;173.51&lt;/D&gt;&lt;D xsi:type="xsd:double"&gt;168.1001&lt;/D&gt;&lt;D xsi:type="xsd:double"&gt;160&lt;/D&gt;&lt;D xsi:type="xsd:double"&gt;160&lt;/D&gt;&lt;D xsi:type="xsd:double"&gt;160&lt;/D&gt;&lt;D xsi:type="xsd:double"&gt;150.42&lt;/D&gt;&lt;D xsi:type="xsd:double"&gt;150.12&lt;/D&gt;&lt;D xsi:type="xsd:double"&gt;160&lt;/D&gt;&lt;D xsi:type="xsd:double"&gt;168&lt;/D&gt;&lt;D xsi:type="xsd:double"&gt;175&lt;/D&gt;&lt;D xsi:type="xsd:double"&gt;175&lt;/D&gt;&lt;D xsi:type="xsd:double"&gt;175&lt;/D&gt;&lt;D xsi:type="xsd:double"&gt;171.7&lt;/D&gt;&lt;D xsi:type="xsd:double"&gt;178.5&lt;/D&gt;&lt;D xsi:type="xsd:double"&gt;181.8&lt;/D&gt;&lt;D xsi:type="xsd:double"&gt;179.5&lt;/D&gt;&lt;D xsi:type="xsd:double"&gt;182.7953&lt;/D&gt;&lt;D xsi:type="xsd:double"&gt;182.7953&lt;/D&gt;&lt;D xsi:type="xsd:double"&gt;182.7953&lt;/D&gt;&lt;D xsi:type="xsd:double"&gt;193.01&lt;/D&gt;&lt;D xsi:type="xsd:double"&gt;194.05&lt;/D&gt;&lt;D xsi:type="xsd:double"&gt;194.755&lt;/D&gt;&lt;D xsi:type="xsd:double"&gt;189.56&lt;/D&gt;&lt;D xsi:type="xsd:double"&gt;184.385&lt;/D&gt;&lt;D xsi:type="xsd:double"&gt;184.385&lt;/D&gt;&lt;D xsi:type="xsd:double"&gt;184.385&lt;/D&gt;&lt;D xsi:type="xsd:double"&gt;186.16&lt;/D&gt;&lt;D xsi:type="xsd:double"&gt;176.26&lt;/D&gt;&lt;D xsi:type="xsd:double"&gt;165.01&lt;/D&gt;&lt;D xsi:type="xsd:double"&gt;160.675&lt;/D&gt;&lt;D xsi:type="xsd:double"&gt;160.1325&lt;/D&gt;&lt;D xsi:type="xsd:double"&gt;160.1325&lt;/D&gt;&lt;D xsi:type="xsd:double"&gt;160.1325&lt;/D&gt;&lt;D xsi:type="xsd:double"&gt;151.73&lt;/D&gt;&lt;D xsi:type="xsd:double"&gt;149.41&lt;/D&gt;&lt;D xsi:type="xsd:double"&gt;147.8&lt;/D&gt;&lt;D xsi:type="xsd:double"&gt;146.82&lt;/D&gt;&lt;D xsi:type="xsd:double"&gt;146.82&lt;/D&gt;&lt;D xsi:type="xsd:double"&gt;146.82&lt;/D&gt;&lt;D xsi:type="xsd:double"&gt;146.82&lt;/D&gt;&lt;D xsi:type="xsd:double"&gt;140.5303&lt;/D&gt;&lt;D xsi:type="xsd:double"&gt;144.45&lt;/D&gt;&lt;D xsi:type="xsd:double"&gt;144.85&lt;/D&gt;&lt;D xsi:type="xsd:double"&gt;135.31&lt;/D&gt;&lt;D xsi:type="xsd:double"&gt;131.25&lt;/D&gt;&lt;D xsi:type="xsd:double"&gt;131.25&lt;/D&gt;&lt;D xsi:type="xsd:double"&gt;131.25&lt;/D&gt;&lt;D xsi:type="xsd:double"&gt;129.29&lt;/D&gt;&lt;D xsi:type="xsd:double"&gt;126.515&lt;/D&gt;&lt;D xsi:type="xsd:double"&gt;121.98&lt;/D&gt;&lt;D xsi:type="xsd:double"&gt;113.32&lt;/D&gt;&lt;D xsi:type="xsd:double"&gt;112.14&lt;/D&gt;&lt;D xsi:type="xsd:double"&gt;112.14&lt;/D&gt;&lt;D xsi:type="xsd:double"&gt;112.14&lt;/D&gt;&lt;D xsi:type="xsd:double"&gt;111.8&lt;/D&gt;&lt;D xsi:type="xsd:double"&gt;119.97&lt;/D&gt;&lt;D xsi:type="xsd:double"&gt;116.2&lt;/D&gt;&lt;D xsi:type="xsd:double"&gt;112.05&lt;/D&gt;&lt;D xsi:type="xsd:double"&gt;100.25&lt;/D&gt;&lt;D xsi:type="xsd:double"&gt;100.25&lt;/D&gt;&lt;D xsi:type="xsd:double"&gt;100.25&lt;/D&gt;&lt;D xsi:type="xsd:double"&gt;81.78&lt;/D&gt;&lt;D xsi:type="xsd:double"&gt;70.19&lt;/D&gt;&lt;D xsi:type="xsd:double"&gt;50.15&lt;/D&gt;&lt;D xsi:type="xsd:double"&gt;40.83&lt;/D&gt;&lt;D xsi:type="xsd:double"&gt;65.5&lt;/D&gt;&lt;D xsi:type="xsd:double"&gt;65.5&lt;/D&gt;&lt;D xsi:type="xsd:double"&gt;65.5&lt;/D&gt;&lt;D xsi:type="xsd:double"&gt;60.51&lt;/D&gt;&lt;D xsi:type="xsd:double"&gt;63.111&lt;/D&gt;&lt;D xsi:type="xsd:double"&gt;61.94&lt;/D&gt;&lt;D xsi:type="xsd:double"&gt;63.61&lt;/D&gt;&lt;D xsi:type="xsd:double"&gt;62.05&lt;/D&gt;&lt;D xsi:type="xsd:double"&gt;62.05&lt;/D&gt;&lt;D xsi:type="xsd:double"&gt;62.05&lt;/D&gt;&lt;D xsi:type="xsd:double"&gt;62.35&lt;/D&gt;&lt;D xsi:type="xsd:double"&gt;59.12&lt;/D&gt;&lt;D xsi:type="xsd:double"&gt;60.99&lt;/D&gt;&lt;D xsi:type="xsd:double"&gt;62.3&lt;/D&gt;&lt;D xsi:type="xsd:double"&gt;69.84&lt;/D&gt;&lt;D xsi:type="xsd:double"&gt;69.84&lt;/D&gt;&lt;D xsi:type="xsd:double"&gt;69.84&lt;/D&gt;&lt;D xsi:type="xsd:double"&gt;69.84&lt;/D&gt;&lt;D xsi:type="xsd:double"&gt;75.6&lt;/D&gt;&lt;D xsi:type="xsd:double"&gt;67.8&lt;/D&gt;&lt;D xsi:type="xsd:double"&gt;67.28&lt;/D&gt;&lt;D xsi:type="xsd:double"&gt;65.61&lt;/D&gt;&lt;D xsi:type="xsd:double"&gt;65.61&lt;/D&gt;&lt;D xsi:type="xsd:double"&gt;65.61&lt;/D&gt;&lt;D xsi:type="xsd:double"&gt;68.43&lt;/D&gt;&lt;D xsi:type="xsd:double"&gt;64.36&lt;/D&gt;&lt;D xsi:type="xsd:double"&gt;68.3001&lt;/D&gt;&lt;D xsi:type="xsd:double"&gt;63.12&lt;/D&gt;&lt;D xsi:type="xsd:double"&gt;57.77&lt;/D&gt;&lt;D xsi:type="xsd:double"&gt;57.77&lt;/D&gt;&lt;D xsi:type="xsd:double"&gt;57.77&lt;/D&gt;&lt;D xsi:type="xsd:double"&gt;46.0001&lt;/D&gt;&lt;D xsi:type="xsd:double"&gt;48.81&lt;/D&gt;&lt;D xsi:type="xsd:double"&gt;50.45&lt;/D&gt;&lt;D xsi:type="xsd:double"&gt;50.08&lt;/D&gt;&lt;D xsi:type="xsd:double"&gt;49.28&lt;/D&gt;&lt;D xsi:type="xsd:double"&gt;49.28&lt;/D&gt;&lt;D xsi:type="xsd:double"&gt;49.28&lt;/D&gt;&lt;D xsi:type="xsd:double"&gt;49.28&lt;/D&gt;&lt;D xsi:type="xsd:double"&gt;54.1&lt;/D&gt;&lt;D xsi:type="xsd:double"&gt;51.565&lt;/D&gt;&lt;D xsi:type="xsd:double"&gt;51.83&lt;/D&gt;&lt;D xsi:type="xsd:double"&gt;59.3256&lt;/D&gt;&lt;D xsi:type="xsd:double"&gt;59.3256&lt;/D&gt;&lt;D xsi:type="xsd:double"&gt;59.3256&lt;/D&gt;&lt;D xsi:type="xsd:double"&gt;55.02&lt;/D&gt;&lt;D xsi:type="xsd:double"&gt;50.331&lt;/D&gt;&lt;D xsi:type="xsd:double"&gt;48.59&lt;/D&gt;&lt;D xsi:type="xsd:double"&gt;44.15&lt;/D&gt;&lt;D xsi:type="xsd:double"&gt;47.52&lt;/D&gt;&lt;D xsi:type="xsd:double"&gt;47.52&lt;/D&gt;&lt;D xsi:type="xsd:double"&gt;47.52&lt;/D&gt;&lt;D xsi:type="xsd:double"&gt;47.52&lt;/D&gt;&lt;D xsi:type="xsd:double"&gt;45.95&lt;/D&gt;&lt;D xsi:type="xsd:double"&gt;51.4&lt;/D&gt;&lt;D xsi:type="xsd:double"&gt;52.14&lt;/D&gt;&lt;D xsi:type="xsd:double"&gt;54.51&lt;/D&gt;&lt;D xsi:type="xsd:double"&gt;54.51&lt;/D&gt;&lt;D xsi:type="xsd:double"&gt;54.51&lt;/D&gt;&lt;D xsi:type="xsd:double"&gt;53.3&lt;/D&gt;&lt;D xsi:type="xsd:double"&gt;52.62&lt;/D&gt;&lt;D xsi:type="xsd:double"&gt;50.4001&lt;/D&gt;&lt;D xsi:type="xsd:double"&gt;50.34&lt;/D&gt;&lt;D xsi:type="xsd:double"&gt;51.93&lt;/D&gt;&lt;D xsi:type="xsd:double"&gt;51.93&lt;/D&gt;&lt;D xsi:type="xsd:double"&gt;51.93&lt;/D&gt;&lt;D xsi:type="xsd:double"&gt;56.69&lt;/D&gt;&lt;D xsi:type="xsd:double"&gt;57.78&lt;/D&gt;&lt;D xsi:type="xsd:double"&gt;67.05&lt;/D&gt;&lt;D xsi:type="xsd:double"&gt;70.28&lt;/D&gt;&lt;D xsi:type="xsd:double"&gt;69.09&lt;/D&gt;&lt;D xsi:type="xsd:double"&gt;69.09&lt;/D&gt;&lt;D xsi:type="xsd:double"&gt;69.09&lt;/D&gt;&lt;D xsi:type="xsd:double"&gt;66.3&lt;/D&gt;&lt;D xsi:type="xsd:double"&gt;52.63&lt;/D&gt;&lt;D xsi:type="xsd:double"&gt;53.12&lt;/D&gt;&lt;D xsi:type="xsd:double"&gt;55.59&lt;/D&gt;&lt;D xsi:type="xsd:double"&gt;59.77&lt;/D&gt;&lt;D xsi:type="xsd:double"&gt;59.77&lt;/D&gt;&lt;D xsi:type="xsd:double"&gt;59.77&lt;/D&gt;&lt;D xsi:type="xsd:double"&gt;59.42&lt;/D&gt;&lt;D xsi:type="xsd:double"&gt;60.8&lt;/D&gt;&lt;D xsi:type="xsd:double"&gt;67.61&lt;/D&gt;&lt;D xsi:type="xsd:double"&gt;86.785&lt;/D&gt;&lt;D xsi:type="xsd:double"&gt;86.52&lt;/D&gt;&lt;D xsi:type="xsd:double"&gt;86.52&lt;/D&gt;&lt;D xsi:type="xsd:double"&gt;86.52&lt;/D&gt;&lt;D xsi:type="xsd:double"&gt;93.8096&lt;/D&gt;&lt;D xsi:type="xsd:double"&gt;85.6&lt;/D&gt;&lt;D xsi:type="xsd:double"&gt;88&lt;/D&gt;&lt;D xsi:type="xsd:double"&gt;82.31&lt;/D&gt;&lt;D xsi:type="xsd:double"&gt;83.2899&lt;/D&gt;&lt;D xsi:type="xsd:double"&gt;83.2899&lt;/D&gt;&lt;D xsi:type="xsd:double"&gt;83.2899&lt;/D&gt;&lt;D xsi:type="xsd:double"&gt;88.59&lt;/D&gt;&lt;D xsi:type="xsd:double"&gt;84.2397&lt;/D&gt;&lt;D xsi:type="xsd:double"&gt;84.7704&lt;/D&gt;&lt;D xsi:type="xsd:double"&gt;81.42&lt;/D&gt;&lt;D xsi:type="xsd:double"&gt;74.01&lt;/D&gt;&lt;D xsi:type="xsd:double"&gt;74.01&lt;/D&gt;&lt;D xsi:type="xsd:double"&gt;74.01&lt;/D&gt;&lt;D xsi:type="xsd:double"&gt;70.29&lt;/D&gt;&lt;D xsi:type="xsd:double"&gt;70.6&lt;/D&gt;&lt;D xsi:type="xsd:double"&gt;70.71&lt;/D&gt;&lt;D xsi:type="xsd:double"&gt;68.52&lt;/D&gt;&lt;D xsi:type="xsd:double"&gt;65.3419&lt;/D&gt;&lt;D xsi:type="xsd:double"&gt;65.3419&lt;/D&gt;&lt;D xsi:type="xsd:double"&gt;65.3419&lt;/D&gt;&lt;D xsi:type="xsd:double"&gt;65.46&lt;/D&gt;&lt;D xsi:type="xsd:double"&gt;64.63&lt;/D&gt;&lt;D xsi:type="xsd:double"&gt;66.6581&lt;/D&gt;&lt;D xsi:type="xsd:double"&gt;61.91&lt;/D&gt;&lt;D xsi:type="xsd:double"&gt;63.82&lt;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/D&gt;&lt;D xsi:type="xsd:double"&gt;63.82&lt;/D&gt;&lt;D xsi:type="xsd:double"&gt;63.82&lt;/D&gt;&lt;D xsi:type="xsd:double"&gt;63.82&lt;/D&gt;&lt;D xsi:type="xsd:double"&gt;62.6&lt;/D&gt;&lt;D xsi:type="xsd:double"&gt;61.83&lt;/D&gt;&lt;D xsi:type="xsd:double"&gt;65.5&lt;/D&gt;&lt;D xsi:type="xsd:double"&gt;75.15&lt;/D&gt;&lt;D xsi:type="xsd:double"&gt;75.15&lt;/D&gt;&lt;D xsi:type="xsd:double"&gt;75.15&lt;/D&gt;&lt;D xsi:type="xsd:double"&gt;80.6&lt;/D&gt;&lt;D xsi:type="xsd:double"&gt;74.35&lt;/D&gt;&lt;D xsi:type="xsd:double"&gt;74.11&lt;/D&gt;&lt;D xsi:type="xsd:double"&gt;76.625&lt;/D&gt;&lt;D xsi:type="xsd:double"&gt;73.5982&lt;/D&gt;&lt;D xsi:type="xsd:double"&gt;73.5982&lt;/D&gt;&lt;D xsi:type="xsd:double"&gt;73.5982&lt;/D&gt;&lt;D xsi:type="xsd:double"&gt;67&lt;/D&gt;&lt;D xsi:type="xsd:double"&gt;66.17&lt;/D&gt;&lt;D xsi:type="xsd:double"&gt;67.4301&lt;/D&gt;&lt;D xsi:type="xsd:double"&gt;62.31&lt;/D&gt;&lt;D xsi:type="xsd:double"&gt;59.4347&lt;/D&gt;&lt;D xsi:type="xsd:double"&gt;59.4347&lt;/D&gt;&lt;D xsi:type="xsd:double"&gt;59.4347&lt;/D&gt;&lt;D xsi:type="xsd:double"&gt;62.18&lt;/D&gt;&lt;D xsi:type="xsd:double"&gt;61.8842&lt;/D&gt;&lt;D xsi:type="xsd:double"&gt;62.76&lt;/D&gt;&lt;D xsi:type="xsd:double"&gt;60.26&lt;/D&gt;&lt;D xsi:type="xsd:double"&gt;61.0737&lt;/D&gt;&lt;D xsi:type="xsd:double"&gt;61.0737&lt;/D&gt;&lt;D xsi:type="xsd:double"&gt;61.0737&lt;/D&gt;&lt;D xsi:type="xsd:double"&gt;61.92&lt;/D&gt;&lt;D xsi:type="xsd:double"&gt;69.08&lt;/D&gt;&lt;D xsi:type="xsd:double"&gt;69.28&lt;/D&gt;&lt;D xsi:type="xsd:double"&gt;71.3405&lt;/D&gt;&lt;D xsi:type="xsd:double"&gt;65.5&lt;/D&gt;&lt;D xsi:type="xsd:double"&gt;65.5&lt;/D&gt;&lt;D xsi:type="xsd:double"&gt;65.5&lt;/D&gt;&lt;D xsi:type="xsd:double"&gt;65.4301&lt;/D&gt;&lt;D xsi:type="xsd:double"&gt;65.025&lt;/D&gt;&lt;D xsi:type="xsd:double"&gt;67.82&lt;/D&gt;&lt;D xsi:type="xsd:double"&gt;61.06&lt;/D&gt;&lt;D xsi:type="xsd:double"&gt;63.38&lt;/D&gt;&lt;D xsi:type="xsd:double"&gt;63.38&lt;/D&gt;&lt;D xsi:type="xsd:double"&gt;63.38&lt;/D&gt;&lt;D xsi:type="xsd:double"&gt;66.34&lt;/D&gt;&lt;D xsi:type="xsd:double"&gt;65.3&lt;/D&gt;&lt;D xsi:type="xsd:double"&gt;62.5518&lt;/D&gt;&lt;D xsi:type="xsd:double"&gt;62.7&lt;/D&gt;&lt;D xsi:type="xsd:double"&gt;61.7&lt;/D&gt;&lt;D xsi:type="xsd:double"&gt;61.7&lt;/D&gt;&lt;D xsi:type="xsd:double"&gt;61.7&lt;/D&gt;&lt;D xsi:type="xsd:double"&gt;63.68&lt;/D&gt;&lt;D xsi:type="xsd:double"&gt;66.96&lt;/D&gt;&lt;D xsi:type="xsd:double"&gt;73.1001&lt;/D&gt;&lt;D xsi:type="xsd:double"&gt;71.51&lt;/D&gt;&lt;D xsi:type="xsd:double"&gt;69.35&lt;/D&gt;&lt;D xsi:type="xsd:double"&gt;69.35&lt;/D&gt;&lt;D xsi:type="xsd:double"&gt;69.35&lt;/D&gt;&lt;D xsi:type="xsd:double"&gt;66.145&lt;/D&gt;&lt;D xsi:type="xsd:double"&gt;63.13&lt;/D&gt;&lt;D xsi:type="xsd:double"&gt;60.55&lt;/D&gt;&lt;D xsi:type="xsd:double"&gt;55.75&lt;/D&gt;&lt;D xsi:type="xsd:double"&gt;56.4&lt;/D&gt;&lt;D xsi:type="xsd:double"&gt;56.4&lt;/D&gt;&lt;D xsi:type="xsd:double"&gt;56.4&lt;/D&gt;&lt;D xsi:type="xsd:double"&gt;54.22&lt;/D&gt;&lt;D xsi:type="xsd:double"&gt;47.69&lt;/D&gt;&lt;D xsi:type="xsd:double"&gt;44.62&lt;/D&gt;&lt;D xsi:type="xsd:double"&gt;49.02&lt;/D&gt;&lt;D xsi:type="xsd:double"&gt;46.25&lt;/D&gt;&lt;D xsi:type="xsd:double"&gt;46.25&lt;/D&gt;&lt;D xsi:type="xsd:double"&gt;46.25&lt;/D&gt;&lt;D xsi:type="xsd:double"&gt;52.6&lt;/D&gt;&lt;D xsi:type="xsd:double"&gt;54.6&lt;/D&gt;&lt;D xsi:type="xsd:double"&gt;48&lt;/D&gt;&lt;D xsi:type="xsd:double"&gt;45.18&lt;/D&gt;&lt;D xsi:type="xsd:double"&gt;44.31&lt;/D&gt;&lt;D xsi:type="xsd:double"&gt;44.31&lt;/D&gt;&lt;D xsi:type="xsd:double"&gt;44.31&lt;/D&gt;&lt;D xsi:type="xsd:double"&gt;40.61&lt;/D&gt;&lt;D xsi:type="xsd:double"&gt;41.61&lt;/D&gt;&lt;D xsi:type="xsd:double"&gt;42.2057&lt;/D&gt;&lt;D xsi:type="xsd:double"&gt;42.2057&lt;/D&gt;&lt;D xsi:type="xsd:double"&gt;43.7&lt;/D&gt;&lt;D xsi:type="xsd:double"&gt;43.7&lt;/D&gt;&lt;D xsi:type="xsd:double"&gt;43.7&lt;/D&gt;&lt;D xsi:type="xsd:double"&gt;42.02&lt;/D&gt;&lt;D xsi:type="xsd:double"&gt;42.7&lt;/D&gt;&lt;D xsi:type="xsd:double"&gt;41.51&lt;/D&gt;&lt;D xsi:type="xsd:double"&gt;44.44&lt;/D&gt;&lt;D xsi:type="xsd:double"&gt;43.73&lt;/D&gt;&lt;D xsi:type="xsd:double"&gt;43.73&lt;/D&gt;&lt;D xsi:type="xsd:double"&gt;43.73&lt;/D&gt;&lt;D xsi:type="xsd:double"&gt;45.63&lt;/D&gt;&lt;D xsi:type="xsd:double"&gt;41.73&lt;/D&gt;&lt;D xsi:type="xsd:double"&gt;40.55&lt;/D&gt;&lt;D xsi:type="xsd:double"&gt;40.3&lt;/D&gt;&lt;D xsi:type="xsd:double"&gt;40.15&lt;/D&gt;&lt;D xsi:type="xsd:double"&gt;40.15&lt;/D&gt;&lt;D xsi:type="xsd:double"&gt;40.15&lt;/D&gt;&lt;D xsi:type="xsd:double"&gt;39.65&lt;/D&gt;&lt;D xsi:type="xsd:double"&gt;38.5&lt;/D&gt;&lt;D xsi:type="xsd:double"&gt;38.82&lt;/D&gt;&lt;D xsi:type="xsd:double"&gt;37.44&lt;/D&gt;&lt;D xsi:type="xsd:double"&gt;34.71&lt;/D&gt;&lt;D xsi:type="xsd:double"&gt;34.71&lt;/D&gt;&lt;D xsi:type="xsd:double"&gt;34.71&lt;/D&gt;&lt;D xsi:type="xsd:double"&gt;34.51&lt;/D&gt;&lt;D xsi:type="xsd:double"&gt;34.35&lt;/D&gt;&lt;D xsi:type="xsd:double"&gt;34.7963&lt;/D&gt;&lt;D xsi:type="xsd:double"&gt;32.95&lt;/D&gt;&lt;D xsi:type="xsd:double"&gt;33.67&lt;/D&gt;&lt;D xsi:type="xsd:double"&gt;33.67&lt;/D&gt;&lt;D xsi:type="xsd:double"&gt;33.67&lt;/D&gt;&lt;D xsi:type="xsd:double"&gt;33.67&lt;/D&gt;&lt;D xsi:type="xsd:double"&gt;32.44&lt;/D&gt;&lt;D xsi:type="xsd:double"&gt;31.83&lt;/D&gt;&lt;D xsi:type="xsd:double"&gt;33.37&lt;/D&gt;&lt;D xsi:type="xsd:double"&gt;33.63&lt;/D&gt;&lt;D xsi:type="xsd:double"&gt;33.63&lt;/D&gt;&lt;D xsi:type="xsd:double"&gt;33.63&lt;/D&gt;&lt;D xsi:type="xsd:double"&gt;33.63&lt;/D&gt;&lt;D xsi:type="xsd:double"&gt;33.3709&lt;/D&gt;&lt;D xsi:type="xsd:double"&gt;34.54&lt;/D&gt;&lt;D xsi:type="xsd:double"&gt;32.75&lt;/D&gt;&lt;D xsi:type="xsd:double"&gt;31.55&lt;/D&gt;&lt;D xsi:type="xsd:double"&gt;31.55&lt;/D&gt;&lt;D xsi:type="xsd:double"&gt;31.55&lt;/D&gt;&lt;D xsi:type="xsd:double"&gt;34.72&lt;/D&gt;&lt;D xsi:type="xsd:double"&gt;37.74&lt;/D&gt;&lt;D xsi:type="xsd:double"&gt;40.6304&lt;/D&gt;&lt;D xsi:type="xsd:double"&gt;41.67&lt;/D&gt;&lt;D xsi:type="xsd:double"&gt;45.38&lt;/D&gt;&lt;D xsi:type="xsd:double"&gt;45.38&lt;/D&gt;&lt;D xsi:type="xsd:double"&gt;45.38&lt;/D&gt;&lt;D xsi:type="xsd:double"&gt;45.38&lt;/D&gt;&lt;D xsi:type="xsd:double"&gt;50.7&lt;/D&gt;&lt;D xsi:type="xsd:double"&gt;50&lt;/D&gt;&lt;D xsi:type="xsd:double"&gt;47.92&lt;/D&gt;&lt;D xsi:type="xsd:double"&gt;48.8&lt;/D&gt;&lt;D xsi:type="xsd:double"&gt;48.8&lt;/D&gt;&lt;D xsi:type="xsd:double"&gt;48.8&lt;/D&gt;&lt;D xsi:type="xsd:double"&gt;53.21&lt;/D&gt;&lt;D xsi:type="xsd:double"&gt;53.3412&lt;/D&gt;&lt;D xsi:type="xsd:double"&gt;49.6&lt;/D&gt;&lt;D xsi:type="xsd:double"&gt;51.9655&lt;/D&gt;&lt;D xsi:type="xsd:double"&gt;52.41&lt;/D&gt;&lt;D xsi:type="xsd:double"&gt;52.41&lt;/D&gt;&lt;D xsi:type="xsd:double"&gt;52.41&lt;/D&gt;&lt;D xsi:type="xsd:double"&gt;55.6715&lt;/D&gt;&lt;D xsi:type="xsd:double"&gt;55.91&lt;/D&gt;&lt;D xsi:type="xsd:double"&gt;56.65&lt;/D&gt;&lt;D xsi:type="xsd:double"&gt;68.31&lt;/D&gt;&lt;D xsi:type="xsd:double"&gt;73.02&lt;/D&gt;&lt;D xsi:type="xsd:double"&gt;73.02&lt;/D&gt;&lt;D xsi:type="xsd:double"&gt;73.02&lt;/D&gt;&lt;D xsi:type="xsd:double"&gt;70.52&lt;/D&gt;&lt;D xsi:type="xsd:double"&gt;67.3&lt;/D&gt;&lt;D xsi:type="xsd:double"&gt;68.3&lt;/D&gt;&lt;D xsi:type="xsd:double"&gt;59&lt;/D&gt;&lt;D xsi:type="xsd:double"&gt;55.97&lt;/D&gt;&lt;D xsi:type="xsd:double"&gt;55.97&lt;/D&gt;&lt;D xsi:type="xsd:double"&gt;55.97&lt;/D&gt;&lt;D xsi:type="xsd:double"&gt;53.66&lt;/D&gt;&lt;D xsi:type="xsd:double"&gt;55.0319&lt;/D&gt;&lt;D xsi:type="xsd:double"&gt;59.46&lt;/D&gt;&lt;D xsi:type="xsd:double"&gt;63.91&lt;/D&gt;&lt;D xsi:type="xsd:double"&gt;61.51&lt;/D&gt;&lt;D xsi:type="xsd:double"&gt;61.51&lt;/D&gt;&lt;D xsi:type="xsd:double"&gt;61.51&lt;/D&gt;&lt;D xsi:type="xsd:double"&gt;61.51&lt;/D&gt;&lt;D xsi:type="xsd:double"&gt;61.85&lt;/D&gt;&lt;D xsi:type="xsd:double"&gt;57.35&lt;/D&gt;&lt;D xsi:type="xsd:double"&gt;59.8908&lt;/D&gt;&lt;D xsi:type="xsd:double"&gt;56.8&lt;/D&gt;&lt;D xsi:type="xsd:double"&gt;56.8&lt;/D&gt;&lt;D xsi:type="xsd:double"&gt;56.8&lt;/D&gt;&lt;D xsi:type="xsd:double"&gt;58.1701&lt;/D&gt;&lt;D xsi:type="xsd:double"&gt;59.4201&lt;/D&gt;&lt;D xsi:type="xsd:double"&gt;63.09&lt;/D&gt;&lt;D xsi:type="xsd:double"&gt;57.5&lt;/D&gt;&lt;D xsi:type="xsd:double"&gt;61.3822&lt;/D&gt;&lt;D xsi:type="xsd:double"&gt;61.3822&lt;/D&gt;&lt;D xsi:type="xsd:double"&gt;61.3822&lt;/D&gt;&lt;D xsi:type="xsd:double"&gt;62.64&lt;/D&gt;&lt;D xsi:type="xsd:double"&gt;60.59&lt;/D&gt;&lt;D xsi:type="xsd:double"&gt;60.3509&lt;/D&gt;&lt;D xsi:type="xsd:double"&gt;57.21&lt;/D&gt;&lt;D xsi:type="xsd:double"&gt;51.57&lt;/D&gt;&lt;D xsi:type="xsd:double"&gt;51.57&lt;/D&gt;&lt;D xsi:type="xsd:double"&gt;51.57&lt;/D&gt;&lt;D xsi:type="xsd:double"&gt;50.77&lt;/D&gt;&lt;D xsi:type="xsd:double"&gt;61.1&lt;/D&gt;&lt;D xsi:type="xsd:double"&gt;61.18&lt;/D&gt;&lt;D xsi:type="xsd:double"&gt;63.12&lt;/D&gt;&lt;D xsi:type="xsd:double"&gt;69.1&lt;/D&gt;&lt;D xsi:type="xsd:double"&gt;69.1&lt;/D&gt;&lt;D xsi:type="xsd:double"&gt;69.1&lt;/D&gt;&lt;D xsi:type="xsd:double"&gt;72.87&lt;/D&gt;&lt;D xsi:type="xsd:double"&gt;75.77&lt;/D&gt;&lt;D xsi:type="xsd:double"&gt;76.86&lt;/D&gt;&lt;D xsi:type="xsd:double"&gt;61.505&lt;/D&gt;&lt;D xsi:type="xsd:double"&gt;63.53&lt;/D&gt;&lt;D xsi:type="xsd:double"&gt;63.53&lt;/D&gt;&lt;D xsi:type="xsd:double"&gt;63.53&lt;/D&gt;&lt;D xsi:type="xsd:double"&gt;60.51&lt;/D&gt;&lt;D xsi:type="xsd:double"&gt;61.11&lt;/D&gt;&lt;D xsi:type="xsd:double"&gt;63.77&lt;/D&gt;&lt;D xsi:type="xsd:double"&gt;63.6825&lt;/D&gt;&lt;D xsi:type="xsd:double"&gt;63.93&lt;/D&gt;&lt;D xsi:type="xsd:double"&gt;63.93&lt;/D&gt;&lt;D xsi:type="xsd:double"&gt;63.93&lt;/D&gt;&lt;D xsi:type="xsd:double"&gt;62.7&lt;/D&gt;&lt;D xsi:type="xsd:double"&gt;60.9501&lt;/D&gt;&lt;D xsi:type="xsd:double"&gt;59.22&lt;/D&gt;&lt;D xsi:type="xsd:double"&gt;58.2&lt;/D&gt;&lt;D xsi:type="xsd:double"&gt;58.2&lt;/D&gt;&lt;D xsi:type="xsd:double"&gt;58.2&lt;/D&gt;&lt;D xsi:type="xsd:double"&gt;58.2&lt;/D&gt;&lt;D xsi:type="xsd:double"&gt;59.66&lt;/D&gt;&lt;D xsi:type="xsd:double"&gt;67.24&lt;/D&gt;&lt;D xsi:type="xsd:double"&gt;66.23&lt;/D&gt;&lt;D xsi:type="xsd:double"&gt;68.05&lt;/D&gt;&lt;D xsi:type="xsd:double"&gt;67.87&lt;/D&gt;&lt;D xsi:type="xsd:double"&gt;67.87&lt;/D&gt;&lt;D xsi:type="xsd:double"&gt;67.87&lt;/D&gt;&lt;D xsi:type="xsd:double"&gt;64.9&lt;/D&gt;&lt;D xsi:type="xsd:double"&gt;66.55&lt;/D&gt;&lt;D xsi:type="xsd:double"&gt;63.4&lt;/D&gt;&lt;D xsi:type="xsd:double"&gt;60.17&lt;/D&gt;&lt;D xsi:type="xsd:double"&gt;58.705&lt;/D&gt;&lt;D xsi:type="xsd:double"&gt;58.705&lt;/D&gt;&lt;D xsi:type="xsd:double"&gt;58.705&lt;/D&gt;&lt;D xsi:type="xsd:double"&gt;54.08&lt;/D&gt;&lt;D xsi:type="xsd:double"&gt;53.624&lt;/D&gt;&lt;D xsi:type="xsd:double"&gt;53.6&lt;/D&gt;&lt;D xsi:type="xsd:double"&gt;53.58&lt;/D&gt;&lt;D xsi:type="xsd:double"&gt;52.17&lt;/D&gt;&lt;D xsi:type="xsd:double"&gt;52.17&lt;/D&gt;&lt;D xsi:type="xsd:double"&gt;52.17&lt;/D&gt;&lt;D xsi:type="xsd:double"&gt;48.45&lt;/D&gt;&lt;D xsi:type="xsd:double"&gt;48.26&lt;/D&gt;&lt;D xsi:type="xsd:double"&gt;48.31&lt;/D&gt;&lt;D xsi:type="xsd:double"&gt;47.6501&lt;/D&gt;&lt;D xsi:type="xsd:double"&gt;53.75&lt;/D&gt;&lt;D xsi:type="xsd:double"&gt;53.75&lt;/D&gt;&lt;D xsi:type="xsd:double"&gt;53.75&lt;/D&gt;&lt;D xsi:type="xsd:double"&gt;54.61&lt;/D&gt;&lt;D xsi:type="xsd:double"&gt;56.59&lt;/D&gt;&lt;D xsi:type="xsd:double"&gt;59.89&lt;/D&gt;&lt;D xsi:type="xsd:double"&gt;59.77&lt;/D&gt;&lt;D xsi:type="xsd:double"&gt;56.77&lt;/D&gt;&lt;D xsi:type="xsd:double"&gt;56.77&lt;/D&gt;&lt;D xsi:type="xsd:double"&gt;56.77&lt;/D&gt;&lt;D xsi:type="xsd:double"&gt;57.2&lt;/D&gt;&lt;D xsi:type="xsd:double"&gt;57.1433&lt;/D&gt;&lt;D xsi:type="xsd:double"&gt;57.3&lt;/D&gt;&lt;D xsi:type="xsd:double"&gt;58.6&lt;/D&gt;&lt;D xsi:type="xsd:double"&gt;56.59&lt;/D&gt;&lt;D xsi:type="xsd:double"&gt;56.59&lt;/D&gt;&lt;D xsi:type="xsd:double"&gt;56.59&lt;/D&gt;&lt;D xsi:type="xsd:double"&gt;55.9&lt;/D&gt;&lt;D xsi:type="xsd:double"&gt;58.67&lt;/D&gt;&lt;D xsi:type="xsd:double"&gt;56.6&lt;/D&gt;&lt;D xsi:type="xsd:double"&gt;55.88&lt;/D&gt;&lt;D xsi:type="xsd:double"&gt;56.63&lt;/D&gt;&lt;D xsi:type="xsd:double"&gt;56.63&lt;/D&gt;&lt;D xsi:type="xsd:double"&gt;56.63&lt;/D&gt;&lt;D xsi:type="xsd:double"&gt;56.63&lt;/D&gt;&lt;D xsi:type="xsd:double"&gt;59.23&lt;/D&gt;&lt;D xsi:type="xsd:double"&gt;59.212&lt;/D&gt;&lt;D xsi:type="xsd:double"&gt;60.67&lt;/D&gt;&lt;D xsi:type="xsd:double"&gt;62.0011&lt;/D&gt;&lt;D xsi:type="xsd:double"&gt;62.0011&lt;/D&gt;&lt;D xsi:type="xsd:double"&gt;62.0011&lt;/D&gt;&lt;D xsi:type="xsd:double"&gt;55.81&lt;/D&gt;&lt;D xsi:type="xsd:double"&gt;46.43&lt;/D&gt;&lt;D xsi:type="xsd:double"&gt;51.7&lt;/D&gt;&lt;D xsi:type="xsd:double"&gt;51.9647&lt;/D&gt;&lt;D xsi:type="xsd:double"&gt;52.4827&lt;/D&gt;&lt;D xsi:type="xsd:double"&gt;52.4827&lt;/D&gt;&lt;D xsi:type="xsd:double"&gt;52.4827&lt;/D&gt;&lt;D xsi:type="xsd:double"&gt;50.1&lt;/D&gt;&lt;D xsi:type="xsd:double"&gt;50.52&lt;/D&gt;&lt;D xsi:type="xsd:double"&gt;51.56&lt;/D&gt;&lt;D xsi:type="xsd:double"&gt;50.93&lt;/D&gt;&lt;D xsi:type="xsd:double"&gt;53.9&lt;/D&gt;&lt;D xsi:type="xsd:double"&gt;53.9&lt;/D&gt;&lt;D xsi:type="xsd:double"&gt;53.9&lt;/D&gt;&lt;D xsi:type="xsd:double"&gt;53.9&lt;/D&gt;&lt;D xsi:type="xsd:double"&gt;53.63&lt;/D&gt;&lt;D xsi:type="xsd:double"&gt;56.8201&lt;/D&gt;&lt;D xsi:type="xsd:double"&gt;55.1&lt;/D&gt;&lt;D xsi:type="xsd:double"&gt;55.75&lt;/D&gt;&lt;D xsi:type="xsd:double"&gt;55.75&lt;/D&gt;&lt;D xsi:type="xsd:double"&gt;55.75&lt;/D&gt;&lt;D xsi:type="xsd:double"&gt;61&lt;/D&gt;&lt;D xsi:type="xsd:double"&gt;62.84&lt;/D&gt;&lt;D xsi:type="xsd:double"&gt;69&lt;/D&gt;&lt;D xsi:type="xsd:double"&gt;70.8294&lt;/D&gt;&lt;D xsi:type="xsd:double"&gt;68.15&lt;/D&gt;&lt;D xsi:type="xsd:double"&gt;68.15&lt;/D&gt;&lt;D xsi:type="xsd:double"&gt;68.15&lt;/D&gt;&lt;D xsi:type="xsd:double"&gt;73.01&lt;/D&gt;&lt;D xsi:type="xsd:double"&gt;73.01&lt;/D&gt;&lt;D xsi:type="xsd:double"&gt;76.16&lt;/D&gt;&lt;D xsi:type="xsd:double"&gt;74.52&lt;/D&gt;&lt;D xsi:type="xsd:double"&gt;77.6202&lt;/D&gt;&lt;D xsi:type="xsd:double"&gt;77.6202&lt;/D&gt;&lt;D xsi:type="xsd:double"&gt;77.6202&lt;/D&gt;&lt;D xsi:type="xsd:double"&gt;76.55&lt;/D&gt;&lt;D xsi:type="xsd:double"&gt;80.49&lt;/D&gt;&lt;D xsi:type="xsd:double"&gt;84.45&lt;/D&gt;&lt;D xsi:type="xsd:double"&gt;83.42&lt;/D&gt;&lt;D xsi:type="xsd:double"&gt;101.22&lt;/D&gt;&lt;D xsi:type="xsd:double"&gt;101.22&lt;/D&gt;&lt;D xsi:type="xsd:double"&gt;101.22&lt;/D&gt;&lt;D xsi:type="xsd:double"&gt;103.5&lt;/D&gt;&lt;D xsi:type="xsd:double"&gt;101.9&lt;/D&gt;&lt;D xsi:type="xsd:double"&gt;105.081&lt;/D&gt;&lt;D xsi:type="xsd:double"&gt;100.37&lt;/D&gt;&lt;D xsi:type="xsd:double"&gt;98.71&lt;/D&gt;&lt;D xsi:type="xsd:double"&gt;98.71&lt;/D&gt;&lt;D xsi:type="xsd:double"&gt;98.71&lt;/D&gt;&lt;D xsi:type="xsd:double"&gt;95.7001&lt;/D&gt;&lt;D xsi:type="xsd:double"&gt;97.63&lt;/D&gt;&lt;D xsi:type="xsd:double"&gt;97.2774&lt;/D&gt;&lt;D xsi:type="xsd:double"&gt;91.8&lt;/D&gt;&lt;D xsi:type="xsd:double"&gt;93.55&lt;/D&gt;&lt;D xsi:type="xsd:double"&gt;93.55&lt;/D&gt;&lt;D xsi:type="xsd:double"&gt;93.55&lt;/D&gt;&lt;D xsi:type="xsd:double"&gt;94.59&lt;/D&gt;&lt;D xsi:type="xsd:double"&gt;89.23&lt;/D&gt;&lt;D xsi:type="xsd:double"&gt;88.05&lt;/D&gt;&lt;D xsi:type="xsd:double"&gt;88.46&lt;/D&gt;&lt;D xsi:type="xsd:double"&gt;86.7&lt;/D&gt;&lt;D xsi:type="xsd:double"&gt;86.7&lt;/D&gt;&lt;D xsi:type="xsd:double"&gt;86.7&lt;/D&gt;&lt;D xsi:type="xsd:double"&gt;82.0901&lt;/D&gt;&lt;D xsi:type="xsd:double"&gt;84.55&lt;/D&gt;&lt;D xsi:type="xsd:double"&gt;84.08&lt;/D&gt;&lt;D xsi:type="xsd:double"&gt;82.51&lt;/D&gt;&lt;D xsi:type="xsd:double"&gt;80.47&lt;/D&gt;&lt;D xsi:type="xsd:double"&gt;80.47&lt;/D&gt;&lt;D xsi:type="xsd:double"&gt;80.47&lt;/D&gt;&lt;D xsi:type="xsd:double"&gt;78.91&lt;/D&gt;&lt;D xsi:type="xsd:double"&gt;79.1101&lt;/D&gt;&lt;D xsi:type="xsd:double"&gt;77.8&lt;/D&gt;&lt;D xsi:type="xsd:double"&gt;75.4&lt;/D&gt;&lt;D xsi:type="xsd:double"&gt;72.25&lt;/D&gt;&lt;D xsi:type="xsd:double"&gt;72.25&lt;/D&gt;&lt;D xsi:type="xsd:double"&gt;72.25&lt;/D&gt;&lt;D xsi:type="xsd:double"&gt;72.1014&lt;/D&gt;&lt;D xsi:type="xsd:double"&gt;74.02&lt;/D&gt;&lt;D xsi:type="xsd:double"&gt;74.07&lt;/D&gt;&lt;D xsi:type="xsd:double"&gt;73.38&lt;/D&gt;&lt;D xsi:type="xsd:double"&gt;72.41&lt;/D&gt;&lt;D xsi:type="xsd:double"&gt;72.41&lt;/D&gt;&lt;D xsi:type="xsd:double"&gt;72.41&lt;/D&gt;&lt;D xsi:type="xsd:double"&gt;73.05&lt;/D&gt;&lt;D xsi:type="xsd:double"&gt;73.17&lt;/D&gt;&lt;D xsi:type="xsd:double"&gt;82.5743&lt;/D&gt;&lt;D xsi:type="xsd:double"&gt;78.9&lt;/D&gt;&lt;D xsi:type="xsd:double"&gt;77.15&lt;/D&gt;&lt;D xsi:type="xsd:double"&gt;77.15&lt;/D&gt;&lt;D xsi:type="xsd:double"&gt;77.15&lt;/D&gt;&lt;D xsi:type="xsd:double"&gt;77.15&lt;/D&gt;&lt;D xsi:type="xsd:double"&gt;76.28&lt;/D&gt;&lt;D xsi:type="xsd:double"&gt;76.75&lt;/D&gt;&lt;D xsi:type="xsd:double"&gt;75.4564&lt;/D&gt;&lt;D xsi:type="xsd:double"&gt;80.35&lt;/D&gt;&lt;D xsi:type="xsd:double"&gt;80.35&lt;/D&gt;&lt;D xsi:type="xsd:double"&gt;80.35&lt;/D&gt;&lt;D xsi:type="xsd:double"&gt;77.79&lt;/D&gt;&lt;D xsi:type="xsd:double"&gt;80.54&lt;/D&gt;&lt;D xsi:type="xsd:double"&gt;79.6197&lt;/D&gt;&lt;D xsi:type="xsd:double"&gt;81.26&lt;/D&gt;&lt;D xsi:type="xsd:double"&gt;79.95&lt;/D&gt;&lt;D xsi:type="xsd:double"&gt;79.95&lt;/D&gt;&lt;D xsi:type="xsd:double"&gt;79.95&lt;/D&gt;&lt;D xsi:type="xsd:double"&gt;81.22&lt;/D&gt;&lt;D xsi:type="xsd:double"&gt;77.77&lt;/D&gt;&lt;D xsi:type="xsd:double"&gt;76.56&lt;/D&gt;&lt;D xsi:type="xsd:double"&gt;72.8601&lt;/D&gt;&lt;D xsi:type="xsd:double"&gt;70.81&lt;/D&gt;&lt;D xsi:type="xsd:double"&gt;70.81&lt;/D&gt;&lt;D xsi:type="xsd:double"&gt;70.81&lt;/D&gt;&lt;D xsi:type="xsd:double"&gt;69.63&lt;/D&gt;&lt;D xsi:type="xsd:double"&gt;69.71&lt;/D&gt;&lt;D xsi:type="xsd:double"&gt;69.95&lt;/D&gt;&lt;D xsi:type="xsd:double"&gt;71.51&lt;/D&gt;&lt;D xsi:type="xsd:double"&gt;74.57&lt;/D&gt;&lt;D xsi:type="xsd:double"&gt;74.57&lt;/D&gt;&lt;D xsi:type="xsd:double"&gt;74.57&lt;/D&gt;&lt;D xsi:type="xsd:double"&gt;74.4&lt;/D&gt;&lt;D xsi:type="xsd:double"&gt;71.75&lt;/D&gt;&lt;D xsi:type="xsd:double"&gt;70.41&lt;/D&gt;&lt;D xsi:type="xsd:double"&gt;72.1&lt;/D&gt;&lt;D xsi:type="xsd:double"&gt;72.3183&lt;/D&gt;&lt;D xsi:type="xsd:double"&gt;72.3183&lt;/D&gt;&lt;D xsi:type="xsd:double"&gt;72.3183&lt;/D&gt;&lt;D xsi:type="xsd:double"&gt;76.5&lt;/D&gt;&lt;D xsi:type="xsd:double"&gt;77.9728&lt;/D&gt;&lt;D xsi:type="xsd:double"&gt;75.6&lt;/D&gt;&lt;D xsi:type="xsd:double"&gt;74.45&lt;/D&gt;&lt;D xsi:type="xsd:double"&gt;72.1&lt;/D&gt;&lt;D xsi:type="xsd:double"&gt;72.1&lt;/D&gt;&lt;D xsi:type="xsd:double"&gt;72.1&lt;/D&gt;&lt;D xsi:type="xsd:double"&gt;73.355&lt;/D&gt;&lt;D xsi:type="xsd:double"&gt;74.5&lt;/D&gt;&lt;D xsi:type="xsd:double"&gt;73.78&lt;/D&gt;&lt;D xsi:type="xsd:double"&gt;72.72&lt;/D&gt;&lt;D xsi:type="xsd:double"&gt;73.5&lt;/D&gt;&lt;D xsi:type="xsd:double"&gt;73.5&lt;/D&gt;&lt;D xsi:type="xsd:double"&gt;73.5&lt;/D&gt;&lt;D xsi:type="xsd:double"&gt;72.42&lt;/D&gt;&lt;D xsi:type="xsd:double"&gt;80.8891&lt;/D&gt;&lt;D xsi:type="xsd:double"&gt;77.4&lt;/D&gt;&lt;D xsi:type="xsd:double"&gt;73.15&lt;/D&gt;&lt;D xsi:type="xsd:double"&gt;70.42&lt;/D&gt;&lt;D xsi:type="xsd:double"&gt;70.42&lt;/D&gt;&lt;D xsi:type="xsd:double"&gt;70.42&lt;/D&gt;&lt;D xsi:type="xsd:double"&gt;71.88&lt;/D&gt;&lt;D xsi:type="xsd:double"&gt;73.56&lt;/D&gt;&lt;D xsi:type="xsd:double"&gt;75.87&lt;/D&gt;&lt;D xsi:type="xsd:double"&gt;80.81&lt;/D&gt;&lt;D xsi:type="xsd:double"&gt;82.05&lt;/D&gt;&lt;D xsi:type="xsd:double"&gt;82.05&lt;/D&gt;&lt;D xsi:type="xsd:double"&gt;82.05&lt;/D&gt;&lt;D xsi:type="xsd:double"&gt;84.09&lt;/D&gt;&lt;D xsi:type="xsd:double"&gt;84.3&lt;/D&gt;&lt;D xsi:type="xsd:double"&gt;84.69&lt;/D&gt;&lt;D xsi:type="xsd:double"&gt;91.3686&lt;/D&gt;&lt;D xsi:type="xsd:double"&gt;91.8&lt;/D&gt;&lt;D xsi:type="xsd:double"&gt;91.8&lt;/D&gt;&lt;D xsi:type="xsd:double"&gt;91.8&lt;/D&gt;&lt;D xsi:type="xsd:double"&gt;88.62&lt;/D&gt;&lt;D xsi:type="xsd:double"&gt;89.79&lt;/D&gt;&lt;D xsi:type="xsd:double"&gt;93.07&lt;/D&gt;&lt;D xsi:type="xsd:double"&gt;94.45&lt;/D&gt;&lt;D xsi:type="xsd:double"&gt;94.9&lt;/D&gt;&lt;D xsi:type="xsd:double"&gt;94.9&lt;/D&gt;&lt;D xsi:type="xsd:double"&gt;94.9&lt;/D&gt;&lt;D xsi:type="xsd:double"&gt;100.01&lt;/D&gt;&lt;D xsi:type="xsd:double"&gt;101.34&lt;/D&gt;&lt;D xsi:type="xsd:double"&gt;103.36&lt;/D&gt;&lt;D xsi:type="xsd:double"&gt;103.36&lt;/D&gt;&lt;D xsi:type="xsd:double"&gt;107.98&lt;/D&gt;&lt;D xsi:type="xsd:double"&gt;107.98&lt;/D&gt;&lt;D xsi:type="xsd:double"&gt;107.98&lt;/D&gt;&lt;D xsi:type="xsd:double"&gt;112.1828&lt;/D&gt;&lt;D xsi:type="xsd:double"&gt;119.7005&lt;/D&gt;&lt;D xsi:type="xsd:double"&gt;126.3&lt;/D&gt;&lt;D xsi:type="xsd:double"&gt;118.4&lt;/D&gt;&lt;D xsi:type="xsd:double"&gt;125.88&lt;/D&gt;&lt;D xsi:type="xsd:double"&gt;125.88&lt;/D&gt;&lt;D xsi:type="xsd:double"&gt;125.88&lt;/D&gt;&lt;D xsi:type="xsd:double"&gt;137.6&lt;/D&gt;&lt;D xsi:type="xsd:double"&gt;139.1762&lt;/D&gt;&lt;D xsi:type="xsd:double"&gt;134.115&lt;/D&gt;&lt;D xsi:type="xsd:double"&gt;130.17&lt;/D&gt;&lt;D xsi:type="xsd:double"&gt;135.85&lt;/D&gt;&lt;D xsi:type="xsd:double"&gt;135.85&lt;/D&gt;&lt;D xsi:type="xsd:double"&gt;135.85&lt;/D&gt;&lt;D xsi:type="xsd:double"&gt;135.985&lt;/D&gt;&lt;D xsi:type="xsd:double"&gt;135.99&lt;/D&gt;&lt;D xsi:type="xsd:double"&gt;137.15&lt;/D&gt;&lt;D xsi:type="xsd:double"&gt;149.1&lt;/D&gt;&lt;D xsi:type="xsd:double"&gt;146.84&lt;/D&gt;&lt;D xsi:type="xsd:double"&gt;146.84&lt;/D&gt;&lt;D xsi:type="xsd:double"&gt;146.84&lt;/D&gt;&lt;D xsi:type="xsd:double"&gt;144&lt;/D&gt;&lt;D xsi:type="xsd:double"&gt;153.61&lt;/D&gt;&lt;D xsi:type="xsd:double"&gt;160.07&lt;/D&gt;&lt;D xsi:type="xsd:double"&gt;163.1&lt;/D&gt;&lt;D xsi:type="xsd:double"&gt;167.9&lt;/D&gt;&lt;D xsi:type="xsd:double"&gt;167.9&lt;/D&gt;&lt;D xsi:type="xsd:double"&gt;167.9&lt;/D&gt;&lt;D xsi:type="xsd:double"&gt;167.9&lt;/D&gt;&lt;D xsi:type="xsd:double"&gt;169.05&lt;/D&gt;&lt;D xsi:type="xsd:double"&gt;175.5&lt;/D&gt;&lt;D xsi:type="xsd:double"&gt;177.75&lt;/D&gt;&lt;D xsi:type="xsd:double"&gt;171&lt;/D&gt;&lt;D xsi:type="xsd:double"&gt;171&lt;/D&gt;&lt;D xsi:type="xsd:double"&gt;171&lt;/D&gt;&lt;D xsi:type="xsd:double"&gt;171&lt;/D&gt;&lt;D xsi:type="xsd:double"&gt;155.35&lt;/D&gt;&lt;D xsi:type="xsd:double"&gt;144.11&lt;/D&gt;&lt;D xsi:type="xsd:double"&gt;148.8058&lt;/D&gt;&lt;/FQL&gt;&lt;FQL&gt;&lt;Q&gt;8001-JP^FG_PRICE_LOW(20201231,20240104,D)&lt;/Q&gt;&lt;R&gt;1100&lt;/R&gt;&lt;C&gt;1&lt;/C&gt;&lt;D xsi:type="xsd:double"&gt;2950&lt;/D&gt;&lt;D xsi:type="xsd:double"&gt;2950&lt;/D&gt;&lt;D xsi:type="xsd:double"&gt;2950&lt;/D&gt;&lt;D xsi:type="xsd:double"&gt;2950&lt;/D&gt;&lt;D xsi:type="xsd:double"&gt;2931&lt;/D&gt;&lt;D xsi:type="xsd:double"&gt;2936&lt;/D&gt;&lt;D xsi:type="xsd:double"&gt;2938&lt;/D&gt;&lt;D xsi:type="xsd:double"&gt;2991.5&lt;/D&gt;&lt;D xsi:type="xsd:double"&gt;3037&lt;/D&gt;&lt;D xsi:type="xsd:double"&gt;3037&lt;/D&gt;&lt;D xsi:type="xsd:double"&gt;3037&lt;/D&gt;&lt;D xsi:type="xsd:double"&gt;3037&lt;/D&gt;&lt;D xsi:type="xsd:double"&gt;3041&lt;/D&gt;&lt;D xsi:type="xsd:double"&gt;3099&lt;/D&gt;&lt;D xsi:type="xsd:double"&gt;3114&lt;/D&gt;&lt;D xsi:type="xsd:double"&gt;3125&lt;/D&gt;&lt;D xsi:type="xsd:double"&gt;3125&lt;/D&gt;&lt;D xsi:type="xsd:double"&gt;3125&lt;/D&gt;&lt;D xsi:type="xsd:double"&gt;3091&lt;/D&gt;&lt;D xsi:type="xsd:double"&gt;3077&lt;/D&gt;&lt;D xsi:type="xsd:double"&gt;3072&lt;/D&gt;&lt;D xsi:type="xsd:double"&gt;3115&lt;/D&gt;&lt;D xsi:type="xsd:double"&gt;3122&lt;/D&gt;&lt;D xsi:type="xsd:double"&gt;3122&lt;/D&gt;&lt;D xsi:type="xsd:double"&gt;3122&lt;/D&gt;&lt;D xsi:type="xsd:double"&gt;3116&lt;/D&gt;&lt;D xsi:type="xsd:double"&gt;3075&lt;/D&gt;&lt;D xsi:type="xsd:double"&gt;3077&lt;/D&gt;&lt;D xsi:type="xsd:double"&gt;3032&lt;/D&gt;&lt;D xsi:type="xsd:double"&gt;2990&lt;/D&gt;&lt;D xsi:type="xsd:double"&gt;2990&lt;/D&gt;&lt;D xsi:type="xsd:double"&gt;2990&lt;/D&gt;&lt;D xsi:type="xsd:double"&gt;2945&lt;/D&gt;&lt;D xsi:type="xsd:double"&gt;2953&lt;/D&gt;&lt;D xsi:type="xsd:double"&gt;2984.5&lt;/D&gt;&lt;D xsi:type="xsd:double"&gt;2945.5&lt;/D&gt;&lt;D xsi:type="xsd:double"&gt;2981&lt;/D&gt;&lt;D xsi:type="xsd:double"&gt;2981&lt;/D&gt;&lt;D xsi:type="xsd:double"&gt;2981&lt;/D&gt;&lt;D xsi:type="xsd:double"&gt;3035&lt;/D&gt;&lt;D xsi:type="xsd:double"&gt;3115&lt;/D&gt;&lt;D xsi:type="xsd:double"&gt;3103&lt;/D&gt;&lt;D xsi:type="xsd:double"&gt;3103&lt;/D&gt;&lt;D xsi:type="xsd:double"&gt;3108&lt;/D&gt;&lt;D xsi:type="xsd:double"&gt;3108&lt;/D&gt;&lt;D xsi:type="xsd:double"&gt;3108&lt;/D&gt;&lt;D xsi:type="xsd:double"&gt;3119&lt;/D&gt;&lt;D xsi:type="xsd:double"&gt;3123&lt;/D&gt;&lt;D xsi:type="xsd:double"&gt;3167&lt;/D&gt;&lt;D xsi:type="xsd:double"&gt;3153&lt;/D&gt;&lt;D xsi:type="xsd:double"&gt;3145&lt;/D&gt;&lt;D xsi:type="xsd:double"&gt;3145&lt;/D&gt;&lt;D xsi:type="xsd:double"&gt;3145&lt;/D&gt;&lt;D xsi:type="xsd:double"&gt;3243&lt;/D&gt;&lt;D xsi:type="xsd:double"&gt;3243&lt;/D&gt;&lt;D xsi:type="xsd:double"&gt;3184&lt;/D&gt;&lt;D xsi:type="xsd:double"&gt;3209&lt;/D&gt;&lt;D xsi:type="xsd:double"&gt;3155&lt;/D&gt;&lt;D xsi:type="xsd:double"&gt;3155&lt;/D&gt;&lt;D xsi:type="xsd:double"&gt;3155&lt;/D&gt;&lt;D xsi:type="xsd:double"&gt;3203&lt;/D&gt;&lt;D xsi:type="xsd:double"&gt;3255&lt;/D&gt;&lt;D xsi:type="xsd:double"&gt;3296&lt;/D&gt;&lt;D xsi:type="xsd:double"&gt;3290&lt;/D&gt;&lt;D xsi:type="xsd:double"&gt;3266&lt;/D&gt;&lt;D xsi:type="xsd:double"&gt;3266&lt;/D&gt;&lt;D xsi:type="xsd:double"&gt;3266&lt;/D&gt;&lt;D xsi:type="xsd:double"&gt;3346&lt;/D&gt;&lt;D xsi:type="xsd:double"&gt;3377&lt;/D&gt;&lt;D xsi:type="xsd:double"&gt;3397&lt;/D&gt;&lt;D xsi:type="xsd:double"&gt;3400&lt;/D&gt;&lt;D xsi:type="xsd:double"&gt;3385&lt;/D&gt;&lt;D xsi:type="xsd:double"&gt;3385&lt;/D&gt;&lt;D xsi:type="xsd:double"&gt;3385&lt;/D&gt;&lt;D xsi:type="xsd:double"&gt;3464&lt;/D&gt;&lt;D xsi:type="xsd:double"&gt;3506&lt;/D&gt;&lt;D xsi:type="xsd:double"&gt;3488&lt;/D&gt;&lt;D xsi:type="xsd:double"&gt;3524&lt;/D&gt;&lt;D xsi:type="xsd:double"&gt;3475&lt;/D&gt;&lt;D xsi:type="xsd:double"&gt;3475&lt;/D&gt;&lt;D xsi:type="xsd:double"&gt;3475&lt;/D&gt;&lt;D xsi:type="xsd:double"&gt;3520&lt;/D&gt;&lt;D xsi:type="xsd:double"&gt;3519&lt;/D&gt;&lt;D xsi:type="xsd:double"&gt;3405&lt;/D&gt;&lt;D xsi:type="xsd:double"&gt;3476&lt;/D&gt;&lt;D xsi:type="xsd:double"&gt;3520&lt;/D&gt;&lt;D xsi:type="xsd:double"&gt;3520&lt;/D&gt;&lt;D xsi:type="xsd:double"&gt;3520&lt;/D&gt;&lt;D xsi:type="xsd:double"&gt;3586&lt;/D&gt;&lt;D xsi:type="xsd:double"&gt;3548&lt;/D&gt;&lt;D xsi:type="xsd:double"&gt;3567&lt;/D&gt;&lt;D xsi:type="xsd:double"&gt;3532&lt;/D&gt;&lt;D xsi:type="xsd:double"&gt;3466&lt;/D&gt;&lt;D xsi:type="xsd:double"&gt;3466&lt;/D&gt;&lt;D xsi:type="xsd:double"&gt;3466&lt;/D&gt;&lt;D xsi:type="xsd:double"&gt;3502&lt;/D&gt;&lt;D xsi:type="xsd:double"&gt;3531&lt;/D&gt;&lt;D xsi:type="xsd:double"&gt;3539&lt;/D&gt;&lt;D xsi:type="xsd:double"&gt;3503&lt;/D&gt;&lt;D xsi:type="xsd:double"&gt;3492&lt;/D&gt;&lt;D xsi:type="xsd:double"&gt;3492&lt;/D&gt;&lt;D xsi:type="xsd:double"&gt;3492&lt;/D&gt;&lt;D xsi:type="xsd:double"&gt;3440&lt;/D&gt;&lt;D xsi:type="xsd:double"&gt;3471&lt;/D&gt;&lt;D xsi:type="xsd:double"&gt;3457&lt;/D&gt;&lt;D xsi:type="xsd:double"&gt;3456&lt;/D&gt;&lt;D xsi:type="xsd:double"&gt;3463&lt;/D&gt;&lt;D xsi:type="xsd:double"&gt;3463&lt;/D&gt;&lt;D xsi:type="xsd:double"&gt;3463&lt;/D&gt;&lt;D xsi:type="xsd:double"&gt;3438&lt;/D&gt;&lt;D xsi:type="xsd:double"&gt;3416&lt;/D&gt;&lt;D xsi:type="xsd:double"&gt;3361&lt;/D&gt;&lt;D xsi:type="xsd:double"&gt;3421&lt;/D&gt;&lt;D xsi:type="xsd:double"&gt;3427&lt;/D&gt;&lt;D xsi:type="xsd:double"&gt;3427&lt;/D&gt;&lt;D xsi:type="xsd:double"&gt;3427&lt;/D&gt;&lt;D xsi:type="xsd:double"&gt;3425&lt;/D&gt;&lt;D xsi:type="xsd:double"&gt;3374&lt;/D&gt;&lt;D xsi:type="xsd:double"&gt;3339&lt;/D&gt;&lt;D xsi:type="xsd:double"&gt;3339&lt;/D&gt;&lt;D xsi:type="xsd:double"&gt;3358&lt;/D&gt;&lt;D xsi:type="xsd:double"&gt;3358&lt;/D&gt;&lt;D xsi:type="xsd:double"&gt;3358&lt;/D&gt;&lt;D xsi:type="xsd:double"&gt;3358&lt;/D&gt;&lt;D xsi:type="xsd:double"&gt;3358&lt;/D&gt;&lt;D xsi:type="xsd:double"&gt;3358&lt;/D&gt;&lt;D xsi:type="xsd:double"&gt;3454&lt;/D&gt;&lt;D xsi:type="xsd:double"&gt;3482&lt;/D&gt;&lt;D xsi:type="xsd:double"&gt;3482&lt;/D&gt;&lt;D xsi:type="xsd:double"&gt;3482&lt;/D&gt;&lt;D xsi:type="xsd:double"&gt;3501&lt;/D&gt;&lt;D xsi:type="xsd:double"&gt;3459&lt;/D&gt;&lt;D xsi:type="xsd:double"&gt;3268&lt;/D&gt;&lt;D xsi:type="xsd:double"&gt;3261&lt;/D&gt;&lt;D xsi:type="xsd:double"&gt;3280&lt;/D&gt;&lt;D xsi:type="xsd:double"&gt;3280&lt;/D&gt;&lt;D xsi:type="xsd:double"&gt;3280&lt;/D&gt;&lt;D xsi:type="xsd:double"&gt;3272&lt;/D&gt;&lt;D xsi:type="xsd:double"&gt;3255&lt;/D&gt;&lt;D xsi:type="xsd:double"&gt;3247&lt;/D&gt;&lt;D xsi:type="xsd:double"&gt;3227&lt;/D&gt;&lt;D xsi:type="xsd:double"&gt;3250&lt;/D&gt;&lt;D xsi:type="xsd:double"&gt;3250&lt;/D&gt;&lt;D xsi:type="xsd:double"&gt;3250&lt;/D&gt;&lt;D xsi:type="xsd:double"&gt;3269&lt;/D&gt;&lt;D xsi:type="xsd:double"&gt;3269&lt;/D&gt;&lt;D xsi:type="xsd:double"&gt;3235&lt;/D&gt;&lt;D xsi:type="xsd:double"&gt;3212&lt;/D&gt;&lt;D xsi:type="xsd:double"&gt;3289&lt;/D&gt;&lt;D xsi:type="xsd:double"&gt;3289&lt;/D&gt;&lt;D xsi:type="xsd:double"&gt;3289&lt;/D&gt;&lt;D xsi:type="xsd:double"&gt;3242&lt;/D&gt;&lt;D xsi:type="xsd:double"&gt;3244&lt;/D&gt;&lt;D xsi:type="xsd:double"&gt;3258&lt;/D&gt;&lt;D xsi:type="xsd:double"&gt;3299&lt;/D&gt;&lt;D xsi:type="xsd:double"&gt;3271&lt;/D&gt;&lt;D xsi:type="xsd:double"&gt;3271&lt;/D&gt;&lt;D xsi:type="xsd:double"&gt;3271&lt;/D&gt;&lt;D xsi:type="xsd:double"&gt;3321&lt;/D&gt;&lt;D xsi:type="xsd:double"&gt;3320&lt;/D&gt;&lt;D xsi:type="xsd:double"&gt;3371&lt;/D&gt;&lt;D xsi:type="xsd:double"&gt;3358&lt;/D&gt;&lt;D xsi:type="xsd:double"&gt;3333&lt;/D&gt;&lt;D xsi:type="xsd:double"&gt;3333&lt;/D&gt;&lt;D xsi:type="xsd:double"&gt;3333&lt;/D&gt;&lt;D xsi:type="xsd:double"&gt;3250&lt;/D&gt;&lt;D xsi:type="xsd:double"&gt;3246&lt;/D&gt;&lt;D xsi:type="xsd:double"&gt;3331&lt;/D&gt;&lt;D xsi:type="xsd:double"&gt;3291&lt;/D&gt;&lt;D xsi:type="xsd:double"&gt;3223&lt;/D&gt;&lt;D xsi:type="xsd:double"&gt;3223&lt;/D&gt;&lt;D xsi:type="xsd:double"&gt;3223&lt;/D&gt;&lt;D xsi:type="xsd:double"&gt;3145&lt;/D&gt;&lt;D xsi:type="xsd:double"&gt;3215&lt;/D&gt;&lt;D xsi:type="xsd:double"&gt;3261&lt;/D&gt;&lt;D xsi:type="xsd:double"&gt;3232&lt;/D&gt;&lt;D xsi:type="xsd:double"&gt;3258&lt;/D&gt;&lt;D xsi:type="xsd:double"&gt;3258&lt;/D&gt;&lt;D xsi:type="xsd:double"&gt;3258&lt;/D&gt;&lt;D xsi:type="xsd:double"&gt;3245&lt;/D&gt;&lt;D xsi:type="xsd:double"&gt;3188&lt;/D&gt;&lt;D xsi:type="xsd:double"&gt;3200&lt;/D&gt;&lt;D xsi:type="xsd:double"&gt;3172&lt;/D&gt;&lt;D xsi:type="xsd:double"&gt;3217&lt;/D&gt;&lt;D xsi:type="xsd:double"&gt;3217&lt;/D&gt;&lt;D xsi:type="xsd:double"&gt;3217&lt;/D&gt;&lt;D xsi:type="xsd:double"&gt;3199&lt;/D&gt;&lt;D xsi:type="xsd:double"&gt;3199&lt;/D&gt;&lt;D xsi:type="xsd:double"&gt;3166&lt;/D&gt;&lt;D xsi:type="xsd:double"&gt;3188&lt;/D&gt;&lt;D xsi:type="xsd:double"&gt;3122&lt;/D&gt;&lt;D xsi:type="xsd:double"&gt;3122&lt;/D&gt;&lt;D xsi:type="xsd:double"&gt;3122&lt;/D&gt;&lt;D xsi:type="xsd:double"&gt;3235&lt;/D&gt;&lt;D xsi:type="xsd:double"&gt;3247&lt;/D&gt;&lt;D xsi:type="xsd:double"&gt;3262&lt;/D&gt;&lt;D xsi:type="xsd:double"&gt;3255&lt;/D&gt;&lt;D xsi:type="xsd:double"&gt;3242&lt;/D&gt;&lt;D xsi:type="xsd:double"&gt;3242&lt;/D&gt;&lt;D xsi:type="xsd:double"&gt;3242&lt;/D&gt;&lt;D xsi:type="xsd:double"&gt;3212&lt;/D&gt;&lt;D xsi:type="xsd:double"&gt;3178&lt;/D&gt;&lt;D xsi:type="xsd:double"&gt;3224&lt;/D&gt;&lt;D xsi:type="xsd:double"&gt;3224&lt;/D&gt;&lt;D xsi:type="xsd:double"&gt;3224&lt;/D&gt;&lt;D xsi:type="xsd:double"&gt;3224&lt;/D&gt;&lt;D xsi:type="xsd:double"&gt;3224&lt;/D&gt;&lt;D xsi:type="xsd:double"&gt;3259&lt;/D&gt;&lt;D xsi:type="xsd:double"&gt;3278&lt;/D&gt;&lt;D xsi:type="xsd:double"&gt;3260&lt;/D&gt;&lt;D xsi:type="xsd:double"&gt;3244&lt;/D&gt;&lt;D xsi:type="xsd:double"&gt;3229&lt;/D&gt;&lt;D xsi:type="xsd:double"&gt;3229&lt;/D&gt;&lt;D xsi:type="xsd:double"&gt;3229&lt;/D&gt;&lt;D xsi:type="xsd:double"&gt;3271&lt;/D&gt;&lt;D xsi:type="xsd:double"&gt;3289&lt;/D&gt;&lt;D xsi:type="xsd:double"&gt;3299&lt;/D&gt;&lt;D xsi:type="xsd:double"&gt;3289&lt;/D&gt;&lt;D xsi:type="xsd:double"&gt;3355&lt;/D&gt;&lt;D xsi:type="xsd:double"&gt;3355&lt;/D&gt;&lt;D xsi:type="xsd:double"&gt;3355&lt;/D&gt;&lt;D xsi:type="xsd:double"&gt;3355&lt;/D&gt;&lt;D xsi:type="xsd:double"&gt;3342&lt;/D&gt;&lt;D xsi:type="xsd:double"&gt;3356&lt;/D&gt;&lt;D xsi:type="xsd:double"&gt;3403&lt;/D&gt;&lt;D xsi:type="xsd:double"&gt;3393&lt;/D&gt;&lt;D xsi:type="xsd:double"&gt;3393&lt;/D&gt;&lt;D xsi:type="xsd:double"&gt;3393&lt;/D&gt;&lt;D xsi:type="xsd:double"&gt;3341&lt;/D&gt;&lt;D xsi:type="xsd:double"&gt;3364&lt;/D&gt;&lt;D xsi:type="xsd:double"&gt;3380&lt;/D&gt;&lt;D xsi:type="xsd:double"&gt;3297&lt;/D&gt;&lt;D xsi:type="xsd:double"&gt;3227&lt;/D&gt;&lt;D xsi:type="xsd:double"&gt;3227&lt;/D&gt;&lt;D xsi:type="xsd:double"&gt;3227&lt;/D&gt;&lt;D xsi:type="xsd:double"&gt;3230&lt;/D&gt;&lt;D xsi:type="xsd:double"&gt;3242&lt;/D&gt;&lt;D xsi:type="xsd:double"&gt;3253&lt;/D&gt;&lt;D xsi:type="xsd:double"&gt;3247&lt;/D&gt;&lt;D xsi:type="xsd:double"&gt;3218&lt;/D&gt;&lt;D xsi:type="xsd:double"&gt;3218&lt;/D&gt;&lt;D xsi:type="xsd:double"&gt;3218&lt;/D&gt;&lt;D xsi:type="xsd:double"&gt;3259&lt;/D&gt;&lt;D xsi:type="xsd:double"&gt;3272&lt;/D&gt;&lt;D xsi:type="xsd:double"&gt;3301&lt;/D&gt;&lt;D xsi:type="xsd:double"&gt;3280&lt;/D&gt;&lt;D xsi:type="xsd:double"&gt;3296&lt;/D&gt;&lt;D xsi:type="xsd:double"&gt;3296&lt;/D&gt;&lt;D xsi:type="xsd:double"&gt;3296&lt;/D&gt;&lt;D xsi:type="xsd:double"&gt;3376&lt;/D&gt;&lt;D xsi:type="xsd:double"&gt;3395&lt;/D&gt;&lt;D xsi:type="xsd:double"&gt;3394&lt;/D&gt;&lt;D xsi:type="xsd:double"&gt;3441&lt;/D&gt;&lt;D xsi:type="xsd:double"&gt;3461&lt;/D&gt;&lt;D xsi:type="xsd:double"&gt;3461&lt;/D&gt;&lt;D xsi:type="xsd:double"&gt;3461&lt;/D&gt;&lt;D xsi:type="xsd:double"&gt;3503&lt;/D&gt;&lt;D xsi:type="xsd:double"&gt;3545&lt;/D&gt;&lt;D xsi:type="xsd:double"&gt;3523&lt;/D&gt;&lt;D xsi:type="xsd:double"&gt;3540&lt;/D&gt;&lt;D xsi:type="xsd:double"&gt;3533&lt;/D&gt;&lt;D xsi:type="xsd:double"&gt;3533&lt;/D&gt;&lt;D xsi:type="xsd:double"&gt;3533&lt;/D&gt;&lt;D xsi:type="xsd:double"&gt;3533&lt;/D&gt;&lt;D xsi:type="xsd:double"&gt;3439&lt;/D&gt;&lt;D xsi:type="xsd:double"&gt;3303&lt;/D&gt;&lt;D xsi:type="xsd:double"&gt;3303&lt;/D&gt;&lt;D xsi:type="xsd:double"&gt;3308&lt;/D&gt;&lt;D xsi:type="xsd:double"&gt;3308&lt;/D&gt;&lt;D xsi:type="xsd:double"&gt;3308&lt;/D&gt;&lt;D xsi:type="xsd:double"&gt;3307&lt;/D&gt;&lt;D xsi:type="xsd:double"&gt;3322&lt;/D&gt;&lt;D xsi:type="xsd:double"&gt;3262&lt;/D&gt;&lt;D xsi:type="xsd:double"&gt;3277&lt;/D&gt;&lt;D xsi:type="xsd:double"&gt;3141&lt;/D&gt;&lt;D xsi:type="xsd:double"&gt;3141&lt;/D&gt;&lt;D xsi:type="xsd:double"&gt;3141&lt;/D&gt;&lt;D xsi:type="xsd:double"&gt;3134&lt;/D&gt;&lt;D xsi:type="xsd:double"&gt;3104&lt;/D&gt;&lt;D xsi:type="xsd:double"&gt;3140&lt;/D&gt;&lt;D xsi:type="xsd:double"&gt;3148&lt;/D&gt;&lt;D xsi:type="xsd:double"&gt;3215&lt;/D&gt;&lt;D xsi:type="xsd:double"&gt;3215&lt;/D&gt;&lt;D xsi:type="xsd:double"&gt;3215&lt;/D&gt;&lt;D xsi:type="xsd:double"&gt;3217&lt;/D&gt;&lt;D xsi:type="xsd:double"&gt;3267&lt;/D&gt;&lt;D xsi:type="xsd:double"&gt;3219&lt;/D&gt;&lt;D xsi:type="xsd:double"&gt;3227&lt;/D&gt;&lt;D xsi:type="xsd:double"&gt;3275&lt;/D&gt;&lt;D xsi:type="xsd:double"&gt;3275&lt;/D&gt;&lt;D xsi:type="xsd:double"&gt;3275&lt;/D&gt;&lt;D xsi:type="xsd:double"&gt;3330&lt;/D&gt;&lt;D xsi:type="xsd:double"&gt;3320&lt;/D&gt;&lt;D xsi:type="xsd:double"&gt;3330&lt;/D&gt;&lt;D xsi:type="xsd:double"&gt;3262&lt;/D&gt;&lt;D xsi:type="xsd:double"&gt;3221&lt;/D&gt;&lt;D xsi:type="xsd:double"&gt;3221&lt;/D&gt;&lt;D xsi:type="xsd:double"&gt;3221&lt;/D&gt;&lt;D xsi:type="xsd:double"&gt;3202&lt;/D&gt;&lt;D xsi:type="xsd:double"&gt;3207&lt;/D&gt;&lt;D xsi:type="xsd:double"&gt;3212&lt;/D&gt;&lt;D xsi:type="xsd:double"&gt;3155&lt;/D&gt;&lt;D xsi:type="xsd:double"&gt;3200&lt;/D&gt;&lt;D xsi:type="xsd:double"&gt;3200&lt;/D&gt;&lt;D xsi:type="xsd:double"&gt;3200&lt;/D&gt;&lt;D xsi:type="xsd:double"&gt;3284&lt;/D&gt;&lt;D xsi:type="xsd:double"&gt;3302&lt;/D&gt;&lt;D xsi:type="xsd:double"&gt;3302&lt;/D&gt;&lt;D xsi:type="xsd:double"&gt;3316&lt;/D&gt;&lt;D xsi:type="xsd:double"&gt;3241&lt;/D&gt;&lt;D xsi:type="xsd:double"&gt;3241&lt;/D&gt;&lt;D xsi:type="xsd:double"&gt;3241&lt;/D&gt;&lt;D xsi:type="xsd:double"&gt;3331&lt;/D&gt;&lt;D xsi:type="xsd:double"&gt;3392&lt;/D&gt;&lt;D xsi:type="xsd:double"&gt;3314&lt;/D&gt;&lt;D xsi:type="xsd:double"&gt;3317&lt;/D&gt;&lt;D xsi:type="xsd:double"&gt;3375&lt;/D&gt;&lt;D xsi:type="xsd:double"&gt;3375&lt;/D&gt;&lt;D xsi:type="xsd:double"&gt;3375&lt;/D&gt;&lt;D xsi:type="xsd:double"&gt;3364&lt;/D&gt;&lt;D xsi:type="xsd:double"&gt;3373&lt;/D&gt;&lt;D xsi:type="xsd:double"&gt;3347&lt;/D&gt;&lt;D xsi:type="xsd:double"&gt;3297&lt;/D&gt;&lt;D xsi:type="xsd:double"&gt;3329&lt;/D&gt;&lt;D xsi:type="xsd:double"&gt;3329&lt;/D&gt;&lt;D xsi:type="xsd:double"&gt;3329&lt;/D&gt;&lt;D xsi:type="xsd:double"&gt;3368&lt;/D&gt;&lt;D xsi:type="xsd:double"&gt;3368&lt;/D&gt;&lt;D xsi:type="xsd:double"&gt;3382&lt;/D&gt;&lt;D xsi:type="xsd:double"&gt;3396&lt;/D&gt;&lt;D xsi:type="xsd:double"&gt;3333&lt;/D&gt;&lt;D xsi:type="xsd:double"&gt;3333&lt;/D&gt;&lt;D xsi:type="xsd:double"&gt;3333&lt;/D&gt;&lt;D xsi:type="xsd:double"&gt;3258&lt;/D&gt;&lt;D xsi:type="xsd:double"&gt;3250&lt;/D&gt;&lt;D xsi:type="xsd:double"&gt;3251&lt;/D&gt;&lt;D xsi:type="xsd:double"&gt;3276&lt;/D&gt;&lt;D xsi:type="xsd:double"&gt;3370&lt;/D&gt;&lt;D xsi:type="xsd:double"&gt;3370&lt;/D&gt;&lt;D xsi:type="xsd:double"&gt;3370&lt;/D&gt;&lt;D xsi:type="xsd:double"&gt;3391&lt;/D&gt;&lt;D xsi:type="xsd:double"&gt;3396&lt;/D&gt;&lt;D xsi:type="xsd:double"&gt;3459&lt;/D&gt;&lt;D xsi:type="xsd:double"&gt;3441&lt;/D&gt;&lt;D xsi:type="xsd:double"&gt;3453&lt;/D&gt;&lt;D xsi:type="xsd:double"&gt;3453&lt;/D&gt;&lt;D xsi:type="xsd:double"&gt;3453&lt;/D&gt;&lt;D xsi:type="xsd:double"&gt;3434&lt;/D&gt;&lt;D xsi:type="xsd:double"&gt;3409&lt;/D&gt;&lt;D xsi:type="xsd:double"&gt;3432&lt;/D&gt;&lt;D xsi:type="xsd:double"&gt;3454&lt;/D&gt;&lt;D xsi:type="xsd:double"&gt;3452&lt;/D&gt;&lt;D xsi:type="xsd:double"&gt;3452&lt;/D&gt;&lt;D xsi:type="xsd:double"&gt;3452&lt;/D&gt;&lt;D xsi:type="xsd:double"&gt;3404&lt;/D&gt;&lt;D xsi:type="xsd:double"&gt;3429&lt;/D&gt;&lt;D xsi:type="xsd:double"&gt;3463&lt;/D&gt;&lt;D xsi:type="xsd:double"&gt;3472&lt;/D&gt;&lt;D xsi:type="xsd:double"&gt;3500&lt;/D&gt;&lt;D xsi:type="xsd:double"&gt;3500&lt;/D&gt;&lt;D xsi:type="xsd:double"&gt;3500&lt;/D&gt;&lt;D xsi:type="xsd:double"&gt;3480&lt;/D&gt;&lt;D xsi:type="xsd:double"&gt;3495&lt;/D&gt;&lt;D xsi:type="xsd:double"&gt;3504&lt;/D&gt;&lt;D xsi:type="xsd:double"&gt;3500&lt;/D&gt;&lt;D xsi:type="xsd:double"&gt;3500&lt;/D&gt;&lt;D xsi:type="xsd:double"&gt;3500&lt;/D&gt;&lt;D xsi:type="xsd:double"&gt;3500&lt;/D&gt;&lt;D xsi:type="xsd:double"&gt;3500&lt;/D&gt;&lt;D xsi:type="xsd:double"&gt;3503&lt;/D&gt;&lt;D xsi:type="xsd:double"&gt;3553&lt;/D&gt;&lt;D xsi:type="xsd:double"&gt;3548&lt;/D&gt;&lt;D xsi:type="xsd:double"&gt;3549&lt;/D&gt;&lt;D xsi:type="xsd:double"&gt;3549&lt;/D&gt;&lt;D xsi:type="xsd:double"&gt;3549&lt;/D&gt;&lt;D xsi:type="xsd:double"&gt;3549&lt;/D&gt;&lt;D xsi:type="xsd:double"&gt;3507&lt;/D&gt;&lt;D xsi:type="xsd:double"&gt;3508&lt;/D&gt;&lt;D xsi:type="xsd:double"&gt;3557&lt;/D&gt;&lt;D xsi:type="xsd:double"&gt;3488&lt;/D&gt;&lt;D xsi:type="xsd:double"&gt;3488&lt;/D&gt;&lt;D xsi:type="xsd:double"&gt;3488&lt;/D&gt;&lt;D xsi:type="xsd:double"&gt;3516&lt;/D&gt;&lt;D xsi:type="xsd:double"&gt;3475&lt;/D&gt;&lt;D xsi:type="xsd:double"&gt;3444&lt;/D&gt;&lt;D xsi:type="xsd:double"&gt;3507&lt;/D&gt;&lt;D xsi:type="xsd:double"&gt;3624&lt;/D&gt;&lt;D xsi:type="xsd:double"&gt;3624&lt;/D&gt;&lt;D xsi:type="xsd:double"&gt;3624&lt;/D&gt;&lt;D xsi:type="xsd:double"&gt;3664&lt;/D&gt;&lt;D xsi:type="xsd:double"&gt;3602&lt;/D&gt;&lt;D xsi:type="xsd:double"&gt;3611&lt;/D&gt;&lt;D xsi:type="xsd:double"&gt;3575&lt;/D&gt;&lt;D xsi:type="xsd:double"&gt;3562&lt;/D&gt;&lt;D xsi:type="xsd:double"&gt;3562&lt;/D&gt;&lt;D xsi:type="xsd:double"&gt;3562&lt;/D&gt;&lt;D xsi:type="xsd:double"&gt;3619&lt;/D&gt;&lt;D xsi:type="xsd:double"&gt;3644&lt;/D&gt;&lt;D xsi:type="xsd:double"&gt;3642&lt;/D&gt;&lt;D xsi:type="xsd:double"&gt;3662&lt;/D&gt;&lt;D xsi:type="xsd:double"&gt;3661&lt;/D&gt;&lt;D xsi:type="xsd:double"&gt;3661&lt;/D&gt;&lt;D xsi:type="xsd:double"&gt;3661&lt;/D&gt;&lt;D xsi:type="xsd:double"&gt;3674&lt;/D&gt;&lt;D xsi:type="xsd:double"&gt;3742&lt;/D&gt;&lt;D xsi:type="xsd:double"&gt;3796&lt;/D&gt;&lt;D xsi:type="xsd:double"&gt;3832&lt;/D&gt;&lt;D xsi:type="xsd:double"&gt;3832&lt;/D&gt;&lt;D xsi:type="xsd:double"&gt;3832&lt;/D&gt;&lt;D xsi:type="xsd:double"&gt;3832&lt;/D&gt;&lt;D xsi:type="xsd:double"&gt;3807&lt;/D&gt;&lt;D xsi:type="xsd:double"&gt;3785&lt;/D&gt;&lt;D xsi:type="xsd:double"&gt;3796&lt;/D&gt;&lt;D xsi:type="xsd:double"&gt;3815&lt;/D&gt;&lt;D xsi:type="xsd:double"&gt;3820&lt;/D&gt;&lt;D xsi:type="xsd:double"&gt;3820&lt;/D&gt;&lt;D xsi:type="xsd:double"&gt;3820&lt;/D&gt;&lt;D xsi:type="xsd:double"&gt;3788&lt;/D&gt;&lt;D xsi:type="xsd:double"&gt;3746&lt;/D&gt;&lt;D xsi:type="xsd:double"&gt;3746&lt;/D&gt;&lt;D xsi:type="xsd:double"&gt;3675&lt;/D&gt;&lt;D xsi:type="xsd:double"&gt;3700&lt;/D&gt;&lt;D xsi:type="xsd:double"&gt;3700&lt;/D&gt;&lt;D xsi:type="xsd:double"&gt;3700&lt;/D&gt;&lt;D xsi:type="xsd:double"&gt;3665&lt;/D&gt;&lt;D xsi:type="xsd:double"&gt;3765&lt;/D&gt;&lt;D xsi:type="xsd:double"&gt;3757&lt;/D&gt;&lt;D xsi:type="xsd:double"&gt;3842&lt;/D&gt;&lt;D xsi:type="xsd:double"&gt;3834&lt;/D&gt;&lt;D xsi:type="xsd:double"&gt;3834&lt;/D&gt;&lt;D xsi:type="xsd:double"&gt;3834&lt;/D&gt;&lt;D xsi:type="xsd:double"&gt;3940&lt;/D&gt;&lt;D xsi:type="xsd:double"&gt;3827&lt;/D&gt;&lt;D xsi:type="xsd:double"&gt;3790&lt;/D&gt;&lt;D xsi:type="xsd:double"&gt;3802&lt;/D&gt;&lt;D xsi:type="xsd:double"&gt;3895&lt;/D&gt;&lt;D xsi:type="xsd:double"&gt;3895&lt;/D&gt;&lt;D xsi:type="xsd:double"&gt;3895&lt;/D&gt;&lt;D xsi:type="xsd:double"&gt;3887&lt;/D&gt;&lt;D xsi:type="xsd:double"&gt;3860&lt;/D&gt;&lt;D xsi:type="xsd:double"&gt;3867&lt;/D&gt;&lt;D xsi:type="xsd:double"&gt;3918&lt;/D&gt;&lt;D xsi:type="xsd:double"&gt;3969&lt;/D&gt;&lt;D xsi:type="xsd:double"&gt;3969&lt;/D&gt;&lt;D xsi:type="xsd:double"&gt;3969&lt;/D&gt;&lt;D xsi:type="xsd:double"&gt;3969&lt;/D&gt;&lt;D xsi:type="xsd:double"&gt;4026&lt;/D&gt;&lt;D xsi:type="xsd:double"&gt;4037&lt;/D&gt;&lt;D xsi:type="xsd:double"&gt;4118&lt;/D&gt;&lt;D xsi:type="xsd:double"&gt;4191&lt;/D&gt;&lt;D xsi:type="xsd:double"&gt;4191&lt;/D&gt;&lt;D xsi:type="xsd:double"&gt;4191&lt;/D&gt;&lt;D xsi:type="xsd:double"&gt;4166&lt;/D&gt;&lt;D xsi:type="xsd:double"&gt;4179&lt;/D&gt;&lt;D xsi:type="xsd:double"&gt;4102&lt;/D&gt;&lt;D xsi:type="xsd:double"&gt;4120&lt;/D&gt;&lt;D xsi:type="xsd:double"&gt;4073&lt;/D&gt;&lt;D xsi:type="xsd:double"&gt;4073&lt;/D&gt;&lt;D xsi:type="xsd:double"&gt;4073&lt;/D&gt;&lt;D xsi:type="xsd:double"&gt;4131&lt;/D&gt;&lt;D xsi:type="xsd:double"&gt;4077&lt;/D&gt;&lt;D xsi:type="xsd:double"&gt;4047&lt;/D&gt;&lt;D xsi:type="xsd:double"&gt;3931&lt;/D&gt;&lt;D xsi:type="xsd:double"&gt;3913&lt;/D&gt;&lt;D xsi:type="xsd:double"&gt;3913&lt;/D&gt;&lt;D xsi:type="xsd:double"&gt;3913&lt;/D&gt;&lt;D xsi:type="xsd:double"&gt;3936&lt;/D&gt;&lt;D xsi:type="xsd:double"&gt;3913&lt;/D&gt;&lt;D xsi:type="xsd:double"&gt;3931&lt;/D&gt;&lt;D xsi:type="xsd:double"&gt;3993&lt;/D&gt;&lt;D xsi:type="xsd:double"&gt;3954&lt;/D&gt;&lt;D xsi:type="xsd:double"&gt;3954&lt;/D&gt;&lt;D xsi:type="xsd:double"&gt;3954&lt;/D&gt;&lt;D xsi:type="xsd:double"&gt;3922&lt;/D&gt;&lt;D xsi:type="xsd:double"&gt;3953&lt;/D&gt;&lt;D xsi:type="xsd:double"&gt;4011&lt;/D&gt;&lt;D xsi:type="xsd:double"&gt;3971&lt;/D&gt;&lt;D xsi:type="xsd:double"&gt;3961&lt;/D&gt;&lt;D xsi:type="xsd:double"&gt;3961&lt;/D&gt;&lt;D xsi:type="xsd:double"&gt;3961&lt;/D&gt;&lt;D xsi:type="xsd:double"&gt;3901&lt;/D&gt;&lt;D xsi:type="xsd:double"&gt;3876&lt;/D&gt;&lt;D xsi:type="xsd:double"&gt;3781&lt;/D&gt;&lt;D xsi:type="xsd:double"&gt;3851&lt;/D&gt;&lt;D xsi:type</t>
        </r>
      </text>
    </comment>
    <comment ref="A51" authorId="0" shapeId="0">
      <text>
        <r>
          <rPr>
            <b/>
            <sz val="9"/>
            <color indexed="81"/>
            <rFont val="Tahoma"/>
            <family val="2"/>
          </rPr>
          <t>="xsd:double"&gt;3851&lt;/D&gt;&lt;D xsi:type="xsd:double"&gt;3851&lt;/D&gt;&lt;D xsi:type="xsd:double"&gt;3851&lt;/D&gt;&lt;D xsi:type="xsd:double"&gt;3899&lt;/D&gt;&lt;D xsi:type="xsd:double"&gt;3899&lt;/D&gt;&lt;D xsi:type="xsd:double"&gt;3899&lt;/D&gt;&lt;D xsi:type="xsd:double"&gt;3899&lt;/D&gt;&lt;D xsi:type="xsd:double"&gt;3890&lt;/D&gt;&lt;D xsi:type="xsd:double"&gt;3890&lt;/D&gt;&lt;D xsi:type="xsd:double"&gt;3890&lt;/D&gt;&lt;D xsi:type="xsd:double"&gt;3869&lt;/D&gt;&lt;D xsi:type="xsd:double"&gt;3658&lt;/D&gt;&lt;D xsi:type="xsd:double"&gt;3524&lt;/D&gt;&lt;D xsi:type="xsd:double"&gt;3485&lt;/D&gt;&lt;D xsi:type="xsd:double"&gt;3514&lt;/D&gt;&lt;D xsi:type="xsd:double"&gt;3514&lt;/D&gt;&lt;D xsi:type="xsd:double"&gt;3514&lt;/D&gt;&lt;D xsi:type="xsd:double"&gt;3532&lt;/D&gt;&lt;D xsi:type="xsd:double"&gt;3547&lt;/D&gt;&lt;D xsi:type="xsd:double"&gt;3602&lt;/D&gt;&lt;D xsi:type="xsd:double"&gt;3530&lt;/D&gt;&lt;D xsi:type="xsd:double"&gt;3581&lt;/D&gt;&lt;D xsi:type="xsd:double"&gt;3581&lt;/D&gt;&lt;D xsi:type="xsd:double"&gt;3581&lt;/D&gt;&lt;D xsi:type="xsd:double"&gt;3633&lt;/D&gt;&lt;D xsi:type="xsd:double"&gt;3674&lt;/D&gt;&lt;D xsi:type="xsd:double"&gt;3696&lt;/D&gt;&lt;D xsi:type="xsd:double"&gt;3688&lt;/D&gt;&lt;D xsi:type="xsd:double"&gt;3664&lt;/D&gt;&lt;D xsi:type="xsd:double"&gt;3664&lt;/D&gt;&lt;D xsi:type="xsd:double"&gt;3664&lt;/D&gt;&lt;D xsi:type="xsd:double"&gt;3681&lt;/D&gt;&lt;D xsi:type="xsd:double"&gt;3683&lt;/D&gt;&lt;D xsi:type="xsd:double"&gt;3702&lt;/D&gt;&lt;D xsi:type="xsd:double"&gt;3733&lt;/D&gt;&lt;D xsi:type="xsd:double"&gt;3722&lt;/D&gt;&lt;D xsi:type="xsd:double"&gt;3722&lt;/D&gt;&lt;D xsi:type="xsd:double"&gt;3722&lt;/D&gt;&lt;D xsi:type="xsd:double"&gt;3685&lt;/D&gt;&lt;D xsi:type="xsd:double"&gt;3711&lt;/D&gt;&lt;D xsi:type="xsd:double"&gt;3757&lt;/D&gt;&lt;D xsi:type="xsd:double"&gt;3835&lt;/D&gt;&lt;D xsi:type="xsd:double"&gt;3841&lt;/D&gt;&lt;D xsi:type="xsd:double"&gt;3841&lt;/D&gt;&lt;D xsi:type="xsd:double"&gt;3841&lt;/D&gt;&lt;D xsi:type="xsd:double"&gt;3731&lt;/D&gt;&lt;D xsi:type="xsd:double"&gt;3670&lt;/D&gt;&lt;D xsi:type="xsd:double"&gt;3702&lt;/D&gt;&lt;D xsi:type="xsd:double"&gt;3701&lt;/D&gt;&lt;D xsi:type="xsd:double"&gt;3596&lt;/D&gt;&lt;D xsi:type="xsd:double"&gt;3596&lt;/D&gt;&lt;D xsi:type="xsd:double"&gt;3596&lt;/D&gt;&lt;D xsi:type="xsd:double"&gt;3618&lt;/D&gt;&lt;D xsi:type="xsd:double"&gt;3636&lt;/D&gt;&lt;D xsi:type="xsd:double"&gt;3684&lt;/D&gt;&lt;D xsi:type="xsd:double"&gt;3624&lt;/D&gt;&lt;D xsi:type="xsd:double"&gt;3558&lt;/D&gt;&lt;D xsi:type="xsd:double"&gt;3558&lt;/D&gt;&lt;D xsi:type="xsd:double"&gt;3558&lt;/D&gt;&lt;D xsi:type="xsd:double"&gt;3614&lt;/D&gt;&lt;D xsi:type="xsd:double"&gt;3669&lt;/D&gt;&lt;D xsi:type="xsd:double"&gt;3716&lt;/D&gt;&lt;D xsi:type="xsd:double"&gt;3660&lt;/D&gt;&lt;D xsi:type="xsd:double"&gt;3668&lt;/D&gt;&lt;D xsi:type="xsd:double"&gt;3668&lt;/D&gt;&lt;D xsi:type="xsd:double"&gt;3668&lt;/D&gt;&lt;D xsi:type="xsd:double"&gt;3713&lt;/D&gt;&lt;D xsi:type="xsd:double"&gt;3783&lt;/D&gt;&lt;D xsi:type="xsd:double"&gt;3690&lt;/D&gt;&lt;D xsi:type="xsd:double"&gt;3732&lt;/D&gt;&lt;D xsi:type="xsd:double"&gt;3783&lt;/D&gt;&lt;D xsi:type="xsd:double"&gt;3783&lt;/D&gt;&lt;D xsi:type="xsd:double"&gt;3783&lt;/D&gt;&lt;D xsi:type="xsd:double"&gt;3848&lt;/D&gt;&lt;D xsi:type="xsd:double"&gt;3782&lt;/D&gt;&lt;D xsi:type="xsd:double"&gt;3747&lt;/D&gt;&lt;D xsi:type="xsd:double"&gt;3727&lt;/D&gt;&lt;D xsi:type="xsd:double"&gt;3763&lt;/D&gt;&lt;D xsi:type="xsd:double"&gt;3763&lt;/D&gt;&lt;D xsi:type="xsd:double"&gt;3763&lt;/D&gt;&lt;D xsi:type="xsd:double"&gt;3763&lt;/D&gt;&lt;D xsi:type="xsd:double"&gt;3825&lt;/D&gt;&lt;D xsi:type="xsd:double"&gt;3879&lt;/D&gt;&lt;D xsi:type="xsd:double"&gt;3868&lt;/D&gt;&lt;D xsi:type="xsd:double"&gt;3851&lt;/D&gt;&lt;D xsi:type="xsd:double"&gt;3851&lt;/D&gt;&lt;D xsi:type="xsd:double"&gt;3851&lt;/D&gt;&lt;D xsi:type="xsd:double"&gt;3856&lt;/D&gt;&lt;D xsi:type="xsd:double"&gt;3861&lt;/D&gt;&lt;D xsi:type="xsd:double"&gt;3851&lt;/D&gt;&lt;D xsi:type="xsd:double"&gt;3855&lt;/D&gt;&lt;D xsi:type="xsd:double"&gt;3855&lt;/D&gt;&lt;D xsi:type="xsd:double"&gt;3855&lt;/D&gt;&lt;D xsi:type="xsd:double"&gt;3855&lt;/D&gt;&lt;D xsi:type="xsd:double"&gt;3879&lt;/D&gt;&lt;D xsi:type="xsd:double"&gt;3819&lt;/D&gt;&lt;D xsi:type="xsd:double"&gt;3753&lt;/D&gt;&lt;D xsi:type="xsd:double"&gt;3752&lt;/D&gt;&lt;D xsi:type="xsd:double"&gt;3758&lt;/D&gt;&lt;D xsi:type="xsd:double"&gt;3758&lt;/D&gt;&lt;D xsi:type="xsd:double"&gt;3758&lt;/D&gt;&lt;D xsi:type="xsd:double"&gt;3790&lt;/D&gt;&lt;D xsi:type="xsd:double"&gt;3693&lt;/D&gt;&lt;D xsi:type="xsd:double"&gt;3685&lt;/D&gt;&lt;D xsi:type="xsd:double"&gt;3685&lt;/D&gt;&lt;D xsi:type="xsd:double"&gt;3724&lt;/D&gt;&lt;D xsi:type="xsd:double"&gt;3724&lt;/D&gt;&lt;D xsi:type="xsd:double"&gt;3724&lt;/D&gt;&lt;D xsi:type="xsd:double"&gt;3806&lt;/D&gt;&lt;D xsi:type="xsd:double"&gt;3802&lt;/D&gt;&lt;D xsi:type="xsd:double"&gt;3835&lt;/D&gt;&lt;D xsi:type="xsd:double"&gt;3833&lt;/D&gt;&lt;D xsi:type="xsd:double"&gt;3849&lt;/D&gt;&lt;D xsi:type="xsd:double"&gt;3849&lt;/D&gt;&lt;D xsi:type="xsd:double"&gt;3849&lt;/D&gt;&lt;D xsi:type="xsd:double"&gt;3852&lt;/D&gt;&lt;D xsi:type="xsd:double"&gt;3840&lt;/D&gt;&lt;D xsi:type="xsd:double"&gt;3841&lt;/D&gt;&lt;D xsi:type="xsd:double"&gt;3862&lt;/D&gt;&lt;D xsi:type="xsd:double"&gt;3890&lt;/D&gt;&lt;D xsi:type="xsd:double"&gt;3890&lt;/D&gt;&lt;D xsi:type="xsd:double"&gt;3890&lt;/D&gt;&lt;D xsi:type="xsd:double"&gt;3824&lt;/D&gt;&lt;D xsi:type="xsd:double"&gt;3841&lt;/D&gt;&lt;D xsi:type="xsd:double"&gt;3836&lt;/D&gt;&lt;D xsi:type="xsd:double"&gt;3686&lt;/D&gt;&lt;D xsi:type="xsd:double"&gt;3644&lt;/D&gt;&lt;D xsi:type="xsd:double"&gt;3644&lt;/D&gt;&lt;D xsi:type="xsd:double"&gt;3644&lt;/D&gt;&lt;D xsi:type="xsd:double"&gt;3690&lt;/D&gt;&lt;D xsi:type="xsd:double"&gt;3687&lt;/D&gt;&lt;D xsi:type="xsd:double"&gt;3679&lt;/D&gt;&lt;D xsi:type="xsd:double"&gt;3733&lt;/D&gt;&lt;D xsi:type="xsd:double"&gt;3782&lt;/D&gt;&lt;D xsi:type="xsd:double"&gt;3782&lt;/D&gt;&lt;D xsi:type="xsd:double"&gt;3782&lt;/D&gt;&lt;D xsi:type="xsd:double"&gt;3812&lt;/D&gt;&lt;D xsi:type="xsd:double"&gt;3833&lt;/D&gt;&lt;D xsi:type="xsd:double"&gt;3774&lt;/D&gt;&lt;D xsi:type="xsd:double"&gt;3759&lt;/D&gt;&lt;D xsi:type="xsd:double"&gt;3746&lt;/D&gt;&lt;D xsi:type="xsd:double"&gt;3746&lt;/D&gt;&lt;D xsi:type="xsd:double"&gt;3746&lt;/D&gt;&lt;D xsi:type="xsd:double"&gt;3746&lt;/D&gt;&lt;D xsi:type="xsd:double"&gt;3788&lt;/D&gt;&lt;D xsi:type="xsd:double"&gt;3731&lt;/D&gt;&lt;D xsi:type="xsd:double"&gt;3725&lt;/D&gt;&lt;D xsi:type="xsd:double"&gt;3725&lt;/D&gt;&lt;D xsi:type="xsd:double"&gt;3725&lt;/D&gt;&lt;D xsi:type="xsd:double"&gt;3725&lt;/D&gt;&lt;D xsi:type="xsd:double"&gt;3597&lt;/D&gt;&lt;D xsi:type="xsd:double"&gt;3590&lt;/D&gt;&lt;D xsi:type="xsd:double"&gt;3533&lt;/D&gt;&lt;D xsi:type="xsd:double"&gt;3535&lt;/D&gt;&lt;D xsi:type="xsd:double"&gt;3497&lt;/D&gt;&lt;D xsi:type="xsd:double"&gt;3497&lt;/D&gt;&lt;D xsi:type="xsd:double"&gt;3497&lt;/D&gt;&lt;D xsi:type="xsd:double"&gt;3478&lt;/D&gt;&lt;D xsi:type="xsd:double"&gt;3722&lt;/D&gt;&lt;D xsi:type="xsd:double"&gt;3847&lt;/D&gt;&lt;D xsi:type="xsd:double"&gt;3860&lt;/D&gt;&lt;D xsi:type="xsd:double"&gt;3816&lt;/D&gt;&lt;D xsi:type="xsd:double"&gt;3816&lt;/D&gt;&lt;D xsi:type="xsd:double"&gt;3816&lt;/D&gt;&lt;D xsi:type="xsd:double"&gt;3816&lt;/D&gt;&lt;D xsi:type="xsd:double"&gt;3785&lt;/D&gt;&lt;D xsi:type="xsd:double"&gt;3747&lt;/D&gt;&lt;D xsi:type="xsd:double"&gt;3737&lt;/D&gt;&lt;D xsi:type="xsd:double"&gt;3826&lt;/D&gt;&lt;D xsi:type="xsd:double"&gt;3826&lt;/D&gt;&lt;D xsi:type="xsd:double"&gt;3826&lt;/D&gt;&lt;D xsi:type="xsd:double"&gt;3779&lt;/D&gt;&lt;D xsi:type="xsd:double"&gt;3808&lt;/D&gt;&lt;D xsi:type="xsd:double"&gt;3816&lt;/D&gt;&lt;D xsi:type="xsd:double"&gt;3821&lt;/D&gt;&lt;D xsi:type="xsd:double"&gt;3794&lt;/D&gt;&lt;D xsi:type="xsd:double"&gt;3794&lt;/D&gt;&lt;D xsi:type="xsd:double"&gt;3794&lt;/D&gt;&lt;D xsi:type="xsd:double"&gt;3852&lt;/D&gt;&lt;D xsi:type="xsd:double"&gt;3872&lt;/D&gt;&lt;D xsi:type="xsd:double"&gt;3896&lt;/D&gt;&lt;D xsi:type="xsd:double"&gt;3850&lt;/D&gt;&lt;D xsi:type="xsd:double"&gt;3814&lt;/D&gt;&lt;D xsi:type="xsd:double"&gt;3814&lt;/D&gt;&lt;D xsi:type="xsd:double"&gt;3814&lt;/D&gt;&lt;D xsi:type="xsd:double"&gt;3815&lt;/D&gt;&lt;D xsi:type="xsd:double"&gt;3894&lt;/D&gt;&lt;D xsi:type="xsd:double"&gt;3990&lt;/D&gt;&lt;D xsi:type="xsd:double"&gt;3990&lt;/D&gt;&lt;D xsi:type="xsd:double"&gt;3982&lt;/D&gt;&lt;D xsi:type="xsd:double"&gt;3982&lt;/D&gt;&lt;D xsi:type="xsd:double"&gt;3982&lt;/D&gt;&lt;D xsi:type="xsd:double"&gt;4072&lt;/D&gt;&lt;D xsi:type="xsd:double"&gt;4124&lt;/D&gt;&lt;D xsi:type="xsd:double"&gt;4174&lt;/D&gt;&lt;D xsi:type="xsd:double"&gt;4177&lt;/D&gt;&lt;D xsi:type="xsd:double"&gt;4255&lt;/D&gt;&lt;D xsi:type="xsd:double"&gt;4255&lt;/D&gt;&lt;D xsi:type="xsd:double"&gt;4255&lt;/D&gt;&lt;D xsi:type="xsd:double"&gt;4197&lt;/D&gt;&lt;D xsi:type="xsd:double"&gt;4187&lt;/D&gt;&lt;D xsi:type="xsd:double"&gt;4202&lt;/D&gt;&lt;D xsi:type="xsd:double"&gt;4159&lt;/D&gt;&lt;D xsi:type="xsd:double"&gt;4162&lt;/D&gt;&lt;D xsi:type="xsd:double"&gt;4162&lt;/D&gt;&lt;D xsi:type="xsd:double"&gt;4162&lt;/D&gt;&lt;D xsi:type="xsd:double"&gt;4167&lt;/D&gt;&lt;D xsi:type="xsd:double"&gt;4231&lt;/D&gt;&lt;D xsi:type="xsd:double"&gt;4231&lt;/D&gt;&lt;D xsi:type="xsd:double"&gt;4329&lt;/D&gt;&lt;D xsi:type="xsd:double"&gt;4343&lt;/D&gt;&lt;D xsi:type="xsd:double"&gt;4343&lt;/D&gt;&lt;D xsi:type="xsd:double"&gt;4343&lt;/D&gt;&lt;D xsi:type="xsd:double"&gt;4288&lt;/D&gt;&lt;D xsi:type="xsd:double"&gt;4269&lt;/D&gt;&lt;D xsi:type="xsd:double"&gt;4256&lt;/D&gt;&lt;D xsi:type="xsd:double"&gt;4236&lt;/D&gt;&lt;D xsi:type="xsd:double"&gt;4135&lt;/D&gt;&lt;D xsi:type="xsd:double"&gt;4135&lt;/D&gt;&lt;D xsi:type="xsd:double"&gt;4135&lt;/D&gt;&lt;D xsi:type="xsd:double"&gt;4135&lt;/D&gt;&lt;D xsi:type="xsd:double"&gt;4175&lt;/D&gt;&lt;D xsi:type="xsd:double"&gt;4176&lt;/D&gt;&lt;D xsi:type="xsd:double"&gt;4166&lt;/D&gt;&lt;D xsi:type="xsd:double"&gt;4264&lt;/D&gt;&lt;D xsi:type="xsd:double"&gt;4264&lt;/D&gt;&lt;D xsi:type="xsd:double"&gt;4264&lt;/D&gt;&lt;D xsi:type="xsd:double"&gt;4263&lt;/D&gt;&lt;D xsi:type="xsd:double"&gt;4281&lt;/D&gt;&lt;D xsi:type="xsd:double"&gt;4298&lt;/D&gt;&lt;D xsi:type="xsd:double"&gt;4281&lt;/D&gt;&lt;D xsi:type="xsd:double"&gt;4251&lt;/D&gt;&lt;D xsi:type="xsd:double"&gt;4251&lt;/D&gt;&lt;D xsi:type="xsd:double"&gt;4251&lt;/D&gt;&lt;D xsi:type="xsd:double"&gt;4220&lt;/D&gt;&lt;D xsi:type="xsd:double"&gt;4135&lt;/D&gt;&lt;D xsi:type="xsd:double"&gt;4175&lt;/D&gt;&lt;D xsi:type="xsd:double"&gt;4214&lt;/D&gt;&lt;D xsi:type="xsd:double"&gt;4168&lt;/D&gt;&lt;D xsi:type="xsd:double"&gt;4168&lt;/D&gt;&lt;D xsi:type="xsd:double"&gt;4168&lt;/D&gt;&lt;D xsi:type="xsd:double"&gt;4174&lt;/D&gt;&lt;D xsi:type="xsd:double"&gt;4196&lt;/D&gt;&lt;D xsi:type="xsd:double"&gt;4185&lt;/D&gt;&lt;D xsi:type="xsd:double"&gt;4112&lt;/D&gt;&lt;D xsi:type="xsd:double"&gt;4142&lt;/D&gt;&lt;D xsi:type="xsd:double"&gt;4142&lt;/D&gt;&lt;D xsi:type="xsd:double"&gt;4142&lt;/D&gt;&lt;D xsi:type="xsd:double"&gt;4142&lt;/D&gt;&lt;D xsi:type="xsd:double"&gt;4142&lt;/D&gt;&lt;D xsi:type="xsd:double"&gt;4025&lt;/D&gt;&lt;D xsi:type="xsd:double"&gt;3971&lt;/D&gt;&lt;D xsi:type="xsd:double"&gt;3947&lt;/D&gt;&lt;D xsi:type="xsd:double"&gt;3947&lt;/D&gt;&lt;D xsi:type="xsd:double"&gt;3947&lt;/D&gt;&lt;D xsi:type="xsd:double"&gt;3947&lt;/D&gt;&lt;D xsi:type="xsd:double"&gt;3997&lt;/D&gt;&lt;D xsi:type="xsd:double"&gt;4022&lt;/D&gt;&lt;D xsi:type="xsd:double"&gt;4031&lt;/D&gt;&lt;D xsi:type="xsd:double"&gt;4039&lt;/D&gt;&lt;D xsi:type="xsd:double"&gt;4039&lt;/D&gt;&lt;D xsi:type="xsd:double"&gt;4039&lt;/D&gt;&lt;D xsi:type="xsd:double"&gt;3998&lt;/D&gt;&lt;D xsi:type="xsd:double"&gt;4035&lt;/D&gt;&lt;D xsi:type="xsd:double"&gt;4072&lt;/D&gt;&lt;D xsi:type="xsd:double"&gt;4053&lt;/D&gt;&lt;D xsi:type="xsd:double"&gt;4062&lt;/D&gt;&lt;D xsi:type="xsd:double"&gt;4062&lt;/D&gt;&lt;D xsi:type="xsd:double"&gt;4062&lt;/D&gt;&lt;D xsi:type="xsd:double"&gt;4111&lt;/D&gt;&lt;D xsi:type="xsd:double"&gt;4140&lt;/D&gt;&lt;D xsi:type="xsd:double"&gt;4161&lt;/D&gt;&lt;D xsi:type="xsd:double"&gt;4156&lt;/D&gt;&lt;D xsi:type="xsd:double"&gt;4197&lt;/D&gt;&lt;D xsi:type="xsd:double"&gt;4197&lt;/D&gt;&lt;D xsi:type="xsd:double"&gt;4197&lt;/D&gt;&lt;D xsi:type="xsd:double"&gt;4164&lt;/D&gt;&lt;D xsi:type="xsd:double"&gt;4173&lt;/D&gt;&lt;D xsi:type="xsd:double"&gt;4169&lt;/D&gt;&lt;D xsi:type="xsd:double"&gt;4080&lt;/D&gt;&lt;D xsi:type="xsd:double"&gt;4011&lt;/D&gt;&lt;D xsi:type="xsd:double"&gt;4011&lt;/D&gt;&lt;D xsi:type="xsd:double"&gt;4011&lt;/D&gt;&lt;D xsi:type="xsd:double"&gt;4013&lt;/D&gt;&lt;D xsi:type="xsd:double"&gt;4021&lt;/D&gt;&lt;D xsi:type="xsd:double"&gt;4062&lt;/D&gt;&lt;D xsi:type="xsd:double"&gt;4056&lt;/D&gt;&lt;D xsi:type="xsd:double"&gt;4114&lt;/D&gt;&lt;D xsi:type="xsd:double"&gt;4114&lt;/D&gt;&lt;D xsi:type="xsd:double"&gt;4114&lt;/D&gt;&lt;D xsi:type="xsd:double"&gt;4108&lt;/D&gt;&lt;D xsi:type="xsd:double"&gt;4157&lt;/D&gt;&lt;D xsi:type="xsd:double"&gt;4114&lt;/D&gt;&lt;D xsi:type="xsd:double"&gt;4131&lt;/D&gt;&lt;D xsi:type="xsd:double"&gt;4114&lt;/D&gt;&lt;D xsi:type="xsd:double"&gt;4114&lt;/D&gt;&lt;D xsi:type="xsd:double"&gt;4114&lt;/D&gt;&lt;D xsi:type="xsd:double"&gt;4107&lt;/D&gt;&lt;D xsi:type="xsd:double"&gt;4100&lt;/D&gt;&lt;D xsi:type="xsd:double"&gt;4060&lt;/D&gt;&lt;D xsi:type="xsd:double"&gt;4060&lt;/D&gt;&lt;D xsi:type="xsd:double"&gt;4066&lt;/D&gt;&lt;D xsi:type="xsd:double"&gt;4066&lt;/D&gt;&lt;D xsi:type="xsd:double"&gt;4066&lt;/D&gt;&lt;D xsi:type="xsd:double"&gt;4097&lt;/D&gt;&lt;D xsi:type="xsd:double"&gt;4069&lt;/D&gt;&lt;D xsi:type="xsd:double"&gt;4061&lt;/D&gt;&lt;D xsi:type="xsd:double"&gt;4117&lt;/D&gt;&lt;D xsi:type="xsd:double"&gt;4158&lt;/D&gt;&lt;D xsi:type="xsd:double"&gt;4158&lt;/D&gt;&lt;D xsi:type="xsd:double"&gt;4158&lt;/D&gt;&lt;D xsi:type="xsd:double"&gt;4255&lt;/D&gt;&lt;D xsi:type="xsd:double"&gt;4301&lt;/D&gt;&lt;D xsi:type="xsd:double"&gt;4274&lt;/D&gt;&lt;D xsi:type="xsd:double"&gt;4310&lt;/D&gt;&lt;D xsi:type="xsd:double"&gt;4277&lt;/D&gt;&lt;D xsi:type="xsd:double"&gt;4277&lt;/D&gt;&lt;D xsi:type="xsd:double"&gt;4277&lt;/D&gt;&lt;D xsi:type="xsd:double"&gt;4162&lt;/D&gt;&lt;D xsi:type="xsd:double"&gt;4061&lt;/D&gt;&lt;D xsi:type="xsd:double"&gt;4113&lt;/D&gt;&lt;D xsi:type="xsd:double"&gt;3991&lt;/D&gt;&lt;D xsi:type="xsd:double"&gt;4083&lt;/D&gt;&lt;D xsi:type="xsd:double"&gt;4083&lt;/D&gt;&lt;D xsi:type="xsd:double"&gt;4083&lt;/D&gt;&lt;D xsi:type="xsd:double"&gt;4103&lt;/D&gt;&lt;D xsi:type="xsd:double"&gt;4103&lt;/D&gt;&lt;D xsi:type="xsd:double"&gt;4141&lt;/D&gt;&lt;D xsi:type="xsd:double"&gt;4112&lt;/D&gt;&lt;D xsi:type="xsd:double"&gt;4101&lt;/D&gt;&lt;D xsi:type="xsd:double"&gt;4101&lt;/D&gt;&lt;D xsi:type="xsd:double"&gt;4101&lt;/D&gt;&lt;D xsi:type="xsd:double"&gt;4153&lt;/D&gt;&lt;D xsi:type="xsd:double"&gt;4212&lt;/D&gt;&lt;D xsi:type="xsd:double"&gt;4210&lt;/D&gt;&lt;D xsi:type="xsd:double"&gt;4211&lt;/D&gt;&lt;D xsi:type="xsd:double"&gt;4284&lt;/D&gt;&lt;D xsi:type="xsd:double"&gt;4284&lt;/D&gt;&lt;D xsi:type="xsd:double"&gt;4284&lt;/D&gt;&lt;D xsi:type="xsd:double"&gt;4277&lt;/D&gt;&lt;D xsi:type="xsd:double"&gt;4289&lt;/D&gt;&lt;D xsi:type="xsd:double"&gt;4145&lt;/D&gt;&lt;D xsi:type="xsd:double"&gt;4081&lt;/D&gt;&lt;D xsi:type="xsd:double"&gt;4104&lt;/D&gt;&lt;D xsi:type="xsd:double"&gt;4104&lt;/D&gt;&lt;D xsi:type="xsd:double"&gt;4104&lt;/D&gt;&lt;D xsi:type="xsd:double"&gt;4112&lt;/D&gt;&lt;D xsi:type="xsd:double"&gt;4145&lt;/D&gt;&lt;D xsi:type="xsd:double"&gt;4282&lt;/D&gt;&lt;D xsi:type="xsd:double"&gt;4291&lt;/D&gt;&lt;D xsi:type="xsd:double"&gt;4357&lt;/D&gt;&lt;D xsi:type="xsd:double"&gt;4357&lt;/D&gt;&lt;D xsi:type="xsd:double"&gt;4357&lt;/D&gt;&lt;D xsi:type="xsd:double"&gt;4434&lt;/D&gt;&lt;D xsi:type="xsd:double"&gt;4466&lt;/D&gt;&lt;D xsi:type="xsd:double"&gt;4478&lt;/D&gt;&lt;D xsi:type="xsd:double"&gt;4437&lt;/D&gt;&lt;D xsi:type="xsd:double"&gt;4449&lt;/D&gt;&lt;D xsi:type="xsd:double"&gt;4449&lt;/D&gt;&lt;D xsi:type="xsd:double"&gt;4449&lt;/D&gt;&lt;D xsi:type="xsd:double"&gt;4455&lt;/D&gt;&lt;D xsi:type="xsd:double"&gt;4446&lt;/D&gt;&lt;D xsi:type="xsd:double"&gt;4390&lt;/D&gt;&lt;D xsi:type="xsd:double"&gt;4391&lt;/D&gt;&lt;D xsi:type="xsd:double"&gt;4440&lt;/D&gt;&lt;D xsi:type="xsd:double"&gt;4440&lt;/D&gt;&lt;D xsi:type="xsd:double"&gt;4440&lt;/D&gt;&lt;D xsi:type="xsd:double"&gt;4517&lt;/D&gt;&lt;D xsi:type="xsd:double"&gt;4513&lt;/D&gt;&lt;D xsi:type="xsd:double"&gt;4513&lt;/D&gt;&lt;D xsi:type="xsd:double"&gt;4513&lt;/D&gt;&lt;D xsi:type="xsd:double"&gt;4513&lt;/D&gt;&lt;D xsi:type="xsd:double"&gt;4513&lt;/D&gt;&lt;D xsi:type="xsd:double"&gt;4513&lt;/D&gt;&lt;D xsi:type="xsd:double"&gt;4551&lt;/D&gt;&lt;D xsi:type="xsd:double"&gt;4552&lt;/D&gt;&lt;D xsi:type="xsd:double"&gt;4662&lt;/D&gt;&lt;D xsi:type="xsd:double"&gt;4596&lt;/D&gt;&lt;D xsi:type="xsd:double"&gt;4676&lt;/D&gt;&lt;D xsi:type="xsd:double"&gt;4676&lt;/D&gt;&lt;D xsi:type="xsd:double"&gt;4676&lt;/D&gt;&lt;D xsi:type="xsd:double"&gt;4707&lt;/D&gt;&lt;D xsi:type="xsd:double"&gt;4697&lt;/D&gt;&lt;D xsi:type="xsd:double"&gt;4704&lt;/D&gt;&lt;D xsi:type="xsd:double"&gt;4783&lt;/D&gt;&lt;D xsi:type="xsd:double"&gt;4809&lt;/D&gt;&lt;D xsi:type="xsd:double"&gt;4809&lt;/D&gt;&lt;D xsi:type="xsd:double"&gt;4809&lt;/D&gt;&lt;D xsi:type="xsd:double"&gt;4776&lt;/D&gt;&lt;D xsi:type="xsd:double"&gt;4770&lt;/D&gt;&lt;D xsi:type="xsd:double"&gt;4772&lt;/D&gt;&lt;D xsi:type="xsd:double"&gt;4726&lt;/D&gt;&lt;D xsi:type="xsd:double"&gt;4752&lt;/D&gt;&lt;D xsi:type="xsd:double"&gt;4752&lt;/D&gt;&lt;D xsi:type="xsd:double"&gt;4752&lt;/D&gt;&lt;D xsi:type="xsd:double"&gt;4877&lt;/D&gt;&lt;D xsi:type="xsd:double"&gt;4893&lt;/D&gt;&lt;D xsi:type="xsd:double"&gt;4721&lt;/D&gt;&lt;D xsi:type="xsd:double"&gt;4736&lt;/D&gt;&lt;D xsi:type="xsd:double"&gt;4870&lt;/D&gt;&lt;D xsi:type="xsd:double"&gt;4870&lt;/D&gt;&lt;D xsi:type="xsd:double"&gt;4870&lt;/D&gt;&lt;D xsi:type="xsd:double"&gt;5031&lt;/D&gt;&lt;D xsi:type="xsd:double"&gt;5034&lt;/D&gt;&lt;D xsi:type="xsd:double"&gt;5093&lt;/D&gt;&lt;D xsi:type="xsd:double"&gt;5123&lt;/D&gt;&lt;D xsi:type="xsd:double"&gt;5252&lt;/D&gt;&lt;D xsi:type="xsd:double"&gt;5252&lt;/D&gt;&lt;D xsi:type="xsd:double"&gt;5252&lt;/D&gt;&lt;D xsi:type="xsd:double"&gt;5346&lt;/D&gt;&lt;D xsi:type="xsd:double"&gt;5446&lt;/D&gt;&lt;D xsi:type="xsd:double"&gt;5533&lt;/D&gt;&lt;D xsi:type="xsd:double"&gt;5552&lt;/D&gt;&lt;D xsi:type="xsd:double"&gt;5558&lt;/D&gt;&lt;D xsi:type="xsd:double"&gt;5558&lt;/D&gt;&lt;D xsi:type="xsd:double"&gt;5558&lt;/D&gt;&lt;D xsi:type="xsd:double"&gt;5559&lt;/D&gt;&lt;D xsi:type="xsd:double"&gt;5612&lt;/D&gt;&lt;D xsi:type="xsd:double"&gt;5574&lt;/D&gt;&lt;D xsi:type="xsd:double"&gt;5713&lt;/D&gt;&lt;D xsi:type="xsd:double"&gt;5566&lt;/D&gt;&lt;D xsi:type="xsd:double"&gt;5566&lt;/D&gt;&lt;D xsi:type="xsd:double"&gt;5566&lt;/D&gt;&lt;D xsi:type="xsd:double"&gt;5501&lt;/D&gt;&lt;D xsi:type="xsd:double"&gt;5531&lt;/D&gt;&lt;D xsi:type="xsd:double"&gt;5603&lt;/D&gt;&lt;D xsi:type="xsd:double"&gt;5722&lt;/D&gt;&lt;D xsi:type="xsd:double"&gt;5646&lt;/D&gt;&lt;D xsi:type="xsd:double"&gt;5646&lt;/D&gt;&lt;D xsi:type="xsd:double"&gt;5646&lt;/D&gt;&lt;D xsi:type="xsd:double"&gt;5721&lt;/D&gt;&lt;D xsi:type="xsd:double"&gt;5679&lt;/D&gt;&lt;D xsi:type="xsd:double"&gt;5628&lt;/D&gt;&lt;D xsi:type="xsd:double"&gt;5578&lt;/D&gt;&lt;D xsi:type="xsd:double"&gt;5508&lt;/D&gt;&lt;D xsi:type="xsd:double"&gt;5508&lt;/D&gt;&lt;D xsi:type="xsd:double"&gt;5508&lt;/D&gt;&lt;D xsi:type="xsd:double"&gt;5502&lt;/D&gt;&lt;D xsi:type="xsd:double"&gt;5504&lt;/D&gt;&lt;D xsi:type="xsd:double"&gt;5361&lt;/D&gt;&lt;D xsi:type="xsd:double"&gt;5296&lt;/D&gt;&lt;D xsi:type="xsd:double"&gt;5381&lt;/D&gt;&lt;D xsi:type="xsd:double"&gt;5381&lt;/D&gt;&lt;D xsi:type="xsd:double"&gt;5381&lt;/D&gt;&lt;D xsi:type="xsd:double"&gt;5381&lt;/D&gt;&lt;D xsi:type="xsd:double"&gt;5430&lt;/D&gt;&lt;D xsi:type="xsd:double"&gt;5504&lt;/D&gt;&lt;D xsi:type="xsd:double"&gt;5514&lt;/D&gt;&lt;D xsi:type="xsd:double"&gt;5515&lt;/D&gt;&lt;D xsi:type="xsd:double"&gt;5515&lt;/D&gt;&lt;D xsi:type="xsd:double"&gt;5515&lt;/D&gt;&lt;D xsi:type="xsd:double"&gt;5570&lt;/D&gt;&lt;D xsi:type="xsd:double"&gt;5580&lt;/D&gt;&lt;D xsi:type="xsd:double"&gt;5575&lt;/D&gt;&lt;D xsi:type="xsd:double"&gt;5559&lt;/D&gt;&lt;D xsi:type="xsd:double"&gt;5462&lt;/D&gt;&lt;D xsi:type="xsd:double"&gt;5462&lt;/D&gt;&lt;D xsi:type="xsd:double"&gt;5462&lt;/D&gt;&lt;D xsi:type="xsd:double"&gt;5648&lt;/D&gt;&lt;D xsi:type="xsd:double"&gt;5683&lt;/D&gt;&lt;D xsi:type="xsd:double"&gt;5600&lt;/D&gt;&lt;D xsi:type="xsd:double"&gt;5513&lt;/D&gt;&lt;D xsi:type="xsd:double"&gt;5477&lt;/D&gt;&lt;D xsi:type="xsd:double"&gt;5477&lt;/D&gt;&lt;D xsi:type="xsd:double"&gt;5477&lt;/D&gt;&lt;D xsi:type="xsd:double"&gt;5467&lt;/D&gt;&lt;D xsi:type="xsd:double"&gt;5610&lt;/D&gt;&lt;D xsi:type="xsd:double"&gt;5616&lt;/D&gt;&lt;D xsi:type="xsd:double"&gt;5662&lt;/D&gt;&lt;D xsi:type="xsd:double"&gt;5662&lt;/D&gt;&lt;D xsi:type="xsd:double"&gt;5662&lt;/D&gt;&lt;D xsi:type="xsd:double"&gt;5662&lt;/D&gt;&lt;D xsi:type="xsd:double"&gt;5632&lt;/D&gt;&lt;D xsi:type="xsd:double"&gt;5708&lt;/D&gt;&lt;D xsi:type="xsd:double"&gt;5550&lt;/D&gt;&lt;D xsi:type="xsd:double"&gt;5392&lt;/D&gt;&lt;D xsi:type="xsd:double"&gt;5412&lt;/D&gt;&lt;D xsi:type="xsd:double"&gt;5412&lt;/D&gt;&lt;D xsi:type="xsd:double"&gt;5412&lt;/D&gt;&lt;D xsi:type="xsd:double"&gt;5418&lt;/D&gt;&lt;D xsi:type="xsd:double"&gt;5474&lt;/D&gt;&lt;D xsi:type="xsd:double"&gt;5420&lt;/D&gt;&lt;D xsi:type="xsd:double"&gt;5466&lt;/D&gt;&lt;D xsi:type="xsd:double"&gt;5370&lt;/D&gt;&lt;D xsi:type="xsd:double"&gt;5370&lt;/D&gt;&lt;D xsi:type="xsd:double"&gt;5370&lt;/D&gt;&lt;D xsi:type="xsd:double"&gt;5445&lt;/D&gt;&lt;D xsi:type="xsd:double"&gt;5446&lt;/D&gt;&lt;D xsi:type="xsd:double"&gt;5442&lt;/D&gt;&lt;D xsi:type="xsd:double"&gt;5442&lt;/D&gt;&lt;D xsi:type="xsd:double"&gt;5484&lt;/D&gt;&lt;D xsi:type="xsd:double"&gt;5484&lt;/D&gt;&lt;D xsi:type="xsd:double"&gt;5484&lt;/D&gt;&lt;D xsi:type="xsd:double"&gt;5595&lt;/D&gt;&lt;D xsi:type="xsd:double"&gt;5619&lt;/D&gt;&lt;D xsi:type="xsd:double"&gt;5678&lt;/D&gt;&lt;D xsi:type="xsd:double"&gt;5750&lt;/D&gt;&lt;D xsi:type="xsd:double"&gt;5691&lt;/D&gt;&lt;D xsi:type="xsd:double"&gt;5691&lt;/D&gt;&lt;D xsi:type="xsd:double"&gt;5691&lt;/D&gt;&lt;D xsi:type="xsd:double"&gt;5692&lt;/D&gt;&lt;D xsi:type="xsd:double"&gt;5614&lt;/D&gt;&lt;D xsi:type="xsd:double"&gt;5589&lt;/D&gt;&lt;D xsi:type="xsd:double"&gt;5616&lt;/D&gt;&lt;D xsi:type="xsd:double"&gt;5719&lt;/D&gt;&lt;D xsi:type="xsd:double"&gt;5719&lt;/D&gt;&lt;D xsi:type="xsd:double"&gt;5719&lt;/D&gt;&lt;D xsi:type="xsd:double"&gt;5719&lt;/D&gt;&lt;D xsi:type="xsd:double"&gt;5709&lt;/D&gt;&lt;D xsi:type="xsd:double"&gt;5681&lt;/D&gt;&lt;D xsi:type="xsd:double"&gt;5640&lt;/D&gt;&lt;D xsi:type="xsd:double"&gt;5514&lt;/D&gt;&lt;D xsi:type="xsd:double"&gt;5514&lt;/D&gt;&lt;D xsi:type="xsd:double"&gt;5514&lt;/D&gt;&lt;D xsi:type="xsd:double"&gt;5642&lt;/D&gt;&lt;D xsi:type="xsd:double"&gt;5630&lt;/D&gt;&lt;D xsi:type="xsd:double"&gt;5538&lt;/D&gt;&lt;D xsi:type="xsd:double"&gt;5520&lt;/D&gt;&lt;D xsi:type="xsd:double"&gt;5379&lt;/D&gt;&lt;D xsi:type="xsd:double"&gt;5379&lt;/D&gt;&lt;D xsi:type="xsd:double"&gt;5379&lt;/D&gt;&lt;D xsi:type="xsd:double"&gt;5377&lt;/D&gt;&lt;D xsi:type="xsd:double"&gt;5256&lt;/D&gt;&lt;D xsi:type="xsd:double"&gt;5041&lt;/D&gt;&lt;D xsi:type="xsd:double"&gt;5034&lt;/D&gt;&lt;D xsi:type="xsd:double"&gt;5175&lt;/D&gt;&lt;D xsi:type="xsd:double"&gt;5175&lt;/D&gt;&lt;D xsi:type="xsd:double"&gt;5175&lt;/D&gt;&lt;D xsi:type="xsd:double"&gt;5175&lt;/D&gt;&lt;D xsi:type="xsd:double"&gt;5464&lt;/D&gt;&lt;D xsi:type="xsd:double"&gt;5426&lt;/D&gt;&lt;D xsi:type="xsd:double"&gt;5428&lt;/D&gt;&lt;D xsi:type="xsd:double"&gt;5388&lt;/D&gt;&lt;D xsi:type="xsd:double"&gt;5388&lt;/D&gt;&lt;D xsi:type="xsd:double"&gt;5388&lt;/D&gt;&lt;D xsi:type="xsd:double"&gt;5373&lt;/D&gt;&lt;D xsi:type="xsd:double"&gt;5412&lt;/D&gt;&lt;D xsi:type="xsd:double"&gt;5399&lt;/D&gt;&lt;D xsi:type="xsd:double"&gt;5287&lt;/D&gt;&lt;D xsi:type="xsd:double"&gt;5221&lt;/D&gt;&lt;D xsi:type="xsd:double"&gt;5221&lt;/D&gt;&lt;D xsi:type="xsd:double"&gt;5221&lt;/D&gt;&lt;D xsi:type="xsd:double"&gt;5225&lt;/D&gt;&lt;D xsi:type="xsd:double"&gt;5230&lt;/D&gt;&lt;D xsi:type="xsd:double"&gt;5377&lt;/D&gt;&lt;D xsi:type="xsd:double"&gt;5320&lt;/D&gt;&lt;D xsi:type="xsd:double"&gt;5356&lt;/D&gt;&lt;D xsi:type="xsd:double"&gt;5356&lt;/D&gt;&lt;D xsi:type="xsd:double"&gt;5356&lt;/D&gt;&lt;D xsi:type="xsd:double"&gt;5296&lt;/D&gt;&lt;D xsi:type="xsd:double"&gt;5313&lt;/D&gt;&lt;D xsi:type="xsd:double"&gt;5515&lt;/D&gt;&lt;D xsi:type="xsd:double"&gt;5541&lt;/D&gt;&lt;D xsi:type="xsd:double"&gt;5541&lt;/D&gt;&lt;D xsi:type="xsd:double"&gt;5541&lt;/D&gt;&lt;D xsi:type="xsd:double"&gt;5541&lt;/D&gt;&lt;D xsi:type="xsd:double"&gt;5650&lt;/D&gt;&lt;D xsi:type="xsd:double"&gt;5742&lt;/D&gt;&lt;D xsi:type="xsd:double"&gt;5657&lt;/D&gt;&lt;D xsi:type="xsd:double"&gt;5718&lt;/D&gt;&lt;D xsi:type="xsd:double"&gt;5787&lt;/D&gt;&lt;D xsi:type="xsd:double"&gt;5787&lt;/D&gt;&lt;D xsi:type="xsd:double"&gt;5787&lt;/D&gt;&lt;D xsi:type="xsd:double"&gt;5859&lt;/D&gt;&lt;D xsi:type="xsd:double"&gt;5928&lt;/D&gt;&lt;D xsi:type="xsd:double"&gt;5990&lt;/D&gt;&lt;D xsi:type="xsd:double"&gt;5963&lt;/D&gt;&lt;D xsi:type="xsd:double"&gt;5975&lt;/D&gt;&lt;D xsi:type="xsd:double"&gt;5975&lt;/D&gt;&lt;D xsi:type="xsd:double"&gt;5975&lt;/D&gt;&lt;D xsi:type="xsd:double"&gt;6111&lt;/D&gt;&lt;D xsi:type="xsd:double"&gt;5881&lt;/D&gt;&lt;D xsi:type="xsd:double"&gt;5890&lt;/D&gt;&lt;D xsi:type="xsd:double"&gt;5890&lt;/D&gt;&lt;D xsi:type="xsd:double"&gt;5938&lt;/D&gt;&lt;D xsi:type="xsd:double"&gt;5938&lt;/D&gt;&lt;D xsi:type="xsd:double"&gt;5938&lt;/D&gt;&lt;D xsi:type="xsd:double"&gt;5907&lt;/D&gt;&lt;D xsi:type="xsd:double"&gt;5838&lt;/D&gt;&lt;D xsi:type="xsd:double"&gt;5801&lt;/D&gt;&lt;D xsi:type="xsd:double"&gt;5690&lt;/D&gt;&lt;D xsi:type="xsd:double"&gt;5820&lt;/D&gt;&lt;D xsi:type="xsd:double"&gt;5820&lt;/D&gt;&lt;D xsi:type="xsd:double"&gt;5820&lt;/D&gt;&lt;D xsi:type="xsd:double"&gt;5777&lt;/D&gt;&lt;D xsi:type="xsd:double"&gt;5792&lt;/D&gt;&lt;D xsi:type="xsd:double"&gt;5787&lt;/D&gt;&lt;D xsi:type="xsd:double"&gt;5791&lt;/D&gt;&lt;D xsi:type="xsd:double"&gt;5652&lt;/D&gt;&lt;D xsi:type="xsd:double"&gt;5652&lt;/D&gt;&lt;D xsi:type="xsd:double"&gt;5652&lt;/D&gt;&lt;D xsi:type="xsd:double"&gt;5812&lt;/D&gt;&lt;D xsi:type="xsd:double"&gt;5833&lt;/D&gt;&lt;D xsi:type="xsd:double"&gt;5776&lt;/D&gt;&lt;D xsi:type="xsd:double"&gt;5648&lt;/D&gt;&lt;D xsi:type="xsd:double"&gt;5696&lt;/D&gt;&lt;D xsi:type="xsd:double"&gt;5696&lt;/D&gt;&lt;D xsi:type="xsd:double"&gt;5696&lt;/D&gt;&lt;D xsi:type="xsd:double"&gt;5684&lt;/D&gt;&lt;D xsi:type="xsd:double"&gt;5651&lt;/D&gt;&lt;D xsi:type="xsd:double"&gt;5750&lt;/D&gt;&lt;D xsi:type="xsd:double"&gt;5713&lt;/D&gt;&lt;D xsi:type="xsd:double"&gt;5735&lt;/D&gt;&lt;D xsi:type="xsd:double"&gt;5735&lt;/D&gt;&lt;D xsi:type="xsd:double"&gt;5735&lt;/D&gt;&lt;D xsi:type="xsd:double"&gt;5737&lt;/D&gt;&lt;D xsi:type="xsd:double"&gt;5758&lt;/D&gt;&lt;D xsi:type="xsd:double"&gt;5806&lt;/D&gt;&lt;D xsi:type="xsd:double"&gt;5781&lt;/D&gt;&lt;D xsi:type="xsd:double"&gt;5733&lt;/D&gt;&lt;D xsi:type="xsd:double"&gt;5733&lt;/D&gt;&lt;D xsi:type="xsd:double"&gt;5733&lt;/D&gt;&lt;D xsi:type="xsd:double"&gt;5733&lt;/D&gt;&lt;D xsi:type="xsd:double"&gt;5733&lt;/D&gt;&lt;D xsi:type="xsd:double"&gt;5733&lt;/D&gt;&lt;D xsi:type="xsd:double"&gt;5671&lt;/D&gt;&lt;/FQL&gt;&lt;FQL&gt;&lt;Q&gt;MARA-US^FG_PRICE_LOW(20201231,20240104,D)&lt;/Q&gt;&lt;R&gt;1100&lt;/R&gt;&lt;C&gt;1&lt;/C&gt;&lt;D xsi:type="xsd:double"&gt;9.62&lt;/D&gt;&lt;D xsi:type="xsd:double"&gt;9.62&lt;/D&gt;&lt;D xsi:type="xsd:double"&gt;9.62&lt;/D&gt;&lt;D xsi:type="xsd:double"&gt;9.62&lt;/D&gt;&lt;D xsi:type="xsd:double"&gt;10.53&lt;/D&gt;&lt;D xsi:type="xsd:double"&gt;10.69&lt;/D&gt;&lt;D xsi:type="xsd:double"&gt;14.25&lt;/D&gt;&lt;D xsi:type="xsd:double"&gt;18.55&lt;/D&gt;&lt;D xsi:type="xsd:double"&gt;23.8&lt;/D&gt;&lt;D xsi:type="xsd:double"&gt;23.8&lt;/D&gt;&lt;D xsi:type="xsd:double"&gt;23.8&lt;/D&gt;&lt;D xsi:type="xsd:double"&gt;19.6&lt;/D&gt;&lt;D xsi:type="xsd:double"&gt;22.81&lt;/D&gt;&lt;D xsi:type="xsd:double"&gt;21.65&lt;/D&gt;&lt;D xsi:type="xsd:double"&gt;23.73&lt;/D&gt;&lt;D xsi:type="xsd:double"&gt;21.85&lt;/D&gt;&lt;D xsi:type="xsd:double"&gt;21.85&lt;/D&gt;&lt;D xsi:type="xsd:double"&gt;21.85&lt;/D&gt;&lt;D xsi:type="xsd:double"&gt;21.85&lt;/D&gt;&lt;D xsi:type="xsd:double"&gt;22.04&lt;/D&gt;&lt;D xsi:type="xsd:double"&gt;17.59&lt;/D&gt;&lt;D xsi:type="xsd:double"&gt;15.72&lt;/D&gt;&lt;D xsi:type="xsd:double"&gt;17.95&lt;/D&gt;&lt;D xsi:type="xsd:double"&gt;17.95&lt;/D&gt;&lt;D xsi:type="xsd:double"&gt;17.95&lt;/D&gt;&lt;D xsi:type="xsd:double"&gt;17.45&lt;/D&gt;&lt;D xsi:type="xsd:double"&gt;17.01&lt;/D&gt;&lt;D xsi:type="xsd:double"&gt;16.48&lt;/D&gt;&lt;D xsi:type="xsd:double"&gt;17.16&lt;/D&gt;&lt;D xsi:type="xsd:double"&gt;19.65&lt;/D&gt;&lt;D xsi:type="xsd:double"&gt;19.65&lt;/D&gt;&lt;D xsi:type="xsd:double"&gt;19.65&lt;/D&gt;&lt;D xsi:type="xsd:double"&gt;19.35&lt;/D&gt;&lt;D xsi:type="xsd:double"&gt;20.3&lt;/D&gt;&lt;D xsi:type="xsd:double"&gt;22.8&lt;/D&gt;&lt;D xsi:type="xsd:double"&gt;21.86&lt;/D&gt;&lt;D xsi:type="xsd:double"&gt;21.9&lt;/D&gt;&lt;D xsi:type="xsd:double"&gt;21.9&lt;/D&gt;&lt;D xsi:type="xsd:double"&gt;21.9&lt;/D&gt;&lt;D xsi:type="xsd:double"&gt;25.65&lt;/D&gt;&lt;D xsi:type="xsd:double"&gt;33.53&lt;/D&gt;&lt;D xsi:type="xsd:double"&gt;30.63&lt;/D&gt;&lt;D xsi:type="xsd:double"&gt;36&lt;/D&gt;&lt;D xsi:type="xsd:double"&gt;36.3129&lt;/D&gt;&lt;D xsi:type="xsd:double"&gt;36.3129&lt;/D&gt;&lt;D xsi:type="xsd:double"&gt;36.3129&lt;/D&gt;&lt;D xsi:type="xsd:double"&gt;36.3129&lt;/D&gt;&lt;D xsi:type="xsd:double"&gt;41.25&lt;/D&gt;&lt;D xsi:type="xsd:double"&gt;43.65&lt;/D&gt;&lt;D xsi:type="xsd:double"&gt;40.72&lt;/D&gt;&lt;D xsi:type="xsd:double"&gt;42.18&lt;/D&gt;&lt;D xsi:type="xsd:double"&gt;42.18&lt;/D&gt;&lt;D xsi:type="xsd:double"&gt;42.18&lt;/D&gt;&lt;D xsi:type="xsd:double"&gt;36.6&lt;/D&gt;&lt;D xsi:type="xsd:double"&gt;26.06&lt;/D&gt;&lt;D xsi:type="xsd:double"&gt;31.1301&lt;/D&gt;&lt;D xsi:type="xsd:double"&gt;29.68&lt;/D&gt;&lt;D xsi:type="xsd:double"&gt;28.2&lt;/D&gt;&lt;D xsi:type="xsd:double"&gt;28.2&lt;/D&gt;&lt;D xsi:type="xsd:double"&gt;28.2&lt;/D&gt;&lt;D xsi:type="xsd:double"&gt;32.33&lt;/D&gt;&lt;D xsi:type="xsd:double"&gt;34.67&lt;/D&gt;&lt;D xsi:type="xsd:double"&gt;34.83&lt;/D&gt;&lt;D xsi:type="xsd:double"&gt;28.5&lt;/D&gt;&lt;D xsi:type="xsd:double"&gt;24.11&lt;/D&gt;&lt;D xsi:type="xsd:double"&gt;24.11&lt;/D&gt;&lt;D xsi:type="xsd:double"&gt;24.11&lt;/D&gt;&lt;D xsi:type="xsd:double"&gt;28.01&lt;/D&gt;&lt;D xsi:type="xsd:double"&gt;31.8301&lt;/D&gt;&lt;D xsi:type="xsd:double"&gt;36.3&lt;/D&gt;&lt;D xsi:type="xsd:double"&gt;37.87&lt;/D&gt;&lt;D xsi:type="xsd:double"&gt;37.5&lt;/D&gt;&lt;D xsi:type="xsd:double"&gt;37.5&lt;/D&gt;&lt;D xsi:type="xsd:double"&gt;37.5&lt;/D&gt;&lt;D xsi:type="xsd:double"&gt;41&lt;/D&gt;&lt;D xsi:type="xsd:double"&gt;37.08&lt;/D&gt;&lt;D xsi:type="xsd:double"&gt;35&lt;/D&gt;&lt;D xsi:type="xsd:double"&gt;40.71&lt;/D&gt;&lt;D xsi:type="xsd:double"&gt;41.6002&lt;/D&gt;&lt;D xsi:type="xsd:double"&gt;41.6002&lt;/D&gt;&lt;D xsi:type="xsd:double"&gt;41.6002&lt;/D&gt;&lt;D xsi:type="xsd:double"&gt;39.13&lt;/D&gt;&lt;D xsi:type="xsd:double"&gt;37.61&lt;/D&gt;&lt;D xsi:type="xsd:double"&gt;33.64&lt;/D&gt;&lt;D xsi:type="xsd:double"&gt;29.5701&lt;/D&gt;&lt;D xsi:type="xsd:double"&gt;33.8&lt;/D&gt;&lt;D xsi:type="xsd:double"&gt;33.8&lt;/D&gt;&lt;D xsi:type="xsd:double"&gt;33.8&lt;/D&gt;&lt;D xsi:type="xsd:double"&gt;37.62&lt;/D&gt;&lt;D xsi:type="xsd:double"&gt;38.55&lt;/D&gt;&lt;D xsi:type="xsd:double"&gt;42.6&lt;/D&gt;&lt;D xsi:type="xsd:double"&gt;47.31&lt;/D&gt;&lt;D xsi:type="xsd:double"&gt;47.31&lt;/D&gt;&lt;D xsi:type="xsd:double"&gt;47.31&lt;/D&gt;&lt;D xsi:type="xsd:double"&gt;47.31&lt;/D&gt;&lt;D xsi:type="xsd:double"&gt;47.4&lt;/D&gt;&lt;D xsi:type="xsd:double"&gt;51.22&lt;/D&gt;&lt;D xsi:type="xsd:double"&gt;45.55&lt;/D&gt;&lt;D xsi:type="xsd:double"&gt;48.47&lt;/D&gt;&lt;D xsi:type="xsd:double"&gt;46.85&lt;/D&gt;&lt;D xsi:type="xsd:double"&gt;46.85&lt;/D&gt;&lt;D xsi:type="xsd:double"&gt;46.85&lt;/D&gt;&lt;D xsi:type="xsd:double"&gt;48.71&lt;/D&gt;&lt;D xsi:type="xsd:double"&gt;49.7201&lt;/D&gt;&lt;D xsi:type="xsd:double"&gt;42.26&lt;/D&gt;&lt;D xsi:type="xsd:double"&gt;38.55&lt;/D&gt;&lt;D xsi:type="xsd:double"&gt;37.68&lt;/D&gt;&lt;D xsi:type="xsd:double"&gt;37.68&lt;/D&gt;&lt;D xsi:type="xsd:double"&gt;37.68&lt;/D&gt;&lt;D xsi:type="xsd:double"&gt;33.24&lt;/D&gt;&lt;D xsi:type="xsd:double"&gt;30.74&lt;/D&gt;&lt;D xsi:type="xsd:double"&gt;31.05&lt;/D&gt;&lt;D xsi:type="xsd:double"&gt;30.92&lt;/D&gt;&lt;D xsi:type="xsd:double"&gt;28.36&lt;/D&gt;&lt;D xsi:type="xsd:double"&gt;28.36&lt;/D&gt;&lt;D xsi:type="xsd:double"&gt;28.36&lt;/D&gt;&lt;D xsi:type="xsd:double"&gt;33.26&lt;/D&gt;&lt;D xsi:type="xsd:double"&gt;33.78&lt;/D&gt;&lt;D xsi:type="xsd:double"&gt;33.58&lt;/D&gt;&lt;D xsi:type="xsd:double"&gt;33.8&lt;/D&gt;&lt;D xsi:type="xsd:double"&gt;34.6701&lt;/D&gt;&lt;D xsi:type="xsd:double"&gt;34.6701&lt;/D&gt;&lt;D xsi:type="xsd:double"&gt;34.6701&lt;/D&gt;&lt;D xsi:type="xsd:double"&gt;35.21&lt;/D&gt;&lt;D xsi:type="xsd:double"&gt;32.22&lt;/D&gt;&lt;D xsi:type="xsd:double"&gt;32.951&lt;/D&gt;&lt;D xsi:type="xsd:double"&gt;30&lt;/D&gt;&lt;D xsi:type="xsd:double"&gt;30.81&lt;/D&gt;&lt;D xsi:type="xsd:double"&gt;30.81&lt;/D&gt;&lt;D xsi:type="xsd:double"&gt;30.81&lt;/D&gt;&lt;D xsi:type="xsd:double"&gt;27.62&lt;/D&gt;&lt;D xsi:type="xsd:double"&gt;23.23&lt;/D&gt;&lt;D xsi:type="xsd:double"&gt;22.4301&lt;/D&gt;&lt;D xsi:type="xsd:double"&gt;18.3225&lt;/D&gt;&lt;D xsi:type="xsd:double"&gt;20.99&lt;/D&gt;&lt;D xsi:type="xsd:double"&gt;20.99&lt;/D&gt;&lt;D xsi:type="xsd:double"&gt;20.99&lt;/D&gt;&lt;D xsi:type="xsd:double"&gt;20.31&lt;/D&gt;&lt;D xsi:type="xsd:double"&gt;21.81&lt;/D&gt;&lt;D xsi:type="xsd:double"&gt;19.31&lt;/D&gt;&lt;D xsi:type="xsd:double"&gt;20.93&lt;/D&gt;&lt;D xsi:type="xsd:double"&gt;20.41&lt;/D&gt;&lt;D xsi:type="xsd:double"&gt;20.41&lt;/D&gt;&lt;D xsi:type="xsd:double"&gt;20.41&lt;/D&gt;&lt;D xsi:type="xsd:double"&gt;21.09&lt;/D&gt;&lt;D xsi:type="xsd:double"&gt;21.93&lt;/D&gt;&lt;D xsi:type="xsd:double"&gt;23.33&lt;/D&gt;&lt;D xsi:type="xsd:double"&gt;24.78&lt;/D&gt;&lt;D xsi:type="xsd:double"&gt;24.16&lt;/D&gt;&lt;D xsi:type="xsd:double"&gt;24.16&lt;/D&gt;&lt;D xsi:type="xsd:double"&gt;24.16&lt;/D&gt;&lt;D xsi:type="xsd:double"&gt;24.16&lt;/D&gt;&lt;D xsi:type="xsd:double"&gt;24.45&lt;/D&gt;&lt;D xsi:type="xsd:double"&gt;24.93&lt;/D&gt;&lt;D xsi:type="xsd:double"&gt;23.73&lt;/D&gt;&lt;D xsi:type="xsd:double"&gt;23.0874&lt;/D&gt;&lt;D xsi:type="xsd:double"&gt;23.0874&lt;/D&gt;&lt;D xsi:type="xsd:double"&gt;23.0874&lt;/D&gt;&lt;D xsi:type="xsd:double"&gt;23.58&lt;/D&gt;&lt;D xsi:type="xsd:double"&gt;21.54&lt;/D&gt;&lt;D xsi:type="xsd:double"&gt;23.4101&lt;/D&gt;&lt;D xsi:type="xsd:double"&gt;25.68&lt;/D&gt;&lt;D xsi:type="xsd:double"&gt;25.83&lt;/D&gt;&lt;D xsi:type="xsd:double"&gt;25.83&lt;/D&gt;&lt;D xsi:type="xsd:double"&gt;25.83&lt;/D&gt;&lt;D xsi:type="xsd:double"&gt;28.44&lt;/D&gt;&lt;D xsi:type="xsd:double"&gt;28.95&lt;/D&gt;&lt;D xsi:type="xsd:double"&gt;28.94&lt;/D&gt;&lt;D xsi:type="xsd:double"&gt;29.84&lt;/D&gt;&lt;D xsi:type="xsd:double"&gt;28.28&lt;/D&gt;&lt;D xsi:type="xsd:double"&gt;28.28&lt;/D&gt;&lt;D xsi:type="xsd:double"&gt;28.28&lt;/D&gt;&lt;D xsi:type="xsd:double"&gt;27.0148&lt;/D&gt;&lt;D xsi:type="xsd:double"&gt;24.5&lt;/D&gt;&lt;D xsi:type="xsd:double"&gt;27.42&lt;/D&gt;&lt;D xsi:type="xsd:double"&gt;27.75&lt;/D&gt;&lt;D xsi:type="xsd:double"&gt;27.664&lt;/D&gt;&lt;D xsi:type="xsd:double"&gt;27.664&lt;/D&gt;&lt;D xsi:type="xsd:double"&gt;27.664&lt;/D&gt;&lt;D xsi:type="xsd:double"&gt;28.79&lt;/D&gt;&lt;D xsi:type="xsd:double"&gt;31.3&lt;/D&gt;&lt;D xsi:type="xsd:double"&gt;30.035&lt;/D&gt;&lt;D xsi:type="xsd:double"&gt;30.2&lt;/D&gt;&lt;D xsi:type="xsd:double"&gt;30.16&lt;/D&gt;&lt;D xsi:type="xsd:double"&gt;30.16&lt;/D&gt;&lt;D xsi:type="xsd:double"&gt;30.16&lt;/D&gt;&lt;D xsi:type="xsd:double"&gt;30.16&lt;/D&gt;&lt;D xsi:type="xsd:double"&gt;29.03&lt;/D&gt;&lt;D xsi:type="xsd:double"&gt;28.45&lt;/D&gt;&lt;D xsi:type="xsd:double"&gt;26.6&lt;/D&gt;&lt;D xsi:type="xsd:double"&gt;27.5208&lt;/D&gt;&lt;D xsi:type="xsd:double"&gt;27.5208&lt;/D&gt;&lt;D xsi:type="xsd:double"&gt;27.5208&lt;/D&gt;&lt;D xsi:type="xsd:double"&gt;26.2&lt;/D&gt;&lt;D xsi:type="xsd:double"&gt;25.86&lt;/D&gt;&lt;D xsi:type="xsd:double"&gt;24.57&lt;/D&gt;&lt;D xsi:type="xsd:double"&gt;23.67&lt;/D&gt;&lt;D xsi:type="xsd:double"&gt;23.295&lt;/D&gt;&lt;D xsi:type="xsd:double"&gt;23.295&lt;/D&gt;&lt;D xsi:type="xsd:double"&gt;23.295&lt;/D&gt;&lt;D xsi:type="xsd:double"&gt;21.67&lt;/D&gt;&lt;D xsi:type="xsd:double"&gt;20.61&lt;/D&gt;&lt;D xsi:type="xsd:double"&gt;23.9604&lt;/D&gt;&lt;D xsi:type="xsd:double"&gt;24.08&lt;/D&gt;&lt;D xsi:type="xsd:double"&gt;23.8&lt;/D&gt;&lt;D xsi:type="xsd:double"&gt;23.8&lt;/D&gt;&lt;D xsi:type="xsd:double"&gt;23.8&lt;/D&gt;&lt;D xsi:type="xsd:double"&gt;27.2&lt;/D&gt;&lt;D xsi:type="xsd:double"&gt;26.16&lt;/D&gt;&lt;D xsi:type="xsd:double"&gt;27.54&lt;/D&gt;&lt;D xsi:type="xsd:double"&gt;27.47&lt;/D&gt;&lt;D xsi:type="xsd:double"&gt;27.01&lt;/D&gt;&lt;D xsi:type="xsd:double"&gt;27.01&lt;/D&gt;&lt;D xsi:type="xsd:double"&gt;27.01&lt;/D&gt;&lt;D xsi:type="xsd:double"&gt;26.88&lt;/D&gt;&lt;D xsi:type="xsd:double"&gt;26.2&lt;/D&gt;&lt;D xsi:type="xsd:double"&gt;27.405&lt;/D&gt;&lt;D xsi:type="xsd:double"&gt;27.62&lt;/D&gt;&lt;D xsi:type="xsd:double"&gt;30.9012&lt;/D&gt;&lt;D xsi:type="xsd:double"&gt;30.9012&lt;/D&gt;&lt;D xsi:type="xsd:double"&gt;30.9012&lt;/D&gt;&lt;D xsi:type="xsd:double"&gt;35.38&lt;/D&gt;&lt;D xsi:type="xsd:double"&gt;34.3501&lt;/D&gt;&lt;D xsi:type="xsd:double"&gt;34.51&lt;/D&gt;&lt;D xsi:type="xsd:double"&gt;32.4307&lt;/D&gt;&lt;D xsi:type="xsd:double"&gt;32.7348&lt;/D&gt;&lt;D xsi:type="xsd:double"&gt;32.7348&lt;/D&gt;&lt;D xsi:type="xsd:double"&gt;32.7348&lt;/D&gt;&lt;D xsi:type="xsd:double"&gt;31.83&lt;/D&gt;&lt;D xsi:type="xsd:double"&gt;30.03&lt;/D&gt;&lt;D xsi:type="xsd:double"&gt;30.25&lt;/D&gt;&lt;D xsi:type="xsd:double"&gt;30.1&lt;/D&gt;&lt;D xsi:type="xsd:double"&gt;32.37&lt;/D&gt;&lt;D xsi:type="xsd:double"&gt;32.37&lt;/D&gt;&lt;D xsi:type="xsd:double"&gt;32.37&lt;/D&gt;&lt;D xsi:type="xsd:double"&gt;35.6&lt;/D&gt;&lt;D xsi:type="xsd:double"&gt;35.15&lt;/D&gt;&lt;D xsi:type="xsd:double"&gt;36.77&lt;/D&gt;&lt;D xsi:type="xsd:double"&gt;36.02&lt;/D&gt;&lt;D xsi:type="xsd:double"&gt;36.25&lt;/D&gt;&lt;D xsi:type="xsd:double"&gt;36.25&lt;/D&gt;&lt;D xsi:type="xsd:double"&gt;36.25&lt;/D&gt;&lt;D xsi:type="xsd:double"&gt;37.6493&lt;/D&gt;&lt;D xsi:type="xsd:double"&gt;39.27&lt;/D&gt;&lt;D xsi:type="xsd:double"&gt;40.48&lt;/D&gt;&lt;D xsi:type="xsd:double"&gt;41.721&lt;/D&gt;&lt;D xsi:type="xsd:double"&gt;43.22&lt;/D&gt;&lt;D xsi:type="xsd:double"&gt;43.22&lt;/D&gt;&lt;D xsi:type="xsd:double"&gt;43.22&lt;/D&gt;&lt;D xsi:type="xsd:double"&gt;43.22&lt;/D&gt;&lt;D xsi:type="xsd:double"&gt;38.66&lt;/D&gt;&lt;D xsi:type="xsd:double"&gt;37.1&lt;/D&gt;&lt;D xsi:type="xsd:double"&gt;37.86&lt;/D&gt;&lt;D xsi:type="xsd:double"&gt;35.57&lt;/D&gt;&lt;D xsi:type="xsd:double"&gt;35.57&lt;/D&gt;&lt;D xsi:type="xsd:double"&gt;35.57&lt;/D&gt;&lt;D xsi:type="xsd:double"&gt;34.2625&lt;/D&gt;&lt;D xsi:type="xsd:double"&gt;34.41&lt;/D&gt;&lt;D xsi:type="xsd:double"&gt;35.18&lt;/D&gt;&lt;D xsi:type="xsd:double"&gt;35.26&lt;/D&gt;&lt;D xsi:type="xsd:double"&gt;35.47&lt;/D&gt;&lt;D xsi:type="xsd:double"&gt;35.47&lt;/D&gt;&lt;D xsi:type="xsd:double"&gt;35.47&lt;/D&gt;&lt;D xsi:type="xsd:double"&gt;32.3&lt;/D&gt;&lt;D xsi:type="xsd:double"&gt;32.45&lt;/D&gt;&lt;D xsi:type="xsd:double"&gt;33.11&lt;/D&gt;&lt;D xsi:type="xsd:double"&gt;35.54&lt;/D&gt;&lt;D xsi:type="xsd:double"&gt;34.64&lt;/D&gt;&lt;D xsi:type="xsd:double"&gt;34.64&lt;/D&gt;&lt;D xsi:type="xsd:double"&gt;34.64&lt;/D&gt;&lt;D xsi:type="xsd:double"&gt;35.09&lt;/D&gt;&lt;D xsi:type="xsd:double"&gt;32.65&lt;/D&gt;&lt;D xsi:type="xsd:double"&gt;30.5535&lt;/D&gt;&lt;D xsi:type="xsd:double"&gt;31.0515&lt;/D&gt;&lt;D xsi:type="xsd:double"&gt;32.34&lt;/D&gt;&lt;D xsi:type="xsd:double"&gt;32.34&lt;/D&gt;&lt;D xsi:type="xsd:double"&gt;32.34&lt;/D&gt;&lt;D xsi:type="xsd:double"&gt;31.89&lt;/D&gt;&lt;D xsi:type="xsd:double"&gt;33.88&lt;/D&gt;&lt;D xsi:type="xsd:double"&gt;37.443&lt;/D&gt;&lt;D xsi:type="xsd:double"&gt;37.11&lt;/D&gt;&lt;D xsi:type="xsd:double"&gt;37.98&lt;/D&gt;&lt;D xsi:type="xsd:double"&gt;37.98&lt;/D&gt;&lt;D xsi:type="xsd:double"&gt;37.98&lt;/D&gt;&lt;D xsi:type="xsd:double"&gt;40.43&lt;/D&gt;&lt;D xsi:type="xsd:double"&gt;39.63&lt;/D&gt;&lt;D xsi:type="xsd:double"&gt;39.5501&lt;/D&gt;&lt;D xsi:type="xsd:double"&gt;42.3033&lt;/D&gt;&lt;D xsi:type="xsd:double"&gt;45.16&lt;/D&gt;&lt;D xsi:type="xsd:double"&gt;45.16&lt;/D&gt;&lt;D xsi:type="xsd:double"&gt;45.16&lt;/D&gt;&lt;D xsi:type="xsd:double"&gt;48.27&lt;/D&gt;&lt;D xsi:type="xsd:double"&gt;48.74&lt;/D&gt;&lt;D xsi:type="xsd:double"&gt;52.5&lt;/D&gt;&lt;D xsi:type="xsd:double"&gt;49.3962&lt;/D&gt;&lt;D xsi:type="xsd:double"&gt;47.37&lt;/D&gt;&lt;D xsi:type="xsd:double"&gt;47.37&lt;/D&gt;&lt;D xsi:type="xsd:double"&gt;47.37&lt;/D&gt;&lt;D xsi:type="xsd:double"&gt;51.01&lt;/D&gt;&lt;D xsi:type="xsd:double"&gt;52.27&lt;/D&gt;&lt;D xsi:type="xsd:double"&gt;48.9&lt;/D&gt;&lt;D xsi:type="xsd:double"&gt;49.85&lt;/D&gt;&lt;D xsi:type="xsd:double"&gt;49.802&lt;/D&gt;&lt;D xsi:type="xsd:double"&gt;49.802&lt;/D&gt;&lt;D xsi:type="xsd:double"&gt;49.802&lt;/D&gt;&lt;D xsi:type="xsd:double"&gt;52.29&lt;/D&gt;&lt;D xsi:type="xsd:double"&gt;58.2&lt;/D&gt;&lt;D xsi:type="xsd:double"&gt;58.8&lt;/D&gt;&lt;D xsi:type="xsd:double"&gt;61.6713&lt;/D&gt;&lt;D xsi:type="xsd:double"&gt;61.97&lt;/D&gt;&lt;D xsi:type="xsd:double"&gt;61.97&lt;/D&gt;&lt;D xsi:type="xsd:double"&gt;61.97&lt;/D&gt;&lt;D xsi:type="xsd:double"&gt;70.01&lt;/D&gt;&lt;D xsi:type="xsd:double"&gt;72.01&lt;/D&gt;&lt;D xsi:type="xsd:double"&gt;64.1201&lt;/D&gt;&lt;D xsi:type="xsd:double"&gt;66.1&lt;/D&gt;&lt;D xsi:type="xsd:double"&gt;67.5&lt;/D&gt;&lt;D xsi:type="xsd:double"&gt;67.5&lt;/D&gt;&lt;D xsi:type="xsd:double"&gt;67.5&lt;/D&gt;&lt;D xsi:type="xsd:double"&gt;54.65&lt;/D&gt;&lt;D xsi:type="xsd:double"&gt;50.77&lt;/D&gt;&lt;D xsi:type="xsd:double"&gt;48.76&lt;/D&gt;&lt;D xsi:type="xsd:double"&gt;47.41&lt;/D&gt;&lt;D xsi:type="xsd:double"&gt;51.7933&lt;/D&gt;&lt;D xsi:type="xsd:double"&gt;51.7933&lt;/D&gt;&lt;D xsi:type="xsd:double"&gt;51.7933&lt;/D&gt;&lt;D xsi:type="xsd:double"&gt;48.391&lt;/D&gt;&lt;D xsi:type="xsd:double"&gt;49.6&lt;/D&gt;&lt;D xsi:type="xsd:double"&gt;48.9&lt;/D&gt;&lt;D xsi:type="xsd:double"&gt;48.9&lt;/D&gt;&lt;D xsi:type="xsd:double"&gt;48.05&lt;/D&gt;&lt;D xsi:type="xsd:double"&gt;48.05&lt;/D&gt;&lt;D xsi:type="xsd:double"&gt;48.05&lt;/D&gt;&lt;D xsi:type="xsd:double"&gt;48.12&lt;/D&gt;&lt;D xsi:type="xsd:double"&gt;49.09&lt;/D&gt;&lt;D xsi:type="xsd:double"&gt;49.81&lt;/D&gt;&lt;D xsi:type="xsd:double"&gt;47.05&lt;/D&gt;&lt;D xsi:type="xsd:double"&gt;40.2101&lt;/D&gt;&lt;D xsi:type="xsd:double"&gt;40.2101&lt;/D&gt;&lt;D xsi:type="xsd:double"&gt;40.2101&lt;/D&gt;&lt;D xsi:type="xsd:double"&gt;35.9723&lt;/D&gt;&lt;D xsi:type="xsd:double"&gt;43.7655&lt;/D&gt;&lt;D xsi:type="xsd:double"&gt;43.91&lt;/D&gt;&lt;D xsi:type="xsd:double"&gt;41.1103&lt;/D&gt;&lt;D xsi:type="xsd:double"&gt;39.2&lt;/D&gt;&lt;D xsi:type="xsd:double"&gt;39.2&lt;/D&gt;&lt;D xsi:type="xsd:double"&gt;39.2&lt;/D&gt;&lt;D xsi:type="xsd:double"&gt;36.4601&lt;/D&gt;&lt;D xsi:type="xsd:double"&gt;35.58&lt;/D&gt;&lt;D xsi:type="xsd:double"&gt;34.3&lt;/D&gt;&lt;D xsi:type="xsd:double"&gt;34.62&lt;/D&gt;&lt;D xsi:type="xsd:double"&gt;32.38&lt;/D&gt;&lt;D xsi:type="xsd:double"&gt;32.38&lt;/D&gt;&lt;D xsi:type="xsd:double"&gt;32.38&lt;/D&gt;&lt;D xsi:type="xsd:double"&gt;31.45&lt;/D&gt;&lt;D xsi:type="xsd:double"&gt;32.8&lt;/D&gt;&lt;D xsi:type="xsd:double"&gt;33.45&lt;/D&gt;&lt;D xsi:type="xsd:double"&gt;33.05&lt;/D&gt;&lt;D xsi:type="xsd:double"&gt;33.05&lt;/D&gt;&lt;D xsi:type="xsd:double"&gt;33.05&lt;/D&gt;&lt;D xsi:type="xsd:double"&gt;33.05&lt;/D&gt;&lt;D xsi:type="xsd:double"&gt;38.1401&lt;/D&gt;&lt;D xsi:type=</t>
        </r>
      </text>
    </comment>
    <comment ref="A52" authorId="0" shapeId="0">
      <text>
        <r>
          <rPr>
            <b/>
            <sz val="9"/>
            <color indexed="81"/>
            <rFont val="Tahoma"/>
            <family val="2"/>
          </rPr>
          <t>"xsd:double"&gt;34.51&lt;/D&gt;&lt;D xsi:type="xsd:double"&gt;33.37&lt;/D&gt;&lt;D xsi:type="xsd:double"&gt;33.7&lt;/D&gt;&lt;D xsi:type="xsd:double"&gt;32.8&lt;/D&gt;&lt;D xsi:type="xsd:double"&gt;32.8&lt;/D&gt;&lt;D xsi:type="xsd:double"&gt;32.8&lt;/D&gt;&lt;D xsi:type="xsd:double"&gt;32.35&lt;/D&gt;&lt;D xsi:type="xsd:double"&gt;32.64&lt;/D&gt;&lt;D xsi:type="xsd:double"&gt;29.21&lt;/D&gt;&lt;D xsi:type="xsd:double"&gt;27&lt;/D&gt;&lt;D xsi:type="xsd:double"&gt;27.2&lt;/D&gt;&lt;D xsi:type="xsd:double"&gt;27.2&lt;/D&gt;&lt;D xsi:type="xsd:double"&gt;27.2&lt;/D&gt;&lt;D xsi:type="xsd:double"&gt;26.27&lt;/D&gt;&lt;D xsi:type="xsd:double"&gt;28.0617&lt;/D&gt;&lt;D xsi:type="xsd:double"&gt;29.8&lt;/D&gt;&lt;D xsi:type="xsd:double"&gt;27.86&lt;/D&gt;&lt;D xsi:type="xsd:double"&gt;27.42&lt;/D&gt;&lt;D xsi:type="xsd:double"&gt;27.42&lt;/D&gt;&lt;D xsi:type="xsd:double"&gt;27.42&lt;/D&gt;&lt;D xsi:type="xsd:double"&gt;27.42&lt;/D&gt;&lt;D xsi:type="xsd:double"&gt;25.95&lt;/D&gt;&lt;D xsi:type="xsd:double"&gt;24.78&lt;/D&gt;&lt;D xsi:type="xsd:double"&gt;24.74&lt;/D&gt;&lt;D xsi:type="xsd:double"&gt;21.92&lt;/D&gt;&lt;D xsi:type="xsd:double"&gt;21.92&lt;/D&gt;&lt;D xsi:type="xsd:double"&gt;21.92&lt;/D&gt;&lt;D xsi:type="xsd:double"&gt;19.43&lt;/D&gt;&lt;D xsi:type="xsd:double"&gt;21.43&lt;/D&gt;&lt;D xsi:type="xsd:double"&gt;20.952&lt;/D&gt;&lt;D xsi:type="xsd:double"&gt;19.6&lt;/D&gt;&lt;D xsi:type="xsd:double"&gt;19.4319&lt;/D&gt;&lt;D xsi:type="xsd:double"&gt;19.4319&lt;/D&gt;&lt;D xsi:type="xsd:double"&gt;19.4319&lt;/D&gt;&lt;D xsi:type="xsd:double"&gt;21.28&lt;/D&gt;&lt;D xsi:type="xsd:double"&gt;23.19&lt;/D&gt;&lt;D xsi:type="xsd:double"&gt;22.4101&lt;/D&gt;&lt;D xsi:type="xsd:double"&gt;21.01&lt;/D&gt;&lt;D xsi:type="xsd:double"&gt;21.08&lt;/D&gt;&lt;D xsi:type="xsd:double"&gt;21.08&lt;/D&gt;&lt;D xsi:type="xsd:double"&gt;21.08&lt;/D&gt;&lt;D xsi:type="xsd:double"&gt;24.97&lt;/D&gt;&lt;D xsi:type="xsd:double"&gt;24.62&lt;/D&gt;&lt;D xsi:type="xsd:double"&gt;26.35&lt;/D&gt;&lt;D xsi:type="xsd:double"&gt;27.66&lt;/D&gt;&lt;D xsi:type="xsd:double"&gt;26.455&lt;/D&gt;&lt;D xsi:type="xsd:double"&gt;26.455&lt;/D&gt;&lt;D xsi:type="xsd:double"&gt;26.455&lt;/D&gt;&lt;D xsi:type="xsd:double"&gt;25.2714&lt;/D&gt;&lt;D xsi:type="xsd:double"&gt;27.44&lt;/D&gt;&lt;D xsi:type="xsd:double"&gt;27.11&lt;/D&gt;&lt;D xsi:type="xsd:double"&gt;25.5&lt;/D&gt;&lt;D xsi:type="xsd:double"&gt;23.83&lt;/D&gt;&lt;D xsi:type="xsd:double"&gt;23.83&lt;/D&gt;&lt;D xsi:type="xsd:double"&gt;23.83&lt;/D&gt;&lt;D xsi:type="xsd:double"&gt;23.83&lt;/D&gt;&lt;D xsi:type="xsd:double"&gt;22.01&lt;/D&gt;&lt;D xsi:type="xsd:double"&gt;20.94&lt;/D&gt;&lt;D xsi:type="xsd:double"&gt;19.51&lt;/D&gt;&lt;D xsi:type="xsd:double"&gt;22.01&lt;/D&gt;&lt;D xsi:type="xsd:double"&gt;22.01&lt;/D&gt;&lt;D xsi:type="xsd:double"&gt;22.01&lt;/D&gt;&lt;D xsi:type="xsd:double"&gt;23.13&lt;/D&gt;&lt;D xsi:type="xsd:double"&gt;24.96&lt;/D&gt;&lt;D xsi:type="xsd:double"&gt;25.3335&lt;/D&gt;&lt;D xsi:type="xsd:double"&gt;24.52&lt;/D&gt;&lt;D xsi:type="xsd:double"&gt;22.46&lt;/D&gt;&lt;D xsi:type="xsd:double"&gt;22.46&lt;/D&gt;&lt;D xsi:type="xsd:double"&gt;22.46&lt;/D&gt;&lt;D xsi:type="xsd:double"&gt;21.4538&lt;/D&gt;&lt;D xsi:type="xsd:double"&gt;21.28&lt;/D&gt;&lt;D xsi:type="xsd:double"&gt;24.0342&lt;/D&gt;&lt;D xsi:type="xsd:double"&gt;23.29&lt;/D&gt;&lt;D xsi:type="xsd:double"&gt;22.44&lt;/D&gt;&lt;D xsi:type="xsd:double"&gt;22.44&lt;/D&gt;&lt;D xsi:type="xsd:double"&gt;22.44&lt;/D&gt;&lt;D xsi:type="xsd:double"&gt;20.95&lt;/D&gt;&lt;D xsi:type="xsd:double"&gt;20.32&lt;/D&gt;&lt;D xsi:type="xsd:double"&gt;22.19&lt;/D&gt;&lt;D xsi:type="xsd:double"&gt;24&lt;/D&gt;&lt;D xsi:type="xsd:double"&gt;26.04&lt;/D&gt;&lt;D xsi:type="xsd:double"&gt;26.04&lt;/D&gt;&lt;D xsi:type="xsd:double"&gt;26.04&lt;/D&gt;&lt;D xsi:type="xsd:double"&gt;26.56&lt;/D&gt;&lt;D xsi:type="xsd:double"&gt;28.8&lt;/D&gt;&lt;D xsi:type="xsd:double"&gt;28.51&lt;/D&gt;&lt;D xsi:type="xsd:double"&gt;28.32&lt;/D&gt;&lt;D xsi:type="xsd:double"&gt;28.22&lt;/D&gt;&lt;D xsi:type="xsd:double"&gt;28.22&lt;/D&gt;&lt;D xsi:type="xsd:double"&gt;28.22&lt;/D&gt;&lt;D xsi:type="xsd:double"&gt;30.1&lt;/D&gt;&lt;D xsi:type="xsd:double"&gt;29.31&lt;/D&gt;&lt;D xsi:type="xsd:double"&gt;29.28&lt;/D&gt;&lt;D xsi:type="xsd:double"&gt;27.92&lt;/D&gt;&lt;D xsi:type="xsd:double"&gt;27.3722&lt;/D&gt;&lt;D xsi:type="xsd:double"&gt;27.3722&lt;/D&gt;&lt;D xsi:type="xsd:double"&gt;27.3722&lt;/D&gt;&lt;D xsi:type="xsd:double"&gt;27.6&lt;/D&gt;&lt;D xsi:type="xsd:double"&gt;26.02&lt;/D&gt;&lt;D xsi:type="xsd:double"&gt;23.84&lt;/D&gt;&lt;D xsi:type="xsd:double"&gt;22.82&lt;/D&gt;&lt;D xsi:type="xsd:double"&gt;22.61&lt;/D&gt;&lt;D xsi:type="xsd:double"&gt;22.61&lt;/D&gt;&lt;D xsi:type="xsd:double"&gt;22.61&lt;/D&gt;&lt;D xsi:type="xsd:double"&gt;21.4&lt;/D&gt;&lt;D xsi:type="xsd:double"&gt;20.85&lt;/D&gt;&lt;D xsi:type="xsd:double"&gt;20.9399&lt;/D&gt;&lt;D xsi:type="xsd:double"&gt;20.93&lt;/D&gt;&lt;D xsi:type="xsd:double"&gt;20.93&lt;/D&gt;&lt;D xsi:type="xsd:double"&gt;20.93&lt;/D&gt;&lt;D xsi:type="xsd:double"&gt;20.93&lt;/D&gt;&lt;D xsi:type="xsd:double"&gt;19.79&lt;/D&gt;&lt;D xsi:type="xsd:double"&gt;20.41&lt;/D&gt;&lt;D xsi:type="xsd:double"&gt;20.25&lt;/D&gt;&lt;D xsi:type="xsd:double"&gt;19.12&lt;/D&gt;&lt;D xsi:type="xsd:double"&gt;18.085&lt;/D&gt;&lt;D xsi:type="xsd:double"&gt;18.085&lt;/D&gt;&lt;D xsi:type="xsd:double"&gt;18.085&lt;/D&gt;&lt;D xsi:type="xsd:double"&gt;17.6&lt;/D&gt;&lt;D xsi:type="xsd:double"&gt;17.02&lt;/D&gt;&lt;D xsi:type="xsd:double"&gt;16.64&lt;/D&gt;&lt;D xsi:type="xsd:double"&gt;15.59&lt;/D&gt;&lt;D xsi:type="xsd:double"&gt;15.53&lt;/D&gt;&lt;D xsi:type="xsd:double"&gt;15.53&lt;/D&gt;&lt;D xsi:type="xsd:double"&gt;15.53&lt;/D&gt;&lt;D xsi:type="xsd:double"&gt;15.05&lt;/D&gt;&lt;D xsi:type="xsd:double"&gt;16.2254&lt;/D&gt;&lt;D xsi:type="xsd:double"&gt;15.61&lt;/D&gt;&lt;D xsi:type="xsd:double"&gt;15.535&lt;/D&gt;&lt;D xsi:type="xsd:double"&gt;14.45&lt;/D&gt;&lt;D xsi:type="xsd:double"&gt;14.45&lt;/D&gt;&lt;D xsi:type="xsd:double"&gt;14.45&lt;/D&gt;&lt;D xsi:type="xsd:double"&gt;11.7709&lt;/D&gt;&lt;D xsi:type="xsd:double"&gt;11.54&lt;/D&gt;&lt;D xsi:type="xsd:double"&gt;9.91&lt;/D&gt;&lt;D xsi:type="xsd:double"&gt;8.8&lt;/D&gt;&lt;D xsi:type="xsd:double"&gt;10.92&lt;/D&gt;&lt;D xsi:type="xsd:double"&gt;10.92&lt;/D&gt;&lt;D xsi:type="xsd:double"&gt;10.92&lt;/D&gt;&lt;D xsi:type="xsd:double"&gt;10.13&lt;/D&gt;&lt;D xsi:type="xsd:double"&gt;10.51&lt;/D&gt;&lt;D xsi:type="xsd:double"&gt;9.93&lt;/D&gt;&lt;D xsi:type="xsd:double"&gt;10.12&lt;/D&gt;&lt;D xsi:type="xsd:double"&gt;9.21&lt;/D&gt;&lt;D xsi:type="xsd:double"&gt;9.21&lt;/D&gt;&lt;D xsi:type="xsd:double"&gt;9.21&lt;/D&gt;&lt;D xsi:type="xsd:double"&gt;9.5201&lt;/D&gt;&lt;D xsi:type="xsd:double"&gt;8.74&lt;/D&gt;&lt;D xsi:type="xsd:double"&gt;8.84&lt;/D&gt;&lt;D xsi:type="xsd:double"&gt;8.53&lt;/D&gt;&lt;D xsi:type="xsd:double"&gt;9.81&lt;/D&gt;&lt;D xsi:type="xsd:double"&gt;9.81&lt;/D&gt;&lt;D xsi:type="xsd:double"&gt;9.81&lt;/D&gt;&lt;D xsi:type="xsd:double"&gt;9.81&lt;/D&gt;&lt;D xsi:type="xsd:double"&gt;10.015&lt;/D&gt;&lt;D xsi:type="xsd:double"&gt;9.11&lt;/D&gt;&lt;D xsi:type="xsd:double"&gt;9.1&lt;/D&gt;&lt;D xsi:type="xsd:double"&gt;8.4&lt;/D&gt;&lt;D xsi:type="xsd:double"&gt;8.4&lt;/D&gt;&lt;D xsi:type="xsd:double"&gt;8.4&lt;/D&gt;&lt;D xsi:type="xsd:double"&gt;8.7&lt;/D&gt;&lt;D xsi:type="xsd:double"&gt;8.32&lt;/D&gt;&lt;D xsi:type="xsd:double"&gt;8.39&lt;/D&gt;&lt;D xsi:type="xsd:double"&gt;7.65&lt;/D&gt;&lt;D xsi:type="xsd:double"&gt;7.245&lt;/D&gt;&lt;D xsi:type="xsd:double"&gt;7.245&lt;/D&gt;&lt;D xsi:type="xsd:double"&gt;7.245&lt;/D&gt;&lt;D xsi:type="xsd:double"&gt;6.12&lt;/D&gt;&lt;D xsi:type="xsd:double"&gt;6.41&lt;/D&gt;&lt;D xsi:type="xsd:double"&gt;6.55&lt;/D&gt;&lt;D xsi:type="xsd:double"&gt;6.27&lt;/D&gt;&lt;D xsi:type="xsd:double"&gt;6.44&lt;/D&gt;&lt;D xsi:type="xsd:double"&gt;6.44&lt;/D&gt;&lt;D xsi:type="xsd:double"&gt;6.44&lt;/D&gt;&lt;D xsi:type="xsd:double"&gt;6.44&lt;/D&gt;&lt;D xsi:type="xsd:double"&gt;6.89&lt;/D&gt;&lt;D xsi:type="xsd:double"&gt;6.72&lt;/D&gt;&lt;D xsi:type="xsd:double"&gt;6.51&lt;/D&gt;&lt;D xsi:type="xsd:double"&gt;7.12&lt;/D&gt;&lt;D xsi:type="xsd:double"&gt;7.12&lt;/D&gt;&lt;D xsi:type="xsd:double"&gt;7.12&lt;/D&gt;&lt;D xsi:type="xsd:double"&gt;6.81&lt;/D&gt;&lt;D xsi:type="xsd:double"&gt;6.32&lt;/D&gt;&lt;D xsi:type="xsd:double"&gt;5.65&lt;/D&gt;&lt;D xsi:type="xsd:double"&gt;5.27&lt;/D&gt;&lt;D xsi:type="xsd:double"&gt;5.2779&lt;/D&gt;&lt;D xsi:type="xsd:double"&gt;5.2779&lt;/D&gt;&lt;D xsi:type="xsd:double"&gt;5.2779&lt;/D&gt;&lt;D xsi:type="xsd:double"&gt;5.2779&lt;/D&gt;&lt;D xsi:type="xsd:double"&gt;5.2&lt;/D&gt;&lt;D xsi:type="xsd:double"&gt;5.61&lt;/D&gt;&lt;D xsi:type="xsd:double"&gt;5.71&lt;/D&gt;&lt;D xsi:type="xsd:double"&gt;6.6&lt;/D&gt;&lt;D xsi:type="xsd:double"&gt;6.6&lt;/D&gt;&lt;D xsi:type="xsd:double"&gt;6.6&lt;/D&gt;&lt;D xsi:type="xsd:double"&gt;7.67&lt;/D&gt;&lt;D xsi:type="xsd:double"&gt;7.36&lt;/D&gt;&lt;D xsi:type="xsd:double"&gt;7.05&lt;/D&gt;&lt;D xsi:type="xsd:double"&gt;7.26&lt;/D&gt;&lt;D xsi:type="xsd:double"&gt;7.67&lt;/D&gt;&lt;D xsi:type="xsd:double"&gt;7.67&lt;/D&gt;&lt;D xsi:type="xsd:double"&gt;7.67&lt;/D&gt;&lt;D xsi:type="xsd:double"&gt;8.7&lt;/D&gt;&lt;D xsi:type="xsd:double"&gt;9.85&lt;/D&gt;&lt;D xsi:type="xsd:double"&gt;11.86&lt;/D&gt;&lt;D xsi:type="xsd:double"&gt;11.67&lt;/D&gt;&lt;D xsi:type="xsd:double"&gt;12.06&lt;/D&gt;&lt;D xsi:type="xsd:double"&gt;12.06&lt;/D&gt;&lt;D xsi:type="xsd:double"&gt;12.06&lt;/D&gt;&lt;D xsi:type="xsd:double"&gt;11.51&lt;/D&gt;&lt;D xsi:type="xsd:double"&gt;10.08&lt;/D&gt;&lt;D xsi:type="xsd:double"&gt;10.58&lt;/D&gt;&lt;D xsi:type="xsd:double"&gt;11.84&lt;/D&gt;&lt;D xsi:type="xsd:double"&gt;12.575&lt;/D&gt;&lt;D xsi:type="xsd:double"&gt;12.575&lt;/D&gt;&lt;D xsi:type="xsd:double"&gt;12.575&lt;/D&gt;&lt;D xsi:type="xsd:double"&gt;11.83&lt;/D&gt;&lt;D xsi:type="xsd:double"&gt;11.81&lt;/D&gt;&lt;D xsi:type="xsd:double"&gt;12.93&lt;/D&gt;&lt;D xsi:type="xsd:double"&gt;13.3&lt;/D&gt;&lt;D xsi:type="xsd:double"&gt;13.13&lt;/D&gt;&lt;D xsi:type="xsd:double"&gt;13.13&lt;/D&gt;&lt;D xsi:type="xsd:double"&gt;13.13&lt;/D&gt;&lt;D xsi:type="xsd:double"&gt;14.25&lt;/D&gt;&lt;D xsi:type="xsd:double"&gt;13.34&lt;/D&gt;&lt;D xsi:type="xsd:double"&gt;14.66&lt;/D&gt;&lt;D xsi:type="xsd:double"&gt;16.81&lt;/D&gt;&lt;D xsi:type="xsd:double"&gt;16.39&lt;/D&gt;&lt;D xsi:type="xsd:double"&gt;16.39&lt;/D&gt;&lt;D xsi:type="xsd:double"&gt;16.39&lt;/D&gt;&lt;D xsi:type="xsd:double"&gt;17.38&lt;/D&gt;&lt;D xsi:type="xsd:double"&gt;16.2683&lt;/D&gt;&lt;D xsi:type="xsd:double"&gt;15.3&lt;/D&gt;&lt;D xsi:type="xsd:double"&gt;15.0542&lt;/D&gt;&lt;D xsi:type="xsd:double"&gt;13.05&lt;/D&gt;&lt;D xsi:type="xsd:double"&gt;13.05&lt;/D&gt;&lt;D xsi:type="xsd:double"&gt;13.05&lt;/D&gt;&lt;D xsi:type="xsd:double"&gt;12.53&lt;/D&gt;&lt;D xsi:type="xsd:double"&gt;13.03&lt;/D&gt;&lt;D xsi:type="xsd:double"&gt;13.41&lt;/D&gt;&lt;D xsi:type="xsd:double"&gt;12.59&lt;/D&gt;&lt;D xsi:type="xsd:double"&gt;11.2501&lt;/D&gt;&lt;D xsi:type="xsd:double"&gt;11.2501&lt;/D&gt;&lt;D xsi:type="xsd:double"&gt;11.2501&lt;/D&gt;&lt;D xsi:type="xsd:double"&gt;11.09&lt;/D&gt;&lt;D xsi:type="xsd:double"&gt;11.02&lt;/D&gt;&lt;D xsi:type="xsd:double"&gt;11.42&lt;/D&gt;&lt;D xsi:type="xsd:double"&gt;10.72&lt;/D&gt;&lt;D xsi:type="xsd:double"&gt;10.99&lt;/D&gt;&lt;D xsi:type="xsd:double"&gt;10.99&lt;/D&gt;&lt;D xsi:type="xsd:double"&gt;10.99&lt;/D&gt;&lt;D xsi:type="xsd:double"&gt;10.99&lt;/D&gt;&lt;D xsi:type="xsd:double"&gt;10.73&lt;/D&gt;&lt;D xsi:type="xsd:double"&gt;10.82&lt;/D&gt;&lt;D xsi:type="xsd:double"&gt;11.3&lt;/D&gt;&lt;D xsi:type="xsd:double"&gt;13.6731&lt;/D&gt;&lt;D xsi:type="xsd:double"&gt;13.6731&lt;/D&gt;&lt;D xsi:type="xsd:double"&gt;13.6731&lt;/D&gt;&lt;D xsi:type="xsd:double"&gt;13.88&lt;/D&gt;&lt;D xsi:type="xsd:double"&gt;12.8&lt;/D&gt;&lt;D xsi:type="xsd:double"&gt;12.41&lt;/D&gt;&lt;D xsi:type="xsd:double"&gt;12.05&lt;/D&gt;&lt;D xsi:type="xsd:double"&gt;10.91&lt;/D&gt;&lt;D xsi:type="xsd:double"&gt;10.91&lt;/D&gt;&lt;D xsi:type="xsd:double"&gt;10.91&lt;/D&gt;&lt;D xsi:type="xsd:double"&gt;10.385&lt;/D&gt;&lt;D xsi:type="xsd:double"&gt;10.2349&lt;/D&gt;&lt;D xsi:type="xsd:double"&gt;10.22&lt;/D&gt;&lt;D xsi:type="xsd:double"&gt;10.08&lt;/D&gt;&lt;D xsi:type="xsd:double"&gt;9.355&lt;/D&gt;&lt;D xsi:type="xsd:double"&gt;9.355&lt;/D&gt;&lt;D xsi:type="xsd:double"&gt;9.355&lt;/D&gt;&lt;D xsi:type="xsd:double"&gt;9.515&lt;/D&gt;&lt;D xsi:type="xsd:double"&gt;9.6&lt;/D&gt;&lt;D xsi:type="xsd:double"&gt;9.77&lt;/D&gt;&lt;D xsi:type="xsd:double"&gt;10.045&lt;/D&gt;&lt;D xsi:type="xsd:double"&gt;10.47&lt;/D&gt;&lt;D xsi:type="xsd:double"&gt;10.47&lt;/D&gt;&lt;D xsi:type="xsd:double"&gt;10.47&lt;/D&gt;&lt;D xsi:type="xsd:double"&gt;10.39&lt;/D&gt;&lt;D xsi:type="xsd:double"&gt;11.78&lt;/D&gt;&lt;D xsi:type="xsd:double"&gt;11.96&lt;/D&gt;&lt;D xsi:type="xsd:double"&gt;12.7918&lt;/D&gt;&lt;D xsi:type="xsd:double"&gt;11.01&lt;/D&gt;&lt;D xsi:type="xsd:double"&gt;11.01&lt;/D&gt;&lt;D xsi:type="xsd:double"&gt;11.01&lt;/D&gt;&lt;D xsi:type="xsd:double"&gt;10.3301&lt;/D&gt;&lt;D xsi:type="xsd:double"&gt;10.04&lt;/D&gt;&lt;D xsi:type="xsd:double"&gt;9.91&lt;/D&gt;&lt;D xsi:type="xsd:double"&gt;9.46&lt;/D&gt;&lt;D xsi:type="xsd:double"&gt;10.26&lt;/D&gt;&lt;D xsi:type="xsd:double"&gt;10.26&lt;/D&gt;&lt;D xsi:type="xsd:double"&gt;10.26&lt;/D&gt;&lt;D xsi:type="xsd:double"&gt;10.84&lt;/D&gt;&lt;D xsi:type="xsd:double"&gt;11.11&lt;/D&gt;&lt;D xsi:type="xsd:double"&gt;10.84&lt;/D&gt;&lt;D xsi:type="xsd:double"&gt;10.6&lt;/D&gt;&lt;D xsi:type="xsd:double"&gt;10.56&lt;/D&gt;&lt;D xsi:type="xsd:double"&gt;10.56&lt;/D&gt;&lt;D xsi:type="xsd:double"&gt;10.56&lt;/D&gt;&lt;D xsi:type="xsd:double"&gt;11.45&lt;/D&gt;&lt;D xsi:type="xsd:double"&gt;12.78&lt;/D&gt;&lt;D xsi:type="xsd:double"&gt;13.7523&lt;/D&gt;&lt;D xsi:type="xsd:double"&gt;13.5&lt;/D&gt;&lt;D xsi:type="xsd:double"&gt;13.11&lt;/D&gt;&lt;D xsi:type="xsd:double"&gt;13.11&lt;/D&gt;&lt;D xsi:type="xsd:double"&gt;13.11&lt;/D&gt;&lt;D xsi:type="xsd:double"&gt;13.02&lt;/D&gt;&lt;D xsi:type="xsd:double"&gt;12.185&lt;/D&gt;&lt;D xsi:type="xsd:double"&gt;10.85&lt;/D&gt;&lt;D xsi:type="xsd:double"&gt;10.5&lt;/D&gt;&lt;D xsi:type="xsd:double"&gt;10.295&lt;/D&gt;&lt;D xsi:type="xsd:double"&gt;10.295&lt;/D&gt;&lt;D xsi:type="xsd:double"&gt;10.295&lt;/D&gt;&lt;D xsi:type="xsd:double"&gt;10.05&lt;/D&gt;&lt;D xsi:type="xsd:double"&gt;9.2&lt;/D&gt;&lt;D xsi:type="xsd:double"&gt;9.3&lt;/D&gt;&lt;D xsi:type="xsd:double"&gt;9.42&lt;/D&gt;&lt;D xsi:type="xsd:double"&gt;8.89&lt;/D&gt;&lt;D xsi:type="xsd:double"&gt;8.89&lt;/D&gt;&lt;D xsi:type="xsd:double"&gt;8.89&lt;/D&gt;&lt;D xsi:type="xsd:double"&gt;9.51&lt;/D&gt;&lt;D xsi:type="xsd:double"&gt;9.409&lt;/D&gt;&lt;D xsi:type="xsd:double"&gt;8.2&lt;/D&gt;&lt;D xsi:type="xsd:double"&gt;7.91&lt;/D&gt;&lt;D xsi:type="xsd:double"&gt;7.45&lt;/D&gt;&lt;D xsi:type="xsd:double"&gt;7.45&lt;/D&gt;&lt;D xsi:type="xsd:double"&gt;7.45&lt;/D&gt;&lt;D xsi:type="xsd:double"&gt;6.16&lt;/D&gt;&lt;D xsi:type="xsd:double"&gt;6.11&lt;/D&gt;&lt;D xsi:type="xsd:double"&gt;6.31&lt;/D&gt;&lt;D xsi:type="xsd:double"&gt;6.31&lt;/D&gt;&lt;D xsi:type="xsd:double"&gt;6.13&lt;/D&gt;&lt;D xsi:type="xsd:double"&gt;6.13&lt;/D&gt;&lt;D xsi:type="xsd:double"&gt;6.13&lt;/D&gt;&lt;D xsi:type="xsd:double"&gt;5.83&lt;/D&gt;&lt;D xsi:type="xsd:double"&gt;5.75&lt;/D&gt;&lt;D xsi:type="xsd:double"&gt;5.78&lt;/D&gt;&lt;D xsi:type="xsd:double"&gt;6.12&lt;/D&gt;&lt;D xsi:type="xsd:double"&gt;6.06&lt;/D&gt;&lt;D xsi:type="xsd:double"&gt;6.06&lt;/D&gt;&lt;D xsi:type="xsd:double"&gt;6.06&lt;/D&gt;&lt;D xsi:type="xsd:double"&gt;6.01&lt;/D&gt;&lt;D xsi:type="xsd:double"&gt;5.57&lt;/D&gt;&lt;D xsi:type="xsd:double"&gt;5.21&lt;/D&gt;&lt;D xsi:type="xsd:double"&gt;5.22&lt;/D&gt;&lt;D xsi:type="xsd:double"&gt;4.99&lt;/D&gt;&lt;D xsi:type="xsd:double"&gt;4.99&lt;/D&gt;&lt;D xsi:type="xsd:double"&gt;4.99&lt;/D&gt;&lt;D xsi:type="xsd:double"&gt;4.7911&lt;/D&gt;&lt;D xsi:type="xsd:double"&gt;4.65&lt;/D&gt;&lt;D xsi:type="xsd:double"&gt;4.565&lt;/D&gt;&lt;D xsi:type="xsd:double"&gt;4.31&lt;/D&gt;&lt;D xsi:type="xsd:double"&gt;3.75&lt;/D&gt;&lt;D xsi:type="xsd:double"&gt;3.75&lt;/D&gt;&lt;D xsi:type="xsd:double"&gt;3.75&lt;/D&gt;&lt;D xsi:type="xsd:double"&gt;3.69&lt;/D&gt;&lt;D xsi:type="xsd:double"&gt;3.73&lt;/D&gt;&lt;D xsi:type="xsd:double"&gt;3.64&lt;/D&gt;&lt;D xsi:type="xsd:double"&gt;3.48&lt;/D&gt;&lt;D xsi:type="xsd:double"&gt;3.55&lt;/D&gt;&lt;D xsi:type="xsd:double"&gt;3.55&lt;/D&gt;&lt;D xsi:type="xsd:double"&gt;3.55&lt;/D&gt;&lt;D xsi:type="xsd:double"&gt;3.55&lt;/D&gt;&lt;D xsi:type="xsd:double"&gt;3.22&lt;/D&gt;&lt;D xsi:type="xsd:double"&gt;3.11&lt;/D&gt;&lt;D xsi:type="xsd:double"&gt;3.1273&lt;/D&gt;&lt;D xsi:type="xsd:double"&gt;3.25&lt;/D&gt;&lt;D xsi:type="xsd:double"&gt;3.25&lt;/D&gt;&lt;D xsi:type="xsd:double"&gt;3.25&lt;/D&gt;&lt;D xsi:type="xsd:double"&gt;3.25&lt;/D&gt;&lt;D xsi:type="xsd:double"&gt;3.28&lt;/D&gt;&lt;D xsi:type="xsd:double"&gt;3.48&lt;/D&gt;&lt;D xsi:type="xsd:double"&gt;3.89&lt;/D&gt;&lt;D xsi:type="xsd:double"&gt;3.71&lt;/D&gt;&lt;D xsi:type="xsd:double"&gt;3.71&lt;/D&gt;&lt;D xsi:type="xsd:double"&gt;3.71&lt;/D&gt;&lt;D xsi:type="xsd:double"&gt;4.2&lt;/D&gt;&lt;D xsi:type="xsd:double"&gt;4.76&lt;/D&gt;&lt;D xsi:type="xsd:double"&gt;5.2&lt;/D&gt;&lt;D xsi:type="xsd:double"&gt;5.39&lt;/D&gt;&lt;D xsi:type="xsd:double"&gt;6.56&lt;/D&gt;&lt;D xsi:type="xsd:double"&gt;6.56&lt;/D&gt;&lt;D xsi:type="xsd:double"&gt;6.56&lt;/D&gt;&lt;D xsi:type="xsd:double"&gt;6.56&lt;/D&gt;&lt;D xsi:type="xsd:double"&gt;7.9&lt;/D&gt;&lt;D xsi:type="xsd:double"&gt;6.82&lt;/D&gt;&lt;D xsi:type="xsd:double"&gt;6.52&lt;/D&gt;&lt;D xsi:type="xsd:double"&gt;7.03&lt;/D&gt;&lt;D xsi:type="xsd:double"&gt;7.03&lt;/D&gt;&lt;D xsi:type="xsd:double"&gt;7.03&lt;/D&gt;&lt;D xsi:type="xsd:double"&gt;7.81&lt;/D&gt;&lt;D xsi:type="xsd:double"&gt;8.58&lt;/D&gt;&lt;D xsi:type="xsd:double"&gt;7.9&lt;/D&gt;&lt;D xsi:type="xsd:double"&gt;8.5&lt;/D&gt;&lt;D xsi:type="xsd:double"&gt;7.98&lt;/D&gt;&lt;D xsi:type="xsd:double"&gt;7.98&lt;/D&gt;&lt;D xsi:type="xsd:double"&gt;7.98&lt;/D&gt;&lt;D xsi:type="xsd:double"&gt;7.09&lt;/D&gt;&lt;D xsi:type="xsd:double"&gt;7.1&lt;/D&gt;&lt;D xsi:type="xsd:double"&gt;6.83&lt;/D&gt;&lt;D xsi:type="xsd:double"&gt;7.735&lt;/D&gt;&lt;D xsi:type="xsd:double"&gt;6.98&lt;/D&gt;&lt;D xsi:type="xsd:double"&gt;6.98&lt;/D&gt;&lt;D xsi:type="xsd:double"&gt;6.98&lt;/D&gt;&lt;D xsi:type="xsd:double"&gt;6.65&lt;/D&gt;&lt;D xsi:type="xsd:double"&gt;6.51&lt;/D&gt;&lt;D xsi:type="xsd:double"&gt;6.72&lt;/D&gt;&lt;D xsi:type="xsd:double"&gt;5.83&lt;/D&gt;&lt;D xsi:type="xsd:double"&gt;5.51&lt;/D&gt;&lt;D xsi:type="xsd:double"&gt;5.51&lt;/D&gt;&lt;D xsi:type="xsd:double"&gt;5.51&lt;/D&gt;&lt;D xsi:type="xsd:double"&gt;5.58&lt;/D&gt;&lt;D xsi:type="xsd:double"&gt;5.69&lt;/D&gt;&lt;D xsi:type="xsd:double"&gt;6.86&lt;/D&gt;&lt;D xsi:type="xsd:double"&gt;7.15&lt;/D&gt;&lt;D xsi:type="xsd:double"&gt;7.05&lt;/D&gt;&lt;D xsi:type="xsd:double"&gt;7.05&lt;/D&gt;&lt;D xsi:type="xsd:double"&gt;7.05&lt;/D&gt;&lt;D xsi:type="xsd:double"&gt;7.05&lt;/D&gt;&lt;D xsi:type="xsd:double"&gt;7.03&lt;/D&gt;&lt;D xsi:type="xsd:double"&gt;6.84&lt;/D&gt;&lt;D xsi:type="xsd:double"&gt;7.0126&lt;/D&gt;&lt;D xsi:type="xsd:double"&gt;6.51&lt;/D&gt;&lt;D xsi:type="xsd:double"&gt;6.51&lt;/D&gt;&lt;D xsi:type="xsd:double"&gt;6.51&lt;/D&gt;&lt;D xsi:type="xsd:double"&gt;6.8&lt;/D&gt;&lt;D xsi:type="xsd:double"&gt;7.03&lt;/D&gt;&lt;D xsi:type="xsd:double"&gt;6.38&lt;/D&gt;&lt;D xsi:type="xsd:double"&gt;5.98&lt;/D&gt;&lt;D xsi:type="xsd:double"&gt;5.94&lt;/D&gt;&lt;D xsi:type="xsd:double"&gt;5.94&lt;/D&gt;&lt;D xsi:type="xsd:double"&gt;5.94&lt;/D&gt;&lt;D xsi:type="xsd:double"&gt;6.18&lt;/D&gt;&lt;D xsi:type="xsd:double"&gt;6.04&lt;/D&gt;&lt;D xsi:type="xsd:double"&gt;5.88&lt;/D&gt;&lt;D xsi:type="xsd:double"&gt;5.5&lt;/D&gt;&lt;D xsi:type="xsd:double"&gt;5.13&lt;/D&gt;&lt;D xsi:type="xsd:double"&gt;5.13&lt;/D&gt;&lt;D xsi:type="xsd:double"&gt;5.13&lt;/D&gt;&lt;D xsi:type="xsd:double"&gt;5.35&lt;/D&gt;&lt;D xsi:type="xsd:double"&gt;6.74&lt;/D&gt;&lt;D xsi:type="xsd:double"&gt;6.61&lt;/D&gt;&lt;D xsi:type="xsd:double"&gt;7&lt;/D&gt;&lt;D xsi:type="xsd:double"&gt;7.66&lt;/D&gt;&lt;D xsi:type="xsd:double"&gt;7.66&lt;/D&gt;&lt;D xsi:type="xsd:double"&gt;7.66&lt;/D&gt;&lt;D xsi:type="xsd:double"&gt;7.61&lt;/D&gt;&lt;D xsi:type="xsd:double"&gt;7.73&lt;/D&gt;&lt;D xsi:type="xsd:double"&gt;7.75&lt;/D&gt;&lt;D xsi:type="xsd:double"&gt;7.9&lt;/D&gt;&lt;D xsi:type="xsd:double"&gt;7.57&lt;/D&gt;&lt;D xsi:type="xsd:double"&gt;7.57&lt;/D&gt;&lt;D xsi:type="xsd:double"&gt;7.57&lt;/D&gt;&lt;D xsi:type="xsd:double"&gt;7.1&lt;/D&gt;&lt;D xsi:type="xsd:double"&gt;6.8723&lt;/D&gt;&lt;D xsi:type="xsd:double"&gt;7.49&lt;/D&gt;&lt;D xsi:type="xsd:double"&gt;7.5976&lt;/D&gt;&lt;D xsi:type="xsd:double"&gt;7.83&lt;/D&gt;&lt;D xsi:type="xsd:double"&gt;7.83&lt;/D&gt;&lt;D xsi:type="xsd:double"&gt;7.83&lt;/D&gt;&lt;D xsi:type="xsd:double"&gt;8.12&lt;/D&gt;&lt;D xsi:type="xsd:double"&gt;8.005&lt;/D&gt;&lt;D xsi:type="xsd:double"&gt;7.65&lt;/D&gt;&lt;D xsi:type="xsd:double"&gt;7.65&lt;/D&gt;&lt;D xsi:type="xsd:double"&gt;7.65&lt;/D&gt;&lt;D xsi:type="xsd:double"&gt;7.65&lt;/D&gt;&lt;D xsi:type="xsd:double"&gt;7.65&lt;/D&gt;&lt;D xsi:type="xsd:double"&gt;7.66&lt;/D&gt;&lt;D xsi:type="xsd:double"&gt;9.27&lt;/D&gt;&lt;D xsi:type="xsd:double"&gt;9.69&lt;/D&gt;&lt;D xsi:type="xsd:double"&gt;10.37&lt;/D&gt;&lt;D xsi:type="xsd:double"&gt;10.98&lt;/D&gt;&lt;D xsi:type="xsd:double"&gt;10.98&lt;/D&gt;&lt;D xsi:type="xsd:double"&gt;10.98&lt;/D&gt;&lt;D xsi:type="xsd:double"&gt;10.93&lt;/D&gt;&lt;D xsi:type="xsd:double"&gt;11.45&lt;/D&gt;&lt;D xsi:type="xsd:double"&gt;10.65&lt;/D&gt;&lt;D xsi:type="xsd:double"&gt;9.45&lt;/D&gt;&lt;D xsi:type="xsd:double"&gt;8.87&lt;/D&gt;&lt;D xsi:type="xsd:double"&gt;8.87&lt;/D&gt;&lt;D xsi:type="xsd:double"&gt;8.87&lt;/D&gt;&lt;D xsi:type="xsd:double"&gt;8.69&lt;/D&gt;&lt;D xsi:type="xsd:double"&gt;8.5626&lt;/D&gt;&lt;D xsi:type="xsd:double"&gt;9.4&lt;/D&gt;&lt;D xsi:type="xsd:double"&gt;9.27&lt;/D&gt;&lt;D xsi:type="xsd:double"&gt;9.51&lt;/D&gt;&lt;D xsi:type="xsd:double"&gt;9.51&lt;/D&gt;&lt;D xsi:type="xsd:double"&gt;9.51&lt;/D&gt;&lt;D xsi:type="xsd:double"&gt;8.64&lt;/D&gt;&lt;D xsi:type="xsd:double"&gt;8.655&lt;/D&gt;&lt;D xsi:type="xsd:double"&gt;9.09&lt;/D&gt;&lt;D xsi:type="xsd:double"&gt;9.59&lt;/D&gt;&lt;D xsi:type="xsd:double"&gt;10&lt;/D&gt;&lt;D xsi:type="xsd:double"&gt;10&lt;/D&gt;&lt;D xsi:type="xsd:double"&gt;10&lt;/D&gt;&lt;D xsi:type="xsd:double"&gt;9.25&lt;/D&gt;&lt;D xsi:type="xsd:double"&gt;9.31&lt;/D&gt;&lt;D xsi:type="xsd:double"&gt;9.66&lt;/D&gt;&lt;D xsi:type="xsd:double"&gt;8.65&lt;/D&gt;&lt;D xsi:type="xsd:double"&gt;8.52&lt;/D&gt;&lt;D xsi:type="xsd:double"&gt;8.52&lt;/D&gt;&lt;D xsi:type="xsd:double"&gt;8.52&lt;/D&gt;&lt;D xsi:type="xsd:double"&gt;8.9&lt;/D&gt;&lt;D xsi:type="xsd:double"&gt;9&lt;/D&gt;&lt;D xsi:type="xsd:double"&gt;9.04&lt;/D&gt;&lt;D xsi:type="xsd:double"&gt;9.03&lt;/D&gt;&lt;D xsi:type="xsd:double"&gt;9.17&lt;/D&gt;&lt;D xsi:type="xsd:double"&gt;9.17&lt;/D&gt;&lt;D xsi:type="xsd:double"&gt;9.17&lt;/D&gt;&lt;D xsi:type="xsd:double"&gt;8.95&lt;/D&gt;&lt;D xsi:type="xsd:double"&gt;9.26&lt;/D&gt;&lt;D xsi:type="xsd:double"&gt;8.86&lt;/D&gt;&lt;D xsi:type="xsd:double"&gt;8.78&lt;/D&gt;&lt;D xsi:type="xsd:double"&gt;8.85&lt;/D&gt;&lt;D xsi:type="xsd:double"&gt;8.85&lt;/D&gt;&lt;D xsi:type="xsd:double"&gt;8.85&lt;/D&gt;&lt;D xsi:type="xsd:double"&gt;8.85&lt;/D&gt;&lt;D xsi:type="xsd:double"&gt;9.135&lt;/D&gt;&lt;D xsi:type="xsd:double"&gt;9.01&lt;/D&gt;&lt;D xsi:type="xsd:double"&gt;9.53&lt;/D&gt;&lt;D xsi:type="xsd:double"&gt;9.57&lt;/D&gt;&lt;D xsi:type="xsd:double"&gt;9.57&lt;/D&gt;&lt;D xsi:type="xsd:double"&gt;9.57&lt;/D&gt;&lt;D xsi:type="xsd:double"&gt;9.06&lt;/D&gt;&lt;D xsi:type="xsd:double"&gt;8.47&lt;/D&gt;&lt;D xsi:type="xsd:double"&gt;9.43&lt;/D&gt;&lt;D xsi:type="xsd:double"&gt;9.53&lt;/D&gt;&lt;D xsi:type="xsd:double"&gt;9.2&lt;/D&gt;&lt;D xsi:type="xsd:double"&gt;9.2&lt;/D&gt;&lt;D xsi:type="xsd:double"&gt;9.2&lt;/D&gt;&lt;D xsi:type="xsd:double"&gt;9.17&lt;/D&gt;&lt;D xsi:type="xsd:double"&gt;9.29&lt;/D&gt;&lt;D xsi:type="xsd:double"&gt;9.51&lt;/D&gt;&lt;D xsi:type="xsd:double"&gt;9.11&lt;/D&gt;&lt;D xsi:type="xsd:double"&gt;9.16&lt;/D&gt;&lt;D xsi:type="xsd:double"&gt;9.16&lt;/D&gt;&lt;D xsi:type="xsd:double"&gt;9.16&lt;/D&gt;&lt;D xsi:type="xsd:double"&gt;9.16&lt;/D&gt;&lt;D xsi:type="xsd:double"&gt;9.81&lt;/D&gt;&lt;D xsi:type="xsd:double"&gt;12.01&lt;/D&gt;&lt;D xsi:type="xsd:double"&gt;11.14&lt;/D&gt;&lt;D xsi:type="xsd:double"&gt;11.5&lt;/D&gt;&lt;D xsi:type="xsd:double"&gt;11.5&lt;/D&gt;&lt;D xsi:type="xsd:double"&gt;11.5&lt;/D&gt;&lt;D xsi:type="xsd:double"&gt;11.42&lt;/D&gt;&lt;D xsi:type="xsd:double"&gt;12.05&lt;/D&gt;&lt;D xsi:type="xsd:double"&gt;12.58&lt;/D&gt;&lt;D xsi:type="xsd:double"&gt;13.18&lt;/D&gt;&lt;D xsi:type="xsd:double"&gt;13.15&lt;/D&gt;&lt;D xsi:type="xsd:double"&gt;13.15&lt;/D&gt;&lt;D xsi:type="xsd:double"&gt;13.15&lt;/D&gt;&lt;D xsi:type="xsd:double"&gt;13.951&lt;/D&gt;&lt;D xsi:type="xsd:double"&gt;13.951&lt;/D&gt;&lt;D xsi:type="xsd:double"&gt;14.57&lt;/D&gt;&lt;D xsi:type="xsd:double"&gt;14.51&lt;/D&gt;&lt;D xsi:type="xsd:double"&gt;15.24&lt;/D&gt;&lt;D xsi:type="xsd:double"&gt;15.24&lt;/D&gt;&lt;D xsi:type="xsd:double"&gt;15.24&lt;/D&gt;&lt;D xsi:type="xsd:double"&gt;15.24&lt;/D&gt;&lt;D xsi:type="xsd:double"&gt;16.56&lt;/D&gt;&lt;D xsi:type="xsd:double"&gt;16.78&lt;/D&gt;&lt;D xsi:type="xsd:double"&gt;17.03&lt;/D&gt;&lt;D xsi:type="xsd:double"&gt;17.87&lt;/D&gt;&lt;D xsi:type="xsd:double"&gt;17.87&lt;/D&gt;&lt;D xsi:type="xsd:double"&gt;17.87&lt;/D&gt;&lt;D xsi:type="xsd:double"&gt;16.95&lt;/D&gt;&lt;D xsi:type="xsd:double"&gt;16.55&lt;/D&gt;&lt;D xsi:type="xsd:double"&gt;17.13&lt;/D&gt;&lt;D xsi:type="xsd:double"&gt;16.82&lt;/D&gt;&lt;D xsi:type="xsd:double"&gt;16.24&lt;/D&gt;&lt;D xsi:type="xsd:double"&gt;16.24&lt;/D&gt;&lt;D xsi:type="xsd:double"&gt;16.24&lt;/D&gt;&lt;D xsi:type="xsd:double"&gt;15.76&lt;/D&gt;&lt;D xsi:type="xsd:double"&gt;16.16&lt;/D&gt;&lt;D xsi:type="xsd:double"&gt;16.21&lt;/D&gt;&lt;D xsi:type="xsd:double"&gt;15.875&lt;/D&gt;&lt;D xsi:type="xsd:double"&gt;16.121&lt;/D&gt;&lt;D xsi:type="xsd:double"&gt;16.121&lt;/D&gt;&lt;D xsi:type="xsd:double"&gt;16.121&lt;/D&gt;&lt;D xsi:type="xsd:double"&gt;16.58&lt;/D&gt;&lt;D xsi:type="xsd:double"&gt;15.86&lt;/D&gt;&lt;D xsi:type="xsd:double"&gt;16.29&lt;/D&gt;&lt;D xsi:type="xsd:double"&gt;16.16&lt;/D&gt;&lt;D xsi:type="xsd:double"&gt;15.81&lt;/D&gt;&lt;D xsi:type="xsd:double"&gt;15.81&lt;/D&gt;&lt;D xsi:type="xsd:double"&gt;15.81&lt;/D&gt;&lt;D xsi:type="xsd:double"&gt;14.15&lt;/D&gt;&lt;D xsi:type="xsd:double"&gt;14.86&lt;/D&gt;&lt;D xsi:type="xsd:double"&gt;15.43&lt;/D&gt;&lt;D xsi:type="xsd:double"&gt;14.41&lt;/D&gt;&lt;D xsi:type="xsd:double"&gt;14.2201&lt;/D&gt;&lt;D xsi:type="xsd:double"&gt;14.2201&lt;/D&gt;&lt;D xsi:type="xsd:double"&gt;14.2201&lt;/D&gt;&lt;D xsi:type="xsd:double"&gt;14.11&lt;/D&gt;&lt;D xsi:type="xsd:double"&gt;13.9&lt;/D&gt;&lt;D xsi:type="xsd:double"&gt;13.19&lt;/D&gt;&lt;D xsi:type="xsd:double"&gt;12.2&lt;/D&gt;&lt;D xsi:type="xsd:double"&gt;11.145&lt;/D&gt;&lt;D xsi:type="xsd:double"&gt;11.145&lt;/D&gt;&lt;D xsi:type="xsd:double"&gt;11.145&lt;/D&gt;&lt;D xsi:type="xsd:double"&gt;10.84&lt;/D&gt;&lt;D xsi:type="xsd:double"&gt;10.88&lt;/D&gt;&lt;D xsi:type="xsd:double"&gt;10.87&lt;/D&gt;&lt;D xsi:type="xsd:double"&gt;10.3701&lt;/D&gt;&lt;D xsi:type="xsd:double"&gt;10.26&lt;/D&gt;&lt;D xsi:type="xsd:double"&gt;10.26&lt;/D&gt;&lt;D xsi:type="xsd:double"&gt;10.26&lt;/D&gt;&lt;D xsi:type="xsd:double"&gt;10.52&lt;/D&gt;&lt;D xsi:type="xsd:double"&gt;10.54&lt;/D&gt;&lt;D xsi:type="xsd:double"&gt;12.47&lt;/D&gt;&lt;D xsi:type="xsd:double"&gt;12.45&lt;/D&gt;&lt;D xsi:type="xsd:double"&gt;11.74&lt;/D&gt;&lt;D xsi:type="xsd:double"&gt;11.74&lt;/D&gt;&lt;D xsi:type="xsd:double"&gt;11.74&lt;/D&gt;&lt;D xsi:type="xsd:double"&gt;11.74&lt;/D&gt;&lt;D xsi:type="xsd:double"&gt;11.64&lt;/D&gt;&lt;D xsi:type="xsd:double"&gt;11.83&lt;/D&gt;&lt;D xsi:type="xsd:double"&gt;11.3213&lt;/D&gt;&lt;D xsi:type="xsd:double"&gt;10.43&lt;/D&gt;&lt;D xsi:type="xsd:double"&gt;10.43&lt;/D&gt;&lt;D xsi:type="xsd:double"&gt;10.43&lt;/D&gt;&lt;D xsi:type="xsd:double"&gt;9.9625&lt;/D&gt;&lt;D xsi:type="xsd:double"&gt;10.06&lt;/D&gt;&lt;D xsi:type="xsd:double"&gt;9.7&lt;/D&gt;&lt;D xsi:type="xsd:double"&gt;9.9&lt;/D&gt;&lt;D xsi:type="xsd:double"&gt;9.53&lt;/D&gt;&lt;D xsi:type="xsd:double"&gt;9.53&lt;/D&gt;&lt;D xsi:type="xsd:double"&gt;9.53&lt;/D&gt;&lt;D xsi:type="xsd:double"&gt;9.47&lt;/D&gt;&lt;D xsi:type="xsd:double"&gt;9.31&lt;/D&gt;&lt;D xsi:type="xsd:double"&gt;9.28&lt;/D&gt;&lt;D xsi:type="xsd:double"&gt;8.765&lt;/D&gt;&lt;D xsi:type="xsd:double"&gt;8.655&lt;/D&gt;&lt;D xsi:type="xsd:double"&gt;8.655&lt;/D&gt;&lt;D xsi:type="xsd:double"&gt;8.655&lt;/D&gt;&lt;D xsi:type="xsd:double"&gt;8.42&lt;/D&gt;&lt;D xsi:type="xsd:double"&gt;8.22&lt;/D&gt;&lt;D xsi:type="xsd:double"&gt;7.91&lt;/D&gt;&lt;D xsi:type="xsd:double"&gt;7.93&lt;/D&gt;&lt;D xsi:type="xsd:double"&gt;8.39&lt;/D&gt;&lt;D xsi:type="xsd:double"&gt;8.39&lt;/D&gt;&lt;D xsi:type="xsd:double"&gt;8.39&lt;/D&gt;&lt;D xsi:type="xsd:double"&gt;8.51&lt;/D&gt;&lt;D xsi:type="xsd:double"&gt;7.22&lt;/D&gt;&lt;D xsi:type="xsd:double"&gt;7.18&lt;/D&gt;&lt;D xsi:type="xsd:double"&gt;7.33&lt;/D&gt;&lt;D xsi:type="xsd:double"&gt;7.16&lt;/D&gt;&lt;D xsi:type="xsd:double"&gt;7.16&lt;/D&gt;&lt;D xsi:type="xsd:double"&gt;7.16&lt;/D&gt;&lt;D xsi:type="xsd:double"&gt;7.6&lt;/D&gt;&lt;D xsi:type="xsd:double"&gt;8.23&lt;/D&gt;&lt;D xsi:type="xsd:double"&gt;7.725&lt;/D&gt;&lt;D xsi:type="xsd:double"&gt;7.6701&lt;/D&gt;&lt;D xsi:type="xsd:double"&gt;7.55&lt;/D&gt;&lt;D xsi:type="xsd:double"&gt;7.55&lt;/D&gt;&lt;D xsi:type="xsd:double"&gt;7.55&lt;/D&gt;&lt;D xsi:type="xsd:double"&gt;7.87&lt;/D&gt;&lt;D xsi:type="xsd:double"&gt;7.91&lt;/D&gt;&lt;D xsi:type="xsd:double"&gt;7.65&lt;/D&gt;&lt;D xsi:type="xsd:double"&gt;7.625&lt;/D&gt;&lt;D xsi:type="xsd:double"&gt;7.6912&lt;/D&gt;&lt;D xsi:type="xsd:double"&gt;7.6912&lt;/D&gt;&lt;D xsi:type="xsd:double"&gt;7.6912&lt;/D&gt;&lt;D xsi:type="xsd:double"&gt;7.74&lt;/D&gt;&lt;D xsi:type="xsd:double"&gt;9.35&lt;/D&gt;&lt;D xsi:type="xsd:double"&gt;9.28&lt;/D&gt;&lt;D xsi:type="xsd:double"&gt;8.78&lt;/D&gt;&lt;D xsi:type="xsd:double"&gt;8.8181&lt;/D&gt;&lt;D xsi:type="xsd:double"&gt;8.8181&lt;/D&gt;&lt;D xsi:type="xsd:double"&gt;8.8181&lt;/D&gt;&lt;D xsi:type="xsd:double"&gt;8.61&lt;/D&gt;&lt;D xsi:type="xsd:double"&gt;8.42&lt;/D&gt;&lt;D xsi:type="xsd:double"&gt;8.51&lt;/D&gt;&lt;D xsi:type="xsd:double"&gt;9.09&lt;/D&gt;&lt;D xsi:type="xsd:double"&gt;9.292&lt;/D&gt;&lt;D xsi:type="xsd:double"&gt;9.292&lt;/D&gt;&lt;D xsi:type="xsd:double"&gt;9.292&lt;/D&gt;&lt;D xsi:type="xsd:double"&gt;9.02&lt;/D&gt;&lt;D xsi:type="xsd:double"&gt;8.66&lt;/D&gt;&lt;D xsi:type="xsd:double"&gt;8.385&lt;/D&gt;&lt;D xsi:type="xsd:double"&gt;9.16&lt;/D&gt;&lt;D xsi:type="xsd:double"&gt;8.8757&lt;/D&gt;&lt;D xsi:type="xsd:double"&gt;8.8757&lt;/D&gt;&lt;D xsi:type="xsd:double"&gt;8.8757&lt;/D&gt;&lt;D xsi:type="xsd:double"&gt;8.84&lt;/D&gt;&lt;D xsi:type="xsd:double"&gt;8.88&lt;/D&gt;&lt;D xsi:type="xsd:double"&gt;9.16&lt;/D&gt;&lt;D xsi:type="xsd:double"&gt;9.21&lt;/D&gt;&lt;D xsi:type="xsd:double"&gt;9.51&lt;/D&gt;&lt;D xsi:type="xsd:double"&gt;9.51&lt;/D&gt;&lt;D xsi:type="xsd:double"&gt;9.51&lt;/D&gt;&lt;D xsi:type="xsd:double"&gt;10.13&lt;/D&gt;&lt;D xsi:type="xsd:double"&gt;9.96&lt;/D&gt;&lt;D xsi:type="xsd:double"&gt;9.88&lt;/D&gt;&lt;D xsi:type="xsd:double"&gt;9.88&lt;/D&gt;&lt;D xsi:type="xsd:double"&gt;10.85&lt;/D&gt;&lt;D xsi:type="xsd:double"&gt;10.85&lt;/D&gt;&lt;D xsi:type="xsd:double"&gt;10.85&lt;/D&gt;&lt;D xsi:type="xsd:double"&gt;10.76&lt;/D&gt;&lt;D xsi:type="xsd:double"&gt;11.55&lt;/D&gt;&lt;D xsi:type="xsd:double"&gt;12.04&lt;/D&gt;&lt;D xsi:type="xsd:double"&gt;11.91&lt;/D&gt;&lt;D xsi:type="xsd:double"&gt;12.18&lt;/D&gt;&lt;D xsi:type="xsd:double"&gt;12.18&lt;/D&gt;&lt;D xsi:type="xsd:double"&gt;12.18&lt;/D&gt;&lt;D xsi:type="xsd:double"&gt;14.07&lt;/D&gt;&lt;D xsi:type="xsd:double"&gt;14.81&lt;/D&gt;&lt;D xsi:type="xsd:double"&gt;15.3&lt;/D&gt;&lt;D xsi:type="xsd:double"&gt;14.71&lt;/D&gt;&lt;D xsi:type="xsd:double"&gt;15.56&lt;/D&gt;&lt;D xsi:type="xsd:double"&gt;15.56&lt;/D&gt;&lt;D xsi:type="xsd:double"&gt;15.56&lt;/D&gt;&lt;D xsi:type="xsd:double"&gt;14.225&lt;/D&gt;&lt;D xsi:type="xsd:double"&gt;14.45&lt;/D&gt;&lt;D xsi:type="xsd:double"&gt;14.48&lt;/D&gt;&lt;D xsi:type="xsd:double"&gt;16.42&lt;/D&gt;&lt;D xsi:type="xsd:double"&gt;17.05&lt;/D&gt;&lt;D xsi:type="xsd:double"&gt;17.05&lt;/D&gt;&lt;D xsi:type="xsd:double"&gt;17.05&lt;/D&gt;&lt;D xsi:type="xsd:double"&gt;17.66&lt;/D&gt;&lt;D xsi:type="xsd:double"&gt;20.33&lt;/D&gt;&lt;D xsi:type="xsd:double"&gt;22.04&lt;/D&gt;&lt;D xsi:type="xsd:double"&gt;22.42&lt;/D&gt;&lt;D xsi:type="xsd:double"&gt;24.66&lt;/D&gt;&lt;D xsi:type="xsd:double"&gt;24.66&lt;/D&gt;&lt;D xsi:type="xsd:double"&gt;24.66&lt;/D&gt;&lt;D xsi:type="xsd:double"&gt;24.66&lt;/D&gt;&lt;D xsi:type="xsd:double"&gt;25.22&lt;/D&gt;&lt;D xsi:type="xsd:double"&gt;28.15&lt;/D&gt;&lt;D xsi:type="xsd:double"&gt;27.56&lt;/D&gt;&lt;D xsi:type="xsd:double"&gt;23.05&lt;/D&gt;&lt;D xsi:type="xsd:double"&gt;23.05&lt;/D&gt;&lt;D xsi:type="xsd:double"&gt;23.05&lt;/D&gt;&lt;D xsi:type="xsd:double"&gt;23.05&lt;/D&gt;&lt;D xsi:type="xsd:double"&gt;22.77&lt;/D&gt;&lt;D xsi:type="xsd:double"&gt;20.39&lt;/D&gt;&lt;D xsi:type="xsd:double"&gt;23&lt;/D&gt;&lt;/FQL&gt;&lt;FQL&gt;&lt;Q&gt;UEC-US^FG_PRICE_LOW(20201231,20240104,D)&lt;/Q&gt;&lt;R&gt;1100&lt;/R&gt;&lt;C&gt;1&lt;/C&gt;&lt;D xsi:type="xsd:double"&gt;1.755&lt;/D&gt;&lt;D xsi:type="xsd:double"&gt;1.755&lt;/D&gt;&lt;D xsi:type="xsd:double"&gt;1.755&lt;/D&gt;&lt;D xsi:type="xsd:double"&gt;1.755&lt;/D&gt;&lt;D xsi:type="xsd:double"&gt;1.75&lt;/D&gt;&lt;D xsi:type="xsd:double"&gt;1.77&lt;/D&gt;&lt;D xsi:type="xsd:double"&gt;1.87&lt;/D&gt;&lt;D xsi:type="xsd:double"&gt;1.96&lt;/D&gt;&lt;D xsi:type="xsd:double"&gt;1.97&lt;/D&gt;&lt;D xsi:type="xsd:double"&gt;1.97&lt;/D&gt;&lt;D xsi:type="xsd:double"&gt;1.97&lt;/D&gt;&lt;D xsi:type="xsd:double"&gt;1.92&lt;/D&gt;&lt;D xsi:type="xsd:double"&gt;1.68&lt;/D&gt;&lt;D xsi:type="xsd:double"&gt;1.66&lt;/D&gt;&lt;D xsi:type="xsd:double"&gt;1.8&lt;/D&gt;&lt;D xsi:type="xsd:double"&gt;1.69&lt;/D&gt;&lt;D xsi:type="xsd:double"&gt;1.69&lt;/D&gt;&lt;D xsi:type="xsd:double"&gt;1.69&lt;/D&gt;&lt;D xsi:type="xsd:double"&gt;1.69&lt;/D&gt;&lt;D xsi:type="xsd:double"&gt;1.57&lt;/D&gt;&lt;D xsi:type="xsd:double"&gt;1.53&lt;/D&gt;&lt;D xsi:type="xsd:double"&gt;1.51&lt;/D&gt;&lt;D xsi:type="xsd:double"&gt;1.53&lt;/D&gt;&lt;D xsi:type="xsd:double"&gt;1.53&lt;/D&gt;&lt;D xsi:type="xsd:double"&gt;1.53&lt;/D&gt;&lt;D xsi:type="xsd:double"&gt;1.629&lt;/D&gt;&lt;D xsi:type="xsd:double"&gt;1.68&lt;/D&gt;&lt;D xsi:type="xsd:double"&gt;1.56&lt;/D&gt;&lt;D xsi:type="xsd:double"&gt;1.58&lt;/D&gt;&lt;D xsi:type="xsd:double"&gt;1.59&lt;/D&gt;&lt;D xsi:type="xsd:double"&gt;1.59&lt;/D&gt;&lt;D xsi:type="xsd:double"&gt;1.59&lt;/D&gt;&lt;D xsi:type="xsd:double"&gt;1.61&lt;/D&gt;&lt;D xsi:type="xsd:double"&gt;1.69&lt;/D&gt;&lt;D xsi:type="xsd:double"&gt;1.72&lt;/D&gt;&lt;D xsi:type="xsd:double"&gt;1.7&lt;/D&gt;&lt;D xsi:type="xsd:double"&gt;1.72&lt;/D&gt;&lt;D xsi:type="xsd:double"&gt;1.72&lt;/D&gt;&lt;D xsi:type="xsd:double"&gt;1.72&lt;/D&gt;&lt;D xsi:type="xsd:double"&gt;1.89&lt;/D&gt;&lt;D xsi:type="xsd:double"&gt;2.04&lt;/D&gt;&lt;D xsi:type="xsd:double"&gt;2.05&lt;/D&gt;&lt;D xsi:type="xsd:double"&gt;2.11&lt;/D&gt;&lt;D xsi:type="xsd:double"&gt;2.11&lt;/D&gt;&lt;D xsi:type="xsd:double"&gt;2.11&lt;/D&gt;&lt;D xsi:type="xsd:double"&gt;2.11&lt;/D&gt;&lt;D xsi:type="xsd:double"&gt;2.11&lt;/D&gt;&lt;D xsi:type="xsd:double"&gt;2.33&lt;/D&gt;&lt;D xsi:type="xsd:double"&gt;2.27&lt;/D&gt;&lt;D xsi:type="xsd:double"&gt;2.13&lt;/D&gt;&lt;D xsi:type="xsd:double"&gt;2.18&lt;/D&gt;&lt;D xsi:type="xsd:double"&gt;2.18&lt;/D&gt;&lt;D xsi:type="xsd:double"&gt;2.18&lt;/D&gt;&lt;D xsi:type="xsd:double"&gt;2.43&lt;/D&gt;&lt;D xsi:type="xsd:double"&gt;2.05&lt;/D&gt;&lt;D xsi:type="xsd:double"&gt;2.215&lt;/D&gt;&lt;D xsi:type="xsd:double"&gt;2.21&lt;/D&gt;&lt;D xsi:type="xsd:double"&gt;1.95&lt;/D&gt;&lt;D xsi:type="xsd:double"&gt;1.95&lt;/D&gt;&lt;D xsi:type="xsd:double"&gt;1.95&lt;/D&gt;&lt;D xsi:type="xsd:double"&gt;2.1&lt;/D&gt;&lt;D xsi:type="xsd:double"&gt;2.14&lt;/D&gt;&lt;D xsi:type="xsd:double"&gt;2.22&lt;/D&gt;&lt;D xsi:type="xsd:double"&gt;2&lt;/D&gt;&lt;D xsi:type="xsd:double"&gt;1.875&lt;/D&gt;&lt;D xsi:type="xsd:double"&gt;1.875&lt;/D&gt;&lt;D xsi:type="xsd:double"&gt;1.875&lt;/D&gt;&lt;D xsi:type="xsd:double"&gt;1.93&lt;/D&gt;&lt;D xsi:type="xsd:double"&gt;2.02&lt;/D&gt;&lt;D xsi:type="xsd:double"&gt;2.08&lt;/D&gt;&lt;D xsi:type="xsd:double"&gt;2.215&lt;/D&gt;&lt;D xsi:type="xsd:double"&gt;2.26&lt;/D&gt;&lt;D xsi:type="xsd:double"&gt;2.26&lt;/D&gt;&lt;D xsi:type="xsd:double"&gt;2.26&lt;/D&gt;&lt;D xsi:type="xsd:double"&gt;2.615&lt;/D&gt;&lt;D xsi:type="xsd:double"&gt;2.71&lt;/D&gt;&lt;D xsi:type="xsd:double"&gt;2.76&lt;/D&gt;&lt;D xsi:type="xsd:double"&gt;2.7&lt;/D&gt;&lt;D xsi:type="xsd:double"&gt;2.63&lt;/D&gt;&lt;D xsi:type="xsd:double"&gt;2.63&lt;/D&gt;&lt;D xsi:type="xsd:double"&gt;2.63&lt;/D&gt;&lt;D xsi:type="xsd:double"&gt;2.68&lt;/D&gt;&lt;D xsi:type="xsd:double"&gt;2.54&lt;/D&gt;&lt;D xsi:type="xsd:double"&gt;2.63&lt;/D&gt;&lt;D xsi:type="xsd:double"&gt;2.6&lt;/D&gt;&lt;D xsi:type="xsd:double"&gt;2.78&lt;/D&gt;&lt;D xsi:type="xsd:double"&gt;2.78&lt;/D&gt;&lt;D xsi:type="xsd:double"&gt;2.78&lt;/D&gt;&lt;D xsi:type="xsd:double"&gt;2.76&lt;/D&gt;&lt;D xsi:type="xsd:double"&gt;2.78&lt;/D&gt;&lt;D xsi:type="xsd:double"&gt;2.8&lt;/D&gt;&lt;D xsi:type="xsd:double"&gt;2.88&lt;/D&gt;&lt;D xsi:type="xsd:double"&gt;2.88&lt;/D&gt;&lt;D xsi:type="xsd:double"&gt;2.88&lt;/D&gt;&lt;D xsi:type="xsd:double"&gt;2.88&lt;/D&gt;&lt;D xsi:type="xsd:double"&gt;3.22&lt;/D&gt;&lt;D xsi:type="xsd:double"&gt;3.115&lt;/D&gt;&lt;D xsi:type="xsd:double"&gt;3.05&lt;/D&gt;&lt;D xsi:type="xsd:double"&gt;3.0834&lt;/D&gt;&lt;D xsi:type="xsd:double"&gt;3.07&lt;/D&gt;&lt;D xsi:type="xsd:double"&gt;3.07&lt;/D&gt;&lt;D xsi:type="xsd:double"&gt;3.07&lt;/D&gt;&lt;D xsi:type="xsd:double"&gt;2.8&lt;/D&gt;&lt;D xsi:type="xsd:double"&gt;2.77&lt;/D&gt;&lt;D xsi:type="xsd:double"&gt;2.82&lt;/D&gt;&lt;D xsi:type="xsd:double"&gt;2.65&lt;/D&gt;&lt;D xsi:type="xsd:double"&gt;2.68&lt;/D&gt;&lt;D xsi:type="xsd:double"&gt;2.68&lt;/D&gt;&lt;D xsi:type="xsd:double"&gt;2.68&lt;/D&gt;&lt;D xsi:type="xsd:double"&gt;2.58&lt;/D&gt;&lt;D xsi:type="xsd:double"&gt;2.32&lt;/D&gt;&lt;D xsi:type="xsd:double"&gt;2.525&lt;/D&gt;&lt;D xsi:type="xsd:double"&gt;2.63&lt;/D&gt;&lt;D xsi:type="xsd:double"&gt;2.7121&lt;/D&gt;&lt;D xsi:type="xsd:double"&gt;2.7121&lt;/D&gt;&lt;D xsi:type="xsd:double"&gt;2.7121&lt;/D&gt;&lt;D xsi:type="xsd:double"&gt;2.755&lt;/D&gt;&lt;D xsi:type="xsd:double"&gt;2.76&lt;/D&gt;&lt;D xsi:type="xsd:double"&gt;2.78&lt;/D&gt;&lt;D xsi:type="xsd:double"&gt;2.91&lt;/D&gt;&lt;D xsi:type="xsd:double"&gt;2.85&lt;/D&gt;&lt;D xsi:type="xsd:double"&gt;2.85&lt;/D&gt;&lt;D xsi:type="xsd:double"&gt;2.85&lt;/D&gt;&lt;D xsi:type="xsd:double"&gt;2.93&lt;/D&gt;&lt;D xsi:type="xsd:double"&gt;3.03&lt;/D&gt;&lt;D xsi:type="xsd:double"&gt;3.16&lt;/D&gt;&lt;D xsi:type="xsd:double"&gt;3.16&lt;/D&gt;&lt;D xsi:type="xsd:double"&gt;3.16&lt;/D&gt;&lt;D xsi:type="xsd:double"&gt;3.16&lt;/D&gt;&lt;D xsi:type="xsd:double"&gt;3.16&lt;/D&gt;&lt;D xsi:type="xsd:double"&gt;3.12&lt;/D&gt;&lt;D xsi:type="xsd:double"&gt;2.91&lt;/D&gt;&lt;D xsi:type="xsd:double"&gt;2.75&lt;/D&gt;&lt;D xsi:type="xsd:double"&gt;2.67&lt;/D&gt;&lt;D xsi:type="xsd:double"&gt;2.77&lt;/D&gt;&lt;D xsi:type="xsd:double"&gt;2.77&lt;/D&gt;&lt;D xsi:type="xsd:double"&gt;2.77&lt;/D&gt;&lt;D xsi:type="xsd:double"&gt;2.89&lt;/D&gt;&lt;D xsi:type="xsd:double"&gt;3.13&lt;/D&gt;&lt;D xsi:type="xsd:double"&gt;2.97&lt;/D&gt;&lt;D xsi:type="xsd:double"&gt;3&lt;/D&gt;&lt;D xsi:type="xsd:double"&gt;3.03&lt;/D&gt;&lt;D xsi:type="xsd:double"&gt;3.03&lt;/D&gt;&lt;D xsi:type="xsd:double"&gt;3.03&lt;/D&gt;&lt;D xsi:type="xsd:double"&gt;2.94&lt;/D&gt;&lt;D xsi:type="xsd:double"&gt;2.84&lt;/D&gt;&lt;D xsi:type="xsd:double"&gt;2.87&lt;/D&gt;&lt;D xsi:type="xsd:double"&gt;3.001&lt;/D&gt;&lt;D xsi:type="xsd:double"&gt;3.12&lt;/D&gt;&lt;D xsi:type="xsd:double"&gt;3.12&lt;/D&gt;&lt;D xsi:type="xsd:double"&gt;3.12&lt;/D&gt;&lt;D xsi:type="xsd:double"&gt;3.12&lt;/D&gt;&lt;D xsi:type="xsd:double"&gt;3.21&lt;/D&gt;&lt;D xsi:type="xsd:double"&gt;3.18&lt;/D&gt;&lt;D xsi:type="xsd:double"&gt;3.14&lt;/D&gt;&lt;D xsi:type="xsd:double"&gt;3.14&lt;/D&gt;&lt;D xsi:type="xsd:double"&gt;3.14&lt;/D&gt;&lt;D xsi:type="xsd:double"&gt;3.14&lt;/D&gt;&lt;D xsi:type="xsd:double"&gt;3.3095&lt;/D&gt;&lt;D xsi:type="xsd:double"&gt;3.213&lt;/D&gt;&lt;D xsi:type="xsd:double"&gt;3.145&lt;/D&gt;&lt;D xsi:type="xsd:double"&gt;3.07&lt;/D&gt;&lt;D xsi:type="xsd:double"&gt;3.18&lt;/D&gt;&lt;D xsi:type="xsd:double"&gt;3.18&lt;/D&gt;&lt;D xsi:type="xsd:double"&gt;3.18&lt;/D&gt;&lt;D xsi:type="xsd:double"&gt;2.92&lt;/D&gt;&lt;D xsi:type="xsd:double"&gt;2.96&lt;/D&gt;&lt;D xsi:type="xsd:double"&gt;3.1&lt;/D&gt;&lt;D xsi:type="xsd:double"&gt;2.85&lt;/D&gt;&lt;D xsi:type="xsd:double"&gt;2.85&lt;/D&gt;&lt;D xsi:type="xsd:double"&gt;2.85&lt;/D&gt;&lt;D xsi:type="xsd:double"&gt;2.85&lt;/D&gt;&lt;D xsi:type="xsd:double"&gt;2.67&lt;/D&gt;&lt;D xsi:type="xsd:double"&gt;2.75&lt;/D&gt;&lt;D xsi:type="xsd:double"&gt;2.78&lt;/D&gt;&lt;D xsi:type="xsd:double"&gt;2.78&lt;/D&gt;&lt;D xsi:type="xsd:double"&gt;2.62&lt;/D&gt;&lt;D xsi:type="xsd:double"&gt;2.62&lt;/D&gt;&lt;D xsi:type="xsd:double"&gt;2.62&lt;/D&gt;&lt;D xsi:type="xsd:double"&gt;2.61&lt;/D&gt;&lt;D xsi:type="xsd:double"&gt;2.49&lt;/D&gt;&lt;D xsi:type="xsd:double"&gt;2.44&lt;/D&gt;&lt;D xsi:type="xsd:double"&gt;2.46&lt;/D&gt;&lt;D xsi:type="xsd:double"&gt;2.48&lt;/D&gt;&lt;D xsi:type="xsd:double"&gt;2.48&lt;/D&gt;&lt;D xsi:type="xsd:double"&gt;2.48&lt;/D&gt;&lt;D xsi:type="xsd:double"&gt;2.48&lt;/D&gt;&lt;D xsi:type="xsd:double"&gt;2.36&lt;/D&gt;&lt;D xsi:type="xsd:double"&gt;2.27&lt;/D&gt;&lt;D xsi:type="xsd:double"&gt;2.18&lt;/D&gt;&lt;D xsi:type="xsd:double"&gt;2.19&lt;/D&gt;&lt;D xsi:type="xsd:double"&gt;2.19&lt;/D&gt;&lt;D xsi:type="xsd:double"&gt;2.19&lt;/D&gt;&lt;D xsi:type="xsd:double"&gt;2.21&lt;/D&gt;&lt;D xsi:type="xsd:double"&gt;2.135&lt;/D&gt;&lt;D xsi:type="xsd:double"&gt;2.11&lt;/D&gt;&lt;D xsi:type="xsd:double"&gt;2.06&lt;/D&gt;&lt;D xsi:type="xsd:double"&gt;1.995&lt;/D&gt;&lt;D xsi:type="xsd:double"&gt;1.995&lt;/D&gt;&lt;D xsi:type="xsd:double"&gt;1.995&lt;/D&gt;&lt;D xsi:type="xsd:double"&gt;1.8902&lt;/D&gt;&lt;D xsi:type="xsd:double"&gt;1.96&lt;/D&gt;&lt;D xsi:type="xsd:double"&gt;2.23&lt;/D&gt;&lt;D xsi:type="xsd:double"&gt;2.12&lt;/D&gt;&lt;D xsi:type="xsd:double"&gt;2.14&lt;/D&gt;&lt;D xsi:type="xsd:double"&gt;2.14&lt;/D&gt;&lt;D xsi:type="xsd:double"&gt;2.14&lt;/D&gt;&lt;D xsi:type="xsd:double"&gt;2.195&lt;/D&gt;&lt;D xsi:type="xsd:double"&gt;2.13&lt;/D&gt;&lt;D xsi:type="xsd:double"&gt;2.16&lt;/D&gt;&lt;D xsi:type="xsd:double"&gt;2.265&lt;/D&gt;&lt;D xsi:type="xsd:double"&gt;2.14&lt;/D&gt;&lt;D xsi:type="xsd:double"&gt;2.14&lt;/D&gt;&lt;D xsi:type="xsd:double"&gt;2.14&lt;/D&gt;&lt;D xsi:type="xsd:double"&gt;2.14&lt;/D&gt;&lt;D xsi:type="xsd:double"&gt;2.14&lt;/D&gt;&lt;D xsi:type="xsd:double"&gt;2.075&lt;/D&gt;&lt;D xsi:type="xsd:double"&gt;2.09&lt;/D&gt;&lt;D xsi:type="xsd:double"&gt;2.09&lt;/D&gt;&lt;D xsi:type="xsd:double"&gt;2.09&lt;/D&gt;&lt;D xsi:type="xsd:double"&gt;2.09&lt;/D&gt;&lt;D xsi:type="xsd:double"&gt;2.15&lt;/D&gt;&lt;D xsi:type="xsd:double"&gt;2.16&lt;/D&gt;&lt;D xsi:type="xsd:double"&gt;2.15&lt;/D&gt;&lt;D xsi:type="xsd:double"&gt;2.11&lt;/D&gt;&lt;D xsi:type="xsd:double"&gt;2.06&lt;/D&gt;&lt;D xsi:type="xsd:double"&gt;2.06&lt;/D&gt;&lt;D xsi:type="xsd:double"&gt;2.06&lt;/D&gt;&lt;D xsi:type="xsd:double"&gt;2&lt;/D&gt;&lt;D xsi:type="xsd:double"&gt;1.98&lt;/D&gt;&lt;D xsi:type="xsd:double"&gt;1.98&lt;/D&gt;&lt;D xsi:type="xsd:double"&gt;1.96&lt;/D&gt;&lt;D xsi:type="xsd:double"&gt;1.94&lt;/D&gt;&lt;D xsi:type="xsd:double"&gt;1.94&lt;/D&gt;&lt;D xsi:type="xsd:double"&gt;1.94&lt;/D&gt;&lt;D xsi:type="xsd:double"&gt;2.07&lt;/D&gt;&lt;D xsi:type="xsd:double"&gt;2.215&lt;/D&gt;&lt;D xsi:type="xsd:double"&gt;2.26&lt;/D&gt;&lt;D xsi:type="xsd:do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>uble"&gt;2.24&lt;/D&gt;&lt;D xsi:type="xsd:double"&gt;2.26&lt;/D&gt;&lt;D xsi:type="xsd:double"&gt;2.26&lt;/D&gt;&lt;D xsi:type="xsd:double"&gt;2.26&lt;/D&gt;&lt;D xsi:type="xsd:double"&gt;2.36&lt;/D&gt;&lt;D xsi:type="xsd:double"&gt;2.37&lt;/D&gt;&lt;D xsi:type="xsd:double"&gt;2.4026&lt;/D&gt;&lt;D xsi:type="xsd:double"&gt;2.65&lt;/D&gt;&lt;D xsi:type="xsd:double"&gt;2.9&lt;/D&gt;&lt;D xsi:type="xsd:double"&gt;2.9&lt;/D&gt;&lt;D xsi:type="xsd:double"&gt;2.9&lt;/D&gt;&lt;D xsi:type="xsd:double"&gt;2.9&lt;/D&gt;&lt;D xsi:type="xsd:double"&gt;3&lt;/D&gt;&lt;D xsi:type="xsd:double"&gt;2.89&lt;/D&gt;&lt;D xsi:type="xsd:double"&gt;2.85&lt;/D&gt;&lt;D xsi:type="xsd:double"&gt;2.92&lt;/D&gt;&lt;D xsi:type="xsd:double"&gt;2.92&lt;/D&gt;&lt;D xsi:type="xsd:double"&gt;2.92&lt;/D&gt;&lt;D xsi:type="xsd:double"&gt;3.24&lt;/D&gt;&lt;D xsi:type="xsd:double"&gt;3.11&lt;/D&gt;&lt;D xsi:type="xsd:double"&gt;3.23&lt;/D&gt;&lt;D xsi:type="xsd:double"&gt;3.435&lt;/D&gt;&lt;D xsi:type="xsd:double"&gt;3.065&lt;/D&gt;&lt;D xsi:type="xsd:double"&gt;3.065&lt;/D&gt;&lt;D xsi:type="xsd:double"&gt;3.065&lt;/D&gt;&lt;D xsi:type="xsd:double"&gt;2.86&lt;/D&gt;&lt;D xsi:type="xsd:double"&gt;3.05&lt;/D&gt;&lt;D xsi:type="xsd:double"&gt;3.085&lt;/D&gt;&lt;D xsi:type="xsd:double"&gt;3&lt;/D&gt;&lt;D xsi:type="xsd:double"&gt;2.86&lt;/D&gt;&lt;D xsi:type="xsd:double"&gt;2.86&lt;/D&gt;&lt;D xsi:type="xsd:double"&gt;2.86&lt;/D&gt;&lt;D xsi:type="xsd:double"&gt;2.9436&lt;/D&gt;&lt;D xsi:type="xsd:double"&gt;2.94&lt;/D&gt;&lt;D xsi:type="xsd:double"&gt;2.78&lt;/D&gt;&lt;D xsi:type="xsd:double"&gt;2.9&lt;/D&gt;&lt;D xsi:type="xsd:double"&gt;2.89&lt;/D&gt;&lt;D xsi:type="xsd:double"&gt;2.89&lt;/D&gt;&lt;D xsi:type="xsd:double"&gt;2.89&lt;/D&gt;&lt;D xsi:type="xsd:double"&gt;2.92&lt;/D&gt;&lt;D xsi:type="xsd:double"&gt;2.94&lt;/D&gt;&lt;D xsi:type="xsd:double"&gt;2.82&lt;/D&gt;&lt;D xsi:type="xsd:double"&gt;2.88&lt;/D&gt;&lt;D xsi:type="xsd:double"&gt;2.87&lt;/D&gt;&lt;D xsi:type="xsd:double"&gt;2.87&lt;/D&gt;&lt;D xsi:type="xsd:double"&gt;2.87&lt;/D&gt;&lt;D xsi:type="xsd:double"&gt;2.8807&lt;/D&gt;&lt;D xsi:type="xsd:double"&gt;2.9&lt;/D&gt;&lt;D xsi:type="xsd:double"&gt;3.235&lt;/D&gt;&lt;D xsi:type="xsd:double"&gt;3.33&lt;/D&gt;&lt;D xsi:type="xsd:double"&gt;3.28&lt;/D&gt;&lt;D xsi:type="xsd:double"&gt;3.28&lt;/D&gt;&lt;D xsi:type="xsd:double"&gt;3.28&lt;/D&gt;&lt;D xsi:type="xsd:double"&gt;3.43&lt;/D&gt;&lt;D xsi:type="xsd:double"&gt;3.33&lt;/D&gt;&lt;D xsi:type="xsd:double"&gt;3.4815&lt;/D&gt;&lt;D xsi:type="xsd:double"&gt;3.73&lt;/D&gt;&lt;D xsi:type="xsd:double"&gt;3.66&lt;/D&gt;&lt;D xsi:type="xsd:double"&gt;3.66&lt;/D&gt;&lt;D xsi:type="xsd:double"&gt;3.66&lt;/D&gt;&lt;D xsi:type="xsd:double"&gt;4.01&lt;/D&gt;&lt;D xsi:type="xsd:double"&gt;3.87&lt;/D&gt;&lt;D xsi:type="xsd:double"&gt;3.72&lt;/D&gt;&lt;D xsi:type="xsd:double"&gt;3.75&lt;/D&gt;&lt;D xsi:type="xsd:double"&gt;3.53&lt;/D&gt;&lt;D xsi:type="xsd:double"&gt;3.53&lt;/D&gt;&lt;D xsi:type="xsd:double"&gt;3.53&lt;/D&gt;&lt;D xsi:type="xsd:double"&gt;3.75&lt;/D&gt;&lt;D xsi:type="xsd:double"&gt;3.77&lt;/D&gt;&lt;D xsi:type="xsd:double"&gt;3.99&lt;/D&gt;&lt;D xsi:type="xsd:double"&gt;4.34&lt;/D&gt;&lt;D xsi:type="xsd:double"&gt;4.43&lt;/D&gt;&lt;D xsi:type="xsd:double"&gt;4.43&lt;/D&gt;&lt;D xsi:type="xsd:double"&gt;4.43&lt;/D&gt;&lt;D xsi:type="xsd:double"&gt;4.64&lt;/D&gt;&lt;D xsi:type="xsd:double"&gt;4.88&lt;/D&gt;&lt;D xsi:type="xsd:double"&gt;5.08&lt;/D&gt;&lt;D xsi:type="xsd:double"&gt;5.12&lt;/D&gt;&lt;D xsi:type="xsd:double"&gt;5.35&lt;/D&gt;&lt;D xsi:type="xsd:double"&gt;5.35&lt;/D&gt;&lt;D xsi:type="xsd:double"&gt;5.35&lt;/D&gt;&lt;D xsi:type="xsd:double"&gt;5.07&lt;/D&gt;&lt;D xsi:type="xsd:double"&gt;4.71&lt;/D&gt;&lt;D xsi:type="xsd:double"&gt;4.66&lt;/D&gt;&lt;D xsi:type="xsd:double"&gt;4.78&lt;/D&gt;&lt;D xsi:type="xsd:double"&gt;4.26&lt;/D&gt;&lt;D xsi:type="xsd:double"&gt;4.26&lt;/D&gt;&lt;D xsi:type="xsd:double"&gt;4.26&lt;/D&gt;&lt;D xsi:type="xsd:double"&gt;4.08&lt;/D&gt;&lt;D xsi:type="xsd:double"&gt;4.19&lt;/D&gt;&lt;D xsi:type="xsd:double"&gt;4.19&lt;/D&gt;&lt;D xsi:type="xsd:double"&gt;4.19&lt;/D&gt;&lt;D xsi:type="xsd:double"&gt;3.885&lt;/D&gt;&lt;D xsi:type="xsd:double"&gt;3.885&lt;/D&gt;&lt;D xsi:type="xsd:double"&gt;3.885&lt;/D&gt;&lt;D xsi:type="xsd:double"&gt;4.15&lt;/D&gt;&lt;D xsi:type="xsd:double"&gt;3.695&lt;/D&gt;&lt;D xsi:type="xsd:double"&gt;3.51&lt;/D&gt;&lt;D xsi:type="xsd:double"&gt;3.5&lt;/D&gt;&lt;D xsi:type="xsd:double"&gt;3.25&lt;/D&gt;&lt;D xsi:type="xsd:double"&gt;3.25&lt;/D&gt;&lt;D xsi:type="xsd:double"&gt;3.25&lt;/D&gt;&lt;D xsi:type="xsd:double"&gt;3.06&lt;/D&gt;&lt;D xsi:type="xsd:double"&gt;3.35&lt;/D&gt;&lt;D xsi:type="xsd:double"&gt;3.57&lt;/D&gt;&lt;D xsi:type="xsd:double"&gt;3.505&lt;/D&gt;&lt;D xsi:type="xsd:double"&gt;3.43&lt;/D&gt;&lt;D xsi:type="xsd:double"&gt;3.43&lt;/D&gt;&lt;D xsi:type="xsd:double"&gt;3.43&lt;/D&gt;&lt;D xsi:type="xsd:double"&gt;3.31&lt;/D&gt;&lt;D xsi:type="xsd:double"&gt;3.2&lt;/D&gt;&lt;D xsi:type="xsd:double"&gt;3.07&lt;/D&gt;&lt;D xsi:type="xsd:double"&gt;3.35&lt;/D&gt;&lt;D xsi:type="xsd:double"&gt;3.16&lt;/D&gt;&lt;D xsi:type="xsd:double"&gt;3.16&lt;/D&gt;&lt;D xsi:type="xsd:double"&gt;3.16&lt;/D&gt;&lt;D xsi:type="xsd:double"&gt;3.11&lt;/D&gt;&lt;D xsi:type="xsd:double"&gt;3.24&lt;/D&gt;&lt;D xsi:type="xsd:double"&gt;3.36&lt;/D&gt;&lt;D xsi:type="xsd:double"&gt;3.3&lt;/D&gt;&lt;D xsi:type="xsd:double"&gt;3.3&lt;/D&gt;&lt;D xsi:type="xsd:double"&gt;3.3&lt;/D&gt;&lt;D xsi:type="xsd:double"&gt;3.3&lt;/D&gt;&lt;D xsi:type="xsd:double"&gt;3.422&lt;/D&gt;&lt;D xsi:type="xsd:double"&gt;3.55&lt;/D&gt;&lt;D xsi:type="xsd:double"&gt;3.48&lt;/D&gt;&lt;D xsi:type="xsd:double"&gt;3.37&lt;/D&gt;&lt;D xsi:type="xsd:double"&gt;3.34&lt;/D&gt;&lt;D xsi:type="xsd:double"&gt;3.34&lt;/D&gt;&lt;D xsi:type="xsd:double"&gt;3.34&lt;/D&gt;&lt;D xsi:type="xsd:double"&gt;3.52&lt;/D&gt;&lt;D xsi:type="xsd:double"&gt;3.625&lt;/D&gt;&lt;D xsi:type="xsd:double"&gt;3.795&lt;/D&gt;&lt;D xsi:type="xsd:double"&gt;3.575&lt;/D&gt;&lt;D xsi:type="xsd:double"&gt;3.5025&lt;/D&gt;&lt;D xsi:type="xsd:double"&gt;3.5025&lt;/D&gt;&lt;D xsi:type="xsd:double"&gt;3.5025&lt;/D&gt;&lt;D xsi:type="xsd:double"&gt;3.62&lt;/D&gt;&lt;D xsi:type="xsd:double"&gt;3.53&lt;/D&gt;&lt;D xsi:type="xsd:double"&gt;3.59&lt;/D&gt;&lt;D xsi:type="xsd:double"&gt;3.28&lt;/D&gt;&lt;D xsi:type="xsd:double"&gt;3.17&lt;/D&gt;&lt;D xsi:type="xsd:double"&gt;3.17&lt;/D&gt;&lt;D xsi:type="xsd:double"&gt;3.17&lt;/D&gt;&lt;D xsi:type="xsd:double"&gt;3.17&lt;/D&gt;&lt;D xsi:type="xsd:double"&gt;3.13&lt;/D&gt;&lt;D xsi:type="xsd:double"&gt;3.1&lt;/D&gt;&lt;D xsi:type="xsd:double"&gt;2.92&lt;/D&gt;&lt;D xsi:type="xsd:double"&gt;2.69&lt;/D&gt;&lt;D xsi:type="xsd:double"&gt;2.69&lt;/D&gt;&lt;D xsi:type="xsd:double"&gt;2.69&lt;/D&gt;&lt;D xsi:type="xsd:double"&gt;2.41&lt;/D&gt;&lt;D xsi:type="xsd:double"&gt;2.59&lt;/D&gt;&lt;D xsi:type="xsd:double"&gt;2.6&lt;/D&gt;&lt;D xsi:type="xsd:double"&gt;2.385&lt;/D&gt;&lt;D xsi:type="xsd:double"&gt;2.34&lt;/D&gt;&lt;D xsi:type="xsd:double"&gt;2.34&lt;/D&gt;&lt;D xsi:type="xsd:double"&gt;2.34&lt;/D&gt;&lt;D xsi:type="xsd:double"&gt;2.46&lt;/D&gt;&lt;D xsi:type="xsd:double"&gt;2.54&lt;/D&gt;&lt;D xsi:type="xsd:double"&gt;2.61&lt;/D&gt;&lt;D xsi:type="xsd:double"&gt;2.53&lt;/D&gt;&lt;D xsi:type="xsd:double"&gt;2.52&lt;/D&gt;&lt;D xsi:type="xsd:double"&gt;2.52&lt;/D&gt;&lt;D xsi:type="xsd:double"&gt;2.52&lt;/D&gt;&lt;D xsi:type="xsd:double"&gt;2.73&lt;/D&gt;&lt;D xsi:type="xsd:double"&gt;2.72&lt;/D&gt;&lt;D xsi:type="xsd:double"&gt;2.97&lt;/D&gt;&lt;D xsi:type="xsd:double"&gt;3.04&lt;/D&gt;&lt;D xsi:type="xsd:double"&gt;2.925&lt;/D&gt;&lt;D xsi:type="xsd:double"&gt;2.925&lt;/D&gt;&lt;D xsi:type="xsd:double"&gt;2.925&lt;/D&gt;&lt;D xsi:type="xsd:double"&gt;2.93&lt;/D&gt;&lt;D xsi:type="xsd:double"&gt;3.045&lt;/D&gt;&lt;D xsi:type="xsd:double"&gt;3.17&lt;/D&gt;&lt;D xsi:type="xsd:double"&gt;2.96&lt;/D&gt;&lt;D xsi:type="xsd:double"&gt;2.84&lt;/D&gt;&lt;D xsi:type="xsd:double"&gt;2.84&lt;/D&gt;&lt;D xsi:type="xsd:double"&gt;2.84&lt;/D&gt;&lt;D xsi:type="xsd:double"&gt;2.84&lt;/D&gt;&lt;D xsi:type="xsd:double"&gt;2.81&lt;/D&gt;&lt;D xsi:type="xsd:double"&gt;2.95&lt;/D&gt;&lt;D xsi:type="xsd:double"&gt;2.74&lt;/D&gt;&lt;D xsi:type="xsd:double"&gt;3.22&lt;/D&gt;&lt;D xsi:type="xsd:double"&gt;3.22&lt;/D&gt;&lt;D xsi:type="xsd:double"&gt;3.22&lt;/D&gt;&lt;D xsi:type="xsd:double"&gt;3.52&lt;/D&gt;&lt;D xsi:type="xsd:double"&gt;3.83&lt;/D&gt;&lt;D xsi:type="xsd:double"&gt;4.015&lt;/D&gt;&lt;D xsi:type="xsd:double"&gt;3.95&lt;/D&gt;&lt;D xsi:type="xsd:double"&gt;3.54&lt;/D&gt;&lt;D xsi:type="xsd:double"&gt;3.54&lt;/D&gt;&lt;D xsi:type="xsd:double"&gt;3.54&lt;/D&gt;&lt;D xsi:type="xsd:double"&gt;3.93&lt;/D&gt;&lt;D xsi:type="xsd:double"&gt;4.35&lt;/D&gt;&lt;D xsi:type="xsd:double"&gt;4.36&lt;/D&gt;&lt;D xsi:type="xsd:double"&gt;4.915&lt;/D&gt;&lt;D xsi:type="xsd:double"&gt;4.86&lt;/D&gt;&lt;D xsi:type="xsd:double"&gt;4.86&lt;/D&gt;&lt;D xsi:type="xsd:double"&gt;4.86&lt;/D&gt;&lt;D xsi:type="xsd:double"&gt;4.04&lt;/D&gt;&lt;D xsi:type="xsd:double"&gt;3.7&lt;/D&gt;&lt;D xsi:type="xsd:double"&gt;3.78&lt;/D&gt;&lt;D xsi:type="xsd:double"&gt;3.98&lt;/D&gt;&lt;D xsi:type="xsd:double"&gt;4.44&lt;/D&gt;&lt;D xsi:type="xsd:double"&gt;4.44&lt;/D&gt;&lt;D xsi:type="xsd:double"&gt;4.44&lt;/D&gt;&lt;D xsi:type="xsd:double"&gt;4.69&lt;/D&gt;&lt;D xsi:type="xsd:double"&gt;4.85&lt;/D&gt;&lt;D xsi:type="xsd:double"&gt;5.02&lt;/D&gt;&lt;D xsi:type="xsd:double"&gt;4.76&lt;/D&gt;&lt;D xsi:type="xsd:double"&gt;4.79&lt;/D&gt;&lt;D xsi:type="xsd:double"&gt;4.79&lt;/D&gt;&lt;D xsi:type="xsd:double"&gt;4.79&lt;/D&gt;&lt;D xsi:type="xsd:double"&gt;4.55&lt;/D&gt;&lt;D xsi:type="xsd:double"&gt;4.32&lt;/D&gt;&lt;D xsi:type="xsd:double"&gt;4.57&lt;/D&gt;&lt;D xsi:type="xsd:double"&gt;4.555&lt;/D&gt;&lt;D xsi:type="xsd:double"&gt;4.56&lt;/D&gt;&lt;D xsi:type="xsd:double"&gt;4.56&lt;/D&gt;&lt;D xsi:type="xsd:double"&gt;4.56&lt;/D&gt;&lt;D xsi:type="xsd:double"&gt;4.6&lt;/D&gt;&lt;D xsi:type="xsd:double"&gt;4.7&lt;/D&gt;&lt;D xsi:type="xsd:double"&gt;4.57&lt;/D&gt;&lt;D xsi:type="xsd:double"&gt;4.75&lt;/D&gt;&lt;D xsi:type="xsd:double"&gt;5.34&lt;/D&gt;&lt;D xsi:type="xsd:double"&gt;5.34&lt;/D&gt;&lt;D xsi:type="xsd:double"&gt;5.34&lt;/D&gt;&lt;D xsi:type="xsd:double"&gt;5.22&lt;/D&gt;&lt;D xsi:type="xsd:double"&gt;5.56&lt;/D&gt;&lt;D xsi:type="xsd:double"&gt;5.77&lt;/D&gt;&lt;D xsi:type="xsd:double"&gt;6.14&lt;/D&gt;&lt;D xsi:type="xsd:double"&gt;6.14&lt;/D&gt;&lt;D xsi:type="xsd:double"&gt;6.14&lt;/D&gt;&lt;D xsi:type="xsd:double"&gt;6.14&lt;/D&gt;&lt;D xsi:type="xsd:double"&gt;5.71&lt;/D&gt;&lt;D xsi:type="xsd:double"&gt;5.52&lt;/D&gt;&lt;D xsi:type="xsd:double"&gt;5.56&lt;/D&gt;&lt;D xsi:type="xsd:double"&gt;5.06&lt;/D&gt;&lt;D xsi:type="xsd:double"&gt;4.46&lt;/D&gt;&lt;D xsi:type="xsd:double"&gt;4.46&lt;/D&gt;&lt;D xsi:type="xsd:double"&gt;4.46&lt;/D&gt;&lt;D xsi:type="xsd:double"&gt;4.263&lt;/D&gt;&lt;D xsi:type="xsd:double"&gt;4.395&lt;/D&gt;&lt;D xsi:type="xsd:double"&gt;4.265&lt;/D&gt;&lt;D xsi:type="xsd:double"&gt;4.08&lt;/D&gt;&lt;D xsi:type="xsd:double"&gt;4.23&lt;/D&gt;&lt;D xsi:type="xsd:double"&gt;4.23&lt;/D&gt;&lt;D xsi:type="xsd:double"&gt;4.23&lt;/D&gt;&lt;D xsi:type="xsd:double"&gt;4.025&lt;/D&gt;&lt;D xsi:type="xsd:double"&gt;4.165&lt;/D&gt;&lt;D xsi:type="xsd:double"&gt;4.3&lt;/D&gt;&lt;D xsi:type="xsd:double"&gt;4.17&lt;/D&gt;&lt;D xsi:type="xsd:double"&gt;3.99&lt;/D&gt;&lt;D xsi:type="xsd:double"&gt;3.99&lt;/D&gt;&lt;D xsi:type="xsd:double"&gt;3.99&lt;/D&gt;&lt;D xsi:type="xsd:double"&gt;3.41&lt;/D&gt;&lt;D xsi:type="xsd:double"&gt;3.25&lt;/D&gt;&lt;D xsi:type="xsd:double"&gt;3.19&lt;/D&gt;&lt;D xsi:type="xsd:double"&gt;2.95&lt;/D&gt;&lt;D xsi:type="xsd:double"&gt;3.19&lt;/D&gt;&lt;D xsi:type="xsd:double"&gt;3.19&lt;/D&gt;&lt;D xsi:type="xsd:double"&gt;3.19&lt;/D&gt;&lt;D xsi:type="xsd:double"&gt;3.3396&lt;/D&gt;&lt;D xsi:type="xsd:double"&gt;3.51&lt;/D&gt;&lt;D xsi:type="xsd:double"&gt;3.3&lt;/D&gt;&lt;D xsi:type="xsd:double"&gt;3.25&lt;/D&gt;&lt;D xsi:type="xsd:double"&gt;3.19&lt;/D&gt;&lt;D xsi:type="xsd:double"&gt;3.19&lt;/D&gt;&lt;D xsi:type="xsd:double"&gt;3.19&lt;/D&gt;&lt;D xsi:type="xsd:double"&gt;3.285&lt;/D&gt;&lt;D xsi:type="xsd:double"&gt;3.31&lt;/D&gt;&lt;D xsi:type="xsd:double"&gt;3.33&lt;/D&gt;&lt;D xsi:type="xsd:double"&gt;3.54&lt;/D&gt;&lt;D xsi:type="xsd:double"&gt;3.72&lt;/D&gt;&lt;D xsi:type="xsd:double"&gt;3.72&lt;/D&gt;&lt;D xsi:type="xsd:double"&gt;3.72&lt;/D&gt;&lt;D xsi:type="xsd:double"&gt;3.72&lt;/D&gt;&lt;D xsi:type="xsd:double"&gt;3.761&lt;/D&gt;&lt;D xsi:type="xsd:double"&gt;3.52&lt;/D&gt;&lt;D xsi:type="xsd:double"&gt;3.58&lt;/D&gt;&lt;D xsi:type="xsd:double"&gt;3.9&lt;/D&gt;&lt;D xsi:type="xsd:double"&gt;3.9&lt;/D&gt;&lt;D xsi:type="xsd:double"&gt;3.9&lt;/D&gt;&lt;D xsi:type="xsd:double"&gt;3.85&lt;/D&gt;&lt;D xsi:type="xsd:double"&gt;3.785&lt;/D&gt;&lt;D xsi:type="xsd:double"&gt;4.42&lt;/D&gt;&lt;D xsi:type="xsd:double"&gt;4&lt;/D&gt;&lt;D xsi:type="xsd:double"&gt;3.82&lt;/D&gt;&lt;D xsi:type="xsd:double"&gt;3.82&lt;/D&gt;&lt;D xsi:type="xsd:double"&gt;3.82&lt;/D&gt;&lt;D xsi:type="xsd:double"&gt;3.41&lt;/D&gt;&lt;D xsi:type="xsd:double"&gt;3.2&lt;/D&gt;&lt;D xsi:type="xsd:double"&gt;3.1903&lt;/D&gt;&lt;D xsi:type="xsd:double"&gt;3.14&lt;/D&gt;&lt;D xsi:type="xsd:double"&gt;3.28&lt;/D&gt;&lt;D xsi:type="xsd:double"&gt;3.28&lt;/D&gt;&lt;D xsi:type="xsd:double"&gt;3.28&lt;/D&gt;&lt;D xsi:type="xsd:double"&gt;3.28&lt;/D&gt;&lt;D xsi:type="xsd:double"&gt;3.405&lt;/D&gt;&lt;D xsi:type="xsd:double"&gt;3.23&lt;/D&gt;&lt;D xsi:type="xsd:double"&gt;3.11&lt;/D&gt;&lt;D xsi:type="xsd:double"&gt;3.28&lt;/D&gt;&lt;D xsi:type="xsd:double"&gt;3.28&lt;/D&gt;&lt;D xsi:type="xsd:double"&gt;3.28&lt;/D&gt;&lt;D xsi:type="xsd:double"&gt;3.5&lt;/D&gt;&lt;D xsi:type="xsd:double"&gt;3.35&lt;/D&gt;&lt;D xsi:type="xsd:double"&gt;3.14&lt;/D&gt;&lt;D xsi:type="xsd:double"&gt;3.01&lt;/D&gt;&lt;D xsi:type="xsd:double"&gt;3.02&lt;/D&gt;&lt;D xsi:type="xsd:double"&gt;3.02&lt;/D&gt;&lt;D xsi:type="xsd:double"&gt;3.02&lt;/D&gt;&lt;D xsi:type="xsd:double"&gt;3.02&lt;/D&gt;&lt;D xsi:type="xsd:double"&gt;3&lt;/D&gt;&lt;D xsi:type="xsd:double"&gt;2.92&lt;/D&gt;&lt;D xsi:type="xsd:double"&gt;3.09&lt;/D&gt;&lt;D xsi:type="xsd:double"&gt;3.3031&lt;/D&gt;&lt;D xsi:type="xsd:double"&gt;3.3031&lt;/D&gt;&lt;D xsi:type="xsd:double"&gt;3.3031&lt;/D&gt;&lt;D xsi:type="xsd:double"&gt;3.23&lt;/D&gt;&lt;D xsi:type="xsd:double"&gt;3.13&lt;/D&gt;&lt;D xsi:type="xsd:double"&gt;3.14&lt;/D&gt;&lt;D xsi:type="xsd:double"&gt;3.07&lt;/D&gt;&lt;D xsi:type="xsd:double"&gt;3.19&lt;/D&gt;&lt;D xsi:type="xsd:double"&gt;3.19&lt;/D&gt;&lt;D xsi:type="xsd:double"&gt;3.19&lt;/D&gt;&lt;D xsi:type="xsd:double"&gt;3.395&lt;/D&gt;&lt;D xsi:type="xsd:double"&gt;3.3903&lt;/D&gt;&lt;D xsi:type="xsd:double"&gt;3.495&lt;/D&gt;&lt;D xsi:type="xsd:double"&gt;3.41&lt;/D&gt;&lt;D xsi:type="xsd:double"&gt;3.23&lt;/D&gt;&lt;D xsi:type="xsd:double"&gt;3.23&lt;/D&gt;&lt;D xsi:type="xsd:double"&gt;3.23&lt;/D&gt;&lt;D xsi:type="xsd:double"&gt;3.24&lt;/D&gt;&lt;D xsi:type="xsd:double"&gt;3.4418&lt;/D&gt;&lt;D xsi:type="xsd:double"&gt;3.55&lt;/D&gt;&lt;D xsi:type="xsd:double"&gt;3.68&lt;/D&gt;&lt;D xsi:type="xsd:double"&gt;3.97&lt;/D&gt;&lt;D xsi:type="xsd:double"&gt;3.97&lt;/D&gt;&lt;D xsi:type="xsd:double"&gt;3.97&lt;/D&gt;&lt;D xsi:type="xsd:double"&gt;3.94&lt;/D&gt;&lt;D xsi:type="xsd:double"&gt;4.02&lt;/D&gt;&lt;D xsi:type="xsd:double"&gt;4.05&lt;/D&gt;&lt;D xsi:type="xsd:double"&gt;4.11&lt;/D&gt;&lt;D xsi:type="xsd:double"&gt;4.025&lt;/D&gt;&lt;D xsi:type="xsd:double"&gt;4.025&lt;/D&gt;&lt;D xsi:type="xsd:double"&gt;4.025&lt;/D&gt;&lt;D xsi:type="xsd:double"&gt;4.08&lt;/D&gt;&lt;D xsi:type="xsd:double"&gt;4.06&lt;/D&gt;&lt;D xsi:type="xsd:double"&gt;4.085&lt;/D&gt;&lt;D xsi:type="xsd:double"&gt;4.27&lt;/D&gt;&lt;D xsi:type="xsd:double"&gt;4.2&lt;/D&gt;&lt;D xsi:type="xsd:double"&gt;4.2&lt;/D&gt;&lt;D xsi:type="xsd:double"&gt;4.2&lt;/D&gt;&lt;D xsi:type="xsd:double"&gt;4&lt;/D&gt;&lt;D xsi:type="xsd:double"&gt;3.86&lt;/D&gt;&lt;D xsi:type="xsd:double"&gt;3.62&lt;/D&gt;&lt;D xsi:type="xsd:double"&gt;3.62&lt;/D&gt;&lt;D xsi:type="xsd:double"&gt;3.42&lt;/D&gt;&lt;D xsi:type="xsd:double"&gt;3.42&lt;/D&gt;&lt;D xsi:type="xsd:double"&gt;3.42&lt;/D&gt;&lt;D xsi:type="xsd:double"&gt;3.33&lt;/D&gt;&lt;D xsi:type="xsd:double"&gt;3.43&lt;/D&gt;&lt;D xsi:type="xsd:double"&gt;3.83&lt;/D&gt;&lt;D xsi:type="xsd:double"&gt;3.93&lt;/D&gt;&lt;D xsi:type="xsd:double"&gt;3.88&lt;/D&gt;&lt;D xsi:type="xsd:double"&gt;3.88&lt;/D&gt;&lt;D xsi:type="xsd:double"&gt;3.88&lt;/D&gt;&lt;D xsi:type="xsd:double"&gt;3.765&lt;/D&gt;&lt;D xsi:type="xsd:double"&gt;4.2&lt;/D&gt;&lt;D xsi:type="xsd:double"&gt;4.37&lt;/D&gt;&lt;D xsi:type="xsd:double"&gt;4.06&lt;/D&gt;&lt;D xsi:type="xsd:double"&gt;4.12&lt;/D&gt;&lt;D xsi:type="xsd:double"&gt;4.12&lt;/D&gt;&lt;D xsi:type="xsd:double"&gt;4.12&lt;/D&gt;&lt;D xsi:type="xsd:double"&gt;4.12&lt;/D&gt;&lt;D xsi:type="xsd:double"&gt;4.18&lt;/D&gt;&lt;D xsi:type="xsd:double"&gt;4.005&lt;/D&gt;&lt;D xsi:type="xsd:double"&gt;4.13&lt;/D&gt;&lt;D xsi:type="xsd:double"&gt;4.375&lt;/D&gt;&lt;D xsi:type="xsd:double"&gt;4.375&lt;/D&gt;&lt;D xsi:type="xsd:double"&gt;4.375&lt;/D&gt;&lt;D xsi:type="xsd:double"&gt;4.325&lt;/D&gt;&lt;D xsi:type="xsd:double"&gt;4.07&lt;/D&gt;&lt;D xsi:type="xsd:double"&gt;4.03&lt;/D&gt;&lt;D xsi:type="xsd:double"&gt;3.7801&lt;/D&gt;&lt;D xsi:type="xsd:double"&gt;3.65&lt;/D&gt;&lt;D xsi:type="xsd:double"&gt;3.65&lt;/D&gt;&lt;D xsi:type="xsd:double"&gt;3.65&lt;/D&gt;&lt;D xsi:type="xsd:double"&gt;3.7101&lt;/D&gt;&lt;D xsi:type="xsd:double"&gt;3.67&lt;/D&gt;&lt;D xsi:type="xsd:double"&gt;3.615&lt;/D&gt;&lt;D xsi:type="xsd:double"&gt;3.54&lt;/D&gt;&lt;D xsi:type="xsd:double"&gt;3.2&lt;/D&gt;&lt;D xsi:type="xsd:double"&gt;3.2&lt;/D&gt;&lt;D xsi:type="xsd:double"&gt;3.2&lt;/D&gt;&lt;D xsi:type="xsd:double"&gt;3.18&lt;/D&gt;&lt;D xsi:type="xsd:double"&gt;3.31&lt;/D&gt;&lt;D xsi:type="xsd:double"&gt;3.402&lt;/D&gt;&lt;D xsi:type="xsd:double"&gt;3.5&lt;/D&gt;&lt;D xsi:type="xsd:double"&gt;3.445&lt;/D&gt;&lt;D xsi:type="xsd:double"&gt;3.445&lt;/D&gt;&lt;D xsi:type="xsd:double"&gt;3.445&lt;/D&gt;&lt;D xsi:type="xsd:double"&gt;3.59&lt;/D&gt;&lt;D xsi:type="xsd:double"&gt;3.83&lt;/D&gt;&lt;D xsi:type="xsd:double"&gt;3.845&lt;/D&gt;&lt;D xsi:type="xsd:double"&gt;3.9662&lt;/D&gt;&lt;D xsi:type="xsd:double"&gt;3.87&lt;/D&gt;&lt;D xsi:type="xsd:double"&gt;3.87&lt;/D&gt;&lt;D xsi:type="xsd:double"&gt;3.87&lt;/D&gt;&lt;D xsi:type="xsd:double"&gt;3.59&lt;/D&gt;&lt;D xsi:type="xsd:double"&gt;3.63&lt;/D&gt;&lt;D xsi:type="xsd:double"&gt;3.52&lt;/D&gt;&lt;D xsi:type="xsd:double"&gt;3.48&lt;/D&gt;&lt;D xsi:type="xsd:double"&gt;3.6&lt;/D&gt;&lt;D xsi:type="xsd:double"&gt;3.6&lt;/D&gt;&lt;D xsi:type="xsd:double"&gt;3.6&lt;/D&gt;&lt;D xsi:type="xsd:double"&gt;3.67&lt;/D&gt;&lt;D xsi:type="xsd:double"&gt;3.81&lt;/D&gt;&lt;D xsi:type="xsd:double"&gt;3.9101&lt;/D&gt;&lt;D xsi:type="xsd:double"&gt;3.96&lt;/D&gt;&lt;D xsi:type="xsd:double"&gt;3.96&lt;/D&gt;&lt;D xsi:type="xsd:double"&gt;3.96&lt;/D&gt;&lt;D xsi:type="xsd:double"&gt;3.96&lt;/D&gt;&lt;D xsi:type="xsd:double"&gt;4.01&lt;/D&gt;&lt;D xsi:type="xsd:double"&gt;4.05&lt;/D&gt;&lt;D xsi:type="xsd:double"&gt;4.26&lt;/D&gt;&lt;D xsi:type="xsd:double"&gt;4.17&lt;/D&gt;&lt;D xsi:type="xsd:double"&gt;4&lt;/D&gt;&lt;D xsi:type="xsd:double"&gt;4&lt;/D&gt;&lt;D xsi:type="xsd:double"&gt;4&lt;/D&gt;&lt;D xsi:type="xsd:double"&gt;4.1&lt;/D&gt;&lt;D xsi:type="xsd:double"&gt;4.1&lt;/D&gt;&lt;D xsi:type="xsd:double"&gt;3.75&lt;/D&gt;&lt;D xsi:type="xsd:double"&gt;3.69&lt;/D&gt;&lt;D xsi:type="xsd:double"&gt;3.73&lt;/D&gt;&lt;D xsi:type="xsd:double"&gt;3.73&lt;/D&gt;&lt;D xsi:type="xsd:double"&gt;3.73&lt;/D&gt;&lt;D xsi:type="xsd:double"&gt;3.735&lt;/D&gt;&lt;D xsi:type="xsd:double"&gt;3.91&lt;/D&gt;&lt;D xsi:type="xsd:double"&gt;3.61&lt;/D&gt;&lt;D xsi:type="xsd:double"&gt;3.785&lt;/D&gt;&lt;D xsi:type="xsd:double"&gt;3.955&lt;/D&gt;&lt;D xsi:type="xsd:double"&gt;3.955&lt;/D&gt;&lt;D xsi:type="xsd:double"&gt;3.955&lt;/D&gt;&lt;D xsi:type="xsd:double"&gt;3.96&lt;/D&gt;&lt;D xsi:type="xsd:double"&gt;4.01&lt;/D&gt;&lt;D xsi:type="xsd:double"&gt;3.85&lt;/D&gt;&lt;D xsi:type="xsd:double"&gt;3.75&lt;/D&gt;&lt;D xsi:type="xsd:double"&gt;3.77&lt;/D&gt;&lt;D xsi:type="xsd:double"&gt;3.77&lt;/D&gt;&lt;D xsi:type="xsd:double"&gt;3.77&lt;/D&gt;&lt;D xsi:type="xsd:double"&gt;3.66&lt;/D&gt;&lt;D xsi:type="xsd:double"&gt;3.79&lt;/D&gt;&lt;D xsi:type="xsd:double"&gt;3.76&lt;/D&gt;&lt;D xsi:type="xsd:double"&gt;3.76&lt;/D&gt;&lt;D xsi:type="xsd:double"&gt;3.79&lt;/D&gt;&lt;D xsi:type="xsd:double"&gt;3.79&lt;/D&gt;&lt;D xsi:type="xsd:double"&gt;3.79&lt;/D&gt;&lt;D xsi:type="xsd:double"&gt;3.6&lt;/D&gt;&lt;D xsi:type="xsd:double"&gt;3.63&lt;/D&gt;&lt;D xsi:type="xsd:double"&gt;3.64&lt;/D&gt;&lt;D xsi:type="xsd:double"&gt;3.66&lt;/D&gt;&lt;D xsi:type="xsd:double"&gt;3.58&lt;/D&gt;&lt;D xsi:type="xsd:double"&gt;3.58&lt;/D&gt;&lt;D xsi:type="xsd:double"&gt;3.58&lt;/D&gt;&lt;D xsi:type="xsd:double"&gt;3.53&lt;/D&gt;&lt;D xsi:type="xsd:double"&gt;3.3&lt;/D&gt;&lt;D xsi:type="xsd:double"&gt;3.305&lt;/D&gt;&lt;D xsi:type="xsd:double"&gt;3.37&lt;/D&gt;&lt;D xsi:type="xsd:double"&gt;3.34&lt;/D&gt;&lt;D xsi:type="xsd:double"&gt;3.34&lt;/D&gt;&lt;D xsi:type="xsd:double"&gt;3.34&lt;/D&gt;&lt;D xsi:type="xsd:double"&gt;3.45&lt;/D&gt;&lt;D xsi:type="xsd:double"&gt;3.355&lt;/D&gt;&lt;D xsi:type="xsd:double"&gt;3.26&lt;/D&gt;&lt;D xsi:type="xsd:double"&gt;3.2&lt;/D&gt;&lt;D xsi:type="xsd:double"&gt;3.02&lt;/D&gt;&lt;D xsi:type="xsd:double"&gt;3.02&lt;/D&gt;&lt;D xsi:type="xsd:double"&gt;3.02&lt;/D&gt;&lt;D xsi:type="xsd:double"&gt;3.1&lt;/D&gt;&lt;D xsi:type="xsd:double"&gt;3.25&lt;/D&gt;&lt;D xsi:type="xsd:double"&gt;3.47&lt;/D&gt;&lt;D xsi:type="xsd:double"&gt;3.51&lt;/D&gt;&lt;D xsi:type="xsd:double"&gt;3.56&lt;/D&gt;&lt;D xsi:type="xsd:double"&gt;3.56&lt;/D&gt;&lt;D xsi:type="xsd:double"&gt;3.56&lt;/D&gt;&lt;D xsi:type="xsd:double"&gt;3.56&lt;/D&gt;&lt;D xsi:type="xsd:double"&gt;3.66&lt;/D&gt;&lt;D xsi:type="xsd:double"&gt;3.59&lt;/D&gt;&lt;D xsi:type="xsd:double"&gt;3.655&lt;/D&gt;&lt;D xsi:type="xsd:double"&gt;3.72&lt;/D&gt;&lt;D xsi:type="xsd:double"&gt;3.72&lt;/D&gt;&lt;D xsi:type="xsd:double"&gt;3.72&lt;/D&gt;&lt;D xsi:type="xsd:double"&gt;3.72&lt;/D&gt;&lt;D xsi:type="xsd:double"&gt;3.73&lt;/D&gt;&lt;D xsi:type="xsd:double"&gt;3.64&lt;/D&gt;&lt;D xsi:type="xsd:double"&gt;3.56&lt;/D&gt;&lt;D xsi:type="xsd:double"&gt;3.71&lt;/D&gt;&lt;D xsi:type="xsd:double"&gt;3.71&lt;/D&gt;&lt;D xsi:type="xsd:double"&gt;3.71&lt;/D&gt;&lt;D xsi:type="xsd:double"&gt;3.9&lt;/D&gt;&lt;D xsi:type="xsd:double"&gt;3.83&lt;/D&gt;&lt;D xsi:type="xsd:double"&gt;3.9&lt;/D&gt;&lt;D xsi:type="xsd:double"&gt;3.84&lt;/D&gt;&lt;D xsi:type="xsd:double"&gt;3.88&lt;/D&gt;&lt;D xsi:type="xsd:double"&gt;3.88&lt;/D&gt;&lt;D xsi:type="xsd:double"&gt;3.88&lt;/D&gt;&lt;D xsi:type="xsd:double"&gt;3.88&lt;/D&gt;&lt;D xsi:type="xsd:double"&gt;3.725&lt;/D&gt;&lt;D xsi:type="xsd:double"&gt;3.58&lt;/D&gt;&lt;D xsi:type="xsd:double"&gt;3.46&lt;/D&gt;&lt;D xsi:type="xsd:double"&gt;3.62&lt;/D&gt;&lt;D xsi:type="xsd:double"&gt;3.62&lt;/D&gt;&lt;D xsi:type="xsd:double"&gt;3.62&lt;/D&gt;&lt;D xsi:type="xsd:double"&gt;3.769&lt;/D&gt;&lt;D xsi:type="xsd:double"&gt;3.82&lt;/D&gt;&lt;D xsi:type="xsd:double"&gt;3.745&lt;/D&gt;&lt;D xsi:type="xsd:double"&gt;3.85&lt;/D&gt;&lt;D xsi:type="xsd:double"&gt;3.93&lt;/D&gt;&lt;D xsi:type="xsd:double"&gt;3.93&lt;/D&gt;&lt;D xsi:type="xsd:double"&gt;3.93&lt;/D&gt;&lt;D xsi:type="xsd:double"&gt;3.9&lt;/D&gt;&lt;D xsi:type="xsd:double"&gt;4&lt;/D&gt;&lt;D xsi:type="xsd:double"&gt;3.875&lt;/D&gt;&lt;D xsi:type="xsd:double"&gt;4.01&lt;/D&gt;&lt;D xsi:type="xsd:double"&gt;3.98&lt;/D&gt;&lt;D xsi:type="xsd:double"&gt;3.98&lt;/D&gt;&lt;D xsi:type="xsd:double"&gt;3.98&lt;/D&gt;&lt;D xsi:type="xsd:double"&gt;3.76&lt;/D&gt;&lt;D xsi:type="xsd:double"&gt;3.75&lt;/D&gt;&lt;D xsi:type="xsd:double"&gt;3.79&lt;/D&gt;&lt;D xsi:type="xsd:double"&gt;3.86&lt;/D&gt;&lt;D xsi:type="xsd:double"&gt;3.895&lt;/D&gt;&lt;D xsi:type="xsd:double"&gt;3.895&lt;/D&gt;&lt;D xsi:type="xsd:double"&gt;3.895&lt;/D&gt;&lt;D xsi:type="xsd:double"&gt;3.89&lt;/D&gt;&lt;D xsi:type="xsd:double"&gt;3.835&lt;/D&gt;&lt;D xsi:type="xsd:double"&gt;3.91&lt;/D&gt;&lt;D xsi:type="xsd:double"&gt;3.97&lt;/D&gt;&lt;D xsi:type="xsd:double"&gt;3.86&lt;/D&gt;&lt;D xsi:type="xsd:double"&gt;3.86&lt;/D&gt;&lt;D xsi:type="xsd:double"&gt;3.86&lt;/D&gt;&lt;D xsi:type="xsd:double"&gt;3.86&lt;/D&gt;&lt;D xsi:type="xsd:double"&gt;3.52&lt;/D&gt;&lt;D xsi:type="xsd:double"&gt;3.5&lt;/D&gt;&lt;D xsi:type="xsd:double"&gt;3.5&lt;/D&gt;&lt;D xsi:type="xsd:double"&gt;3.49&lt;/D&gt;&lt;D xsi:type="xsd:double"&gt;3.49&lt;/D&gt;&lt;D xsi:type="xsd:double"&gt;3.49&lt;/D&gt;&lt;D xsi:type="xsd:double"&gt;3.54&lt;/D&gt;&lt;D xsi:type="xsd:double"&gt;3.6&lt;/D&gt;&lt;D xsi:type="xsd:double"&gt;3.67&lt;/D&gt;&lt;D xsi:type="xsd:double"&gt;3.6&lt;/D&gt;&lt;D xsi:type="xsd:double"&gt;3.56&lt;/D&gt;&lt;D xsi:type="xsd:double"&gt;3.56&lt;/D&gt;&lt;D xsi:type="xsd:double"&gt;3.56&lt;/D&gt;&lt;D xsi:type="xsd:double"&gt;3.54&lt;/D&gt;&lt;D xsi:type="xsd:double"&gt;3.32&lt;/D&gt;&lt;D xsi:type="xsd:double"&gt;3.29&lt;/D&gt;&lt;D xsi:type="xsd:double"&gt;3.29&lt;/D&gt;&lt;D xsi:type="xsd:double"&gt;3.21&lt;/D&gt;&lt;D xsi:type="xsd:double"&gt;3.21&lt;/D&gt;&lt;D xsi:type="xsd:double"&gt;3.21&lt;/D&gt;&lt;D xsi:type="xsd:double"&gt;3.125&lt;/D&gt;&lt;D xsi:type="xsd:double"&gt;3.28&lt;/D&gt;&lt;D xsi:type="xsd:double"&gt;3.09&lt;/D&gt;&lt;D xsi:type="xsd:double"&gt;3.16&lt;/D&gt;&lt;D xsi:type="xsd:double"&gt;3.11&lt;/D&gt;&lt;D xsi:type="xsd:double"&gt;3.11&lt;/D&gt;&lt;D xsi:type="xsd:double"&gt;3.11&lt;/D&gt;&lt;D xsi:type="xsd:double"&gt;3.24&lt;/D&gt;&lt;D xsi:type="xsd:double"&gt;3.25&lt;/D&gt;&lt;D xsi:type="xsd:double"&gt;3.16&lt;/D&gt;&lt;D xsi:type="xsd:double"&gt;2.7&lt;/D&gt;&lt;D xsi:type="xsd:double"&gt;2.36&lt;/D&gt;&lt;D xsi:type="xsd:double"&gt;2.36&lt;/D&gt;&lt;D xsi:type="xsd:double"&gt;2.36&lt;/D&gt;&lt;D xsi:type="xsd:double"&gt;2.72&lt;/D&gt;&lt;D xsi:type="xsd:double"&gt;2.75&lt;/D&gt;&lt;D xsi:type="xsd:double"&gt;2.84&lt;/D&gt;&lt;D xsi:type="xsd:double"&gt;2.86&lt;/D&gt;&lt;D xsi:type="xsd:double"&gt;2.86&lt;/D&gt;&lt;D xsi:type="xsd:double"&gt;2.86&lt;/D&gt;&lt;D xsi:type="xsd:double"&gt;2.86&lt;/D&gt;&lt;D xsi:type="xsd:double"&gt;2.88&lt;/D&gt;&lt;D xsi:type="xsd:double"&gt;2.77&lt;/D&gt;&lt;D xsi:type="xsd:double"&gt;2.66&lt;/D&gt;&lt;D xsi:type="xsd:double"&gt;2.615&lt;/D&gt;&lt;D xsi:type="xsd:double"&gt;2.615&lt;/D&gt;&lt;D xsi:type="xsd:double"&gt;2.615&lt;/D&gt;&lt;D xsi:type="xsd:double"&gt;2.615&lt;/D&gt;&lt;D xsi:type="xsd:double"&gt;2.67&lt;/D&gt;&lt;D xsi:type="xsd:double"&gt;2.77&lt;/D&gt;&lt;D xsi:type="xsd:double"&gt;2.74&lt;/D&gt;&lt;D xsi:type="xsd:double"&gt;2.8&lt;/D&gt;&lt;D xsi:type="xsd:double"&gt;2.8&lt;/D&gt;&lt;D xsi:type="xsd:double"&gt;2.8&lt;/D&gt;&lt;D xsi:type="xsd:double"&gt;2.8&lt;/D&gt;&lt;D xsi:type="xsd:double"&gt;2.79&lt;/D&gt;&lt;D xsi:type="xsd:double"&gt;2.75&lt;/D&gt;&lt;D xsi:type="xsd:double"&gt;2.72&lt;/D&gt;&lt;D xsi:type="xsd:double"&gt;2.67&lt;/D&gt;&lt;D xsi:type="xsd:double"&gt;2.56&lt;/D&gt;&lt;D xsi:type="xsd:double"&gt;2.56&lt;/D&gt;&lt;D xsi:type="xsd:double"&gt;2.56&lt;/D&gt;&lt;D xsi:type="xsd:double"&gt;2.52&lt;/D&gt;&lt;D xsi:type="xsd:double"&gt;2.42&lt;/D&gt;&lt;D xsi:type="xsd:double"&gt;2.48&lt;/D&gt;&lt;D xsi:type="xsd:double"&gt;2.53&lt;/D&gt;&lt;D xsi:type="xsd:double"&gt;2.55&lt;/D&gt;&lt;D xsi:type="xsd:double"&gt;2.55&lt;/D&gt;&lt;D xsi:type="xsd:double"&gt;2.55&lt;/D&gt;&lt;D xsi:type="xsd:double"&gt;2.455&lt;/D&gt;&lt;D xsi:type="xsd:double"&gt;2.3&lt;/D&gt;&lt;D xsi:type="xsd:double"&gt;2.3438&lt;/D&gt;&lt;D xsi:type="xsd:double"&gt;2.44&lt;/D&gt;&lt;D xsi:type="xsd:double"&gt;2.51&lt;/D&gt;&lt;D xsi:type="xsd:double"&gt;2.51&lt;/D&gt;&lt;D xsi:type="xsd:double"&gt;2.51&lt;/D&gt;&lt;D xsi:type="xsd:double"&gt;2.625&lt;/D&gt;&lt;D xsi:type="xsd:double"&gt;2.605&lt;/D&gt;&lt;D xsi:type="xsd:double"&gt;2.69&lt;/D&gt;&lt;D xsi:type="xsd:double"&gt;2.59&lt;/D&gt;&lt;D xsi:type="xsd:double"&gt;2.6&lt;/D&gt;&lt;D xsi:type="xsd:double"&gt;2.6&lt;/D&gt;&lt;D xsi:type="xsd:double"&gt;2.6&lt;/D&gt;&lt;D xsi:type="xsd:double"&gt;2.63&lt;/D&gt;&lt;D xsi:type="xsd:double"&gt;2.48&lt;/D&gt;&lt;D xsi:type="xsd:double"&gt;2.455&lt;/D&gt;&lt;D xsi:type="xsd:double"&gt;2.48&lt;/D&gt;&lt;D xsi:type="xsd:double"&gt;2.52&lt;/D&gt;&lt;D xsi:type="xsd:double"&gt;2.52&lt;/D&gt;&lt;D xsi:type="xsd:double"&gt;2.52&lt;/D&gt;&lt;D xsi:type="xsd:double"&gt;2.545&lt;/D&gt;&lt;D xsi:type="xsd:double"&gt;2.69&lt;/D&gt;&lt;D xsi:type="xsd:double"&gt;2.64&lt;/D&gt;&lt;D xsi:type="xsd:double"&gt;2.6217&lt;/D&gt;&lt;D xsi:type="xsd:double"&gt;2.55&lt;/D&gt;&lt;D xsi:type="xsd:double"&gt;2.55&lt;/D&gt;&lt;D xsi:type="xsd:double"&gt;2.55&lt;/D&gt;&lt;D xsi:type="xsd:double"&gt;2.55&lt;/D&gt;&lt;D xsi:type="xsd:double"&gt;2.475&lt;/D&gt;&lt;D xsi:type="xsd:double"&gt;2.45&lt;/D&gt;&lt;D xsi:type="xsd:double"&gt;2.71&lt;/D&gt;&lt;D xsi:type="xsd:double"&gt;2.94&lt;/D&gt;&lt;D xsi:type="xsd:double"&gt;2.94&lt;/D&gt;&lt;D xsi:type="xsd:double"&gt;2.94&lt;/D&gt;&lt;D xsi:type="xsd:double"&gt;3&lt;/D&gt;&lt;D xsi:type="xsd:double"&gt;2.96&lt;/D&gt;&lt;D xsi:type="xsd:double"&gt;2.99&lt;/D&gt;&lt;D xsi:type="xsd:double"&gt;2.96&lt;/D&gt;&lt;D xsi:type="xsd:double"&gt;3.0101&lt;/D&gt;&lt;D xsi:type="xsd:double"&gt;3.0101&lt;/D&gt;&lt;D xsi:type="xsd:double"&gt;3.0101&lt;/D&gt;&lt;D xsi:type="xsd:double"&gt;3.065&lt;/D&gt;&lt;D xsi:type="xsd:double"&gt;3.13&lt;/D&gt;&lt;D xsi:type="xsd:double"&gt;3.055&lt;/D&gt;&lt;D xsi:type="xsd:double"&gt;3.07&lt;/D&gt;&lt;D xsi:type="xsd:double"&gt;3.205&lt;/D&gt;&lt;D xsi:type="xsd:double"&gt;3.205&lt;/D&gt;&lt;D xsi:type="xsd:double"&gt;3.205&lt;/D&gt;&lt;D xsi:type="xsd:double"&gt;3.205&lt;/D&gt;&lt;D xsi:type="xsd:double"&gt;3.2&lt;/D&gt;&lt;D xsi:type="xsd:double"&gt;3.26&lt;/D&gt;&lt;D xsi:type="xsd:double"&gt;3.35&lt;/D&gt;&lt;D xsi:type="xsd:double"&gt;3.27&lt;/D&gt;&lt;D xsi:type="xsd:double"&gt;3.27&lt;/D&gt;&lt;D xsi:type="xsd:double"&gt;3.27&lt;/D&gt;&lt;D xsi:type="xsd:double"&gt;3.35&lt;/D&gt;&lt;D xsi:type="xsd:double"&gt;3.37&lt;/D&gt;&lt;D xsi:type="xsd:double"&gt;3.35&lt;/D&gt;&lt;D xsi:type="xsd:double"&gt;3.37&lt;/D&gt;&lt;D xsi:type="xsd:double"&gt;3.37&lt;/D&gt;&lt;D xsi:type="xsd:double"&gt;3.37&lt;/D&gt;&lt;D xsi:type="xsd:double"&gt;3.37&lt;/D&gt;&lt;D xsi:type="xsd:double"&gt;3.29&lt;/D&gt;&lt;D xsi:type="xsd:double"&gt;3.29&lt;/D&gt;&lt;D xsi:type="xsd:double"&gt;3.28&lt;/D&gt;&lt;D xsi:type="xsd:double"&gt;3.27&lt;/D&gt;&lt;D xsi:type="xsd:double"&gt;3.29&lt;/D&gt;&lt;D xsi:type="xsd:double"&gt;3.29&lt;/D&gt;&lt;D xsi:type="xsd:double"&gt;3.29&lt;/D&gt;&lt;D xsi:type="xsd:double"&gt;3.21&lt;/D&gt;&lt;D xsi:type="xsd:double"&gt;3.17&lt;/D&gt;&lt;D xsi:type="xsd:double"&gt;3.15&lt;/D&gt;&lt;D xsi:type="xsd:double"&gt;3.15&lt;/D&gt;&lt;D xsi:type="xsd:double"&gt;3.1&lt;/D&gt;&lt;D xsi:type="xsd:double"&gt;3.1&lt;/D&gt;&lt;D xsi:type="xsd:double"&gt;3.1&lt;/D&gt;&lt;D xsi:type="xsd:double"&gt;2.87&lt;/D&gt;&lt;D xsi:type="xsd:double"&gt;3.15&lt;/D&gt;&lt;D xsi:type="xsd:double"&gt;3.24&lt;/D&gt;&lt;D xsi:type="xsd:double"&gt;3.26&lt;/D&gt;&lt;D xsi:type="xsd:double"&gt;3.2&lt;/D&gt;&lt;D xsi:type="xsd:double"&gt;3.2&lt;/D&gt;&lt;D xsi:type="xsd:double"&gt;3.2&lt;/D&gt;&lt;D xsi:type="xsd:double"&gt;3.21&lt;/D&gt;&lt;D xsi:type="xsd:double"&gt;3.25&lt;/D&gt;&lt;D xsi:type="xsd:double"&gt;3.31&lt;/D&gt;&lt;D xsi:type="xsd:double"&gt;3.21&lt;/D&gt;&lt;D xsi:type="xsd:double"&gt;3.26&lt;/D&gt;&lt;D xsi:type="xsd:double"&gt;3.26&lt;/D&gt;&lt;D xsi:type="xsd:double"&gt;3.26&lt;/D&gt;&lt;D xsi:type="xsd:double"&gt;3.34&lt;/D&gt;&lt;D xsi:type="xsd:double"&gt;3.51&lt;/D&gt;&lt;D xsi:type="xsd:double"&gt;3.35&lt;/D&gt;&lt;D xsi:type="xsd:double"&gt;3.47&lt;/D&gt;&lt;D xsi:type="xsd:double"&gt;3.56&lt;/D&gt;&lt;D xsi:type="xsd:double"&gt;3.56&lt;/D&gt;&lt;D xsi:type="xsd:double"&gt;3.56&lt;/D&gt;&lt;D xsi:type="xsd:double"&gt;3.58&lt;/D&gt;&lt;D xsi:type="xsd:double"&gt;3.535&lt;/D&gt;&lt;D xsi:type="xsd:double"&gt;3.63&lt;/D&gt;&lt;D xsi:type="xsd:double"&gt;3.6&lt;/D&gt;&lt;D xsi:type="xsd:double"&gt;3.55&lt;/D&gt;&lt;D xsi:type="xsd:double"&gt;3.55&lt;/D&gt;&lt;D xsi:type="xsd:double"&gt;3.55&lt;/D&gt;&lt;D xsi:type="xsd:double"&gt;3.685&lt;/D&gt;&lt;D xsi:type="xsd:double"&gt;3.6&lt;/D&gt;&lt;D xsi:type="xsd:double"&gt;3.63&lt;/D&gt;&lt;D xsi:type="xsd:double"&gt;3.64&lt;/D&gt;&lt;D xsi:type="xsd:double"&gt;3.65&lt;/D&gt;&lt;D xsi:type="xsd:double"&gt;3.65&lt;/D&gt;&lt;D xsi:type="xsd:double"&gt;3.65&lt;/D&gt;&lt;D xsi:type="xsd:double"&gt;3.88&lt;/D&gt;&lt;D xsi:type="xsd:double"&gt;4.01&lt;/D&gt;&lt;D xsi:type="xsd:double"&gt;4.0204&lt;/D&gt;&lt;D xsi:type="xsd:double"&gt;4.11&lt;/D&gt;&lt;D xsi:type="xsd:double"&gt;4.01&lt;/D&gt;&lt;D xsi:type="xsd:double"&gt;4.01&lt;/D&gt;&lt;D xsi:type="xsd:double"&gt;4.01&lt;/D&gt;&lt;D xsi:type="xsd:double"&gt;4.235&lt;/D&gt;&lt;D xsi:type="xsd:double"&gt;4.2&lt;/D&gt;&lt;D xsi:type="xsd:double"&gt;4.24&lt;/D&gt;&lt;D xsi:type="xsd:double"&gt;4.25&lt;/D&gt;&lt;D xsi:type="xsd:double"&gt;4.315&lt;/D&gt;&lt;D xsi:type="xsd:double"&gt;4.315&lt;/D&gt;&lt;D xsi:type="xsd:double"&gt;4.315&lt;/D&gt;&lt;D xsi:type="xsd:double"&gt;4.315&lt;/D&gt;&lt;D xsi:type="xsd:double"&gt;4.47&lt;/D&gt;&lt;D xsi:type="xsd:double"&gt;4.54&lt;/D&gt;&lt;D xsi:type="xsd:double"&gt;4.55&lt;/D&gt;&lt;D xsi:type="xsd:double"&gt;4.47&lt;/D&gt;&lt;D xsi:type="xsd:double"&gt;4.47&lt;/D&gt;&lt;D xsi:type="xsd:double"&gt;4.47&lt;/D&gt;&lt;D xsi:type="xsd:double"&gt;4.673&lt;/D&gt;&lt;D xsi:type="xsd:double"&gt;4.81&lt;/D&gt;&lt;D xsi:type="xsd:double"&gt;4.85&lt;/D&gt;&lt;D xsi:type="xsd:double"&gt;5.18&lt;/D&gt;&lt;D xsi:type="xsd:double"&gt;5.25&lt;/D&gt;&lt;D xsi:type="xsd:double"&gt;5.25&lt;/D&gt;&lt;D xsi:type="xsd:double"&gt;5.25&lt;/D&gt;&lt;D xsi:type="xsd:double"&gt;4.76&lt;/D&gt;&lt;D xsi:type="xsd:double"&gt;5.03&lt;/D&gt;&lt;D xsi:type="xsd:double"&gt;5.04&lt;/D&gt;&lt;D xsi:type="xsd:double"&gt;4.8&lt;/D&gt;&lt;D xsi:type="xsd:double"&gt;5&lt;/D&gt;&lt;D xsi:type="xsd:double"&gt;5&lt;/D&gt;&lt;D xsi:type="xsd:double"&gt;5&lt;/D&gt;&lt;D xsi:type="xsd:double"&gt;5.18&lt;/D&gt;&lt;D xsi:type="xsd:double"&gt;5.16&lt;/D&gt;&lt;D xsi:type="xsd:double"&gt;5.1&lt;/D&gt;&lt;D xsi:type="xsd:double"&gt;5.22&lt;/D&gt;&lt;D xsi:type="xsd:double"&gt;5.11&lt;/D&gt;&lt;D xsi:type="xsd:double"&gt;5.11&lt;/D&gt;&lt;D xsi:type="xsd:double"&gt;5.11&lt;/D&gt;&lt;D xsi:type="xsd:double"&gt;4.815&lt;/D&gt;&lt;D xsi:type="xsd:double"&gt;4.75&lt;/D&gt;&lt;D xsi:type="xsd:double"&gt;4.62&lt;/D&gt;&lt;D xsi:type="xsd:double"&gt;4.875&lt;/D&gt;&lt;D xsi:type="xsd:double"&gt;5.11&lt;/D&gt;&lt;D xsi:type="xsd:double"&gt;5.11&lt;/D&gt;&lt;D xsi:type="xsd:double"&gt;5.11&lt;/D&gt;&lt;D xsi:type="xsd:double"&gt;5.0911&lt;/D&gt;&lt;D xsi:type="xsd:double"&gt;5.3&lt;/D&gt;&lt;D xsi:type="xsd:double"&gt;5.14&lt;/D&gt;&lt;D xsi:type="xsd:double"&gt;5.025&lt;/D&gt;&lt;D xsi:type="xsd:double"&gt;5.045&lt;/D&gt;&lt;D xsi:type="xsd:double"&gt;5.045&lt;/D&gt;&lt;D xsi:type="xsd:double"&gt;5.045&lt;/D&gt;&lt;D xsi:type="xsd:double"&gt;4.97&lt;/D&gt;&lt;D xsi:type="xsd:double"&gt;4.93&lt;/D&gt;&lt;D xsi:type="xsd:double"&gt;5.09&lt;/D&gt;&lt;D xsi:type="xsd:double"&gt;5.17&lt;/D&gt;&lt;D xsi:type="xsd:double"&gt;5.23&lt;/D&gt;&lt;D xsi:type="xsd:double"&gt;5.23&lt;/D&gt;&lt;D xsi:type="xsd:double"&gt;5.23&lt;/D&gt;&lt;D xsi:type="xsd:double"&gt;5.165&lt;/D&gt;&lt;D xsi:type="xsd:double"&gt;5.605&lt;/D&gt;&lt;D xsi:type="xsd:double"&gt;5.69&lt;/D&gt;&lt;D xsi:type="xsd:double"&gt;5.515&lt;/D&gt;&lt;D xsi:type="xsd:double"&gt;5.47&lt;/D&gt;&lt;D xsi:type="xsd:double"&gt;5.47&lt;/D&gt;&lt;D xsi:type="xsd:double"&gt;5.47&lt;/D&gt;&lt;D xsi:type="xsd:double"&gt;5.53&lt;/D&gt;&lt;D xsi:type="xsd:double"&gt;5.7&lt;/D&gt;&lt;D xsi:type="xsd:double"&gt;5.78&lt;/D&gt;&lt;D xsi:type="xsd:double"&gt;5.81&lt;/D&gt;&lt;D xsi:type="xsd:double"&gt;5.71&lt;/D&gt;&lt;D xsi:type="xsd:double"&gt;5.71&lt;/D&gt;&lt;D xsi:type="xsd:double"&gt;5.71&lt;/D&gt;&lt;D xsi:type="xsd:double"&gt;5.51&lt;/D&gt;&lt;D xsi:type="xsd:double"&gt;5.44&lt;/D&gt;&lt;D xsi:type="xsd:double"&gt;5.35&lt;/D&gt;&lt;D xsi:type="xsd:double"&gt;5.5&lt;/D&gt;&lt;D xsi:type="xsd:double"&gt;5.415&lt;/D&gt;&lt;D xsi:type="xsd:double"&gt;5.415&lt;/D&gt;&lt;D xsi:type="xsd:double"&gt;5.415&lt;/D&gt;&lt;D xsi:type="xsd:double"&gt;5.59&lt;/D&gt;&lt;D xsi:type="xsd:double"&gt;5.92&lt;/D&gt;&lt;D xsi:type="xsd:double"&gt;5.86&lt;/D&gt;&lt;D xsi:type="xsd:double"&gt;5.89&lt;/D&gt;&lt;D xsi:type="xsd:double"&gt;6.2&lt;/D&gt;&lt;D xsi:type="xsd:double"&gt;6.2&lt;/D&gt;&lt;D xsi:type="xsd:double"&gt;6.2&lt;/D&gt;&lt;D xsi:type="xsd:double"&gt;6.31&lt;/D&gt;&lt;D xsi:type="xsd:double"&gt;6.26&lt;/D&gt;&lt;D xsi:type="xsd:double"&gt;6.18&lt;/D&gt;&lt;D xsi:type="xsd:double"&gt;6.18&lt;/D&gt;&lt;D xsi:type="xsd:double"&gt;6.33&lt;/D&gt;&lt;D xsi:type="xsd:double"&gt;6.33&lt;/D&gt;&lt;D xsi:type="xsd:double"&gt;6.33&lt;/D&gt;&lt;D xsi:type="xsd:double"&gt;6.31&lt;/D&gt;&lt;D xsi:type="xsd:double"&gt;6.26&lt;/D&gt;&lt;D xsi:type="xsd:double"&gt;6.14&lt;/D&gt;&lt;D xsi:type="xsd:double"&gt;6.13&lt;/D&gt;&lt;D xsi:type="xsd:double"&gt;6.47&lt;/D&gt;&lt;D xsi:type="xsd:double"&gt;6.47&lt;/D&gt;&lt;D xsi:type="xsd:double"&gt;6.47&lt;/D&gt;&lt;D xsi:type="xsd:double"&gt;6.521&lt;/D&gt;&lt;D xsi:type="xsd:double"&gt;6.64&lt;/D&gt;&lt;D xsi:type="xsd:double"&gt;6.45&lt;/D&gt;&lt;D xsi:type="xsd:double"&gt;6.41&lt;/D&gt;&lt;D xsi:type="xsd:double"&gt;6.6&lt;/D&gt;&lt;D xsi:type="xsd:double"&gt;6.6&lt;/D&gt;&lt;D xsi:type="xsd:double"&gt;6.6&lt;/D&gt;&lt;D xsi:type="xsd:double"&gt;6.55&lt;/D&gt;&lt;D xsi:type="xsd:double"&gt;6.6&lt;/D&gt;&lt;D xsi:type="xsd:double"&gt;5.8304&lt;/D&gt;&lt;D xsi:type="xsd:double"&gt;5.99&lt;/D&gt;&lt;D xsi:type="xsd:double"&gt;6.34&lt;/D&gt;&lt;D xsi:type="xsd:double"&gt;6.34&lt;/D&gt;&lt;D xsi:type="xsd:double"&gt;6.34&lt;/D&gt;&lt;D xsi:type="xsd:double"&gt;6.385&lt;/D&gt;&lt;D xsi:type="xsd:double"&gt;6.07&lt;/D&gt;&lt;D xsi:type="xsd:double"&gt;6.16&lt;/D&gt;&lt;D xsi:type="xsd:double"&gt;6.24&lt;/D&gt;&lt;D xsi:type="xsd:double"&gt;6.55&lt;/D&gt;&lt;D xsi:type="xsd:double"&gt;6.55&lt;/D&gt;&lt;D xsi:type="xsd:double"&gt;6.55&lt;/D&gt;&lt;D xsi:type="xsd:double"&gt;6.55&lt;/D&gt;&lt;D xsi:type="xsd:double"&gt;6.54&lt;/D&gt;&lt;D xsi:type="xsd:double"&gt;6.62&lt;/D&gt;&lt;D xsi:type="xsd:double"&gt;6.37&lt;/D&gt;&lt;D xsi:type="xsd:double"&gt;6.37&lt;/D&gt;&lt;D xsi:type="xsd:double"&gt;6.37&lt;/D&gt;&lt;D xsi:type="xsd:double"&gt;6.37&lt;/D&gt;&lt;D xsi:type="xsd:double"&gt;6.37&lt;/D&gt;&lt;D xsi:type="xsd:double"&gt;6.29&lt;/D&gt;&lt;D xsi:type="xsd:double"&gt;6.17&lt;/D&gt;&lt;D xsi:type="xsd:double"&gt;6.37&lt;/D&gt;&lt;/FQL&gt;&lt;FQL&gt;&lt;Q&gt;VZ-US^FG_PRICE_LOW(20201231,20240104,D)&lt;/Q&gt;&lt;R&gt;1100&lt;/R&gt;&lt;C&gt;1&lt;/C&gt;&lt;D xsi:type="xsd:double"&gt;58.02&lt;/D&gt;&lt;D xsi:type="xsd:double"&gt;58.02&lt;/D&gt;&lt;D xsi:type="xsd:double"&gt;58.02&lt;/D&gt;&lt;D xsi:type="xsd:double"&gt;58.02&lt;/D&gt;&lt;D xsi:type="xsd:double"&gt;58.44&lt;/D&gt;&lt;D xsi:type="xsd:double"&gt;58.455&lt;/D&gt;&lt;D xsi:type="xsd:double"&gt;58.54&lt;/D&gt;&lt;D xsi:type="xsd:double"&gt;58.08&lt;/D&gt;&lt;D xsi:type="xsd:double"&gt;57.37&lt;/D&gt;&lt;D xsi:type="xsd:double"&gt;57.37&lt;/D&gt;&lt;D xsi:type="xsd:double"&gt;57.37&lt;/D&gt;&lt;D xsi:type="xsd:double"&gt;57.285&lt;/D&gt;&lt;D xsi:type="xsd:double"&gt;56.69&lt;/D&gt;&lt;D xsi:type="xsd:double"&gt;56.875&lt;/D&gt;&lt;D xsi:type="xsd:double"&gt;56.66&lt;/D&gt;&lt;D xsi:type="xsd:double"&gt;56.71&lt;/D&gt;&lt;D xsi:type="xsd:double"&gt;56.71&lt;/D&gt;&lt;D xsi:type="xsd:double"&gt;56.71&lt;/D&gt;&lt;D xsi:type="xsd:double"&gt;56.71&lt;/D&gt;&lt;D xsi:type="xsd:double"&gt;56.98&lt;/D&gt;&lt;D xsi:type="xsd:double"&gt;56.66&lt;/D&gt;&lt;D xsi:type="xsd:double"&gt;57.05&lt;/D&gt;&lt;D xsi:type="xsd:double"&gt;56.76&lt;/D&gt;&lt;D xsi:type="xsd:double"&gt;56.76&lt;/D&gt;&lt;D xsi:type="xsd:double"&gt;56.76&lt;/D&gt;&lt;D xsi:type="xsd:double"&gt;57.18&lt;/D&gt;&lt;D xsi:type="xsd:double"&gt;56.41&lt;/D&gt;&lt;D xsi:type="xsd:double"&gt;55.06&lt;/D&gt;&lt;D xsi:type="xsd:double"&gt;55&lt;/D&gt;&lt;D xsi:type="xsd:double"&gt;54.475&lt;/D&gt;&lt;D xsi:type="xsd:double"&gt;54.475&lt;/D&gt;&lt;D xsi:type="xsd:double"&gt;54.475&lt;/D&gt;&lt;D xsi:type="xsd:double"&gt;54.22&lt;/D&gt;&lt;D xsi:type="xsd:double"&gt;54.17&lt;/D&gt;&lt;D xsi:type="xsd:double"&gt;54.25&lt;/D&gt;&lt;D xsi:type="xsd:double"&gt;54.59&lt;/D&gt;&lt;D xsi:type="xsd:double"&gt;55.17&lt;/D&gt;&lt;D xsi:type="xsd:double"&gt;55.17&lt;/D&gt;&lt;D xsi:type="xsd:double"&gt;55.17&lt;/D&gt;&lt;D xsi:type="xsd:double"&gt;54.79&lt;/D&gt;&lt;D xsi:type="xsd:double"&gt;54.68&lt;/D&gt;&lt;D xsi:type="xsd:double"&gt;54.92&lt;/D&gt;&lt;D xsi:type="xsd:double"&gt;54.48&lt;/D&gt;&lt;D xsi:type="xsd:double"&gt;54.1819&lt;/D&gt;&lt;D xsi:type="xsd:double"&gt;54.1819&lt;/D&gt;&lt;D xsi:type="xsd:double"&gt;54.1819&lt;/D&gt;&lt;D xsi:type="xsd:double"&gt;54.1819&lt;/D&gt;&lt;D xsi:type="xsd:double"&gt;53.83&lt;/D&gt;&lt;D xsi:type="xsd:double"&gt;55.63&lt;/D&gt;&lt;D xsi:type="xsd:double"&gt;56.53&lt;/D&gt;&lt;D xsi:type="xsd:double"&gt;56.35&lt;/D&gt;&lt;D xsi:type="xsd:double"&gt;56.35&lt;/D&gt;&lt;D xsi:type="xsd:double"&gt;56.35&lt;/D&gt;&lt;D xsi:type="xsd:double"&gt;56.15&lt;/D&gt;&lt;D xsi:type="xsd:double"&gt;56.285&lt;/D&gt;&lt;D xsi:type="xsd:double"&gt;56.67&lt;/D&gt;&lt;D xsi:type="xsd:double"&gt;55.74&lt;/D&gt;&lt;D xsi:type="xsd:double"&gt;55.29&lt;/D&gt;&lt;D xsi:type="xsd:double"&gt;55.29&lt;/D&gt;&lt;D xsi:type="xsd:double"&gt;55.29&lt;/D&gt;&lt;D xsi:type="xsd:double"&gt;55.28&lt;/D&gt;&lt;D xsi:type="xsd:double"&gt;54.92&lt;/D&gt;&lt;D xsi:type="xsd:double"&gt;54.4019&lt;/D&gt;&lt;D xsi:type="xsd:double"&gt;54.53&lt;/D&gt;&lt;D xsi:type="xsd:double"&gt;54.92&lt;/D&gt;&lt;D xsi:type="xsd:double"&gt;54.92&lt;/D&gt;&lt;D xsi:type="xsd:double"&gt;54.92&lt;/D&gt;&lt;D xsi:type="xsd:double"&gt;55.82&lt;/D&gt;&lt;D xsi:type="xsd:double"&gt;56.17&lt;/D&gt;&lt;D xsi:type="xsd:double"&gt;55.85&lt;/D&gt;&lt;D xsi:type="xsd:double"&gt;55.47&lt;/D&gt;&lt;D xsi:type="xsd:double"&gt;55.61&lt;/D&gt;&lt;D xsi:type="xsd:double"&gt;55.61&lt;/D&gt;&lt;D xsi:type="xsd:double"&gt;55.61&lt;/D&gt;&lt;D xsi:type="xsd:double"&gt;55.1&lt;/D&gt;&lt;D xsi:type="xsd:double"&gt;55.4366&lt;/D&gt;&lt;D xsi:type="xsd:double"&gt;55.29&lt;/D&gt;&lt;D xsi:type="xsd:double"&gt;55.66&lt;/D&gt;&lt;D xsi:type="xsd:double"&gt;55.95&lt;/D&gt;&lt;D xsi:type="xsd:double"&gt;55.95&lt;/D&gt;&lt;D xsi:type="xsd:double"&gt;55.95&lt;/D&gt;&lt;D xsi:type="xsd:double"&gt;55.77&lt;/D&gt;&lt;D xsi:type="xsd:double"&gt;56.38&lt;/D&gt;&lt;D xsi:type="xsd:double"&gt;56.63&lt;/D&gt;&lt;D xsi:type="xsd:double"&gt;56.7&lt;/D&gt;&lt;D xsi:type="xsd:double"&gt;57.38&lt;/D&gt;&lt;D xsi:type="xsd:double"&gt;57.38&lt;/D&gt;&lt;D xsi:type="xsd:double"&gt;57.38&lt;/D&gt;&lt;D xsi:type="xsd:double"&gt;57.95&lt;/D&gt;&lt;D xsi:type="xsd:double"&gt;58.23&lt;/D&gt;&lt;D xsi:type="xsd:double"&gt;58.06&lt;/D&gt;&lt;D xsi:type="xsd:double"&gt;57.735&lt;/D&gt;&lt;D xsi:type="xsd:double"&gt;57.735&lt;/D&gt;&lt;D xsi:type="xsd:double"&gt;57.735&lt;/D&gt;&lt;D xsi:type="xsd:double"&gt;57.735&lt;/D&gt;&lt;D xsi:type="xsd:double"&gt;58.46&lt;/D&gt;&lt;D xsi:type="xsd:double"&gt;58.68&lt;/D&gt;&lt;D xsi:type="xsd:double"&gt;58.785&lt;/D&gt;&lt;D xsi:type="xsd:double"&gt;57.5326&lt;/D&gt;&lt;D xsi:type="xsd:double"&gt;57.25&lt;/D&gt;&lt;D xsi:type="xsd:double"&gt;57.25&lt;/D&gt;&lt;D xsi:type="xsd:double"&gt;57.25&lt;/D&gt;&lt;D xsi:type="xsd:double"&gt;57.425&lt;/D&gt;&lt;D xsi:type="xsd:double"&gt;57.16&lt;/D&gt;&lt;D xsi:type="xsd:double"&gt;57.293&lt;/D&gt;&lt;D xsi:type="xsd:double"&gt;57.54&lt;/D&gt;&lt;D xsi:type="xsd:double"&gt;57.8&lt;/D&gt;&lt;D xsi:type="xsd:double"&gt;57.8&lt;/D&gt;&lt;D xsi:type="xsd:double"&gt;57.8&lt;/D&gt;&lt;D xsi:type="xsd:double"&gt;58.09&lt;/D&gt;&lt;D xsi:type="xsd:double"&gt;57.97&lt;/D&gt;&lt;D xsi:type="xsd:double"&gt;58.05&lt;/D&gt;&lt;D xsi:type="xsd:double"&gt;57.135&lt;/D&gt;&lt;D xsi:type="xsd:double"&gt;56.78&lt;/D&gt;&lt;D xsi:type="xsd:double"&gt;56.78&lt;/D&gt;&lt;D xsi:type="xsd:double"&gt;56.78&lt;/D&gt;&lt;D xsi:type="xsd:double"&gt;56.85&lt;/D&gt;&lt;D xsi:type="xsd:double"&gt;56.2&lt;/D&gt;&lt;D xsi:type="xsd:double"&gt;56.34&lt;/D&gt;&lt;D xsi:type="xsd:double"&gt;56.53&lt;/D&gt;&lt;D xsi:type="xsd:double"&gt;56.9615&lt;/D&gt;&lt;D xsi:type="xsd:double"&gt;56.9615&lt;/D&gt;&lt;D xsi:type="xsd:double"&gt;56.9615&lt;/D&gt;&lt;D xsi:type="xsd</t>
        </r>
      </text>
    </comment>
    <comment ref="A54" authorId="0" shapeId="0">
      <text>
        <r>
          <rPr>
            <b/>
            <sz val="9"/>
            <color indexed="81"/>
            <rFont val="Tahoma"/>
            <family val="2"/>
          </rPr>
          <t>:double"&gt;57.87&lt;/D&gt;&lt;D xsi:type="xsd:double"&gt;57.95&lt;/D&gt;&lt;D xsi:type="xsd:double"&gt;58.55&lt;/D&gt;&lt;D xsi:type="xsd:double"&gt;58.685&lt;/D&gt;&lt;D xsi:type="xsd:double"&gt;58.6&lt;/D&gt;&lt;D xsi:type="xsd:double"&gt;58.6&lt;/D&gt;&lt;D xsi:type="xsd:double"&gt;58.6&lt;/D&gt;&lt;D xsi:type="xsd:double"&gt;59.02&lt;/D&gt;&lt;D xsi:type="xsd:double"&gt;58.2945&lt;/D&gt;&lt;D xsi:type="xsd:double"&gt;58.15&lt;/D&gt;&lt;D xsi:type="xsd:double"&gt;57.96&lt;/D&gt;&lt;D xsi:type="xsd:double"&gt;58.67&lt;/D&gt;&lt;D xsi:type="xsd:double"&gt;58.67&lt;/D&gt;&lt;D xsi:type="xsd:double"&gt;58.67&lt;/D&gt;&lt;D xsi:type="xsd:double"&gt;57.87&lt;/D&gt;&lt;D xsi:type="xsd:double"&gt;56.64&lt;/D&gt;&lt;D xsi:type="xsd:double"&gt;56.35&lt;/D&gt;&lt;D xsi:type="xsd:double"&gt;56.75&lt;/D&gt;&lt;D xsi:type="xsd:double"&gt;56.74&lt;/D&gt;&lt;D xsi:type="xsd:double"&gt;56.74&lt;/D&gt;&lt;D xsi:type="xsd:double"&gt;56.74&lt;/D&gt;&lt;D xsi:type="xsd:double"&gt;56.78&lt;/D&gt;&lt;D xsi:type="xsd:double"&gt;56.29&lt;/D&gt;&lt;D xsi:type="xsd:double"&gt;56.27&lt;/D&gt;&lt;D xsi:type="xsd:double"&gt;56.02&lt;/D&gt;&lt;D xsi:type="xsd:double"&gt;56.29&lt;/D&gt;&lt;D xsi:type="xsd:double"&gt;56.29&lt;/D&gt;&lt;D xsi:type="xsd:double"&gt;56.29&lt;/D&gt;&lt;D xsi:type="xsd:double"&gt;56.29&lt;/D&gt;&lt;D xsi:type="xsd:double"&gt;56.24&lt;/D&gt;&lt;D xsi:type="xsd:double"&gt;56.17&lt;/D&gt;&lt;D xsi:type="xsd:double"&gt;56.58&lt;/D&gt;&lt;D xsi:type="xsd:double"&gt;56.9&lt;/D&gt;&lt;D xsi:type="xsd:double"&gt;56.9&lt;/D&gt;&lt;D xsi:type="xsd:double"&gt;56.9&lt;/D&gt;&lt;D xsi:type="xsd:double"&gt;57.07&lt;/D&gt;&lt;D xsi:type="xsd:double"&gt;56.79&lt;/D&gt;&lt;D xsi:type="xsd:double"&gt;57.01&lt;/D&gt;&lt;D xsi:type="xsd:double"&gt;57.22&lt;/D&gt;&lt;D xsi:type="xsd:double"&gt;57.01&lt;/D&gt;&lt;D xsi:type="xsd:double"&gt;57.01&lt;/D&gt;&lt;D xsi:type="xsd:double"&gt;57.01&lt;/D&gt;&lt;D xsi:type="xsd:double"&gt;56.85&lt;/D&gt;&lt;D xsi:type="xsd:double"&gt;57.16&lt;/D&gt;&lt;D xsi:type="xsd:double"&gt;56.63&lt;/D&gt;&lt;D xsi:type="xsd:double"&gt;56.5&lt;/D&gt;&lt;D xsi:type="xsd:double"&gt;55.57&lt;/D&gt;&lt;D xsi:type="xsd:double"&gt;55.57&lt;/D&gt;&lt;D xsi:type="xsd:double"&gt;55.57&lt;/D&gt;&lt;D xsi:type="xsd:double"&gt;55.98&lt;/D&gt;&lt;D xsi:type="xsd:double"&gt;56.28&lt;/D&gt;&lt;D xsi:type="xsd:double"&gt;56.05&lt;/D&gt;&lt;D xsi:type="xsd:double"&gt;56.06&lt;/D&gt;&lt;D xsi:type="xsd:double"&gt;56.19&lt;/D&gt;&lt;D xsi:type="xsd:double"&gt;56.19&lt;/D&gt;&lt;D xsi:type="xsd:double"&gt;56.19&lt;/D&gt;&lt;D xsi:type="xsd:double"&gt;56.17&lt;/D&gt;&lt;D xsi:type="xsd:double"&gt;55.82&lt;/D&gt;&lt;D xsi:type="xsd:double"&gt;55.76&lt;/D&gt;&lt;D xsi:type="xsd:double"&gt;56.02&lt;/D&gt;&lt;D xsi:type="xsd:double"&gt;56.262&lt;/D&gt;&lt;D xsi:type="xsd:double"&gt;56.262&lt;/D&gt;&lt;D xsi:type="xsd:double"&gt;56.262&lt;/D&gt;&lt;D xsi:type="xsd:double"&gt;56.262&lt;/D&gt;&lt;D xsi:type="xsd:double"&gt;56&lt;/D&gt;&lt;D xsi:type="xsd:double"&gt;56.205&lt;/D&gt;&lt;D xsi:type="xsd:double"&gt;55.55&lt;/D&gt;&lt;D xsi:type="xsd:double"&gt;55.6202&lt;/D&gt;&lt;D xsi:type="xsd:double"&gt;55.6202&lt;/D&gt;&lt;D xsi:type="xsd:double"&gt;55.6202&lt;/D&gt;&lt;D xsi:type="xsd:double"&gt;55.8792&lt;/D&gt;&lt;D xsi:type="xsd:double"&gt;56&lt;/D&gt;&lt;D xsi:type="xsd:double"&gt;56.03&lt;/D&gt;&lt;D xsi:type="xsd:double"&gt;56.24&lt;/D&gt;&lt;D xsi:type="xsd:double"&gt;56.41&lt;/D&gt;&lt;D xsi:type="xsd:double"&gt;56.41&lt;/D&gt;&lt;D xsi:type="xsd:double"&gt;56.41&lt;/D&gt;&lt;D xsi:type="xsd:double"&gt;55.31&lt;/D&gt;&lt;D xsi:type="xsd:double"&gt;55.535&lt;/D&gt;&lt;D xsi:type="xsd:double"&gt;55.92&lt;/D&gt;&lt;D xsi:type="xsd:double"&gt;55.62&lt;/D&gt;&lt;D xsi:type="xsd:double"&gt;55.64&lt;/D&gt;&lt;D xsi:type="xsd:double"&gt;55.64&lt;/D&gt;&lt;D xsi:type="xsd:double"&gt;55.64&lt;/D&gt;&lt;D xsi:type="xsd:double"&gt;55.545&lt;/D&gt;&lt;D xsi:type="xsd:double"&gt;55.475&lt;/D&gt;&lt;D xsi:type="xsd:double"&gt;55.69&lt;/D&gt;&lt;D xsi:type="xsd:double"&gt;55.88&lt;/D&gt;&lt;D xsi:type="xsd:double"&gt;55.76&lt;/D&gt;&lt;D xsi:type="xsd:double"&gt;55.76&lt;/D&gt;&lt;D xsi:type="xsd:double"&gt;55.76&lt;/D&gt;&lt;D xsi:type="xsd:double"&gt;55.68&lt;/D&gt;&lt;D xsi:type="xsd:double"&gt;55.57&lt;/D&gt;&lt;D xsi:type="xsd:double"&gt;55.28&lt;/D&gt;&lt;D xsi:type="xsd:double"&gt;55.25&lt;/D&gt;&lt;D xsi:type="xsd:double"&gt;55.21&lt;/D&gt;&lt;D xsi:type="xsd:double"&gt;55.21&lt;/D&gt;&lt;D xsi:type="xsd:double"&gt;55.21&lt;/D&gt;&lt;D xsi:type="xsd:double"&gt;55.11&lt;/D&gt;&lt;D xsi:type="xsd:double"&gt;55&lt;/D&gt;&lt;D xsi:type="xsd:double"&gt;55.52&lt;/D&gt;&lt;D xsi:type="xsd:double"&gt;55.53&lt;/D&gt;&lt;D xsi:type="xsd:double"&gt;55.68&lt;/D&gt;&lt;D xsi:type="xsd:double"&gt;55.68&lt;/D&gt;&lt;D xsi:type="xsd:double"&gt;55.68&lt;/D&gt;&lt;D xsi:type="xsd:double"&gt;55.58&lt;/D&gt;&lt;D xsi:type="xsd:double"&gt;55.771&lt;/D&gt;&lt;D xsi:type="xsd:double"&gt;55.45&lt;/D&gt;&lt;D xsi:type="xsd:double"&gt;55.19&lt;/D&gt;&lt;D xsi:type="xsd:double"&gt;55.2&lt;/D&gt;&lt;D xsi:type="xsd:double"&gt;55.2&lt;/D&gt;&lt;D xsi:type="xsd:double"&gt;55.2&lt;/D&gt;&lt;D xsi:type="xsd:double"&gt;55.41&lt;/D&gt;&lt;D xsi:type="xsd:double"&gt;55&lt;/D&gt;&lt;D xsi:type="xsd:double"&gt;54.8117&lt;/D&gt;&lt;D xsi:type="xsd:double"&gt;54.57&lt;/D&gt;&lt;D xsi:type="xsd:double"&gt;54.53&lt;/D&gt;&lt;D xsi:type="xsd:double"&gt;54.53&lt;/D&gt;&lt;D xsi:type="xsd:double"&gt;54.53&lt;/D&gt;&lt;D xsi:type="xsd:double"&gt;54.68&lt;/D&gt;&lt;D xsi:type="xsd:double"&gt;54.58&lt;/D&gt;&lt;D xsi:type="xsd:double"&gt;54.8&lt;/D&gt;&lt;D xsi:type="xsd:double"&gt;54.895&lt;/D&gt;&lt;D xsi:type="xsd:double"&gt;55.17&lt;/D&gt;&lt;D xsi:type="xsd:double"&gt;55.17&lt;/D&gt;&lt;D xsi:type="xsd:double"&gt;55.17&lt;/D&gt;&lt;D xsi:type="xsd:double"&gt;55.17&lt;/D&gt;&lt;D xsi:type="xsd:double"&gt;54.8&lt;/D&gt;&lt;D xsi:type="xsd:double"&gt;54.79&lt;/D&gt;&lt;D xsi:type="xsd:double"&gt;54.43&lt;/D&gt;&lt;D xsi:type="xsd:double"&gt;54.22&lt;/D&gt;&lt;D xsi:type="xsd:double"&gt;54.22&lt;/D&gt;&lt;D xsi:type="xsd:double"&gt;54.22&lt;/D&gt;&lt;D xsi:type="xsd:double"&gt;54.4&lt;/D&gt;&lt;D xsi:type="xsd:double"&gt;54.28&lt;/D&gt;&lt;D xsi:type="xsd:double"&gt;54.31&lt;/D&gt;&lt;D xsi:type="xsd:double"&gt;54.35&lt;/D&gt;&lt;D xsi:type="xsd:double"&gt;54.06&lt;/D&gt;&lt;D xsi:type="xsd:double"&gt;54.06&lt;/D&gt;&lt;D xsi:type="xsd:double"&gt;54.06&lt;/D&gt;&lt;D xsi:type="xsd:double"&gt;54.01&lt;/D&gt;&lt;D xsi:type="xsd:double"&gt;54.01&lt;/D&gt;&lt;D xsi:type="xsd:double"&gt;54.02&lt;/D&gt;&lt;D xsi:type="xsd:double"&gt;54.01&lt;/D&gt;&lt;D xsi:type="xsd:double"&gt;54.245&lt;/D&gt;&lt;D xsi:type="xsd:double"&gt;54.245&lt;/D&gt;&lt;D xsi:type="xsd:double"&gt;54.245&lt;/D&gt;&lt;D xsi:type="xsd:double"&gt;54.38&lt;/D&gt;&lt;D xsi:type="xsd:double"&gt;54.03&lt;/D&gt;&lt;D xsi:type="xsd:double"&gt;54.09&lt;/D&gt;&lt;D xsi:type="xsd:double"&gt;54&lt;/D&gt;&lt;D xsi:type="xsd:double"&gt;53.92&lt;/D&gt;&lt;D xsi:type="xsd:double"&gt;53.92&lt;/D&gt;&lt;D xsi:type="xsd:double"&gt;53.92&lt;/D&gt;&lt;D xsi:type="xsd:double"&gt;54.275&lt;/D&gt;&lt;D xsi:type="xsd:double"&gt;54.32&lt;/D&gt;&lt;D xsi:type="xsd:double"&gt;54.01&lt;/D&gt;&lt;D xsi:type="xsd:double"&gt;53.825&lt;/D&gt;&lt;D xsi:type="xsd:double"&gt;53.22&lt;/D&gt;&lt;D xsi:type="xsd:double"&gt;53.22&lt;/D&gt;&lt;D xsi:type="xsd:double"&gt;53.22&lt;/D&gt;&lt;D xsi:type="xsd:double"&gt;51.98&lt;/D&gt;&lt;D xsi:type="xsd:double"&gt;51.11&lt;/D&gt;&lt;D xsi:type="xsd:double"&gt;50.86&lt;/D&gt;&lt;D xsi:type="xsd:double"&gt;51.16&lt;/D&gt;&lt;D xsi:type="xsd:double"&gt;52.015&lt;/D&gt;&lt;D xsi:type="xsd:double"&gt;52.015&lt;/D&gt;&lt;D xsi:type="xsd:double"&gt;52.015&lt;/D&gt;&lt;D xsi:type="xsd:double"&gt;51.64&lt;/D&gt;&lt;D xsi:type="xsd:double"&gt;51.92&lt;/D&gt;&lt;D xsi:type="xsd:double"&gt;52.72&lt;/D&gt;&lt;D xsi:type="xsd:double"&gt;53.07&lt;/D&gt;&lt;D xsi:type="xsd:double"&gt;52.88&lt;/D&gt;&lt;D xsi:type="xsd:double"&gt;52.88&lt;/D&gt;&lt;D xsi:type="xsd:double"&gt;52.88&lt;/D&gt;&lt;D xsi:type="xsd:double"&gt;52.46&lt;/D&gt;&lt;D xsi:type="xsd:double"&gt;52.56&lt;/D&gt;&lt;D xsi:type="xsd:double"&gt;52.47&lt;/D&gt;&lt;D xsi:type="xsd:double"&gt;52.62&lt;/D&gt;&lt;D xsi:type="xsd:double"&gt;52.41&lt;/D&gt;&lt;D xsi:type="xsd:double"&gt;52.41&lt;/D&gt;&lt;D xsi:type="xsd:double"&gt;52.41&lt;/D&gt;&lt;D xsi:type="xsd:double"&gt;52.87&lt;/D&gt;&lt;D xsi:type="xsd:double"&gt;52.505&lt;/D&gt;&lt;D xsi:type="xsd:double"&gt;52.52&lt;/D&gt;&lt;D xsi:type="xsd:double"&gt;51.2&lt;/D&gt;&lt;D xsi:type="xsd:double"&gt;52.02&lt;/D&gt;&lt;D xsi:type="xsd:double"&gt;52.02&lt;/D&gt;&lt;D xsi:type="xsd:double"&gt;52.02&lt;/D&gt;&lt;D xsi:type="xsd:double"&gt;51.91&lt;/D&gt;&lt;D xsi:type="xsd:double"&gt;51.99&lt;/D&gt;&lt;D xsi:type="xsd:double"&gt;52.21&lt;/D&gt;&lt;D xsi:type="xsd:double"&gt;52.36&lt;/D&gt;&lt;D xsi:type="xsd:double"&gt;52.29&lt;/D&gt;&lt;D xsi:type="xsd:double"&gt;52.29&lt;/D&gt;&lt;D xsi:type="xsd:double"&gt;52.29&lt;/D&gt;&lt;D xsi:type="xsd:double"&gt;52.07&lt;/D&gt;&lt;D xsi:type="xsd:double"&gt;52.04&lt;/D&gt;&lt;D xsi:type="xsd:double"&gt;51.61&lt;/D&gt;&lt;D xsi:type="xsd:double"&gt;51.125&lt;/D&gt;&lt;D xsi:type="xsd:double"&gt;50.67&lt;/D&gt;&lt;D xsi:type="xsd:double"&gt;50.67&lt;/D&gt;&lt;D xsi:type="xsd:double"&gt;50.67&lt;/D&gt;&lt;D xsi:type="xsd:double"&gt;50.65&lt;/D&gt;&lt;D xsi:type="xsd:double"&gt;51.56&lt;/D&gt;&lt;D xsi:type="xsd:double"&gt;51.59&lt;/D&gt;&lt;D xsi:type="xsd:double"&gt;51.59&lt;/D&gt;&lt;D xsi:type="xsd:double"&gt;51.1&lt;/D&gt;&lt;D xsi:type="xsd:double"&gt;51.1&lt;/D&gt;&lt;D xsi:type="xsd:double"&gt;51.1&lt;/D&gt;&lt;D xsi:type="xsd:double"&gt;51.325&lt;/D&gt;&lt;D xsi:type="xsd:double"&gt;50.04&lt;/D&gt;&lt;D xsi:type="xsd:double"&gt;49.74&lt;/D&gt;&lt;D xsi:type="xsd:double"&gt;49.78&lt;/D&gt;&lt;D xsi:type="xsd:double"&gt;50.52&lt;/D&gt;&lt;D xsi:type="xsd:double"&gt;50.52&lt;/D&gt;&lt;D xsi:type="xsd:double"&gt;50.52&lt;/D&gt;&lt;D xsi:type="xsd:double"&gt;50.96&lt;/D&gt;&lt;D xsi:type="xsd:double"&gt;50.13&lt;/D&gt;&lt;D xsi:type="xsd:double"&gt;50.15&lt;/D&gt;&lt;D xsi:type="xsd:double"&gt;49.865&lt;/D&gt;&lt;D xsi:type="xsd:double"&gt;49.99&lt;/D&gt;&lt;D xsi:type="xsd:double"&gt;49.99&lt;/D&gt;&lt;D xsi:type="xsd:double"&gt;49.99&lt;/D&gt;&lt;D xsi:type="xsd:double"&gt;49.685&lt;/D&gt;&lt;D xsi:type="xsd:double"&gt;50.18&lt;/D&gt;&lt;D xsi:type="xsd:double"&gt;50.48&lt;/D&gt;&lt;D xsi:type="xsd:double"&gt;50.55&lt;/D&gt;&lt;D xsi:type="xsd:double"&gt;52.3604&lt;/D&gt;&lt;D xsi:type="xsd:double"&gt;52.3604&lt;/D&gt;&lt;D xsi:type="xsd:double"&gt;52.3604&lt;/D&gt;&lt;D xsi:type="xsd:double"&gt;52.685&lt;/D&gt;&lt;D xsi:type="xsd:double"&gt;52.65&lt;/D&gt;&lt;D xsi:type="xsd:double"&gt;52.055&lt;/D&gt;&lt;D xsi:type="xsd:double"&gt;52.67&lt;/D&gt;&lt;D xsi:type="xsd:double"&gt;52.67&lt;/D&gt;&lt;D xsi:type="xsd:double"&gt;52.67&lt;/D&gt;&lt;D xsi:type="xsd:double"&gt;52.67&lt;/D&gt;&lt;D xsi:type="xsd:double"&gt;52.45&lt;/D&gt;&lt;D xsi:type="xsd:double"&gt;52.61&lt;/D&gt;&lt;D xsi:type="xsd:double"&gt;52.34&lt;/D&gt;&lt;D xsi:type="xsd:double"&gt;52.08&lt;/D&gt;&lt;D xsi:type="xsd:double"&gt;51.8801&lt;/D&gt;&lt;D xsi:type="xsd:double"&gt;51.8801&lt;/D&gt;&lt;D xsi:type="xsd:double"&gt;51.8801&lt;/D&gt;&lt;D xsi:type="xsd:double"&gt;51.98&lt;/D&gt;&lt;D xsi:type="xsd:double"&gt;52.55&lt;/D&gt;&lt;D xsi:type="xsd:double"&gt;53.51&lt;/D&gt;&lt;D xsi:type="xsd:double"&gt;53.66&lt;/D&gt;&lt;D xsi:type="xsd:double"&gt;53.26&lt;/D&gt;&lt;D xsi:type="xsd:double"&gt;53.26&lt;/D&gt;&lt;D xsi:type="xsd:double"&gt;53.26&lt;/D&gt;&lt;D xsi:type="xsd:double"&gt;53.81&lt;/D&gt;&lt;D xsi:type="xsd:double"&gt;53.16&lt;/D&gt;&lt;D xsi:type="xsd:double"&gt;53.09&lt;/D&gt;&lt;D xsi:type="xsd:double"&gt;53.175&lt;/D&gt;&lt;D xsi:type="xsd:double"&gt;53.075&lt;/D&gt;&lt;D xsi:type="xsd:double"&gt;53.075&lt;/D&gt;&lt;D xsi:type="xsd:double"&gt;53.075&lt;/D&gt;&lt;D xsi:type="xsd:double"&gt;53.075&lt;/D&gt;&lt;D xsi:type="xsd:double"&gt;52.58&lt;/D&gt;&lt;D xsi:type="xsd:double"&gt;52.87&lt;/D&gt;&lt;D xsi:type="xsd:double"&gt;53.08&lt;/D&gt;&lt;D xsi:type="xsd:double"&gt;53.07&lt;/D&gt;&lt;D xsi:type="xsd:double"&gt;53.07&lt;/D&gt;&lt;D xsi:type="xsd:double"&gt;53.07&lt;/D&gt;&lt;D xsi:type="xsd:double"&gt;52.2&lt;/D&gt;&lt;D xsi:type="xsd:double"&gt;52.2619&lt;/D&gt;&lt;D xsi:type="xsd:double"&gt;50.81&lt;/D&gt;&lt;D xsi:type="xsd:double"&gt;50.81&lt;/D&gt;&lt;D xsi:type="xsd:double"&gt;51.185&lt;/D&gt;&lt;D xsi:type="xsd:double"&gt;51.185&lt;/D&gt;&lt;D xsi:type="xsd:double"&gt;51.185&lt;/D&gt;&lt;D xsi:type="xsd:double"&gt;52.21&lt;/D&gt;&lt;D xsi:type="xsd:double"&gt;52.21&lt;/D&gt;&lt;D xsi:type="xsd:double"&gt;53.3&lt;/D&gt;&lt;D xsi:type="xsd:double"&gt;53.7&lt;/D&gt;&lt;D xsi:type="xsd:double"&gt;53.225&lt;/D&gt;&lt;D xsi:type="xsd:double"&gt;53.225&lt;/D&gt;&lt;D xsi:type="xsd:double"&gt;53.225&lt;/D&gt;&lt;D xsi:type="xsd:double"&gt;52.51&lt;/D&gt;&lt;D xsi:type="xsd:double"&gt;52.575&lt;/D&gt;&lt;D xsi:type="xsd:double"&gt;52.88&lt;/D&gt;&lt;D xsi:type="xsd:double"&gt;52.9&lt;/D&gt;&lt;D xsi:type="xsd:double"&gt;52.7&lt;/D&gt;&lt;D xsi:type="xsd:double"&gt;52.7&lt;/D&gt;&lt;D xsi:type="xsd:double"&gt;52.7&lt;/D&gt;&lt;D xsi:type="xsd:double"&gt;52.5&lt;/D&gt;&lt;D xsi:type="xsd:double"&gt;53.15&lt;/D&gt;&lt;D xsi:type="xsd:double"&gt;53.09&lt;/D&gt;&lt;D xsi:type="xsd:double"&gt;52.78&lt;/D&gt;&lt;D xsi:type="xsd:double"&gt;53.28&lt;/D&gt;&lt;D xsi:type="xsd:double"&gt;53.28&lt;/D&gt;&lt;D xsi:type="xsd:double"&gt;53.28&lt;/D&gt;&lt;D xsi:type="xsd:double"&gt;53.28&lt;/D&gt;&lt;D xsi:type="xsd:double"&gt;53.59&lt;/D&gt;&lt;D xsi:type="xsd:double"&gt;53.24&lt;/D&gt;&lt;D xsi:type="xsd:double"&gt;51.71&lt;/D&gt;&lt;D xsi:type="xsd:double"&gt;53.08&lt;/D&gt;&lt;D xsi:type="xsd:double"&gt;53.08&lt;/D&gt;&lt;D xsi:type="xsd:double"&gt;53.08&lt;/D&gt;&lt;D xsi:type="xsd:double"&gt;53.4&lt;/D&gt;&lt;D xsi:type="xsd:double"&gt;53.26&lt;/D&gt;&lt;D xsi:type="xsd:double"&gt;53.53&lt;/D&gt;&lt;D xsi:type="xsd:double"&gt;54.175&lt;/D&gt;&lt;D xsi:type="xsd:double"&gt;54.255&lt;/D&gt;&lt;D xsi:type="xsd:double"&gt;54.255&lt;/D&gt;&lt;D xsi:type="xsd:double"&gt;54.255&lt;/D&gt;&lt;D xsi:type="xsd:double"&gt;54.5&lt;/D&gt;&lt;D xsi:type="xsd:double"&gt;53.19&lt;/D&gt;&lt;D xsi:type="xsd:double"&gt;53.01&lt;/D&gt;&lt;D xsi:type="xsd:double"&gt;52.78&lt;/D&gt;&lt;D xsi:type="xsd:double"&gt;53.01&lt;/D&gt;&lt;D xsi:type="xsd:double"&gt;53.01&lt;/D&gt;&lt;D xsi:type="xsd:double"&gt;53.01&lt;/D&gt;&lt;D xsi:type="xsd:double"&gt;52.4401&lt;/D&gt;&lt;D xsi:type="xsd:double"&gt;52.21&lt;/D&gt;&lt;D xsi:type="xsd:double"&gt;51.95&lt;/D&gt;&lt;D xsi:type="xsd:double"&gt;51.995&lt;/D&gt;&lt;D xsi:type="xsd:double"&gt;50.8&lt;/D&gt;&lt;D xsi:type="xsd:double"&gt;50.8&lt;/D&gt;&lt;D xsi:type="xsd:double"&gt;50.8&lt;/D&gt;&lt;D xsi:type="xsd:double"&gt;50.97&lt;/D&gt;&lt;D xsi:type="xsd:double"&gt;50.95&lt;/D&gt;&lt;D xsi:type="xsd:double"&gt;50.96&lt;/D&gt;&lt;D xsi:type="xsd:double"&gt;50.9254&lt;/D&gt;&lt;D xsi:type="xsd:double"&gt;50.97&lt;/D&gt;&lt;D xsi:type="xsd:double"&gt;50.97&lt;/D&gt;&lt;D xsi:type="xsd:double"&gt;50.97&lt;/D&gt;&lt;D xsi:type="xsd:double"&gt;50.95&lt;/D&gt;&lt;D xsi:type="xsd:double"&gt;50.96&lt;/D&gt;&lt;D xsi:type="xsd:double"&gt;51.08&lt;/D&gt;&lt;D xsi:type="xsd:double"&gt;50.93&lt;/D&gt;&lt;D xsi:type="xsd:double"&gt;50.815&lt;/D&gt;&lt;D xsi:type="xsd:double"&gt;50.815&lt;/D&gt;&lt;D xsi:type="xsd:double"&gt;50.815&lt;/D&gt;&lt;D xsi:type="xsd:double"&gt;51.635&lt;/D&gt;&lt;D xsi:type="xsd:double"&gt;52.13&lt;/D&gt;&lt;D xsi:type="xsd:double"&gt;52.565&lt;/D&gt;&lt;D xsi:type="xsd:double"&gt;52.04&lt;/D&gt;&lt;D xsi:type="xsd:double"&gt;52.5&lt;/D&gt;&lt;D xsi:type="xsd:double"&gt;52.5&lt;/D&gt;&lt;D xsi:type="xsd:double"&gt;52.5&lt;/D&gt;&lt;D xsi:type="xsd:double"&gt;53.71&lt;/D&gt;&lt;D xsi:type="xsd:double"&gt;53.4222&lt;/D&gt;&lt;D xsi:type="xsd:double"&gt;53.59&lt;/D&gt;&lt;D xsi:type="xsd:double"&gt;53.78&lt;/D&gt;&lt;D xsi:type="xsd:double"&gt;53.78&lt;/D&gt;&lt;D xsi:type="xsd:double"&gt;53.78&lt;/D&gt;&lt;D xsi:type="xsd:double"&gt;53.78&lt;/D&gt;&lt;D xsi:type="xsd:double"&gt;53.22&lt;/D&gt;&lt;D xsi:type="xsd:double"&gt;53.46&lt;/D&gt;&lt;D xsi:type="xsd:double"&gt;53.7&lt;/D&gt;&lt;D xsi:type="xsd:double"&gt;54.47&lt;/D&gt;&lt;D xsi:type="xsd:double"&gt;51.46&lt;/D&gt;&lt;D xsi:type="xsd:double"&gt;51.46&lt;/D&gt;&lt;D xsi:type="xsd:double"&gt;51.46&lt;/D&gt;&lt;D xsi:type="xsd:double"&gt;49.54&lt;/D&gt;&lt;D xsi:type="xsd:double"&gt;49.37&lt;/D&gt;&lt;D xsi:type="xsd:double"&gt;48.42&lt;/D&gt;&lt;D xsi:type="xsd:double"&gt;48.3&lt;/D&gt;&lt;D xsi:type="xsd:double"&gt;46.17&lt;/D&gt;&lt;D xsi:type="xsd:double"&gt;46.17&lt;/D&gt;&lt;D xsi:type="xsd:double"&gt;46.17&lt;/D&gt;&lt;D xsi:type="xsd:double"&gt;45.5489&lt;/D&gt;&lt;D xsi:type="xsd:double"&gt;46.06&lt;/D&gt;&lt;D xsi:type="xsd:double"&gt;47&lt;/D&gt;&lt;D xsi:type="xsd:double"&gt;47.41&lt;/D&gt;&lt;D xsi:type="xsd:double"&gt;47.521&lt;/D&gt;&lt;D xsi:type="xsd:double"&gt;47.521&lt;/D&gt;&lt;D xsi:type="xsd:double"&gt;47.521&lt;/D&gt;&lt;D xsi:type="xsd:double"&gt;47.75&lt;/D&gt;&lt;D xsi:type="xsd:double"&gt;47.77&lt;/D&gt;&lt;D xsi:type="xsd:double"&gt;47.6209&lt;/D&gt;&lt;D xsi:type="xsd:double"&gt;47.41&lt;/D&gt;&lt;D xsi:type="xsd:double"&gt;47.61&lt;/D&gt;&lt;D xsi:type="xsd:double"&gt;47.61&lt;/D&gt;&lt;D xsi:type="xsd:double"&gt;47.61&lt;/D&gt;&lt;D xsi:type="xsd:double"&gt;47.76&lt;/D&gt;&lt;D xsi:type="xsd:double"&gt;48.53&lt;/D&gt;&lt;D xsi:type="xsd:double"&gt;48.63&lt;/D&gt;&lt;D xsi:type="xsd:double"&gt;48.13&lt;/D&gt;&lt;D xsi:type="xsd:double"&gt;48.92&lt;/D&gt;&lt;D xsi:type="xsd:double"&gt;48.92&lt;/D&gt;&lt;D xsi:type="xsd:double"&gt;48.92&lt;/D&gt;&lt;D xsi:type="xsd:double"&gt;49.495&lt;/D&gt;&lt;D xsi:type="xsd:double"&gt;48.86&lt;/D&gt;&lt;D xsi:type="xsd:double"&gt;50.39&lt;/D&gt;&lt;D xsi:type="xsd:double"&gt;50.9099&lt;/D&gt;&lt;D xsi:type="xsd:double"&gt;50.53&lt;/D&gt;&lt;D xsi:type="xsd:double"&gt;50.53&lt;/D&gt;&lt;D xsi:type="xsd:double"&gt;50.53&lt;/D&gt;&lt;D xsi:type="xsd:double"&gt;50.53&lt;/D&gt;&lt;D xsi:type="xsd:double"&gt;50.851&lt;/D&gt;&lt;D xsi:type="xsd:double"&gt;51.045&lt;/D&gt;&lt;D xsi:type="xsd:double"&gt;50.39&lt;/D&gt;&lt;D xsi:type="xsd:double"&gt;50.69&lt;/D&gt;&lt;D xsi:type="xsd:double"&gt;50.69&lt;/D&gt;&lt;D xsi:type="xsd:double"&gt;50.69&lt;/D&gt;&lt;D xsi:type="xsd:double"&gt;50.715&lt;/D&gt;&lt;D xsi:type="xsd:double"&gt;50.93&lt;/D&gt;&lt;D xsi:type="xsd:double"&gt;51.4407&lt;/D&gt;&lt;D xsi:type="xsd:double"&gt;50.92&lt;/D&gt;&lt;D xsi:type="xsd:double"&gt;50.47&lt;/D&gt;&lt;D xsi:type="xsd:double"&gt;50.47&lt;/D&gt;&lt;D xsi:type="xsd:double"&gt;50.47&lt;/D&gt;&lt;D xsi:type="xsd:double"&gt;49.4&lt;/D&gt;&lt;D xsi:type="xsd:double"&gt;48.895&lt;/D&gt;&lt;D xsi:type="xsd:double"&gt;48.595&lt;/D&gt;&lt;D xsi:type="xsd:double"&gt;48.01&lt;/D&gt;&lt;D xsi:type="xsd:double"&gt;48.53&lt;/D&gt;&lt;D xsi:type="xsd:double"&gt;48.53&lt;/D&gt;&lt;D xsi:type="xsd:double"&gt;48.53&lt;/D&gt;&lt;D xsi:type="xsd:double"&gt;48.53&lt;/D&gt;&lt;D xsi:type="xsd:double"&gt;49.22&lt;/D&gt;&lt;D xsi:type="xsd:double"&gt;50.21&lt;/D&gt;&lt;D xsi:type="xsd:double"&gt;51.03&lt;/D&gt;&lt;D xsi:type="xsd:double"&gt;50.57&lt;/D&gt;&lt;D xsi:type="xsd:double"&gt;50.57&lt;/D&gt;&lt;D xsi:type="xsd:double"&gt;50.57&lt;/D&gt;&lt;D xsi:type="xsd:double"&gt;50.6533&lt;/D&gt;&lt;D xsi:type="xsd:double"&gt;50.43&lt;/D&gt;&lt;D xsi:type="xsd:double"&gt;50.32&lt;/D&gt;&lt;D xsi:type="xsd:double"&gt;50.46&lt;/D&gt;&lt;D xsi:type="xsd:double"&gt;50.58&lt;/D&gt;&lt;D xsi:type="xsd:double"&gt;50.58&lt;/D&gt;&lt;D xsi:type="xsd:double"&gt;50.58&lt;/D&gt;&lt;D xsi:type="xsd:double"&gt;50.58&lt;/D&gt;&lt;D xsi:type="xsd:double"&gt;50.48&lt;/D&gt;&lt;D xsi:type="xsd:double"&gt;51.13&lt;/D&gt;&lt;D xsi:type="xsd:double"&gt;50.36&lt;/D&gt;&lt;D xsi:type="xsd:double"&gt;50.41&lt;/D&gt;&lt;D xsi:type="xsd:double"&gt;50.41&lt;/D&gt;&lt;D xsi:type="xsd:double"&gt;50.41&lt;/D&gt;&lt;D xsi:type="xsd:double"&gt;50.26&lt;/D&gt;&lt;D xsi:type="xsd:double"&gt;50.28&lt;/D&gt;&lt;D xsi:type="xsd:double"&gt;50.2&lt;/D&gt;&lt;D xsi:type="xsd:double"&gt;49.73&lt;/D&gt;&lt;D xsi:type="xsd:double"&gt;50.35&lt;/D&gt;&lt;D xsi:type="xsd:double"&gt;50.35&lt;/D&gt;&lt;D xsi:type="xsd:double"&gt;50.35&lt;/D&gt;&lt;D xsi:type="xsd:double"&gt;50.17&lt;/D&gt;&lt;D xsi:type="xsd:double"&gt;50.24&lt;/D&gt;&lt;D xsi:type="xsd:double"&gt;49.01&lt;/D&gt;&lt;D xsi:type="xsd:double"&gt;46.68&lt;/D&gt;&lt;D xsi:type="xsd:double"&gt;43.765&lt;/D&gt;&lt;D xsi:type="xsd:double"&gt;43.765&lt;/D&gt;&lt;D xsi:type="xsd:double"&gt;43.765&lt;/D&gt;&lt;D xsi:type="xsd:double"&gt;44.05&lt;/D&gt;&lt;D xsi:type="xsd:double"&gt;44.27&lt;/D&gt;&lt;D xsi:type="xsd:double"&gt;44.45&lt;/D&gt;&lt;D xsi:type="xsd:double"&gt;44.75&lt;/D&gt;&lt;D xsi:type="xsd:double"&gt;45.58&lt;/D&gt;&lt;D xsi:type="xsd:double"&gt;45.58&lt;/D&gt;&lt;D xsi:type="xsd:double"&gt;45.58&lt;/D&gt;&lt;D xsi:type="xsd:double"&gt;45.92&lt;/D&gt;&lt;D xsi:type="xsd:double"&gt;45.31&lt;/D&gt;&lt;D xsi:type="xsd:double"&gt;45.18&lt;/D&gt;&lt;D xsi:type="xsd:double"&gt;44.36&lt;/D&gt;&lt;D xsi:type="xsd:double"&gt;44.36&lt;/D&gt;&lt;D xsi:type="xsd:double"&gt;44.36&lt;/D&gt;&lt;D xsi:type="xsd:double"&gt;44.36&lt;/D&gt;&lt;D xsi:type="xsd:double"&gt;44.35&lt;/D&gt;&lt;D xsi:type="xsd:double"&gt;44.39&lt;/D&gt;&lt;D xsi:type="xsd:double"&gt;44.65&lt;/D&gt;&lt;D xsi:type="xsd:double"&gt;44.735&lt;/D&gt;&lt;D xsi:type="xsd:double"&gt;44.81&lt;/D&gt;&lt;D xsi:type="xsd:double"&gt;44.81&lt;/D&gt;&lt;D xsi:type="xsd:double"&gt;44.81&lt;/D&gt;&lt;D xsi:type="xsd:double"&gt;44.94&lt;/D&gt;&lt;D xsi:type="xsd:double"&gt;45.375&lt;/D&gt;&lt;D xsi:type="xsd:double"&gt;45.26&lt;/D&gt;&lt;D xsi:type="xsd:double"&gt;43.91&lt;/D&gt;&lt;D xsi:type="xsd:double"&gt;43.96&lt;/D&gt;&lt;D xsi:type="xsd:double"&gt;43.96&lt;/D&gt;&lt;D xsi:type="xsd:double"&gt;43.96&lt;/D&gt;&lt;D xsi:type="xsd:double"&gt;44.09&lt;/D&gt;&lt;D xsi:type="xsd:double"&gt;43.42&lt;/D&gt;&lt;D xsi:type="xsd:double"&gt;43.22&lt;/D&gt;&lt;D xsi:type="xsd:double"&gt;43.42&lt;/D&gt;&lt;D xsi:type="xsd:double"&gt;43.24&lt;/D&gt;&lt;D xsi:type="xsd:double"&gt;43.24&lt;/D&gt;&lt;D xsi:type="xsd:double"&gt;43.24&lt;/D&gt;&lt;D xsi:type="xsd:double"&gt;43.015&lt;/D&gt;&lt;D xsi:type="xsd:double"&gt;42.5&lt;/D&gt;&lt;D xsi:type="xsd:double"&gt;41.76&lt;/D&gt;&lt;D xsi:type="xsd:double"&gt;41.64&lt;/D&gt;&lt;D xsi:type="xsd:double"&gt;41.15&lt;/D&gt;&lt;D xsi:type="xsd:double"&gt;41.15&lt;/D&gt;&lt;D xsi:type="xsd:double"&gt;41.15&lt;/D&gt;&lt;D xsi:type="xsd:double"&gt;41.15&lt;/D&gt;&lt;D xsi:type="xsd:double"&gt;41.09&lt;/D&gt;&lt;D xsi:type="xsd:double"&gt;41&lt;/D&gt;&lt;D xsi:type="xsd:double"&gt;40.71&lt;/D&gt;&lt;D xsi:type="xsd:double"&gt;41.47&lt;/D&gt;&lt;D xsi:type="xsd:double"&gt;41.47&lt;/D&gt;&lt;D xsi:type="xsd:double"&gt;41.47&lt;/D&gt;&lt;D xsi:type="xsd:double"&gt;42.41&lt;/D&gt;&lt;D xsi:type="xsd:double"&gt;41.57&lt;/D&gt;&lt;D xsi:type="xsd:double"&gt;40.98&lt;/D&gt;&lt;D xsi:type="xsd:double"&gt;40.705&lt;/D&gt;&lt;D xsi:type="xsd:double"&gt;40.66&lt;/D&gt;&lt;D xsi:type="xsd:double"&gt;40.66&lt;/D&gt;&lt;D xsi:type="xsd:double"&gt;40.66&lt;/D&gt;&lt;D xsi:type="xsd:double"&gt;40.69&lt;/D&gt;&lt;D xsi:type="xsd:double"&gt;40.47&lt;/D&gt;&lt;D xsi:type="xsd:double"&gt;39.47&lt;/D&gt;&lt;D xsi:type="xsd:double"&gt;39.26&lt;/D&gt;&lt;D xsi:type="xsd:double"&gt;39.1101&lt;/D&gt;&lt;D xsi:type="xsd:double"&gt;39.1101&lt;/D&gt;&lt;D xsi:type="xsd:double"&gt;39.1101&lt;/D&gt;&lt;D xsi:type="xsd:double"&gt;38.63&lt;/D&gt;&lt;D xsi:type="xsd:double"&gt;38.78&lt;/D&gt;&lt;D xsi:type="xsd:double"&gt;39.01&lt;/D&gt;&lt;D xsi:type="xsd:double"&gt;38.45&lt;/D&gt;&lt;D xsi:type="xsd:double"&gt;37.95&lt;/D&gt;&lt;D xsi:type="xsd:double"&gt;37.95&lt;/D&gt;&lt;D xsi:type="xsd:double"&gt;37.95&lt;/D&gt;&lt;D xsi:type="xsd:double"&gt;38.385&lt;/D&gt;&lt;D xsi:type="xsd:double"&gt;39.25&lt;/D&gt;&lt;D xsi:type="xsd:double"&gt;38.8735&lt;/D&gt;&lt;D xsi:type="xsd:double"&gt;37.77&lt;/D&gt;&lt;D xsi:type="xsd:double"&gt;36.81&lt;/D&gt;&lt;D xsi:type="xsd:double"&gt;36.81&lt;/D&gt;&lt;D xsi:type="xsd:double"&gt;36.81&lt;/D&gt;&lt;D xsi:type="xsd:double"&gt;36.37&lt;/D&gt;&lt;D xsi:type="xsd:double"&gt;35.93&lt;/D&gt;&lt;D xsi:type="xsd:double"&gt;35.6&lt;/D&gt;&lt;D xsi:type="xsd:double"&gt;35.04&lt;/D&gt;&lt;D xsi:type="xsd:double"&gt;36.34&lt;/D&gt;&lt;D xsi:type="xsd:double"&gt;36.34&lt;/D&gt;&lt;D xsi:type="xsd:double"&gt;36.34&lt;/D&gt;&lt;D xsi:type="xsd:double"&gt;36.59&lt;/D&gt;&lt;D xsi:type="xsd:double"&gt;36.83&lt;/D&gt;&lt;D xsi:type="xsd:double"&gt;36.56&lt;/D&gt;&lt;D xsi:type="xsd:double"&gt;36.55&lt;/D&gt;&lt;D xsi:type="xsd:double"&gt;34.55&lt;/D&gt;&lt;D xsi:type="xsd:double"&gt;34.55&lt;/D&gt;&lt;D xsi:type="xsd:double"&gt;34.55&lt;/D&gt;&lt;D xsi:type="xsd:double"&gt;35.57&lt;/D&gt;&lt;D xsi:type="xsd:double"&gt;35.8&lt;/D&gt;&lt;D xsi:type="xsd:double"&gt;36.2&lt;/D&gt;&lt;D xsi:type="xsd:double"&gt;36.13&lt;/D&gt;&lt;D xsi:type="xsd:double"&gt;36.57&lt;/D&gt;&lt;D xsi:type="xsd:double"&gt;36.57&lt;/D&gt;&lt;D xsi:type="xsd:double"&gt;36.57&lt;/D&gt;&lt;D xsi:type="xsd:double"&gt;37.02&lt;/D&gt;&lt;D xsi:type="xsd:double"&gt;37.3&lt;/D&gt;&lt;D xsi:type="xsd:double"&gt;37.16&lt;/D&gt;&lt;D xsi:type="xsd:double"&gt;37.12&lt;/D&gt;&lt;D xsi:type="xsd:double"&gt;36.8&lt;/D&gt;&lt;D xsi:type="xsd:double"&gt;36.8&lt;/D&gt;&lt;D xsi:type="xsd:double"&gt;36.8&lt;/D&gt;&lt;D xsi:type="xsd:double"&gt;36.98&lt;/D&gt;&lt;D xsi:type="xsd:double"&gt;37.16&lt;/D&gt;&lt;D xsi:type="xsd:double"&gt;37.59&lt;/D&gt;&lt;D xsi:type="xsd:double"&gt;37.815&lt;/D&gt;&lt;D xsi:type="xsd:double"&gt;37.81&lt;/D&gt;&lt;D xsi:type="xsd:double"&gt;37.81&lt;/D&gt;&lt;D xsi:type="xsd:double"&gt;37.81&lt;/D&gt;&lt;D xsi:type="xsd:double"&gt;38.3&lt;/D&gt;&lt;D xsi:type="xsd:double"&gt;37.46&lt;/D&gt;&lt;D xsi:type="xsd:double"&gt;37.63&lt;/D&gt;&lt;D xsi:type="xsd:double"&gt;37.29&lt;/D&gt;&lt;D xsi:type="xsd:double"&gt;38.29&lt;/D&gt;&lt;D xsi:type="xsd:double"&gt;38.29&lt;/D&gt;&lt;D xsi:type="xsd:double"&gt;38.29&lt;/D&gt;&lt;D xsi:type="xsd:double"&gt;38.52&lt;/D&gt;&lt;D xsi:type="xsd:double"&gt;38.84&lt;/D&gt;&lt;D xsi:type="xsd:double"&gt;38.61&lt;/D&gt;&lt;D xsi:type="xsd:double"&gt;38.61&lt;/D&gt;&lt;D xsi:type="xsd:double"&gt;38.97&lt;/D&gt;&lt;D xsi:type="xsd:double"&gt;38.97&lt;/D&gt;&lt;D xsi:type="xsd:double"&gt;38.97&lt;/D&gt;&lt;D xsi:type="xsd:double"&gt;38.13&lt;/D&gt;&lt;D xsi:type="xsd:double"&gt;37.945&lt;/D&gt;&lt;D xsi:type="xsd:double"&gt;38.15&lt;/D&gt;&lt;D xsi:type="xsd:double"&gt;37.81&lt;/D&gt;&lt;D xsi:type="xsd:double"&gt;37.7&lt;/D&gt;&lt;D xsi:type="xsd:double"&gt;37.7&lt;/D&gt;&lt;D xsi:type="xsd:double"&gt;37.7&lt;/D&gt;&lt;D xsi:type="xsd:double"&gt;36.9&lt;/D&gt;&lt;D xsi:type="xsd:double"&gt;36.625&lt;/D&gt;&lt;D xsi:type="xsd:double"&gt;36.665&lt;/D&gt;&lt;D xsi:type="xsd:double"&gt;36.8731&lt;/D&gt;&lt;D xsi:type="xsd:double"&gt;36.9601&lt;/D&gt;&lt;D xsi:type="xsd:double"&gt;36.9601&lt;/D&gt;&lt;D xsi:type="xsd:double"&gt;36.9601&lt;/D&gt;&lt;D xsi:type="xsd:double"&gt;37.28&lt;/D&gt;&lt;D xsi:type="xsd:double"&gt;37.84&lt;/D&gt;&lt;D xsi:type="xsd:double"&gt;37.24&lt;/D&gt;&lt;D xsi:type="xsd:double"&gt;37.66&lt;/D&gt;&lt;D xsi:type="xsd:double"&gt;36.67&lt;/D&gt;&lt;D xsi:type="xsd:double"&gt;36.67&lt;/D&gt;&lt;D xsi:type="xsd:double"&gt;36.67&lt;/D&gt;&lt;D xsi:type="xsd:double"&gt;36.575&lt;/D&gt;&lt;D xsi:type="xsd:double"&gt;36.62&lt;/D&gt;&lt;D xsi:type="xsd:double"&gt;37.24&lt;/D&gt;&lt;D xsi:type="xsd:double"&gt;37.37&lt;/D&gt;&lt;D xsi:type="xsd:double"&gt;37.925&lt;/D&gt;&lt;D xsi:type="xsd:double"&gt;37.925&lt;/D&gt;&lt;D xsi:type="xsd:double"&gt;37.925&lt;/D&gt;&lt;D xsi:type="xsd:double"&gt;37.925&lt;/D&gt;&lt;D xsi:type="xsd:double"&gt;38.32&lt;/D&gt;&lt;D xsi:type="xsd:double"&gt;38.585&lt;/D&gt;&lt;D xsi:type="xsd:double"&gt;38.81&lt;/D&gt;&lt;D xsi:type="xsd:double"&gt;39.07&lt;/D&gt;&lt;D xsi:type="xsd:double"&gt;39.07&lt;/D&gt;&lt;D xsi:type="xsd:double"&gt;39.07&lt;/D&gt;&lt;D xsi:type="xsd:double"&gt;39.07&lt;/D&gt;&lt;D xsi:type="xsd:double"&gt;39.38&lt;/D&gt;&lt;D xsi:type="xsd:double"&gt;40.26&lt;/D&gt;&lt;D xsi:type="xsd:double"&gt;40.82&lt;/D&gt;&lt;D xsi:type="xsd:double"&gt;41.88&lt;/D&gt;&lt;D xsi:type="xsd:double"&gt;41.88&lt;/D&gt;&lt;D xsi:type="xsd:double"&gt;41.88&lt;/D&gt;&lt;D xsi:type="xsd:double"&gt;41.3123&lt;/D&gt;&lt;D xsi:type="xsd:double"&gt;41.17&lt;/D&gt;&lt;D xsi:type="xsd:double"&gt;41.02&lt;/D&gt;&lt;D xsi:type="xsd:double"&gt;41.123&lt;/D&gt;&lt;D xsi:type="xsd:double"&gt;41.37&lt;/D&gt;&lt;D xsi:type="xsd:double"&gt;41.37&lt;/D&gt;&lt;D xsi:type="xsd:double"&gt;41.37&lt;/D&gt;&lt;D xsi:type="xsd:double"&gt;41.37&lt;/D&gt;&lt;D xsi:type="xsd:double"&gt;40.79&lt;/D&gt;&lt;D xsi:type="xsd:double"&gt;39.8241&lt;/D&gt;&lt;D xsi:type="xsd:double"&gt;39.4715&lt;/D&gt;&lt;D xsi:type="xsd:double"&gt;39.46&lt;/D&gt;&lt;D xsi:type="xsd:double"&gt;39.46&lt;/D&gt;&lt;D xsi:type="xsd:double"&gt;39.46&lt;/D&gt;&lt;D xsi:type="xsd:double"&gt;39.42&lt;/D&gt;&lt;D xsi:type="xsd:double"&gt;38.41&lt;/D&gt;&lt;D xsi:type="xsd:double"&gt;39.91&lt;/D&gt;&lt;D xsi:type="xsd:double"&gt;39.93&lt;/D&gt;&lt;D xsi:type="xsd:double"&gt;39.77&lt;/D&gt;&lt;D xsi:type="xsd:double"&gt;39.77&lt;/D&gt;&lt;D xsi:type="xsd:double"&gt;39.77&lt;/D&gt;&lt;D xsi:type="xsd:double"&gt;40.7&lt;/D&gt;&lt;D xsi:type="xsd:double"&gt;41.01&lt;/D&gt;&lt;D xsi:type="xsd:double"&gt;41.125&lt;/D&gt;&lt;D xsi:type="xsd:double"&gt;41.2&lt;/D&gt;&lt;D xsi:type="xsd:double"&gt;41.14&lt;/D&gt;&lt;D xsi:type="xsd:double"&gt;41.14&lt;/D&gt;&lt;D xsi:type="xsd:double"&gt;41.14&lt;/D&gt;&lt;D xsi:type="xsd:double"&gt;40.895&lt;/D&gt;&lt;D xsi:type="xsd:double"&gt;40.12&lt;/D&gt;&lt;D xsi:type="xsd:double"&gt;40.1234&lt;/D&gt;&lt;D xsi:type="xsd:double"&gt;39.75&lt;/D&gt;&lt;D xsi:type="xsd:double"&gt;39.715&lt;/D&gt;&lt;D xsi:type="xsd:double"&gt;39.715&lt;/D&gt;&lt;D xsi:type="xsd:double"&gt;39.715&lt;/D&gt;&lt;D xsi:type="xsd:double"&gt;39.88&lt;/D&gt;&lt;D xsi:type="xsd:double"&gt;39.91&lt;/D&gt;&lt;D xsi:type="xsd:double"&gt;40.095&lt;/D&gt;&lt;D xsi:type="xsd:double"&gt;39.7&lt;/D&gt;&lt;D xsi:type="xsd:double"&gt;39.66&lt;/D&gt;&lt;D xsi:type="xsd:double"&gt;39.66&lt;/D&gt;&lt;D xsi:type="xsd:double"&gt;39.66&lt;/D&gt;&lt;D xsi:type="xsd:double"&gt;39.66&lt;/D&gt;&lt;D xsi:type="xsd:double"&gt;39.16&lt;/D&gt;&lt;D xsi:type="xsd:double"&gt;39.025&lt;/D&gt;&lt;D xsi:type="xsd:double"&gt;38.52&lt;/D&gt;&lt;D xsi:type="xsd:double"&gt;38.09&lt;/D&gt;&lt;D xsi:type="xsd:double"&gt;38.09&lt;/D&gt;&lt;D xsi:type="xsd:double"&gt;38.09&lt;/D&gt;&lt;D xsi:type="xsd:double"&gt;38.63&lt;/D&gt;&lt;D xsi:type="xsd:double"&gt;38.55&lt;/D&gt;&lt;D xsi:type="xsd:double"&gt;38.15&lt;/D&gt;&lt;D xsi:type="xsd:double"&gt;37.94&lt;/D&gt;&lt;D xsi:type="xsd:double"&gt;38.06&lt;/D&gt;&lt;D xsi:type="xsd:double"&gt;38.06&lt;/D&gt;&lt;D xsi:type="xsd:double"&gt;38.06&lt;/D&gt;&lt;D xsi:type="xsd:double"&gt;38.05&lt;/D&gt;&lt;D xsi:type="xsd:double"&gt;37.43&lt;/D&gt;&lt;D xsi:type="xsd:double"&gt;37.35&lt;/D&gt;&lt;D xsi:type="xsd:double"&gt;36.52&lt;/D&gt;&lt;D xsi:type="xsd:double"&gt;36.414&lt;/D&gt;&lt;D xsi:type="xsd:double"&gt;36.414&lt;/D&gt;&lt;D xsi:type="xsd:double"&gt;36.414&lt;/D&gt;&lt;D xsi:type="xsd:double"&gt;36.39&lt;/D&gt;&lt;D xsi:type="xsd:double"&gt;36.5038&lt;/D&gt;&lt;D xsi:type="xsd:double"&gt;36.515&lt;/D&gt;&lt;D xsi:type="xsd:double"&gt;36.44&lt;/D&gt;&lt;D xsi:type="xsd:double"&gt;36.16&lt;/D&gt;&lt;D xsi:type="xsd:double"&gt;36.16&lt;/D&gt;&lt;D xsi:type="xsd:double"&gt;36.16&lt;/D&gt;&lt;D xsi:type="xsd:double"&gt;36.93&lt;/D&gt;&lt;D xsi:type="xsd:double"&gt;37.36&lt;/D&gt;&lt;D xsi:type="xsd:double"&gt;37.29&lt;/D&gt;&lt;D xsi:type="xsd:double"&gt;37.16&lt;/D&gt;&lt;D xsi:type="xsd:double"&gt;37.25&lt;/D&gt;&lt;D xsi:type="xsd:double"&gt;37.25&lt;/D&gt;&lt;D xsi:type="xsd:double"&gt;37.25&lt;/D&gt;&lt;D xsi:type="xsd:double"&gt;37.7&lt;/D&gt;&lt;D xsi:type="xsd:double"&gt;37.92&lt;/D&gt;&lt;D xsi:type="xsd:double"&gt;38.16&lt;/D&gt;&lt;D xsi:type="xsd:double"&gt;38.44&lt;/D&gt;&lt;D xsi:type="xsd:double"&gt;38.55&lt;/D&gt;&lt;D xsi:type="xsd:double"&gt;38.55&lt;/D&gt;&lt;D xsi:type="xsd:double"&gt;38.55&lt;/D&gt;&lt;D xsi:type="xsd:double"&gt;39.015&lt;/D&gt;&lt;D xsi:type="xsd:double"&gt;39.21&lt;/D&gt;&lt;D xsi:type="xsd:double"&gt;39.565&lt;/D&gt;&lt;D xsi:type="xsd:double"&gt;39.16&lt;/D&gt;&lt;D xsi:type="xsd:double"&gt;39.16&lt;/D&gt;&lt;D xsi:type="xsd:double"&gt;39.16&lt;/D&gt;&lt;D xsi:type="xsd:double"&gt;39.16&lt;/D&gt;&lt;D xsi:type="xsd:double"&gt;38.99&lt;/D&gt;&lt;D xsi:type="xsd:double"&gt;39.27&lt;/D&gt;&lt;D xsi:type="xsd:double"&gt;39.1&lt;/D&gt;&lt;D xsi:type="xsd:double"&gt;38.915&lt;/D&gt;&lt;D xsi:type="xsd:double"&gt;38.89&lt;/D&gt;&lt;D xsi:type="xsd:double"&gt;38.89&lt;/D&gt;&lt;D xsi:type="xsd:double"&gt;38.89&lt;/D&gt;&lt;D xsi:type="xsd:double"&gt;39.1408&lt;/D&gt;&lt;D xsi:type="xsd:double"&gt;38.9&lt;/D&gt;&lt;D xsi:type="xsd:double"&gt;38.52&lt;/D&gt;&lt;D xsi:type="xsd:double"&gt;36.975&lt;/D&gt;&lt;D xsi:type="xsd:double"&gt;37.05&lt;/D&gt;&lt;D xsi:type="xsd:double"&gt;37.05&lt;/D&gt;&lt;D xsi:type="xsd:double"&gt;37.05&lt;/D&gt;&lt;D xsi:type="xsd:double"&gt;36.98&lt;/D&gt;&lt;D xsi:type="xsd:double"&gt;36.57&lt;/D&gt;&lt;D xsi:type="xsd:double"&gt;36.82&lt;/D&gt;&lt;D xsi:type="xsd:double"&gt;37.13&lt;/D&gt;&lt;D xsi:type="xsd:double"&gt;38.46&lt;/D&gt;&lt;D xsi:type="xsd:double"&gt;38.46&lt;/D&gt;&lt;D xsi:type="xsd:double"&gt;38.46&lt;/D&gt;&lt;D xsi:type="xsd:double"&gt;38.68&lt;/D&gt;&lt;D xsi:type="xsd:double"&gt;37.49&lt;/D&gt;&lt;D xsi:type="xsd:double"&gt;37.61&lt;/D&gt;&lt;D xsi:type="xsd:double"&gt;37.29&lt;/D&gt;&lt;D xsi:type="xsd:double"&gt;37.155&lt;/D&gt;&lt;D xsi:type="xsd:double"&gt;37.155&lt;/D&gt;&lt;D xsi:type="xsd:double"&gt;37.155&lt;/D&gt;&lt;D xsi:type="xsd:double"&gt;37.44&lt;/D&gt;&lt;D xsi:type="xsd:double"&gt;37.43&lt;/D&gt;&lt;D xsi:type="xsd:double"&gt;37.29&lt;/D&gt;&lt;D xsi:type="xsd:double"&gt;37.32&lt;/D&gt;&lt;D xsi:type="xsd:double"&gt;37.41&lt;/D&gt;&lt;D xsi:type="xsd:double"&gt;37.41&lt;/D&gt;&lt;D xsi:type="xsd:double"&gt;37.41&lt;/D&gt;&lt;D xsi:type="xsd:double"&gt;36.715&lt;/D&gt;&lt;D xsi:type="xsd:double"&gt;36.04&lt;/D&gt;&lt;D xsi:type="xsd:double"&gt;36.0425&lt;/D&gt;&lt;D xsi:type="xsd:double"&gt;35.72&lt;/D&gt;&lt;D xsi:type="xsd:double"&gt;36.03&lt;/D&gt;&lt;D xsi:type="xsd:double"&gt;36.03&lt;/D&gt;&lt;D xsi:type="xsd:double"&gt;36.03&lt;/D&gt;&lt;D xsi:type="xsd:double"&gt;35.9138&lt;/D&gt;&lt;D xsi:type="xsd:double"&gt;35.8&lt;/D&gt;&lt;D xsi:type="xsd:double"&gt;35.85&lt;/D&gt;&lt;D xsi:type="xsd:double"&gt;34.74&lt;/D&gt;&lt;D xsi:type="xsd:double"&gt;34.67&lt;/D&gt;&lt;D xsi:type="xsd:double"&gt;34.67&lt;/D&gt;&lt;D xsi:type="xsd:double"&gt;34.67&lt;/D&gt;&lt;D xsi:type="xsd:double"&gt;34.67&lt;/D&gt;&lt;D xsi:type="xsd:double"&gt;34.78&lt;/D&gt;&lt;D xsi:type="xsd:double"&gt;34.86&lt;/D&gt;&lt;D xsi:type="xsd:double"&gt;35.415&lt;/D&gt;&lt;D xsi:type="xsd:double"&gt;33.72&lt;/D&gt;&lt;D xsi:type="xsd:double"&gt;33.72&lt;/D&gt;&lt;D xsi:type="xsd:double"&gt;33.72&lt;/D&gt;&lt;D xsi:type="xsd:double"&gt;34.45&lt;/D&gt;&lt;D xsi:type="xsd:double"&gt;34.33&lt;/D&gt;&lt;D xsi:type="xsd:double"&gt;34.63&lt;/D&gt;&lt;D xsi:type="xsd:double"&gt;34.98&lt;/D&gt;&lt;D xsi:type="xsd:double"&gt;35.26&lt;/D&gt;&lt;D xsi:type="xsd:double"&gt;35.26&lt;/D&gt;&lt;D xsi:type="xsd:double"&gt;35.26&lt;/D&gt;&lt;D xsi:type="xsd:double"&gt;35.36&lt;/D&gt;&lt;D xsi:type="xsd:double"&gt;35.42&lt;/D&gt;&lt;D xsi:type="xsd:double"&gt;35.62&lt;/D&gt;&lt;D xsi:type="xsd:double"&gt;35.68&lt;/D&gt;&lt;D xsi:type="xsd:double"&gt;36.165&lt;/D&gt;&lt;D xsi:type="xsd:double"&gt;36.165&lt;/D&gt;&lt;D xsi:type="xsd:double"&gt;36.165&lt;/D&gt;&lt;D xsi:type="xsd:double"&gt;36.165&lt;/D&gt;&lt;D xsi:type="xsd:double"&gt;35.78&lt;/D&gt;&lt;D xsi:type="xsd:double"&gt;35.5&lt;/D&gt;&lt;D xsi:type="xsd:double"&gt;35.57&lt;/D&gt;&lt;D xsi:type="xsd:double"&gt;35.48&lt;/D&gt;&lt;D xsi:type="xsd:double"&gt;35.48&lt;/D&gt;&lt;D xsi:type="xsd:double"&gt;35.48&lt;/D&gt;&lt;D xsi:type="xsd:double"&gt;35.5&lt;/D&gt;&lt;D xsi:type="xsd:double"&gt;36.22&lt;/D&gt;&lt;D xsi:type="xsd:double"&gt;36.24&lt;/D&gt;&lt;D xsi:type="xsd:double"&gt;36.655&lt;/D&gt;&lt;D xsi:type="xsd:double"&gt;36.845&lt;/D&gt;&lt;D xsi:type="xsd:double"&gt;36.845&lt;/D&gt;&lt;D xsi:type="xsd:double"&gt;36.845&lt;/D&gt;&lt;D xsi:type="xsd:double"&gt;36.96&lt;/D&gt;&lt;D xsi:type="xsd:double"&gt;36.96&lt;/D&gt;&lt;D xsi:type="xsd:double"&gt;37.23&lt;/D&gt;&lt;D xsi:type="xsd:double"&gt;37.06&lt;/D&gt;&lt;D xsi:type="xsd:double"&gt;35.87&lt;/D&gt;&lt;D xsi:type="xsd:double"&gt;35.87&lt;/D&gt;&lt;D xsi:type="xsd:double"&gt;35.87&lt;/D&gt;&lt;D xsi:type="xsd:double"&gt;35&lt;/D&gt;&lt;D xsi:type="xsd:double"&gt;34.71&lt;/D&gt;&lt;D xsi:type="xsd:double"&gt;34.71&lt;/D&gt;&lt;D xsi:type="xsd:double"&gt;34.42&lt;/D&gt;&lt;D xsi:type="xsd:double"&gt;33.945&lt;/D&gt;&lt;D xsi:type="xsd:double"&gt;33.945&lt;/D&gt;&lt;D xsi:type="xsd:double"&gt;33.945&lt;/D&gt;&lt;D xsi:type="xsd:double"&gt;31.25&lt;/D&gt;&lt;D xsi:type="xsd:double"&gt;31.965&lt;/D&gt;&lt;D xsi:type="xsd:double"&gt;33.16&lt;/D&gt;&lt;D xsi:type="xsd:double"&gt;33.51&lt;/D&gt;&lt;D xsi:type="xsd:double"&gt;33.36&lt;/D&gt;&lt;D xsi:type="xsd:double"&gt;33.36&lt;/D&gt;&lt;D xsi:type="xsd:double"&gt;33.36&lt;/D&gt;&lt;D xsi:type="xsd:double"&gt;33.71&lt;/D&gt;&lt;D xsi:type="xsd:double"&gt;33.72&lt;/D&gt;&lt;D xsi:type="xsd:double"&gt;33.765&lt;/D&gt;&lt;D xsi:type="xsd:double"&gt;33.54&lt;/D&gt;&lt;D xsi:type="xsd:double"&gt;33.66&lt;/D&gt;&lt;D xsi:type="xsd:double"&gt;33.66&lt;/D&gt;&lt;D xsi:type="xsd:double"&gt;33.66&lt;/D&gt;&lt;D xsi:type="xsd:double"&gt;33.84&lt;/D&gt;&lt;D xsi:type="xsd:double"&gt;33.315&lt;/D&gt;&lt;D xsi:type="xsd:double"&gt;33.22&lt;/D&gt;&lt;D xsi:type="xsd:double"&gt;32.73&lt;/D&gt;&lt;D xsi:type="xsd:double"&gt;32.53&lt;/D&gt;&lt;D xsi:type="xsd:double"&gt;32.53&lt;/D&gt;&lt;D xsi:type="xsd:double"&gt;32.53&lt;/D&gt;&lt;D xsi:type="xsd:double"&gt;32.18&lt;/D&gt;&lt;D xsi:type="xsd:double"&gt;32.43&lt;/D&gt;&lt;D xsi:type="xsd:double"&gt;32.34&lt;/D&gt;&lt;D xsi:type="xsd:double"&gt;32.82&lt;/D&gt;&lt;D xsi:type="xsd:double"&gt;32.945&lt;/D&gt;&lt;D xsi:type="xsd:double"&gt;32.945&lt;/D&gt;&lt;D xsi:type="xsd:double"&gt;32.945&lt;/D&gt;&lt;D xsi:type="xsd:double"&gt;33.14&lt;/D&gt;&lt;D xsi:type="xsd:double"&gt;33.21&lt;/D&gt;&lt;D xsi:type="xsd:double"&gt;33.14&lt;/D&gt;&lt;D xsi:type="xsd:double"&gt;32.85&lt;/D&gt;&lt;D xsi:type="xsd:double"&gt;32.86&lt;/D&gt;&lt;D xsi:type="xsd:double"&gt;32.86&lt;/D&gt;&lt;D xsi:type="xsd:double"&gt;32.86&lt;/D&gt;&lt;D xsi:type="xsd:double"&gt;32.77&lt;/D&gt;&lt;D xsi:type="xsd:double"&gt;32.89&lt;/D&gt;&lt;D xsi:type="xsd:double"&gt;33.01&lt;/D&gt;&lt;D xsi:type="xsd:double"&gt;33&lt;/D&gt;&lt;D xsi:type="xsd:double"&gt;33.02&lt;/D&gt;&lt;D xsi:type="xsd:double"&gt;33.02&lt;/D&gt;&lt;D xsi:type="xsd:double"&gt;33.02&lt;/D&gt;&lt;D xsi:type="xsd:double"&gt;33.255&lt;/D&gt;&lt;D xsi:type="xsd:double"&gt;33.95&lt;/D&gt;&lt;D xsi:type="xsd:double"&gt;34.55&lt;/D&gt;&lt;D xsi:type="xsd:double"&gt;34.76&lt;/D&gt;&lt;D xsi:type="xsd:double"&gt;34.835&lt;/D&gt;&lt;D xsi:type="xsd:double"&gt;34.835&lt;/D&gt;&lt;D xsi:type="xsd:double"&gt;34.835&lt;/D&gt;&lt;D xsi:type="xsd:double"&gt;34.835&lt;/D&gt;&lt;D xsi:type="xsd:double"&gt;34.3&lt;/D&gt;&lt;D xsi:type="xsd:double"&gt;33.99&lt;/D&gt;&lt;D xsi:type="xsd:double"&gt;33.75&lt;/D&gt;&lt;D xsi:type="xsd:double"&gt;33.23&lt;/D&gt;&lt;D xsi:type="xsd:double"&gt;33.23&lt;/D&gt;&lt;D xsi:type="xsd:double"&gt;33.23&lt;/D&gt;&lt;D xsi:type="xsd:double"&gt;33.58&lt;/D&gt;&lt;D xsi:type="xsd:double"&gt;33.8&lt;/D&gt;&lt;D xsi:type="xsd:double"&gt;33.51&lt;/D&gt;&lt;D xsi:type="xsd:double"&gt;33.94&lt;/D&gt;&lt;D xsi:type="xsd:double"&gt;33.66&lt;/D&gt;&lt;D xsi:type="xsd:double"&gt;33.66&lt;/D&gt;&lt;D xsi:type="xsd:double"&gt;33.66&lt;/D&gt;&lt;D xsi:type="xsd:double"&gt;33.52&lt;/D&gt;&lt;D xsi:type="xsd:double"&gt;33.25&lt;/D&gt;&lt;D xsi:type="xsd:double"&gt;33.36&lt;/D&gt;&lt;D xsi:type="xsd:double"&gt;33.26&lt;/D&gt;&lt;D xsi:type="xsd:double"&gt;32.93&lt;/D&gt;&lt;D xsi:type="xsd:double"&gt;32.93&lt;/D&gt;&lt;D xsi:type="xsd:double"&gt;32.93&lt;/D&gt;&lt;D xsi:type="xsd:double"&gt;32.87&lt;/D&gt;&lt;D xsi:type="xsd:double"&gt;32.81&lt;/D&gt;&lt;D xsi:type="xsd:double"&gt;32.31&lt;/D&gt;&lt;D xsi:type="xsd:double"&gt;32.4&lt;/D&gt;&lt;D xsi:type="xsd:double"&gt;32.365&lt;/D&gt;&lt;D xsi:type="xsd:double"&gt;32.365&lt;/D&gt;&lt;D xsi:type="xsd:double"&gt;32.365&lt;/D&gt;&lt;D xsi:type="xsd:double"&gt;31.7316&lt;/D&gt;&lt;D xsi:type="xsd:double"&gt;31.6126&lt;/D&gt;&lt;D xsi:type="xsd:double"&gt;31.4&lt;/D&gt;&lt;D xsi:type="xsd:double"&gt;31.38&lt;/D&gt;&lt;D xsi:type="xsd:double"&gt;30.135&lt;/D&gt;&lt;D xsi:type="xsd:double"&gt;30.135&lt;/D&gt;&lt;D xsi:type="xsd:double"&gt;30.135&lt;/D&gt;&lt;D xsi:type="xsd:double"&gt;30.74&lt;/D&gt;&lt;D xsi:type="xsd:double"&gt;31.32&lt;/D&gt;&lt;D xsi:type="xsd:double"&gt;31.4101&lt;/D&gt;&lt;D xsi:type="xsd:double"&gt;30.65&lt;/D&gt;&lt;D xsi:type="xsd:double"&gt;30.64&lt;/D&gt;&lt;D xsi:type="xsd:double"&gt;30.64&lt;/D&gt;&lt;D xsi:type="xsd:double"&gt;30.64&lt;/D&gt;&lt;D xsi:type="xsd:double"&gt;30.62&lt;/D&gt;&lt;D xsi:type="xsd:double"&gt;31.1&lt;/D&gt;&lt;D xsi:type="xsd:double"&gt;30.99&lt;/D&gt;&lt;D xsi:type="xsd:double"&gt;31.395&lt;/D&gt;&lt;D xsi:type="xsd:double"&gt;31.55&lt;/D&gt;&lt;D xsi:type="xsd:double"&gt;31.55&lt;/D&gt;&lt;D xsi:type="xsd:double"&gt;31.55&lt;/D&gt;&lt;D xsi:type="xsd:double"&gt;31.26&lt;/D&gt;&lt;D xsi:type="xsd:double"&gt;32.97&lt;/D&gt;&lt;D xsi:type="xsd:double"&gt;33.605&lt;/D&gt;&lt;D xsi:type="xsd:double"&gt;33.64&lt;/D&gt;&lt;D xsi:type="xsd:double"&gt;33.34&lt;/D&gt;&lt;D xsi:type="xsd:double"&gt;33.34&lt;/D&gt;&lt;D xsi:type="xsd:double"&gt;33.34&lt;/D&gt;&lt;D xsi:type="xsd:double"&gt;33.84&lt;/D&gt;&lt;D xsi:type="xsd:double"&gt;34.67&lt;/D&gt;&lt;D xsi:type="xsd:double"&gt;35.15&lt;/D&gt;&lt;D xsi:type="xsd:double"&gt;35.31&lt;/D&gt;&lt;D xsi:type="xsd:double"&gt;35.94&lt;/D&gt;&lt;D xsi:type="xsd:double"&gt;35.94&lt;/D&gt;&lt;D xsi:type="xsd:double"&gt;35.94&lt;/D&gt;&lt;D xsi:type="xsd:double"&gt;35.615&lt;/D&gt;&lt;D xsi:type="xsd:double"&gt;35.65&lt;/D&gt;&lt;D xsi:type="xsd:double"&gt;35.6&lt;/D&gt;&lt;D xsi:type="xsd:double"&gt;35.46&lt;/D&gt;&lt;D xsi:type="xsd:double"&gt;35.395&lt;/D&gt;&lt;D xsi:type="xsd:double"&gt;35.395&lt;/D&gt;&lt;D xsi:type="xsd:double"&gt;35.395&lt;/D&gt;&lt;D xsi:type="xsd:double"&gt;35.41&lt;/D&gt;&lt;D xsi:type="xsd:double"&gt;35.805&lt;/D&gt;&lt;D xsi:type="xsd:double"&gt;35.84&lt;/D&gt;&lt;D xsi:type="xsd:double"&gt;35.93&lt;/D&gt;&lt;D xsi:type="xsd:double"&gt;36.08&lt;/D&gt;&lt;D xsi:type="xsd:double"&gt;36.08&lt;/D&gt;&lt;D xsi:type="xsd:double"&gt;36.08&lt;/D&gt;&lt;D xsi:type="xsd:double"&gt;36.2&lt;/D&gt;&lt;D xsi:type="xsd:double"&gt;36.845&lt;/D&gt;&lt;D xsi:type="xsd:double"&gt;37.22&lt;/D&gt;&lt;D xsi:type="xsd:double"&gt;37.22&lt;/D&gt;&lt;D xsi:type="xsd:double"&gt;37.3&lt;/D&gt;&lt;D xsi:type="xsd:double"&gt;37.3&lt;/D&gt;&lt;D xsi:type="xsd:double"&gt;37.3&lt;/D&gt;&lt;D xsi:type="xsd:double"&gt;37.29&lt;/D&gt;&lt;D xsi:type="xsd:double"&gt;37.2&lt;/D&gt;&lt;D xsi:type="xsd:double"&gt;37.53&lt;/D&gt;&lt;D xsi:type="xsd:double"&gt;37.82&lt;/D&gt;&lt;D xsi:type="xsd:double"&gt;38.27&lt;/D&gt;&lt;D xsi:type="xsd:double"&gt;38.27&lt;/D&gt;&lt;D xsi:type="xsd:double"&gt;38.27&lt;/D&gt;&lt;D xsi:type="xsd:double"&gt;38.03&lt;/D&gt;&lt;D xsi:type="xsd:double"&gt;38.0911&lt;/D&gt;&lt;D xsi:type="xsd:double"&gt;38.075&lt;/D&gt;&lt;D xsi:type="xsd:double"&gt;38.3029&lt;/D&gt;&lt;D xsi:type="xsd:double"&gt;38.01&lt;/D&gt;&lt;D xsi:type="xsd:double"&gt;38.01&lt;/D&gt;&lt;D xsi:type="xsd:double"&gt;38.01&lt;/D&gt;&lt;D xsi:type="xsd:double"&gt;37.48&lt;/D&gt;&lt;D xsi:type="xsd:double"&gt;37.17&lt;/D&gt;&lt;D xsi:type="xsd:double"&gt;36.46&lt;/D&gt;&lt;D xsi:type="xsd:double"&gt;37.18&lt;/D&gt;&lt;D xsi:type="xsd:double"&gt;37.14&lt;/D&gt;&lt;D xsi:type="xsd:double"&gt;37.14&lt;/D&gt;&lt;D xsi:type="xsd:double"&gt;37.14&lt;/D&gt;&lt;D xsi:type="xsd:double"&gt;37.27&lt;/D&gt;&lt;D xsi:type="xsd:doubl</t>
        </r>
      </text>
    </comment>
    <comment ref="A55" authorId="0" shapeId="0">
      <text>
        <r>
          <rPr>
            <b/>
            <sz val="9"/>
            <color indexed="81"/>
            <rFont val="Tahoma"/>
            <family val="2"/>
          </rPr>
          <t>e"&gt;37.49&lt;/D&gt;&lt;D xsi:type="xsd:double"&gt;37.28&lt;/D&gt;&lt;D xsi:type="xsd:double"&gt;37.21&lt;/D&gt;&lt;D xsi:type="xsd:double"&gt;37.4&lt;/D&gt;&lt;D xsi:type="xsd:double"&gt;37.4&lt;/D&gt;&lt;D xsi:type="xsd:double"&gt;37.4&lt;/D&gt;&lt;D xsi:type="xsd:double"&gt;37.4&lt;/D&gt;&lt;D xsi:type="xsd:double"&gt;37.31&lt;/D&gt;&lt;D xsi:type="xsd:double"&gt;37.2001&lt;/D&gt;&lt;D xsi:type="xsd:double"&gt;37.15&lt;/D&gt;&lt;D xsi:type="xsd:double"&gt;37.32&lt;/D&gt;&lt;D xsi:type="xsd:double"&gt;37.32&lt;/D&gt;&lt;D xsi:type="xsd:double"&gt;37.32&lt;/D&gt;&lt;D xsi:type="xsd:double"&gt;37.32&lt;/D&gt;&lt;D xsi:type="xsd:double"&gt;37.68&lt;/D&gt;&lt;D xsi:type="xsd:double"&gt;39.13&lt;/D&gt;&lt;D xsi:type="xsd:double"&gt;39.36&lt;/D&gt;&lt;/FQL&gt;&lt;FQL&gt;&lt;Q&gt;VRT-US^FG_PRICE_HIGH(20201231,20240104,D)&lt;/Q&gt;&lt;R&gt;1100&lt;/R&gt;&lt;C&gt;1&lt;/C&gt;&lt;D xsi:type="xsd:double"&gt;18.81&lt;/D&gt;&lt;D xsi:type="xsd:double"&gt;18.81&lt;/D&gt;&lt;D xsi:type="xsd:double"&gt;18.81&lt;/D&gt;&lt;D xsi:type="xsd:double"&gt;18.81&lt;/D&gt;&lt;D xsi:type="xsd:double"&gt;18.84&lt;/D&gt;&lt;D xsi:type="xsd:double"&gt;18.65&lt;/D&gt;&lt;D xsi:type="xsd:double"&gt;18.42&lt;/D&gt;&lt;D xsi:type="xsd:double"&gt;18.65&lt;/D&gt;&lt;D xsi:type="xsd:double"&gt;18.47&lt;/D&gt;&lt;D xsi:type="xsd:double"&gt;18.47&lt;/D&gt;&lt;D xsi:type="xsd:double"&gt;18.47&lt;/D&gt;&lt;D xsi:type="xsd:double"&gt;18.365&lt;/D&gt;&lt;D xsi:type="xsd:double"&gt;18.44&lt;/D&gt;&lt;D xsi:type="xsd:double"&gt;18.7&lt;/D&gt;&lt;D xsi:type="xsd:double"&gt;19&lt;/D&gt;&lt;D xsi:type="xsd:double"&gt;19.56&lt;/D&gt;&lt;D xsi:type="xsd:double"&gt;19.56&lt;/D&gt;&lt;D xsi:type="xsd:double"&gt;19.56&lt;/D&gt;&lt;D xsi:type="xsd:double"&gt;19.56&lt;/D&gt;&lt;D xsi:type="xsd:double"&gt;20.64&lt;/D&gt;&lt;D xsi:type="xsd:double"&gt;21.49&lt;/D&gt;&lt;D xsi:type="xsd:double"&gt;21.07&lt;/D&gt;&lt;D xsi:type="xsd:double"&gt;20.68&lt;/D&gt;&lt;D xsi:type="xsd:double"&gt;20.68&lt;/D&gt;&lt;D xsi:type="xsd:double"&gt;20.68&lt;/D&gt;&lt;D xsi:type="xsd:double"&gt;20.27&lt;/D&gt;&lt;D xsi:type="xsd:double"&gt;20.96&lt;/D&gt;&lt;D xsi:type="xsd:double"&gt;20.32&lt;/D&gt;&lt;D xsi:type="xsd:double"&gt;20.2&lt;/D&gt;&lt;D xsi:type="xsd:double"&gt;20.47&lt;/D&gt;&lt;D xsi:type="xsd:double"&gt;20.47&lt;/D&gt;&lt;D xsi:type="xsd:double"&gt;20.47&lt;/D&gt;&lt;D xsi:type="xsd:double"&gt;20.63&lt;/D&gt;&lt;D xsi:type="xsd:double"&gt;20.37&lt;/D&gt;&lt;D xsi:type="xsd:double"&gt;20.35&lt;/D&gt;&lt;D xsi:type="xsd:double"&gt;20.58&lt;/D&gt;&lt;D xsi:type="xsd:double"&gt;21.18&lt;/D&gt;&lt;D xsi:type="xsd:double"&gt;21.18&lt;/D&gt;&lt;D xsi:type="xsd:double"&gt;21.18&lt;/D&gt;&lt;D xsi:type="xsd:double"&gt;21.31&lt;/D&gt;&lt;D xsi:type="xsd:double"&gt;21.4&lt;/D&gt;&lt;D xsi:type="xsd:double"&gt;21.585&lt;/D&gt;&lt;D xsi:type="xsd:double"&gt;22.43&lt;/D&gt;&lt;D xsi:type="xsd:double"&gt;21.63&lt;/D&gt;&lt;D xsi:type="xsd:double"&gt;21.63&lt;/D&gt;&lt;D xsi:type="xsd:double"&gt;21.63&lt;/D&gt;&lt;D xsi:type="xsd:double"&gt;21.63&lt;/D&gt;&lt;D xsi:type="xsd:double"&gt;21.7&lt;/D&gt;&lt;D xsi:type="xsd:double"&gt;21.27&lt;/D&gt;&lt;D xsi:type="xsd:double"&gt;21.2304&lt;/D&gt;&lt;D xsi:type="xsd:double"&gt;21.81&lt;/D&gt;&lt;D xsi:type="xsd:double"&gt;21.81&lt;/D&gt;&lt;D xsi:type="xsd:double"&gt;21.81&lt;/D&gt;&lt;D xsi:type="xsd:double"&gt;21.789&lt;/D&gt;&lt;D xsi:type="xsd:double"&gt;21.725&lt;/D&gt;&lt;D xsi:type="xsd:double"&gt;21.37&lt;/D&gt;&lt;D xsi:type="xsd:double"&gt;21.4&lt;/D&gt;&lt;D xsi:type="xsd:double"&gt;21.07&lt;/D&gt;&lt;D xsi:type="xsd:double"&gt;21.07&lt;/D&gt;&lt;D xsi:type="xsd:double"&gt;21.07&lt;/D&gt;&lt;D xsi:type="xsd:double"&gt;21.54&lt;/D&gt;&lt;D xsi:type="xsd:double"&gt;21.6&lt;/D&gt;&lt;D xsi:type="xsd:double"&gt;21.39&lt;/D&gt;&lt;D xsi:type="xsd:double"&gt;21.16&lt;/D&gt;&lt;D xsi:type="xsd:double"&gt;20.47&lt;/D&gt;&lt;D xsi:type="xsd:double"&gt;20.47&lt;/D&gt;&lt;D xsi:type="xsd:double"&gt;20.47&lt;/D&gt;&lt;D xsi:type="xsd:double"&gt;20.49&lt;/D&gt;&lt;D xsi:type="xsd:double"&gt;20.38&lt;/D&gt;&lt;D xsi:type="xsd:double"&gt;20.78&lt;/D&gt;&lt;D xsi:type="xsd:double"&gt;21.53&lt;/D&gt;&lt;D xsi:type="xsd:double"&gt;21.41&lt;/D&gt;&lt;D xsi:type="xsd:double"&gt;21.41&lt;/D&gt;&lt;D xsi:type="xsd:double"&gt;21.41&lt;/D&gt;&lt;D xsi:type="xsd:double"&gt;21.3&lt;/D&gt;&lt;D xsi:type="xsd:double"&gt;21.26&lt;/D&gt;&lt;D xsi:type="xsd:double"&gt;20.79&lt;/D&gt;&lt;D xsi:type="xsd:double"&gt;20.79&lt;/D&gt;&lt;D xsi:type="xsd:double"&gt;20.69&lt;/D&gt;&lt;D xsi:type="xsd:double"&gt;20.69&lt;/D&gt;&lt;D xsi:type="xsd:double"&gt;20.69&lt;/D&gt;&lt;D xsi:type="xsd:double"&gt;20.57&lt;/D&gt;&lt;D xsi:type="xsd:double"&gt;20.54&lt;/D&gt;&lt;D xsi:type="xsd:double"&gt;19.83&lt;/D&gt;&lt;D xsi:type="xsd:double"&gt;19.48&lt;/D&gt;&lt;D xsi:type="xsd:double"&gt;19.83&lt;/D&gt;&lt;D xsi:type="xsd:double"&gt;19.83&lt;/D&gt;&lt;D xsi:type="xsd:double"&gt;19.83&lt;/D&gt;&lt;D xsi:type="xsd:double"&gt;19.65&lt;/D&gt;&lt;D xsi:type="xsd:double"&gt;19.9&lt;/D&gt;&lt;D xsi:type="xsd:double"&gt;20.275&lt;/D&gt;&lt;D xsi:type="xsd:double"&gt;21.02&lt;/D&gt;&lt;D xsi:type="xsd:double"&gt;21.02&lt;/D&gt;&lt;D xsi:type="xsd:double"&gt;21.02&lt;/D&gt;&lt;D xsi:type="xsd:double"&gt;21.02&lt;/D&gt;&lt;D xsi:type="xsd:double"&gt;21.35&lt;/D&gt;&lt;D xsi:type="xsd:double"&gt;21.61&lt;/D&gt;&lt;D xsi:type="xsd:double"&gt;21.67&lt;/D&gt;&lt;D xsi:type="xsd:double"&gt;22.11&lt;/D&gt;&lt;D xsi:type="xsd:double"&gt;21.52&lt;/D&gt;&lt;D xsi:type="xsd:double"&gt;21.52&lt;/D&gt;&lt;D xsi:type="xsd:double"&gt;21.52&lt;/D&gt;&lt;D xsi:type="xsd:double"&gt;21.7&lt;/D&gt;&lt;D xsi:type="xsd:double"&gt;21.97&lt;/D&gt;&lt;D xsi:type="xsd:double"&gt;22.31&lt;/D&gt;&lt;D xsi:type="xsd:double"&gt;22.55&lt;/D&gt;&lt;D xsi:type="xsd:double"&gt;22.725&lt;/D&gt;&lt;D xsi:type="xsd:double"&gt;22.725&lt;/D&gt;&lt;D xsi:type="xsd:double"&gt;22.725&lt;/D&gt;&lt;D xsi:type="xsd:double"&gt;22.49&lt;/D&gt;&lt;D xsi:type="xsd:double"&gt;22.34&lt;/D&gt;&lt;D xsi:type="xsd:double"&gt;21.925&lt;/D&gt;&lt;D xsi:type="xsd:double"&gt;22.06&lt;/D&gt;&lt;D xsi:type="xsd:double"&gt;22.21&lt;/D&gt;&lt;D xsi:type="xsd:double"&gt;22.21&lt;/D&gt;&lt;D xsi:type="xsd:double"&gt;22.21&lt;/D&gt;&lt;D xsi:type="xsd:double"&gt;22.47&lt;/D&gt;&lt;D xsi:type="xsd:double"&gt;23.265&lt;/D&gt;&lt;D xsi:type="xsd:double"&gt;23.16&lt;/D&gt;&lt;D xsi:type="xsd:double"&gt;23.48&lt;/D&gt;&lt;D xsi:type="xsd:double"&gt;23.18&lt;/D&gt;&lt;D xsi:type="xsd:double"&gt;23.18&lt;/D&gt;&lt;D xsi:type="xsd:double"&gt;23.18&lt;/D&gt;&lt;D xsi:type="xsd:double"&gt;23.02&lt;/D&gt;&lt;D xsi:type="xsd:double"&gt;22.72&lt;/D&gt;&lt;D xsi:type="xsd:double"&gt;22.915&lt;/D&gt;&lt;D xsi:type="xsd:double"&gt;23.09&lt;/D&gt;&lt;D xsi:type="xsd:double"&gt;23.14&lt;/D&gt;&lt;D xsi:type="xsd:double"&gt;23.14&lt;/D&gt;&lt;D xsi:type="xsd:double"&gt;23.14&lt;/D&gt;&lt;D xsi:type="xsd:double"&gt;23.09&lt;/D&gt;&lt;D xsi:type="xsd:double"&gt;22.64&lt;/D&gt;&lt;D xsi:type="xsd:double"&gt;22.54&lt;/D&gt;&lt;D xsi:type="xsd:double"&gt;22.45&lt;/D&gt;&lt;D xsi:type="xsd:double"&gt;23.37&lt;/D&gt;&lt;D xsi:type="xsd:double"&gt;23.37&lt;/D&gt;&lt;D xsi:type="xsd:double"&gt;23.37&lt;/D&gt;&lt;D xsi:type="xsd:double"&gt;23.29&lt;/D&gt;&lt;D xsi:type="xsd:double"&gt;23.635&lt;/D&gt;&lt;D xsi:type="xsd:double"&gt;23.47&lt;/D&gt;&lt;D xsi:type="xsd:double"&gt;23.875&lt;/D&gt;&lt;D xsi:type="xsd:double"&gt;24.015&lt;/D&gt;&lt;D xsi:type="xsd:double"&gt;24.015&lt;/D&gt;&lt;D xsi:type="xsd:double"&gt;24.015&lt;/D&gt;&lt;D xsi:type="xsd:double"&gt;24.47&lt;/D&gt;&lt;D xsi:type="xsd:double"&gt;24.58&lt;/D&gt;&lt;D xsi:type="xsd:double"&gt;24.67&lt;/D&gt;&lt;D xsi:type="xsd:double"&gt;24.71&lt;/D&gt;&lt;D xsi:type="xsd:double"&gt;24.955&lt;/D&gt;&lt;D xsi:type="xsd:double"&gt;24.955&lt;/D&gt;&lt;D xsi:type="xsd:double"&gt;24.955&lt;/D&gt;&lt;D xsi:type="xsd:double"&gt;24.955&lt;/D&gt;&lt;D xsi:type="xsd:double"&gt;25.06&lt;/D&gt;&lt;D xsi:type="xsd:double"&gt;25.05&lt;/D&gt;&lt;D xsi:type="xsd:double"&gt;25.29&lt;/D&gt;&lt;D xsi:type="xsd:double"&gt;25.5&lt;/D&gt;&lt;D xsi:type="xsd:double"&gt;25.5&lt;/D&gt;&lt;D xsi:type="xsd:double"&gt;25.5&lt;/D&gt;&lt;D xsi:type="xsd:double"&gt;25.7&lt;/D&gt;&lt;D xsi:type="xsd:double"&gt;26.19&lt;/D&gt;&lt;D xsi:type="xsd:double"&gt;26.52&lt;/D&gt;&lt;D xsi:type="xsd:double"&gt;26.55&lt;/D&gt;&lt;D xsi:type="xsd:double"&gt;26.22&lt;/D&gt;&lt;D xsi:type="xsd:double"&gt;26.22&lt;/D&gt;&lt;D xsi:type="xsd:double"&gt;26.22&lt;/D&gt;&lt;D xsi:type="xsd:double"&gt;26.37&lt;/D&gt;&lt;D xsi:type="xsd:double"&gt;25.98&lt;/D&gt;&lt;D xsi:type="xsd:double"&gt;26.6&lt;/D&gt;&lt;D xsi:type="xsd:double"&gt;26.825&lt;/D&gt;&lt;D xsi:type="xsd:double"&gt;26.44&lt;/D&gt;&lt;D xsi:type="xsd:double"&gt;26.44&lt;/D&gt;&lt;D xsi:type="xsd:double"&gt;26.44&lt;/D&gt;&lt;D xsi:type="xsd:double"&gt;26.65&lt;/D&gt;&lt;D xsi:type="xsd:double"&gt;26.91&lt;/D&gt;&lt;D xsi:type="xsd:double"&gt;27.13&lt;/D&gt;&lt;D xsi:type="xsd:double"&gt;27.43&lt;/D&gt;&lt;D xsi:type="xsd:double"&gt;27.58&lt;/D&gt;&lt;D xsi:type="xsd:double"&gt;27.58&lt;/D&gt;&lt;D xsi:type="xsd:double"&gt;27.58&lt;/D&gt;&lt;D xsi:type="xsd:double"&gt;27.16&lt;/D&gt;&lt;D xsi:type="xsd:double"&gt;27.49&lt;/D&gt;&lt;D xsi:type="xsd:double"&gt;27.57&lt;/D&gt;&lt;D xsi:type="xsd:double"&gt;27.778&lt;/D&gt;&lt;D xsi:type="xsd:double"&gt;27.57&lt;/D&gt;&lt;D xsi:type="xsd:double"&gt;27.57&lt;/D&gt;&lt;D xsi:type="xsd:double"&gt;27.57&lt;/D&gt;&lt;D xsi:type="xsd:double"&gt;27.57&lt;/D&gt;&lt;D xsi:type="xsd:double"&gt;27.64&lt;/D&gt;&lt;D xsi:type="xsd:double"&gt;27.81&lt;/D&gt;&lt;D xsi:type="xsd:double"&gt;27.41&lt;/D&gt;&lt;D xsi:type="xsd:double"&gt;27.43&lt;/D&gt;&lt;D xsi:type="xsd:double"&gt;27.43&lt;/D&gt;&lt;D xsi:type="xsd:double"&gt;27.43&lt;/D&gt;&lt;D xsi:type="xsd:double"&gt;27.58&lt;/D&gt;&lt;D xsi:type="xsd:double"&gt;27.635&lt;/D&gt;&lt;D xsi:type="xsd:double"&gt;27.53&lt;/D&gt;&lt;D xsi:type="xsd:double"&gt;26.915&lt;/D&gt;&lt;D xsi:type="xsd:double"&gt;26.845&lt;/D&gt;&lt;D xsi:type="xsd:double"&gt;26.845&lt;/D&gt;&lt;D xsi:type="xsd:double"&gt;26.845&lt;/D&gt;&lt;D xsi:type="xsd:double"&gt;26.63&lt;/D&gt;&lt;D xsi:type="xsd:double"&gt;27.38&lt;/D&gt;&lt;D xsi:type="xsd:double"&gt;27.73&lt;/D&gt;&lt;D xsi:type="xsd:double"&gt;27.75&lt;/D&gt;&lt;D xsi:type="xsd:double"&gt;27.805&lt;/D&gt;&lt;D xsi:type="xsd:double"&gt;27.805&lt;/D&gt;&lt;D xsi:type="xsd:double"&gt;27.805&lt;/D&gt;&lt;D xsi:type="xsd:double"&gt;27.94&lt;/D&gt;&lt;D xsi:type="xsd:double"&gt;27.7&lt;/D&gt;&lt;D xsi:type="xsd:double"&gt;27.785&lt;/D&gt;&lt;D xsi:type="xsd:double"&gt;28.45&lt;/D&gt;&lt;D xsi:type="xsd:double"&gt;28.34&lt;/D&gt;&lt;D xsi:type="xsd:double"&gt;28.34&lt;/D&gt;&lt;D xsi:type="xsd:double"&gt;28.34&lt;/D&gt;&lt;D xsi:type="xsd:double"&gt;28.17&lt;/D&gt;&lt;D xsi:type="xsd:double"&gt;28.26&lt;/D&gt;&lt;D xsi:type="xsd:double"&gt;28.24&lt;/D&gt;&lt;D xsi:type="xsd:double"&gt;27.62&lt;/D&gt;&lt;D xsi:type="xsd:double"&gt;27.66&lt;/D&gt;&lt;D xsi:type="xsd:double"&gt;27.66&lt;/D&gt;&lt;D xsi:type="xsd:double"&gt;27.66&lt;/D&gt;&lt;D xsi:type="xsd:double"&gt;27.56&lt;/D&gt;&lt;D xsi:type="xsd:double"&gt;27.67&lt;/D&gt;&lt;D xsi:type="xsd:double"&gt;27.14&lt;/D&gt;&lt;D xsi:type="xsd:double"&gt;27.54&lt;/D&gt;&lt;D xsi:type="xsd:double"&gt;27.47&lt;/D&gt;&lt;D xsi:type="xsd:double"&gt;27.47&lt;/D&gt;&lt;D xsi:type="xsd:double"&gt;27.47&lt;/D&gt;&lt;D xsi:type="xsd:double"&gt;27.25&lt;/D&gt;&lt;D xsi:type="xsd:double"&gt;27&lt;/D&gt;&lt;D xsi:type="xsd:double"&gt;27.35&lt;/D&gt;&lt;D xsi:type="xsd:double"&gt;27.08&lt;/D&gt;&lt;D xsi:type="xsd:double"&gt;27.135&lt;/D&gt;&lt;D xsi:type="xsd:double"&gt;27.135&lt;/D&gt;&lt;D xsi:type="xsd:double"&gt;27.135&lt;/D&gt;&lt;D xsi:type="xsd:double"&gt;27.42&lt;/D&gt;&lt;D xsi:type="xsd:double"&gt;27.71&lt;/D&gt;&lt;D xsi:type="xsd:double"&gt;27.77&lt;/D&gt;&lt;D xsi:type="xsd:double"&gt;27.93&lt;/D&gt;&lt;D xsi:type="xsd:double"&gt;28.515&lt;/D&gt;&lt;D xsi:type="xsd:double"&gt;28.515&lt;/D&gt;&lt;D xsi:type="xsd:double"&gt;28.515&lt;/D&gt;&lt;D xsi:type="xsd:double"&gt;28.765&lt;/D&gt;&lt;D xsi:type="xsd:double"&gt;28.72&lt;/D&gt;&lt;D xsi:type="xsd:double"&gt;28.42&lt;/D&gt;&lt;D xsi:type="xsd:double"&gt;28.8&lt;/D&gt;&lt;D xsi:type="xsd:double"&gt;28.72&lt;/D&gt;&lt;D xsi:type="xsd:double"&gt;28.72&lt;/D&gt;&lt;D xsi:type="xsd:double"&gt;28.72&lt;/D&gt;&lt;D xsi:type="xsd:double"&gt;28.72&lt;/D&gt;&lt;D xsi:type="xsd:double"&gt;28.29&lt;/D&gt;&lt;D xsi:type="xsd:double"&gt;27.01&lt;/D&gt;&lt;D xsi:type="xsd:double"&gt;25.92&lt;/D&gt;&lt;D xsi:type="xsd:double"&gt;25.29&lt;/D&gt;&lt;D xsi:type="xsd:double"&gt;25.29&lt;/D&gt;&lt;D xsi:type="xsd:double"&gt;25.29&lt;/D&gt;&lt;D xsi:type="xsd:double"&gt;24.49&lt;/D&gt;&lt;D xsi:type="xsd:double"&gt;24.07&lt;/D&gt;&lt;D xsi:type="xsd:double"&gt;23.74&lt;/D&gt;&lt;D xsi:type="xsd:double"&gt;24.095&lt;/D&gt;&lt;D xsi:type="xsd:double"&gt;24.2&lt;/D&gt;&lt;D xsi:type="xsd:double"&gt;24.2&lt;/D&gt;&lt;D xsi:type="xsd:double"&gt;24.2&lt;/D&gt;&lt;D xsi:type="xsd:double"&gt;23.86&lt;/D&gt;&lt;D xsi:type="xsd:double"&gt;24.035&lt;/D&gt;&lt;D xsi:type="xsd:double"&gt;24.105&lt;/D&gt;&lt;D xsi:type="xsd:double"&gt;24.5&lt;/D&gt;&lt;D xsi:type="xsd:double"&gt;24.0712&lt;/D&gt;&lt;D xsi:type="xsd:double"&gt;24.0712&lt;/D&gt;&lt;D xsi:type="xsd:double"&gt;24.0712&lt;/D&gt;&lt;D xsi:type="xsd:double"&gt;24.175&lt;/D&gt;&lt;D xsi:type="xsd:double"&gt;24.14&lt;/D&gt;&lt;D xsi:type="xsd:double"&gt;24.47&lt;/D&gt;&lt;D xsi:type="xsd:double"&gt;24.555&lt;/D&gt;&lt;D xsi:type="xsd:double"&gt;24.62&lt;/D&gt;&lt;D xsi:type="xsd:double"&gt;24.62&lt;/D&gt;&lt;D xsi:type="xsd:double"&gt;24.62&lt;/D&gt;&lt;D xsi:type="xsd:double"&gt;24.8&lt;/D&gt;&lt;D xsi:type="xsd:double"&gt;23.865&lt;/D&gt;&lt;D xsi:type="xsd:double"&gt;23.15&lt;/D&gt;&lt;D xsi:type="xsd:double"&gt;23.45&lt;/D&gt;&lt;D xsi:type="xsd:double"&gt;23.2&lt;/D&gt;&lt;D xsi:type="xsd:double"&gt;23.2&lt;/D&gt;&lt;D xsi:type="xsd:double"&gt;23.2&lt;/D&gt;&lt;D xsi:type="xsd:double"&gt;22.46&lt;/D&gt;&lt;D xsi:type="xsd:double"&gt;22.49&lt;/D&gt;&lt;D xsi:type="xsd:double"&gt;21.98&lt;/D&gt;&lt;D xsi:type="xsd:double"&gt;22.99&lt;/D&gt;&lt;D xsi:type="xsd:double"&gt;23.4&lt;/D&gt;&lt;D xsi:type="xsd:double"&gt;23.4&lt;/D&gt;&lt;D xsi:type="xsd:double"&gt;23.4&lt;/D&gt;&lt;D xsi:type="xsd:double"&gt;23.45&lt;/D&gt;&lt;D xsi:type="xsd:double"&gt;23.67&lt;/D&gt;&lt;D xsi:type="xsd:double"&gt;23.6&lt;/D&gt;&lt;D xsi:type="xsd:double"&gt;23.82&lt;/D&gt;&lt;D xsi:type="xsd:double"&gt;24.29&lt;/D&gt;&lt;D xsi:type="xsd:double"&gt;24.29&lt;/D&gt;&lt;D xsi:type="xsd:double"&gt;24.29&lt;/D&gt;&lt;D xsi:type="xsd:double"&gt;24.35&lt;/D&gt;&lt;D xsi:type="xsd:double"&gt;24.485&lt;/D&gt;&lt;D xsi:type="xsd:double"&gt;25.19&lt;/D&gt;&lt;D xsi:type="xsd:double"&gt;26.225&lt;/D&gt;&lt;D xsi:type="xsd:double"&gt;25.785&lt;/D&gt;&lt;D xsi:type="xsd:double"&gt;25.785&lt;/D&gt;&lt;D xsi:type="xsd:double"&gt;25.785&lt;/D&gt;&lt;D xsi:type="xsd:double"&gt;26.145&lt;/D&gt;&lt;D xsi:type="xsd:double"&gt;25.39&lt;/D&gt;&lt;D xsi:type="xsd:double"&gt;25.955&lt;/D&gt;&lt;D xsi:type="xsd:double"&gt;27.245&lt;/D&gt;&lt;D xsi:type="xsd:double"&gt;27.67&lt;/D&gt;&lt;D xsi:type="xsd:double"&gt;27.67&lt;/D&gt;&lt;D xsi:type="xsd:double"&gt;27.67&lt;/D&gt;&lt;D xsi:type="xsd:double"&gt;27.97&lt;/D&gt;&lt;D xsi:type="xsd:double"&gt;27.55&lt;/D&gt;&lt;D xsi:type="xsd:double"&gt;27.34&lt;/D&gt;&lt;D xsi:type="xsd:double"&gt;27.11&lt;/D&gt;&lt;D xsi:type="xsd:double"&gt;26.84&lt;/D&gt;&lt;D xsi:type="xsd:double"&gt;26.84&lt;/D&gt;&lt;D xsi:type="xsd:double"&gt;26.84&lt;/D&gt;&lt;D xsi:type="xsd:double"&gt;27.285&lt;/D&gt;&lt;D xsi:type="xsd:double"&gt;27.11&lt;/D&gt;&lt;D xsi:type="xsd:double"&gt;26.92&lt;/D&gt;&lt;D xsi:type="xsd:double"&gt;26.84&lt;/D&gt;&lt;D xsi:type="xsd:double"&gt;27.23&lt;/D&gt;&lt;D xsi:type="xsd:double"&gt;27.23&lt;/D&gt;&lt;D xsi:type="xsd:double"&gt;27.23&lt;/D&gt;&lt;D xsi:type="xsd:double"&gt;27.33&lt;/D&gt;&lt;D xsi:type="xsd:double"&gt;26.52&lt;/D&gt;&lt;D xsi:type="xsd:double"&gt;26.28&lt;/D&gt;&lt;D xsi:type="xsd:double"&gt;26.28&lt;/D&gt;&lt;D xsi:type="xsd:double"&gt;26.1&lt;/D&gt;&lt;D xsi:type="xsd:double"&gt;26.1&lt;/D&gt;&lt;D xsi:type="xsd:double"&gt;26.1&lt;/D&gt;&lt;D xsi:type="xsd:double"&gt;26.26&lt;/D&gt;&lt;D xsi:type="xsd:double"&gt;25.99&lt;/D&gt;&lt;D xsi:type="xsd:double"&gt;26.195&lt;/D&gt;&lt;D xsi:type="xsd:double"&gt;25.64&lt;/D&gt;&lt;D xsi:type="xsd:double"&gt;26.03&lt;/D&gt;&lt;D xsi:type="xsd:double"&gt;26.03&lt;/D&gt;&lt;D xsi:type="xsd:double"&gt;26.03&lt;/D&gt;&lt;D xsi:type="xsd:double"&gt;25.88&lt;/D&gt;&lt;D xsi:type="xsd:double"&gt;26.895&lt;/D&gt;&lt;D xsi:type="xsd:double"&gt;27.04&lt;/D&gt;&lt;D xsi:type="xsd:double"&gt;26.76&lt;/D&gt;&lt;D xsi:type="xsd:double"&gt;26.24&lt;/D&gt;&lt;D xsi:type="xsd:double"&gt;26.24&lt;/D&gt;&lt;D xsi:type="xsd:double"&gt;26.24&lt;/D&gt;&lt;D xsi:type="xsd:double"&gt;25.96&lt;/D&gt;&lt;D xsi:type="xsd:double"&gt;24.9&lt;/D&gt;&lt;D xsi:type="xsd:double"&gt;25.1093&lt;/D&gt;&lt;D xsi:type="xsd:double"&gt;25.51&lt;/D&gt;&lt;D xsi:type="xsd:double"&gt;24.355&lt;/D&gt;&lt;D xsi:type="xsd:double"&gt;24.355&lt;/D&gt;&lt;D xsi:type="xsd:double"&gt;24.355&lt;/D&gt;&lt;D xsi:type="xsd:double"&gt;23.83&lt;/D&gt;&lt;D xsi:type="xsd:double"&gt;24.28&lt;/D&gt;&lt;D xsi:type="xsd:double"&gt;24.2702&lt;/D&gt;&lt;D xsi:type="xsd:double"&gt;24.945&lt;/D&gt;&lt;D xsi:type="xsd:double"&gt;24.945&lt;/D&gt;&lt;D xsi:type="xsd:double"&gt;24.945&lt;/D&gt;&lt;D xsi:type="xsd:double"&gt;24.945&lt;/D&gt;&lt;D xsi:type="xsd:double"&gt;25.06&lt;/D&gt;&lt;D xsi:type="xsd:double"&gt;24.9799&lt;/D&gt;&lt;D xsi:type="xsd:double"&gt;25.12&lt;/D&gt;&lt;D xsi:type="xsd:double"&gt;25.355&lt;/D&gt;&lt;D xsi:type="xsd:double"&gt;25.24&lt;/D&gt;&lt;D xsi:type="xsd:double"&gt;25.24&lt;/D&gt;&lt;D xsi:type="xsd:double"&gt;25.24&lt;/D&gt;&lt;D xsi:type="xsd:double"&gt;25.17&lt;/D&gt;&lt;D xsi:type="xsd:double"&gt;24.368&lt;/D&gt;&lt;D xsi:type="xsd:double"&gt;23.9&lt;/D&gt;&lt;D xsi:type="xsd:double"&gt;23.5&lt;/D&gt;&lt;D xsi:type="xsd:double"&gt;23.77&lt;/D&gt;&lt;D xsi:type="xsd:double"&gt;23.77&lt;/D&gt;&lt;D xsi:type="xsd:double"&gt;23.77&lt;/D&gt;&lt;D xsi:type="xsd:double"&gt;23.55&lt;/D&gt;&lt;D xsi:type="xsd:double"&gt;23.98&lt;/D&gt;&lt;D xsi:type="xsd:double"&gt;24.29&lt;/D&gt;&lt;D xsi:type="xsd:double"&gt;24.195&lt;/D&gt;&lt;D xsi:type="xsd:double"&gt;23.77&lt;/D&gt;&lt;D xsi:type="xsd:double"&gt;23.77&lt;/D&gt;&lt;D xsi:type="xsd:double"&gt;23.77&lt;/D&gt;&lt;D xsi:type="xsd:double"&gt;23.77&lt;/D&gt;&lt;D xsi:type="xsd:double"&gt;23.16&lt;/D&gt;&lt;D xsi:type="xsd:double"&gt;23.13&lt;/D&gt;&lt;D xsi:type="xsd:double"&gt;23.06&lt;/D&gt;&lt;D xsi:type="xsd:double"&gt;22.09&lt;/D&gt;&lt;D xsi:type="xsd:double"&gt;22.09&lt;/D&gt;&lt;D xsi:type="xsd:double"&gt;22.09&lt;/D&gt;&lt;D xsi:type="xsd:double"&gt;22&lt;/D&gt;&lt;D xsi:type="xsd:double"&gt;21.74&lt;/D&gt;&lt;D xsi:type="xsd:double"&gt;21.61&lt;/D&gt;&lt;D xsi:type="xsd:double"&gt;21.1&lt;/D&gt;&lt;D xsi:type="xsd:double"&gt;20.06&lt;/D&gt;&lt;D xsi:type="xsd:double"&gt;20.06&lt;/D&gt;&lt;D xsi:type="xsd:double"&gt;20.06&lt;/D&gt;&lt;D xsi:type="xsd:double"&gt;20.93&lt;/D&gt;&lt;D xsi:type="xsd:double"&gt;21.28&lt;/D&gt;&lt;D xsi:type="xsd:double"&gt;21.58&lt;/D&gt;&lt;D xsi:type="xsd:double"&gt;21.41&lt;/D&gt;&lt;D xsi:type="xsd:double"&gt;21.47&lt;/D&gt;&lt;D xsi:type="xsd:double"&gt;21.47&lt;/D&gt;&lt;D xsi:type="xsd:double"&gt;21.47&lt;/D&gt;&lt;D xsi:type="xsd:double"&gt;22.09&lt;/D&gt;&lt;D xsi:type="xsd:double"&gt;22.6&lt;/D&gt;&lt;D xsi:type="xsd:double"&gt;23.1&lt;/D&gt;&lt;D xsi:type="xsd:double"&gt;23.08&lt;/D&gt;&lt;D xsi:type="xsd:double"&gt;22.54&lt;/D&gt;&lt;D xsi:type="xsd:double"&gt;22.54&lt;/D&gt;&lt;D xsi:type="xsd:double"&gt;22.54&lt;/D&gt;&lt;D xsi:type="xsd:double"&gt;21.34&lt;/D&gt;&lt;D xsi:type="xsd:double"&gt;21.7&lt;/D&gt;&lt;D xsi:type="xsd:double"&gt;22.21&lt;/D&gt;&lt;D xsi:type="xsd:double"&gt;21.735&lt;/D&gt;&lt;D xsi:type="xsd:double"&gt;21.19&lt;/D&gt;&lt;D xsi:type="xsd:double"&gt;21.19&lt;/D&gt;&lt;D xsi:type="xsd:double"&gt;21.19&lt;/D&gt;&lt;D xsi:type="xsd:double"&gt;21.19&lt;/D&gt;&lt;D xsi:type="xsd:double"&gt;20.35&lt;/D&gt;&lt;D xsi:type="xsd:double"&gt;12.65&lt;/D&gt;&lt;D xsi:type="xsd:double"&gt;12.56&lt;/D&gt;&lt;D xsi:type="xsd:double"&gt;13.39&lt;/D&gt;&lt;D xsi:type="xsd:double"&gt;13.39&lt;/D&gt;&lt;D xsi:type="xsd:double"&gt;13.39&lt;/D&gt;&lt;D xsi:type="xsd:double"&gt;13.39&lt;/D&gt;&lt;D xsi:type="xsd:double"&gt;12.99&lt;/D&gt;&lt;D xsi:type="xsd:double"&gt;12.74&lt;/D&gt;&lt;D xsi:type="xsd:double"&gt;12.059&lt;/D&gt;&lt;D xsi:type="xsd:double"&gt;11.53&lt;/D&gt;&lt;D xsi:type="xsd:double"&gt;11.53&lt;/D&gt;&lt;D xsi:type="xsd:double"&gt;11.53&lt;/D&gt;&lt;D xsi:type="xsd:double"&gt;10.71&lt;/D&gt;&lt;D xsi:type="xsd:double"&gt;10.31&lt;/D&gt;&lt;D xsi:type="xsd:double"&gt;11.1&lt;/D&gt;&lt;D xsi:type="xsd:double"&gt;11.49&lt;/D&gt;&lt;D xsi:type="xsd:double"&gt;11.975&lt;/D&gt;&lt;D xsi:type="xsd:double"&gt;11.975&lt;/D&gt;&lt;D xsi:type="xsd:double"&gt;11.975&lt;/D&gt;&lt;D xsi:type="xsd:double"&gt;12&lt;/D&gt;&lt;D xsi:type="xsd:double"&gt;11.92&lt;/D&gt;&lt;D xsi:type="xsd:double"&gt;12.55&lt;/D&gt;&lt;D xsi:type="xsd:double"&gt;13.39&lt;/D&gt;&lt;D xsi:type="xsd:double"&gt;13.62&lt;/D&gt;&lt;D xsi:type="xsd:double"&gt;13.62&lt;/D&gt;&lt;D xsi:type="xsd:double"&gt;13.62&lt;/D&gt;&lt;D xsi:type="xsd:double"&gt;13.78&lt;/D&gt;&lt;D xsi:type="xsd:double"&gt;13.61&lt;/D&gt;&lt;D xsi:type="xsd:double"&gt;13.56&lt;/D&gt;&lt;D xsi:type="xsd:double"&gt;13.21&lt;/D&gt;&lt;D xsi:type="xsd:double"&gt;12.92&lt;/D&gt;&lt;D xsi:type="xsd:double"&gt;12.92&lt;/D&gt;&lt;D xsi:type="xsd:double"&gt;12.92&lt;/D&gt;&lt;D xsi:type="xsd:double"&gt;13.15&lt;/D&gt;&lt;D xsi:type="xsd:double"&gt;13.85&lt;/D&gt;&lt;D xsi:type="xsd:double"&gt;13.76&lt;/D&gt;&lt;D xsi:type="xsd:double"&gt;14.25&lt;/D&gt;&lt;D xsi:type="xsd:double"&gt;15.195&lt;/D&gt;&lt;D xsi:type="xsd:double"&gt;15.195&lt;/D&gt;&lt;D xsi:type="xsd:double"&gt;15.195&lt;/D&gt;&lt;D xsi:type="xsd:double"&gt;14.53&lt;/D&gt;&lt;D xsi:type="xsd:double"&gt;14.61&lt;/D&gt;&lt;D xsi:type="xsd:double"&gt;13.7453&lt;/D&gt;&lt;D xsi:type="xsd:double"&gt;13.91&lt;/D&gt;&lt;D xsi:type="xsd:double"&gt;13.74&lt;/D&gt;&lt;D xsi:type="xsd:double"&gt;13.74&lt;/D&gt;&lt;D xsi:type="xsd:double"&gt;13.74&lt;/D&gt;&lt;D xsi:type="xsd:double"&gt;13.6&lt;/D&gt;&lt;D xsi:type="xsd:double"&gt;13.25&lt;/D&gt;&lt;D xsi:type="xsd:double"&gt;13.12&lt;/D&gt;&lt;D xsi:type="xsd:double"&gt;13.165&lt;/D&gt;&lt;D xsi:type="xsd:double"&gt;13.165&lt;/D&gt;&lt;D xsi:type="xsd:double"&gt;13.165&lt;/D&gt;&lt;D xsi:type="xsd:double"&gt;13.165&lt;/D&gt;&lt;D xsi:type="xsd:double"&gt;12.39&lt;/D&gt;&lt;D xsi:type="xsd:double"&gt;13.22&lt;/D&gt;&lt;D xsi:type="xsd:double"&gt;13.27&lt;/D&gt;&lt;D xsi:type="xsd:double"&gt;13.12&lt;/D&gt;&lt;D xsi:type="xsd:double"&gt;12.375&lt;/D&gt;&lt;D xsi:type="xsd:double"&gt;12.375&lt;/D&gt;&lt;D xsi:type="xsd:double"&gt;12.375&lt;/D&gt;&lt;D xsi:type="xsd:double"&gt;12.09&lt;/D&gt;&lt;D xsi:type="xsd:double"&gt;12.04&lt;/D&gt;&lt;D xsi:type="xsd:double"&gt;13.22&lt;/D&gt;&lt;D xsi:type="xsd:double"&gt;13.09&lt;/D&gt;&lt;D xsi:type="xsd:double"&gt;13.13&lt;/D&gt;&lt;D xsi:type="xsd:double"&gt;13.13&lt;/D&gt;&lt;D xsi:type="xsd:double"&gt;13.13&lt;/D&gt;&lt;D xsi:type="xsd:double"&gt;12.91&lt;/D&gt;&lt;D xsi:type="xsd:double"&gt;12.925&lt;/D&gt;&lt;D xsi:type="xsd:double"&gt;13.32&lt;/D&gt;&lt;D xsi:type="xsd:double"&gt;13.13&lt;/D&gt;&lt;D xsi:type="xsd:double"&gt;12.41&lt;/D&gt;&lt;D xsi:type="xsd:double"&gt;12.41&lt;/D&gt;&lt;D xsi:type="xsd:double"&gt;12.41&lt;/D&gt;&lt;D xsi:type="xsd:double"&gt;11.91&lt;/D&gt;&lt;D xsi:type="xsd:double"&gt;11.56&lt;/D&gt;&lt;D xsi:type="xsd:double"&gt;10.42&lt;/D&gt;&lt;D xsi:type="xsd:double"&gt;10.68&lt;/D&gt;&lt;D xsi:type="xsd:double"&gt;11.465&lt;/D&gt;&lt;D xsi:type="xsd:double"&gt;11.465&lt;/D&gt;&lt;D xsi:type="xsd:double"&gt;11.465&lt;/D&gt;&lt;D xsi:type="xsd:double"&gt;11.31&lt;/D&gt;&lt;D xsi:type="xsd:double"&gt;11.47&lt;/D&gt;&lt;D xsi:type="xsd:double"&gt;11.58&lt;/D&gt;&lt;D xsi:type="xsd:double"&gt;11.59&lt;/D&gt;&lt;D xsi:type="xsd:double"&gt;11.18&lt;/D&gt;&lt;D xsi:type="xsd:double"&gt;11.18&lt;/D&gt;&lt;D xsi:type="xsd:double"&gt;11.18&lt;/D&gt;&lt;D xsi:type="xsd:double"&gt;11&lt;/D&gt;&lt;D xsi:type="xsd:double"&gt;10.69&lt;/D&gt;&lt;D xsi:type="xsd:double"&gt;10.415&lt;/D&gt;&lt;D xsi:type="xsd:double"&gt;11.26&lt;/D&gt;&lt;D xsi:type="xsd:double"&gt;11.505&lt;/D&gt;&lt;D xsi:type="xsd:double"&gt;11.505&lt;/D&gt;&lt;D xsi:type="xsd:double"&gt;11.505&lt;/D&gt;&lt;D xsi:type="xsd:double"&gt;11.505&lt;/D&gt;&lt;D xsi:type="xsd:double"&gt;11.49&lt;/D&gt;&lt;D xsi:type="xsd:double"&gt;11.16&lt;/D&gt;&lt;D xsi:type="xsd:double"&gt;11.05&lt;/D&gt;&lt;D xsi:type="xsd:double"&gt;10.94&lt;/D&gt;&lt;D xsi:type="xsd:double"&gt;10.94&lt;/D&gt;&lt;D xsi:type="xsd:double"&gt;10.94&lt;/D&gt;&lt;D xsi:type="xsd:double"&gt;11.37&lt;/D&gt;&lt;D xsi:type="xsd:double"&gt;11.45&lt;/D&gt;&lt;D xsi:type="xsd:double"&gt;11.33&lt;/D&gt;&lt;D xsi:type="xsd:double"&gt;10.86&lt;/D&gt;&lt;D xsi:type="xsd:double"&gt;10.33&lt;/D&gt;&lt;D xsi:type="xsd:double"&gt;10.33&lt;/D&gt;&lt;D xsi:type="xsd:double"&gt;10.33&lt;/D&gt;&lt;D xsi:type="xsd:double"&gt;9.89&lt;/D&gt;&lt;D xsi:type="xsd:double"&gt;9.61&lt;/D&gt;&lt;D xsi:type="xsd:double"&gt;10.065&lt;/D&gt;&lt;D xsi:type="xsd:double"&gt;9.45&lt;/D&gt;&lt;D xsi:type="xsd:double"&gt;9.325&lt;/D&gt;&lt;D xsi:type="xsd:double"&gt;9.325&lt;/D&gt;&lt;D xsi:type="xsd:double"&gt;9.325&lt;/D&gt;&lt;D xsi:type="xsd:double"&gt;9.325&lt;/D&gt;&lt;D xsi:type="xsd:double"&gt;9.35&lt;/D&gt;&lt;D xsi:type="xsd:double"&gt;9.305&lt;/D&gt;&lt;D xsi:type="xsd:double"&gt;9.43&lt;/D&gt;&lt;D xsi:type="xsd:double"&gt;10.27&lt;/D&gt;&lt;D xsi:type="xsd:double"&gt;10.27&lt;/D&gt;&lt;D xsi:type="xsd:double"&gt;10.27&lt;/D&gt;&lt;D xsi:type="xsd:double"&gt;10.4&lt;/D&gt;&lt;D xsi:type="xsd:double"&gt;10.305&lt;/D&gt;&lt;D xsi:type="xsd:double"&gt;9.555&lt;/D&gt;&lt;D xsi:type="xsd:double"&gt;8.79&lt;/D&gt;&lt;D xsi:type="xsd:double"&gt;8.54&lt;/D&gt;&lt;D xsi:type="xsd:double"&gt;8.54&lt;/D&gt;&lt;D xsi:type="xsd:double"&gt;8.54&lt;/D&gt;&lt;D xsi:type="xsd:double"&gt;8.54&lt;/D&gt;&lt;D xsi:type="xsd:double"&gt;8.61&lt;/D&gt;&lt;D xsi:type="xsd:double"&gt;8.8&lt;/D&gt;&lt;D xsi:type="xsd:double"&gt;9.24&lt;/D&gt;&lt;D xsi:type="xsd:double"&gt;9.28&lt;/D&gt;&lt;D xsi:type="xsd:double"&gt;9.28&lt;/D&gt;&lt;D xsi:type="xsd:double"&gt;9.28&lt;/D&gt;&lt;D xsi:type="xsd:double"&gt;9&lt;/D&gt;&lt;D xsi:type="xsd:double"&gt;9.005&lt;/D&gt;&lt;D xsi:type="xsd:double"&gt;8.64&lt;/D&gt;&lt;D xsi:type="xsd:double"&gt;8.51&lt;/D&gt;&lt;D xsi:type="xsd:double"&gt;9.03&lt;/D&gt;&lt;D xsi:type="xsd:double"&gt;9.03&lt;/D&gt;&lt;D xsi:type="xsd:double"&gt;9.03&lt;/D&gt;&lt;D xsi:type="xsd:double"&gt;9.165&lt;/D&gt;&lt;D xsi:type="xsd:double"&gt;9.53&lt;/D&gt;&lt;D xsi:type="xsd:double"&gt;10.24&lt;/D&gt;&lt;D xsi:type="xsd:double"&gt;10.46&lt;/D&gt;&lt;D xsi:type="xsd:double"&gt;10.79&lt;/D&gt;&lt;D xsi:type="xsd:double"&gt;10.79&lt;/D&gt;&lt;D xsi:type="xsd:double"&gt;10.79&lt;/D&gt;&lt;D xsi:type="xsd:double"&gt;10.695&lt;/D&gt;&lt;D xsi:type="xsd:double"&gt;10.42&lt;/D&gt;&lt;D xsi:type="xsd:double"&gt;10.52&lt;/D&gt;&lt;D xsi:type="xsd:double"&gt;11.0275&lt;/D&gt;&lt;D xsi:type="xsd:double"&gt;11.43&lt;/D&gt;&lt;D xsi:type="xsd:double"&gt;11.43&lt;/D&gt;&lt;D xsi:type="xsd:double"&gt;11.43&lt;/D&gt;&lt;D xsi:type="xsd:double"&gt;11.575&lt;/D&gt;&lt;D xsi:type="xsd:double"&gt;12&lt;/D&gt;&lt;D xsi:type="xsd:double"&gt;12.445&lt;/D&gt;&lt;D xsi:type="xsd:double"&gt;13.43&lt;/D&gt;&lt;D xsi:type="xsd:double"&gt;13&lt;/D&gt;&lt;D xsi:type="xsd:double"&gt;13&lt;/D&gt;&lt;D xsi:type="xsd:double"&gt;13&lt;/D&gt;&lt;D xsi:type="xsd:double"&gt;13.46&lt;/D&gt;&lt;D xsi:type="xsd:double"&gt;12.73&lt;/D&gt;&lt;D xsi:type="xsd:double"&gt;12.97&lt;/D&gt;&lt;D xsi:type="xsd:double"&gt;13.4&lt;/D&gt;&lt;D xsi:type="xsd:double"&gt;13.54&lt;/D&gt;&lt;D xsi:type="xsd:double"&gt;13.54&lt;/D&gt;&lt;D xsi:type="xsd:double"&gt;13.54&lt;/D&gt;&lt;D xsi:type="xsd:double"&gt;13.68&lt;/D&gt;&lt;D xsi:type="xsd:double"&gt;13.65&lt;/D&gt;&lt;D xsi:type="xsd:double"&gt;13.25&lt;/D&gt;&lt;D xsi:type="xsd:double"&gt;13.25&lt;/D&gt;&lt;D xsi:type="xsd:double"&gt;12.97&lt;/D&gt;&lt;D xsi:type="xsd:double"&gt;12.97&lt;/D&gt;&lt;D xsi:type="xsd:double"&gt;12.97&lt;/D&gt;&lt;D xsi:type="xsd:double"&gt;12.265&lt;/D&gt;&lt;D xsi:type="xsd:double"&gt;12.19&lt;/D&gt;&lt;D xsi:type="xsd:double"&gt;12.32&lt;/D&gt;&lt;D xsi:type="xsd:double"&gt;12.65&lt;/D&gt;&lt;D xsi:type="xsd:double"&gt;12.48&lt;/D&gt;&lt;D xsi:type="xsd:double"&gt;12.48&lt;/D&gt;&lt;D xsi:type="xsd:double"&gt;12.48&lt;/D&gt;&lt;D xsi:type="xsd:double"&gt;12.1&lt;/D&gt;&lt;D xsi:type="xsd:double"&gt;12.17&lt;/D&gt;&lt;D xsi:type="xsd:double"&gt;11.87&lt;/D&gt;&lt;D xsi:type="xsd:double"&gt;11.53&lt;/D&gt;&lt;D xsi:type="xsd:double"&gt;11.72&lt;/D&gt;&lt;D xsi:type="xsd:double"&gt;11.72&lt;/D&gt;&lt;D xsi:type="xsd:double"&gt;11.72&lt;/D&gt;&lt;D xsi:type="xsd:double"&gt;11.72&lt;/D&gt;&lt;D xsi:type="xsd:double"&gt;11.29&lt;/D&gt;&lt;D xsi:type="xsd:double"&gt;11.84&lt;/D&gt;&lt;D xsi:type="xsd:double"&gt;12.26&lt;/D&gt;&lt;D xsi:type="xsd:double"&gt;13.45&lt;/D&gt;&lt;D xsi:type="xsd:double"&gt;13.45&lt;/D&gt;&lt;D xsi:type="xsd:double"&gt;13.45&lt;/D&gt;&lt;D xsi:type="xsd:double"&gt;13.52&lt;/D&gt;&lt;D xsi:type="xsd:double"&gt;13.18&lt;/D&gt;&lt;D xsi:type="xsd:double"&gt;13.1&lt;/D&gt;&lt;D xsi:type="xsd:double"&gt;13.355&lt;/D&gt;&lt;D xsi:type="xsd:double"&gt;12.69&lt;/D&gt;&lt;D xsi:type="xsd:double"&gt;12.69&lt;/D&gt;&lt;D xsi:type="xsd:double"&gt;12.69&lt;/D&gt;&lt;D xsi:type="xsd:double"&gt;12.555&lt;/D&gt;&lt;D xsi:type="xsd:double"&gt;12.435&lt;/D&gt;&lt;D xsi:type="xsd:double"&gt;12.42&lt;/D&gt;&lt;D xsi:type="xsd:double"&gt;11.76&lt;/D&gt;&lt;D xsi:type="xsd:double"&gt;10.74&lt;/D&gt;&lt;D xsi:type="xsd:double"&gt;10.74&lt;/D&gt;&lt;D xsi:type="xsd:double"&gt;10.74&lt;/D&gt;&lt;D xsi:type="xsd:double"&gt;10.25&lt;/D&gt;&lt;D xsi:type="xsd:double"&gt;10.2&lt;/D&gt;&lt;D xsi:type="xsd:double"&gt;10.46&lt;/D&gt;&lt;D xsi:type="xsd:double"&gt;10.09&lt;/D&gt;&lt;D xsi:type="xsd:double"&gt;10.095&lt;/D&gt;&lt;D xsi:type="xsd:double"&gt;10.095&lt;/D&gt;&lt;D xsi:type="xsd:double"&gt;10.095&lt;/D&gt;&lt;D xsi:type="xsd:double"&gt;11.645&lt;/D&gt;&lt;D xsi:type="xsd:double"&gt;12.32&lt;/D&gt;&lt;D xsi:type="xsd:double"&gt;12.055&lt;/D&gt;&lt;D xsi:type="xsd:double"&gt;12.22&lt;/D&gt;&lt;D xsi:type="xsd:double"&gt;11.76&lt;/D&gt;&lt;D xsi:type="xsd:double"&gt;11.76&lt;/D&gt;&lt;D xsi:type="xsd:double"&gt;11.76&lt;/D&gt;&lt;D xsi:type="xsd:double"&gt;11.36&lt;/D&gt;&lt;D xsi:type="xsd:double"&gt;11.33&lt;/D&gt;&lt;D xsi:type="xsd:double"&gt;11.23&lt;/D&gt;&lt;D xsi:type="xsd:double"&gt;11.035&lt;/D&gt;&lt;D xsi:type="xsd:double"&gt;11.145&lt;/D&gt;&lt;D xsi:type="xsd:double"&gt;11.145&lt;/D&gt;&lt;D xsi:type="xsd:double"&gt;11.145&lt;/D&gt;&lt;D xsi:type="xsd:double"&gt;10.885&lt;/D&gt;&lt;D xsi:type="xsd:double"&gt;11.58&lt;/D&gt;&lt;D xsi:type="xsd:double"&gt;11.47&lt;/D&gt;&lt;D xsi:type="xsd:double"&gt;13.175&lt;/D&gt;&lt;D xsi:type="xsd:double"&gt;13.385&lt;/D&gt;&lt;D xsi:type="xsd:double"&gt;13.385&lt;/D&gt;&lt;D xsi:type="xsd:double"&gt;13.385&lt;/D&gt;&lt;D xsi:type="xsd:double"&gt;13.89&lt;/D&gt;&lt;D xsi:type="xsd:double"&gt;14.36&lt;/D&gt;&lt;D xsi:type="xsd:double"&gt;14.75&lt;/D&gt;&lt;D xsi:type="xsd:double"&gt;15.74&lt;/D&gt;&lt;D xsi:type="xsd:double"&gt;15.01&lt;/D&gt;&lt;D xsi:type="xsd:double"&gt;15.01&lt;/D&gt;&lt;D xsi:type="xsd:double"&gt;15.01&lt;/D&gt;&lt;D xsi:type="xsd:double"&gt;15.03&lt;/D&gt;&lt;D xsi:type="xsd:double"&gt;14.93&lt;/D&gt;&lt;D xsi:type="xsd:double"&gt;14.85&lt;/D&gt;&lt;D xsi:type="xsd:double"&gt;14.365&lt;/D&gt;&lt;D xsi:type="xsd:double"&gt;14.405&lt;/D&gt;&lt;D xsi:type="xsd:double"&gt;14.405&lt;/D&gt;&lt;D xsi:type="xsd:double"&gt;14.405&lt;/D&gt;&lt;D xsi:type="xsd:double"&gt;14.94&lt;/D&gt;&lt;D xsi:type="xsd:double"&gt;14.815&lt;/D&gt;&lt;D xsi:type="xsd:double"&gt;14.76&lt;/D&gt;&lt;D xsi:type="xsd:double"&gt;16.065&lt;/D&gt;&lt;D xsi:type="xsd:double"&gt;16.02&lt;/D&gt;&lt;D xsi:type="xsd:double"&gt;16.02&lt;/D&gt;&lt;D xsi:type="xsd:double"&gt;16.02&lt;/D&gt;&lt;D xsi:type="xsd:double"&gt;15.4462&lt;/D&gt;&lt;D xsi:type="xsd:double"&gt;15.74&lt;/D&gt;&lt;D xsi:type="xsd:double"&gt;14.59&lt;/D&gt;&lt;D xsi:type="xsd:double"&gt;14.1&lt;/D&gt;&lt;D xsi:type="xsd:double"&gt;14.24&lt;/D&gt;&lt;D xsi:type="xsd:double"&gt;14.24&lt;/D&gt;&lt;D xsi:type="xsd:double"&gt;14.24&lt;/D&gt;&lt;D xsi:type="xsd:double"&gt;14.2&lt;/D&gt;&lt;D xsi:type="xsd:double"&gt;14.19&lt;/D&gt;&lt;D xsi:type="xsd:double"&gt;14.085&lt;/D&gt;&lt;D xsi:type="xsd:double"&gt;14.085&lt;/D&gt;&lt;D xsi:type="xsd:double"&gt;13.955&lt;/D&gt;&lt;D xsi:type="xsd:double"&gt;13.955&lt;/D&gt;&lt;D xsi:type="xsd:double"&gt;13.955&lt;/D&gt;&lt;D xsi:type="xsd:double"&gt;14.06&lt;/D&gt;&lt;D xsi:type="xsd:double"&gt;13.27&lt;/D&gt;&lt;D xsi:type="xsd:double"&gt;13.91&lt;/D&gt;&lt;D xsi:type="xsd:double"&gt;14.575&lt;/D&gt;&lt;D xsi:type="xsd:double"&gt;14.92&lt;/D&gt;&lt;D xsi:type="xsd:double"&gt;14.92&lt;/D&gt;&lt;D xsi:type="xsd:double"&gt;14.92&lt;/D&gt;&lt;D xsi:type="xsd:double"&gt;14.615&lt;/D&gt;&lt;D xsi:type="xsd:double"&gt;14.49&lt;/D&gt;&lt;D xsi:type="xsd:double"&gt;14.035&lt;/D&gt;&lt;D xsi:type="xsd:double"&gt;14.52&lt;/D&gt;&lt;D xsi:type="xsd:double"&gt;14.4407&lt;/D&gt;&lt;D xsi:type="xsd:double"&gt;14.4407&lt;/D&gt;&lt;D xsi:type="xsd:double"&gt;14.4407&lt;/D&gt;&lt;D xsi:type="xsd:double"&gt;13.66&lt;/D&gt;&lt;D xsi:type="xsd:double"&gt;14.495&lt;/D&gt;&lt;D xsi:type="xsd:double"&gt;14.255&lt;/D&gt;&lt;D xsi:type="xsd:double"&gt;13.75&lt;/D&gt;&lt;D xsi:type="xsd:double"&gt;13.27&lt;/D&gt;&lt;D xsi:type="xsd:double"&gt;13.27&lt;/D&gt;&lt;D xsi:type="xsd:double"&gt;13.27&lt;/D&gt;&lt;D xsi:type="xsd:double"&gt;13.16&lt;/D&gt;&lt;D xsi:type="xsd:double"&gt;12.98&lt;/D&gt;&lt;D xsi:type="xsd:double"&gt;13.265&lt;/D&gt;&lt;D xsi:type="xsd:double"&gt;13&lt;/D&gt;&lt;D xsi:type="xsd:double"&gt;12.89&lt;/D&gt;&lt;D xsi:type="xsd:double"&gt;12.89&lt;/D&gt;&lt;D xsi:type="xsd:double"&gt;12.89&lt;/D&gt;&lt;D xsi:type="xsd:double"&gt;12.89&lt;/D&gt;&lt;D xsi:type="xsd:double"&gt;13.01&lt;/D&gt;&lt;D xsi:type="xsd:double"&gt;12.81&lt;/D&gt;&lt;D xsi:type="xsd:double"&gt;13.765&lt;/D&gt;&lt;D xsi:type="xsd:double"&gt;13.68&lt;/D&gt;&lt;D xsi:type="xsd:double"&gt;13.68&lt;/D&gt;&lt;D xsi:type="xsd:double"&gt;13.68&lt;/D&gt;&lt;D xsi:type="xsd:double"&gt;13.68&lt;/D&gt;&lt;D xsi:type="xsd:double"&gt;14.11&lt;/D&gt;&lt;D xsi:type="xsd:double"&gt;13.615&lt;/D&gt;&lt;D xsi:type="xsd:double"&gt;13.57&lt;/D&gt;&lt;D xsi:type="xsd:double"&gt;14.205&lt;/D&gt;&lt;D xsi:type="xsd:double"&gt;14.205&lt;/D&gt;&lt;D xsi:type="xsd:double"&gt;14.205&lt;/D&gt;&lt;D xsi:type="xsd:double"&gt;15.1&lt;/D&gt;&lt;D xsi:type="xsd:double"&gt;14.76&lt;/D&gt;&lt;D xsi:type="xsd:double"&gt;14.79&lt;/D&gt;&lt;D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xsi:type="xsd:double"&gt;15.39&lt;/D&gt;&lt;D xsi:type="xsd:double"&gt;14.38&lt;/D&gt;&lt;D xsi:type="xsd:double"&gt;14.595&lt;/D&gt;&lt;D xsi:type="xsd:double"&gt;14.595&lt;/D&gt;&lt;D xsi:type="xsd:double"&gt;14.595&lt;/D&gt;&lt;D xsi:type="xsd:double"&gt;15.625&lt;/D&gt;&lt;D xsi:type="xsd:double"&gt;15.57&lt;/D&gt;&lt;D xsi:type="xsd:double"&gt;14.84&lt;/D&gt;&lt;D xsi:type="xsd:double"&gt;14.67&lt;/D&gt;&lt;D xsi:type="xsd:double"&gt;14.505&lt;/D&gt;&lt;D xsi:type="xsd:double"&gt;14.505&lt;/D&gt;&lt;D xsi:type="xsd:double"&gt;14.505&lt;/D&gt;&lt;D xsi:type="xsd:double"&gt;14.19&lt;/D&gt;&lt;D xsi:type="xsd:double"&gt;14.295&lt;/D&gt;&lt;D xsi:type="xsd:double"&gt;14.895&lt;/D&gt;&lt;D xsi:type="xsd:double"&gt;15.36&lt;/D&gt;&lt;D xsi:type="xsd:double"&gt;15.225&lt;/D&gt;&lt;D xsi:type="xsd:double"&gt;15.225&lt;/D&gt;&lt;D xsi:type="xsd:double"&gt;15.225&lt;/D&gt;&lt;D xsi:type="xsd:double"&gt;14.47&lt;/D&gt;&lt;D xsi:type="xsd:double"&gt;15.29&lt;/D&gt;&lt;D xsi:type="xsd:double"&gt;15.85&lt;/D&gt;&lt;D xsi:type="xsd:double"&gt;16.2916&lt;/D&gt;&lt;D xsi:type="xsd:double"&gt;15.67&lt;/D&gt;&lt;D xsi:type="xsd:double"&gt;15.67&lt;/D&gt;&lt;D xsi:type="xsd:double"&gt;15.67&lt;/D&gt;&lt;D xsi:type="xsd:double"&gt;15.23&lt;/D&gt;&lt;D xsi:type="xsd:double"&gt;15.7&lt;/D&gt;&lt;D xsi:type="xsd:double"&gt;16.1&lt;/D&gt;&lt;D xsi:type="xsd:double"&gt;16.235&lt;/D&gt;&lt;D xsi:type="xsd:double"&gt;16.08&lt;/D&gt;&lt;D xsi:type="xsd:double"&gt;16.08&lt;/D&gt;&lt;D xsi:type="xsd:double"&gt;16.08&lt;/D&gt;&lt;D xsi:type="xsd:double"&gt;16.08&lt;/D&gt;&lt;D xsi:type="xsd:double"&gt;16&lt;/D&gt;&lt;D xsi:type="xsd:double"&gt;17.88&lt;/D&gt;&lt;D xsi:type="xsd:double"&gt;16.49&lt;/D&gt;&lt;D xsi:type="xsd:double"&gt;16.24&lt;/D&gt;&lt;D xsi:type="xsd:double"&gt;16.24&lt;/D&gt;&lt;D xsi:type="xsd:double"&gt;16.24&lt;/D&gt;&lt;D xsi:type="xsd:double"&gt;16.095&lt;/D&gt;&lt;D xsi:type="xsd:double"&gt;16.34&lt;/D&gt;&lt;D xsi:type="xsd:double"&gt;16.46&lt;/D&gt;&lt;D xsi:type="xsd:double"&gt;15.92&lt;/D&gt;&lt;D xsi:type="xsd:double"&gt;16.45&lt;/D&gt;&lt;D xsi:type="xsd:double"&gt;16.45&lt;/D&gt;&lt;D xsi:type="xsd:double"&gt;16.45&lt;/D&gt;&lt;D xsi:type="xsd:double"&gt;16.61&lt;/D&gt;&lt;D xsi:type="xsd:double"&gt;16.34&lt;/D&gt;&lt;D xsi:type="xsd:double"&gt;15.97&lt;/D&gt;&lt;D xsi:type="xsd:double"&gt;15.94&lt;/D&gt;&lt;D xsi:type="xsd:double"&gt;15.39&lt;/D&gt;&lt;D xsi:type="xsd:double"&gt;15.39&lt;/D&gt;&lt;D xsi:type="xsd:double"&gt;15.39&lt;/D&gt;&lt;D xsi:type="xsd:double"&gt;14.09&lt;/D&gt;&lt;D xsi:type="xsd:double"&gt;14.39&lt;/D&gt;&lt;D xsi:type="xsd:double"&gt;13.56&lt;/D&gt;&lt;D xsi:type="xsd:double"&gt;13.75&lt;/D&gt;&lt;D xsi:type="xsd:double"&gt;13.66&lt;/D&gt;&lt;D xsi:type="xsd:double"&gt;13.66&lt;/D&gt;&lt;D xsi:type="xsd:double"&gt;13.66&lt;/D&gt;&lt;D xsi:type="xsd:double"&gt;13.36&lt;/D&gt;&lt;D xsi:type="xsd:double"&gt;13.82&lt;/D&gt;&lt;D xsi:type="xsd:double"&gt;14.045&lt;/D&gt;&lt;D xsi:type="xsd:double"&gt;14.05&lt;/D&gt;&lt;D xsi:type="xsd:double"&gt;13.17&lt;/D&gt;&lt;D xsi:type="xsd:double"&gt;13.17&lt;/D&gt;&lt;D xsi:type="xsd:double"&gt;13.17&lt;/D&gt;&lt;D xsi:type="xsd:double"&gt;13.36&lt;/D&gt;&lt;D xsi:type="xsd:double"&gt;13.3483&lt;/D&gt;&lt;D xsi:type="xsd:double"&gt;13.805&lt;/D&gt;&lt;D xsi:type="xsd:double"&gt;14.15&lt;/D&gt;&lt;D xsi:type="xsd:double"&gt;14.44&lt;/D&gt;&lt;D xsi:type="xsd:double"&gt;14.44&lt;/D&gt;&lt;D xsi:type="xsd:double"&gt;14.44&lt;/D&gt;&lt;D xsi:type="xsd:double"&gt;14.4499&lt;/D&gt;&lt;D xsi:type="xsd:double"&gt;14.099&lt;/D&gt;&lt;D xsi:type="xsd:double"&gt;13.0025&lt;/D&gt;&lt;D xsi:type="xsd:double"&gt;12.885&lt;/D&gt;&lt;D xsi:type="xsd:double"&gt;12.885&lt;/D&gt;&lt;D xsi:type="xsd:double"&gt;12.885&lt;/D&gt;&lt;D xsi:type="xsd:double"&gt;12.885&lt;/D&gt;&lt;D xsi:type="xsd:double"&gt;12.62&lt;/D&gt;&lt;D xsi:type="xsd:double"&gt;12.7458&lt;/D&gt;&lt;D xsi:type="xsd:double"&gt;12.67&lt;/D&gt;&lt;D xsi:type="xsd:double"&gt;12.48&lt;/D&gt;&lt;D xsi:type="xsd:double"&gt;12.63&lt;/D&gt;&lt;D xsi:type="xsd:double"&gt;12.63&lt;/D&gt;&lt;D xsi:type="xsd:double"&gt;12.63&lt;/D&gt;&lt;D xsi:type="xsd:double"&gt;12.72&lt;/D&gt;&lt;D xsi:type="xsd:double"&gt;12.7292&lt;/D&gt;&lt;D xsi:type="xsd:double"&gt;12.51&lt;/D&gt;&lt;D xsi:type="xsd:double"&gt;12.52&lt;/D&gt;&lt;D xsi:type="xsd:double"&gt;12.34&lt;/D&gt;&lt;D xsi:type="xsd:double"&gt;12.34&lt;/D&gt;&lt;D xsi:type="xsd:double"&gt;12.34&lt;/D&gt;&lt;D xsi:type="xsd:double"&gt;12.77&lt;/D&gt;&lt;D xsi:type="xsd:double"&gt;12.67&lt;/D&gt;&lt;D xsi:type="xsd:double"&gt;15.15&lt;/D&gt;&lt;D xsi:type="xsd:double"&gt;14.695&lt;/D&gt;&lt;D xsi:type="xsd:double"&gt;15.09&lt;/D&gt;&lt;D xsi:type="xsd:double"&gt;15.09&lt;/D&gt;&lt;D xsi:type="xsd:double"&gt;15.09&lt;/D&gt;&lt;D xsi:type="xsd:double"&gt;15.01&lt;/D&gt;&lt;D xsi:type="xsd:double"&gt;14.99&lt;/D&gt;&lt;D xsi:type="xsd:double"&gt;15.55&lt;/D&gt;&lt;D xsi:type="xsd:double"&gt;14.92&lt;/D&gt;&lt;D xsi:type="xsd:double"&gt;15.225&lt;/D&gt;&lt;D xsi:type="xsd:double"&gt;15.225&lt;/D&gt;&lt;D xsi:type="xsd:double"&gt;15.225&lt;/D&gt;&lt;D xsi:type="xsd:double"&gt;15.2162&lt;/D&gt;&lt;D xsi:type="xsd:double"&gt;15.415&lt;/D&gt;&lt;D xsi:type="xsd:double"&gt;15.575&lt;/D&gt;&lt;D xsi:type="xsd:double"&gt;15.415&lt;/D&gt;&lt;D xsi:type="xsd:double"&gt;15.46&lt;/D&gt;&lt;D xsi:type="xsd:double"&gt;15.46&lt;/D&gt;&lt;D xsi:type="xsd:double"&gt;15.46&lt;/D&gt;&lt;D xsi:type="xsd:double"&gt;15.505&lt;/D&gt;&lt;D xsi:type="xsd:double"&gt;15.26&lt;/D&gt;&lt;D xsi:type="xsd:double"&gt;15.68&lt;/D&gt;&lt;D xsi:type="xsd:double"&gt;16.05&lt;/D&gt;&lt;D xsi:type="xsd:double"&gt;16.09&lt;/D&gt;&lt;D xsi:type="xsd:double"&gt;16.09&lt;/D&gt;&lt;D xsi:type="xsd:double"&gt;16.09&lt;/D&gt;&lt;D xsi:type="xsd:double"&gt;16.765&lt;/D&gt;&lt;D xsi:type="xsd:double"&gt;16.72&lt;/D&gt;&lt;D xsi:type="xsd:double"&gt;16.39&lt;/D&gt;&lt;D xsi:type="xsd:double"&gt;19.19&lt;/D&gt;&lt;D xsi:type="xsd:double"&gt;20&lt;/D&gt;&lt;D xsi:type="xsd:double"&gt;20&lt;/D&gt;&lt;D xsi:type="xsd:double"&gt;20&lt;/D&gt;&lt;D xsi:type="xsd:double"&gt;20&lt;/D&gt;&lt;D xsi:type="xsd:double"&gt;20.53&lt;/D&gt;&lt;D xsi:type="xsd:double"&gt;19.9064&lt;/D&gt;&lt;D xsi:type="xsd:double"&gt;19.65&lt;/D&gt;&lt;D xsi:type="xsd:double"&gt;19.96&lt;/D&gt;&lt;D xsi:type="xsd:double"&gt;19.96&lt;/D&gt;&lt;D xsi:type="xsd:double"&gt;19.96&lt;/D&gt;&lt;D xsi:type="xsd:double"&gt;20.14&lt;/D&gt;&lt;D xsi:type="xsd:double"&gt;20.39&lt;/D&gt;&lt;D xsi:type="xsd:double"&gt;20.61&lt;/D&gt;&lt;D xsi:type="xsd:double"&gt;20.675&lt;/D&gt;&lt;D xsi:type="xsd:double"&gt;21.35&lt;/D&gt;&lt;D xsi:type="xsd:double"&gt;21.35&lt;/D&gt;&lt;D xsi:type="xsd:double"&gt;21.35&lt;/D&gt;&lt;D xsi:type="xsd:double"&gt;21.54&lt;/D&gt;&lt;D xsi:type="xsd:double"&gt;22.515&lt;/D&gt;&lt;D xsi:type="xsd:double"&gt;22.8&lt;/D&gt;&lt;D xsi:type="xsd:double"&gt;22.775&lt;/D&gt;&lt;D xsi:type="xsd:double"&gt;23.09&lt;/D&gt;&lt;D xsi:type="xsd:double"&gt;23.09&lt;/D&gt;&lt;D xsi:type="xsd:double"&gt;23.09&lt;/D&gt;&lt;D xsi:type="xsd:double"&gt;23.09&lt;/D&gt;&lt;D xsi:type="xsd:double"&gt;23.405&lt;/D&gt;&lt;D xsi:type="xsd:double"&gt;23.18&lt;/D&gt;&lt;D xsi:type="xsd:double"&gt;23.43&lt;/D&gt;&lt;D xsi:type="xsd:double"&gt;23.73&lt;/D&gt;&lt;D xsi:type="xsd:double"&gt;23.73&lt;/D&gt;&lt;D xsi:type="xsd:double"&gt;23.73&lt;/D&gt;&lt;D xsi:type="xsd:double"&gt;24.26&lt;/D&gt;&lt;D xsi:type="xsd:double"&gt;24.015&lt;/D&gt;&lt;D xsi:type="xsd:double"&gt;23.77&lt;/D&gt;&lt;D xsi:type="xsd:double"&gt;24.3292&lt;/D&gt;&lt;D xsi:type="xsd:double"&gt;25.01&lt;/D&gt;&lt;D xsi:type="xsd:double"&gt;25.01&lt;/D&gt;&lt;D xsi:type="xsd:double"&gt;25.01&lt;/D&gt;&lt;D xsi:type="xsd:double"&gt;24.91&lt;/D&gt;&lt;D xsi:type="xsd:double"&gt;24.91&lt;/D&gt;&lt;D xsi:type="xsd:double"&gt;24.78&lt;/D&gt;&lt;D xsi:type="xsd:double"&gt;24.165&lt;/D&gt;&lt;D xsi:type="xsd:double"&gt;25&lt;/D&gt;&lt;D xsi:type="xsd:double"&gt;25&lt;/D&gt;&lt;D xsi:type="xsd:double"&gt;25&lt;/D&gt;&lt;D xsi:type="xsd:double"&gt;25.505&lt;/D&gt;&lt;D xsi:type="xsd:double"&gt;25.59&lt;/D&gt;&lt;D xsi:type="xsd:double"&gt;25.975&lt;/D&gt;&lt;D xsi:type="xsd:double"&gt;27.03&lt;/D&gt;&lt;D xsi:type="xsd:double"&gt;26.8&lt;/D&gt;&lt;D xsi:type="xsd:double"&gt;26.8&lt;/D&gt;&lt;D xsi:type="xsd:double"&gt;26.8&lt;/D&gt;&lt;D xsi:type="xsd:double"&gt;26.72&lt;/D&gt;&lt;D xsi:type="xsd:double"&gt;26.815&lt;/D&gt;&lt;D xsi:type="xsd:double"&gt;26.78&lt;/D&gt;&lt;D xsi:type="xsd:double"&gt;26.7&lt;/D&gt;&lt;D xsi:type="xsd:double"&gt;26.47&lt;/D&gt;&lt;D xsi:type="xsd:double"&gt;26.47&lt;/D&gt;&lt;D xsi:type="xsd:double"&gt;26.47&lt;/D&gt;&lt;D xsi:type="xsd:double"&gt;25.95&lt;/D&gt;&lt;D xsi:type="xsd:double"&gt;26.275&lt;/D&gt;&lt;D xsi:type="xsd:double"&gt;26.08&lt;/D&gt;&lt;D xsi:type="xsd:double"&gt;26.03&lt;/D&gt;&lt;D xsi:type="xsd:double"&gt;26.219&lt;/D&gt;&lt;D xsi:type="xsd:double"&gt;26.219&lt;/D&gt;&lt;D xsi:type="xsd:double"&gt;26.219&lt;/D&gt;&lt;D xsi:type="xsd:double"&gt;26.105&lt;/D&gt;&lt;D x</t>
        </r>
      </text>
    </comment>
    <comment ref="A56" authorId="0" shapeId="0">
      <text>
        <r>
          <rPr>
            <b/>
            <sz val="9"/>
            <color indexed="81"/>
            <rFont val="Tahoma"/>
            <family val="2"/>
          </rPr>
          <t>si:type="xsd:double"&gt;26.63&lt;/D&gt;&lt;D xsi:type="xsd:double"&gt;35.38&lt;/D&gt;&lt;D xsi:type="xsd:double"&gt;34.59&lt;/D&gt;&lt;D xsi:type="xsd:double"&gt;36.595&lt;/D&gt;&lt;D xsi:type="xsd:double"&gt;36.595&lt;/D&gt;&lt;D xsi:type="xsd:double"&gt;36.595&lt;/D&gt;&lt;D xsi:type="xsd:double"&gt;36.41&lt;/D&gt;&lt;D xsi:type="xsd:double"&gt;36.47&lt;/D&gt;&lt;D xsi:type="xsd:double"&gt;36.69&lt;/D&gt;&lt;D xsi:type="xsd:double"&gt;34.95&lt;/D&gt;&lt;D xsi:type="xsd:double"&gt;34.58&lt;/D&gt;&lt;D xsi:type="xsd:double"&gt;34.58&lt;/D&gt;&lt;D xsi:type="xsd:double"&gt;34.58&lt;/D&gt;&lt;D xsi:type="xsd:double"&gt;34.86&lt;/D&gt;&lt;D xsi:type="xsd:double"&gt;34.92&lt;/D&gt;&lt;D xsi:type="xsd:double"&gt;34.98&lt;/D&gt;&lt;D xsi:type="xsd:double"&gt;33.96&lt;/D&gt;&lt;D xsi:type="xsd:double"&gt;34.33&lt;/D&gt;&lt;D xsi:type="xsd:double"&gt;34.33&lt;/D&gt;&lt;D xsi:type="xsd:double"&gt;34.33&lt;/D&gt;&lt;D xsi:type="xsd:double"&gt;35.24&lt;/D&gt;&lt;D xsi:type="xsd:double"&gt;35.7999&lt;/D&gt;&lt;D xsi:type="xsd:double"&gt;36.2&lt;/D&gt;&lt;D xsi:type="xsd:double"&gt;37.22&lt;/D&gt;&lt;D xsi:type="xsd:double"&gt;37.95&lt;/D&gt;&lt;D xsi:type="xsd:double"&gt;37.95&lt;/D&gt;&lt;D xsi:type="xsd:double"&gt;37.95&lt;/D&gt;&lt;D xsi:type="xsd:double"&gt;38.538&lt;/D&gt;&lt;D xsi:type="xsd:double"&gt;39.16&lt;/D&gt;&lt;D xsi:type="xsd:double"&gt;39.2483&lt;/D&gt;&lt;D xsi:type="xsd:double"&gt;39.5&lt;/D&gt;&lt;D xsi:type="xsd:double"&gt;40.41&lt;/D&gt;&lt;D xsi:type="xsd:double"&gt;40.41&lt;/D&gt;&lt;D xsi:type="xsd:double"&gt;40.41&lt;/D&gt;&lt;D xsi:type="xsd:double"&gt;40.41&lt;/D&gt;&lt;D xsi:type="xsd:double"&gt;40.14&lt;/D&gt;&lt;D xsi:type="xsd:double"&gt;39.5799&lt;/D&gt;&lt;D xsi:type="xsd:double"&gt;39.77&lt;/D&gt;&lt;D xsi:type="xsd:double"&gt;40.15&lt;/D&gt;&lt;D xsi:type="xsd:double"&gt;40.15&lt;/D&gt;&lt;D xsi:type="xsd:double"&gt;40.15&lt;/D&gt;&lt;D xsi:type="xsd:double"&gt;39.23&lt;/D&gt;&lt;D xsi:type="xsd:double"&gt;39.71&lt;/D&gt;&lt;D xsi:type="xsd:double"&gt;37.79&lt;/D&gt;&lt;D xsi:type="xsd:double"&gt;39.24&lt;/D&gt;&lt;D xsi:type="xsd:double"&gt;38.47&lt;/D&gt;&lt;D xsi:type="xsd:double"&gt;38.47&lt;/D&gt;&lt;D xsi:type="xsd:double"&gt;38.47&lt;/D&gt;&lt;D xsi:type="xsd:double"&gt;38.305&lt;/D&gt;&lt;D xsi:type="xsd:double"&gt;38.4199&lt;/D&gt;&lt;D xsi:type="xsd:double"&gt;38.7574&lt;/D&gt;&lt;D xsi:type="xsd:double"&gt;36.84&lt;/D&gt;&lt;D xsi:type="xsd:double"&gt;36.91&lt;/D&gt;&lt;D xsi:type="xsd:double"&gt;36.91&lt;/D&gt;&lt;D xsi:type="xsd:double"&gt;36.91&lt;/D&gt;&lt;D xsi:type="xsd:double"&gt;37.54&lt;/D&gt;&lt;D xsi:type="xsd:double"&gt;36.76&lt;/D&gt;&lt;D xsi:type="xsd:double"&gt;36.56&lt;/D&gt;&lt;D xsi:type="xsd:double"&gt;38.1&lt;/D&gt;&lt;D xsi:type="xsd:double"&gt;38.71&lt;/D&gt;&lt;D xsi:type="xsd:double"&gt;38.71&lt;/D&gt;&lt;D xsi:type="xsd:double"&gt;38.71&lt;/D&gt;&lt;D xsi:type="xsd:double"&gt;38.97&lt;/D&gt;&lt;D xsi:type="xsd:double"&gt;39.23&lt;/D&gt;&lt;D xsi:type="xsd:double"&gt;38.58&lt;/D&gt;&lt;D xsi:type="xsd:double"&gt;38.52&lt;/D&gt;&lt;D xsi:type="xsd:double"&gt;40.2&lt;/D&gt;&lt;D xsi:type="xsd:double"&gt;40.2&lt;/D&gt;&lt;D xsi:type="xsd:double"&gt;40.2&lt;/D&gt;&lt;D xsi:type="xsd:double"&gt;40.14&lt;/D&gt;&lt;D xsi:type="xsd:double"&gt;42.72&lt;/D&gt;&lt;D xsi:type="xsd:double"&gt;42.53&lt;/D&gt;&lt;D xsi:type="xsd:double"&gt;43.13&lt;/D&gt;&lt;D xsi:type="xsd:double"&gt;42.06&lt;/D&gt;&lt;D xsi:type="xsd:double"&gt;42.06&lt;/D&gt;&lt;D xsi:type="xsd:double"&gt;42.06&lt;/D&gt;&lt;D xsi:type="xsd:double"&gt;40.9232&lt;/D&gt;&lt;D xsi:type="xsd:double"&gt;41.39&lt;/D&gt;&lt;D xsi:type="xsd:double"&gt;40.78&lt;/D&gt;&lt;D xsi:type="xsd:double"&gt;39.48&lt;/D&gt;&lt;D xsi:type="xsd:double"&gt;37.94&lt;/D&gt;&lt;D xsi:type="xsd:double"&gt;37.94&lt;/D&gt;&lt;D xsi:type="xsd:double"&gt;37.94&lt;/D&gt;&lt;D xsi:type="xsd:double"&gt;38.312&lt;/D&gt;&lt;D xsi:type="xsd:double"&gt;39.2&lt;/D&gt;&lt;D xsi:type="xsd:double"&gt;41.92&lt;/D&gt;&lt;D xsi:type="xsd:double"&gt;38.1&lt;/D&gt;&lt;D xsi:type="xsd:double"&gt;36.81&lt;/D&gt;&lt;D xsi:type="xsd:double"&gt;36.81&lt;/D&gt;&lt;D xsi:type="xsd:double"&gt;36.81&lt;/D&gt;&lt;D xsi:type="xsd:double"&gt;38.5&lt;/D&gt;&lt;D xsi:type="xsd:double"&gt;39.445&lt;/D&gt;&lt;D xsi:type="xsd:double"&gt;40.26&lt;/D&gt;&lt;D xsi:type="xsd:double"&gt;41.8&lt;/D&gt;&lt;D xsi:type="xsd:double"&gt;41.215&lt;/D&gt;&lt;D xsi:type="xsd:double"&gt;41.215&lt;/D&gt;&lt;D xsi:type="xsd:double"&gt;41.215&lt;/D&gt;&lt;D xsi:type="xsd:double"&gt;40.68&lt;/D&gt;&lt;D xsi:type="xsd:double"&gt;41.06&lt;/D&gt;&lt;D xsi:type="xsd:double"&gt;40.93&lt;/D&gt;&lt;D xsi:type="xsd:double"&gt;42.2&lt;/D&gt;&lt;D xsi:type="xsd:double"&gt;42.25&lt;/D&gt;&lt;D xsi:type="xsd:double"&gt;42.25&lt;/D&gt;&lt;D xsi:type="xsd:double"&gt;42.25&lt;/D&gt;&lt;D xsi:type="xsd:double"&gt;42.43&lt;/D&gt;&lt;D xsi:type="xsd:double"&gt;44&lt;/D&gt;&lt;D xsi:type="xsd:double"&gt;44.96&lt;/D&gt;&lt;D xsi:type="xsd:double"&gt;43.6199&lt;/D&gt;&lt;D xsi:type="xsd:double"&gt;44.1599&lt;/D&gt;&lt;D xsi:type="xsd:double"&gt;44.1599&lt;/D&gt;&lt;D xsi:type="xsd:double"&gt;44.1599&lt;/D&gt;&lt;D xsi:type="xsd:double"&gt;44.63&lt;/D&gt;&lt;D xsi:type="xsd:double"&gt;45.15&lt;/D&gt;&lt;D xsi:type="xsd:double"&gt;44.38&lt;/D&gt;&lt;D xsi:type="xsd:double"&gt;44.38&lt;/D&gt;&lt;D xsi:type="xsd:double"&gt;43.87&lt;/D&gt;&lt;D xsi:type="xsd:double"&gt;43.87&lt;/D&gt;&lt;D xsi:type="xsd:double"&gt;43.87&lt;/D&gt;&lt;D xsi:type="xsd:double"&gt;43.26&lt;/D&gt;&lt;D xsi:type="xsd:double"&gt;42.8652&lt;/D&gt;&lt;D xsi:type="xsd:double"&gt;44.92&lt;/D&gt;&lt;D xsi:type="xsd:double"&gt;44.55&lt;/D&gt;&lt;D xsi:type="xsd:double"&gt;45.94&lt;/D&gt;&lt;D xsi:type="xsd:double"&gt;45.94&lt;/D&gt;&lt;D xsi:type="xsd:double"&gt;45.94&lt;/D&gt;&lt;D xsi:type="xsd:double"&gt;45.91&lt;/D&gt;&lt;D xsi:type="xsd:double"&gt;45.3079&lt;/D&gt;&lt;D xsi:type="xsd:double"&gt;45.99&lt;/D&gt;&lt;D xsi:type="xsd:double"&gt;45.42&lt;/D&gt;&lt;D xsi:type="xsd:double"&gt;47.2497&lt;/D&gt;&lt;D xsi:type="xsd:double"&gt;47.2497&lt;/D&gt;&lt;D xsi:type="xsd:double"&gt;47.2497&lt;/D&gt;&lt;D xsi:type="xsd:double"&gt;48.88&lt;/D&gt;&lt;D xsi:type="xsd:double"&gt;49.86&lt;/D&gt;&lt;D xsi:type="xsd:double"&gt;50.23&lt;/D&gt;&lt;D xsi:type="xsd:double"&gt;48.99&lt;/D&gt;&lt;D xsi:type="xsd:double"&gt;48.4&lt;/D&gt;&lt;D xsi:type="xsd:double"&gt;48.4&lt;/D&gt;&lt;D xsi:type="xsd:double"&gt;48.4&lt;/D&gt;&lt;D xsi:type="xsd:double"&gt;48.6&lt;/D&gt;&lt;D xsi:type="xsd:double"&gt;49.345&lt;/D&gt;&lt;D xsi:type="xsd:double"&gt;49.15&lt;/D&gt;&lt;D xsi:type="xsd:double"&gt;48.64&lt;/D&gt;&lt;D xsi:type="xsd:double"&gt;49.16&lt;/D&gt;&lt;D xsi:type="xsd:double"&gt;49.16&lt;/D&gt;&lt;D xsi:type="xsd:double"&gt;49.16&lt;/D&gt;&lt;D xsi:type="xsd:double"&gt;49.16&lt;/D&gt;&lt;D xsi:type="xsd:double"&gt;49.21&lt;/D&gt;&lt;D xsi:type="xsd:double"&gt;49.31&lt;/D&gt;&lt;D xsi:type="xsd:double"&gt;49.3299&lt;/D&gt;&lt;D xsi:type="xsd:double"&gt;49.02&lt;/D&gt;&lt;D xsi:type="xsd:double"&gt;49.02&lt;/D&gt;&lt;D xsi:type="xsd:double"&gt;49.02&lt;/D&gt;&lt;D xsi:type="xsd:double"&gt;49.02&lt;/D&gt;&lt;D xsi:type="xsd:double"&gt;47.5&lt;/D&gt;&lt;D xsi:type="xsd:double"&gt;45.925&lt;/D&gt;&lt;D xsi:type="xsd:double"&gt;47.31&lt;/D&gt;&lt;/FQL&gt;&lt;FQL&gt;&lt;Q&gt;TMUS-US^FG_PRICE_HIGH(20201231,20240104,D)&lt;/Q&gt;&lt;R&gt;1100&lt;/R&gt;&lt;C&gt;1&lt;/C&gt;&lt;D xsi:type="xsd:double"&gt;135&lt;/D&gt;&lt;D xsi:type="xsd:double"&gt;135&lt;/D&gt;&lt;D xsi:type="xsd:double"&gt;135&lt;/D&gt;&lt;D xsi:type="xsd:double"&gt;135&lt;/D&gt;&lt;D xsi:type="xsd:double"&gt;134.98&lt;/D&gt;&lt;D xsi:type="xsd:double"&gt;132.24&lt;/D&gt;&lt;D xsi:type="xsd:double"&gt;131.98&lt;/D&gt;&lt;D xsi:type="xsd:double"&gt;135.45&lt;/D&gt;&lt;D xsi:type="xsd:double"&gt;135.2&lt;/D&gt;&lt;D xsi:type="xsd:double"&gt;135.2&lt;/D&gt;&lt;D xsi:type="xsd:double"&gt;135.2&lt;/D&gt;&lt;D xsi:type="xsd:double"&gt;135.54&lt;/D&gt;&lt;D xsi:type="xsd:double"&gt;133.4699&lt;/D&gt;&lt;D xsi:type="xsd:double"&gt;129.9&lt;/D&gt;&lt;D xsi:type="xsd:double"&gt;130.42&lt;/D&gt;&lt;D xsi:type="xsd:double"&gt;127.9&lt;/D&gt;&lt;D xsi:type="xsd:double"&gt;127.9&lt;/D&gt;&lt;D xsi:type="xsd:double"&gt;127.9&lt;/D&gt;&lt;D xsi:type="xsd:double"&gt;127.9&lt;/D&gt;&lt;D xsi:type="xsd:double"&gt;130.43&lt;/D&gt;&lt;D xsi:type="xsd:double"&gt;132.42&lt;/D&gt;&lt;D xsi:type="xsd:double"&gt;132.71&lt;/D&gt;&lt;D xsi:type="xsd:double"&gt;131.32&lt;/D&gt;&lt;D xsi:type="xsd:double"&gt;131.32&lt;/D&gt;&lt;D xsi:type="xsd:double"&gt;131.32&lt;/D&gt;&lt;D xsi:type="xsd:double"&gt;132.4&lt;/D&gt;&lt;D xsi:type="xsd:double"&gt;132.71&lt;/D&gt;&lt;D xsi:type="xsd:double"&gt;130&lt;/D&gt;&lt;D xsi:type="xsd:double"&gt;129.6&lt;/D&gt;&lt;D xsi:type="xsd:double"&gt;129.23&lt;/D&gt;&lt;D xsi:type="xsd:double"&gt;129.23&lt;/D&gt;&lt;D xsi:type="xsd:double"&gt;129.23&lt;/D&gt;&lt;D xsi:type="xsd:double"&gt;129.35&lt;/D&gt;&lt;D xsi:type="xsd:double"&gt;132.41&lt;/D&gt;&lt;D xsi:type="xsd:double"&gt;132.65&lt;/D&gt;&lt;D xsi:type="xsd:double"&gt;130.85&lt;/D&gt;&lt;D xsi:type="xsd:double"&gt;129.59&lt;/D&gt;&lt;D xsi:type="xsd:double"&gt;129.59&lt;/D&gt;&lt;D xsi:type="xsd:double"&gt;129.59&lt;/D&gt;&lt;D xsi:type="xsd:double"&gt;126.26&lt;/D&gt;&lt;D xsi:type="xsd:double"&gt;125.99&lt;/D&gt;&lt;D xsi:type="xsd:double"&gt;125.66&lt;/D&gt;&lt;D xsi:type="xsd:double"&gt;125.45&lt;/D&gt;&lt;D xsi:type="xsd:double"&gt;124.05&lt;/D&gt;&lt;D xsi:type="xsd:double"&gt;124.05&lt;/D&gt;&lt;D xsi:type="xsd:double"&gt;124.05&lt;/D&gt;&lt;D xsi:type="xsd:double"&gt;124.05&lt;/D&gt;&lt;D xsi:type="xsd:double"&gt;123.3799&lt;/D&gt;&lt;D xsi:type="xsd:double"&gt;122.95&lt;/D&gt;&lt;D xsi:type="xsd:double"&gt;123.24&lt;/D&gt;&lt;D xsi:type="xsd:double"&gt;123.7214&lt;/D&gt;&lt;D xsi:type="xsd:double"&gt;123.7214&lt;/D&gt;&lt;D xsi:type="xsd:double"&gt;123.7214&lt;/D&gt;&lt;D xsi:type="xsd:double"&gt;119.85&lt;/D&gt;&lt;D xsi:type="xsd:double"&gt;119.65&lt;/D&gt;&lt;D xsi:type="xsd:double"&gt;119.51&lt;/D&gt;&lt;D xsi:type="xsd:double"&gt;125.34&lt;/D&gt;&lt;D xsi:type="xsd:double"&gt;121.66&lt;/D&gt;&lt;D xsi:type="xsd:double"&gt;121.66&lt;/D&gt;&lt;D xsi:type="xsd:double"&gt;121.66&lt;/D&gt;&lt;D xsi:type="xsd:double"&gt;123.93&lt;/D&gt;&lt;D xsi:type="xsd:double"&gt;124.56&lt;/D&gt;&lt;D xsi:type="xsd:double"&gt;121.94&lt;/D&gt;&lt;D xsi:type="xsd:double"&gt;121.52&lt;/D&gt;&lt;D xsi:type="xsd:double"&gt;125.35&lt;/D&gt;&lt;D xsi:type="xsd:double"&gt;125.35&lt;/D&gt;&lt;D xsi:type="xsd:double"&gt;125.35&lt;/D&gt;&lt;D xsi:type="xsd:double"&gt;128.46&lt;/D&gt;&lt;D xsi:type="xsd:double"&gt;129.84&lt;/D&gt;&lt;D xsi:type="xsd:double"&gt;129.12&lt;/D&gt;&lt;D xsi:type="xsd:double"&gt;130.2&lt;/D&gt;&lt;D xsi:type="xsd:double"&gt;127.67&lt;/D&gt;&lt;D xsi:type="xsd:double"&gt;127.67&lt;/D&gt;&lt;D xsi:type="xsd:double"&gt;127.67&lt;/D&gt;&lt;D xsi:type="xsd:double"&gt;128.57&lt;/D&gt;&lt;D xsi:type="xsd:double"&gt;128.81&lt;/D&gt;&lt;D xsi:type="xsd:double"&gt;128.02&lt;/D&gt;&lt;D xsi:type="xsd:double"&gt;126.54&lt;/D&gt;&lt;D xsi:type="xsd:double"&gt;125.71&lt;/D&gt;&lt;D xsi:type="xsd:double"&gt;125.71&lt;/D&gt;&lt;D xsi:type="xsd:double"&gt;125.71&lt;/D&gt;&lt;D xsi:type="xsd:double"&gt;127.1&lt;/D&gt;&lt;D xsi:type="xsd:double"&gt;127.33&lt;/D&gt;&lt;D xsi:type="xsd:double"&gt;125.3&lt;/D&gt;&lt;D xsi:type="xsd:double"&gt;124.28&lt;/D&gt;&lt;D xsi:type="xsd:double"&gt;124.7199&lt;/D&gt;&lt;D xsi:type="xsd:double"&gt;124.7199&lt;/D&gt;&lt;D xsi:type="xsd:double"&gt;124.7199&lt;/D&gt;&lt;D xsi:type="xsd:double"&gt;124.67&lt;/D&gt;&lt;D xsi:type="xsd:double"&gt;125.385&lt;/D&gt;&lt;D xsi:type="xsd:double"&gt;125.93&lt;/D&gt;&lt;D xsi:type="xsd:double"&gt;127.66&lt;/D&gt;&lt;D xsi:type="xsd:double"&gt;127.66&lt;/D&gt;&lt;D xsi:type="xsd:double"&gt;127.66&lt;/D&gt;&lt;D xsi:type="xsd:double"&gt;127.66&lt;/D&gt;&lt;D xsi:type="xsd:double"&gt;131.66&lt;/D&gt;&lt;D xsi:type="xsd:double"&gt;131.99&lt;/D&gt;&lt;D xsi:type="xsd:double"&gt;131.1&lt;/D&gt;&lt;D xsi:type="xsd:double"&gt;130.9063&lt;/D&gt;&lt;D xsi:type="xsd:double"&gt;130.53&lt;/D&gt;&lt;D xsi:type="xsd:double"&gt;130.53&lt;/D&gt;&lt;D xsi:type="xsd:double"&gt;130.53&lt;/D&gt;&lt;D xsi:type="xsd:double"&gt;131&lt;/D&gt;&lt;D xsi:type="xsd:double"&gt;131.2&lt;/D&gt;&lt;D xsi:type="xsd:double"&gt;130.79&lt;/D&gt;&lt;D xsi:type="xsd:double"&gt;131.8&lt;/D&gt;&lt;D xsi:type="xsd:double"&gt;133.55&lt;/D&gt;&lt;D xsi:type="xsd:double"&gt;133.55&lt;/D&gt;&lt;D xsi:type="xsd:double"&gt;133.55&lt;/D&gt;&lt;D xsi:type="xsd:double"&gt;133.64&lt;/D&gt;&lt;D xsi:type="xsd:double"&gt;131.7&lt;/D&gt;&lt;D xsi:type="xsd:double"&gt;132.5&lt;/D&gt;&lt;D xsi:type="xsd:double"&gt;132.88&lt;/D&gt;&lt;D xsi:type="xsd:double"&gt;133.905&lt;/D&gt;&lt;D xsi:type="xsd:double"&gt;133.905&lt;/D&gt;&lt;D xsi:type="xsd:double"&gt;133.905&lt;/D&gt;&lt;D xsi:type="xsd:double"&gt;133.41&lt;/D&gt;&lt;D xsi:type="xsd:double"&gt;133.24&lt;/D&gt;&lt;D xsi:type="xsd:double"&gt;132.635&lt;/D&gt;&lt;D xsi:type="xsd:double"&gt;134.07&lt;/D&gt;&lt;D xsi:type="xsd:double"&gt;133.18&lt;/D&gt;&lt;D xsi:type="xsd:double"&gt;133.18&lt;/D&gt;&lt;D xsi:type="xsd:double"&gt;133.18&lt;/D&gt;&lt;D xsi:type="xsd:double"&gt;132.78&lt;/D&gt;&lt;D xsi:type="xsd:double"&gt;131.13&lt;/D&gt;&lt;D xsi:type="xsd:double"&gt;135.33&lt;/D&gt;&lt;D xsi:type="xsd:double"&gt;138.98&lt;/D&gt;&lt;D xsi:type="xsd:double"&gt;140.19&lt;/D&gt;&lt;D xsi:type="xsd:double"&gt;140.19&lt;/D&gt;&lt;D xsi:type="xsd:double"&gt;140.19&lt;/D&gt;&lt;D xsi:type="xsd:double"&gt;139.72&lt;/D&gt;&lt;D xsi:type="xsd:double"&gt;138.25&lt;/D&gt;&lt;D xsi:type="xsd:double"&gt;137.38&lt;/D&gt;&lt;D xsi:type="xsd:double"&gt;139.1&lt;/D&gt;&lt;D xsi:type="xsd:double"&gt;143.09&lt;/D&gt;&lt;D xsi:type="xsd:double"&gt;143.09&lt;/D&gt;&lt;D xsi:type="xsd:double"&gt;143.09&lt;/D&gt;&lt;D xsi:type="xsd:double"&gt;140.47&lt;/D&gt;&lt;D xsi:type="xsd:double"&gt;139.98&lt;/D&gt;&lt;D xsi:type="xsd:double"&gt;134.67&lt;/D&gt;&lt;D xsi:type="xsd:double"&gt;136.68&lt;/D&gt;&lt;D xsi:type="xsd:double"&gt;137.43&lt;/D&gt;&lt;D xsi:type="xsd:double"&gt;137.43&lt;/D&gt;&lt;D xsi:type="xsd:double"&gt;137.43&lt;/D&gt;&lt;D xsi:type="xsd:double"&gt;138.41&lt;/D&gt;&lt;D xsi:type="xsd:double"&gt;138.88&lt;/D&gt;&lt;D xsi:type="xsd:double"&gt;140.865&lt;/D&gt;&lt;D xsi:type="xsd:double"&gt;142.16&lt;/D&gt;&lt;D xsi:type="xsd:double"&gt;142.605&lt;/D&gt;&lt;D xsi:type="xsd:double"&gt;142.605&lt;/D&gt;&lt;D xsi:type="xsd:double"&gt;142.605&lt;/D&gt;&lt;D xsi:type="xsd:double"&gt;142.605&lt;/D&gt;&lt;D xsi:type="xsd:double"&gt;142.91&lt;/D&gt;&lt;D xsi:type="xsd:double"&gt;142.11&lt;/D&gt;&lt;D xsi:type="xsd:double"&gt;142.86&lt;/D&gt;&lt;D xsi:type="xsd:double"&gt;144.77&lt;/D&gt;&lt;D xsi:type="xsd:double"&gt;144.77&lt;/D&gt;&lt;D xsi:type="xsd:double"&gt;144.77&lt;/D&gt;&lt;D xsi:type="xsd:double"&gt;144.82&lt;/D&gt;&lt;D xsi:type="xsd:double"&gt;145.68&lt;/D&gt;&lt;D xsi:type="xsd:double"&gt;147.95&lt;/D&gt;&lt;D xsi:type="xsd:double"&gt;148.695&lt;/D&gt;&lt;D xsi:type="xsd:double"&gt;146.65&lt;/D&gt;&lt;D xsi:type="xsd:double"&gt;146.65&lt;/D&gt;&lt;D xsi:type="xsd:double"&gt;146.65&lt;/D&gt;&lt;D xsi:type="xsd:double"&gt;145.57&lt;/D&gt;&lt;D xsi:type="xsd:double"&gt;146.76&lt;/D&gt;&lt;D xsi:type="xsd:double"&gt;146.28&lt;/D&gt;&lt;D xsi:type="xsd:double"&gt;147.875&lt;/D&gt;&lt;D xsi:type="xsd:double"&gt;146.485&lt;/D&gt;&lt;D xsi:type="xsd:double"&gt;146.485&lt;/D&gt;&lt;D xsi:type="xsd:double"&gt;146.485&lt;/D&gt;&lt;D xsi:type="xsd:double"&gt;146.19&lt;/D&gt;&lt;D xsi:type="xsd:double"&gt;146&lt;/D&gt;&lt;D xsi:type="xsd:double"&gt;145.68&lt;/D&gt;&lt;D xsi:type="xsd:double"&gt;146.07&lt;/D&gt;&lt;D xsi:type="xsd:double"&gt;146.24&lt;/D&gt;&lt;D xsi:type="xsd:double"&gt;146.24&lt;/D&gt;&lt;D xsi:type="xsd:double"&gt;146.24&lt;/D&gt;&lt;D xsi:type="xsd:double"&gt;145.58&lt;/D&gt;&lt;D xsi:type="xsd:double"&gt;145.34&lt;/D&gt;&lt;D xsi:type="xsd:double"&gt;145.32&lt;/D&gt;&lt;D xsi:type="xsd:double"&gt;145.5&lt;/D&gt;&lt;D xsi:type="xsd:double"&gt;146.71&lt;/D&gt;&lt;D xsi:type="xsd:double"&gt;146.71&lt;/D&gt;&lt;D xsi:type="xsd:double"&gt;146.71&lt;/D&gt;&lt;D xsi:type="xsd:double"&gt;146.71&lt;/D&gt;&lt;D xsi:type="xsd:double"&gt;146.931&lt;/D&gt;&lt;D xsi:type="xsd:double"&gt;148.14&lt;/D&gt;&lt;D xsi:type="xsd:double"&gt;148.02&lt;/D&gt;&lt;D xsi:type="xsd:double"&gt;147.295&lt;/D&gt;&lt;D xsi:type="xsd:double"&gt;147.295&lt;/D&gt;&lt;D xsi:type="xsd:double"&gt;147.295&lt;/D&gt;&lt;D xsi:type="xsd:double"&gt;147.19&lt;/D&gt;&lt;D xsi:type="xsd:double"&gt;149.59&lt;/D&gt;&lt;D xsi:type="xsd:double"&gt;149.8399&lt;/D&gt;&lt;D xsi:type="xsd:double"&gt;150.135&lt;/D&gt;&lt;D xsi:type="xsd:double"&gt;150.2&lt;/D&gt;&lt;D xsi:type="xsd:double"&gt;150.2&lt;/D&gt;&lt;D xsi:type="xsd:double"&gt;150.2&lt;/D&gt;&lt;D xsi:type="xsd:double"&gt;148.21&lt;/D&gt;&lt;D xsi:type="xsd:double"&gt;145.69&lt;/D&gt;&lt;D xsi:type="xsd:double"&gt;146.12&lt;/D&gt;&lt;D xsi:type="xsd:double"&gt;144.94&lt;/D&gt;&lt;D xsi:type="xsd:double"&gt;145.43&lt;/D&gt;&lt;D xsi:type="xsd:double"&gt;145.43&lt;/D&gt;&lt;D xsi:type="xsd:double"&gt;145.43&lt;/D&gt;&lt;D xsi:type="xsd:double"&gt;145.72&lt;/D&gt;&lt;D xsi:type="xsd:double"&gt;145.07&lt;/D&gt;&lt;D xsi:type="xsd:double"&gt;145.49&lt;/D&gt;&lt;D xsi:type="xsd:double"&gt;146.92&lt;/D&gt;&lt;D xsi:type="xsd:double"&gt;145.18&lt;/D&gt;&lt;D xsi:type="xsd:double"&gt;145.18&lt;/D&gt;&lt;D xsi:type="xsd:double"&gt;145.18&lt;/D&gt;&lt;D xsi:type="xsd:double"&gt;145.29&lt;/D&gt;&lt;D xsi:type="xsd:double"&gt;145.46&lt;/D&gt;&lt;D xsi:type="xsd:double"&gt;144.4&lt;/D&gt;&lt;D xsi:type="xsd:double"&gt;143.5&lt;/D&gt;&lt;D xsi:type="xsd:double"&gt;142.76&lt;/D&gt;&lt;D xsi:type="xsd:double"&gt;142.76&lt;/D&gt;&lt;D xsi:type="xsd:double"&gt;142.76&lt;/D&gt;&lt;D xsi:type="xsd:double"&gt;144&lt;/D&gt;&lt;D xsi:type="xsd:double"&gt;143.83&lt;/D&gt;&lt;D xsi:type="xsd:double"&gt;144.76&lt;/D&gt;&lt;D xsi:type="xsd:double"&gt;145.39&lt;/D&gt;&lt;D xsi:type="xsd:double"&gt;145.35&lt;/D&gt;&lt;D xsi:type="xsd:double"&gt;145.35&lt;/D&gt;&lt;D xsi:type="xsd:double"&gt;145.35&lt;/D&gt;&lt;D xsi:type="xsd:double"&gt;142.66&lt;/D&gt;&lt;D xsi:type="xsd:double"&gt;141.85&lt;/D&gt;&lt;D xsi:type="xsd:double"&gt;141.77&lt;/D&gt;&lt;D xsi:type="xsd:double"&gt;141.5955&lt;/D&gt;&lt;D xsi:type="xsd:double"&gt;143.28&lt;/D&gt;&lt;D xsi:type="xsd:double"&gt;143.28&lt;/D&gt;&lt;D xsi:type="xsd:double"&gt;143.28&lt;/D&gt;&lt;D xsi:type="xsd:double"&gt;142.97&lt;/D&gt;&lt;D xsi:type="xsd:double"&gt;143.09&lt;/D&gt;&lt;D xsi:type="xsd:double"&gt;142.32&lt;/D&gt;&lt;D xsi:type="xsd:double"&gt;140.55&lt;/D&gt;&lt;D xsi:type="xsd:double"&gt;138.6548&lt;/D&gt;&lt;D xsi:type="xsd:double"&gt;138.6548&lt;/D&gt;&lt;D xsi:type="xsd:double"&gt;138.6548&lt;/D&gt;&lt;D xsi:type="xsd:double"&gt;138.58&lt;/D&gt;&lt;D xsi:type="xsd:double"&gt;137.9782&lt;/D&gt;&lt;D xsi:type="xsd:double"&gt;138.8&lt;/D&gt;&lt;D xsi:type="xsd:double"&gt;138.26&lt;/D&gt;&lt;D xsi:type="xsd:double"&gt;136.49&lt;/D&gt;&lt;D xsi:type="xsd:double"&gt;136.49&lt;/D&gt;&lt;D xsi:type="xsd:double"&gt;136.49&lt;/D&gt;&lt;D xsi:type="xsd:double"&gt;136.49&lt;/D&gt;&lt;D xsi:type="xsd:double"&gt;136.79&lt;/D&gt;&lt;D xsi:type="xsd:double"&gt;134.66&lt;/D&gt;&lt;D xsi:type="xsd:double"&gt;133.75&lt;/D&gt;&lt;D xsi:type="xsd:double"&gt;132.21&lt;/D&gt;&lt;D xsi:type="xsd:double"&gt;132.21&lt;/D&gt;&lt;D xsi:type="xsd:double"&gt;132.21&lt;/D&gt;&lt;D xsi:type="xsd:double"&gt;132.17&lt;/D&gt;&lt;D xsi:type="xsd:double"&gt;131.24&lt;/D&gt;&lt;D xsi:type="xsd:double"&gt;128.84&lt;/D&gt;&lt;D xsi:type="xsd:double"&gt;129.63&lt;/D&gt;&lt;D xsi:type="xsd:double"&gt;129.23&lt;/D&gt;&lt;D xsi:type="xsd:double"&gt;129.23&lt;/D&gt;&lt;D xsi:type="xsd:double"&gt;129.23&lt;/D&gt;&lt;D xsi:type="xsd:double"&gt;127.97&lt;/D&gt;&lt;D xsi:type="xsd:double"&gt;127.5&lt;/D&gt;&lt;D xsi:type="xsd:double"&gt;128.24&lt;/D&gt;&lt;D xsi:type="xsd:double"&gt;131.89&lt;/D&gt;&lt;D xsi:type="xsd:double"&gt;130.74&lt;/D&gt;&lt;D xsi:type="xsd:double"&gt;130.74&lt;/D&gt;&lt;D xsi:type="xsd:double"&gt;130.74&lt;/D&gt;&lt;D xsi:type="xsd:double"&gt;128.825&lt;/D&gt;&lt;D xsi:type="xsd:double"&gt;127.71&lt;/D&gt;&lt;D xsi:type="xsd:double"&gt;128.75&lt;/D&gt;&lt;D xsi:type="xsd:double"&gt;129.27&lt;/D&gt;&lt;D xsi:type="xsd:double"&gt;128.31&lt;/D&gt;&lt;D xsi:type="xsd:double"&gt;128.31&lt;/D&gt;&lt;D xsi:type="xsd:double"&gt;128.31&lt;/D&gt;&lt;D xsi:type="xsd:double"&gt;127.75&lt;/D&gt;&lt;D xsi:type="xsd:double"&gt;126.19&lt;/D&gt;&lt;D xsi:type="xsd:double"&gt;124.72&lt;/D&gt;&lt;D xsi:type="xsd:double"&gt;126.125&lt;/D&gt;&lt;D xsi:type="xsd:double"&gt;123.64&lt;/D&gt;&lt;D xsi:type="xsd:double"&gt;123.64&lt;/D&gt;&lt;D xsi:type="xsd:double"&gt;123.64&lt;/D&gt;&lt;D xsi:type="xsd:double"&gt;121.6&lt;/D&gt;&lt;D xsi:type="xsd:double"&gt;118.58&lt;/D&gt;&lt;D xsi:type="xsd:double"&gt;118.03&lt;/D&gt;&lt;D xsi:type="xsd:double"&gt;119.69&lt;/D&gt;&lt;D xsi:type="xsd:double"&gt;120.34&lt;/D&gt;&lt;D xsi:type="xsd:double"&gt;120.34&lt;/D&gt;&lt;D xsi:type="xsd:double"&gt;120.34&lt;/D&gt;&lt;D xsi:type="xsd:double"&gt;118.2&lt;/D&gt;&lt;D xsi:type="xsd:double"&gt;118.65&lt;/D&gt;&lt;D xsi:type="xsd:double"&gt;122.66&lt;/D&gt;&lt;D xsi:type="xsd:double"&gt;121.93&lt;/D&gt;&lt;D xsi:type="xsd:double"&gt;117.51&lt;/D&gt;&lt;D xsi:type="xsd:double"&gt;117.51&lt;/D&gt;&lt;D xsi:type="xsd:double"&gt;117.51&lt;/D&gt;&lt;D xsi:type="xsd:double"&gt;116.97&lt;/D&gt;&lt;D xsi:type="xsd:double"&gt;117.98&lt;/D&gt;&lt;D xsi:type="xsd:double"&gt;117.53&lt;/D&gt;&lt;D xsi:type="xsd:double"&gt;117.87&lt;/D&gt;&lt;D xsi:type="xsd:double"&gt;116.33&lt;/D&gt;&lt;D xsi:type="xsd:double"&gt;116.33&lt;/D&gt;&lt;D xsi:type="xsd:double"&gt;116.33&lt;/D&gt;&lt;D xsi:type="xsd:double"&gt;116.39&lt;/D&gt;&lt;D xsi:type="xsd:double"&gt;117.3&lt;/D&gt;&lt;D xsi:type="xsd:double"&gt;124.71&lt;/D&gt;&lt;D xsi:type="xsd:double"&gt;124.08&lt;/D&gt;&lt;D xsi:type="xsd:double"&gt;124.41&lt;/D&gt;&lt;D xsi:type="xsd:double"&gt;124.41&lt;/D&gt;&lt;D xsi:type="xsd:double"&gt;124.41&lt;/D&gt;&lt;D xsi:type="xsd:double"&gt;122.84&lt;/D&gt;&lt;D xsi:type="xsd:double"&gt;121.69&lt;/D&gt;&lt;D xsi:type="xsd:double"&gt;122.28&lt;/D&gt;&lt;D xsi:type="xsd:double"&gt;120.05&lt;/D&gt;&lt;D xsi:type="xsd:double"&gt;119.27&lt;/D&gt;&lt;D xsi:type="xsd:double"&gt;119.27&lt;/D&gt;&lt;D xsi:type="xsd:double"&gt;119.27&lt;/D&gt;&lt;D xsi:type="xsd:double"&gt;118.3&lt;/D&gt;&lt;D xsi:type="xsd:double"&gt;119.3&lt;/D&gt;&lt;D xsi:type="xsd:double"&gt;118.11&lt;/D&gt;&lt;D xsi:type="xsd:double"&gt;117.43&lt;/D&gt;&lt;D xsi:type="xsd:double"&gt;117.02&lt;/D&gt;&lt;D xsi:type="xsd:double"&gt;117.02&lt;/D&gt;&lt;D xsi:type="xsd:double"&gt;117.02&lt;/D&gt;&lt;D xsi:type="xsd:double"&gt;116.09&lt;/D&gt;&lt;D xsi:type="xsd:double"&gt;116.05&lt;/D&gt;&lt;D xsi:type="xsd:double"&gt;115.38&lt;/D&gt;&lt;D xsi:type="xsd:double"&gt;115.38&lt;/D&gt;&lt;D xsi:type="xsd:double"&gt;115.37&lt;/D&gt;&lt;D xsi:type="xsd:double"&gt;115.37&lt;/D&gt;&lt;D xsi:type="xsd:double"&gt;115.37&lt;/D&gt;&lt;D xsi:type="xsd:double"&gt;113.93&lt;/D&gt;&lt;D xsi:type="xsd:double"&gt;113.15&lt;/D&gt;&lt;D xsi:type="xsd:double"&gt;111.32&lt;/D&gt;&lt;D xsi:type="xsd:double"&gt;111.12&lt;/D&gt;&lt;D xsi:type="xsd:double"&gt;112.99&lt;/D&gt;&lt;D xsi:type="xsd:double"&gt;112.99&lt;/D&gt;&lt;D xsi:type="xsd:double"&gt;112.99&lt;/D&gt;&lt;D xsi:type="xsd:double"&gt;116.24&lt;/D&gt;&lt;D xsi:type="xsd:double"&gt;117.72&lt;/D&gt;&lt;D xsi:type="xsd:double"&gt;117.41&lt;/D&gt;&lt;D xsi:type="xsd:double"&gt;114.7&lt;/D&gt;&lt;D xsi:type="xsd:double"&gt;115.9&lt;/D&gt;&lt;D xsi:type="xsd:double"&gt;115.9&lt;/D&gt;&lt;D xsi:type="xsd:double"&gt;115.9&lt;/D&gt;&lt;D xsi:type="xsd:double"&gt;115.49&lt;/D&gt;&lt;D xsi:type="xsd:double"&gt;118.3&lt;/D&gt;&lt;D xsi:type="xsd:double"&gt;118.82&lt;/D&gt;&lt;D xsi:type="xsd:double"&gt;121.415&lt;/D&gt;&lt;D xsi:type="xsd:double"&gt;121.72&lt;/D&gt;&lt;D xsi:type="xsd:double"&gt;121.72&lt;/D&gt;&lt;D xsi:type="xsd:double"&gt;121.72&lt;/D&gt;&lt;D xsi:type="xsd:double"&gt;119.5299&lt;/D&gt;&lt;D xsi:type="xsd:double"&gt;121.63&lt;/D&gt;&lt;D xsi:type="xsd:double"&gt;122.56&lt;/D&gt;&lt;D xsi:type="xsd:double"&gt;121.75&lt;/D&gt;&lt;D xsi:type="xsd:double"&gt;121.75&lt;/D&gt;&lt;D xsi:type="xsd:double"&gt;121.75&lt;/D&gt;&lt;D xsi:type="xsd:double"&gt;121.75&lt;/D&gt;&lt;D xsi:type="xsd:double"&gt;120.06&lt;/D&gt;&lt;D xsi:type="xsd:double"&gt;120.31&lt;/D&gt;&lt;D xsi:type="xsd:double"&gt;119.29&lt;/D&gt;&lt;D xsi:type="xsd:double"&gt;118.78&lt;/D&gt;&lt;D xsi:type="xsd:double"&gt;116.93&lt;/D&gt;&lt;D xsi:type="xsd:double"&gt;116.93&lt;/D&gt;&lt;D xsi:type="xsd:double"&gt;116.93&lt;/D&gt;&lt;D xsi:type="xsd:double"&gt;116.09&lt;/D&gt;&lt;D xsi:type="xsd:double"&gt;114.88&lt;/D&gt;&lt;D xsi:type="xsd:double"&gt;118.23&lt;/D&gt;&lt;D xsi:type="xsd:double"&gt;116.89&lt;/D&gt;&lt;D xsi:type="xsd:double"&gt;113.54&lt;/D&gt;&lt;D xsi:type="xsd:double"&gt;113.54&lt;/D&gt;&lt;D xsi:type="xsd:double"&gt;113.54&lt;/D&gt;&lt;D xsi:type="xsd:double"&gt;109.615&lt;/D&gt;&lt;D xsi:type="xsd:double"&gt;111.02&lt;/D&gt;&lt;D xsi:type="xsd:double"&gt;112.64&lt;/D&gt;&lt;D xsi:type="xsd:double"&gt;112&lt;/D&gt;&lt;D xsi:type="xsd:double"&gt;109.8331&lt;/D&gt;&lt;D xsi:type="xsd:double"&gt;109.8331&lt;/D&gt;&lt;D xsi:type="xsd:double"&gt;109.8331&lt;/D&gt;&lt;D xsi:type="xsd:double"&gt;109.8331&lt;/D&gt;&lt;D xsi:type="xsd:double"&gt;108.23&lt;/D&gt;&lt;D xsi:type="xsd:double"&gt;107.275&lt;/D&gt;&lt;D xsi:type="xsd:double"&gt;107.87&lt;/D&gt;&lt;D xsi:type="xsd:double"&gt;105.26&lt;/D&gt;&lt;D xsi:type="xsd:double"&gt;105.26&lt;/D&gt;&lt;D xsi:type="xsd:double"&gt;105.26&lt;/D&gt;&lt;D xsi:type="xsd:double"&gt;106.97&lt;/D&gt;&lt;D xsi:type="xsd:double"&gt;106.62&lt;/D&gt;&lt;D xsi:type="xsd:double"&gt;106.51&lt;/D&gt;&lt;D xsi:type="xsd:double"&gt;107.76&lt;/D&gt;&lt;D xsi:type="xsd:double"&gt;108.73&lt;/D&gt;&lt;D xsi:type="xsd:double"&gt;108.73&lt;/D&gt;&lt;D xsi:type="xsd:double"&gt;108.73&lt;/D&gt;&lt;D xsi:type="xsd:double"&gt;108.43&lt;/D&gt;&lt;D xsi:type="xsd:double"&gt;109.75&lt;/D&gt;&lt;D xsi:type="xsd:double"&gt;110.5&lt;/D&gt;&lt;D xsi:type="xsd:double"&gt;122.46&lt;/D&gt;&lt;D xsi:type="xsd:double"&gt;122.52&lt;/D&gt;&lt;D xsi:type="xsd:double"&gt;122.52&lt;/D&gt;&lt;D xsi:type="xsd:double"&gt;122.52&lt;/D&gt;&lt;D xsi:type="xsd:double"&gt;122.9&lt;/D&gt;&lt;D xsi:type="xsd:double"&gt;126.26&lt;/D&gt;&lt;D xsi:type="xsd:double"&gt;128.39&lt;/D&gt;&lt;D xsi:type="xsd:double"&gt;127.84&lt;/D&gt;&lt;D xsi:type="xsd:double"&gt;126.94&lt;/D&gt;&lt;D xsi:type="xsd:double"&gt;126.94&lt;/D&gt;&lt;D xsi:type="xsd:double"&gt;126.94&lt;/D&gt;&lt;D xsi:type="xsd:double"&gt;125.79&lt;/D&gt;&lt;D xsi:type="xsd:double"&gt;128.07&lt;/D&gt;&lt;D xsi:type="xsd:double"&gt;128.37&lt;/D&gt;&lt;D xsi:type="xsd:double"&gt;126.6499&lt;/D&gt;&lt;D xsi:type="xsd:double"&gt;125.64&lt;/D&gt;&lt;D xsi:type="xsd:double"&gt;125.64&lt;/D&gt;&lt;D xsi:type="xsd:double"&gt;125.64&lt;/D&gt;&lt;D xsi:type="xsd:double"&gt;125.64&lt;/D&gt;&lt;D xsi:type="xsd:double"&gt;124.5&lt;/D&gt;&lt;D xsi:type="xsd:double"&gt;123.39&lt;/D&gt;&lt;D xsi:type="xsd:double"&gt;123.95&lt;/D&gt;&lt;D xsi:type="xsd:double"&gt;125.99&lt;/D&gt;&lt;D xsi:type="xsd:double"&gt;125.99&lt;/D&gt;&lt;D xsi:type="xsd:double"&gt;125.99&lt;/D&gt;&lt;D xsi:type="xsd:double"&gt;123.47&lt;/D&gt;&lt;D xsi:type="xsd:double"&gt;124.03&lt;/D&gt;&lt;D xsi:type="xsd:double"&gt;126.31&lt;/D&gt;&lt;D xsi:type="xsd:double"&gt;127.2&lt;/D&gt;&lt;D xsi:type="xsd:double"&gt;124.775&lt;/D&gt;&lt;D xsi:type="xsd:double"&gt;124.775&lt;/D&gt;&lt;D xsi:type="xsd:double"&gt;124.775&lt;/D&gt;&lt;D xsi:type="xsd:double"&gt;123.645&lt;/D&gt;&lt;D xsi:type="xsd:double"&gt;121.83&lt;/D&gt;&lt;D xsi:type="xsd:double"&gt;122.53&lt;/D&gt;&lt;D xsi:type="xsd:double"&gt;123.92&lt;/D&gt;&lt;D xsi:type="xsd:double"&gt;126.38&lt;/D&gt;&lt;D xsi:type="xsd:double"&gt;126.38&lt;/D&gt;&lt;D xsi:type="xsd:double"&gt;126.38&lt;/D&gt;&lt;D xsi:type="xsd:double"&gt;126.44&lt;/D&gt;&lt;D xsi:type="xsd:double"&gt;127.6&lt;/D&gt;&lt;D xsi:type="xsd:double"&gt;128.14&lt;/D&gt;&lt;D xsi:type="xsd:double"&gt;129.57&lt;/D&gt;&lt;D xsi:type="xsd:double"&gt;129.4&lt;/D&gt;&lt;D xsi:type="xsd:double"&gt;129.4&lt;/D&gt;&lt;D xsi:type="xsd:double"&gt;129.4&lt;/D&gt;&lt;D xsi:type="xsd:double"&gt;126.92&lt;/D&gt;&lt;D xsi:type="xsd:double"&gt;127.13&lt;/D&gt;&lt;D xsi:type="xsd:double"&gt;126.82&lt;/D&gt;&lt;D xsi:type="xsd:double"&gt;126.12&lt;/D&gt;&lt;D xsi:type="xsd:double"&gt;126.225&lt;/D&gt;&lt;D xsi:type="xsd:double"&gt;126.225&lt;/D&gt;&lt;D xsi:type="xsd:double"&gt;126.225&lt;/D&gt;&lt;D xsi:type="xsd:double"&gt;126.58&lt;/D&gt;&lt;D xsi:type="xsd:double"&gt;128.58&lt;/D&gt;&lt;D xsi:type="xsd:double"&gt;128.99&lt;/D&gt;&lt;D xsi:type="xsd:double"&gt;129.4&lt;/D&gt;&lt;D xsi:type="xsd:double"&gt;130.9096&lt;/D&gt;&lt;D xsi:type="xsd:double"&gt;130.9096&lt;/D&gt;&lt;D xsi:type="xsd:double"&gt;130.9096&lt;/D&gt;&lt;D xsi:type="xsd:double"&gt;133.21&lt;/D&gt;&lt;D xsi:type="xsd:double"&gt;133.25&lt;/D&gt;&lt;D xsi:type="xsd:double"&gt;134.85&lt;/D&gt;&lt;D xsi:type="xsd:double"&gt;134.85&lt;/D&gt;&lt;D xsi:type="xsd:double"&gt;134.33&lt;/D&gt;&lt;D xsi:type="xsd:double"&gt;134.33&lt;/D&gt;&lt;D xsi:type="xsd:double"&gt;134.33&lt;/D&gt;&lt;D xsi:type="xsd:double"&gt;134.09&lt;/D&gt;&lt;D xsi:type="xsd:double"&gt;133.2&lt;/D&gt;&lt;D xsi:type="xsd:double"&gt;135.06&lt;/D&gt;&lt;D xsi:type="xsd:double"&gt;135.15&lt;/D&gt;&lt;D xsi:type="xsd:double"&gt;135.15&lt;/D&gt;&lt;D xsi:type="xsd:double"&gt;135.15&lt;/D&gt;&lt;D xsi:type="xsd:double"&gt;135.15&lt;/D&gt;&lt;D xsi:type="xsd:double"&gt;132.95&lt;/D&gt;&lt;D xsi:type="xsd:double"&gt;133.22&lt;/D&gt;&lt;D xsi:type="xsd:double"&gt;133.7893&lt;/D&gt;&lt;D xsi:type="xsd:double"&gt;134.62&lt;/D&gt;&lt;D xsi:type="xsd:double"&gt;130.86&lt;/D&gt;&lt;D xsi:type="xsd:double"&gt;130.86&lt;/D&gt;&lt;D xsi:type="xsd:double"&gt;130.86&lt;/D&gt;&lt;D xsi:type="xsd:double"&gt;129.07&lt;/D&gt;&lt;D xsi:type="xsd:double"&gt;129.065&lt;/D&gt;&lt;D xsi:type="xsd:double"&gt;132.42&lt;/D&gt;&lt;D xsi:type="xsd:double"&gt;132.94&lt;/D&gt;&lt;D xsi:type="xsd:double"&gt;131.74&lt;/D&gt;&lt;D xsi:type="xsd:double"&gt;131.74&lt;/D&gt;&lt;D xsi:type="xsd:double"&gt;131.74&lt;/D&gt;&lt;D xsi:type="xsd:double"&gt;126.82&lt;/D&gt;&lt;D xsi:type="xsd:double"&gt;127.54&lt;/D&gt;&lt;D xsi:type="xsd:double"&gt;132.48&lt;/D&gt;&lt;D xsi:type="xsd:double"&gt;131.5&lt;/D&gt;&lt;D xsi:type="xsd:double"&gt;129.49&lt;/D&gt;&lt;D xsi:type="xsd:double"&gt;129.49&lt;/D&gt;&lt;D xsi:type="xsd:double"&gt;129.49&lt;/D&gt;&lt;D xsi:type="xsd:double"&gt;126&lt;/D&gt;&lt;D xsi:type="xsd:double"&gt;126.4&lt;/D&gt;&lt;D xsi:type="xsd:double"&gt;126.51&lt;/D&gt;&lt;D xsi:type="xsd:double"&gt;124.44&lt;/D&gt;&lt;D xsi:type="xsd:double"&gt;127.425&lt;/D&gt;&lt;D xsi:type="xsd:double"&gt;127.425&lt;/D&gt;&lt;D xsi:type="xsd:double"&gt;127.425&lt;/D&gt;&lt;D xsi:type="xsd:double"&gt;129.11&lt;/D&gt;&lt;D xsi:type="xsd:double"&gt;129.34&lt;/D&gt;&lt;D xsi:type="xsd:double"&gt;128.37&lt;/D&gt;&lt;D xsi:type="xsd:double"&gt;127.32&lt;/D&gt;&lt;D xsi:type="xsd:double"&gt;127.11&lt;/D&gt;&lt;D xsi:type="xsd:double"&gt;127.11&lt;/D&gt;&lt;D xsi:type="xsd:double"&gt;127.11&lt;/D&gt;&lt;D xsi:type="xsd:double"&gt;130.1&lt;/D&gt;&lt;D xsi:type="xsd:double"&gt;130&lt;/D&gt;&lt;D xsi:type="xsd:double"&gt;131.88&lt;/D&gt;&lt;D xsi:type="xsd:double"&gt;134.38&lt;/D&gt;&lt;D xsi:type="xsd:double"&gt;134.28&lt;/D&gt;&lt;D xsi:type="xsd:double"&gt;134.28&lt;/D&gt;&lt;D xsi:type="xsd:double"&gt;134.28&lt;/D&gt;&lt;D xsi:type="xsd:double"&gt;134.28&lt;/D&gt;&lt;D xsi:type="xsd:double"&gt;134.17&lt;/D&gt;&lt;D xsi:type="xsd:double"&gt;135.35&lt;/D&gt;&lt;D xsi:type="xsd:double"&gt;135.96&lt;/D&gt;&lt;D xsi:type="xsd:double"&gt;137.16&lt;/D&gt;&lt;D xsi:type="xsd:double"&gt;137.16&lt;/D&gt;&lt;D xsi:type="xsd:double"&gt;137.16&lt;/D&gt;&lt;D xsi:type="xsd:double"&gt;138.98&lt;/D&gt;&lt;D xsi:type="xsd:double"&gt;138.83&lt;/D&gt;&lt;D xsi:type="xsd:double"&gt;138.27&lt;/D&gt;&lt;D xsi:type="xsd:double"&gt;136.1&lt;/D&gt;&lt;D xsi:type="xsd:double"&gt;131.96&lt;/D&gt;&lt;D xsi:type="xsd:double"&gt;131.96&lt;/D&gt;&lt;D xsi:type="xsd:double"&gt;131.96&lt;/D&gt;&lt;D xsi:type="xsd:double"&gt;128.92&lt;/D&gt;&lt;D xsi:type="xsd:double"&gt;127.04&lt;/D&gt;&lt;D xsi:type="xsd:double"&gt;128.11&lt;/D&gt;&lt;D xsi:type="xsd:double"&gt;125.56&lt;/D&gt;&lt;D xsi:type="xsd:double"&gt;129.1&lt;/D&gt;&lt;D xsi:type="xsd:double"&gt;129.1&lt;/D&gt;&lt;D xsi:type="xsd:double"&gt;129.1&lt;/D&gt;&lt;D xsi:type="xsd:double"&gt;129.1&lt;/D&gt;&lt;D xsi:type="xsd:double"&gt;132.37&lt;/D&gt;&lt;D xsi:type="xsd:double"&gt;135.08&lt;/D&gt;&lt;D xsi:type="xsd:double"&gt;136.86&lt;/D&gt;&lt;D xsi:type="xsd:double"&gt;137.42&lt;/D&gt;&lt;D xsi:type="xsd:double"&gt;137.42&lt;/D&gt;&lt;D xsi:type="xsd:double"&gt;137.42&lt;/D&gt;&lt;D xsi:type="xsd:double"&gt;137.16&lt;/D&gt;&lt;D xsi:type="xsd:double"&gt;138.46&lt;/D&gt;&lt;D xsi:type="xsd:double"&gt;134.98&lt;/D&gt;&lt;D xsi:type="xsd:double"&gt;135.75&lt;/D&gt;&lt;D xsi:type="xsd:double"&gt;137.79&lt;/D&gt;&lt;D xsi:type="xsd:double"&gt;137.79&lt;/D&gt;&lt;D xsi:type="xsd:double"&gt;137.79&lt;/D&gt;&lt;D xsi:type="xsd:double"&gt;137.79&lt;/D&gt;&lt;D xsi:type="xsd:double"&gt;137.88&lt;/D&gt;&lt;D xsi:type="xsd:double"&gt;138.8&lt;/D&gt;&lt;D xsi:type="xsd:double"&gt;137.74&lt;/D&gt;&lt;D xsi:type="xsd:double"&gt;136.26&lt;/D&gt;&lt;D xsi:type="xsd:double"&gt;136.26&lt;/D&gt;&lt;D xsi:type="xsd:double"&gt;136.26&lt;/D&gt;&lt;D xsi:type="xsd:double"&gt;136.33&lt;/D&gt;&lt;D xsi:type="xsd:double"&gt;136.13&lt;/D&gt;&lt;D xsi:type="xsd:double"&gt;136.325&lt;/D&gt;&lt;D xsi:type="xsd:double"&gt;137.12&lt;/D&gt;&lt;D xsi:type="xsd:double"&gt;137.43&lt;/D&gt;&lt;D xsi:type="xsd:double"&gt;137.43&lt;/D&gt;&lt;D xsi:type="xsd:double"&gt;137.43&lt;/D&gt;&lt;D xsi:type="xsd:double"&gt;138.8&lt;/D&gt;&lt;D xsi:type="xsd:double"&gt;137.94&lt;/D&gt;&lt;D xsi:type="xsd:double"&gt;138.5&lt;/D&gt;&lt;D xsi:type="xsd:double"&gt;136.245&lt;/D&gt;&lt;D xsi:type="xsd:double"&gt;135.02&lt;/D&gt;&lt;D xsi:type="xsd:double"&gt;135.02&lt;/D&gt;&lt;D xsi:type="xsd:double"&gt;135.02&lt;/D&gt;&lt;D xsi:type="xsd:double"&gt;135.49&lt;/D&gt;&lt;D xsi:type="xsd:double"&gt;134.69&lt;/D&gt;&lt;D xsi:type="xsd:double"&gt;142.37&lt;/D&gt;&lt;D xsi:type="xsd:double"&gt;142.46&lt;/D&gt;&lt;D xsi:type="xsd:double"&gt;143.47&lt;/D&gt;&lt;D xsi:type="xsd:double"&gt;143.47&lt;/D&gt;&lt;D xsi:type="xsd:double"&gt;143.47&lt;/D&gt;&lt;D xsi:type="xsd:double"&gt;144.1&lt;/D&gt;&lt;D xsi:type="xsd:double"&gt;144.17&lt;/D&gt;&lt;D xsi:type="xsd:double"&gt;144.19&lt;/D&gt;&lt;D xsi:type="xsd:double"&gt;144.97&lt;/D&gt;&lt;D xsi:type="xsd:double"&gt;144.8&lt;/D&gt;&lt;D xsi:type="xsd:double"&gt;144.8&lt;/D&gt;&lt;D xsi:type="xsd:double"&gt;144.8&lt;/D&gt;&lt;D xsi:type="xsd:double"&gt;146.31&lt;/D&gt;&lt;D xsi:type="xsd:double"&gt;145.82&lt;/D&gt;&lt;D xsi:type="xsd:double"&gt;147.68&lt;/D&gt;&lt;D xsi:type="xsd:double"&gt;145.89&lt;/D&gt;&lt;D xsi:type="xsd:double"&gt;146.68&lt;/D&gt;&lt;D xsi:type="xsd:double"&gt;146.68&lt;/D&gt;&lt;D xsi:type="xsd:double"&gt;146.68&lt;/D&gt;&lt;D xsi:type="xsd:double"&gt;146.89&lt;/D&gt;&lt;D xsi:type="xsd:double"&gt;146.93&lt;/D&gt;&lt;D xsi:type="xsd:double"&gt;146.91&lt;/D&gt;&lt;D xsi:type="xsd:double"&gt;147.4&lt;/D&gt;&lt;D xsi:type="xsd:double"&gt;146.96&lt;/D&gt;&lt;D xsi:type="xsd:double"&gt;146.96&lt;/D&gt;&lt;D xsi:type="xsd:double"&gt;146.96&lt;/D&gt;&lt;D xsi:type="xsd:double"&gt;145.9008&lt;/D&gt;&lt;D xsi:type="xsd:double"&gt;145.215&lt;/D&gt;&lt;D xsi:type="xsd:double"&gt;146.5099&lt;/D&gt;&lt;D xsi:type="xsd:double"&gt;147.33&lt;/D&gt;&lt;D xsi:type="xsd:double"&gt;148.04&lt;/D&gt;&lt;D xsi:type="xsd:double"&gt;148.04&lt;/D&gt;&lt;D xsi:type="xsd:double"&gt;148.04&lt;/D&gt;&lt;D xsi:type="xsd:double"&gt;146.57&lt;/D&gt;&lt;D xsi:type="xsd:double"&gt;145.76&lt;/D&gt;&lt;D xsi:type="xsd:double"&gt;147.21&lt;/D&gt;&lt;D xsi:type="xsd:double"&gt;144.8&lt;/D&gt;&lt;D xsi:type="xsd:double"&gt;145.77&lt;/D&gt;&lt;D xsi:type="xsd:double"&gt;145.77&lt;/D&gt;&lt;D xsi:type="xsd:double"&gt;145.77&lt;/D&gt;&lt;D xsi:type="xsd:double"&gt;145.77&lt;/D&gt;&lt;D xsi:type="xsd:double"&gt;143.34&lt;/D&gt;&lt;D xsi:type="xsd:double"&gt;145.95&lt;/D&gt;&lt;D xsi:type="xsd:double"&gt;147.53&lt;/D&gt;&lt;D xsi:type="xsd:double"&gt;147.32&lt;/D&gt;&lt;D xsi:type="xsd:double"&gt;147.32&lt;/D&gt;&lt;D xsi:type="xsd:double"&gt;147.32&lt;/D&gt;&lt;D xsi:type="xsd:double"&gt;146.98&lt;/D&gt;&lt;D xsi:type="xsd:double"&gt;143.44&lt;/D&gt;&lt;D xsi:type="xsd:double"&gt;142.165&lt;/D&gt;&lt;D xsi:type="xsd:double"&gt;143.05&lt;/D&gt;&lt;D xsi:type="xsd:double"&gt;140.59&lt;/D&gt;&lt;D xsi:type="xsd:double"&gt;140.59&lt;/D&gt;&lt;D xsi:type="xsd:double"&gt;140.59&lt;/D&gt;&lt;D xsi:type="xsd:double"&gt;140.83&lt;/D&gt;&lt;D xsi:type="xsd:double"&gt;141.09&lt;/D&gt;&lt;D xsi:type="xsd:double"&gt;140.87&lt;/D&gt;&lt;D xsi:type="xsd:double"&gt;136.44&lt;/D&gt;&lt;D xsi:type="xsd:double"&gt;133.765&lt;/D&gt;&lt;D xsi:type="xsd:double"&gt;133.765&lt;/D&gt;&lt;D xsi:type="xsd:double"&gt;133.765&lt;/D&gt;&lt;D xsi:type="xsd:double"&gt;133.13&lt;/D&gt;&lt;D xsi:type="xsd:double"&gt;133.99&lt;/D&gt;&lt;D xsi:type="xsd:double"&gt;136.71&lt;/D&gt;&lt;D xsi:type="xsd:double"&gt;135.3749&lt;/D&gt;&lt;D xsi:type="xsd:double"&gt;136.2&lt;/D&gt;&lt;D xsi:type="xsd:double"&gt;136.2&lt;/D&gt;&lt;D xsi:type="xsd:double"&gt;136.2&lt;/D&gt;&lt;D xsi:type="xsd:double"&gt;139.88&lt;/D&gt;&lt;D xsi:type="xsd:double"&gt;142.69&lt;/D&gt;&lt;D xsi:type="xsd:double"&gt;141.89&lt;/D&gt;&lt;D xsi:type="xsd:double"&gt;141.88&lt;/D&gt;&lt;D xsi:type="xsd:double"&gt;139.295&lt;/D&gt;&lt;D xsi:type="xsd:double"&gt;139.295&lt;/D&gt;&lt;D xsi:type="xsd:double"&gt;139.295&lt;/D&gt;&lt;D xsi:type="xsd:double"&gt;138.86&lt;/D&gt;&lt;D xsi:type="xsd:double"&gt;138.59&lt;/D&gt;&lt;D xsi:type="xsd:double"&gt;136.76&lt;/D&gt;&lt;D xsi:type="xsd:double"&gt;134.1045&lt;/D&gt;&lt;D xsi:type="xsd:double"&gt;135.47&lt;/D&gt;&lt;D xsi:type="xsd:double"&gt;135.47&lt;/D&gt;&lt;D xsi:type="xsd:double"&gt;135.47&lt;/D&gt;&lt;D xsi:type="xsd:double"&gt;135.65&lt;/D&gt;&lt;D xsi:type="xsd:double"&gt;136.68&lt;/D&gt;&lt;D xsi:type="xsd:double"&gt;136.82&lt;/D&gt;&lt;D xsi:type="xsd:double"&gt;137.2739&lt;/D&gt;&lt;D xsi:type="xsd:double"&gt;136.68&lt;/D&gt;&lt;D xsi:type="xsd:double"&gt;136.68&lt;/D&gt;&lt;D xsi:type="xsd:double"&gt;136.68&lt;/D&gt;&lt;D xsi:type="xsd:double"&gt;139.83&lt;/D&gt;&lt;D xsi:type="xsd:double"&gt;141.895&lt;/D&gt;&lt;D xsi:type="xsd:double"&gt;142.725&lt;/D&gt;&lt;D xsi:type="xsd:double"&gt;142.87&lt;/D&gt;&lt;D xsi:type="xsd:double"&gt;151.93&lt;/D&gt;&lt;D xsi:type="xsd:double"&gt;151.93&lt;/D&gt;&lt;D xsi:type="xsd:double"&gt;151.93&lt;/D&gt;&lt;D xsi:type="xsd:double"&gt;152.07&lt;/D&gt;&lt;D xsi:type="xsd:double"&gt;154.14&lt;/D&gt;&lt;D xsi:type="xsd:double"&gt;154.3786&lt;/D&gt;&lt;D xsi:type="xsd:double"&gt;150.28&lt;/D&gt;&lt;D xsi:type="xsd:double"&gt;149.71&lt;/D&gt;&lt;D xsi:type="xsd:double"&gt;149.71&lt;/D&gt;&lt;D xsi:type="xsd:double"&gt;149.71&lt;/D&gt;&lt;D xsi:type="xsd:double"&gt;150.42&lt;/D&gt;&lt;D xsi:type="xsd:double"&gt;150.96&lt;/D&gt;&lt;D xsi:type="xsd:double"&gt;150.44&lt;/D&gt;&lt;D xsi:type="xsd:double"&gt;152&lt;/D&gt;&lt;D xsi:type="xsd:double"&gt;150.14&lt;/D&gt;&lt;D xsi:type="xsd:double"&gt;150.14&lt;/D&gt;&lt;D xsi:type="xsd:double"&gt;150.14&lt;/D&gt;&lt;D xsi:type="xsd:double"&gt;147.32&lt;/D&gt;&lt;D xsi:type="xsd:double"&gt;149.16&lt;/D&gt;&lt;D xsi:type="xsd:double"&gt;147.27&lt;/D&gt;&lt;D xsi:type="xsd:double"&gt;148.56&lt;/D&gt;&lt;D xsi:type="xsd:double"&gt;150.31&lt;/D&gt;&lt;D xsi:type="xsd:double"&gt;150.31&lt;/D&gt;&lt;D xsi:type="xsd:double"&gt;150.31&lt;/D&gt;&lt;D xsi:type="xsd:double"&gt;151.07&lt;/D&gt;&lt;D xsi:type="xsd:double"&gt;151.77&lt;/D&gt;&lt;D xsi:type="xsd:double"&gt;152.17&lt;/D&gt;&lt;D xsi:type="xsd:double"&gt;152.17&lt;/D&gt;&lt;D xsi:type="xsd:double"&gt;151.7892&lt;/D&gt;&lt;D xsi:type="xsd:double"&gt;151.7892&lt;/D&gt;&lt;D xsi:type="xsd:double"&gt;151.7892&lt;/D&gt;&lt;D xsi:type="xsd:double"&gt;152.21&lt;/D&gt;&lt;D xsi:type="xsd:double"&gt;149.605&lt;/D&gt;&lt;D xsi:type="xsd:double"&gt;151.885&lt;/D&gt;&lt;D xsi:type="xsd:double"&gt;153.36&lt;/D&gt;&lt;D xsi:type="xsd:double"&gt;152.55&lt;/D&gt;&lt;D xsi:type="xsd:double"&gt;152.55&lt;/D&gt;&lt;D xsi:type="xsd:double"&gt;152.55&lt;/D&gt;&lt;D xsi:type="xsd:double"&gt;152.4&lt;/D&gt;&lt;D xsi:type="xsd:double"&gt;150.87&lt;/D&gt;&lt;D xsi:type="xsd:double"&gt;150.73&lt;/D&gt;&lt;D xsi:type="xsd:double"&gt;148.75&lt;/D&gt;&lt;D xsi:type="xsd:double"&gt;144.2&lt;/D&gt;&lt;D xsi:type="xsd:double"&gt;144.2&lt;/D&gt;&lt;D xsi:type="xsd:double"&gt;144.2&lt;/D&gt;&lt;D xsi:type="xsd:double"&gt;143.395&lt;/D&gt;&lt;D xsi:type="xsd:double"&gt;144.98&lt;/D&gt;&lt;D xsi:type="xsd:double"&gt;144.49&lt;/D&gt;&lt;D xsi:type="xsd:double"&gt;144.01&lt;/D&gt;&lt;D xsi:type="xsd:double"&gt;143.13&lt;/D&gt;&lt;D xsi:type="xsd:double"&gt;143.13&lt;/D&gt;&lt;D xsi:type="xsd:double"&gt;143.13&lt;/D&gt;&lt;D xsi:type="xsd:double"&gt;144.25&lt;/D&gt;&lt;D xsi:type="xsd:double"&gt;142.44&lt;/D&gt;&lt;D xsi:type="xsd:double"&gt;142.15&lt;/D&gt;&lt;D xsi:type="xsd:double"&gt;140.79&lt;/D&gt;&lt;D xsi:type="xsd:double"&gt;140.65&lt;/D&gt;&lt;D xsi:type="xsd:double"&gt;140.65&lt;/D&gt;&lt;D xsi:type="xsd:double"&gt;140.65&lt;/D&gt;&lt;D xsi:type="xsd:double"&gt;140.65&lt;/D&gt;&lt;D xsi:type="xsd:double"&gt;141.5&lt;/D&gt;&lt;D xsi:type="xsd:double"&gt;141.41&lt;/D&gt;&lt;D xsi:type="xsd:double"&gt;140.5&lt;/D&gt;&lt;D xsi:type="xsd:double"&gt;140.11&lt;/D&gt;&lt;D xsi:type="xsd:double"&gt;140.11&lt;/D&gt;&lt;D xsi:type="xsd:double"&gt;140.11&lt;/D&gt;&lt;D xsi:type="xsd:double"&gt;140.11&lt;/D&gt;&lt;D xsi:type="xsd:double"&gt;140.09&lt;/D&gt;&lt;D xsi:type="xsd:double"&gt;140.98&lt;/D&gt;&lt;D xsi:type="xsd:double"&gt;145.1199&lt;/D&gt;&lt;D xsi:type="xsd:double"&gt;149.47&lt;/D&gt;&lt;D xsi:type="xsd:double"&gt;149.47&lt;/D&gt;&lt;D xsi:type="xsd:double"&gt;149.47&lt;/D&gt;&lt;D xsi:type="xsd:double"&gt;150.23&lt;/D&gt;&lt;D xsi:type="xsd:double"&gt;149.9&lt;/D&gt;&lt;D xsi:type="xsd:double"&gt;149.845&lt;/D&gt;&lt;D xsi:type="xsd:double"&gt;150.09&lt;/D&gt;&lt;D xsi:type="xsd:double"&gt;150.5683&lt;/D&gt;&lt;D xsi:type="xsd:double"&gt;150.5683&lt;/D&gt;&lt;D xsi:type="xsd:double"&gt;150.5683&lt;/D&gt;&lt;D xsi:type="xsd:double"&gt;150.5683&lt;/D&gt;&lt;D xsi:type="xsd:double"&gt;149.18&lt;/D&gt;&lt;D xsi:type="xsd:double"&gt;147.74&lt;/D&gt;&lt;D xsi:type="xsd:double"&gt;145.67&lt;/D&gt;&lt;D xsi:type="xsd:double"&gt;145.505&lt;/D&gt;&lt;D xsi:type="xsd:double"&gt;145.505&lt;/D&gt;&lt;D xsi:type="xsd:double"&gt;145.505&lt;/D&gt;&lt;D xsi:type="xsd:double"&gt;145.83&lt;/D&gt;&lt;D xsi:type="xsd:double"&gt;146.54&lt;/D&gt;&lt;D xsi:type="xsd:double"&gt;148.54&lt;/D&gt;&lt;D xsi:type="xsd:double"&gt;149.19&lt;/D&gt;&lt;D xsi:type="xsd:double"&gt;148.2&lt;/D&gt;&lt;D xsi:type="xsd:double"&gt;148.2&lt;/D&gt;&lt;D xsi:type="xsd:double"&gt;148.2&lt;/D&gt;&lt;D xsi:type="xsd:double"&gt;147.95&lt;/D&gt;&lt;D xsi:type="xsd:double"&gt;149.965&lt;/D&gt;&lt;D xsi:type="xsd:double"&gt;152.15&lt;/D&gt;&lt;D xsi:type="xsd:double"&gt;150.18&lt;/D&gt;&lt;D xsi:type="xsd:double"&gt;146.68&lt;/D&gt;&lt;D xsi:type="xsd:double"&gt;146.68&lt;/D&gt;&lt;D xsi:type="xsd:double"&gt;146.68&lt;/D&gt;&lt;D xsi:type="xsd:double"&gt;143.27&lt;/D&gt;&lt;D xsi:type="xsd:double"&gt;143.37&lt;/D&gt;&lt;D xsi:type="xsd:double"&gt;144.16&lt;/D&gt;&lt;D xsi:type="xsd:double"&gt;145.3&lt;/D&gt;&lt;D xsi:type="xsd:double"&gt;143.94&lt;/D&gt;&lt;D xsi:type="xsd:double"&gt;143.94&lt;/D&gt;&lt;D xsi:type="xsd:double"&gt;143.94&lt;/D&gt;&lt;D xsi:type="xsd:double"&gt;146.6&lt;/D&gt;&lt;D xsi:type="xsd:double"&gt;147.59&lt;/D&gt;&lt;D xsi:type="xsd:double"&gt;148&lt;/D&gt;&lt;D xsi:type="xsd:double"&gt;148.05&lt;/D&gt;&lt;D xsi:type="xsd:double"&gt;149.4&lt;/D&gt;&lt;D xsi:type="xsd:double"&gt;149.4&lt;/D&gt;&lt;D xsi:type="x</t>
        </r>
      </text>
    </comment>
    <comment ref="A57" authorId="0" shapeId="0">
      <text>
        <r>
          <rPr>
            <b/>
            <sz val="9"/>
            <color indexed="81"/>
            <rFont val="Tahoma"/>
            <family val="2"/>
          </rPr>
          <t>sd:double"&gt;149.4&lt;/D&gt;&lt;D xsi:type="xsd:double"&gt;149.4&lt;/D&gt;&lt;D xsi:type="xsd:double"&gt;148.545&lt;/D&gt;&lt;D xsi:type="xsd:double"&gt;148.45&lt;/D&gt;&lt;D xsi:type="xsd:double"&gt;146.43&lt;/D&gt;&lt;D xsi:type="xsd:double"&gt;144.555&lt;/D&gt;&lt;D xsi:type="xsd:double"&gt;144.555&lt;/D&gt;&lt;D xsi:type="xsd:double"&gt;144.555&lt;/D&gt;&lt;D xsi:type="xsd:double"&gt;146&lt;/D&gt;&lt;D xsi:type="xsd:double"&gt;144.305&lt;/D&gt;&lt;D xsi:type="xsd:double"&gt;142.48&lt;/D&gt;&lt;D xsi:type="xsd:double"&gt;141.39&lt;/D&gt;&lt;D xsi:type="xsd:double"&gt;142.44&lt;/D&gt;&lt;D xsi:type="xsd:double"&gt;142.44&lt;/D&gt;&lt;D xsi:type="xsd:double"&gt;142.44&lt;/D&gt;&lt;D xsi:type="xsd:double"&gt;144.27&lt;/D&gt;&lt;D xsi:type="xsd:double"&gt;144.12&lt;/D&gt;&lt;D xsi:type="xsd:double"&gt;144.045&lt;/D&gt;&lt;D xsi:type="xsd:double"&gt;143.85&lt;/D&gt;&lt;D xsi:type="xsd:double"&gt;142.07&lt;/D&gt;&lt;D xsi:type="xsd:double"&gt;142.07&lt;/D&gt;&lt;D xsi:type="xsd:double"&gt;142.07&lt;/D&gt;&lt;D xsi:type="xsd:double"&gt;142.4&lt;/D&gt;&lt;D xsi:type="xsd:double"&gt;143.19&lt;/D&gt;&lt;D xsi:type="xsd:double"&gt;144.93&lt;/D&gt;&lt;D xsi:type="xsd:double"&gt;143.575&lt;/D&gt;&lt;D xsi:type="xsd:double"&gt;142.89&lt;/D&gt;&lt;D xsi:type="xsd:double"&gt;142.89&lt;/D&gt;&lt;D xsi:type="xsd:double"&gt;142.89&lt;/D&gt;&lt;D xsi:type="xsd:double"&gt;146.03&lt;/D&gt;&lt;D xsi:type="xsd:double"&gt;146.635&lt;/D&gt;&lt;D xsi:type="xsd:double"&gt;145.68&lt;/D&gt;&lt;D xsi:type="xsd:double"&gt;143.85&lt;/D&gt;&lt;D xsi:type="xsd:double"&gt;142.93&lt;/D&gt;&lt;D xsi:type="xsd:double"&gt;142.93&lt;/D&gt;&lt;D xsi:type="xsd:double"&gt;142.93&lt;/D&gt;&lt;D xsi:type="xsd:double"&gt;144.855&lt;/D&gt;&lt;D xsi:type="xsd:double"&gt;143.95&lt;/D&gt;&lt;D xsi:type="xsd:double"&gt;144.06&lt;/D&gt;&lt;D xsi:type="xsd:double"&gt;145.1&lt;/D&gt;&lt;D xsi:type="xsd:double"&gt;145.28&lt;/D&gt;&lt;D xsi:type="xsd:double"&gt;145.28&lt;/D&gt;&lt;D xsi:type="xsd:double"&gt;145.28&lt;/D&gt;&lt;D xsi:type="xsd:double"&gt;146.8&lt;/D&gt;&lt;D xsi:type="xsd:double"&gt;146.375&lt;/D&gt;&lt;D xsi:type="xsd:double"&gt;150.06&lt;/D&gt;&lt;D xsi:type="xsd:double"&gt;149.95&lt;/D&gt;&lt;D xsi:type="xsd:double"&gt;149.95&lt;/D&gt;&lt;D xsi:type="xsd:double"&gt;149.95&lt;/D&gt;&lt;D xsi:type="xsd:double"&gt;149.95&lt;/D&gt;&lt;D xsi:type="xsd:double"&gt;150&lt;/D&gt;&lt;D xsi:type="xsd:double"&gt;150.29&lt;/D&gt;&lt;D xsi:type="xsd:double"&gt;150.7&lt;/D&gt;&lt;D xsi:type="xsd:double"&gt;150.56&lt;/D&gt;&lt;D xsi:type="xsd:double"&gt;150.15&lt;/D&gt;&lt;D xsi:type="xsd:double"&gt;150.15&lt;/D&gt;&lt;D xsi:type="xsd:double"&gt;150.15&lt;/D&gt;&lt;D xsi:type="xsd:double"&gt;150.5&lt;/D&gt;&lt;D xsi:type="xsd:double"&gt;151.66&lt;/D&gt;&lt;D xsi:type="xsd:double"&gt;150.48&lt;/D&gt;&lt;D xsi:type="xsd:double"&gt;147.75&lt;/D&gt;&lt;D xsi:type="xsd:double"&gt;146.575&lt;/D&gt;&lt;D xsi:type="xsd:double"&gt;146.575&lt;/D&gt;&lt;D xsi:type="xsd:double"&gt;146.575&lt;/D&gt;&lt;D xsi:type="xsd:double"&gt;146.7699&lt;/D&gt;&lt;D xsi:type="xsd:double"&gt;149.18&lt;/D&gt;&lt;D xsi:type="xsd:double"&gt;148.94&lt;/D&gt;&lt;D xsi:type="xsd:double"&gt;150.45&lt;/D&gt;&lt;D xsi:type="xsd:double"&gt;147.02&lt;/D&gt;&lt;D xsi:type="xsd:double"&gt;147.02&lt;/D&gt;&lt;D xsi:type="xsd:double"&gt;147.02&lt;/D&gt;&lt;D xsi:type="xsd:double"&gt;144.57&lt;/D&gt;&lt;D xsi:type="xsd:double"&gt;143.2&lt;/D&gt;&lt;D xsi:type="xsd:double"&gt;141.22&lt;/D&gt;&lt;D xsi:type="xsd:double"&gt;141.76&lt;/D&gt;&lt;D xsi:type="xsd:double"&gt;143.9&lt;/D&gt;&lt;D xsi:type="xsd:double"&gt;143.9&lt;/D&gt;&lt;D xsi:type="xsd:double"&gt;143.9&lt;/D&gt;&lt;D xsi:type="xsd:double"&gt;144.31&lt;/D&gt;&lt;D xsi:type="xsd:double"&gt;144.08&lt;/D&gt;&lt;D xsi:type="xsd:double"&gt;143.25&lt;/D&gt;&lt;D xsi:type="xsd:double"&gt;143.41&lt;/D&gt;&lt;D xsi:type="xsd:double"&gt;144.225&lt;/D&gt;&lt;D xsi:type="xsd:double"&gt;144.225&lt;/D&gt;&lt;D xsi:type="xsd:double"&gt;144.225&lt;/D&gt;&lt;D xsi:type="xsd:double"&gt;144.84&lt;/D&gt;&lt;D xsi:type="xsd:double"&gt;144.94&lt;/D&gt;&lt;D xsi:type="xsd:double"&gt;144.5&lt;/D&gt;&lt;D xsi:type="xsd:double"&gt;140.85&lt;/D&gt;&lt;D xsi:type="xsd:double"&gt;140.15&lt;/D&gt;&lt;D xsi:type="xsd:double"&gt;140.15&lt;/D&gt;&lt;D xsi:type="xsd:double"&gt;140.15&lt;/D&gt;&lt;D xsi:type="xsd:double"&gt;142.17&lt;/D&gt;&lt;D xsi:type="xsd:double"&gt;141.77&lt;/D&gt;&lt;D xsi:type="xsd:double"&gt;141.67&lt;/D&gt;&lt;D xsi:type="xsd:double"&gt;137.3&lt;/D&gt;&lt;D xsi:type="xsd:double"&gt;136.48&lt;/D&gt;&lt;D xsi:type="xsd:double"&gt;136.48&lt;/D&gt;&lt;D xsi:type="xsd:double"&gt;136.48&lt;/D&gt;&lt;D xsi:type="xsd:double"&gt;136.48&lt;/D&gt;&lt;D xsi:type="xsd:double"&gt;135.79&lt;/D&gt;&lt;D xsi:type="xsd:double"&gt;138.73&lt;/D&gt;&lt;D xsi:type="xsd:double"&gt;139.2&lt;/D&gt;&lt;D xsi:type="xsd:double"&gt;131.35&lt;/D&gt;&lt;D xsi:type="xsd:double"&gt;131.35&lt;/D&gt;&lt;D xsi:type="xsd:double"&gt;131.35&lt;/D&gt;&lt;D xsi:type="xsd:double"&gt;133.01&lt;/D&gt;&lt;D xsi:type="xsd:double"&gt;131.915&lt;/D&gt;&lt;D xsi:type="xsd:double"&gt;129&lt;/D&gt;&lt;D xsi:type="xsd:double"&gt;130.41&lt;/D&gt;&lt;D xsi:type="xsd:double"&gt;131.9&lt;/D&gt;&lt;D xsi:type="xsd:double"&gt;131.9&lt;/D&gt;&lt;D xsi:type="xsd:double"&gt;131.9&lt;/D&gt;&lt;D xsi:type="xsd:double"&gt;131.8&lt;/D&gt;&lt;D xsi:type="xsd:double"&gt;130.7&lt;/D&gt;&lt;D xsi:type="xsd:double"&gt;129.7&lt;/D&gt;&lt;D xsi:type="xsd:double"&gt;133.25&lt;/D&gt;&lt;D xsi:type="xsd:double"&gt;132.07&lt;/D&gt;&lt;D xsi:type="xsd:double"&gt;132.07&lt;/D&gt;&lt;D xsi:type="xsd:double"&gt;132.07&lt;/D&gt;&lt;D xsi:type="xsd:double"&gt;132.07&lt;/D&gt;&lt;D xsi:type="xsd:double"&gt;131.9&lt;/D&gt;&lt;D xsi:type="xsd:double"&gt;133.85&lt;/D&gt;&lt;D xsi:type="xsd:double"&gt;134.48&lt;/D&gt;&lt;D xsi:type="xsd:double"&gt;134.5954&lt;/D&gt;&lt;D xsi:type="xsd:double"&gt;134.5954&lt;/D&gt;&lt;D xsi:type="xsd:double"&gt;134.5954&lt;/D&gt;&lt;D xsi:type="xsd:double"&gt;134.98&lt;/D&gt;&lt;D xsi:type="xsd:double"&gt;136.6&lt;/D&gt;&lt;D xsi:type="xsd:double"&gt;136.335&lt;/D&gt;&lt;D xsi:type="xsd:double"&gt;137.28&lt;/D&gt;&lt;D xsi:type="xsd:double"&gt;139.18&lt;/D&gt;&lt;D xsi:type="xsd:double"&gt;139.18&lt;/D&gt;&lt;D xsi:type="xsd:double"&gt;139.18&lt;/D&gt;&lt;D xsi:type="xsd:double"&gt;139.89&lt;/D&gt;&lt;D xsi:type="xsd:double"&gt;139.89&lt;/D&gt;&lt;D xsi:type="xsd:double"&gt;139.645&lt;/D&gt;&lt;D xsi:type="xsd:double"&gt;139.72&lt;/D&gt;&lt;D xsi:type="xsd:double"&gt;139.95&lt;/D&gt;&lt;D xsi:type="xsd:double"&gt;139.95&lt;/D&gt;&lt;D xsi:type="xsd:double"&gt;139.95&lt;/D&gt;&lt;D xsi:type="xsd:double"&gt;140.345&lt;/D&gt;&lt;D xsi:type="xsd:double"&gt;140.08&lt;/D&gt;&lt;D xsi:type="xsd:double"&gt;141.25&lt;/D&gt;&lt;D xsi:type="xsd:double"&gt;141.2&lt;/D&gt;&lt;D xsi:type="xsd:double"&gt;140.34&lt;/D&gt;&lt;D xsi:type="xsd:double"&gt;140.34&lt;/D&gt;&lt;D xsi:type="xsd:double"&gt;140.34&lt;/D&gt;&lt;D xsi:type="xsd:double"&gt;139.65&lt;/D&gt;&lt;D xsi:type="xsd:double"&gt;140.455&lt;/D&gt;&lt;D xsi:type="xsd:double"&gt;140.415&lt;/D&gt;&lt;D xsi:type="xsd:double"&gt;141.27&lt;/D&gt;&lt;D xsi:type="xsd:double"&gt;141.84&lt;/D&gt;&lt;D xsi:type="xsd:double"&gt;141.84&lt;/D&gt;&lt;D xsi:type="xsd:double"&gt;141.84&lt;/D&gt;&lt;D xsi:type="xsd:double"&gt;142.49&lt;/D&gt;&lt;D xsi:type="xsd:double"&gt;142.84&lt;/D&gt;&lt;D xsi:type="xsd:double"&gt;141.75&lt;/D&gt;&lt;D xsi:type="xsd:double"&gt;142.545&lt;/D&gt;&lt;D xsi:type="xsd:double"&gt;142.14&lt;/D&gt;&lt;D xsi:type="xsd:double"&gt;142.14&lt;/D&gt;&lt;D xsi:type="xsd:double"&gt;142.14&lt;/D&gt;&lt;D xsi:type="xsd:double"&gt;140.6&lt;/D&gt;&lt;D xsi:type="xsd:double"&gt;138.45&lt;/D&gt;&lt;D xsi:type="xsd:double"&gt;137.3&lt;/D&gt;&lt;D xsi:type="xsd:double"&gt;135.97&lt;/D&gt;&lt;D xsi:type="xsd:double"&gt;136.47&lt;/D&gt;&lt;D xsi:type="xsd:double"&gt;136.47&lt;/D&gt;&lt;D xsi:type="xsd:double"&gt;136.47&lt;/D&gt;&lt;D xsi:type="xsd:double"&gt;137.175&lt;/D&gt;&lt;D xsi:type="xsd:double"&gt;137.57&lt;/D&gt;&lt;D xsi:type="xsd:double"&gt;138.36&lt;/D&gt;&lt;D xsi:type="xsd:double"&gt;139.44&lt;/D&gt;&lt;D xsi:type="xsd:double"&gt;138.57&lt;/D&gt;&lt;D xsi:type="xsd:double"&gt;138.57&lt;/D&gt;&lt;D xsi:type="xsd:double"&gt;138.57&lt;/D&gt;&lt;D xsi:type="xsd:double"&gt;139.89&lt;/D&gt;&lt;D xsi:type="xsd:double"&gt;139.6&lt;/D&gt;&lt;D xsi:type="xsd:double"&gt;139.68&lt;/D&gt;&lt;D xsi:type="xsd:double"&gt;139.13&lt;/D&gt;&lt;D xsi:type="xsd:double"&gt;137.37&lt;/D&gt;&lt;D xsi:type="xsd:double"&gt;137.37&lt;/D&gt;&lt;D xsi:type="xsd:double"&gt;137.37&lt;/D&gt;&lt;D xsi:type="xsd:double"&gt;136.6&lt;/D&gt;&lt;D xsi:type="xsd:double"&gt;135.34&lt;/D&gt;&lt;D xsi:type="xsd:double"&gt;136.81&lt;/D&gt;&lt;D xsi:type="xsd:double"&gt;136.28&lt;/D&gt;&lt;D xsi:type="xsd:double"&gt;133.96&lt;/D&gt;&lt;D xsi:type="xsd:double"&gt;133.96&lt;/D&gt;&lt;D xsi:type="xsd:double"&gt;133.96&lt;/D&gt;&lt;D xsi:type="xsd:double"&gt;135.31&lt;/D&gt;&lt;D xsi:type="xsd:double"&gt;137.07&lt;/D&gt;&lt;D xsi:type="xsd:double"&gt;137.83&lt;/D&gt;&lt;D xsi:type="xsd:double"&gt;138.09&lt;/D&gt;&lt;D xsi:type="xsd:double"&gt;137.665&lt;/D&gt;&lt;D xsi:type="xsd:double"&gt;137.665&lt;/D&gt;&lt;D xsi:type="xsd:double"&gt;137.665&lt;/D&gt;&lt;D xsi:type="xsd:double"&gt;137.665&lt;/D&gt;&lt;D xsi:type="xsd:double"&gt;138.79&lt;/D&gt;&lt;D xsi:type="xsd:double"&gt;138.98&lt;/D&gt;&lt;D xsi:type="xsd:double"&gt;139.96&lt;/D&gt;&lt;D xsi:type="xsd:double"&gt;139.38&lt;/D&gt;&lt;D xsi:type="xsd:double"&gt;139.38&lt;/D&gt;&lt;D xsi:type="xsd:double"&gt;139.38&lt;/D&gt;&lt;D xsi:type="xsd:double"&gt;141.265&lt;/D&gt;&lt;D xsi:type="xsd:double"&gt;140.61&lt;/D&gt;&lt;D xsi:type="xsd:double"&gt;142.14&lt;/D&gt;&lt;D xsi:type="xsd:double"&gt;144.13&lt;/D&gt;&lt;D xsi:type="xsd:double"&gt;144.93&lt;/D&gt;&lt;D xsi:type="xsd:double"&gt;144.93&lt;/D&gt;&lt;D xsi:type="xsd:double"&gt;144.93&lt;/D&gt;&lt;D xsi:type="xsd:double"&gt;143.49&lt;/D&gt;&lt;D xsi:type="xsd:double"&gt;142.5&lt;/D&gt;&lt;D xsi:type="xsd:double"&gt;143.05&lt;/D&gt;&lt;D xsi:type="xsd:double"&gt;143.07&lt;/D&gt;&lt;D xsi:type="xsd:double"&gt;140.29&lt;/D&gt;&lt;D xsi:type="xsd:double"&gt;140.29&lt;/D&gt;&lt;D xsi:type="xsd:double"&gt;140.29&lt;/D&gt;&lt;D xsi:type="xsd:double"&gt;140.04&lt;/D&gt;&lt;D xsi:type="xsd:double"&gt;141.28&lt;/D&gt;&lt;D xsi:type="xsd:double"&gt;140.84&lt;/D&gt;&lt;D xsi:type="xsd:double"&gt;140.76&lt;/D&gt;&lt;D xsi:type="xsd:double"&gt;140.8899&lt;/D&gt;&lt;D xsi:type="xsd:double"&gt;140.8899&lt;/D&gt;&lt;D xsi:type="xsd:double"&gt;140.8899&lt;/D&gt;&lt;D xsi:type="xsd:double"&gt;140.485&lt;/D&gt;&lt;D xsi:type="xsd:double"&gt;138.76&lt;/D&gt;&lt;D xsi:type="xsd:double"&gt;138.42&lt;/D&gt;&lt;D xsi:type="xsd:double"&gt;138.55&lt;/D&gt;&lt;D xsi:type="xsd:double"&gt;139.46&lt;/D&gt;&lt;D xsi:type="xsd:double"&gt;139.46&lt;/D&gt;&lt;D xsi:type="xsd:double"&gt;139.46&lt;/D&gt;&lt;D xsi:type="xsd:double"&gt;140.7&lt;/D&gt;&lt;D xsi:type="xsd:double"&gt;142.47&lt;/D&gt;&lt;D xsi:type="xsd:double"&gt;143.53&lt;/D&gt;&lt;D xsi:type="xsd:double"&gt;143.89&lt;/D&gt;&lt;D xsi:type="xsd:double"&gt;142.42&lt;/D&gt;&lt;D xsi:type="xsd:double"&gt;142.42&lt;/D&gt;&lt;D xsi:type="xsd:double"&gt;142.42&lt;/D&gt;&lt;D xsi:type="xsd:double"&gt;143.68&lt;/D&gt;&lt;D xsi:type="xsd:double"&gt;144.155&lt;/D&gt;&lt;D xsi:type="xsd:double"&gt;142.64&lt;/D&gt;&lt;D xsi:type="xsd:double"&gt;140.08&lt;/D&gt;&lt;D xsi:type="xsd:double"&gt;138.88&lt;/D&gt;&lt;D xsi:type="xsd:double"&gt;138.88&lt;/D&gt;&lt;D xsi:type="xsd:double"&gt;138.88&lt;/D&gt;&lt;D xsi:type="xsd:double"&gt;139.06&lt;/D&gt;&lt;D xsi:type="xsd:double"&gt;141.305&lt;/D&gt;&lt;D xsi:type="xsd:double"&gt;143.31&lt;/D&gt;&lt;D xsi:type="xsd:double"&gt;143.3&lt;/D&gt;&lt;D xsi:type="xsd:double"&gt;143.39&lt;/D&gt;&lt;D xsi:type="xsd:double"&gt;143.39&lt;/D&gt;&lt;D xsi:type="xsd:double"&gt;143.39&lt;/D&gt;&lt;D xsi:type="xsd:double"&gt;142.27&lt;/D&gt;&lt;D xsi:type="xsd:double"&gt;144.225&lt;/D&gt;&lt;D xsi:type="xsd:double"&gt;145.43&lt;/D&gt;&lt;D xsi:type="xsd:double"&gt;146.55&lt;/D&gt;&lt;D xsi:type="xsd:double"&gt;148.18&lt;/D&gt;&lt;D xsi:type="xsd:double"&gt;148.18&lt;/D&gt;&lt;D xsi:type="xsd:double"&gt;148.18&lt;/D&gt;&lt;D xsi:type="xsd:double"&gt;148.66&lt;/D&gt;&lt;D xsi:type="xsd:double"&gt;147.98&lt;/D&gt;&lt;D xsi:type="xsd:double"&gt;147.71&lt;/D&gt;&lt;D xsi:type="xsd:double"&gt;147.6&lt;/D&gt;&lt;D xsi:type="xsd:double"&gt;147.77&lt;/D&gt;&lt;D xsi:type="xsd:double"&gt;147.77&lt;/D&gt;&lt;D xsi:type="xsd:double"&gt;147.77&lt;/D&gt;&lt;D xsi:type="xsd:double"&gt;147.88&lt;/D&gt;&lt;D xsi:type="xsd:double"&gt;148.5&lt;/D&gt;&lt;D xsi:type="xsd:double"&gt;147.5&lt;/D&gt;&lt;D xsi:type="xsd:double"&gt;149.29&lt;/D&gt;&lt;D xsi:type="xsd:double"&gt;148.57&lt;/D&gt;&lt;D xsi:type="xsd:double"&gt;148.57&lt;/D&gt;&lt;D xsi:type="xsd:double"&gt;148.57&lt;/D&gt;&lt;D xsi:type="xsd:double"&gt;148.93&lt;/D&gt;&lt;D xsi:type="xsd:double"&gt;149.45&lt;/D&gt;&lt;D xsi:type="xsd:double"&gt;149.6&lt;/D&gt;&lt;D xsi:type="xsd:double"&gt;149.6&lt;/D&gt;&lt;D xsi:type="xsd:double"&gt;149.405&lt;/D&gt;&lt;D xsi:type="xsd:double"&gt;149.405&lt;/D&gt;&lt;D xsi:type="xsd:double"&gt;149.405&lt;/D&gt;&lt;D xsi:type="xsd:double"&gt;149.45&lt;/D&gt;&lt;D xsi:type="xsd:double"&gt;148.93&lt;/D&gt;&lt;D xsi:type="xsd:double"&gt;149.62&lt;/D&gt;&lt;D xsi:type="xsd:double"&gt;150.67&lt;/D&gt;&lt;D xsi:type="xsd:double"&gt;152.84&lt;/D&gt;&lt;D xsi:type="xsd:double"&gt;152.84&lt;/D&gt;&lt;D xsi:type="xsd:double"&gt;152.84&lt;/D&gt;&lt;D xsi:type="xsd:double"&gt;153.43&lt;/D&gt;&lt;D xsi:type="xsd:double"&gt;154.53&lt;/D&gt;&lt;D xsi:type="xsd:double"&gt;155.62&lt;/D&gt;&lt;D xsi:type="xsd:double"&gt;156.91&lt;/D&gt;&lt;D xsi:type="xsd:double"&gt;157&lt;/D&gt;&lt;D xsi:type="xsd:double"&gt;157&lt;/D&gt;&lt;D xsi:type="xsd:double"&gt;157&lt;/D&gt;&lt;D xsi:type="xsd:double"&gt;160.23&lt;/D&gt;&lt;D xsi:type="xsd:double"&gt;161.19&lt;/D&gt;&lt;D xsi:type="xsd:double"&gt;160.325&lt;/D&gt;&lt;D xsi:type="xsd:double"&gt;158.5675&lt;/D&gt;&lt;D xsi:type="xsd:double"&gt;157.39&lt;/D&gt;&lt;D xsi:type="xsd:double"&gt;157.39&lt;/D&gt;&lt;D xsi:type="xsd:double"&gt;157.39&lt;/D&gt;&lt;D xsi:type="xsd:double"&gt;157.3645&lt;/D&gt;&lt;D xsi:type="xsd:double"&gt;156.7425&lt;/D&gt;&lt;D xsi:type="xsd:double"&gt;156.66&lt;/D&gt;&lt;D xsi:type="xsd:double"&gt;155.39&lt;/D&gt;&lt;D xsi:type="xsd:double"&gt;156.18&lt;/D&gt;&lt;D xsi:type="xsd:double"&gt;156.18&lt;/D&gt;&lt;D xsi:type="xsd:double"&gt;156.18&lt;/D&gt;&lt;D xsi:type="xsd:double"&gt;156.18&lt;/D&gt;&lt;D xsi:type="xsd:double"&gt;157.28&lt;/D&gt;&lt;D xsi:type="xsd:double"&gt;158.52&lt;/D&gt;&lt;D xsi:type="xsd:double"&gt;159.3098&lt;/D&gt;&lt;D xsi:type="xsd:double"&gt;160.882&lt;/D&gt;&lt;D xsi:type="xsd:double"&gt;160.882&lt;/D&gt;&lt;D xsi:type="xsd:double"&gt;160.882&lt;/D&gt;&lt;D xsi:type="xsd:double"&gt;160.882&lt;/D&gt;&lt;D xsi:type="xsd:double"&gt;163&lt;/D&gt;&lt;D xsi:type="xsd:double"&gt;164.499&lt;/D&gt;&lt;D xsi:type="xsd:double"&gt;163.57&lt;/D&gt;&lt;/FQL&gt;&lt;FQL&gt;&lt;Q&gt;VZ-US^JULIAN(FG_PRICE_LOW(20201231,20240104,D).DATES)&lt;/Q&gt;&lt;R&gt;1100&lt;/R&gt;&lt;C&gt;1&lt;/C&gt;&lt;D xsi:type="xsd:long"&gt;44196&lt;/D&gt;&lt;D xsi:type="xsd:long"&gt;44197&lt;/D&gt;&lt;D xsi:type="xsd:long"&gt;44198&lt;/D&gt;&lt;D xsi:type="xsd:long"&gt;44199&lt;/D&gt;&lt;D xsi:type="xsd:long"&gt;44200&lt;/D&gt;&lt;D xsi:type="xsd:long"&gt;44201&lt;/D&gt;&lt;D xsi:type="xsd:long"&gt;44202&lt;/D&gt;&lt;D xsi:type="xsd:long"&gt;44203&lt;/D&gt;&lt;D xsi:type="xsd:long"&gt;44204&lt;/D&gt;&lt;D xsi:type="xsd:long"&gt;44205&lt;/D&gt;&lt;D xsi:type="xsd:long"&gt;44206&lt;/D&gt;&lt;D xsi:type="xsd:long"&gt;44207&lt;/D&gt;&lt;D xsi:type="xsd:long"&gt;44208&lt;/D&gt;&lt;D xsi:type="xsd:long"&gt;44209&lt;/D&gt;&lt;D xsi:type="xsd:long"&gt;44210&lt;/D&gt;&lt;D xsi:type="xsd:long"&gt;44211&lt;/D&gt;&lt;D xsi:type="xsd:long"&gt;44212&lt;/D&gt;&lt;D xsi:type="xsd:long"&gt;44213&lt;/D&gt;&lt;D xsi:type="xsd:long"&gt;44214&lt;/D&gt;&lt;D xsi:type="xsd:long"&gt;44215&lt;/D&gt;&lt;D xsi:type="xsd:long"&gt;44216&lt;/D&gt;&lt;D xsi:type="xsd:long"&gt;44217&lt;/D&gt;&lt;D xsi:type="xsd:long"&gt;44218&lt;/D&gt;&lt;D xsi:type="xsd:long"&gt;44219&lt;/D&gt;&lt;D xsi:type="xsd:long"&gt;44220&lt;/D&gt;&lt;D xsi:type="xsd:long"&gt;44221&lt;/D&gt;&lt;D xsi:type="xsd:long"&gt;44222&lt;/D&gt;&lt;D xsi:type="xsd:long"&gt;44223&lt;/D&gt;&lt;D xsi:type="xsd:long"&gt;44224&lt;/D&gt;&lt;D xsi:type="xsd:long"&gt;44225&lt;/D&gt;&lt;D xsi:type="xsd:long"&gt;44226&lt;/D&gt;&lt;D xsi:type="xsd:long"&gt;44227&lt;/D&gt;&lt;D xsi:type="xsd:long"&gt;44228&lt;/D&gt;&lt;D xsi:type="xsd:long"&gt;44229&lt;/D&gt;&lt;D xsi:type="xsd:long"&gt;44230&lt;/D&gt;&lt;D xsi:type="xsd:long"&gt;44231&lt;/D&gt;&lt;D xsi:type="xsd:long"&gt;44232&lt;/D&gt;&lt;D xsi:type="xsd:long"&gt;44233&lt;/D&gt;&lt;D xsi:type="xsd:long"&gt;44234&lt;/D&gt;&lt;D xsi:type="xsd:long"&gt;44235&lt;/D&gt;&lt;D xsi:type="xsd:long"&gt;44236&lt;/D&gt;&lt;D xsi:type="xsd:long"&gt;44237&lt;/D&gt;&lt;D xsi:type="xsd:long"&gt;44238&lt;/D&gt;&lt;D xsi:type="xsd:long"&gt;44239&lt;/D&gt;&lt;D xsi:type="xsd:long"&gt;44240&lt;/D&gt;&lt;D xsi:type="xsd:long"&gt;44241&lt;/D&gt;&lt;D xsi:type="xsd:long"&gt;44242&lt;/D&gt;&lt;D xsi:type="xsd:long"&gt;44243&lt;/D&gt;&lt;D xsi:type="xsd:long"&gt;44244&lt;/D&gt;&lt;D xsi:type="xsd:long"&gt;44245&lt;/D&gt;&lt;D xsi:type="xsd:long"&gt;44246&lt;/D&gt;&lt;D xsi:type="xsd:long"&gt;44247&lt;/D&gt;&lt;D xsi:type="xsd:long"&gt;44248&lt;/D&gt;&lt;D xsi:type="xsd:long"&gt;44249&lt;/D&gt;&lt;D xsi:type="xsd:long"&gt;44250&lt;/D&gt;&lt;D xsi:type="xsd:long"&gt;44251&lt;/D&gt;&lt;D xsi:type="xsd:long"&gt;44252&lt;/D&gt;&lt;D xsi:type="xsd:long"&gt;44253&lt;/D&gt;&lt;D xsi:type="xsd:long"&gt;44254&lt;/D&gt;&lt;D xsi:type="xsd:long"&gt;44255&lt;/D&gt;&lt;D xsi:type="xsd:long"&gt;44256&lt;/D&gt;&lt;D xsi:type="xsd:long"&gt;44257&lt;/D&gt;&lt;D xsi:type="xsd:long"&gt;44258&lt;/D&gt;&lt;D xsi:type="xsd:long"&gt;44259&lt;/D&gt;&lt;D xsi:type="xsd:long"&gt;44260&lt;/D&gt;&lt;D xsi:type="xsd:long"&gt;44261&lt;/D&gt;&lt;D xsi:type="xsd:long"&gt;44262&lt;/D&gt;&lt;D xsi:type="xsd:long"&gt;44263&lt;/D&gt;&lt;D xsi:type="xsd:long"&gt;44264&lt;/D&gt;&lt;D xsi:type="xsd:long"&gt;44265&lt;/D&gt;&lt;D xsi:type="xsd:long"&gt;44266&lt;/D&gt;&lt;D xsi:type="xsd:long"&gt;44267&lt;/D&gt;&lt;D xsi:type="xsd:long"&gt;44268&lt;/D&gt;&lt;D xsi:type="xsd:long"&gt;44269&lt;/D&gt;&lt;D xsi:type="xsd:long"&gt;44270&lt;/D&gt;&lt;D xsi:type="xsd:long"&gt;44271&lt;/D&gt;&lt;D xsi:type="xsd:long"&gt;44272&lt;/D&gt;&lt;D xsi:type="xsd:long"&gt;44273&lt;/D&gt;&lt;D xsi:type="xsd:long"&gt;44274&lt;/D&gt;&lt;D xsi:type="xsd:long"&gt;44275&lt;/D&gt;&lt;D xsi:type="xsd:long"&gt;44276&lt;/D&gt;&lt;D xsi:type="xsd:long"&gt;44277&lt;/D&gt;&lt;D xsi:type="xsd:long"&gt;44278&lt;/D&gt;&lt;D xsi:type="xsd:long"&gt;44279&lt;/D&gt;&lt;D xsi:type="xsd:long"&gt;44280&lt;/D&gt;&lt;D xsi:type="xsd:long"&gt;44281&lt;/D&gt;&lt;D xsi:type="xsd:long"&gt;44282&lt;/D&gt;&lt;D xsi:type="xsd:long"&gt;44283&lt;/D&gt;&lt;D xsi:type="xsd:long"&gt;44284&lt;/D&gt;&lt;D xsi:type="xsd:long"&gt;44285&lt;/D&gt;&lt;D xsi:type="xsd:long"&gt;44286&lt;/D&gt;&lt;D xsi:type="xsd:long"&gt;44287&lt;/D&gt;&lt;D xsi:type="xsd:long"&gt;44288&lt;/D&gt;&lt;D xsi:type="xsd:long"&gt;44289&lt;/D&gt;&lt;D xsi:type="xsd:long"&gt;44290&lt;/D&gt;&lt;D xsi:type="xsd:long"&gt;44291&lt;/D&gt;&lt;D xsi:type="xsd:long"&gt;44292&lt;/D&gt;&lt;D xsi:type="xsd:long"&gt;44293&lt;/D&gt;&lt;D xsi:type="xsd:long"&gt;44294&lt;/D&gt;&lt;D xsi:type="xsd:long"&gt;44295&lt;/D&gt;&lt;D xsi:type="xsd:long"&gt;44296&lt;/D&gt;&lt;D xsi:type="xsd:long"&gt;44297&lt;/D&gt;&lt;D xsi:type="xsd:long"&gt;44298&lt;/D&gt;&lt;D xsi:type="xsd:long"&gt;44299&lt;/D&gt;&lt;D xsi:type="xsd:long"&gt;44300&lt;/D&gt;&lt;D xsi:type="xsd:long"&gt;44301&lt;/D&gt;&lt;D xsi:type="xsd:long"&gt;44302&lt;/D&gt;&lt;D xsi:type="xsd:long"&gt;44303&lt;/D&gt;&lt;D xsi:type="xsd:long"&gt;44304&lt;/D&gt;&lt;D xsi:type="xsd:long"&gt;44305&lt;/D&gt;&lt;D xsi:type="xsd:long"&gt;44306&lt;/D&gt;&lt;D xsi:type="xsd:long"&gt;44307&lt;/D&gt;&lt;D xsi:type="xsd:long"&gt;44308&lt;/D&gt;&lt;D xsi:type="xsd:long"&gt;44309&lt;/D&gt;&lt;D xsi:type="xsd:long"&gt;44310&lt;/D&gt;&lt;D xsi:type="xsd:long"&gt;44311&lt;/D&gt;&lt;D xsi:type="xsd:long"&gt;44312&lt;/D&gt;&lt;D xsi:type="xsd:long"&gt;44313&lt;/D&gt;&lt;D xsi:type="xsd:long"&gt;44314&lt;/D&gt;&lt;D xsi:type="xsd:long"&gt;44315&lt;/D&gt;&lt;D xsi:type="xsd:long"&gt;44316&lt;/D&gt;&lt;D xsi:type="xsd:long"&gt;44317&lt;/D&gt;&lt;D xsi:type="xsd:long"&gt;44318&lt;/D&gt;&lt;D xsi:type="xsd:long"&gt;44319&lt;/D&gt;&lt;D xsi:type="xsd:long"&gt;44320&lt;/D&gt;&lt;D xsi:type="xsd:long"&gt;44321&lt;/D&gt;&lt;D xsi:type="xsd:long"&gt;44322&lt;/D&gt;&lt;D xsi:type="xsd:long"&gt;44323&lt;/D&gt;&lt;D xsi:type="xsd:long"&gt;44324&lt;/D&gt;&lt;D xsi:type="xsd:long"&gt;44325&lt;/D&gt;&lt;D xsi:type="xsd:long"&gt;44326&lt;/D&gt;&lt;D xsi:type="xsd:long"&gt;44327&lt;/D&gt;&lt;D xsi:type="xsd:long"&gt;44328&lt;/D&gt;&lt;D xsi:type="xsd:long"&gt;44329&lt;/D&gt;&lt;D xsi:type="xsd:long"&gt;44330&lt;/D&gt;&lt;D xsi:type="xsd:long"&gt;44331&lt;/D&gt;&lt;D xsi:type="xsd:long"&gt;44332&lt;/D&gt;&lt;D xsi:type="xsd:long"&gt;44333&lt;/D&gt;&lt;D xsi:type="xsd:long"&gt;44334&lt;/D&gt;&lt;D xsi:type="xsd:long"&gt;44335&lt;/D&gt;&lt;D xsi:type="xsd:long"&gt;44336&lt;/D&gt;&lt;D xsi:type="xsd:long"&gt;44337&lt;/D&gt;&lt;D xsi:type="xsd:long"&gt;44338&lt;/D&gt;&lt;D xsi:type="xsd:long"&gt;44339&lt;/D&gt;&lt;D xsi:type="xsd:long"&gt;44340&lt;/D&gt;&lt;D xsi:type="xsd:long"&gt;44341&lt;/D&gt;&lt;D xsi:type="xsd:long"&gt;44342&lt;/D&gt;&lt;D xsi:type="xsd:long"&gt;44343&lt;/D&gt;&lt;D xsi:type="xsd:long"&gt;44344&lt;/D&gt;&lt;D xsi:type="xsd:long"&gt;44345&lt;/D&gt;&lt;D xsi:type="xsd:long"&gt;44346&lt;/D&gt;&lt;D xsi:type="xsd:long"&gt;44347&lt;/D&gt;&lt;D xsi:type="xsd:long"&gt;44348&lt;/D&gt;&lt;D xsi:type="xsd:long"&gt;44349&lt;/D&gt;&lt;D xsi:type="xsd:long"&gt;44350&lt;/D&gt;&lt;D xsi:type="xsd:long"&gt;44351&lt;/D&gt;&lt;D xsi:type="xsd:long"&gt;44352&lt;/D&gt;&lt;D xsi:type="xsd:long"&gt;44353&lt;/D&gt;&lt;D xsi:type="xsd:long"&gt;44354&lt;/D&gt;&lt;D xsi:type="xsd:long"&gt;44355&lt;/D&gt;&lt;D xsi:type="xsd:long"&gt;44356&lt;/D&gt;&lt;D xsi:type="xsd:long"&gt;44357&lt;/D&gt;&lt;D xsi:type="xsd:long"&gt;44358&lt;/D&gt;&lt;D xsi:type="xsd:long"&gt;44359&lt;/D&gt;&lt;D xsi:type="xsd:long"&gt;44360&lt;/D&gt;&lt;D xsi:type="xsd:long"&gt;44361&lt;/D&gt;&lt;D xsi:type="xsd:long"&gt;44362&lt;/D&gt;&lt;D xsi:type="xsd:long"&gt;44363&lt;/D&gt;&lt;D xsi:type="xsd:long"&gt;44364&lt;/D&gt;&lt;D xsi:type="xsd:long"&gt;44365&lt;/D&gt;&lt;D xsi:type="xsd:long"&gt;44366&lt;/D&gt;&lt;D xsi:type="xsd:long"&gt;44367&lt;/D&gt;&lt;D xsi:type="xsd:long"&gt;44368&lt;/D&gt;&lt;D xsi:type="xsd:long"&gt;44369&lt;/D&gt;&lt;D xsi:type="xsd:long"&gt;44370&lt;/D&gt;&lt;D xsi:type="xsd:long"&gt;44371&lt;/D&gt;&lt;D xsi:type="xsd:long"&gt;44372&lt;/D&gt;&lt;D xsi:type="xsd:long"&gt;44373&lt;/D&gt;&lt;D xsi:type="xsd:long"&gt;44374&lt;/D&gt;&lt;D xsi:type="xsd:long"&gt;44375&lt;/D&gt;&lt;D xsi:type="xsd:long"&gt;44376&lt;/D&gt;&lt;D xsi:type="xsd:long"&gt;44377&lt;/D&gt;&lt;D xsi:type="xsd:long"&gt;44378&lt;/D&gt;&lt;D xsi:type="xsd:long"&gt;44379&lt;/D&gt;&lt;D xsi:type="xsd:long"&gt;44380&lt;/D&gt;&lt;D xsi:type="xsd:long"&gt;44381&lt;/D&gt;&lt;D xsi:type="xsd:long"&gt;44382&lt;/D&gt;&lt;D xsi:type="xsd:long"&gt;44383&lt;/D&gt;&lt;D xsi:type="xsd:long"&gt;44384&lt;/D&gt;&lt;D xsi:type="xsd:long"&gt;44385&lt;/D&gt;&lt;D xsi:type="xsd:long"&gt;44386&lt;/D&gt;&lt;D xsi:type="xsd:long"&gt;44387&lt;/D&gt;&lt;D xsi:type="xsd:long"&gt;44388&lt;/D&gt;&lt;D xsi:type="xsd:long"&gt;44389&lt;/D&gt;&lt;D xsi:type="xsd:long"&gt;44390&lt;/D&gt;&lt;D xsi:type="xsd:long"&gt;44391&lt;/D&gt;&lt;D xsi:type="xsd:long"&gt;44392&lt;/D&gt;&lt;D xsi:type="xsd:long"&gt;44393&lt;/D&gt;&lt;D xsi:type="xsd:long"&gt;44394&lt;/D&gt;&lt;D xsi:type="xsd:long"&gt;44395&lt;/D&gt;&lt;D xsi:type="xsd:long"&gt;44396&lt;/D&gt;&lt;D xsi:type="xsd:long"&gt;44397&lt;/D&gt;&lt;D xsi:type="xsd:long"&gt;44398&lt;/D&gt;&lt;D xsi:type="xsd:long"&gt;44399&lt;/D&gt;&lt;D xsi:type="xsd:long"&gt;44400&lt;/D&gt;&lt;D xsi:type="xsd:long"&gt;44401&lt;/D&gt;&lt;D xsi:type="xsd:long"&gt;44402&lt;/D&gt;&lt;D xsi:type="xsd:long"&gt;44403&lt;/D&gt;&lt;D xsi:type="xsd:long"&gt;44404&lt;/D&gt;&lt;D xsi:type="xsd:long"&gt;44405&lt;/D&gt;&lt;D xsi:type="xsd:long"&gt;44406&lt;/D&gt;&lt;D xsi:type="xsd:long"&gt;44407&lt;/D&gt;&lt;D xsi:type="xsd:long"&gt;44408&lt;/D&gt;&lt;D xsi:type="xsd:long"&gt;44409&lt;/D&gt;&lt;D xsi:type="xsd:long"&gt;44410&lt;/D&gt;&lt;D xsi:type="xsd:long"&gt;44411&lt;/D&gt;&lt;D xsi:type="xsd:long"&gt;44412&lt;/D&gt;&lt;D xsi:type="xsd:long"&gt;44413&lt;/D&gt;&lt;D xsi:type="xsd:long"&gt;44414&lt;/D&gt;&lt;D xsi:type="xsd:long"&gt;44415&lt;/D&gt;&lt;D xsi:type="xsd:long"&gt;44416&lt;/D&gt;&lt;D xsi:type="xsd:long"&gt;44417&lt;/D&gt;&lt;D xsi:type="xsd:long"&gt;44418&lt;/D&gt;&lt;D xsi:type="xsd:long"&gt;44419&lt;/D&gt;&lt;D xsi:type="xsd:long"&gt;44420&lt;/D&gt;&lt;D xsi:type="xsd:long"&gt;44421&lt;/D&gt;&lt;D xsi:type="xsd:long"&gt;44422&lt;/D&gt;&lt;D xsi:type="xsd:long"&gt;44423&lt;/D&gt;&lt;D xsi:type="xsd:long"&gt;44424&lt;/D&gt;&lt;D xsi:type="xsd:long"&gt;44425&lt;/D&gt;&lt;D xsi:type="xsd:long"&gt;44426&lt;/D&gt;&lt;D xsi:type="xsd:long"&gt;44427&lt;/D&gt;&lt;D xsi:type="xsd:long"&gt;44428&lt;/D&gt;&lt;D xsi:type="xsd:long"&gt;44429&lt;/D&gt;&lt;D xsi:type="xsd:long"&gt;44430&lt;/D&gt;&lt;D xsi:type="xsd:long"&gt;44431&lt;/D&gt;&lt;D xsi:type="xsd:long"&gt;44432&lt;/D&gt;&lt;D xsi:type="xsd:long"&gt;44433&lt;/D&gt;&lt;D xsi:type="xsd:long"&gt;44434&lt;/D&gt;&lt;D xsi:type="xsd:long"&gt;44435&lt;/D&gt;&lt;D xsi:type="xsd:long"&gt;44436&lt;/D&gt;&lt;D xsi:type="xsd:long"&gt;44437&lt;/D&gt;&lt;D xsi:type="xsd:long"&gt;44438&lt;/D&gt;&lt;D xsi:type="xsd:long"&gt;44439&lt;/D&gt;&lt;D xsi:type="xsd:long"&gt;44440&lt;/D&gt;&lt;D xsi:type="xsd:long"&gt;44441&lt;/D&gt;&lt;D xsi:type="xsd:long"&gt;44442&lt;/D&gt;&lt;D xsi:type="xsd:long"&gt;44443&lt;/D&gt;&lt;D xsi:type="xsd:long"&gt;44444&lt;/D&gt;&lt;D xsi:type="xsd:long"&gt;44445&lt;/D&gt;&lt;D xsi:type="xsd:long"&gt;44446&lt;/D&gt;&lt;D xsi:type="xsd:long"&gt;44447&lt;/D&gt;&lt;D xsi:type="xsd:long"&gt;44448&lt;/D&gt;&lt;D xsi:type="xsd:long"&gt;44449&lt;/D&gt;&lt;D xsi:type="xsd:long"&gt;44450&lt;/D&gt;&lt;D xsi:type="xsd:long"&gt;44451&lt;/D&gt;&lt;D xsi:type="xsd:long"&gt;44452&lt;/D&gt;&lt;D xsi:type="xsd:long"&gt;44453&lt;/D&gt;&lt;D xsi:type="xsd:long"&gt;44454&lt;/D&gt;&lt;D xsi:type="xsd:long"&gt;44455&lt;/D&gt;&lt;D xsi:type="xsd:long"&gt;44456&lt;/D&gt;&lt;D xsi:type="xsd:long"&gt;44457&lt;/D&gt;&lt;D xsi:type="xsd:long"&gt;44458&lt;/D&gt;&lt;D xsi:type="xsd:long"&gt;44459&lt;/D&gt;&lt;D xsi:type="xsd:long"&gt;44460&lt;/D&gt;&lt;D xsi:type="xsd:long"&gt;44461&lt;/D&gt;&lt;D xsi:type="xsd:long"&gt;44462&lt;/D&gt;&lt;D xsi:type="xsd:long"&gt;44463&lt;/D&gt;&lt;D xsi:type="xsd:long"&gt;44464&lt;/D&gt;&lt;D xsi:type="xsd:long"&gt;44465&lt;/D&gt;&lt;D xsi:type="xsd:long"&gt;44466&lt;/D&gt;&lt;D xsi:type="xsd:long"&gt;44467&lt;/D&gt;&lt;D xsi:type="xsd:long"&gt;44468&lt;/D&gt;&lt;D xsi:type="xsd:long"&gt;44469&lt;/D&gt;&lt;D xsi:type="xsd:long"&gt;44470&lt;/D&gt;&lt;D xsi:type="xsd:long"&gt;44471&lt;/D&gt;&lt;D xsi:type="xsd:long"&gt;44472&lt;/D&gt;&lt;D xsi:type="xsd:long"&gt;44473&lt;/D&gt;&lt;D xsi:type="xsd:long"&gt;44474&lt;/D&gt;&lt;D xsi:type="xsd:long"&gt;44475&lt;/D&gt;&lt;D xsi:type="xsd:long"&gt;44476&lt;/D&gt;&lt;D xsi:type="xsd:long"&gt;44477&lt;/D&gt;&lt;D xsi:type="xsd:long"&gt;44478&lt;/D&gt;&lt;D xsi:type="xsd:long"&gt;44479&lt;/D&gt;&lt;D xsi:type="xsd:long"&gt;44480&lt;/D&gt;&lt;D xsi:type="xsd:long"&gt;44481&lt;/D&gt;&lt;D xsi:type="xsd:long"&gt;44482&lt;/D&gt;&lt;D xsi:type="xsd:long"&gt;44483&lt;/D&gt;&lt;D xsi:type="xsd:long"&gt;44484&lt;/D&gt;&lt;D xsi:type="xsd:long"&gt;44485&lt;/D&gt;&lt;D xsi:type="xsd:long"&gt;44486&lt;/D&gt;&lt;D xsi:type="xsd:long"&gt;44487&lt;/D&gt;&lt;D xsi:type="xsd:long"&gt;44488&lt;/D&gt;&lt;D xsi:type="xsd:long"&gt;44489&lt;/D&gt;&lt;D xsi:type="xsd:long"&gt;44490&lt;/D&gt;&lt;D xsi:type="xsd:long"&gt;44491&lt;/D&gt;&lt;D xsi:type="xsd:long"&gt;44492&lt;/D&gt;&lt;D xsi:type="xsd:long"&gt;44493&lt;/D&gt;&lt;D xsi:type="xsd:long"&gt;44494&lt;/D&gt;&lt;D xsi:type="xsd:long"&gt;44495&lt;/D&gt;&lt;D xsi:type="xsd:long"&gt;44496&lt;/D&gt;&lt;D xsi:type="xsd:long"&gt;44497&lt;/D&gt;&lt;D xsi:type="xsd:long"&gt;44498&lt;/D&gt;&lt;D xsi:type="xsd:long"&gt;44499&lt;/D&gt;&lt;D xsi:type="xsd:long"&gt;44500&lt;/D&gt;&lt;D xsi:type="xsd:long"&gt;44501&lt;/D&gt;&lt;D xsi:type="xsd:long"&gt;44502&lt;/D&gt;&lt;D xsi:type="xsd:long"&gt;44503&lt;/D&gt;&lt;D xsi:type="xsd:long"&gt;44504&lt;/D&gt;&lt;D xsi:type="xsd:long"&gt;44505&lt;/D&gt;&lt;D xsi:type="xsd:long"&gt;44506&lt;/D&gt;&lt;D xsi:type="xsd:long"&gt;44507&lt;/D&gt;&lt;D xsi:type="xsd:long"&gt;44508&lt;/D&gt;&lt;D xsi:type="xsd:long"&gt;44509&lt;/D&gt;&lt;D xsi:type="xsd:long"&gt;44510&lt;/D&gt;&lt;D xsi:type="xsd:long"&gt;44511&lt;/D&gt;&lt;D xsi:type="xsd:long"&gt;44512&lt;/D&gt;&lt;D xsi:type="xsd:long"&gt;44513&lt;/D&gt;&lt;D xsi:type="xsd:long"&gt;44514&lt;/D&gt;&lt;D xsi:type="xsd:long"&gt;44515&lt;/D&gt;&lt;D xsi:type="xsd:long"&gt;44516&lt;/D&gt;&lt;D xsi:type="xsd:long"&gt;44517&lt;/D&gt;&lt;D xsi:type="xsd:long"&gt;44518&lt;/D&gt;&lt;D xsi:type="xsd:long"&gt;44519&lt;/D&gt;&lt;D xsi:type="xsd:long"&gt;44520&lt;/D&gt;&lt;D xsi:type="xsd:long"&gt;44521&lt;/D&gt;&lt;D xsi:type="xsd:long"&gt;44522&lt;/D&gt;&lt;D xsi:type="xsd:long"&gt;44523&lt;/D&gt;&lt;D xsi:type="xsd:long"&gt;44524&lt;/D&gt;&lt;D xsi:type="xsd:long"&gt;44525&lt;/D&gt;&lt;D xsi:type="xsd:long"&gt;44526&lt;/D&gt;&lt;D xsi:type="xsd:long"&gt;44527&lt;/D&gt;&lt;D xsi:type="xsd:long"&gt;44528&lt;/D&gt;&lt;D xsi:type="xsd:long"&gt;44529&lt;/D&gt;&lt;D xsi:type="xsd:long"&gt;44530&lt;/D&gt;&lt;D xsi:type="xsd:long"&gt;44531&lt;/D&gt;&lt;D xsi:type="xsd:long"&gt;44532&lt;/D&gt;&lt;D xsi:type="xsd:long"&gt;44533&lt;/D&gt;&lt;D xsi:type="xsd:long"&gt;44534&lt;/D&gt;&lt;D xsi:type="xsd:long"&gt;44535&lt;/D&gt;&lt;D xsi:type="xsd:long"&gt;44536&lt;/D&gt;&lt;D xsi:type="xsd:long"&gt;44537&lt;/D&gt;&lt;D xsi:type="xsd:long"&gt;44538&lt;/D&gt;&lt;D xsi:type="xsd:long"&gt;44539&lt;/D&gt;&lt;D xsi:type="xsd:long"&gt;44540&lt;/D&gt;&lt;D xsi:type="xsd:long"&gt;44541&lt;/D&gt;&lt;D xsi:type="xsd:long"&gt;44542&lt;/D&gt;&lt;D xsi:type="xsd:long"&gt;44543&lt;/D&gt;&lt;D xsi:type="xsd:long"&gt;44544&lt;/D&gt;&lt;D xsi:type="xsd:long"&gt;44545&lt;/D&gt;&lt;D xsi:type="xsd:long"&gt;44546&lt;/D&gt;&lt;D xsi:type="xsd:long"&gt;44547&lt;/D&gt;&lt;D xsi:type="xsd:long"&gt;44548&lt;/D&gt;&lt;D xsi:type="xsd:long"&gt;44549&lt;/D&gt;&lt;D xsi:type="xsd:long"&gt;44550&lt;/D&gt;&lt;D xsi:type="xsd:long"&gt;44551&lt;/D&gt;&lt;D xsi:type="xsd:long"&gt;44552&lt;/D&gt;&lt;D xsi:type="xsd:long"&gt;44553&lt;/D&gt;&lt;D xsi:type="xsd:long"&gt;44554&lt;/D&gt;&lt;D xsi:type="xsd:long"&gt;44555&lt;/D&gt;&lt;D xsi:type="xsd:long"&gt;44556&lt;/D&gt;&lt;D xsi:type="xsd:long"&gt;44557&lt;/D&gt;&lt;D xsi:type="xsd:long"&gt;44558&lt;/D&gt;&lt;D xsi:type="xsd:long"&gt;44559&lt;/D&gt;&lt;D xsi:type="xsd:long"&gt;44560&lt;/D&gt;&lt;D xsi:type="xsd:long"&gt;44561&lt;/D&gt;&lt;D xsi:type="xsd:long"&gt;44562&lt;/D&gt;&lt;D xsi:type="xsd:long"&gt;44563&lt;/D&gt;&lt;D xsi:type="xsd:long"&gt;44564&lt;/D&gt;&lt;D xsi:type="xsd:long"&gt;44565&lt;/D&gt;&lt;D xsi:type="xsd:long"&gt;44566&lt;/D&gt;&lt;D xsi:type="xsd:long"&gt;44567&lt;/D&gt;&lt;D xsi:type="xsd:long"&gt;44568&lt;/D&gt;&lt;D xsi:type="xsd:long"&gt;44569&lt;/D&gt;&lt;D xsi:type="xsd:long"&gt;44570&lt;/D&gt;&lt;D xsi:type="xsd:long"&gt;44571&lt;/D&gt;&lt;D xsi:type="xsd:long"&gt;44572&lt;/D&gt;&lt;D xsi:type="xsd:long"&gt;44573&lt;/D&gt;&lt;D xsi:type="xsd:long"&gt;44574&lt;/D&gt;&lt;D xsi:type="xsd:long"&gt;44575&lt;/D&gt;&lt;D xsi:type="xsd:long"&gt;44576&lt;/D&gt;&lt;D xsi:type="xsd:long"&gt;44577&lt;/D&gt;&lt;D xsi:type="xsd:long"&gt;44578&lt;/D&gt;&lt;D xsi:type="xsd:long"&gt;44579&lt;/D&gt;&lt;D xsi:type="xsd:long"&gt;44580&lt;/D&gt;&lt;D xsi:type="xsd:long"&gt;44581&lt;/D&gt;&lt;D xsi:type="xsd:long"&gt;44582&lt;/D&gt;&lt;D xsi:type="xsd:long"&gt;44583&lt;/D&gt;&lt;D xsi:type="xsd:long"&gt;44584&lt;/D&gt;&lt;D xsi:type="xsd:long"&gt;44585&lt;/D&gt;&lt;D xsi:type="xsd:long"&gt;44586&lt;/D&gt;&lt;D xsi:type="xsd:long"&gt;44587&lt;/D&gt;&lt;D xsi:type="xsd:long"&gt;44588&lt;/D&gt;&lt;D xsi:type="xsd:long"&gt;44589&lt;/D&gt;&lt;D xsi:type="xsd:long"&gt;44590&lt;/D&gt;&lt;D xsi:type="xsd:long"&gt;44591&lt;/D&gt;&lt;D xsi:type="xsd:long"&gt;44592&lt;/D&gt;&lt;D xsi:type="xsd:long"&gt;44593&lt;/D&gt;&lt;D xsi:type="xsd:long"&gt;44594&lt;/D&gt;&lt;D xsi:type="xsd:long"&gt;44595&lt;/D&gt;&lt;D xsi:type="xsd:long"&gt;44596&lt;/D&gt;&lt;D xsi:type="xsd:long"&gt;44597&lt;/D&gt;&lt;D xsi:type="xsd:long"&gt;44598&lt;/D&gt;&lt;D xsi:type="xsd:long"&gt;44599&lt;/D&gt;&lt;D xsi:type="xsd:long"&gt;44600&lt;/D&gt;&lt;D xsi:type="xsd:long"&gt;44601&lt;/D&gt;&lt;D xsi:type="xsd:long"&gt;44602&lt;/D&gt;&lt;D xsi:type="xsd:long"&gt;44603&lt;/D&gt;&lt;D xsi:type="xsd:long"&gt;44604&lt;/D&gt;&lt;D xsi:type="xsd:long"&gt;44605&lt;/D&gt;&lt;D xsi:type="xsd:long"&gt;44606&lt;/D&gt;&lt;D xsi:type="xsd:long"&gt;44607&lt;/D&gt;&lt;D xsi:type="xsd:long"&gt;44608&lt;/D&gt;&lt;D xsi:type="xsd:long"&gt;44609&lt;/D&gt;&lt;D xsi:type="xsd:long"&gt;44610&lt;/D&gt;&lt;D xsi:type="xsd:long"&gt;44611&lt;/D&gt;&lt;D xsi:type="xsd:long"&gt;44612&lt;/D&gt;&lt;D xsi:type="xsd:long"&gt;44613&lt;/D&gt;&lt;D xsi:type="xsd:long"&gt;44614&lt;/D&gt;&lt;D xsi:type="xsd:long"&gt;44615&lt;/D&gt;&lt;D xsi:type="xsd:long"&gt;44616&lt;/D&gt;&lt;D xsi:type="xsd:long"&gt;44617&lt;/D&gt;&lt;D xsi:type="xsd:long"&gt;44618&lt;/D&gt;&lt;D xsi:type="xsd:long"&gt;44619&lt;/D&gt;&lt;D xsi:type="xsd:long"&gt;44620&lt;/D&gt;&lt;D xsi:type="xsd:long"&gt;44621&lt;/D&gt;&lt;D xsi:type="xsd:long"&gt;44622&lt;/D&gt;&lt;D xsi:type="xsd:long"&gt;44623&lt;/D&gt;&lt;D xsi:type="xsd:long"&gt;44624&lt;/D&gt;&lt;D xsi:type="xsd:long"&gt;44625&lt;/D&gt;&lt;D xsi:type="xsd:long"&gt;44626&lt;/D&gt;&lt;D xsi:type="xsd:long"&gt;44627&lt;/D&gt;&lt;D xsi:type="xsd:long"&gt;44628&lt;/D&gt;&lt;D xsi:type="xsd:long"&gt;44629&lt;/D&gt;&lt;D xsi:type="xsd:long"&gt;44630&lt;/D&gt;&lt;D xsi:type="xsd:long"&gt;44631&lt;/D&gt;&lt;D xsi:type="xsd:long"&gt;44632&lt;/D&gt;&lt;D xsi:type="xsd:long"&gt;44633&lt;/D&gt;&lt;D xsi:type="xsd:long"&gt;44634&lt;/D&gt;&lt;D xsi:type="xsd:long"&gt;44635&lt;/D&gt;&lt;D xsi:type="xsd:long"&gt;44636&lt;/D&gt;&lt;D xsi:type="xsd:long"&gt;44637&lt;/D&gt;&lt;D xsi:type="xsd:long"&gt;44638&lt;/D&gt;&lt;D xsi:type="xsd:long"&gt;44639&lt;/D&gt;&lt;D xsi:type="xsd:long"&gt;44640&lt;/D&gt;&lt;D xsi:type="xsd:long"&gt;44641&lt;/D&gt;&lt;D xsi:type="xsd:long"&gt;44642&lt;/D&gt;&lt;D xsi:type="xsd:long"&gt;44643&lt;/D&gt;&lt;D xsi:type="xsd:long"&gt;44644&lt;/D&gt;&lt;D xsi:type="xsd:long"&gt;44645&lt;/D&gt;&lt;D xsi:type="xsd:long"&gt;44646&lt;/D&gt;&lt;D xsi:type="xsd:long"&gt;44647&lt;/D&gt;&lt;D xsi:type="xsd:long"&gt;44648&lt;/D&gt;&lt;D xsi:type="xsd:long"&gt;44649&lt;/D&gt;&lt;D xsi:type="xsd:long"&gt;44650&lt;/D&gt;&lt;D xsi:type="xsd:long"&gt;44651&lt;/D&gt;&lt;D xsi:type="xsd:long"&gt;44652&lt;/D&gt;&lt;D xsi:type="xsd:long"&gt;44653&lt;/D&gt;&lt;D xsi:type="xsd:long"&gt;44654&lt;/D&gt;&lt;D xsi:type="xsd:long"&gt;44655&lt;/D&gt;&lt;D xsi:type="xsd:long"&gt;44656&lt;/D&gt;&lt;D xsi:type="xsd:long"&gt;44657&lt;/D&gt;&lt;D xsi:type="xsd:long"&gt;44658&lt;/D&gt;&lt;D xsi:type="xsd:long"&gt;44659&lt;/D&gt;&lt;D xsi:type="xsd:long"&gt;44660&lt;/D&gt;&lt;D xsi:type="xsd:long"&gt;44661&lt;/D&gt;&lt;D xsi:type="xsd:long"&gt;44662&lt;/D&gt;&lt;D xsi:type="xsd:long"&gt;44663&lt;/D&gt;&lt;D xsi:type="xsd:long"&gt;44664&lt;/D&gt;&lt;D xsi:type="xsd:long"&gt;44665&lt;/D&gt;&lt;D xsi:type="xsd:long"&gt;44666&lt;/D&gt;&lt;D xsi:type="xsd:long"&gt;44667&lt;/D&gt;&lt;D xsi:type="xsd:long"&gt;44668&lt;/D&gt;&lt;D xsi:type="xsd:long"&gt;44669&lt;/D&gt;&lt;D xsi:type="xsd:long"&gt;44670&lt;/D&gt;&lt;D xsi:type="xsd:long"&gt;44671&lt;/D&gt;&lt;D xsi:type="xsd:long"&gt;44672&lt;/D&gt;&lt;D xsi:type="xsd:long"&gt;44673&lt;/D&gt;&lt;D xsi:type="xsd:long"&gt;44674&lt;/D&gt;&lt;D xsi:type="xsd:long"&gt;44675&lt;/D&gt;&lt;D xsi:type="xsd:long"&gt;44676&lt;/D&gt;&lt;D xsi:type="xsd:long"&gt;44677&lt;/D&gt;&lt;D xsi:type="xsd:long"&gt;44678&lt;/D&gt;&lt;D xsi:type="xsd:long"&gt;44679&lt;/D&gt;&lt;D xsi:type="xsd:long"&gt;44680&lt;/D&gt;&lt;D xsi:type="xsd:long"&gt;44681&lt;/D&gt;&lt;D xsi:type="xsd:long"&gt;44682&lt;/D&gt;&lt;D xsi:type="xsd:long"&gt;44683&lt;/D&gt;&lt;D xsi:type="xsd:long"&gt;44684&lt;/D&gt;&lt;D xsi:type="xsd:long"&gt;44685&lt;/D&gt;&lt;D xsi:type="xsd:long"&gt;44686&lt;/D&gt;&lt;D xsi:type="xsd:long"&gt;44687&lt;/D&gt;&lt;D xsi:type="xsd:long"&gt;44688&lt;/D&gt;&lt;D xsi:type="xsd:long"&gt;44689&lt;/D&gt;&lt;D xsi:type="xsd:long"&gt;44690&lt;/D&gt;&lt;D xsi:type="xsd:long"&gt;44691&lt;/D&gt;&lt;D xsi:type="xsd:long"&gt;44692&lt;/D&gt;&lt;D xsi:type="xsd:long"&gt;44693&lt;/D&gt;&lt;D xsi:type="xsd:long"&gt;44694&lt;/D&gt;&lt;D xsi:type="xsd:long"&gt;44695&lt;/D&gt;&lt;D xsi:type="xsd:long"&gt;44696&lt;/D&gt;&lt;D xsi:type="xsd:long"&gt;44697&lt;/D&gt;&lt;D xsi:type="xsd:long"&gt;44698&lt;/D&gt;&lt;D xsi:type="xsd:long"&gt;44699&lt;/D&gt;&lt;D xsi:type="xsd:long"&gt;44700&lt;/D&gt;&lt;D xsi:type="xsd:long"&gt;44701&lt;/D&gt;&lt;D xsi:type="xsd:long"&gt;44702&lt;/D&gt;&lt;D xsi:type="xsd:long"&gt;44703&lt;/D&gt;&lt;D xsi:type="xsd:long"&gt;44704&lt;/D&gt;&lt;D xsi:type="xsd:long"&gt;44705&lt;/D&gt;&lt;D xsi:type="xsd:long"&gt;44706&lt;/D&gt;&lt;D xsi:type="xsd:long"&gt;44707&lt;/D&gt;&lt;D xsi:type="xsd:long"&gt;44708&lt;/D&gt;&lt;D xsi:type="xsd:long"&gt;44709&lt;/D&gt;&lt;D xsi:type="xsd:long"&gt;44710&lt;/D&gt;&lt;D xsi:type="xsd:long"&gt;44711&lt;/D&gt;&lt;D xsi:type="xsd:long"&gt;44712&lt;/D&gt;&lt;D xsi:type="xsd:long"&gt;44713&lt;/D&gt;&lt;D xsi:type="xsd:long"&gt;44714&lt;/D&gt;&lt;D xsi:type="xsd:long"&gt;44715&lt;/D&gt;&lt;D xsi:type="xsd:long"&gt;44716&lt;/D&gt;&lt;D xsi:type="xsd:long"&gt;44717&lt;/D&gt;&lt;D xsi:type="xsd:long"&gt;44718&lt;/D&gt;&lt;D xsi:type="xsd:long"&gt;44719&lt;/D&gt;&lt;D xsi:type="xsd:long"&gt;44720&lt;/D&gt;&lt;D xsi:type="xsd:long"&gt;44721&lt;/D&gt;&lt;D xsi:type="xsd:long"&gt;44722&lt;/D&gt;&lt;D xsi:type="xsd:long"&gt;44723&lt;/D&gt;&lt;D xsi:type="xsd:long"&gt;44724&lt;/D&gt;&lt;D xsi:type="xsd:long"&gt;44725&lt;/D&gt;&lt;D xsi:type="xsd:long"&gt;44726&lt;/D&gt;&lt;D xsi:type="xsd:long"&gt;44727&lt;/D&gt;&lt;D xsi:type="xsd:long"&gt;44728&lt;/D&gt;&lt;D xsi:type="xsd:long"&gt;44729&lt;/D&gt;&lt;D xsi:type="xsd:long"&gt;44730&lt;/D&gt;&lt;D xsi:type="xsd:long"&gt;44731&lt;/D&gt;&lt;D xsi:type="xsd:long"&gt;44732&lt;/D&gt;&lt;D xsi:type="xsd:long"&gt;44733&lt;/D&gt;&lt;D xsi:type="xsd:long"&gt;44734&lt;/D&gt;&lt;D xsi:type="xsd:long"&gt;44735&lt;/D&gt;&lt;D xsi:type="xsd:long"&gt;44736&lt;/D&gt;&lt;D xsi:type="xsd:long"&gt;44737&lt;/D&gt;&lt;D xsi:type="xsd:long"&gt;44738&lt;/D&gt;&lt;D xsi:type="xsd:long"&gt;44739&lt;/D&gt;&lt;D xsi:type="xsd:long"&gt;44740&lt;/D&gt;&lt;D xsi:type="xsd:long"&gt;44741&lt;/D&gt;&lt;D xsi:type="xsd:long"&gt;44742&lt;/D&gt;&lt;D xsi:type="xsd:long"&gt;44743&lt;/D&gt;&lt;D xsi:type="xsd:long"&gt;44744&lt;/D&gt;&lt;D xsi:type="xsd:long"&gt;44745&lt;/D&gt;&lt;D xsi:type="xsd:long"&gt;44746&lt;/D&gt;&lt;D xsi:type="xsd:long"&gt;44747&lt;/D&gt;&lt;D xsi:type="xsd:long"&gt;44748&lt;/D&gt;&lt;D xsi:type="xsd:long"&gt;44749&lt;/D&gt;&lt;D xsi:type="xsd:long"&gt;44750&lt;/D&gt;&lt;D xsi:type="xsd:long"&gt;44751&lt;/D&gt;&lt;D xsi:type="xsd:long"&gt;44752&lt;/D&gt;&lt;D xsi:type="xsd:long"&gt;44753&lt;/D&gt;&lt;D xsi:type="xsd:long"&gt;44754&lt;/D&gt;&lt;D xsi:type="xsd:long"&gt;44755&lt;/D&gt;&lt;D xsi:type="xsd:long"&gt;44756&lt;/D&gt;&lt;D xsi:type="xsd:long"&gt;44757&lt;/D&gt;&lt;D xsi:type="xsd:long"&gt;44758&lt;/D&gt;&lt;D xsi:type="xsd:long"&gt;44759&lt;/D&gt;&lt;D xsi:type="xsd:long"&gt;44760&lt;/D&gt;&lt;D xsi:type="xsd:long"&gt;44761&lt;/D&gt;&lt;D xsi:type="xsd:long"&gt;44762&lt;/D&gt;&lt;D xsi:type="xsd:long"&gt;44763&lt;/D&gt;&lt;D xsi:type="xsd:long"&gt;44764&lt;/D&gt;&lt;D xsi:type="xsd:long"&gt;44765&lt;/D&gt;&lt;D xsi:type="xsd:long"&gt;44766&lt;/D&gt;&lt;D xsi:type="xsd:long"&gt;44767&lt;/D&gt;&lt;D xsi:type="xsd:long"&gt;44768&lt;/D&gt;&lt;D xsi:type="xsd:long"&gt;44769&lt;/D&gt;&lt;D xsi:type="xsd:long"&gt;44770&lt;/D&gt;&lt;D xsi:type="xsd:long"&gt;44771&lt;/D&gt;&lt;D xsi:type="xsd:long"&gt;44772&lt;/D&gt;&lt;D xsi:type="xsd:long"&gt;44773&lt;/D&gt;&lt;D xsi:type="xsd:long"&gt;44774&lt;/D&gt;&lt;D xsi:type="xsd:long"&gt;44775&lt;/D&gt;&lt;D xsi:type="xsd:long"&gt;44776&lt;/D&gt;&lt;D xsi:type="xsd:long"&gt;44777&lt;/D&gt;&lt;D xsi:type="xsd:long"&gt;44778&lt;/D&gt;&lt;D xsi:type="xsd:long"&gt;44779&lt;/D&gt;&lt;D xsi:type="xsd:long"&gt;44780&lt;/D&gt;&lt;D xsi:type="xsd:long"&gt;44781&lt;/D&gt;&lt;D xsi:type="xsd:long"&gt;44782&lt;/D&gt;&lt;D xsi:type="xsd:long"&gt;44783&lt;/D&gt;&lt;D xsi:type="xsd:long"&gt;44784&lt;/D&gt;&lt;D xsi:type="xsd:long"&gt;44785&lt;/D&gt;&lt;D xsi:type="xsd:long"&gt;44786&lt;/D&gt;&lt;D xsi:type="xsd:long"&gt;44787&lt;/D&gt;&lt;D xsi:type="xsd:long"&gt;44788&lt;/D&gt;&lt;D xsi:type="xsd:long"&gt;44789&lt;/D&gt;&lt;D xsi:type="xsd:long"&gt;44790&lt;/D&gt;&lt;D xsi:type="xsd:long"&gt;44791&lt;/D&gt;&lt;D xsi:type="xsd:long"&gt;44792&lt;/D&gt;&lt;D xsi:type="xsd:long"&gt;44793&lt;/D&gt;&lt;D xsi:type="xsd:long"&gt;44794&lt;/D&gt;&lt;D xsi:type="xsd:long"&gt;44795&lt;/D&gt;&lt;D xsi:type="xsd:long"&gt;44796&lt;/D&gt;&lt;D xsi:type="xsd:long"&gt;44797&lt;/D&gt;&lt;D xsi:type="xsd:long"&gt;44798&lt;/D&gt;&lt;D xsi:type="xsd:long"&gt;44799&lt;/D&gt;&lt;D xsi:type="xsd:long"&gt;44800&lt;/D&gt;&lt;D xsi:type="xsd:long"&gt;44801&lt;/D&gt;&lt;D xsi:type="xsd:long"&gt;44802&lt;/D&gt;&lt;D xsi:type="xsd:long"&gt;44803&lt;/D&gt;&lt;D xsi:type="xsd:long"&gt;44804&lt;/D&gt;&lt;D xsi:type="xsd:long"&gt;44805&lt;/D&gt;&lt;D xsi:type="xsd:long"&gt;44806&lt;/D&gt;&lt;D xsi:type="xsd:long"&gt;44807&lt;/D&gt;&lt;D xsi:type="xsd:long"&gt;44808&lt;/D&gt;&lt;D xsi:type="xsd:long"&gt;44809&lt;/D&gt;&lt;D xsi:type="xsd:long"&gt;44810&lt;/D&gt;&lt;D xsi:type="xsd:long"&gt;44811&lt;/D&gt;&lt;D xsi:type="xsd:long"&gt;44812&lt;/D&gt;&lt;D xsi:type="xsd:long"&gt;44813&lt;/D&gt;&lt;D xsi:type="xsd:long"&gt;44814&lt;/D&gt;&lt;D xsi:type="xsd:long"&gt;44815&lt;/D&gt;&lt;D xsi:type="xsd:long"&gt;44816&lt;/D&gt;&lt;D xsi:type="xsd:long"&gt;44817&lt;/D&gt;&lt;D xsi:type="xsd:long"&gt;44818&lt;/D&gt;&lt;D xsi:type="xsd:long"&gt;44819&lt;/D&gt;&lt;D xsi:type="xsd:long"&gt;44820&lt;/D&gt;&lt;D xsi:type="xsd:long"&gt;44821&lt;/D&gt;&lt;D xsi:type="xsd:long"&gt;44822&lt;/D&gt;&lt;D xsi:type="xsd:long"&gt;44823&lt;/D&gt;&lt;D xsi:type="xsd:long"&gt;44824&lt;/D&gt;&lt;D xsi:type="xsd:long"&gt;44825&lt;/D&gt;&lt;D xsi:type="xsd:long"&gt;44826&lt;/D&gt;&lt;D xsi:type="xsd:long"&gt;44827&lt;/D&gt;&lt;D xsi:type="xsd:long"&gt;44828&lt;/D&gt;&lt;D xsi:type="xsd:long"&gt;44829&lt;/D&gt;&lt;D xsi:type="xsd:long"&gt;44830&lt;/D&gt;&lt;D xsi:type="xsd:long"&gt;44831&lt;/D&gt;&lt;D xsi:type="xsd:long"&gt;44832&lt;/D&gt;&lt;D xsi:type="xsd:long"&gt;44833&lt;/D&gt;&lt;D xsi:type="xsd:long"&gt;44834&lt;/D&gt;&lt;D xsi:type="xsd:long"&gt;44835&lt;/D&gt;&lt;D xsi:type="xsd:long"&gt;44836&lt;/D&gt;&lt;D xsi:type="xsd:long"&gt;44837&lt;/D&gt;&lt;D xsi:type="xsd:long"&gt;44838&lt;/D&gt;&lt;D xsi:type="xsd:long"&gt;44839&lt;/D&gt;&lt;D xsi:type="xsd:long"&gt;44840&lt;/D&gt;&lt;D xsi:type="xsd:long"&gt;44841&lt;/D&gt;&lt;D xsi:type="xsd:long"&gt;44842&lt;/D&gt;&lt;D xsi:type="xsd:long"&gt;44843&lt;/D&gt;&lt;D xsi:type="xsd:long"&gt;44844&lt;/D&gt;&lt;D xsi:type="xsd:long"&gt;44845&lt;/D&gt;&lt;D xsi:type="xsd:long"&gt;44846&lt;/D&gt;&lt;D xsi:type="xsd:long"&gt;44847&lt;/D&gt;&lt;D xsi:type="xsd:long"&gt;44848&lt;/D&gt;&lt;D xsi:type="xsd:long"&gt;44849&lt;/D&gt;&lt;D xsi:type="xsd:long"&gt;44850&lt;/D&gt;&lt;D xsi:type="xsd:long"&gt;44851&lt;/D&gt;&lt;D xsi:type="xsd:long"&gt;44852&lt;/D&gt;&lt;D xsi:type="xsd:long"&gt;44853&lt;/D&gt;&lt;D xsi:type="xsd:long"&gt;44854&lt;/D&gt;&lt;D xsi:type="xsd:long"&gt;44855&lt;/D&gt;&lt;D xsi:type="xsd:long"&gt;44856&lt;/D&gt;&lt;D xsi:type="xsd:long"&gt;44857&lt;/D&gt;&lt;D xsi:type="xsd:long"&gt;44858&lt;/D&gt;&lt;D xsi:type="xsd:long"&gt;44859&lt;/D&gt;&lt;D xsi:type="xsd:long"&gt;44860&lt;/D&gt;&lt;D xsi:type="xsd:long"&gt;44861&lt;/D&gt;&lt;D xsi:type="xsd:long"&gt;44862&lt;/D&gt;&lt;D xsi:type="xsd:long"&gt;44863&lt;/D&gt;&lt;D xsi:type="xsd:long"&gt;44864&lt;/D&gt;&lt;D xsi:type="xsd:long"&gt;44865&lt;/D&gt;&lt;D xsi:type="xsd:long"&gt;44866&lt;/D&gt;&lt;D xsi:typ</t>
        </r>
      </text>
    </comment>
    <comment ref="A58" authorId="0" shapeId="0">
      <text>
        <r>
          <rPr>
            <b/>
            <sz val="9"/>
            <color indexed="81"/>
            <rFont val="Tahoma"/>
            <family val="2"/>
          </rPr>
          <t>e="xsd:long"&gt;44867&lt;/D&gt;&lt;D xsi:type="xsd:long"&gt;44868&lt;/D&gt;&lt;D xsi:type="xsd:long"&gt;44869&lt;/D&gt;&lt;D xsi:type="xsd:long"&gt;44870&lt;/D&gt;&lt;D xsi:type="xsd:long"&gt;44871&lt;/D&gt;&lt;D xsi:type="xsd:long"&gt;44872&lt;/D&gt;&lt;D xsi:type="xsd:long"&gt;44873&lt;/D&gt;&lt;D xsi:type="xsd:long"&gt;44874&lt;/D&gt;&lt;D xsi:type="xsd:long"&gt;44875&lt;/D&gt;&lt;D xsi:type="xsd:long"&gt;44876&lt;/D&gt;&lt;D xsi:type="xsd:long"&gt;44877&lt;/D&gt;&lt;D xsi:type="xsd:long"&gt;44878&lt;/D&gt;&lt;D xsi:type="xsd:long"&gt;44879&lt;/D&gt;&lt;D xsi:type="xsd:long"&gt;44880&lt;/D&gt;&lt;D xsi:type="xsd:long"&gt;44881&lt;/D&gt;&lt;D xsi:type="xsd:long"&gt;44882&lt;/D&gt;&lt;D xsi:type="xsd:long"&gt;44883&lt;/D&gt;&lt;D xsi:type="xsd:long"&gt;44884&lt;/D&gt;&lt;D xsi:type="xsd:long"&gt;44885&lt;/D&gt;&lt;D xsi:type="xsd:long"&gt;44886&lt;/D&gt;&lt;D xsi:type="xsd:long"&gt;44887&lt;/D&gt;&lt;D xsi:type="xsd:long"&gt;44888&lt;/D&gt;&lt;D xsi:type="xsd:long"&gt;44889&lt;/D&gt;&lt;D xsi:type="xsd:long"&gt;44890&lt;/D&gt;&lt;D xsi:type="xsd:long"&gt;44891&lt;/D&gt;&lt;D xsi:type="xsd:long"&gt;44892&lt;/D&gt;&lt;D xsi:type="xsd:long"&gt;44893&lt;/D&gt;&lt;D xsi:type="xsd:long"&gt;44894&lt;/D&gt;&lt;D xsi:type="xsd:long"&gt;44895&lt;/D&gt;&lt;D xsi:type="xsd:long"&gt;44896&lt;/D&gt;&lt;D xsi:type="xsd:long"&gt;44897&lt;/D&gt;&lt;D xsi:type="xsd:long"&gt;44898&lt;/D&gt;&lt;D xsi:type="xsd:long"&gt;44899&lt;/D&gt;&lt;D xsi:type="xsd:long"&gt;44900&lt;/D&gt;&lt;D xsi:type="xsd:long"&gt;44901&lt;/D&gt;&lt;D xsi:type="xsd:long"&gt;44902&lt;/D&gt;&lt;D xsi:type="xsd:long"&gt;44903&lt;/D&gt;&lt;D xsi:type="xsd:long"&gt;44904&lt;/D&gt;&lt;D xsi:type="xsd:long"&gt;44905&lt;/D&gt;&lt;D xsi:type="xsd:long"&gt;44906&lt;/D&gt;&lt;D xsi:type="xsd:long"&gt;44907&lt;/D&gt;&lt;D xsi:type="xsd:long"&gt;44908&lt;/D&gt;&lt;D xsi:type="xsd:long"&gt;44909&lt;/D&gt;&lt;D xsi:type="xsd:long"&gt;44910&lt;/D&gt;&lt;D xsi:type="xsd:long"&gt;44911&lt;/D&gt;&lt;D xsi:type="xsd:long"&gt;44912&lt;/D&gt;&lt;D xsi:type="xsd:long"&gt;44913&lt;/D&gt;&lt;D xsi:type="xsd:long"&gt;44914&lt;/D&gt;&lt;D xsi:type="xsd:long"&gt;44915&lt;/D&gt;&lt;D xsi:type="xsd:long"&gt;44916&lt;/D&gt;&lt;D xsi:type="xsd:long"&gt;44917&lt;/D&gt;&lt;D xsi:type="xsd:long"&gt;44918&lt;/D&gt;&lt;D xsi:type="xsd:long"&gt;44919&lt;/D&gt;&lt;D xsi:type="xsd:long"&gt;44920&lt;/D&gt;&lt;D xsi:type="xsd:long"&gt;44921&lt;/D&gt;&lt;D xsi:type="xsd:long"&gt;44922&lt;/D&gt;&lt;D xsi:type="xsd:long"&gt;44923&lt;/D&gt;&lt;D xsi:type="xsd:long"&gt;44924&lt;/D&gt;&lt;D xsi:type="xsd:long"&gt;44925&lt;/D&gt;&lt;D xsi:type="xsd:long"&gt;44926&lt;/D&gt;&lt;D xsi:type="xsd:long"&gt;44927&lt;/D&gt;&lt;D xsi:type="xsd:long"&gt;44928&lt;/D&gt;&lt;D xsi:type="xsd:long"&gt;44929&lt;/D&gt;&lt;D xsi:type="xsd:long"&gt;44930&lt;/D&gt;&lt;D xsi:type="xsd:long"&gt;44931&lt;/D&gt;&lt;D xsi:type="xsd:long"&gt;44932&lt;/D&gt;&lt;D xsi:type="xsd:long"&gt;44933&lt;/D&gt;&lt;D xsi:type="xsd:long"&gt;44934&lt;/D&gt;&lt;D xsi:type="xsd:long"&gt;44935&lt;/D&gt;&lt;D xsi:type="xsd:long"&gt;44936&lt;/D&gt;&lt;D xsi:type="xsd:long"&gt;44937&lt;/D&gt;&lt;D xsi:type="xsd:long"&gt;44938&lt;/D&gt;&lt;D xsi:type="xsd:long"&gt;44939&lt;/D&gt;&lt;D xsi:type="xsd:long"&gt;44940&lt;/D&gt;&lt;D xsi:type="xsd:long"&gt;44941&lt;/D&gt;&lt;D xsi:type="xsd:long"&gt;44942&lt;/D&gt;&lt;D xsi:type="xsd:long"&gt;44943&lt;/D&gt;&lt;D xsi:type="xsd:long"&gt;44944&lt;/D&gt;&lt;D xsi:type="xsd:long"&gt;44945&lt;/D&gt;&lt;D xsi:type="xsd:long"&gt;44946&lt;/D&gt;&lt;D xsi:type="xsd:long"&gt;44947&lt;/D&gt;&lt;D xsi:type="xsd:long"&gt;44948&lt;/D&gt;&lt;D xsi:type="xsd:long"&gt;44949&lt;/D&gt;&lt;D xsi:type="xsd:long"&gt;44950&lt;/D&gt;&lt;D xsi:type="xsd:long"&gt;44951&lt;/D&gt;&lt;D xsi:type="xsd:long"&gt;44952&lt;/D&gt;&lt;D xsi:type="xsd:long"&gt;44953&lt;/D&gt;&lt;D xsi:type="xsd:long"&gt;44954&lt;/D&gt;&lt;D xsi:type="xsd:long"&gt;44955&lt;/D&gt;&lt;D xsi:type="xsd:long"&gt;44956&lt;/D&gt;&lt;D xsi:type="xsd:long"&gt;44957&lt;/D&gt;&lt;D xsi:type="xsd:long"&gt;44958&lt;/D&gt;&lt;D xsi:type="xsd:long"&gt;44959&lt;/D&gt;&lt;D xsi:type="xsd:long"&gt;44960&lt;/D&gt;&lt;D xsi:type="xsd:long"&gt;44961&lt;/D&gt;&lt;D xsi:type="xsd:long"&gt;44962&lt;/D&gt;&lt;D xsi:type="xsd:long"&gt;44963&lt;/D&gt;&lt;D xsi:type="xsd:long"&gt;44964&lt;/D&gt;&lt;D xsi:type="xsd:long"&gt;44965&lt;/D&gt;&lt;D xsi:type="xsd:long"&gt;44966&lt;/D&gt;&lt;D xsi:type="xsd:long"&gt;44967&lt;/D&gt;&lt;D xsi:type="xsd:long"&gt;44968&lt;/D&gt;&lt;D xsi:type="xsd:long"&gt;44969&lt;/D&gt;&lt;D xsi:type="xsd:long"&gt;44970&lt;/D&gt;&lt;D xsi:type="xsd:long"&gt;44971&lt;/D&gt;&lt;D xsi:type="xsd:long"&gt;44972&lt;/D&gt;&lt;D xsi:type="xsd:long"&gt;44973&lt;/D&gt;&lt;D xsi:type="xsd:long"&gt;44974&lt;/D&gt;&lt;D xsi:type="xsd:long"&gt;44975&lt;/D&gt;&lt;D xsi:type="xsd:long"&gt;44976&lt;/D&gt;&lt;D xsi:type="xsd:long"&gt;44977&lt;/D&gt;&lt;D xsi:type="xsd:long"&gt;44978&lt;/D&gt;&lt;D xsi:type="xsd:long"&gt;44979&lt;/D&gt;&lt;D xsi:type="xsd:long"&gt;44980&lt;/D&gt;&lt;D xsi:type="xsd:long"&gt;44981&lt;/D&gt;&lt;D xsi:type="xsd:long"&gt;44982&lt;/D&gt;&lt;D xsi:type="xsd:long"&gt;44983&lt;/D&gt;&lt;D xsi:type="xsd:long"&gt;44984&lt;/D&gt;&lt;D xsi:type="xsd:long"&gt;44985&lt;/D&gt;&lt;D xsi:type="xsd:long"&gt;44986&lt;/D&gt;&lt;D xsi:type="xsd:long"&gt;44987&lt;/D&gt;&lt;D xsi:type="xsd:long"&gt;44988&lt;/D&gt;&lt;D xsi:type="xsd:long"&gt;44989&lt;/D&gt;&lt;D xsi:type="xsd:long"&gt;44990&lt;/D&gt;&lt;D xsi:type="xsd:long"&gt;44991&lt;/D&gt;&lt;D xsi:type="xsd:long"&gt;44992&lt;/D&gt;&lt;D xsi:type="xsd:long"&gt;44993&lt;/D&gt;&lt;D xsi:type="xsd:long"&gt;44994&lt;/D&gt;&lt;D xsi:type="xsd:long"&gt;44995&lt;/D&gt;&lt;D xsi:type="xsd:long"&gt;44996&lt;/D&gt;&lt;D xsi:type="xsd:long"&gt;44997&lt;/D&gt;&lt;D xsi:type="xsd:long"&gt;44998&lt;/D&gt;&lt;D xsi:type="xsd:long"&gt;44999&lt;/D&gt;&lt;D xsi:type="xsd:long"&gt;45000&lt;/D&gt;&lt;D xsi:type="xsd:long"&gt;45001&lt;/D&gt;&lt;D xsi:type="xsd:long"&gt;45002&lt;/D&gt;&lt;D xsi:type="xsd:long"&gt;45003&lt;/D&gt;&lt;D xsi:type="xsd:long"&gt;45004&lt;/D&gt;&lt;D xsi:type="xsd:long"&gt;45005&lt;/D&gt;&lt;D xsi:type="xsd:long"&gt;45006&lt;/D&gt;&lt;D xsi:type="xsd:long"&gt;45007&lt;/D&gt;&lt;D xsi:type="xsd:long"&gt;45008&lt;/D&gt;&lt;D xsi:type="xsd:long"&gt;45009&lt;/D&gt;&lt;D xsi:type="xsd:long"&gt;45010&lt;/D&gt;&lt;D xsi:type="xsd:long"&gt;45011&lt;/D&gt;&lt;D xsi:type="xsd:long"&gt;45012&lt;/D&gt;&lt;D xsi:type="xsd:long"&gt;45013&lt;/D&gt;&lt;D xsi:type="xsd:long"&gt;45014&lt;/D&gt;&lt;D xsi:type="xsd:long"&gt;45015&lt;/D&gt;&lt;D xsi:type="xsd:long"&gt;45016&lt;/D&gt;&lt;D xsi:type="xsd:long"&gt;45017&lt;/D&gt;&lt;D xsi:type="xsd:long"&gt;45018&lt;/D&gt;&lt;D xsi:type="xsd:long"&gt;45019&lt;/D&gt;&lt;D xsi:type="xsd:long"&gt;45020&lt;/D&gt;&lt;D xsi:type="xsd:long"&gt;45021&lt;/D&gt;&lt;D xsi:type="xsd:long"&gt;45022&lt;/D&gt;&lt;D xsi:type="xsd:long"&gt;45023&lt;/D&gt;&lt;D xsi:type="xsd:long"&gt;45024&lt;/D&gt;&lt;D xsi:type="xsd:long"&gt;45025&lt;/D&gt;&lt;D xsi:type="xsd:long"&gt;45026&lt;/D&gt;&lt;D xsi:type="xsd:long"&gt;45027&lt;/D&gt;&lt;D xsi:type="xsd:long"&gt;45028&lt;/D&gt;&lt;D xsi:type="xsd:long"&gt;45029&lt;/D&gt;&lt;D xsi:type="xsd:long"&gt;45030&lt;/D&gt;&lt;D xsi:type="xsd:long"&gt;45031&lt;/D&gt;&lt;D xsi:type="xsd:long"&gt;45032&lt;/D&gt;&lt;D xsi:type="xsd:long"&gt;45033&lt;/D&gt;&lt;D xsi:type="xsd:long"&gt;45034&lt;/D&gt;&lt;D xsi:type="xsd:long"&gt;45035&lt;/D&gt;&lt;D xsi:type="xsd:long"&gt;45036&lt;/D&gt;&lt;D xsi:type="xsd:long"&gt;45037&lt;/D&gt;&lt;D xsi:type="xsd:long"&gt;45038&lt;/D&gt;&lt;D xsi:type="xsd:long"&gt;45039&lt;/D&gt;&lt;D xsi:type="xsd:long"&gt;45040&lt;/D&gt;&lt;D xsi:type="xsd:long"&gt;45041&lt;/D&gt;&lt;D xsi:type="xsd:long"&gt;45042&lt;/D&gt;&lt;D xsi:type="xsd:long"&gt;45043&lt;/D&gt;&lt;D xsi:type="xsd:long"&gt;45044&lt;/D&gt;&lt;D xsi:type="xsd:long"&gt;45045&lt;/D&gt;&lt;D xsi:type="xsd:long"&gt;45046&lt;/D&gt;&lt;D xsi:type="xsd:long"&gt;45047&lt;/D&gt;&lt;D xsi:type="xsd:long"&gt;45048&lt;/D&gt;&lt;D xsi:type="xsd:long"&gt;45049&lt;/D&gt;&lt;D xsi:type="xsd:long"&gt;45050&lt;/D&gt;&lt;D xsi:type="xsd:long"&gt;45051&lt;/D&gt;&lt;D xsi:type="xsd:long"&gt;45052&lt;/D&gt;&lt;D xsi:type="xsd:long"&gt;45053&lt;/D&gt;&lt;D xsi:type="xsd:long"&gt;45054&lt;/D&gt;&lt;D xsi:type="xsd:long"&gt;45055&lt;/D&gt;&lt;D xsi:type="xsd:long"&gt;45056&lt;/D&gt;&lt;D xsi:type="xsd:long"&gt;45057&lt;/D&gt;&lt;D xsi:type="xsd:long"&gt;45058&lt;/D&gt;&lt;D xsi:type="xsd:long"&gt;45059&lt;/D&gt;&lt;D xsi:type="xsd:long"&gt;45060&lt;/D&gt;&lt;D xsi:type="xsd:long"&gt;45061&lt;/D&gt;&lt;D xsi:type="xsd:long"&gt;45062&lt;/D&gt;&lt;D xsi:type="xsd:long"&gt;45063&lt;/D&gt;&lt;D xsi:type="xsd:long"&gt;45064&lt;/D&gt;&lt;D xsi:type="xsd:long"&gt;45065&lt;/D&gt;&lt;D xsi:type="xsd:long"&gt;45066&lt;/D&gt;&lt;D xsi:type="xsd:long"&gt;45067&lt;/D&gt;&lt;D xsi:type="xsd:long"&gt;45068&lt;/D&gt;&lt;D xsi:type="xsd:long"&gt;45069&lt;/D&gt;&lt;D xsi:type="xsd:long"&gt;45070&lt;/D&gt;&lt;D xsi:type="xsd:long"&gt;45071&lt;/D&gt;&lt;D xsi:type="xsd:long"&gt;45072&lt;/D&gt;&lt;D xsi:type="xsd:long"&gt;45073&lt;/D&gt;&lt;D xsi:type="xsd:long"&gt;45074&lt;/D&gt;&lt;D xsi:type="xsd:long"&gt;45075&lt;/D&gt;&lt;D xsi:type="xsd:long"&gt;45076&lt;/D&gt;&lt;D xsi:type="xsd:long"&gt;45077&lt;/D&gt;&lt;D xsi:type="xsd:long"&gt;45078&lt;/D&gt;&lt;D xsi:type="xsd:long"&gt;45079&lt;/D&gt;&lt;D xsi:type="xsd:long"&gt;45080&lt;/D&gt;&lt;D xsi:type="xsd:long"&gt;45081&lt;/D&gt;&lt;D xsi:type="xsd:long"&gt;45082&lt;/D&gt;&lt;D xsi:type="xsd:long"&gt;45083&lt;/D&gt;&lt;D xsi:type="xsd:long"&gt;45084&lt;/D&gt;&lt;D xsi:type="xsd:long"&gt;45085&lt;/D&gt;&lt;D xsi:type="xsd:long"&gt;45086&lt;/D&gt;&lt;D xsi:type="xsd:long"&gt;45087&lt;/D&gt;&lt;D xsi:type="xsd:long"&gt;45088&lt;/D&gt;&lt;D xsi:type="xsd:long"&gt;45089&lt;/D&gt;&lt;D xsi:type="xsd:long"&gt;45090&lt;/D&gt;&lt;D xsi:type="xsd:long"&gt;45091&lt;/D&gt;&lt;D xsi:type="xsd:long"&gt;45092&lt;/D&gt;&lt;D xsi:type="xsd:long"&gt;45093&lt;/D&gt;&lt;D xsi:type="xsd:long"&gt;45094&lt;/D&gt;&lt;D xsi:type="xsd:long"&gt;45095&lt;/D&gt;&lt;D xsi:type="xsd:long"&gt;45096&lt;/D&gt;&lt;D xsi:type="xsd:long"&gt;45097&lt;/D&gt;&lt;D xsi:type="xsd:long"&gt;45098&lt;/D&gt;&lt;D xsi:type="xsd:long"&gt;45099&lt;/D&gt;&lt;D xsi:type="xsd:long"&gt;45100&lt;/D&gt;&lt;D xsi:type="xsd:long"&gt;45101&lt;/D&gt;&lt;D xsi:type="xsd:long"&gt;45102&lt;/D&gt;&lt;D xsi:type="xsd:long"&gt;45103&lt;/D&gt;&lt;D xsi:type="xsd:long"&gt;45104&lt;/D&gt;&lt;D xsi:type="xsd:long"&gt;45105&lt;/D&gt;&lt;D xsi:type="xsd:long"&gt;45106&lt;/D&gt;&lt;D xsi:type="xsd:long"&gt;45107&lt;/D&gt;&lt;D xsi:type="xsd:long"&gt;45108&lt;/D&gt;&lt;D xsi:type="xsd:long"&gt;45109&lt;/D&gt;&lt;D xsi:type="xsd:long"&gt;45110&lt;/D&gt;&lt;D xsi:type="xsd:long"&gt;45111&lt;/D&gt;&lt;D xsi:type="xsd:long"&gt;45112&lt;/D&gt;&lt;D xsi:type="xsd:long"&gt;45113&lt;/D&gt;&lt;D xsi:type="xsd:long"&gt;45114&lt;/D&gt;&lt;D xsi:type="xsd:long"&gt;45115&lt;/D&gt;&lt;D xsi:type="xsd:long"&gt;45116&lt;/D&gt;&lt;D xsi:type="xsd:long"&gt;45117&lt;/D&gt;&lt;D xsi:type="xsd:long"&gt;45118&lt;/D&gt;&lt;D xsi:type="xsd:long"&gt;45119&lt;/D&gt;&lt;D xsi:type="xsd:long"&gt;45120&lt;/D&gt;&lt;D xsi:type="xsd:long"&gt;45121&lt;/D&gt;&lt;D xsi:type="xsd:long"&gt;45122&lt;/D&gt;&lt;D xsi:type="xsd:long"&gt;45123&lt;/D&gt;&lt;D xsi:type="xsd:long"&gt;45124&lt;/D&gt;&lt;D xsi:type="xsd:long"&gt;45125&lt;/D&gt;&lt;D xsi:type="xsd:long"&gt;45126&lt;/D&gt;&lt;D xsi:type="xsd:long"&gt;45127&lt;/D&gt;&lt;D xsi:type="xsd:long"&gt;45128&lt;/D&gt;&lt;D xsi:type="xsd:long"&gt;45129&lt;/D&gt;&lt;D xsi:type="xsd:long"&gt;45130&lt;/D&gt;&lt;D xsi:type="xsd:long"&gt;45131&lt;/D&gt;&lt;D xsi:type="xsd:long"&gt;45132&lt;/D&gt;&lt;D xsi:type="xsd:long"&gt;45133&lt;/D&gt;&lt;D xsi:type="xsd:long"&gt;45134&lt;/D&gt;&lt;D xsi:type="xsd:long"&gt;45135&lt;/D&gt;&lt;D xsi:type="xsd:long"&gt;45136&lt;/D&gt;&lt;D xsi:type="xsd:long"&gt;45137&lt;/D&gt;&lt;D xsi:type="xsd:long"&gt;45138&lt;/D&gt;&lt;D xsi:type="xsd:long"&gt;45139&lt;/D&gt;&lt;D xsi:type="xsd:long"&gt;45140&lt;/D&gt;&lt;D xsi:type="xsd:long"&gt;45141&lt;/D&gt;&lt;D xsi:type="xsd:long"&gt;45142&lt;/D&gt;&lt;D xsi:type="xsd:long"&gt;45143&lt;/D&gt;&lt;D xsi:type="xsd:long"&gt;45144&lt;/D&gt;&lt;D xsi:type="xsd:long"&gt;45145&lt;/D&gt;&lt;D xsi:type="xsd:long"&gt;45146&lt;/D&gt;&lt;D xsi:type="xsd:long"&gt;45147&lt;/D&gt;&lt;D xsi:type="xsd:long"&gt;45148&lt;/D&gt;&lt;D xsi:type="xsd:long"&gt;45149&lt;/D&gt;&lt;D xsi:type="xsd:long"&gt;45150&lt;/D&gt;&lt;D xsi:type="xsd:long"&gt;45151&lt;/D&gt;&lt;D xsi:type="xsd:long"&gt;45152&lt;/D&gt;&lt;D xsi:type="xsd:long"&gt;45153&lt;/D&gt;&lt;D xsi:type="xsd:long"&gt;45154&lt;/D&gt;&lt;D xsi:type="xsd:long"&gt;45155&lt;/D&gt;&lt;D xsi:type="xsd:long"&gt;45156&lt;/D&gt;&lt;D xsi:type="xsd:long"&gt;45157&lt;/D&gt;&lt;D xsi:type="xsd:long"&gt;45158&lt;/D&gt;&lt;D xsi:type="xsd:long"&gt;45159&lt;/D&gt;&lt;D xsi:type="xsd:long"&gt;45160&lt;/D&gt;&lt;D xsi:type="xsd:long"&gt;45161&lt;/D&gt;&lt;D xsi:type="xsd:long"&gt;45162&lt;/D&gt;&lt;D xsi:type="xsd:long"&gt;45163&lt;/D&gt;&lt;D xsi:type="xsd:long"&gt;45164&lt;/D&gt;&lt;D xsi:type="xsd:long"&gt;45165&lt;/D&gt;&lt;D xsi:type="xsd:long"&gt;45166&lt;/D&gt;&lt;D xsi:type="xsd:long"&gt;45167&lt;/D&gt;&lt;D xsi:type="xsd:long"&gt;45168&lt;/D&gt;&lt;D xsi:type="xsd:long"&gt;45169&lt;/D&gt;&lt;D xsi:type="xsd:long"&gt;45170&lt;/D&gt;&lt;D xsi:type="xsd:long"&gt;45171&lt;/D&gt;&lt;D xsi:type="xsd:long"&gt;45172&lt;/D&gt;&lt;D xsi:type="xsd:long"&gt;45173&lt;/D&gt;&lt;D xsi:type="xsd:long"&gt;45174&lt;/D&gt;&lt;D xsi:type="xsd:long"&gt;45175&lt;/D&gt;&lt;D xsi:type="xsd:long"&gt;45176&lt;/D&gt;&lt;D xsi:type="xsd:long"&gt;45177&lt;/D&gt;&lt;D xsi:type="xsd:long"&gt;45178&lt;/D&gt;&lt;D xsi:type="xsd:long"&gt;45179&lt;/D&gt;&lt;D xsi:type="xsd:long"&gt;45180&lt;/D&gt;&lt;D xsi:type="xsd:long"&gt;45181&lt;/D&gt;&lt;D xsi:type="xsd:long"&gt;45182&lt;/D&gt;&lt;D xsi:type="xsd:long"&gt;45183&lt;/D&gt;&lt;D xsi:type="xsd:long"&gt;45184&lt;/D&gt;&lt;D xsi:type="xsd:long"&gt;45185&lt;/D&gt;&lt;D xsi:type="xsd:long"&gt;45186&lt;/D&gt;&lt;D xsi:type="xsd:long"&gt;45187&lt;/D&gt;&lt;D xsi:type="xsd:long"&gt;45188&lt;/D&gt;&lt;D xsi:type="xsd:long"&gt;45189&lt;/D&gt;&lt;D xsi:type="xsd:long"&gt;45190&lt;/D&gt;&lt;D xsi:type="xsd:long"&gt;45191&lt;/D&gt;&lt;D xsi:type="xsd:long"&gt;45192&lt;/D&gt;&lt;D xsi:type="xsd:long"&gt;45193&lt;/D&gt;&lt;D xsi:type="xsd:long"&gt;45194&lt;/D&gt;&lt;D xsi:type="xsd:long"&gt;45195&lt;/D&gt;&lt;D xsi:type="xsd:long"&gt;45196&lt;/D&gt;&lt;D xsi:type="xsd:long"&gt;45197&lt;/D&gt;&lt;D xsi:type="xsd:long"&gt;45198&lt;/D&gt;&lt;D xsi:type="xsd:long"&gt;45199&lt;/D&gt;&lt;D xsi:type="xsd:long"&gt;45200&lt;/D&gt;&lt;D xsi:type="xsd:long"&gt;45201&lt;/D&gt;&lt;D xsi:type="xsd:long"&gt;45202&lt;/D&gt;&lt;D xsi:type="xsd:long"&gt;45203&lt;/D&gt;&lt;D xsi:type="xsd:long"&gt;45204&lt;/D&gt;&lt;D xsi:type="xsd:long"&gt;45205&lt;/D&gt;&lt;D xsi:type="xsd:long"&gt;45206&lt;/D&gt;&lt;D xsi:type="xsd:long"&gt;45207&lt;/D&gt;&lt;D xsi:type="xsd:long"&gt;45208&lt;/D&gt;&lt;D xsi:type="xsd:long"&gt;45209&lt;/D&gt;&lt;D xsi:type="xsd:long"&gt;45210&lt;/D&gt;&lt;D xsi:type="xsd:long"&gt;45211&lt;/D&gt;&lt;D xsi:type="xsd:long"&gt;45212&lt;/D&gt;&lt;D xsi:type="xsd:long"&gt;45213&lt;/D&gt;&lt;D xsi:type="xsd:long"&gt;45214&lt;/D&gt;&lt;D xsi:type="xsd:long"&gt;45215&lt;/D&gt;&lt;D xsi:type="xsd:long"&gt;45216&lt;/D&gt;&lt;D xsi:type="xsd:long"&gt;45217&lt;/D&gt;&lt;D xsi:type="xsd:long"&gt;45218&lt;/D&gt;&lt;D xsi:type="xsd:long"&gt;45219&lt;/D&gt;&lt;D xsi:type="xsd:long"&gt;45220&lt;/D&gt;&lt;D xsi:type="xsd:long"&gt;45221&lt;/D&gt;&lt;D xsi:type="xsd:long"&gt;45222&lt;/D&gt;&lt;D xsi:type="xsd:long"&gt;45223&lt;/D&gt;&lt;D xsi:type="xsd:long"&gt;45224&lt;/D&gt;&lt;D xsi:type="xsd:long"&gt;45225&lt;/D&gt;&lt;D xsi:type="xsd:long"&gt;45226&lt;/D&gt;&lt;D xsi:type="xsd:long"&gt;45227&lt;/D&gt;&lt;D xsi:type="xsd:long"&gt;45228&lt;/D&gt;&lt;D xsi:type="xsd:long"&gt;45229&lt;/D&gt;&lt;D xsi:type="xsd:long"&gt;45230&lt;/D&gt;&lt;D xsi:type="xsd:long"&gt;45231&lt;/D&gt;&lt;D xsi:type="xsd:long"&gt;45232&lt;/D&gt;&lt;D xsi:type="xsd:long"&gt;45233&lt;/D&gt;&lt;D xsi:type="xsd:long"&gt;45234&lt;/D&gt;&lt;D xsi:type="xsd:long"&gt;45235&lt;/D&gt;&lt;D xsi:type="xsd:long"&gt;45236&lt;/D&gt;&lt;D xsi:type="xsd:long"&gt;45237&lt;/D&gt;&lt;D xsi:type="xsd:long"&gt;45238&lt;/D&gt;&lt;D xsi:type="xsd:long"&gt;45239&lt;/D&gt;&lt;D xsi:type="xsd:long"&gt;45240&lt;/D&gt;&lt;D xsi:type="xsd:long"&gt;45241&lt;/D&gt;&lt;D xsi:type="xsd:long"&gt;45242&lt;/D&gt;&lt;D xsi:type="xsd:long"&gt;45243&lt;/D&gt;&lt;D xsi:type="xsd:long"&gt;45244&lt;/D&gt;&lt;D xsi:type="xsd:long"&gt;45245&lt;/D&gt;&lt;D xsi:type="xsd:long"&gt;45246&lt;/D&gt;&lt;D xsi:type="xsd:long"&gt;45247&lt;/D&gt;&lt;D xsi:type="xsd:long"&gt;45248&lt;/D&gt;&lt;D xsi:type="xsd:long"&gt;45249&lt;/D&gt;&lt;D xsi:type="xsd:long"&gt;45250&lt;/D&gt;&lt;D xsi:type="xsd:long"&gt;45251&lt;/D&gt;&lt;D xsi:type="xsd:long"&gt;45252&lt;/D&gt;&lt;D xsi:type="xsd:long"&gt;45253&lt;/D&gt;&lt;D xsi:type="xsd:long"&gt;45254&lt;/D&gt;&lt;D xsi:type="xsd:long"&gt;45255&lt;/D&gt;&lt;D xsi:type="xsd:long"&gt;45256&lt;/D&gt;&lt;D xsi:type="xsd:long"&gt;45257&lt;/D&gt;&lt;D xsi:type="xsd:long"&gt;45258&lt;/D&gt;&lt;D xsi:type="xsd:long"&gt;45259&lt;/D&gt;&lt;D xsi:type="xsd:long"&gt;45260&lt;/D&gt;&lt;D xsi:type="xsd:long"&gt;45261&lt;/D&gt;&lt;D xsi:type="xsd:long"&gt;45262&lt;/D&gt;&lt;D xsi:type="xsd:long"&gt;45263&lt;/D&gt;&lt;D xsi:type="xsd:long"&gt;45264&lt;/D&gt;&lt;D xsi:type="xsd:long"&gt;45265&lt;/D&gt;&lt;D xsi:type="xsd:long"&gt;45266&lt;/D&gt;&lt;D xsi:type="xsd:long"&gt;45267&lt;/D&gt;&lt;D xsi:type="xsd:long"&gt;45268&lt;/D&gt;&lt;D xsi:type="xsd:long"&gt;45269&lt;/D&gt;&lt;D xsi:type="xsd:long"&gt;45270&lt;/D&gt;&lt;D xsi:type="xsd:long"&gt;45271&lt;/D&gt;&lt;D xsi:type="xsd:long"&gt;45272&lt;/D&gt;&lt;D xsi:type="xsd:long"&gt;45273&lt;/D&gt;&lt;D xsi:type="xsd:long"&gt;45274&lt;/D&gt;&lt;D xsi:type="xsd:long"&gt;45275&lt;/D&gt;&lt;D xsi:type="xsd:long"&gt;45276&lt;/D&gt;&lt;D xsi:type="xsd:long"&gt;45277&lt;/D&gt;&lt;D xsi:type="xsd:long"&gt;45278&lt;/D&gt;&lt;D xsi:type="xsd:long"&gt;45279&lt;/D&gt;&lt;D xsi:type="xsd:long"&gt;45280&lt;/D&gt;&lt;D xsi:type="xsd:long"&gt;45281&lt;/D&gt;&lt;D xsi:type="xsd:long"&gt;45282&lt;/D&gt;&lt;D xsi:type="xsd:long"&gt;45283&lt;/D&gt;&lt;D xsi:type="xsd:long"&gt;45284&lt;/D&gt;&lt;D xsi:type="xsd:long"&gt;45285&lt;/D&gt;&lt;D xsi:type="xsd:long"&gt;45286&lt;/D&gt;&lt;D xsi:type="xsd:long"&gt;45287&lt;/D&gt;&lt;D xsi:type="xsd:long"&gt;45288&lt;/D&gt;&lt;D xsi:type="xsd:long"&gt;45289&lt;/D&gt;&lt;D xsi:type="xsd:long"&gt;45290&lt;/D&gt;&lt;D xsi:type="xsd:long"&gt;45291&lt;/D&gt;&lt;D xsi:type="xsd:long"&gt;45292&lt;/D&gt;&lt;D xsi:type="xsd:long"&gt;45293&lt;/D&gt;&lt;D xsi:type="xsd:long"&gt;45294&lt;/D&gt;&lt;D xsi:type="xsd:long"&gt;45295&lt;/D&gt;&lt;/FQL&gt;&lt;FQL&gt;&lt;Q&gt;NVDA-US^FG_PRICE_HIGH(20201231,20240104,D)&lt;/Q&gt;&lt;R&gt;1100&lt;/R&gt;&lt;C&gt;1&lt;/C&gt;&lt;D xsi:type="xsd:double"&gt;131.51125&lt;/D&gt;&lt;D xsi:type="xsd:double"&gt;131.51125&lt;/D&gt;&lt;D xsi:type="xsd:double"&gt;131.51125&lt;/D&gt;&lt;D xsi:type="xsd:double"&gt;131.51125&lt;/D&gt;&lt;D xsi:type="xsd:double"&gt;136.52498&lt;/D&gt;&lt;D xsi:type="xsd:double"&gt;134.435&lt;/D&gt;&lt;D xsi:type="xsd:double"&gt;132.45&lt;/D&gt;&lt;D xsi:type="xsd:double"&gt;133.7775&lt;/D&gt;&lt;D xsi:type="xsd:double"&gt;134.20998&lt;/D&gt;&lt;D xsi:type="xsd:double"&gt;134.20998&lt;/D&gt;&lt;D xsi:type="xsd:double"&gt;134.20998&lt;/D&gt;&lt;D xsi:type="xsd:double"&gt;139.61&lt;/D&gt;&lt;D xsi:type="xsd:double"&gt;137.545&lt;/D&gt;&lt;D xsi:type="xsd:double"&gt;136.24997&lt;/D&gt;&lt;D xsi:type="xsd:double"&gt;135.9975&lt;/D&gt;&lt;D xsi:type="xsd:double"&gt;133.2525&lt;/D&gt;&lt;D xsi:type="xsd:double"&gt;133.2525&lt;/D&gt;&lt;D xsi:type="xsd:double"&gt;133.2525&lt;/D&gt;&lt;D xsi:type="xsd:double"&gt;133.2525&lt;/D&gt;&lt;D xsi:type="xsd:double"&gt;130.93982&lt;/D&gt;&lt;D xsi:type="xsd:double"&gt;134.305&lt;/D&gt;&lt;D xsi:type="xsd:double"&gt;139.99358&lt;/D&gt;&lt;D xsi:type="xsd:double"&gt;138.41733&lt;/D&gt;&lt;D xsi:type="xsd:double"&gt;138.41733&lt;/D&gt;&lt;D xsi:type="xsd:double"&gt;138.41733&lt;/D&gt;&lt;D xsi:type="xsd:double"&gt;138.285&lt;/D&gt;&lt;D xsi:type="xsd:double"&gt;136.4475&lt;/D&gt;&lt;D xsi:type="xsd:double"&gt;132.3275&lt;/D&gt;&lt;D xsi:type="xsd:double"&gt;133.3975&lt;/D&gt;&lt;D xsi:type="xsd:double"&gt;133.3475&lt;/D&gt;&lt;D xsi:type="xsd:double"&gt;133.3475&lt;/D&gt;&lt;D xsi:type="xsd:double"&gt;133.3475&lt;/D&gt;&lt;D xsi:type="xsd:double"&gt;132.7075&lt;/D&gt;&lt;D xsi:type="xsd:double"&gt;135.72&lt;/D&gt;&lt;D xsi:type="xsd:double"&gt;139.3175&lt;/D&gt;&lt;D xsi:type="xsd:double"&gt;136.735&lt;/D&gt;&lt;D xsi:type="xsd:double"&gt;137.3725&lt;/D&gt;&lt;D xsi:type="xsd:double"&gt;137.3725&lt;/D&gt;&lt;D xsi:type="xsd:double"&gt;137.3725&lt;/D&gt;&lt;D xsi:type="xsd:double"&gt;144.7375&lt;/D&gt;&lt;D xsi:type="xsd:double"&gt;145.8325&lt;/D&gt;&lt;D xsi:type="xsd:double"&gt;149.05&lt;/D&gt;&lt;D xsi:type="xsd:double"&gt;152.7225&lt;/D&gt;&lt;D xsi:type="xsd:double"&gt;152.91138&lt;/D&gt;&lt;D xsi:type="xsd:double"&gt;152.91138&lt;/D&gt;&lt;D xsi:type="xsd:double"&gt;152.91138&lt;/D&gt;&lt;D xsi:type="xsd:double"&gt;152.91138&lt;/D&gt;&lt;D xsi:type="xsd:double"&gt;153.725&lt;/D&gt;&lt;D xsi:type="xsd:double"&gt;152.23517&lt;/D&gt;&lt;D xsi:type="xsd:double"&gt;148.7325&lt;/D&gt;&lt;D xsi:type="xsd:double"&gt;151.76997&lt;/D&gt;&lt;D xsi:type="xsd:double"&gt;151.76997&lt;/D&gt;&lt;D xsi:type="xsd:double"&gt;151.76997&lt;/D&gt;&lt;D xsi:type="xsd:double"&gt;151.3325&lt;/D&gt;&lt;D xsi:type="xsd:double"&gt;142.3875&lt;/D&gt;&lt;D xsi:type="xsd:double"&gt;145.0675&lt;/D&gt;&lt;D xsi:type="xsd:double"&gt;143.7475&lt;/D&gt;&lt;D xsi:type="xsd:double"&gt;138.545&lt;/D&gt;&lt;D xsi:type="xsd:double"&gt;138.545&lt;/D&gt;&lt;D xsi:type="xsd:double"&gt;138.545&lt;/D&gt;&lt;D xsi:type="xsd:double"&gt;139.25&lt;/D&gt;&lt;D xsi:type="xsd:double"&gt;139.205&lt;/D&gt;&lt;D xsi:type="xsd:double"&gt;134.515&lt;/D&gt;&lt;D xsi:type="xsd:double"&gt;129.75&lt;/D&gt;&lt;D xsi:type="xsd:double"&gt;125.5&lt;/D&gt;&lt;D xsi:type="xsd:double"&gt;125.5&lt;/D&gt;&lt;D xsi:type="xsd:double"&gt;125.5&lt;/D&gt;&lt;D xsi:type="xsd:double"&gt;124.7125&lt;/D&gt;&lt;D xsi:type="xsd:double"&gt;126.1675&lt;/D&gt;&lt;D xsi:type="xsd:double"&gt;129.8&lt;/D&gt;&lt;D xsi:type="xsd:double"&gt;130.4625&lt;/D&gt;&lt;D xsi:type="xsd:double"&gt;128.8875&lt;/D&gt;&lt;D xsi:type="xsd:double"&gt;128.8875&lt;/D&gt;&lt;D xsi:type="xsd:double"&gt;128.8875&lt;/D&gt;&lt;D xsi:type="xsd:double"&gt;132.0675&lt;/D&gt;&lt;D xsi:type="xsd:double"&gt;135.125&lt;/D&gt;&lt;D xsi:type="xsd:double"&gt;134.5325&lt;/D&gt;&lt;D xsi:type="xsd:double"&gt;131.84&lt;/D&gt;&lt;D xsi:type="xsd:double"&gt;129.215&lt;/D&gt;&lt;D xsi:type="xsd:double"&gt;129.215&lt;/D&gt;&lt;D xsi:type="xsd:double"&gt;129.215&lt;/D&gt;&lt;D xsi:type="xsd:double"&gt;133.945&lt;/D&gt;&lt;D xsi:type="xsd:double"&gt;133.445&lt;/D&gt;&lt;D xsi:type="xsd:double"&gt;131.59125&lt;/D&gt;&lt;D xsi:type="xsd:double"&gt;127.1475&lt;/D&gt;&lt;D xsi:type="xsd:double"&gt;128.5625&lt;/D&gt;&lt;D xsi:type="xsd:double"&gt;128.5625&lt;/D&gt;&lt;D xsi:type="xsd:double"&gt;128.5625&lt;/D&gt;&lt;D xsi:type="xsd:double"&gt;130.625&lt;/D&gt;&lt;D xsi:type="xsd:double"&gt;129.7525&lt;/D&gt;&lt;D xsi:type="xsd:double"&gt;134.705&lt;/D&gt;&lt;D xsi:type="xsd:double"&gt;138.7&lt;/D&gt;&lt;D xsi:type="xsd:double"&gt;138.7&lt;/D&gt;&lt;D xsi:type="xsd:double"&gt;138.7&lt;/D&gt;&lt;D xsi:type="xsd:double"&gt;138.7&lt;/D&gt;&lt;D xsi:type="xsd:double"&gt;140.13962&lt;/D&gt;&lt;D xsi:type="xsd:double"&gt;140.54124&lt;/D&gt;&lt;D xsi:type="xsd:double"&gt;142.43498&lt;/D&gt;&lt;D xsi:type="xsd:double"&gt;144.715&lt;/D&gt;&lt;D xsi:type="xsd:double"&gt;144.08&lt;/D&gt;&lt;D xsi:type="xsd:double"&gt;144.08&lt;/D&gt;&lt;D xsi:type="xsd:double"&gt;144.08&lt;/D&gt;&lt;D xsi:type="xsd:double"&gt;153.525&lt;/D&gt;&lt;D xsi:type="xsd:double"&gt;157&lt;/D&gt;&lt;D xsi:type="xsd:double"&gt;157.2046&lt;/D&gt;&lt;D xsi:type="xsd:double"&gt;162.1415&lt;/D&gt;&lt;D xsi:type="xsd:double"&gt;161.6575&lt;/D&gt;&lt;D xsi:type="xsd:double"&gt;161.6575&lt;/D&gt;&lt;D xsi:type="xsd:double"&gt;161.6575&lt;/D&gt;&lt;D xsi:type="xsd:double"&gt;158.075&lt;/D&gt;&lt;D xsi:type="xsd:double"&gt;154.97&lt;/D&gt;&lt;D xsi:type="xsd:double"&gt;153.625&lt;/D&gt;&lt;D xsi:type="xsd:double"&gt;154.38568&lt;/D&gt;&lt;D xsi:type="xsd:double"&gt;153.34875&lt;/D&gt;&lt;D xsi:type="xsd:double"&gt;153.34875&lt;/D&gt;&lt;D xsi:type="xsd:double"&gt;153.34875&lt;/D&gt;&lt;D xsi:type="xsd:double"&gt;154.79&lt;/D&gt;&lt;D xsi:type="xsd:double"&gt;156.705&lt;/D&gt;&lt;D xsi:type="xsd:double"&gt;155.3225&lt;/D&gt;&lt;D xsi:type="xsd:double"&gt;154.365&lt;/D&gt;&lt;D xsi:type="xsd:double"&gt;153.64998&lt;/D&gt;&lt;D xsi:type="xsd:double"&gt;153.64998&lt;/D&gt;&lt;D xsi:type="xsd:double"&gt;153.64998&lt;/D&gt;&lt;D xsi:type="xsd:double"&gt;152.4675&lt;/D&gt;&lt;D xsi:type="xsd:double"&gt;146.375&lt;/D&gt;&lt;D xsi:type="xsd:double"&gt;148.135&lt;/D&gt;&lt;D xsi:type="xsd:double"&gt;145.7125&lt;/D&gt;&lt;D xsi:type="xsd:double"&gt;149.7075&lt;/D&gt;&lt;D xsi:type="xsd:double"&gt;149.7075&lt;/D&gt;&lt;D xsi:type="xsd:double"&gt;149.7075&lt;/D&gt;&lt;D xsi:type="xsd:double"&gt;148.06&lt;/D&gt;&lt;D xsi:type="xsd:double"&gt;143.5475&lt;/D&gt;&lt;D xsi:type="xsd:double"&gt;142.6025&lt;/D&gt;&lt;D xsi:type="xsd:double"&gt;140.8075&lt;/D&gt;&lt;D xsi:type="xsd:double"&gt;143.28105&lt;/D&gt;&lt;D xsi:type="xsd:double"&gt;143.28105&lt;/D&gt;&lt;D xsi:type="xsd:double"&gt;143.28105&lt;/D&gt;&lt;D xsi:type="xsd:double"&gt;141.6925&lt;/D&gt;&lt;D xsi:type="xsd:double"&gt;144.0425&lt;/D&gt;&lt;D xsi:type="xsd:double"&gt;140.795&lt;/D&gt;&lt;D xsi:type="xsd:double"&gt;146.83784&lt;/D&gt;&lt;D xsi:type="xsd:double"&gt;152.22&lt;/D&gt;&lt;D xsi:type="xsd:double"&gt;152.22&lt;/D&gt;&lt;D xsi:type="xsd:double"&gt;152.22&lt;/D&gt;&lt;D xsi:type="xsd:double"&gt;157.45&lt;/D&gt;&lt;D xsi:type="xsd:double"&gt;158.18498&lt;/D&gt;&lt;D xsi:type="xsd:double"&gt;157.9375&lt;/D&gt;&lt;D xsi:type="xsd:double"&gt;157.5&lt;/D&gt;&lt;D xsi:type="xsd:double"&gt;162.77475&lt;/D&gt;&lt;D xsi:type="xsd:double"&gt;162.77475&lt;/D&gt;&lt;D xsi:type="xsd:double"&gt;162.77475&lt;/D&gt;&lt;D xsi:type="xsd:double"&gt;162.77475&lt;/D&gt;&lt;D xsi:type="xsd:double"&gt;163.88126&lt;/D&gt;&lt;D xsi:type="xsd:double"&gt;169.18867&lt;/D&gt;&lt;D xsi:type="xsd:double"&gt;172.59&lt;/D&gt;&lt;D xsi:type="xsd:double"&gt;176.61&lt;/D&gt;&lt;D xsi:type="xsd:double"&gt;176.61&lt;/D&gt;&lt;D xsi:type="xsd:double"&gt;176.61&lt;/D&gt;&lt;D xsi:type="xsd:double"&gt;178.125&lt;/D&gt;&lt;D xsi:type="xsd:double"&gt;176.21588&lt;/D&gt;&lt;D xsi:type="xsd:double"&gt;175.75&lt;/D&gt;&lt;D xsi:type="xsd:double"&gt;174.92&lt;/D&gt;&lt;D xsi:type="xsd:double"&gt;179.39224&lt;/D&gt;&lt;D xsi:type="xsd:double"&gt;179.39224&lt;/D&gt;&lt;D xsi:type="xsd:double"&gt;179.39224&lt;/D&gt;&lt;D xsi:type="xsd:double"&gt;180.395&lt;/D&gt;&lt;D xsi:type="xsd:double"&gt;180.1625&lt;/D&gt;&lt;D xsi:type="xsd:double"&gt;179.54677&lt;/D&gt;&lt;D xsi:type="xsd:double"&gt;188.35&lt;/D&gt;&lt;D xsi:type="xsd:double"&gt;193.75&lt;/D&gt;&lt;D xsi:type="xsd:double"&gt;193.75&lt;/D&gt;&lt;D xsi:type="xsd:double"&gt;193.75&lt;/D&gt;&lt;D xsi:type="xsd:double"&gt;185.365&lt;/D&gt;&lt;D xsi:type="xsd:double"&gt;189.6375&lt;/D&gt;&lt;D xsi:type="xsd:double"&gt;191.5275&lt;/D&gt;&lt;D xsi:type="xsd:double"&gt;194.2&lt;/D&gt;&lt;D xsi:type="xsd:double"&gt;193.455&lt;/D&gt;&lt;D xsi:type="xsd:double"&gt;193.455&lt;/D&gt;&lt;D xsi:type="xsd:double"&gt;193.455&lt;/D&gt;&lt;D xsi:type="xsd:double"&gt;200.7875&lt;/D&gt;&lt;D xsi:type="xsd:double"&gt;200.9875&lt;/D&gt;&lt;D xsi:type="xsd:double"&gt;201.625&lt;/D&gt;&lt;D xsi:type="xsd:double"&gt;204.56&lt;/D&gt;&lt;D xsi:type="xsd:double"&gt;205.0525&lt;/D&gt;&lt;D xsi:type="xsd:double"&gt;205.0525&lt;/D&gt;&lt;D xsi:type="xsd:double"&gt;205.0525&lt;/D&gt;&lt;D xsi:type="xsd:double"&gt;205.0525&lt;/D&gt;&lt;D xsi:type="xsd:double"&gt;208.42&lt;/D&gt;&lt;D xsi:type="xsd:double"&gt;208.75&lt;/D&gt;&lt;D xsi:type="xsd:double"&gt;201.33&lt;/D&gt;&lt;D xsi:type="xsd:double"&gt;200.80125&lt;/D&gt;&lt;D xsi:type="xsd:double"&gt;200.80125&lt;/D&gt;&lt;D xsi:type="xsd:double"&gt;200.80125&lt;/D&gt;&lt;D xsi:type="xsd:double"&gt;205.3275&lt;/D&gt;&lt;D xsi:type="xsd:double"&gt;204.6125&lt;/D&gt;&lt;D xsi:type="xsd:double"&gt;204.1775&lt;/D&gt;&lt;D xsi:type="xsd:double"&gt;198.47&lt;/D&gt;&lt;D xsi:type="xsd:double"&gt;191.5711&lt;/D&gt;&lt;D xsi:type="xsd:double"&gt;191.5711&lt;/D&gt;&lt;D xsi:type="xsd:double"&gt;191.5711&lt;/D&gt;&lt;D xsi:type="xsd:double"&gt;190.42&lt;/D&gt;&lt;D xsi:type="xsd:double"&gt;188.38&lt;/D&gt;&lt;D xsi:type="xsd:double"&gt;195.27&lt;/D&gt;&lt;D xsi:type="xsd:double"&gt;198.87&lt;/D&gt;&lt;D xsi:type="xsd:double"&gt;197&lt;/D&gt;&lt;D xsi:type="xsd:double"&gt;197&lt;/D&gt;&lt;D xsi:type="xsd:double"&gt;197&lt;/D&gt;&lt;D xsi:type="xsd:double"&gt;194.42&lt;/D&gt;&lt;D xsi:type="xsd:double"&gt;196.22&lt;/D&gt;&lt;D xsi:type="xsd:double"&gt;196.46&lt;/D&gt;&lt;D xsi:type="xsd:double"&gt;198.53&lt;/D&gt;&lt;D xsi:type="xsd:double"&gt;196.3&lt;/D&gt;&lt;D xsi:type="xsd:double"&gt;196.3&lt;/D&gt;&lt;D xsi:type="xsd:double"&gt;196.3&lt;/D&gt;&lt;D xsi:type="xsd:double"&gt;199.61&lt;/D&gt;&lt;D xsi:type="xsd:double"&gt;202.22&lt;/D&gt;&lt;D xsi:type="xsd:double"&gt;203.18&lt;/D&gt;&lt;D xsi:type="xsd:double"&gt;207.33&lt;/D&gt;&lt;D xsi:type="xsd:double"&gt;205.7&lt;/D&gt;&lt;D xsi:type="xsd:double"&gt;205.7&lt;/D&gt;&lt;D xsi:type="xsd:double"&gt;205.7&lt;/D&gt;&lt;D xsi:type="xsd:double"&gt;205.0799&lt;/D&gt;&lt;D xsi:type="xsd:double"&gt;204.3&lt;/D&gt;&lt;D xsi:type="xsd:double"&gt;200.49&lt;/D&gt;&lt;D xsi:type="xsd:double"&gt;200.2899&lt;/D&gt;&lt;D xsi:type="xsd:double"&gt;202.1381&lt;/D&gt;&lt;D xsi:type="xsd:double"&gt;202.1381&lt;/D&gt;&lt;D xsi:type="xsd:double"&gt;202.1381&lt;/D&gt;&lt;D xsi:type="xsd:double"&gt;202.87&lt;/D&gt;&lt;D xsi:type="xsd:double"&gt;197.7&lt;/D&gt;&lt;D xsi:type="xsd:double"&gt;196.3365&lt;/D&gt;&lt;D xsi:type="xsd:double"&gt;204.95&lt;/D&gt;&lt;D xsi:type="xsd:double"&gt;208.6506&lt;/D&gt;&lt;D xsi:type="xsd:double"&gt;208.6506&lt;/D&gt;&lt;D xsi:type="xsd:double"&gt;208.6506&lt;/D&gt;&lt;D xsi:type="xsd:double"&gt;219.97&lt;/D&gt;&lt;D xsi:type="xsd:double"&gt;219.59&lt;/D&gt;&lt;D xsi:type="xsd:double"&gt;224.7&lt;/D&gt;&lt;D xsi:type="xsd:double"&gt;223.4&lt;/D&gt;&lt;D xsi:type="xsd:double"&gt;227.22&lt;/D&gt;&lt;D xsi:type="xsd:double"&gt;227.22&lt;/D&gt;&lt;D xsi:type="xsd:double"&gt;227.22&lt;/D&gt;&lt;D xsi:type="xsd:double"&gt;230.43&lt;/D&gt;&lt;D xsi:type="xsd:double"&gt;226.95&lt;/D&gt;&lt;D xsi:type="xsd:double"&gt;226.97&lt;/D&gt;&lt;D xsi:type="xsd:double"&gt;225.9299&lt;/D&gt;&lt;D xsi:type="xsd:double"&gt;229.86&lt;/D&gt;&lt;D xsi:type="xsd:double"&gt;229.86&lt;/D&gt;&lt;D xsi:type="xsd:double"&gt;229.86&lt;/D&gt;&lt;D xsi:type="xsd:double"&gt;229.86&lt;/D&gt;&lt;D xsi:type="xsd:double"&gt;228.99&lt;/D&gt;&lt;D xsi:type="xsd:double"&gt;226.1&lt;/D&gt;&lt;D xsi:type="xsd:double"&gt;225.38&lt;/D&gt;&lt;D xsi:type="xsd:double"&gt;226.26&lt;/D&gt;&lt;D xsi:type="xsd:double"&gt;226.26&lt;/D&gt;&lt;D xsi:type="xsd:double"&gt;226.26&lt;/D&gt;&lt;D xsi:type="xsd:double"&gt;229.64&lt;/D&gt;&lt;D xsi:type="xsd:double"&gt;224.1&lt;/D&gt;&lt;D xsi:type="xsd:double"&gt;223.6699&lt;/D&gt;&lt;D xsi:type="xsd:double"&gt;222.77&lt;/D&gt;&lt;D xsi:type="xsd:double"&gt;223.21&lt;/D&gt;&lt;D xsi:type="xsd:double"&gt;223.21&lt;/D&gt;&lt;D xsi:type="xsd:double"&gt;223.21&lt;/D&gt;&lt;D xsi:type="xsd:double"&gt;214.33&lt;/D&gt;&lt;D xsi:type="xsd:double"&gt;214.25&lt;/D&gt;&lt;D xsi:type="xsd:double"&gt;219.6&lt;/D&gt;&lt;D xsi:type="xsd:double"&gt;225.345&lt;/D&gt;&lt;D xsi:type="xsd:double"&gt;221.49&lt;/D&gt;&lt;D xsi:type="xsd:double"&gt;221.49&lt;/D&gt;&lt;D xsi:type="xsd:double"&gt;221.49&lt;/D&gt;&lt;D xsi:type="xsd:double"&gt;217.99&lt;/D&gt;&lt;D xsi:type="xsd:double"&gt;214.19&lt;/D&gt;&lt;D xsi:type="xsd:double"&gt;210.17&lt;/D&gt;&lt;D xsi:type="xsd:double"&gt;210.66&lt;/D&gt;&lt;D xsi:type="xsd:double"&gt;208.59&lt;/D&gt;&lt;D xsi:type="xsd:double"&gt;208.59&lt;/D&gt;&lt;D xsi:type="xsd:double"&gt;208.59&lt;/D&gt;&lt;D xsi:type="xsd:double"&gt;205.4179&lt;/D&gt;&lt;D xsi:type="xsd:double"&gt;206.48&lt;/D&gt;&lt;D xsi:type="xsd:double"&gt;207.2&lt;/D&gt;&lt;D xsi:type="xsd:double"&gt;213.22&lt;/D&gt;&lt;D xsi:type="xsd:double"&gt;212.06&lt;/D&gt;&lt;D xsi:type="xsd:double"&gt;212.06&lt;/D&gt;&lt;D xsi:type="xsd:double"&gt;212.06&lt;/D&gt;&lt;D xsi:type="xsd:double"&gt;210.63&lt;/D&gt;&lt;D xsi:type="xsd:double"&gt;210.57&lt;/D&gt;&lt;D xsi:type="xsd:double"&gt;209.9&lt;/D&gt;&lt;D xsi:type="xsd:double"&gt;217.55&lt;/D&gt;&lt;D xsi:type="xsd:double"&gt;219.31&lt;/D&gt;&lt;D xsi:type="xsd:double"&gt;219.31&lt;/D&gt;&lt;D xsi:type="xsd:double"&gt;219.31&lt;/D&gt;&lt;D xsi:type="xsd:double"&gt;222.91&lt;/D&gt;&lt;D xsi:type="xsd:double"&gt;223.79&lt;/D&gt;&lt;D xsi:type="xsd:double"&gt;224.33&lt;/D&gt;&lt;D xsi:type="xsd:double"&gt;227.11&lt;/D&gt;&lt;D xsi:type="xsd:double"&gt;231.3&lt;/D&gt;&lt;D xsi:type="xsd:double"&gt;231.3&lt;/D&gt;&lt;D xsi:type="xsd:double"&gt;231.3&lt;/D&gt;&lt;D xsi:type="xsd:double"&gt;233.5499&lt;/D&gt;&lt;D xsi:type="xsd:double"&gt;252.59&lt;/D&gt;&lt;D xsi:type="xsd:double"&gt;250.9&lt;/D&gt;&lt;D xsi:type="xsd:double"&gt;249.5&lt;/D&gt;&lt;D xsi:type="xsd:double"&gt;257.09&lt;/D&gt;&lt;D xsi:type="xsd:double"&gt;257.09&lt;/D&gt;&lt;D xsi:type="xsd:double"&gt;257.09&lt;/D&gt;&lt;D xsi:type="xsd:double"&gt;258.94&lt;/D&gt;&lt;D xsi:type="xsd:double"&gt;266.78&lt;/D&gt;&lt;D xsi:type="xsd:double"&gt;267.84&lt;/D&gt;&lt;D xsi:type="xsd:double"&gt;313.65&lt;/D&gt;&lt;D xsi:type="xsd:double"&gt;314&lt;/D&gt;&lt;D xsi:type="xsd:double"&gt;314&lt;/D&gt;&lt;D xsi:type="xsd:double"&gt;314&lt;/D&gt;&lt;D xsi:type="xsd:double"&gt;311&lt;/D&gt;&lt;D xsi:type="xsd:double"&gt;323.1&lt;/D&gt;&lt;D xsi:type="xsd:double"&gt;308.5&lt;/D&gt;&lt;D xsi:type="xsd:double"&gt;305.9&lt;/D&gt;&lt;D xsi:type="xsd:double"&gt;306.8&lt;/D&gt;&lt;D xsi:type="xsd:double"&gt;306.8&lt;/D&gt;&lt;D xsi:type="xsd:double"&gt;306.8&lt;/D&gt;&lt;D xsi:type="xsd:double"&gt;306.44&lt;/D&gt;&lt;D xsi:type="xsd:double"&gt;303.9&lt;/D&gt;&lt;D xsi:type="xsd:double"&gt;305.09&lt;/D&gt;&lt;D xsi:type="xsd:double"&gt;327.6&lt;/D&gt;&lt;D xsi:type="xsd:double"&gt;330.88&lt;/D&gt;&lt;D xsi:type="xsd:double"&gt;330.88&lt;/D&gt;&lt;D xsi:type="xsd:double"&gt;330.88&lt;/D&gt;&lt;D xsi:type="xsd:double"&gt;346.47&lt;/D&gt;&lt;D xsi:type="xsd:double"&gt;323.6&lt;/D&gt;&lt;D xsi:type="xsd:double"&gt;328.55&lt;/D&gt;&lt;D xsi:type="xsd:double"&gt;328.55&lt;/D&gt;&lt;D xsi:type="xsd:double"&gt;327.1&lt;/D&gt;&lt;D xsi:type="xsd:double"&gt;327.1&lt;/D&gt;&lt;D xsi:type="xsd:double"&gt;327.1&lt;/D&gt;&lt;D xsi:type="xsd:double"&gt;334.12&lt;/D&gt;&lt;D xsi:type="xsd:double"&gt;333.53&lt;/D&gt;&lt;D xsi:type="xsd:double"&gt;332.8934&lt;/D&gt;&lt;D xsi:type="xsd:double"&gt;324.7799&lt;/D&gt;&lt;D xsi:type="xsd:double"&gt;321.29&lt;/D&gt;&lt;D xsi:type="xsd:double"&gt;321.29&lt;/D&gt;&lt;D xsi:type="xsd:double"&gt;321.29&lt;/D&gt;&lt;D xsi:type="xsd:double"&gt;302.41&lt;/D&gt;&lt;D xsi:type="xsd:double"&gt;324.49&lt;/D&gt;&lt;D xsi:type="xsd:double"&gt;322.9&lt;/D&gt;&lt;D xsi:type="xsd:double"&gt;322.05&lt;/D&gt;&lt;D xsi:type="xsd:double"&gt;313.05&lt;/D&gt;&lt;D xsi:type="xsd:double"&gt;313.05&lt;/D&gt;&lt;D xsi:type="xsd:double"&gt;313.05&lt;/D&gt;&lt;D xsi:type="xsd:double"&gt;302.94&lt;/D&gt;&lt;D xsi:type="xsd:double"&gt;286.78&lt;/D&gt;&lt;D xsi:type="xsd:double"&gt;305&lt;/D&gt;&lt;D xsi:type="xsd:double"&gt;311.6&lt;/D&gt;&lt;D xsi:type="xsd:double"&gt;289.22&lt;/D&gt;&lt;D xsi:type="xsd:double"&gt;289.22&lt;/D&gt;&lt;D xsi:type="xsd:double"&gt;289.22&lt;/D&gt;&lt;D xsi:type="xsd:double"&gt;281.44&lt;/D&gt;&lt;D xsi:type="xsd:double"&gt;291.2&lt;/D&gt;&lt;D xsi:type="xsd:double"&gt;295.55&lt;/D&gt;&lt;D xsi:type="xsd:double"&gt;300.59&lt;/D&gt;&lt;D xsi:type="xsd:double"&gt;300.59&lt;/D&gt;&lt;D xsi:type="xsd:double"&gt;300.59&lt;/D&gt;&lt;D xsi:type="xsd:double"&gt;300.59&lt;/D&gt;&lt;D xsi:type="xsd:double"&gt;310.865&lt;/D&gt;&lt;D xsi:type="xsd:double"&gt;313.3&lt;/D&gt;&lt;D xsi:type="xsd:double"&gt;305.48&lt;/D&gt;&lt;D xsi:type="xsd:double"&gt;304.57&lt;/D&gt;&lt;D xsi:type="xsd:double"&gt;300.3&lt;/D&gt;&lt;D xsi:type="xsd:double"&gt;300.3&lt;/D&gt;&lt;D xsi:type="xsd:double"&gt;300.3&lt;/D&gt;&lt;D xsi:type="xsd:double"&gt;307.11&lt;/D&gt;&lt;D xsi:type="xsd:double"&gt;304.68&lt;/D&gt;&lt;D xsi:type="xsd:double"&gt;294.16&lt;/D&gt;&lt;D xsi:type="xsd:double"&gt;284.3799&lt;/D&gt;&lt;D xsi:type="xsd:double"&gt;284.22&lt;/D&gt;&lt;D xsi:type="xsd:double"&gt;284.22&lt;/D&gt;&lt;D xsi:type="xsd:double"&gt;284.22&lt;/D&gt;&lt;D xsi:type="xsd:double"&gt;274.69&lt;/D&gt;&lt;D xsi:type="xsd:double"&gt;280.65&lt;/D&gt;&lt;D xsi:type="xsd:double"&gt;285.95&lt;/D&gt;&lt;D xsi:type="xsd:double"&gt;284.8&lt;/D&gt;&lt;D xsi:type="xsd:double"&gt;271.969&lt;/D&gt;&lt;D xsi:type="xsd:double"&gt;271.969&lt;/D&gt;&lt;D xsi:type="xsd:double"&gt;271.969&lt;/D&gt;&lt;D xsi:type="xsd:double"&gt;271.969&lt;/D&gt;&lt;D xsi:type="xsd:double"&gt;266.38&lt;/D&gt;&lt;D xsi:type="xsd:double"&gt;265.4317&lt;/D&gt;&lt;D xsi:type="xsd:double"&gt;255.7904&lt;/D&gt;&lt;D xsi:type="xsd:double"&gt;248.23&lt;/D&gt;&lt;D xsi:type="xsd:double"&gt;248.23&lt;/D&gt;&lt;D xsi:type="xsd:double"&gt;248.23&lt;/D&gt;&lt;D xsi:type="xsd:double"&gt;233.8&lt;/D&gt;&lt;D xsi:type="xsd:double"&gt;229.43&lt;/D&gt;&lt;D xsi:type="xsd:double"&gt;240.57&lt;/D&gt;&lt;D xsi:type="xsd:double"&gt;239.95&lt;/D&gt;&lt;D xsi:type="xsd:double"&gt;228.58&lt;/D&gt;&lt;D xsi:type="xsd:double"&gt;228.58&lt;/D&gt;&lt;D xsi:type="xsd:double"&gt;228.58&lt;/D&gt;&lt;D xsi:type="xsd:double"&gt;245.09&lt;/D&gt;&lt;D xsi:type="xsd:double"&gt;251.45&lt;/D&gt;&lt;D xsi:type="xsd:double"&gt;258.17&lt;/D&gt;&lt;D xsi:type="xsd:double"&gt;250.77&lt;/D&gt;&lt;D xsi:type="xsd:double"&gt;246.35&lt;/D&gt;&lt;D xsi:type="xsd:double"&gt;246.35&lt;/D&gt;&lt;D xsi:type="xsd:double"&gt;246.35&lt;/D&gt;&lt;D xsi:type="xsd:double"&gt;251.82&lt;/D&gt;&lt;D xsi:type="xsd:double"&gt;252.3&lt;/D&gt;&lt;D xsi:type="xsd:double"&gt;267.25&lt;/D&gt;&lt;D xsi:type="xsd:double"&gt;269.2499&lt;/D&gt;&lt;D xsi:type="xsd:double"&gt;261.52&lt;/D&gt;&lt;D xsi:type="xsd:double"&gt;261.52&lt;/D&gt;&lt;D xsi:type="xsd:double"&gt;261.52&lt;/D&gt;&lt;D xsi:type="xsd:double"&gt;248.75&lt;/D&gt;&lt;D xsi:type="xsd:double"&gt;265.45&lt;/D&gt;&lt;D xsi:type="xsd:double"&gt;265.82&lt;/D&gt;&lt;D xsi:type="xsd:double"&gt;257.85&lt;/D&gt;&lt;D xsi:type="xsd:double"&gt;249.86&lt;/D&gt;&lt;D xsi:type="xsd:double"&gt;249.86&lt;/D&gt;&lt;D xsi:type="xsd:double"&gt;249.86&lt;/D&gt;&lt;D xsi:type="xsd:double"&gt;249.86&lt;/D&gt;&lt;D xsi:type="xsd:double"&gt;240.6399&lt;/D&gt;&lt;D xsi:type="xsd:double"&gt;241.5499&lt;/D&gt;&lt;D xsi:type="xsd:double"&gt;238&lt;/D&gt;&lt;D xsi:type="xsd:double"&gt;242.17&lt;/D&gt;&lt;D xsi:type="xsd:double"&gt;242.17&lt;/D&gt;&lt;D xsi:type="xsd:double"&gt;242.17&lt;/D&gt;&lt;D xsi:type="xsd:double"&gt;246.65&lt;/D&gt;&lt;D xsi:type="xsd:double"&gt;243.77&lt;/D&gt;&lt;D xsi:type="xsd:double"&gt;244.09&lt;/D&gt;&lt;D xsi:type="xsd:double"&gt;243.2599&lt;/D&gt;&lt;D xsi:type="xsd:double"&gt;236.8&lt;/D&gt;&lt;D xsi:type="xsd:double"&gt;236.8&lt;/D&gt;&lt;D xsi:type="xsd:double"&gt;236.8&lt;/D&gt;&lt;D xsi:type="xsd:double"&gt;230.33&lt;/D&gt;&lt;D xsi:type="xsd:double"&gt;223.7299&lt;/D&gt;&lt;D xsi:type="xsd:double"&gt;232.2&lt;/D&gt;&lt;D xsi:type="xsd:double"&gt;227.88&lt;/D&gt;&lt;D xsi:type="xsd:double"&gt;231.45&lt;/D&gt;&lt;D xsi:type="xsd:double"&gt;231.45&lt;/D&gt;&lt;D xsi:type="xsd:double"&gt;231.45&lt;/D&gt;&lt;D xsi:type="xsd:double"&gt;222.62&lt;/D&gt;&lt;D xsi:type="xsd:double"&gt;230.38&lt;/D&gt;&lt;D xsi:type="xsd:double"&gt;245.97&lt;/D&gt;&lt;D xsi:type="xsd:double"&gt;248.42&lt;/D&gt;&lt;D xsi:type="xsd:double"&gt;265.6899&lt;/D&gt;&lt;D xsi:type="xsd:double"&gt;265.6899&lt;/D&gt;&lt;D xsi:type="xsd:double"&gt;265.6899&lt;/D&gt;&lt;D xsi:type="xsd:double"&gt;271.5199&lt;/D&gt;&lt;D xsi:type="xsd:double"&gt;272.38&lt;/D&gt;&lt;D xsi:type="xsd:double"&gt;266.115&lt;/D&gt;&lt;D xsi:type="xsd:double"&gt;283.1999&lt;/D&gt;&lt;D xsi:type="xsd:double"&gt;283.58&lt;/D&gt;&lt;D xsi:type="xsd:double"&gt;283.58&lt;/D&gt;&lt;D xsi:type="xsd:double"&gt;283.58&lt;/D&gt;&lt;D xsi:type="xsd:double"&gt;282.5&lt;/D&gt;&lt;D xsi:type="xsd:double"&gt;289.46&lt;/D&gt;&lt;D xsi:type="xsd:double"&gt;284.955&lt;/D&gt;&lt;D xsi:type="xsd:double"&gt;282.48&lt;/D&gt;&lt;D xsi:type="xsd:double"&gt;274.96&lt;/D&gt;&lt;D xsi:type="xsd:double"&gt;274.96&lt;/D&gt;&lt;D xsi:type="xsd:double"&gt;274.96&lt;/D&gt;&lt;D xsi:type="xsd:double"&gt;275.58&lt;/D&gt;&lt;D xsi:type="xsd:double"&gt;273.19&lt;/D&gt;&lt;D xsi:type="xsd:double"&gt;253&lt;/D&gt;&lt;D xsi:type="xsd:double"&gt;247.22&lt;/D&gt;&lt;D xsi:type="xsd:double"&gt;239.23&lt;/D&gt;&lt;D xsi:type="xsd:double"&gt;239.23&lt;/D&gt;&lt;D xsi:type="xsd:double"&gt;239.23&lt;/D&gt;&lt;D xsi:type="xsd:double"&gt;223.1994&lt;/D&gt;&lt;D xsi:type="xsd:double"&gt;227.25&lt;/D&gt;&lt;D xsi:type="xsd:double"&gt;225&lt;/D&gt;&lt;D xsi:type="xsd:double"&gt;227.77&lt;/D&gt;&lt;D xsi:type="xsd:double"&gt;227.77&lt;/D&gt;&lt;D xsi:type="xsd:double"&gt;227.77&lt;/D&gt;&lt;D xsi:type="xsd:double"&gt;227.77&lt;/D&gt;&lt;D xsi:type="xsd:double"&gt;220.88&lt;/D&gt;&lt;D xsi:type="xsd:double"&gt;223.73&lt;/D&gt;&lt;D xsi:type="xsd:double"&gt;226.7037&lt;/D&gt;&lt;D xsi:type="xsd:double"&gt;223.92&lt;/D&gt;&lt;D xsi:type="xsd:double"&gt;204.86&lt;/D&gt;&lt;D xsi:type="xsd:double"&gt;204.86&lt;/D&gt;&lt;D xsi:type="xsd:double"&gt;204.86&lt;/D&gt;&lt;D xsi:type="xsd:double"&gt;199.45&lt;/D&gt;&lt;D xsi:type="xsd:double"&gt;197.88&lt;/D&gt;&lt;D xsi:type="xsd:double"&gt;191.67&lt;/D&gt;&lt;D xsi:type="xsd:double"&gt;200.37&lt;/D&gt;&lt;D xsi:type="xsd:double"&gt;201.2848&lt;/D&gt;&lt;D xsi:type="xsd:double"&gt;201.2848&lt;/D&gt;&lt;D xsi:type="xsd:double"&gt;201.2848&lt;/D&gt;&lt;D xsi:type="xsd:double"&gt;195.74&lt;/D&gt;&lt;D xsi:type="xsd:double"&gt;198.25&lt;/D&gt;&lt;D xsi:type="xsd:double"&gt;204&lt;/D&gt;&lt;D xsi:type="xsd:double"&gt;199.25&lt;/D&gt;&lt;D xsi:type="xsd:double"&gt;195.12&lt;/D&gt;&lt;D xsi:type="xsd:double"&gt;195.12&lt;/D&gt;&lt;D xsi:type="xsd:double"&gt;195.12&lt;/D&gt;&lt;D xsi:type="xsd:double"&gt;182.55&lt;/D&gt;&lt;D xsi:type="xsd:double"&gt;181.98&lt;/D&gt;&lt;D xsi:type="xsd:double"&gt;177.53&lt;/D&gt;&lt;D xsi:type="xsd:double"&gt;167.88&lt;/D&gt;&lt;D xsi:type="xsd:double"&gt;179.2843&lt;/D&gt;&lt;D xsi:type="xsd:double"&gt;179.2843&lt;/D&gt;&lt;D xsi:type="xsd:double"&gt;179.2843&lt;/D&gt;&lt;D xsi:type="xsd:double"&gt;177.88&lt;/D&gt;&lt;D xsi:type="xsd:double"&gt;183.71&lt;/D&gt;&lt;D xsi:type="xsd:double"&gt;181.18&lt;/D&gt;&lt;D xsi:type="xsd:double"&gt;176.87&lt;/D&gt;&lt;D xsi:type="xsd:double"&gt;174.1&lt;/D&gt;&lt;D xsi:type="xsd:double"&gt;174.1&lt;/D&gt;&lt;D xsi:type="xsd:double"&gt;174.1&lt;/D&gt;&lt;D xsi:type="xsd:double"&gt;169.15&lt;/D&gt;&lt;D xsi:type="xsd:double"&gt;165.97&lt;/D&gt;&lt;D xsi:type="xsd:double"&gt;171.1099&lt;/D&gt;&lt;D xsi:type="xsd:double"&gt;180.92&lt;/D&gt;&lt;D xsi:type="xsd:double"&gt;188.81&lt;/D&gt;&lt;D xsi:type="xsd:double"&gt;188.81&lt;/D&gt;&lt;D xsi:type="xsd:double"&gt;188.81&lt;/D&gt;&lt;D xsi:type="xsd:double"&gt;188.81&lt;/D&gt;&lt;D xsi:type="xsd:double"&gt;192&lt;/D&gt;&lt;D xsi:type="xsd:double"&gt;190.5318&lt;/D&gt;&lt;D xsi:type="xsd:double"&gt;196.19&lt;/D&gt;&lt;D xsi:type="xsd:double"&gt;193.323&lt;/D&gt;&lt;D xsi:type="xsd:double"&gt;193.323&lt;/D&gt;&lt;D xsi:type="xsd:double"&gt;193.323&lt;/D&gt;&lt;D xsi:type="xsd:double"&gt;193.37&lt;/D&gt;&lt;D xsi:type="xsd:double"&gt;190&lt;/D&gt;&lt;D xsi:type="xsd:double"&gt;191.8&lt;/D&gt;&lt;D xsi:type="xsd:double"&gt;189.33&lt;/D&gt;&lt;D xsi:type="xsd:double"&gt;176.97&lt;/D&gt;&lt;D xsi:type="xsd:double"&gt;176.97&lt;/D&gt;&lt;D xsi:type="xsd:double"&gt;176.97&lt;/D&gt;&lt;D xsi:type="xsd:double"&gt;163.12&lt;/D&gt;&lt;D xsi:type="xsd:double"&gt;160.66&lt;/D&gt;&lt;D xsi:type="xsd:double"&gt;168.68&lt;/D&gt;&lt;D xsi:type="xsd:double"&gt;159.4232&lt;/D&gt;</t>
        </r>
      </text>
    </comment>
    <comment ref="A59" authorId="0" shapeId="0">
      <text>
        <r>
          <rPr>
            <b/>
            <sz val="9"/>
            <color indexed="81"/>
            <rFont val="Tahoma"/>
            <family val="2"/>
          </rPr>
          <t>&lt;D xsi:type="xsd:double"&gt;159.95&lt;/D&gt;&lt;D xsi:type="xsd:double"&gt;159.95&lt;/D&gt;&lt;D xsi:type="xsd:double"&gt;159.95&lt;/D&gt;&lt;D xsi:type="xsd:double"&gt;159.95&lt;/D&gt;&lt;D xsi:type="xsd:double"&gt;170.08&lt;/D&gt;&lt;D xsi:type="xsd:double"&gt;166.62&lt;/D&gt;&lt;D xsi:type="xsd:double"&gt;165.85&lt;/D&gt;&lt;D xsi:type="xsd:double"&gt;171.4&lt;/D&gt;&lt;D xsi:type="xsd:double"&gt;171.4&lt;/D&gt;&lt;D xsi:type="xsd:double"&gt;171.4&lt;/D&gt;&lt;D xsi:type="xsd:double"&gt;173.3&lt;/D&gt;&lt;D xsi:type="xsd:double"&gt;172.0199&lt;/D&gt;&lt;D xsi:type="xsd:double"&gt;158.2&lt;/D&gt;&lt;D xsi:type="xsd:double"&gt;155.67&lt;/D&gt;&lt;D xsi:type="xsd:double"&gt;150.6291&lt;/D&gt;&lt;D xsi:type="xsd:double"&gt;150.6291&lt;/D&gt;&lt;D xsi:type="xsd:double"&gt;150.6291&lt;/D&gt;&lt;D xsi:type="xsd:double"&gt;150.6291&lt;/D&gt;&lt;D xsi:type="xsd:double"&gt;149.71&lt;/D&gt;&lt;D xsi:type="xsd:double"&gt;153.1899&lt;/D&gt;&lt;D xsi:type="xsd:double"&gt;159.45&lt;/D&gt;&lt;D xsi:type="xsd:double"&gt;160.3699&lt;/D&gt;&lt;D xsi:type="xsd:double"&gt;160.3699&lt;/D&gt;&lt;D xsi:type="xsd:double"&gt;160.3699&lt;/D&gt;&lt;D xsi:type="xsd:double"&gt;155.2699&lt;/D&gt;&lt;D xsi:type="xsd:double"&gt;154.31&lt;/D&gt;&lt;D xsi:type="xsd:double"&gt;153.75&lt;/D&gt;&lt;D xsi:type="xsd:double"&gt;154.7299&lt;/D&gt;&lt;D xsi:type="xsd:double"&gt;157.82&lt;/D&gt;&lt;D xsi:type="xsd:double"&gt;157.82&lt;/D&gt;&lt;D xsi:type="xsd:double"&gt;157.82&lt;/D&gt;&lt;D xsi:type="xsd:double"&gt;168.97&lt;/D&gt;&lt;D xsi:type="xsd:double"&gt;171.1&lt;/D&gt;&lt;D xsi:type="xsd:double"&gt;179.325&lt;/D&gt;&lt;D xsi:type="xsd:double"&gt;181.44&lt;/D&gt;&lt;D xsi:type="xsd:double"&gt;179.67&lt;/D&gt;&lt;D xsi:type="xsd:double"&gt;179.67&lt;/D&gt;&lt;D xsi:type="xsd:double"&gt;179.67&lt;/D&gt;&lt;D xsi:type="xsd:double"&gt;171.24&lt;/D&gt;&lt;D xsi:type="xsd:double"&gt;169.19&lt;/D&gt;&lt;D xsi:type="xsd:double"&gt;179.36&lt;/D&gt;&lt;D xsi:type="xsd:double"&gt;181.4&lt;/D&gt;&lt;D xsi:type="xsd:double"&gt;182.44&lt;/D&gt;&lt;D xsi:type="xsd:double"&gt;182.44&lt;/D&gt;&lt;D xsi:type="xsd:double"&gt;182.44&lt;/D&gt;&lt;D xsi:type="xsd:double"&gt;188.46&lt;/D&gt;&lt;D xsi:type="xsd:double"&gt;189.3753&lt;/D&gt;&lt;D xsi:type="xsd:double"&gt;189.68&lt;/D&gt;&lt;D xsi:type="xsd:double"&gt;192.74&lt;/D&gt;&lt;D xsi:type="xsd:double"&gt;192.2892&lt;/D&gt;&lt;D xsi:type="xsd:double"&gt;192.2892&lt;/D&gt;&lt;D xsi:type="xsd:double"&gt;192.2892&lt;/D&gt;&lt;D xsi:type="xsd:double"&gt;182.39&lt;/D&gt;&lt;D xsi:type="xsd:double"&gt;174.4719&lt;/D&gt;&lt;D xsi:type="xsd:double"&gt;181.18&lt;/D&gt;&lt;D xsi:type="xsd:double"&gt;187.07&lt;/D&gt;&lt;D xsi:type="xsd:double"&gt;187.18&lt;/D&gt;&lt;D xsi:type="xsd:double"&gt;187.18&lt;/D&gt;&lt;D xsi:type="xsd:double"&gt;187.18&lt;/D&gt;&lt;D xsi:type="xsd:double"&gt;191.64&lt;/D&gt;&lt;D xsi:type="xsd:double"&gt;191.42&lt;/D&gt;&lt;D xsi:type="xsd:double"&gt;186.88&lt;/D&gt;&lt;D xsi:type="xsd:double"&gt;188.6499&lt;/D&gt;&lt;D xsi:type="xsd:double"&gt;185.2&lt;/D&gt;&lt;D xsi:type="xsd:double"&gt;185.2&lt;/D&gt;&lt;D xsi:type="xsd:double"&gt;185.2&lt;/D&gt;&lt;D xsi:type="xsd:double"&gt;175.58&lt;/D&gt;&lt;D xsi:type="xsd:double"&gt;174.65&lt;/D&gt;&lt;D xsi:type="xsd:double"&gt;174.06&lt;/D&gt;&lt;D xsi:type="xsd:double"&gt;179.47&lt;/D&gt;&lt;D xsi:type="xsd:double"&gt;179.24&lt;/D&gt;&lt;D xsi:type="xsd:double"&gt;179.24&lt;/D&gt;&lt;D xsi:type="xsd:double"&gt;179.24&lt;/D&gt;&lt;D xsi:type="xsd:double"&gt;163.38&lt;/D&gt;&lt;D xsi:type="xsd:double"&gt;160.39&lt;/D&gt;&lt;D xsi:type="xsd:double"&gt;155.4&lt;/D&gt;&lt;D xsi:type="xsd:double"&gt;143.8&lt;/D&gt;&lt;D xsi:type="xsd:double"&gt;141.71&lt;/D&gt;&lt;D xsi:type="xsd:double"&gt;141.71&lt;/D&gt;&lt;D xsi:type="xsd:double"&gt;141.71&lt;/D&gt;&lt;D xsi:type="xsd:double"&gt;141.71&lt;/D&gt;&lt;D xsi:type="xsd:double"&gt;137.79&lt;/D&gt;&lt;D xsi:type="xsd:double"&gt;138.38&lt;/D&gt;&lt;D xsi:type="xsd:double"&gt;140.08&lt;/D&gt;&lt;D xsi:type="xsd:double"&gt;144.74&lt;/D&gt;&lt;D xsi:type="xsd:double"&gt;144.74&lt;/D&gt;&lt;D xsi:type="xsd:double"&gt;144.74&lt;/D&gt;&lt;D xsi:type="xsd:double"&gt;145.47&lt;/D&gt;&lt;D xsi:type="xsd:double"&gt;139.22&lt;/D&gt;&lt;D xsi:type="xsd:double"&gt;132.8999&lt;/D&gt;&lt;D xsi:type="xsd:double"&gt;132.3299&lt;/D&gt;&lt;D xsi:type="xsd:double"&gt;132.12&lt;/D&gt;&lt;D xsi:type="xsd:double"&gt;132.12&lt;/D&gt;&lt;D xsi:type="xsd:double"&gt;132.12&lt;/D&gt;&lt;D xsi:type="xsd:double"&gt;134.63&lt;/D&gt;&lt;D xsi:type="xsd:double"&gt;134.8276&lt;/D&gt;&lt;D xsi:type="xsd:double"&gt;140.31&lt;/D&gt;&lt;D xsi:type="xsd:double"&gt;131.4897&lt;/D&gt;&lt;D xsi:type="xsd:double"&gt;126.11&lt;/D&gt;&lt;D xsi:type="xsd:double"&gt;126.11&lt;/D&gt;&lt;D xsi:type="xsd:double"&gt;126.11&lt;/D&gt;&lt;D xsi:type="xsd:double"&gt;126.59&lt;/D&gt;&lt;D xsi:type="xsd:double"&gt;127.36&lt;/D&gt;&lt;D xsi:type="xsd:double"&gt;128.23&lt;/D&gt;&lt;D xsi:type="xsd:double"&gt;125&lt;/D&gt;&lt;D xsi:type="xsd:double"&gt;126.33&lt;/D&gt;&lt;D xsi:type="xsd:double"&gt;126.33&lt;/D&gt;&lt;D xsi:type="xsd:double"&gt;126.33&lt;/D&gt;&lt;D xsi:type="xsd:double"&gt;126.78&lt;/D&gt;&lt;D xsi:type="xsd:double"&gt;132.2&lt;/D&gt;&lt;D xsi:type="xsd:double"&gt;133.21&lt;/D&gt;&lt;D xsi:type="xsd:double"&gt;136.56&lt;/D&gt;&lt;D xsi:type="xsd:double"&gt;126.7&lt;/D&gt;&lt;D xsi:type="xsd:double"&gt;126.7&lt;/D&gt;&lt;D xsi:type="xsd:double"&gt;126.7&lt;/D&gt;&lt;D xsi:type="xsd:double"&gt;121.2432&lt;/D&gt;&lt;D xsi:type="xsd:double"&gt;118.46&lt;/D&gt;&lt;D xsi:type="xsd:double"&gt;117.35&lt;/D&gt;&lt;D xsi:type="xsd:double"&gt;120.7799&lt;/D&gt;&lt;D xsi:type="xsd:double"&gt;121.11&lt;/D&gt;&lt;D xsi:type="xsd:double"&gt;121.11&lt;/D&gt;&lt;D xsi:type="xsd:double"&gt;121.11&lt;/D&gt;&lt;D xsi:type="xsd:double"&gt;119.48&lt;/D&gt;&lt;D xsi:type="xsd:double"&gt;124.92&lt;/D&gt;&lt;D xsi:type="xsd:double"&gt;123.5&lt;/D&gt;&lt;D xsi:type="xsd:double"&gt;127.69&lt;/D&gt;&lt;D xsi:type="xsd:double"&gt;124.98&lt;/D&gt;&lt;D xsi:type="xsd:double"&gt;124.98&lt;/D&gt;&lt;D xsi:type="xsd:double"&gt;124.98&lt;/D&gt;&lt;D xsi:type="xsd:double"&gt;127.1&lt;/D&gt;&lt;D xsi:type="xsd:double"&gt;133&lt;/D&gt;&lt;D xsi:type="xsd:double"&gt;133.88&lt;/D&gt;&lt;D xsi:type="xsd:double"&gt;138.38&lt;/D&gt;&lt;D xsi:type="xsd:double"&gt;138.5&lt;/D&gt;&lt;D xsi:type="xsd:double"&gt;138.5&lt;/D&gt;&lt;D xsi:type="xsd:double"&gt;138.5&lt;/D&gt;&lt;D xsi:type="xsd:double"&gt;138.38&lt;/D&gt;&lt;D xsi:type="xsd:double"&gt;139.25&lt;/D&gt;&lt;D xsi:type="xsd:double"&gt;142.1&lt;/D&gt;&lt;D xsi:type="xsd:double"&gt;137.81&lt;/D&gt;&lt;D xsi:type="xsd:double"&gt;142.29&lt;/D&gt;&lt;D xsi:type="xsd:double"&gt;142.29&lt;/D&gt;&lt;D xsi:type="xsd:double"&gt;142.29&lt;/D&gt;&lt;D xsi:type="xsd:double"&gt;144.12&lt;/D&gt;&lt;D xsi:type="xsd:double"&gt;148.9101&lt;/D&gt;&lt;D xsi:type="xsd:double"&gt;142.11&lt;/D&gt;&lt;D xsi:type="xsd:double"&gt;157.73&lt;/D&gt;&lt;D xsi:type="xsd:double"&gt;163.89&lt;/D&gt;&lt;D xsi:type="xsd:double"&gt;163.89&lt;/D&gt;&lt;D xsi:type="xsd:double"&gt;163.89&lt;/D&gt;&lt;D xsi:type="xsd:double"&gt;165.4&lt;/D&gt;&lt;D xsi:type="xsd:double"&gt;169.98&lt;/D&gt;&lt;D xsi:type="xsd:double"&gt;163.62&lt;/D&gt;&lt;D xsi:type="xsd:double"&gt;162.66&lt;/D&gt;&lt;D xsi:type="xsd:double"&gt;160.02&lt;/D&gt;&lt;D xsi:type="xsd:double"&gt;160.02&lt;/D&gt;&lt;D xsi:type="xsd:double"&gt;160.02&lt;/D&gt;&lt;D xsi:type="xsd:double"&gt;154.77&lt;/D&gt;&lt;D xsi:type="xsd:double"&gt;160.5757&lt;/D&gt;&lt;D xsi:type="xsd:double"&gt;165.27&lt;/D&gt;&lt;D xsi:type="xsd:double"&gt;165.27&lt;/D&gt;&lt;D xsi:type="xsd:double"&gt;164.87&lt;/D&gt;&lt;D xsi:type="xsd:double"&gt;164.87&lt;/D&gt;&lt;D xsi:type="xsd:double"&gt;164.87&lt;/D&gt;&lt;D xsi:type="xsd:double"&gt;163.57&lt;/D&gt;&lt;D xsi:type="xsd:double"&gt;159.32&lt;/D&gt;&lt;D xsi:type="xsd:double"&gt;169.3&lt;/D&gt;&lt;D xsi:type="xsd:double"&gt;172.65&lt;/D&gt;&lt;D xsi:type="xsd:double"&gt;169.3257&lt;/D&gt;&lt;D xsi:type="xsd:double"&gt;169.3257&lt;/D&gt;&lt;D xsi:type="xsd:double"&gt;169.3257&lt;/D&gt;&lt;D xsi:type="xsd:double"&gt;169.95&lt;/D&gt;&lt;D xsi:type="xsd:double"&gt;165.73&lt;/D&gt;&lt;D xsi:type="xsd:double"&gt;161.86&lt;/D&gt;&lt;D xsi:type="xsd:double"&gt;171.79&lt;/D&gt;&lt;D xsi:type="xsd:double"&gt;175.83&lt;/D&gt;&lt;D xsi:type="xsd:double"&gt;175.83&lt;/D&gt;&lt;D xsi:type="xsd:double"&gt;175.83&lt;/D&gt;&lt;D xsi:type="xsd:double"&gt;175.38&lt;/D&gt;&lt;D xsi:type="xsd:double"&gt;187.9&lt;/D&gt;&lt;D xsi:type="xsd:double"&gt;182.52&lt;/D&gt;&lt;D xsi:type="xsd:double"&gt;173.2&lt;/D&gt;&lt;D xsi:type="xsd:double"&gt;170.41&lt;/D&gt;&lt;D xsi:type="xsd:double"&gt;170.41&lt;/D&gt;&lt;D xsi:type="xsd:double"&gt;170.41&lt;/D&gt;&lt;D xsi:type="xsd:double"&gt;166.09&lt;/D&gt;&lt;D xsi:type="xsd:double"&gt;163.1&lt;/D&gt;&lt;D xsi:type="xsd:double"&gt;166.27&lt;/D&gt;&lt;D xsi:type="xsd:double"&gt;161.38&lt;/D&gt;&lt;D xsi:type="xsd:double"&gt;153.39&lt;/D&gt;&lt;D xsi:type="xsd:double"&gt;153.39&lt;/D&gt;&lt;D xsi:type="xsd:double"&gt;153.39&lt;/D&gt;&lt;D xsi:type="xsd:double"&gt;153.39&lt;/D&gt;&lt;D xsi:type="xsd:double"&gt;151&lt;/D&gt;&lt;D xsi:type="xsd:double"&gt;142.62&lt;/D&gt;&lt;D xsi:type="xsd:double"&gt;146.83&lt;/D&gt;&lt;D xsi:type="xsd:double"&gt;146.2899&lt;/D&gt;&lt;D xsi:type="xsd:double"&gt;146.2899&lt;/D&gt;&lt;D xsi:type="xsd:double"&gt;146.2899&lt;/D&gt;&lt;D xsi:type="xsd:double"&gt;146.2899&lt;/D&gt;&lt;D xsi:type="xsd:double"&gt;149.96&lt;/D&gt;&lt;D xsi:type="xsd:double"&gt;148.53&lt;/D&gt;&lt;D xsi:type="xsd:double"&gt;145.64&lt;/D&gt;&lt;D xsi:type="xsd:double"&gt;150.1&lt;/D&gt;&lt;D xsi:type="xsd:double"&gt;150.1&lt;/D&gt;&lt;D xsi:type="xsd:double"&gt;150.1&lt;/D&gt;&lt;D xsi:type="xsd:double"&gt;160.56&lt;/D&gt;&lt;D xsi:type="xsd:double"&gt;159.6199&lt;/D&gt;&lt;D xsi:type="xsd:double"&gt;160.28&lt;/D&gt;&lt;D xsi:type="xsd:double"&gt;166.37&lt;/D&gt;&lt;D xsi:type="xsd:double"&gt;169.22&lt;/D&gt;&lt;D xsi:type="xsd:double"&gt;169.22&lt;/D&gt;&lt;D xsi:type="xsd:double"&gt;169.22&lt;/D&gt;&lt;D xsi:type="xsd:double"&gt;169.22&lt;/D&gt;&lt;D xsi:type="xsd:double"&gt;177.28&lt;/D&gt;&lt;D xsi:type="xsd:double"&gt;178.73&lt;/D&gt;&lt;D xsi:type="xsd:double"&gt;171.97&lt;/D&gt;&lt;D xsi:type="xsd:double"&gt;178.56&lt;/D&gt;&lt;D xsi:type="xsd:double"&gt;178.56&lt;/D&gt;&lt;D xsi:type="xsd:double"&gt;178.56&lt;/D&gt;&lt;D xsi:type="xsd:double"&gt;192.45&lt;/D&gt;&lt;D xsi:type="xsd:double"&gt;194.95&lt;/D&gt;&lt;D xsi:type="xsd:double"&gt;193.7&lt;/D&gt;&lt;D xsi:type="xsd:double"&gt;201.66&lt;/D&gt;&lt;D xsi:type="xsd:double"&gt;206.28&lt;/D&gt;&lt;D xsi:type="xsd:double"&gt;206.28&lt;/D&gt;&lt;D xsi:type="xsd:double"&gt;206.28&lt;/D&gt;&lt;D xsi:type="xsd:double"&gt;201.4&lt;/D&gt;&lt;D xsi:type="xsd:double"&gt;196.87&lt;/D&gt;&lt;D xsi:type="xsd:double"&gt;211.92&lt;/D&gt;&lt;D xsi:type="xsd:double"&gt;219.49&lt;/D&gt;&lt;D xsi:type="xsd:double"&gt;217.4499&lt;/D&gt;&lt;D xsi:type="xsd:double"&gt;217.4499&lt;/D&gt;&lt;D xsi:type="xsd:double"&gt;217.4499&lt;/D&gt;&lt;D xsi:type="xsd:double"&gt;215.7&lt;/D&gt;&lt;D xsi:type="xsd:double"&gt;222.59&lt;/D&gt;&lt;D xsi:type="xsd:double"&gt;228.78&lt;/D&gt;&lt;D xsi:type="xsd:double"&gt;230.2&lt;/D&gt;&lt;D xsi:type="xsd:double"&gt;220.7764&lt;/D&gt;&lt;D xsi:type="xsd:double"&gt;220.7764&lt;/D&gt;&lt;D xsi:type="xsd:double"&gt;220.7764&lt;/D&gt;&lt;D xsi:type="xsd:double"&gt;220.48&lt;/D&gt;&lt;D xsi:type="xsd:double"&gt;230.488&lt;/D&gt;&lt;D xsi:type="xsd:double"&gt;228.55&lt;/D&gt;&lt;D xsi:type="xsd:double"&gt;225.5&lt;/D&gt;&lt;D xsi:type="xsd:double"&gt;217.4&lt;/D&gt;&lt;D xsi:type="xsd:double"&gt;217.4&lt;/D&gt;&lt;D xsi:type="xsd:double"&gt;217.4&lt;/D&gt;&lt;D xsi:type="xsd:double"&gt;217.4&lt;/D&gt;&lt;D xsi:type="xsd:double"&gt;214.938&lt;/D&gt;&lt;D xsi:type="xsd:double"&gt;211.04&lt;/D&gt;&lt;D xsi:type="xsd:double"&gt;238.88&lt;/D&gt;&lt;D xsi:type="xsd:double"&gt;234.74&lt;/D&gt;&lt;D xsi:type="xsd:double"&gt;234.74&lt;/D&gt;&lt;D xsi:type="xsd:double"&gt;234.74&lt;/D&gt;&lt;D xsi:type="xsd:double"&gt;238.7994&lt;/D&gt;&lt;D xsi:type="xsd:double"&gt;238.25&lt;/D&gt;&lt;D xsi:type="xsd:double"&gt;232.5557&lt;/D&gt;&lt;D xsi:type="xsd:double"&gt;233.804&lt;/D&gt;&lt;D xsi:type="xsd:double"&gt;239&lt;/D&gt;&lt;D xsi:type="xsd:double"&gt;239&lt;/D&gt;&lt;D xsi:type="xsd:double"&gt;239&lt;/D&gt;&lt;D xsi:type="xsd:double"&gt;242.48&lt;/D&gt;&lt;D xsi:type="xsd:double"&gt;241.25&lt;/D&gt;&lt;D xsi:type="xsd:double"&gt;242&lt;/D&gt;&lt;D xsi:type="xsd:double"&gt;244.54&lt;/D&gt;&lt;D xsi:type="xsd:double"&gt;236.27&lt;/D&gt;&lt;D xsi:type="xsd:double"&gt;236.27&lt;/D&gt;&lt;D xsi:type="xsd:double"&gt;236.27&lt;/D&gt;&lt;D xsi:type="xsd:double"&gt;232.98&lt;/D&gt;&lt;D xsi:type="xsd:double"&gt;242.19&lt;/D&gt;&lt;D xsi:type="xsd:double"&gt;242.86&lt;/D&gt;&lt;D xsi:type="xsd:double"&gt;255.88&lt;/D&gt;&lt;D xsi:type="xsd:double"&gt;263.99&lt;/D&gt;&lt;D xsi:type="xsd:double"&gt;263.99&lt;/D&gt;&lt;D xsi:type="xsd:double"&gt;263.99&lt;/D&gt;&lt;D xsi:type="xsd:double"&gt;260.24&lt;/D&gt;&lt;D xsi:type="xsd:double"&gt;263.92&lt;/D&gt;&lt;D xsi:type="xsd:double"&gt;275.89&lt;/D&gt;&lt;D xsi:type="xsd:double"&gt;274.99&lt;/D&gt;&lt;D xsi:type="xsd:double"&gt;271.67&lt;/D&gt;&lt;D xsi:type="xsd:double"&gt;271.67&lt;/D&gt;&lt;D xsi:type="xsd:double"&gt;271.67&lt;/D&gt;&lt;D xsi:type="xsd:double"&gt;270&lt;/D&gt;&lt;D xsi:type="xsd:double"&gt;265.13&lt;/D&gt;&lt;D xsi:type="xsd:double"&gt;270.78&lt;/D&gt;&lt;D xsi:type="xsd:double"&gt;274.99&lt;/D&gt;&lt;D xsi:type="xsd:double"&gt;278.3431&lt;/D&gt;&lt;D xsi:type="xsd:double"&gt;278.3431&lt;/D&gt;&lt;D xsi:type="xsd:double"&gt;278.3431&lt;/D&gt;&lt;D xsi:type="xsd:double"&gt;280&lt;/D&gt;&lt;D xsi:type="xsd:double"&gt;280&lt;/D&gt;&lt;D xsi:type="xsd:double"&gt;269.98&lt;/D&gt;&lt;D xsi:type="xsd:double"&gt;270.8&lt;/D&gt;&lt;D xsi:type="xsd:double"&gt;270.8&lt;/D&gt;&lt;D xsi:type="xsd:double"&gt;270.8&lt;/D&gt;&lt;D xsi:type="xsd:double"&gt;270.8&lt;/D&gt;&lt;D xsi:type="xsd:double"&gt;276.2099&lt;/D&gt;&lt;D xsi:type="xsd:double"&gt;277.9&lt;/D&gt;&lt;D xsi:type="xsd:double"&gt;274.6799&lt;/D&gt;&lt;D xsi:type="xsd:double"&gt;268.869&lt;/D&gt;&lt;D xsi:type="xsd:double"&gt;268.83&lt;/D&gt;&lt;D xsi:type="xsd:double"&gt;268.83&lt;/D&gt;&lt;D xsi:type="xsd:double"&gt;268.83&lt;/D&gt;&lt;D xsi:type="xsd:double"&gt;270.06&lt;/D&gt;&lt;D xsi:type="xsd:double"&gt;281.1&lt;/D&gt;&lt;D xsi:type="xsd:double"&gt;280&lt;/D&gt;&lt;D xsi:type="xsd:double"&gt;280.3&lt;/D&gt;&lt;D xsi:type="xsd:double"&gt;271.83&lt;/D&gt;&lt;D xsi:type="xsd:double"&gt;271.83&lt;/D&gt;&lt;D xsi:type="xsd:double"&gt;271.83&lt;/D&gt;&lt;D xsi:type="xsd:double"&gt;273.6599&lt;/D&gt;&lt;D xsi:type="xsd:double"&gt;272.47&lt;/D&gt;&lt;D xsi:type="xsd:double"&gt;273.3&lt;/D&gt;&lt;D xsi:type="xsd:double"&gt;274.95&lt;/D&gt;&lt;D xsi:type="xsd:double"&gt;277.58&lt;/D&gt;&lt;D xsi:type="xsd:double"&gt;277.58&lt;/D&gt;&lt;D xsi:type="xsd:double"&gt;277.58&lt;/D&gt;&lt;D xsi:type="xsd:double"&gt;290.5844&lt;/D&gt;&lt;D xsi:type="xsd:double"&gt;288.3599&lt;/D&gt;&lt;D xsi:type="xsd:double"&gt;283.67&lt;/D&gt;&lt;D xsi:type="xsd:double"&gt;278.59&lt;/D&gt;&lt;D xsi:type="xsd:double"&gt;287.55&lt;/D&gt;&lt;D xsi:type="xsd:double"&gt;287.55&lt;/D&gt;&lt;D xsi:type="xsd:double"&gt;287.55&lt;/D&gt;&lt;D xsi:type="xsd:double"&gt;292.2&lt;/D&gt;&lt;D xsi:type="xsd:double"&gt;289.73&lt;/D&gt;&lt;D xsi:type="xsd:double"&gt;291.13&lt;/D&gt;&lt;D xsi:type="xsd:double"&gt;289.5&lt;/D&gt;&lt;D xsi:type="xsd:double"&gt;287.8&lt;/D&gt;&lt;D xsi:type="xsd:double"&gt;287.8&lt;/D&gt;&lt;D xsi:type="xsd:double"&gt;287.8&lt;/D&gt;&lt;D xsi:type="xsd:double"&gt;289.69&lt;/D&gt;&lt;D xsi:type="xsd:double"&gt;298.7&lt;/D&gt;&lt;D xsi:type="xsd:double"&gt;301.99&lt;/D&gt;&lt;D xsi:type="xsd:double"&gt;318.28&lt;/D&gt;&lt;D xsi:type="xsd:double"&gt;315.8&lt;/D&gt;&lt;D xsi:type="xsd:double"&gt;315.8&lt;/D&gt;&lt;D xsi:type="xsd:double"&gt;315.8&lt;/D&gt;&lt;D xsi:type="xsd:double"&gt;315.2&lt;/D&gt;&lt;D xsi:type="xsd:double"&gt;312.88&lt;/D&gt;&lt;D xsi:type="xsd:double"&gt;306.07&lt;/D&gt;&lt;D xsi:type="xsd:double"&gt;394.8&lt;/D&gt;&lt;D xsi:type="xsd:double"&gt;391.7&lt;/D&gt;&lt;D xsi:type="xsd:double"&gt;391.7&lt;/D&gt;&lt;D xsi:type="xsd:double"&gt;391.7&lt;/D&gt;&lt;D xsi:type="xsd:double"&gt;391.7&lt;/D&gt;&lt;D xsi:type="xsd:double"&gt;419.38&lt;/D&gt;&lt;D xsi:type="xsd:double"&gt;402.95&lt;/D&gt;&lt;D xsi:type="xsd:double"&gt;400.5&lt;/D&gt;&lt;D xsi:type="xsd:double"&gt;405&lt;/D&gt;&lt;D xsi:type="xsd:double"&gt;405&lt;/D&gt;&lt;D xsi:type="xsd:double"&gt;405&lt;/D&gt;&lt;D xsi:type="xsd:double"&gt;395.6503&lt;/D&gt;&lt;D xsi:type="xsd:double"&gt;391.6&lt;/D&gt;&lt;D xsi:type="xsd:double"&gt;394.99&lt;/D&gt;&lt;D xsi:type="xsd:double"&gt;388.64&lt;/D&gt;&lt;D xsi:type="xsd:double"&gt;397.11&lt;/D&gt;&lt;D xsi:type="xsd:double"&gt;397.11&lt;/D&gt;&lt;D xsi:type="xsd:double"&gt;397.11&lt;/D&gt;&lt;D xsi:type="xsd:double"&gt;395.2999&lt;/D&gt;&lt;D xsi:type="xsd:double"&gt;411.01&lt;/D&gt;&lt;D xsi:type="xsd:double"&gt;430&lt;/D&gt;&lt;D xsi:type="xsd:double"&gt;432.89&lt;/D&gt;&lt;D xsi:type="xsd:double"&gt;437.21&lt;/D&gt;&lt;D xsi:type="xsd:double"&gt;437.21&lt;/D&gt;&lt;D xsi:type="xsd:double"&gt;437.21&lt;/D&gt;&lt;D xsi:type="xsd:double"&gt;437.21&lt;/D&gt;&lt;D xsi:type="xsd:double"&gt;439.9&lt;/D&gt;&lt;D xsi:type="xsd:double"&gt;436.15&lt;/D&gt;&lt;D xsi:type="xsd:double"&gt;434.255&lt;/D&gt;&lt;D xsi:type="xsd:double"&gt;428.09&lt;/D&gt;&lt;D xsi:type="xsd:double"&gt;428.09&lt;/D&gt;&lt;D xsi:type="xsd:double"&gt;428.09&lt;/D&gt;&lt;D xsi:type="xsd:double"&gt;427.64&lt;/D&gt;&lt;D xsi:type="xsd:double"&gt;419.4&lt;/D&gt;&lt;D xsi:type="xsd:double"&gt;418.45&lt;/D&gt;&lt;D xsi:type="xsd:double"&gt;416&lt;/D&gt;&lt;D xsi:type="xsd:double"&gt;425.5&lt;/D&gt;&lt;D xsi:type="xsd:double"&gt;425.5&lt;/D&gt;&lt;D xsi:type="xsd:double"&gt;425.5&lt;/D&gt;&lt;D xsi:type="xsd:double"&gt;428.98&lt;/D&gt;&lt;D xsi:type="xsd:double"&gt;428.98&lt;/D&gt;&lt;D xsi:type="xsd:double"&gt;431.77&lt;/D&gt;&lt;D xsi:type="xsd:double"&gt;421.79&lt;/D&gt;&lt;D xsi:type="xsd:double"&gt;432.14&lt;/D&gt;&lt;D xsi:type="xsd:double"&gt;432.14&lt;/D&gt;&lt;D xsi:type="xsd:double"&gt;432.14&lt;/D&gt;&lt;D xsi:type="xsd:double"&gt;428.11&lt;/D&gt;&lt;D xsi:type="xsd:double"&gt;427.58&lt;/D&gt;&lt;D xsi:type="xsd:double"&gt;439.35&lt;/D&gt;&lt;D xsi:type="xsd:double"&gt;461.55&lt;/D&gt;&lt;D xsi:type="xsd:double"&gt;480.88&lt;/D&gt;&lt;D xsi:type="xsd:double"&gt;480.88&lt;/D&gt;&lt;D xsi:type="xsd:double"&gt;480.88&lt;/D&gt;&lt;D xsi:type="xsd:double"&gt;464.96&lt;/D&gt;&lt;D xsi:type="xsd:double"&gt;478.9599&lt;/D&gt;&lt;D xsi:type="xsd:double"&gt;478.18&lt;/D&gt;&lt;D xsi:type="xsd:double"&gt;470.87&lt;/D&gt;&lt;D xsi:type="xsd:double"&gt;458.66&lt;/D&gt;&lt;D xsi:type="xsd:double"&gt;458.66&lt;/D&gt;&lt;D xsi:type="xsd:double"&gt;458.66&lt;/D&gt;&lt;D xsi:type="xsd:double"&gt;451.09&lt;/D&gt;&lt;D xsi:type="xsd:double"&gt;461.825&lt;/D&gt;&lt;D xsi:type="xsd:double"&gt;460.53&lt;/D&gt;&lt;D xsi:type="xsd:double"&gt;473.95&lt;/D&gt;&lt;D xsi:type="xsd:double"&gt;470.27&lt;/D&gt;&lt;D xsi:type="xsd:double"&gt;470.27&lt;/D&gt;&lt;D xsi:type="xsd:double"&gt;470.27&lt;/D&gt;&lt;D xsi:type="xsd:double"&gt;471.3&lt;/D&gt;&lt;D xsi:type="xsd:double"&gt;469&lt;/D&gt;&lt;D xsi:type="xsd:double"&gt;458.4&lt;/D&gt;&lt;D xsi:type="xsd:double"&gt;451.18&lt;/D&gt;&lt;D xsi:type="xsd:double"&gt;456.42&lt;/D&gt;&lt;D xsi:type="xsd:double"&gt;456.42&lt;/D&gt;&lt;D xsi:type="xsd:double"&gt;456.42&lt;/D&gt;&lt;D xsi:type="xsd:double"&gt;455.4&lt;/D&gt;&lt;D xsi:type="xsd:double"&gt;452.42&lt;/D&gt;&lt;D xsi:type="xsd:double"&gt;443.12&lt;/D&gt;&lt;D xsi:type="xsd:double"&gt;435.74&lt;/D&gt;&lt;D xsi:type="xsd:double"&gt;420.18&lt;/D&gt;&lt;D xsi:type="xsd:double"&gt;420.18&lt;/D&gt;&lt;D xsi:type="xsd:double"&gt;420.18&lt;/D&gt;&lt;D xsi:type="xsd:double"&gt;438&lt;/D&gt;&lt;D xsi:type="xsd:double"&gt;452.68&lt;/D&gt;&lt;D xsi:type="xsd:double"&gt;446.75&lt;/D&gt;&lt;D xsi:type="xsd:double"&gt;440.62&lt;/D&gt;&lt;D xsi:type="xsd:double"&gt;435.7799&lt;/D&gt;&lt;D xsi:type="xsd:double"&gt;435.7799&lt;/D&gt;&lt;D xsi:type="xsd:double"&gt;435.7799&lt;/D&gt;&lt;D xsi:type="xsd:double"&gt;470.65&lt;/D&gt;&lt;D xsi:type="xsd:double"&gt;481.87&lt;/D&gt;&lt;D xsi:type="xsd:double"&gt;472&lt;/D&gt;&lt;D xsi:type="xsd:double"&gt;502.66&lt;/D&gt;&lt;D xsi:type="xsd:double"&gt;478.05&lt;/D&gt;&lt;D xsi:type="xsd:double"&gt;478.05&lt;/D&gt;&lt;D xsi:type="xsd:double"&gt;478.05&lt;/D&gt;&lt;D xsi:type="xsd:double"&gt;469.8&lt;/D&gt;&lt;D xsi:type="xsd:double"&gt;490.81&lt;/D&gt;&lt;D xsi:type="xsd:double"&gt;499.27&lt;/D&gt;&lt;D xsi:type="xsd:double"&gt;497.44&lt;/D&gt;&lt;D xsi:type="xsd:double"&gt;498&lt;/D&gt;&lt;D xsi:type="xsd:double"&gt;498&lt;/D&gt;&lt;D xsi:type="xsd:double"&gt;498&lt;/D&gt;&lt;D xsi:type="xsd:double"&gt;498&lt;/D&gt;&lt;D xsi:type="xsd:double"&gt;488.5081&lt;/D&gt;&lt;D xsi:type="xsd:double"&gt;485.49&lt;/D&gt;&lt;D xsi:type="xsd:double"&gt;463.44&lt;/D&gt;&lt;D xsi:type="xsd:double"&gt;466.06&lt;/D&gt;&lt;D xsi:type="xsd:double"&gt;466.06&lt;/D&gt;&lt;D xsi:type="xsd:double"&gt;466.06&lt;/D&gt;&lt;D xsi:type="xsd:double"&gt;461.63&lt;/D&gt;&lt;D xsi:type="xsd:double"&gt;456.73&lt;/D&gt;&lt;D xsi:type="xsd:double"&gt;459.3&lt;/D&gt;&lt;D xsi:type="xsd:double"&gt;459.8699&lt;/D&gt;&lt;D xsi:type="xsd:double"&gt;455.99&lt;/D&gt;&lt;D xsi:type="xsd:double"&gt;455.99&lt;/D&gt;&lt;D xsi:type="xsd:double"&gt;455.99&lt;/D&gt;&lt;D xsi:type="xsd:double"&gt;442.42&lt;/D&gt;&lt;D xsi:type="xsd:double"&gt;439.66&lt;/D&gt;&lt;D xsi:type="xsd:double"&gt;439.03&lt;/D&gt;&lt;D xsi:type="xsd:double"&gt;421&lt;/D&gt;&lt;D xsi:type="xsd:double"&gt;421.15&lt;/D&gt;&lt;D xsi:type="xsd:double"&gt;421.15&lt;/D&gt;&lt;D xsi:type="xsd:double"&gt;421.15&lt;/D&gt;&lt;D xsi:type="xsd:double"&gt;425.36&lt;/D&gt;&lt;D xsi:type="xsd:double"&gt;428.2&lt;/D&gt;&lt;D xsi:type="xsd:double"&gt;428.72&lt;/D&gt;&lt;D xsi:type="xsd:double"&gt;434.4631&lt;/D&gt;&lt;D xsi:type="xsd:double"&gt;441.44&lt;/D&gt;&lt;D xsi:type="xsd:double"&gt;441.44&lt;/D&gt;&lt;D xsi:type="xsd:double"&gt;441.44&lt;/D&gt;&lt;D xsi:type="xsd:double"&gt;451.75&lt;/D&gt;&lt;D xsi:type="xsd:double"&gt;451.3&lt;/D&gt;&lt;D xsi:type="xsd:double"&gt;441.43&lt;/D&gt;&lt;D xsi:type="xsd:double"&gt;449&lt;/D&gt;&lt;D xsi:type="xsd:double"&gt;457.89&lt;/D&gt;&lt;D xsi:type="xsd:double"&gt;457.89&lt;/D&gt;&lt;D xsi:type="xsd:double"&gt;457.89&lt;/D&gt;&lt;D xsi:type="xsd:double"&gt;456.05&lt;/D&gt;&lt;D xsi:type="xsd:double"&gt;462.59&lt;/D&gt;&lt;D xsi:type="xsd:double"&gt;468.59&lt;/D&gt;&lt;D xsi:type="xsd:double"&gt;476.09&lt;/D&gt;&lt;D xsi:type="xsd:double"&gt;471.16&lt;/D&gt;&lt;D xsi:type="xsd:double"&gt;471.16&lt;/D&gt;&lt;D xsi:type="xsd:double"&gt;471.16&lt;/D&gt;&lt;D xsi:type="xsd:double"&gt;462.25&lt;/D&gt;&lt;D xsi:type="xsd:double"&gt;447.54&lt;/D&gt;&lt;D xsi:type="xsd:double"&gt;432.19&lt;/D&gt;&lt;D xsi:type="xsd:double"&gt;432.97&lt;/D&gt;&lt;D xsi:type="xsd:double"&gt;424.7&lt;/D&gt;&lt;D xsi:type="xsd:double"&gt;424.7&lt;/D&gt;&lt;D xsi:type="xsd:double"&gt;424.7&lt;/D&gt;&lt;D xsi:type="xsd:double"&gt;432.4799&lt;/D&gt;&lt;D xsi:type="xsd:double"&gt;436.97&lt;/D&gt;&lt;D xsi:type="xsd:double"&gt;436.5&lt;/D&gt;&lt;D xsi:type="xsd:double"&gt;422.5555&lt;/D&gt;&lt;D xsi:type="xsd:double"&gt;412.06&lt;/D&gt;&lt;D xsi:type="xsd:double"&gt;412.06&lt;/D&gt;&lt;D xsi:type="xsd:double"&gt;412.06&lt;/D&gt;&lt;D xsi:type="xsd:double"&gt;417.66&lt;/D&gt;&lt;D xsi:type="xsd:double"&gt;408.79&lt;/D&gt;&lt;D xsi:type="xsd:double"&gt;423.81&lt;/D&gt;&lt;D xsi:type="xsd:double"&gt;438.84&lt;/D&gt;&lt;D xsi:type="xsd:double"&gt;453.0899&lt;/D&gt;&lt;D xsi:type="xsd:double"&gt;453.0899&lt;/D&gt;&lt;D xsi:type="xsd:double"&gt;453.0899&lt;/D&gt;&lt;D xsi:type="xsd:double"&gt;459.35&lt;/D&gt;&lt;D xsi:type="xsd:double"&gt;462.18&lt;/D&gt;&lt;D xsi:type="xsd:double"&gt;468.67&lt;/D&gt;&lt;D xsi:type="xsd:double"&gt;482.3&lt;/D&gt;&lt;D xsi:type="xsd:double"&gt;484.72&lt;/D&gt;&lt;D xsi:type="xsd:double"&gt;484.72&lt;/D&gt;&lt;D xsi:type="xsd:double"&gt;484.72&lt;/D&gt;&lt;D xsi:type="xsd:double"&gt;491.16&lt;/D&gt;&lt;D xsi:type="xsd:double"&gt;498.34&lt;/D&gt;&lt;D xsi:type="xsd:double"&gt;499.6&lt;/D&gt;&lt;D xsi:type="xsd:double"&gt;495.2469&lt;/D&gt;&lt;D xsi:type="xsd:double"&gt;497.17&lt;/D&gt;&lt;D xsi:type="xsd:double"&gt;497.17&lt;/D&gt;&lt;D xsi:type="xsd:double"&gt;497.17&lt;/D&gt;&lt;D xsi:type="xsd:double"&gt;505.48&lt;/D&gt;&lt;D xsi:type="xsd:double"&gt;505.17&lt;/D&gt;&lt;D xsi:type="xsd:double"&gt;503.3494&lt;/D&gt;&lt;D xsi:type="xsd:double"&gt;503.3494&lt;/D&gt;&lt;D xsi:type="xsd:double"&gt;489.21&lt;/D&gt;&lt;D xsi:type="xsd:double"&gt;489.21&lt;/D&gt;&lt;D xsi:type="xsd:double"&gt;489.21&lt;/D&gt;&lt;D xsi:type="xsd:double"&gt;485.3&lt;/D&gt;&lt;D xsi:type="xsd:double"&gt;483.229&lt;/D&gt;&lt;D xsi:type="xsd:double"&gt;487.62&lt;/D&gt;&lt;D xsi:type="xsd:double"&gt;481.1&lt;/D&gt;&lt;D xsi:type="xsd:double"&gt;472&lt;/D&gt;&lt;D xsi:type="xsd:double"&gt;472&lt;/D&gt;&lt;D xsi:type="xsd:double"&gt;472&lt;/D&gt;&lt;D xsi:type="xsd:double"&gt;460.77&lt;/D&gt;&lt;D xsi:type="xsd:double"&gt;466&lt;/D&gt;&lt;D xsi:type="xsd:double"&gt;473.87&lt;/D&gt;&lt;D xsi:type="xsd:double"&gt;466.29&lt;/D&gt;&lt;D xsi:type="xsd:double"&gt;477.4085&lt;/D&gt;&lt;D xsi:type="xsd:double"&gt;477.4085&lt;/D&gt;&lt;D xsi:type="xsd:double"&gt;477.4085&lt;/D&gt;&lt;D xsi:type="xsd:double"&gt;475.31&lt;/D&gt;&lt;D xsi:type="xsd:double"&gt;476.66&lt;/D&gt;&lt;D xsi:type="xsd:double"&gt;485.94&lt;/D&gt;&lt;D xsi:type="xsd:double"&gt;486.7&lt;/D&gt;&lt;D xsi:type="xsd:double"&gt;494.04&lt;/D&gt;&lt;D xsi:type="xsd:double"&gt;494.04&lt;/D&gt;&lt;D xsi:type="xsd:double"&gt;494.04&lt;/D&gt;&lt;D xsi:type="xsd:double"&gt;504.3299&lt;/D&gt;&lt;D xsi:type="xsd:double"&gt;497&lt;/D&gt;&lt;D xsi:type="xsd:double"&gt;499.99&lt;/D&gt;&lt;D xsi:type="xsd:double"&gt;490.95&lt;/D&gt;&lt;D xsi:type="xsd:double"&gt;493.83&lt;/D&gt;&lt;D xsi:type="xsd:double"&gt;493.83&lt;/D&gt;&lt;D xsi:type="xsd:double"&gt;493.83&lt;/D&gt;&lt;D xsi:type="xsd:double"&gt;493.83&lt;/D&gt;&lt;D xsi:type="xsd:double"&gt;496&lt;/D&gt;&lt;D xsi:type="xsd:double"&gt;496.8&lt;/D&gt;&lt;D xsi:type="xsd:double"&gt;498.8399&lt;/D&gt;&lt;D xsi:type="xsd:double"&gt;499.97&lt;/D&gt;&lt;D xsi:type="xsd:double"&gt;499.97&lt;/D&gt;&lt;D xsi:type="xsd:double"&gt;499.97&lt;/D&gt;&lt;D xsi:type="xsd:double"&gt;499.97&lt;/D&gt;&lt;D xsi:type="xsd:double"&gt;492.95&lt;/D&gt;&lt;D xsi:type="xsd:double"&gt;481.841&lt;/D&gt;&lt;D xsi:type="xsd:double"&gt;485&lt;/D&gt;&lt;/FQL&gt;&lt;FQL&gt;&lt;Q&gt;VZ-US^FG_PRICE(20201231,20240104,D)&lt;/Q&gt;&lt;R&gt;1100&lt;/R&gt;&lt;C&gt;1&lt;/C&gt;&lt;D xsi:type="xsd:double"&gt;58.75&lt;/D&gt;&lt;D xsi:type="xsd:double"&gt;58.75&lt;/D&gt;&lt;D xsi:type="xsd:double"&gt;58.75&lt;/D&gt;&lt;D xsi:type="xsd:double"&gt;58.75&lt;/D&gt;&lt;D xsi:type="xsd:double"&gt;58.85&lt;/D&gt;&lt;D xsi:type="xsd:double"&gt;58.58&lt;/D&gt;&lt;D xsi:type="xsd:double"&gt;59.29&lt;/D&gt;&lt;D xsi:type="xsd:double"&gt;58.53&lt;/D&gt;&lt;D xsi:type="xsd:double"&gt;57.8&lt;/D&gt;&lt;D xsi:type="xsd:double"&gt;57.8&lt;/D&gt;&lt;D xsi:type="xsd:double"&gt;57.8&lt;/D&gt;&lt;D xsi:type="xsd:double"&gt;57.46&lt;/D&gt;&lt;D xsi:type="xsd:double"&gt;57.26&lt;/D&gt;&lt;D xsi:type="xsd:double"&gt;57.06&lt;/D&gt;&lt;D xsi:type="xsd:double"&gt;57.04&lt;/D&gt;&lt;D xsi:type="xsd:double"&gt;57.38&lt;/D&gt;&lt;D xsi:type="xsd:double"&gt;57.38&lt;/D&gt;&lt;D xsi:type="xsd:double"&gt;57.38&lt;/D&gt;&lt;D xsi:type="xsd:double"&gt;57.38&lt;/D&gt;&lt;D xsi:type="xsd:double"&gt;57.05&lt;/D&gt;&lt;D xsi:type="xsd:double"&gt;57.26&lt;/D&gt;&lt;D xsi:type="xsd:double"&gt;57.27&lt;/D&gt;&lt;D xsi:type="xsd:double"&gt;57.47&lt;/D&gt;&lt;D xsi:type="xsd:double"&gt;57.47&lt;/D&gt;&lt;D xsi:type="xsd:double"&gt;57.47&lt;/D&gt;&lt;D xsi:type="xsd:double"&gt;58.42&lt;/D&gt;&lt;D xsi:type="xsd:double"&gt;56.57&lt;/D&gt;&lt;D xsi:type="xsd:double"&gt;55.13&lt;/D&gt;&lt;D xsi:type="xsd:double"&gt;55.37&lt;/D&gt;&lt;D xsi:type="xsd:double"&gt;54.75&lt;/D&gt;&lt;D xsi:type="xsd:double"&gt;54.75&lt;/D&gt;&lt;D xsi:type="xsd:double"&gt;54.75&lt;/D&gt;&lt;D xsi:type="xsd:double"&gt;54.28&lt;/D&gt;&lt;D xsi:type="xsd:double"&gt;54.5&lt;/D&gt;&lt;D xsi:type="xsd:double"&gt;54.79&lt;/D&gt;&lt;D xsi:type="xsd:double"&gt;55.14&lt;/D&gt;&lt;D xsi:type="xsd:double"&gt;55.32&lt;/D&gt;&lt;D xsi:type="xsd:double"&gt;55.32&lt;/D&gt;&lt;D xsi:type="xsd:double"&gt;55.32&lt;/D&gt;&lt;D xsi:type="xsd:double"&gt;55.05&lt;/D&gt;&lt;D xsi:type="xsd:double"&gt;55&lt;/D&gt;&lt;D xsi:type="xsd:double"&gt;54.96&lt;/D&gt;&lt;D xsi:type="xsd:double"&gt;54.6&lt;/D&gt;&lt;D xsi:type="xsd:double"&gt;54.2&lt;/D&gt;&lt;D xsi:type="xsd:double"&gt;54.2&lt;/D&gt;&lt;D xsi:type="xsd:double"&gt;54.2&lt;/D&gt;&lt;D xsi:type="xsd:double"&gt;54.2&lt;/D&gt;&lt;D xsi:type="xsd:double"&gt;54.15&lt;/D&gt;&lt;D xsi:type="xsd:double"&gt;56.99&lt;/D&gt;&lt;D xsi:type="xsd:double"&gt;56.98&lt;/D&gt;&lt;D xsi:type="xsd:double"&gt;56.45&lt;/D&gt;&lt;D xsi:type="xsd:double"&gt;56.45&lt;/D&gt;&lt;D xsi:type="xsd:double"&gt;56.45&lt;/D&gt;&lt;D xsi:type="xsd:double"&gt;56.45&lt;/D&gt;&lt;D xsi:type="xsd:double"&gt;57.03&lt;/D&gt;&lt;D xsi:type="xsd:double"&gt;57.12&lt;/D&gt;&lt;D xsi:type="xsd:double"&gt;56.5&lt;/D&gt;&lt;D xsi:type="xsd:double"&gt;55.3&lt;/D&gt;&lt;D xsi:type="xsd:double"&gt;55.3&lt;/D&gt;&lt;D xsi:type="xsd:double"&gt;55.3&lt;/D&gt;&lt;D xsi:type="xsd:double"&gt;55.36&lt;/D&gt;&lt;D xsi:type="xsd:double"&gt;54.98&lt;/D&gt;&lt;D xsi:type="xsd:double"&gt;55.38&lt;/D&gt;&lt;D xsi:type="xsd:double"&gt;54.8&lt;/D&gt;&lt;D xsi:type="xsd:double"&gt;56&lt;/D&gt;&lt;D xsi:type="xsd:double"&gt;56&lt;/D&gt;&lt;D xsi:type="xsd:double"&gt;56&lt;/D&gt;&lt;D xsi:type="xsd:double"&gt;56.79&lt;/D&gt;&lt;D xsi:type="xsd:double"&gt;56.2&lt;/D&gt;&lt;D xsi:type="xsd:double"&gt;57.08&lt;/D&gt;&lt;D xsi:type="xsd:double"&gt;55.51&lt;/D&gt;&lt;D xsi:type="xsd:double"&gt;55.63&lt;/D&gt;&lt;D xsi:type="xsd:double"&gt;55.63&lt;/D&gt;&lt;D xsi:type="xsd:double"&gt;55.63&lt;/D&gt;&lt;D xsi:type="xsd:double"&gt;55.64&lt;/D&gt;&lt;D xsi:type="xsd:double"&gt;55.64&lt;/D&gt;&lt;D xsi:type="xsd:double"&gt;55.75&lt;/D&gt;&lt;D xsi:type="xsd:double"&gt;56.31&lt;/D&gt;&lt;D xsi:type="xsd:double"&gt;56.24&lt;/D&gt;&lt;D xsi:type="xsd:double"&gt;56.24&lt;/D&gt;&lt;D xsi:type="xsd:double"&gt;56.24&lt;/D&gt;&lt;D xsi:type="xsd:double"&gt;56.59&lt;/D&gt;&lt;D xsi:type="xsd:double"&gt;56.91&lt;/D&gt;&lt;D xsi:type="xsd:double"&gt;57.01&lt;/D&gt;&lt;D xsi:type="xsd:double"&gt;57.38&lt;/D&gt;&lt;D xsi:type="xsd:double"&gt;58.18&lt;/D&gt;&lt;D xsi:type="xsd:double"&gt;58.18&lt;/D&gt;&lt;D xsi:type="xsd:double"&gt;58.18&lt;/D&gt;&lt;D xsi:type="xsd:double"&gt;58.83&lt;/D&gt;&lt;D xsi:type="xsd:double"&gt;58.59&lt;/D&gt;&lt;D xsi:type="xsd:double"&gt;58.15&lt;/D&gt;&lt;D xsi:type="xsd:double"&gt;58.3&lt;/D&gt;&lt;D xsi:type="xsd:double"&gt;58.3&lt;/D&gt;&lt;D xsi:type="xsd:double"&gt;58.3&lt;/D&gt;&lt;D xsi:type="xsd:double"&gt;58.3&lt;/D&gt;&lt;D xsi:type="xsd:double"&gt;58.87&lt;/D&gt;&lt;D xsi:type="xsd:double"&gt;59.11&lt;/D&gt;&lt;D xsi:type="xsd:double"&gt;59&lt;/D&gt;&lt;D xsi:type="xsd:double"&gt;57.6&lt;/D&gt;&lt;D xsi:type="xsd:double"&gt;57.49&lt;/D&gt;&lt;D xsi:type="xsd:double"&gt;57.49&lt;/D&gt;&lt;D xsi:type="xsd:double"&gt;57.49&lt;/D&gt;&lt;D xsi:type="xsd:double"&gt;57.54&lt;/D&gt;&lt;D xsi:type="xsd:double"&gt;57.62&lt;/D&gt;&lt;D xsi:type="xsd:double"&gt;57.7&lt;/D&gt;&lt;D xsi:type="xsd:double"&gt;57.7&lt;/D&gt;&lt;D xsi:type="xsd:double"&gt;58.28&lt;/D&gt;&lt;D xsi:type="xsd:double"&gt;58.28&lt;/D&gt;&lt;D xsi:type="xsd:double"&gt;58.28&lt;/D&gt;&lt;D xsi:type="xsd:double"&gt;58.39&lt;/D&gt;&lt;D xsi:type="xsd:double"&gt;58.39&lt;/D&gt;&lt;D xsi:type="xsd:double"&gt;58.14&lt;/D&gt;&lt;D xsi:type="xsd:double"&gt;57.28&lt;/D&gt;&lt;D xsi:type="xsd:double"&gt;57.3&lt;/D&gt;&lt;D xsi:type="xsd:double"&gt;57.3&lt;/D&gt;&lt;D xsi:type="xsd:double"&gt;57.3&lt;/D&gt;&lt;D xsi:type="xsd:double"&gt;56.94&lt;/D&gt;&lt;D xsi:type="xsd:double"&gt;56.32&lt;/D&gt;&lt;D xsi:type="xsd:double"&gt;56.43&lt;/D&gt;&lt;D xsi:type="xsd:double"&gt;57.32&lt;/D&gt;&lt;D xsi:type="xsd:double"&gt;57.79&lt;/D&gt;&lt;D xsi:type="xsd:double"&gt;57.79&lt;/D&gt;&lt;D xsi:type="xsd:double"&gt;57.79&lt;/D&gt;&lt;D xsi:type="xsd:double"&gt;57.92&lt;/D&gt;&lt;D xsi:type="xsd:double"&gt;58.6&lt;/D&gt;&lt;D xsi:type="xsd:double"&gt;58.69&lt;/D&gt;&lt;D xsi:type="xsd:double"&gt;59.29&lt;/D&gt;&lt;D xsi:type="xsd:double"&gt;58.72&lt;/D&gt;&lt;D xsi:type="xsd:double"&gt;58.72&lt;/D&gt;&lt;D xsi:type="xsd:double"&gt;58.72&lt;/D&gt;&lt;D xsi:type="xsd:double"&gt;59.52&lt;/D&gt;&lt;D xsi:type="xsd:double"&gt;58.54&lt;/D&gt;&lt;D xsi:type="xsd:double"&gt;58.41&lt;/D&gt;&lt;D xsi:type="xsd:double"&gt;58.81&lt;/D&gt;&lt;D xsi:type="xsd:double"&gt;58.69&lt;/D&gt;&lt;D xsi:type="xsd:double"&gt;58.69&lt;/D&gt;&lt;D xsi:type="xsd:double"&gt;58.69&lt;/D&gt;&lt;D xsi:type="xsd:double"&gt;57.94&lt;/D&gt;&lt;D xsi:type="xsd:double"&gt;57.18&lt;/D&gt;&lt;D xsi:type="xsd:double"&gt;56.92&lt;/D&gt;&lt;D xsi:type="xsd:double"&gt;56.79&lt;/D&gt;&lt;D xsi:type="xsd:double"&gt;56.91&lt;/D&gt;&lt;D xsi:type="xsd:double"&gt;56.91&lt;/D&gt;&lt;D xsi:type="xsd:double"&gt;56.91&lt;/D&gt;&lt;D xsi:type="xsd:double"&gt;56.98&lt;/D&gt;&lt;D xsi:type="xsd:double"&gt;56.48&lt;/D&gt;&lt;D xsi:type="xsd:double"&gt;56.36&lt;/D&gt;&lt;D xsi:type="xsd:double"&gt;56.29&lt;/D&gt;&lt;D xsi:type="xsd:double"&gt;56.49&lt;/D&gt;&lt;D xsi:type="xsd:double"&gt;56.49&lt;/D&gt;&lt;D xsi:type="xsd:double"&gt;56.49&lt;/D&gt;&lt;D xsi:type="xsd:double"&gt;56.49&lt;/D&gt;&lt;D xsi:type="xsd:double"&gt;56.38&lt;/D&gt;&lt;D xsi:type="xsd:double"&gt;56.65&lt;/D&gt;&lt;D xsi:type="xsd:double"&gt;56.98&lt;/D&gt;&lt;D xsi:type="xsd:double"&gt;57.3&lt;/D&gt;&lt;D xsi:type="xsd:double"&gt;57.3&lt;/D&gt;&lt;D xsi:type="xsd:double"&gt;57.3&lt;/D&gt;&lt;D xsi:type="xsd:double"&gt;57.2&lt;/D&gt;&lt;D xsi:type="xsd:double"&gt;57.15&lt;/D&gt;&lt;D xsi:type="xsd:double"&gt;57.05&lt;/D&gt;&lt;D xsi:type="xsd:double"&gt;57.34&lt;/D&gt;&lt;D xsi:type="xsd:double"&gt;57.33&lt;/D&gt;&lt;D xsi:type="xsd:double"&gt;57.33&lt;/D&gt;&lt;D xsi:type="xsd:double"&gt;57.33&lt;/D&gt;&lt;D xsi:type="xsd:double"&gt;57.18&lt;/D&gt;&lt;D xsi:type="xsd:double"&gt;57.29&lt;/D&gt;&lt;D xsi:type="xsd:double"&gt;56.64&lt;/D&gt;&lt;D xsi:type="xsd:double"&gt;56.53&lt;/D&gt;&lt;D xsi:type="xsd:double"&gt;55.82&lt;/D&gt;&lt;D xsi:type="xsd:double"&gt;55.82&lt;/D&gt;&lt;D xsi:type="xsd:double"&gt;55.82&lt;/D&gt;&lt;D xsi:type="xsd:double"&gt;56.39&lt;/D&gt;&lt;D xsi:type="xsd:double"&gt;56.37&lt;/D&gt;&lt;D xsi:type="xsd:double"&gt;56.07&lt;/D&gt;&lt;D xsi:type="xsd:double"&gt;56.37&lt;/D&gt;&lt;D xsi:type="xsd:double"&gt;56.38&lt;/D&gt;&lt;D xsi:type="xsd:double"&gt;56.38&lt;/D&gt;&lt;D xsi:type="xsd:double"&gt;56.38&lt;/D&gt;&lt;D xsi:type="xsd:double"&gt;56.18&lt;/D&gt;&lt;D xsi:type="xsd:double"&gt;55.84&lt;/D&gt;&lt;D xsi:type="xsd:double"&gt;56.03&lt;/D&gt;&lt;D xsi:type="xsd:double"&gt;56.29&lt;/D&gt;&lt;D xsi:type="xsd:double"&gt;56.44&lt;/D&gt;&lt;D xsi:type="xsd:double"&gt;56.44&lt;/D&gt;&lt;D xsi:type="xsd:double"&gt;56.44&lt;/D&gt;&lt;D xsi:type="xsd:double"&gt;56.44&lt;/D&gt;&lt;D xsi:type="xsd:double"&gt;56.41&lt;/D&gt;&lt;D xsi:type="xsd:double"&gt;56.53&lt;/D&gt;&lt;D xsi:type="xsd:double"&gt;55.68&lt;/D&gt;&lt;D xsi:type="xsd:double"&gt;56.07&lt;/D&gt;&lt;D xsi:type="xsd:double"&gt;56.07&lt;/D&gt;&lt;D xsi:type="xsd:double"&gt;56.07&lt;/D&gt;&lt;D xsi:type="xsd:double"&gt;56.15&lt;/D&gt;&lt;D xsi:type="xsd:double"&gt;56.09&lt;/D&gt;&lt;D xsi:type="xsd:double"&gt;56.32&lt;/D&gt;&lt;D xsi:type="xsd:double"&gt;56.55&lt;/D&gt;&lt;D xsi:type="xsd:double"&gt;56.46&lt;/D&gt;&lt;D xsi:type="xsd:double"&gt;56.46&lt;/D&gt;&lt;D xsi:type="xsd:double"&gt;56.46&lt;/D&gt;&lt;D xsi:type="xsd:double"&gt;55.84&lt;/D&gt;&lt;D xsi:type="xsd:double"&gt;55.58&lt;/D&gt;&lt;D xsi:type="xsd:double"&gt;55.95&lt;/D&gt;&lt;D xsi:type="xsd:double"&gt;55.95&lt;/D&gt;&lt;D xsi:type="xsd:double"&gt;55.88&lt;/D&gt;&lt;D xsi:type="xsd:double"&gt;55.88&lt;/D&gt;&lt;D xsi:type="xsd:double"&gt;55.88&lt;/D&gt;&lt;D xsi:type="xsd:double"&gt;55.78&lt;/D&gt;&lt;D xsi:type="xsd:double"&gt;56.2&lt;/D&gt;&lt;D xsi:type="xsd:double"&gt;55.72&lt;/D&gt;&lt;D xsi:type="xsd:double"&gt;55.98&lt;/D&gt;&lt;D xsi:type="xsd:double"&gt;55.78&lt;/D&gt;&lt;D xsi:type="xsd:double"&gt;55.78&lt;/D&gt;&lt;D xsi:type="xsd:double"&gt;55.78&lt;/D&gt;&lt;D xsi:type="xsd:double"&gt;55.76&lt;/D&gt;&lt;D xsi:type="xsd:double"&gt;55.73&lt;/D&gt;&lt;D xsi:type="xsd:double"&gt;55.37&lt;/D&gt;&lt;D xsi:type="xsd:double"&gt;55.3&lt;/D&gt;&lt;D xsi:type="xsd:double"&gt;55.22&lt;/D&gt;&lt;D xsi:type="xsd:double"&gt;55.22&lt;/D&gt;&lt;D xsi:type="xsd:double"&gt;55.22&lt;/D&gt;&lt;D xsi:type="xsd:double"&gt;55.12&lt;/D&gt;&lt;D xsi:type="xsd:double"&gt;55.48&lt;/D&gt;&lt;D xsi:type="xsd:double"&gt;55.57&lt;/D&gt;&lt;D xsi:type="xsd:double"&gt;55.64&lt;/D&gt;&lt;D xsi:type="xsd:double"&gt;55.87&lt;/D&gt;&lt;D xsi:type="xsd:double"&gt;55.87&lt;/D&gt;&lt;D xsi:type="xsd:double"&gt;55.87&lt;/D&gt;&lt;D xsi:type="xsd:double"&gt;55.98&lt;/D&gt;&lt;D xsi:type="xsd:double"&gt;56.18&lt;/D&gt;&lt;D xsi:type="xsd:double"&gt;55.47&lt;/D&gt;&lt;D xsi:type="xsd:double"&gt;55.37&lt;/D&gt;&lt;D xsi:type="xsd:double"&gt;55.52&lt;/D&gt;&lt;D xsi:type="xsd:double"&gt;55.52&lt;/D&gt;&lt;D xsi:type="xsd:double"&gt;55.52&lt;/D&gt;&lt;D xsi:type="xsd:double"&gt;55.42&lt;/D&gt;&lt;D xsi:type="xsd:double"&gt;55.01&lt;/D&gt;&lt;D xsi:type="xsd:double"&gt;54.93&lt;/D&gt;&lt;D xsi:type="xsd:double"&gt;54.6&lt;/D&gt;&lt;D xsi:type="xsd:double"&gt;54.77&lt;/D&gt;&lt;D xsi:type="xsd:double"&gt;54.77&lt;/D&gt;&lt;D xsi:type="xsd:double"&gt;54.77&lt;/D&gt;&lt;D xsi:type="xsd:double"&gt;54.77&lt;/D&gt;&lt;D xsi:type="xsd:double"&gt;55&lt;/D&gt;&lt;D xsi:type="xsd:double"&gt;54.94&lt;/D&gt;&lt;D xsi:type="xsd:double"&gt;55.29&lt;/D&gt;&lt;D xsi:type="xsd:double"&gt;55.43&lt;/D&gt;&lt;D xsi:type="xsd:double"&gt;55.43&lt;/D&gt;&lt;D xsi:type="xsd:double"&gt;55.43&lt;/D&gt;&lt;D xsi:type="xsd:double"&gt;55.43&lt;/D&gt;&lt;D xsi:type="xsd:double"&gt;54.82&lt;/D&gt;&lt;D xsi:type="xsd:double"&gt;54.91&lt;/D&gt;&lt;D xsi:type="xsd:double"&gt;54.44&lt;/D&gt;&lt;D xsi:type="xsd:double"&gt;54.23&lt;/D&gt;&lt;D xsi:type="xsd:double"&gt;54.23&lt;/D&gt;&lt;D xsi:type="xsd:double"&gt;54.23&lt;/D&gt;&lt;D xsi:type="xsd:double"&gt;54.62&lt;/D&gt;&lt;D xsi:type="xsd:double"&gt;54.41&lt;/D&gt;&lt;D xsi:type="xsd:double"&gt;54.57&lt;/D&gt;&lt;D xsi:type="xsd:double"&gt;54.43&lt;/D&gt;&lt;D xsi:type="xsd:double"&gt;54.28&lt;/D&gt;&lt;D xsi:type="xsd:double"&gt;54.28&lt;/D&gt;&lt;D xsi:type="xsd:double"&gt;54.28&lt;/D&gt;&lt;D xsi:type="xsd:double"&gt;54.26&lt;/D&gt;&lt;D xsi:type="xsd:double"&gt;54.03&lt;/D&gt;&lt;D xsi:type="xsd:double"&gt;54.06&lt;/D&gt;&lt;D xsi:type="xsd:double"&gt;54.42&lt;/D&gt;&lt;D xsi:type="xsd:double"&gt;54.37&lt;/D&gt;&lt;D xsi:type="xsd:double"&gt;54.37&lt;/D&gt;&lt;D xsi:type="xsd:double"&gt;54.37&lt;/D&gt;&lt;D xsi:type="xsd:double"&gt;54.47&lt;/D&gt;&lt;D xsi:type="xsd:double"&gt;54.16&lt;/D&gt;&lt;D xsi:type="xsd:double"&gt;54.38&lt;/D&gt;&lt;D xsi:type="xsd:double"&gt;54.01&lt;/D&gt;&lt;D xsi:type="xsd:double"&gt;54.3&lt;/D&gt;&lt;D xsi:type="xsd:double"&gt;54.3&lt;/D&gt;&lt;D xsi:type="xsd:double"&gt;54.3&lt;/D&gt;&lt;D xsi:type="xsd:double"&gt;54.5&lt;/D&gt;&lt;D xsi:type="xsd:double"&gt;54.51&lt;/D&gt;&lt;D xsi:type="xsd:double"&gt;54.53&lt;/D&gt;&lt;D xsi:type="xsd:double"&gt;53.9&lt;/D&gt;&lt;D xsi:type="xsd:double"&gt;53.24&lt;/D&gt;&lt;D xsi:type="xsd:double"&gt;53.24&lt;/D&gt;&lt;D xsi:type="xsd:double"&gt;53.24&lt;/D&gt;&lt;D xsi:type="xsd:double"&gt;52.18&lt;/D&gt;&lt;D xsi:type="xsd:double"&gt;51.33&lt;/D&gt;&lt;D xsi:type="xsd:double"&gt;51.35&lt;/D&gt;&lt;D xsi:type="xsd:double"&gt;51.92&lt;/D&gt;&lt;D xsi:type="xsd:double"&gt;52.27&lt;/D&gt;&lt;D xsi:type="xsd:double"&gt;52.27&lt;/D&gt;&lt;D xsi:type="xsd:double"&gt;52.27&lt;/D&gt;&lt;D xsi:type="xsd:double"&gt;51.91&lt;/D&gt;&lt;D xsi:type="xsd:double"&gt;52.35&lt;/D&gt;&lt;D xsi:type="xsd:double"&gt;53.61&lt;/D&gt;&lt;D xsi:type="xsd:double"&gt;53.39&lt;/D&gt;&lt;D xsi:type="xsd:double"&gt;52.93&lt;/D&gt;&lt;D xsi:type="xsd:double"&gt;52.93&lt;/D&gt;&lt;D xsi:type="xsd:double"&gt;52.93&lt;/D&gt;&lt;D xsi:type="xsd:double"&gt;52.58&lt;/D&gt;&lt;D xsi:type="xsd:double"&gt;53.08&lt;/D&gt;&lt;D xsi:type="xsd:double"&gt;52.63&lt;/D&gt;&lt;D xsi:type="xsd:double"&gt;52.8&lt;/D&gt;&lt;D xsi:type="xsd:double"&gt;52.99&lt;/D&gt;&lt;D xsi:type="xsd:double"&gt;52.99&lt;/D&gt;&lt;D xsi:type="xsd:double"&gt;52.99&lt;/D&gt;&lt;D xsi:type="xsd:double"&gt;52.95&lt;/D&gt;&lt;D xsi:type="xsd:double"&gt;52.57&lt;/D&gt;&lt;D xsi:type="xsd:double"&gt;52.94&lt;/D&gt;&lt;D xsi:type="xsd:double"&gt;51.85&lt;/D&gt;&lt;D xsi:type="xsd:double"&gt;52.24&lt;/D&gt;&lt;D xsi:type="xsd:double"&gt;52.24&lt;/D&gt;&lt;D xsi:type="xsd:double"&gt;52.24&lt;/D&gt;&lt;D xsi:type="xsd:double"&gt;52.33&lt;/D&gt;&lt;D xsi:type="xsd:double"&gt;52.24&lt;/D&gt;&lt;D xsi:type="xsd:double"&gt;52.6&lt;/D&gt;&lt;D xsi:type="xsd:double"&gt;52.45&lt;/D&gt;&lt;D xsi:type="xsd:double"&gt;52.34&lt;/D&gt;&lt;D xsi:type="xsd:double"&gt;52.34&lt;/D&gt;&lt;D xsi:type="xsd:double"&gt;52.34&lt;/D&gt;&lt;D xsi:type="xsd:double"&gt;52.4&lt;/D&gt;&lt;D xsi:type="xsd:double"&gt;52.06&lt;/D&gt;&lt;D xsi:type="xsd:double"&gt;51.73&lt;/D&gt;&lt;D xsi:type="xsd:double"&gt;51.24&lt;/D&gt;&lt;D xsi:type="xsd:double"&gt;50.86&lt;/D&gt;&lt;D xsi:type="xsd:double"&gt;50.86&lt;/D&gt;&lt;D xsi:type="xsd:double"&gt;50.86&lt;/D&gt;&lt;D xsi:type="xsd:double"&gt;51.54&lt;/D&gt;&lt;D xsi:type="xsd:double"&gt;51.75&lt;/D&gt;&lt;D xsi:type="xsd:double"&gt;51.66&lt;/D&gt;&lt;D xsi:type="xsd:double"&gt;51.66&lt;/D&gt;&lt;D xsi:type="xsd:double"&gt;51.8&lt;/D&gt;&lt;D xsi:type="xsd:double"&gt;51.8&lt;/D&gt;&lt;D xsi:type="xsd:double"&gt;51.8&lt;/D&gt;&lt;D xsi:type="xsd:double"&gt;51.66&lt;/D&gt;&lt;D xsi:type="xsd:double"&gt;50.27&lt;/D&gt;&lt;D xsi:type="xsd:double"&gt;49.77&lt;/D&gt;&lt;D xsi:type="xsd:double"&gt;50.73&lt;/D&gt;&lt;D xsi:type="xsd:double"&gt;51.42&lt;/D&gt;&lt;D xsi:type="xsd:double"&gt;51.42&lt;/D&gt;&lt;D xsi:type="xsd:double"&gt;51.42&lt;/D&gt;&lt;D xsi:type="xsd:double"&gt;51.07&lt;/D&gt;&lt;D xsi:type="xsd:double"&gt;50.79&lt;/D&gt;&lt;D xsi:type="xsd:double"&gt;50.49&lt;/D&gt;&lt;D xsi:type="xsd:double"&gt;50.16&lt;/D&gt;&lt;D xsi:type="xsd:double"&gt;50.19&lt;/D&gt;&lt;D xsi:type="xsd:double"&gt;50.19&lt;/D&gt;&lt;D xsi:type="xsd:double"&gt;50.19&lt;/D&gt;&lt;D xsi:type="xsd:double"&gt;50.28&lt;/D&gt;&lt;D xsi:type="xsd:double"&gt;50.65&lt;/D&gt;&lt;D xsi:type="xsd:double"&gt;50.55&lt;/D&gt;&lt;D xsi:type="xsd:double"&gt;52.75&lt;/D&gt;&lt;D xsi:type="xsd:double"&gt;53.17&lt;/D&gt;&lt;D xsi:type="xsd:double"&gt;53.17&lt;/D&gt;&lt;D xsi:type="xsd:double"&gt;53.17&lt;/D&gt;&lt;D xsi:type="xsd:double"&gt;53.09&lt;/D&gt;&lt;D xsi:type="xsd:double"&gt;52.78&lt;/D&gt;&lt;D xsi:type="xsd:double"&gt;52.77&lt;/D&gt;&lt;D xsi:type="xsd:double"&gt;52.68&lt;/D&gt;&lt;D xsi:type="xsd:double"&gt;52.68&lt;/D&gt;&lt;D xsi:type="xsd:double"&gt;52.68&lt;/D&gt;&lt;D xsi:type="xsd:double"&gt;52.68&lt;/D&gt;&lt;D xsi:type="xsd:double"&gt;52.68&lt;/D&gt;&lt;D xsi:type="xsd:double"&gt;52.72&lt;/D&gt;&lt;D xsi:type="xsd:double"&gt;52.36&lt;/D&gt;&lt;D xsi:type="xsd:double"&gt;52.25&lt;/D&gt;&lt;D xsi:type="xsd:double"&gt;51.96&lt;/D&gt;&lt;D xsi:type="xsd:double"&gt;51.96&lt;/D&gt;&lt;D xsi:type="xsd:double"&gt;51.96&lt;/D&gt;&lt;D xsi:type="xsd:double"&gt;52.44&lt;/D&gt;&lt;D xsi:type="xsd:double"&gt;53.47&lt;/D&gt;&lt;D xsi:type="xsd:double"&gt;54.02&lt;/D&gt;&lt;D xsi:type="xsd:double"&gt;53.76&lt;/D&gt;&lt;D xsi:type="xsd:double"&gt;54.24&lt;/D&gt;&lt;D xsi:type="xsd:double"&gt;54.24&lt;/D&gt;&lt;D xsi:type="xsd:double"&gt;54.24&lt;/D&gt;&lt;D xsi:type="xsd:double"&gt;53.87&lt;/D&gt;&lt;D xsi:type="xsd:double"&gt;53.59&lt;/D&gt;&lt;D xsi:type="xsd:double"&gt;53.45&lt;/D&gt;&lt;D xsi:type="xsd:double"&gt;53.52&lt;/D&gt;&lt;D xsi:type="xsd:double"&gt;53.28&lt;/D&gt;&lt;D xsi:type="xsd:doubl</t>
        </r>
      </text>
    </comment>
    <comment ref="A60" authorId="0" shapeId="0">
      <text>
        <r>
          <rPr>
            <b/>
            <sz val="9"/>
            <color indexed="81"/>
            <rFont val="Tahoma"/>
            <family val="2"/>
          </rPr>
          <t>e"&gt;53.28&lt;/D&gt;&lt;D xsi:type="xsd:double"&gt;53.28&lt;/D&gt;&lt;D xsi:type="xsd:double"&gt;53.28&lt;/D&gt;&lt;D xsi:type="xsd:double"&gt;53.43&lt;/D&gt;&lt;D xsi:type="xsd:double"&gt;53.5&lt;/D&gt;&lt;D xsi:type="xsd:double"&gt;53.4&lt;/D&gt;&lt;D xsi:type="xsd:double"&gt;53.16&lt;/D&gt;&lt;D xsi:type="xsd:double"&gt;53.16&lt;/D&gt;&lt;D xsi:type="xsd:double"&gt;53.16&lt;/D&gt;&lt;D xsi:type="xsd:double"&gt;52.96&lt;/D&gt;&lt;D xsi:type="xsd:double"&gt;52.9&lt;/D&gt;&lt;D xsi:type="xsd:double"&gt;51.02&lt;/D&gt;&lt;D xsi:type="xsd:double"&gt;51.19&lt;/D&gt;&lt;D xsi:type="xsd:double"&gt;52.9&lt;/D&gt;&lt;D xsi:type="xsd:double"&gt;52.9&lt;/D&gt;&lt;D xsi:type="xsd:double"&gt;52.9&lt;/D&gt;&lt;D xsi:type="xsd:double"&gt;53.23&lt;/D&gt;&lt;D xsi:type="xsd:double"&gt;53.2&lt;/D&gt;&lt;D xsi:type="xsd:double"&gt;53.8&lt;/D&gt;&lt;D xsi:type="xsd:double"&gt;53.79&lt;/D&gt;&lt;D xsi:type="xsd:double"&gt;53.31&lt;/D&gt;&lt;D xsi:type="xsd:double"&gt;53.31&lt;/D&gt;&lt;D xsi:type="xsd:double"&gt;53.31&lt;/D&gt;&lt;D xsi:type="xsd:double"&gt;53&lt;/D&gt;&lt;D xsi:type="xsd:double"&gt;52.82&lt;/D&gt;&lt;D xsi:type="xsd:double"&gt;53.5&lt;/D&gt;&lt;D xsi:type="xsd:double"&gt;53.04&lt;/D&gt;&lt;D xsi:type="xsd:double"&gt;53.32&lt;/D&gt;&lt;D xsi:type="xsd:double"&gt;53.32&lt;/D&gt;&lt;D xsi:type="xsd:double"&gt;53.32&lt;/D&gt;&lt;D xsi:type="xsd:double"&gt;53.27&lt;/D&gt;&lt;D xsi:type="xsd:double"&gt;53.36&lt;/D&gt;&lt;D xsi:type="xsd:double"&gt;53.4&lt;/D&gt;&lt;D xsi:type="xsd:double"&gt;53.58&lt;/D&gt;&lt;D xsi:type="xsd:double"&gt;53.83&lt;/D&gt;&lt;D xsi:type="xsd:double"&gt;53.83&lt;/D&gt;&lt;D xsi:type="xsd:double"&gt;53.83&lt;/D&gt;&lt;D xsi:type="xsd:double"&gt;53.83&lt;/D&gt;&lt;D xsi:type="xsd:double"&gt;53.9&lt;/D&gt;&lt;D xsi:type="xsd:double"&gt;53.41&lt;/D&gt;&lt;D xsi:type="xsd:double"&gt;52.59&lt;/D&gt;&lt;D xsi:type="xsd:double"&gt;54.12&lt;/D&gt;&lt;D xsi:type="xsd:double"&gt;54.12&lt;/D&gt;&lt;D xsi:type="xsd:double"&gt;54.12&lt;/D&gt;&lt;D xsi:type="xsd:double"&gt;53.67&lt;/D&gt;&lt;D xsi:type="xsd:double"&gt;53.61&lt;/D&gt;&lt;D xsi:type="xsd:double"&gt;54.14&lt;/D&gt;&lt;D xsi:type="xsd:double"&gt;54.66&lt;/D&gt;&lt;D xsi:type="xsd:double"&gt;55.11&lt;/D&gt;&lt;D xsi:type="xsd:double"&gt;55.11&lt;/D&gt;&lt;D xsi:type="xsd:double"&gt;55.11&lt;/D&gt;&lt;D xsi:type="xsd:double"&gt;54.68&lt;/D&gt;&lt;D xsi:type="xsd:double"&gt;53.25&lt;/D&gt;&lt;D xsi:type="xsd:double"&gt;53.08&lt;/D&gt;&lt;D xsi:type="xsd:double"&gt;53.23&lt;/D&gt;&lt;D xsi:type="xsd:double"&gt;53.04&lt;/D&gt;&lt;D xsi:type="xsd:double"&gt;53.04&lt;/D&gt;&lt;D xsi:type="xsd:double"&gt;53.04&lt;/D&gt;&lt;D xsi:type="xsd:double"&gt;52.5&lt;/D&gt;&lt;D xsi:type="xsd:double"&gt;52.76&lt;/D&gt;&lt;D xsi:type="xsd:double"&gt;52.49&lt;/D&gt;&lt;D xsi:type="xsd:double"&gt;52.36&lt;/D&gt;&lt;D xsi:type="xsd:double"&gt;50.8&lt;/D&gt;&lt;D xsi:type="xsd:double"&gt;50.8&lt;/D&gt;&lt;D xsi:type="xsd:double"&gt;50.8&lt;/D&gt;&lt;D xsi:type="xsd:double"&gt;51.1&lt;/D&gt;&lt;D xsi:type="xsd:double"&gt;51&lt;/D&gt;&lt;D xsi:type="xsd:double"&gt;50.97&lt;/D&gt;&lt;D xsi:type="xsd:double"&gt;51&lt;/D&gt;&lt;D xsi:type="xsd:double"&gt;51.28&lt;/D&gt;&lt;D xsi:type="xsd:double"&gt;51.28&lt;/D&gt;&lt;D xsi:type="xsd:double"&gt;51.28&lt;/D&gt;&lt;D xsi:type="xsd:double"&gt;51.17&lt;/D&gt;&lt;D xsi:type="xsd:double"&gt;51.25&lt;/D&gt;&lt;D xsi:type="xsd:double"&gt;51.61&lt;/D&gt;&lt;D xsi:type="xsd:double"&gt;50.94&lt;/D&gt;&lt;D xsi:type="xsd:double"&gt;52.12&lt;/D&gt;&lt;D xsi:type="xsd:double"&gt;52.12&lt;/D&gt;&lt;D xsi:type="xsd:double"&gt;52.12&lt;/D&gt;&lt;D xsi:type="xsd:double"&gt;52.46&lt;/D&gt;&lt;D xsi:type="xsd:double"&gt;52.78&lt;/D&gt;&lt;D xsi:type="xsd:double"&gt;53.2&lt;/D&gt;&lt;D xsi:type="xsd:double"&gt;52.67&lt;/D&gt;&lt;D xsi:type="xsd:double"&gt;53.53&lt;/D&gt;&lt;D xsi:type="xsd:double"&gt;53.53&lt;/D&gt;&lt;D xsi:type="xsd:double"&gt;53.53&lt;/D&gt;&lt;D xsi:type="xsd:double"&gt;53.9&lt;/D&gt;&lt;D xsi:type="xsd:double"&gt;53.67&lt;/D&gt;&lt;D xsi:type="xsd:double"&gt;54.14&lt;/D&gt;&lt;D xsi:type="xsd:double"&gt;53.83&lt;/D&gt;&lt;D xsi:type="xsd:double"&gt;53.83&lt;/D&gt;&lt;D xsi:type="xsd:double"&gt;53.83&lt;/D&gt;&lt;D xsi:type="xsd:double"&gt;53.83&lt;/D&gt;&lt;D xsi:type="xsd:double"&gt;53.39&lt;/D&gt;&lt;D xsi:type="xsd:double"&gt;53.75&lt;/D&gt;&lt;D xsi:type="xsd:double"&gt;54.41&lt;/D&gt;&lt;D xsi:type="xsd:double"&gt;55.01&lt;/D&gt;&lt;D xsi:type="xsd:double"&gt;51.91&lt;/D&gt;&lt;D xsi:type="xsd:double"&gt;51.91&lt;/D&gt;&lt;D xsi:type="xsd:double"&gt;51.91&lt;/D&gt;&lt;D xsi:type="xsd:double"&gt;50.28&lt;/D&gt;&lt;D xsi:type="xsd:double"&gt;49.41&lt;/D&gt;&lt;D xsi:type="xsd:double"&gt;48.46&lt;/D&gt;&lt;D xsi:type="xsd:double"&gt;48.4&lt;/D&gt;&lt;D xsi:type="xsd:double"&gt;46.3&lt;/D&gt;&lt;D xsi:type="xsd:double"&gt;46.3&lt;/D&gt;&lt;D xsi:type="xsd:double"&gt;46.3&lt;/D&gt;&lt;D xsi:type="xsd:double"&gt;46.23&lt;/D&gt;&lt;D xsi:type="xsd:double"&gt;47.17&lt;/D&gt;&lt;D xsi:type="xsd:double"&gt;48.37&lt;/D&gt;&lt;D xsi:type="xsd:double"&gt;47.84&lt;/D&gt;&lt;D xsi:type="xsd:double"&gt;48.27&lt;/D&gt;&lt;D xsi:type="xsd:double"&gt;48.27&lt;/D&gt;&lt;D xsi:type="xsd:double"&gt;48.27&lt;/D&gt;&lt;D xsi:type="xsd:double"&gt;48.62&lt;/D&gt;&lt;D xsi:type="xsd:double"&gt;48.13&lt;/D&gt;&lt;D xsi:type="xsd:double"&gt;47.88&lt;/D&gt;&lt;D xsi:type="xsd:double"&gt;48.06&lt;/D&gt;&lt;D xsi:type="xsd:double"&gt;48.18&lt;/D&gt;&lt;D xsi:type="xsd:double"&gt;48.18&lt;/D&gt;&lt;D xsi:type="xsd:double"&gt;48.18&lt;/D&gt;&lt;D xsi:type="xsd:double"&gt;49.04&lt;/D&gt;&lt;D xsi:type="xsd:double"&gt;48.94&lt;/D&gt;&lt;D xsi:type="xsd:double"&gt;48.89&lt;/D&gt;&lt;D xsi:type="xsd:double"&gt;49.1&lt;/D&gt;&lt;D xsi:type="xsd:double"&gt;49.53&lt;/D&gt;&lt;D xsi:type="xsd:double"&gt;49.53&lt;/D&gt;&lt;D xsi:type="xsd:double"&gt;49.53&lt;/D&gt;&lt;D xsi:type="xsd:double"&gt;49.67&lt;/D&gt;&lt;D xsi:type="xsd:double"&gt;50.68&lt;/D&gt;&lt;D xsi:type="xsd:double"&gt;51.24&lt;/D&gt;&lt;D xsi:type="xsd:double"&gt;50.99&lt;/D&gt;&lt;D xsi:type="xsd:double"&gt;51.4&lt;/D&gt;&lt;D xsi:type="xsd:double"&gt;51.4&lt;/D&gt;&lt;D xsi:type="xsd:double"&gt;51.4&lt;/D&gt;&lt;D xsi:type="xsd:double"&gt;51.4&lt;/D&gt;&lt;D xsi:type="xsd:double"&gt;51.29&lt;/D&gt;&lt;D xsi:type="xsd:double"&gt;51.4&lt;/D&gt;&lt;D xsi:type="xsd:double"&gt;51.29&lt;/D&gt;&lt;D xsi:type="xsd:double"&gt;50.81&lt;/D&gt;&lt;D xsi:type="xsd:double"&gt;50.81&lt;/D&gt;&lt;D xsi:type="xsd:double"&gt;50.81&lt;/D&gt;&lt;D xsi:type="xsd:double"&gt;51.24&lt;/D&gt;&lt;D xsi:type="xsd:double"&gt;51.65&lt;/D&gt;&lt;D xsi:type="xsd:double"&gt;51.55&lt;/D&gt;&lt;D xsi:type="xsd:double"&gt;50.94&lt;/D&gt;&lt;D xsi:type="xsd:double"&gt;50.82&lt;/D&gt;&lt;D xsi:type="xsd:double"&gt;50.82&lt;/D&gt;&lt;D xsi:type="xsd:double"&gt;50.82&lt;/D&gt;&lt;D xsi:type="xsd:double"&gt;49.59&lt;/D&gt;&lt;D xsi:type="xsd:double"&gt;49.16&lt;/D&gt;&lt;D xsi:type="xsd:double"&gt;49.15&lt;/D&gt;&lt;D xsi:type="xsd:double"&gt;48.84&lt;/D&gt;&lt;D xsi:type="xsd:double"&gt;49.03&lt;/D&gt;&lt;D xsi:type="xsd:double"&gt;49.03&lt;/D&gt;&lt;D xsi:type="xsd:double"&gt;49.03&lt;/D&gt;&lt;D xsi:type="xsd:double"&gt;49.03&lt;/D&gt;&lt;D xsi:type="xsd:double"&gt;50.65&lt;/D&gt;&lt;D xsi:type="xsd:double"&gt;50.79&lt;/D&gt;&lt;D xsi:type="xsd:double"&gt;52.09&lt;/D&gt;&lt;D xsi:type="xsd:double"&gt;50.96&lt;/D&gt;&lt;D xsi:type="xsd:double"&gt;50.96&lt;/D&gt;&lt;D xsi:type="xsd:double"&gt;50.96&lt;/D&gt;&lt;D xsi:type="xsd:double"&gt;50.96&lt;/D&gt;&lt;D xsi:type="xsd:double"&gt;50.46&lt;/D&gt;&lt;D xsi:type="xsd:double"&gt;50.94&lt;/D&gt;&lt;D xsi:type="xsd:double"&gt;50.75&lt;/D&gt;&lt;D xsi:type="xsd:double"&gt;51.64&lt;/D&gt;&lt;D xsi:type="xsd:double"&gt;51.64&lt;/D&gt;&lt;D xsi:type="xsd:double"&gt;51.64&lt;/D&gt;&lt;D xsi:type="xsd:double"&gt;51.64&lt;/D&gt;&lt;D xsi:type="xsd:double"&gt;51.42&lt;/D&gt;&lt;D xsi:type="xsd:double"&gt;51.51&lt;/D&gt;&lt;D xsi:type="xsd:double"&gt;50.71&lt;/D&gt;&lt;D xsi:type="xsd:double"&gt;50.49&lt;/D&gt;&lt;D xsi:type="xsd:double"&gt;50.49&lt;/D&gt;&lt;D xsi:type="xsd:double"&gt;50.49&lt;/D&gt;&lt;D xsi:type="xsd:double"&gt;50.5&lt;/D&gt;&lt;D xsi:type="xsd:double"&gt;50.78&lt;/D&gt;&lt;D xsi:type="xsd:double"&gt;50.51&lt;/D&gt;&lt;D xsi:type="xsd:double"&gt;50.49&lt;/D&gt;&lt;D xsi:type="xsd:double"&gt;51.02&lt;/D&gt;&lt;D xsi:type="xsd:double"&gt;51.02&lt;/D&gt;&lt;D xsi:type="xsd:double"&gt;51.02&lt;/D&gt;&lt;D xsi:type="xsd:double"&gt;50.28&lt;/D&gt;&lt;D xsi:type="xsd:double"&gt;50.45&lt;/D&gt;&lt;D xsi:type="xsd:double"&gt;49.07&lt;/D&gt;&lt;D xsi:type="xsd:double"&gt;47.66&lt;/D&gt;&lt;D xsi:type="xsd:double"&gt;44.45&lt;/D&gt;&lt;D xsi:type="xsd:double"&gt;44.45&lt;/D&gt;&lt;D xsi:type="xsd:double"&gt;44.45&lt;/D&gt;&lt;D xsi:type="xsd:double"&gt;44.76&lt;/D&gt;&lt;D xsi:type="xsd:double"&gt;44.92&lt;/D&gt;&lt;D xsi:type="xsd:double"&gt;44.91&lt;/D&gt;&lt;D xsi:type="xsd:double"&gt;45.55&lt;/D&gt;&lt;D xsi:type="xsd:double"&gt;46.19&lt;/D&gt;&lt;D xsi:type="xsd:double"&gt;46.19&lt;/D&gt;&lt;D xsi:type="xsd:double"&gt;46.19&lt;/D&gt;&lt;D xsi:type="xsd:double"&gt;46.26&lt;/D&gt;&lt;D xsi:type="xsd:double"&gt;45.34&lt;/D&gt;&lt;D xsi:type="xsd:double"&gt;45.33&lt;/D&gt;&lt;D xsi:type="xsd:double"&gt;44.43&lt;/D&gt;&lt;D xsi:type="xsd:double"&gt;44.95&lt;/D&gt;&lt;D xsi:type="xsd:double"&gt;44.95&lt;/D&gt;&lt;D xsi:type="xsd:double"&gt;44.95&lt;/D&gt;&lt;D xsi:type="xsd:double"&gt;44.54&lt;/D&gt;&lt;D xsi:type="xsd:double"&gt;44.68&lt;/D&gt;&lt;D xsi:type="xsd:double"&gt;44.84&lt;/D&gt;&lt;D xsi:type="xsd:double"&gt;44.78&lt;/D&gt;&lt;D xsi:type="xsd:double"&gt;45.15&lt;/D&gt;&lt;D xsi:type="xsd:double"&gt;45.15&lt;/D&gt;&lt;D xsi:type="xsd:double"&gt;45.15&lt;/D&gt;&lt;D xsi:type="xsd:double"&gt;45.56&lt;/D&gt;&lt;D xsi:type="xsd:double"&gt;45.8&lt;/D&gt;&lt;D xsi:type="xsd:double"&gt;45.34&lt;/D&gt;&lt;D xsi:type="xsd:double"&gt;44.19&lt;/D&gt;&lt;D xsi:type="xsd:double"&gt;44.42&lt;/D&gt;&lt;D xsi:type="xsd:double"&gt;44.42&lt;/D&gt;&lt;D xsi:type="xsd:double"&gt;44.42&lt;/D&gt;&lt;D xsi:type="xsd:double"&gt;44.17&lt;/D&gt;&lt;D xsi:type="xsd:double"&gt;43.47&lt;/D&gt;&lt;D xsi:type="xsd:double"&gt;43.55&lt;/D&gt;&lt;D xsi:type="xsd:double"&gt;43.74&lt;/D&gt;&lt;D xsi:type="xsd:double"&gt;43.25&lt;/D&gt;&lt;D xsi:type="xsd:double"&gt;43.25&lt;/D&gt;&lt;D xsi:type="xsd:double"&gt;43.25&lt;/D&gt;&lt;D xsi:type="xsd:double"&gt;43.33&lt;/D&gt;&lt;D xsi:type="xsd:double"&gt;42.53&lt;/D&gt;&lt;D xsi:type="xsd:double"&gt;41.81&lt;/D&gt;&lt;D xsi:type="xsd:double"&gt;41.81&lt;/D&gt;&lt;D xsi:type="xsd:double"&gt;41.3&lt;/D&gt;&lt;D xsi:type="xsd:double"&gt;41.3&lt;/D&gt;&lt;D xsi:type="xsd:double"&gt;41.3&lt;/D&gt;&lt;D xsi:type="xsd:double"&gt;41.3&lt;/D&gt;&lt;D xsi:type="xsd:double"&gt;41.1&lt;/D&gt;&lt;D xsi:type="xsd:double"&gt;41.08&lt;/D&gt;&lt;D xsi:type="xsd:double"&gt;41.32&lt;/D&gt;&lt;D xsi:type="xsd:double"&gt;42.24&lt;/D&gt;&lt;D xsi:type="xsd:double"&gt;42.24&lt;/D&gt;&lt;D xsi:type="xsd:double"&gt;42.24&lt;/D&gt;&lt;D xsi:type="xsd:double"&gt;42.76&lt;/D&gt;&lt;D xsi:type="xsd:double"&gt;41.75&lt;/D&gt;&lt;D xsi:type="xsd:double"&gt;41.28&lt;/D&gt;&lt;D xsi:type="xsd:double"&gt;41.03&lt;/D&gt;&lt;D xsi:type="xsd:double"&gt;41.25&lt;/D&gt;&lt;D xsi:type="xsd:double"&gt;41.25&lt;/D&gt;&lt;D xsi:type="xsd:double"&gt;41.25&lt;/D&gt;&lt;D xsi:type="xsd:double"&gt;41.24&lt;/D&gt;&lt;D xsi:type="xsd:double"&gt;40.59&lt;/D&gt;&lt;D xsi:type="xsd:double"&gt;39.48&lt;/D&gt;&lt;D xsi:type="xsd:double"&gt;39.93&lt;/D&gt;&lt;D xsi:type="xsd:double"&gt;39.52&lt;/D&gt;&lt;D xsi:type="xsd:double"&gt;39.52&lt;/D&gt;&lt;D xsi:type="xsd:double"&gt;39.52&lt;/D&gt;&lt;D xsi:type="xsd:double"&gt;38.93&lt;/D&gt;&lt;D xsi:type="xsd:double"&gt;38.89&lt;/D&gt;&lt;D xsi:type="xsd:double"&gt;39.39&lt;/D&gt;&lt;D xsi:type="xsd:double"&gt;38.64&lt;/D&gt;&lt;D xsi:type="xsd:double"&gt;37.97&lt;/D&gt;&lt;D xsi:type="xsd:double"&gt;37.97&lt;/D&gt;&lt;D xsi:type="xsd:double"&gt;37.97&lt;/D&gt;&lt;D xsi:type="xsd:double"&gt;39.16&lt;/D&gt;&lt;D xsi:type="xsd:double"&gt;39.81&lt;/D&gt;&lt;D xsi:type="xsd:double"&gt;39.4&lt;/D&gt;&lt;D xsi:type="xsd:double"&gt;37.84&lt;/D&gt;&lt;D xsi:type="xsd:double"&gt;36.85&lt;/D&gt;&lt;D xsi:type="xsd:double"&gt;36.85&lt;/D&gt;&lt;D xsi:type="xsd:double"&gt;36.85&lt;/D&gt;&lt;D xsi:type="xsd:double"&gt;36.62&lt;/D&gt;&lt;D xsi:type="xsd:double"&gt;35.94&lt;/D&gt;&lt;D xsi:type="xsd:double"&gt;35.68&lt;/D&gt;&lt;D xsi:type="xsd:double"&gt;36.4&lt;/D&gt;&lt;D xsi:type="xsd:double"&gt;36.38&lt;/D&gt;&lt;D xsi:type="xsd:double"&gt;36.38&lt;/D&gt;&lt;D xsi:type="xsd:double"&gt;36.38&lt;/D&gt;&lt;D xsi:type="xsd:double"&gt;37.18&lt;/D&gt;&lt;D xsi:type="xsd:double"&gt;37.07&lt;/D&gt;&lt;D xsi:type="xsd:double"&gt;36.57&lt;/D&gt;&lt;D xsi:type="xsd:double"&gt;37&lt;/D&gt;&lt;D xsi:type="xsd:double"&gt;35.35&lt;/D&gt;&lt;D xsi:type="xsd:double"&gt;35.35&lt;/D&gt;&lt;D xsi:type="xsd:double"&gt;35.35&lt;/D&gt;&lt;D xsi:type="xsd:double"&gt;35.97&lt;/D&gt;&lt;D xsi:type="xsd:double"&gt;36.43&lt;/D&gt;&lt;D xsi:type="xsd:double"&gt;36.43&lt;/D&gt;&lt;D xsi:type="xsd:double"&gt;36.18&lt;/D&gt;&lt;D xsi:type="xsd:double"&gt;37.67&lt;/D&gt;&lt;D xsi:type="xsd:double"&gt;37.67&lt;/D&gt;&lt;D xsi:type="xsd:double"&gt;37.67&lt;/D&gt;&lt;D xsi:type="xsd:double"&gt;37.37&lt;/D&gt;&lt;D xsi:type="xsd:double"&gt;37.37&lt;/D&gt;&lt;D xsi:type="xsd:double"&gt;37.71&lt;/D&gt;&lt;D xsi:type="xsd:double"&gt;37.15&lt;/D&gt;&lt;D xsi:type="xsd:double"&gt;37.24&lt;/D&gt;&lt;D xsi:type="xsd:double"&gt;37.24&lt;/D&gt;&lt;D xsi:type="xsd:double"&gt;37.24&lt;/D&gt;&lt;D xsi:type="xsd:double"&gt;37.19&lt;/D&gt;&lt;D xsi:type="xsd:double"&gt;37.87&lt;/D&gt;&lt;D xsi:type="xsd:double"&gt;37.62&lt;/D&gt;&lt;D xsi:type="xsd:double"&gt;38.52&lt;/D&gt;&lt;D xsi:type="xsd:double"&gt;38.3&lt;/D&gt;&lt;D xsi:type="xsd:double"&gt;38.3&lt;/D&gt;&lt;D xsi:type="xsd:double"&gt;38.3&lt;/D&gt;&lt;D xsi:type="xsd:double"&gt;38.31&lt;/D&gt;&lt;D xsi:type="xsd:double"&gt;37.7&lt;/D&gt;&lt;D xsi:type="xsd:double"&gt;37.88&lt;/D&gt;&lt;D xsi:type="xsd:double"&gt;38.16&lt;/D&gt;&lt;D xsi:type="xsd:double"&gt;38.55&lt;/D&gt;&lt;D xsi:type="xsd:double"&gt;38.55&lt;/D&gt;&lt;D xsi:type="xsd:double"&gt;38.55&lt;/D&gt;&lt;D xsi:type="xsd:double"&gt;38.62&lt;/D&gt;&lt;D xsi:type="xsd:double"&gt;39.2&lt;/D&gt;&lt;D xsi:type="xsd:double"&gt;38.92&lt;/D&gt;&lt;D xsi:type="xsd:double"&gt;38.92&lt;/D&gt;&lt;D xsi:type="xsd:double"&gt;39.02&lt;/D&gt;&lt;D xsi:type="xsd:double"&gt;39.02&lt;/D&gt;&lt;D xsi:type="xsd:double"&gt;39.02&lt;/D&gt;&lt;D xsi:type="xsd:double"&gt;38.24&lt;/D&gt;&lt;D xsi:type="xsd:double"&gt;38.34&lt;/D&gt;&lt;D xsi:type="xsd:double"&gt;38.98&lt;/D&gt;&lt;D xsi:type="xsd:double"&gt;38.33&lt;/D&gt;&lt;D xsi:type="xsd:double"&gt;38.18&lt;/D&gt;&lt;D xsi:type="xsd:double"&gt;38.18&lt;/D&gt;&lt;D xsi:type="xsd:double"&gt;38.18&lt;/D&gt;&lt;D xsi:type="xsd:double"&gt;37.07&lt;/D&gt;&lt;D xsi:type="xsd:double"&gt;36.89&lt;/D&gt;&lt;D xsi:type="xsd:double"&gt;37.17&lt;/D&gt;&lt;D xsi:type="xsd:double"&gt;37.1&lt;/D&gt;&lt;D xsi:type="xsd:double"&gt;37.4&lt;/D&gt;&lt;D xsi:type="xsd:double"&gt;37.4&lt;/D&gt;&lt;D xsi:type="xsd:double"&gt;37.4&lt;/D&gt;&lt;D xsi:type="xsd:double"&gt;37.95&lt;/D&gt;&lt;D xsi:type="xsd:double"&gt;37.86&lt;/D&gt;&lt;D xsi:type="xsd:double"&gt;37.45&lt;/D&gt;&lt;D xsi:type="xsd:double"&gt;37.77&lt;/D&gt;&lt;D xsi:type="xsd:double"&gt;37.12&lt;/D&gt;&lt;D xsi:type="xsd:double"&gt;37.12&lt;/D&gt;&lt;D xsi:type="xsd:double"&gt;37.12&lt;/D&gt;&lt;D xsi:type="xsd:double"&gt;37.03&lt;/D&gt;&lt;D xsi:type="xsd:double"&gt;36.99&lt;/D&gt;&lt;D xsi:type="xsd:double"&gt;37.78&lt;/D&gt;&lt;D xsi:type="xsd:double"&gt;38.31&lt;/D&gt;&lt;D xsi:type="xsd:double"&gt;38.41&lt;/D&gt;&lt;D xsi:type="xsd:double"&gt;38.41&lt;/D&gt;&lt;D xsi:type="xsd:double"&gt;38.41&lt;/D&gt;&lt;D xsi:type="xsd:double"&gt;38.41&lt;/D&gt;&lt;D xsi:type="xsd:double"&gt;39.25&lt;/D&gt;&lt;D xsi:type="xsd:double"&gt;38.81&lt;/D&gt;&lt;D xsi:type="xsd:double"&gt;39.26&lt;/D&gt;&lt;D xsi:type="xsd:double"&gt;39.4&lt;/D&gt;&lt;D xsi:type="xsd:double"&gt;39.4&lt;/D&gt;&lt;D xsi:type="xsd:double"&gt;39.4&lt;/D&gt;&lt;D xsi:type="xsd:double"&gt;39.4&lt;/D&gt;&lt;D xsi:type="xsd:double"&gt;40.12&lt;/D&gt;&lt;D xsi:type="xsd:double"&gt;41.13&lt;/D&gt;&lt;D xsi:type="xsd:double"&gt;41.7&lt;/D&gt;&lt;D xsi:type="xsd:double"&gt;42.19&lt;/D&gt;&lt;D xsi:type="xsd:double"&gt;42.19&lt;/D&gt;&lt;D xsi:type="xsd:double"&gt;42.19&lt;/D&gt;&lt;D xsi:type="xsd:double"&gt;41.37&lt;/D&gt;&lt;D xsi:type="xsd:double"&gt;41.95&lt;/D&gt;&lt;D xsi:type="xsd:double"&gt;41.18&lt;/D&gt;&lt;D xsi:type="xsd:double"&gt;41.81&lt;/D&gt;&lt;D xsi:type="xsd:double"&gt;41.86&lt;/D&gt;&lt;D xsi:type="xsd:double"&gt;41.86&lt;/D&gt;&lt;D xsi:type="xsd:double"&gt;41.86&lt;/D&gt;&lt;D xsi:type="xsd:double"&gt;41.86&lt;/D&gt;&lt;D xsi:type="xsd:double"&gt;40.85&lt;/D&gt;&lt;D xsi:type="xsd:double"&gt;39.97&lt;/D&gt;&lt;D xsi:type="xsd:double"&gt;40.06&lt;/D&gt;&lt;D xsi:type="xsd:double"&gt;40&lt;/D&gt;&lt;D xsi:type="xsd:double"&gt;40&lt;/D&gt;&lt;D xsi:type="xsd:double"&gt;40&lt;/D&gt;&lt;D xsi:type="xsd:double"&gt;39.63&lt;/D&gt;&lt;D xsi:type="xsd:double"&gt;40.42&lt;/D&gt;&lt;D xsi:type="xsd:double"&gt;40.33&lt;/D&gt;&lt;D xsi:type="xsd:double"&gt;40.27&lt;/D&gt;&lt;D xsi:type="xsd:double"&gt;40.64&lt;/D&gt;&lt;D xsi:type="xsd:double"&gt;40.64&lt;/D&gt;&lt;D xsi:type="xsd:double"&gt;40.64&lt;/D&gt;&lt;D xsi:type="xsd:double"&gt;41.05&lt;/D&gt;&lt;D xsi:type="xsd:double"&gt;41.57&lt;/D&gt;&lt;D xsi:type="xsd:double"&gt;41.69&lt;/D&gt;&lt;D xsi:type="xsd:double"&gt;41.83&lt;/D&gt;&lt;D xsi:type="xsd:double"&gt;41.51&lt;/D&gt;&lt;D xsi:type="xsd:double"&gt;41.51&lt;/D&gt;&lt;D xsi:type="xsd:double"&gt;41.51&lt;/D&gt;&lt;D xsi:type="xsd:double"&gt;41.28&lt;/D&gt;&lt;D xsi:type="xsd:double"&gt;40.55&lt;/D&gt;&lt;D xsi:type="xsd:double"&gt;40.52&lt;/D&gt;&lt;D xsi:type="xsd:double"&gt;39.81&lt;/D&gt;&lt;D xsi:type="xsd:double"&gt;40.01&lt;/D&gt;&lt;D xsi:type="xsd:double"&gt;40.01&lt;/D&gt;&lt;D xsi:type="xsd:double"&gt;40.01&lt;/D&gt;&lt;D xsi:type="xsd:double"&gt;40.32&lt;/D&gt;&lt;D xsi:type="xsd:double"&gt;40.33&lt;/D&gt;&lt;D xsi:type="xsd:double"&gt;40.38&lt;/D&gt;&lt;D xsi:type="xsd:double"&gt;39.84&lt;/D&gt;&lt;D xsi:type="xsd:double"&gt;40.22&lt;/D&gt;&lt;D xsi:type="xsd:double"&gt;40.22&lt;/D&gt;&lt;D xsi:type="xsd:double"&gt;40.22&lt;/D&gt;&lt;D xsi:type="xsd:double"&gt;40.22&lt;/D&gt;&lt;D xsi:type="xsd:double"&gt;39.2&lt;/D&gt;&lt;D xsi:type="xsd:double"&gt;39.28&lt;/D&gt;&lt;D xsi:type="xsd:double"&gt;38.53&lt;/D&gt;&lt;D xsi:type="xsd:double"&gt;38.74&lt;/D&gt;&lt;D xsi:type="xsd:double"&gt;38.74&lt;/D&gt;&lt;D xsi:type="xsd:double"&gt;38.74&lt;/D&gt;&lt;D xsi:type="xsd:double"&gt;38.88&lt;/D&gt;&lt;D xsi:type="xsd:double"&gt;38.81&lt;/D&gt;&lt;D xsi:type="xsd:double"&gt;38.3&lt;/D&gt;&lt;D xsi:type="xsd:double"&gt;38.41&lt;/D&gt;&lt;D xsi:type="xsd:double"&gt;38.26&lt;/D&gt;&lt;D xsi:type="xsd:double"&gt;38.26&lt;/D&gt;&lt;D xsi:type="xsd:double"&gt;38.26&lt;/D&gt;&lt;D xsi:type="xsd:double"&gt;38.15&lt;/D&gt;&lt;D xsi:type="xsd:double"&gt;37.91&lt;/D&gt;&lt;D xsi:type="xsd:double"&gt;37.53&lt;/D&gt;&lt;D xsi:type="xsd:double"&gt;36.55&lt;/D&gt;&lt;D xsi:type="xsd:double"&gt;36.68&lt;/D&gt;&lt;D xsi:type="xsd:double"&gt;36.68&lt;/D&gt;&lt;D xsi:type="xsd:double"&gt;36.68&lt;/D&gt;&lt;D xsi:type="xsd:double"&gt;36.54&lt;/D&gt;&lt;D xsi:type="xsd:double"&gt;36.88&lt;/D&gt;&lt;D xsi:type="xsd:double"&gt;37.06&lt;/D&gt;&lt;D xsi:type="xsd:double"&gt;36.58&lt;/D&gt;&lt;D xsi:type="xsd:double"&gt;36.79&lt;/D&gt;&lt;D xsi:type="xsd:double"&gt;36.79&lt;/D&gt;&lt;D xsi:type="xsd:double"&gt;36.79&lt;/D&gt;&lt;D xsi:type="xsd:double"&gt;37.43&lt;/D&gt;&lt;D xsi:type="xsd:double"&gt;37.74&lt;/D&gt;&lt;D xsi:type="xsd:double"&gt;37.31&lt;/D&gt;&lt;D xsi:type="xsd:double"&gt;37.37&lt;/D&gt;&lt;D xsi:type="xsd:double"&gt;37.66&lt;/D&gt;&lt;D xsi:type="xsd:double"&gt;37.66&lt;/D&gt;&lt;D xsi:type="xsd:double"&gt;37.66&lt;/D&gt;&lt;D xsi:type="xsd:double"&gt;38.05&lt;/D&gt;&lt;D xsi:type="xsd:double"&gt;38&lt;/D&gt;&lt;D xsi:type="xsd:double"&gt;38.48&lt;/D&gt;&lt;D xsi:type="xsd:double"&gt;38.66&lt;/D&gt;&lt;D xsi:type="xsd:double"&gt;38.89&lt;/D&gt;&lt;D xsi:type="xsd:double"&gt;38.89&lt;/D&gt;&lt;D xsi:type="xsd:double"&gt;38.89&lt;/D&gt;&lt;D xsi:type="xsd:double"&gt;39.22&lt;/D&gt;&lt;D xsi:type="xsd:double"&gt;39.65&lt;/D&gt;&lt;D xsi:type="xsd:double"&gt;40.11&lt;/D&gt;&lt;D xsi:type="xsd:double"&gt;39.48&lt;/D&gt;&lt;D xsi:type="xsd:double"&gt;39.48&lt;/D&gt;&lt;D xsi:type="xsd:double"&gt;39.48&lt;/D&gt;&lt;D xsi:type="xsd:double"&gt;39.48&lt;/D&gt;&lt;D xsi:type="xsd:double"&gt;39.35&lt;/D&gt;&lt;D xsi:type="xsd:double"&gt;39.45&lt;/D&gt;&lt;D xsi:type="xsd:double"&gt;39.2&lt;/D&gt;&lt;D xsi:type="xsd:double"&gt;39.32&lt;/D&gt;&lt;D xsi:type="xsd:double"&gt;39.22&lt;/D&gt;&lt;D xsi:type="xsd:double"&gt;39.22&lt;/D&gt;&lt;D xsi:type="xsd:double"&gt;39.22&lt;/D&gt;&lt;D xsi:type="xsd:double"&gt;39.46&lt;/D&gt;&lt;D xsi:type="xsd:double"&gt;38.94&lt;/D&gt;&lt;D xsi:type="xsd:double"&gt;38.6&lt;/D&gt;&lt;D xsi:type="xsd:double"&gt;37.19&lt;/D&gt;&lt;D xsi:type="xsd:double"&gt;37.32&lt;/D&gt;&lt;D xsi:type="xsd:double"&gt;37.32&lt;/D&gt;&lt;D xsi:type="xsd:double"&gt;37.32&lt;/D&gt;&lt;D xsi:type="xsd:double"&gt;37.1&lt;/D&gt;&lt;D xsi:type="xsd:double"&gt;37.3&lt;/D&gt;&lt;D xsi:type="xsd:double"&gt;36.92&lt;/D&gt;&lt;D xsi:type="xsd:double"&gt;38.79&lt;/D&gt;&lt;D xsi:type="xsd:double"&gt;38.83&lt;/D&gt;&lt;D xsi:type="xsd:double"&gt;38.83&lt;/D&gt;&lt;D xsi:type="xsd:double"&gt;38.83&lt;/D&gt;&lt;D xsi:type="xsd:double"&gt;38.71&lt;/D&gt;&lt;D xsi:type="xsd:double"&gt;37.67&lt;/D&gt;&lt;D xsi:type="xsd:double"&gt;37.98&lt;/D&gt;&lt;D xsi:type="xsd:double"&gt;37.35&lt;/D&gt;&lt;D xsi:type="xsd:double"&gt;37.83&lt;/D&gt;&lt;D xsi:type="xsd:double"&gt;37.83&lt;/D&gt;&lt;D xsi:type="xsd:double"&gt;37.83&lt;/D&gt;&lt;D xsi:type="xsd:double"&gt;37.83&lt;/D&gt;&lt;D xsi:type="xsd:double"&gt;37.57&lt;/D&gt;&lt;D xsi:type="xsd:double"&gt;37.63&lt;/D&gt;&lt;D xsi:type="xsd:double"&gt;37.6&lt;/D&gt;&lt;D xsi:type="xsd:double"&gt;37.59&lt;/D&gt;&lt;D xsi:type="xsd:double"&gt;37.59&lt;/D&gt;&lt;D xsi:type="xsd:double"&gt;37.59&lt;/D&gt;&lt;D xsi:type="xsd:double"&gt;36.77&lt;/D&gt;&lt;D xsi:type="xsd:double"&gt;36.05&lt;/D&gt;&lt;D xsi:type="xsd:double"&gt;36.18&lt;/D&gt;&lt;D xsi:type="xsd:double"&gt;36.13&lt;/D&gt;&lt;D xsi:type="xsd:double"&gt;36.05&lt;/D&gt;&lt;D xsi:type="xsd:double"&gt;36.05&lt;/D&gt;&lt;D xsi:type="xsd:double"&gt;36.05&lt;/D&gt;&lt;D xsi:type="xsd:double"&gt;35.96&lt;/D&gt;&lt;D xsi:type="xsd:double"&gt;36.24&lt;/D&gt;&lt;D xsi:type="xsd:double"&gt;35.87&lt;/D&gt;&lt;D xsi:type="xsd:double"&gt;34.82&lt;/D&gt;&lt;D xsi:type="xsd:double"&gt;35&lt;/D&gt;&lt;D xsi:type="xsd:double"&gt;35&lt;/D&gt;&lt;D xsi:type="xsd:double"&gt;35&lt;/D&gt;&lt;D xsi:type="xsd:double"&gt;35&lt;/D&gt;&lt;D xsi:type="xsd:double"&gt;34.9&lt;/D&gt;&lt;D xsi:type="xsd:double"&gt;35.63&lt;/D&gt;&lt;D xsi:type="xsd:double"&gt;35.72&lt;/D&gt;&lt;D xsi:type="xsd:double"&gt;34.58&lt;/D&gt;&lt;D xsi:type="xsd:double"&gt;34.58&lt;/D&gt;&lt;D xsi:type="xsd:double"&gt;34.58&lt;/D&gt;&lt;D xsi:type="xsd:double"&gt;34.46&lt;/D&gt;&lt;D xsi:type="xsd:double"&gt;34.7&lt;/D&gt;&lt;D xsi:type="xsd:double"&gt;35.26&lt;/D&gt;&lt;D xsi:type="xsd:double"&gt;35.43&lt;/D&gt;&lt;D xsi:type="xsd:double"&gt;35.47&lt;/D&gt;&lt;D xsi:type="xsd:double"&gt;35.47&lt;/D&gt;&lt;D xsi:type="xsd:double"&gt;35.47&lt;/D&gt;&lt;D xsi:type="xsd:double"&gt;35.61&lt;/D&gt;&lt;D xsi:type="xsd:double"&gt;35.48&lt;/D&gt;&lt;D xsi:type="xsd:double"&gt;35.73&lt;/D&gt;&lt;D xsi:type="xsd:double"&gt;36.44&lt;/D&gt;&lt;D xsi:type="xsd:double"&gt;36.46&lt;/D&gt;&lt;D xsi:type="xsd:double"&gt;36.46&lt;/D&gt;&lt;D xsi:type="xsd:double"&gt;36.46&lt;/D&gt;&lt;D xsi:type="xsd:double"&gt;36.46&lt;/D&gt;&lt;D xsi:type="xsd:double"&gt;35.81&lt;/D&gt;&lt;D xsi:type="xsd:double"&gt;35.83&lt;/D&gt;&lt;D xsi:type="xsd:double"&gt;35.85&lt;/D&gt;&lt;D xsi:type="xsd:double"&gt;35.51&lt;/D&gt;&lt;D xsi:type="xsd:double"&gt;35.51&lt;/D&gt;&lt;D xsi:type="xsd:double"&gt;35.51&lt;/D&gt;&lt;D xsi:type="xsd:double"&gt;36.11&lt;/D&gt;&lt;D xsi:type="xsd:double"&gt;36.55&lt;/D&gt;&lt;D xsi:type="xsd:double"&gt;36.82&lt;/D&gt;&lt;D xsi:type="xsd:double"&gt;36.99&lt;/D&gt;&lt;D xsi:type="xsd:double"&gt;37.19&lt;/D&gt;&lt;D xsi:type="xsd:double"&gt;37.19&lt;/D&gt;&lt;D xsi:type="xsd:double"&gt;37.19&lt;/D&gt;&lt;D xsi:type="xsd:double"&gt;37.28&lt;/D&gt;&lt;D xsi:type="xsd:double"&gt;37.28&lt;/D&gt;&lt;D xsi:type="xsd:double"&gt;37.48&lt;/D&gt;&lt;D xsi:type="xsd:double"&gt;37.13&lt;/D&gt;&lt;D xsi:type="xsd:double"&gt;35.9&lt;/D&gt;&lt;D xsi:type="xsd:double"&gt;35.9&lt;/D&gt;&lt;D xsi:type="xsd:double"&gt;35.9&lt;/D&gt;&lt;D xsi:type="xsd:double"&gt;35.14&lt;/D&gt;&lt;D xsi:type="xsd:double"&gt;34.99&lt;/D&gt;&lt;D xsi:type="xsd:double"&gt;34.86&lt;/D&gt;&lt;D xsi:type="xsd:double"&gt;34.64&lt;/D&gt;&lt;D xsi:type="xsd:double"&gt;34.01&lt;/D&gt;&lt;D xsi:type="xsd:double"&gt;34.01&lt;/D&gt;&lt;D xsi:type="xsd:double"&gt;34.01&lt;/D&gt;&lt;D xsi:type="xsd:double"&gt;31.46&lt;/D&gt;&lt;D xsi:type="xsd:double"&gt;32.27&lt;/D&gt;&lt;D xsi:type="xsd:double"&gt;33.97&lt;/D&gt;&lt;D xsi:type="xsd:double"&gt;33.64&lt;/D&gt;&lt;D xsi:type="xsd:double"&gt;33.88&lt;/D&gt;&lt;D xsi:type="xsd:double"&gt;33.88&lt;/D&gt;&lt;D xsi:type="xsd:double"&gt;33.88&lt;/D&gt;&lt;D xsi:type="xsd:double"&gt;33.98&lt;/D&gt;&lt;D xsi:type="xsd:double"&gt;34.24&lt;/D&gt;&lt;D xsi:type="xsd:double"&gt;34.34&lt;/D&gt;&lt;D xsi:type="xsd:double"&gt;33.55&lt;/D&gt;&lt;D xsi:type="xsd:double"&gt;34.03&lt;/D&gt;&lt;D xsi:type="xsd:double"&gt;34.03&lt;/D&gt;&lt;D xsi:type="xsd:double"&gt;34.03&lt;/D&gt;&lt;D xsi:type="xsd:double"&gt;34.08&lt;/D&gt;&lt;D xsi:type="xsd:double"&gt;33.43&lt;/D&gt;&lt;D xsi:type="xsd:double"&gt;33.32&lt;/D&gt;&lt;D xsi:type="xsd:double"&gt;33.06&lt;/D&gt;&lt;D xsi:type="xsd:double"&gt;32.62&lt;/D&gt;&lt;D xsi:type="xsd:double"&gt;32.62&lt;/D&gt;&lt;D xsi:type="xsd:double"&gt;32.62&lt;/D&gt;&lt;D xsi:type="xsd:double"&gt;32.53&lt;/D&gt;&lt;D xsi:type="xsd:double"&gt;32.57&lt;/D&gt;&lt;D xsi:type="xsd:double"&gt;32.71&lt;/D&gt;&lt;D xsi:type="xsd:double"&gt;33.02&lt;/D&gt;&lt;D xsi:type="xsd:double"&gt;33.36&lt;/D&gt;&lt;D xsi:type="xsd:double"&gt;33.36&lt;/D&gt;&lt;D xsi:type="xsd:double"&gt;33.36&lt;/D&gt;&lt;D xsi:type="xsd:double"&gt;33.56&lt;/D&gt;&lt;D xsi:type="xsd:double"&gt;33.26&lt;/D&gt;&lt;D xsi:type="xsd:double"&gt;33.27&lt;/D&gt;&lt;D xsi:type="xsd:double"&gt;33.06&lt;/D&gt;&lt;D xsi:type="xsd:double"&gt;33.18&lt;/D&gt;&lt;D xsi:type="xsd:double"&gt;33.18&lt;/D&gt;&lt;D xsi:type="xsd:double"&gt;33.18&lt;/D&gt;&lt;D xsi:type="xsd:double"&gt;33&lt;/D&gt;&lt;D xsi:type="xsd:double"&gt;33.2&lt;/D&gt;&lt;D xsi:type="xsd:double"&gt;33.19&lt;/D&gt;&lt;D xsi:type="xsd:double"&gt;33.38&lt;/D&gt;&lt;D xsi:type="xsd:double"&gt;33.35&lt;/D&gt;&lt;D xsi:type="xsd:double"&gt;33.35&lt;/D&gt;&lt;D xsi:type="xsd:double"&gt;33.35&lt;/D&gt;&lt;D xsi:type="xsd:double"&gt;33.55&lt;/D&gt;&lt;D xsi:type="xsd:double"&gt;34.69&lt;/D&gt;&lt;D xsi:type="xsd:double"&gt;34.64&lt;/D&gt;&lt;D xsi:type="xsd:double"&gt;34.98&lt;/D&gt;&lt;D xsi:type="xsd:double"&gt;34.86&lt;/D&gt;&lt;D xsi:type="xsd:double"&gt;34.86&lt;/D&gt;&lt;D xsi:type="xsd:double"&gt;34.86&lt;/D&gt;&lt;D xsi:type="xsd:double"&gt;34.86&lt;/D&gt;&lt;D xsi:type="xsd:double"&gt;34.3&lt;/D&gt;&lt;D xsi:type="xsd:double"&gt;34.18&lt;/D&gt;&lt;D xsi:type="xsd:double"&gt;33.81&lt;/D&gt;&lt;D xsi:type="xsd:double"&gt;33.45&lt;/D&gt;&lt;D xsi:type="xsd:double"&gt;33.45&lt;/D&gt;&lt;D xsi:type="xsd:double"&gt;33.45&lt;/D&gt;&lt;D xsi:type="xsd:double"&gt;33.94&lt;/D&gt;&lt;D xsi:type="xsd:double"&gt;34.04&lt;/D&gt;&lt;D xsi:type="xsd:double"&gt;33.86&lt;/D&gt;&lt;D xsi:type="xsd:double"&gt;34.04&lt;/D&gt;&lt;D xsi:type="xsd:double"&gt;33.79&lt;/D&gt;&lt;D xsi:type="xsd:double"&gt;33.79&lt;/D&gt;&lt;D xsi:type="xsd:double"&gt;33.79&lt;/D&gt;&lt;D xsi:type="xsd:double"&gt;33.53&lt;/D&gt;&lt;D xsi:type="xsd:double"&gt;33.4&lt;/D&gt;&lt;D xsi:type="xsd:double"&gt;33.6&lt;/D&gt;&lt;D xsi:type="xsd:double"&gt;33.29&lt;/D&gt;&lt;D xsi:type="xsd:double"&gt;33.28&lt;/D&gt;&lt;D xsi:type="xsd:double"&gt;33.28&lt;/D&gt;&lt;D xsi:type="xsd:double"&gt;33.28&lt;/D&gt;&lt;D xsi:type="xsd:double"&gt;33.16&lt;/D&gt;&lt;D xsi:type="xsd:double"&gt;32.99&lt;/D&gt;&lt;D xsi:type="xsd:double"&gt;32.4&lt;/D&gt;&lt;D xsi:type="xsd:double"&gt;32.55&lt;/D&gt;&lt;D xsi:type="xsd:double"&gt;32.41&lt;/D&gt;&lt;D xsi:type="xsd:double"&gt;32.41&lt;/D&gt;&lt;D xsi:type="xsd:double"&gt;32.41&lt;/D&gt;&lt;D xsi:type="xsd:double"&gt;31.76&lt;/D&gt;&lt;D xsi:type="xsd:double"&gt;31.98&lt;/D&gt;&lt;D xsi:type="xsd:double"&gt;31.54&lt;/D&gt;&lt;D xsi:type="xsd:double"&gt;31.82&lt;/D&gt;&lt;D xsi:type="xsd:double"&gt;30.85&lt;/D&gt;&lt;D xsi:type="xsd:double"&gt;30.85&lt;/D&gt;&lt;D xsi:type="xsd:double"&gt;30.85&lt;/D&gt;&lt;D xsi:type="xsd:double"&gt;31.45&lt;/D&gt;&lt;D xsi:type="xsd:double"&gt;31.76&lt;/D&gt;&lt;D xsi:type="xsd:double"&gt;31.46&lt;/D&gt;&lt;D xsi:type="xsd:double"&gt;30.91&lt;/D&gt;&lt;D xsi:type="xsd:double"&gt;30.67&lt;/D&gt;&lt;D xsi:type="xsd:double"&gt;30.67&lt;/D&gt;&lt;D xsi:type="xsd:double"&gt;30.67&lt;/D&gt;&lt;D xsi:type="xsd:double"&gt;31.25&lt;/D&gt;&lt;D xsi:type="xsd:double"&gt;31.51&lt;/D&gt;&lt;D xsi:type="xsd:double"&gt;31.05&lt;/D&gt;&lt;D xsi:type="xsd:double"&gt;31.58&lt;/D&gt;&lt;D xsi:type="xsd:double"&gt;31.57&lt;/D&gt;&lt;D xsi:type="xsd:double"&gt;31.57&lt;/D&gt;&lt;D xsi:type="xsd:double"&gt;31.57&lt;/D&gt;&lt;D xsi:type="xsd:double"&gt;31.39&lt;/D&gt;&lt;D xsi:type="xsd:double"&gt;34.3&lt;/D&gt;&lt;D xsi:type="xsd:double"&gt;33.69&lt;/D&gt;&lt;D xsi:type="xsd:double"&gt;34.47&lt;/D&gt;&lt;D xsi:type="xsd:double"&gt;33.44&lt;/D&gt;&lt;D xsi:type="xsd:double"&gt;33.44&lt;/D&gt;&lt;D xsi:type="xsd:double"&gt;33.44&lt;/D&gt;&lt;D xsi:type="xsd:double"&gt;34.62&lt;/D&gt;&lt;D xsi:type="xsd:double"&gt;35.13&lt;/D&gt;&lt;D xsi:type="xsd:double"&gt;35.4&lt;/D&gt;&lt;D xsi:type="xsd:double"&gt;35.9&lt;/D&gt;&lt;D xsi:type="xsd:double"&gt;36.02&lt;/D&gt;&lt;D xsi:type="xsd:double"&gt;36.02&lt;/D&gt;&lt;D xsi:type="xsd:double"&gt;36.02&lt;/D&gt;&lt;D xsi:type="xsd:double"&gt;35.64&lt;/D&gt;&lt;D xsi:type="xsd:double"&gt;35.94&lt;/D&gt;&lt;D xsi:type="xsd:double"&gt;35.77&lt;/D&gt;&lt;D xsi:type="xsd:double"&gt;35.62&lt;/D&gt;&lt;D xsi:type="xsd:double"&gt;35.71&lt;/D&gt;&lt;D xsi:type="xsd:double"&gt;35.71&lt;/D&gt;&lt;D xsi:type="xsd:double"&gt;35.71&lt;/D&gt;&lt;D xsi:type="xsd:double"&gt;35.82&lt;/D&gt;&lt;D xsi:type="xsd:double"&gt;35.88&lt;/D&gt;&lt;D xsi:type="xsd:double"&gt;36&lt;/D&gt;&lt;D xsi:type="xsd:double"&gt;36.18&lt;/D&gt;&lt;D xsi:type="xsd:double"&gt;36.23&lt;/D&gt;&lt;D xsi:type="xsd:double"&gt;36.23&lt;/D&gt;&lt;D xsi:type="xsd:double"&gt;36.23&lt;/D&gt;&lt;D xsi:type="xsd:double"&gt;36.73&lt;/D&gt;&lt;D xsi:type="xsd:double"&gt;37.25&lt;/D&gt;&lt;D xsi:type="xsd:double"&gt;37.35&lt;/D&gt;&lt;D xsi:type="xsd:double"&gt;37.35&lt;/D&gt;&lt;D xsi:type="xsd:double"&gt;37.41&lt;/D&gt;&lt;D xsi:type="xsd:double"&gt;37.41&lt;/D&gt;&lt;D xsi:type="xsd:double"&gt;37.41&lt;/D&gt;&lt;D xsi:type="xsd:double"&gt;37.35&lt;/D&gt;&lt;D xsi:type="xsd:double"&gt;37.47&lt;/D&gt;&lt;D xsi:type="xsd:double"&gt;37.76&lt;/D&gt;&lt;D xsi:type="xsd:double"&gt;38.33&lt;/D&gt;&lt;D xsi:type="xsd:double"&gt;38.58&lt;/D&gt;&lt;D xsi:type="xsd:double"&gt;38.58&lt;/D&gt;&lt;D xsi:type="xsd:double"&gt;38.58&lt;/D&gt;&lt;D xsi:type="xsd:double"&gt;38.04&lt;/D&gt;&lt;D xsi:type="xsd:double"&gt;38.42&lt;/D&gt;&lt;D xsi:type="xsd:double"&gt;38.5&lt;/D&gt;&lt;D xsi:type="xsd:double"&gt;38.65&lt;/D&gt;&lt;D xsi:type="xsd:double"&gt;38.25&lt;/D&gt;&lt;D xsi:type="xsd:double"&gt;38.25&lt;/D&gt;&lt;D xsi:type="xsd:double"&gt;38.25&lt;/D&gt;&lt;D xsi:type="xsd:double"&gt;37.67&lt;/D&gt;&lt;D xsi:type="xsd:double"&gt;37.3&lt;/D&gt;&lt;D xsi:type="xsd:double"&gt;36.99&lt;/D&gt;&lt;D xsi:type="xsd:double"&gt;37.87&lt;/D&gt;&lt;D xsi:type="xsd:double"&gt;37.37&lt;/D&gt;&lt;D xsi:type="xsd:double"&gt;37.37&lt;/D&gt;&lt;D xsi:type="xsd:double"&gt;37.37&lt;/D&gt;&lt;D xsi:type="xsd:double"&gt;37.67&lt;/D&gt;&lt;D xsi:type="xsd:double"&gt;37.57&lt;/D&gt;&lt;D xsi:type="xsd:double"&gt;37.3&lt;/D&gt;&lt;D xsi:type="xsd:double"&gt;37.43&lt;/D&gt;&lt;D xsi:type="xsd:double"&gt;37.49&lt;/D&gt;&lt;D xsi:type="xsd:double"&gt;37.49&lt;/D&gt;&lt;D xsi:type="xsd:double"&gt;37.49&lt;/D&gt;&lt;D xsi:type="xsd:double"&gt;37.49&lt;/D&gt;&lt;D xsi:type="xsd:double"&gt;37.48&lt;/D&gt;&lt;D xsi:type="xsd:double"&gt;37.31&lt;/D&gt;&lt;D xsi:type="xsd:double"&gt;37.49&lt;/D&gt;&lt;D xsi:type="xsd:double"&gt;37.7&lt;/D&gt;&lt;D xsi:type="xsd:double"&gt;37.7&lt;/D&gt;&lt;D xsi:type="xsd:double"&gt;37.7&lt;/D&gt;&lt;D xsi:type="xsd:double"&gt;37.7&lt;/D&gt;&lt;D xsi:type="xsd:double"&gt;38.88&lt;/D&gt;&lt;D xsi:type="xsd:double"&gt;39.16&lt;/D&gt;&lt;D xsi:type="xsd:double"&gt;39.37&lt;/D&gt;&lt;/FQL&gt;&lt;FQL&gt;&lt;Q&gt;COIN-US^FG_PRICE_HIGH(20201231,20240104,D)&lt;/Q&gt;&lt;R&gt;1100&lt;/R&gt;&lt;C&gt;1&lt;/C&gt;&lt;D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xsi:type="xsd:double"&gt;429.54&lt;/D&gt;&lt;D xsi:type="xsd:double"&gt;349.2&lt;/D&gt;&lt;D xsi:type="xsd:double"&gt;345.99&lt;/D&gt;&lt;D xsi:type="xsd:double"&gt;345.99&lt;/D&gt;&lt;D xsi:type="xsd:double"&gt;345.99&lt;/D&gt;&lt;D xsi:type="xsd:double"&gt;341.01&lt;/D&gt;&lt;D xsi:type="xsd:double"&gt;334.83&lt;/D&gt;&lt;D xsi:type="xsd:double"&gt;327.47&lt;/D&gt;&lt;D xsi:type="xsd:double"&gt;313.5&lt;/D&gt;&lt;D xsi:type="xsd:double"&gt;303&lt;/D&gt;&lt;D xsi:type="xsd:double"&gt;303&lt;/D&gt;&lt;D xsi:type="xsd:double"&gt;303&lt;/D&gt;&lt;D xsi:type="xsd:double"&gt;306.1&lt;/D&gt;&lt;D xsi:type="xsd:double"&gt;306.7&lt;/D&gt;&lt;D xsi:type="xsd:double"&gt;302.8999&lt;/D&gt;&lt;D xsi:type="xsd:double"&gt;300&lt;/D&gt;&lt;D xsi:type="xsd:double"&gt;302.7399&lt;/D&gt;&lt;D xsi:type="xsd:double"&gt;302.7399&lt;/D&gt;&lt;D xsi:type="xsd:double"&gt;302.7399&lt;/D&gt;&lt;D xsi:type="xsd:double"&gt;305.03&lt;/D&gt;&lt;D xsi:type="xsd:double"&gt;292.19&lt;/D&gt;&lt;D xsi:type="xsd:double"&gt;289.15&lt;/D&gt;&lt;D xsi:type="xsd:double"&gt;272.14&lt;/D&gt;&lt;D xsi:type="xsd:double"&gt;267.072&lt;/D&gt;&lt;D xsi:type="xsd:double"&gt;267.072&lt;/D&gt;&lt;D xsi:type="xsd:double"&gt;267.072&lt;/D&gt;&lt;D xsi:type="xsd:double"&gt;297.5&lt;/D&gt;&lt;D xsi:type="xsd:double"&gt;303.32&lt;/D&gt;&lt;D xsi:type="xsd:double"&gt;306.98&lt;/D&gt;&lt;D xsi:type="xsd:double"&gt;285&lt;/D&gt;&lt;D xsi:type="xsd:double"&gt;280.64&lt;/D&gt;&lt;D xsi:type="xsd:double"&gt;280.64&lt;/D&gt;&lt;D xsi:type="xsd:double"&gt;280.64&lt;/D&gt;&lt;D xsi:type="xsd:double"&gt;250.25&lt;/D&gt;&lt;D xsi:type="xsd:double"&gt;252.165&lt;/D&gt;&lt;D xsi:type="xsd:double"&gt;229&lt;/D&gt;&lt;D xsi:type="xsd:double"&gt;238.8&lt;/D&gt;&lt;D xsi:type="xsd:double"&gt;238.97&lt;/D&gt;&lt;D xsi:type="xsd:double"&gt;238.97&lt;/D&gt;&lt;D xsi:type="xsd:double"&gt;238.97&lt;/D&gt;&lt;D xsi:type="xsd:double"&gt;231&lt;/D&gt;&lt;D xsi:type="xsd:double"&gt;243.99&lt;/D&gt;&lt;D xsi:type="xsd:double"&gt;249.39&lt;/D&gt;&lt;D xsi:type="xsd:double"&gt;247.24&lt;/D&gt;&lt;D xsi:type="xsd:double"&gt;244.63&lt;/D&gt;&lt;D xsi:type="xsd:double"&gt;244.63&lt;/D&gt;&lt;D xsi:type="xsd:double"&gt;244.63&lt;/D&gt;&lt;D xsi:type="xsd:double"&gt;244.63&lt;/D&gt;&lt;D xsi:type="xsd:double"&gt;244.7094&lt;/D&gt;&lt;D xsi:type="xsd:double"&gt;243.9&lt;/D&gt;&lt;D xsi:type="xsd:double"&gt;241.5&lt;/D&gt;&lt;D xsi:type="xsd:double"&gt;233.36&lt;/D&gt;&lt;D xsi:type="xsd:double"&gt;233.36&lt;/D&gt;&lt;D xsi:type="xsd:double"&gt;233.36&lt;/D&gt;&lt;D xsi:type="xsd:double"&gt;232.56&lt;/D&gt;&lt;D xsi:type="xsd:double"&gt;229.329&lt;/D&gt;&lt;D xsi:type="xsd:double"&gt;229.789&lt;/D&gt;&lt;D xsi:type="xsd:double"&gt;229.7856&lt;/D&gt;&lt;D xsi:type="xsd:double"&gt;225.74&lt;/D&gt;&lt;D xsi:type="xsd:double"&gt;225.74&lt;/D&gt;&lt;D xsi:type="xsd:double"&gt;225.74&lt;/D&gt;&lt;D xsi:type="xsd:double"&gt;239.76&lt;/D&gt;&lt;D xsi:type="xsd:double"&gt;237.6699&lt;/D&gt;&lt;D xsi:type="xsd:double"&gt;234.68&lt;/D&gt;&lt;D xsi:type="xsd:double"&gt;233.23&lt;/D&gt;&lt;D xsi:type="xsd:double"&gt;232.69&lt;/D&gt;&lt;D xsi:type="xsd:double"&gt;232.69&lt;/D&gt;&lt;D xsi:type="xsd:double"&gt;232.69&lt;/D&gt;&lt;D xsi:type="xsd:double"&gt;224.99&lt;/D&gt;&lt;D xsi:type="xsd:double"&gt;223.15&lt;/D&gt;&lt;D xsi:type="xsd:double"&gt;230.5231&lt;/D&gt;&lt;D xsi:type="xsd:double"&gt;230.04&lt;/D&gt;&lt;D xsi:type="xsd:double"&gt;227.82&lt;/D&gt;&lt;D xsi:type="xsd:double"&gt;227.82&lt;/D&gt;&lt;D xsi:type="xsd:double"&gt;227.82&lt;/D&gt;&lt;D xsi:type="xsd:double"&gt;248.06&lt;/D&gt;&lt;D xsi:type="xsd:double"&gt;261.15&lt;/D&gt;&lt;D xsi:type="xsd:double"&gt;254.67&lt;/D&gt;&lt;D xsi:type="xsd:double"&gt;255.15&lt;/D&gt;&lt;D xsi:type="xsd:double"&gt;246.8004&lt;/D&gt;&lt;D xsi:type="xsd:double"&gt;246.8004&lt;/D&gt;&lt;D xsi:type="xsd:double"&gt;246.8004&lt;/D&gt;&lt;D xsi:type="xsd:double"&gt;246.8004&lt;/D&gt;&lt;D xsi:type="xsd:double"&gt;243&lt;/D&gt;&lt;D xsi:type="xsd:double"&gt;252.99&lt;/D&gt;&lt;D xsi:type="xsd:double"&gt;246.6&lt;/D&gt;&lt;D xsi:type="xsd:double"&gt;256.99&lt;/D&gt;&lt;D xsi:type="xsd:double"&gt;256.99&lt;/D&gt;&lt;D xsi:type="xsd:double"&gt;256.99&lt;/D&gt;&lt;D xsi:type="xsd:double"&gt;254.89&lt;/D&gt;&lt;D xsi:type="xsd:double"&gt;249.15&lt;/D&gt;&lt;D xsi:type="xsd:double"&gt;247.45&lt;/D&gt;&lt;D xsi:type="xsd:double"&gt;234.47&lt;/D&gt;&lt;D xsi:type="xsd:double"&gt;231.3&lt;/D&gt;&lt;D xsi:type="xsd:double"&gt;231.3&lt;/D&gt;&lt;D xsi:type="xsd:double"&gt;231.3&lt;/D&gt;&lt;D xsi:type="xsd:double"&gt;221.89&lt;/D&gt;&lt;D xsi:type="xsd:double"&gt;226.89&lt;/D&gt;&lt;D xsi:type="xsd:double"&gt;237.15&lt;/D&gt;&lt;D xsi:type="xsd:double"&gt;232.32&lt;/D&gt;&lt;D xsi:type="xsd:double"&gt;227.3465&lt;/D&gt;&lt;D xsi:type="xsd:double"&gt;227.3465&lt;/D&gt;&lt;D xsi:type="xsd:double"&gt;227.3465&lt;/D&gt;&lt;D xsi:type="xsd:double"&gt;249.8&lt;/D&gt;&lt;D xsi:type="xsd:double"&gt;243.21&lt;/D&gt;&lt;D xsi:type="xsd:double"&gt;242.8657&lt;/D&gt;&lt;D xsi:type="xsd:double"&gt;245.1599&lt;/D&gt;&lt;D xsi:type="xsd:double"&gt;238.07&lt;/D&gt;&lt;D xsi:type="xsd:double"&gt;238.07&lt;/D&gt;&lt;D xsi:type="xsd:double"&gt;238.07&lt;/D&gt;&lt;D xsi:type="xsd:double"&gt;240.3765&lt;/D&gt;&lt;D xsi:type="xsd:double"&gt;235.6899&lt;/D&gt;&lt;D xsi:type="xsd:double"&gt;245.4683&lt;/D&gt;&lt;D xsi:type="xsd:double"&gt;258.31&lt;/D&gt;&lt;D xsi:type="xsd:double"&gt;263.9&lt;/D&gt;&lt;D xsi:type="xsd:double"&gt;263.9&lt;/D&gt;&lt;D xsi:type="xsd:double"&gt;263.9&lt;/D&gt;&lt;D xsi:type="xsd:double"&gt;282.43&lt;/D&gt;&lt;D xsi:type="xsd:double"&gt;281.5&lt;/D&gt;&lt;D xsi:type="xsd:double"&gt;294&lt;/D&gt;&lt;D xsi:type="xsd:double"&gt;267.75&lt;/D&gt;&lt;D xsi:type="xsd:double"&gt;266.5&lt;/D&gt;&lt;D xsi:type="xsd:double"&gt;266.5&lt;/D&gt;&lt;D xsi:type="xsd:double"&gt;266.5&lt;/D&gt;&lt;D xsi:type="xsd:double"&gt;265.43&lt;/D&gt;&lt;D xsi:type="xsd:double"&gt;260.74&lt;/D&gt;&lt;D xsi:type="xsd:double"&gt;254.4&lt;/D&gt;&lt;D xsi:type="xsd:double"&gt;249.77&lt;/D&gt;&lt;D xsi:type="xsd:double"&gt;260.62&lt;/D&gt;&lt;D xsi:type="xsd:double"&gt;260.62&lt;/D&gt;&lt;D xsi:type="xsd:double"&gt;260.62&lt;/D&gt;&lt;D xsi:type="xsd:double"&gt;266.5&lt;/D&gt;&lt;D xsi:type="xsd:double"&gt;260.2499&lt;/D&gt;&lt;D xsi:type="xsd:double"&gt;262.11&lt;/D&gt;&lt;D xsi:type="xsd:double"&gt;255.2&lt;/D&gt;&lt;D xsi:type="xsd:double"&gt;259.67&lt;/D&gt;&lt;D xsi:type="xsd:double"&gt;259.67&lt;/D&gt;&lt;D xsi:type="xsd:double"&gt;259.67&lt;/D&gt;&lt;D xsi:type="xsd:double"&gt;263.3369&lt;/D&gt;&lt;D xsi:type="xsd:double"&gt;263.4&lt;/D&gt;&lt;D xsi:type="xsd:double"&gt;272.1&lt;/D&gt;&lt;D xsi:type="xsd:double"&gt;275.66&lt;/D&gt;&lt;D xsi:type="xsd:double"&gt;280.61&lt;/D&gt;&lt;D xsi:type="xsd:d</t>
        </r>
      </text>
    </comment>
    <comment ref="A61" authorId="0" shapeId="0">
      <text>
        <r>
          <rPr>
            <b/>
            <sz val="9"/>
            <color indexed="81"/>
            <rFont val="Tahoma"/>
            <family val="2"/>
          </rPr>
          <t>ouble"&gt;280.61&lt;/D&gt;&lt;D xsi:type="xsd:double"&gt;280.61&lt;/D&gt;&lt;D xsi:type="xsd:double"&gt;280.61&lt;/D&gt;&lt;D xsi:type="xsd:double"&gt;278.87&lt;/D&gt;&lt;D xsi:type="xsd:double"&gt;262.95&lt;/D&gt;&lt;D xsi:type="xsd:double"&gt;263.81&lt;/D&gt;&lt;D xsi:type="xsd:double"&gt;258.87&lt;/D&gt;&lt;D xsi:type="xsd:double"&gt;258.87&lt;/D&gt;&lt;D xsi:type="xsd:double"&gt;258.87&lt;/D&gt;&lt;D xsi:type="xsd:double"&gt;251.88&lt;/D&gt;&lt;D xsi:type="xsd:double"&gt;248.7899&lt;/D&gt;&lt;D xsi:type="xsd:double"&gt;249.47&lt;/D&gt;&lt;D xsi:type="xsd:double"&gt;247.46&lt;/D&gt;&lt;D xsi:type="xsd:double"&gt;245.63&lt;/D&gt;&lt;D xsi:type="xsd:double"&gt;245.63&lt;/D&gt;&lt;D xsi:type="xsd:double"&gt;245.63&lt;/D&gt;&lt;D xsi:type="xsd:double"&gt;237.36&lt;/D&gt;&lt;D xsi:type="xsd:double"&gt;240.26&lt;/D&gt;&lt;D xsi:type="xsd:double"&gt;243.2&lt;/D&gt;&lt;D xsi:type="xsd:double"&gt;245.8&lt;/D&gt;&lt;D xsi:type="xsd:double"&gt;235.31&lt;/D&gt;&lt;D xsi:type="xsd:double"&gt;235.31&lt;/D&gt;&lt;D xsi:type="xsd:double"&gt;235.31&lt;/D&gt;&lt;D xsi:type="xsd:double"&gt;233.399&lt;/D&gt;&lt;D xsi:type="xsd:double"&gt;232.5126&lt;/D&gt;&lt;D xsi:type="xsd:double"&gt;233.77&lt;/D&gt;&lt;D xsi:type="xsd:double"&gt;229.99&lt;/D&gt;&lt;D xsi:type="xsd:double"&gt;235.76&lt;/D&gt;&lt;D xsi:type="xsd:double"&gt;235.76&lt;/D&gt;&lt;D xsi:type="xsd:double"&gt;235.76&lt;/D&gt;&lt;D xsi:type="xsd:double"&gt;233.1&lt;/D&gt;&lt;D xsi:type="xsd:double"&gt;240.09&lt;/D&gt;&lt;D xsi:type="xsd:double"&gt;252.14&lt;/D&gt;&lt;D xsi:type="xsd:double"&gt;253&lt;/D&gt;&lt;D xsi:type="xsd:double"&gt;256.18&lt;/D&gt;&lt;D xsi:type="xsd:double"&gt;256.18&lt;/D&gt;&lt;D xsi:type="xsd:double"&gt;256.18&lt;/D&gt;&lt;D xsi:type="xsd:double"&gt;263.19&lt;/D&gt;&lt;D xsi:type="xsd:double"&gt;256.3721&lt;/D&gt;&lt;D xsi:type="xsd:double"&gt;249.73&lt;/D&gt;&lt;D xsi:type="xsd:double"&gt;262.95&lt;/D&gt;&lt;D xsi:type="xsd:double"&gt;281.72&lt;/D&gt;&lt;D xsi:type="xsd:double"&gt;281.72&lt;/D&gt;&lt;D xsi:type="xsd:double"&gt;281.72&lt;/D&gt;&lt;D xsi:type="xsd:double"&gt;296.98&lt;/D&gt;&lt;D xsi:type="xsd:double"&gt;307.85&lt;/D&gt;&lt;D xsi:type="xsd:double"&gt;317.37&lt;/D&gt;&lt;D xsi:type="xsd:double"&gt;317.18&lt;/D&gt;&lt;D xsi:type="xsd:double"&gt;306&lt;/D&gt;&lt;D xsi:type="xsd:double"&gt;306&lt;/D&gt;&lt;D xsi:type="xsd:double"&gt;306&lt;/D&gt;&lt;D xsi:type="xsd:double"&gt;327&lt;/D&gt;&lt;D xsi:type="xsd:double"&gt;328.48&lt;/D&gt;&lt;D xsi:type="xsd:double"&gt;320.28&lt;/D&gt;&lt;D xsi:type="xsd:double"&gt;327.72&lt;/D&gt;&lt;D xsi:type="xsd:double"&gt;326.5&lt;/D&gt;&lt;D xsi:type="xsd:double"&gt;326.5&lt;/D&gt;&lt;D xsi:type="xsd:double"&gt;326.5&lt;/D&gt;&lt;D xsi:type="xsd:double"&gt;338.43&lt;/D&gt;&lt;D xsi:type="xsd:double"&gt;345.25&lt;/D&gt;&lt;D xsi:type="xsd:double"&gt;344.47&lt;/D&gt;&lt;D xsi:type="xsd:double"&gt;345.85&lt;/D&gt;&lt;D xsi:type="xsd:double"&gt;345.23&lt;/D&gt;&lt;D xsi:type="xsd:double"&gt;345.23&lt;/D&gt;&lt;D xsi:type="xsd:double"&gt;345.23&lt;/D&gt;&lt;D xsi:type="xsd:double"&gt;363.17&lt;/D&gt;&lt;D xsi:type="xsd:double"&gt;368.9&lt;/D&gt;&lt;D xsi:type="xsd:double"&gt;348.9799&lt;/D&gt;&lt;D xsi:type="xsd:double"&gt;342.4899&lt;/D&gt;&lt;D xsi:type="xsd:double"&gt;344&lt;/D&gt;&lt;D xsi:type="xsd:double"&gt;344&lt;/D&gt;&lt;D xsi:type="xsd:double"&gt;344&lt;/D&gt;&lt;D xsi:type="xsd:double"&gt;355.1999&lt;/D&gt;&lt;D xsi:type="xsd:double"&gt;347.4&lt;/D&gt;&lt;D xsi:type="xsd:double"&gt;348.49&lt;/D&gt;&lt;D xsi:type="xsd:double"&gt;344.8399&lt;/D&gt;&lt;D xsi:type="xsd:double"&gt;339.41&lt;/D&gt;&lt;D xsi:type="xsd:double"&gt;339.41&lt;/D&gt;&lt;D xsi:type="xsd:double"&gt;339.41&lt;/D&gt;&lt;D xsi:type="xsd:double"&gt;335.9&lt;/D&gt;&lt;D xsi:type="xsd:double"&gt;319.7&lt;/D&gt;&lt;D xsi:type="xsd:double"&gt;316.32&lt;/D&gt;&lt;D xsi:type="xsd:double"&gt;316.32&lt;/D&gt;&lt;D xsi:type="xsd:double"&gt;307.92&lt;/D&gt;&lt;D xsi:type="xsd:double"&gt;307.92&lt;/D&gt;&lt;D xsi:type="xsd:double"&gt;307.92&lt;/D&gt;&lt;D xsi:type="xsd:double"&gt;321.575&lt;/D&gt;&lt;D xsi:type="xsd:double"&gt;331.7&lt;/D&gt;&lt;D xsi:type="xsd:double"&gt;323&lt;/D&gt;&lt;D xsi:type="xsd:double"&gt;305.32&lt;/D&gt;&lt;D xsi:type="xsd:double"&gt;286&lt;/D&gt;&lt;D xsi:type="xsd:double"&gt;286&lt;/D&gt;&lt;D xsi:type="xsd:double"&gt;286&lt;/D&gt;&lt;D xsi:type="xsd:double"&gt;267.2294&lt;/D&gt;&lt;D xsi:type="xsd:double"&gt;290.19&lt;/D&gt;&lt;D xsi:type="xsd:double"&gt;290&lt;/D&gt;&lt;D xsi:type="xsd:double"&gt;284.99&lt;/D&gt;&lt;D xsi:type="xsd:double"&gt;269.19&lt;/D&gt;&lt;D xsi:type="xsd:double"&gt;269.19&lt;/D&gt;&lt;D xsi:type="xsd:double"&gt;269.19&lt;/D&gt;&lt;D xsi:type="xsd:double"&gt;256.5&lt;/D&gt;&lt;D xsi:type="xsd:double"&gt;260.5&lt;/D&gt;&lt;D xsi:type="xsd:double"&gt;261.1699&lt;/D&gt;&lt;D xsi:type="xsd:double"&gt;268.26&lt;/D&gt;&lt;D xsi:type="xsd:double"&gt;250.48&lt;/D&gt;&lt;D xsi:type="xsd:double"&gt;250.48&lt;/D&gt;&lt;D xsi:type="xsd:double"&gt;250.48&lt;/D&gt;&lt;D xsi:type="xsd:double"&gt;239.37&lt;/D&gt;&lt;D xsi:type="xsd:double"&gt;248.115&lt;/D&gt;&lt;D xsi:type="xsd:double"&gt;254.79&lt;/D&gt;&lt;D xsi:type="xsd:double"&gt;269.305&lt;/D&gt;&lt;D xsi:type="xsd:double"&gt;269.305&lt;/D&gt;&lt;D xsi:type="xsd:double"&gt;269.305&lt;/D&gt;&lt;D xsi:type="xsd:double"&gt;269.305&lt;/D&gt;&lt;D xsi:type="xsd:double"&gt;281.9899&lt;/D&gt;&lt;D xsi:type="xsd:double"&gt;270.98&lt;/D&gt;&lt;D xsi:type="xsd:double"&gt;263.01&lt;/D&gt;&lt;D xsi:type="xsd:double"&gt;260&lt;/D&gt;&lt;D xsi:type="xsd:double"&gt;259.215&lt;/D&gt;&lt;D xsi:type="xsd:double"&gt;259.215&lt;/D&gt;&lt;D xsi:type="xsd:double"&gt;259.215&lt;/D&gt;&lt;D xsi:type="xsd:double"&gt;257.03&lt;/D&gt;&lt;D xsi:type="xsd:double"&gt;258.8099&lt;/D&gt;&lt;D xsi:type="xsd:double"&gt;248.69&lt;/D&gt;&lt;D xsi:type="xsd:double"&gt;235.98&lt;/D&gt;&lt;D xsi:type="xsd:double"&gt;238.48&lt;/D&gt;&lt;D xsi:type="xsd:double"&gt;238.48&lt;/D&gt;&lt;D xsi:type="xsd:double"&gt;238.48&lt;/D&gt;&lt;D xsi:type="xsd:double"&gt;225.26&lt;/D&gt;&lt;D xsi:type="xsd:double"&gt;238&lt;/D&gt;&lt;D xsi:type="xsd:double"&gt;246.27&lt;/D&gt;&lt;D xsi:type="xsd:double"&gt;242.87&lt;/D&gt;&lt;D xsi:type="xsd:double"&gt;232&lt;/D&gt;&lt;D xsi:type="xsd:double"&gt;232&lt;/D&gt;&lt;D xsi:type="xsd:double"&gt;232&lt;/D&gt;&lt;D xsi:type="xsd:double"&gt;232&lt;/D&gt;&lt;D xsi:type="xsd:double"&gt;227.19&lt;/D&gt;&lt;D xsi:type="xsd:double"&gt;227.17&lt;/D&gt;&lt;D xsi:type="xsd:double"&gt;232&lt;/D&gt;&lt;D xsi:type="xsd:double"&gt;210.19&lt;/D&gt;&lt;D xsi:type="xsd:double"&gt;210.19&lt;/D&gt;&lt;D xsi:type="xsd:double"&gt;210.19&lt;/D&gt;&lt;D xsi:type="xsd:double"&gt;191.86&lt;/D&gt;&lt;D xsi:type="xsd:double"&gt;193.12&lt;/D&gt;&lt;D xsi:type="xsd:double"&gt;198.0548&lt;/D&gt;&lt;D xsi:type="xsd:double"&gt;182.75&lt;/D&gt;&lt;D xsi:type="xsd:double"&gt;181.75&lt;/D&gt;&lt;D xsi:type="xsd:double"&gt;181.75&lt;/D&gt;&lt;D xsi:type="xsd:double"&gt;181.75&lt;/D&gt;&lt;D xsi:type="xsd:double"&gt;192&lt;/D&gt;&lt;D xsi:type="xsd:double"&gt;201.45&lt;/D&gt;&lt;D xsi:type="xsd:double"&gt;197&lt;/D&gt;&lt;D xsi:type="xsd:double"&gt;189.3&lt;/D&gt;&lt;D xsi:type="xsd:double"&gt;197&lt;/D&gt;&lt;D xsi:type="xsd:double"&gt;197&lt;/D&gt;&lt;D xsi:type="xsd:double"&gt;197&lt;/D&gt;&lt;D xsi:type="xsd:double"&gt;211.1099&lt;/D&gt;&lt;D xsi:type="xsd:double"&gt;209.2472&lt;/D&gt;&lt;D xsi:type="xsd:double"&gt;215.25&lt;/D&gt;&lt;D xsi:type="xsd:double"&gt;217.49&lt;/D&gt;&lt;D xsi:type="xsd:double"&gt;205.98&lt;/D&gt;&lt;D xsi:type="xsd:double"&gt;205.98&lt;/D&gt;&lt;D xsi:type="xsd:double"&gt;205.98&lt;/D&gt;&lt;D xsi:type="xsd:double"&gt;203.5575&lt;/D&gt;&lt;D xsi:type="xsd:double"&gt;209.31&lt;/D&gt;&lt;D xsi:type="xsd:double"&gt;214.02&lt;/D&gt;&lt;D xsi:type="xsd:double"&gt;206.306&lt;/D&gt;&lt;D xsi:type="xsd:double"&gt;192.72&lt;/D&gt;&lt;D xsi:type="xsd:double"&gt;192.72&lt;/D&gt;&lt;D xsi:type="xsd:double"&gt;192.72&lt;/D&gt;&lt;D xsi:type="xsd:double"&gt;192.72&lt;/D&gt;&lt;D xsi:type="xsd:double"&gt;185.75&lt;/D&gt;&lt;D xsi:type="xsd:double"&gt;183.34&lt;/D&gt;&lt;D xsi:type="xsd:double"&gt;183&lt;/D&gt;&lt;D xsi:type="xsd:double"&gt;182.0899&lt;/D&gt;&lt;D xsi:type="xsd:double"&gt;182.0899&lt;/D&gt;&lt;D xsi:type="xsd:double"&gt;182.0899&lt;/D&gt;&lt;D xsi:type="xsd:double"&gt;192.23&lt;/D&gt;&lt;D xsi:type="xsd:double"&gt;205.88&lt;/D&gt;&lt;D xsi:type="xsd:double"&gt;196.1499&lt;/D&gt;&lt;D xsi:type="xsd:double"&gt;194.92&lt;/D&gt;&lt;D xsi:type="xsd:double"&gt;178.664&lt;/D&gt;&lt;D xsi:type="xsd:double"&gt;178.664&lt;/D&gt;&lt;D xsi:type="xsd:double"&gt;178.664&lt;/D&gt;&lt;D xsi:type="xsd:double"&gt;172.9799&lt;/D&gt;&lt;D xsi:type="xsd:double"&gt;168.35&lt;/D&gt;&lt;D xsi:type="xsd:double"&gt;181.45&lt;/D&gt;&lt;D xsi:type="xsd:double"&gt;174.49&lt;/D&gt;&lt;D xsi:type="xsd:double"&gt;175.75&lt;/D&gt;&lt;D xsi:type="xsd:double"&gt;175.75&lt;/D&gt;&lt;D xsi:type="xsd:double"&gt;175.75&lt;/D&gt;&lt;D xsi:type="xsd:double"&gt;161.7&lt;/D&gt;&lt;D xsi:type="xsd:double"&gt;156.42&lt;/D&gt;&lt;D xsi:type="xsd:double"&gt;173.065&lt;/D&gt;&lt;D xsi:type="xsd:double"&gt;177.5&lt;/D&gt;&lt;D xsi:type="xsd:double"&gt;186.69&lt;/D&gt;&lt;D xsi:type="xsd:double"&gt;186.69&lt;/D&gt;&lt;D xsi:type="xsd:double"&gt;186.69&lt;/D&gt;&lt;D xsi:type="xsd:double"&gt;183.59&lt;/D&gt;&lt;D xsi:type="xsd:double"&gt;188.8142&lt;/D&gt;&lt;D xsi:type="xsd:double"&gt;189.55&lt;/D&gt;&lt;D xsi:type="xsd:double"&gt;192&lt;/D&gt;&lt;D xsi:type="xsd:double"&gt;195.7&lt;/D&gt;&lt;D xsi:type="xsd:double"&gt;195.7&lt;/D&gt;&lt;D xsi:type="xsd:double"&gt;195.7&lt;/D&gt;&lt;D xsi:type="xsd:double"&gt;203.27&lt;/D&gt;&lt;D xsi:type="xsd:double"&gt;206.79&lt;/D&gt;&lt;D xsi:type="xsd:double"&gt;206.33&lt;/D&gt;&lt;D xsi:type="xsd:double"&gt;198.08&lt;/D&gt;&lt;D xsi:type="xsd:double"&gt;191.87&lt;/D&gt;&lt;D xsi:type="xsd:double"&gt;191.87&lt;/D&gt;&lt;D xsi:type="xsd:double"&gt;191.87&lt;/D&gt;&lt;D xsi:type="xsd:double"&gt;193.07&lt;/D&gt;&lt;D xsi:type="xsd:double"&gt;191.325&lt;/D&gt;&lt;D xsi:type="xsd:double"&gt;174.325&lt;/D&gt;&lt;D xsi:type="xsd:double"&gt;169.4152&lt;/D&gt;&lt;D xsi:type="xsd:double"&gt;166&lt;/D&gt;&lt;D xsi:type="xsd:double"&gt;166&lt;/D&gt;&lt;D xsi:type="xsd:double"&gt;166&lt;/D&gt;&lt;D xsi:type="xsd:double"&gt;157.555&lt;/D&gt;&lt;D xsi:type="xsd:double"&gt;162.44&lt;/D&gt;&lt;D xsi:type="xsd:double"&gt;156.1599&lt;/D&gt;&lt;D xsi:type="xsd:double"&gt;154&lt;/D&gt;&lt;D xsi:type="xsd:double"&gt;154&lt;/D&gt;&lt;D xsi:type="xsd:double"&gt;154&lt;/D&gt;&lt;D xsi:type="xsd:double"&gt;154&lt;/D&gt;&lt;D xsi:type="xsd:double"&gt;149.5&lt;/D&gt;&lt;D xsi:type="xsd:double"&gt;152.1&lt;/D&gt;&lt;D xsi:type="xsd:double"&gt;154.96&lt;/D&gt;&lt;D xsi:type="xsd:double"&gt;153.44&lt;/D&gt;&lt;D xsi:type="xsd:double"&gt;141.1999&lt;/D&gt;&lt;D xsi:type="xsd:double"&gt;141.1999&lt;/D&gt;&lt;D xsi:type="xsd:double"&gt;141.1999&lt;/D&gt;&lt;D xsi:type="xsd:double"&gt;137.35&lt;/D&gt;&lt;D xsi:type="xsd:double"&gt;136.77&lt;/D&gt;&lt;D xsi:type="xsd:double"&gt;130.71&lt;/D&gt;&lt;D xsi:type="xsd:double"&gt;126.39&lt;/D&gt;&lt;D xsi:type="xsd:double"&gt;129.09&lt;/D&gt;&lt;D xsi:type="xsd:double"&gt;129.09&lt;/D&gt;&lt;D xsi:type="xsd:double"&gt;129.09&lt;/D&gt;&lt;D xsi:type="xsd:double"&gt;122.29&lt;/D&gt;&lt;D xsi:type="xsd:double"&gt;129.4&lt;/D&gt;&lt;D xsi:type="xsd:double"&gt;132.81&lt;/D&gt;&lt;D xsi:type="xsd:double"&gt;125.64&lt;/D&gt;&lt;D xsi:type="xsd:double"&gt;112.5&lt;/D&gt;&lt;D xsi:type="xsd:double"&gt;112.5&lt;/D&gt;&lt;D xsi:type="xsd:double"&gt;112.5&lt;/D&gt;&lt;D xsi:type="xsd:double"&gt;96.43&lt;/D&gt;&lt;D xsi:type="xsd:double"&gt;89.38&lt;/D&gt;&lt;D xsi:type="xsd:double"&gt;61.28&lt;/D&gt;&lt;D xsi:type="xsd:double"&gt;60.3&lt;/D&gt;&lt;D xsi:type="xsd:double"&gt;74.25&lt;/D&gt;&lt;D xsi:type="xsd:double"&gt;74.25&lt;/D&gt;&lt;D xsi:type="xsd:double"&gt;74.25&lt;/D&gt;&lt;D xsi:type="xsd:double"&gt;68.08&lt;/D&gt;&lt;D xsi:type="xsd:double"&gt;70.5&lt;/D&gt;&lt;D xsi:type="xsd:double"&gt;71.81&lt;/D&gt;&lt;D xsi:type="xsd:double"&gt;70.99&lt;/D&gt;&lt;D xsi:type="xsd:double"&gt;70.74&lt;/D&gt;&lt;D xsi:type="xsd:double"&gt;70.74&lt;/D&gt;&lt;D xsi:type="xsd:double"&gt;70.74&lt;/D&gt;&lt;D xsi:type="xsd:double"&gt;68.65&lt;/D&gt;&lt;D xsi:type="xsd:double"&gt;64.56&lt;/D&gt;&lt;D xsi:type="xsd:double"&gt;68.5&lt;/D&gt;&lt;D xsi:type="xsd:double"&gt;71.17&lt;/D&gt;&lt;D xsi:type="xsd:double"&gt;77.18&lt;/D&gt;&lt;D xsi:type="xsd:double"&gt;77.18&lt;/D&gt;&lt;D xsi:type="xsd:double"&gt;77.18&lt;/D&gt;&lt;D xsi:type="xsd:double"&gt;77.18&lt;/D&gt;&lt;D xsi:type="xsd:double"&gt;83.32&lt;/D&gt;&lt;D xsi:type="xsd:double"&gt;77.8&lt;/D&gt;&lt;D xsi:type="xsd:double"&gt;74.48&lt;/D&gt;&lt;D xsi:type="xsd:double"&gt;70.5&lt;/D&gt;&lt;D xsi:type="xsd:double"&gt;70.5&lt;/D&gt;&lt;D xsi:type="xsd:double"&gt;70.5&lt;/D&gt;&lt;D xsi:type="xsd:double"&gt;74.11&lt;/D&gt;&lt;D xsi:type="xsd:double"&gt;69.97&lt;/D&gt;&lt;D xsi:type="xsd:double"&gt;72.98&lt;/D&gt;&lt;D xsi:type="xsd:double"&gt;69.38&lt;/D&gt;&lt;D xsi:type="xsd:double"&gt;61.629&lt;/D&gt;&lt;D xsi:type="xsd:double"&gt;61.629&lt;/D&gt;&lt;D xsi:type="xsd:double"&gt;61.629&lt;/D&gt;&lt;D xsi:type="xsd:double"&gt;54.3&lt;/D&gt;&lt;D xsi:type="xsd:double"&gt;53.29&lt;/D&gt;&lt;D xsi:type="xsd:double"&gt;56.66&lt;/D&gt;&lt;D xsi:type="xsd:double"&gt;54.4299&lt;/D&gt;&lt;D xsi:type="xsd:double"&gt;52.8&lt;/D&gt;&lt;D xsi:type="xsd:double"&gt;52.8&lt;/D&gt;&lt;D xsi:type="xsd:double"&gt;52.8&lt;/D&gt;&lt;D xsi:type="xsd:double"&gt;52.8&lt;/D&gt;&lt;D xsi:type="xsd:double"&gt;60.75&lt;/D&gt;&lt;D xsi:type="xsd:double"&gt;56.75&lt;/D&gt;&lt;D xsi:type="xsd:double"&gt;59.62&lt;/D&gt;&lt;D xsi:type="xsd:double"&gt;64.09&lt;/D&gt;&lt;D xsi:type="xsd:double"&gt;64.09&lt;/D&gt;&lt;D xsi:type="xsd:double"&gt;64.09&lt;/D&gt;&lt;D xsi:type="xsd:double"&gt;60.45&lt;/D&gt;&lt;D xsi:type="xsd:double"&gt;57.25&lt;/D&gt;&lt;D xsi:type="xsd:double"&gt;51.46&lt;/D&gt;&lt;D xsi:type="xsd:double"&gt;48.4&lt;/D&gt;&lt;D xsi:type="xsd:double"&gt;50.1601&lt;/D&gt;&lt;D xsi:type="xsd:double"&gt;50.1601&lt;/D&gt;&lt;D xsi:type="xsd:double"&gt;50.1601&lt;/D&gt;&lt;D xsi:type="xsd:double"&gt;50.1601&lt;/D&gt;&lt;D xsi:type="xsd:double"&gt;55.82&lt;/D&gt;&lt;D xsi:type="xsd:double"&gt;56.2741&lt;/D&gt;&lt;D xsi:type="xsd:double"&gt;57.65&lt;/D&gt;&lt;D xsi:type="xsd:double"&gt;63.7&lt;/D&gt;&lt;D xsi:type="xsd:double"&gt;63.7&lt;/D&gt;&lt;D xsi:type="xsd:double"&gt;63.7&lt;/D&gt;&lt;D xsi:type="xsd:double"&gt;58.43&lt;/D&gt;&lt;D xsi:type="xsd:double"&gt;56.11&lt;/D&gt;&lt;D xsi:type="xsd:double"&gt;54.73&lt;/D&gt;&lt;D xsi:type="xsd:double"&gt;54.71&lt;/D&gt;&lt;D xsi:type="xsd:double"&gt;56.55&lt;/D&gt;&lt;D xsi:type="xsd:double"&gt;56.55&lt;/D&gt;&lt;D xsi:type="xsd:double"&gt;56.55&lt;/D&gt;&lt;D xsi:type="xsd:double"&gt;63.38&lt;/D&gt;&lt;D xsi:type="xsd:double"&gt;65.98&lt;/D&gt;&lt;D xsi:type="xsd:double"&gt;79&lt;/D&gt;&lt;D xsi:type="xsd:double"&gt;76.62&lt;/D&gt;&lt;D xsi:type="xsd:double"&gt;76.5719&lt;/D&gt;&lt;D xsi:type="xsd:double"&gt;76.5719&lt;/D&gt;&lt;D xsi:type="xsd:double"&gt;76.5719&lt;/D&gt;&lt;D xsi:type="xsd:double"&gt;69.9797&lt;/D&gt;&lt;D xsi:type="xsd:double"&gt;62.89&lt;/D&gt;&lt;D xsi:type="xsd:double"&gt;60.61&lt;/D&gt;&lt;D xsi:type="xsd:double"&gt;62.95&lt;/D&gt;&lt;D xsi:type="xsd:double"&gt;64.2299&lt;/D&gt;&lt;D xsi:type="xsd:double"&gt;64.2299&lt;/D&gt;&lt;D xsi:type="xsd:double"&gt;64.2299&lt;/D&gt;&lt;D xsi:type="xsd:double"&gt;63.62&lt;/D&gt;&lt;D xsi:type="xsd:double"&gt;69.59&lt;/D&gt;&lt;D xsi:type="xsd:double"&gt;82.25&lt;/D&gt;&lt;D xsi:type="xsd:double"&gt;116.3&lt;/D&gt;&lt;D xsi:type="xsd:double"&gt;98.87&lt;/D&gt;&lt;D xsi:type="xsd:double"&gt;98.87&lt;/D&gt;&lt;D xsi:type="xsd:double"&gt;98.87&lt;/D&gt;&lt;D xsi:type="xsd:double"&gt;103.55&lt;/D&gt;&lt;D xsi:type="xsd:double"&gt;93.89&lt;/D&gt;&lt;D xsi:type="xsd:double"&gt;95&lt;/D&gt;&lt;D xsi:type="xsd:double"&gt;98.7&lt;/D&gt;&lt;D xsi:type="xsd:double"&gt;92.48&lt;/D&gt;&lt;D xsi:type="xsd:double"&gt;92.48&lt;/D&gt;&lt;D xsi:type="xsd:double"&gt;92.48&lt;/D&gt;&lt;D xsi:type="xsd:double"&gt;93.6799&lt;/D&gt;&lt;D xsi:type="xsd:double"&gt;95.5&lt;/D&gt;&lt;D xsi:type="xsd:double"&gt;88.64&lt;/D&gt;&lt;D xsi:type="xsd:double"&gt;86.36&lt;/D&gt;&lt;D xsi:type="xsd:double"&gt;78.2513&lt;/D&gt;&lt;D xsi:type="xsd:double"&gt;78.2513&lt;/D&gt;&lt;D xsi:type="xsd:double"&gt;78.2513&lt;/D&gt;&lt;D xsi:type="xsd:double"&gt;74.94&lt;/D&gt;&lt;D xsi:type="xsd:double"&gt;76.41&lt;/D&gt;&lt;D xsi:type="xsd:double"&gt;74.32&lt;/D&gt;&lt;D xsi:type="xsd:double"&gt;72.45&lt;/D&gt;&lt;D xsi:type="xsd:double"&gt;71.7999&lt;/D&gt;&lt;D xsi:type="xsd:double"&gt;71.7999&lt;/D&gt;&lt;D xsi:type="xsd:double"&gt;71.7999&lt;/D&gt;&lt;D xsi:type="xsd:double"&gt;69.4&lt;/D&gt;&lt;D xsi:type="xsd:double"&gt;69.45&lt;/D&gt;&lt;D xsi:type="xsd:double"&gt;70.38&lt;/D&gt;&lt;D xsi:type="xsd:double"&gt;65.99&lt;/D&gt;&lt;D xsi:type="xsd:double"&gt;68.14&lt;/D&gt;&lt;D xsi:type="xsd:double"&gt;68.14&lt;/D&gt;&lt;D xsi:type="xsd:double"&gt;68.14&lt;/D&gt;&lt;D xsi:type="xsd:double"&gt;68.14&lt;/D&gt;&lt;D xsi:type="xsd:double"&gt;66.88&lt;/D&gt;&lt;D xsi:type="xsd:double"&gt;68.77&lt;/D&gt;&lt;D xsi:type="xsd:double"&gt;73.33&lt;/D&gt;&lt;D xsi:type="xsd:double"&gt;81.04&lt;/D&gt;&lt;D xsi:type="xsd:double"&gt;81.04&lt;/D&gt;&lt;D xsi:type="xsd:double"&gt;81.04&lt;/D&gt;&lt;D xsi:type="xsd:double"&gt;84.58&lt;/D&gt;&lt;D xsi:type="xsd:double"&gt;78.09&lt;/D&gt;&lt;D xsi:type="xsd:double"&gt;79.2&lt;/D&gt;&lt;D xsi:type="xsd:double"&gt;82&lt;/D&gt;&lt;D xsi:type="xsd:double"&gt;76.3699&lt;/D&gt;&lt;D xsi:type="xsd:double"&gt;76.3699&lt;/D&gt;&lt;D xsi:type="xsd:double"&gt;76.3699&lt;/D&gt;&lt;D xsi:type="xsd:double"&gt;72.54&lt;/D&gt;&lt;D xsi:type="xsd:double"&gt;69.8&lt;/D&gt;&lt;D xsi:type="xsd:double"&gt;72.24&lt;/D&gt;&lt;D xsi:type="xsd:double"&gt;68.98&lt;/D&gt;&lt;D xsi:type="xsd:double"&gt;63.15&lt;/D&gt;&lt;D xsi:type="xsd:double"&gt;63.15&lt;/D&gt;&lt;D xsi:type="xsd:double"&gt;63.15&lt;/D&gt;&lt;D xsi:type="xsd:double"&gt;66.33&lt;/D&gt;&lt;D xsi:type="xsd:double"&gt;67.55&lt;/D&gt;&lt;D xsi:type="xsd:double"&gt;67.74&lt;/D&gt;&lt;D xsi:type="xsd:double"&gt;65.03&lt;/D&gt;&lt;D xsi:type="xsd:double"&gt;67.59&lt;/D&gt;&lt;D xsi:type="xsd:double"&gt;67.59&lt;/D&gt;&lt;D xsi:type="xsd:double"&gt;67.59&lt;/D&gt;&lt;D xsi:type="xsd:double"&gt;67.86&lt;/D&gt;&lt;D xsi:type="xsd:double"&gt;74.63&lt;/D&gt;&lt;D xsi:type="xsd:double"&gt;73.4782&lt;/D&gt;&lt;D xsi:type="xsd:double"&gt;76.2774&lt;/D&gt;&lt;D xsi:type="xsd:double"&gt;71.1&lt;/D&gt;&lt;D xsi:type="xsd:double"&gt;71.1&lt;/D&gt;&lt;D xsi:type="xsd:double"&gt;71.1&lt;/D&gt;&lt;D xsi:type="xsd:double"&gt;69.26&lt;/D&gt;&lt;D xsi:type="xsd:double"&gt;72.69&lt;/D&gt;&lt;D xsi:type="xsd:double"&gt;71.85&lt;/D&gt;&lt;D xsi:type="xsd:double"&gt;69.63&lt;/D&gt;&lt;D xsi:type="xsd:double"&gt;73.79&lt;/D&gt;&lt;D xsi:type="xsd:double"&gt;73.79&lt;/D&gt;&lt;D xsi:type="xsd:double"&gt;73.79&lt;/D&gt;&lt;D xsi:type="xsd:double"&gt;70.95&lt;/D&gt;&lt;D xsi:type="xsd:double"&gt;73.9&lt;/D&gt;&lt;D xsi:type="xsd:double"&gt;66.89&lt;/D&gt;&lt;D xsi:type="xsd:double"&gt;67.43&lt;/D&gt;&lt;D xsi:type="xsd:double"&gt;66.63&lt;/D&gt;&lt;D xsi:type="xsd:double"&gt;66.63&lt;/D&gt;&lt;D xsi:type="xsd:double"&gt;66.63&lt;/D&gt;&lt;D xsi:type="xsd:double"&gt;68.15&lt;/D&gt;&lt;D xsi:type="xsd:double"&gt;75.4&lt;/D&gt;&lt;D xsi:type="xsd:double"&gt;78.29&lt;/D&gt;&lt;D xsi:type="xsd:double"&gt;75.65&lt;/D&gt;&lt;D xsi:type="xsd:double"&gt;73.72&lt;/D&gt;&lt;D xsi:type="xsd:double"&gt;73.72&lt;/D&gt;&lt;D xsi:type="xsd:double"&gt;73.72&lt;/D&gt;&lt;D xsi:type="xsd:double"&gt;74.65&lt;/D&gt;&lt;D xsi:type="xsd:double"&gt;69.71&lt;/D&gt;&lt;D xsi:type="xsd:double"&gt;66.21&lt;/D&gt;&lt;D xsi:type="xsd:double"&gt;61.88&lt;/D&gt;&lt;D xsi:type="xsd:double"&gt;63.43&lt;/D&gt;&lt;D xsi:type="xsd:double"&gt;63.43&lt;/D&gt;&lt;D xsi:type="xsd:double"&gt;63.43&lt;/D&gt;&lt;D xsi:type="xsd:double"&gt;60.99&lt;/D&gt;&lt;D xsi:type="xsd:double"&gt;58.4499&lt;/D&gt;&lt;D xsi:type="xsd:double"&gt;49.6899&lt;/D&gt;&lt;D xsi:type="xsd:double"&gt;53.93&lt;/D&gt;&lt;D xsi:type="xsd:double"&gt;58.29&lt;/D&gt;&lt;D xsi:type="xsd:double"&gt;58.29&lt;/D&gt;&lt;D xsi:type="xsd:double"&gt;58.29&lt;/D&gt;&lt;D xsi:type="xsd:double"&gt;55.74&lt;/D&gt;&lt;D xsi:type="xsd:double"&gt;58&lt;/D&gt;&lt;D xsi:type="xsd:double"&gt;54.03&lt;/D&gt;&lt;D xsi:type="xsd:double"&gt;49.97&lt;/D&gt;&lt;D xsi:type="xsd:double"&gt;49&lt;/D&gt;&lt;D xsi:type="xsd:double"&gt;49&lt;/D&gt;&lt;D xsi:type="xsd:double"&gt;49&lt;/D&gt;&lt;D xsi:type="xsd:double"&gt;44.6439&lt;/D&gt;&lt;D xsi:type="xsd:double"&gt;44.4&lt;/D&gt;&lt;D xsi:type="xsd:double"&gt;46.17&lt;/D&gt;&lt;D xsi:type="xsd:double"&gt;46.17&lt;/D&gt;&lt;D xsi:type="xsd:double"&gt;45.2365&lt;/D&gt;&lt;D xsi:type="xsd:double"&gt;45.2365&lt;/D&gt;&lt;D xsi:type="xsd:double"&gt;45.2365&lt;/D&gt;&lt;D xsi:type="xsd:double"&gt;44.899&lt;/D&gt;&lt;D xsi:type="xsd:double"&gt;44.65&lt;/D&gt;&lt;D xsi:type="xsd:double"&gt;45.8799&lt;/D&gt;&lt;D xsi:type="xsd:double"&gt;47.19&lt;/D&gt;&lt;D xsi:type="xsd:double"&gt;47.7&lt;/D&gt;&lt;D xsi:type="xsd:double"&gt;47.7&lt;/D&gt;&lt;D xsi:type="xsd:double"&gt;47.7&lt;/D&gt;&lt;D xsi:type="xsd:double"&gt;49.85&lt;/D&gt;&lt;D xsi:type="xsd:double"&gt;46.65&lt;/D&gt;&lt;D xsi:type="xsd:double"&gt;43.2&lt;/D&gt;&lt;D xsi:type="xsd:double"&gt;43.8999&lt;/D&gt;&lt;D xsi:type="xsd:double"&gt;42.32&lt;/D&gt;&lt;D xsi:type="xsd:double"&gt;42.32&lt;/D&gt;&lt;D xsi:type="xsd:double"&gt;42.32&lt;/D&gt;&lt;D xsi:type="xsd:double"&gt;42.65&lt;/D&gt;&lt;D xsi:type="xsd:double"&gt;46.33&lt;/D&gt;&lt;D xsi:type="xsd:double"&gt;41.9&lt;/D&gt;&lt;D xsi:type="xsd:double"&gt;39.6&lt;/D&gt;&lt;D xsi:type="xsd:double"&gt;38.01&lt;/D&gt;&lt;D xsi:type="xsd:double"&gt;38.01&lt;/D&gt;&lt;D xsi:type="xsd:double"&gt;38.01&lt;/D&gt;&lt;D xsi:type="xsd:double"&gt;36.68&lt;/D&gt;&lt;D xsi:type="xsd:double"&gt;36.858&lt;/D&gt;&lt;D xsi:type="xsd:double"&gt;36.1&lt;/D&gt;&lt;D xsi:type="xsd:double"&gt;35.3465&lt;/D&gt;&lt;D xsi:type="xsd:double"&gt;35.98&lt;/D&gt;&lt;D xsi:type="xsd:double"&gt;35.98&lt;/D&gt;&lt;D xsi:type="xsd:double"&gt;35.98&lt;/D&gt;&lt;D xsi:type="xsd:double"&gt;35.98&lt;/D&gt;&lt;D xsi:type="xsd:double"&gt;34.56&lt;/D&gt;&lt;D xsi:type="xsd:double"&gt;33.48&lt;/D&gt;&lt;D xsi:type="xsd:double"&gt;35.33&lt;/D&gt;&lt;D xsi:type="xsd:double"&gt;35.87&lt;/D&gt;&lt;D xsi:type="xsd:double"&gt;35.87&lt;/D&gt;&lt;D xsi:type="xsd:double"&gt;35.87&lt;/D&gt;&lt;D xsi:type="xsd:double"&gt;35.87&lt;/D&gt;&lt;D xsi:type="xsd:double"&gt;36.93&lt;/D&gt;&lt;D xsi:type="xsd:double"&gt;38.5&lt;/D&gt;&lt;D xsi:type="xsd:double"&gt;35.26&lt;/D&gt;&lt;D xsi:type="xsd:double"&gt;33.75&lt;/D&gt;&lt;D xsi:type="xsd:double"&gt;33.75&lt;/D&gt;&lt;D xsi:type="xsd:double"&gt;33.75&lt;/D&gt;&lt;D xsi:type="xsd:double"&gt;39.38&lt;/D&gt;&lt;D xsi:type="xsd:double"&gt;43.29&lt;/D&gt;&lt;D xsi:type="xsd:double"&gt;43.84&lt;/D&gt;&lt;D xsi:type="xsd:double"&gt;47.65&lt;/D&gt;&lt;D xsi:type="xsd:double"&gt;50.63&lt;/D&gt;&lt;D xsi:type="xsd:double"&gt;50.63&lt;/D&gt;&lt;D xsi:type="xsd:double"&gt;50.63&lt;/D&gt;&lt;D xsi:type="xsd:double"&gt;50.63&lt;/D&gt;&lt;D xsi:type="xsd:double"&gt;54.98&lt;/D&gt;&lt;D xsi:type="xsd:double"&gt;57.3292&lt;/D&gt;&lt;D xsi:type="xsd:double"&gt;51&lt;/D&gt;&lt;D xsi:type="xsd:double"&gt;55.19&lt;/D&gt;&lt;D xsi:type="xsd:double"&gt;55.19&lt;/D&gt;&lt;D xsi:type="xsd:double"&gt;55.19&lt;/D&gt;&lt;D xsi:type="xsd:double"&gt;56.69&lt;/D&gt;&lt;D xsi:type="xsd:double"&gt;56.47&lt;/D&gt;&lt;D xsi:type="xsd:double"&gt;53.408&lt;/D&gt;&lt;D xsi:type="xsd:double"&gt;56.1&lt;/D&gt;&lt;D xsi:type="xsd:double"&gt;62.29&lt;/D&gt;&lt;D xsi:type="xsd:double"&gt;62.29&lt;/D&gt;&lt;D xsi:type="xsd:double"&gt;62.29&lt;/D&gt;&lt;D xsi:type="xsd:double"&gt;61.86&lt;/D&gt;&lt;D xsi:type="xsd:double"&gt;60.44&lt;/D&gt;&lt;D xsi:type="xsd:double"&gt;66.215&lt;/D&gt;&lt;D xsi:type="xsd:double"&gt;85.54&lt;/D&gt;&lt;D xsi:type="xsd:double"&gt;87.63&lt;/D&gt;&lt;D xsi:type="xsd:double"&gt;87.63&lt;/D&gt;&lt;D xsi:type="xsd:double"&gt;87.63&lt;/D&gt;&lt;D xsi:type="xsd:double"&gt;75.98&lt;/D&gt;&lt;D xsi:type="xsd:double"&gt;73.4801&lt;/D&gt;&lt;D xsi:type="xsd:double"&gt;73.97&lt;/D&gt;&lt;D xsi:type="xsd:double"&gt;68.93&lt;/D&gt;&lt;D xsi:type="xsd:double"&gt;61.7384&lt;/D&gt;&lt;D xsi:type="xsd:double"&gt;61.7384&lt;/D&gt;&lt;D xsi:type="xsd:double"&gt;61.7384&lt;/D&gt;&lt;D xsi:type="xsd:double"&gt;57.0899&lt;/D&gt;&lt;D xsi:type="xsd:double"&gt;61.08&lt;/D&gt;&lt;D xsi:type="xsd:double"&gt;69.46&lt;/D&gt;&lt;D xsi:type="xsd:double"&gt;73.3&lt;/D&gt;&lt;D xsi:type="xsd:double"&gt;67.9&lt;/D&gt;&lt;D xsi:type="xsd:double"&gt;67.9&lt;/D&gt;&lt;D xsi:type="xsd:double"&gt;67.9&lt;/D&gt;&lt;D xsi:type="xsd:double"&gt;67.9&lt;/D&gt;&lt;D xsi:type="xsd:double"&gt;66.87&lt;/D&gt;&lt;D xsi:type="xsd:double"&gt;67.48&lt;/D&gt;&lt;D xsi:type="xsd:double"&gt;64.6473&lt;/D&gt;&lt;D xsi:type="xsd:double"&gt;61.59&lt;/D&gt;&lt;D xsi:type="xsd:double"&gt;61.59&lt;/D&gt;&lt;D xsi:type="xsd:double"&gt;61.59&lt;/D&gt;&lt;D xsi:type="xsd:double"&gt;60.9696&lt;/D&gt;&lt;D xsi:type="xsd:double"&gt;67.5&lt;/D&gt;&lt;D xsi:type="xsd:double"&gt;66.79&lt;/D&gt;&lt;D xsi:type="xsd:double"&gt;63.9&lt;/D&gt;&lt;D xsi:type="xsd:double"&gt;65.56&lt;/D&gt;&lt;D xsi:type="xsd:double"&gt;65.56&lt;/D&gt;&lt;D xsi:type="xsd:double"&gt;65.56&lt;/D&gt;&lt;D xsi:type="xsd:double"&gt;69.82&lt;/D&gt;&lt;D xsi:type="xsd:double"&gt;64.66&lt;/D&gt;&lt;D xsi:type="xsd:double"&gt;65.4638&lt;/D&gt;&lt;D xsi:type="xsd:double"&gt;64.12&lt;/D&gt;&lt;D xsi:type="xsd:double"&gt;56.41&lt;/D&gt;&lt;D xsi:type="xsd:double"&gt;56.41&lt;/D&gt;&lt;D xsi:type="xsd:double"&gt;56.41&lt;/D&gt;&lt;D xsi:type="xsd:double"&gt;61.1&lt;/D&gt;&lt;D xsi:type="xsd:double"&gt;66.21&lt;/D&gt;&lt;D xsi:type="xsd:double"&gt;66.29&lt;/D&gt;&lt;D xsi:type="xsd:double"&gt;68.62&lt;/D&gt;&lt;D xsi:type="xsd:double"&gt;76.8&lt;/D&gt;&lt;D xsi:type="xsd:double"&gt;76.8&lt;/D&gt;&lt;D xsi:type="xsd:double"&gt;76.8&lt;/D&gt;&lt;D xsi:type="xsd:double"&gt;77.06&lt;/D&gt;&lt;D xsi:type="xsd:double"&gt;85.05&lt;/D&gt;&lt;D xsi:type="xsd:double"&gt;85.38&lt;/D&gt;&lt;D xsi:type="xsd:double"&gt;70&lt;/D&gt;&lt;D xsi:type="xsd:double"&gt;68.73&lt;/D&gt;&lt;D xsi:type="xsd:double"&gt;68.73&lt;/D&gt;&lt;D xsi:type="xsd:double"&gt;68.73&lt;/D&gt;&lt;D xsi:type="xsd:double"&gt;67.6&lt;/D&gt;&lt;D xsi:type="xsd:double"&gt;64.05&lt;/D&gt;&lt;D xsi:type="xsd:double"&gt;68.63&lt;/D&gt;&lt;D xsi:type="xsd:double"&gt;67.17&lt;/D&gt;&lt;D xsi:type="xsd:double"&gt;68.5687&lt;/D&gt;&lt;D xsi:type="xsd:double"&gt;68.5687&lt;/D&gt;&lt;D xsi:type="xsd:double"&gt;68.5687&lt;/D&gt;&lt;D xsi:type="xsd:double"&gt;68.3299&lt;/D&gt;&lt;D xsi:type="xsd:double"&gt;65.4&lt;/D&gt;&lt;D xsi:type="xsd:double"&gt;63.05&lt;/D&gt;&lt;D xsi:type="xsd:double"&gt;62.74&lt;/D&gt;&lt;D xsi:type="xsd:double"&gt;62.74&lt;/D&gt;&lt;D xsi:type="xsd:double"&gt;62.74&lt;/D&gt;&lt;D xsi:type="xsd:double"&gt;62.74&lt;/D&gt;&lt;D xsi:type="xsd:double"&gt;66.19&lt;/D&gt;&lt;D xsi:type="xsd:double"&gt;72.6075&lt;/D&gt;&lt;D xsi:type="xsd:double"&gt;72.02&lt;/D&gt;&lt;D xsi:type="xsd:double"&gt;72.53&lt;/D&gt;&lt;D xsi:type="xsd:double"&gt;71.7&lt;/D&gt;&lt;D xsi:type="xsd:double"&gt;71.7&lt;/D&gt;&lt;D xsi:type="xsd:double"&gt;71.7&lt;/D&gt;&lt;D xsi:type="xsd:double"&gt;68.05&lt;/D&gt;&lt;D xsi:type="xsd:double"&gt;71.79&lt;/D&gt;&lt;D xsi:type="xsd:double"&gt;65.9385&lt;/D&gt;&lt;D xsi:type="xsd:double"&gt;65.33&lt;/D&gt;&lt;D xsi:type="xsd:double"&gt;61.45&lt;/D&gt;&lt;D xsi:type="xsd:double"&gt;61.45&lt;/D&gt;&lt;D xsi:type="xsd:double"&gt;61.45&lt;/D&gt;&lt;D xsi:type="xsd:double"&gt;59.09&lt;/D&gt;&lt;D xsi:type="xsd:double"&gt;56.09&lt;/D&gt;&lt;D xsi:type="xsd:double"&gt;59.51&lt;/D&gt;&lt;D xsi:type="xsd:double"&gt;55.7227&lt;/D&gt;&lt;D xsi:type="xsd:double"&gt;54.52&lt;/D&gt;&lt;D xsi:type="xsd:double"&gt;54.52&lt;/D&gt;&lt;D xsi:type="xsd:double"&gt;54.52&lt;/D&gt;&lt;D xsi:type="xsd:double"&gt;54.38&lt;/D&gt;&lt;D xsi:type="xsd:double"&gt;52.14&lt;/D&gt;&lt;D xsi:type="xsd:double"&gt;51.6&lt;/D&gt;&lt;D xsi:type="xsd:double"&gt;50.47&lt;/D&gt;&lt;D xsi:type="xsd:double"&gt;58.58&lt;/D&gt;&lt;D xsi:type="xsd:double"&gt;58.58&lt;/D&gt;&lt;D xsi:type="xsd:double"&gt;58.58&lt;/D&gt;&lt;D xsi:type="xsd:double"&gt;58.8&lt;/D&gt;&lt;D xsi:type="xsd:double"&gt;60.24&lt;/D&gt;&lt;D xsi:type="xsd:double"&gt;63.75&lt;/D&gt;&lt;D xsi:type="xsd:double"&gt;63.11&lt;/D&gt;&lt;D xsi:type="xsd:double"&gt;61.13&lt;/D&gt;&lt;D xsi:type="xsd:double"&gt;61.13&lt;/D&gt;&lt;D xsi:type="xsd:double"&gt;61.13&lt;/D&gt;&lt;D xsi:type="xsd:double"&gt;61.3&lt;/D&gt;&lt;D xsi:type="xsd:double"&gt;60.1099&lt;/D&gt;&lt;D xsi:type="xsd:double"&gt;61.305&lt;/D&gt;&lt;D xsi:type="xsd:double"&gt;61.7&lt;/D&gt;&lt;D xsi:type="xsd:double"&gt;61.47&lt;/D&gt;&lt;D xsi:type="xsd:double"&gt;61.47&lt;/D&gt;&lt;D xsi:type="xsd:double"&gt;61.47&lt;/D&gt;&lt;D xsi:type="xsd:double"&gt;61.1&lt;/D&gt;&lt;D xsi:type="xsd:double"&gt;63.25&lt;/D&gt;&lt;D xsi:type="xsd:double"&gt;58.97&lt;/D&gt;&lt;D xsi:type="xsd:double"&gt;59.14&lt;/D&gt;&lt;D xsi:type="xsd:double"&gt;58.91&lt;/D&gt;&lt;D xsi:type="xsd:double"&gt;58.91&lt;/D&gt;&lt;D xsi:type="xsd:double"&gt;58.91&lt;/D&gt;&lt;D xsi:type="xsd:double"&gt;58.91&lt;/D&gt;&lt;D xsi:type="xsd:double"&gt;63.38&lt;/D&gt;&lt;D xsi:type="xsd:double"&gt;62.59&lt;/D&gt;&lt;D xsi:type="xsd:double"&gt;66.3599&lt;/D&gt;&lt;D xsi:type="xsd:double"&gt;65.2236&lt;/D&gt;&lt;D xsi:type="xsd:double"&gt;65.2236&lt;/D&gt;&lt;D xsi:type="xsd:double"&gt;65.2236&lt;/D&gt;&lt;D xsi:type="xsd:double"&gt;64.4431&lt;/D&gt;&lt;D xsi:type="xsd:double"&gt;52.38&lt;/D&gt;&lt;D xsi:type="xsd:double"&gt;54&lt;/D&gt;&lt;D xsi:type="xsd:double"&gt;55.05&lt;/D&gt;&lt;D xsi:type="xsd:double"&gt;57.4199&lt;/D&gt;&lt;D xsi:type="xsd:double"&gt;57.4199&lt;/D&gt;&lt;D xsi:type="xsd:double"&gt;57.4199&lt;/D&gt;&lt;D xsi:type="xsd:double"&gt;52.93&lt;/D&gt;&lt;D xsi:type="xsd:double"&gt;52.66&lt;/D&gt;&lt;D xsi:type="xsd:double"&gt;54.79&lt;/D&gt;&lt;D xsi:type="xsd:double"&gt;54.58&lt;/D&gt;&lt;D xsi:type="xsd:double"&gt;56.28&lt;/D&gt;&lt;D xsi:type="xsd:double"&gt;56.28&lt;/D&gt;&lt;D xsi:type="xsd:double"&gt;56.28&lt;/D&gt;&lt;D xsi:type="xsd:double"&gt;56.28&lt;/D&gt;&lt;D xsi:type="xsd:double"&gt;57.94&lt;/D&gt;&lt;D xsi:type="xsd:double"&gt;59.24&lt;/D&gt;&lt;D xsi:type="xsd:double"&gt;59.28&lt;/D&gt;&lt;D xsi:type="xsd:double"&gt;61.89&lt;/D&gt;&lt;D xsi:type="xsd:double"&gt;61.89&lt;/D&gt;&lt;D xsi:type="xsd:double"&gt;61.89&lt;/D&gt;&lt;D xsi:type="xsd:double"&gt;66.16&lt;/D&gt;&lt;D xsi:type="xsd:double"&gt;70.3725&lt;/D&gt;&lt;D xsi:type="xsd:double"&gt;74.3107&lt;/D&gt;&lt;D xsi:type="xsd:double"&gt;74.1781&lt;/D&gt;&lt;D xsi:type="xsd:double"&gt;74.97&lt;/D&gt;&lt;D xsi:type="xsd:double"&gt;74.97&lt;/D&gt;&lt;D xsi:type="xsd:double"&gt;74.97&lt;/D&gt;&lt;D xsi:type="xsd:double"&gt;80.845&lt;/D&gt;&lt;D xsi:type="xsd:double"&gt;80.845&lt;/D&gt;&lt;D xsi:type="xsd:double"&gt;79.93&lt;/D&gt;&lt;D xsi:type="xsd:double"&gt;78.4625&lt;/D&gt;&lt;D xsi:type="xsd:double"&gt;81.19&lt;/D&gt;&lt;D xsi:type="xsd:double"&gt;81.19&lt;/D&gt;&lt;D xsi:type="xsd:double"&gt;81.19&lt;/D&gt;&lt;D xsi:type="xsd:double"&gt;81.37&lt;/D&gt;&lt;D xsi:type="xsd:double"&gt;92.15&lt;/D&gt;&lt;D xsi:type="xsd:double"&gt;89.07&lt;/D&gt;&lt;D xsi:type="xsd:double"&gt;109.21&lt;/D&gt;&lt;D xsi:type="xsd:double"&gt;114.43&lt;/D&gt;&lt;D xsi:type="xsd:double"&gt;114.43&lt;/D&gt;&lt;D xsi:type="xsd:double"&gt;114.43&lt;/D&gt;&lt;D xsi:type="xsd:double"&gt;109.48&lt;/D&gt;&lt;D xsi:type="xsd:double"&gt;109.8499&lt;/D&gt;&lt;D xsi:type="xsd:double"&gt;111.0633&lt;/D&gt;&lt;D xsi:type="xsd:double"&gt;111.88&lt;/D&gt;&lt;D xsi:type="xsd:double"&gt;104.3337&lt;/D&gt;&lt;D xsi:type="xsd:double"&gt;104.3337&lt;/D&gt;&lt;D xsi:type="xsd:double"&gt;104.3337&lt;/D&gt;&lt;D xsi:type="xsd:double"&gt;100.39&lt;/D&gt;&lt;D xsi:type="xsd:double"&gt;102.59&lt;/D&gt;&lt;D xsi:type="xsd:double"&gt;101.32&lt;/D&gt;&lt;D xsi:type="xsd:double"&gt;102.725&lt;/D&gt;&lt;D xsi:type="xsd:double"&gt;96.92&lt;/D&gt;&lt;D xsi:type="xsd:double"&gt;96.92&lt;/D&gt;&lt;D xsi:type="xsd:double"&gt;96.92&lt;/D&gt;&lt;D xsi:type="xsd:double"&gt;100.2&lt;/D&gt;&lt;D xsi:type="xsd:double"&gt;95.95&lt;/D&gt;&lt;D xsi:type="xsd:double"&gt;95.4111&lt;/D&gt;&lt;D xsi:type="xsd:double"&gt;93.44&lt;/D&gt;&lt;D xsi:type="xsd:double"&gt;94.29&lt;/D&gt;&lt;D xsi:type="xsd:double"&gt;94.29&lt;/D&gt;&lt;D xsi:type="xsd:double"&gt;94.29&lt;/D&gt;&lt;D xsi:type="xsd:double"&gt;87.3&lt;/D&gt;&lt;D xsi:type="xsd:double"&gt;88.985&lt;/D&gt;&lt;D xsi:type="xsd:double"&gt;88.9&lt;/D&gt;&lt;D xsi:type="xsd:double"&gt;88.49&lt;/D&gt;&lt;D xsi:type="xsd:double"&gt;83.48&lt;/D&gt;&lt;D xsi:type="xsd:double"&gt;83.48&lt;/D&gt;&lt;D xsi:type="xsd:double"&gt;83.48&lt;/D&gt;&lt;D xsi:type="xsd:double"&gt;81.99&lt;/D&gt;&lt;D xsi:type="xsd:double"&gt;83.1&lt;/D&gt;&lt;D xsi:type="xsd:double"&gt;82.85&lt;/D&gt;&lt;D xsi:type="xsd:double"&gt;79.1846&lt;/D&gt;&lt;D xsi:type="xsd:double"&gt;75.25&lt;/D&gt;&lt;D xsi:type="xsd:double"&gt;75.25&lt;/D&gt;&lt;D xsi:type="xsd:double"&gt;75.25&lt;/D&gt;&lt;D xsi:type="xsd:double"&gt;76.0299&lt;/D&gt;&lt;D xsi:type="xsd:double"&gt;77.46&lt;/D&gt;&lt;D xsi:type="xsd:double"&gt;78.17&lt;/D&gt;&lt;D xsi:type="xsd:double"&gt;78.0372&lt;/D&gt;&lt;D xsi:type="xsd:double"&gt;75.59&lt;/D&gt;&lt;D xsi:type="xsd:double"&gt;75.59&lt;/D&gt;&lt;D xsi:type="xsd:double"&gt;75.59&lt;/D&gt;&lt;D xsi:type="xsd:double"&gt;74.71&lt;/D&gt;&lt;D xsi:type="xsd:double"&gt;86.26&lt;/D&gt;&lt;D xsi:type="xsd:double"&gt;86.5&lt;/D&gt;&lt;D xsi:type="xsd:double"&gt;84.57&lt;/D&gt;&lt;D xsi:type="xsd:double"&gt;80.35&lt;/D&gt;&lt;D xsi:type="xsd:double"&gt;80.35&lt;/D&gt;&lt;D xsi:type="xsd:double"&gt;80.35&lt;/D&gt;&lt;D xsi:type="xsd:double"&gt;80.35&lt;/D&gt;&lt;D xsi:type="xsd:double"&gt;79.29&lt;/D&gt;&lt;D xsi:type="xsd:double"&gt;79.97&lt;/D&gt;&lt;D xsi:type="xsd:double"&gt;82.07&lt;/D&gt;&lt;D xsi:type="xsd:double"&gt;82.69&lt;/D&gt;&lt;D xsi:type="xsd:double"&gt;82.69&lt;/D&gt;&lt;D xsi:type="xsd:double"&gt;82.69&lt;/D&gt;&lt;D xsi:type="xsd:double"&gt;83.2&lt;/D&gt;&lt;D xsi:type="xsd:double"&gt;86.36&lt;/D&gt;&lt;D xsi:type="xsd:double"&gt;83.15&lt;/D&gt;&lt;D xsi:type="xsd:double"&gt;84.1&lt;/D&gt;&lt;D xsi:type="xsd:double"&gt;83.32&lt;/D&gt;&lt;D xsi:type="xsd:double"&gt;83.32&lt;/D&gt;&lt;D xsi:type="xsd:double"&gt;83.32&lt;/D&gt;&lt;D xsi:type="xsd:double"&gt;84.3489&lt;/D&gt;&lt;D xsi:type="xsd:double"&gt;82.4&lt;/D&gt;&lt;D xsi:type="xsd:double"&gt;80.59&lt;/D&gt;&lt;D xsi:type="xsd:double"&gt;75.1899&lt;/D&gt;&lt;D xsi:type="xsd:double"&gt;75.95&lt;/D&gt;&lt;D xsi:type="xsd:double"&gt;75.95&lt;/D&gt;&lt;D xsi:type="xsd:double"&gt;75.95&lt;/D&gt;&lt;D xsi:type="xsd:double"&gt;72.36&lt;/D&gt;&lt;D xsi:type="xsd:double"&gt;73.09&lt;/D&gt;&lt;D xsi:type="xsd:double"&gt;73.48&lt;/D&gt;&lt;D xsi:type="xsd:double"&gt;77.13&lt;/D&gt;&lt;D xsi:type="xsd:double"&gt;77.4999&lt;/D&gt;&lt;D xsi:type="xsd:double"&gt;77.4999&lt;/D&gt;&lt;D xsi:type="xsd:double"&gt;77.4999&lt;/D&gt;&lt;D xsi:type="xsd:double"&gt;79.9494&lt;/D&gt;&lt;D xsi:type="xsd:double"&gt;75.65&lt;/D&gt;&lt;D xsi:type="xsd:double"&gt;74.11&lt;/D&gt;&lt;D xsi:type="xsd:double"&gt;75.48&lt;/D&gt;&lt;D xsi:type="xsd:double"&gt;78.95&lt;/D&gt;&lt;D xsi:type="xsd:double"&gt;78.95&lt;/D&gt;&lt;D xsi:type="xsd:double"&gt;78.95&lt;/D&gt;&lt;D xsi:type="xsd:double"&gt;80.06&lt;/D&gt;&lt;D xsi:type="xsd:double"&gt;82.0699&lt;/D&gt;&lt;D xsi:type="xsd:double"&gt;80.4899&lt;/D&gt;&lt;D xsi:type="xsd:double"&gt;77.181&lt;/D&gt;&lt;D xsi:type="xsd:double"&gt;75.19&lt;/D&gt;&lt;D xsi:type="xsd:double"&gt;75.19&lt;/D&gt;&lt;D xsi:type="xsd:double"&gt;75.19&lt;/D&gt;&lt;D xsi:type="xsd:double"&gt;79.3&lt;/D&gt;&lt;D xsi:type="xsd:double"&gt;79.12&lt;/D&gt;&lt;D xsi:type="xsd:double"&gt;78.38&lt;/D&gt;&lt;D xsi:type="xsd:double"&gt;76.165&lt;/D&gt;&lt;D xsi:type="xsd:double"&gt;76.76&lt;/D&gt;&lt;D xsi:type="xsd:double"&gt;76.76&lt;/D&gt;&lt;D xsi:type="xsd:double"&gt;76.76&lt;/D&gt;&lt;D xsi:type="xsd:double"&gt;80.73&lt;/D&gt;&lt;D xsi:type="xsd:double"&gt;89.4&lt;/D&gt;&lt;D xsi:type="xsd:double"&gt;84.09&lt;/D&gt;&lt;D xsi:type="xsd:double"&gt;79.16&lt;/D&gt;&lt;D xsi:type="xsd:double"&gt;76.5&lt;/D&gt;&lt;D xsi:type="xsd:double"&gt;76.5&lt;/D&gt;&lt;D xsi:type="xsd:double"&gt;76.5&lt;/D&gt;&lt;D xsi:type="xsd:double"&gt;74.08&lt;/D&gt;&lt;D xsi:type="xsd:double"&gt;77.47&lt;/D&gt;&lt;D xsi:type="xsd:double"&gt;79.41&lt;/D&gt;&lt;D xsi:type="xsd:double"&gt;84.8&lt;/D&gt;&lt;D xsi:type="xsd:double"&gt;88.34&lt;/D&gt;&lt;D xsi:type="xsd:double"&gt;88.34&lt;/D&gt;&lt;D xsi:type="xsd:double"&gt;88.34&lt;/D&gt;&lt;D xsi:type="xsd:double"&gt;89.27&lt;/D&gt;&lt;D xsi:type="xsd:double"&gt;89.49&lt;/D&gt;&lt;D xsi:type="xsd:double"&gt;89.15&lt;/D&gt;&lt;D xsi:type="xsd:double"&gt;99.82&lt;/D&gt;&lt;D xsi:type="xsd:double"&gt;96.2185&lt;/D&gt;&lt;D xsi:type="xsd:double"&gt;96.2185&lt;/D&gt;&lt;D xsi:type="xsd:double"&gt;96.2185&lt;/D&gt;&lt;D xsi:type="xsd:double"&gt;93.2677&lt;/D&gt;&lt;D xsi:type="xsd:double"&gt;95.32&lt;/D&gt;&lt;D xsi:type="xsd:double"&gt;100.15&lt;/D&gt;&lt;D xsi:type="xsd:double"&gt;97.89&lt;/D&gt;&lt;D xsi:type="xsd:double"&gt;99.43&lt;/D&gt;&lt;D xsi:type="xsd:double"&gt;99.43&lt;/D&gt;&lt;D xsi:type="xsd:double"&gt;99.43&lt;/D&gt;&lt;D xsi:type="xsd:double"&gt;106.46&lt;/D&gt;&lt;D xsi:type="xsd:double"&gt;106.0594&lt;/D&gt;&lt;D xsi:type="xsd:double"&gt;109.99&lt;/D&gt;&lt;D xsi:type="xsd:double"&gt;109.99&lt;/D&gt;&lt;D xsi:type="xsd:double"&gt;116.94&lt;/D&gt;&lt;D xsi:type="xsd:double"&gt;116.94&lt;/D&gt;&lt;D xsi:type="xsd:double"&gt;116.94&lt;/D&gt;&lt;D xsi:type="xsd:double"&gt;121.46&lt;/D&gt;&lt;D xsi:type="xsd:double"&gt;129.26&lt;/D&gt;&lt;D xsi:type="xsd:double"&gt;131.42&lt;/D&gt;&lt;D xsi:type="xsd:double"&gt;127.14&lt;/D&gt;&lt;D xsi:type="xsd:double"&gt;134.33&lt;/D&gt;&lt;D xsi:type="xsd:double"&gt;134.33&lt;/D&gt;&lt;D xsi:type="xsd:double"&gt;134.33&lt;/D&gt;&lt;D xsi:type="xsd:double"&gt;146.3&lt;/D&gt;&lt;D xsi:type="xsd:double"&gt;147.86&lt;/D&gt;&lt;D xsi:type="xsd:double"&gt;143.44&lt;/D&gt;&lt;D xsi:type="xsd:double"&gt;138.48&lt;/D&gt;&lt;D xsi:type="xsd:double"&gt;146.74&lt;/D&gt;&lt;D xsi:type="xsd:double"&gt;146.74&lt;/D&gt;&lt;D xsi:type="xsd:double"&gt;146.74&lt;/D&gt;&lt;D xsi:type="xsd:double"&gt;142.87&lt;/D&gt;&lt;D xsi:type="xsd:double"&gt;141.75&lt;/D&gt;&lt;D xsi:type="xsd:double"&gt;150.65&lt;/D&gt;&lt;D xsi:type="xsd:double"&gt;154.74&lt;/D&gt;&lt;D xsi:type="xsd:double"&gt;151.92&lt;/D&gt;&lt;D xsi:type="xsd:double"&gt;151.92&lt;/D&gt;&lt;D xsi:type="xsd:double"&gt;151.92&lt;/D&gt;&lt;D xsi:type="xsd:double"&gt;155.01&lt;/D&gt;&lt;D xsi:type="xsd:double"&gt;162.09&lt;/D&gt;&lt;D xsi:type="xsd:double"&gt;169.48&lt;/D&gt;&lt;D xsi:type="xsd:double"&gt;170.17&lt;/D&gt;&lt;D xsi:type="xsd:double"&gt;178.6955&lt;/D&gt;&lt;D xsi:type="xsd:double"&gt;178.6955&lt;/D&gt;&lt;D xsi:type="xsd:double"&gt;178.6955&lt;/D&gt;&lt;D xsi:type="xsd:double"&gt;178.6955&lt;/D&gt;&lt;D xsi:type="xsd:double"&gt;178.12&lt;/D&gt;&lt;D xsi:type="xsd:double"&gt;186.97&lt;/D&gt;&lt;D xsi:type="xsd:double"&gt;187.39&lt;/D&gt;&lt;D xsi:type="xsd:double"&gt;187.25&lt;/D&gt;&lt;D xsi:type="xsd:double"&gt;187.25&lt;/D&gt;&lt;D xsi:type="xsd:double"&gt;187.25&lt;/D&gt;&lt;D xsi:type="xsd:double"&gt;187.25&lt;/D&gt;&lt;D xsi:type="xsd:double"&gt;175.57&lt;/D&gt;&lt;D xsi:type="xsd:double"&gt;156.25&lt;/D&gt;&lt;D xsi:type="xsd:double"&gt;161.28&lt;/D&gt;&lt;/FQL&gt;&lt;FQL&gt;&lt;Q&gt;8001-JP^FG_PRICE_HIGH(20201231,20240104,D)&lt;/Q&gt;&lt;R&gt;1100&lt;/R&gt;&lt;C&gt;1&lt;/C&gt;&lt;D xsi:type="xsd:double"&gt;2981.5&lt;/D&gt;&lt;D xsi:type="xsd:double"&gt;2981.5&lt;/D&gt;&lt;D xsi:type="xsd:double"&gt;2981.5&lt;/D&gt;&lt;D xsi:type="xsd:double"&gt;2981.5&lt;/D&gt;&lt;D xsi:type="xsd:double"&gt;2978&lt;/D&gt;&lt;D xsi:type="xsd:double"&gt;2969.5&lt;/D&gt;&lt;D xsi:type="xsd:double"&gt;2966&lt;/D&gt;&lt;D xsi:type="xsd:double"&gt;3062&lt;/D&gt;&lt;D xsi:type="xsd:double"&gt;3092&lt;/D&gt;&lt;D xsi:type="xsd:double"&gt;3092&lt;/D&gt;&lt;D xsi:type="xsd:double"&gt;3092&lt;/D&gt;&lt;D xsi:type="xsd:double"&gt;3092&lt;/D&gt;&lt;D xsi:type="xsd:double"&gt;3118&lt;/D&gt;&lt;D xsi:type="xsd:double"&gt;3144&lt;/D&gt;&lt;D xsi:type="xsd:double"&gt;3177&lt;/D&gt;&lt;D xsi:type="xsd:double"&gt;3160&lt;/D&gt;&lt;D xsi:type="xsd:double"&gt;3160&lt;/D&gt;&lt;D xsi:type="xsd:double"&gt;3160&lt;/D&gt;&lt;D xsi:type="xsd:double"&gt;3124&lt;/D&gt;&lt;D xsi:type="xsd:double"&gt;3114&lt;/D&gt;&lt;D xsi:type="xsd:double"&gt;3120&lt;/D&gt;&lt;D xsi:type="xsd:double"&gt;3153&lt;/D&gt;&lt;D xsi:type="xsd:double"&gt;3149&lt;/D&gt;&lt;D xsi:type="xsd:double"&gt;3149&lt;/D&gt;&lt;D xsi:type="xsd:double"&gt;3149&lt;/D&gt;&lt;D xsi:type="xsd:double"&gt;3143&lt;/D&gt;&lt;D xsi:type="xsd:double"&gt;3115&lt;/D&gt;&lt;D xsi:type="xsd:double"&gt;3115&lt;/D&gt;&lt;D xsi:type="xsd:double"&gt;3082&lt;/D&gt;&lt;D xsi:type="xsd:double"&gt;3052&lt;/D&gt;&lt;D xsi:type="xsd:double"&gt;3052&lt;/D&gt;&lt;D xsi:type="xsd:double"&gt;3052&lt;/D&gt;&lt;D xsi:type="xsd:double"&gt;2990&lt;/D&gt;&lt;D xsi:type="xsd:double"&gt;2989&lt;/D&gt;&lt;D xsi:type="xsd:double"&gt;3006&lt;/D&gt;&lt;D xsi:type="xsd:double"&gt;3050&lt;/D&gt;&lt;D xsi:type="xsd:double"&gt;3084&lt;/D&gt;&lt;D xsi:type="xsd:double"&gt;3084&lt;/D&gt;&lt;D xsi:type="xsd:double"&gt;3084&lt;/D&gt;&lt;D xsi:type="xsd:double"&gt;3130&lt;/D&gt;&lt;D xsi:type="xsd:double"&gt;3166&lt;/D&gt;&lt;D xsi:type="xsd:double"&gt;3158&lt;/D&gt;&lt;D xsi:type="xsd:double"&gt;3158&lt;/D&gt;&lt;D xsi:type="xsd:double"&gt;3150&lt;/D&gt;&lt;D xsi:type="xsd:double"&gt;3150&lt;/D&gt;&lt;D xsi:type="xsd:double"&gt;3150&lt;/D&gt;&lt;D xsi:type="xsd:double"&gt;3146&lt;/D&gt;&lt;D xsi:type="xsd:double"&gt;3194&lt;/D&gt;&lt;D xsi:type="xsd:double"&gt;3213&lt;/D&gt;&lt;D xsi:type="xsd:double"&gt;3253&lt;/D&gt;&lt;D xsi:type="xsd:double"&gt;3214&lt;/D&gt;&lt;D xsi:type="xsd:double"&gt;3214&lt;/D&gt;&lt;D xsi:type="xsd:double"&gt;3214&lt;/D&gt;&lt;D xsi:type="xsd:double"&gt;3280&lt;/D&gt;&lt;D xsi:type="xsd:double"&gt;3280&lt;/D&gt;&lt;D xsi:type="xsd:double"&gt;3265&lt;/D&gt;&lt;D xsi:type="xsd:double"&gt;3246&lt;/D&gt;&lt;D xsi:type="xsd:double"&gt;3200&lt;/D&gt;&lt;D xsi:type="xsd:double"&gt;3200&lt;/D&gt;&lt;D xsi:type="xsd:double"&gt;3200&lt;/D&gt;&lt;D xsi:type="xsd:double"&gt;3292&lt;/D&gt;&lt;D xsi:type="xsd:double"&gt;3315&lt;/D&gt;&lt;D xsi:type="xsd:double"&gt;3370&lt;/D&gt;&lt;D xsi:type="xsd:double"&gt;3354&lt;/D&gt;&lt;D xsi:type="xsd:double"&gt;3339&lt;/D&gt;&lt;D xsi:type="xsd:double"&gt;3339&lt;/D&gt;&lt;D xsi:type="xsd:double"&gt;3339&lt;/D&gt;&lt;D xsi:type="xsd:double"&gt;3428&lt;/D&gt;&lt;D xsi:type="xsd:double"&gt;3434&lt;/D&gt;&lt;D xsi:type="xsd:double"&gt;3445&lt;/D&gt;&lt;D xsi:type="xsd:double"&gt;3442&lt;/D&gt;&lt;D xsi:type="xsd:double"&gt;3475&lt;/D&gt;&lt;D xsi:type="xsd:double"&gt;3475&lt;/D&gt;&lt;D xsi:type="xsd:double"&gt;3475&lt;/D&gt;&lt;D xsi:type="xsd:double"&gt;3518&lt;/D&gt;&lt;D xsi:type="xsd:double"&gt;3579&lt;/D&gt;&lt;D xsi:type="xsd:double"&gt;3554&lt;/D&gt;&lt;D xsi:type="xsd:double"&gt;3563&lt;/D&gt;&lt;D xsi:type="xsd:double"&gt;3558&lt;/D&gt;&lt;D xsi:type="xsd:double"&gt;3558&lt;/D&gt;&lt;D xsi:type="xsd:double"&gt;3558&lt;/D&gt;&lt;D xsi:type="xsd:double"&gt;3595&lt;/D&gt;&lt;D xsi:type="xsd:double"&gt;3599&lt;/D&gt;&lt;D xsi:type="xsd:double"&gt;3504&lt;/D&gt;&lt;D xsi:type="xsd:double"&gt;3535&lt;/D&gt;&lt;D xsi:type="xsd:double"&gt;3572&lt;/D&gt;&lt;D xsi:type="xsd:double"&gt;3572&lt;/D&gt;&lt;D xsi:type="xsd:double"&gt;3572&lt;/D&gt;&lt;D xsi:type="xsd:double"&gt;3638&lt;/D&gt;&lt;D xsi:type="xsd:double"&gt;3594&lt;/D&gt;&lt;D xsi:type="xsd:double"&gt;3653&lt;/D&gt;&lt;D xsi:type="xsd:double"&gt;3656&lt;/D&gt;&lt;D xsi:type="xsd:double"&gt;3592&lt;/D&gt;&lt;D xsi:type="xsd:double"&gt;3592&lt;/D&gt;&lt;D xsi:type="xsd:double"&gt;3592&lt;/D&gt;&lt;D xsi:type="xsd:double"&gt;3591&lt;/D&gt;&lt;D xsi:type="xsd:double"&gt;3597&lt;/D&gt;&lt;D xsi:type="xsd:double"&gt;3597&lt;/D&gt;&lt;D xsi:type="xsd:double"&gt;3562&lt;/D&gt;&lt;D xsi:type="xsd:double"&gt;3550&lt;/D&gt;&lt;D xsi:type="xsd:double"&gt;3550&lt;/D&gt;&lt;D xsi:type="xsd</t>
        </r>
      </text>
    </comment>
    <comment ref="A62" authorId="0" shapeId="0">
      <text>
        <r>
          <rPr>
            <b/>
            <sz val="9"/>
            <color indexed="81"/>
            <rFont val="Tahoma"/>
            <family val="2"/>
          </rPr>
          <t>:double"&gt;3550&lt;/D&gt;&lt;D xsi:type="xsd:double"&gt;3520&lt;/D&gt;&lt;D xsi:type="xsd:double"&gt;3533&lt;/D&gt;&lt;D xsi:type="xsd:double"&gt;3493&lt;/D&gt;&lt;D xsi:type="xsd:double"&gt;3503&lt;/D&gt;&lt;D xsi:type="xsd:double"&gt;3490&lt;/D&gt;&lt;D xsi:type="xsd:double"&gt;3490&lt;/D&gt;&lt;D xsi:type="xsd:double"&gt;3490&lt;/D&gt;&lt;D xsi:type="xsd:double"&gt;3484&lt;/D&gt;&lt;D xsi:type="xsd:double"&gt;3475&lt;/D&gt;&lt;D xsi:type="xsd:double"&gt;3412&lt;/D&gt;&lt;D xsi:type="xsd:double"&gt;3466&lt;/D&gt;&lt;D xsi:type="xsd:double"&gt;3462&lt;/D&gt;&lt;D xsi:type="xsd:double"&gt;3462&lt;/D&gt;&lt;D xsi:type="xsd:double"&gt;3462&lt;/D&gt;&lt;D xsi:type="xsd:double"&gt;3465&lt;/D&gt;&lt;D xsi:type="xsd:double"&gt;3414&lt;/D&gt;&lt;D xsi:type="xsd:double"&gt;3377&lt;/D&gt;&lt;D xsi:type="xsd:double"&gt;3377&lt;/D&gt;&lt;D xsi:type="xsd:double"&gt;3414&lt;/D&gt;&lt;D xsi:type="xsd:double"&gt;3414&lt;/D&gt;&lt;D xsi:type="xsd:double"&gt;3414&lt;/D&gt;&lt;D xsi:type="xsd:double"&gt;3414&lt;/D&gt;&lt;D xsi:type="xsd:double"&gt;3414&lt;/D&gt;&lt;D xsi:type="xsd:double"&gt;3414&lt;/D&gt;&lt;D xsi:type="xsd:double"&gt;3520&lt;/D&gt;&lt;D xsi:type="xsd:double"&gt;3537&lt;/D&gt;&lt;D xsi:type="xsd:double"&gt;3537&lt;/D&gt;&lt;D xsi:type="xsd:double"&gt;3537&lt;/D&gt;&lt;D xsi:type="xsd:double"&gt;3600&lt;/D&gt;&lt;D xsi:type="xsd:double"&gt;3610&lt;/D&gt;&lt;D xsi:type="xsd:double"&gt;3443&lt;/D&gt;&lt;D xsi:type="xsd:double"&gt;3321&lt;/D&gt;&lt;D xsi:type="xsd:double"&gt;3331&lt;/D&gt;&lt;D xsi:type="xsd:double"&gt;3331&lt;/D&gt;&lt;D xsi:type="xsd:double"&gt;3331&lt;/D&gt;&lt;D xsi:type="xsd:double"&gt;3332&lt;/D&gt;&lt;D xsi:type="xsd:double"&gt;3317&lt;/D&gt;&lt;D xsi:type="xsd:double"&gt;3297&lt;/D&gt;&lt;D xsi:type="xsd:double"&gt;3260&lt;/D&gt;&lt;D xsi:type="xsd:double"&gt;3280&lt;/D&gt;&lt;D xsi:type="xsd:double"&gt;3280&lt;/D&gt;&lt;D xsi:type="xsd:double"&gt;3280&lt;/D&gt;&lt;D xsi:type="xsd:double"&gt;3321&lt;/D&gt;&lt;D xsi:type="xsd:double"&gt;3296&lt;/D&gt;&lt;D xsi:type="xsd:double"&gt;3264&lt;/D&gt;&lt;D xsi:type="xsd:double"&gt;3258&lt;/D&gt;&lt;D xsi:type="xsd:double"&gt;3348&lt;/D&gt;&lt;D xsi:type="xsd:double"&gt;3348&lt;/D&gt;&lt;D xsi:type="xsd:double"&gt;3348&lt;/D&gt;&lt;D xsi:type="xsd:double"&gt;3286&lt;/D&gt;&lt;D xsi:type="xsd:double"&gt;3281&lt;/D&gt;&lt;D xsi:type="xsd:double"&gt;3336&lt;/D&gt;&lt;D xsi:type="xsd:double"&gt;3347&lt;/D&gt;&lt;D xsi:type="xsd:double"&gt;3320&lt;/D&gt;&lt;D xsi:type="xsd:double"&gt;3320&lt;/D&gt;&lt;D xsi:type="xsd:double"&gt;3320&lt;/D&gt;&lt;D xsi:type="xsd:double"&gt;3354&lt;/D&gt;&lt;D xsi:type="xsd:double"&gt;3371&lt;/D&gt;&lt;D xsi:type="xsd:double"&gt;3409&lt;/D&gt;&lt;D xsi:type="xsd:double"&gt;3399&lt;/D&gt;&lt;D xsi:type="xsd:double"&gt;3385&lt;/D&gt;&lt;D xsi:type="xsd:double"&gt;3385&lt;/D&gt;&lt;D xsi:type="xsd:double"&gt;3385&lt;/D&gt;&lt;D xsi:type="xsd:double"&gt;3371&lt;/D&gt;&lt;D xsi:type="xsd:double"&gt;3309&lt;/D&gt;&lt;D xsi:type="xsd:double"&gt;3377&lt;/D&gt;&lt;D xsi:type="xsd:double"&gt;3347&lt;/D&gt;&lt;D xsi:type="xsd:double"&gt;3295&lt;/D&gt;&lt;D xsi:type="xsd:double"&gt;3295&lt;/D&gt;&lt;D xsi:type="xsd:double"&gt;3295&lt;/D&gt;&lt;D xsi:type="xsd:double"&gt;3195&lt;/D&gt;&lt;D xsi:type="xsd:double"&gt;3277&lt;/D&gt;&lt;D xsi:type="xsd:double"&gt;3294&lt;/D&gt;&lt;D xsi:type="xsd:double"&gt;3278&lt;/D&gt;&lt;D xsi:type="xsd:double"&gt;3300&lt;/D&gt;&lt;D xsi:type="xsd:double"&gt;3300&lt;/D&gt;&lt;D xsi:type="xsd:double"&gt;3300&lt;/D&gt;&lt;D xsi:type="xsd:double"&gt;3274&lt;/D&gt;&lt;D xsi:type="xsd:double"&gt;3220&lt;/D&gt;&lt;D xsi:type="xsd:double"&gt;3237&lt;/D&gt;&lt;D xsi:type="xsd:double"&gt;3221&lt;/D&gt;&lt;D xsi:type="xsd:double"&gt;3246&lt;/D&gt;&lt;D xsi:type="xsd:double"&gt;3246&lt;/D&gt;&lt;D xsi:type="xsd:double"&gt;3246&lt;/D&gt;&lt;D xsi:type="xsd:double"&gt;3221&lt;/D&gt;&lt;D xsi:type="xsd:double"&gt;3228&lt;/D&gt;&lt;D xsi:type="xsd:double"&gt;3205&lt;/D&gt;&lt;D xsi:type="xsd:double"&gt;3222&lt;/D&gt;&lt;D xsi:type="xsd:double"&gt;3192&lt;/D&gt;&lt;D xsi:type="xsd:double"&gt;3192&lt;/D&gt;&lt;D xsi:type="xsd:double"&gt;3192&lt;/D&gt;&lt;D xsi:type="xsd:double"&gt;3273&lt;/D&gt;&lt;D xsi:type="xsd:double"&gt;3278&lt;/D&gt;&lt;D xsi:type="xsd:double"&gt;3304&lt;/D&gt;&lt;D xsi:type="xsd:double"&gt;3304&lt;/D&gt;&lt;D xsi:type="xsd:double"&gt;3279&lt;/D&gt;&lt;D xsi:type="xsd:double"&gt;3279&lt;/D&gt;&lt;D xsi:type="xsd:double"&gt;3279&lt;/D&gt;&lt;D xsi:type="xsd:double"&gt;3264&lt;/D&gt;&lt;D xsi:type="xsd:double"&gt;3224&lt;/D&gt;&lt;D xsi:type="xsd:double"&gt;3284&lt;/D&gt;&lt;D xsi:type="xsd:double"&gt;3284&lt;/D&gt;&lt;D xsi:type="xsd:double"&gt;3284&lt;/D&gt;&lt;D xsi:type="xsd:double"&gt;3284&lt;/D&gt;&lt;D xsi:type="xsd:double"&gt;3284&lt;/D&gt;&lt;D xsi:type="xsd:double"&gt;3298&lt;/D&gt;&lt;D xsi:type="xsd:double"&gt;3314&lt;/D&gt;&lt;D xsi:type="xsd:double"&gt;3291&lt;/D&gt;&lt;D xsi:type="xsd:double"&gt;3280&lt;/D&gt;&lt;D xsi:type="xsd:double"&gt;3286&lt;/D&gt;&lt;D xsi:type="xsd:double"&gt;3286&lt;/D&gt;&lt;D xsi:type="xsd:double"&gt;3286&lt;/D&gt;&lt;D xsi:type="xsd:double"&gt;3345&lt;/D&gt;&lt;D xsi:type="xsd:double"&gt;3364&lt;/D&gt;&lt;D xsi:type="xsd:double"&gt;3380&lt;/D&gt;&lt;D xsi:type="xsd:double"&gt;3380&lt;/D&gt;&lt;D xsi:type="xsd:double"&gt;3389&lt;/D&gt;&lt;D xsi:type="xsd:double"&gt;3389&lt;/D&gt;&lt;D xsi:type="xsd:double"&gt;3389&lt;/D&gt;&lt;D xsi:type="xsd:double"&gt;3389&lt;/D&gt;&lt;D xsi:type="xsd:double"&gt;3388&lt;/D&gt;&lt;D xsi:type="xsd:double"&gt;3405&lt;/D&gt;&lt;D xsi:type="xsd:double"&gt;3434&lt;/D&gt;&lt;D xsi:type="xsd:double"&gt;3427&lt;/D&gt;&lt;D xsi:type="xsd:double"&gt;3427&lt;/D&gt;&lt;D xsi:type="xsd:double"&gt;3427&lt;/D&gt;&lt;D xsi:type="xsd:double"&gt;3394&lt;/D&gt;&lt;D xsi:type="xsd:double"&gt;3397&lt;/D&gt;&lt;D xsi:type="xsd:double"&gt;3415&lt;/D&gt;&lt;D xsi:type="xsd:double"&gt;3370&lt;/D&gt;&lt;D xsi:type="xsd:double"&gt;3287&lt;/D&gt;&lt;D xsi:type="xsd:double"&gt;3287&lt;/D&gt;&lt;D xsi:type="xsd:double"&gt;3287&lt;/D&gt;&lt;D xsi:type="xsd:double"&gt;3287&lt;/D&gt;&lt;D xsi:type="xsd:double"&gt;3285&lt;/D&gt;&lt;D xsi:type="xsd:double"&gt;3304&lt;/D&gt;&lt;D xsi:type="xsd:double"&gt;3283&lt;/D&gt;&lt;D xsi:type="xsd:double"&gt;3241&lt;/D&gt;&lt;D xsi:type="xsd:double"&gt;3241&lt;/D&gt;&lt;D xsi:type="xsd:double"&gt;3241&lt;/D&gt;&lt;D xsi:type="xsd:double"&gt;3297&lt;/D&gt;&lt;D xsi:type="xsd:double"&gt;3322&lt;/D&gt;&lt;D xsi:type="xsd:double"&gt;3345&lt;/D&gt;&lt;D xsi:type="xsd:double"&gt;3322&lt;/D&gt;&lt;D xsi:type="xsd:double"&gt;3358&lt;/D&gt;&lt;D xsi:type="xsd:double"&gt;3358&lt;/D&gt;&lt;D xsi:type="xsd:double"&gt;3358&lt;/D&gt;&lt;D xsi:type="xsd:double"&gt;3407&lt;/D&gt;&lt;D xsi:type="xsd:double"&gt;3442&lt;/D&gt;&lt;D xsi:type="xsd:double"&gt;3519&lt;/D&gt;&lt;D xsi:type="xsd:double"&gt;3496&lt;/D&gt;&lt;D xsi:type="xsd:double"&gt;3535&lt;/D&gt;&lt;D xsi:type="xsd:double"&gt;3535&lt;/D&gt;&lt;D xsi:type="xsd:double"&gt;3535&lt;/D&gt;&lt;D xsi:type="xsd:double"&gt;3549&lt;/D&gt;&lt;D xsi:type="xsd:double"&gt;3574&lt;/D&gt;&lt;D xsi:type="xsd:double"&gt;3566&lt;/D&gt;&lt;D xsi:type="xsd:double"&gt;3586&lt;/D&gt;&lt;D xsi:type="xsd:double"&gt;3573&lt;/D&gt;&lt;D xsi:type="xsd:double"&gt;3573&lt;/D&gt;&lt;D xsi:type="xsd:double"&gt;3573&lt;/D&gt;&lt;D xsi:type="xsd:double"&gt;3573&lt;/D&gt;&lt;D xsi:type="xsd:double"&gt;3499&lt;/D&gt;&lt;D xsi:type="xsd:double"&gt;3411&lt;/D&gt;&lt;D xsi:type="xsd:double"&gt;3411&lt;/D&gt;&lt;D xsi:type="xsd:double"&gt;3386&lt;/D&gt;&lt;D xsi:type="xsd:double"&gt;3386&lt;/D&gt;&lt;D xsi:type="xsd:double"&gt;3386&lt;/D&gt;&lt;D xsi:type="xsd:double"&gt;3357&lt;/D&gt;&lt;D xsi:type="xsd:double"&gt;3393&lt;/D&gt;&lt;D xsi:type="xsd:double"&gt;3320&lt;/D&gt;&lt;D xsi:type="xsd:double"&gt;3311&lt;/D&gt;&lt;D xsi:type="xsd:double"&gt;3215&lt;/D&gt;&lt;D xsi:type="xsd:double"&gt;3215&lt;/D&gt;&lt;D xsi:type="xsd:double"&gt;3215&lt;/D&gt;&lt;D xsi:type="xsd:double"&gt;3212&lt;/D&gt;&lt;D xsi:type="xsd:double"&gt;3171&lt;/D&gt;&lt;D xsi:type="xsd:double"&gt;3213&lt;/D&gt;&lt;D xsi:type="xsd:double"&gt;3212&lt;/D&gt;&lt;D xsi:type="xsd:double"&gt;3254&lt;/D&gt;&lt;D xsi:type="xsd:double"&gt;3254&lt;/D&gt;&lt;D xsi:type="xsd:double"&gt;3254&lt;/D&gt;&lt;D xsi:type="xsd:double"&gt;3296&lt;/D&gt;&lt;D xsi:type="xsd:double"&gt;3309&lt;/D&gt;&lt;D xsi:type="xsd:double"&gt;3288&lt;/D&gt;&lt;D xsi:type="xsd:double"&gt;3278&lt;/D&gt;&lt;D xsi:type="xsd:double"&gt;3323&lt;/D&gt;&lt;D xsi:type="xsd:double"&gt;3323&lt;/D&gt;&lt;D xsi:type="xsd:double"&gt;3323&lt;/D&gt;&lt;D xsi:type="xsd:double"&gt;3371&lt;/D&gt;&lt;D xsi:type="xsd:double"&gt;3359&lt;/D&gt;&lt;D xsi:type="xsd:double"&gt;3375&lt;/D&gt;&lt;D xsi:type="xsd:double"&gt;3326&lt;/D&gt;&lt;D xsi:type="xsd:double"&gt;3297&lt;/D&gt;&lt;D xsi:type="xsd:double"&gt;3297&lt;/D&gt;&lt;D xsi:type="xsd:double"&gt;3297&lt;/D&gt;&lt;D xsi:type="xsd:double"&gt;3254&lt;/D&gt;&lt;D xsi:type="xsd:double"&gt;3251&lt;/D&gt;&lt;D xsi:type="xsd:double"&gt;3254&lt;/D&gt;&lt;D xsi:type="xsd:double"&gt;3223&lt;/D&gt;&lt;D xsi:type="xsd:double"&gt;3253&lt;/D&gt;&lt;D xsi:type="xsd:double"&gt;3253&lt;/D&gt;&lt;D xsi:type="xsd:double"&gt;3253&lt;/D&gt;&lt;D xsi:type="xsd:double"&gt;3321&lt;/D&gt;&lt;D xsi:type="xsd:double"&gt;3371&lt;/D&gt;&lt;D xsi:type="xsd:double"&gt;3371&lt;/D&gt;&lt;D xsi:type="xsd:double"&gt;3379&lt;/D&gt;&lt;D xsi:type="xsd:double"&gt;3395&lt;/D&gt;&lt;D xsi:type="xsd:double"&gt;3395&lt;/D&gt;&lt;D xsi:type="xsd:double"&gt;3395&lt;/D&gt;&lt;D xsi:type="xsd:double"&gt;3460&lt;/D&gt;&lt;D xsi:type="xsd:double"&gt;3483&lt;/D&gt;&lt;D xsi:type="xsd:double"&gt;3403&lt;/D&gt;&lt;D xsi:type="xsd:double"&gt;3361&lt;/D&gt;&lt;D xsi:type="xsd:double"&gt;3430&lt;/D&gt;&lt;D xsi:type="xsd:double"&gt;3430&lt;/D&gt;&lt;D xsi:type="xsd:double"&gt;3430&lt;/D&gt;&lt;D xsi:type="xsd:double"&gt;3402&lt;/D&gt;&lt;D xsi:type="xsd:double"&gt;3416&lt;/D&gt;&lt;D xsi:type="xsd:double"&gt;3387&lt;/D&gt;&lt;D xsi:type="xsd:double"&gt;3337&lt;/D&gt;&lt;D xsi:type="xsd:double"&gt;3394&lt;/D&gt;&lt;D xsi:type="xsd:double"&gt;3394&lt;/D&gt;&lt;D xsi:type="xsd:double"&gt;3394&lt;/D&gt;&lt;D xsi:type="xsd:double"&gt;3400&lt;/D&gt;&lt;D xsi:type="xsd:double"&gt;3400&lt;/D&gt;&lt;D xsi:type="xsd:double"&gt;3464&lt;/D&gt;&lt;D xsi:type="xsd:double"&gt;3464&lt;/D&gt;&lt;D xsi:type="xsd:double"&gt;3414&lt;/D&gt;&lt;D xsi:type="xsd:double"&gt;3414&lt;/D&gt;&lt;D xsi:type="xsd:double"&gt;3414&lt;/D&gt;&lt;D xsi:type="xsd:double"&gt;3320&lt;/D&gt;&lt;D xsi:type="xsd:double"&gt;3351&lt;/D&gt;&lt;D xsi:type="xsd:double"&gt;3314&lt;/D&gt;&lt;D xsi:type="xsd:double"&gt;3359&lt;/D&gt;&lt;D xsi:type="xsd:double"&gt;3426&lt;/D&gt;&lt;D xsi:type="xsd:double"&gt;3426&lt;/D&gt;&lt;D xsi:type="xsd:double"&gt;3426&lt;/D&gt;&lt;D xsi:type="xsd:double"&gt;3474&lt;/D&gt;&lt;D xsi:type="xsd:double"&gt;3525&lt;/D&gt;&lt;D xsi:type="xsd:double"&gt;3504&lt;/D&gt;&lt;D xsi:type="xsd:double"&gt;3491&lt;/D&gt;&lt;D xsi:type="xsd:double"&gt;3502&lt;/D&gt;&lt;D xsi:type="xsd:double"&gt;3502&lt;/D&gt;&lt;D xsi:type="xsd:double"&gt;3502&lt;/D&gt;&lt;D xsi:type="xsd:double"&gt;3495&lt;/D&gt;&lt;D xsi:type="xsd:double"&gt;3459&lt;/D&gt;&lt;D xsi:type="xsd:double"&gt;3463&lt;/D&gt;&lt;D xsi:type="xsd:double"&gt;3499&lt;/D&gt;&lt;D xsi:type="xsd:double"&gt;3508&lt;/D&gt;&lt;D xsi:type="xsd:double"&gt;3508&lt;/D&gt;&lt;D xsi:type="xsd:double"&gt;3508&lt;/D&gt;&lt;D xsi:type="xsd:double"&gt;3474&lt;/D&gt;&lt;D xsi:type="xsd:double"&gt;3483&lt;/D&gt;&lt;D xsi:type="xsd:double"&gt;3507&lt;/D&gt;&lt;D xsi:type="xsd:double"&gt;3521&lt;/D&gt;&lt;D xsi:type="xsd:double"&gt;3547&lt;/D&gt;&lt;D xsi:type="xsd:double"&gt;3547&lt;/D&gt;&lt;D xsi:type="xsd:double"&gt;3547&lt;/D&gt;&lt;D xsi:type="xsd:double"&gt;3525&lt;/D&gt;&lt;D xsi:type="xsd:double"&gt;3527&lt;/D&gt;&lt;D xsi:type="xsd:double"&gt;3533&lt;/D&gt;&lt;D xsi:type="xsd:double"&gt;3542&lt;/D&gt;&lt;D xsi:type="xsd:double"&gt;3542&lt;/D&gt;&lt;D xsi:type="xsd:double"&gt;3542&lt;/D&gt;&lt;D xsi:type="xsd:double"&gt;3542&lt;/D&gt;&lt;D xsi:type="xsd:double"&gt;3542&lt;/D&gt;&lt;D xsi:type="xsd:double"&gt;3555&lt;/D&gt;&lt;D xsi:type="xsd:double"&gt;3599&lt;/D&gt;&lt;D xsi:type="xsd:double"&gt;3625&lt;/D&gt;&lt;D xsi:type="xsd:double"&gt;3605&lt;/D&gt;&lt;D xsi:type="xsd:double"&gt;3605&lt;/D&gt;&lt;D xsi:type="xsd:double"&gt;3605&lt;/D&gt;&lt;D xsi:type="xsd:double"&gt;3605&lt;/D&gt;&lt;D xsi:type="xsd:double"&gt;3550&lt;/D&gt;&lt;D xsi:type="xsd:double"&gt;3566&lt;/D&gt;&lt;D xsi:type="xsd:double"&gt;3634&lt;/D&gt;&lt;D xsi:type="xsd:double"&gt;3566&lt;/D&gt;&lt;D xsi:type="xsd:double"&gt;3566&lt;/D&gt;&lt;D xsi:type="xsd:double"&gt;3566&lt;/D&gt;&lt;D xsi:type="xsd:double"&gt;3563&lt;/D&gt;&lt;D xsi:type="xsd:double"&gt;3547&lt;/D&gt;&lt;D xsi:type="xsd:double"&gt;3506&lt;/D&gt;&lt;D xsi:type="xsd:double"&gt;3668&lt;/D&gt;&lt;D xsi:type="xsd:double"&gt;3697&lt;/D&gt;&lt;D xsi:type="xsd:double"&gt;3697&lt;/D&gt;&lt;D xsi:type="xsd:double"&gt;3697&lt;/D&gt;&lt;D xsi:type="xsd:double"&gt;3719&lt;/D&gt;&lt;D xsi:type="xsd:double"&gt;3677&lt;/D&gt;&lt;D xsi:type="xsd:double"&gt;3674&lt;/D&gt;&lt;D xsi:type="xsd:double"&gt;3700&lt;/D&gt;&lt;D xsi:type="xsd:double"&gt;3651&lt;/D&gt;&lt;D xsi:type="xsd:double"&gt;3651&lt;/D&gt;&lt;D xsi:type="xsd:double"&gt;3651&lt;/D&gt;&lt;D xsi:type="xsd:double"&gt;3681&lt;/D&gt;&lt;D xsi:type="xsd:double"&gt;3697&lt;/D&gt;&lt;D xsi:type="xsd:double"&gt;3743&lt;/D&gt;&lt;D xsi:type="xsd:double"&gt;3804&lt;/D&gt;&lt;D xsi:type="xsd:double"&gt;3749&lt;/D&gt;&lt;D xsi:type="xsd:double"&gt;3749&lt;/D&gt;&lt;D xsi:type="xsd:double"&gt;3749&lt;/D&gt;&lt;D xsi:type="xsd:double"&gt;3724&lt;/D&gt;&lt;D xsi:type="xsd:double"&gt;3813&lt;/D&gt;&lt;D xsi:type="xsd:double"&gt;3870&lt;/D&gt;&lt;D xsi:type="xsd:double"&gt;3887&lt;/D&gt;&lt;D xsi:type="xsd:double"&gt;3887&lt;/D&gt;&lt;D xsi:type="xsd:double"&gt;3887&lt;/D&gt;&lt;D xsi:type="xsd:double"&gt;3887&lt;/D&gt;&lt;D xsi:type="xsd:double"&gt;3852&lt;/D&gt;&lt;D xsi:type="xsd:double"&gt;3838&lt;/D&gt;&lt;D xsi:type="xsd:double"&gt;3834&lt;/D&gt;&lt;D xsi:type="xsd:double"&gt;3862&lt;/D&gt;&lt;D xsi:type="xsd:double"&gt;3865&lt;/D&gt;&lt;D xsi:type="xsd:double"&gt;3865&lt;/D&gt;&lt;D xsi:type="xsd:double"&gt;3865&lt;/D&gt;&lt;D xsi:type="xsd:double"&gt;3838&lt;/D&gt;&lt;D xsi:type="xsd:double"&gt;3802&lt;/D&gt;&lt;D xsi:type="xsd:double"&gt;3802&lt;/D&gt;&lt;D xsi:type="xsd:double"&gt;3764&lt;/D&gt;&lt;D xsi:type="xsd:double"&gt;3775&lt;/D&gt;&lt;D xsi:type="xsd:double"&gt;3775&lt;/D&gt;&lt;D xsi:type="xsd:double"&gt;3775&lt;/D&gt;&lt;D xsi:type="xsd:double"&gt;3766&lt;/D&gt;&lt;D xsi:type="xsd:double"&gt;3827&lt;/D&gt;&lt;D xsi:type="xsd:double"&gt;3822&lt;/D&gt;&lt;D xsi:type="xsd:double"&gt;3919&lt;/D&gt;&lt;D xsi:type="xsd:double"&gt;3935&lt;/D&gt;&lt;D xsi:type="xsd:double"&gt;3935&lt;/D&gt;&lt;D xsi:type="xsd:double"&gt;3935&lt;/D&gt;&lt;D xsi:type="xsd:double"&gt;4010&lt;/D&gt;&lt;D xsi:type="xsd:double"&gt;3996&lt;/D&gt;&lt;D xsi:type="xsd:double"&gt;3887&lt;/D&gt;&lt;D xsi:type="xsd:double"&gt;3927&lt;/D&gt;&lt;D xsi:type="xsd:double"&gt;3948&lt;/D&gt;&lt;D xsi:type="xsd:double"&gt;3948&lt;/D&gt;&lt;D xsi:type="xsd:double"&gt;3948&lt;/D&gt;&lt;D xsi:type="xsd:double"&gt;3936&lt;/D&gt;&lt;D xsi:type="xsd:double"&gt;3916&lt;/D&gt;&lt;D xsi:type="xsd:double"&gt;3953&lt;/D&gt;&lt;D xsi:type="xsd:double"&gt;4014&lt;/D&gt;&lt;D xsi:type="xsd:double"&gt;4016&lt;/D&gt;&lt;D xsi:type="xsd:double"&gt;4016&lt;/D&gt;&lt;D xsi:type="xsd:double"&gt;4016&lt;/D&gt;&lt;D xsi:type="xsd:double"&gt;4016&lt;/D&gt;&lt;D xsi:type="xsd:double"&gt;4131&lt;/D&gt;&lt;D xsi:type="xsd:double"&gt;4159&lt;/D&gt;&lt;D xsi:type="xsd:double"&gt;4178&lt;/D&gt;&lt;D xsi:type="xsd:double"&gt;4243&lt;/D&gt;&lt;D xsi:type="xsd:double"&gt;4243&lt;/D&gt;&lt;D xsi:type="xsd:double"&gt;4243&lt;/D&gt;&lt;D xsi:type="xsd:double"&gt;4249&lt;/D&gt;&lt;D xsi:type="xsd:double"&gt;4238&lt;/D&gt;&lt;D xsi:type="xsd:double"&gt;4206&lt;/D&gt;&lt;D xsi:type="xsd:double"&gt;4226&lt;/D&gt;&lt;D xsi:type="xsd:double"&gt;4162&lt;/D&gt;&lt;D xsi:type="xsd:double"&gt;4162&lt;/D&gt;&lt;D xsi:type="xsd:double"&gt;4162&lt;/D&gt;&lt;D xsi:type="xsd:double"&gt;4180&lt;/D&gt;&lt;D xsi:type="xsd:double"&gt;4198&lt;/D&gt;&lt;D xsi:type="xsd:double"&gt;4105&lt;/D&gt;&lt;D xsi:type="xsd:double"&gt;4030&lt;/D&gt;&lt;D xsi:type="xsd:double"&gt;4075&lt;/D&gt;&lt;D xsi:type="xsd:double"&gt;4075&lt;/D&gt;&lt;D xsi:type="xsd:double"&gt;4075&lt;/D&gt;&lt;D xsi:type="xsd:double"&gt;3983&lt;/D&gt;&lt;D xsi:type="xsd:double"&gt;3969&lt;/D&gt;&lt;D xsi:type="xsd:double"&gt;4010&lt;/D&gt;&lt;D xsi:type="xsd:double"&gt;4054&lt;/D&gt;&lt;D xsi:type="xsd:double"&gt;4021&lt;/D&gt;&lt;D xsi:type="xsd:double"&gt;4021&lt;/D&gt;&lt;D xsi:type="xsd:double"&gt;4021&lt;/D&gt;&lt;D xsi:type="xsd:double"&gt;3990&lt;/D&gt;&lt;D xsi:type="xsd:double"&gt;4014&lt;/D&gt;&lt;D xsi:type="xsd:double"&gt;4058&lt;/D&gt;&lt;D xsi:type="xsd:double"&gt;4021&lt;/D&gt;&lt;D xsi:type="xsd:double"&gt;4014&lt;/D&gt;&lt;D xsi:type="xsd:double"&gt;4014&lt;/D&gt;&lt;D xsi:type="xsd:double"&gt;4014&lt;/D&gt;&lt;D xsi:type="xsd:double"&gt;3955&lt;/D&gt;&lt;D xsi:type="xsd:double"&gt;3938&lt;/D&gt;&lt;D xsi:type="xsd:double"&gt;3844&lt;/D&gt;&lt;D xsi:type="xsd:double"&gt;3941&lt;/D&gt;&lt;D xsi:type="xsd:double"&gt;3941&lt;/D&gt;&lt;D xsi:type="xsd:double"&gt;3941&lt;/D&gt;&lt;D xsi:type="xsd:double"&gt;3941&lt;/D&gt;&lt;D xsi:type="xsd:double"&gt;3949&lt;/D&gt;&lt;D xsi:type="xsd:double"&gt;3949&lt;/D&gt;&lt;D xsi:type="xsd:double"&gt;3949&lt;/D&gt;&lt;D xsi:type="xsd:double"&gt;3949&lt;/D&gt;&lt;D xsi:type="xsd:double"&gt;3990&lt;/D&gt;&lt;D xsi:type="xsd:double"&gt;3990&lt;/D&gt;&lt;D xsi:type="xsd:double"&gt;3990&lt;/D&gt;&lt;D xsi:type="xsd:double"&gt;3956&lt;/D&gt;&lt;D xsi:type="xsd:double"&gt;3787&lt;/D&gt;&lt;D xsi:type="xsd:double"&gt;3599&lt;/D&gt;&lt;D xsi:type="xsd:double"&gt;3613&lt;/D&gt;&lt;D xsi:type="xsd:double"&gt;3575&lt;/D&gt;&lt;D xsi:type="xsd:double"&gt;3575&lt;/D&gt;&lt;D xsi:type="xsd:double"&gt;3575&lt;/D&gt;&lt;D xsi:type="xsd:double"&gt;3634&lt;/D&gt;&lt;D xsi:type="xsd:double"&gt;3587&lt;/D&gt;&lt;D xsi:type="xsd:double"&gt;3659&lt;/D&gt;&lt;D xsi:type="xsd:double"&gt;3581&lt;/D&gt;&lt;D xsi:type="xsd:double"&gt;3662&lt;/D&gt;&lt;D xsi:type="xsd:double"&gt;3662&lt;/D&gt;&lt;D xsi:type="xsd:double"&gt;3662&lt;/D&gt;&lt;D xsi:type="xsd:double"&gt;3678&lt;/D&gt;&lt;D xsi:type="xsd:double"&gt;3732&lt;/D&gt;&lt;D xsi:type="xsd:double"&gt;3741&lt;/D&gt;&lt;D xsi:type="xsd:double"&gt;3777&lt;/D&gt;&lt;D xsi:type="xsd:double"&gt;3740&lt;/D&gt;&lt;D xsi:type="xsd:double"&gt;3740&lt;/D&gt;&lt;D xsi:type="xsd:double"&gt;3740&lt;/D&gt;&lt;D xsi:type="xsd:double"&gt;3737&lt;/D&gt;&lt;D xsi:type="xsd:double"&gt;3754&lt;/D&gt;&lt;D xsi:type="xsd:double"&gt;3761&lt;/D&gt;&lt;D xsi:type="xsd:double"&gt;3792&lt;/D&gt;&lt;D xsi:type="xsd:double"&gt;3799&lt;/D&gt;&lt;D xsi:type="xsd:double"&gt;3799&lt;/D&gt;&lt;D xsi:type="xsd:double"&gt;3799&lt;/D&gt;&lt;D xsi:type="xsd:double"&gt;3739&lt;/D&gt;&lt;D xsi:type="xsd:double"&gt;3738&lt;/D&gt;&lt;D xsi:type="xsd:double"&gt;3888&lt;/D&gt;&lt;D xsi:type="xsd:double"&gt;3907&lt;/D&gt;&lt;D xsi:type="xsd:double"&gt;3918&lt;/D&gt;&lt;D xsi:type="xsd:double"&gt;3918&lt;/D&gt;&lt;D xsi:type="xsd:double"&gt;3918&lt;/D&gt;&lt;D xsi:type="xsd:double"&gt;3815&lt;/D&gt;&lt;D xsi:type="xsd:double"&gt;3759&lt;/D&gt;&lt;D xsi:type="xsd:double"&gt;3770&lt;/D&gt;&lt;D xsi:type="xsd:double"&gt;3770&lt;/D&gt;&lt;D xsi:type="xsd:double"&gt;3673&lt;/D&gt;&lt;D xsi:type="xsd:double"&gt;3673&lt;/D&gt;&lt;D xsi:type="xsd:double"&gt;3673&lt;/D&gt;&lt;D xsi:type="xsd:double"&gt;3698&lt;/D&gt;&lt;D xsi:type="xsd:double"&gt;3719&lt;/D&gt;&lt;D xsi:type="xsd:double"&gt;3795&lt;/D&gt;&lt;D xsi:type="xsd:double"&gt;3725&lt;/D&gt;&lt;D xsi:type="xsd:double"&gt;3620&lt;/D&gt;&lt;D xsi:type="xsd:double"&gt;3620&lt;/D&gt;&lt;D xsi:type="xsd:double"&gt;3620&lt;/D&gt;&lt;D xsi:type="xsd:double"&gt;3679&lt;/D&gt;&lt;D xsi:type="xsd:double"&gt;3740&lt;/D&gt;&lt;D xsi:type="xsd:double"&gt;3778&lt;/D&gt;&lt;D xsi:type="xsd:double"&gt;3749&lt;/D&gt;&lt;D xsi:type="xsd:double"&gt;3751&lt;/D&gt;&lt;D xsi:type="xsd:double"&gt;3751&lt;/D&gt;&lt;D xsi:type="xsd:double"&gt;3751&lt;/D&gt;&lt;D xsi:type="xsd:double"&gt;3779&lt;/D&gt;&lt;D xsi:type="xsd:double"&gt;3820&lt;/D&gt;&lt;D xsi:type="xsd:double"&gt;3771&lt;/D&gt;&lt;D xsi:type="xsd:double"&gt;3797&lt;/D&gt;&lt;D xsi:type="xsd:double"&gt;3850&lt;/D&gt;&lt;D xsi:type="xsd:double"&gt;3850&lt;/D&gt;&lt;D xsi:type="xsd:double"&gt;3850&lt;/D&gt;&lt;D xsi:type="xsd:double"&gt;3888&lt;/D&gt;&lt;D xsi:type="xsd:double"&gt;3857&lt;/D&gt;&lt;D xsi:type="xsd:double"&gt;3781&lt;/D&gt;&lt;D xsi:type="xsd:double"&gt;3779&lt;/D&gt;&lt;D xsi:type="xsd:double"&gt;3821&lt;/D&gt;&lt;D xsi:type="xsd:double"&gt;3821&lt;/D&gt;&lt;D xsi:type="xsd:double"&gt;3821&lt;/D&gt;&lt;D xsi:type="xsd:double"&gt;3821&lt;/D&gt;&lt;D xsi:type="xsd:double"&gt;3889&lt;/D&gt;&lt;D xsi:type="xsd:double"&gt;3939&lt;/D&gt;&lt;D xsi:type="xsd:double"&gt;3918&lt;/D&gt;&lt;D xsi:type="xsd:double"&gt;3890&lt;/D&gt;&lt;D xsi:type="xsd:double"&gt;3890&lt;/D&gt;&lt;D xsi:type="xsd:double"&gt;3890&lt;/D&gt;&lt;D xsi:type="xsd:double"&gt;3893&lt;/D&gt;&lt;D xsi:type="xsd:double"&gt;3896&lt;/D&gt;&lt;D xsi:type="xsd:double"&gt;3883&lt;/D&gt;&lt;D xsi:type="xsd:double"&gt;3898&lt;/D&gt;&lt;D xsi:type="xsd:double"&gt;3904&lt;/D&gt;&lt;D xsi:type="xsd:double"&gt;3904&lt;/D&gt;&lt;D xsi:type="xsd:double"&gt;3904&lt;/D&gt;&lt;D xsi:type="xsd:double"&gt;3950&lt;/D&gt;&lt;D xsi:type="xsd:double"&gt;3888&lt;/D&gt;&lt;D xsi:type="xsd:double"&gt;3817&lt;/D&gt;&lt;D xsi:type="xsd:double"&gt;3811&lt;/D&gt;&lt;D xsi:type="xsd:double"&gt;3885&lt;/D&gt;&lt;D xsi:type="xsd:double"&gt;3885&lt;/D&gt;&lt;D xsi:type="xsd:double"&gt;3885&lt;/D&gt;&lt;D xsi:type="xsd:double"&gt;3841&lt;/D&gt;&lt;D xsi:type="xsd:double"&gt;3814&lt;/D&gt;&lt;D xsi:type="xsd:double"&gt;3722&lt;/D&gt;&lt;D xsi:type="xsd:double"&gt;3722&lt;/D&gt;&lt;D xsi:type="xsd:double"&gt;3816&lt;/D&gt;&lt;D xsi:type="xsd:double"&gt;3816&lt;/D&gt;&lt;D xsi:type="xsd:double"&gt;3816&lt;/D&gt;&lt;D xsi:type="xsd:double"&gt;3842&lt;/D&gt;&lt;D xsi:type="xsd:double"&gt;3829&lt;/D&gt;&lt;D xsi:type="xsd:double"&gt;3886&lt;/D&gt;&lt;D xsi:type="xsd:double"&gt;3868&lt;/D&gt;&lt;D xsi:type="xsd:double"&gt;3880&lt;/D&gt;&lt;D xsi:type="xsd:double"&gt;3880&lt;/D&gt;&lt;D xsi:type="xsd:double"&gt;3880&lt;/D&gt;&lt;D xsi:type="xsd:double"&gt;3904&lt;/D&gt;&lt;D xsi:type="xsd:double"&gt;3890&lt;/D&gt;&lt;D xsi:type="xsd:double"&gt;3880&lt;/D&gt;&lt;D xsi:type="xsd:double"&gt;3883&lt;/D&gt;&lt;D xsi:type="xsd:double"&gt;3935&lt;/D&gt;&lt;D xsi:type="xsd:double"&gt;3935&lt;/D&gt;&lt;D xsi:type="xsd:double"&gt;3935&lt;/D&gt;&lt;D xsi:type="xsd:double"&gt;3856&lt;/D&gt;&lt;D xsi:type="xsd:double"&gt;3883&lt;/D&gt;&lt;D xsi:type="xsd:double"&gt;3886&lt;/D&gt;&lt;D xsi:type="xsd:double"&gt;3798&lt;/D&gt;&lt;D xsi:type="xsd:double"&gt;3729&lt;/D&gt;&lt;D xsi:type="xsd:double"&gt;3729&lt;/D&gt;&lt;D xsi:type="xsd:double"&gt;3729&lt;/D&gt;&lt;D xsi:type="xsd:double"&gt;3717&lt;/D&gt;&lt;D xsi:type="xsd:double"&gt;3722&lt;/D&gt;&lt;D xsi:type="xsd:double"&gt;3726&lt;/D&gt;&lt;D xsi:type="xsd:double"&gt;3797&lt;/D&gt;&lt;D xsi:type="xsd:double"&gt;3824&lt;/D&gt;&lt;D xsi:type="xsd:double"&gt;3824&lt;/D&gt;&lt;D xsi:type="xsd:double"&gt;3824&lt;/D&gt;&lt;D xsi:type="xsd:double"&gt;3859&lt;/D&gt;&lt;D xsi:type="xsd:double"&gt;3869&lt;/D&gt;&lt;D xsi:type="xsd:double"&gt;3823&lt;/D&gt;&lt;D xsi:type="xsd:double"&gt;3791&lt;/D&gt;&lt;D xsi:type="xsd:double"&gt;3783&lt;/D&gt;&lt;D xsi:type="xsd:double"&gt;3783&lt;/D&gt;&lt;D xsi:type="xsd:double"&gt;3783&lt;/D&gt;&lt;D xsi:type="xsd:double"&gt;3783&lt;/D&gt;&lt;D xsi:type="xsd:double"&gt;3822&lt;/D&gt;&lt;D xsi:type="xsd:double"&gt;3780&lt;/D&gt;&lt;D xsi:type="xsd:double"&gt;3778&lt;/D&gt;&lt;D xsi:type="xsd:double"&gt;3778&lt;/D&gt;&lt;D xsi:type="xsd:double"&gt;3778&lt;/D&gt;&lt;D xsi:type="xsd:double"&gt;3778&lt;/D&gt;&lt;D xsi:type="xsd:double"&gt;3703&lt;/D&gt;&lt;D xsi:type="xsd:double"&gt;3648&lt;/D&gt;&lt;D xsi:type="xsd:double"&gt;3611&lt;/D&gt;&lt;D xsi:type="xsd:double"&gt;3598&lt;/D&gt;&lt;D xsi:type="xsd:double"&gt;3584&lt;/D&gt;&lt;D xsi:type="xsd:double"&gt;3584&lt;/D&gt;&lt;D xsi:type="xsd:double"&gt;3584&lt;/D&gt;&lt;D xsi:type="xsd:double"&gt;3562&lt;/D&gt;&lt;D xsi:type="xsd:double"&gt;3861&lt;/D&gt;&lt;D xsi:type="xsd:double"&gt;3952&lt;/D&gt;&lt;D xsi:type="xsd:double"&gt;3921&lt;/D&gt;&lt;D xsi:type="xsd:double"&gt;3878&lt;/D&gt;&lt;D xsi:type="xsd:double"&gt;3878&lt;/D&gt;&lt;D xsi:type="xsd:double"&gt;3878&lt;/D&gt;&lt;D xsi:type="xsd:double"&gt;3878&lt;/D&gt;&lt;D xsi:type="xsd:double"&gt;3847&lt;/D&gt;&lt;D xsi:type="xsd:double"&gt;3797&lt;/D&gt;&lt;D xsi:type="xsd:double"&gt;3777&lt;/D&gt;&lt;D xsi:type="xsd:double"&gt;3913&lt;/D&gt;&lt;D xsi:type="xsd:double"&gt;3913&lt;/D&gt;&lt;D xsi:type="xsd:double"&gt;3913&lt;/D&gt;&lt;D xsi:type="xsd:double"&gt;3837&lt;/D&gt;&lt;D xsi:type="xsd:double"&gt;3837&lt;/D&gt;&lt;D xsi:type="xsd:double"&gt;3870&lt;/D&gt;&lt;D xsi:type="xsd:double"&gt;3882&lt;/D&gt;&lt;D xsi:type="xsd:double"&gt;3848&lt;/D&gt;&lt;D xsi:type="xsd:double"&gt;3848&lt;/D&gt;&lt;D xsi:type="xsd:double"&gt;3848&lt;/D&gt;&lt;D xsi:type="xsd:double"&gt;3886&lt;/D&gt;&lt;D xsi:type="xsd:double"&gt;3919&lt;/D&gt;&lt;D xsi:type="xsd:double"&gt;3925&lt;/D&gt;&lt;D xsi:type="xsd:double"&gt;3914&lt;/D&gt;&lt;D xsi:type="xsd:double"&gt;3854&lt;/D&gt;&lt;D xsi:type="xsd:double"&gt;3854&lt;/D&gt;&lt;D xsi:type="xsd:double"&gt;3854&lt;/D&gt;&lt;D xsi:type="xsd:double"&gt;3879&lt;/D&gt;&lt;D xsi:type="xsd:double"&gt;3993&lt;/D&gt;&lt;D xsi:type="xsd:double"&gt;4054&lt;/D&gt;&lt;D xsi:type="xsd:double"&gt;4054&lt;/D&gt;&lt;D xsi:type="xsd:double"&gt;4071&lt;/D&gt;&lt;D xsi:type="xsd:double"&gt;4071&lt;/D&gt;&lt;D xsi:type="xsd:double"&gt;4071&lt;/D&gt;&lt;D xsi:type="xsd:double"&gt;4183&lt;/D&gt;&lt;D xsi:type="xsd:double"&gt;4212&lt;/D&gt;&lt;D xsi:type="xsd:double"&gt;4215&lt;/D&gt;&lt;D xsi:type="xsd:double"&gt;4242&lt;/D&gt;&lt;D xsi:type="xsd:double"&gt;4297&lt;/D&gt;&lt;D xsi:type="xsd:double"&gt;4297&lt;/D&gt;&lt;D xsi:type="xsd:double"&gt;4297&lt;/D&gt;&lt;D xsi:type="xsd:double"&gt;4237&lt;/D&gt;&lt;D xsi:type="xsd:double"&gt;4225&lt;/D&gt;&lt;D xsi:type="xsd:double"&gt;4250&lt;/D&gt;&lt;D xsi:type="xsd:double"&gt;4210&lt;/D&gt;&lt;D xsi:type="xsd:double"&gt;4204&lt;/D&gt;&lt;D xsi:type="xsd:double"&gt;4204&lt;/D&gt;&lt;D xsi:type="xsd:double"&gt;4204&lt;/D&gt;&lt;D xsi:type="xsd:double"&gt;4250&lt;/D&gt;&lt;D xsi:type="xsd:double"&gt;4326&lt;/D&gt;&lt;D xsi:type="xsd:double"&gt;4326&lt;/D&gt;&lt;D xsi:type="xsd:double"&gt;4414&lt;/D&gt;&lt;D xsi:type="xsd:double"&gt;4398&lt;/D&gt;&lt;D xsi:type="xsd:double"&gt;4398&lt;/D&gt;&lt;D xsi:type="xsd:double"&gt;4398&lt;/D&gt;&lt;D xsi:type="xsd:double"&gt;4384&lt;/D&gt;&lt;D xsi:type="xsd:double"&gt;4318&lt;/D&gt;&lt;D xsi:type="xsd:double"&gt;4315&lt;/D&gt;&lt;D xsi:type="xsd:double"&gt;4302&lt;/D&gt;&lt;D xsi:type="xsd:double"&gt;4207&lt;/D&gt;&lt;D xsi:type="xsd:double"&gt;4207&lt;/D&gt;&lt;D xsi:type="xsd:double"&gt;4207&lt;/D&gt;&lt;D xsi:type="xsd:double"&gt;4185&lt;/D&gt;&lt;D xsi:type="xsd:double"&gt;4222&lt;/D&gt;&lt;D xsi:type="xsd:double"&gt;4234&lt;/D&gt;&lt;D xsi:type="xsd:double"&gt;4219&lt;/D&gt;&lt;D xsi:type="xsd:double"&gt;4334&lt;/D&gt;&lt;D xsi:type="xsd:double"&gt;4334&lt;/D&gt;&lt;D xsi:type="xsd:double"&gt;4334&lt;/D&gt;&lt;D xsi:type="xsd:double"&gt;4300&lt;/D&gt;&lt;D xsi:type="xsd:double"&gt;4327&lt;/D&gt;&lt;D xsi:type="xsd:double"&gt;4329&lt;/D&gt;&lt;D xsi:type="xsd:double"&gt;4339&lt;/D&gt;&lt;D xsi:type="xsd:double"&gt;4308&lt;/D&gt;&lt;D xsi:type="xsd:double"&gt;4308&lt;/D&gt;&lt;D xsi:type="xsd:double"&gt;4308&lt;/D&gt;&lt;D xsi:type="xsd:double"&gt;4251&lt;/D&gt;&lt;D xsi:type="xsd:double"&gt;4280&lt;/D&gt;&lt;D xsi:type="xsd:double"&gt;4233&lt;/D&gt;&lt;D xsi:type="xsd:double"&gt;4251&lt;/D&gt;&lt;D xsi:type="xsd:double"&gt;4214&lt;/D&gt;&lt;D xsi:type="xsd:double"&gt;4214&lt;/D&gt;&lt;D xsi:type="xsd:double"&gt;4214&lt;/D&gt;&lt;D xsi:type="xsd:double"&gt;4204&lt;/D&gt;&lt;D xsi:type="xsd:double"&gt;4234&lt;/D&gt;&lt;D xsi:type="xsd:double"&gt;4227&lt;/D&gt;&lt;D xsi:type="xsd:double"&gt;4172&lt;/D&gt;&lt;D xsi:type="xsd:double"&gt;4180&lt;/D&gt;&lt;D xsi:type="xsd:double"&gt;4180&lt;/D&gt;&lt;D xsi:type="xsd:double"&gt;4180&lt;/D&gt;&lt;D xsi:type="xsd:double"&gt;4180&lt;/D&gt;&lt;D xsi:type="xsd:double"&gt;4180&lt;/D&gt;&lt;D xsi:type="xsd:double"&gt;4092&lt;/D&gt;&lt;D xsi:type="xsd:double"&gt;4032&lt;/D&gt;&lt;D xsi:type="xsd:double"&gt;3989&lt;/D&gt;&lt;D xsi:type="xsd:double"&gt;3989&lt;/D&gt;&lt;D xsi:type="xsd:double"&gt;3989&lt;/D&gt;&lt;D xsi:type="xsd:double"&gt;3989&lt;/D&gt;&lt;D xsi:type="xsd:double"&gt;4046&lt;/D&gt;&lt;D xsi:type="xsd:double"&gt;4063&lt;/D&gt;&lt;D xsi:type="xsd:double"&gt;4067&lt;/D&gt;&lt;D xsi:type="xsd:double"&gt;4091&lt;/D&gt;&lt;D xsi:type="xsd:double"&gt;4091&lt;/D&gt;&lt;D xsi:type="xsd:double"&gt;4091&lt;/D&gt;&lt;D xsi:type="xsd:double"&gt;4049&lt;/D&gt;&lt;D xsi:type="xsd:double"&gt;4074&lt;/D&gt;&lt;D xsi:type="xsd:double"&gt;4155&lt;/D&gt;&lt;D xsi:type="xsd:double"&gt;4097&lt;/D&gt;&lt;D xsi:type="xsd:double"&gt;4095&lt;/D&gt;&lt;D xsi:type="xsd:double"&gt;4095&lt;/D&gt;&lt;D xsi:type="xsd:double"&gt;4095&lt;/D&gt;&lt;D xsi:type="xsd:double"&gt;4146&lt;/D&gt;&lt;D xsi:type="xsd:double"&gt;4213&lt;/D&gt;&lt;D xsi:type="xsd:double"&gt;4200&lt;/D&gt;&lt;D xsi:type="xsd:double"&gt;4204&lt;/D&gt;&lt;D xsi:type="xsd:double"&gt;4227&lt;/D&gt;&lt;D xsi:type="xsd:double"&gt;4227&lt;/D&gt;&lt;D xsi:type="xsd:double"&gt;4227&lt;/D&gt;&lt;D xsi:type="xsd:double"&gt;4209&lt;/D&gt;&lt;D xsi:type="xsd:double"&gt;4219&lt;/D&gt;&lt;D xsi:type="xsd:double"&gt;4221&lt;/D&gt;&lt;D xsi:type="xsd:double"&gt;4193&lt;/D&gt;&lt;D xsi:type="xsd:double"&gt;4093&lt;/D&gt;&lt;D xsi:type="xsd:double"&gt;4093&lt;/D&gt;&lt;D xsi:type="xsd:double"&gt;4093&lt;/D&gt;&lt;D xsi:type="xsd:double"&gt;4107&lt;/D&gt;&lt;D xsi:type="xsd:double"&gt;4072&lt;/D&gt;&lt;D xsi:type="xsd:double"&gt;4095&lt;/D&gt;&lt;D xsi:type="xsd:double"&gt;4119&lt;/D&gt;&lt;D xsi:type="xsd:double"&gt;4192&lt;/D&gt;&lt;D xsi:type="xsd:double"&gt;4192&lt;/D&gt;&lt;D xsi:type="xsd:double"&gt;4192&lt;/D&gt;&lt;D xsi:type="xsd:double"&gt;4152&lt;/D&gt;&lt;D xsi:type="xsd:double"&gt;4204&lt;/D&gt;&lt;D xsi:type="xsd:double"&gt;4178&lt;/D&gt;&lt;D xsi:type="xsd:double"&gt;4155&lt;/D&gt;&lt;D xsi:type="xsd:double"&gt;4147&lt;/D&gt;&lt;D xsi:type="xsd:double"&gt;4147&lt;/D&gt;&lt;D xsi:type="xsd:double"&gt;4147&lt;/D&gt;&lt;D xsi:type="xsd:double"&gt;4149&lt;/D&gt;&lt;D xsi:type="xsd:double"&gt;4150&lt;/D&gt;&lt;D xsi:type="xsd:double"&gt;4113&lt;/D&gt;&lt;D xsi:type="xsd:double"&gt;4113&lt;/D&gt;&lt;D xsi:type="xsd:double"&gt;4100&lt;/D&gt;&lt;D xsi:type="xsd:double"&gt;4100&lt;/D&gt;&lt;D xsi:type="xsd:double"&gt;4100&lt;/D&gt;&lt;D xsi:type="xsd:double"&gt;4141&lt;/D&gt;&lt;D xsi:type="xsd:double"&gt;4150&lt;/D&gt;&lt;D xsi:type="xsd:double"&gt;4126&lt;/D&gt;&lt;D xsi:type="xsd:double"&gt;4171&lt;/D&gt;&lt;D xsi:type="xsd:double"&gt;4229&lt;/D&gt;&lt;D xsi:type="xsd:double"&gt;4229&lt;/D&gt;&lt;D xsi:type="xsd:double"&gt;4229&lt;/D&gt;&lt;D xsi:type="xsd:double"&gt;4309&lt;/D&gt;&lt;D xsi:type="xsd:double"&gt;4354&lt;/D&gt;&lt;D xsi:type="xsd:double"&gt;4323&lt;/D&gt;&lt;D xsi:type="xsd:double"&gt;4363&lt;/D&gt;&lt;D xsi:type="xsd:double"&gt;4329&lt;/D&gt;&lt;D xsi:type="xsd:double"&gt;4329&lt;/D&gt;&lt;D xsi:type="xsd:double"&gt;4329&lt;/D&gt;&lt;D xsi:type="xsd:double"&gt;4227&lt;/D&gt;&lt;D xsi:type="xsd:double"&gt;4117&lt;/D&gt;&lt;D xsi:type="xsd:double"&gt;4187&lt;/D&gt;&lt;D xsi:type="xsd:double"&gt;4065&lt;/D&gt;&lt;D xsi:type="xsd:double"&gt;4144&lt;/D&gt;&lt;D xsi:type="xsd:double"&gt;4144&lt;/D&gt;&lt;D xsi:type="xsd:double"&gt;4144&lt;/D&gt;&lt;D xsi:type="xsd:double"&gt;4165&lt;/D&gt;&lt;D xsi:type="xsd:double"&gt;4165&lt;/D&gt;&lt;D xsi:type="xsd:double"&gt;4185&lt;/D&gt;&lt;D xsi:type="xsd:double"&gt;4180&lt;/D&gt;&lt;D xsi:type="xsd:double"&gt;4137&lt;/D&gt;&lt;D xsi:type="xsd:double"&gt;4137&lt;/D&gt;&lt;D xsi:type="xsd:double"&gt;4137&lt;/D&gt;&lt;D xsi:type="xsd:double"&gt;4205&lt;/D&gt;&lt;D xsi:type="xsd:double"&gt;4255&lt;/D&gt;&lt;D xsi:type="xsd:double"&gt;4290&lt;/D&gt;&lt;D xsi:type="xsd:double"&gt;4263&lt;/D&gt;&lt;D xsi:type="xsd:double"&gt;4337&lt;/D&gt;&lt;D xsi:type="xsd:double"&gt;4337&lt;/D&gt;&lt;D xsi:type="xsd:double"&gt;4337&lt;/D&gt;&lt;D xsi:type="xsd:double"&gt;4320&lt;/D&gt;&lt;D xsi:type="xsd:double"&gt;4341&lt;/D&gt;&lt;D xsi:type="xsd:double"&gt;4245&lt;/D&gt;&lt;D xsi:type="xsd:double"&gt;4137&lt;/D&gt;&lt;D xsi:type="xsd:double"&gt;4135&lt;/D&gt;&lt;D xsi:type="xsd:double"&gt;4135&lt;/D&gt;&lt;D xsi:type="xsd:double"&gt;4135&lt;/D&gt;&lt;D xsi:type="xsd:double"&gt;4144&lt;/D&gt;&lt;D xsi:type="xsd:double"&gt;4257&lt;/D&gt;&lt;D xsi:type="xsd:double"&gt;4336&lt;/D&gt;&lt;D xsi:type="xsd:double"&gt;4346&lt;/D&gt;&lt;D xsi:type="xsd:double"&gt;4556&lt;/D&gt;&lt;D xsi:type="xsd:double"&gt;4556&lt;/D&gt;&lt;D xsi:type="xsd:double"&gt;4556&lt;/D&gt;&lt;D xsi:type="xsd:double"&gt;4512&lt;/D&gt;&lt;D xsi:type="xsd:double"&gt;4539&lt;/D&gt;&lt;D xsi:type="xsd:double"&gt;4547&lt;/D&gt;&lt;D xsi:type="xsd:double"&gt;4485&lt;/D&gt;&lt;D xsi:type="xsd:double"&gt;4493&lt;/D&gt;&lt;D xsi:type="xsd:double"&gt;4493&lt;/D&gt;&lt;D xsi:type="xsd:double"&gt;4493&lt;/D&gt;&lt;D xsi:type="xsd:double"&gt;4479&lt;/D&gt;&lt;D xsi:type="xsd:double"&gt;4503&lt;/D&gt;&lt;D xsi:type="xsd:double"&gt;4440&lt;/D&gt;&lt;D xsi:type="xsd:double"&gt;4450&lt;/D&gt;&lt;D xsi:type="xsd:double"&gt;4495&lt;/D&gt;&lt;D xsi:type="xsd:double"&gt;4495&lt;/D&gt;&lt;D xsi:type="xsd:double"&gt;4495&lt;/D&gt;&lt;D xsi:type="xsd:double"&gt;4563&lt;/D&gt;&lt;D xsi:type="xsd:double"&gt;4589&lt;/D&gt;&lt;D xsi:type="xsd:double"&gt;4589&lt;/D&gt;&lt;D xsi:type="xsd:double"&gt;4589&lt;/D&gt;&lt;D xsi:type="xsd:double"&gt;4589&lt;/D&gt;&lt;D xsi:type="xsd:double"&gt;4589&lt;/D&gt;&lt;D xsi:type="xsd:double"&gt;4589&lt;/D&gt;&lt;D xsi:type="xsd:double"&gt;4609&lt;/D&gt;&lt;D xsi:type="xsd:double"&gt;4737&lt;/D&gt;&lt;D xsi:type="xsd:double"&gt;4729&lt;/D&gt;&lt;D xsi:type="xsd:double"&gt;4637&lt;/D&gt;&lt;D xsi:type="xsd:double"&gt;4744&lt;/D&gt;&lt;D xsi:type="xsd:double"&gt;4744&lt;/D&gt;&lt;D xsi:type="xsd:double"&gt;4744&lt;/D&gt;&lt;D xsi:type="xsd:double"&gt;4751&lt;/D&gt;&lt;D xsi:type="xsd:double"&gt;4742&lt;/D&gt;&lt;D xsi:type="xsd:double"&gt;4765&lt;/D&gt;&lt;D xsi:type="xsd:double"&gt;4845&lt;/D&gt;&lt;D xsi:type="xsd:double"&gt;4877&lt;/D&gt;&lt;D xsi:type="xsd:double"&gt;4877&lt;/D&gt;&lt;D xsi:type="xsd:double"&gt;4877&lt;/D&gt;&lt;D xsi:type="xsd:double"&gt;4845&lt;/D&gt;&lt;D xsi:type="xsd:double"&gt;4880&lt;/D&gt;&lt;D xsi:type="xsd:double"&gt;4802&lt;/D&gt;&lt;D xsi:type="xsd:double"&gt;4761&lt;/D&gt;&lt;D xsi:type="xsd:double"&gt;4810&lt;/D&gt;&lt;D xsi:type="xsd:double"&gt;4810&lt;/D&gt;&lt;D xsi:type="xsd:double"&gt;4810&lt;/D&gt;&lt;D xsi:type="xsd:double"&gt;4971&lt;/D&gt;&lt;D xsi:type="xsd:double"&gt;4955&lt;/D&gt;&lt;D xsi:type="xsd:double"&gt;4920&lt;/D&gt;&lt;D xsi:type="xsd:double"&gt;4813&lt;/D&gt;&lt;D xsi:type="xsd:double"&gt;4947&lt;/D&gt;&lt;D xsi:type="xsd:double"&gt;4947&lt;/D&gt;&lt;D xsi:type="xsd:double"&gt;4947&lt;/D&gt;&lt;D xsi:type="xsd:double"&gt;5075&lt;/D&gt;&lt;D xsi:type="xsd:double"&gt;5236&lt;/D&gt;&lt;D xsi:type="xsd:double"&gt;5230&lt;/D&gt;&lt;D xsi:type="xsd:double"&gt;5212&lt;/D&gt;&lt;D xsi:type="xsd:double"&gt;5374&lt;/D&gt;&lt;D xsi:type="xsd:double"&gt;5374&lt;/D&gt;&lt;D xsi:type="xsd:double"&gt;5374&lt;/D&gt;&lt;D xsi:type="xsd:double"&gt;5447&lt;/D&gt;&lt;D xsi:type="xsd:double"&gt;5515&lt;/D&gt;&lt;D xsi:type="xsd:double"&gt;5674&lt;/D&gt;&lt;D xsi:type="xsd:double"&gt;5663&lt;/D&gt;&lt;D xsi:type="xsd:double"&gt;5670&lt;/D&gt;&lt;D xsi:type="xsd:double"&gt;5670&lt;/D&gt;&lt;D xsi:type="xsd:double"&gt;5670&lt;/D&gt;&lt;D xsi:type="xsd:double"&gt;5678&lt;/D&gt;&lt;D xsi:type="xsd:double"&gt;5814&lt;/D&gt;&lt;D xsi:type="xsd:double"&gt;5710&lt;/D&gt;&lt;D xsi:type="xsd:double"&gt;5900&lt;/D&gt;&lt;D xsi:type="xsd:double"&gt;5898&lt;/D&gt;&lt;D xsi:type="xsd:double"&gt;5898&lt;/D&gt;&lt;D xsi:type="xsd:double"&gt;5898&lt;/D&gt;&lt;D xsi:type="xsd:double"&gt;5687&lt;/D&gt;&lt;D xsi:type="xsd:double"&gt;5730&lt;/D&gt;&lt;D xsi:type="xsd:double"&gt;5730&lt;/D&gt;&lt;D xsi:type="xsd:double"&gt;5813&lt;/D&gt;&lt;D xsi:type="xsd:double"&gt;5726&lt;/D&gt;&lt;D xsi:type="xsd:double"&gt;5726&lt;/D&gt;&lt;D xsi:type="xsd:double"&gt;5726&lt;/D&gt;&lt;D xsi:type="xsd:double"&gt;5804&lt;/D&gt;&lt;D xsi:type="xsd:double"&gt;5738&lt;/D&gt;&lt;D xsi:type="xsd:double"&gt;5697&lt;/D&gt;&lt;D xsi:type="xsd:double"&gt;5683&lt;/D&gt;&lt;D xsi:type="xsd:double"&gt;5588&lt;/D&gt;&lt;D xsi:type="xsd:double"&gt;5588&lt;/D&gt;&lt;D xsi:type="xsd:double"&gt;5588&lt;/D&gt;&lt;D xsi:type="xsd:double"&gt;5603&lt;/D&gt;&lt;D xsi:type="xsd:double"&gt;5575&lt;/D&gt;&lt;D xsi:type="xsd:double"&gt;5523&lt;/D&gt;&lt;D xsi:type="xsd:double"&gt;5524&lt;/D&gt;&lt;D xsi:type="xsd:double"&gt;5520&lt;/D&gt;&lt;D xsi:type="xsd:double"&gt;5520&lt;/D&gt;&lt;D xsi:type="xsd:double"&gt;5520&lt;/D&gt;&lt;D xsi:type="xsd:double"&gt;5520&lt;/D&gt;&lt;D xsi:type="xsd:double"&gt;5496&lt;/D&gt;&lt;D xsi:type="xsd:double"&gt;5584&lt;/D&gt;&lt;D xsi:type="xsd:double"&gt;5575&lt;/D&gt;&lt;D xsi:type="xsd:double"&gt;5561&lt;/D&gt;&lt;D xsi:type="xsd:double"&gt;5561&lt;/D&gt;&lt;D xsi:type="xsd:double"&gt;5561&lt;/D&gt;&lt;D xsi:type="xsd:double"&gt;5624&lt;/D&gt;&lt;D xsi:type="xsd:double"&gt;5639&lt;/D&gt;&lt;D xsi:type="xsd:double"&gt;5645&lt;/D&gt;&lt;D xsi:type="xsd:double"&gt;5636&lt;/D&gt;&lt;D xsi:type="xsd:double"&gt;5619&lt;/D&gt;&lt;D xsi:type="xsd:double"&gt;5619&lt;/D&gt;&lt;D xsi:type="xsd:double"&gt;5619&lt;/D&gt;&lt;D xsi:type="xsd:double"&gt;5754&lt;/D&gt;&lt;D xsi:type="xsd:double"&gt;5808&lt;/D&gt;&lt;D xsi:type="xsd:double"&gt;5707&lt;/D&gt;&lt;D xsi:type="xsd:double"&gt;5607&lt;/D&gt;&lt;D xsi:type="xsd:double"&gt;5705&lt;/D&gt;&lt;D xsi:type="xsd:double"&gt;5705&lt;/D&gt;&lt;D xsi:type="xsd:double"&gt;5705&lt;/D&gt;&lt;D xsi:type="xsd:double"&gt;5601&lt;/D&gt;&lt;D xsi:type="xsd:double"&gt;5668&lt;/D&gt;&lt;D xsi:type="xsd:double"&gt;5680&lt;/D&gt;&lt;D xsi:type="xsd:double"&gt;5766&lt;/D&gt;&lt;D xsi:type="xsd:double"&gt;5766&lt;/D&gt;&lt;D xsi:type="xsd:double"&gt;5766&lt;/D&gt;&lt;D xsi:type="xsd:double"&gt;5766&lt;/D&gt;&lt;D xsi:type="xsd:double"&gt;5761&lt;/D&gt;&lt;D xsi:type="xsd:double"&gt;5753&lt;/D&gt;&lt;D xsi:type="xsd:double"&gt;5649&lt;/D&gt;&lt;D xsi:type="xsd:double"&gt;5524&lt;/D&gt;&lt;D xsi:type="xsd:double"&gt;5483&lt;/D&gt;&lt;D xsi:type="xsd:double"&gt;5483&lt;/D&gt;&lt;D xsi:type="xsd:double"&gt;5483&lt;/D&gt;&lt;D xsi:type="xsd:double"&gt;5505&lt;/D&gt;&lt;D xsi:type="xsd:double"&gt;5536&lt;/D&gt;&lt;D xsi:type="xsd:double"&gt;5479&lt;/D&gt;&lt;D xsi:type="xsd:double"&gt;5508&lt;/D&gt;&lt;D xsi:type="xsd:double"&gt;5419&lt;/D&gt;&lt;D xsi:type="xsd:double"&gt;5419&lt;/D&gt;&lt;D xsi:type="xsd:double"&gt;5419&lt;/D&gt;&lt;D xsi:type="xsd:double"&gt;5525&lt;/D&gt;&lt;D xsi:type="xsd:double"&gt;5543&lt;/D&gt;&lt;D xsi:type="xsd:double"&gt;5512&lt;/D&gt;&lt;D xsi:type="xsd:double"&gt;5496&lt;/D&gt;&lt;D xsi:type="xsd:double"&gt;5636&lt;/D&gt;&lt;D xsi:type="xsd:double"&gt;5636&lt;/D&gt;&lt;D xsi:type="xsd:double"&gt;5636&lt;/D&gt;&lt;D xsi:type="xsd:double"&gt;5683&lt;/D&gt;&lt;D xsi:type="xsd:double"&gt;5688&lt;/D&gt;&lt;D xsi:type="xsd:double"&gt;5783&lt;/D&gt;&lt;D xsi:type="xsd:double"&gt;5870&lt;/D&gt;&lt;D xsi:type="xsd:double"&gt;5777&lt;/D&gt;&lt;D xsi:type="xsd:double"&gt;5777&lt;/D&gt;&lt;D xsi:type="xsd:double"&gt;5777&lt;/D&gt;&lt;D xsi:type="xsd:double"&gt;5798&lt;/D&gt;&lt;D xsi:type="xsd:double"&gt;5740&lt;/D&gt;&lt;D xsi:type="xsd:double"&gt;5637&lt;/D&gt;&lt;D xsi:type="xsd:double"&gt;5702&lt;/D&gt;&lt;D xsi:type="xsd:double"&gt;5814&lt;/D&gt;&lt;D xsi:type="xsd:double"&gt;5814&lt;/D&gt;&lt;D xsi:type="xsd:double"&gt;5814&lt;/D&gt;&lt;D xsi:type="xsd:double"&gt;5814&lt;/D&gt;&lt;D xsi:type="xsd:double"&gt;5760&lt;/D&gt;&lt;D xsi:type="xsd:double"&gt;5774&lt;/D&gt;&lt;D xsi:type="xsd:double"&gt;5710&lt;/D&gt;&lt;D xsi:type="xsd:double"&gt;5621&lt;/D&gt;&lt;D xsi:type="xsd:double"&gt;5621&lt;/D&gt;&lt;D xsi:type="xsd:double"&gt;5621&lt;/D&gt;&lt;D xsi:type="xsd:double"&gt;5688&lt;/D&gt;&lt;D xsi:type="xsd:double"&gt;5698&lt;/D&gt;&lt;D xsi:type="xsd:double"&gt;5656&lt;/D&gt;&lt;D xsi:type="xsd:double"&gt;5630&lt;/D&gt;&lt;D xsi:type="xsd:double"&gt;5524&lt;/D&gt;&lt;D xsi:type="xsd:double"&gt;5524&lt;/D&gt;&lt;D xsi:type="xsd:double"&gt;5524&lt;/D&gt;&lt;D xsi:type="xsd:double"&gt;5501&lt;/D&gt;&lt;D xsi:type="xsd:double"&gt;5377&lt;/D&gt;&lt;D xsi:type="xsd:double"&gt;5179&lt;/D&gt;&lt;D xsi:type="xsd:double"&gt;5189&lt;/D&gt;&lt;D xsi:type="xsd:double"&gt;5270&lt;/D&gt;&lt;D xsi:type="xsd:double"&gt;5270&lt;/D&gt;&lt;D xsi:type="xsd:double"&gt;5270&lt;/D&gt;&lt;D xsi:type="xsd:double"&gt;5270&lt;/D&gt;&lt;D xsi:type="xsd:double"&gt;5582&lt;/D&gt;&lt;D xsi:type="xsd:double"&gt;5531&lt;/D&gt;&lt;D xsi:type="xsd:double"&gt;5491&lt;/D&gt;&lt;D xsi:type="xsd:double"&gt;5449&lt;/D&gt;&lt;D xsi:type="xsd:double"&gt;5449&lt;/D&gt;&lt;D xsi:type="xsd:double"&gt;5449&lt;/D&gt;&lt;D xsi:type="xsd:double"&gt;5433&lt;/D&gt;&lt;D xsi:type="xsd:double"&gt;5505&lt;/D&gt;&lt;D xsi:type="xsd:double"&gt;5476&lt;/D&gt;&lt;D xsi:type="xsd:double"&gt;5342&lt;/D&gt;&lt;D xsi:type="xsd:double"&gt;5365&lt;/D&gt;&lt;D xsi:type="xsd:double"&gt;5365&lt;/D&gt;&lt;D xsi:type="xsd:double"&gt;5365&lt;/D&gt;&lt;D xsi:type="xsd:double"&gt;5303&lt;/D&gt;&lt;D xsi:type="xsd:double"&gt;5356&lt;/D&gt;&lt;D xsi:type="xsd:double"&gt;5481&lt;/D&gt;&lt;D xsi:type="xsd:double"&gt;5401&lt;/D&gt;&lt;D xsi:type="xsd:double"&gt;5469&lt;/D&gt;&lt;D xsi:type="xsd:double"&gt;5469&lt;/D&gt;&lt;D xsi:type="xsd:double"&gt;5469&lt;/D&gt;&lt;D xsi:type="xsd:double"&gt;5367&lt;/D&gt;&lt;D xsi:type="xsd:double"&gt;5411&lt;/D&gt;&lt;D xsi:type="xsd:double"&gt;5603&lt;/D&gt;&lt;D xsi:type="xsd:double"&gt;5654&lt;/D&gt;&lt;D xsi:type="xsd:double"&gt;5654&lt;/D&gt;&lt;D xsi:type="xsd:double"&gt;5654&lt;/D&gt;&lt;D xsi:type="xsd:double"&gt;5654&lt;/D&gt;&lt;D xsi:type="xsd:double"&gt;5827&lt;/D&gt;&lt;D xsi:type="xsd:double"&gt;5837&lt;/D&gt;&lt;D xsi:type="xsd:double"&gt;5770&lt;/D&gt;&lt;D xsi:type="xsd:double"&gt;5855&lt;/D&gt;&lt;D xsi:type="xsd:double"&gt;5868&lt;/D&gt;&lt;D xsi:type="xsd:double"&gt;5868&lt;/D&gt;&lt;D xsi:type="xsd:double"&gt;5868&lt;/D&gt;&lt;D xsi:type="xsd:double"&gt;5928&lt;/D&gt;&lt;D xsi:type="xsd:double"&gt;5997&lt;/D&gt;&lt;D xsi:type="xsd:double"&gt;6048&lt;/D&gt;&lt;D xsi:type="xsd:double"&gt;6038&lt;/D&gt;&lt;D xsi:type="xsd:double"&gt;6143&lt;/D&gt;&lt;D xsi:type="xsd:double"&gt;6143&lt;/D&gt;&lt;D xsi:type="xsd:double"&gt;6143&lt;/D&gt;&lt;D xsi:type="xsd:double"&gt;6201&lt;/D&gt;&lt;D xsi:type="xsd:double"&gt;6050&lt;/D&gt;&lt;D xsi:type="xsd:double"&gt;5990&lt;/D&gt;&lt;D xsi:type="xsd:double"&gt;5990&lt;/D&gt;&lt;D xsi:type="xsd:double"&gt;6019&lt;/D&gt;&lt;D xsi:type="xsd:double"&gt;6019&lt;/D&gt;&lt;D xsi:type="xsd:double"&gt;6019&lt;/D&gt;&lt;D xsi:type="xsd:double"&gt;5994&lt;/D&gt;&lt;D xsi:type="xsd:double"&gt;5917&lt;/D&gt;&lt;D xsi:type="xsd:double"&gt;5875&lt;/D&gt;&lt;D xsi:type="xsd:double"&gt;5773&lt;/D&gt;&lt;D xsi:type="xsd:double"&gt;5921&lt;/D&gt;&lt;D xsi:type="xsd:double"&gt;5921&lt;/D&gt;&lt;D xsi:type="xsd:double"&gt;5921&lt;/D&gt;&lt;D xsi:type="xsd:double"&gt;5851&lt;/D&gt;&lt;D xsi:type="xsd:double"&gt;5866&lt;/D&gt;&lt;D xsi:type="xsd:double"&gt;5893&lt;/D&gt;&lt;D xsi:type="xsd:double"&gt;5860&lt;/D&gt;&lt;D xsi:type="xsd:double"&gt;5777&lt;/D&gt;&lt;D xsi:type="xsd:double"&gt;5777&lt;/D&gt;&lt;D xsi:type="xsd:double"&gt;5777&lt;/D&gt;&lt;D xsi:type="xsd:double"&gt;5871&lt;/D&gt;&lt;D xsi:type="xsd:double"&gt;5898&lt;/D&gt;&lt;D xsi:type="xsd:double"&gt;5866&lt;/D&gt;&lt;D xsi:type="xsd:double"&gt;5786&lt;/D&gt;&lt;D xsi:type="xsd:double"&gt;5820&lt;/D&gt;&lt;D xsi:type="xsd:double"&gt;5820&lt;/D&gt;&lt;D xsi:type="xsd:double"&gt;5820&lt;/D&gt;&lt;D xsi:type="xsd:double"&gt;5776&lt;/D&gt;&lt;D xsi:type="xsd:double"&gt;5814&lt;/D&gt;&lt;D xsi:type="xsd:double"&gt;5885&lt;/D&gt;&lt;D xsi:type="xsd:double"&gt;5755&lt;/D&gt;&lt;D xsi:type="xsd:double"&gt;5811&lt;/D&gt;&lt;D xsi:type="xsd:double"&gt;5811&lt;/D&gt;&lt;D xsi:type="xsd:double"&gt;5811&lt;/D&gt;&lt;D xsi:type="xsd:double"&gt;5809&lt;/D&gt;&lt;D xsi:type="xsd:double"&gt;5808&lt;/D&gt;&lt;D xsi:type="xsd:double"&gt;5857&lt;/D&gt;&lt;D xsi:type="xsd:double"&gt;5816&lt;/D&gt;&lt;D xsi:type="xsd:double"&gt;5828&lt;/D&gt;&lt;D xsi:type="</t>
        </r>
      </text>
    </comment>
    <comment ref="A63" authorId="0" shapeId="0">
      <text>
        <r>
          <rPr>
            <b/>
            <sz val="9"/>
            <color indexed="81"/>
            <rFont val="Tahoma"/>
            <family val="2"/>
          </rPr>
          <t>xsd:double"&gt;5828&lt;/D&gt;&lt;D xsi:type="xsd:double"&gt;5828&lt;/D&gt;&lt;D xsi:type="xsd:double"&gt;5828&lt;/D&gt;&lt;D xsi:type="xsd:double"&gt;5828&lt;/D&gt;&lt;D xsi:type="xsd:double"&gt;5828&lt;/D&gt;&lt;D xsi:type="xsd:double"&gt;5821&lt;/D&gt;&lt;/FQL&gt;&lt;FQL&gt;&lt;Q&gt;GOOGL-US^FG_PRICE_LOW(20201231,20240104,D)&lt;/Q&gt;&lt;R&gt;1100&lt;/R&gt;&lt;C&gt;1&lt;/C&gt;&lt;D xsi:type="xsd:double"&gt;86.8045&lt;/D&gt;&lt;D xsi:type="xsd:double"&gt;86.8045&lt;/D&gt;&lt;D xsi:type="xsd:double"&gt;86.8045&lt;/D&gt;&lt;D xsi:type="xsd:double"&gt;86.8045&lt;/D&gt;&lt;D xsi:type="xsd:double"&gt;85.357&lt;/D&gt;&lt;D xsi:type="xsd:double"&gt;85.845&lt;/D&gt;&lt;D xsi:type="xsd:double"&gt;84.80508&lt;/D&gt;&lt;D xsi:type="xsd:double"&gt;86.338005&lt;/D&gt;&lt;D xsi:type="xsd:double"&gt;88.061&lt;/D&gt;&lt;D xsi:type="xsd:double"&gt;88.061&lt;/D&gt;&lt;D xsi:type="xsd:double"&gt;88.061&lt;/D&gt;&lt;D xsi:type="xsd:double"&gt;87.607&lt;/D&gt;&lt;D xsi:type="xsd:double"&gt;85.81875&lt;/D&gt;&lt;D xsi:type="xsd:double"&gt;86.366&lt;/D&gt;&lt;D xsi:type="xsd:double"&gt;86.3035&lt;/D&gt;&lt;D xsi:type="xsd:double"&gt;85.5855&lt;/D&gt;&lt;D xsi:type="xsd:double"&gt;85.5855&lt;/D&gt;&lt;D xsi:type="xsd:double"&gt;85.5855&lt;/D&gt;&lt;D xsi:type="xsd:double"&gt;85.5855&lt;/D&gt;&lt;D xsi:type="xsd:double"&gt;86.6415&lt;/D&gt;&lt;D xsi:type="xsd:double"&gt;90.9755&lt;/D&gt;&lt;D xsi:type="xsd:double"&gt;93.970505&lt;/D&gt;&lt;D xsi:type="xsd:double"&gt;93.82475&lt;/D&gt;&lt;D xsi:type="xsd:double"&gt;93.82475&lt;/D&gt;&lt;D xsi:type="xsd:double"&gt;93.82475&lt;/D&gt;&lt;D xsi:type="xsd:double"&gt;92.958&lt;/D&gt;&lt;D xsi:type="xsd:double"&gt;93.8065&lt;/D&gt;&lt;D xsi:type="xsd:double"&gt;89.864006&lt;/D&gt;&lt;D xsi:type="xsd:double"&gt;91.55&lt;/D&gt;&lt;D xsi:type="xsd:double"&gt;90.078&lt;/D&gt;&lt;D xsi:type="xsd:double"&gt;90.078&lt;/D&gt;&lt;D xsi:type="xsd:double"&gt;90.078&lt;/D&gt;&lt;D xsi:type="xsd:double"&gt;92.22925&lt;/D&gt;&lt;D xsi:type="xsd:double"&gt;95.318504&lt;/D&gt;&lt;D xsi:type="xsd:double"&gt;100.677505&lt;/D&gt;&lt;D xsi:type="xsd:double"&gt;101.755&lt;/D&gt;&lt;D xsi:type="xsd:double"&gt;102.5&lt;/D&gt;&lt;D xsi:type="xsd:double"&gt;102.5&lt;/D&gt;&lt;D xsi:type="xsd:double"&gt;102.5&lt;/D&gt;&lt;D xsi:type="xsd:double"&gt;103.1675&lt;/D&gt;&lt;D xsi:type="xsd:double"&gt;103.5&lt;/D&gt;&lt;D xsi:type="xsd:double"&gt;102.612&lt;/D&gt;&lt;D xsi:type="xsd:double"&gt;103.44301&lt;/D&gt;&lt;D xsi:type="xsd:double"&gt;103.678505&lt;/D&gt;&lt;D xsi:type="xsd:double"&gt;103.678505&lt;/D&gt;&lt;D xsi:type="xsd:double"&gt;103.678505&lt;/D&gt;&lt;D xsi:type="xsd:double"&gt;103.678505&lt;/D&gt;&lt;D xsi:type="xsd:double"&gt;104.5875&lt;/D&gt;&lt;D xsi:type="xsd:double"&gt;104.4175&lt;/D&gt;&lt;D xsi:type="xsd:double"&gt;104.666504&lt;/D&gt;&lt;D xsi:type="xsd:double"&gt;104.1715&lt;/D&gt;&lt;D xsi:type="xsd:double"&gt;104.1715&lt;/D&gt;&lt;D xsi:type="xsd:double"&gt;104.1715&lt;/D&gt;&lt;D xsi:type="xsd:double"&gt;102.4&lt;/D&gt;&lt;D xsi:type="xsd:double"&gt;99.5115&lt;/D&gt;&lt;D xsi:type="xsd:double"&gt;101.3765&lt;/D&gt;&lt;D xsi:type="xsd:double"&gt;100.3245&lt;/D&gt;&lt;D xsi:type="xsd:double"&gt;100.0505&lt;/D&gt;&lt;D xsi:type="xsd:double"&gt;100.0505&lt;/D&gt;&lt;D xsi:type="xsd:double"&gt;100.0505&lt;/D&gt;&lt;D xsi:type="xsd:double"&gt;101.721&lt;/D&gt;&lt;D xsi:type="xsd:double"&gt;102.833496&lt;/D&gt;&lt;D xsi:type="xsd:double"&gt;99.700005&lt;/D&gt;&lt;D xsi:type="xsd:double"&gt;100.27151&lt;/D&gt;&lt;D xsi:type="xsd:double"&gt;101.38887&lt;/D&gt;&lt;D xsi:type="xsd:double"&gt;101.38887&lt;/D&gt;&lt;D xsi:type="xsd:double"&gt;101.38887&lt;/D&gt;&lt;D xsi:type="xsd:double"&gt;100.2595&lt;/D&gt;&lt;D xsi:type="xsd:double"&gt;101.78&lt;/D&gt;&lt;D xsi:type="xsd:double"&gt;100.9665&lt;/D&gt;&lt;D xsi:type="xsd:double"&gt;102.8225&lt;/D&gt;&lt;D xsi:type="xsd:double"&gt;101.621&lt;/D&gt;&lt;D xsi:type="xsd:double"&gt;101.621&lt;/D&gt;&lt;D xsi:type="xsd:double"&gt;101.621&lt;/D&gt;&lt;D xsi:type="xsd:double"&gt;101.3895&lt;/D&gt;&lt;D xsi:type="xsd:double"&gt;102.9645&lt;/D&gt;&lt;D xsi:type="xsd:double"&gt;102.20609&lt;/D&gt;&lt;D xsi:type="xsd:double"&gt;100.95901&lt;/D&gt;&lt;D xsi:type="xsd:double"&gt;100.14651&lt;/D&gt;&lt;D xsi:type="xsd:double"&gt;100.14651&lt;/D&gt;&lt;D xsi:type="xsd:double"&gt;100.14651&lt;/D&gt;&lt;D xsi:type="xsd:double"&gt;100.700005&lt;/D&gt;&lt;D xsi:type="xsd:double"&gt;101.40001&lt;/D&gt;&lt;D xsi:type="xsd:double"&gt;101.450005&lt;/D&gt;&lt;D xsi:type="xsd:double"&gt;99.8045&lt;/D&gt;&lt;D xsi:type="xsd:double"&gt;100.1925&lt;/D&gt;&lt;D xsi:type="xsd:double"&gt;100.1925&lt;/D&gt;&lt;D xsi:type="xsd:double"&gt;100.1925&lt;/D&gt;&lt;D xsi:type="xsd:double"&gt;100.2725&lt;/D&gt;&lt;D xsi:type="xsd:double"&gt;101.8075&lt;/D&gt;&lt;D xsi:type="xsd:double"&gt;102.35&lt;/D&gt;&lt;D xsi:type="xsd:double"&gt;104.571495&lt;/D&gt;&lt;D xsi:type="xsd:double"&gt;104.571495&lt;/D&gt;&lt;D xsi:type="xsd:double"&gt;104.571495&lt;/D&gt;&lt;D xsi:type="xsd:double"&gt;104.571495&lt;/D&gt;&lt;D xsi:type="xsd:double"&gt;107.260254&lt;/D&gt;&lt;D xsi:type="xsd:double"&gt;110.0895&lt;/D&gt;&lt;D xsi:type="xsd:double"&gt;110.65501&lt;/D&gt;&lt;D xsi:type="xsd:double"&gt;112.150505&lt;/D&gt;&lt;D xsi:type="xsd:double"&gt;111.86275&lt;/D&gt;&lt;D xsi:type="xsd:double"&gt;111.86275&lt;/D&gt;&lt;D xsi:type="xsd:double"&gt;111.86275&lt;/D&gt;&lt;D xsi:type="xsd:double"&gt;111.39101&lt;/D&gt;&lt;D xsi:type="xsd:double"&gt;112.152504&lt;/D&gt;&lt;D xsi:type="xsd:double"&gt;111.80074&lt;/D&gt;&lt;D xsi:type="xsd:double"&gt;112.558495&lt;/D&gt;&lt;D xsi:type="xsd:double"&gt;113.546&lt;/D&gt;&lt;D xsi:type="xsd:double"&gt;113.546&lt;/D&gt;&lt;D xsi:type="xsd:double"&gt;113.546&lt;/D&gt;&lt;D xsi:type="xsd:double"&gt;113.508995&lt;/D&gt;&lt;D xsi:type="xsd:double"&gt;112.85601&lt;/D&gt;&lt;D xsi:type="xsd:double"&gt;112.241005&lt;/D&gt;&lt;D xsi:type="xsd:double"&gt;112.01601&lt;/D&gt;&lt;D xsi:type="xsd:double"&gt;113.0625&lt;/D&gt;&lt;D xsi:type="xsd:double"&gt;113.0625&lt;/D&gt;&lt;D xsi:type="xsd:double"&gt;113.0625&lt;/D&gt;&lt;D xsi:type="xsd:double"&gt;114.865746&lt;/D&gt;&lt;D xsi:type="xsd:double"&gt;114.308&lt;/D&gt;&lt;D xsi:type="xsd:double"&gt;117.661&lt;/D&gt;&lt;D xsi:type="xsd:double"&gt;118.692505&lt;/D&gt;&lt;D xsi:type="xsd:double"&gt;117.328&lt;/D&gt;&lt;D xsi:type="xsd:double"&gt;117.328&lt;/D&gt;&lt;D xsi:type="xsd:double"&gt;117.328&lt;/D&gt;&lt;D xsi:type="xsd:double"&gt;116.775&lt;/D&gt;&lt;D xsi:type="xsd:double"&gt;112.834&lt;/D&gt;&lt;D xsi:type="xsd:double"&gt;115.414&lt;/D&gt;&lt;D xsi:type="xsd:double"&gt;114.65209&lt;/D&gt;&lt;D xsi:type="xsd:double"&gt;117.307755&lt;/D&gt;&lt;D xsi:type="xsd:double"&gt;117.307755&lt;/D&gt;&lt;D xsi:type="xsd:double"&gt;117.307755&lt;/D&gt;&lt;D xsi:type="xsd:double"&gt;114.227005&lt;/D&gt;&lt;D xsi:type="xsd:double"&gt;111.696&lt;/D&gt;&lt;D xsi:type="xsd:double"&gt;109.68101&lt;/D&gt;&lt;D xsi:type="xsd:double"&gt;110.336&lt;/D&gt;&lt;D xsi:type="xsd:double"&gt;112.5&lt;/D&gt;&lt;D xsi:type="xsd:double"&gt;112.5&lt;/D&gt;&lt;D xsi:type="xsd:double"&gt;112.5&lt;/D&gt;&lt;D xsi:type="xsd:double"&gt;112.775505&lt;/D&gt;&lt;D xsi:type="xsd:double"&gt;113.1095&lt;/D&gt;&lt;D xsi:type="xsd:double"&gt;111.271996&lt;/D&gt;&lt;D xsi:type="xsd:double"&gt;114.176&lt;/D&gt;&lt;D xsi:type="xsd:double"&gt;114.465004&lt;/D&gt;&lt;D xsi:type="xsd:double"&gt;114.465004&lt;/D&gt;&lt;D xsi:type="xsd:double"&gt;114.465004&lt;/D&gt;&lt;D xsi:type="xsd:double"&gt;115.597755&lt;/D&gt;&lt;D xsi:type="xsd:double"&gt;117.75&lt;/D&gt;&lt;D xsi:type="xsd:double"&gt;118.32312&lt;/D&gt;&lt;D xsi:type="xsd:double"&gt;117.813&lt;/D&gt;&lt;D xsi:type="xsd:double"&gt;117.64251&lt;/D&gt;&lt;D xsi:type="xsd:double"&gt;117.64251&lt;/D&gt;&lt;D xsi:type="xsd:double"&gt;117.64251&lt;/D&gt;&lt;D xsi:type="xsd:double"&gt;117.64251&lt;/D&gt;&lt;D xsi:type="xsd:double"&gt;117.714005&lt;/D&gt;&lt;D xsi:type="xsd:double"&gt;117.61775&lt;/D&gt;&lt;D xsi:type="xsd:double"&gt;116.476006&lt;/D&gt;&lt;D xsi:type="xsd:double"&gt;118.1205&lt;/D&gt;&lt;D xsi:type="xsd:double"&gt;118.1205&lt;/D&gt;&lt;D xsi:type="xsd:double"&gt;118.1205&lt;/D&gt;&lt;D xsi:type="xsd:double"&gt;119.05&lt;/D&gt;&lt;D xsi:type="xsd:double"&gt;119.739006&lt;/D&gt;&lt;D xsi:type="xsd:double"&gt;119.84499&lt;/D&gt;&lt;D xsi:type="xsd:double"&gt;120.189&lt;/D&gt;&lt;D xsi:type="xsd:double"&gt;120.948&lt;/D&gt;&lt;D xsi:type="xsd:double"&gt;120.948&lt;/D&gt;&lt;D xsi:type="xsd:double"&gt;120.948&lt;/D&gt;&lt;D xsi:type="xsd:double"&gt;120.9&lt;/D&gt;&lt;D xsi:type="xsd:double"&gt;121.05601&lt;/D&gt;&lt;D xsi:type="xsd:double"&gt;119.46999&lt;/D&gt;&lt;D xsi:type="xsd:double"&gt;120.5&lt;/D&gt;&lt;D xsi:type="xsd:double"&gt;120.01501&lt;/D&gt;&lt;D xsi:type="xsd:double"&gt;120.01501&lt;/D&gt;&lt;D xsi:type="xsd:double"&gt;120.01501&lt;/D&gt;&lt;D xsi:type="xsd:double"&gt;119.8985&lt;/D&gt;&lt;D xsi:type="xsd:double"&gt;121.064&lt;/D&gt;&lt;D xsi:type="xsd:double"&gt;121.834496&lt;/D&gt;&lt;D xsi:type="xsd:double"&gt;122.3&lt;/D&gt;&lt;D xsi:type="xsd:double"&gt;121.56525&lt;/D&gt;&lt;D xsi:type="xsd:double"&gt;121.56525&lt;/D&gt;&lt;D xsi:type="xsd:double"&gt;121.56525&lt;/D&gt;&lt;D xsi:type="xsd:double"&gt;121.40551&lt;/D&gt;&lt;D xsi:type="xsd:double"&gt;121.69075&lt;/D&gt;&lt;D xsi:type="xsd:double"&gt;121.35451&lt;/D&gt;&lt;D xsi:type="xsd:double"&gt;121.531494&lt;/D&gt;&lt;D xsi:type="xsd:double"&gt;123.0595&lt;/D&gt;&lt;D xsi:type="xsd:double"&gt;123.0595&lt;/D&gt;&lt;D xsi:type="xsd:double"&gt;123.0595&lt;/D&gt;&lt;D xsi:type="xsd:double"&gt;123.0595&lt;/D&gt;&lt;D xsi:type="xsd:double"&gt;124.58251&lt;/D&gt;&lt;D xsi:type="xsd:double"&gt;126.15301&lt;/D&gt;&lt;D xsi:type="xsd:double"&gt;124.021996&lt;/D&gt;&lt;D xsi:type="xsd:double"&gt;124.55125&lt;/D&gt;&lt;D xsi:type="xsd:double"&gt;124.55125&lt;/D&gt;&lt;D xsi:type="xsd:double"&gt;124.55125&lt;/D&gt;&lt;D xsi:type="xsd:double"&gt;125.610756&lt;/D&gt;&lt;D xsi:type="xsd:double"&gt;126.6745&lt;/D&gt;&lt;D xsi:type="xsd:double"&gt;127.91447&lt;/D&gt;&lt;D xsi:type="xsd:double"&gt;126.53001&lt;/D&gt;&lt;D xsi:type="xsd:double"&gt;126.1535&lt;/D&gt;&lt;D xsi:type="xsd:double"&gt;126.1535&lt;/D&gt;&lt;D xsi:type="xsd:double"&gt;126.1535&lt;/D&gt;&lt;D xsi:type="xsd:double"&gt;123.505005&lt;/D&gt;&lt;D xsi:type="xsd:double"&gt;124.3505&lt;/D&gt;&lt;D xsi:type="xsd:double"&gt;126.0235&lt;/D&gt;&lt;D xsi:type="xsd:double"&gt;127.49884&lt;/D&gt;&lt;D xsi:type="xsd:double"&gt;129.8005&lt;/D&gt;&lt;D xsi:type="xsd:double"&gt;129.8005&lt;/D&gt;&lt;D xsi:type="xsd:double"&gt;129.8005&lt;/D&gt;&lt;D xsi:type="xsd:double"&gt;132.3015&lt;/D&gt;&lt;D xsi:type="xsd:double"&gt;130.104&lt;/D&gt;&lt;D xsi:type="xsd:double"&gt;135.27751&lt;/D&gt;&lt;D xsi:type="xsd:double"&gt;135.54301&lt;/D&gt;&lt;D xsi:type="xsd:double"&gt;134.255&lt;/D&gt;&lt;D xsi:type="xsd:double"&gt;134.255&lt;/D&gt;&lt;D xsi:type="xsd:double"&gt;134.255&lt;/D&gt;&lt;D xsi:type="xsd:double"&gt;133.79414&lt;/D&gt;&lt;D xsi:type="xsd:double"&gt;133.3195&lt;/D&gt;&lt;D xsi:type="xsd:double"&gt;134.487&lt;/D&gt;&lt;D xsi:type="xsd:double"&gt;134.846&lt;/D&gt;&lt;D xsi:type="xsd:double"&gt;135.21&lt;/D&gt;&lt;D xsi:type="xsd:double"&gt;135.21&lt;/D&gt;&lt;D xsi:type="xsd:double"&gt;135.21&lt;/D&gt;&lt;D xsi:type="xsd:double"&gt;135.33925&lt;/D&gt;&lt;D xsi:type="xsd:double"&gt;136.3645&lt;/D&gt;&lt;D xsi:type="xsd:double"&gt;136.2715&lt;/D&gt;&lt;D xsi:type="xsd:double"&gt;135.4255&lt;/D&gt;&lt;D xsi:type="xsd:double"&gt;137.033&lt;/D&gt;&lt;D xsi:type="xsd:double"&gt;137.033&lt;/D&gt;&lt;D xsi:type="xsd:double"&gt;137.033&lt;/D&gt;&lt;D xsi:type="xsd:double"&gt;135.29875&lt;/D&gt;&lt;D xsi:type="xsd:double"&gt;136.082&lt;/D&gt;&lt;D xsi:type="xsd:double"&gt;135.3215&lt;/D&gt;&lt;D xsi:type="xsd:double"&gt;134.25&lt;/D&gt;&lt;D xsi:type="xsd:double"&gt;135.25&lt;/D&gt;&lt;D xsi:type="xsd:double"&gt;135.25&lt;/D&gt;&lt;D xsi:type="xsd:double"&gt;135.25&lt;/D&gt;&lt;D xsi:type="xsd:double"&gt;137.6075&lt;/D&gt;&lt;D xsi:type="xsd:double"&gt;140.3385&lt;/D&gt;&lt;D xsi:type="xsd:double"&gt;141.376&lt;/D&gt;&lt;D xsi:type="xsd:double"&gt;141.357&lt;/D&gt;&lt;D xsi:type="xsd:double"&gt;141.497&lt;/D&gt;&lt;D xsi:type="xsd:double"&gt;141.497&lt;/D&gt;&lt;D xsi:type="xsd:double"&gt;141.497&lt;/D&gt;&lt;D xsi:type="xsd:double"&gt;144.16301&lt;/D&gt;&lt;D xsi:type="xsd:double"&gt;144.281&lt;/D&gt;&lt;D xsi:type="xsd:double"&gt;144.8835&lt;/D&gt;&lt;D xsi:type="xsd:double"&gt;143.18475&lt;/D&gt;&lt;D xsi:type="xsd:double"&gt;142.4005&lt;/D&gt;&lt;D xsi:type="xsd:double"&gt;142.4005&lt;/D&gt;&lt;D xsi:type="xsd:double"&gt;142.4005&lt;/D&gt;&lt;D xsi:type="xsd:double"&gt;142.4005&lt;/D&gt;&lt;D xsi:type="xsd:double"&gt;143.619&lt;/D&gt;&lt;D xsi:type="xsd:double"&gt;143&lt;/D&gt;&lt;D xsi:type="xsd:double"&gt;143.1775&lt;/D&gt;&lt;D xsi:type="xsd:double"&gt;140.73775&lt;/D&gt;&lt;D xsi:type="xsd:double"&gt;140.73775&lt;/D&gt;&lt;D xsi:type="xsd:double"&gt;140.73775&lt;/D&gt;&lt;D xsi:type="xsd:double"&gt;141.25&lt;/D&gt;&lt;D xsi:type="xsd:double"&gt;141.75&lt;/D&gt;&lt;D xsi:type="xsd:double"&gt;141.3475&lt;/D&gt;&lt;D xsi:type="xsd:double"&gt;142.4015&lt;/D&gt;&lt;D xsi:type="xsd:double"&gt;140.46976&lt;/D&gt;&lt;D xsi:type="xsd:double"&gt;140.46976&lt;/D&gt;&lt;D xsi:type="xsd:double"&gt;140.46976&lt;/D&gt;&lt;D xsi:type="xsd:double"&gt;136.32176&lt;/D&gt;&lt;D xsi:type="xsd:double"&gt;138.278&lt;/D&gt;&lt;D xsi:type="xsd:double"&gt;138.5515&lt;/D&gt;&lt;D xsi:type="xsd:double"&gt;140.4015&lt;/D&gt;&lt;D xsi:type="xsd:double"&gt;140.24101&lt;/D&gt;&lt;D xsi:type="xsd:double"&gt;140.24101&lt;/D&gt;&lt;D xsi:type="xsd:double"&gt;140.24101&lt;/D&gt;&lt;D xsi:type="xsd:double"&gt;140.0675&lt;/D&gt;&lt;D xsi:type="xsd:double"&gt;135.36&lt;/D&gt;&lt;D xsi:type="xsd:double"&gt;133.865&lt;/D&gt;&lt;D xsi:type="xsd:double"&gt;133.55602&lt;/D&gt;&lt;D xsi:type="xsd:double"&gt;134.073&lt;/D&gt;&lt;D xsi:type="xsd:double"&gt;134.073&lt;/D&gt;&lt;D xsi:type="xsd:double"&gt;134.073&lt;/D&gt;&lt;D xsi:type="xsd:double"&gt;131.05&lt;/D&gt;&lt;D xsi:type="xsd:double"&gt;134.041&lt;/D&gt;&lt;D xsi:type="xsd:double"&gt;134.55&lt;/D&gt;&lt;D xsi:type="xsd:double"&gt;138.6512&lt;/D&gt;&lt;D xsi:type="xsd:double"&gt;139.21751&lt;/D&gt;&lt;D xsi:type="xsd:double"&gt;139.21751&lt;/D&gt;&lt;D xsi:type="xsd:double"&gt;139.21751&lt;/D&gt;&lt;D xsi:type="xsd:double"&gt;138.859&lt;/D&gt;&lt;D xsi:type="xsd:double"&gt;135.76&lt;/D&gt;&lt;D xsi:type="xsd:double"&gt;136.51881&lt;/D&gt;&lt;D xsi:type="xsd:double"&gt;138.825&lt;/D&gt;&lt;D xsi:type="xsd:double"&gt;140.755&lt;/D&gt;&lt;D xsi:type="xsd:double"&gt;140.755&lt;/D&gt;&lt;D xsi:type="xsd:double"&gt;140.755&lt;/D&gt;&lt;D xsi:type="xsd:double"&gt;141.06944&lt;/D&gt;&lt;D xsi:type="xsd:double"&gt;142.6&lt;/D&gt;&lt;D xsi:type="xsd:double"&gt;141.37651&lt;/D&gt;&lt;D xsi:type="xsd:double"&gt;140.5&lt;/D&gt;&lt;D xsi:type="xsd:double"&gt;136.05602&lt;/D&gt;&lt;D xsi:type="xsd:double"&gt;136.05602&lt;/D&gt;&lt;D xsi:type="xsd:double"&gt;136.05602&lt;/D&gt;&lt;D xsi:type="xsd:double"&gt;135.424&lt;/D&gt;&lt;D xsi:type="xsd:double"&gt;138.3045&lt;/D&gt;&lt;D xsi:type="xsd:double"&gt;139.40501&lt;/D&gt;&lt;D xsi:type="xsd:double"&gt;144.62675&lt;/D&gt;&lt;D xsi:type="xsd:double"&gt;144.6495&lt;/D&gt;&lt;D xsi:type="xsd:double"&gt;144.6495&lt;/D&gt;&lt;D xsi:type="xsd:double"&gt;144.6495&lt;/D&gt;&lt;D xsi:type="xsd:double"&gt;143.22551&lt;/D&gt;&lt;D xsi:type="xsd:double"&gt;144.3355&lt;/D&gt;&lt;D xsi:type="xsd:double"&gt;144.591&lt;/D&gt;&lt;D xsi:type="xsd:double"&gt;146.308&lt;/D&gt;&lt;D xsi:type="xsd:double"&gt;148.197&lt;/D&gt;&lt;D xsi:type="xsd:double"&gt;148.197&lt;/D&gt;&lt;D xsi:type="xsd:double"&gt;148.197&lt;/D&gt;&lt;D xsi:type="xsd:double"&gt;148.43051&lt;/D&gt;&lt;D xsi:type="xsd:double"&gt;147.24475&lt;/D&gt;&lt;D xsi:type="xsd:double"&gt;144.5375&lt;/D&gt;&lt;D xsi:type="xsd:double"&gt;145.60051&lt;/D&gt;&lt;D xsi:type="xsd:double"&gt;145.41101&lt;/D&gt;&lt;D xsi:type="xsd:double"&gt;145.41101&lt;/D&gt;&lt;D xsi:type="xsd:double"&gt;145.41101&lt;/D&gt;&lt;D xsi:type="xsd:double"&gt;147.575&lt;/D&gt;&lt;D xsi:type="xsd:double"&gt;147.3125&lt;/D&gt;&lt;D xsi:type="xsd:double"&gt;147.24&lt;/D&gt;&lt;D xsi:type="xsd:double"&gt;147.8845&lt;/D&gt;&lt;D xsi:type="xsd:double"&gt;148.899&lt;/D&gt;&lt;D xsi:type="xsd:double"&gt;148.899&lt;/D&gt;&lt;D xsi:type="xsd:double"&gt;148.899&lt;/D&gt;&lt;D xsi:type="xsd:double"&gt;146.1475&lt;/D&gt;&lt;D xsi:type="xsd:double"&gt;144.115&lt;/D&gt;&lt;D xsi:type="xsd:double"&gt;144.373&lt;/D&gt;&lt;D xsi:type="xsd:double"&gt;144.373&lt;/D&gt;&lt;D xsi:type="xsd:double"&gt;141.84251&lt;/D&gt;&lt;D xsi:type="xsd:double"&gt;141.84251&lt;/D&gt;&lt;D xsi:type="xsd:double"&gt;141.84251&lt;/D&gt;&lt;D xsi:type="xsd:double"&gt;143.89351&lt;/D&gt;&lt;D xsi:type="xsd:double"&gt;141.6015&lt;/D&gt;&lt;D xsi:type="xsd:double"&gt;140.912&lt;/D&gt;&lt;D xsi:type="xsd:double"&gt;140.21451&lt;/D&gt;&lt;D xsi:type="xsd:double"&gt;140.30101&lt;/D&gt;&lt;D xsi:type="xsd:double"&gt;140.30101&lt;/D&gt;&lt;D xsi:type="xsd:double"&gt;140.30101&lt;/D&gt;&lt;D xsi:type="xsd:double"&gt;140.15001&lt;/D&gt;&lt;D xsi:type="xsd:double"&gt;145.22751&lt;/D&gt;&lt;D xsi:type="xsd:double"&gt;146.406&lt;/D&gt;&lt;D xsi:type="xsd:double"&gt;147.115&lt;/D&gt;&lt;D xsi:type="xsd:double"&gt;146.70375&lt;/D&gt;&lt;D xsi:type="xsd:double"&gt;146.70375&lt;/D&gt;&lt;D xsi:type="xsd:double"&gt;146.70375&lt;/D&gt;&lt;D xsi:type="xsd:double"&gt;145.5175&lt;/D&gt;&lt;D xsi:type="xsd:double"&gt;141.21475&lt;/D&gt;&lt;D xsi:type="xsd:double"&gt;141.6779&lt;/D&gt;&lt;D xsi:type="xsd:double"&gt;143.607&lt;/D&gt;&lt;D xsi:type="xsd:double"&gt;141.3&lt;/D&gt;&lt;D xsi:type="xsd:double"&gt;141.3&lt;/D&gt;&lt;D xsi:type="xsd:double"&gt;141.3&lt;/D&gt;&lt;D xsi:type="xsd:double"&gt;139.321&lt;/D&gt;&lt;D xsi:type="xsd:double"&gt;140.5025&lt;/D&gt;&lt;D xsi:type="xsd:double"&gt;143.0675&lt;/D&gt;&lt;D xsi:type="xsd:double"&gt;146.45201&lt;/D&gt;&lt;D xsi:type="xsd:double"&gt;146.45201&lt;/D&gt;&lt;D xsi:type="xsd:double"&gt;146.45201&lt;/D&gt;&lt;D xsi:type="xsd:double"&gt;146.45201&lt;/D&gt;&lt;D xsi:type="xsd:double"&gt;147.16925&lt;/D&gt;&lt;D xsi:type="xsd:double"&gt;146.05429&lt;/D&gt;&lt;D xsi:type="xsd:double"&gt;145.6475&lt;/D&gt;&lt;D xsi:type="xsd:double"&gt;145.99449&lt;/D&gt;&lt;D xsi:type="xsd:double"&gt;144.852&lt;/D&gt;&lt;D xsi:type="xsd:double"&gt;144.852&lt;/D&gt;&lt;D xsi:type="xsd:double"&gt;144.852&lt;/D&gt;&lt;D xsi:type="xsd:double"&gt;143.71275&lt;/D&gt;&lt;D xsi:type="xsd:double"&gt;143.71625&lt;/D&gt;&lt;D xsi:type="xsd:double"&gt;137.688&lt;/D&gt;&lt;D xsi:type="xsd:double"&gt;136.5585&lt;/D&gt;&lt;D xsi:type="xsd:double"&gt;135.76651&lt;/D&gt;&lt;D xsi:type="xsd:double"&gt;135.76651&lt;/D&gt;&lt;D xsi:type="xsd:double"&gt;135.76651&lt;/D&gt;&lt;D xsi:type="xsd:double"&gt;133.1645&lt;/D&gt;&lt;D xsi:type="xsd:double"&gt;136.69225&lt;/D&gt;&lt;D xsi:type="xsd:double"&gt;140.6945&lt;/D&gt;&lt;D xsi:type="xsd:double"&gt;138.409&lt;/D&gt;&lt;D xsi:type="xsd:double"&gt;136.9985&lt;/D&gt;&lt;D xsi:type="xsd:double"&gt;136.9985&lt;/D&gt;&lt;D xsi:type="xsd:double"&gt;136.9985&lt;/D&gt;&lt;D xsi:type="xsd:double"&gt;136.9985&lt;/D&gt;&lt;D xsi:type="xsd:double"&gt;135.43825&lt;/D&gt;&lt;D xsi:type="xsd:double"&gt;135.0155&lt;/D&gt;&lt;D xsi:type="xsd:double"&gt;132.96466&lt;/D&gt;&lt;D xsi:type="xsd:double"&gt;130.0865&lt;/D&gt;&lt;D xsi:type="xsd:double"&gt;130.0865&lt;/D&gt;&lt;D xsi:type="xsd:double"&gt;130.0865&lt;/D&gt;&lt;D xsi:type="xsd:double"&gt;124.5&lt;/D&gt;&lt;D xsi:type="xsd:double"&gt;126.5005&lt;/D&gt;&lt;D xsi:type="xsd:double"&gt;127.142006&lt;/D&gt;&lt;D xsi:type="xsd:double"&gt;128.9323&lt;/D&gt;&lt;D xsi:type="xsd:double"&gt;128.485&lt;/D&gt;&lt;D xsi:type="xsd:double"&gt;128.485&lt;/D&gt;&lt;D xsi:type="xsd:double"&gt;128.485&lt;/D&gt;&lt;D xsi:type="xsd:double"&gt;132.2095&lt;/D&gt;&lt;D xsi:type="xsd:double"&gt;134.36852&lt;/D&gt;&lt;D xsi:type="xsd:double"&gt;145.5225&lt;/D&gt;&lt;D xsi:type="xsd:double"&gt;142.66533&lt;/D&gt;&lt;D xsi:type="xsd:double"&gt;140.515&lt;/D&gt;&lt;D xsi:type="xsd:double"&gt;140.515&lt;/D&gt;&lt;D xsi:type="xsd:double"&gt;140.515&lt;/D&gt;&lt;D xsi:type="xsd:double"&gt;138.90001&lt;/D&gt;&lt;D xsi:type="xsd:double"&gt;137.01385&lt;/D&gt;&lt;D xsi:type="xsd:double"&gt;140.18703&lt;/D&gt;&lt;D xsi:type="xsd:double"&gt;137.957&lt;/D&gt;&lt;D xsi:type="xsd:double"&gt;133.40001&lt;/D&gt;&lt;D xsi:type="xsd:double"&gt;133.40001&lt;/D&gt;&lt;D xsi:type="xsd:double"&gt;133.40001&lt;/D&gt;&lt;D xsi:type="xsd:double"&gt;133.2565&lt;/D&gt;&lt;D xsi:type="xsd:double"&gt;135.8215&lt;/D&gt;&lt;D xsi:type="xsd:double"&gt;134.92375&lt;/D&gt;&lt;D xsi:type="xsd:double"&gt;132.4785&lt;/D&gt;&lt;D xsi:type="xsd:double"&gt;130.1965&lt;/D&gt;&lt;D xsi:type="xsd:double"&gt;130.1965&lt;/D&gt;&lt;D xsi:type="xsd:double"&gt;130.1965&lt;/D&gt;&lt;D xsi:type="xsd:double"&gt;130.1965&lt;/D&gt;&lt;D xsi:type="xsd:double"&gt;128.22325&lt;/D&gt;&lt;D xsi:type="xsd:double"&gt;127.527504&lt;/D&gt;&lt;D xsi:type="xsd:double"&gt;124.95325&lt;/D&gt;&lt;D xsi:type="xsd:double"&gt;131.75151&lt;/D&gt;&lt;D xsi:type="xsd:double"&gt;131.75151&lt;/D&gt;&lt;D xsi:type="xsd:double"&gt;131.75151&lt;/D&gt;&lt;D xsi:type="xsd:double"&gt;132.59225&lt;/D&gt;&lt;D xsi:type="xsd:double"&gt;133.2185&lt;/D&gt;&lt;D xsi:type="xsd:double"&gt;133.07155&lt;/D&gt;&lt;D xsi:type="xsd:double"&gt;133.0255&lt;/D&gt;&lt;D xsi:type="xsd:double"&gt;130.33751&lt;/D&gt;&lt;D xsi:type="xsd:double"&gt;130.33751&lt;/D&gt;&lt;D xsi:type="xsd:double"&gt;130.33751&lt;/D&gt;&lt;D xsi:type="xsd:double"&gt;126.295&lt;/D&gt;&lt;D xsi:type="xsd:double"&gt;125.67468&lt;/D&gt;&lt;D xsi:type="xsd:double"&gt;129.9005&lt;/D&gt;&lt;D xsi:type="xsd:double"&gt;130.9125&lt;/D&gt;&lt;D xsi:type="xsd:double"&gt;129.6315&lt;/D&gt;&lt;D xsi:type="xsd:double"&gt;129.6315&lt;/D&gt;&lt;D xsi:type="xsd:double"&gt;129.6315&lt;/D&gt;&lt;D xsi:type="xsd:double"&gt;125.275&lt;/D&gt;&lt;D xsi:type="xsd:double"&gt;125.7205&lt;/D&gt;&lt;D xsi:type="xsd:double"&gt;128.7345&lt;/D&gt;&lt;D xsi:type="xsd:double"&gt;132.185&lt;/D&gt;&lt;D xsi:type="xsd:double"&gt;132.25826&lt;/D&gt;&lt;D xsi:type="xsd:double"&gt;132.25826&lt;/D&gt;&lt;D xsi:type="xsd:double"&gt;132.25826&lt;/D&gt;&lt;D xsi:type="xsd:double"&gt;134.09225&lt;/D&gt;&lt;D xsi:type="xsd:double"&gt;136.1015&lt;/D&gt;&lt;D xsi:type="xsd:double"&gt;137.835&lt;/D&gt;&lt;D xsi:type="xsd:double"&gt;137.7505&lt;/D&gt;&lt;D xsi:type="xsd:double"&gt;139.7375&lt;/D&gt;&lt;D xsi:type="xsd:double"&gt;139.7375&lt;/D&gt;&lt;D xsi:type="xsd:double"&gt;139.7375&lt;/D&gt;&lt;D xsi:type="xsd:double"&gt;139.81126&lt;/D&gt;&lt;D xsi:type="xsd:double"&gt;142.03825&lt;/D&gt;&lt;D xsi:type="xsd:double"&gt;141.6&lt;/D&gt;&lt;D xsi:type="xsd:double"&gt;139.0245&lt;/D&gt;&lt;D xsi:type="xsd:double"&gt;138.3075&lt;/D&gt;&lt;D xsi:type="xsd:double"&gt;138.3075&lt;/D&gt;&lt;D xsi:type="xsd:double"&gt;138.3075&lt;/D&gt;&lt;D xsi:type="xsd:double"&gt;140.3105&lt;/D&gt;&lt;D xsi:type="xsd:double"&gt;140.38249&lt;/D&gt;&lt;D xsi:type="xsd:double"&gt;135.51701&lt;/D&gt;&lt;D xsi:type="xsd:double"&gt;134.2274&lt;/D&gt;&lt;D xsi:type="xsd:double"&gt;132.9655&lt;/D&gt;&lt;D xsi:type="xsd:double"&gt;132.9655&lt;/D&gt;&lt;D xsi:type="xsd:double"&gt;132.9655&lt;/D&gt;&lt;D xsi:type="xsd:double"&gt;128.6685&lt;/D&gt;&lt;D xsi:type="xsd:double"&gt;126.788994&lt;/D&gt;&lt;D xsi:type="xsd:double"&gt;127.74125&lt;/D&gt;&lt;D xsi:type="xsd:double"&gt;126.601006&lt;/D&gt;&lt;D xsi:type="xsd:double"&gt;126.601006&lt;/D&gt;&lt;D xsi:type="xsd:double"&gt;126.601006&lt;/D&gt;&lt;D xsi:type="xsd:double"&gt;126.601006&lt;/D&gt;&lt;D xsi:type="xsd:double"&gt;126.182&lt;/D&gt;&lt;D xsi:type="xsd:double"&gt;126.999504&lt;/D&gt;&lt;D xsi:type="xsd:double"&gt;127.5&lt;/D&gt;&lt;D xsi:type="xsd:double"&gt;124.526505&lt;/D&gt;&lt;D xsi:type="xsd:double"&gt;118.925&lt;/D&gt;&lt;D xsi:type="xsd:double"&gt;118.925&lt;/D&gt;&lt;D xsi:type="xsd:double"&gt;118.925&lt;/D&gt;&lt;D xsi:type="xsd:double"&gt;118.511&lt;/D&gt;&lt;D xsi:type="xsd:double"&gt;118.511&lt;/D&gt;&lt;D xsi:type="xsd:double"&gt;112.7365&lt;/D&gt;&lt;D xsi:type="xsd:double"&gt;114.115005&lt;/D&gt;&lt;D xsi:type="xsd:double"&gt;113.81451&lt;/D&gt;&lt;D xsi:type="xsd:double"&gt;113.81451&lt;/D&gt;&lt;D xsi:type="xsd:double"&gt;113.81451&lt;/D&gt;&lt;D xsi:type="xsd:double"&gt;112.6&lt;/D&gt;&lt;D xsi:type="xsd:double"&gt;116.0345&lt;/D&gt;&lt;D xsi:type="xsd:double"&gt;115.116005&lt;/D&gt;&lt;D xsi:type="xsd:double"&gt;115.00575&lt;/D&gt;&lt;D xsi:type="xsd:double"&gt;114.0155&lt;/D&gt;&lt;D xsi:type="xsd:double"&gt;114.0155&lt;/D&gt;&lt;D xsi:type="xsd:double"&gt;114.0155&lt;/D&gt;&lt;D xsi:type="xsd:double"&gt;112.0005&lt;/D&gt;&lt;D xsi:type="xsd:double"&gt;112.900505&lt;/D&gt;&lt;D xsi:type="xsd:double"&gt;113.2365&lt;/D&gt;&lt;D xsi:type="xsd:double"&gt;109.8245&lt;/D&gt;&lt;D xsi:type="xsd:double"&gt;113.605&lt;/D&gt;&lt;D xsi:type="xsd:double"&gt;113.605&lt;/D&gt;&lt;D xsi:type="xsd:double"&gt;113.605&lt;/D&gt;&lt;D xsi:type="xsd:double"&gt;113.8895&lt;/D&gt;&lt;D xsi:type="xsd:double"&gt;114.86975&lt;/D&gt;&lt;D xsi:type="xsd:double"&gt;111.555504&lt;/D&gt;&lt;D xsi:type="xsd:double"&gt;110&lt;/D&gt;&lt;D xsi:type="xsd:double"&gt;105.796364&lt;/D&gt;&lt;D xsi:type="xsd:double"&gt;105.796364&lt;/D&gt;&lt;D xsi:type="xsd:double"&gt;105.796364&lt;/D&gt;&lt;D xsi:type="xsd:double"&gt;108.741005&lt;/D&gt;&lt;D xsi:type="xsd:double"&gt;101.88468&lt;/D&gt;&lt;D xsi:type="xsd:double"&gt;103.8565&lt;/D&gt;&lt;D xsi:type="xsd:double"&gt;105.22485&lt;/D&gt;&lt;D xsi:type="xsd:double"&gt;109.138245&lt;/D&gt;&lt;D xsi:type="xsd:double"&gt;109.138245&lt;/D&gt;&lt;D xsi:type="xsd:double"&gt;109.138245&lt;/D&gt;&lt;D xsi:type="xsd:double"&gt;109.138245&lt;/D&gt;&lt;D xsi:type="xsd:double"&gt;112.07851&lt;/D&gt;&lt;D xsi:type="xsd:double"&gt;113.25&lt;/D&gt;&lt;D xsi:type="xsd:double"&gt;112.946495&lt;/D&gt;&lt;D xsi:type="xsd:double"&gt;113.51851&lt;/D&gt;&lt;D xsi:type="xsd:double"&gt;113.51851&lt;/D&gt;&lt;D xsi:type="xsd:double"&gt;113.51851&lt;/D&gt;&lt;D xsi:type="xsd:double"&gt;116.164&lt;/D&gt;&lt;D xsi:type="xsd:double"&gt;115.052&lt;/D&gt;&lt;D xsi:type="xsd:double"&gt;116.6&lt;/D&gt;&lt;D xsi:type="xsd:double"&gt;114.776&lt;/D&gt;&lt;D xsi:type="xsd:double"&gt;110.36613&lt;/D&gt;&lt;D xsi:type="xsd:double"&gt;110.36613&lt;/D&gt;&lt;D xsi:type="xsd:double"&gt;110.36613&lt;/D&gt;&lt;D xsi:type="xsd:double"&gt;106.11918&lt;/D&gt;&lt;D xsi:type="xsd:double"&gt;105.8&lt;/D&gt;&lt;D xsi:type="xsd:double"&gt;107.669495&lt;/D&gt;&lt;D xsi:type="xsd:double"&gt;105.138&lt;/D&gt;&lt;D xsi:type="xsd:double"&gt;105.046&lt;/D&gt;&lt;D xsi:type="xsd:double"&gt;105.046&lt;/D&gt;&lt;D xsi:type="xsd:double"&gt;105.046&lt;/D&gt;&lt;D xsi:type="xsd:double"&gt;105.046&lt;/D&gt;&lt;D xsi:type="xsd:double"&gt;108.6&lt;/D&gt;&lt;D xsi:type="xsd:double"&gt;110.38238&lt;/D&gt;&lt;D xsi:type="xsd:double"&gt;110.5005&lt;/D&gt;&lt;D xsi:type="xsd:double"&gt;112.95251&lt;/D&gt;&lt;D xsi:type="xsd:double"&gt;112.95251&lt;/D&gt;&lt;D xsi:type="xsd:double"&gt;112.95251&lt;/D&gt;&lt;D xsi:type="xsd:double"&gt;115.17969&lt;/D&gt;&lt;D xsi:type="xsd:double"&gt;111.848&lt;/D&gt;&lt;D xsi:type="xsd:double"&gt;110.87251&lt;/D&gt;&lt;D xsi:type="xsd:double"&gt;106.75&lt;/D&gt;&lt;D xsi:type="xsd:double"&gt;106.73051&lt;/D&gt;&lt;D xsi:type="xsd:double"&gt;106.73051&lt;/D&gt;&lt;D xsi:type="xsd:double"&gt;106.73051&lt;/D&gt;&lt;D xsi:type="xsd:double"&gt;106.73051&lt;/D&gt;&lt;D xsi:type="xsd:double"&gt;105.7315&lt;/D&gt;&lt;D xsi:type="xsd:double"&gt;111.476006&lt;/D&gt;&lt;D xsi:type="xsd:double"&gt;114.833496&lt;/D&gt;&lt;D xsi:type="xsd:double"&gt;116.901245&lt;/D&gt;&lt;D xsi:type="xsd:double"&gt;116.901245&lt;/D&gt;&lt;D xsi:type="xsd:double"&gt;116.901245&lt;/D&gt;&lt;D xsi:type="xsd:double"&gt;115.330505&lt;/D&gt;&lt;D xsi:type="xsd:double"&gt;113.69022&lt;/D&gt;&lt;D xsi:type="xsd:double"&gt;111.2015&lt;/D&gt;&lt;D xsi:type="xsd:double"&gt;108.373&lt;/D&gt;&lt;D xsi:type="xsd:double"&gt;110.9&lt;/D&gt;&lt;D xsi:type="xsd:double"&gt;110.9&lt;/D&gt;&lt;D xsi:type="xsd:double"&gt;110.9&lt;/D&gt;&lt;D xsi:type="xsd:double"&gt;108.37&lt;/D&gt;&lt;D xsi:type="xsd:double"&gt;109.56&lt;/D&gt;&lt;D xsi:type="xsd:double"&gt;112.48&lt;/D&gt;&lt;D xsi:type="xsd:double"&gt;111.1132&lt;/D&gt;&lt;D xsi:type="xsd:double"&gt;106.5&lt;/D&gt;&lt;D xsi:type="xsd:double"&gt;106.5&lt;/D&gt;&lt;D xsi:type="xsd:double"&gt;106.5&lt;/D&gt;&lt;D xsi:type="xsd:double"&gt;106.3&lt;/D&gt;&lt;D xsi:type="xsd:double"&gt;104.07&lt;/D&gt;&lt;D xsi:type="xsd:double"&gt;108.01&lt;/D&gt;&lt;D xsi:type="xsd:double"&gt;111.46&lt;/D&gt;&lt;D xsi:type="xsd:double"&gt;113.06&lt;/D&gt;&lt;D xsi:type="xsd:double"&gt;113.06&lt;/D&gt;&lt;D xsi:type="xsd:double"&gt;113.06&lt;/D&gt;&lt;D xsi:type="xsd:double"&gt;114.34&lt;/D&gt;&lt;D xsi:type="xsd:double"&gt;113.72&lt;/D&gt;&lt;D xsi:type="xsd:double"&gt;115.48&lt;/D&gt;&lt;D xsi:type="xsd:double"&gt;116.89&lt;/D&gt;&lt;D xsi:type="xsd:double"&gt;116&lt;/D&gt;&lt;D xsi:type="xsd:double"&gt;116&lt;/D&gt;&lt;D xsi:type="xsd:double"&gt;116&lt;/D&gt;&lt;D xsi:type="xsd:double"&gt;116.88&lt;/D&gt;&lt;D xsi:type="xsd:double"&gt;115.71&lt;/D&gt;&lt;D xsi:type="xsd:double"&gt;118.41&lt;/D&gt;&lt;D xsi:type="xsd:double"&gt;118.56&lt;/D&gt;&lt;D xsi:type="xsd:double"&gt;119.46&lt;/D&gt;&lt;D xsi:type="xsd:double"&gt;119.46&lt;/D&gt;&lt;D xsi:type="xsd:double"&gt;119.46&lt;/D&gt;&lt;D xsi:type="xsd:double"&gt;120.61&lt;/D&gt;&lt;D xsi:type="xsd:double"&gt;120.64&lt;/D&gt;&lt;D xsi:type="xsd:double"&gt;119.38&lt;/D&gt;&lt;D xsi:type="xsd:double"&gt;118.72&lt;/D&gt;&lt;D xsi:type="xsd:double"&gt;116.76&lt;/D&gt;&lt;D xsi:type="xsd:double"&gt;116.76&lt;/D&gt;&lt;D xsi:type="xsd:double"&gt;116.76&lt;/D&gt;&lt;D xsi:type="xsd:double"&gt;113.85&lt;/D&gt;&lt;D xsi:type="xsd:double"&gt;113.43&lt;/D&gt;&lt;D xsi:type="xsd:double"&gt;112.8701&lt;/D&gt;&lt;D xsi:type="xsd:double"&gt;114.11&lt;/D&gt;&lt;D xsi:type="xsd:double"&gt;110.19&lt;/D&gt;&lt;D xsi:type="xsd:double"&gt;110.19&lt;/D&gt;&lt;D xsi:type="xsd:double"&gt;110.19&lt;/D&gt;&lt;D xsi:type="xsd:double"&gt;108.8&lt;/D&gt;&lt;D xsi:type="xsd:double"&gt;107.8&lt;/D&gt;&lt;D xsi:type="xsd:double"&gt;108.13&lt;/D&gt;&lt;D xsi:type="xsd:double"&gt;107.36&lt;/D&gt;&lt;D xsi:type="xsd:double"&gt;107.26&lt;/D&gt;&lt;D xsi:type="xsd:double"&gt;107.26&lt;/D&gt;&lt;D xsi:type="xsd:double"&gt;107.26&lt;/D&gt;&lt;D xsi:type="xsd:double"&gt;107.26&lt;/D&gt;&lt;D xsi:type="xsd:double"&gt;105.78&lt;/D&gt;&lt;D xsi:type="xsd:double"&gt;106.9&lt;/D&gt;&lt;D xsi:type="xsd:double"&gt;107.16&lt;/D&gt;&lt;D xsi:type="xsd:double"&gt;109.02&lt;/D&gt;&lt;D xsi:type="xsd:double"&gt;109.02&lt;/D&gt;&lt;D xsi:type="xsd:double"&gt;109.02&lt;/D&gt;&lt;D xsi:type="xsd:double"&gt;109.93&lt;/D&gt;&lt;D xsi:type="xsd:double"&gt;104.09&lt;/D&gt;&lt;D xsi:type="xsd:double"&gt;103.66&lt;/D&gt;&lt;D xsi:type="xsd:double"&gt;102.35&lt;/D&gt;&lt;D xsi:type="xsd:double"&gt;100.94&lt;/D&gt;&lt;D xsi:type="xsd:double"&gt;100.94&lt;/D&gt;&lt;D xsi:type="xsd:double"&gt;100.94&lt;/D&gt;&lt;D xsi:type="xsd:double"&gt;101.55&lt;/D&gt;&lt;D xsi:type="xsd:double"&gt;100.52&lt;/D&gt;&lt;D xsi:type="xsd:double"&gt;99.27&lt;/D&gt;&lt;D xsi:type="xsd:double"&gt;98.79&lt;/D&gt;&lt;D xsi:type="xsd:double"&gt;97.47&lt;/D&gt;&lt;D xsi:type="xsd:double"&gt;97.47&lt;/D&gt;&lt;D xsi:type="xsd:double"&gt;97.47&lt;/D&gt;&lt;D xsi:type="xsd:double"&gt;97.8&lt;/D&gt;&lt;D xsi:type="xsd:double"&gt;96.872&lt;/D&gt;&lt;D xsi:type="xsd:double"&gt;97.11&lt;/D&gt;&lt;D xsi:type="xsd:double"&gt;95.96&lt;/D&gt;&lt;D xsi:type="xsd:double"&gt;95.56&lt;/D&gt;&lt;D xsi:type="xsd:double"&gt;95.56&lt;/D&gt;&lt;D xsi:type="xsd:double"&gt;95.56&lt;/D&gt;&lt;D xsi:type="xsd:double"&gt;96.521&lt;/D&gt;&lt;D xsi:type="xsd:double"&gt;100.38&lt;/D&gt;&lt;D xsi:type="xsd:double"&gt;98.8&lt;/D&gt;&lt;D xsi:type="xsd:double"&gt;100.59&lt;/D&gt;&lt;D xsi:type="xsd:double"&gt;98.295&lt;/D&gt;&lt;D xsi:type="xsd:double"&gt;98.295&lt;/D&gt;&lt;D xsi:type="xsd:double"&gt;98.295&lt;/D&gt;&lt;D xsi:type="xsd:double"&gt;97.01&lt;/D&gt;&lt;D xsi:type="xsd:double"&gt;96.31&lt;/D&gt;&lt;D xsi:type="xsd:double"&gt;96.735&lt;/D&gt;&lt;D xsi:type="xsd:double"&gt;94.3836&lt;/D&gt;&lt;D xsi:type="xsd:double"&gt;96.37&lt;/D&gt;&lt;D xsi:type="xsd:double"&gt;96.37&lt;/D&gt;&lt;D xsi:type="xsd:double"&gt;96.37&lt;/D&gt;&lt;D xsi:type="xsd:double"&gt;98.83&lt;/D&gt;&lt;D xsi:type="xsd:double"&gt;99.97&lt;/D&gt;&lt;D xsi:type="xsd:double"&gt;98.9201&lt;/D&gt;&lt;D xsi:type="xsd:double"&gt;99.39&lt;/D&gt;&lt;D xsi:type="xsd:double"&gt;97.72&lt;/D&gt;&lt;D xsi:type="xsd:double"&gt;97.72&lt;/D&gt;&lt;D xsi:type="xsd:double"&gt;97.72&lt;/D&gt;&lt;D xsi:type="xsd:double"&gt;99.98&lt;/D&gt;&lt;D xsi:type="xsd:double"&gt;102.72&lt;/D&gt;&lt;D xsi:type="xsd:double"&gt;94.69&lt;/D&gt;&lt;D xsi:type="xsd:double"&gt;91.8&lt;/D&gt;&lt;D xsi:type="xsd:double"&gt;92.13&lt;/D&gt;&lt;D xsi:type="xsd:double"&gt;92.13&lt;/D&gt;&lt;D xsi:type="xsd:double"&gt;92.13&lt;/D&gt;&lt;D xsi:type="xsd:double"&gt;93.98&lt;/D&gt;&lt;D xsi:type="xsd:double"&gt;90.37&lt;/D&gt;&lt;D xsi:type="xsd:double"&gt;86.88&lt;/D&gt;&lt;D xsi:type="xsd:double"&gt;83.34&lt;/D&gt;&lt;D xsi:type="xsd:double"&gt;83.71&lt;/D&gt;&lt;D xsi:type="xsd:double"&gt;83.71&lt;/D&gt;&lt;D xsi:type="xsd:double"&gt;83.71&lt;/D&gt;&lt;D xsi:type="xsd:double"&gt;86.85&lt;/D&gt;&lt;D xsi:type="xsd:double"&gt;87.5901&lt;/D&gt;&lt;D xsi:type="xsd:double"&gt;87.28&lt;/D&gt;&lt;D xsi:type="xsd:double"&gt;91.61&lt;/D&gt;&lt;D xsi:type="xsd:double"&gt;93.92&lt;/D&gt;&lt;D xsi:type="xsd:double"&gt;93.92&lt;/D&gt;&lt;D xsi:type="xsd:double"&gt;93.92&lt;/D&gt;&lt;D xsi:type="xsd:double"&gt;94.51&lt;/D&gt;&lt;D xsi:type="xsd:double"&gt;96.71&lt;/D&gt;&lt;D xsi:type="xsd:double"&gt;97.64&lt;/D&gt;&lt;D xsi:type="xsd:double"&gt;96.79&lt;/D&gt;&lt;D xsi:type="xsd:double"&gt;96.37&lt;/D&gt;&lt;D xsi:type="xsd:double"&gt;96.37&lt;/D&gt;&lt;D xsi:type="xsd:double"&gt;96.37&lt;/D&gt;&lt;D xsi:type="xsd:double"&gt;95.355&lt;/D&gt;&lt;D xsi:type="xsd:double"&gt;94.05&lt;/D&gt;&lt;D xsi:type="xsd:double"&gt;97.09&lt;/D&gt;&lt;D xsi:type="xsd:double"&gt;97.09&lt;/D&gt;&lt;D xsi:type="xsd:double"&gt;97.4&lt;/D&gt;&lt;D xsi:type="xsd:double"&gt;97.4&lt;/D&gt;&lt;D xsi:type="xsd:double"&gt;97.4&lt;/D&gt;&lt;D xsi:type="xsd:double"&gt;95.61&lt;/D&gt;&lt;D xsi:type="xsd:double"&gt;94.11&lt;/D&gt;&lt;D xsi:type="xsd:double"&gt;94.42&lt;/D&gt;&lt;D xsi:type="xsd:double"&gt;100.25&lt;/D&gt;&lt;D xsi:type="xsd:double"&gt;98.9&lt;/D&gt;&lt;D xsi:type="xsd:double"&gt;98.9&lt;/D&gt;&lt;D xsi:type="xsd:double"&gt;98.9&lt;/D&gt;&lt;D xsi:type="xsd:double"&gt;99&lt;/D&gt;&lt;D xsi:type="xsd:double"&gt;96.42&lt;/D&gt;&lt;D xsi:type="xsd:double"&gt;94.715&lt;/D&gt;&lt;D xsi:type="xsd:double"&gt;93.45&lt;/D&gt;&lt;D xsi:type="xsd:double"&gt;92.75&lt;/D&gt;&lt;D xsi:type="xsd:double"&gt;92.75&lt;/D&gt;&lt;D xsi:type="xsd:double"&gt;92.75&lt;/D&gt;&lt;D xsi:type="xsd:double"&gt;91.61&lt;/D&gt;&lt;D xsi:type="xsd:double"&gt;95.03&lt;/D&gt;&lt;D xsi:type="xsd:double"&gt;93.6&lt;/D&gt;&lt;D xsi:type="xsd:double"&gt;90.01&lt;/D&gt;&lt;D xsi:type="xsd:double"&gt;89.52&lt;/D&gt;&lt;D xsi:type="xsd:double"&gt;89.52&lt;/D&gt;&lt;D xsi:type="xsd:double"&gt;89.52&lt;/D&gt;&lt;D xsi:type="xsd:double"&gt;88.21&lt;/D&gt;&lt;D xsi:type="xsd:double"&gt;87.4401&lt;/D&gt;&lt;D xsi:type="xsd:double"&gt;88.32&lt;/D&gt;&lt;D xsi:type="xsd:double"&gt;86.32&lt;/D&gt;&lt;D xsi:type="xsd:double"&gt;87.07&lt;/D&gt;&lt;D xsi:type="xsd:double"&gt;87.07&lt;/D&gt;&lt;D xsi:type="xsd:double"&gt;87.07&lt;/D&gt;&lt;D xsi:type="xsd:double"&gt;87.07&lt;/D&gt;&lt;D xsi:type="xsd:double"&gt;87.01&lt;/D&gt;&lt;D xsi:type="xsd:double"&gt;85.94&lt;/D&gt;&lt;D xsi:type="xsd:double"&gt;86.61&lt;/D&gt;&lt;D xsi:type="xsd:double"&gt;86.57&lt;/D&gt;&lt;D xsi:type="xsd:double"&gt;86.57&lt;/D&gt;&lt;D xsi:type="xsd:double"&gt;86.57&lt;/D&gt;&lt;D xsi:type="xsd:double"&gt;86.57&lt;/D&gt;&lt;D xsi:type="xsd:double"&gt;88.52&lt;/D&gt;&lt;D xsi:type="xsd:double"&gt;87.271&lt;/D&gt;&lt;D xsi:type="xsd:double"&gt;85.9&lt;/D&gt;&lt;D xsi:type="xsd:double"&gt;84.86&lt;/D&gt;&lt;D xsi:type="xsd:double"&gt;84.86&lt;/D&gt;&lt;D xsi:type="xsd:double"&gt;84.86&lt;/D&gt;&lt;D xsi:type="xsd:double"&gt;87.86&lt;/D&gt;&lt;D xsi:type="xsd:double"&gt;85.83&lt;/D&gt;&lt;D xsi:type="xsd:double"&gt;89.01&lt;/D&gt;&lt;D xsi:type="xsd:double"&gt;89.75&lt;/D&gt;&lt;D xsi:type="xsd:double"&gt;90.1299&lt;/D&gt;&lt;D xsi:type="xsd:double"&gt;90.1299&lt;/D&gt;&lt;D xsi:type="xsd:double"&gt;90.1299&lt;/D&gt;&lt;D xsi:type="xsd:double"&gt;90.1299&lt;/D&gt;&lt;D xsi:type="xsd:double"&gt;90.05&lt;/D&gt;&lt;D xsi:type="xsd:double"&gt;90.64&lt;/D&gt;&lt;D xsi:type="xsd:double"&gt;90.63&lt;/D&gt;&lt;D xsi:type="xsd:double"&gt;95.02&lt;/D&gt;&lt;D xsi:type="xsd:double"&gt;95.02&lt;/D&gt;&lt;D xsi:type="xsd:double"&gt;95.02&lt;/D&gt;&lt;D xsi:type="xsd:double"&gt;97.5&lt;/D&gt;&lt;D xsi:type="xsd:double"&gt;97.2&lt;/D&gt;&lt;D xsi:type="xsd:double"&gt;93.76&lt;/D&gt;&lt;D xsi:type="xsd:double"&gt;95.38&lt;/D&gt;&lt;D xsi:type="xsd:double"&gt;97.31&lt;/D&gt;&lt;D xsi:type="xsd:double"&gt;97.31&lt;/D&gt;&lt;D xsi:type="xsd:double"&gt;97.31&lt;/D&gt;&lt;D xsi:type="xsd:double"&gt;96.395&lt;/D&gt;&lt;D xsi:type="xsd:double"&gt;96.82&lt;/D&gt;&lt;D xsi:type="xsd:double"&gt;97.58&lt;/D&gt;&lt;D xsi:type="xsd:double"&gt;105.61&lt;/D&gt;&lt;D xsi:type="xsd:double"&gt;102.58&lt;/D&gt;&lt;D xsi:type="xsd:double"&gt;102.58&lt;/D&gt;&lt;D xsi:type="xsd:double"&gt;102.58&lt;/D&gt;&lt;D xsi:type="xsd:double"&gt;101.88&lt;/D&gt;&lt;D xsi:type="xsd:double"&gt;103.12&lt;/D&gt;&lt;D xsi:type="xsd:double"&gt;98.035&lt;/D&gt;&lt;D xsi:type="xsd:double"&gt;93.63&lt;/D&gt;&lt;D xsi:type="xsd:double"&gt;94.25&lt;/D&gt;&lt;D xsi:type="xsd:double"&gt;94.25&lt;/D&gt;&lt;D xsi:type="xsd:double"&gt;94.25&lt;/D&gt;&lt;D xsi:type="xsd:double"&gt;93.84&lt;/D&gt;&lt;D xsi:type="xsd:double"&gt;92.26&lt;/D&gt;&lt;D xsi:type="xsd:double"&gt;94.15&lt;/D&gt;&lt;D xsi:type="xsd:double"&gt;94.74&lt;/D&gt;&lt;D xsi:type="xsd:double"&gt;93.21&lt;/D&gt;&lt;D xsi:type="xsd:double"&gt;93.21&lt;/D&gt;&lt;D xsi:type="xsd:double"&gt;93.21&lt;/D&gt;&lt;D xsi:type="xsd:double"&gt;93.21&lt;/D&gt;&lt;D xsi:type="xsd:double"&gt;91.72&lt;/D&gt;&lt;D xsi:type="xsd:double"&gt;90.61&lt;/D&gt;&lt;D xsi:type="xsd:double"&gt;89.76&lt;/D&gt;&lt;D xsi:type="xsd:double"&gt;88.575&lt;/D&gt;&lt;D xsi:type="xsd:double"&gt;88.575&lt;/D&gt;&lt;D xsi:type="xsd:double"&gt;88.575&lt;/D&gt;&lt;D xsi:type="xsd:double"&gt;89.335&lt;/D&gt;&lt;D xsi:type="xsd:double"&gt;89.32&lt;/D&gt;&lt;D xsi:type="xsd:double"&gt;89.67&lt;/D&gt;&lt;D xsi:type="xsd:double"&gt;89.59&lt;/D&gt;&lt;D xsi:type="xsd:double"&gt;92.45&lt;/D&gt;&lt;D xsi:type="xsd:double"&gt;92.45&lt;/D&gt;&lt;D xsi:type="xsd:double"&gt;92.45&lt;/D&gt;&lt;D xsi:type="xsd:double"&gt;94&lt;/D&gt;&lt;D xsi:type="xsd:double"&gt;93.53&lt;/D&gt;&lt;D xsi:type="xsd:double"&gt;94&lt;/D&gt;&lt;D xsi:type="xsd:double"&gt;91.9&lt;/D&gt;&lt;D xsi:type="xsd:double"&gt;90.395&lt;/D&gt;&lt;D xsi:type="xsd:double"&gt;90.395&lt;/D&gt;&lt;D xsi:type="xsd:double"&gt;90.395&lt;/D&gt;&lt;D xsi:type="xsd:double"&gt;89.42&lt;/D&gt;&lt;D xsi:type="xsd:double"&gt;92.44&lt;/D&gt;&lt;D xsi:type="xsd:double"&gt;92.64&lt;/D&gt;&lt;D xsi:type="xsd:double"&gt;95.5&lt;/D&gt;&lt;D xsi:type="xsd:double"&gt;100.1&lt;/D&gt;&lt;D xsi:type="xsd:double"&gt;100.1&lt;/D&gt;&lt;D xsi:type="xsd:double"&gt;100.1&lt;/D&gt;&lt;D xsi:type="xsd:double"&gt;99.87&lt;/D&gt;&lt;D xsi:type="xsd:double"&gt;101.22&lt;/D&gt;&lt;D xsi:type="xsd:double"&gt;103.33&lt;/D&gt;&lt;D xsi:type="xsd:double"&gt;104.46&lt;/D&gt;&lt;D xsi:type="xsd:double"&gt;103.84&lt;/D&gt;&lt;D xsi:type="xsd:double"&gt;103.84&lt;/D&gt;&lt;D xsi:type="xsd:double"&gt;103.84&lt;/D&gt;&lt;D xsi:type="xsd:double"&gt;101.9273&lt;/D&gt;&lt;D xsi:type="xsd:double"&gt;99.74&lt;/D&gt;&lt;D xsi:type="xsd:double"&gt;100.65&lt;/D&gt;&lt;D xsi:type="xsd:double"&gt;99.78&lt;/D&gt;&lt;D xsi:type="xsd:double"&gt;101.04&lt;/D&gt;&lt;D xsi:type="xsd:double"&gt;101.04&lt;/D&gt;&lt;D xsi:type="xsd:double"&gt;101.04&lt;/D&gt;&lt;D xsi:type="xsd:double"&gt;101.93&lt;/D&gt;&lt;D xsi:type="xsd:double"&gt;104.04&lt;/D&gt;&lt;D xsi:type="xsd:double"&gt;103.66&lt;/D&gt;&lt;D xsi:type="xsd:double"&gt;104.33&lt;/D&gt;&lt;D xsi:type="xsd:double"&gt;104.33&lt;/D&gt;&lt;D xsi:type="xsd:double"&gt;104.33&lt;/D&gt;&lt;D xsi:type="xsd:double"&gt;104.33&lt;/D&gt;&lt;D xsi:type="xsd:double"&gt;105.12&lt;/D&gt;&lt;D xsi:type="xsd:double"&gt;104.68&lt;/D&gt;&lt;D xsi:type="xsd:double"&gt;104.34&lt;/D&gt;&lt;D xsi:type="xsd:double"&gt;105.84&lt;/D&gt;&lt;D xsi:type="xsd:double"&gt;106.84&lt;/D&gt;&lt;D xsi:type="xsd:double"&gt;106.84&lt;/D&gt;&lt;D xsi:type="xsd:double"&gt;106.84&lt;/D&gt;&lt;D xsi:type="xsd:double"&gt;104.52&lt;/D&gt;&lt;D xsi:type="xsd:double"&gt;104.07&lt;/D&gt;&lt;D xsi:type="xsd:double"&gt;103.07&lt;/D&gt;&lt;D xsi:type="xsd:double"&gt;103.8684&lt;/D&gt;&lt;D xsi:type="xsd:double"&gt;104.78&lt;/D&gt;&lt;D xsi:type="xsd:double"&gt;104.78&lt;/D&gt;&lt;D xsi:type="xsd:double"&gt;104.78&lt;/D&gt;&lt;D xsi:type="xsd:double"&gt;104.7&lt;/D&gt;&lt;D xsi:type="xsd:double"&gt;103.84&lt;/D&gt;&lt;D xsi:type="xsd:double"&gt;102.63&lt;/D&gt;&lt;D xsi:type="xsd:double"&gt;103.54&lt;/D&gt;&lt;D xsi:type="xsd:double"&gt;105.09&lt;/D&gt;&lt;D xsi:type="xsd:double"&gt;105.09&lt;/D&gt;&lt;D xsi:type="xsd:double"&gt;105.09&lt;/D&gt;&lt;D xsi:type="xsd:double"&gt;106.82&lt;/D&gt;&lt;D xsi:type="xsd:double"&gt;103.71&lt;/D&gt;&lt;D xsi:type="xsd:double"&gt;104.96&lt;/D&gt;&lt;D xsi:type="xsd:double"&gt;103.97&lt;/D&gt;&lt;D xsi:type="xsd:double"&gt;104.11&lt;/D&gt;&lt;D xsi:type="xsd:double"&gt;104.11&lt;/D&gt;&lt;D xsi:type="xsd:double"&gt;104.11&lt;/D&gt;&lt;D xsi:type="xsd:double"&gt;105.16&lt;/D&gt;&lt;D xsi:type="xsd:double"&gt;107.19&lt;/D&gt;&lt;D xsi:type="xsd:double"&gt;107.93&lt;/D&gt;&lt;D xsi:type="xsd:double"&gt;114.41&lt;/D&gt;&lt;D xsi:type="xsd:double"&gt;116.11&lt;/D&gt;&lt;D xsi:type="xsd:double"&gt;116.11&lt;/D&gt;&lt;D xsi:type="xsd:double"&gt;116.11&lt;/D&gt;&lt;D xsi:type="xsd:double"&gt;116.01&lt;/D&gt;&lt;D xsi:type="xsd:double"&gt;116.43&lt;/D&gt;&lt;D xsi:type="xsd:double"&gt;118.89&lt;/D&gt;&lt;D xsi:type="xsd:double"&gt;120.83&lt;/D&gt;&lt;D xsi:type="xsd:double"&gt;122.15&lt;/D&gt;&lt;D xsi:type="xsd:double"&gt;122.15&lt;/D&gt;&lt;D xsi:type="xsd:double"&gt;122.15&lt;/D&gt;&lt;D xsi:type="xsd:double"&gt;122.74&lt;/D&gt;&lt;D xsi:type="xsd:double"&gt;122.2104&lt;/D&gt;&lt;D xsi:type="xsd:double"&gt;119.86&lt;/D&gt;&lt;D xsi:type="xsd:double"&gt;121.96&lt;/D&gt;&lt;D xsi:type="xsd:double"&gt;122.45&lt;/D&gt;&lt;D xsi:type="xsd:double"&gt;122.45&lt;/D&gt;&lt;D xsi:type="xsd:double"&gt;122.45&lt;/D&gt;&lt;D xsi:type="xsd:double"&gt;122.45&lt;/D&gt;&lt;D xsi:type="xsd:double"&gt;122&lt;/D&gt;&lt;D xsi:type="xsd:double"&gt;122.5&lt;/D&gt;&lt;D xsi:type="xsd:double"&gt;122.62&lt;/D&gt;&lt;D xsi:type="xsd:double"&gt;123.76&lt;/D&gt;&lt;D xsi:type="xsd:double"&gt;123.76&lt;/D&gt;&lt;D xsi:type="xsd:double"&gt;123.76&lt;/D&gt;&lt;D xsi:type="xsd:double"&gt;123.84&lt;/D&gt;&lt;D xsi:type="xsd:double"&gt;125.36&lt;/D&gt;&lt;D xsi:type="xsd:double"&gt;122.12&lt;/D&gt;&lt;D xsi:type="xsd:double"&gt;121.24&lt;/D&gt;&lt;D xsi:type="xsd:double"&gt;121.91&lt;/D&gt;&lt;D xsi:type="xsd:double"&gt;121.91&lt;/D&gt;&lt;D xsi:type="xsd:double"&gt;121.91&lt;/D&gt;&lt;D xsi:type="xsd:double"&gt;121.66&lt;/D&gt;&lt;D xsi:type="xsd:double"&gt;123.18&lt;/D&gt;&lt;D xsi:type="xsd:double"&gt;121.45&lt;/D&gt;&lt;D xsi:type="xsd:double"&gt;122.4&lt;/D&gt;&lt;D xsi:type="xsd:double"&gt;123.28&lt;/D&gt;&lt;D xsi:type="xsd:double"&gt;123.28&lt;/D&gt;&lt;D xsi:type="xsd:double"&gt;123.28&lt;/D&gt;&lt;D xsi:type="xs</t>
        </r>
      </text>
    </comment>
    <comment ref="A64" authorId="0" shapeId="0">
      <text>
        <r>
          <rPr>
            <b/>
            <sz val="9"/>
            <color indexed="81"/>
            <rFont val="Tahoma"/>
            <family val="2"/>
          </rPr>
          <t>d:double"&gt;123.28&lt;/D&gt;&lt;D xsi:type="xsd:double"&gt;122.14&lt;/D&gt;&lt;D xsi:type="xsd:double"&gt;120.1&lt;/D&gt;&lt;D xsi:type="xsd:double"&gt;118.83&lt;/D&gt;&lt;D xsi:type="xsd:double"&gt;121.06&lt;/D&gt;&lt;D xsi:type="xsd:double"&gt;121.06&lt;/D&gt;&lt;D xsi:type="xsd:double"&gt;121.06&lt;/D&gt;&lt;D xsi:type="xsd:double"&gt;118.265&lt;/D&gt;&lt;D xsi:type="xsd:double"&gt;116.1&lt;/D&gt;&lt;D xsi:type="xsd:double"&gt;116.85&lt;/D&gt;&lt;D xsi:type="xsd:double"&gt;118.295&lt;/D&gt;&lt;D xsi:type="xsd:double"&gt;119.69&lt;/D&gt;&lt;D xsi:type="xsd:double"&gt;119.69&lt;/D&gt;&lt;D xsi:type="xsd:double"&gt;119.69&lt;/D&gt;&lt;D xsi:type="xsd:double"&gt;118.8182&lt;/D&gt;&lt;D xsi:type="xsd:double"&gt;118.8182&lt;/D&gt;&lt;D xsi:type="xsd:double"&gt;119.23&lt;/D&gt;&lt;D xsi:type="xsd:double"&gt;118.4&lt;/D&gt;&lt;D xsi:type="xsd:double"&gt;119.4&lt;/D&gt;&lt;D xsi:type="xsd:double"&gt;119.4&lt;/D&gt;&lt;D xsi:type="xsd:double"&gt;119.4&lt;/D&gt;&lt;D xsi:type="xsd:double"&gt;116.135&lt;/D&gt;&lt;D xsi:type="xsd:double"&gt;115.35&lt;/D&gt;&lt;D xsi:type="xsd:double"&gt;118.4145&lt;/D&gt;&lt;D xsi:type="xsd:double"&gt;120.45&lt;/D&gt;&lt;D xsi:type="xsd:double"&gt;123.49&lt;/D&gt;&lt;D xsi:type="xsd:double"&gt;123.49&lt;/D&gt;&lt;D xsi:type="xsd:double"&gt;123.49&lt;/D&gt;&lt;D xsi:type="xsd:double"&gt;124.195&lt;/D&gt;&lt;D xsi:type="xsd:double"&gt;122.96&lt;/D&gt;&lt;D xsi:type="xsd:double"&gt;121.8&lt;/D&gt;&lt;D xsi:type="xsd:double"&gt;118.22&lt;/D&gt;&lt;D xsi:type="xsd:double"&gt;118.73&lt;/D&gt;&lt;D xsi:type="xsd:double"&gt;118.73&lt;/D&gt;&lt;D xsi:type="xsd:double"&gt;118.73&lt;/D&gt;&lt;D xsi:type="xsd:double"&gt;120.98&lt;/D&gt;&lt;D xsi:type="xsd:double"&gt;121.02&lt;/D&gt;&lt;D xsi:type="xsd:double"&gt;128.32&lt;/D&gt;&lt;D xsi:type="xsd:double"&gt;128.79&lt;/D&gt;&lt;D xsi:type="xsd:double"&gt;130.57&lt;/D&gt;&lt;D xsi:type="xsd:double"&gt;130.57&lt;/D&gt;&lt;D xsi:type="xsd:double"&gt;130.57&lt;/D&gt;&lt;D xsi:type="xsd:double"&gt;131.775&lt;/D&gt;&lt;D xsi:type="xsd:double"&gt;130.68&lt;/D&gt;&lt;D xsi:type="xsd:double"&gt;127.56&lt;/D&gt;&lt;D xsi:type="xsd:double"&gt;127.42&lt;/D&gt;&lt;D xsi:type="xsd:double"&gt;127.91&lt;/D&gt;&lt;D xsi:type="xsd:double"&gt;127.91&lt;/D&gt;&lt;D xsi:type="xsd:double"&gt;127.91&lt;/D&gt;&lt;D xsi:type="xsd:double"&gt;129.02&lt;/D&gt;&lt;D xsi:type="xsd:double"&gt;129.545&lt;/D&gt;&lt;D xsi:type="xsd:double"&gt;129&lt;/D&gt;&lt;D xsi:type="xsd:double"&gt;129.45&lt;/D&gt;&lt;D xsi:type="xsd:double"&gt;128.17&lt;/D&gt;&lt;D xsi:type="xsd:double"&gt;128.17&lt;/D&gt;&lt;D xsi:type="xsd:double"&gt;128.17&lt;/D&gt;&lt;D xsi:type="xsd:double"&gt;128.96&lt;/D&gt;&lt;D xsi:type="xsd:double"&gt;129.28&lt;/D&gt;&lt;D xsi:type="xsd:double"&gt;127.865&lt;/D&gt;&lt;D xsi:type="xsd:double"&gt;129.29&lt;/D&gt;&lt;D xsi:type="xsd:double"&gt;126.3824&lt;/D&gt;&lt;D xsi:type="xsd:double"&gt;126.3824&lt;/D&gt;&lt;D xsi:type="xsd:double"&gt;126.3824&lt;/D&gt;&lt;D xsi:type="xsd:double"&gt;126.56&lt;/D&gt;&lt;D xsi:type="xsd:double"&gt;128.32&lt;/D&gt;&lt;D xsi:type="xsd:double"&gt;129.87&lt;/D&gt;&lt;D xsi:type="xsd:double"&gt;129.57&lt;/D&gt;&lt;D xsi:type="xsd:double"&gt;127.25&lt;/D&gt;&lt;D xsi:type="xsd:double"&gt;127.25&lt;/D&gt;&lt;D xsi:type="xsd:double"&gt;127.25&lt;/D&gt;&lt;D xsi:type="xsd:double"&gt;130.14&lt;/D&gt;&lt;D xsi:type="xsd:double"&gt;132.24&lt;/D&gt;&lt;D xsi:type="xsd:double"&gt;134.07&lt;/D&gt;&lt;D xsi:type="xsd:double"&gt;135.79&lt;/D&gt;&lt;D xsi:type="xsd:double"&gt;134.85&lt;/D&gt;&lt;D xsi:type="xsd:double"&gt;134.85&lt;/D&gt;&lt;D xsi:type="xsd:double"&gt;134.85&lt;/D&gt;&lt;D xsi:type="xsd:double"&gt;134.85&lt;/D&gt;&lt;D xsi:type="xsd:double"&gt;134.5801&lt;/D&gt;&lt;D xsi:type="xsd:double"&gt;133.665&lt;/D&gt;&lt;D xsi:type="xsd:double"&gt;132.95&lt;/D&gt;&lt;D xsi:type="xsd:double"&gt;134.85&lt;/D&gt;&lt;D xsi:type="xsd:double"&gt;134.85&lt;/D&gt;&lt;D xsi:type="xsd:double"&gt;134.85&lt;/D&gt;&lt;D xsi:type="xsd:double"&gt;135.785&lt;/D&gt;&lt;D xsi:type="xsd:double"&gt;135.19&lt;/D&gt;&lt;D xsi:type="xsd:double"&gt;134.15&lt;/D&gt;&lt;D xsi:type="xsd:double"&gt;136.24&lt;/D&gt;&lt;D xsi:type="xsd:double"&gt;136.48&lt;/D&gt;&lt;D xsi:type="xsd:double"&gt;136.48&lt;/D&gt;&lt;D xsi:type="xsd:double"&gt;136.48&lt;/D&gt;&lt;D xsi:type="xsd:double"&gt;136.61&lt;/D&gt;&lt;D xsi:type="xsd:double"&gt;136.62&lt;/D&gt;&lt;D xsi:type="xsd:double"&gt;133.62&lt;/D&gt;&lt;D xsi:type="xsd:double"&gt;130.07&lt;/D&gt;&lt;D xsi:type="xsd:double"&gt;129.6&lt;/D&gt;&lt;D xsi:type="xsd:double"&gt;129.6&lt;/D&gt;&lt;D xsi:type="xsd:double"&gt;129.6&lt;/D&gt;&lt;D xsi:type="xsd:double"&gt;128.96&lt;/D&gt;&lt;D xsi:type="xsd:double"&gt;127.22&lt;/D&gt;&lt;D xsi:type="xsd:double"&gt;128.57&lt;/D&gt;&lt;D xsi:type="xsd:double"&gt;129.79&lt;/D&gt;&lt;D xsi:type="xsd:double"&gt;130.36&lt;/D&gt;&lt;D xsi:type="xsd:double"&gt;130.36&lt;/D&gt;&lt;D xsi:type="xsd:double"&gt;130.36&lt;/D&gt;&lt;D xsi:type="xsd:double"&gt;131.17&lt;/D&gt;&lt;D xsi:type="xsd:double"&gt;131.84&lt;/D&gt;&lt;D xsi:type="xsd:double"&gt;132.53&lt;/D&gt;&lt;D xsi:type="xsd:double"&gt;133.45&lt;/D&gt;&lt;D xsi:type="xsd:double"&gt;134.01&lt;/D&gt;&lt;D xsi:type="xsd:double"&gt;134.01&lt;/D&gt;&lt;D xsi:type="xsd:double"&gt;134.01&lt;/D&gt;&lt;D xsi:type="xsd:double"&gt;135.61&lt;/D&gt;&lt;D xsi:type="xsd:double"&gt;137.33&lt;/D&gt;&lt;D xsi:type="xsd:double"&gt;138.58&lt;/D&gt;&lt;D xsi:type="xsd:double"&gt;138.26&lt;/D&gt;&lt;D xsi:type="xsd:double"&gt;136.615&lt;/D&gt;&lt;D xsi:type="xsd:double"&gt;136.615&lt;/D&gt;&lt;D xsi:type="xsd:double"&gt;136.615&lt;/D&gt;&lt;D xsi:type="xsd:double"&gt;137.99&lt;/D&gt;&lt;D xsi:type="xsd:double"&gt;137.18&lt;/D&gt;&lt;D xsi:type="xsd:double"&gt;137.38&lt;/D&gt;&lt;D xsi:type="xsd:double"&gt;137.38&lt;/D&gt;&lt;D xsi:type="xsd:double"&gt;135.08&lt;/D&gt;&lt;D xsi:type="xsd:double"&gt;135.08&lt;/D&gt;&lt;D xsi:type="xsd:double"&gt;135.08&lt;/D&gt;&lt;D xsi:type="xsd:double"&gt;133.95&lt;/D&gt;&lt;D xsi:type="xsd:double"&gt;137.42&lt;/D&gt;&lt;D xsi:type="xsd:double"&gt;125.07&lt;/D&gt;&lt;D xsi:type="xsd:double"&gt;121.27&lt;/D&gt;&lt;D xsi:type="xsd:double"&gt;120.2057&lt;/D&gt;&lt;D xsi:type="xsd:double"&gt;120.2057&lt;/D&gt;&lt;D xsi:type="xsd:double"&gt;120.2057&lt;/D&gt;&lt;D xsi:type="xsd:double"&gt;122.75&lt;/D&gt;&lt;D xsi:type="xsd:double"&gt;122.685&lt;/D&gt;&lt;D xsi:type="xsd:double"&gt;123.715&lt;/D&gt;&lt;D xsi:type="xsd:double"&gt;126.93&lt;/D&gt;&lt;D xsi:type="xsd:double"&gt;127.86&lt;/D&gt;&lt;D xsi:type="xsd:double"&gt;127.86&lt;/D&gt;&lt;D xsi:type="xsd:double"&gt;127.86&lt;/D&gt;&lt;D xsi:type="xsd:double"&gt;128.67&lt;/D&gt;&lt;D xsi:type="xsd:double"&gt;129.88&lt;/D&gt;&lt;D xsi:type="xsd:double"&gt;130.78&lt;/D&gt;&lt;D xsi:type="xsd:double"&gt;130.065&lt;/D&gt;&lt;D xsi:type="xsd:double"&gt;129.41&lt;/D&gt;&lt;D xsi:type="xsd:double"&gt;129.41&lt;/D&gt;&lt;D xsi:type="xsd:double"&gt;129.41&lt;/D&gt;&lt;D xsi:type="xsd:double"&gt;131.25&lt;/D&gt;&lt;D xsi:type="xsd:double"&gt;133.32&lt;/D&gt;&lt;D xsi:type="xsd:double"&gt;133.57&lt;/D&gt;&lt;D xsi:type="xsd:double"&gt;134.32&lt;/D&gt;&lt;D xsi:type="xsd:double"&gt;133.65&lt;/D&gt;&lt;D xsi:type="xsd:double"&gt;133.65&lt;/D&gt;&lt;D xsi:type="xsd:double"&gt;133.65&lt;/D&gt;&lt;D xsi:type="xsd:double"&gt;133.62&lt;/D&gt;&lt;D xsi:type="xsd:double"&gt;135.96&lt;/D&gt;&lt;D xsi:type="xsd:double"&gt;137.47&lt;/D&gt;&lt;D xsi:type="xsd:double"&gt;137.47&lt;/D&gt;&lt;D xsi:type="xsd:double"&gt;135.99&lt;/D&gt;&lt;D xsi:type="xsd:double"&gt;135.99&lt;/D&gt;&lt;D xsi:type="xsd:double"&gt;135.99&lt;/D&gt;&lt;D xsi:type="xsd:double"&gt;136&lt;/D&gt;&lt;D xsi:type="xsd:double"&gt;135.4222&lt;/D&gt;&lt;D xsi:type="xsd:double"&gt;134.84&lt;/D&gt;&lt;D xsi:type="xsd:double"&gt;131.28&lt;/D&gt;&lt;D xsi:type="xsd:double"&gt;130.665&lt;/D&gt;&lt;D xsi:type="xsd:double"&gt;130.665&lt;/D&gt;&lt;D xsi:type="xsd:double"&gt;130.665&lt;/D&gt;&lt;D xsi:type="xsd:double"&gt;127.9&lt;/D&gt;&lt;D xsi:type="xsd:double"&gt;128.25&lt;/D&gt;&lt;D xsi:type="xsd:double"&gt;129.875&lt;/D&gt;&lt;D xsi:type="xsd:double"&gt;134.7&lt;/D&gt;&lt;D xsi:type="xsd:double"&gt;134.025&lt;/D&gt;&lt;D xsi:type="xsd:double"&gt;134.025&lt;/D&gt;&lt;D xsi:type="xsd:double"&gt;134.025&lt;/D&gt;&lt;D xsi:type="xsd:double"&gt;131.36&lt;/D&gt;&lt;D xsi:type="xsd:double"&gt;131.26&lt;/D&gt;&lt;D xsi:type="xsd:double"&gt;131.57&lt;/D&gt;&lt;D xsi:type="xsd:double"&gt;129.685&lt;/D&gt;&lt;D xsi:type="xsd:double"&gt;131.18&lt;/D&gt;&lt;D xsi:type="xsd:double"&gt;131.18&lt;/D&gt;&lt;D xsi:type="xsd:double"&gt;131.18&lt;/D&gt;&lt;D xsi:type="xsd:double"&gt;132.43&lt;/D&gt;&lt;D xsi:type="xsd:double"&gt;136.08&lt;/D&gt;&lt;D xsi:type="xsd:double"&gt;138.065&lt;/D&gt;&lt;D xsi:type="xsd:double"&gt;139.18&lt;/D&gt;&lt;D xsi:type="xsd:double"&gt;140.71&lt;/D&gt;&lt;D xsi:type="xsd:double"&gt;140.71&lt;/D&gt;&lt;D xsi:type="xsd:double"&gt;140.71&lt;/D&gt;&lt;D xsi:type="xsd:double"&gt;140.71&lt;/D&gt;&lt;D xsi:type="xsd:double"&gt;141.19&lt;/D&gt;&lt;D xsi:type="xsd:double"&gt;139.886&lt;/D&gt;&lt;D xsi:type="xsd:double"&gt;139.75&lt;/D&gt;&lt;D xsi:type="xsd:double"&gt;138.78&lt;/D&gt;&lt;D xsi:type="xsd:double"&gt;138.78&lt;/D&gt;&lt;D xsi:type="xsd:double"&gt;138.78&lt;/D&gt;&lt;D xsi:type="xsd:double"&gt;138.78&lt;/D&gt;&lt;D xsi:type="xsd:double"&gt;136.48&lt;/D&gt;&lt;D xsi:type="xsd:double"&gt;137.08&lt;/D&gt;&lt;D xsi:type="xsd:double"&gt;136.35&lt;/D&gt;&lt;/FQL&gt;&lt;FQL&gt;&lt;Q&gt;MARA-US^FG_PRICE_HIGH(20201231,20240104,D)&lt;/Q&gt;&lt;R&gt;1100&lt;/R&gt;&lt;C&gt;1&lt;/C&gt;&lt;D xsi:type="xsd:double"&gt;11.61&lt;/D&gt;&lt;D xsi:type="xsd:double"&gt;11.61&lt;/D&gt;&lt;D xsi:type="xsd:double"&gt;11.61&lt;/D&gt;&lt;D xsi:type="xsd:double"&gt;11.61&lt;/D&gt;&lt;D xsi:type="xsd:double"&gt;12.49&lt;/D&gt;&lt;D xsi:type="xsd:double"&gt;14.3&lt;/D&gt;&lt;D xsi:type="xsd:double"&gt;17.58&lt;/D&gt;&lt;D xsi:type="xsd:double"&gt;24.35&lt;/D&gt;&lt;D xsi:type="xsd:double"&gt;28.37&lt;/D&gt;&lt;D xsi:type="xsd:double"&gt;28.37&lt;/D&gt;&lt;D xsi:type="xsd:double"&gt;28.37&lt;/D&gt;&lt;D xsi:type="xsd:double"&gt;25.44&lt;/D&gt;&lt;D xsi:type="xsd:double"&gt;26.92&lt;/D&gt;&lt;D xsi:type="xsd:double"&gt;23.66&lt;/D&gt;&lt;D xsi:type="xsd:double"&gt;26.55&lt;/D&gt;&lt;D xsi:type="xsd:double"&gt;23.67&lt;/D&gt;&lt;D xsi:type="xsd:double"&gt;23.67&lt;/D&gt;&lt;D xsi:type="xsd:double"&gt;23.67&lt;/D&gt;&lt;D xsi:type="xsd:double"&gt;23.67&lt;/D&gt;&lt;D xsi:type="xsd:double"&gt;23.9299&lt;/D&gt;&lt;D xsi:type="xsd:double"&gt;21.38&lt;/D&gt;&lt;D xsi:type="xsd:double"&gt;19.1&lt;/D&gt;&lt;D xsi:type="xsd:double"&gt;19.85&lt;/D&gt;&lt;D xsi:type="xsd:double"&gt;19.85&lt;/D&gt;&lt;D xsi:type="xsd:double"&gt;19.85&lt;/D&gt;&lt;D xsi:type="xsd:double"&gt;19.5652&lt;/D&gt;&lt;D xsi:type="xsd:double"&gt;19.59&lt;/D&gt;&lt;D xsi:type="xsd:double"&gt;18.4299&lt;/D&gt;&lt;D xsi:type="xsd:double"&gt;21.96&lt;/D&gt;&lt;D xsi:type="xsd:double"&gt;24.18&lt;/D&gt;&lt;D xsi:type="xsd:double"&gt;24.18&lt;/D&gt;&lt;D xsi:type="xsd:double"&gt;24.18&lt;/D&gt;&lt;D xsi:type="xsd:double"&gt;21.16&lt;/D&gt;&lt;D xsi:type="xsd:double"&gt;23.4091&lt;/D&gt;&lt;D xsi:type="xsd:double"&gt;24.96&lt;/D&gt;&lt;D xsi:type="xsd:double"&gt;24.09&lt;/D&gt;&lt;D xsi:type="xsd:double"&gt;23.89&lt;/D&gt;&lt;D xsi:type="xsd:double"&gt;23.89&lt;/D&gt;&lt;D xsi:type="xsd:double"&gt;23.89&lt;/D&gt;&lt;D xsi:type="xsd:double"&gt;32.07&lt;/D&gt;&lt;D xsi:type="xsd:double"&gt;39.74&lt;/D&gt;&lt;D xsi:type="xsd:double"&gt;36.35&lt;/D&gt;&lt;D xsi:type="xsd:double"&gt;41&lt;/D&gt;&lt;D xsi:type="xsd:double"&gt;40.99&lt;/D&gt;&lt;D xsi:type="xsd:double"&gt;40.99&lt;/D&gt;&lt;D xsi:type="xsd:double"&gt;40.99&lt;/D&gt;&lt;D xsi:type="xsd:double"&gt;40.99&lt;/D&gt;&lt;D xsi:type="xsd:double"&gt;45.26&lt;/D&gt;&lt;D xsi:type="xsd:double"&gt;49.4069&lt;/D&gt;&lt;D xsi:type="xsd:double"&gt;47.72&lt;/D&gt;&lt;D xsi:type="xsd:double"&gt;46.4&lt;/D&gt;&lt;D xsi:type="xsd:double"&gt;46.4&lt;/D&gt;&lt;D xsi:type="xsd:double"&gt;46.4&lt;/D&gt;&lt;D xsi:type="xsd:double"&gt;41.489&lt;/D&gt;&lt;D xsi:type="xsd:double"&gt;31.71&lt;/D&gt;&lt;D xsi:type="xsd:double"&gt;36.54&lt;/D&gt;&lt;D xsi:type="xsd:double"&gt;37.69&lt;/D&gt;&lt;D xsi:type="xsd:double"&gt;32.35&lt;/D&gt;&lt;D xsi:type="xsd:double"&gt;32.35&lt;/D&gt;&lt;D xsi:type="xsd:double"&gt;32.35&lt;/D&gt;&lt;D xsi:type="xsd:double"&gt;38.5&lt;/D&gt;&lt;D xsi:type="xsd:double"&gt;40&lt;/D&gt;&lt;D xsi:type="xsd:double"&gt;38.4535&lt;/D&gt;&lt;D xsi:type="xsd:double"&gt;36.1952&lt;/D&gt;&lt;D xsi:type="xsd:double"&gt;32.88&lt;/D&gt;&lt;D xsi:type="xsd:double"&gt;32.88&lt;/D&gt;&lt;D xsi:type="xsd:double"&gt;32.88&lt;/D&gt;&lt;D xsi:type="xsd:double"&gt;32.45&lt;/D&gt;&lt;D xsi:type="xsd:double"&gt;37.96&lt;/D&gt;&lt;D xsi:type="xsd:double"&gt;40.55&lt;/D&gt;&lt;D xsi:type="xsd:double"&gt;42.208&lt;/D&gt;&lt;D xsi:type="xsd:double"&gt;43.6&lt;/D&gt;&lt;D xsi:type="xsd:double"&gt;43.6&lt;/D&gt;&lt;D xsi:type="xsd:double"&gt;43.6&lt;/D&gt;&lt;D xsi:type="xsd:double"&gt;44.87&lt;/D&gt;&lt;D xsi:type="xsd:double"&gt;42.19&lt;/D&gt;&lt;D xsi:type="xsd:double"&gt;43.4&lt;/D&gt;&lt;D xsi:type="xsd:double"&gt;45.91&lt;/D&gt;&lt;D xsi:type="xsd:double"&gt;44.3&lt;/D&gt;&lt;D xsi:type="xsd:double"&gt;44.3&lt;/D&gt;&lt;D xsi:type="xsd:double"&gt;44.3&lt;/D&gt;&lt;D xsi:type="xsd:double"&gt;43.23&lt;/D&gt;&lt;D xsi:type="xsd:double"&gt;41.37&lt;/D&gt;&lt;D xsi:type="xsd:double"&gt;40.59&lt;/D&gt;&lt;D xsi:type="xsd:double"&gt;34.7&lt;/D&gt;&lt;D xsi:type="xsd:double"&gt;36.19&lt;/D&gt;&lt;D xsi:type="xsd:double"&gt;36.19&lt;/D&gt;&lt;D xsi:type="xsd:double"&gt;36.19&lt;/D&gt;&lt;D xsi:type="xsd:double"&gt;40.44&lt;/D&gt;&lt;D xsi:type="xsd:double"&gt;44.35&lt;/D&gt;&lt;D xsi:type="xsd:double"&gt;50.21&lt;/D&gt;&lt;D xsi:type="xsd:double"&gt;51.76&lt;/D&gt;&lt;D xsi:type="xsd:double"&gt;51.76&lt;/D&gt;&lt;D xsi:type="xsd:double"&gt;51.76&lt;/D&gt;&lt;D xsi:type="xsd:double"&gt;51.76&lt;/D&gt;&lt;D xsi:type="xsd:double"&gt;57.17&lt;/D&gt;&lt;D xsi:type="xsd:double"&gt;57.75&lt;/D&gt;&lt;D xsi:type="xsd:double"&gt;51.17&lt;/D&gt;&lt;D xsi:type="xsd:double"&gt;52.1&lt;/D&gt;&lt;D xsi:type="xsd:double"&gt;52.1109&lt;/D&gt;&lt;D xsi:type="xsd:double"&gt;52.1109&lt;/D&gt;&lt;D xsi:type="xsd:double"&gt;52.1109&lt;/D&gt;&lt;D xsi:type="xsd:double"&gt;54.5224&lt;/D&gt;&lt;D xsi:type="xsd:double"&gt;54.04&lt;/D&gt;&lt;D xsi:type="xsd:double"&gt;50.9804&lt;/D&gt;&lt;D xsi:type="xsd:double"&gt;44.98&lt;/D&gt;&lt;D xsi:type="xsd:double"&gt;41.19&lt;/D&gt;&lt;D xsi:type="xsd:double"&gt;41.19&lt;/D&gt;&lt;D xsi:type="xsd:double"&gt;41.19&lt;/D&gt;&lt;D xsi:type="xsd:double"&gt;37.0899&lt;/D&gt;&lt;D xsi:type="xsd:double"&gt;35.77&lt;/D&gt;&lt;D xsi:type="xsd:double"&gt;35.6753&lt;/D&gt;&lt;D xsi:type="xsd:double"&gt;35.73&lt;/D&gt;&lt;D xsi:type="xsd:double"&gt;32.71&lt;/D&gt;&lt;D xsi:type="xsd:double"&gt;32.71&lt;/D&gt;&lt;D xsi:type="xsd:double"&gt;32.71&lt;/D&gt;&lt;D xsi:type="xsd:double"&gt;36.32&lt;/D&gt;&lt;D xsi:type="xsd:double"&gt;35.4&lt;/D&gt;&lt;D xsi:type="xsd:double"&gt;37.92&lt;/D&gt;&lt;D xsi:type="xsd:double"&gt;36.64&lt;/D&gt;&lt;D xsi:type="xsd:double"&gt;38.55&lt;/D&gt;&lt;D xsi:type="xsd:double"&gt;38.55&lt;/D&gt;&lt;D xsi:type="xsd:double"&gt;38.55&lt;/D&gt;&lt;D xsi:type="xsd:double"&gt;39.68&lt;/D&gt;&lt;D xsi:type="xsd:double"&gt;35.24&lt;/D&gt;&lt;D xsi:type="xsd:double"&gt;36.23&lt;/D&gt;&lt;D xsi:type="xsd:double"&gt;34.11&lt;/D&gt;&lt;D xsi:type="xsd:double"&gt;32.79&lt;/D&gt;&lt;D xsi:type="xsd:double"&gt;32.79&lt;/D&gt;&lt;D xsi:type="xsd:double"&gt;32.79&lt;/D&gt;&lt;D xsi:type="xsd:double"&gt;31.15&lt;/D&gt;&lt;D xsi:type="xsd:double"&gt;26.41&lt;/D&gt;&lt;D xsi:type="xsd:double"&gt;26.31&lt;/D&gt;&lt;D xsi:type="xsd:double"&gt;22.6&lt;/D&gt;&lt;D xsi:type="xsd:double"&gt;23.99&lt;/D&gt;&lt;D xsi:type="xsd:double"&gt;23.99&lt;/D&gt;&lt;D xsi:type="xsd:double"&gt;23.99&lt;/D&gt;&lt;D xsi:type="xsd:double"&gt;22.51&lt;/D&gt;&lt;D xsi:type="xsd:double"&gt;23.87&lt;/D&gt;&lt;D xsi:type="xsd:double"&gt;21.7799&lt;/D&gt;&lt;D xsi:type="xsd:double"&gt;24.27&lt;/D&gt;&lt;D xsi:type="xsd:double"&gt;22.8&lt;/D&gt;&lt;D xsi:type="xsd:double"&gt;22.8&lt;/D&gt;&lt;D xsi:type="xsd:double"&gt;22.8&lt;/D&gt;&lt;D xsi:type="xsd:double"&gt;23.29&lt;/D&gt;&lt;D xsi:type="xsd:double"&gt;23.287&lt;/D&gt;&lt;D xsi:type="xsd:double"&gt;25.93&lt;/D&gt;&lt;D xsi:type="xsd:double"&gt;27.11&lt;/D&gt;&lt;D xsi:type="xsd:double"&gt;25.7112&lt;/D&gt;&lt;D xsi:type="xsd:double"&gt;25.7112&lt;/D&gt;&lt;D xsi:type="xsd:double"&gt;25.7112&lt;/D&gt;&lt;D xsi:type="xsd:double"&gt;25.7112&lt;/D&gt;&lt;D xsi:type="xsd:double"&gt;25.65&lt;/D&gt;&lt;D xsi:type="xsd:double"&gt;26.3019&lt;/D&gt;&lt;D xsi:type="xsd:double"&gt;25.72&lt;/D&gt;&lt;D xsi:type="xsd:double"&gt;24.75&lt;/D&gt;&lt;D xsi:type="xsd:double"&gt;24.75&lt;/D&gt;&lt;D xsi:type="xsd:double"&gt;24.75&lt;/D&gt;&lt;D xsi:type="xsd:double"&gt;24.615&lt;/D&gt;&lt;D xsi:type="xsd:double"&gt;23.89&lt;/D&gt;&lt;D xsi:type="xsd:double"&gt;27.24&lt;/D&gt;&lt;D xsi:type="xsd:double"&gt;27.45&lt;/D&gt;&lt;D xsi:type="xsd:double"&gt;27.05&lt;/D&gt;&lt;D xsi:type="xsd:double"&gt;27.05&lt;/D&gt;&lt;D xsi:type="xsd:double"&gt;27.05&lt;/D&gt;&lt;D xsi:type="xsd:double"&gt;32.06&lt;/D&gt;&lt;D xsi:type="xsd:double"&gt;31.63&lt;/D&gt;&lt;D xsi:type="xsd:double"&gt;30.44&lt;/D&gt;&lt;D xsi:type="xsd:double"&gt;32.04&lt;/D&gt;&lt;D xsi:type="xsd:double"&gt;30&lt;/D&gt;&lt;D xsi:type="xsd:double"&gt;30&lt;/D&gt;&lt;D xsi:type="xsd:double"&gt;30&lt;/D&gt;&lt;D xsi:type="xsd:double"&gt;28.5771&lt;/D&gt;&lt;D xsi:type="xsd:double"&gt;27.82&lt;/D&gt;&lt;D xsi:type="xsd:double"&gt;29.1&lt;/D&gt;&lt;D xsi:type="xsd:double"&gt;29.8792&lt;/D&gt;&lt;D xsi:type="xsd:double"&gt;28.93&lt;/D&gt;&lt;D xsi:type="xsd:double"&gt;28.93&lt;/D&gt;&lt;D xsi:type="xsd:double"&gt;28.93&lt;/D&gt;&lt;D xsi:type="xsd:double"&gt;30.77&lt;/D&gt;&lt;D xsi:type="xsd:double"&gt;33.72&lt;/D&gt;&lt;D xsi:type="xsd:double"&gt;32.2&lt;/D&gt;&lt;D xsi:type="xsd:double"&gt;31.55&lt;/D&gt;&lt;D xsi:type="xsd:double"&gt;31.3&lt;/D&gt;&lt;D xsi:type="xsd:double"&gt;31.3&lt;/D&gt;&lt;D xsi:type="xsd:double"&gt;31.3&lt;/D&gt;&lt;D xsi:type="xsd:double"&gt;31.3&lt;/D&gt;&lt;D xsi:type="xsd:double"&gt;30.95&lt;/D&gt;&lt;D xsi:type="xsd:double"&gt;30.25&lt;/D&gt;&lt;D xsi:type="xsd:double"&gt;28.12&lt;/D&gt;&lt;D xsi:type="xsd:double"&gt;28.6797&lt;/D&gt;&lt;D xsi:type="xsd:double"&gt;28.6797&lt;/D&gt;&lt;D xsi:type="xsd:double"&gt;28.6797&lt;/D&gt;&lt;D xsi:type="xsd:double"&gt;28.02&lt;/D&gt;&lt;D xsi:type="xsd:double"&gt;27.08&lt;/D&gt;&lt;D xsi:type="xsd:double"&gt;26.62&lt;/D&gt;&lt;D xsi:type="xsd:double"&gt;25.1642&lt;/D&gt;&lt;D xsi:type="xsd:double"&gt;24.7999&lt;/D&gt;&lt;D xsi:type="xsd:double"&gt;24.7999&lt;/D&gt;&lt;D xsi:type="xsd:double"&gt;24.7999&lt;/D&gt;&lt;D xsi:type="xsd:double"&gt;23.26&lt;/D&gt;&lt;D xsi:type="xsd:double"&gt;22.9&lt;/D&gt;&lt;D xsi:type="xsd:double"&gt;25.7&lt;/D&gt;&lt;D xsi:type="xsd:double"&gt;25.64&lt;/D&gt;&lt;D xsi:type="xsd:double"&gt;25.35&lt;/D&gt;&lt;D xsi:type="xsd:double"&gt;25.35&lt;/D&gt;&lt;D xsi:type="xsd:double"&gt;25.35&lt;/D&gt;&lt;D xsi:type="xsd:double"&gt;29.97&lt;/D&gt;&lt;D xsi:type="xsd:double"&gt;29.17&lt;/D&gt;&lt;D xsi:type="xsd:double"&gt;28.752&lt;/D&gt;&lt;D xsi:type="xsd:double"&gt;29.265&lt;/D&gt;&lt;D xsi:type="xsd:double"&gt;28.2&lt;/D&gt;&lt;D xsi:type="xsd:double"&gt;28.2&lt;/D&gt;&lt;D xsi:type="xsd:double"&gt;28.2&lt;/D&gt;&lt;D xsi:type="xsd:double"&gt;29.14&lt;/D&gt;&lt;D xsi:type="xsd:double"&gt;28.06&lt;/D&gt;&lt;D xsi:type="xsd:double"&gt;29.57&lt;/D&gt;&lt;D xsi:type="xsd:double"&gt;31.5&lt;/D&gt;&lt;D xsi:type="xsd:double"&gt;34.74&lt;/D&gt;&lt;D xsi:type="xsd:double"&gt;34.74&lt;/D&gt;&lt;D xsi:type="xsd:double"&gt;34.74&lt;/D&gt;&lt;D xsi:type="xsd:double"&gt;37.77&lt;/D&gt;&lt;D xsi:type="xsd:double"&gt;36.71&lt;/D&gt;&lt;D xsi:type="xsd:double"&gt;37.1&lt;/D&gt;&lt;D xsi:type="xsd:double"&gt;34.16&lt;/D&gt;&lt;D xsi:type="xsd:double"&gt;36.25&lt;/D&gt;&lt;D xsi:type="xsd:double"&gt;36.25&lt;/D&gt;&lt;D xsi:type="xsd:double"&gt;36.25&lt;/D&gt;&lt;D xsi:type="xsd:double"&gt;33.77&lt;/D&gt;&lt;D xsi:type="xsd:double"&gt;33.54&lt;/D&gt;&lt;D xsi:type="xsd:double"&gt;32.45&lt;/D&gt;&lt;D xsi:type="xsd:double"&gt;32.4298&lt;/D&gt;&lt;D xsi:type="xsd:double"&gt;36.18&lt;/D&gt;&lt;D xsi:type="xsd:double"&gt;36.18&lt;/D&gt;&lt;D xsi:type="xsd:double"&gt;36.18&lt;/D&gt;&lt;D xsi:type="xsd:double"&gt;38.79&lt;/D&gt;&lt;D xsi:type="xsd:double"&gt;38.05&lt;/D&gt;&lt;D xsi:type="xsd:double"&gt;38.99&lt;/D&gt;&lt;D xsi:type="xsd:double"&gt;38.48&lt;/D&gt;&lt;D xsi:type="xsd:double"&gt;40.66&lt;/D&gt;&lt;D xsi:type="xsd:double"&gt;40.66&lt;/D&gt;&lt;D xsi:type="xsd:double"&gt;40.66&lt;/D&gt;&lt;D xsi:type="xsd:double"&gt;40.79&lt;/D&gt;&lt;D xsi:type="xsd:double"&gt;41.5778&lt;/D&gt;&lt;D xsi:type="xsd:double"&gt;42.8569&lt;/D&gt;&lt;D xsi:type="xsd:double"&gt;44.515&lt;/D&gt;&lt;D xsi:type="xsd:double"&gt;44.97&lt;/D&gt;&lt;D xsi:type="xsd:double"&gt;44.97&lt;/D&gt;&lt;D xsi:type="xsd:double"&gt;44.97&lt;/D&gt;&lt;D xsi:type="xsd:double"&gt;44.97&lt;/D&gt;&lt;D xsi:type="xsd:double"&gt;43.66&lt;/D&gt;&lt;D xsi:type="xsd:double"&gt;39.87&lt;/D&gt;&lt;D xsi:type="xsd:double"&gt;40.3&lt;/D&gt;&lt;D xsi:type="xsd:double"&gt;39.18&lt;/D&gt;&lt;D xsi:type="xsd:double"&gt;39.18&lt;/D&gt;&lt;D xsi:type="xsd:double"&gt;39.18&lt;/D&gt;&lt;D xsi:type="xsd:double"&gt;36.67&lt;/D&gt;&lt;D xsi:type="xsd:double"&gt;37.27&lt;/D&gt;&lt;D xsi:type="xsd:double"&gt;37.2&lt;/D&gt;&lt;D xsi:type="xsd:double"&gt;37.32&lt;/D&gt;&lt;D xsi:type="xsd:double"&gt;36.5859&lt;/D&gt;&lt;D xsi:type="xsd:double"&gt;36.5859&lt;/D&gt;&lt;D xsi:type="xsd:double"&gt;36.5859&lt;/D&gt;&lt;D xsi:type="xsd:double"&gt;34.5&lt;/D&gt;&lt;D xsi:type="xsd:double"&gt;34.21&lt;/D&gt;&lt;D xsi:type="xsd:double"&gt;36.42&lt;/D&gt;&lt;D xsi:type="xsd:double"&gt;37.72&lt;/D&gt;&lt;D xsi:type="xsd:double"&gt;36.4059&lt;/D&gt;&lt;D xsi:type="xsd:double"&gt;36.4059&lt;/D&gt;&lt;D xsi:type="xsd:double"&gt;36.4059&lt;/D&gt;&lt;D xsi:type="xsd:double"&gt;37.03&lt;/D&gt;&lt;D xsi:type="xsd:double"&gt;35.25&lt;/D&gt;&lt;D xsi:type="xsd:double"&gt;33.34&lt;/D&gt;&lt;D xsi:type="xsd:double"&gt;32.44&lt;/D&gt;&lt;D xsi:type="xsd:double"&gt;34.27&lt;/D&gt;&lt;D xsi:type="xsd:double"&gt;34.27&lt;/D&gt;&lt;D xsi:type="xsd:double"&gt;34.27&lt;/D&gt;&lt;D xsi:type="xsd:double"&gt;33.8463&lt;/D&gt;&lt;D xsi:type="xsd:double"&gt;37.29&lt;/D&gt;&lt;D xsi:type="xsd:double"&gt;39.8&lt;/D&gt;&lt;D xsi:type="xsd:double"&gt;38.59&lt;/D&gt;&lt;D xsi:type="xsd:double"&gt;39.98&lt;/D&gt;&lt;D xsi:type="xsd:double"&gt;39.98&lt;/D&gt;&lt;D xsi:type="xsd:double"&gt;39.98&lt;/D&gt;&lt;D xsi:type="xsd:double"&gt;44.1196&lt;/D&gt;&lt;D xsi:type="xsd:double"&gt;43.04&lt;/D&gt;&lt;D xsi:type="xsd:double"&gt;43.88&lt;/D&gt;&lt;D xsi:type="xsd:double"&gt;44.88&lt;/D&gt;&lt;D xsi:type="xsd:double"&gt;48.95&lt;/D&gt;&lt;D xsi:type="xsd:double"&gt;48.95&lt;/D&gt;&lt;D xsi:type="xsd:double"&gt;48.95&lt;/D&gt;&lt;D xsi:type="xsd:double"&gt;53.42&lt;/D&gt;&lt;D xsi:type="xsd:double"&gt;54.005&lt;/D&gt;&lt;D xsi:type="xsd:double"&gt;56.48&lt;/D&gt;&lt;D xsi:type="xsd:double"&gt;53.99&lt;/D&gt;&lt;D xsi:type="xsd:double"&gt;51.13&lt;/D&gt;&lt;D xsi:type="xsd:double"&gt;51.13&lt;/D&gt;&lt;D xsi:type="xsd:double"&gt;51.13&lt;/D&gt;&lt;D xsi:type="xsd:double"&gt;55.29&lt;/D&gt;&lt;D xsi:type="xsd:double"&gt;54.96&lt;/D&gt;&lt;D xsi:type="xsd:double"&gt;51.3&lt;/D&gt;&lt;D xsi:type="xsd:double"&gt;53.6799&lt;/D&gt;&lt;D xsi:type="xsd:double"&gt;52.75&lt;/D&gt;&lt;D xsi:type="xsd:double"&gt;52.75&lt;/D&gt;&lt;D xsi:type="xsd:double"&gt;52.75&lt;/D&gt;&lt;D xsi:type="xsd:double"&gt;57.79&lt;/D&gt;&lt;D xsi:type="xsd:double"&gt;63.3423&lt;/D&gt;&lt;D xsi:type="xsd:double"&gt;64.94&lt;/D&gt;&lt;D xsi:type="xsd:double"&gt;65.69&lt;/D&gt;&lt;D xsi:type="xsd:double"&gt;65.77&lt;/D&gt;&lt;D xsi:type="xsd:double"&gt;65.77&lt;/D&gt;&lt;D xsi:type="xsd:double"&gt;65.77&lt;/D&gt;&lt;D xsi:type="xsd:double"&gt;77.3274&lt;/D&gt;&lt;D xsi:type="xsd:double"&gt;83.45&lt;/D&gt;&lt;D xsi:type="xsd:double"&gt;79.19&lt;/D&gt;&lt;D xsi:type="xsd:double"&gt;72.9&lt;/D&gt;&lt;D xsi:type="xsd:double"&gt;76.83&lt;/D&gt;&lt;D xsi:type="xsd:double"&gt;76.83&lt;/D&gt;&lt;D xsi:type="xsd:double"&gt;76.83&lt;/D&gt;&lt;D xsi:type="xsd:double"&gt;73.5&lt;/D&gt;&lt;D xsi:type="xsd:double"&gt;57.68&lt;/D&gt;&lt;D xsi:type="xsd:double"&gt;56.6214&lt;/D&gt;&lt;D xsi:type="xsd:double"&gt;52.0299&lt;/D&gt;&lt;D xsi:type="xsd:double"&gt;56.8&lt;/D&gt;&lt;D xsi:type="xsd:double"&gt;56.8&lt;/D&gt;&lt;D xsi:type="xsd:double"&gt;56.8&lt;/D&gt;&lt;D xsi:type="xsd:double"&gt;56&lt;/D&gt;&lt;D xsi:type="xsd:double"&gt;53.77&lt;/D&gt;&lt;D xsi:type="xsd:double"&gt;52.6462&lt;/D&gt;&lt;D xsi:type="xsd:double"&gt;52.6462&lt;/D&gt;&lt;D xsi:type="xsd:double"&gt;51.2&lt;/D&gt;&lt;D xsi:type="xsd:double"&gt;51.2&lt;/D&gt;&lt;D xsi:type="xsd:double"&gt;51.2&lt;/D&gt;&lt;D xsi:type="xsd:double"&gt;52.2994&lt;/D&gt;&lt;D xsi:type="xsd:double"&gt;54.93&lt;/D&gt;&lt;D xsi:type="xsd:double"&gt;57.7&lt;/D&gt;&lt;D xsi:type="xsd:double"&gt;52.94&lt;/D&gt;&lt;D xsi:type="xsd:double"&gt;49.65&lt;/D&gt;&lt;D xsi:type="xsd:double"&gt;49.65&lt;/D&gt;&lt;D xsi:type="xsd:double"&gt;49.65&lt;/D&gt;&lt;D xsi:type="xsd:double"&gt;44.08&lt;/D&gt;&lt;D xsi:type="xsd:double"&gt;47.11&lt;/D&gt;&lt;D xsi:type="xsd:double"&gt;47.21&lt;/D&gt;&lt;D xsi:type="xsd:double"&gt;46&lt;/D&gt;&lt;D xsi:type="xsd:double"&gt;43.6&lt;/D&gt;&lt;D xsi:type="xsd:double"&gt;43.6&lt;/D&gt;&lt;D xsi:type="xsd:double"&gt;43.6&lt;/D&gt;&lt;D xsi:type="xsd:double"&gt;39.63&lt;/D&gt;&lt;D xsi:type="xsd:double"&gt;38.4192&lt;/D&gt;&lt;D xsi:type="xsd:double"&gt;39.96&lt;/D&gt;&lt;D xsi:type="xsd:double"&gt;39.8&lt;/D&gt;&lt;D xsi:type="xsd:double"&gt;35.95&lt;/D&gt;&lt;D xsi:type="xsd:double"&gt;35.95&lt;/D&gt;&lt;D xsi:type="xsd:double"&gt;35.95&lt;/D&gt;&lt;D xsi:type="xsd:double"&gt;33.48&lt;/D&gt;&lt;D xsi:type="xsd:double"&gt;34.8&lt;/D&gt;&lt;D xsi:type="xsd:double"&gt;35.2&lt;/D&gt;&lt;D xsi:type="xsd:double"&gt;38.73&lt;/D&gt;&lt;D xsi:type="xsd:double"&gt;38.73&lt;/D&gt;&lt;D xsi:type="xsd:double"&gt;38.73&lt;/D&gt;&lt;D xsi:type="xsd:double"&gt;38.73&lt;/D&gt;&lt;D xsi:type="xsd:double"&gt;40.78&lt;/D&gt;&lt;D xsi:type="xsd:double"&gt;37.35&lt;/D&gt;&lt;D xsi:type="xsd:double"&gt;35.8&lt;/D&gt;&lt;D xsi:type="xsd:double"&gt;36&lt;/D&gt;&lt;D xsi:type="xsd:double"&gt;35.42&lt;/D&gt;&lt;D xsi:type="xsd:double"&gt;35.42&lt;/D&gt;&lt;D xsi:type="xsd:double"&gt;35.42&lt;/D&gt;&lt;D xsi:type="xsd:double"&gt;34.19&lt;/D&gt;&lt;D xsi:type="xsd:double"&gt;35.48&lt;/D&gt;&lt;D xsi:type="xsd:double"&gt;33.9&lt;/D&gt;&lt;D xsi:type="xsd:double"&gt;30.4122&lt;/D&gt;&lt;D xsi:type="xsd:double"&gt;29.41&lt;/D&gt;&lt;D xsi:type="xsd:double"&gt;29.41&lt;/D&gt;&lt;D xsi:type="xsd:double"&gt;29.41&lt;/D&gt;&lt;D xsi:type="xsd:double"&gt;29.22&lt;/D&gt;&lt;D xsi:type="xsd:double"&gt;30.379&lt;/D&gt;&lt;D xsi:type="xsd:double"&gt;31.79&lt;/D&gt;&lt;D xsi:type="xsd:double"&gt;31.3899&lt;/D&gt;&lt;D xsi:type="xsd:double"&gt;29.09&lt;/D&gt;&lt;D xsi:type="xsd:double"&gt;29.09&lt;/D&gt;&lt;D xsi:type="xsd:double"&gt;29.09&lt;/D&gt;&lt;D xsi:type="xsd:double"&gt;29.09&lt;/D&gt;&lt;D xsi:type="xsd:double"&gt;28.09&lt;/D&gt;&lt;D xsi:type="xsd:double"&gt;27.02&lt;/D&gt;&lt;D xsi:type="xsd:double"&gt;27.34&lt;/D&gt;&lt;D xsi:type="xsd:double"&gt;24.3116&lt;/D&gt;&lt;D xsi:type="xsd:double"&gt;24.3116&lt;/D&gt;&lt;D xsi:type="xsd:double"&gt;24.3116&lt;/D&gt;&lt;D xsi:type="xsd:double"&gt;23.0199&lt;/D&gt;&lt;D xsi:type="xsd:double"&gt;23.43&lt;/D&gt;&lt;D xsi:type="xsd:double"&gt;24.22&lt;/D&gt;&lt;D xsi:type="xsd:double"&gt;21.92&lt;/D&gt;&lt;D xsi:type="xsd:double"&gt;22&lt;/D&gt;&lt;D xsi:type="xsd:double"&gt;22&lt;/D&gt;&lt;D xsi:type="xsd:double"&gt;22&lt;/D&gt;&lt;D xsi:type="xsd:double"&gt;23.6&lt;/D&gt;&lt;D xsi:type="xsd:double"&gt;25.22&lt;/D&gt;&lt;D xsi:type="xsd:double"&gt;24.75&lt;/D&gt;&lt;D xsi:type="xsd:double"&gt;22.65&lt;/D&gt;&lt;D xsi:type="xsd:double"&gt;23.84&lt;/D&gt;&lt;D xsi:type="xsd:double"&gt;23.84&lt;/D&gt;&lt;D xsi:type="xsd:double"&gt;23.84&lt;/D&gt;&lt;D xsi:type="xsd:double"&gt;26.54&lt;/D&gt;&lt;D xsi:type="xsd:double"&gt;26.4&lt;/D&gt;&lt;D xsi:type="xsd:double"&gt;29.04&lt;/D&gt;&lt;D xsi:type="xsd:double"&gt;31.44&lt;/D&gt;&lt;D xsi:type="xsd:double"&gt;29.74&lt;/D&gt;&lt;D xsi:type="xsd:double"&gt;29.74&lt;/D&gt;&lt;D xsi:type="xsd:double"&gt;29.74&lt;/D&gt;&lt;D xsi:type="xsd:double"&gt;27.9&lt;/D&gt;&lt;D xsi:type="xsd:double"&gt;28.93&lt;/D&gt;&lt;D xsi:type="xsd:double"&gt;28.93&lt;/D&gt;&lt;D xsi:type="xsd:double"&gt;27.8797&lt;/D&gt;&lt;D xsi:type="xsd:double"&gt;25.76&lt;/D&gt;&lt;D xsi:type="xsd:double"&gt;25.76&lt;/D&gt;&lt;D xsi:type="xsd:double"&gt;25.76&lt;/D&gt;&lt;D xsi:type="xsd:double"&gt;25.76&lt;/D&gt;&lt;D xsi:type="xsd:double"&gt;24.095&lt;/D&gt;&lt;D xsi:type="xsd:double"&gt;23.9&lt;/D&gt;&lt;D xsi:type="xsd:double"&gt;23.02&lt;/D&gt;&lt;D xsi:type="xsd:double"&gt;23.73&lt;/D&gt;&lt;D xsi:type="xsd:double"&gt;23.73&lt;/D&gt;&lt;D xsi:type="xsd:double"&gt;23.73&lt;/D&gt;&lt;D xsi:type="xsd:double"&gt;25.98&lt;/D&gt;&lt;D xsi:type="xsd:double"&gt;27.49&lt;/D&gt;&lt;D xsi:type="xsd:double"&gt;27.1&lt;/D&gt;&lt;D xsi:type="xsd:double"&gt;27.25&lt;/D&gt;&lt;D xsi:type="xsd:double"&gt;25.18&lt;/D&gt;&lt;D xsi:type="xsd:double"&gt;25.18&lt;/D&gt;&lt;D xsi:type="xsd:double"&gt;25.18&lt;/D&gt;&lt;D xsi:type="xsd:double"&gt;23.88&lt;/D&gt;&lt;D xsi:type="xsd:double"&gt;23.49&lt;/D&gt;&lt;D xsi:type="xsd:double"&gt;26.19&lt;/D&gt;&lt;D xsi:type="xsd:double"&gt;24.85&lt;/D&gt;&lt;D xsi:type="xsd:double"&gt;25.21&lt;/D&gt;&lt;D xsi:type="xsd:double"&gt;25.21&lt;/D&gt;&lt;D xsi:type="xsd:double"&gt;25.21&lt;/D&gt;&lt;D xsi:type="xsd:double"&gt;22.43&lt;/D&gt;&lt;D xsi:type="xsd:double"&gt;22.465699999999998&lt;/D&gt;&lt;D xsi:type="xsd:double"&gt;24.2693&lt;/D&gt;&lt;D xsi:type="xsd:double"&gt;26.7&lt;/D&gt;&lt;D xsi:type="xsd:double"&gt;28.03&lt;/D&gt;&lt;D xsi:type="xsd:double"&gt;28.03&lt;/D&gt;&lt;D xsi:type="xsd:double"&gt;28.03&lt;/D&gt;&lt;D xsi:type="xsd:double"&gt;28.79&lt;/D&gt;&lt;D xsi:type="xsd:double"&gt;30.9601&lt;/D&gt;&lt;D xsi:type="xsd:double"&gt;30.3&lt;/D&gt;&lt;D xsi:type="xsd:double"&gt;30.47&lt;/D&gt;&lt;D xsi:type="xsd:double"&gt;31.49&lt;/D&gt;&lt;D xsi:type="xsd:double"&gt;31.49&lt;/D&gt;&lt;D xsi:type="xsd:double"&gt;31.49&lt;/D&gt;&lt;D xsi:type="xsd:double"&gt;32.74&lt;/D&gt;&lt;D xsi:type="xsd:double"&gt;31.65&lt;/D&gt;&lt;D xsi:type="xsd:double"&gt;31.38&lt;/D&gt;&lt;D xsi:type="xsd:double"&gt;30.19&lt;/D&gt;&lt;D xsi:type="xsd:double"&gt;29.06&lt;/D&gt;&lt;D xsi:type="xsd:double"&gt;29.06&lt;/D&gt;&lt;D xsi:type="xsd:double"&gt;29.06&lt;/D&gt;&lt;D xsi:type="xsd:double"&gt;28.95&lt;/D&gt;&lt;D xsi:type="xsd:double"&gt;29.488&lt;/D&gt;&lt;D xsi:type="xsd:double"&gt;25.62&lt;/D&gt;&lt;D xsi:type="xsd:double"&gt;24.605&lt;/D&gt;&lt;D xsi:type="xsd:double"&gt;23.81&lt;/D&gt;&lt;D xsi:type="xsd:double"&gt;23.81&lt;/D&gt;&lt;D xsi:type="xsd:double"&gt;23.81&lt;/D&gt;&lt;D xsi:type="xsd:double"&gt;22.87&lt;/D&gt;&lt;D xsi:type="xsd:double"&gt;23.35&lt;/D&gt;&lt;D xsi:type="xsd:double"&gt;22.58&lt;/D&gt;&lt;D xsi:type="xsd:double"&gt;22.37&lt;/D&gt;&lt;D xsi:type="xsd:double"&gt;22.37&lt;/D&gt;&lt;D xsi:type="xsd:double"&gt;22.37&lt;/D&gt;&lt;D xsi:type="xsd:double"&gt;22.37&lt;/D&gt;&lt;D xsi:type="xsd:double"&gt;21.26&lt;/D&gt;&lt;D xsi:type="xsd:double"&gt;21.925&lt;/D&gt;&lt;D xsi:type="xsd:double"&gt;22.09&lt;/D&gt;&lt;D xsi:type="xsd:double"&gt;21.99&lt;/D&gt;&lt;D xsi:type="xsd:double"&gt;19.7699&lt;/D&gt;&lt;D xsi:type="xsd:double"&gt;19.7699&lt;/D&gt;&lt;D xsi:type="xsd:double"&gt;19.7699&lt;/D&gt;&lt;D xsi:type="xsd:double"&gt;18.78&lt;/D&gt;&lt;D xsi:type="xsd:double"&gt;18.57&lt;/D&gt;&lt;D xsi:type="xsd:double"&gt;18.15&lt;/D&gt;&lt;D xsi:type="xsd:double"&gt;17.26&lt;/D&gt;&lt;D xsi:type="xsd:double"&gt;17.4799&lt;/D&gt;&lt;D xsi:type="xsd:double"&gt;17.4799&lt;/D&gt;&lt;D xsi:type="xsd:double"&gt;17.4799&lt;/D&gt;&lt;D xsi:type="xsd:double"&gt;16.92&lt;/D&gt;&lt;D xsi:type="xsd:double"&gt;17.32&lt;/D&gt;&lt;D xsi:type="xsd:double"&gt;17.83&lt;/D&gt;&lt;D xsi:type="xsd:double"&gt;17.4&lt;/D&gt;&lt;D xsi:type="xsd:double"&gt;15.81&lt;/D&gt;&lt;D xsi:type="xsd:double"&gt;15.81&lt;/D&gt;&lt;D xsi:type="xsd:double"&gt;15.81&lt;/D&gt;&lt;D xsi:type="xsd:double"&gt;14.03&lt;/D&gt;&lt;D xsi:type="xsd:double"&gt;13.19&lt;/D&gt;&lt;D xsi:type="xsd:double"&gt;12.17&lt;/D&gt;&lt;D xsi:type="xsd:double"&gt;10.6&lt;/D&gt;&lt;D xsi:type="xsd:double"&gt;12&lt;/D&gt;&lt;D xsi:type="xsd:double"&gt;12&lt;/D&gt;&lt;D xsi:type="xsd:double"&gt;12&lt;/D&gt;&lt;D xsi:type="xsd:double"&gt;11.2&lt;/D&gt;&lt;D xsi:type="xsd:double"&gt;11.26&lt;/D&gt;&lt;D xsi:type="xsd:double"&gt;10.99&lt;/D&gt;&lt;D xsi:type="xsd:double"&gt;10.93&lt;/D&gt;&lt;D xsi:type="xsd:double"&gt;10.7&lt;/D&gt;&lt;D xsi:type="xsd:double"&gt;10.7&lt;/D&gt;&lt;D xsi:type="xsd:double"&gt;10.7&lt;/D&gt;&lt;D xsi:type="xsd:double"&gt;10.26&lt;/D&gt;&lt;D xsi:type="xsd:double"&gt;9.8&lt;/D&gt;&lt;D xsi:type="xsd:double"&gt;9.44&lt;/D&gt;&lt;D xsi:type="xsd:double"&gt;9.96&lt;/D&gt;&lt;D xsi:type="xsd:double"&gt;10.4788&lt;/D&gt;&lt;D xsi:type="xsd:double"&gt;10.4788&lt;/D&gt;&lt;D xsi:type="xsd:double"&gt;10.4788&lt;/D&gt;&lt;D xsi:type="xsd:double"&gt;10.4788&lt;/D&gt;&lt;D xsi:type="xsd:double"&gt;11.17&lt;/D&gt;&lt;D xsi:type="xsd:double"&gt;10.35&lt;/D&gt;&lt;D xsi:type="xsd:double"&gt;9.6&lt;/D&gt;&lt;D xsi:type="xsd:double"&gt;9.11&lt;/D&gt;&lt;D xsi:type="xsd:double"&gt;9.11&lt;/D&gt;&lt;D xsi:type="xsd:double"&gt;9.11&lt;/D&gt;&lt;D xsi:type="xsd:double"&gt;9.26&lt;/D&gt;&lt;D xsi:type="xsd:double"&gt;8.875&lt;/D&gt;&lt;D xsi:type="xsd:double"&gt;9.14&lt;/D&gt;&lt;D xsi:type="xsd:double"&gt;8.4386&lt;/D&gt;&lt;D xsi:type="xsd:double"&gt;7.69&lt;/D&gt;&lt;D xsi:type="xsd:double"&gt;7.69&lt;/D&gt;&lt;D xsi:type="xsd:double"&gt;7.69&lt;/D&gt;&lt;D xsi:type="xsd:double"&gt;6.9999&lt;/D&gt;&lt;D xsi:type="xsd:double"&gt;7.07&lt;/D&gt;&lt;D xsi:type="xsd:double"&gt;7.17&lt;/D&gt;&lt;D xsi:type="xsd:double"&gt;6.82&lt;/D&gt;&lt;D xsi:type="xsd:double"&gt;6.84&lt;/D&gt;&lt;D xsi:type="xsd:double"&gt;6.84&lt;/D&gt;&lt;D xsi:type="xsd:double"&gt;6.84&lt;/D&gt;&lt;D xsi:type="xsd:double"&gt;6.84&lt;/D&gt;&lt;D xsi:type="xsd:double"&gt;7.7882999999999996&lt;/D&gt;&lt;D xsi:type="xsd:double"&gt;7.33&lt;/D&gt;&lt;D xsi:type="xsd:double"&gt;7.1&lt;/D&gt;&lt;D xsi:type="xsd:double"&gt;7.7588&lt;/D&gt;&lt;D xsi:type="xsd:double"&gt;7.7588&lt;/D&gt;&lt;D xsi:type="xsd:double"&gt;7.7588&lt;/D&gt;&lt;D xsi:type="xsd:double"&gt;7.5&lt;/D&gt;&lt;D xsi:type="xsd:double"&gt;7.153&lt;/D&gt;&lt;D xsi:type="xsd:double"&gt;6.27&lt;/D&gt;&lt;D xsi:type="xsd:double"&gt;5.77&lt;/D&gt;&lt;D xsi:type="xsd:double"&gt;5.7&lt;/D&gt;&lt;D xsi:type="xsd:double"&gt;5.7&lt;/D&gt;&lt;D xsi:type="xsd:double"&gt;5.7&lt;/D&gt;&lt;D xsi:type="xsd:double"&gt;5.7&lt;/D&gt;&lt;D xsi:type="xsd:double"&gt;6.08&lt;/D&gt;&lt;D xsi:type="xsd:double"&gt;6.07&lt;/D&gt;&lt;D xsi:type="xsd:double"&gt;7.09&lt;/D&gt;&lt;D xsi:type="xsd:double"&gt;8.9&lt;/D&gt;&lt;D xsi:type="xsd:double"&gt;8.9&lt;/D&gt;&lt;D xsi:type="xsd:double"&gt;8.9&lt;/D&gt;&lt;D xsi:type="xsd:double"&gt;8.29&lt;/D&gt;&lt;D xsi:type="xsd:double"&gt;7.985&lt;/D&gt;&lt;D xsi:type="xsd:double"&gt;7.9&lt;/D&gt;&lt;D xsi:type="xsd:double"&gt;8.1&lt;/D&gt;&lt;D xsi:type="xsd:double"&gt;8.56&lt;/D&gt;&lt;D xsi:type="xsd:double"&gt;8.56&lt;/D&gt;&lt;D xsi:type="xsd:double"&gt;8.56&lt;/D&gt;&lt;D xsi:type="xsd:double"&gt;10.97&lt;/D&gt;&lt;D xsi:type="xsd:double"&gt;13&lt;/D&gt;&lt;D xsi:type="xsd:double"&gt;14.2&lt;/D&gt;&lt;D xsi:type="xsd:double"&gt;13.51&lt;/D&gt;&lt;D xsi:type="xsd:double"&gt;13.92&lt;/D&gt;&lt;D xsi:type="xsd:double"&gt;13.92&lt;/D&gt;&lt;D xsi:type="xsd:double"&gt;13.92&lt;/D&gt;&lt;D xsi:type="xsd:double"&gt;12.48&lt;/D&gt;&lt;D xsi:type="xsd:double"&gt;11.29&lt;/D&gt;&lt;D xsi:type="xsd:double"&gt;12.65&lt;/D&gt;&lt;D xsi:type="xsd:double"&gt;13.72&lt;/D&gt;&lt;D xsi:type="xsd:double"&gt;14.1697&lt;/D&gt;&lt;D xsi:type="xsd:double"&gt;14.1697&lt;/D&gt;&lt;D xsi:type="xsd:double"&gt;14.1697&lt;/D&gt;&lt;D xsi:type="xsd:double"&gt;13.19&lt;/D&gt;&lt;D xsi:type="xsd:double"&gt;13.64&lt;/D&gt;&lt;D xsi:type="xsd:double"&gt;13.77&lt;/D&gt;&lt;D xsi:type="xsd:double"&gt;15.03&lt;/D&gt;&lt;D xsi:type="xsd:double"&gt;14.39&lt;/D&gt;&lt;D xsi:type="xsd:double"&gt;14.39&lt;/D&gt;&lt;D xsi:type="xsd:double"&gt;14.39&lt;/D&gt;&lt;D xsi:type="xsd:double"&gt;15.78&lt;/D&gt;&lt;D xsi:type="xsd:double"&gt;14.95&lt;/D&gt;&lt;D xsi:type="xsd:double"&gt;16.99&lt;/D&gt;&lt;D xsi:type="xsd:double"&gt;18.8831&lt;/D&gt;&lt;D xsi:type="xsd:double"&gt;18.3&lt;/D&gt;&lt;D xsi:type="xsd:double"&gt;18.3&lt;/D&gt;&lt;D xsi:type="xsd:double"&gt;18.3&lt;/D&gt;&lt;D xsi:type="xsd:double"&gt;18.47&lt;/D&gt;&lt;D xsi:type="xsd:double"&gt;17.81&lt;/D&gt;&lt;D xsi:type="xsd:double"&gt;16.67&lt;/D&gt;&lt;D xsi:type="xsd:double"&gt;15.82&lt;/D&gt;&lt;D xsi:type="xsd:double"&gt;14.36&lt;/D&gt;&lt;D xsi:type="xsd:double"&gt;14.36&lt;/D&gt;&lt;D xsi:type="xsd:double"&gt;14.36&lt;/D&gt;&lt;D xsi:type="xsd:double"&gt;13.47&lt;/D&gt;&lt;D xsi:type="xsd:double"&gt;14.375&lt;/D&gt;&lt;D xsi:type="xsd:double"&gt;14.3474&lt;/D&gt;&lt;D xsi:type="xsd:double"&gt;14.24&lt;/D&gt;&lt;D xsi:type="xsd:double"&gt;13.28&lt;/D&gt;&lt;D xsi:type="xsd:double"&gt;13.28&lt;/D&gt;&lt;D xsi:type="xsd:double"&gt;13.28&lt;/D&gt;&lt;D xsi:type="xsd:double"&gt;12.38&lt;/D&gt;&lt;D xsi:type="xsd:double"&gt;12.17&lt;/D&gt;&lt;D xsi:type="xsd:double"&gt;12.24&lt;/D&gt;&lt;D xsi:type="xsd:double"&gt;11.6949&lt;/D&gt;&lt;D xsi:type="xsd:double"&gt;11.9&lt;/D&gt;&lt;D xsi:type="xsd:double"&gt;11.9&lt;/D&gt;&lt;D xsi:type="xsd:double"&gt;11.9&lt;/D&gt;&lt;D xsi:type="xsd:double"&gt;11.9&lt;/D&gt;&lt;D xsi:type="xsd:double"&gt;12.1&lt;/D&gt;&lt;D xsi:type="xsd:double"&gt;11.7&lt;/D&gt;&lt;D xsi:type="xsd:double"&gt;13.28&lt;/D&gt;&lt;D xsi:type="xsd:double"&gt;14.55&lt;/D&gt;&lt;D xsi:type="xsd:double"&gt;14.55&lt;/D&gt;&lt;D xsi:type="xsd:double"&gt;14.55&lt;/D&gt;&lt;D xsi:type="xsd:double"&gt;15.15&lt;/D&gt;&lt;D xsi:type="xsd:double"&gt;13.65&lt;/D&gt;&lt;D xsi:type="xsd:double"&gt;13.05&lt;/D&gt;&lt;D xsi:type="xsd:double"&gt;13.17&lt;/D&gt;&lt;D xsi:type="xsd:double"&gt;11.72&lt;/D&gt;&lt;D xsi:type="xsd:double"&gt;11.72&lt;/D&gt;&lt;D xsi:type="xsd:double"&gt;11.72&lt;/D&gt;&lt;D xsi:type="xsd:double"&gt;11.05&lt;/D&gt;&lt;D xsi:type="xsd:double"&gt;10.8489&lt;/D&gt;&lt;D xsi:type="xsd:double"&gt;11.57&lt;/D&gt;&lt;D xsi:type="xsd:double"&gt;10.96&lt;/D&gt;&lt;D xsi:type="xsd:double"&gt;10.14&lt;/D&gt;&lt;D xsi:type="xsd:double"&gt;10.14&lt;/D&gt;&lt;D xsi:type="xsd:double"&gt;10.14&lt;/D&gt;&lt;D xsi:type="xsd:double"&gt;10.22&lt;/D&gt;&lt;D xsi:type="xsd:double"&gt;10.64&lt;/D&gt;&lt;D xsi:type="xsd:double"&gt;11.02&lt;/D&gt;&lt;D xsi:type="xsd:double"&gt;10.8&lt;/D&gt;&lt;D xsi:type="xsd:double"&gt;11.83&lt;/D&gt;&lt;D xsi:type="xsd:double"&gt;11.83&lt;/D&gt;&lt;D xsi:type="xsd:double"&gt;11.83&lt;/D&gt;&lt;D xsi:type="xsd:double"&gt;11.33&lt;/D&gt;&lt;D xsi:type="xsd:double"&gt;12.985&lt;/D&gt;&lt;D xsi:type="xsd:double"&gt;12.92&lt;/D&gt;&lt;D xsi:type="xsd:double"&gt;13.79&lt;/D&gt;&lt;D xsi:type="xsd:double"&gt;12.8&lt;/D&gt;&lt;D xsi:type="xsd:double"&gt;12.8&lt;/D&gt;&lt;D xsi:type="xsd:double"&gt;12.8&lt;/D&gt;&lt;D xsi:type="xsd:double"&gt;11.3053&lt;/D&gt;&lt;D xsi:type="xsd:double"&gt;10.9491&lt;/D&gt;&lt;D xsi:type="xsd:double"&gt;10.62&lt;/D&gt;&lt;D xsi:type="xsd:double"&gt;11.29&lt;/D&gt;&lt;D xsi:type="xsd:double"&gt;11.75&lt;/D&gt;&lt;D xsi:type="xsd:double"&gt;11.75&lt;/D&gt;&lt;D xsi:type="xsd:double"&gt;11.75&lt;/D&gt;&lt;D xsi:type="xsd:double"&gt;11.94&lt;/D&gt;&lt;D xsi:type="xsd:double"&gt;12.515&lt;/D&gt;&lt;D xsi:type="xsd:double"&gt;11.6599&lt;/D&gt;&lt;D xsi:type="xsd:double"&gt;11.655&lt;/D&gt;&lt;D xsi:type="xsd:double"&gt;11.74&lt;/D&gt;&lt;D xsi:type="xsd:double"&gt;11.74&lt;/D&gt;&lt;D xsi:type="xsd:double"&gt;11.74&lt;/D&gt;&lt;D xsi:type="xsd:double"&gt;12.99&lt;/D&gt;&lt;D xsi:type="xsd:double"&gt;14.935&lt;/D&gt;&lt;D xsi:type="xsd:double"&gt;15.62&lt;/D&gt;&lt;D xsi:type="xsd:double"&gt;14.55&lt;/D&gt;&lt;D xsi:type="xsd:double"&gt;14.24&lt;/D&gt;&lt;D xsi:type="xsd:double"&gt;14.24&lt;/D&gt;&lt;D xsi:type="xsd:double"&gt;14.24&lt;/D&gt;&lt;D xsi:type="xsd:double"&gt;14.12&lt;/D&gt;&lt;D xsi:type="xsd:double"&gt;13.58&lt;/D&gt;&lt;D xsi:type="xsd:double"&gt;12.28&lt;/D&gt;&lt;D xsi:type="xsd:double"&gt;11.5291&lt;/D&gt;&lt;D xsi:type="xsd:double"&gt;11.45&lt;/D&gt;&lt;D xsi:type="xsd:double"&gt;11.45&lt;/D&gt;&lt;D xsi:type="xsd:double"&gt;11.45&lt;/D&gt;&lt;D xsi:type="xsd:double"&gt;10.965&lt;/D&gt;&lt;D xsi:type="xsd:double"&gt;10.65&lt;/D&gt;&lt;D xsi:type="xsd:double"&gt;10.63&lt;/D&gt;&lt;D xsi:type="xsd:double"&gt;10.23&lt;/D&gt;&lt;D xsi:type="xsd:double"&gt;9.95&lt;/D&gt;&lt;D xsi:type="xsd:double"&gt;9.95&lt;/D&gt;&lt;D xsi:type="xsd:double"&gt;9.95&lt;/D&gt;&lt;D xsi:type="xsd:double"&gt;10.025&lt;/D&gt;&lt;D xsi:type="xsd:double"&gt;10.14&lt;/D&gt;&lt;D xsi:type="xsd:double"&gt;9.5&lt;/D&gt;&lt;D xsi:type="xsd:double"&gt;8.3&lt;/D&gt;&lt;D xsi:type="xsd:double"&gt;8.4&lt;/D&gt;&lt;D xsi:type="xsd:double"&gt;8.4&lt;/D&gt;&lt;D xsi:type="xsd:double"&gt;8.4&lt;/D&gt;&lt;D xsi:type="xsd:double"&gt;7.29&lt;/D&gt;&lt;D xsi:type="xsd:double"&gt;6.55&lt;/D&gt;&lt;D xsi:type="xsd:double"&gt;6.753&lt;/D&gt;&lt;D xsi:type="xsd:double"&gt;6.753&lt;/D&gt;&lt;D xsi:type="xsd:double"&gt;6.41&lt;/D&gt;&lt;D xsi:type="xsd:double"&gt;6.41&lt;/D&gt;&lt;D xsi:type="xsd:double"&gt;6.41&lt;/D&gt;&lt;D xsi:type="xsd:double"&gt;6.18&lt;/D&gt;&lt;D xsi:type="xsd:double"&gt;6.11&lt;/D&gt;&lt;D xsi:type="xsd:double"&gt;6.35&lt;/D&gt;&lt;D xsi:type="xsd:double"&gt;6.64&lt;/D&gt;&lt;D xsi:type="xsd:double"&gt;6.94&lt;/D&gt;&lt;D xsi:type="xsd:double"&gt;6.94&lt;/D&gt;&lt;D xsi:type="xsd:double"&gt;6.94&lt;/D&gt;&lt;D xsi:type="xsd:double"&gt;7.145&lt;/D&gt;&lt;D xsi:type="xsd:double"&gt;6.16&lt;/D&gt;&lt;D xsi:type="xsd:double"&gt;5.71&lt;/D&gt;&lt;D xsi:type="xsd:double"&gt;5.52&lt;/D&gt;&lt;D xsi:type="xsd:double"&gt;5.4&lt;/D&gt;&lt;D xsi:type="xsd:double"&gt;5.4&lt;/D&gt;&lt;D xsi:type="xsd:double"&gt;5.4&lt;/D&gt;&lt;D xsi:type="xsd:double"&gt;5.13&lt;/D&gt;&lt;D xsi:type="xsd:double"&gt;5.62&lt;/D&gt;&lt;D xsi:type="xsd:double"&gt;4.835&lt;/D&gt;&lt;D xsi:type="xsd:double"&gt;4.63&lt;/D&gt;&lt;D xsi:type="xsd:double"&gt;4.24&lt;/D&gt;&lt;D xsi:type="xsd:double"&gt;4.24&lt;/D&gt;&lt;D xsi:type="xsd:double"&gt;4.24&lt;/D&gt;&lt;D xsi:type="xsd:double"&gt;3.95&lt;/D&gt;&lt;D xsi:type="xsd:double"&gt;4.07&lt;/D&gt;&lt;D xsi:type="xsd:double"&gt;3.96&lt;/D&gt;&lt;D xsi:type="xsd:double"&gt;3.689&lt;/D&gt;&lt;D xsi:type="xsd:double"&gt;3.8299&lt;/D&gt;&lt;D xsi:type="xsd:double"&gt;3.8299&lt;/D&gt;&lt;D xsi:type="xsd:double"&gt;3.8299&lt;/D&gt;&lt;D xsi:type="xsd:double"&gt;3.8299&lt;/D&gt;&lt;D xsi:type="xsd:double"&gt;3.59&lt;/D&gt;&lt;D xsi:type="xsd:double"&gt;3.36&lt;/D&gt;&lt;D xsi:type="xsd:double"&gt;3.44&lt;/D&gt;&lt;D xsi:type="xsd:double"&gt;3.47&lt;/D&gt;&lt;D xsi:type="xsd:double"&gt;3.47&lt;/D&gt;&lt;D xsi:type="xsd:double"&gt;3.47&lt;/D&gt;&lt;D xsi:type="xsd:double"&gt;3.47&lt;/D&gt;&lt;D xsi:type="xsd:double"&gt;3.77&lt;/D&gt;&lt;D xsi:type="xsd:double"&gt;4.33&lt;/D&gt;&lt;D xsi:type="xsd:double"&gt;4.3&lt;/D&gt;&lt;D xsi:type="xsd:double"&gt;4.215&lt;/D&gt;&lt;D xsi:type="xsd:double"&gt;4.215&lt;/D&gt;&lt;D xsi:type="xsd:double"&gt;4.215&lt;/D&gt;&lt;D xsi:type="xsd:double"&gt;5.3&lt;/D&gt;&lt;D xsi:type="xsd:double"&gt;5.8175&lt;/D&gt;&lt;D xsi:type="xsd:double"&gt;6.15&lt;/D&gt;&lt;D xsi:type="xsd:double"&gt;7.085&lt;/D&gt;&lt;D xsi:type="xsd:double"&gt;8.12&lt;/D&gt;&lt;D xsi:type="xsd:double"&gt;8.12&lt;/D&gt;&lt;D xsi:type="xsd:double"&gt;8.12&lt;/D&gt;&lt;D xsi:type="xsd:double"&gt;8.12&lt;/D&gt;&lt;D xsi:type="xsd:double"&gt;8.8599&lt;/D&gt;&lt;D xsi:type="xsd:double"&gt;8.53&lt;/D&gt;&lt;D xsi:type="xsd:double"&gt;7.4485&lt;/D&gt;&lt;D xsi:type="xsd:double"&gt;8.09&lt;/D&gt;&lt;D xsi:type="xsd:double"&gt;8.09&lt;/D&gt;&lt;D xsi:type="xsd:double"&gt;8.09&lt;/D&gt;&lt;D xsi:type="xsd:double"&gt;9.12&lt;/D&gt;&lt;D xsi:type="xsd:double"&gt;9.57&lt;/D&gt;&lt;D xsi:type="xsd:double"&gt;8.94&lt;/D&gt;&lt;</t>
        </r>
      </text>
    </comment>
    <comment ref="A65" authorId="0" shapeId="0">
      <text>
        <r>
          <rPr>
            <b/>
            <sz val="9"/>
            <color indexed="81"/>
            <rFont val="Tahoma"/>
            <family val="2"/>
          </rPr>
          <t>D xsi:type="xsd:double"&gt;9.36&lt;/D&gt;&lt;D xsi:type="xsd:double"&gt;8.86&lt;/D&gt;&lt;D xsi:type="xsd:double"&gt;8.86&lt;/D&gt;&lt;D xsi:type="xsd:double"&gt;8.86&lt;/D&gt;&lt;D xsi:type="xsd:double"&gt;8.17&lt;/D&gt;&lt;D xsi:type="xsd:double"&gt;7.5&lt;/D&gt;&lt;D xsi:type="xsd:double"&gt;7.865&lt;/D&gt;&lt;D xsi:type="xsd:double"&gt;8.56&lt;/D&gt;&lt;D xsi:type="xsd:double"&gt;7.9164&lt;/D&gt;&lt;D xsi:type="xsd:double"&gt;7.9164&lt;/D&gt;&lt;D xsi:type="xsd:double"&gt;7.9164&lt;/D&gt;&lt;D xsi:type="xsd:double"&gt;7.27&lt;/D&gt;&lt;D xsi:type="xsd:double"&gt;7.24&lt;/D&gt;&lt;D xsi:type="xsd:double"&gt;7.4&lt;/D&gt;&lt;D xsi:type="xsd:double"&gt;6.9&lt;/D&gt;&lt;D xsi:type="xsd:double"&gt;5.94&lt;/D&gt;&lt;D xsi:type="xsd:double"&gt;5.94&lt;/D&gt;&lt;D xsi:type="xsd:double"&gt;5.94&lt;/D&gt;&lt;D xsi:type="xsd:double"&gt;6.03&lt;/D&gt;&lt;D xsi:type="xsd:double"&gt;6.83&lt;/D&gt;&lt;D xsi:type="xsd:double"&gt;8.02&lt;/D&gt;&lt;D xsi:type="xsd:double"&gt;8.66&lt;/D&gt;&lt;D xsi:type="xsd:double"&gt;7.87&lt;/D&gt;&lt;D xsi:type="xsd:double"&gt;7.87&lt;/D&gt;&lt;D xsi:type="xsd:double"&gt;7.87&lt;/D&gt;&lt;D xsi:type="xsd:double"&gt;7.87&lt;/D&gt;&lt;D xsi:type="xsd:double"&gt;7.75&lt;/D&gt;&lt;D xsi:type="xsd:double"&gt;7.4286&lt;/D&gt;&lt;D xsi:type="xsd:double"&gt;7.42&lt;/D&gt;&lt;D xsi:type="xsd:double"&gt;7.1682&lt;/D&gt;&lt;D xsi:type="xsd:double"&gt;7.1682&lt;/D&gt;&lt;D xsi:type="xsd:double"&gt;7.1682&lt;/D&gt;&lt;D xsi:type="xsd:double"&gt;7.14&lt;/D&gt;&lt;D xsi:type="xsd:double"&gt;7.7899&lt;/D&gt;&lt;D xsi:type="xsd:double"&gt;7.25&lt;/D&gt;&lt;D xsi:type="xsd:double"&gt;6.42&lt;/D&gt;&lt;D xsi:type="xsd:double"&gt;6.62&lt;/D&gt;&lt;D xsi:type="xsd:double"&gt;6.62&lt;/D&gt;&lt;D xsi:type="xsd:double"&gt;6.62&lt;/D&gt;&lt;D xsi:type="xsd:double"&gt;6.85&lt;/D&gt;&lt;D xsi:type="xsd:double"&gt;6.42&lt;/D&gt;&lt;D xsi:type="xsd:double"&gt;6.22&lt;/D&gt;&lt;D xsi:type="xsd:double"&gt;6.2276&lt;/D&gt;&lt;D xsi:type="xsd:double"&gt;5.66&lt;/D&gt;&lt;D xsi:type="xsd:double"&gt;5.66&lt;/D&gt;&lt;D xsi:type="xsd:double"&gt;5.66&lt;/D&gt;&lt;D xsi:type="xsd:double"&gt;6.955&lt;/D&gt;&lt;D xsi:type="xsd:double"&gt;7.83&lt;/D&gt;&lt;D xsi:type="xsd:double"&gt;7.48&lt;/D&gt;&lt;D xsi:type="xsd:double"&gt;7.74&lt;/D&gt;&lt;D xsi:type="xsd:double"&gt;8.51&lt;/D&gt;&lt;D xsi:type="xsd:double"&gt;8.51&lt;/D&gt;&lt;D xsi:type="xsd:double"&gt;8.51&lt;/D&gt;&lt;D xsi:type="xsd:double"&gt;8.5&lt;/D&gt;&lt;D xsi:type="xsd:double"&gt;8.92&lt;/D&gt;&lt;D xsi:type="xsd:double"&gt;9.12&lt;/D&gt;&lt;D xsi:type="xsd:double"&gt;8.93&lt;/D&gt;&lt;D xsi:type="xsd:double"&gt;8.3&lt;/D&gt;&lt;D xsi:type="xsd:double"&gt;8.3&lt;/D&gt;&lt;D xsi:type="xsd:double"&gt;8.3&lt;/D&gt;&lt;D xsi:type="xsd:double"&gt;8.038&lt;/D&gt;&lt;D xsi:type="xsd:double"&gt;7.21&lt;/D&gt;&lt;D xsi:type="xsd:double"&gt;8.14&lt;/D&gt;&lt;D xsi:type="xsd:double"&gt;8.15&lt;/D&gt;&lt;D xsi:type="xsd:double"&gt;8.74&lt;/D&gt;&lt;D xsi:type="xsd:double"&gt;8.74&lt;/D&gt;&lt;D xsi:type="xsd:double"&gt;8.74&lt;/D&gt;&lt;D xsi:type="xsd:double"&gt;8.905&lt;/D&gt;&lt;D xsi:type="xsd:double"&gt;8.655&lt;/D&gt;&lt;D xsi:type="xsd:double"&gt;8.63&lt;/D&gt;&lt;D xsi:type="xsd:double"&gt;8.29&lt;/D&gt;&lt;D xsi:type="xsd:double"&gt;8.29&lt;/D&gt;&lt;D xsi:type="xsd:double"&gt;8.29&lt;/D&gt;&lt;D xsi:type="xsd:double"&gt;8.29&lt;/D&gt;&lt;D xsi:type="xsd:double"&gt;9.14&lt;/D&gt;&lt;D xsi:type="xsd:double"&gt;10.64&lt;/D&gt;&lt;D xsi:type="xsd:double"&gt;10.58&lt;/D&gt;&lt;D xsi:type="xsd:double"&gt;11.69&lt;/D&gt;&lt;D xsi:type="xsd:double"&gt;12.28&lt;/D&gt;&lt;D xsi:type="xsd:double"&gt;12.28&lt;/D&gt;&lt;D xsi:type="xsd:double"&gt;12.28&lt;/D&gt;&lt;D xsi:type="xsd:double"&gt;11.65&lt;/D&gt;&lt;D xsi:type="xsd:double"&gt;12.825&lt;/D&gt;&lt;D xsi:type="xsd:double"&gt;11.33&lt;/D&gt;&lt;D xsi:type="xsd:double"&gt;10.65&lt;/D&gt;&lt;D xsi:type="xsd:double"&gt;9.95&lt;/D&gt;&lt;D xsi:type="xsd:double"&gt;9.95&lt;/D&gt;&lt;D xsi:type="xsd:double"&gt;9.95&lt;/D&gt;&lt;D xsi:type="xsd:double"&gt;9.35&lt;/D&gt;&lt;D xsi:type="xsd:double"&gt;9.44&lt;/D&gt;&lt;D xsi:type="xsd:double"&gt;10.65&lt;/D&gt;&lt;D xsi:type="xsd:double"&gt;10.08&lt;/D&gt;&lt;D xsi:type="xsd:double"&gt;10.33&lt;/D&gt;&lt;D xsi:type="xsd:double"&gt;10.33&lt;/D&gt;&lt;D xsi:type="xsd:double"&gt;10.33&lt;/D&gt;&lt;D xsi:type="xsd:double"&gt;9.93&lt;/D&gt;&lt;D xsi:type="xsd:double"&gt;9.715&lt;/D&gt;&lt;D xsi:type="xsd:double"&gt;9.97&lt;/D&gt;&lt;D xsi:type="xsd:double"&gt;10.535&lt;/D&gt;&lt;D xsi:type="xsd:double"&gt;10.65&lt;/D&gt;&lt;D xsi:type="xsd:double"&gt;10.65&lt;/D&gt;&lt;D xsi:type="xsd:double"&gt;10.65&lt;/D&gt;&lt;D xsi:type="xsd:double"&gt;10&lt;/D&gt;&lt;D xsi:type="xsd:double"&gt;9.795&lt;/D&gt;&lt;D xsi:type="xsd:double"&gt;10.7246&lt;/D&gt;&lt;D xsi:type="xsd:double"&gt;9.93&lt;/D&gt;&lt;D xsi:type="xsd:double"&gt;8.93&lt;/D&gt;&lt;D xsi:type="xsd:double"&gt;8.93&lt;/D&gt;&lt;D xsi:type="xsd:double"&gt;8.93&lt;/D&gt;&lt;D xsi:type="xsd:double"&gt;9.6093&lt;/D&gt;&lt;D xsi:type="xsd:double"&gt;9.5389&lt;/D&gt;&lt;D xsi:type="xsd:double"&gt;10.2&lt;/D&gt;&lt;D xsi:type="xsd:double"&gt;10.41&lt;/D&gt;&lt;D xsi:type="xsd:double"&gt;9.73&lt;/D&gt;&lt;D xsi:type="xsd:double"&gt;9.73&lt;/D&gt;&lt;D xsi:type="xsd:double"&gt;9.73&lt;/D&gt;&lt;D xsi:type="xsd:double"&gt;9.72&lt;/D&gt;&lt;D xsi:type="xsd:double"&gt;10.36&lt;/D&gt;&lt;D xsi:type="xsd:double"&gt;9.6077&lt;/D&gt;&lt;D xsi:type="xsd:double"&gt;9.565&lt;/D&gt;&lt;D xsi:type="xsd:double"&gt;9.69&lt;/D&gt;&lt;D xsi:type="xsd:double"&gt;9.69&lt;/D&gt;&lt;D xsi:type="xsd:double"&gt;9.69&lt;/D&gt;&lt;D xsi:type="xsd:double"&gt;9.69&lt;/D&gt;&lt;D xsi:type="xsd:double"&gt;10.2&lt;/D&gt;&lt;D xsi:type="xsd:double"&gt;9.835&lt;/D&gt;&lt;D xsi:type="xsd:double"&gt;10.38&lt;/D&gt;&lt;D xsi:type="xsd:double"&gt;10.39&lt;/D&gt;&lt;D xsi:type="xsd:double"&gt;10.39&lt;/D&gt;&lt;D xsi:type="xsd:double"&gt;10.39&lt;/D&gt;&lt;D xsi:type="xsd:double"&gt;9.98&lt;/D&gt;&lt;D xsi:type="xsd:double"&gt;10.13&lt;/D&gt;&lt;D xsi:type="xsd:double"&gt;10.58&lt;/D&gt;&lt;D xsi:type="xsd:double"&gt;9.89&lt;/D&gt;&lt;D xsi:type="xsd:double"&gt;9.82&lt;/D&gt;&lt;D xsi:type="xsd:double"&gt;9.82&lt;/D&gt;&lt;D xsi:type="xsd:double"&gt;9.82&lt;/D&gt;&lt;D xsi:type="xsd:double"&gt;9.49&lt;/D&gt;&lt;D xsi:type="xsd:double"&gt;9.95&lt;/D&gt;&lt;D xsi:type="xsd:double"&gt;10.03&lt;/D&gt;&lt;D xsi:type="xsd:double"&gt;9.54&lt;/D&gt;&lt;D xsi:type="xsd:double"&gt;10.06&lt;/D&gt;&lt;D xsi:type="xsd:double"&gt;10.06&lt;/D&gt;&lt;D xsi:type="xsd:double"&gt;10.06&lt;/D&gt;&lt;D xsi:type="xsd:double"&gt;10.06&lt;/D&gt;&lt;D xsi:type="xsd:double"&gt;11.73&lt;/D&gt;&lt;D xsi:type="xsd:double"&gt;12.9&lt;/D&gt;&lt;D xsi:type="xsd:double"&gt;12.68&lt;/D&gt;&lt;D xsi:type="xsd:double"&gt;13.1&lt;/D&gt;&lt;D xsi:type="xsd:double"&gt;13.1&lt;/D&gt;&lt;D xsi:type="xsd:double"&gt;13.1&lt;/D&gt;&lt;D xsi:type="xsd:double"&gt;13.05&lt;/D&gt;&lt;D xsi:type="xsd:double"&gt;13.5&lt;/D&gt;&lt;D xsi:type="xsd:double"&gt;13.7&lt;/D&gt;&lt;D xsi:type="xsd:double"&gt;14.31&lt;/D&gt;&lt;D xsi:type="xsd:double"&gt;14.62&lt;/D&gt;&lt;D xsi:type="xsd:double"&gt;14.62&lt;/D&gt;&lt;D xsi:type="xsd:double"&gt;14.62&lt;/D&gt;&lt;D xsi:type="xsd:double"&gt;15.635&lt;/D&gt;&lt;D xsi:type="xsd:double"&gt;15.635&lt;/D&gt;&lt;D xsi:type="xsd:double"&gt;15.84&lt;/D&gt;&lt;D xsi:type="xsd:double"&gt;15.97&lt;/D&gt;&lt;D xsi:type="xsd:double"&gt;16.74&lt;/D&gt;&lt;D xsi:type="xsd:double"&gt;16.74&lt;/D&gt;&lt;D xsi:type="xsd:double"&gt;16.74&lt;/D&gt;&lt;D xsi:type="xsd:double"&gt;16.98&lt;/D&gt;&lt;D xsi:type="xsd:double"&gt;17.58&lt;/D&gt;&lt;D xsi:type="xsd:double"&gt;18.26&lt;/D&gt;&lt;D xsi:type="xsd:double"&gt;19.48&lt;/D&gt;&lt;D xsi:type="xsd:double"&gt;19.875&lt;/D&gt;&lt;D xsi:type="xsd:double"&gt;19.875&lt;/D&gt;&lt;D xsi:type="xsd:double"&gt;19.875&lt;/D&gt;&lt;D xsi:type="xsd:double"&gt;18.6916&lt;/D&gt;&lt;D xsi:type="xsd:double"&gt;17.79&lt;/D&gt;&lt;D xsi:type="xsd:double"&gt;18.03&lt;/D&gt;&lt;D xsi:type="xsd:double"&gt;18.1&lt;/D&gt;&lt;D xsi:type="xsd:double"&gt;17.4&lt;/D&gt;&lt;D xsi:type="xsd:double"&gt;17.4&lt;/D&gt;&lt;D xsi:type="xsd:double"&gt;17.4&lt;/D&gt;&lt;D xsi:type="xsd:double"&gt;16.62&lt;/D&gt;&lt;D xsi:type="xsd:double"&gt;17.34&lt;/D&gt;&lt;D xsi:type="xsd:double"&gt;17.04&lt;/D&gt;&lt;D xsi:type="xsd:double"&gt;17.33&lt;/D&gt;&lt;D xsi:type="xsd:double"&gt;16.785&lt;/D&gt;&lt;D xsi:type="xsd:double"&gt;16.785&lt;/D&gt;&lt;D xsi:type="xsd:double"&gt;16.785&lt;/D&gt;&lt;D xsi:type="xsd:double"&gt;17.79&lt;/D&gt;&lt;D xsi:type="xsd:double"&gt;16.92&lt;/D&gt;&lt;D xsi:type="xsd:double"&gt;17.4&lt;/D&gt;&lt;D xsi:type="xsd:double"&gt;17.205&lt;/D&gt;&lt;D xsi:type="xsd:double"&gt;16.835&lt;/D&gt;&lt;D xsi:type="xsd:double"&gt;16.835&lt;/D&gt;&lt;D xsi:type="xsd:double"&gt;16.835&lt;/D&gt;&lt;D xsi:type="xsd:double"&gt;15.86&lt;/D&gt;&lt;D xsi:type="xsd:double"&gt;15.96&lt;/D&gt;&lt;D xsi:type="xsd:double"&gt;16.421&lt;/D&gt;&lt;D xsi:type="xsd:double"&gt;16.0313&lt;/D&gt;&lt;D xsi:type="xsd:double"&gt;15.27&lt;/D&gt;&lt;D xsi:type="xsd:double"&gt;15.27&lt;/D&gt;&lt;D xsi:type="xsd:double"&gt;15.27&lt;/D&gt;&lt;D xsi:type="xsd:double"&gt;15.2199&lt;/D&gt;&lt;D xsi:type="xsd:double"&gt;15.1&lt;/D&gt;&lt;D xsi:type="xsd:double"&gt;13.88&lt;/D&gt;&lt;D xsi:type="xsd:double"&gt;13.22&lt;/D&gt;&lt;D xsi:type="xsd:double"&gt;11.98&lt;/D&gt;&lt;D xsi:type="xsd:double"&gt;11.98&lt;/D&gt;&lt;D xsi:type="xsd:double"&gt;11.98&lt;/D&gt;&lt;D xsi:type="xsd:double"&gt;11.575&lt;/D&gt;&lt;D xsi:type="xsd:double"&gt;11.34&lt;/D&gt;&lt;D xsi:type="xsd:double"&gt;11.88&lt;/D&gt;&lt;D xsi:type="xsd:double"&gt;11.8&lt;/D&gt;&lt;D xsi:type="xsd:double"&gt;10.94&lt;/D&gt;&lt;D xsi:type="xsd:double"&gt;10.94&lt;/D&gt;&lt;D xsi:type="xsd:double"&gt;10.94&lt;/D&gt;&lt;D xsi:type="xsd:double"&gt;10.94&lt;/D&gt;&lt;D xsi:type="xsd:double"&gt;13.87&lt;/D&gt;&lt;D xsi:type="xsd:double"&gt;13.54&lt;/D&gt;&lt;D xsi:type="xsd:double"&gt;13.92&lt;/D&gt;&lt;D xsi:type="xsd:double"&gt;12.74&lt;/D&gt;&lt;D xsi:type="xsd:double"&gt;12.74&lt;/D&gt;&lt;D xsi:type="xsd:double"&gt;12.74&lt;/D&gt;&lt;D xsi:type="xsd:double"&gt;12.74&lt;/D&gt;&lt;D xsi:type="xsd:double"&gt;12.2&lt;/D&gt;&lt;D xsi:type="xsd:double"&gt;12.59&lt;/D&gt;&lt;D xsi:type="xsd:double"&gt;12.45&lt;/D&gt;&lt;D xsi:type="xsd:double"&gt;11.9&lt;/D&gt;&lt;D xsi:type="xsd:double"&gt;11.9&lt;/D&gt;&lt;D xsi:type="xsd:double"&gt;11.9&lt;/D&gt;&lt;D xsi:type="xsd:double"&gt;10.64&lt;/D&gt;&lt;D xsi:type="xsd:double"&gt;10.9&lt;/D&gt;&lt;D xsi:type="xsd:double"&gt;10.18&lt;/D&gt;&lt;D xsi:type="xsd:double"&gt;10.46&lt;/D&gt;&lt;D xsi:type="xsd:double"&gt;9.95&lt;/D&gt;&lt;D xsi:type="xsd:double"&gt;9.95&lt;/D&gt;&lt;D xsi:type="xsd:double"&gt;9.95&lt;/D&gt;&lt;D xsi:type="xsd:double"&gt;10.35&lt;/D&gt;&lt;D xsi:type="xsd:double"&gt;9.98&lt;/D&gt;&lt;D xsi:type="xsd:double"&gt;9.84&lt;/D&gt;&lt;D xsi:type="xsd:double"&gt;9.3&lt;/D&gt;&lt;D xsi:type="xsd:double"&gt;9.28&lt;/D&gt;&lt;D xsi:type="xsd:double"&gt;9.28&lt;/D&gt;&lt;D xsi:type="xsd:double"&gt;9.28&lt;/D&gt;&lt;D xsi:type="xsd:double"&gt;8.89&lt;/D&gt;&lt;D xsi:type="xsd:double"&gt;8.68&lt;/D&gt;&lt;D xsi:type="xsd:double"&gt;8.55&lt;/D&gt;&lt;D xsi:type="xsd:double"&gt;8.89&lt;/D&gt;&lt;D xsi:type="xsd:double"&gt;8.88&lt;/D&gt;&lt;D xsi:type="xsd:double"&gt;8.88&lt;/D&gt;&lt;D xsi:type="xsd:double"&gt;8.88&lt;/D&gt;&lt;D xsi:type="xsd:double"&gt;9.688&lt;/D&gt;&lt;D xsi:type="xsd:double"&gt;8.41&lt;/D&gt;&lt;D xsi:type="xsd:double"&gt;7.58&lt;/D&gt;&lt;D xsi:type="xsd:double"&gt;7.88&lt;/D&gt;&lt;D xsi:type="xsd:double"&gt;8.18&lt;/D&gt;&lt;D xsi:type="xsd:double"&gt;8.18&lt;/D&gt;&lt;D xsi:type="xsd:double"&gt;8.18&lt;/D&gt;&lt;D xsi:type="xsd:double"&gt;8.38&lt;/D&gt;&lt;D xsi:type="xsd:double"&gt;8.85&lt;/D&gt;&lt;D xsi:type="xsd:double"&gt;8.3&lt;/D&gt;&lt;D xsi:type="xsd:double"&gt;8.13&lt;/D&gt;&lt;D xsi:type="xsd:double"&gt;8.07&lt;/D&gt;&lt;D xsi:type="xsd:double"&gt;8.07&lt;/D&gt;&lt;D xsi:type="xsd:double"&gt;8.07&lt;/D&gt;&lt;D xsi:type="xsd:double"&gt;8.94&lt;/D&gt;&lt;D xsi:type="xsd:double"&gt;8.74&lt;/D&gt;&lt;D xsi:type="xsd:double"&gt;8.65&lt;/D&gt;&lt;D xsi:type="xsd:double"&gt;8.08&lt;/D&gt;&lt;D xsi:type="xsd:double"&gt;8.38&lt;/D&gt;&lt;D xsi:type="xsd:double"&gt;8.38&lt;/D&gt;&lt;D xsi:type="xsd:double"&gt;8.38&lt;/D&gt;&lt;D xsi:type="xsd:double"&gt;9.02&lt;/D&gt;&lt;D xsi:type="xsd:double"&gt;10.72&lt;/D&gt;&lt;D xsi:type="xsd:double"&gt;10.08&lt;/D&gt;&lt;D xsi:type="xsd:double"&gt;9.5201&lt;/D&gt;&lt;D xsi:type="xsd:double"&gt;9.4&lt;/D&gt;&lt;D xsi:type="xsd:double"&gt;9.4&lt;/D&gt;&lt;D xsi:type="xsd:double"&gt;9.4&lt;/D&gt;&lt;D xsi:type="xsd:double"&gt;9.57&lt;/D&gt;&lt;D xsi:type="xsd:double"&gt;8.975&lt;/D&gt;&lt;D xsi:type="xsd:double"&gt;9.05&lt;/D&gt;&lt;D xsi:type="xsd:double"&gt;9.865&lt;/D&gt;&lt;D xsi:type="xsd:double"&gt;9.96&lt;/D&gt;&lt;D xsi:type="xsd:double"&gt;9.96&lt;/D&gt;&lt;D xsi:type="xsd:double"&gt;9.96&lt;/D&gt;&lt;D xsi:type="xsd:double"&gt;10.06&lt;/D&gt;&lt;D xsi:type="xsd:double"&gt;9.25&lt;/D&gt;&lt;D xsi:type="xsd:double"&gt;9.05&lt;/D&gt;&lt;D xsi:type="xsd:double"&gt;10.481&lt;/D&gt;&lt;D xsi:type="xsd:double"&gt;9.66&lt;/D&gt;&lt;D xsi:type="xsd:double"&gt;9.66&lt;/D&gt;&lt;D xsi:type="xsd:double"&gt;9.66&lt;/D&gt;&lt;D xsi:type="xsd:double"&gt;9.46&lt;/D&gt;&lt;D xsi:type="xsd:double"&gt;9.6&lt;/D&gt;&lt;D xsi:type="xsd:double"&gt;10.43&lt;/D&gt;&lt;D xsi:type="xsd:double"&gt;9.94&lt;/D&gt;&lt;D xsi:type="xsd:double"&gt;10.11&lt;/D&gt;&lt;D xsi:type="xsd:double"&gt;10.11&lt;/D&gt;&lt;D xsi:type="xsd:double"&gt;10.11&lt;/D&gt;&lt;D xsi:type="xsd:double"&gt;10.83&lt;/D&gt;&lt;D xsi:type="xsd:double"&gt;10.56&lt;/D&gt;&lt;D xsi:type="xsd:double"&gt;10.98&lt;/D&gt;&lt;D xsi:type="xsd:double"&gt;10.98&lt;/D&gt;&lt;D xsi:type="xsd:double"&gt;11.6&lt;/D&gt;&lt;D xsi:type="xsd:double"&gt;11.6&lt;/D&gt;&lt;D xsi:type="xsd:double"&gt;11.6&lt;/D&gt;&lt;D xsi:type="xsd:double"&gt;11.645&lt;/D&gt;&lt;D xsi:type="xsd:double"&gt;12.4&lt;/D&gt;&lt;D xsi:type="xsd:double"&gt;12.63&lt;/D&gt;&lt;D xsi:type="xsd:double"&gt;12.43&lt;/D&gt;&lt;D xsi:type="xsd:double"&gt;13.7&lt;/D&gt;&lt;D xsi:type="xsd:double"&gt;13.7&lt;/D&gt;&lt;D xsi:type="xsd:double"&gt;13.7&lt;/D&gt;&lt;D xsi:type="xsd:double"&gt;15.53&lt;/D&gt;&lt;D xsi:type="xsd:double"&gt;16.07&lt;/D&gt;&lt;D xsi:type="xsd:double"&gt;16.17&lt;/D&gt;&lt;D xsi:type="xsd:double"&gt;15.68&lt;/D&gt;&lt;D xsi:type="xsd:double"&gt;16.79&lt;/D&gt;&lt;D xsi:type="xsd:double"&gt;16.79&lt;/D&gt;&lt;D xsi:type="xsd:double"&gt;16.79&lt;/D&gt;&lt;D xsi:type="xsd:double"&gt;15.68&lt;/D&gt;&lt;D xsi:type="xsd:double"&gt;15.11&lt;/D&gt;&lt;D xsi:type="xsd:double"&gt;16.86&lt;/D&gt;&lt;D xsi:type="xsd:double"&gt;17.99&lt;/D&gt;&lt;D xsi:type="xsd:double"&gt;18.32&lt;/D&gt;&lt;D xsi:type="xsd:double"&gt;18.32&lt;/D&gt;&lt;D xsi:type="xsd:double"&gt;18.32&lt;/D&gt;&lt;D xsi:type="xsd:double"&gt;20.09&lt;/D&gt;&lt;D xsi:type="xsd:double"&gt;22.49&lt;/D&gt;&lt;D xsi:type="xsd:double"&gt;24.33&lt;/D&gt;&lt;D xsi:type="xsd:double"&gt;25.1&lt;/D&gt;&lt;D xsi:type="xsd:double"&gt;27.73&lt;/D&gt;&lt;D xsi:type="xsd:double"&gt;27.73&lt;/D&gt;&lt;D xsi:type="xsd:double"&gt;27.73&lt;/D&gt;&lt;D xsi:type="xsd:double"&gt;27.73&lt;/D&gt;&lt;D xsi:type="xsd:double"&gt;27.05&lt;/D&gt;&lt;D xsi:type="xsd:double"&gt;31.3&lt;/D&gt;&lt;D xsi:type="xsd:double"&gt;30.225&lt;/D&gt;&lt;D xsi:type="xsd:double"&gt;29.67&lt;/D&gt;&lt;D xsi:type="xsd:double"&gt;29.67&lt;/D&gt;&lt;D xsi:type="xsd:double"&gt;29.67&lt;/D&gt;&lt;D xsi:type="xsd:double"&gt;29.67&lt;/D&gt;&lt;D xsi:type="xsd:double"&gt;26.691&lt;/D&gt;&lt;D xsi:type="xsd:double"&gt;23.75&lt;/D&gt;&lt;D xsi:type="xsd:double"&gt;26.88&lt;/D&gt;&lt;/FQL&gt;&lt;FQL&gt;&lt;Q&gt;UEC-US^FG_PRICE_HIGH(20201231,20240104,D)&lt;/Q&gt;&lt;R&gt;1100&lt;/R&gt;&lt;C&gt;1&lt;/C&gt;&lt;D xsi:type="xsd:double"&gt;1.9299&lt;/D&gt;&lt;D xsi:type="xsd:double"&gt;1.9299&lt;/D&gt;&lt;D xsi:type="xsd:double"&gt;1.9299&lt;/D&gt;&lt;D xsi:type="xsd:double"&gt;1.9299&lt;/D&gt;&lt;D xsi:type="xsd:double"&gt;1.86&lt;/D&gt;&lt;D xsi:type="xsd:double"&gt;1.95&lt;/D&gt;&lt;D xsi:type="xsd:double"&gt;1.97&lt;/D&gt;&lt;D xsi:type="xsd:double"&gt;2.07&lt;/D&gt;&lt;D xsi:type="xsd:double"&gt;2.17&lt;/D&gt;&lt;D xsi:type="xsd:double"&gt;2.17&lt;/D&gt;&lt;D xsi:type="xsd:double"&gt;2.17&lt;/D&gt;&lt;D xsi:type="xsd:double"&gt;1.9832&lt;/D&gt;&lt;D xsi:type="xsd:double"&gt;1.93&lt;/D&gt;&lt;D xsi:type="xsd:double"&gt;1.8&lt;/D&gt;&lt;D xsi:type="xsd:double"&gt;1.88&lt;/D&gt;&lt;D xsi:type="xsd:double"&gt;1.91&lt;/D&gt;&lt;D xsi:type="xsd:double"&gt;1.91&lt;/D&gt;&lt;D xsi:type="xsd:double"&gt;1.91&lt;/D&gt;&lt;D xsi:type="xsd:double"&gt;1.91&lt;/D&gt;&lt;D xsi:type="xsd:double"&gt;1.7&lt;/D&gt;&lt;D xsi:type="xsd:double"&gt;1.65&lt;/D&gt;&lt;D xsi:type="xsd:double"&gt;1.64&lt;/D&gt;&lt;D xsi:type="xsd:double"&gt;1.7&lt;/D&gt;&lt;D xsi:type="xsd:double"&gt;1.7&lt;/D&gt;&lt;D xsi:type="xsd:double"&gt;1.7&lt;/D&gt;&lt;D xsi:type="xsd:double"&gt;1.8&lt;/D&gt;&lt;D xsi:type="xsd:double"&gt;1.8&lt;/D&gt;&lt;D xsi:type="xsd:double"&gt;1.73&lt;/D&gt;&lt;D xsi:type="xsd:double"&gt;1.665&lt;/D&gt;&lt;D xsi:type="xsd:double"&gt;1.76&lt;/D&gt;&lt;D xsi:type="xsd:double"&gt;1.76&lt;/D&gt;&lt;D xsi:type="xsd:double"&gt;1.76&lt;/D&gt;&lt;D xsi:type="xsd:double"&gt;1.89&lt;/D&gt;&lt;D xsi:type="xsd:double"&gt;1.87&lt;/D&gt;&lt;D xsi:type="xsd:double"&gt;1.8&lt;/D&gt;&lt;D xsi:type="xsd:double"&gt;1.78&lt;/D&gt;&lt;D xsi:type="xsd:double"&gt;1.86&lt;/D&gt;&lt;D xsi:type="xsd:double"&gt;1.86&lt;/D&gt;&lt;D xsi:type="xsd:double"&gt;1.86&lt;/D&gt;&lt;D xsi:type="xsd:double"&gt;2&lt;/D&gt;&lt;D xsi:type="xsd:double"&gt;2.26&lt;/D&gt;&lt;D xsi:type="xsd:double"&gt;2.33&lt;/D&gt;&lt;D xsi:type="xsd:double"&gt;2.28&lt;/D&gt;&lt;D xsi:type="xsd:double"&gt;2.3&lt;/D&gt;&lt;D xsi:type="xsd:double"&gt;2.3&lt;/D&gt;&lt;D xsi:type="xsd:double"&gt;2.3&lt;/D&gt;&lt;D xsi:type="xsd:double"&gt;2.3&lt;/D&gt;&lt;D xsi:type="xsd:double"&gt;2.535&lt;/D&gt;&lt;D xsi:type="xsd:double"&gt;2.55&lt;/D&gt;&lt;D xsi:type="xsd:double"&gt;2.38&lt;/D&gt;&lt;D xsi:type="xsd:double"&gt;2.5&lt;/D&gt;&lt;D xsi:type="xsd:double"&gt;2.5&lt;/D&gt;&lt;D xsi:type="xsd:double"&gt;2.5&lt;/D&gt;&lt;D xsi:type="xsd:double"&gt;2.56&lt;/D&gt;&lt;D xsi:type="xsd:double"&gt;2.41&lt;/D&gt;&lt;D xsi:type="xsd:double"&gt;2.3789&lt;/D&gt;&lt;D xsi:type="xsd:double"&gt;2.38&lt;/D&gt;&lt;D xsi:type="xsd:double"&gt;2.18&lt;/D&gt;&lt;D xsi:type="xsd:double"&gt;2.18&lt;/D&gt;&lt;D xsi:type="xsd:double"&gt;2.18&lt;/D&gt;&lt;D xsi:type="xsd:double"&gt;2.26&lt;/D&gt;&lt;D xsi:type="xsd:double"&gt;2.43&lt;/D&gt;&lt;D xsi:type="xsd:double"&gt;2.455&lt;/D&gt;&lt;D xsi:type="xsd:double"&gt;2.27&lt;/D&gt;&lt;D xsi:type="xsd:double"&gt;2.11&lt;/D&gt;&lt;D xsi:type="xsd:double"&gt;2.11&lt;/D&gt;&lt;D xsi:type="xsd:double"&gt;2.11&lt;/D&gt;&lt;D xsi:type="xsd:double"&gt;2.08&lt;/D&gt;&lt;D xsi:type="xsd:double"&gt;2.2&lt;/D&gt;&lt;D xsi:type="xsd:double"&gt;2.23&lt;/D&gt;&lt;D xsi:type="xsd:double"&gt;2.41&lt;/D&gt;&lt;D xsi:type="xsd:double"&gt;2.695&lt;/D&gt;&lt;D xsi:type="xsd:double"&gt;2.695&lt;/D&gt;&lt;D xsi:type="xsd:double"&gt;2.695&lt;/D&gt;&lt;D xsi:type="xsd:double"&gt;2.95&lt;/D&gt;&lt;D xsi:type="xsd:double"&gt;3.67&lt;/D&gt;&lt;D xsi:type="xsd:double"&gt;3.07&lt;/D&gt;&lt;D xsi:type="xsd:double"&gt;3.08&lt;/D&gt;&lt;D xsi:type="xsd:double"&gt;2.83&lt;/D&gt;&lt;D xsi:type="xsd:double"&gt;2.83&lt;/D&gt;&lt;D xsi:type="xsd:double"&gt;2.83&lt;/D&gt;&lt;D xsi:type="xsd:double"&gt;2.9&lt;/D&gt;&lt;D xsi:type="xsd:double"&gt;2.72&lt;/D&gt;&lt;D xsi:type="xsd:double"&gt;2.845&lt;/D&gt;&lt;D xsi:type="xsd:double"&gt;2.835&lt;/D&gt;&lt;D xsi:type="xsd:double"&gt;3.06&lt;/D&gt;&lt;D xsi:type="xsd:double"&gt;3.06&lt;/D&gt;&lt;D xsi:type="xsd:double"&gt;3.06&lt;/D&gt;&lt;D xsi:type="xsd:double"&gt;3.04&lt;/D&gt;&lt;D xsi:type="xsd:double"&gt;2.93&lt;/D&gt;&lt;D xsi:type="xsd:double"&gt;3.02&lt;/D&gt;&lt;D xsi:type="xsd:double"&gt;3.21&lt;/D&gt;&lt;D xsi:type="xsd:double"&gt;3.21&lt;/D&gt;&lt;D xsi:type="xsd:double"&gt;3.21&lt;/D&gt;&lt;D xsi:type="xsd:double"&gt;3.21&lt;/D&gt;&lt;D xsi:type="xsd:double"&gt;3.64&lt;/D&gt;&lt;D xsi:type="xsd:double"&gt;3.39&lt;/D&gt;&lt;D xsi:type="xsd:double"&gt;3.25&lt;/D&gt;&lt;D xsi:type="xsd:double"&gt;3.34&lt;/D&gt;&lt;D xsi:type="xsd:double"&gt;3.3111&lt;/D&gt;&lt;D xsi:type="xsd:double"&gt;3.3111&lt;/D&gt;&lt;D xsi:type="xsd:double"&gt;3.3111&lt;/D&gt;&lt;D xsi:type="xsd:double"&gt;3.05&lt;/D&gt;&lt;D xsi:type="xsd:double"&gt;2.96&lt;/D&gt;&lt;D xsi:type="xsd:double"&gt;3.025&lt;/D&gt;&lt;D xsi:type="xsd:double"&gt;2.96&lt;/D&gt;&lt;D xsi:type="xsd:double"&gt;2.92&lt;/D&gt;&lt;D xsi:type="xsd:double"&gt;2.92&lt;/D&gt;&lt;D xsi:type="xsd:double"&gt;2.92&lt;/D&gt;&lt;D xsi:type="xsd:double"&gt;2.805&lt;/D&gt;&lt;D xsi:type="xsd:double"&gt;2.65&lt;/D&gt;&lt;D xsi:type="xsd:double"&gt;2.79&lt;/D&gt;&lt;D xsi:type="xsd:double"&gt;2.77&lt;/D&gt;&lt;D xsi:type="xsd:double"&gt;2.89&lt;/D&gt;&lt;D xsi:type="xsd:double"&gt;2.89&lt;/D&gt;&lt;D xsi:type="xsd:double"&gt;2.89&lt;/D&gt;&lt;D xsi:type="xsd:double"&gt;2.88&lt;/D&gt;&lt;D xsi:type="xsd:double"&gt;2.89&lt;/D&gt;&lt;D xsi:type="xsd:double"&gt;3.08&lt;/D&gt;&lt;D xsi:type="xsd:double"&gt;3.15&lt;/D&gt;&lt;D xsi:type="xsd:double"&gt;3.05&lt;/D&gt;&lt;D xsi:type="xsd:double"&gt;3.05&lt;/D&gt;&lt;D xsi:type="xsd:double"&gt;3.05&lt;/D&gt;&lt;D xsi:type="xsd:double"&gt;3.32&lt;/D&gt;&lt;D xsi:type="xsd:double"&gt;3.31&lt;/D&gt;&lt;D xsi:type="xsd:double"&gt;3.46&lt;/D&gt;&lt;D xsi:type="xsd:double"&gt;3.45&lt;/D&gt;&lt;D xsi:type="xsd:double"&gt;3.37&lt;/D&gt;&lt;D xsi:type="xsd:double"&gt;3.37&lt;/D&gt;&lt;D xsi:type="xsd:double"&gt;3.37&lt;/D&gt;&lt;D xsi:type="xsd:double"&gt;3.42&lt;/D&gt;&lt;D xsi:type="xsd:double"&gt;3.1&lt;/D&gt;&lt;D xsi:type="xsd:double"&gt;3.1&lt;/D&gt;&lt;D xsi:type="xsd:double"&gt;2.92&lt;/D&gt;&lt;D xsi:type="xsd:double"&gt;3&lt;/D&gt;&lt;D xsi:type="xsd:double"&gt;3&lt;/D&gt;&lt;D xsi:type="xsd:double"&gt;3&lt;/D&gt;&lt;D xsi:type="xsd:double"&gt;3.245&lt;/D&gt;&lt;D xsi:type="xsd:double"&gt;3.29&lt;/D&gt;&lt;D xsi:type="xsd:double"&gt;3.115&lt;/D&gt;&lt;D xsi:type="xsd:double"&gt;3.12&lt;/D&gt;&lt;D xsi:type="xsd:double"&gt;3.21&lt;/D&gt;&lt;D xsi:type="xsd:double"&gt;3.21&lt;/D&gt;&lt;D xsi:type="xsd:double"&gt;3.21&lt;/D&gt;&lt;D xsi:type="xsd:double"&gt;3.13&lt;/D&gt;&lt;D xsi:type="xsd:double"&gt;3.08&lt;/D&gt;&lt;D xsi:type="xsd:double"&gt;3.1&lt;/D&gt;&lt;D xsi:type="xsd:double"&gt;3.315&lt;/D&gt;&lt;D xsi:type="xsd:double"&gt;3.33&lt;/D&gt;&lt;D xsi:type="xsd:double"&gt;3.33&lt;/D&gt;&lt;D xsi:type="xsd:double"&gt;3.33&lt;/D&gt;&lt;D xsi:type="xsd:double"&gt;3.33&lt;/D&gt;&lt;D xsi:type="xsd:double"&gt;3.46&lt;/D&gt;&lt;D xsi:type="xsd:double"&gt;3.43&lt;/D&gt;&lt;D xsi:type="xsd:double"&gt;3.3&lt;/D&gt;&lt;D xsi:type="xsd:double"&gt;3.34&lt;/D&gt;&lt;D xsi:type="xsd:double"&gt;3.34&lt;/D&gt;&lt;D xsi:type="xsd:double"&gt;3.34&lt;/D&gt;&lt;D xsi:type="xsd:double"&gt;3.57&lt;/D&gt;&lt;D xsi:type="xsd:double"&gt;3.54&lt;/D&gt;&lt;D xsi:type="xsd:double"&gt;3.3808&lt;/D&gt;&lt;D xsi:type="xsd:double"&gt;3.25&lt;/D&gt;&lt;D xsi:type="xsd:double"&gt;3.31&lt;/D&gt;&lt;D xsi:type="xsd:double"&gt;3.31&lt;/D&gt;&lt;D xsi:type="xsd:double"&gt;3.31&lt;/D&gt;&lt;D xsi:type="xsd:double"&gt;3.22&lt;/D&gt;&lt;D xsi:type="xsd:double"&gt;3.12&lt;/D&gt;&lt;D xsi:type="xsd:double"&gt;3.28&lt;/D&gt;&lt;D xsi:type="xsd:double"&gt;3.175&lt;/D&gt;&lt;D xsi:type="xsd:double"&gt;3.0375&lt;/D&gt;&lt;D xsi:type="xsd:double"&gt;3.0375&lt;/D&gt;&lt;D xsi:type="xsd:double"&gt;3.0375&lt;/D&gt;&lt;D xsi:type="xsd:double"&gt;2.89&lt;/D&gt;&lt;D xsi:type="xsd:double"&gt;2.87&lt;/D&gt;&lt;D xsi:type="xsd:double"&gt;2.96&lt;/D&gt;&lt;D xsi:type="xsd:double"&gt;2.92&lt;/D&gt;&lt;D xsi:type="xsd:double"&gt;2.93&lt;/D&gt;&lt;D xsi:type="xsd:double"&gt;2.93&lt;/D&gt;&lt;D xsi:type="xsd:double"&gt;2.93&lt;/D&gt;&lt;D xsi:type="xsd:double"&gt;2.72&lt;/D&gt;&lt;D xsi:type="xsd:double"&gt;2.67&lt;/D&gt;&lt;D xsi:type="xsd:double"&gt;2.68&lt;/D&gt;&lt;D xsi:type="xsd:double"&gt;2.68&lt;/D&gt;&lt;D xsi:type="xsd:double"&gt;2.63&lt;/D&gt;&lt;D xsi:type="xsd:double"&gt;2.63&lt;/D&gt;&lt;D xsi:type="xsd:double"&gt;2.63&lt;/D&gt;&lt;D xsi:type="xsd:double"&gt;2.63&lt;/D&gt;&lt;D xsi:type="xsd:double"&gt;2.54&lt;/D&gt;&lt;D xsi:type="xsd:double"&gt;2.417&lt;/D&gt;&lt;D xsi:type="xsd:double"&gt;2.3369&lt;/D&gt;&lt;D xsi:type="xsd:double"&gt;2.36&lt;/D&gt;&lt;D xsi:type="xsd:double"&gt;2.36&lt;/D&gt;&lt;D xsi:type="xsd:double"&gt;2.36&lt;/D&gt;&lt;D xsi:type="xsd:double"&gt;2.32&lt;/D&gt;&lt;D xsi:type="xsd:double"&gt;2.26&lt;/D&gt;&lt;D xsi:type="xsd:double"&gt;2.21&lt;/D&gt;&lt;D xsi:type="xsd:double"&gt;2.21&lt;/D&gt;&lt;D xsi:type="xsd:double"&gt;2.17&lt;/D&gt;&lt;D xsi:type="xsd:double"&gt;2.17&lt;/D&gt;&lt;D xsi:type="xsd:double"&gt;2.17&lt;/D&gt;&lt;D xsi:type="xsd:double"&gt;2.02&lt;/D&gt;&lt;D xsi:type="xsd:double"&gt;2.24&lt;/D&gt;&lt;D xsi:type="xsd:double"&gt;2.35&lt;/D&gt;&lt;D xsi:type="xsd:double"&gt;2.34&lt;/D&gt;&lt;D xsi:type="xsd:double"&gt;2.28&lt;/D&gt;&lt;D xsi:type="xsd:double"&gt;2.28&lt;/D&gt;&lt;D xsi:type="xsd:double"&gt;2.28&lt;/D&gt;&lt;D xsi:type="xsd:double"&gt;2.33&lt;/D&gt;&lt;D xsi:type="xsd:double"&gt;2.32&lt;/D&gt;&lt;D xsi:type="xsd:double"&gt;2.36&lt;/D&gt;&lt;D xsi:type="xsd:double"&gt;2.43&lt;/D&gt;&lt;D xsi:type="xsd:double"&gt;2.34&lt;/D&gt;&lt;D xsi:type="xsd:double"&gt;2.34&lt;/D&gt;&lt;D xsi:type="xsd:double"&gt;2.34&lt;/D&gt;&lt;D xsi:type="xsd:double"&gt;2.29&lt;/D&gt;&lt;D xsi:type="xsd:double"&gt;2.265&lt;/D&gt;&lt;D xsi:type="xsd:double"&gt;2.22&lt;/D&gt;&lt;D xsi:type="xsd:double"&gt;2.22&lt;/D&gt;&lt;D xsi:type="xsd:double"&gt;2.21&lt;/D&gt;&lt;D xsi:type="xsd:double"&gt;2.21&lt;/D&gt;&lt;D xsi:type="xsd:double"&gt;2.21&lt;/D&gt;&lt;D xsi:type="xsd:double"&gt;2.22&lt;/D&gt;&lt;D xsi:type="xsd:double"&gt;2.285&lt;/D&gt;&lt;D xsi:type="xsd:double"&gt;2.25&lt;/D&gt;&lt;D xsi:type="xsd:double"&gt;2.2002&lt;/D&gt;&lt;D xsi:type="xsd:double"&gt;2.165&lt;/D&gt;&lt;D xsi:type="xsd:double"&gt;2.165&lt;/D&gt;&lt;D xsi:type="xsd:double"&gt;2.165&lt;/D&gt;&lt;D xsi:type="xsd:double"&gt;2.09&lt;/D&gt;&lt;D xsi:type="xsd:double"&gt;2.07&lt;/D&gt;&lt;D xsi:type="xsd:double"&gt;2.14&lt;/D&gt;&lt;D xsi:type="xsd:double"&gt;2.065&lt;/D&gt;&lt;D xsi:type="xsd:double"&gt;2.06&lt;/D&gt;&lt;D xsi:type="xsd:double"&gt;2.06&lt;/D&gt;&lt;D xsi:type="xsd:double"&gt;2.06&lt;/D&gt;&lt;D xsi:type="xsd:double"&gt;2.23&lt;/D&gt;&lt;D xsi:type="xsd:double"&gt;2.325&lt;/D&gt;&lt;D xsi:type="xsd:double"&gt;2.3597&lt;/D&gt;&lt;D xsi:type="xsd:double"&gt;2.37&lt;/D&gt;&lt;D xsi:type="xsd:double"&gt;2.4299&lt;/D&gt;&lt;D xsi:type="xsd:double"&gt;2.4299&lt;/D&gt;&lt;D xsi:type="xsd:double"&gt;2.4299&lt;/D&gt;&lt;D xsi:type="xsd:double"&gt;2.49&lt;/D&gt;&lt;D xsi:type="xsd:double"&gt;2.52&lt;/D&gt;&lt;D xsi:type="xsd:double"&gt;2.58&lt;/D&gt;&lt;D xsi:type="xsd:double"&gt;2.85&lt;/D&gt;&lt;D xsi:type="xsd:double"&gt;3.13&lt;/D&gt;&lt;D xsi:type="xsd:double"&gt;3.13&lt;/D&gt;&lt;D xsi:type="xsd:double"&gt;3.13&lt;/D&gt;&lt;D xsi:type="xsd:double"&gt;3.13&lt;/D&gt;&lt;D xsi:type="xsd:double"&gt;3.15&lt;/D&gt;&lt;D xsi:type="xsd:double"&gt;3.14&lt;/D&gt;&lt;D xsi:type="xsd:double"&gt;2.995&lt;/D&gt;&lt;D xsi:type="xsd:double"&gt;3.35&lt;/D&gt;&lt;D xsi:type="xsd:double"&gt;3.35&lt;/D&gt;&lt;D xsi:type="xsd:double"&gt;3.35&lt;/D&gt;&lt;D xsi:type="xsd:double"&gt;3.59&lt;/D&gt;&lt;D xsi:type="xsd:double"&gt;3.44&lt;/D&gt;&lt;D xsi:type="xsd:double"&gt;3.71&lt;/D&gt;&lt;D xsi:type="xsd:double"&gt;3.77&lt;/D&gt;&lt;D xsi:type="xsd:double"&gt;3.596&lt;/D&gt;&lt;D xsi:type="xsd:double"&gt;3.596&lt;/D&gt;&lt;D xsi:type="xsd:double"&gt;3.596&lt;/D&gt;&lt;D xsi:type="xsd:double"&gt;3.0575&lt;/D&gt;&lt;D xsi:type="xsd:double"&gt;3.24&lt;/D&gt;&lt;D xsi:type="xsd:double"&gt;3.3&lt;/D&gt;&lt;D xsi:type="xsd:double"&gt;3.19&lt;/D&gt;&lt;D xsi:type="xsd:double"&gt;3.0983&lt;/D&gt;&lt;D xsi:type="xsd:double"&gt;3.0983&lt;/D&gt;&lt;D xsi:type="xsd:double"&gt;3.0983&lt;/D&gt;&lt;D xsi:type="xsd:double"&gt;3.19&lt;/D&gt;&lt;D xsi:type="xsd:double"&gt;3.16&lt;/D&gt;&lt;D xsi:type="xsd:double"&gt;3.08&lt;/D&gt;&lt;D xsi:type="xsd:double"&gt;3.095&lt;/D&gt;&lt;D xsi:type="xsd:double"&gt;3.09&lt;/D&gt;&lt;D xsi:type="xsd:double"&gt;3.09&lt;/D&gt;&lt;D xsi:type="xsd:double"&gt;3.09&lt;/D&gt;&lt;D xsi:type="xsd:double"&gt;3.22&lt;/D&gt;&lt;D xsi:type="xsd:double"&gt;3.09&lt;/D&gt;&lt;D xsi:type="xsd:double"&gt;3.0277&lt;/D&gt;&lt;D xsi:type="xsd:double"&gt;3.06&lt;/D&gt;&lt;D xsi:type="xsd:double"&gt;3.15&lt;/D&gt;&lt;D xsi:type="xsd:double"&gt;3.15&lt;/D&gt;&lt;D xsi:type="xsd:double"&gt;3.15&lt;/D&gt;&lt;D xsi:type="xsd:double"&gt;3.01&lt;/D&gt;&lt;D xsi:type="xsd:double"&gt;3.35&lt;/D&gt;&lt;D xsi:type="xsd:double"&gt;3.65&lt;/D&gt;&lt;D xsi:type="xsd:double"&gt;3.62&lt;/D&gt;&lt;D xsi:type="xsd:double"&gt;3.53&lt;/D&gt;&lt;D xsi:type="xsd:double"&gt;3.53&lt;/D&gt;&lt;D xsi:type="xsd:double"&gt;3.53&lt;/D&gt;&lt;D xsi:type="xsd:double"&gt;3.725&lt;/D&gt;&lt;D xsi:type="xsd:double"&gt;3.68&lt;/D&gt;&lt;D xsi:type="xsd:double"&gt;4.03&lt;/D&gt;&lt;D xsi:type="xsd:double"&gt;4.01&lt;/D&gt;&lt;D xsi:type="xsd:double"&gt;3.97&lt;/D&gt;&lt;D xsi:type="xsd:double"&gt;3.97&lt;/D&gt;&lt;D xsi:type="xsd:double"&gt;3.97&lt;/D&gt;&lt;D xsi:type="xsd:double"&gt;4.285&lt;/D&gt;&lt;D xsi:type="xsd:double"&gt;4.13&lt;/D&gt;&lt;D xsi:type="xsd:double"&gt;4.0351&lt;/D&gt;&lt;D xsi:type="xsd:double"&gt;3.9&lt;/D&gt;&lt;D xsi:type="xsd:double"&gt;3.87&lt;/D&gt;&lt;D xsi:type="xsd:double"&gt;3.87&lt;/D&gt;&lt;D xsi:type="xsd:double"&gt;3.87&lt;/D&gt;&lt;D xsi:type="xsd:double"&gt;4.05&lt;/D&gt;&lt;D xsi:type="xsd:double"&gt;4&lt;/D&gt;&lt;D xsi:type="xsd:double"&gt;4.47&lt;/D&gt;&lt;D xsi:type="xsd:double"&gt;4.58&lt;/D&gt;&lt;D xsi:type="xsd:double"&gt;4.62&lt;/D&gt;&lt;D xsi:type="xsd:double"&gt;4.62&lt;/D&gt;&lt;D xsi:type="xsd:double"&gt;4.62&lt;/D&gt;&lt;D xsi:type="xsd:double"&gt;5.22&lt;/D&gt;&lt;D xsi:type="xsd:double"&gt;5.54&lt;/D&gt;&lt;D xsi:type="xsd:double"&gt;5.6&lt;/D&gt;&lt;D xsi:type="xsd:double"&gt;5.72&lt;/D&gt;&lt;D xsi:type="xsd:double"&gt;5.79&lt;/D&gt;&lt;D xsi:type="xsd:double"&gt;5.79&lt;/D&gt;&lt;D xsi:type="xsd:double"&gt;5.79&lt;/D&gt;&lt;D xsi:type="xsd:double"&gt;5.51&lt;/D&gt;&lt;D xsi:type="xsd:double"&gt;5.225&lt;/D&gt;&lt;D xsi:type="xsd:double"&gt;5.01&lt;/D&gt;&lt;D xsi:type="xsd:double"&gt;4.96&lt;/D&gt;&lt;D xsi:type="xsd:double"&gt;4.81&lt;/D&gt;&lt;D xsi:type="xsd:double"&gt;4.81&lt;/D&gt;&lt;D xsi:type="xsd:double"&gt;4.81&lt;/D&gt;&lt;D xsi:type="xsd:double"&gt;4.44&lt;/D&gt;&lt;D xsi:type="xsd:double"&gt;4.6&lt;/D&gt;&lt;D xsi:type="xsd:double"&gt;4.52&lt;/D&gt;&lt;D xsi:type="xsd:double"&gt;4.52&lt;/D&gt;&lt;D xsi:type="xsd:double"&gt;4.15&lt;/D&gt;&lt;D xsi:type="xsd:double"&gt;4.15&lt;/D&gt;&lt;D xsi:type="xsd:double"&gt;4.15&lt;/D&gt;&lt;D xsi:type="xsd:double"&gt;4.345&lt;/D&gt;&lt;D xsi:type="xsd:double"&gt;4.27&lt;/D&gt;&lt;D xsi:type="xsd:double"&gt;4.09&lt;/D&gt;&lt;D xsi:type="xsd:double"&gt;3.7478&lt;/D&gt;&lt;D xsi:type="xsd:double"&gt;3.73&lt;/D&gt;&lt;D xsi:type="xsd:double"&gt;3.73&lt;/D&gt;&lt;D xsi:type="xsd:double"&gt;3.73&lt;/D&gt;&lt;D xsi:type="xsd:double"&gt;3.39&lt;/D&gt;&lt;D xsi:type="xsd:double"&gt;3.6668&lt;/D&gt;&lt;D xsi:type="xsd:double"&gt;3.83&lt;/D&gt;&lt;D xsi:type="xsd:double"&gt;3.75&lt;/D&gt;&lt;D xsi:type="xsd:double"&gt;3.57&lt;/D&gt;&lt;D xsi:type="xsd:double"&gt;3.57&lt;/D&gt;&lt;D xsi:type="xsd:double"&gt;3.57&lt;/D&gt;&lt;D xsi:type="xsd:double"&gt;3.69&lt;/D&gt;&lt;D xsi:type="xsd:double"&gt;3.39&lt;/D&gt;&lt;D xsi:type="xsd:double"&gt;3.58&lt;/D&gt;&lt;D xsi:type="xsd:double"&gt;3.76&lt;/D&gt;&lt;D xsi:type="xsd:double"&gt;3.38&lt;/D&gt;&lt;D xsi:type="xsd:double"&gt;3.38&lt;/D&gt;&lt;D xsi:type="xsd:double"&gt;3.38&lt;/D&gt;&lt;D xsi:type="xsd:double"&gt;3.32&lt;/D&gt;&lt;D xsi:type="xsd:double"&gt;3.4886&lt;/D&gt;&lt;D xsi:type="xsd:double"&gt;3.59&lt;/D&gt;&lt;D xsi:type="xsd:double"&gt;3.5&lt;/D&gt;&lt;D xsi:type="xsd:double"&gt;3.5&lt;/D&gt;&lt;D xsi:type="xsd:double"&gt;3.5&lt;/D&gt;&lt;D xsi:type="xsd:double"&gt;3.5&lt;/D&gt;&lt;D xsi:type="xsd:double"&gt;3.9&lt;/D&gt;&lt;D xsi:type="xsd:double"&gt;3.95&lt;/D&gt;&lt;D xsi:type="xsd:double"&gt;3.675&lt;/D&gt;&lt;D xsi:type="xsd:double"&gt;3.59&lt;/D&gt;&lt;D xsi:type="xsd:double"&gt;3.48&lt;/D&gt;&lt;D xsi:type="xsd:double"&gt;3.48&lt;/D&gt;&lt;D xsi:type="xsd:double"&gt;3.48&lt;/D&gt;&lt;D xsi:type="xsd:double"&gt;3.84&lt;/D&gt;&lt;D xsi:type="xsd:double"&gt;3.85&lt;/D&gt;&lt;D xsi:type="xsd:double"&gt;4.29&lt;/D&gt;&lt;D xsi:type="xsd:double"&gt;4.26&lt;/D&gt;&lt;D xsi:type="xsd:double"&gt;3.94&lt;/D&gt;&lt;D xsi:type="xsd:double"&gt;3.94&lt;/D&gt;&lt;D xsi:type="xsd:double"&gt;3.94&lt;/D&gt;&lt;D xsi:type="xsd:double"&gt;3.83&lt;/D&gt;&lt;D xsi:type="xsd:double"&gt;3.795&lt;/D&gt;&lt;D xsi:type="xsd:double"&gt;3.945&lt;/D&gt;&lt;D xsi:type="xsd:double"&gt;3.64&lt;/D&gt;&lt;D xsi:type="xsd:double"&gt;3.39&lt;/D&gt;&lt;D xsi:type="xsd:double"&gt;3.39&lt;/D&gt;&lt;D xsi:type="xsd:double"&gt;3.39&lt;/D&gt;&lt;D xsi:type="xsd:double"&gt;3.39&lt;/D&gt;&lt;D xsi:type="xsd:double"&gt;3.33&lt;/D&gt;&lt;D xsi:type="xsd:double"&gt;3.3&lt;/D&gt;&lt;D xsi:type="xsd:double"&gt;3.23&lt;/D&gt;&lt;D xsi:type="xsd:double"&gt;2.96&lt;/D&gt;&lt;D xsi:type="xsd:double"&gt;2.96&lt;/D&gt;&lt;D xsi:type="xsd:double"&gt;2.96&lt;/D&gt;&lt;D xsi:type="xsd:double"&gt;2.81&lt;/D&gt;&lt;D xsi:type="xsd:double"&gt;2.83&lt;/D&gt;&lt;D xsi:type="xsd:double"&gt;2.93&lt;/D&gt;&lt;D xsi:type="xsd:double"&gt;2.7498&lt;/D&gt;&lt;D xsi:type="xsd:double"&gt;2.49&lt;/D&gt;&lt;D xsi:type="xsd:double"&gt;2.49&lt;/D&gt;&lt;D xsi:type="xsd:double"&gt;2.49&lt;/D&gt;&lt;D xsi:type="xsd:double"&gt;2.63&lt;/D&gt;&lt;D xsi:type="xsd:double"&gt;2.83&lt;/D&gt;&lt;D xsi:type="xsd:double"&gt;2.88&lt;/D&gt;&lt;D xsi:type="xsd:double"&gt;2.655&lt;/D&gt;&lt;D xsi:type="xsd:double"&gt;2.72&lt;/D&gt;&lt;D xsi:type="xsd:double"&gt;2.72&lt;/D&gt;&lt;D xsi:type="xsd:double"&gt;2.72&lt;/D&gt;&lt;D xsi:type="xsd:double"&gt;2.88&lt;/D&gt;&lt;D xsi:type="xsd:double"&gt;2.96&lt;/D&gt;&lt;D xsi:type="xsd:double"&gt;3.22&lt;/D&gt;&lt;D xsi:type="xsd:double"&gt;3.33&lt;/D&gt;&lt;D xsi:type="xsd:double"&gt;3.1599&lt;/D&gt;&lt;D xsi:type="xsd:double"&gt;3.1599&lt;/D&gt;&lt;D xsi:type="xsd:double"&gt;3.1599&lt;/D&gt;&lt;D xsi:type="xsd:double"&gt;3.13&lt;/D&gt;&lt;D xsi:type="xsd:double"&gt;3.29&lt;/D&gt;&lt;D xsi:type="xsd:double"&gt;3.325&lt;/D&gt;&lt;D xsi:type="xsd:double"&gt;3.25&lt;/D&gt;&lt;D xsi:type="xsd:double"&gt;3.03&lt;/D&gt;&lt;D xsi:type="xsd:double"&gt;3.03&lt;/D&gt;&lt;D xsi:type="xsd:double"&gt;3.03&lt;/D&gt;&lt;D xsi:type="xsd:double"&gt;3.03&lt;/D&gt;&lt;D xsi:type="xsd:double"&gt;3.05&lt;/D&gt;&lt;D xsi:type="xsd:double"&gt;3.21&lt;/D&gt;&lt;D xsi:type="xsd:double"&gt;3.38&lt;/D&gt;&lt;D xsi:type="xsd:double"&gt;3.495&lt;/D&gt;&lt;D xsi:type="xsd:double"&gt;3.495&lt;/D&gt;&lt;D xsi:type="xsd:double"&gt;3.495&lt;/D&gt;&lt;D xsi:type="xsd:double"&gt;4.019&lt;/D&gt;&lt;D xsi:type="xsd:double"&gt;4.19&lt;/D&gt;&lt;D xsi:type="xsd:double"&gt;4.27&lt;/D&gt;&lt;D xsi:type="xsd:double"&gt;4.24&lt;/D&gt;&lt;D xsi:type="xsd:double"&gt;4.075&lt;/D&gt;&lt;D xsi:type="xsd:double"&gt;4.075&lt;/D&gt;&lt;D xsi:type="xsd:double"&gt;4.075&lt;/D&gt;&lt;D xsi:type="xsd:double"&gt;4.58&lt;/D&gt;&lt;D xsi:type="xsd:double"&gt;4.9&lt;/D&gt;&lt;D xsi:type="xsd:double"&gt;5.24&lt;/D&gt;&lt;D xsi:type="xsd:double"&gt;5.3894&lt;/D&gt;&lt;D xsi:type="xsd:double"&gt;5.28&lt;/D&gt;&lt;D xsi:type="xsd:double"&gt;5.28&lt;/D&gt;&lt;D xsi:type="xsd:double"&gt;5.28&lt;/D&gt;&lt;D xsi:type="xsd:double"&gt;4.805&lt;/D&gt;&lt;D xsi:type="xsd:double"&gt;4.125&lt;/D&gt;&lt;D xsi:type="xsd:double"&gt;4.205&lt;/D&gt;&lt;D xsi:type="xsd:double"&gt;4.7&lt;/D&gt;&lt;D xsi:type="xsd:double"&gt;4.7&lt;/D&gt;&lt;D xsi:type="xsd:double"&gt;4.7&lt;/D&gt;&lt;D xsi:type="xsd:double"&gt;4.7&lt;/D&gt;&lt;D xsi:type="xsd:double"&gt;5.25&lt;/D&gt;&lt;D xsi:type="xsd:double"&gt;5.19&lt;/D&gt;&lt;D xsi:type="xsd:double"&gt;5.35&lt;/D&gt;&lt;D xsi:type="xsd:double"&gt;5.125&lt;/D&gt;&lt;D xsi:type="xsd:double"&gt;5.05&lt;/D&gt;&lt;D xsi:type="xsd:double"&gt;5.05&lt;/D&gt;&lt;D xsi:type="xsd:double"&gt;5.05&lt;/D&gt;&lt;D xsi:type="xsd:double"&gt;4.835&lt;/D&gt;&lt;D xsi:type="xsd:double"&gt;4.755&lt;/D&gt;&lt;D xsi:type="xsd:double"&gt;4.96&lt;/D&gt;&lt;D xsi:type="xsd:double"&gt;4.9792&lt;/D&gt;&lt;D xsi:type="xsd:double"&gt;4.81&lt;/D&gt;&lt;D xsi:type="xsd:double"&gt;4.81&lt;/D&gt;&lt;D xsi:type="xsd:double"&gt;4.81&lt;/D&gt;&lt;D xsi:type="xsd:double"&gt;4.945&lt;/D&gt;&lt;D xsi:type="xsd:double"&gt;5.31&lt;/D&gt;&lt;D xsi:type="xsd:double"&gt;4.88&lt;/D&gt;&lt;D xsi:type="xsd:double"&gt;5.549&lt;/D&gt;&lt;D xsi:type="xsd:double"&gt;5.8891&lt;/D&gt;&lt;D xsi:type="xsd:double"&gt;5.8891&lt;/D&gt;&lt;D xsi:type="xsd:double"&gt;5.8891&lt;/D&gt;&lt;D xsi:type="xsd:double"&gt;5.65&lt;/D&gt;&lt;D xsi:type="xsd:double"&gt;5.98&lt;/D&gt;&lt;D xsi:type="xsd:double"&gt;6.6&lt;/D&gt;&lt;D xsi:type="xsd:double"&gt;6.52&lt;/D&gt;&lt;D xsi:type="xsd:double"&gt;6.52&lt;/D&gt;&lt;D xsi:type="xsd:double"&gt;6.52&lt;/D&gt;&lt;D xsi:type="xsd:double"&gt;6.52&lt;/D&gt;&lt;D xsi:type="xsd:double"&gt;6.47&lt;/D&gt;&lt;D xsi:type="xsd:double"&gt;5.82&lt;/D&gt;&lt;D xsi:type="xsd:double"&gt;6.14&lt;/D&gt;&lt;D xsi:type="xsd:double"&gt;6&lt;/D&gt;&lt;D xsi:type="xsd:double"&gt;5.245&lt;/D&gt;&lt;D xsi:type="xsd:double"&gt;5.245&lt;/D&gt;&lt;D xsi:type="xsd:double"&gt;5.245&lt;/D&gt;&lt;D xsi:type="xsd:double"&gt;4.64&lt;/D&gt;&lt;D xsi:type="xsd:double"&gt;4.69&lt;/D&gt;&lt;D xsi:type="xsd:double"&gt;4.58&lt;/D&gt;&lt;D xsi:type="xsd:double"&gt;4.525&lt;/D&gt;&lt;D xsi:type="xsd:double"&gt;4.69&lt;/D&gt;&lt;D xsi:type="xsd:double"&gt;4.69&lt;/D&gt;&lt;D xsi:type="xsd:double"&gt;4.69&lt;/D&gt;&lt;D xsi:type="xsd:double"&gt;4.24&lt;/D&gt;&lt;D xsi:type="xsd:double"&gt;4.64&lt;/D&gt;&lt;D xsi:type="xsd:double"&gt;4.8&lt;/D&gt;&lt;D xsi:type="xsd:double"&gt;4.91&lt;/D&gt;&lt;D xsi:type="xsd:double"&gt;4.275&lt;/D&gt;&lt;D xsi:type="xsd:double"&gt;4.275&lt;/D&gt;&lt;D xsi:type="xsd:double"&gt;4.275&lt;/D&gt;&lt;D xsi:type="xsd:double"&gt;3.95&lt;/D&gt;&lt;D xsi:type="xsd:double"&gt;3.66&lt;/D&gt;&lt;D xsi:type="xsd:double"&gt;3.62&lt;/D&gt;&lt;D xsi:type="xsd:double"&gt;3.27&lt;/D&gt;&lt;D xsi:type="xsd:double"&gt;3.595&lt;/D&gt;&lt;D xsi:type="xsd:double"&gt;3.595&lt;/D&gt;&lt;D xsi:type="xsd:double"&gt;3.595&lt;/D&gt;&lt;D xsi:type="xsd:double"&gt;3.52&lt;/D&gt;&lt;D xsi:type="xsd:double"&gt;3.79&lt;/D&gt;&lt;D xsi:type="xsd:double"&gt;3.76&lt;/D&gt;&lt;D xsi:type="xsd:double"&gt;3.52&lt;/D&gt;&lt;D xsi:type="xsd:double"&gt;3.55&lt;/D&gt;&lt;D xsi:type="xsd:double"&gt;3.55&lt;/D&gt;&lt;D xsi:type="xsd:double"&gt;3.55&lt;/D&gt;&lt;D xsi:type="xsd:double"&gt;3.62&lt;/D&gt;&lt;D xsi:type="xsd:double"&gt;3.54&lt;/D&gt;&lt;D xsi:type="xsd:double"&gt;3.585&lt;/D&gt;&lt;D xsi:type="xsd:double"&gt;3.81&lt;/D&gt;&lt;D xsi:type="xsd:double"&gt;3.91&lt;/D&gt;&lt;D xsi:type="xsd:double"&gt;3.91&lt;/D&gt;&lt;D xsi:type="xsd:double"&gt;3.91&lt;/D&gt;&lt;D xsi:type="xsd:double"&gt;3.91&lt;/D&gt;&lt;D xsi:type="xsd:double"&gt;4.02&lt;/D&gt;&lt;D xsi:type="xsd:double"&gt;3.93&lt;/D&gt;&lt;D xsi:type="xsd:double"&gt;4.22&lt;/D&gt;&lt;D xsi:type="xsd:double"&gt;4.1&lt;/D&gt;&lt;D xsi:type="xsd:double"&gt;4.1&lt;/D&gt;&lt;D xsi:type="xsd:double"&gt;4.1&lt;/D&gt;&lt;D xsi:type="xsd:double"&gt;4.119&lt;/D&gt;&lt;D xsi:type="xsd:double"&gt;4.61&lt;/D&gt;&lt;D xsi:type="xsd:double"&gt;4.72&lt;/D&gt;&lt;D xsi:type="xsd:double"&gt;4.44&lt;/D&gt;&lt;D xsi:type="xsd:double"&gt;4.025&lt;/D&gt;&lt;D xsi:type="xsd:double"&gt;4.025&lt;/D&gt;&lt;D xsi:type="xsd:double"&gt;4.025&lt;/D&gt;&lt;D xsi:type="xsd:double"&gt;3.72&lt;/D&gt;&lt;D xsi:type="xsd:double"&gt;3.64&lt;/D&gt;&lt;D xsi:type="xsd:double"&gt;3.465&lt;/D&gt;&lt;D xsi:type="xsd:double"&gt;3.375&lt;/D&gt;&lt;D xsi:type="xsd:double"&gt;3.52&lt;/D&gt;&lt;D xsi:type="xsd:double"&gt;3.52&lt;/D&gt;&lt;D xsi:type="xsd:double"&gt;3.52&lt;/D&gt;&lt;D xsi:type="xsd:double"&gt;3.52&lt;/D&gt;&lt;D xsi:type="xsd:double"&gt;3.705&lt;/D&gt;&lt;D xsi:type="xsd:double"&gt;3.39&lt;/D&gt;&lt;D xsi:type="xsd:double"&gt;3.355&lt;/D&gt;&lt;D xsi:type="xsd:double"&gt;3.595&lt;/D&gt;&lt;D xsi:type="xsd:double"&gt;3.595&lt;/D&gt;&lt;D xsi:type="xsd:double"&gt;3.595&lt;/D&gt;&lt;D xsi:type="xsd:double"&gt;3.7199&lt;/D&gt;&lt;D xsi:type="xsd:double"&gt;3.68&lt;/D&gt;&lt;D xsi:type="xsd:double"&gt;3.38&lt;/D&gt;&lt;D xsi:type="xsd:double"&gt;3.185&lt;/D&gt;&lt;D xsi:type="xsd:double"&gt;3.33&lt;/D&gt;&lt;D xsi:type="xsd:double"&gt;3.33&lt;/D&gt;&lt;D xsi:type="xsd:double"&gt;3.33&lt;/D&gt;&lt;D xsi:type="xsd:double"&gt;3.33&lt;/D&gt;&lt;D xsi:type="xsd:double"&gt;3.2&lt;/D&gt;&lt;D xsi:type="xsd:double"&gt;3.21&lt;/D&gt;&lt;D xsi:type="xsd:double"&gt;3.4&lt;/D&gt;&lt;D xsi:type="xsd:double"&gt;3.5&lt;/D&gt;&lt;D xsi:type="xsd:double"&gt;3.5&lt;/D&gt;&lt;D xsi:type="xsd:double"&gt;3.5&lt;/D&gt;&lt;D xsi:type="xsd:double"&gt;3.34&lt;/D&gt;&lt;D xsi:type="xsd:double"&gt;3.34&lt;/D&gt;&lt;D xsi:type="xsd:double"&gt;3.335&lt;/D&gt;&lt;D xsi:type="xsd:double"&gt;3.32&lt;/D&gt;&lt;D xsi:type="xsd:double"&gt;3.42&lt;/D&gt;&lt;D xsi:type="xsd:double"&gt;3.42&lt;/D&gt;&lt;D xsi:type="xsd:double"&gt;3.42&lt;/D&gt;&lt;D xsi:type="xsd:double"&gt;3.59&lt;/D&gt;&lt;D xsi:type="xsd:double"&gt;3.61&lt;/D&gt;&lt;D xsi:type="xsd:double"&gt;3.7&lt;/D&gt;&lt;D xsi:type="xsd:double"&gt;3.64&lt;/D&gt;&lt;D xsi:type="xsd:double"&gt;3.56&lt;/D&gt;&lt;D xsi:type="xsd:double"&gt;3.56&lt;/D&gt;&lt;D xsi:type="xsd:double"&gt;3.56&lt;/D&gt;&lt;D xsi:type="xsd:double"&gt;3.57&lt;/D&gt;&lt;D xsi:type="xsd:double"&gt;3.67&lt;/D&gt;&lt;D xsi:type="xsd:double"&gt;3.9&lt;/D&gt;&lt;D xsi:type="xsd:double"&gt;3.99&lt;/D&gt;&lt;D xsi:type="xsd:double"&gt;4.25&lt;/D&gt;&lt;D xsi:type="xsd:double"&gt;4.25&lt;/D&gt;&lt;D xsi:type="xsd:double"&gt;4.25&lt;/D&gt;&lt;D xsi:type="xsd:double"&gt;4.12&lt;/D&gt;&lt;D xsi:type="xsd:double"&gt;4.245&lt;/D&gt;&lt;D xsi:type="xsd:double"&gt;4.27&lt;/D&gt;&lt;D xsi:type="xsd:double"&gt;4.24&lt;/D&gt;&lt;D xsi:type="xsd:double"&gt;4.37&lt;/D&gt;&lt;D xsi:type="xsd:double"&gt;4.37&lt;/D&gt;&lt;D xsi:type="xsd:double"&gt;4.37&lt;/D&gt;&lt;D xsi:type="xsd:double"&gt;4.26&lt;/D&gt;&lt;D xsi:type="xsd:double"&gt;4.37&lt;/D&gt;&lt;D xsi:type="xsd:double"&gt;4.29&lt;/D&gt;&lt;D xsi:type="xsd:double"&gt;4.46&lt;/D&gt;&lt;D xsi:type="xsd:double"&gt;4.43&lt;/D&gt;&lt;D xsi:type="xsd:double"&gt;4.43&lt;/D&gt;&lt;D xsi:type="xsd:double"&gt;4.43&lt;/D&gt;&lt;D xsi:type="xsd:double"&gt;4.2&lt;/D&gt;&lt;D xsi:type="xsd:double"&gt;4.12&lt;/D&gt;&lt;D xsi:type="xsd:double"&gt;3.9199&lt;/D&gt;&lt;D xsi:type="xsd:double"&gt;3.7499&lt;/D&gt;&lt;D xsi:type="xsd:double"&gt;3.64&lt;/D&gt;&lt;D xsi:type="xsd:double"&gt;3.64&lt;/D&gt;&lt;D xsi:type="xsd:double"&gt;3.64&lt;/D&gt;&lt;D xsi:type="xsd:double"&gt;3.45&lt;/D&gt;&lt;D xsi:type="xsd:double"&gt;3.7&lt;/D&gt;&lt;D xsi:type="xsd:double"&gt;4.29&lt;/D&gt;&lt;D xsi:type="xsd:double"&gt;4.39&lt;/D&gt;&lt;D xsi:type="xsd:double"&gt;4.085&lt;/D&gt;&lt;D xsi:type="xsd:double"&gt;4.085&lt;/D&gt;&lt;D xsi:type="xsd:double"&gt;4.085&lt;/D&gt;&lt;D xsi:type="xsd:double"&gt;4.495&lt;/D&gt;&lt;D xsi:type="xsd:double"&gt;4.58&lt;/D&gt;&lt;D xsi:type="xsd:double"&gt;4.65&lt;/D&gt;&lt;D xsi:type="xsd:double"&gt;4.44&lt;/D&gt;&lt;D xsi:type="xsd:double"&gt;4.42&lt;/D&gt;&lt;D xsi:type="xsd:double"&gt;4.42&lt;/D&gt;&lt;D xsi:type="xsd:double"&gt;4.42&lt;/D&gt;&lt;D xsi:type="xsd:double"&gt;4.42&lt;/D&gt;&lt;D xsi:type="xsd:double"&gt;4.585&lt;/D&gt;&lt;D xsi:type="xsd:double"&gt;4.31&lt;/D&gt;&lt;D xsi:type="xsd:double"&gt;4.42&lt;/D&gt;&lt;D xsi:type="xsd:double"&gt;4.62&lt;/D&gt;&lt;D xsi:type="xsd:double"&gt;4.62&lt;/D&gt;&lt;D xsi:type="xsd:double"&gt;4.62&lt;/D&gt;&lt;D xsi:type="xsd:double"&gt;4.57&lt;/D&gt;&lt;D xsi:type="xsd:double"&gt;4.37&lt;/D&gt;&lt;D xsi:type="xsd:double"&gt;4.23&lt;/D&gt;&lt;D xsi:type="xsd:double"&gt;4.125&lt;/D&gt;&lt;D xsi:type="xsd:double"&gt;3.91&lt;/D&gt;&lt;D xsi:type="xsd:double"&gt;3.91&lt;/D&gt;&lt;D xsi:type="xsd:double"&gt;3.91&lt;/D&gt;&lt;D xsi:type="xsd:double"&gt;3.92&lt;/D&gt;&lt;D xsi:type="xsd:double"&gt;3.9&lt;/D&gt;&lt;D xsi:type="xsd:double"&gt;3.85&lt;/D&gt;&lt;D xsi:type="xsd:double"&gt;3.745&lt;/D&gt;&lt;D xsi:type="xsd:double"&gt;3.5&lt;/D&gt;&lt;D xsi:type="xsd:double"&gt;3.5&lt;/D&gt;&lt;D xsi:type="xsd:double"&gt;3.5&lt;/D&gt;&lt;D xsi:type="xsd:double"&gt;3.4&lt;/D&gt;&lt;D xsi:type="xsd:double"&gt;3.5&lt;/D&gt;&lt;D xsi:type="xsd:double"&gt;3.74&lt;/D&gt;&lt;D xsi:type="xsd:double"&gt;3.6</t>
        </r>
      </text>
    </comment>
    <comment ref="A66" authorId="0" shapeId="0">
      <text>
        <r>
          <rPr>
            <b/>
            <sz val="9"/>
            <color indexed="81"/>
            <rFont val="Tahoma"/>
            <family val="2"/>
          </rPr>
          <t>55&lt;/D&gt;&lt;D xsi:type="xsd:double"&gt;3.665&lt;/D&gt;&lt;D xsi:type="xsd:double"&gt;3.665&lt;/D&gt;&lt;D xsi:type="xsd:double"&gt;3.665&lt;/D&gt;&lt;D xsi:type="xsd:double"&gt;3.83&lt;/D&gt;&lt;D xsi:type="xsd:double"&gt;4.065&lt;/D&gt;&lt;D xsi:type="xsd:double"&gt;4.06&lt;/D&gt;&lt;D xsi:type="xsd:double"&gt;4.16&lt;/D&gt;&lt;D xsi:type="xsd:double"&gt;4.11&lt;/D&gt;&lt;D xsi:type="xsd:double"&gt;4.11&lt;/D&gt;&lt;D xsi:type="xsd:double"&gt;4.11&lt;/D&gt;&lt;D xsi:type="xsd:double"&gt;3.94&lt;/D&gt;&lt;D xsi:type="xsd:double"&gt;3.96&lt;/D&gt;&lt;D xsi:type="xsd:double"&gt;3.9&lt;/D&gt;&lt;D xsi:type="xsd:double"&gt;3.89&lt;/D&gt;&lt;D xsi:type="xsd:double"&gt;3.9375&lt;/D&gt;&lt;D xsi:type="xsd:double"&gt;3.9375&lt;/D&gt;&lt;D xsi:type="xsd:double"&gt;3.9375&lt;/D&gt;&lt;D xsi:type="xsd:double"&gt;4&lt;/D&gt;&lt;D xsi:type="xsd:double"&gt;4.07&lt;/D&gt;&lt;D xsi:type="xsd:double"&gt;4.06&lt;/D&gt;&lt;D xsi:type="xsd:double"&gt;4.1777&lt;/D&gt;&lt;D xsi:type="xsd:double"&gt;4.24&lt;/D&gt;&lt;D xsi:type="xsd:double"&gt;4.24&lt;/D&gt;&lt;D xsi:type="xsd:double"&gt;4.24&lt;/D&gt;&lt;D xsi:type="xsd:double"&gt;4.24&lt;/D&gt;&lt;D xsi:type="xsd:double"&gt;4.325&lt;/D&gt;&lt;D xsi:type="xsd:double"&gt;4.495&lt;/D&gt;&lt;D xsi:type="xsd:double"&gt;4.378&lt;/D&gt;&lt;D xsi:type="xsd:double"&gt;4.23&lt;/D&gt;&lt;D xsi:type="xsd:double"&gt;4.23&lt;/D&gt;&lt;D xsi:type="xsd:double"&gt;4.23&lt;/D&gt;&lt;D xsi:type="xsd:double"&gt;4.26&lt;/D&gt;&lt;D xsi:type="xsd:double"&gt;4.4099&lt;/D&gt;&lt;D xsi:type="xsd:double"&gt;4.14&lt;/D&gt;&lt;D xsi:type="xsd:double"&gt;3.94&lt;/D&gt;&lt;D xsi:type="xsd:double"&gt;3.98&lt;/D&gt;&lt;D xsi:type="xsd:double"&gt;3.98&lt;/D&gt;&lt;D xsi:type="xsd:double"&gt;3.98&lt;/D&gt;&lt;D xsi:type="xsd:double"&gt;4.01&lt;/D&gt;&lt;D xsi:type="xsd:double"&gt;4.125&lt;/D&gt;&lt;D xsi:type="xsd:double"&gt;3.99&lt;/D&gt;&lt;D xsi:type="xsd:double"&gt;3.99&lt;/D&gt;&lt;D xsi:type="xsd:double"&gt;4.17&lt;/D&gt;&lt;D xsi:type="xsd:double"&gt;4.17&lt;/D&gt;&lt;D xsi:type="xsd:double"&gt;4.17&lt;/D&gt;&lt;D xsi:type="xsd:double"&gt;4.12&lt;/D&gt;&lt;D xsi:type="xsd:double"&gt;4.2&lt;/D&gt;&lt;D xsi:type="xsd:double"&gt;4.08&lt;/D&gt;&lt;D xsi:type="xsd:double"&gt;3.8599&lt;/D&gt;&lt;D xsi:type="xsd:double"&gt;3.94&lt;/D&gt;&lt;D xsi:type="xsd:double"&gt;3.94&lt;/D&gt;&lt;D xsi:type="xsd:double"&gt;3.94&lt;/D&gt;&lt;D xsi:type="xsd:double"&gt;3.855&lt;/D&gt;&lt;D xsi:type="xsd:double"&gt;3.8899&lt;/D&gt;&lt;D xsi:type="xsd:double"&gt;3.88&lt;/D&gt;&lt;D xsi:type="xsd:double"&gt;3.88&lt;/D&gt;&lt;D xsi:type="xsd:double"&gt;3.87&lt;/D&gt;&lt;D xsi:type="xsd:double"&gt;3.87&lt;/D&gt;&lt;D xsi:type="xsd:double"&gt;3.87&lt;/D&gt;&lt;D xsi:type="xsd:double"&gt;3.795&lt;/D&gt;&lt;D xsi:type="xsd:double"&gt;3.725&lt;/D&gt;&lt;D xsi:type="xsd:double"&gt;3.88&lt;/D&gt;&lt;D xsi:type="xsd:double"&gt;3.94&lt;/D&gt;&lt;D xsi:type="xsd:double"&gt;3.73&lt;/D&gt;&lt;D xsi:type="xsd:double"&gt;3.73&lt;/D&gt;&lt;D xsi:type="xsd:double"&gt;3.73&lt;/D&gt;&lt;D xsi:type="xsd:double"&gt;3.89&lt;/D&gt;&lt;D xsi:type="xsd:double"&gt;3.58&lt;/D&gt;&lt;D xsi:type="xsd:double"&gt;3.44&lt;/D&gt;&lt;D xsi:type="xsd:double"&gt;3.52&lt;/D&gt;&lt;D xsi:type="xsd:double"&gt;3.55&lt;/D&gt;&lt;D xsi:type="xsd:double"&gt;3.55&lt;/D&gt;&lt;D xsi:type="xsd:double"&gt;3.55&lt;/D&gt;&lt;D xsi:type="xsd:double"&gt;3.62&lt;/D&gt;&lt;D xsi:type="xsd:double"&gt;3.66&lt;/D&gt;&lt;D xsi:type="xsd:double"&gt;3.43&lt;/D&gt;&lt;D xsi:type="xsd:double"&gt;3.3&lt;/D&gt;&lt;D xsi:type="xsd:double"&gt;3.25&lt;/D&gt;&lt;D xsi:type="xsd:double"&gt;3.25&lt;/D&gt;&lt;D xsi:type="xsd:double"&gt;3.25&lt;/D&gt;&lt;D xsi:type="xsd:double"&gt;3.25&lt;/D&gt;&lt;D xsi:type="xsd:double"&gt;3.5&lt;/D&gt;&lt;D xsi:type="xsd:double"&gt;3.69&lt;/D&gt;&lt;D xsi:type="xsd:double"&gt;3.72&lt;/D&gt;&lt;D xsi:type="xsd:double"&gt;3.74&lt;/D&gt;&lt;D xsi:type="xsd:double"&gt;3.74&lt;/D&gt;&lt;D xsi:type="xsd:double"&gt;3.74&lt;/D&gt;&lt;D xsi:type="xsd:double"&gt;3.74&lt;/D&gt;&lt;D xsi:type="xsd:double"&gt;3.83&lt;/D&gt;&lt;D xsi:type="xsd:double"&gt;3.71&lt;/D&gt;&lt;D xsi:type="xsd:double"&gt;3.87&lt;/D&gt;&lt;D xsi:type="xsd:double"&gt;3.88&lt;/D&gt;&lt;D xsi:type="xsd:double"&gt;3.88&lt;/D&gt;&lt;D xsi:type="xsd:double"&gt;3.88&lt;/D&gt;&lt;D xsi:type="xsd:double"&gt;3.88&lt;/D&gt;&lt;D xsi:type="xsd:double"&gt;3.935&lt;/D&gt;&lt;D xsi:type="xsd:double"&gt;3.82&lt;/D&gt;&lt;D xsi:type="xsd:double"&gt;3.73&lt;/D&gt;&lt;D xsi:type="xsd:double"&gt;3.93&lt;/D&gt;&lt;D xsi:type="xsd:double"&gt;3.93&lt;/D&gt;&lt;D xsi:type="xsd:double"&gt;3.93&lt;/D&gt;&lt;D xsi:type="xsd:double"&gt;4.03&lt;/D&gt;&lt;D xsi:type="xsd:double"&gt;4&lt;/D&gt;&lt;D xsi:type="xsd:double"&gt;4.04&lt;/D&gt;&lt;D xsi:type="xsd:double"&gt;3.98&lt;/D&gt;&lt;D xsi:type="xsd:double"&gt;3.96&lt;/D&gt;&lt;D xsi:type="xsd:double"&gt;3.96&lt;/D&gt;&lt;D xsi:type="xsd:double"&gt;3.96&lt;/D&gt;&lt;D xsi:type="xsd:double"&gt;3.96&lt;/D&gt;&lt;D xsi:type="xsd:double"&gt;3.96&lt;/D&gt;&lt;D xsi:type="xsd:double"&gt;3.86&lt;/D&gt;&lt;D xsi:type="xsd:double"&gt;3.7&lt;/D&gt;&lt;D xsi:type="xsd:double"&gt;3.84&lt;/D&gt;&lt;D xsi:type="xsd:double"&gt;3.84&lt;/D&gt;&lt;D xsi:type="xsd:double"&gt;3.84&lt;/D&gt;&lt;D xsi:type="xsd:double"&gt;3.9&lt;/D&gt;&lt;D xsi:type="xsd:double"&gt;3.92&lt;/D&gt;&lt;D xsi:type="xsd:double"&gt;4.05&lt;/D&gt;&lt;D xsi:type="xsd:double"&gt;4.05&lt;/D&gt;&lt;D xsi:type="xsd:double"&gt;4.18&lt;/D&gt;&lt;D xsi:type="xsd:double"&gt;4.18&lt;/D&gt;&lt;D xsi:type="xsd:double"&gt;4.18&lt;/D&gt;&lt;D xsi:type="xsd:double"&gt;4.28&lt;/D&gt;&lt;D xsi:type="xsd:double"&gt;4.2&lt;/D&gt;&lt;D xsi:type="xsd:double"&gt;4.17&lt;/D&gt;&lt;D xsi:type="xsd:double"&gt;4.2978&lt;/D&gt;&lt;D xsi:type="xsd:double"&gt;4.22&lt;/D&gt;&lt;D xsi:type="xsd:double"&gt;4.22&lt;/D&gt;&lt;D xsi:type="xsd:double"&gt;4.22&lt;/D&gt;&lt;D xsi:type="xsd:double"&gt;3.9492&lt;/D&gt;&lt;D xsi:type="xsd:double"&gt;3.89&lt;/D&gt;&lt;D xsi:type="xsd:double"&gt;3.92&lt;/D&gt;&lt;D xsi:type="xsd:double"&gt;4.1&lt;/D&gt;&lt;D xsi:type="xsd:double"&gt;4.04&lt;/D&gt;&lt;D xsi:type="xsd:double"&gt;4.04&lt;/D&gt;&lt;D xsi:type="xsd:double"&gt;4.04&lt;/D&gt;&lt;D xsi:type="xsd:double"&gt;4.03&lt;/D&gt;&lt;D xsi:type="xsd:double"&gt;4.02&lt;/D&gt;&lt;D xsi:type="xsd:double"&gt;4.04&lt;/D&gt;&lt;D xsi:type="xsd:double"&gt;4.1&lt;/D&gt;&lt;D xsi:type="xsd:double"&gt;3.98&lt;/D&gt;&lt;D xsi:type="xsd:double"&gt;3.98&lt;/D&gt;&lt;D xsi:type="xsd:double"&gt;3.98&lt;/D&gt;&lt;D xsi:type="xsd:double"&gt;3.98&lt;/D&gt;&lt;D xsi:type="xsd:double"&gt;3.88&lt;/D&gt;&lt;D xsi:type="xsd:double"&gt;3.64&lt;/D&gt;&lt;D xsi:type="xsd:double"&gt;3.63&lt;/D&gt;&lt;D xsi:type="xsd:double"&gt;3.59&lt;/D&gt;&lt;D xsi:type="xsd:double"&gt;3.59&lt;/D&gt;&lt;D xsi:type="xsd:double"&gt;3.59&lt;/D&gt;&lt;D xsi:type="xsd:double"&gt;3.7&lt;/D&gt;&lt;D xsi:type="xsd:double"&gt;3.71&lt;/D&gt;&lt;D xsi:type="xsd:double"&gt;3.77&lt;/D&gt;&lt;D xsi:type="xsd:double"&gt;3.69&lt;/D&gt;&lt;D xsi:type="xsd:double"&gt;3.76&lt;/D&gt;&lt;D xsi:type="xsd:double"&gt;3.76&lt;/D&gt;&lt;D xsi:type="xsd:double"&gt;3.76&lt;/D&gt;&lt;D xsi:type="xsd:double"&gt;3.73&lt;/D&gt;&lt;D xsi:type="xsd:double"&gt;3.55&lt;/D&gt;&lt;D xsi:type="xsd:double"&gt;3.39&lt;/D&gt;&lt;D xsi:type="xsd:double"&gt;3.41&lt;/D&gt;&lt;D xsi:type="xsd:double"&gt;3.38&lt;/D&gt;&lt;D xsi:type="xsd:double"&gt;3.38&lt;/D&gt;&lt;D xsi:type="xsd:double"&gt;3.38&lt;/D&gt;&lt;D xsi:type="xsd:double"&gt;3.44&lt;/D&gt;&lt;D xsi:type="xsd:double"&gt;3.46&lt;/D&gt;&lt;D xsi:type="xsd:double"&gt;3.26&lt;/D&gt;&lt;D xsi:type="xsd:double"&gt;3.28&lt;/D&gt;&lt;D xsi:type="xsd:double"&gt;3.365&lt;/D&gt;&lt;D xsi:type="xsd:double"&gt;3.365&lt;/D&gt;&lt;D xsi:type="xsd:double"&gt;3.365&lt;/D&gt;&lt;D xsi:type="xsd:double"&gt;3.35&lt;/D&gt;&lt;D xsi:type="xsd:double"&gt;3.365&lt;/D&gt;&lt;D xsi:type="xsd:double"&gt;3.39&lt;/D&gt;&lt;D xsi:type="xsd:double"&gt;3.14&lt;/D&gt;&lt;D xsi:type="xsd:double"&gt;2.76&lt;/D&gt;&lt;D xsi:type="xsd:double"&gt;2.76&lt;/D&gt;&lt;D xsi:type="xsd:double"&gt;2.76&lt;/D&gt;&lt;D xsi:type="xsd:double"&gt;2.84&lt;/D&gt;&lt;D xsi:type="xsd:double"&gt;2.87&lt;/D&gt;&lt;D xsi:type="xsd:double"&gt;3&lt;/D&gt;&lt;D xsi:type="xsd:double"&gt;3.01&lt;/D&gt;&lt;D xsi:type="xsd:double"&gt;2.97&lt;/D&gt;&lt;D xsi:type="xsd:double"&gt;2.97&lt;/D&gt;&lt;D xsi:type="xsd:double"&gt;2.97&lt;/D&gt;&lt;D xsi:type="xsd:double"&gt;2.99&lt;/D&gt;&lt;D xsi:type="xsd:double"&gt;3&lt;/D&gt;&lt;D xsi:type="xsd:double"&gt;2.82&lt;/D&gt;&lt;D xsi:type="xsd:double"&gt;2.72&lt;/D&gt;&lt;D xsi:type="xsd:double"&gt;2.72&lt;/D&gt;&lt;D xsi:type="xsd:double"&gt;2.72&lt;/D&gt;&lt;D xsi:type="xsd:double"&gt;2.72&lt;/D&gt;&lt;D xsi:type="xsd:double"&gt;2.79&lt;/D&gt;&lt;D xsi:type="xsd:double"&gt;2.87&lt;/D&gt;&lt;D xsi:type="xsd:double"&gt;2.88&lt;/D&gt;&lt;D xsi:type="xsd:double"&gt;2.95&lt;/D&gt;&lt;D xsi:type="xsd:double"&gt;2.95&lt;/D&gt;&lt;D xsi:type="xsd:double"&gt;2.95&lt;/D&gt;&lt;D xsi:type="xsd:double"&gt;2.95&lt;/D&gt;&lt;D xsi:type="xsd:double"&gt;2.88&lt;/D&gt;&lt;D xsi:type="xsd:double"&gt;2.89&lt;/D&gt;&lt;D xsi:type="xsd:double"&gt;2.78&lt;/D&gt;&lt;D xsi:type="xsd:double"&gt;2.73&lt;/D&gt;&lt;D xsi:type="xsd:double"&gt;2.68&lt;/D&gt;&lt;D xsi:type="xsd:double"&gt;2.68&lt;/D&gt;&lt;D xsi:type="xsd:double"&gt;2.68&lt;/D&gt;&lt;D xsi:type="xsd:double"&gt;2.62&lt;/D&gt;&lt;D xsi:type="xsd:double"&gt;2.53&lt;/D&gt;&lt;D xsi:type="xsd:double"&gt;2.65&lt;/D&gt;&lt;D xsi:type="xsd:double"&gt;2.63&lt;/D&gt;&lt;D xsi:type="xsd:double"&gt;2.62&lt;/D&gt;&lt;D xsi:type="xsd:double"&gt;2.62&lt;/D&gt;&lt;D xsi:type="xsd:double"&gt;2.62&lt;/D&gt;&lt;D xsi:type="xsd:double"&gt;2.62&lt;/D&gt;&lt;D xsi:type="xsd:double"&gt;2.47&lt;/D&gt;&lt;D xsi:type="xsd:double"&gt;2.54&lt;/D&gt;&lt;D xsi:type="xsd:double"&gt;2.54&lt;/D&gt;&lt;D xsi:type="xsd:double"&gt;2.7&lt;/D&gt;&lt;D xsi:type="xsd:double"&gt;2.7&lt;/D&gt;&lt;D xsi:type="xsd:double"&gt;2.7&lt;/D&gt;&lt;D xsi:type="xsd:double"&gt;2.73&lt;/D&gt;&lt;D xsi:type="xsd:double"&gt;2.77&lt;/D&gt;&lt;D xsi:type="xsd:double"&gt;2.875&lt;/D&gt;&lt;D xsi:type="xsd:double"&gt;2.84&lt;/D&gt;&lt;D xsi:type="xsd:double"&gt;2.7&lt;/D&gt;&lt;D xsi:type="xsd:double"&gt;2.7&lt;/D&gt;&lt;D xsi:type="xsd:double"&gt;2.7&lt;/D&gt;&lt;D xsi:type="xsd:double"&gt;2.69&lt;/D&gt;&lt;D xsi:type="xsd:double"&gt;2.63&lt;/D&gt;&lt;D xsi:type="xsd:double"&gt;2.59&lt;/D&gt;&lt;D xsi:type="xsd:double"&gt;2.56&lt;/D&gt;&lt;D xsi:type="xsd:double"&gt;2.62&lt;/D&gt;&lt;D xsi:type="xsd:double"&gt;2.62&lt;/D&gt;&lt;D xsi:type="xsd:double"&gt;2.62&lt;/D&gt;&lt;D xsi:type="xsd:double"&gt;2.8&lt;/D&gt;&lt;D xsi:type="xsd:double"&gt;2.79&lt;/D&gt;&lt;D xsi:type="xsd:double"&gt;2.78&lt;/D&gt;&lt;D xsi:type="xsd:double"&gt;2.7&lt;/D&gt;&lt;D xsi:type="xsd:double"&gt;2.65&lt;/D&gt;&lt;D xsi:type="xsd:double"&gt;2.65&lt;/D&gt;&lt;D xsi:type="xsd:double"&gt;2.65&lt;/D&gt;&lt;D xsi:type="xsd:double"&gt;2.65&lt;/D&gt;&lt;D xsi:type="xsd:double"&gt;2.59&lt;/D&gt;&lt;D xsi:type="xsd:double"&gt;2.62&lt;/D&gt;&lt;D xsi:type="xsd:double"&gt;2.95&lt;/D&gt;&lt;D xsi:type="xsd:double"&gt;3.07&lt;/D&gt;&lt;D xsi:type="xsd:double"&gt;3.07&lt;/D&gt;&lt;D xsi:type="xsd:double"&gt;3.07&lt;/D&gt;&lt;D xsi:type="xsd:double"&gt;3.15&lt;/D&gt;&lt;D xsi:type="xsd:double"&gt;3.09&lt;/D&gt;&lt;D xsi:type="xsd:double"&gt;3.12&lt;/D&gt;&lt;D xsi:type="xsd:double"&gt;3.18&lt;/D&gt;&lt;D xsi:type="xsd:double"&gt;3.16&lt;/D&gt;&lt;D xsi:type="xsd:double"&gt;3.16&lt;/D&gt;&lt;D xsi:type="xsd:double"&gt;3.16&lt;/D&gt;&lt;D xsi:type="xsd:double"&gt;3.23&lt;/D&gt;&lt;D xsi:type="xsd:double"&gt;3.3679&lt;/D&gt;&lt;D xsi:type="xsd:double"&gt;3.335&lt;/D&gt;&lt;D xsi:type="xsd:double"&gt;3.25&lt;/D&gt;&lt;D xsi:type="xsd:double"&gt;3.32&lt;/D&gt;&lt;D xsi:type="xsd:double"&gt;3.32&lt;/D&gt;&lt;D xsi:type="xsd:double"&gt;3.32&lt;/D&gt;&lt;D xsi:type="xsd:double"&gt;3.32&lt;/D&gt;&lt;D xsi:type="xsd:double"&gt;3.33&lt;/D&gt;&lt;D xsi:type="xsd:double"&gt;3.47&lt;/D&gt;&lt;D xsi:type="xsd:double"&gt;3.43&lt;/D&gt;&lt;D xsi:type="xsd:double"&gt;3.41&lt;/D&gt;&lt;D xsi:type="xsd:double"&gt;3.41&lt;/D&gt;&lt;D xsi:type="xsd:double"&gt;3.41&lt;/D&gt;&lt;D xsi:type="xsd:double"&gt;3.45&lt;/D&gt;&lt;D xsi:type="xsd:double"&gt;3.4&lt;/D&gt;&lt;D xsi:type="xsd:double"&gt;3.45&lt;/D&gt;&lt;D xsi:type="xsd:double"&gt;3.45&lt;/D&gt;&lt;D xsi:type="xsd:double"&gt;3.43&lt;/D&gt;&lt;D xsi:type="xsd:double"&gt;3.43&lt;/D&gt;&lt;D xsi:type="xsd:double"&gt;3.43&lt;/D&gt;&lt;D xsi:type="xsd:double"&gt;3.4&lt;/D&gt;&lt;D xsi:type="xsd:double"&gt;3.4&lt;/D&gt;&lt;D xsi:type="xsd:double"&gt;3.42&lt;/D&gt;&lt;D xsi:type="xsd:double"&gt;3.39&lt;/D&gt;&lt;D xsi:type="xsd:double"&gt;3.41&lt;/D&gt;&lt;D xsi:type="xsd:double"&gt;3.41&lt;/D&gt;&lt;D xsi:type="xsd:double"&gt;3.41&lt;/D&gt;&lt;D xsi:type="xsd:double"&gt;3.33&lt;/D&gt;&lt;D xsi:type="xsd:double"&gt;3.33&lt;/D&gt;&lt;D xsi:type="xsd:double"&gt;3.265&lt;/D&gt;&lt;D xsi:type="xsd:double"&gt;3.29&lt;/D&gt;&lt;D xsi:type="xsd:double"&gt;3.29&lt;/D&gt;&lt;D xsi:type="xsd:double"&gt;3.29&lt;/D&gt;&lt;D xsi:type="xsd:double"&gt;3.29&lt;/D&gt;&lt;D xsi:type="xsd:double"&gt;3.2&lt;/D&gt;&lt;D xsi:type="xsd:double"&gt;3.28&lt;/D&gt;&lt;D xsi:type="xsd:double"&gt;3.45&lt;/D&gt;&lt;D xsi:type="xsd:double"&gt;3.4&lt;/D&gt;&lt;D xsi:type="xsd:double"&gt;3.29&lt;/D&gt;&lt;D xsi:type="xsd:double"&gt;3.29&lt;/D&gt;&lt;D xsi:type="xsd:double"&gt;3.29&lt;/D&gt;&lt;D xsi:type="xsd:double"&gt;3.29&lt;/D&gt;&lt;D xsi:type="xsd:double"&gt;3.44&lt;/D&gt;&lt;D xsi:type="xsd:double"&gt;3.405&lt;/D&gt;&lt;D xsi:type="xsd:double"&gt;3.3963&lt;/D&gt;&lt;D xsi:type="xsd:double"&gt;3.36&lt;/D&gt;&lt;D xsi:type="xsd:double"&gt;3.36&lt;/D&gt;&lt;D xsi:type="xsd:double"&gt;3.36&lt;/D&gt;&lt;D xsi:type="xsd:double"&gt;3.65&lt;/D&gt;&lt;D xsi:type="xsd:double"&gt;3.63&lt;/D&gt;&lt;D xsi:type="xsd:double"&gt;3.57&lt;/D&gt;&lt;D xsi:type="xsd:double"&gt;3.6&lt;/D&gt;&lt;D xsi:type="xsd:double"&gt;3.71&lt;/D&gt;&lt;D xsi:type="xsd:double"&gt;3.71&lt;/D&gt;&lt;D xsi:type="xsd:double"&gt;3.71&lt;/D&gt;&lt;D xsi:type="xsd:double"&gt;3.7699&lt;/D&gt;&lt;D xsi:type="xsd:double"&gt;3.68&lt;/D&gt;&lt;D xsi:type="xsd:double"&gt;3.74&lt;/D&gt;&lt;D xsi:type="xsd:double"&gt;3.86&lt;/D&gt;&lt;D xsi:type="xsd:double"&gt;3.82&lt;/D&gt;&lt;D xsi:type="xsd:double"&gt;3.82&lt;/D&gt;&lt;D xsi:type="xsd:double"&gt;3.82&lt;/D&gt;&lt;D xsi:type="xsd:double"&gt;3.86&lt;/D&gt;&lt;D xsi:type="xsd:double"&gt;3.815&lt;/D&gt;&lt;D xsi:type="xsd:double"&gt;3.74&lt;/D&gt;&lt;D xsi:type="xsd:double"&gt;3.7475&lt;/D&gt;&lt;D xsi:type="xsd:double"&gt;3.9&lt;/D&gt;&lt;D xsi:type="xsd:double"&gt;3.9&lt;/D&gt;&lt;D xsi:type="xsd:double"&gt;3.9&lt;/D&gt;&lt;D xsi:type="xsd:double"&gt;4.11&lt;/D&gt;&lt;D xsi:type="xsd:double"&gt;4.16&lt;/D&gt;&lt;D xsi:type="xsd:double"&gt;4.25&lt;/D&gt;&lt;D xsi:type="xsd:double"&gt;4.325&lt;/D&gt;&lt;D xsi:type="xsd:double"&gt;4.29&lt;/D&gt;&lt;D xsi:type="xsd:double"&gt;4.29&lt;/D&gt;&lt;D xsi:type="xsd:double"&gt;4.29&lt;/D&gt;&lt;D xsi:type="xsd:double"&gt;4.348&lt;/D&gt;&lt;D xsi:type="xsd:double"&gt;4.35&lt;/D&gt;&lt;D xsi:type="xsd:double"&gt;4.5&lt;/D&gt;&lt;D xsi:type="xsd:double"&gt;4.41&lt;/D&gt;&lt;D xsi:type="xsd:double"&gt;4.46&lt;/D&gt;&lt;D xsi:type="xsd:double"&gt;4.46&lt;/D&gt;&lt;D xsi:type="xsd:double"&gt;4.46&lt;/D&gt;&lt;D xsi:type="xsd:double"&gt;4.46&lt;/D&gt;&lt;D xsi:type="xsd:double"&gt;4.74&lt;/D&gt;&lt;D xsi:type="xsd:double"&gt;4.725&lt;/D&gt;&lt;D xsi:type="xsd:double"&gt;4.7&lt;/D&gt;&lt;D xsi:type="xsd:double"&gt;4.72&lt;/D&gt;&lt;D xsi:type="xsd:double"&gt;4.72&lt;/D&gt;&lt;D xsi:type="xsd:double"&gt;4.72&lt;/D&gt;&lt;D xsi:type="xsd:double"&gt;4.86&lt;/D&gt;&lt;D xsi:type="xsd:double"&gt;4.99&lt;/D&gt;&lt;D xsi:type="xsd:double"&gt;5.24&lt;/D&gt;&lt;D xsi:type="xsd:double"&gt;5.465&lt;/D&gt;&lt;D xsi:type="xsd:double"&gt;5.55&lt;/D&gt;&lt;D xsi:type="xsd:double"&gt;5.55&lt;/D&gt;&lt;D xsi:type="xsd:double"&gt;5.55&lt;/D&gt;&lt;D xsi:type="xsd:double"&gt;5.44&lt;/D&gt;&lt;D xsi:type="xsd:double"&gt;5.48&lt;/D&gt;&lt;D xsi:type="xsd:double"&gt;5.24&lt;/D&gt;&lt;D xsi:type="xsd:double"&gt;5.105&lt;/D&gt;&lt;D xsi:type="xsd:double"&gt;5.37&lt;/D&gt;&lt;D xsi:type="xsd:double"&gt;5.37&lt;/D&gt;&lt;D xsi:type="xsd:double"&gt;5.37&lt;/D&gt;&lt;D xsi:type="xsd:double"&gt;5.42&lt;/D&gt;&lt;D xsi:type="xsd:double"&gt;5.42&lt;/D&gt;&lt;D xsi:type="xsd:double"&gt;5.33&lt;/D&gt;&lt;D xsi:type="xsd:double"&gt;5.68&lt;/D&gt;&lt;D xsi:type="xsd:double"&gt;5.77&lt;/D&gt;&lt;D xsi:type="xsd:double"&gt;5.77&lt;/D&gt;&lt;D xsi:type="xsd:double"&gt;5.77&lt;/D&gt;&lt;D xsi:type="xsd:double"&gt;5.1192&lt;/D&gt;&lt;D xsi:type="xsd:double"&gt;5.1499&lt;/D&gt;&lt;D xsi:type="xsd:double"&gt;4.96&lt;/D&gt;&lt;D xsi:type="xsd:double"&gt;5.18&lt;/D&gt;&lt;D xsi:type="xsd:double"&gt;5.48&lt;/D&gt;&lt;D xsi:type="xsd:double"&gt;5.48&lt;/D&gt;&lt;D xsi:type="xsd:double"&gt;5.48&lt;/D&gt;&lt;D xsi:type="xsd:double"&gt;5.36&lt;/D&gt;&lt;D xsi:type="xsd:double"&gt;5.54&lt;/D&gt;&lt;D xsi:type="xsd:double"&gt;5.45&lt;/D&gt;&lt;D xsi:type="xsd:double"&gt;5.305&lt;/D&gt;&lt;D xsi:type="xsd:double"&gt;5.205&lt;/D&gt;&lt;D xsi:type="xsd:double"&gt;5.205&lt;/D&gt;&lt;D xsi:type="xsd:double"&gt;5.205&lt;/D&gt;&lt;D xsi:type="xsd:double"&gt;5.38&lt;/D&gt;&lt;D xsi:type="xsd:double"&gt;5.26&lt;/D&gt;&lt;D xsi:type="xsd:double"&gt;5.34&lt;/D&gt;&lt;D xsi:type="xsd:double"&gt;5.4899&lt;/D&gt;&lt;D xsi:type="xsd:double"&gt;5.49&lt;/D&gt;&lt;D xsi:type="xsd:double"&gt;5.49&lt;/D&gt;&lt;D xsi:type="xsd:double"&gt;5.49&lt;/D&gt;&lt;D xsi:type="xsd:double"&gt;5.64&lt;/D&gt;&lt;D xsi:type="xsd:double"&gt;5.83&lt;/D&gt;&lt;D xsi:type="xsd:double"&gt;5.97&lt;/D&gt;&lt;D xsi:type="xsd:double"&gt;5.83&lt;/D&gt;&lt;D xsi:type="xsd:double"&gt;5.685&lt;/D&gt;&lt;D xsi:type="xsd:double"&gt;5.685&lt;/D&gt;&lt;D xsi:type="xsd:double"&gt;5.685&lt;/D&gt;&lt;D xsi:type="xsd:double"&gt;5.75&lt;/D&gt;&lt;D xsi:type="xsd:double"&gt;5.98&lt;/D&gt;&lt;D xsi:type="xsd:double"&gt;6.03&lt;/D&gt;&lt;D xsi:type="xsd:double"&gt;5.96&lt;/D&gt;&lt;D xsi:type="xsd:double"&gt;6.05&lt;/D&gt;&lt;D xsi:type="xsd:double"&gt;6.05&lt;/D&gt;&lt;D xsi:type="xsd:double"&gt;6.05&lt;/D&gt;&lt;D xsi:type="xsd:double"&gt;5.8&lt;/D&gt;&lt;D xsi:type="xsd:double"&gt;5.7445&lt;/D&gt;&lt;D xsi:type="xsd:double"&gt;5.685&lt;/D&gt;&lt;D xsi:type="xsd:double"&gt;5.75&lt;/D&gt;&lt;D xsi:type="xsd:double"&gt;5.71&lt;/D&gt;&lt;D xsi:type="xsd:double"&gt;5.71&lt;/D&gt;&lt;D xsi:type="xsd:double"&gt;5.71&lt;/D&gt;&lt;D xsi:type="xsd:double"&gt;6.03&lt;/D&gt;&lt;D xsi:type="xsd:double"&gt;6.1&lt;/D&gt;&lt;D xsi:type="xsd:double"&gt;6.13&lt;/D&gt;&lt;D xsi:type="xsd:double"&gt;6.17&lt;/D&gt;&lt;D xsi:type="xsd:double"&gt;6.43&lt;/D&gt;&lt;D xsi:type="xsd:double"&gt;6.43&lt;/D&gt;&lt;D xsi:type="xsd:double"&gt;6.43&lt;/D&gt;&lt;D xsi:type="xsd:double"&gt;6.48&lt;/D&gt;&lt;D xsi:type="xsd:double"&gt;6.54&lt;/D&gt;&lt;D xsi:type="xsd:double"&gt;6.39&lt;/D&gt;&lt;D xsi:type="xsd:double"&gt;6.39&lt;/D&gt;&lt;D xsi:type="xsd:double"&gt;6.54&lt;/D&gt;&lt;D xsi:type="xsd:double"&gt;6.54&lt;/D&gt;&lt;D xsi:type="xsd:double"&gt;6.54&lt;/D&gt;&lt;D xsi:type="xsd:double"&gt;6.53&lt;/D&gt;&lt;D xsi:type="xsd:double"&gt;6.4293&lt;/D&gt;&lt;D xsi:type="xsd:double"&gt;6.34&lt;/D&gt;&lt;D xsi:type="xsd:double"&gt;6.54&lt;/D&gt;&lt;D xsi:type="xsd:double"&gt;6.65&lt;/D&gt;&lt;D xsi:type="xsd:double"&gt;6.65&lt;/D&gt;&lt;D xsi:type="xsd:double"&gt;6.65&lt;/D&gt;&lt;D xsi:type="xsd:double"&gt;6.77&lt;/D&gt;&lt;D xsi:type="xsd:double"&gt;6.79&lt;/D&gt;&lt;D xsi:type="xsd:double"&gt;6.7999&lt;/D&gt;&lt;D xsi:type="xsd:double"&gt;6.65&lt;/D&gt;&lt;D xsi:type="xsd:double"&gt;6.795&lt;/D&gt;&lt;D xsi:type="xsd:double"&gt;6.795&lt;/D&gt;&lt;D xsi:type="xsd:double"&gt;6.795&lt;/D&gt;&lt;D xsi:type="xsd:double"&gt;6.8&lt;/D&gt;&lt;D xsi:type="xsd:double"&gt;6.86&lt;/D&gt;&lt;D xsi:type="xsd:double"&gt;6.85&lt;/D&gt;&lt;D xsi:type="xsd:double"&gt;6.75&lt;/D&gt;&lt;D xsi:type="xsd:double"&gt;6.75&lt;/D&gt;&lt;D xsi:type="xsd:double"&gt;6.75&lt;/D&gt;&lt;D xsi:type="xsd:double"&gt;6.75&lt;/D&gt;&lt;D xsi:type="xsd:double"&gt;6.73&lt;/D&gt;&lt;D xsi:type="xsd:double"&gt;6.48&lt;/D&gt;&lt;D xsi:type="xsd:double"&gt;6.48&lt;/D&gt;&lt;D xsi:type="xsd:double"&gt;6.6&lt;/D&gt;&lt;D xsi:type="xsd:double"&gt;6.835&lt;/D&gt;&lt;D xsi:type="xsd:double"&gt;6.835&lt;/D&gt;&lt;D xsi:type="xsd:double"&gt;6.835&lt;/D&gt;&lt;D xsi:type="xsd:double"&gt;6.835&lt;/D&gt;&lt;D xsi:type="xsd:double"&gt;6.76&lt;/D&gt;&lt;D xsi:type="xsd:double"&gt;6.84&lt;/D&gt;&lt;D xsi:type="xsd:double"&gt;6.61&lt;/D&gt;&lt;D xsi:type="xsd:double"&gt;6.54&lt;/D&gt;&lt;D xsi:type="xsd:double"&gt;6.54&lt;/D&gt;&lt;D xsi:type="xsd:double"&gt;6.54&lt;/D&gt;&lt;D xsi:type="xsd:double"&gt;6.54&lt;/D&gt;&lt;D xsi:type="xsd:double"&gt;6.5&lt;/D&gt;&lt;D xsi:type="xsd:double"&gt;6.47&lt;/D&gt;&lt;D xsi:type="xsd:double"&gt;6.55&lt;/D&gt;&lt;/FQL&gt;&lt;FQL&gt;&lt;Q&gt;VRT-US^FG_PRICE_LOW(20201231,20240104,D)&lt;/Q&gt;&lt;R&gt;1100&lt;/R&gt;&lt;C&gt;1&lt;/C&gt;&lt;D xsi:type="xsd:double"&gt;18.47&lt;/D&gt;&lt;D xsi:type="xsd:double"&gt;18.47&lt;/D&gt;&lt;D xsi:type="xsd:double"&gt;18.47&lt;/D&gt;&lt;D xsi:type="xsd:double"&gt;18.47&lt;/D&gt;&lt;D xsi:type="xsd:double"&gt;18.34&lt;/D&gt;&lt;D xsi:type="xsd:double"&gt;18.085&lt;/D&gt;&lt;D xsi:type="xsd:double"&gt;17.93&lt;/D&gt;&lt;D xsi:type="xsd:double"&gt;18.1&lt;/D&gt;&lt;D xsi:type="xsd:double"&gt;17.88&lt;/D&gt;&lt;D xsi:type="xsd:double"&gt;17.88&lt;/D&gt;&lt;D xsi:type="xsd:double"&gt;17.88&lt;/D&gt;&lt;D xsi:type="xsd:double"&gt;17.945&lt;/D&gt;&lt;D xsi:type="xsd:double"&gt;18.13&lt;/D&gt;&lt;D xsi:type="xsd:double"&gt;18.14&lt;/D&gt;&lt;D xsi:type="xsd:double"&gt;18.6&lt;/D&gt;&lt;D xsi:type="xsd:double"&gt;18.63&lt;/D&gt;&lt;D xsi:type="xsd:double"&gt;18.63&lt;/D&gt;&lt;D xsi:type="xsd:double"&gt;18.63&lt;/D&gt;&lt;D xsi:type="xsd:double"&gt;18.63&lt;/D&gt;&lt;D xsi:type="xsd:double"&gt;19.6&lt;/D&gt;&lt;D xsi:type="xsd:double"&gt;20.62&lt;/D&gt;&lt;D xsi:type="xsd:double"&gt;20.13&lt;/D&gt;&lt;D xsi:type="xsd:double"&gt;19.85&lt;/D&gt;&lt;D xsi:type="xsd:double"&gt;19.85&lt;/D&gt;&lt;D xsi:type="xsd:double"&gt;19.85&lt;/D&gt;&lt;D xsi:type="xsd:double"&gt;19.68&lt;/D&gt;&lt;D xsi:type="xsd:double"&gt;20.46&lt;/D&gt;&lt;D xsi:type="xsd:double"&gt;19.58&lt;/D&gt;&lt;D xsi:type="xsd:double"&gt;19.37&lt;/D&gt;&lt;D xsi:type="xsd:double"&gt;19.64&lt;/D&gt;&lt;D xsi:type="xsd:double"&gt;19.64&lt;/D&gt;&lt;D xsi:type="xsd:double"&gt;19.64&lt;/D&gt;&lt;D xsi:type="xsd:double"&gt;19.91&lt;/D&gt;&lt;D xsi:type="xsd:double"&gt;19.98&lt;/D&gt;&lt;D xsi:type="xsd:double"&gt;19.56&lt;/D&gt;&lt;D xsi:type="xsd:double"&gt;20.02&lt;/D&gt;&lt;D xsi:type="xsd:double"&gt;20.61&lt;/D&gt;&lt;D xsi:type="xsd:double"&gt;20.61&lt;/D&gt;&lt;D xsi:type="xsd:double"&gt;20.61&lt;/D&gt;&lt;D xsi:type="xsd:double"&gt;20.98&lt;/D&gt;&lt;D xsi:type="xsd:double"&gt;20.87&lt;/D&gt;&lt;D xsi:type="xsd:double"&gt;20.69&lt;/D&gt;&lt;D xsi:type="xsd:double"&gt;20.9822&lt;/D&gt;&lt;D xsi:type="xsd:double"&gt;21.03&lt;/D&gt;&lt;D xsi:type="xsd:double"&gt;21.03&lt;/D&gt;&lt;D xsi:type="xsd:double"&gt;21.03&lt;/D&gt;&lt;D xsi:type="xsd:double"&gt;21.03&lt;/D&gt;&lt;D xsi:type="xsd:double"&gt;21.115&lt;/D&gt;&lt;D xsi:type="xsd:double"&gt;20.69&lt;/D&gt;&lt;D xsi:type="xsd:double"&gt;20.68&lt;/D&gt;&lt;D xsi:type="xsd:double"&gt;21.13&lt;/D&gt;&lt;D xsi:type="xsd:double"&gt;21.13&lt;/D&gt;&lt;D xsi:type="xsd:double"&gt;21.13&lt;/D&gt;&lt;D xsi:type="xsd:double"&gt;21.26&lt;/D&gt;&lt;D xsi:type="xsd:double"&gt;19.9&lt;/D&gt;&lt;D xsi:type="xsd:double"&gt;19.47&lt;/D&gt;&lt;D xsi:type="xsd:double"&gt;19.95&lt;/D&gt;&lt;D xsi:type="xsd:double"&gt;20.215&lt;/D&gt;&lt;D xsi:type="xsd:double"&gt;20.215&lt;/D&gt;&lt;D xsi:type="xsd:double"&gt;20.215&lt;/D&gt;&lt;D xsi:type="xsd:double"&gt;20.72&lt;/D&gt;&lt;D xsi:type="xsd:double"&gt;20.805&lt;/D&gt;&lt;D xsi:type="xsd:double"&gt;20.72&lt;/D&gt;&lt;D xsi:type="xsd:double"&gt;19.21&lt;/D&gt;&lt;D xsi:type="xsd:double"&gt;18.96&lt;/D&gt;&lt;D xsi:type="xsd:double"&gt;18.96&lt;/D&gt;&lt;D xsi:type="xsd:double"&gt;18.96&lt;/D&gt;&lt;D xsi:type="xsd:double"&gt;19.495&lt;/D&gt;&lt;D xsi:type="xsd:double"&gt;19.825&lt;/D&gt;&lt;D xsi:type="xsd:double"&gt;20.185&lt;/D&gt;&lt;D xsi:type="xsd:double"&gt;20.9&lt;/D&gt;&lt;D xsi:type="xsd:double"&gt;20.9&lt;/D&gt;&lt;D xsi:type="xsd:double"&gt;20.9&lt;/D&gt;&lt;D xsi:type="xsd:double"&gt;20.9&lt;/D&gt;&lt;D xsi:type="xsd:double"&gt;20.89&lt;/D&gt;&lt;D xsi:type="xsd:double"&gt;20.23&lt;/D&gt;&lt;D xsi:type="xsd:double"&gt;20.07&lt;/D&gt;&lt;D xsi:type="xsd:double"&gt;20.21&lt;/D&gt;&lt;D xsi:type="xsd:double"&gt;19.99&lt;/D&gt;&lt;D xsi:type="xsd:double"&gt;19.99&lt;/D&gt;&lt;D xsi:type="xsd:double"&gt;19.99&lt;/D&gt;&lt;D xsi:type="xsd:double"&gt;19.96&lt;/D&gt;&lt;D xsi:type="xsd:double"&gt;19.475&lt;/D&gt;&lt;D xsi:type="xsd:double"&gt;19.14&lt;/D&gt;&lt;D xsi:type="xsd:double"&gt;18.53&lt;/D&gt;&lt;D xsi:type="xsd:double"&gt;19.275&lt;/D&gt;&lt;D xsi:type="xsd:double"&gt;19.275&lt;/D&gt;&lt;D xsi:type="xsd:double"&gt;19.275&lt;/D&gt;&lt;D xsi:type="xsd:double"&gt;19.085&lt;/D&gt;&lt;D xsi:type="xsd:double"&gt;18.91&lt;/D&gt;&lt;D xsi:type="xsd:double"&gt;19.72&lt;/D&gt;&lt;D xsi:type="xsd:double"&gt;20.02&lt;/D&gt;&lt;D xsi:type="xsd:double"&gt;20.02&lt;/D&gt;&lt;D xsi:type="xsd:double"&gt;20.02&lt;/D&gt;&lt;D xsi:type="xsd:double"&gt;20.02&lt;/D&gt;&lt;D xsi:type="xsd:double"&gt;20.8001&lt;/D&gt;&lt;D xsi:type="xsd:double"&gt;20.76&lt;/D&gt;&lt;D xsi:type="xsd:double"&gt;21.08&lt;/D&gt;&lt;D xsi:type="xsd:double"&gt;21.17&lt;/D&gt;&lt;D xsi:type="xsd:double"&gt;21.23&lt;/D&gt;&lt;D xsi:type="xsd:double"&gt;21.23&lt;/D&gt;&lt;D xsi:type="xsd:double"&gt;21.23&lt;/D&gt;&lt;D xsi:type="xsd:double"&gt;21.3125&lt;/D&gt;&lt;D xsi:type="xsd:double"&gt;21.495&lt;/D&gt;&lt;D xsi:type="xsd:double"&gt;21.97&lt;/D&gt;&lt;D xsi:type="xsd:double"&gt;22.22&lt;/D&gt;&lt;D xsi:type="xsd:double"&gt;22.28&lt;/D&gt;&lt;D xsi:type="xsd:double"&gt;22.28&lt;/D&gt;&lt;D xsi:type="xsd:double"&gt;22.28&lt;/D&gt;&lt;D xsi:type="xsd:double"&gt;22.11&lt;/D&gt;&lt;D xsi:type="xsd:double"&gt;21.33&lt;/D&gt;&lt;D xsi:type="xsd:double"&gt;21.53&lt;/D&gt;&lt;D xsi:type="xsd:double"&gt;21.68&lt;/D&gt;&lt;D xsi:type="xsd:double"&gt;21.75&lt;/D&gt;&lt;D xsi:type="xsd:double"&gt;21.75&lt;/D&gt;&lt;D xsi:type="xsd:double"&gt;21.75&lt;/D&gt;&lt;D xsi:type="xsd:double"&gt;21.79&lt;/D&gt;&lt;D xsi:type="xsd:double"&gt;22.21&lt;/D&gt;&lt;D xsi:type="xsd:double"&gt;22.41&lt;/D&gt;&lt;D xsi:type="xsd:double"&gt;22.89&lt;/D&gt;&lt;D xsi:type="xsd:double"&gt;22.625&lt;/D&gt;&lt;D xsi:type="xsd:double"&gt;22.625&lt;/D&gt;&lt;D xsi:type="xsd:double"&gt;22.625&lt;/D&gt;&lt;D xsi:type="xsd:double"&gt;22.505&lt;/D&gt;&lt;D xsi:type="xsd:double"&gt;22.29&lt;/D&gt;&lt;D xsi:type="xsd:double"&gt;22.465&lt;/D&gt;&lt;D xsi:type="xsd:double"&gt;22.385&lt;/D&gt;&lt;D xsi:type="xsd:double"&gt;22.73&lt;/D&gt;&lt;D xsi:type="xsd:double"&gt;22.73&lt;/D&gt;&lt;D xsi:type="xsd:double"&gt;22.73&lt;/D&gt;&lt;D xsi:type="xsd:double"&gt;22.58&lt;/D&gt;&lt;D xsi:type="xsd:double"&gt;22.2&lt;/D&gt;&lt;D xsi:type="xsd:double"&gt;21.73&lt;/D&gt;&lt;D xsi:type="xsd:double"&gt;21.8599&lt;/D&gt;&lt;D xsi:type="xsd:double"&gt;22.22&lt;/D&gt;&lt;D xsi:type="xsd:double"&gt;22.22&lt;/D&gt;&lt;D xsi:type="xsd:double"&gt;22.22&lt;/D&gt;&lt;D xsi:type="xsd:double"&gt;22.95&lt;/D&gt;&lt;D xsi:type="xsd:double"&gt;23.05&lt;/D&gt;&lt;D xsi:type="xsd:double"&gt;22.63&lt;/D&gt;&lt;D xsi:type="xsd:double"&gt;23.45&lt;/D&gt;&lt;D xsi:type="xsd:double"&gt;23.63&lt;/D&gt;&lt;D xsi:type="xsd:double"&gt;23.63&lt;/D&gt;&lt;D xsi:type="xsd:double"&gt;23.63&lt;/D&gt;&lt;D xsi:type="xsd:double"&gt;23.6786&lt;/D&gt;&lt;D xsi:type="xsd:double"&gt;24.045&lt;/D&gt;&lt;D xsi:type="xsd:double"&gt;24.1&lt;/D&gt;&lt;D xsi:type="xsd:double"&gt;24.24&lt;/D&gt;&lt;D xsi:type="xsd:double"&gt;24.625&lt;/D&gt;&lt;D xsi:type="xsd:double"&gt;24.625&lt;/D&gt;&lt;D xsi:type="xsd:double"&gt;24.625&lt;/D&gt;&lt;D xsi:type="xsd:double"&gt;24.625&lt;/D&gt;&lt;D xsi:type="xsd:double"&gt;24.69&lt;/D&gt;&lt;D xsi:type="xsd:double"&gt;24.67&lt;/D&gt;&lt;D xsi:type="xsd:double"&gt;24.63&lt;/D&gt;&lt;D xsi:type="xsd:double"&gt;25&lt;/D&gt;&lt;D xsi:type="xsd:double"&gt;25&lt;/D&gt;&lt;D xsi:type="xsd:double"&gt;25&lt;/D&gt;&lt;D xsi:type="xsd:double"&gt;25.33&lt;/D&gt;&lt;D xsi:type="xsd:double"&gt;25.415&lt;/D&gt;&lt;D xsi:type="xsd:double"&gt;25.83&lt;/D&gt;&lt;D xsi:type="xsd:double"&gt;25.9&lt;/D&gt;&lt;D xsi:type="xsd:double"&gt;25.89&lt;/D&gt;&lt;D xsi:type="xsd:double"&gt;25.89&lt;/D&gt;&lt;D xsi:type="xsd:double"&gt;25.89&lt;/D&gt;&lt;D xsi:type="xsd:double"&gt;25.84&lt;/D&gt;&lt;D xsi:type="xsd:double"&gt;25.69&lt;/D&gt;&lt;D xsi:type="xsd:double"&gt;25.99&lt;/D&gt;&lt;D xsi:type="xsd:double"&gt;26.1&lt;/D&gt;&lt;D xsi:type="xsd:double"&gt;25.93&lt;/D&gt;&lt;D xsi:type="xsd:double"&gt;25.93&lt;/D&gt;&lt;D xsi:type="xsd:double"&gt;25.93&lt;/D&gt;&lt;D xsi:type="xsd:double"&gt;26.06&lt;/D&gt;&lt;D xsi:type="xsd:double"&gt;26.435&lt;/D&gt;&lt;D xsi:type="xsd:double"&gt;26.805&lt;/D&gt;&lt;D xsi:type="xsd:double"&gt;26.95&lt;/D&gt;&lt;D xsi:type="xsd:double"&gt;27.05&lt;/D&gt;&lt;D xsi:type="xsd:double"&gt;27.05&lt;/D&gt;&lt;D xsi:type="xsd:double"&gt;27.05&lt;/D&gt;&lt;D xsi:type="xsd:double"&gt;26.74&lt;/D&gt;&lt;D xsi:type="xsd:double"&gt;27.06&lt;/D&gt;&lt;D xsi:type="xsd:double"&gt;27.21&lt;/D&gt;&lt;D xsi:type="xsd:double"&gt;27.1&lt;/D&gt;&lt;D xsi:type="xsd:double"&gt;26.871&lt;/D&gt;&lt;D xsi:type="xsd:double"&gt;26.871&lt;/D&gt;&lt;D xsi:type="xsd:double"&gt;26.871&lt;/D&gt;&lt;D xsi:type="xsd:double"&gt;26.871&lt;/D&gt;&lt;D xsi:type="xsd:double"&gt;26.87&lt;/D&gt;&lt;D xsi:type="xsd:double"&gt;26.83&lt;/D&gt;&lt;D xsi:type="xsd:double"&gt;26.16&lt;/D&gt;&lt;D xsi:type="xsd:double"&gt;27&lt;/D&gt;&lt;D xsi:type="xsd:double"&gt;27&lt;/D&gt;&lt;D xsi:type="xsd:double"&gt;27&lt;/D&gt;&lt;D xsi:type="xsd:double"&gt;27.23&lt;/D&gt;&lt;D xsi:type="xsd:double"&gt;27.22&lt;/D&gt;&lt;D xsi:type="xsd:double"&gt;26.44&lt;/D&gt;&lt;D xsi:type="xsd:double"&gt;26.325&lt;/D&gt;&lt;D xsi:type="xsd:double"&gt;26.48&lt;/D&gt;&lt;D xsi:type="xsd:double"&gt;26.48&lt;/D&gt;&lt;D xsi:type="xsd:double"&gt;26.48&lt;/D&gt;&lt;D xsi:type="xsd:double"&gt;26.04&lt;/D&gt;&lt;D xsi:type="xsd:double"&gt;26.7&lt;/D&gt;&lt;D xsi:type="xsd:double"&gt;27.15&lt;/D&gt;&lt;D xsi:type="xsd:double"&gt;27.21&lt;/D&gt;&lt;D xsi:type="xsd:double"&gt;27.32&lt;/D&gt;&lt;D xsi:type="xsd:double"&gt;27.32&lt;/D&gt;&lt;D xsi:type="xsd:double"&gt;27.32&lt;/D&gt;&lt;D xsi:type="xsd:double"&gt;27.46&lt;/D&gt;&lt;D xsi:type="xsd:double"&gt;27.23&lt;/D&gt;&lt;D xsi:type="xsd:double"&gt;26.43&lt;/D&gt;&lt;D xsi:type="xsd:double"&gt;27.77&lt;/D&gt;&lt;D xsi:type="xsd:double"&gt;28.015&lt;/D&gt;&lt;D xsi:type="xsd:double"&gt;28.015&lt;/D&gt;&lt;D xsi:type="xsd:double"&gt;28.015&lt;/D&gt;&lt;D xsi:type="xsd:double"&gt;27.68&lt;/D&gt;&lt;D xsi:type="xsd:double"&gt;27.6&lt;/D&gt;&lt;D xsi:type="xsd:double"&gt;27.57&lt;/D&gt;&lt;D xsi:type="xsd:double"&gt;27.14&lt;/D&gt;&lt;D xsi:type="xsd:double"&gt;27.19&lt;/D&gt;&lt;D xsi:type="xsd:double"&gt;27.19&lt;/D&gt;&lt;D xsi:type="xsd:double"&gt;27.19&lt;/D&gt;&lt;D xsi:type="xsd:double"&gt;27.02&lt;/D&gt;&lt;D xsi:type="xsd:double"&gt;26.96&lt;/D&gt;&lt;D xsi:type="xsd:double"&gt;26.35&lt;/D&gt;&lt;D xsi:type="xsd:double"&gt;26.925&lt;/D&gt;&lt;D xsi:type="xsd:double"&gt;27.01&lt;/D&gt;&lt;D xsi:type="xsd:double"&gt;27.01&lt;/D&gt;&lt;D xsi:type="xsd:double"&gt;27.01&lt;/D&gt;&lt;D xsi:type="xsd:double"&gt;26.84&lt;/D&gt;&lt;D xsi:type="xsd:double"&gt;26.63&lt;/D&gt;&lt;D xsi:type="xsd:double"&gt;26.8&lt;/D&gt;&lt;D xsi:type="xsd:double"&gt;26.58&lt;/D&gt;&lt;D xsi:type="xsd:double"&gt;26.55&lt;/D&gt;&lt;D xsi:type="xsd:double"&gt;26.55&lt;/D&gt;&lt;D xsi:type="xsd:double"&gt;26.55&lt;/D&gt;&lt;D xsi:type="xsd:double"&gt;27.135&lt;/D&gt;&lt;D xsi:type="xsd:double"&gt;27.37&lt;/D&gt;&lt;D xsi:type="xsd:double"&gt;27.385&lt;/D&gt;&lt;D xsi:type="xsd:double"&gt;27.65&lt;/D&gt;&lt;D xsi:type="xsd:double"&gt;27.88&lt;/D&gt;&lt;D xsi:type="xsd:double"&gt;27.88&lt;/D&gt;&lt;D xsi:type="xsd:double"&gt;27.88&lt;/D&gt;&lt;D xsi:type="xsd:double"&gt;28.32&lt;/D&gt;&lt;D xsi:type="xsd:double"&gt;28.1&lt;/D&gt;&lt;D xsi:type="xsd:double"&gt;28.05&lt;/D&gt;&lt;D xsi:type="xsd:double"&gt;28.442&lt;/D&gt;&lt;D xsi:type="xsd:double"&gt;28.115&lt;/D&gt;&lt;D xsi:type="xsd:double"&gt;28.115&lt;/D&gt;&lt;D xsi:type="xsd:double"&gt;28.115&lt;/D&gt;&lt;D xsi:type="xsd:double"&gt;28.115&lt;/D&gt;&lt;D xsi:type="xsd:double"&gt;27.98&lt;/D&gt;&lt;D xsi:type="xsd:double"&gt;25.71&lt;/D&gt;&lt;D xsi:type="xsd:double"&gt;24.83&lt;/D&gt;&lt;D xsi:type="xsd:double"&gt;24.5&lt;/D&gt;&lt;D xsi:type="xsd:double"&gt;24.5&lt;/D&gt;&lt;D xsi:type="xsd:double"&gt;24.5&lt;/D&gt;&lt;D xsi:type="xsd:double"&gt;23.65&lt;/D&gt;&lt;D xsi:type="xsd:double"&gt;23.49&lt;/D&gt;&lt;D xsi:type="xsd:double"&gt;23.405&lt;/D&gt;&lt;D xsi:type="xsd:double"&gt;23.5&lt;/D&gt;&lt;D xsi:type="xsd:double"&gt;23.645&lt;/D&gt;&lt;D xsi:type="xsd:double"&gt;23.645&lt;/D&gt;&lt;D xsi:type="xsd:double"&gt;23.645&lt;/D&gt;&lt;D xsi:type="xsd:double"&gt;23.09&lt;/D&gt;&lt;D xsi:type="xsd:double"&gt;23.565&lt;/D&gt;&lt;D xsi:type="xsd:double"&gt;23.67&lt;/D&gt;&lt;D xsi:type="xsd:double"&gt;24.005&lt;/D&gt;&lt;D xsi:type="xsd:double"&gt;23.74&lt;/D&gt;&lt;D xsi:type="xsd:double"&gt;23.74&lt;/D&gt;&lt;D xsi:type="xsd:double"&gt;23.74&lt;/D&gt;&lt;D xsi:type="xsd:double"&gt;23.69&lt;/D&gt;&lt;D xsi:type="xsd:double"&gt;23.405&lt;/D&gt;&lt;D xsi:type="xsd:double"&gt;23.7&lt;/D&gt;&lt;D xsi:type="xsd:double"&gt;24.07&lt;/D&gt;&lt;D xsi:type="xsd:double"&gt;23.695&lt;/D&gt;&lt;D xsi:type="xsd:double"&gt;23.695&lt;/D&gt;&lt;D xsi:type="xsd:double"&gt;23.695&lt;/D&gt;&lt;D xsi:type="xsd:double"&gt;23.52&lt;/D&gt;&lt;D xsi:type="xsd:double"&gt;23.1&lt;/D&gt;&lt;D xsi:type="xsd:double"&gt;22.8007&lt;/D&gt;&lt;D xsi:type="xsd:double"&gt;23.025&lt;/D&gt;&lt;D xsi:type="xsd:double"&gt;22.41&lt;/D&gt;&lt;D xsi:type="xsd:double"&gt;22.41&lt;/D&gt;&lt;D xsi:type="xsd:double"&gt;22.41&lt;/D&gt;&lt;D xsi:type="xsd:double"&gt;22.07&lt;/D&gt;&lt;D xsi:type="xsd:double"&gt;21.57&lt;/D&gt;&lt;D xsi:type="xsd:double"&gt;21.33&lt;/D&gt;&lt;D xsi:type="xsd:double"&gt;22&lt;/D&gt;&lt;D xsi:type="xsd:double"&gt;22.78&lt;/D&gt;&lt;D xsi:type="xsd:double"&gt;22.78&lt;/D&gt;&lt;D xsi:type="xsd:double"&gt;22.78&lt;/D&gt;&lt;D xsi:type="xsd:double"&gt;22.81&lt;/D&gt;&lt;D xsi:type="xsd:double"&gt;23.18&lt;/D&gt;&lt;D xsi:type="xsd:double"&gt;23.195&lt;/D&gt;&lt;D xsi:type="xsd:double"&gt;23.28&lt;/D&gt;&lt;D xsi:type="xsd:double"&gt;23.8&lt;/D&gt;&lt;D xsi:type="xsd:double"&gt;23.8&lt;/D&gt;&lt;D xsi:type="xsd:double"&gt;23.8&lt;/D&gt;&lt;D xsi:type="xsd:double"&gt;23.825&lt;/D&gt;&lt;D xsi:type="xsd:double"&gt;24.03&lt;/D&gt;&lt;D xsi:type="xsd:double"&gt;23.98&lt;/D&gt;&lt;D xsi:type="xsd:double"&gt;24.54&lt;/D&gt;&lt;D xsi:type="xsd:double"&gt;25.32&lt;/D&gt;&lt;D xsi:type="xsd:double"&gt;25.32&lt;/D&gt;&lt;D xsi:type="xsd:double"&gt;25.32&lt;/D&gt;&lt;D xsi:type="xsd:double"&gt;25.32&lt;/D&gt;&lt;D xsi:type="xsd:double"&gt;24.6817&lt;/D&gt;&lt;D xsi:type="xsd:double"&gt;24.84&lt;/D&gt;&lt;D xsi:type="xsd:double"&gt;25.855&lt;/D&gt;&lt;D xsi:type="xsd:double"&gt;26.93&lt;/D&gt;&lt;D xsi:type="xsd:double"&gt;26.93&lt;/D&gt;&lt;D xsi:type="xsd:double"&gt;26.93&lt;/D&gt;&lt;D xsi:type="xsd:double"&gt;27.46&lt;/D&gt;&lt;D xsi:type="xsd:double"&gt;26.795&lt;/D&gt;&lt;D xsi:type="xsd:double"&gt;26.46&lt;/D&gt;&lt;D xsi:type="xsd:double"&gt;26.58&lt;/D&gt;&lt;D xsi:type="xsd:double"&gt;26.37&lt;/D&gt;&lt;D xsi:type="xsd:double"&gt;26.37&lt;/D&gt;&lt;D xsi:type="xsd:double"&gt;26.37&lt;/D&gt;&lt;D xsi:type="xsd:double"&gt;26.78&lt;/D&gt;&lt;D xsi:type="xsd:double"&gt;26.745&lt;/D&gt;&lt;D xsi:type="xsd:double"&gt;26.615&lt;/D&gt;&lt;D xsi:type="xsd:double"&gt;26.28&lt;/D&gt;&lt;D xsi:type="xsd:double"&gt;26.41&lt;/D&gt;&lt;D xsi:type="xsd:double"&gt;26.41&lt;/D&gt;&lt;D xsi:type="xsd:double"&gt;26.41&lt;/D&gt;&lt;D xsi:type="xsd:double"&gt;26.3&lt;/D&gt;&lt;D xsi:type="xsd:double"&gt;25.14&lt;/D&gt;&lt;D xsi:type="xsd:double"&gt;25.48&lt;/D&gt;&lt;D xsi:type="xsd:double"&gt;25.48&lt;/D&gt;&lt;D xsi:type="xsd:double"&gt;25.49&lt;/D&gt;&lt;D xsi:type="xsd:double"&gt;25.49&lt;/D&gt;&lt;D xsi:type="xsd:double"&gt;25.49&lt;/D&gt;&lt;D xsi:type="xsd:double"&gt;25.57&lt;/D&gt;&lt;D xsi:type="xsd:double"&gt;25.21&lt;/D&gt;&lt;D xsi:type="xsd:double"&gt;24.64&lt;/D&gt;&lt;D xsi:type="xsd:double"&gt;24.77&lt;/D&gt;&lt;D xsi:type="xsd:double"&gt;25.23&lt;/D&gt;&lt;D xsi:type="xsd:double"&gt;25.23&lt;/D&gt;&lt;D xsi:type="xsd:double"&gt;25.23&lt;/D&gt;&lt;D xsi:type="xsd:double"&gt;24.66&lt;/D&gt;&lt;D xsi:type="xsd:double"&gt;26.15&lt;/D&gt;&lt;D xsi:type="xsd:double"&gt;26.47&lt;/D&gt;&lt;D xsi:type="xsd:double"&gt;25.9&lt;/D&gt;&lt;D xsi:type="xsd:double"&gt;25.4426&lt;/D&gt;&lt;D xsi:type="xsd:double"&gt;25.4426&lt;/D&gt;&lt;D xsi:type="xsd:double"&gt;25.4426&lt;/D&gt;&lt;D xsi:type="xsd:double"&gt;25.4&lt;/D&gt;&lt;D xsi:type="xsd:double"&gt;23.82&lt;/D&gt;&lt;D xsi:type="xsd:double"&gt;24.28&lt;/D&gt;&lt;D xsi:type="xsd:double"&gt;23.85&lt;/D&gt;&lt;D xsi:type="xsd:double"&gt;23.15&lt;/D&gt;&lt;D xsi:type="xsd:double"&gt;23.15&lt;/D&gt;&lt;D xsi:type="xsd:double"&gt;23.15&lt;/D&gt;&lt;D xsi:type="xsd:double"&gt;23.33&lt;/D&gt;&lt;D xsi:type="xsd:double"&gt;23.75&lt;/D&gt;&lt;D xsi:type="xsd:double"&gt;23.7&lt;/D&gt;&lt;D xsi:type="xsd:double"&gt;23.98&lt;/D&gt;&lt;D xsi:type="xsd:double"&gt;23.98&lt;/D&gt;&lt;D xsi:type="xsd:double"&gt;23.98&lt;/D&gt;&lt;D xsi:type="xsd:double"&gt;23.98&lt;/D&gt;&lt;D xsi:type="xsd:double"&gt;24.55&lt;/D&gt;&lt;D xsi:type="xsd:double"&gt;24.42&lt;/D&gt;&lt;D xsi:type="xsd:double"&gt;24.58&lt;/D&gt;&lt;D xsi:type="xsd:double"&gt;25&lt;/D&gt;&lt;D xsi:type="xsd:double"&gt;24.92&lt;/D&gt;&lt;D xsi:type="xsd:double"&gt;24.92&lt;/D&gt;&lt;D xsi:type="xsd:double"&gt;24.92&lt;/D&gt;&lt;D xsi:type="xsd:double"&gt;24.025&lt;/D&gt;&lt;D xsi:type="xsd:double"&gt;23.55&lt;/D&gt;&lt;D xsi:type="xsd:double"&gt;22.73&lt;/D&gt;&lt;D xsi:type="xsd:double"&gt;22.41&lt;/D&gt;&lt;D xsi:type="xsd:double"&gt;22.53&lt;/D&gt;&lt;D xsi:type="xsd:double"&gt;22.53&lt;/D&gt;&lt;D xsi:type="xsd:double"&gt;22.53&lt;/D&gt;&lt;D xsi:type="xsd:double"&gt;22.34&lt;/D&gt;&lt;D xsi:type="xsd:double"&gt;23.35&lt;/D&gt;&lt;D xsi:type="xsd:double"&gt;23.4&lt;/D&gt;&lt;D xsi:type="xsd:double"&gt;23.72&lt;/D&gt;&lt;D xsi:type="xsd:double"&gt;22.87&lt;/D&gt;&lt;D xsi:type="xsd:double"&gt;22.87&lt;/D&gt;&lt;D xsi:type="xsd:double"&gt;22.87&lt;/D&gt;&lt;D xsi:type="xsd:double"&gt;22.87&lt;/D&gt;&lt;D xsi:type="xsd:double"&gt;22.46&lt;/D&gt;&lt;D xsi:type="xsd:double"&gt;22.32&lt;/D&gt;&lt;D xsi:type="xsd:double"&gt;21.96&lt;/D&gt;&lt;D xsi:type="xsd:double"&gt;21.32&lt;/D&gt;&lt;D xsi:type="xsd:double"&gt;21.32&lt;/D&gt;&lt;D xsi:type="xsd:double"&gt;21.32&lt;/D&gt;&lt;D xsi:type="xsd:double"&gt;20.538&lt;/D&gt;&lt;D xsi:type="xsd:double"&gt;20.705&lt;/D&gt;&lt;D xsi:type="xsd:double"&gt;20.482&lt;/D&gt;&lt;D xsi:type="xsd:double"&gt;19.57&lt;/D&gt;&lt;D xsi:type="xsd:double"&gt;19.11&lt;/D&gt;&lt;D xsi:type="xsd:double"&gt;19.11&lt;/D&gt;&lt;D xsi:type="xsd:double"&gt;19.11&lt;/D&gt;&lt;D xsi:type="xsd:double"&gt;20.05&lt;/D&gt;&lt;D xsi:type="xsd:double"&gt;20.48&lt;/D&gt;&lt;D xsi:type="xsd:double"&gt;21.11&lt;/D&gt;&lt;D xsi:type="xsd:double"&gt;20.855&lt;/D&gt;&lt;D xsi:type="xsd:double"&gt;20.705&lt;/D&gt;&lt;D xsi:type="xsd:double"&gt;20.705&lt;/D&gt;&lt;D xsi:type="xsd:double"&gt;20.705&lt;/D&gt;&lt;D xsi:type="xsd:double"&gt;21.32&lt;/D&gt;&lt;D xsi:type="xsd:double"&gt;21.68&lt;/D&gt;&lt;D xsi:type="xsd:double"&gt;22.46&lt;/D&gt;&lt;D xsi:type="xsd:double"&gt;22.295&lt;/D&gt;&lt;D xsi:type="xsd:double"&gt;20.96&lt;/D&gt;&lt;D xsi:type="xsd:double"&gt;20.96&lt;/D&gt;&lt;D xsi:type="xsd:double"&gt;20.96&lt;/D&gt;&lt;D xsi:type="xsd:double"&gt;20.6&lt;/D&gt;&lt;D xsi:type="xsd:double"&gt;21.09&lt;/D&gt;&lt;D xsi:type="xsd:double"&gt;21.42&lt;/D&gt;&lt;D xsi:type="xsd:double"&gt;20.67&lt;/D&gt;&lt;D xsi:type="xsd:double"&gt;20.43&lt;/D&gt;&lt;D xsi:type="xsd:double"&gt;20.43&lt;/D&gt;&lt;D xsi:type="xsd:double"&gt;20.43&lt;/D&gt;&lt;D xsi:type="xsd:double"&gt;20.43&lt;/D&gt;&lt;D xsi:type="xsd:double"&gt;19.515&lt;/D&gt;&lt;D xsi:type="xsd:double"&gt;10.75&lt;/D&gt;&lt;D xsi:type="xsd:double"&gt;11.31&lt;/D&gt;&lt;D xsi:type="xsd:double"&gt;12.325&lt;/D&gt;&lt;D xsi:type="xsd:double"&gt;12.325&lt;/D&gt;&lt;D xsi:type="xsd:double"&gt;12.325&lt;/D&gt;&lt;D xsi:type="xsd:double"&gt;12.82&lt;/D&gt;&lt;D xsi:type="xsd:double"&gt;12.56&lt;/D&gt;&lt;D xsi:type="xsd:double"&gt;11.875&lt;/D&gt;&lt;D xsi:type="xsd:double"&gt;11.41&lt;/D&gt;&lt;D xsi:type="xsd:double"&gt;10.39&lt;/D&gt;&lt;D xsi:type="xsd:double"&gt;10.39&lt;/D&gt;&lt;D xsi:type="xsd:double"&gt;10.39&lt;/D&gt;&lt;D xsi:type="xsd:double"&gt;10.03&lt;/D&gt;&lt;D xsi:type="xsd:double"&gt;9.59&lt;/D&gt;&lt;D xsi:type="xsd:double"&gt;10.475&lt;/D&gt;&lt;D xsi:type="xsd:double"&gt;10.47&lt;/D&gt;&lt;D xsi:type="xsd:double"&gt;11.48&lt;/D&gt;&lt;D xsi:type="xsd:double"&gt;11.48&lt;/D&gt;&lt;D xsi:type="xsd:double"&gt;11.48&lt;/D&gt;&lt;D xsi:type="xsd:double"&gt;10.975&lt;/D&gt;&lt;D xsi:type="xsd:double"&gt;10.955&lt;/D&gt;&lt;D xsi:type="xsd:double"&gt;12.01&lt;/D&gt;&lt;D xsi:type="xsd:double"&gt;12.155&lt;/D&gt;&lt;D xsi:type="xsd:double"&gt;13.04&lt;/D&gt;&lt;D xsi:type="xsd:double"&gt;13.04&lt;/D&gt;&lt;D xsi:type="xsd:double"&gt;13.04&lt;/D&gt;&lt;D xsi:type="xsd:double"&gt;12.855&lt;/D&gt;&lt;D xsi:type="xsd:double"&gt;13.01&lt;/D&gt;&lt;D xsi:type="xsd:double"&gt;12.98&lt;/D&gt;&lt;D xsi:type="xsd:double"&gt;12.565&lt;/D&gt;&lt;D xsi:type="xsd:double"&gt;12.14&lt;/D&gt;&lt;D xsi:type="xsd:double"&gt;12.14&lt;/D&gt;&lt;D xsi:type="xsd:double"&gt;12.14&lt;/D&gt;&lt;D xsi:type="xsd:double"&gt;12.51&lt;/D&gt;&lt;D xsi:type="xsd:double"&gt;13.3&lt;/D&gt;&lt;D xsi:type="xsd:double"&gt;13.34&lt;/D&gt;&lt;D xsi:type="xsd:double"&gt;13.69&lt;/D&gt;&lt;D xsi:type="xsd:double"&gt;14.36&lt;/D&gt;&lt;D xsi:type="xsd:double"&gt;14.36&lt;/D&gt;&lt;D xsi:type="xsd:double"&gt;14.36&lt;/D&gt;&lt;D xsi:type="xsd:double"&gt;13.93&lt;/D&gt;&lt;D xsi:type="xsd:double"&gt;13.755&lt;/D&gt;&lt;D xsi:type="xsd:double"&gt;13.2738&lt;/D&gt;&lt;D xsi:type="xsd:double"&gt;13.2401&lt;/D&gt;&lt;D xsi:type="xsd:double"&gt;13.29&lt;/D&gt;&lt;D xsi:type="xsd:double"&gt;13.29&lt;/D&gt;&lt;D xsi:type="xsd:double"&gt;13.29&lt;/D&gt;&lt;D xsi:type="xsd:double"&gt;12.92&lt;/D&gt;&lt;D xsi:type="xsd:double"&gt;12.26&lt;/D&gt;&lt;D xsi:type="xsd:double"&gt;12.32&lt;/D&gt;&lt;D xsi:type="xsd:double"&gt;12.34&lt;/D&gt;&lt;D xsi:type="xsd:double"&gt;12.34&lt;/D&gt;&lt;D xsi:type="xsd:double"&gt;12.34&lt;/D&gt;&lt;D xsi:type="xsd:double"&gt;12.34&lt;/D&gt;&lt;D xsi:type="xsd:double"&gt;11.845&lt;/D&gt;&lt;D xsi:type="xsd:double"&gt;11.94&lt;/D&gt;&lt;D xsi:type="xsd:double"&gt;12.875&lt;/D&gt;&lt;D xsi:type="xsd:double"&gt;12.3&lt;/D&gt;&lt;D xsi:type="xsd:double"&gt;11.57&lt;/D&gt;&lt;D xsi:type="xsd:double"&gt;11.57&lt;/D&gt;&lt;D xsi:type="xsd:double"&gt;11.57&lt;/D&gt;&lt;D xsi:type="xsd:double"&gt;11.29&lt;/D&gt;&lt;D xsi:type="xsd:double"&gt;11.51&lt;/D&gt;&lt;D xsi:type="xsd:double"&gt;12.39&lt;/D&gt;&lt;D xsi:type="xsd:double"&gt;12.1&lt;/D&gt;&lt;D xsi:type="xsd:double"&gt;12.47&lt;/D&gt;&lt;D xsi:type="xsd:double"&gt;12.47&lt;/D&gt;&lt;D xsi:type="xsd:double"&gt;12.47&lt;/D&gt;&lt;D xsi:type="xsd:double"&gt;12.16&lt;/D&gt;&lt;D xsi:type="xsd:double"&gt;12.415&lt;/D&gt;&lt;D xsi:type="xsd:double"&gt;12.255&lt;/D&gt;&lt;D xsi:type="xsd:double"&gt;12.21&lt;/D&gt;&lt;D xsi:type="xsd:double"&gt;11.795&lt;/D&gt;&lt;D xsi:type="xsd:double"&gt;11.795&lt;/D&gt;&lt;D xsi:type="xsd:double"&gt;11.795&lt;/D&gt;&lt;D xsi:type="xsd:double"&gt;11.14&lt;/D&gt;&lt;D xsi:type="xsd:double"&gt;10.04&lt;/D&gt;&lt;D xsi:type="xsd:double"&gt;9.61&lt;/D&gt;&lt;D xsi:type="xsd:double"&gt;9.88&lt;/D&gt;&lt;D xsi:type="xsd:double"&gt;10.64&lt;/D&gt;&lt;D xsi:type="xsd:double"&gt;10.64&lt;/D&gt;&lt;D xsi:type="xsd:double"&gt;10.64&lt;/D&gt;&lt;D xsi:type="xsd:double"&gt;10.72&lt;/D&gt;&lt;D xsi:type="xsd:double"&gt;11.035&lt;/D&gt;&lt;D xsi:type="xsd:double"&gt;10.85&lt;/D&gt;&lt;D xsi:type="xsd:double"&gt;10.84&lt;/D&gt;&lt;D xsi:type="xsd:double"&gt;10.6&lt;/D&gt;&lt;D xsi:type="xsd:double"&gt;10.6&lt;/D&gt;&lt;D xsi:type="xsd:double"&gt;10.6&lt;/D&gt;&lt;D xsi:type="xsd:double"&gt;10.55&lt;/D&gt;&lt;D xsi:type="xsd:double"&gt;9.845&lt;/D&gt;&lt;D xsi:type="</t>
        </r>
      </text>
    </comment>
    <comment ref="A67" authorId="0" shapeId="0">
      <text>
        <r>
          <rPr>
            <b/>
            <sz val="9"/>
            <color indexed="81"/>
            <rFont val="Tahoma"/>
            <family val="2"/>
          </rPr>
          <t>xsd:double"&gt;9.67&lt;/D&gt;&lt;D xsi:type="xsd:double"&gt;10.27&lt;/D&gt;&lt;D xsi:type="xsd:double"&gt;10.99&lt;/D&gt;&lt;D xsi:type="xsd:double"&gt;10.99&lt;/D&gt;&lt;D xsi:type="xsd:double"&gt;10.99&lt;/D&gt;&lt;D xsi:type="xsd:double"&gt;10.99&lt;/D&gt;&lt;D xsi:type="xsd:double"&gt;10.94&lt;/D&gt;&lt;D xsi:type="xsd:double"&gt;10&lt;/D&gt;&lt;D xsi:type="xsd:double"&gt;10.315&lt;/D&gt;&lt;D xsi:type="xsd:double"&gt;10.2&lt;/D&gt;&lt;D xsi:type="xsd:double"&gt;10.2&lt;/D&gt;&lt;D xsi:type="xsd:double"&gt;10.2&lt;/D&gt;&lt;D xsi:type="xsd:double"&gt;10.85&lt;/D&gt;&lt;D xsi:type="xsd:double"&gt;10.8&lt;/D&gt;&lt;D xsi:type="xsd:double"&gt;10.73&lt;/D&gt;&lt;D xsi:type="xsd:double"&gt;10.48&lt;/D&gt;&lt;D xsi:type="xsd:double"&gt;10.02&lt;/D&gt;&lt;D xsi:type="xsd:double"&gt;10.02&lt;/D&gt;&lt;D xsi:type="xsd:double"&gt;10.02&lt;/D&gt;&lt;D xsi:type="xsd:double"&gt;9.4&lt;/D&gt;&lt;D xsi:type="xsd:double"&gt;9.17&lt;/D&gt;&lt;D xsi:type="xsd:double"&gt;9.36&lt;/D&gt;&lt;D xsi:type="xsd:double"&gt;8.915&lt;/D&gt;&lt;D xsi:type="xsd:double"&gt;9&lt;/D&gt;&lt;D xsi:type="xsd:double"&gt;9&lt;/D&gt;&lt;D xsi:type="xsd:double"&gt;9&lt;/D&gt;&lt;D xsi:type="xsd:double"&gt;9&lt;/D&gt;&lt;D xsi:type="xsd:double"&gt;9.03&lt;/D&gt;&lt;D xsi:type="xsd:double"&gt;8.92&lt;/D&gt;&lt;D xsi:type="xsd:double"&gt;9.02&lt;/D&gt;&lt;D xsi:type="xsd:double"&gt;9.53&lt;/D&gt;&lt;D xsi:type="xsd:double"&gt;9.53&lt;/D&gt;&lt;D xsi:type="xsd:double"&gt;9.53&lt;/D&gt;&lt;D xsi:type="xsd:double"&gt;9.89&lt;/D&gt;&lt;D xsi:type="xsd:double"&gt;9.555&lt;/D&gt;&lt;D xsi:type="xsd:double"&gt;8.92&lt;/D&gt;&lt;D xsi:type="xsd:double"&gt;8.15&lt;/D&gt;&lt;D xsi:type="xsd:double"&gt;8.09&lt;/D&gt;&lt;D xsi:type="xsd:double"&gt;8.09&lt;/D&gt;&lt;D xsi:type="xsd:double"&gt;8.09&lt;/D&gt;&lt;D xsi:type="xsd:double"&gt;8.09&lt;/D&gt;&lt;D xsi:type="xsd:double"&gt;7.76&lt;/D&gt;&lt;D xsi:type="xsd:double"&gt;8.43&lt;/D&gt;&lt;D xsi:type="xsd:double"&gt;8.65&lt;/D&gt;&lt;D xsi:type="xsd:double"&gt;8.94&lt;/D&gt;&lt;D xsi:type="xsd:double"&gt;8.94&lt;/D&gt;&lt;D xsi:type="xsd:double"&gt;8.94&lt;/D&gt;&lt;D xsi:type="xsd:double"&gt;8.61&lt;/D&gt;&lt;D xsi:type="xsd:double"&gt;8.55&lt;/D&gt;&lt;D xsi:type="xsd:double"&gt;8.26&lt;/D&gt;&lt;D xsi:type="xsd:double"&gt;8.12&lt;/D&gt;&lt;D xsi:type="xsd:double"&gt;8.39&lt;/D&gt;&lt;D xsi:type="xsd:double"&gt;8.39&lt;/D&gt;&lt;D xsi:type="xsd:double"&gt;8.39&lt;/D&gt;&lt;D xsi:type="xsd:double"&gt;8.75&lt;/D&gt;&lt;D xsi:type="xsd:double"&gt;8.93&lt;/D&gt;&lt;D xsi:type="xsd:double"&gt;9.61&lt;/D&gt;&lt;D xsi:type="xsd:double"&gt;10.09&lt;/D&gt;&lt;D xsi:type="xsd:double"&gt;10.345&lt;/D&gt;&lt;D xsi:type="xsd:double"&gt;10.345&lt;/D&gt;&lt;D xsi:type="xsd:double"&gt;10.345&lt;/D&gt;&lt;D xsi:type="xsd:double"&gt;10.28&lt;/D&gt;&lt;D xsi:type="xsd:double"&gt;10.18&lt;/D&gt;&lt;D xsi:type="xsd:double"&gt;10.28&lt;/D&gt;&lt;D xsi:type="xsd:double"&gt;10.53&lt;/D&gt;&lt;D xsi:type="xsd:double"&gt;10.88&lt;/D&gt;&lt;D xsi:type="xsd:double"&gt;10.88&lt;/D&gt;&lt;D xsi:type="xsd:double"&gt;10.88&lt;/D&gt;&lt;D xsi:type="xsd:double"&gt;11.08&lt;/D&gt;&lt;D xsi:type="xsd:double"&gt;11.29&lt;/D&gt;&lt;D xsi:type="xsd:double"&gt;10.73&lt;/D&gt;&lt;D xsi:type="xsd:double"&gt;12&lt;/D&gt;&lt;D xsi:type="xsd:double"&gt;12.485&lt;/D&gt;&lt;D xsi:type="xsd:double"&gt;12.485&lt;/D&gt;&lt;D xsi:type="xsd:double"&gt;12.485&lt;/D&gt;&lt;D xsi:type="xsd:double"&gt;12.91&lt;/D&gt;&lt;D xsi:type="xsd:double"&gt;11.91&lt;/D&gt;&lt;D xsi:type="xsd:double"&gt;12.19&lt;/D&gt;&lt;D xsi:type="xsd:double"&gt;12.74&lt;/D&gt;&lt;D xsi:type="xsd:double"&gt;12.88&lt;/D&gt;&lt;D xsi:type="xsd:double"&gt;12.88&lt;/D&gt;&lt;D xsi:type="xsd:double"&gt;12.88&lt;/D&gt;&lt;D xsi:type="xsd:double"&gt;13.1&lt;/D&gt;&lt;D xsi:type="xsd:double"&gt;13.07&lt;/D&gt;&lt;D xsi:type="xsd:double"&gt;12.725&lt;/D&gt;&lt;D xsi:type="xsd:double"&gt;12.91&lt;/D&gt;&lt;D xsi:type="xsd:double"&gt;12.3&lt;/D&gt;&lt;D xsi:type="xsd:double"&gt;12.3&lt;/D&gt;&lt;D xsi:type="xsd:double"&gt;12.3&lt;/D&gt;&lt;D xsi:type="xsd:double"&gt;11.835&lt;/D&gt;&lt;D xsi:type="xsd:double"&gt;11.94&lt;/D&gt;&lt;D xsi:type="xsd:double"&gt;11.98&lt;/D&gt;&lt;D xsi:type="xsd:double"&gt;12.24&lt;/D&gt;&lt;D xsi:type="xsd:double"&gt;11.79&lt;/D&gt;&lt;D xsi:type="xsd:double"&gt;11.79&lt;/D&gt;&lt;D xsi:type="xsd:double"&gt;11.79&lt;/D&gt;&lt;D xsi:type="xsd:double"&gt;11.5206&lt;/D&gt;&lt;D xsi:type="xsd:double"&gt;11.58&lt;/D&gt;&lt;D xsi:type="xsd:double"&gt;11.305&lt;/D&gt;&lt;D xsi:type="xsd:double"&gt;11&lt;/D&gt;&lt;D xsi:type="xsd:double"&gt;11.15&lt;/D&gt;&lt;D xsi:type="xsd:double"&gt;11.15&lt;/D&gt;&lt;D xsi:type="xsd:double"&gt;11.15&lt;/D&gt;&lt;D xsi:type="xsd:double"&gt;11.15&lt;/D&gt;&lt;D xsi:type="xsd:double"&gt;11.015&lt;/D&gt;&lt;D xsi:type="xsd:double"&gt;11.1&lt;/D&gt;&lt;D xsi:type="xsd:double"&gt;11.52&lt;/D&gt;&lt;D xsi:type="xsd:double"&gt;12.38&lt;/D&gt;&lt;D xsi:type="xsd:double"&gt;12.38&lt;/D&gt;&lt;D xsi:type="xsd:double"&gt;12.38&lt;/D&gt;&lt;D xsi:type="xsd:double"&gt;13.135&lt;/D&gt;&lt;D xsi:type="xsd:double"&gt;12.64&lt;/D&gt;&lt;D xsi:type="xsd:double"&gt;12.22&lt;/D&gt;&lt;D xsi:type="xsd:double"&gt;12.89&lt;/D&gt;&lt;D xsi:type="xsd:double"&gt;12.115&lt;/D&gt;&lt;D xsi:type="xsd:double"&gt;12.115&lt;/D&gt;&lt;D xsi:type="xsd:double"&gt;12.115&lt;/D&gt;&lt;D xsi:type="xsd:double"&gt;12.06&lt;/D&gt;&lt;D xsi:type="xsd:double"&gt;12.08&lt;/D&gt;&lt;D xsi:type="xsd:double"&gt;11.7&lt;/D&gt;&lt;D xsi:type="xsd:double"&gt;10.98&lt;/D&gt;&lt;D xsi:type="xsd:double"&gt;9.7601&lt;/D&gt;&lt;D xsi:type="xsd:double"&gt;9.7601&lt;/D&gt;&lt;D xsi:type="xsd:double"&gt;9.7601&lt;/D&gt;&lt;D xsi:type="xsd:double"&gt;9.64&lt;/D&gt;&lt;D xsi:type="xsd:double"&gt;9.595&lt;/D&gt;&lt;D xsi:type="xsd:double"&gt;9.67&lt;/D&gt;&lt;D xsi:type="xsd:double"&gt;9.48&lt;/D&gt;&lt;D xsi:type="xsd:double"&gt;9.6007&lt;/D&gt;&lt;D xsi:type="xsd:double"&gt;9.6007&lt;/D&gt;&lt;D xsi:type="xsd:double"&gt;9.6007&lt;/D&gt;&lt;D xsi:type="xsd:double"&gt;9.89&lt;/D&gt;&lt;D xsi:type="xsd:double"&gt;11.57&lt;/D&gt;&lt;D xsi:type="xsd:double"&gt;11.375&lt;/D&gt;&lt;D xsi:type="xsd:double"&gt;11.77&lt;/D&gt;&lt;D xsi:type="xsd:double"&gt;10.92&lt;/D&gt;&lt;D xsi:type="xsd:double"&gt;10.92&lt;/D&gt;&lt;D xsi:type="xsd:double"&gt;10.92&lt;/D&gt;&lt;D xsi:type="xsd:double"&gt;10.985&lt;/D&gt;&lt;D xsi:type="xsd:double"&gt;10.77&lt;/D&gt;&lt;D xsi:type="xsd:double"&gt;10.83&lt;/D&gt;&lt;D xsi:type="xsd:double"&gt;10.235&lt;/D&gt;&lt;D xsi:type="xsd:double"&gt;10.21&lt;/D&gt;&lt;D xsi:type="xsd:double"&gt;10.21&lt;/D&gt;&lt;D xsi:type="xsd:double"&gt;10.21&lt;/D&gt;&lt;D xsi:type="xsd:double"&gt;10.46&lt;/D&gt;&lt;D xsi:type="xsd:double"&gt;11.23&lt;/D&gt;&lt;D xsi:type="xsd:double"&gt;11.1&lt;/D&gt;&lt;D xsi:type="xsd:double"&gt;12.08&lt;/D&gt;&lt;D xsi:type="xsd:double"&gt;12.17&lt;/D&gt;&lt;D xsi:type="xsd:double"&gt;12.17&lt;/D&gt;&lt;D xsi:type="xsd:double"&gt;12.17&lt;/D&gt;&lt;D xsi:type="xsd:double"&gt;12.99&lt;/D&gt;&lt;D xsi:type="xsd:double"&gt;13.85&lt;/D&gt;&lt;D xsi:type="xsd:double"&gt;13.69&lt;/D&gt;&lt;D xsi:type="xsd:double"&gt;14.49&lt;/D&gt;&lt;D xsi:type="xsd:double"&gt;14.155&lt;/D&gt;&lt;D xsi:type="xsd:double"&gt;14.155&lt;/D&gt;&lt;D xsi:type="xsd:double"&gt;14.155&lt;/D&gt;&lt;D xsi:type="xsd:double"&gt;14.255&lt;/D&gt;&lt;D xsi:type="xsd:double"&gt;14.2&lt;/D&gt;&lt;D xsi:type="xsd:double"&gt;14.05&lt;/D&gt;&lt;D xsi:type="xsd:double"&gt;13.74&lt;/D&gt;&lt;D xsi:type="xsd:double"&gt;13.64&lt;/D&gt;&lt;D xsi:type="xsd:double"&gt;13.64&lt;/D&gt;&lt;D xsi:type="xsd:double"&gt;13.64&lt;/D&gt;&lt;D xsi:type="xsd:double"&gt;14.005&lt;/D&gt;&lt;D xsi:type="xsd:double"&gt;14.28&lt;/D&gt;&lt;D xsi:type="xsd:double"&gt;14.215&lt;/D&gt;&lt;D xsi:type="xsd:double"&gt;15.15&lt;/D&gt;&lt;D xsi:type="xsd:double"&gt;15.26&lt;/D&gt;&lt;D xsi:type="xsd:double"&gt;15.26&lt;/D&gt;&lt;D xsi:type="xsd:double"&gt;15.26&lt;/D&gt;&lt;D xsi:type="xsd:double"&gt;14.92&lt;/D&gt;&lt;D xsi:type="xsd:double"&gt;14.44&lt;/D&gt;&lt;D xsi:type="xsd:double"&gt;13.385&lt;/D&gt;&lt;D xsi:type="xsd:double"&gt;13.46&lt;/D&gt;&lt;D xsi:type="xsd:double"&gt;13.57&lt;/D&gt;&lt;D xsi:type="xsd:double"&gt;13.57&lt;/D&gt;&lt;D xsi:type="xsd:double"&gt;13.57&lt;/D&gt;&lt;D xsi:type="xsd:double"&gt;13.66&lt;/D&gt;&lt;D xsi:type="xsd:double"&gt;13.575&lt;/D&gt;&lt;D xsi:type="xsd:double"&gt;13.82&lt;/D&gt;&lt;D xsi:type="xsd:double"&gt;13.82&lt;/D&gt;&lt;D xsi:type="xsd:double"&gt;13.6&lt;/D&gt;&lt;D xsi:type="xsd:double"&gt;13.6&lt;/D&gt;&lt;D xsi:type="xsd:double"&gt;13.6&lt;/D&gt;&lt;D xsi:type="xsd:double"&gt;13.025&lt;/D&gt;&lt;D xsi:type="xsd:double"&gt;13.03&lt;/D&gt;&lt;D xsi:type="xsd:double"&gt;13.08&lt;/D&gt;&lt;D xsi:type="xsd:double"&gt;14.05&lt;/D&gt;&lt;D xsi:type="xsd:double"&gt;13.82&lt;/D&gt;&lt;D xsi:type="xsd:double"&gt;13.82&lt;/D&gt;&lt;D xsi:type="xsd:double"&gt;13.82&lt;/D&gt;&lt;D xsi:type="xsd:double"&gt;14.16&lt;/D&gt;&lt;D xsi:type="xsd:double"&gt;13.82&lt;/D&gt;&lt;D xsi:type="xsd:double"&gt;13.49&lt;/D&gt;&lt;D xsi:type="xsd:double"&gt;13.7009&lt;/D&gt;&lt;D xsi:type="xsd:double"&gt;13.64&lt;/D&gt;&lt;D xsi:type="xsd:double"&gt;13.64&lt;/D&gt;&lt;D xsi:type="xsd:double"&gt;13.64&lt;/D&gt;&lt;D xsi:type="xsd:double"&gt;13.335&lt;/D&gt;&lt;D xsi:type="xsd:double"&gt;13.755&lt;/D&gt;&lt;D xsi:type="xsd:double"&gt;13.77&lt;/D&gt;&lt;D xsi:type="xsd:double"&gt;13.135&lt;/D&gt;&lt;D xsi:type="xsd:double"&gt;12.89&lt;/D&gt;&lt;D xsi:type="xsd:double"&gt;12.89&lt;/D&gt;&lt;D xsi:type="xsd:double"&gt;12.89&lt;/D&gt;&lt;D xsi:type="xsd:double"&gt;12.61&lt;/D&gt;&lt;D xsi:type="xsd:double"&gt;12.33&lt;/D&gt;&lt;D xsi:type="xsd:double"&gt;12.91&lt;/D&gt;&lt;D xsi:type="xsd:double"&gt;12.53&lt;/D&gt;&lt;D xsi:type="xsd:double"&gt;12.55&lt;/D&gt;&lt;D xsi:type="xsd:double"&gt;12.55&lt;/D&gt;&lt;D xsi:type="xsd:double"&gt;12.55&lt;/D&gt;&lt;D xsi:type="xsd:double"&gt;12.55&lt;/D&gt;&lt;D xsi:type="xsd:double"&gt;12.56&lt;/D&gt;&lt;D xsi:type="xsd:double"&gt;12.3&lt;/D&gt;&lt;D xsi:type="xsd:double"&gt;12.58&lt;/D&gt;&lt;D xsi:type="xsd:double"&gt;13.24&lt;/D&gt;&lt;D xsi:type="xsd:double"&gt;13.24&lt;/D&gt;&lt;D xsi:type="xsd:double"&gt;13.24&lt;/D&gt;&lt;D xsi:type="xsd:double"&gt;13.24&lt;/D&gt;&lt;D xsi:type="xsd:double"&gt;13.21&lt;/D&gt;&lt;D xsi:type="xsd:double"&gt;13.14&lt;/D&gt;&lt;D xsi:type="xsd:double"&gt;13.14&lt;/D&gt;&lt;D xsi:type="xsd:double"&gt;13.53&lt;/D&gt;&lt;D xsi:type="xsd:double"&gt;13.53&lt;/D&gt;&lt;D xsi:type="xsd:double"&gt;13.53&lt;/D&gt;&lt;D xsi:type="xsd:double"&gt;14.2&lt;/D&gt;&lt;D xsi:type="xsd:double"&gt;14.045&lt;/D&gt;&lt;D xsi:type="xsd:double"&gt;14.37&lt;/D&gt;&lt;D xsi:type="xsd:double"&gt;14.48&lt;/D&gt;&lt;D xsi:type="xsd:double"&gt;14.665&lt;/D&gt;&lt;D xsi:type="xsd:double"&gt;14.665&lt;/D&gt;&lt;D xsi:type="xsd:double"&gt;14.665&lt;/D&gt;&lt;D xsi:type="xsd:double"&gt;14.665&lt;/D&gt;&lt;D xsi:type="xsd:double"&gt;14.76&lt;/D&gt;&lt;D xsi:type="xsd:double"&gt;14.465&lt;/D&gt;&lt;D xsi:type="xsd:double"&gt;13.9116&lt;/D&gt;&lt;D xsi:type="xsd:double"&gt;13.901&lt;/D&gt;&lt;D xsi:type="xsd:double"&gt;13.901&lt;/D&gt;&lt;D xsi:type="xsd:double"&gt;13.901&lt;/D&gt;&lt;D xsi:type="xsd:double"&gt;14.61&lt;/D&gt;&lt;D xsi:type="xsd:double"&gt;15.115&lt;/D&gt;&lt;D xsi:type="xsd:double"&gt;14.29&lt;/D&gt;&lt;D xsi:type="xsd:double"&gt;13.645&lt;/D&gt;&lt;D xsi:type="xsd:double"&gt;13.86&lt;/D&gt;&lt;D xsi:type="xsd:double"&gt;13.86&lt;/D&gt;&lt;D xsi:type="xsd:double"&gt;13.86&lt;/D&gt;&lt;D xsi:type="xsd:double"&gt;13.775&lt;/D&gt;&lt;D xsi:type="xsd:double"&gt;13.89&lt;/D&gt;&lt;D xsi:type="xsd:double"&gt;13.98&lt;/D&gt;&lt;D xsi:type="xsd:double"&gt;14.84&lt;/D&gt;&lt;D xsi:type="xsd:double"&gt;14.475&lt;/D&gt;&lt;D xsi:type="xsd:double"&gt;14.475&lt;/D&gt;&lt;D xsi:type="xsd:double"&gt;14.475&lt;/D&gt;&lt;D xsi:type="xsd:double"&gt;14.08&lt;/D&gt;&lt;D xsi:type="xsd:double"&gt;14.185&lt;/D&gt;&lt;D xsi:type="xsd:double"&gt;14.98&lt;/D&gt;&lt;D xsi:type="xsd:double"&gt;15.44&lt;/D&gt;&lt;D xsi:type="xsd:double"&gt;14.36&lt;/D&gt;&lt;D xsi:type="xsd:double"&gt;14.36&lt;/D&gt;&lt;D xsi:type="xsd:double"&gt;14.36&lt;/D&gt;&lt;D xsi:type="xsd:double"&gt;14.35&lt;/D&gt;&lt;D xsi:type="xsd:double"&gt;14.905&lt;/D&gt;&lt;D xsi:type="xsd:double"&gt;15.44&lt;/D&gt;&lt;D xsi:type="xsd:double"&gt;15.62&lt;/D&gt;&lt;D xsi:type="xsd:double"&gt;15.67&lt;/D&gt;&lt;D xsi:type="xsd:double"&gt;15.67&lt;/D&gt;&lt;D xsi:type="xsd:double"&gt;15.67&lt;/D&gt;&lt;D xsi:type="xsd:double"&gt;15.67&lt;/D&gt;&lt;D xsi:type="xsd:double"&gt;15.2&lt;/D&gt;&lt;D xsi:type="xsd:double"&gt;15.235&lt;/D&gt;&lt;D xsi:type="xsd:double"&gt;15.54&lt;/D&gt;&lt;D xsi:type="xsd:double"&gt;15.39&lt;/D&gt;&lt;D xsi:type="xsd:double"&gt;15.39&lt;/D&gt;&lt;D xsi:type="xsd:double"&gt;15.39&lt;/D&gt;&lt;D xsi:type="xsd:double"&gt;15.68&lt;/D&gt;&lt;D xsi:type="xsd:double"&gt;15.625&lt;/D&gt;&lt;D xsi:type="xsd:double"&gt;15.9818&lt;/D&gt;&lt;D xsi:type="xsd:double"&gt;15.6&lt;/D&gt;&lt;D xsi:type="xsd:double"&gt;15.745&lt;/D&gt;&lt;D xsi:type="xsd:double"&gt;15.745&lt;/D&gt;&lt;D xsi:type="xsd:double"&gt;15.745&lt;/D&gt;&lt;D xsi:type="xsd:double"&gt;16.02&lt;/D&gt;&lt;D xsi:type="xsd:double"&gt;15.79&lt;/D&gt;&lt;D xsi:type="xsd:double"&gt;15.68&lt;/D&gt;&lt;D xsi:type="xsd:double"&gt;15.35&lt;/D&gt;&lt;D xsi:type="xsd:double"&gt;14.06&lt;/D&gt;&lt;D xsi:type="xsd:double"&gt;14.06&lt;/D&gt;&lt;D xsi:type="xsd:double"&gt;14.06&lt;/D&gt;&lt;D xsi:type="xsd:double"&gt;13.49&lt;/D&gt;&lt;D xsi:type="xsd:double"&gt;13.775&lt;/D&gt;&lt;D xsi:type="xsd:double"&gt;12.905&lt;/D&gt;&lt;D xsi:type="xsd:double"&gt;13.03&lt;/D&gt;&lt;D xsi:type="xsd:double"&gt;13.09&lt;/D&gt;&lt;D xsi:type="xsd:double"&gt;13.09&lt;/D&gt;&lt;D xsi:type="xsd:double"&gt;13.09&lt;/D&gt;&lt;D xsi:type="xsd:double"&gt;12.97&lt;/D&gt;&lt;D xsi:type="xsd:double"&gt;13.585&lt;/D&gt;&lt;D xsi:type="xsd:double"&gt;13.44&lt;/D&gt;&lt;D xsi:type="xsd:double"&gt;12.99&lt;/D&gt;&lt;D xsi:type="xsd:double"&gt;12.695&lt;/D&gt;&lt;D xsi:type="xsd:double"&gt;12.695&lt;/D&gt;&lt;D xsi:type="xsd:double"&gt;12.695&lt;/D&gt;&lt;D xsi:type="xsd:double"&gt;13.04&lt;/D&gt;&lt;D xsi:type="xsd:double"&gt;13.04&lt;/D&gt;&lt;D xsi:type="xsd:double"&gt;13.39&lt;/D&gt;&lt;D xsi:type="xsd:double"&gt;13.78&lt;/D&gt;&lt;D xsi:type="xsd:double"&gt;13.89&lt;/D&gt;&lt;D xsi:type="xsd:double"&gt;13.89&lt;/D&gt;&lt;D xsi:type="xsd:double"&gt;13.89&lt;/D&gt;&lt;D xsi:type="xsd:double"&gt;13.73&lt;/D&gt;&lt;D xsi:type="xsd:double"&gt;12.95&lt;/D&gt;&lt;D xsi:type="xsd:double"&gt;12.715&lt;/D&gt;&lt;D xsi:type="xsd:double"&gt;12.26&lt;/D&gt;&lt;D xsi:type="xsd:double"&gt;12.26&lt;/D&gt;&lt;D xsi:type="xsd:double"&gt;12.26&lt;/D&gt;&lt;D xsi:type="xsd:double"&gt;12.26&lt;/D&gt;&lt;D xsi:type="xsd:double"&gt;12.235&lt;/D&gt;&lt;D xsi:type="xsd:double"&gt;12.47&lt;/D&gt;&lt;D xsi:type="xsd:double"&gt;12.19&lt;/D&gt;&lt;D xsi:type="xsd:double"&gt;12.05&lt;/D&gt;&lt;D xsi:type="xsd:double"&gt;12.19&lt;/D&gt;&lt;D xsi:type="xsd:double"&gt;12.19&lt;/D&gt;&lt;D xsi:type="xsd:double"&gt;12.19&lt;/D&gt;&lt;D xsi:type="xsd:double"&gt;12.34&lt;/D&gt;&lt;D xsi:type="xsd:double"&gt;12.12&lt;/D&gt;&lt;D xsi:type="xsd:double"&gt;12.015&lt;/D&gt;&lt;D xsi:type="xsd:double"&gt;12.16&lt;/D&gt;&lt;D xsi:type="xsd:double"&gt;11.95&lt;/D&gt;&lt;D xsi:type="xsd:double"&gt;11.95&lt;/D&gt;&lt;D xsi:type="xsd:double"&gt;11.95&lt;/D&gt;&lt;D xsi:type="xsd:double"&gt;12.1976&lt;/D&gt;&lt;D xsi:type="xsd:double"&gt;12.22&lt;/D&gt;&lt;D xsi:type="xsd:double"&gt;13.06&lt;/D&gt;&lt;D xsi:type="xsd:double"&gt;13.725&lt;/D&gt;&lt;D xsi:type="xsd:double"&gt;14.4&lt;/D&gt;&lt;D xsi:type="xsd:double"&gt;14.4&lt;/D&gt;&lt;D xsi:type="xsd:double"&gt;14.4&lt;/D&gt;&lt;D xsi:type="xsd:double"&gt;14.64&lt;/D&gt;&lt;D xsi:type="xsd:double"&gt;14.495&lt;/D&gt;&lt;D xsi:type="xsd:double"&gt;14.885&lt;/D&gt;&lt;D xsi:type="xsd:double"&gt;14.275&lt;/D&gt;&lt;D xsi:type="xsd:double"&gt;14.2799&lt;/D&gt;&lt;D xsi:type="xsd:double"&gt;14.2799&lt;/D&gt;&lt;D xsi:type="xsd:double"&gt;14.2799&lt;/D&gt;&lt;D xsi:type="xsd:double"&gt;14.68&lt;/D&gt;&lt;D xsi:type="xsd:double"&gt;14.835&lt;/D&gt;&lt;D xsi:type="xsd:double"&gt;15.05&lt;/D&gt;&lt;D xsi:type="xsd:double"&gt;15.07&lt;/D&gt;&lt;D xsi:type="xsd:double"&gt;14.95&lt;/D&gt;&lt;D xsi:type="xsd:double"&gt;14.95&lt;/D&gt;&lt;D xsi:type="xsd:double"&gt;14.95&lt;/D&gt;&lt;D xsi:type="xsd:double"&gt;15.07&lt;/D&gt;&lt;D xsi:type="xsd:double"&gt;15&lt;/D&gt;&lt;D xsi:type="xsd:double"&gt;15.175&lt;/D&gt;&lt;D xsi:type="xsd:double"&gt;15.4&lt;/D&gt;&lt;D xsi:type="xsd:double"&gt;15.5&lt;/D&gt;&lt;D xsi:type="xsd:double"&gt;15.5&lt;/D&gt;&lt;D xsi:type="xsd:double"&gt;15.5&lt;/D&gt;&lt;D xsi:type="xsd:double"&gt;15.6401&lt;/D&gt;&lt;D xsi:type="xsd:double"&gt;16.17&lt;/D&gt;&lt;D xsi:type="xsd:double"&gt;15.75&lt;/D&gt;&lt;D xsi:type="xsd:double"&gt;17.945&lt;/D&gt;&lt;D xsi:type="xsd:double"&gt;18.49&lt;/D&gt;&lt;D xsi:type="xsd:double"&gt;18.49&lt;/D&gt;&lt;D xsi:type="xsd:double"&gt;18.49&lt;/D&gt;&lt;D xsi:type="xsd:double"&gt;18.49&lt;/D&gt;&lt;D xsi:type="xsd:double"&gt;19.83&lt;/D&gt;&lt;D xsi:type="xsd:double"&gt;18.74&lt;/D&gt;&lt;D xsi:type="xsd:double"&gt;19.1&lt;/D&gt;&lt;D xsi:type="xsd:double"&gt;19.375&lt;/D&gt;&lt;D xsi:type="xsd:double"&gt;19.375&lt;/D&gt;&lt;D xsi:type="xsd:double"&gt;19.375&lt;/D&gt;&lt;D xsi:type="xsd:double"&gt;19.36&lt;/D&gt;&lt;D xsi:type="xsd:double"&gt;19.82&lt;/D&gt;&lt;D xsi:type="xsd:double"&gt;19.89&lt;/D&gt;&lt;D xsi:type="xsd:double"&gt;20.06&lt;/D&gt;&lt;D xsi:type="xsd:double"&gt;20.85&lt;/D&gt;&lt;D xsi:type="xsd:double"&gt;20.85&lt;/D&gt;&lt;D xsi:type="xsd:double"&gt;20.85&lt;/D&gt;&lt;D xsi:type="xsd:double"&gt;21.02&lt;/D&gt;&lt;D xsi:type="xsd:double"&gt;21.4&lt;/D&gt;&lt;D xsi:type="xsd:double"&gt;22.24&lt;/D&gt;&lt;D xsi:type="xsd:double"&gt;22.15&lt;/D&gt;&lt;D xsi:type="xsd:double"&gt;22.365&lt;/D&gt;&lt;D xsi:type="xsd:double"&gt;22.365&lt;/D&gt;&lt;D xsi:type="xsd:double"&gt;22.365&lt;/D&gt;&lt;D xsi:type="xsd:double"&gt;22.365&lt;/D&gt;&lt;D xsi:type="xsd:double"&gt;22.39&lt;/D&gt;&lt;D xsi:type="xsd:double"&gt;22.31&lt;/D&gt;&lt;D xsi:type="xsd:double"&gt;22.6&lt;/D&gt;&lt;D xsi:type="xsd:double"&gt;22.815&lt;/D&gt;&lt;D xsi:type="xsd:double"&gt;22.815&lt;/D&gt;&lt;D xsi:type="xsd:double"&gt;22.815&lt;/D&gt;&lt;D xsi:type="xsd:double"&gt;23.38&lt;/D&gt;&lt;D xsi:type="xsd:double"&gt;23.27&lt;/D&gt;&lt;D xsi:type="xsd:double"&gt;23.07&lt;/D&gt;&lt;D xsi:type="xsd:double"&gt;23.785&lt;/D&gt;&lt;D xsi:type="xsd:double"&gt;24.03&lt;/D&gt;&lt;D xsi:type="xsd:double"&gt;24.03&lt;/D&gt;&lt;D xsi:type="xsd:double"&gt;24.03&lt;/D&gt;&lt;D xsi:type="xsd:double"&gt;24.44&lt;/D&gt;&lt;D xsi:type="xsd:double"&gt;24.44&lt;/D&gt;&lt;D xsi:type="xsd:double"&gt;24.29&lt;/D&gt;&lt;D xsi:type="xsd:double"&gt;23.51&lt;/D&gt;&lt;D xsi:type="xsd:double"&gt;24.46&lt;/D&gt;&lt;D xsi:type="xsd:double"&gt;24.46&lt;/D&gt;&lt;D xsi:type="xsd:double"&gt;24.46&lt;/D&gt;&lt;D xsi:type="xsd:double"&gt;24.66&lt;/D&gt;&lt;D xsi:type="xsd:double"&gt;25.19&lt;/D&gt;&lt;D xsi:type="xsd:double"&gt;25.27&lt;/D&gt;&lt;D xsi:type="xsd:double"&gt;25.77&lt;/D&gt;&lt;D xsi:type="xsd:double"&gt;26.035&lt;/D&gt;&lt;D xsi:type="xsd:double"&gt;26.035&lt;/D&gt;&lt;D xsi:type="xsd:double"&gt;26.035&lt;/D&gt;&lt;D xsi:type="xsd:double"&gt;26.11&lt;/D&gt;&lt;D xsi:type="xsd:double"&gt;26.04&lt;/D&gt;&lt;D xsi:type="xsd:double"&gt;26.28&lt;/D&gt;&lt;D xsi:type="xsd:double"&gt;26.07&lt;/D&gt;&lt;D xsi:type="xsd:double"&gt;25.34&lt;/D&gt;&lt;D xsi:type="xsd:double"&gt;25.34&lt;/D&gt;&lt;D xsi:type="xsd:double"&gt;25.34&lt;/D&gt;&lt;D xsi:type="xsd:double"&gt;25.225&lt;/D&gt;&lt;D xsi:type="xsd:double"&gt;25.575&lt;/D&gt;&lt;D xsi:type="xsd:double"&gt;25.09&lt;/D&gt;&lt;D xsi:type="xsd:double"&gt;25.09&lt;/D&gt;&lt;D xsi:type="xsd:double"&gt;25.61&lt;/D&gt;&lt;D xsi:type="xsd:double"&gt;25.61&lt;/D&gt;&lt;D xsi:type="xsd:double"&gt;25.61&lt;/D&gt;&lt;D xsi:type="xsd:double"&gt;25.41&lt;/D&gt;&lt;D xsi:type="xsd:double"&gt;25.48&lt;/D&gt;&lt;D xsi:type="xsd:double"&gt;31.5701&lt;/D&gt;&lt;D xsi:type="xsd:double"&gt;33.0601&lt;/D&gt;&lt;D xsi:type="xsd:double"&gt;34.76&lt;/D&gt;&lt;D xsi:type="xsd:double"&gt;34.76&lt;/D&gt;&lt;D xsi:type="xsd:double"&gt;34.76&lt;/D&gt;&lt;D xsi:type="xsd:double"&gt;34.86&lt;/D&gt;&lt;D xsi:type="xsd:double"&gt;34.96&lt;/D&gt;&lt;D xsi:type="xsd:double"&gt;34.675&lt;/D&gt;&lt;D xsi:type="xsd:double"&gt;32.74&lt;/D&gt;&lt;D xsi:type="xsd:double"&gt;33.38&lt;/D&gt;&lt;D xsi:type="xsd:double"&gt;33.38&lt;/D&gt;&lt;D xsi:type="xsd:double"&gt;33.38&lt;/D&gt;&lt;D xsi:type="xsd:double"&gt;33.25&lt;/D&gt;&lt;D xsi:type="xsd:double"&gt;34.055&lt;/D&gt;&lt;D xsi:type="xsd:double"&gt;33.7&lt;/D&gt;&lt;D xsi:type="xsd:double"&gt;32.885&lt;/D&gt;&lt;D xsi:type="xsd:double"&gt;32.38&lt;/D&gt;&lt;D xsi:type="xsd:double"&gt;32.38&lt;/D&gt;&lt;D xsi:type="xsd:double"&gt;32.38&lt;/D&gt;&lt;D xsi:type="xsd:double"&gt;33.65&lt;/D&gt;&lt;D xsi:type="xsd:double"&gt;34.54&lt;/D&gt;&lt;D xsi:type="xsd:double"&gt;34.89&lt;/D&gt;&lt;D xsi:type="xsd:double"&gt;34.99&lt;/D&gt;&lt;D xsi:type="xsd:double"&gt;35.11&lt;/D&gt;&lt;D xsi:type="xsd:double"&gt;35.11&lt;/D&gt;&lt;D xsi:type="xsd:double"&gt;35.11&lt;/D&gt;&lt;D xsi:type="xsd:double"&gt;37.21&lt;/D&gt;&lt;D xsi:type="xsd:double"&gt;37.4&lt;/D&gt;&lt;D xsi:type="xsd:double"&gt;38.38&lt;/D&gt;&lt;D xsi:type="xsd:double"&gt;38.775&lt;/D&gt;&lt;D xsi:type="xsd:double"&gt;39.19&lt;/D&gt;&lt;D xsi:type="xsd:double"&gt;39.19&lt;/D&gt;&lt;D xsi:type="xsd:double"&gt;39.19&lt;/D&gt;&lt;D xsi:type="xsd:double"&gt;39.19&lt;/D&gt;&lt;D xsi:type="xsd:double"&gt;38.78&lt;/D&gt;&lt;D xsi:type="xsd:double"&gt;37.66&lt;/D&gt;&lt;D xsi:type="xsd:double"&gt;37.81&lt;/D&gt;&lt;D xsi:type="xsd:double"&gt;39.045&lt;/D&gt;&lt;D xsi:type="xsd:double"&gt;39.045&lt;/D&gt;&lt;D xsi:type="xsd:double"&gt;39.045&lt;/D&gt;&lt;D xsi:type="xsd:double"&gt;37.85&lt;/D&gt;&lt;D xsi:type="xsd:double"&gt;37.31&lt;/D&gt;&lt;D xsi:type="xsd:double"&gt;36.22&lt;/D&gt;&lt;D xsi:type="xsd:double"&gt;37.925&lt;/D&gt;&lt;D xsi:type="xsd:double"&gt;37.5&lt;/D&gt;&lt;D xsi:type="xsd:double"&gt;37.5&lt;/D&gt;&lt;D xsi:type="xsd:double"&gt;37.5&lt;/D&gt;&lt;D xsi:type="xsd:double"&gt;36.72&lt;/D&gt;&lt;D xsi:type="xsd:double"&gt;37.32&lt;/D&gt;&lt;D xsi:type="xsd:double"&gt;37.1&lt;/D&gt;&lt;D xsi:type="xsd:double"&gt;35.8&lt;/D&gt;&lt;D xsi:type="xsd:double"&gt;36.21&lt;/D&gt;&lt;D xsi:type="xsd:double"&gt;36.21&lt;/D&gt;&lt;D xsi:type="xsd:double"&gt;36.21&lt;/D&gt;&lt;D xsi:type="xsd:double"&gt;36.2&lt;/D&gt;&lt;D xsi:type="xsd:double"&gt;35.49&lt;/D&gt;&lt;D xsi:type="xsd:double"&gt;35.72&lt;/D&gt;&lt;D xsi:type="xsd:double"&gt;36.11&lt;/D&gt;&lt;D xsi:type="xsd:double"&gt;37.121&lt;/D&gt;&lt;D xsi:type="xsd:double"&gt;37.121&lt;/D&gt;&lt;D xsi:type="xsd:double"&gt;37.121&lt;/D&gt;&lt;D xsi:type="xsd:double"&gt;37.7&lt;/D&gt;&lt;D xsi:type="xsd:double"&gt;36.4&lt;/D&gt;&lt;D xsi:type="xsd:double"&gt;36.63&lt;/D&gt;&lt;D xsi:type="xsd:double"&gt;37.3&lt;/D&gt;&lt;D xsi:type="xsd:double"&gt;37.53&lt;/D&gt;&lt;D xsi:type="xsd:double"&gt;37.53&lt;/D&gt;&lt;D xsi:type="xsd:double"&gt;37.53&lt;/D&gt;&lt;D xsi:type="xsd:double"&gt;38.28&lt;/D&gt;&lt;D xsi:type="xsd:double"&gt;40.5&lt;/D&gt;&lt;D xsi:type="xsd:double"&gt;40.5413&lt;/D&gt;&lt;D xsi:type="xsd:double"&gt;41.21&lt;/D&gt;&lt;D xsi:type="xsd:double"&gt;39.01&lt;/D&gt;&lt;D xsi:type="xsd:double"&gt;39.01&lt;/D&gt;&lt;D xsi:type="xsd:double"&gt;39.01&lt;/D&gt;&lt;D xsi:type="xsd:double"&gt;39.2&lt;/D&gt;&lt;D xsi:type="xsd:double"&gt;38.62&lt;/D&gt;&lt;D xsi:type="xsd:double"&gt;38.46&lt;/D&gt;&lt;D xsi:type="xsd:double"&gt;36.96&lt;/D&gt;&lt;D xsi:type="xsd:double"&gt;35.65&lt;/D&gt;&lt;D xsi:type="xsd:double"&gt;35.65&lt;/D&gt;&lt;D xsi:type="xsd:double"&gt;35.65&lt;/D&gt;&lt;D xsi:type="xsd:double"&gt;36.2379&lt;/D&gt;&lt;D xsi:type="xsd:double"&gt;37.57&lt;/D&gt;&lt;D xsi:type="xsd:double"&gt;36&lt;/D&gt;&lt;D xsi:type="xsd:double"&gt;34.6&lt;/D&gt;&lt;D xsi:type="xsd:double"&gt;35.6013&lt;/D&gt;&lt;D xsi:type="xsd:double"&gt;35.6013&lt;/D&gt;&lt;D xsi:type="xsd:double"&gt;35.6013&lt;/D&gt;&lt;D xsi:type="xsd:double"&gt;36.4&lt;/D&gt;&lt;D xsi:type="xsd:double"&gt;37.21&lt;/D&gt;&lt;D xsi:type="xsd:double"&gt;39.07&lt;/D&gt;&lt;D xsi:type="xsd:double"&gt;39.67&lt;/D&gt;&lt;D xsi:type="xsd:double"&gt;39.82&lt;/D&gt;&lt;D xsi:type="xsd:double"&gt;39.82&lt;/D&gt;&lt;D xsi:type="xsd:double"&gt;39.82&lt;/D&gt;&lt;D xsi:type="xsd:double"&gt;38.68&lt;/D&gt;&lt;D xsi:type="xsd:double"&gt;39.48&lt;/D&gt;&lt;D xsi:type="xsd:double"&gt;39.8&lt;/D&gt;&lt;D xsi:type="xsd:double"&gt;39.512&lt;/D&gt;&lt;D xsi:type="xsd:double"&gt;40.01&lt;/D&gt;&lt;D xsi:type="xsd:double"&gt;40.01&lt;/D&gt;&lt;D xsi:type="xsd:double"&gt;40.01&lt;/D&gt;&lt;D xsi:type="xsd:double"&gt;41.1735&lt;/D&gt;&lt;D xsi:type="xsd:double"&gt;42.82&lt;/D&gt;&lt;D xsi:type="xsd:double"&gt;42.83&lt;/D&gt;&lt;D xsi:type="xsd:double"&gt;42.34&lt;/D&gt;&lt;D xsi:type="xsd:double"&gt;42.97&lt;/D&gt;&lt;D xsi:type="xsd:double"&gt;42.97&lt;/D&gt;&lt;D xsi:type="xsd:double"&gt;42.97&lt;/D&gt;&lt;D xsi:type="xsd:double"&gt;43.11&lt;/D&gt;&lt;D xsi:type="xsd:double"&gt;42.12&lt;/D&gt;&lt;D xsi:type="xsd:double"&gt;42.33&lt;/D&gt;&lt;D xsi:type="xsd:double"&gt;42.33&lt;/D&gt;&lt;D xsi:type="xsd:double"&gt;42.54&lt;/D&gt;&lt;D xsi:type="xsd:double"&gt;42.54&lt;/D&gt;&lt;D xsi:type="xsd:double"&gt;42.54&lt;/D&gt;&lt;D xsi:type="xsd:double"&gt;42.4&lt;/D&gt;&lt;D xsi:type="xsd:double"&gt;41.33&lt;/D&gt;&lt;D xsi:type="xsd:double"&gt;41.01&lt;/D&gt;&lt;D xsi:type="xsd:double"&gt;42.5&lt;/D&gt;&lt;D xsi:type="xsd:double"&gt;43.27&lt;/D&gt;&lt;D xsi:type="xsd:double"&gt;43.27&lt;/D&gt;&lt;D xsi:type="xsd:double"&gt;43.27&lt;/D&gt;&lt;D xsi:type="xsd:double"&gt;43.66&lt;/D&gt;&lt;D xsi:type="xsd:double"&gt;44.31&lt;/D&gt;&lt;D xsi:type="xsd:double"&gt;44.03&lt;/D&gt;&lt;D xsi:type="xsd:double"&gt;44.14&lt;/D&gt;&lt;D xsi:type="xsd:double"&gt;44.83&lt;/D&gt;&lt;D xsi:type="xsd:double"&gt;44.83&lt;/D&gt;&lt;D xsi:type="xsd:double"&gt;44.83&lt;/D&gt;&lt;D xsi:type="xsd:double"&gt;47.3272&lt;/D&gt;&lt;D xsi:type="xsd:double"&gt;47.39&lt;/D&gt;&lt;D xsi:type="xsd:double"&gt;47.76&lt;/D&gt;&lt;D xsi:type="xsd:double"&gt;45.75&lt;/D&gt;&lt;D xsi:type="xsd:double"&gt;46.87&lt;/D&gt;&lt;D xsi:type="xsd:double"&gt;46.87&lt;/D&gt;&lt;D xsi:type="xsd:double"&gt;46.87&lt;/D&gt;&lt;D xsi:type="xsd:double"&gt;47.4516&lt;/D&gt;&lt;D xsi:type="xsd:double"&gt;47.88&lt;/D&gt;&lt;D xsi:type="xsd:double"&gt;47.2&lt;/D&gt;&lt;D xsi:type="xsd:double"&gt;47.84&lt;/D&gt;&lt;D xsi:type="xsd:double"&gt;48.2&lt;/D&gt;&lt;D xsi:type="xsd:double"&gt;48.2&lt;/D&gt;&lt;D xsi:type="xsd:double"&gt;48.2&lt;/D&gt;&lt;D xsi:type="xsd:double"&gt;48.2&lt;/D&gt;&lt;D xsi:type="xsd:double"&gt;48.55&lt;/D&gt;&lt;D xsi:type="xsd:double"&gt;48.39&lt;/D&gt;&lt;D xsi:type="xsd:double"&gt;48.34&lt;/D&gt;&lt;D xsi:type="xsd:double"&gt;47.84&lt;/D&gt;&lt;D xsi:type="xsd:double"&gt;47.84&lt;/D&gt;&lt;D xsi:type="xsd:double"&gt;47.84&lt;/D&gt;&lt;D xsi:type="xsd:double"&gt;47.84&lt;/D&gt;&lt;D xsi:type="xsd:double"&gt;45.1917&lt;/D&gt;&lt;D xsi:type="xsd:double"&gt;44.31&lt;/D&gt;&lt;D xsi:type="xsd:double"&gt;45.59&lt;/D&gt;&lt;/FQL&gt;&lt;FQL&gt;&lt;Q&gt;SPY-US^P_PRICE_RETURNS(2,20201231,20240104,D,KRW)&lt;/Q&gt;&lt;R&gt;1100&lt;/R&gt;&lt;C&gt;1&lt;/C&gt;&lt;D xsi:type="xsd:double"&gt;0.5080819&lt;/D&gt;&lt;D xsi:type="xsd:double"&gt;0&lt;/D&gt;&lt;D xsi:type="xsd:double"&gt;0&lt;/D&gt;&lt;D xsi:type="xsd:double"&gt;0&lt;/D&gt;&lt;D xsi:type="xsd:double"&gt;-1.7382264&lt;/D&gt;&lt;D xsi:type="xsd:double"&gt;1.2004852&lt;/D&gt;&lt;D xsi:type="xsd:double"&gt;0.41748285&lt;/D&gt;&lt;D xsi:type="xsd:double"&gt;1.644671&lt;/D&gt;&lt;D xsi:type="xsd:double"&gt;0.7871151&lt;/D&gt;&lt;D xsi:type="xsd:double"&gt;0&lt;/D&gt;&lt;D xsi:type="xsd:double"&gt;0&lt;/D&gt;&lt;D xsi:type="xsd:double"&gt;0.018632412&lt;/D&gt;&lt;D xsi:type="xsd:double"&gt;0.25355816&lt;/D&gt;&lt;D xsi:type="xsd:double"&gt;-0.163728&lt;/D&gt;&lt;D xsi:type="xsd:double"&gt;-0.086313486&lt;/D&gt;&lt;D xsi:type="xsd:double"&gt;-0.6026983&lt;/D&gt;&lt;D xsi:type="xsd:double"&gt;0&lt;/D&gt;&lt;D xsi:type="xsd:double"&gt;0&lt;/D&gt;&lt;D xsi:type="xsd:double"&gt;0.4001975&lt;/D&gt;&lt;D xsi:type="xsd:double"&gt;0.70302486&lt;/D&gt;&lt;D xsi:type="xsd:double"&gt;1.1448741&lt;/D&gt;&lt;D xsi:type="xsd:double"&gt;-0.095295906&lt;/D&gt;&lt;D xsi:type="xsd:double"&gt;0.08608103&lt;/D&gt;&lt;D xsi:type="xsd:double"&gt;0&lt;/D&gt;&lt;D xsi:type="xsd:double"&gt;0&lt;/D&gt;&lt;D xsi:type="xsd:double"&gt;0.16686916&lt;/D&gt;&lt;D xsi:type="xsd:double"&gt;0.3791213&lt;/D&gt;&lt;D xsi:type="xsd:double"&gt;-2.62478&lt;/D&gt;&lt;D xsi:type="xsd:double"&gt;2.2343516&lt;/D&gt;&lt;D xsi:type="xsd:double"&gt;-2.0851195&lt;/D&gt;&lt;D xsi:type="xsd:double"&gt;0&lt;/D&gt;&lt;D xsi:type="xsd:double"&gt;0&lt;/D&gt;&lt;D xsi:type="xsd:double"&gt;1.4691472&lt;/D&gt;&lt;D xsi:type="xsd:double"&gt;1.5321136&lt;/D&gt;&lt;D xsi:type="xsd:double"&gt;-0.20340681&lt;/D&gt;&lt;D xsi:type="xsd:double"&gt;1.4813781&lt;/D&gt;&lt;D xsi:type="xsd:double"&gt;0.8828044&lt;/D&gt;&lt;D xsi:type="xsd:double"&gt;0&lt;/D&gt;&lt;D xsi:type="xsd:double"&gt;0&lt;/D&gt;&lt;D xsi:type="xsd:double"&gt;0.33682585&lt;/D&gt;&lt;D xsi:type="xsd:double"&gt;-0.33437014&lt;/D&gt;&lt;D xsi:type="xsd:double"&gt;-0.89402795&lt;/D&gt;&lt;D xsi:type="xsd:double"&gt;0.16150475&lt;/D&gt;&lt;D xsi:type="xsd:double"&gt;0.49397945&lt;/D&gt;&lt;D xsi:type="xsd:double"&gt;0&lt;/D&gt;&lt;D xsi:type="xsd:double"&gt;0&lt;/D&gt;&lt;D xsi:type="xsd:double"&gt;-0.50133467&lt;/D&gt;&lt;D xsi:type="xsd:double"&gt;-0.22720098&lt;/D&gt;&lt;D xsi:type="xsd:double"&gt;0.7094979&lt;/D&gt;&lt;D xsi:type="xsd:double"&gt;-0.40311813&lt;/D&gt;&lt;D xsi:type="xsd:double"&gt;-0.33429265&lt;/D&gt;&lt;D xsi:type="xsd:double"&gt;0&lt;/D&gt;&lt;D xsi:type="xsd:double"&gt;0&lt;/D&gt;&lt;D xsi:type="xsd:double"&gt;-0.3699243&lt;/D&gt;&lt;D xsi:type="xsd:double"&gt;0.13947487&lt;/D&gt;&lt;D xsi:type="xsd:double"&gt;1.2475729&lt;/D&gt;&lt;D xsi:type="xsd:double"&gt;-2.8000236&lt;/D&gt;&lt;D xsi:type="xsd:double"&gt;0.8946538&lt;/D&gt;&lt;D xsi:type="xsd:double"&gt;0&lt;/D&gt;&lt;D xsi:type="xsd:double"&gt;0&lt;/D&gt;&lt;D xsi:type="xsd:double"&gt;2.4240255&lt;/D&gt;&lt;D xsi:type="xsd:double"&gt;-0.7317424&lt;/D&gt;&lt;D xsi:type="xsd:double"&gt;-1.6493797&lt;/D&gt;&lt;D xsi:type="xsd:double"&gt;-0.81434846&lt;/D&gt;&lt;D xsi:type="xsd:double"&gt;1.9211173&lt;/D&gt;&lt;D xsi:type="xsd:double"&gt;0&lt;/D&gt;&lt;D xsi:type="xsd:double"&gt;0&lt;/D&gt;&lt;D xsi:type="xsd:double"&gt;0.14716387&lt;/D&gt;&lt;D xsi:type="xsd:double"&gt;2.04525&lt;/D&gt;&lt;D xsi:type="xsd:double"&gt;0.8474946&lt;/D&gt;&lt;D xsi:type="xsd:double"&gt;0.40400028&lt;/D&gt;&lt;D xsi:type="xsd:double"&gt;-0.06366372&lt;/D&gt;&lt;D xsi:type="xsd:double"&gt;0&lt;/D&gt;&lt;D xsi:type="xsd:double"&gt;0&lt;/D&gt;&lt;D xsi:type="xsd:double"&gt;0.8403778&lt;/D&gt;&lt;D xsi:type="xsd:double"&gt;-0.71935654&lt;/D&gt;&lt;D xsi:type="xsd:double"&gt;0.3942728&lt;/D&gt;&lt;D xsi:type="xsd:double"&gt;-2.0216942&lt;/D&gt;&lt;D xsi:type="xsd:double"&gt;0.432837&lt;/D&gt;&lt;D xsi:type="xsd:double"&gt;0&lt;/D&gt;&lt;D xsi:type="xsd:double"&gt;0&lt;/D&gt;&lt;D xsi:type="xsd:double"&gt;0.5890012&lt;/D&gt;&lt;D xsi:type="xsd:double"&gt;-0.67276955&lt;/D&gt;&lt;D xsi:type="xsd:double"&gt;-0.15165806&lt;/D&gt;&lt;D xsi:type="xsd:double"&gt;0.5182147&lt;/D&gt;&lt;D xsi:type="xsd:double"&gt;1.2617946&lt;/D&gt;&lt;D xsi:type="xsd:double"&gt;0&lt;/D&gt;&lt;D xsi:type="xsd:double"&gt;0&lt;/D&gt;&lt;D xsi:type="xsd:double"&gt;0.14863014&lt;/D&gt;&lt;D xsi:type="xsd:double"&gt;-0.08901358&lt;/D&gt;&lt;D xsi:type="xsd:double"&gt;0.245893&lt;/D&gt;&lt;D xsi:type="xsd:double"&gt;1.0888338&lt;/D&gt;&lt;D xsi:type="xsd:double"&gt;1.1920929E-05&lt;/D&gt;&lt;D xsi:type="xsd:double"&gt;0&lt;/D&gt;&lt;D xsi:type="xsd:double"&gt;0&lt;/D&gt;&lt;D xsi:type="xsd:double"&gt;1.0544181&lt;/D&gt;&lt;D xsi:type="xsd:double"&gt;-0.7636726&lt;/D&gt;&lt;D xsi:type="xsd:double"&gt;-0.19723177&lt;/D&gt;&lt;D xsi:type="xsd:double"&gt;0.5962014&lt;/D&gt;&lt;D xsi:type="xsd:double"&gt;1.0695219&lt;/D&gt;&lt;D xsi:type="xsd:double"&gt;0&lt;/D&gt;&lt;D xsi:type="xsd:double"&gt;0&lt;/D&gt;&lt;D xsi:type="xsd:double"&gt;0.36207438&lt;/D&gt;&lt;D xsi:type="xsd:double"&gt;0.376606&lt;/D&gt;&lt;D xsi:type="xsd:double"&gt;-1.1603057&lt;/D&gt;&lt;D xsi:type="xsd:double"&gt;1.1693001&lt;/D&gt;&lt;D xsi:type="xsd:double"&gt;0.21753311&lt;/D&gt;&lt;D xsi:type="xsd:double"&gt;0&lt;/D&gt;&lt;D xsi:type="xsd:double"&gt;0&lt;/D&gt;&lt;D xsi:type="xsd:double"&gt;-0.41107535&lt;/D&gt;&lt;D xsi:type="xsd:double"&gt;-1.1675179&lt;/D&gt;&lt;D xsi:type="xsd:double"&gt;1.5088677&lt;/D&gt;&lt;D xsi:type="xsd:double"&gt;-1.0196209&lt;/D&gt;&lt;D xsi:type="xsd:double"&gt;1.1249661&lt;/D&gt;&lt;D xsi:type="xsd:double"&gt;0&lt;/D&gt;&lt;D xsi:type="xsd:double"&gt;0&lt;/D&gt;&lt;D xsi:type="xsd:double"&gt;-0.20363331&lt;/D&gt;&lt;D xsi:type="xsd:double"&gt;-0.2820015&lt;/D&gt;&lt;D xsi:type="xsd:double"&gt;0.21436214&lt;/D&gt;&lt;D xsi:type="xsd:double"&gt;0.20778179&lt;/D&gt;&lt;D xsi:type="xsd:double"&gt;-0.28952956&lt;/D&gt;&lt;D xsi:type="xsd:double"&gt;0&lt;/D&gt;&lt;D xsi:type="xsd:double"&gt;0&lt;/D&gt;&lt;D xsi:type="xsd:double"&gt;1.2517452&lt;/D&gt;&lt;D xsi:type="xsd:double"&gt;-0.7230401&lt;/D&gt;&lt;D xsi:type="xsd:double"&gt;0.031280518&lt;/D&gt;&lt;D xsi:type="xsd:double"&gt;1.0544419&lt;/D&gt;&lt;D xsi:type="xsd:double"&gt;0.3563881&lt;/D&gt;&lt;D xsi:type="xsd:double"&gt;0&lt;/D&gt;&lt;D xsi:type="xsd:double"&gt;0&lt;/D&gt;&lt;D xsi:type="xsd:double"&gt;-1.6524494&lt;/D&gt;&lt;D xsi:type="xsd:double"&gt;-0.37640333&lt;/D&gt;&lt;D xsi:type="xsd:double"&gt;-1.6874433&lt;/D&gt;&lt;D xsi:type="xsd:double"&gt;1.628685&lt;/D&gt;&lt;D xsi:type="xsd:double"&gt;1.4681101&lt;/D&gt;&lt;D xsi:type="xsd:double"&gt;0&lt;/D&gt;&lt;D xsi:type="xsd:double"&gt;0&lt;/D&gt;&lt;D xsi:type="xsd:double"&gt;0.29348135&lt;/D&gt;&lt;D xsi:type="xsd:double"&gt;-1.2459457&lt;/D&gt;&lt;D xsi:type="xsd:double"&gt;-0.262177&lt;/D&gt;&lt;D xsi:type="xsd:double"&gt;1.214385&lt;/D&gt;&lt;D xsi:type="xsd:double"&gt;-0.5276263&lt;/D&gt;&lt;D xsi:type="xsd:double"&gt;0&lt;/D&gt;&lt;D xsi:type="xsd:double"&gt;0&lt;/D&gt;&lt;D xsi:type="xsd:double"&gt;1.0373592&lt;/D&gt;&lt;D xsi:type="xsd:double"&gt;-0.6733358&lt;/D&gt;&lt;D xsi:type="xsd:double"&gt;-0.25250912&lt;/D&gt;&lt;D xsi:type="xsd:double"&gt;0.14207363&lt;/D&gt;&lt;D xsi:type="xsd:double"&gt;-0.06305575&lt;/D&gt;&lt;D xsi:type="xsd:double"&gt;0&lt;/D&gt;&lt;D xsi:type="xsd:double"&gt;0&lt;/D&gt;&lt;D xsi:type="xsd:double"&gt;-0.38106441&lt;/D&gt;&lt;D xsi:type="xsd:double"&gt;-0.5467117&lt;/D&gt;&lt;D xsi:type="xsd:double"&gt;0.82741976&lt;/D&gt;&lt;D xsi:type="xsd:double"&gt;-0.3442824&lt;/D&gt;&lt;D xsi:type="xsd:double"&gt;1.1683106&lt;/D&gt;&lt;D xsi:type="xsd:double"&gt;0&lt;/D&gt;&lt;D xsi:type="xsd:double"&gt;0&lt;/D&gt;&lt;D xsi:type="xsd:double"&gt;-0.4102111&lt;/D&gt;&lt;D xsi:type="xsd:double"&gt;0.13815165&lt;/D&gt;&lt;D xsi:type="xsd:double"&gt;-0.037169456&lt;/D&gt;&lt;D xsi:type="xsd:double"&gt;0.49635172&lt;/D&gt;&lt;D xsi:type="xsd:double"&gt;-0.29255748&lt;/D&gt;&lt;D xsi:type="xsd:double"&gt;0&lt;/D&gt;&lt;D xsi:type="xsd:double"&gt;0&lt;/D&gt;&lt;D xsi:type="xsd:double"&gt;0.769794&lt;/D&gt;&lt;D xsi:type="xsd:double"&gt;-0.16554594&lt;/D&gt;&lt;D xsi:type="xsd:double"&gt;-0.5360842&lt;/D&gt;&lt;D xsi:type="xsd:double"&gt;1.1434436&lt;/D&gt;&lt;D xsi:type="xsd:double"&gt;-1.1744916&lt;/D&gt;&lt;D xsi:type="xsd:double"&gt;0&lt;/D&gt;&lt;D xsi:type="xsd:double"&gt;0&lt;/D&gt;&lt;D xsi:type="xsd:double"&gt;1.6465902&lt;/D&gt;&lt;D xsi:type="xsd:double"&gt;0.28654337&lt;/D&gt;&lt;D xsi:type="xsd:double"&gt;0.37801266&lt;/D&gt;&lt;D xsi:type="xsd:double"&gt;0.348413&lt;/D&gt;&lt;D xsi:type="xsd:double"&gt;-0.27706623&lt;/D&gt;&lt;D xsi:type="xsd:double"&gt;0&lt;/D&gt;&lt;D xsi:type="xsd:double"&gt;0&lt;/D&gt;&lt;D xsi:type="xsd:double"&gt;0.42817593&lt;/D&gt;&lt;D xsi:type="xsd:double"&gt;-0.096678734&lt;/D&gt;&lt;D xsi:type="xsd:double"&gt;-0.12866855&lt;/D&gt;&lt;D xsi:type="xsd:double"&gt;1.169765&lt;/D&gt;&lt;D xsi:type="xsd:double"&gt;0.9422183&lt;/D&gt;&lt;D xsi:type="xsd:double"&gt;0&lt;/D&gt;&lt;D xsi:type="xsd:double"&gt;0&lt;/D&gt;&lt;D xsi:type="xsd:double"&gt;-0.29073954&lt;/D&gt;&lt;D xsi:type="xsd:double"&gt;-0.35853982&lt;/D&gt;&lt;D xsi:type="xsd:double"&gt;1.1039972&lt;/D&gt;&lt;D xsi:type="xsd:double"&gt;-0.22659302&lt;/D&gt;&lt;D xsi:type="xsd:double"&gt;1.4294147&lt;/D&gt;&lt;D xsi:type="xsd:double"&gt;0&lt;/D&gt;&lt;D xsi:type="xsd:double"&gt;0&lt;/D&gt;&lt;D xsi:type="xsd:double"&gt;0.1791358&lt;/D&gt;&lt;D xsi:type="xsd:double"&gt;-0.47991276&lt;/D&gt;&lt;D xsi:type="xsd:double"&gt;0.42027235&lt;/D&gt;&lt;D xsi:type="xsd:double"&gt;-0.95330477&lt;/D&gt;&lt;D xsi:type="xsd:double"&gt;-0.9581983&lt;/D&gt;&lt;D xsi:type="xsd:double"&gt;0&lt;/D&gt;&lt;D xsi:type="xsd:double"&gt;0&lt;/D&gt;&lt;D xsi:type="xsd:double"&gt;-0.763458&lt;/D&gt;&lt;D xsi:type="xsd:double"&gt;1.6672492&lt;/D&gt;&lt;D xsi:type="xsd:double"&gt;1.1207461&lt;/D&gt;&lt;D xsi:type="xsd:double"&gt;-0.12928247&lt;/D&gt;&lt;D xsi:type="xsd:double"&gt;1.1034727&lt;/D&gt;&lt;D xsi:type="xsd:double"&gt;0&lt;/D&gt;&lt;D xsi:type="xsd:double"&gt;0&lt;/D&gt;&lt;D xsi:type="xsd:double"&gt;0.6026149&lt;/D&gt;&lt;D xsi:type="xsd:double"&gt;-0.86945295&lt;/D&gt;&lt;D xsi:type="xsd:double"&gt;0.34140348&lt;/D&gt;&lt;D xsi:type="xsd:double"&gt;-0.2897501&lt;/D&gt;&lt;D xsi:type="xsd:double"&gt;-0.15578866&lt;/D&gt;&lt;D xsi:type="xsd:double"&gt;0&lt;/D&gt;&lt;D xsi:type="xsd:double"&gt;0&lt;/D&gt;&lt;D xsi:type="xsd:double"&gt;-0.13605952&lt;/D&gt;&lt;D xsi:type="xsd:double"&gt;0.5639434&lt;/D&gt;&lt;D xsi:type="xsd:double"&gt;-0.8948684&lt;/D&gt;&lt;D xsi:type="xsd:double"&gt;0.6464839&lt;/D&gt;&lt;D xsi:type="xsd:double"&gt;0.0295043&lt;/D&gt;&lt;D xsi:type="xsd:double"&gt;0&lt;/D&gt;&lt;D xsi:type="xsd:double"&gt;0&lt;/D&gt;&lt;D xsi:type="xsd:double"&gt;0.097978115&lt;/D&gt;&lt;D xsi:type="xsd:double"&gt;0.6056547&lt;/D&gt;&lt;D xsi:type="xsd:double"&gt;0.83266497&lt;/D&gt;&lt;D xsi:type="xsd:double"&gt;0.7116556&lt;/D&gt;&lt;D xsi:type="xsd:double"&gt;0.85924864&lt;/D&gt;&lt;D xsi:type="xsd:double"&gt;0&lt;/D&gt;&lt;D xsi:type="xsd:double"&gt;0&lt;/D&gt;&lt;D xsi:type="xsd:double"&gt;0.23546219&lt;/D&gt;&lt;D xsi:type="xsd:double"&gt;-0.043678284&lt;/D&gt;&lt;D xsi:type="xsd:double"&gt;-1.7377615&lt;/D&gt;&lt;D xsi:type="xsd:double"&gt;0.8104682&lt;/D&gt;&lt;D xsi:type="xsd:double"&gt;1.0913491&lt;/D&gt;&lt;D xsi:type="xsd:double"&gt;0&lt;/D&gt;&lt;D xsi:type="xsd:double"&gt;0&lt;/D&gt;&lt;D xsi:type="xsd:double"&gt;0.3708601&lt;/D&gt;&lt;D xsi:type="xsd:double"&gt;-0.5239248&lt;/D&gt;&lt;D xsi:type="xsd:double"&gt;0.40755272&lt;/D&gt;&lt;D xsi:type="xsd:double"&gt;-0.3860712&lt;/D&gt;&lt;D xsi:type="xsd:double"&gt;0.7820368&lt;/D&gt;&lt;D xsi:type="xsd:double"&gt;0&lt;/D&gt;&lt;D xsi:type="xsd:double"&gt;0&lt;/D&gt;&lt;D xsi:type="xsd:double"&gt;0.24216175&lt;/D&gt;&lt;D xsi:type="xsd:double"&gt;-0.781405&lt;/D&gt;&lt;D xsi:type="xsd:double"&gt;-0.14532804&lt;/D&gt;&lt;D xsi:type="xsd:double"&gt;0.68041086&lt;/D&gt;&lt;D xsi:type="xsd:double"&gt;-0.40732026&lt;/D&gt;&lt;D xsi:type="xsd:double"&gt;0&lt;/D&gt;&lt;D xsi:type="xsd:double"&gt;0&lt;/D&gt;&lt;D xsi:type="xsd:double"&gt;-0.047540665&lt;/D&gt;&lt;D xsi:type="xsd:double"&gt;-0.24122596&lt;/D&gt;&lt;D xsi:type="xsd:double"&gt;0.6329894&lt;/D&gt;&lt;D xsi:type="xsd:double"&gt;-0.18903017&lt;/D&gt;&lt;D xsi:type="xsd:double"&gt;-0.8096695&lt;/D&gt;&lt;D xsi:type="xsd:double"&gt;0&lt;/D&gt;&lt;D xsi:type="xsd:double"&gt;0&lt;/D&gt;&lt;D xsi:type="xsd:double"&gt;0.8433342&lt;/D&gt;&lt;D xsi:type="xsd:double"&gt;-0.9709954&lt;/D&gt;&lt;D xsi:type="xsd:double"&gt;0.8051276&lt;/D&gt;&lt;D xsi:type="xsd:double"&gt;-0.047636032&lt;/D&gt;&lt;D xsi:type="xsd:double"&gt;-0.70477724&lt;/D&gt;&lt;D xsi:type="xsd:double"&gt;0&lt;/D&gt;&lt;D xsi:type="xsd:double"&gt;0&lt;/D&gt;&lt;D xsi:type="xsd:double"&gt;-1.6674161&lt;/D&gt;&lt;D xsi:type="xsd:double"&gt;-0.09446144&lt;/D&gt;&lt;D xsi:type="xsd:double"&gt;0.9754777&lt;/D&gt;&lt;D xsi:type="xsd:double"&gt;1.2666941&lt;/D&gt;&lt;D xsi:type="xsd:double"&gt;0.2499342&lt;/D&gt;&lt;D xsi:type="xsd:double"&gt;0&lt;/D&gt;&lt;D xsi:type="xsd:double"&gt;0&lt;/D&gt;&lt;D xsi:type="xsd:double"&gt;-0.26067495&lt;/D&gt;&lt;D xsi:type="xsd:double"&gt;-1.3907373&lt;/D&gt;&lt;D xsi:type="xsd:double"&gt;-0.04312992&lt;/D&gt;&lt;D xsi:type="xsd:double"&gt;-1.0425329&lt;/D&gt;&lt;D xsi:type="xsd:double"&gt;1.5943766&lt;/D&gt;&lt;D xsi:type="xsd:double"&gt;0&lt;/D&gt;&lt;D xsi:type="xsd:double"&gt;0&lt;/D&gt;&lt;D xsi:type="xsd:double"&gt;-1.2896061&lt;/D&gt;&lt;D xsi:type="xsd:double"&gt;1.0319948&lt;/D&gt;&lt;D xsi:type="xsd:double"&gt;0.719738&lt;/D&gt;&lt;D xsi:type="xsd:double"&gt;0.7207513&lt;/D&gt;&lt;D xsi:type="xsd:double"&gt;0.1613617&lt;/D&gt;&lt;D xsi:type="xsd:double"&gt;0&lt;/D&gt;&lt;D xsi:type="xsd:double"&gt;0&lt;/D&gt;&lt;D xsi:type="xsd:double"&gt;-0.72396994&lt;/D&gt;&lt;D xsi:type="xsd:double"&gt;0.10037422&lt;/D&gt;&lt;D xsi:type="xsd:double"&gt;-0.025343895&lt;/D&gt;&lt;D xsi:type="xsd:double"&gt;1.056242&lt;/D&gt;&lt;D xsi:type="xsd:double"&gt;0.3837824&lt;/D&gt;&lt;D xsi:type="xsd:double"&gt;0&lt;/D&gt;&lt;D xsi:type="xsd:double"&gt;0&lt;/D&gt;&lt;D xsi:type="xsd:double"&gt;0.7328987&lt;/D&gt;&lt;D xsi:type="xsd:double"&gt;0.016260147&lt;/D&gt;&lt;D xsi:type="xsd:double"&gt;0.018000603&lt;/D&gt;&lt;D xsi:type="xsd:double"&gt;0.5212426&lt;/D&gt;&lt;D xsi:type="xsd:double"&gt;-0.12483001&lt;/D&gt;&lt;D xsi:type="xsd:double"&gt;0&lt;/D&gt;&lt;D xsi:type="xsd:double"&gt;0&lt;/D&gt;&lt;D xsi:type="xsd:double"&gt;-0.20255446&lt;/D&gt;&lt;D xsi:type="xsd:double"&gt;0.021469593&lt;/D&gt;&lt;D xsi:type="xsd:double"&gt;-0.18722415&lt;/D&gt;&lt;D xsi:type="xsd:double"&gt;0.88295937&lt;/D&gt;&lt;D xsi:type="xsd:double"&gt;0.10868311&lt;/D&gt;&lt;D xsi:type="xsd:double"&gt;0&lt;/D&gt;&lt;D xsi:type="xsd:double"&gt;0&lt;/D&gt;&lt;D xsi:type="xsd:double"&gt;0.84923506&lt;/D&gt;&lt;D xsi:type="xsd:double"&gt;0.23789406&lt;/D&gt;&lt;D xsi:type="xsd:double"&gt;1.2144327&lt;/D&gt;&lt;D xsi:type="xsd:double"&gt;0.56477785&lt;/D&gt;&lt;D xsi:type="xsd:double"&gt;0.55909157&lt;/D&gt;&lt;D xsi:type="xsd:double"&gt;0&lt;/D&gt;&lt;D xsi:type="xsd:double"&gt;0&lt;/D&gt;&lt;D xsi:type="xsd:double"&gt;-0.09196401&lt;/D&gt;&lt;D xsi:type="xsd:double"&gt;-0.8275986&lt;/D&gt;&lt;D xsi:type="xsd:double"&gt;-0.48427582&lt;/D&gt;&lt;D xsi:type="xsd:double"&gt;0.028121471&lt;/D&gt;&lt;D xsi:type="xsd:double"&gt;0.6523013&lt;/D&gt;&lt;D xsi:type="xsd:double"&gt;0&lt;/D&gt;&lt;D xsi:type="xsd:double"&gt;0&lt;/D&gt;&lt;D xsi:type="xsd:double"&gt;-0.0844717&lt;/D&gt;&lt;D xsi:type="xsd:double"&gt;0.53635836&lt;/D&gt;&lt;D xsi:type="xsd:double"&gt;-0.02733469&lt;/D&gt;&lt;D xsi:type="xsd:double"&gt;0.1826644&lt;/D&gt;&lt;D xsi:type="xsd:double"&gt;0.21854639&lt;/D&gt;&lt;D xsi:type="xsd:double"&gt;0&lt;/D&gt;&lt;D xsi:type="xsd:double"&gt;0&lt;/D&gt;&lt;D xsi:type="xsd:double"&gt;-0.30254722&lt;/D&gt;&lt;D xsi:type="xsd:double"&gt;0.5254984&lt;/D&gt;&lt;D xsi:type="xsd:double"&gt;-0.011134148&lt;/D&gt;&lt;D xsi:type="xsd:double"&gt;0.3160715&lt;/D&gt;&lt;D xsi:type="xsd:double"&gt;-1.9797683&lt;/D&gt;&lt;D xsi:type="xsd:double"&gt;0&lt;/D&gt;&lt;D xsi:type="xsd:double"&gt;0&lt;/D&gt;&lt;D xsi:type="xsd:double"&gt;1.2012124&lt;/D&gt;&lt;D xsi:type="xsd:double"&gt;-2.3608387&lt;/D&gt;&lt;D xsi:type="xsd:double"&gt;-1.8224895&lt;/D&gt;&lt;D xsi:type="xsd:double"&gt;1.2346148&lt;/D&gt;&lt;D xsi:type="xsd:double"&gt;-0.5118489&lt;/D&gt;&lt;D xsi:type="xsd:double"&gt;0&lt;/D&gt;&lt;D xsi:type="xsd:double"&gt;0&lt;/D&gt;&lt;D xsi:type="xsd:double"&gt;1.4372587&lt;/D&gt;&lt;D xsi:type="xsd:double"&gt;1.7535925&lt;/D&gt;&lt;D xsi:type="xsd:double"&gt;-0.045472383&lt;/D&gt;&lt;D xsi:type="xsd:double"&gt;-0.79764724&lt;/D&gt;&lt;D xsi:type="xsd:double"&gt;1.5473366&lt;/D&gt;&lt;D xsi:type="xsd:double"&gt;0&lt;/D&gt;&lt;D xsi:type="xsd:double"&gt;0&lt;/D&gt;&lt;D xsi:type="xs</t>
        </r>
      </text>
    </comment>
    <comment ref="A68" authorId="0" shapeId="0">
      <text>
        <r>
          <rPr>
            <b/>
            <sz val="9"/>
            <color indexed="81"/>
            <rFont val="Tahoma"/>
            <family val="2"/>
          </rPr>
          <t>d:double"&gt;-0.95295906&lt;/D&gt;&lt;D xsi:type="xsd:double"&gt;-0.51555634&lt;/D&gt;&lt;D xsi:type="xsd:double"&gt;1.8029451&lt;/D&gt;&lt;D xsi:type="xsd:double"&gt;-1.0072708&lt;/D&gt;&lt;D xsi:type="xsd:double"&gt;-1.3105392&lt;/D&gt;&lt;D xsi:type="xsd:double"&gt;0&lt;/D&gt;&lt;D xsi:type="xsd:double"&gt;0&lt;/D&gt;&lt;D xsi:type="xsd:double"&gt;-0.24232268&lt;/D&gt;&lt;D xsi:type="xsd:double"&gt;1.9596696&lt;/D&gt;&lt;D xsi:type="xsd:double"&gt;0.9194255&lt;/D&gt;&lt;D xsi:type="xsd:double"&gt;0.28454065&lt;/D&gt;&lt;D xsi:type="xsd:double"&gt;-0.113636255&lt;/D&gt;&lt;D xsi:type="xsd:double"&gt;0&lt;/D&gt;&lt;D xsi:type="xsd:double"&gt;0&lt;/D&gt;&lt;D xsi:type="xsd:double"&gt;1.4365792&lt;/D&gt;&lt;D xsi:type="xsd:double"&gt;0.019311905&lt;/D&gt;&lt;D xsi:type="xsd:double"&gt;-0.00693202&lt;/D&gt;&lt;D xsi:type="xsd:double"&gt;-0.0831306&lt;/D&gt;&lt;D xsi:type="xsd:double"&gt;-0.25202036&lt;/D&gt;&lt;D xsi:type="xsd:double"&gt;0&lt;/D&gt;&lt;D xsi:type="xsd:double"&gt;0&lt;/D&gt;&lt;D xsi:type="xsd:double"&gt;0.8370638&lt;/D&gt;&lt;D xsi:type="xsd:double"&gt;0.15103817&lt;/D&gt;&lt;D xsi:type="xsd:double"&gt;-1.6861022&lt;/D&gt;&lt;D xsi:type="xsd:double"&gt;0.25247335&lt;/D&gt;&lt;D xsi:type="xsd:double"&gt;-0.35389066&lt;/D&gt;&lt;D xsi:type="xsd:double"&gt;0&lt;/D&gt;&lt;D xsi:type="xsd:double"&gt;0&lt;/D&gt;&lt;D xsi:type="xsd:double"&gt;-0.31977892&lt;/D&gt;&lt;D xsi:type="xsd:double"&gt;0.53634644&lt;/D&gt;&lt;D xsi:type="xsd:double"&gt;-0.077944994&lt;/D&gt;&lt;D xsi:type="xsd:double"&gt;-1.6180873&lt;/D&gt;&lt;D xsi:type="xsd:double"&gt;0.019836426&lt;/D&gt;&lt;D xsi:type="xsd:double"&gt;0&lt;/D&gt;&lt;D xsi:type="xsd:double"&gt;0&lt;/D&gt;&lt;D xsi:type="xsd:double"&gt;0.44214725&lt;/D&gt;&lt;D xsi:type="xsd:double"&gt;-1.9686341&lt;/D&gt;&lt;D xsi:type="xsd:double"&gt;-0.9136379&lt;/D&gt;&lt;D xsi:type="xsd:double"&gt;-1.0570168&lt;/D&gt;&lt;D xsi:type="xsd:double"&gt;-1.8191755&lt;/D&gt;&lt;D xsi:type="xsd:double"&gt;0&lt;/D&gt;&lt;D xsi:type="xsd:double"&gt;0&lt;/D&gt;&lt;D xsi:type="xsd:double"&gt;0.5886674&lt;/D&gt;&lt;D xsi:type="xsd:double"&gt;-1.0061741&lt;/D&gt;&lt;D xsi:type="xsd:double"&gt;-0.32161474&lt;/D&gt;&lt;D xsi:type="xsd:double"&gt;-0.082582235&lt;/D&gt;&lt;D xsi:type="xsd:double"&gt;2.7178645&lt;/D&gt;&lt;D xsi:type="xsd:double"&gt;0&lt;/D&gt;&lt;D xsi:type="xsd:double"&gt;0&lt;/D&gt;&lt;D xsi:type="xsd:double"&gt;1.8011093&lt;/D&gt;&lt;D xsi:type="xsd:double"&gt;0.6756902&lt;/D&gt;&lt;D xsi:type="xsd:double"&gt;0.97141266&lt;/D&gt;&lt;D xsi:type="xsd:double"&gt;-2.2735536&lt;/D&gt;&lt;D xsi:type="xsd:double"&gt;-0.316751&lt;/D&gt;&lt;D xsi:type="xsd:double"&gt;0&lt;/D&gt;&lt;D xsi:type="xsd:double"&gt;0&lt;/D&gt;&lt;D xsi:type="xsd:double"&gt;-0.016981363&lt;/D&gt;&lt;D xsi:type="xsd:double"&gt;0.5792618&lt;/D&gt;&lt;D xsi:type="xsd:double"&gt;1.3577223&lt;/D&gt;&lt;D xsi:type="xsd:double"&gt;-1.7965674&lt;/D&gt;&lt;D xsi:type="xsd:double"&gt;-1.8039107&lt;/D&gt;&lt;D xsi:type="xsd:double"&gt;0&lt;/D&gt;&lt;D xsi:type="xsd:double"&gt;0&lt;/D&gt;&lt;D xsi:type="xsd:double"&gt;-0.94649196&lt;/D&gt;&lt;D xsi:type="xsd:double"&gt;2.3591518&lt;/D&gt;&lt;D xsi:type="xsd:double"&gt;-0.07981658&lt;/D&gt;&lt;D xsi:type="xsd:double"&gt;-2.1688282&lt;/D&gt;&lt;D xsi:type="xsd:double"&gt;-0.7553935&lt;/D&gt;&lt;D xsi:type="xsd:double"&gt;0&lt;/D&gt;&lt;D xsi:type="xsd:double"&gt;0&lt;/D&gt;&lt;D xsi:type="xsd:double"&gt;-0.32194257&lt;/D&gt;&lt;D xsi:type="xsd:double"&gt;-1.0109186&lt;/D&gt;&lt;D xsi:type="xsd:double"&gt;-1.6997457&lt;/D&gt;&lt;D xsi:type="xsd:double"&gt;2.2574902&lt;/D&gt;&lt;D xsi:type="xsd:double"&gt;2.1384&lt;/D&gt;&lt;D xsi:type="xsd:double"&gt;0&lt;/D&gt;&lt;D xsi:type="xsd:double"&gt;0&lt;/D&gt;&lt;D xsi:type="xsd:double"&gt;-0.20189285&lt;/D&gt;&lt;D xsi:type="xsd:double"&gt;-1.5230298&lt;/D&gt;&lt;D xsi:type="xsd:double"&gt;2.161491&lt;/D&gt;&lt;D xsi:type="xsd:double"&gt;-0.6174743&lt;/D&gt;&lt;D xsi:type="xsd:double"&gt;-0.02617836&lt;/D&gt;&lt;D xsi:type="xsd:double"&gt;0&lt;/D&gt;&lt;D xsi:type="xsd:double"&gt;0&lt;/D&gt;&lt;D xsi:type="xsd:double"&gt;-1.9248426&lt;/D&gt;&lt;D xsi:type="xsd:double"&gt;0.05464554&lt;/D&gt;&lt;D xsi:type="xsd:double"&gt;2.6810765&lt;/D&gt;&lt;D xsi:type="xsd:double"&gt;-1.1637032&lt;/D&gt;&lt;D xsi:type="xsd:double"&gt;-0.97409487&lt;/D&gt;&lt;D xsi:type="xsd:double"&gt;0&lt;/D&gt;&lt;D xsi:type="xsd:double"&gt;0&lt;/D&gt;&lt;D xsi:type="xsd:double"&gt;0.099134445&lt;/D&gt;&lt;D xsi:type="xsd:double"&gt;2.2442937&lt;/D&gt;&lt;D xsi:type="xsd:double"&gt;1.6170144&lt;/D&gt;&lt;D xsi:type="xsd:double"&gt;-0.49037933&lt;/D&gt;&lt;D xsi:type="xsd:double"&gt;0.52992105&lt;/D&gt;&lt;D xsi:type="xsd:double"&gt;0&lt;/D&gt;&lt;D xsi:type="xsd:double"&gt;0&lt;/D&gt;&lt;D xsi:type="xsd:double"&gt;0.6951809&lt;/D&gt;&lt;D xsi:type="xsd:double"&gt;1.3323307&lt;/D&gt;&lt;D xsi:type="xsd:double"&gt;-1.648426&lt;/D&gt;&lt;D xsi:type="xsd:double"&gt;1.9255996&lt;/D&gt;&lt;D xsi:type="xsd:double"&gt;0.4883647&lt;/D&gt;&lt;D xsi:type="xsd:double"&gt;0&lt;/D&gt;&lt;D xsi:type="xsd:double"&gt;0&lt;/D&gt;&lt;D xsi:type="xsd:double"&gt;1.4260888&lt;/D&gt;&lt;D xsi:type="xsd:double"&gt;0.61023235&lt;/D&gt;&lt;D xsi:type="xsd:double"&gt;-1.452589&lt;/D&gt;&lt;D xsi:type="xsd:double"&gt;-1.3356268&lt;/D&gt;&lt;D xsi:type="xsd:double"&gt;0.56471825&lt;/D&gt;&lt;D xsi:type="xsd:double"&gt;0&lt;/D&gt;&lt;D xsi:type="xsd:double"&gt;0&lt;/D&gt;&lt;D xsi:type="xsd:double"&gt;0.7778406&lt;/D&gt;&lt;D xsi:type="xsd:double"&gt;-1.401329&lt;/D&gt;&lt;D xsi:type="xsd:double"&gt;-0.5469024&lt;/D&gt;&lt;D xsi:type="xsd:double"&gt;0.61113834&lt;/D&gt;&lt;D xsi:type="xsd:double"&gt;0.1741767&lt;/D&gt;&lt;D xsi:type="xsd:double"&gt;0&lt;/D&gt;&lt;D xsi:type="xsd:double"&gt;0&lt;/D&gt;&lt;D xsi:type="xsd:double"&gt;-1.0633528&lt;/D&gt;&lt;D xsi:type="xsd:double"&gt;-0.11601448&lt;/D&gt;&lt;D xsi:type="xsd:double"&gt;0.46219826&lt;/D&gt;&lt;D xsi:type="xsd:double"&gt;-1.5025496&lt;/D&gt;&lt;D xsi:type="xsd:double"&gt;2.3841858E-05&lt;/D&gt;&lt;D xsi:type="xsd:double"&gt;0&lt;/D&gt;&lt;D xsi:type="xsd:double"&gt;0&lt;/D&gt;&lt;D xsi:type="xsd:double"&gt;0.8375287&lt;/D&gt;&lt;D xsi:type="xsd:double"&gt;1.8077254&lt;/D&gt;&lt;D xsi:type="xsd:double"&gt;-0.13879538&lt;/D&gt;&lt;D xsi:type="xsd:double"&gt;-1.2761891&lt;/D&gt;&lt;D xsi:type="xsd:double"&gt;-2.708584&lt;/D&gt;&lt;D xsi:type="xsd:double"&gt;0&lt;/D&gt;&lt;D xsi:type="xsd:double"&gt;0&lt;/D&gt;&lt;D xsi:type="xsd:double"&gt;1.4482379&lt;/D&gt;&lt;D xsi:type="xsd:double"&gt;-2.822274&lt;/D&gt;&lt;D xsi:type="xsd:double"&gt;1.459682&lt;/D&gt;&lt;D xsi:type="xsd:double"&gt;3.0808926&lt;/D&gt;&lt;D xsi:type="xsd:double"&gt;-4.936838&lt;/D&gt;&lt;D xsi:type="xsd:double"&gt;0&lt;/D&gt;&lt;D xsi:type="xsd:double"&gt;0&lt;/D&gt;&lt;D xsi:type="xsd:double"&gt;1.342845&lt;/D&gt;&lt;D xsi:type="xsd:double"&gt;0.6569028&lt;/D&gt;&lt;D xsi:type="xsd:double"&gt;2.9233694&lt;/D&gt;&lt;D xsi:type="xsd:double"&gt;-3.5542786&lt;/D&gt;&lt;D xsi:type="xsd:double"&gt;-0.08662939&lt;/D&gt;&lt;D xsi:type="xsd:double"&gt;0&lt;/D&gt;&lt;D xsi:type="xsd:double"&gt;0&lt;/D&gt;&lt;D xsi:type="xsd:double"&gt;-3.099054&lt;/D&gt;&lt;D xsi:type="xsd:double"&gt;0.4159212&lt;/D&gt;&lt;D xsi:type="xsd:double"&gt;-1.6849875&lt;/D&gt;&lt;D xsi:type="xsd:double"&gt;0.94532967&lt;/D&gt;&lt;D xsi:type="xsd:double"&gt;2.041173&lt;/D&gt;&lt;D xsi:type="xsd:double"&gt;0&lt;/D&gt;&lt;D xsi:type="xsd:double"&gt;0&lt;/D&gt;&lt;D xsi:type="xsd:double"&gt;-0.40187836&lt;/D&gt;&lt;D xsi:type="xsd:double"&gt;1.3378501&lt;/D&gt;&lt;D xsi:type="xsd:double"&gt;-4.68213&lt;/D&gt;&lt;D xsi:type="xsd:double"&gt;0.27034283&lt;/D&gt;&lt;D xsi:type="xsd:double"&gt;-0.7118821&lt;/D&gt;&lt;D xsi:type="xsd:double"&gt;0&lt;/D&gt;&lt;D xsi:type="xsd:double"&gt;0&lt;/D&gt;&lt;D xsi:type="xsd:double"&gt;1.5336156&lt;/D&gt;&lt;D xsi:type="xsd:double"&gt;-0.5984962&lt;/D&gt;&lt;D xsi:type="xsd:double"&gt;0.77990294&lt;/D&gt;&lt;D xsi:type="xsd:double"&gt;2.179587&lt;/D&gt;&lt;D xsi:type="xsd:double"&gt;1.5856266&lt;/D&gt;&lt;D xsi:type="xsd:double"&gt;0&lt;/D&gt;&lt;D xsi:type="xsd:double"&gt;0&lt;/D&gt;&lt;D xsi:type="xsd:double"&gt;-1.4009953&lt;/D&gt;&lt;D xsi:type="xsd:double"&gt;-0.6775141&lt;/D&gt;&lt;D xsi:type="xsd:double"&gt;-0.8088529&lt;/D&gt;&lt;D xsi:type="xsd:double"&gt;3.131616&lt;/D&gt;&lt;D xsi:type="xsd:double"&gt;-2.3717105&lt;/D&gt;&lt;D xsi:type="xsd:double"&gt;0&lt;/D&gt;&lt;D xsi:type="xsd:double"&gt;0&lt;/D&gt;&lt;D xsi:type="xsd:double"&gt;0.30447245&lt;/D&gt;&lt;D xsi:type="xsd:double"&gt;2.165556&lt;/D&gt;&lt;D xsi:type="xsd:double"&gt;-1.3860822&lt;/D&gt;&lt;D xsi:type="xsd:double"&gt;-2.1447182&lt;/D&gt;&lt;D xsi:type="xsd:double"&gt;-1.9724786&lt;/D&gt;&lt;D xsi:type="xsd:double"&gt;0&lt;/D&gt;&lt;D xsi:type="xsd:double"&gt;0&lt;/D&gt;&lt;D xsi:type="xsd:double"&gt;-2.644354&lt;/D&gt;&lt;D xsi:type="xsd:double"&gt;-0.12276769&lt;/D&gt;&lt;D xsi:type="xsd:double"&gt;1.7489076&lt;/D&gt;&lt;D xsi:type="xsd:double"&gt;-3.646779&lt;/D&gt;&lt;D xsi:type="xsd:double"&gt;0.3198266&lt;/D&gt;&lt;D xsi:type="xsd:double"&gt;0&lt;/D&gt;&lt;D xsi:type="xsd:double"&gt;0&lt;/D&gt;&lt;D xsi:type="xsd:double"&gt;0.39618015&lt;/D&gt;&lt;D xsi:type="xsd:double"&gt;2.6085854&lt;/D&gt;&lt;D xsi:type="xsd:double"&gt;0.123500824&lt;/D&gt;&lt;D xsi:type="xsd:double"&gt;1.3110161&lt;/D&gt;&lt;D xsi:type="xsd:double"&gt;2.8980017&lt;/D&gt;&lt;D xsi:type="xsd:double"&gt;0&lt;/D&gt;&lt;D xsi:type="xsd:double"&gt;0&lt;/D&gt;&lt;D xsi:type="xsd:double"&gt;-1.2759328&lt;/D&gt;&lt;D xsi:type="xsd:double"&gt;-2.2755086&lt;/D&gt;&lt;D xsi:type="xsd:double"&gt;1.1407852&lt;/D&gt;&lt;D xsi:type="xsd:double"&gt;-0.8735001&lt;/D&gt;&lt;D xsi:type="xsd:double"&gt;0.97591877&lt;/D&gt;&lt;D xsi:type="xsd:double"&gt;0&lt;/D&gt;&lt;D xsi:type="xsd:double"&gt;0&lt;/D&gt;&lt;D xsi:type="xsd:double"&gt;-0.038540363&lt;/D&gt;&lt;D xsi:type="xsd:double"&gt;0.45154095&lt;/D&gt;&lt;D xsi:type="xsd:double"&gt;0.81231594&lt;/D&gt;&lt;D xsi:type="xsd:double"&gt;0.98104477&lt;/D&gt;&lt;D xsi:type="xsd:double"&gt;-0.032293797&lt;/D&gt;&lt;D xsi:type="xsd:double"&gt;0&lt;/D&gt;&lt;D xsi:type="xsd:double"&gt;0&lt;/D&gt;&lt;D xsi:type="xsd:double"&gt;-0.87628365&lt;/D&gt;&lt;D xsi:type="xsd:double"&gt;-0.26158094&lt;/D&gt;&lt;D xsi:type="xsd:double"&gt;-0.92318654&lt;/D&gt;&lt;D xsi:type="xsd:double"&gt;0.15791655&lt;/D&gt;&lt;D xsi:type="xsd:double"&gt;3.0017734&lt;/D&gt;&lt;D xsi:type="xsd:double"&gt;0&lt;/D&gt;&lt;D xsi:type="xsd:double"&gt;0&lt;/D&gt;&lt;D xsi:type="xsd:double"&gt;-1.4837921&lt;/D&gt;&lt;D xsi:type="xsd:double"&gt;2.397859&lt;/D&gt;&lt;D xsi:type="xsd:double"&gt;0.59518814&lt;/D&gt;&lt;D xsi:type="xsd:double"&gt;0.6220579&lt;/D&gt;&lt;D xsi:type="xsd:double"&gt;-0.5338788&lt;/D&gt;&lt;D xsi:type="xsd:double"&gt;0&lt;/D&gt;&lt;D xsi:type="xsd:double"&gt;0&lt;/D&gt;&lt;D xsi:type="xsd:double"&gt;0.17869473&lt;/D&gt;&lt;D xsi:type="xsd:double"&gt;-1.634419&lt;/D&gt;&lt;D xsi:type="xsd:double"&gt;3.0359983&lt;/D&gt;&lt;D xsi:type="xsd:double"&gt;0.19797087&lt;/D&gt;&lt;D xsi:type="xsd:double"&gt;1.418829&lt;/D&gt;&lt;D xsi:type="xsd:double"&gt;0&lt;/D&gt;&lt;D xsi:type="xsd:double"&gt;0&lt;/D&gt;&lt;D xsi:type="xsd:double"&gt;0.07995367&lt;/D&gt;&lt;D xsi:type="xsd:double"&gt;-0.6102085&lt;/D&gt;&lt;D xsi:type="xsd:double"&gt;2.0057917&lt;/D&gt;&lt;D xsi:type="xsd:double"&gt;-0.082820654&lt;/D&gt;&lt;D xsi:type="xsd:double"&gt;-1.0605633&lt;/D&gt;&lt;D xsi:type="xsd:double"&gt;0&lt;/D&gt;&lt;D xsi:type="xsd:double"&gt;0&lt;/D&gt;&lt;D xsi:type="xsd:double"&gt;0.5070329&lt;/D&gt;&lt;D xsi:type="xsd:double"&gt;-0.545758&lt;/D&gt;&lt;D xsi:type="xsd:double"&gt;2.5660753&lt;/D&gt;&lt;D xsi:type="xsd:double"&gt;-0.5684793&lt;/D&gt;&lt;D xsi:type="xsd:double"&gt;1.6460776&lt;/D&gt;&lt;D xsi:type="xsd:double"&gt;0&lt;/D&gt;&lt;D xsi:type="xsd:double"&gt;0&lt;/D&gt;&lt;D xsi:type="xsd:double"&gt;0.41207075&lt;/D&gt;&lt;D xsi:type="xsd:double"&gt;0.63437223&lt;/D&gt;&lt;D xsi:type="xsd:double"&gt;-0.53902864&lt;/D&gt;&lt;D xsi:type="xsd:double"&gt;1.0789514&lt;/D&gt;&lt;D xsi:type="xsd:double"&gt;-0.95909834&lt;/D&gt;&lt;D xsi:type="xsd:double"&gt;0&lt;/D&gt;&lt;D xsi:type="xsd:double"&gt;0&lt;/D&gt;&lt;D xsi:type="xsd:double"&gt;-1.1037052&lt;/D&gt;&lt;D xsi:type="xsd:double"&gt;0.25720596&lt;/D&gt;&lt;D xsi:type="xsd:double"&gt;0.040578842&lt;/D&gt;&lt;D xsi:type="xsd:double"&gt;0.89035034&lt;/D&gt;&lt;D xsi:type="xsd:double"&gt;-3.670746&lt;/D&gt;&lt;D xsi:type="xsd:double"&gt;0&lt;/D&gt;&lt;D xsi:type="xsd:double"&gt;0&lt;/D&gt;&lt;D xsi:type="xsd:double"&gt;0.76782703&lt;/D&gt;&lt;D xsi:type="xsd:double"&gt;-1.3651192&lt;/D&gt;&lt;D xsi:type="xsd:double"&gt;-1.4351726&lt;/D&gt;&lt;D xsi:type="xsd:double"&gt;1.618743&lt;/D&gt;&lt;D xsi:type="xsd:double"&gt;-0.49943924&lt;/D&gt;&lt;D xsi:type="xsd:double"&gt;0&lt;/D&gt;&lt;D xsi:type="xsd:double"&gt;0&lt;/D&gt;&lt;D xsi:type="xsd:double"&gt;0.65318346&lt;/D&gt;&lt;D xsi:type="xsd:double"&gt;-0.3591597&lt;/D&gt;&lt;D xsi:type="xsd:double"&gt;2.7315736&lt;/D&gt;&lt;D xsi:type="xsd:double"&gt;0.39550066&lt;/D&gt;&lt;D xsi:type="xsd:double"&gt;1.5535235&lt;/D&gt;&lt;D xsi:type="xsd:double"&gt;0&lt;/D&gt;&lt;D xsi:type="xsd:double"&gt;0&lt;/D&gt;&lt;D xsi:type="xsd:double"&gt;1.0747671&lt;/D&gt;&lt;D xsi:type="xsd:double"&gt;-4.843569&lt;/D&gt;&lt;D xsi:type="xsd:double"&gt;1.6421914&lt;/D&gt;&lt;D xsi:type="xsd:double"&gt;-0.9362936&lt;/D&gt;&lt;D xsi:type="xsd:double"&gt;-1.1584282&lt;/D&gt;&lt;D xsi:type="xsd:double"&gt;0&lt;/D&gt;&lt;D xsi:type="xsd:double"&gt;0&lt;/D&gt;&lt;D xsi:type="xsd:double"&gt;1.1856914&lt;/D&gt;&lt;D xsi:type="xsd:double"&gt;-1.4492989&lt;/D&gt;&lt;D xsi:type="xsd:double"&gt;-1.4014006&lt;/D&gt;&lt;D xsi:type="xsd:double"&gt;0.36902428&lt;/D&gt;&lt;D xsi:type="xsd:double"&gt;-1.8217921&lt;/D&gt;&lt;D xsi:type="xsd:double"&gt;0&lt;/D&gt;&lt;D xsi:type="xsd:double"&gt;0&lt;/D&gt;&lt;D xsi:type="xsd:double"&gt;0.5634904&lt;/D&gt;&lt;D xsi:type="xsd:double"&gt;-0.94171166&lt;/D&gt;&lt;D xsi:type="xsd:double"&gt;3.2947302&lt;/D&gt;&lt;D xsi:type="xsd:double"&gt;-2.160287&lt;/D&gt;&lt;D xsi:type="xsd:double"&gt;-2.1074295&lt;/D&gt;&lt;D xsi:type="xsd:double"&gt;0&lt;/D&gt;&lt;D xsi:type="xsd:double"&gt;0&lt;/D&gt;&lt;D xsi:type="xsd:double"&gt;2.6401281&lt;/D&gt;&lt;D xsi:type="xsd:double"&gt;2.7996182&lt;/D&gt;&lt;D xsi:type="xsd:double"&gt;-1.3867617&lt;/D&gt;&lt;D xsi:type="xsd:double"&gt;-1.5720308&lt;/D&gt;&lt;D xsi:type="xsd:double"&gt;-2.089262&lt;/D&gt;&lt;D xsi:type="xsd:double"&gt;0&lt;/D&gt;&lt;D xsi:type="xsd:double"&gt;0&lt;/D&gt;&lt;D xsi:type="xsd:double"&gt;-0.76352954&lt;/D&gt;&lt;D xsi:type="xsd:double"&gt;0.9671688&lt;/D&gt;&lt;D xsi:type="xsd:double"&gt;-1.0520875&lt;/D&gt;&lt;D xsi:type="xsd:double"&gt;3.1109452&lt;/D&gt;&lt;D xsi:type="xsd:double"&gt;-2.4393141&lt;/D&gt;&lt;D xsi:type="xsd:double"&gt;0&lt;/D&gt;&lt;D xsi:type="xsd:double"&gt;0&lt;/D&gt;&lt;D xsi:type="xsd:double"&gt;3.0290723&lt;/D&gt;&lt;D xsi:type="xsd:double"&gt;0.2833128&lt;/D&gt;&lt;D xsi:type="xsd:double"&gt;-0.46787858&lt;/D&gt;&lt;D xsi:type="xsd:double"&gt;-0.35530925&lt;/D&gt;&lt;D xsi:type="xsd:double"&gt;2.901864&lt;/D&gt;&lt;D xsi:type="xsd:double"&gt;0&lt;/D&gt;&lt;D xsi:type="xsd:double"&gt;0&lt;/D&gt;&lt;D xsi:type="xsd:double"&gt;1.2201309&lt;/D&gt;&lt;D xsi:type="xsd:double"&gt;1.1275887&lt;/D&gt;&lt;D xsi:type="xsd:double"&gt;-1.2105048&lt;/D&gt;&lt;D xsi:type="xsd:double"&gt;-1.1964262&lt;/D&gt;&lt;D xsi:type="xsd:double"&gt;2.7114391&lt;/D&gt;&lt;D xsi:type="xsd:double"&gt;0&lt;/D&gt;&lt;D xsi:type="xsd:double"&gt;0&lt;/D&gt;&lt;D xsi:type="xsd:double"&gt;-0.51980615&lt;/D&gt;&lt;D xsi:type="xsd:double"&gt;-0.951314&lt;/D&gt;&lt;D xsi:type="xsd:double"&gt;-2.4821043&lt;/D&gt;&lt;D xsi:type="xsd:double"&gt;-0.5828321&lt;/D&gt;&lt;D xsi:type="xsd:double"&gt;1.1009216&lt;/D&gt;&lt;D xsi:type="xsd:double"&gt;0&lt;/D&gt;&lt;D xsi:type="xsd:double"&gt;0&lt;/D&gt;&lt;D xsi:type="xsd:double"&gt;-0.32393932&lt;/D&gt;&lt;D xsi:type="xsd:double"&gt;-0.6300688&lt;/D&gt;&lt;D xsi:type="xsd:double"&gt;-3.4852684&lt;/D&gt;&lt;D xsi:type="xsd:double"&gt;6.4810276&lt;/D&gt;&lt;D xsi:type="xsd:double"&gt;-3.356886&lt;/D&gt;&lt;D xsi:type="xsd:double"&gt;0&lt;/D&gt;&lt;D xsi:type="xsd:double"&gt;0&lt;/D&gt;&lt;D xsi:type="xsd:double"&gt;-0.2904117&lt;/D&gt;&lt;D xsi:type="xsd:double"&gt;0.2215743&lt;/D&gt;&lt;D xsi:type="xsd:double"&gt;-0.20930171&lt;/D&gt;&lt;D xsi:type="xsd:double"&gt;0.76247454&lt;/D&gt;&lt;D xsi:type="xsd:double"&gt;0.5440593&lt;/D&gt;&lt;D xsi:type="xsd:double"&gt;0&lt;/D&gt;&lt;D xsi:type="xsd:double"&gt;0&lt;/D&gt;&lt;D xsi:type="xsd:double"&gt;0.710547&lt;/D&gt;&lt;D xsi:type="xsd:double"&gt;1.480341&lt;/D&gt;&lt;D xsi:type="xsd:double"&gt;0.27040243&lt;/D&gt;&lt;D xsi:type="xsd:double"&gt;-1.7458856&lt;/D&gt;&lt;D xsi:type="xsd:double"&gt;-0.3648758&lt;/D&gt;&lt;D xsi:type="xsd:double"&gt;0&lt;/D&gt;&lt;D xsi:type="xsd:double"&gt;0&lt;/D&gt;&lt;D xsi:type="xsd:double"&gt;-0.35784245&lt;/D&gt;&lt;D xsi:type="xsd:double"&gt;-1.177305&lt;/D&gt;&lt;D xsi:type="xsd:double"&gt;2.5358558&lt;/D&gt;&lt;D xsi:type="xsd:double"&gt;-1.5131712&lt;/D&gt;&lt;D xsi:type="xsd:double"&gt;-0.10384321&lt;/D&gt;&lt;D xsi:type="xsd:double"&gt;0&lt;/D&gt;&lt;D xsi:type="xsd:double"&gt;0&lt;/D&gt;&lt;D xsi:type="xsd:double"&gt;-2.354139&lt;/D&gt;&lt;D xsi:type="xsd:double"&gt;0.5599499&lt;/D&gt;&lt;D xsi:type="xsd:double"&gt;0.041806698&lt;/D&gt;&lt;D xsi:type="xsd:double"&gt;0.50507784&lt;/D&gt;&lt;D xsi:type="xsd:double"&gt;-1.9970596&lt;/D&gt;&lt;D xsi:type="xsd:double"&gt;0&lt;/D&gt;&lt;D xsi:type="xsd:double"&gt;0&lt;/D&gt;&lt;D xsi:type="xsd:double"&gt;1.8938184&lt;/D&gt;&lt;D xsi:type="xsd:double"&gt;0.7068753&lt;/D&gt;&lt;D xsi:type="xsd:double"&gt;-1.4264166&lt;/D&gt;&lt;D xsi:type="xsd:double"&gt;-1.926887&lt;/D&gt;&lt;D xsi:type="xsd:double"&gt;-0.8907378&lt;/D&gt;&lt;D xsi:type="xsd:double"&gt;0&lt;/D&gt;&lt;D xsi:type="xsd:double"&gt;0&lt;/D&gt;&lt;D xsi:type="xsd:double"&gt;-1.1476517&lt;/D&gt;&lt;D xsi:type="xsd:double"&gt;-0.8853078&lt;/D&gt;&lt;D xsi:type="xsd:double"&gt;1.188314&lt;/D&gt;&lt;D xsi:type="xsd:double"&gt;-2.1626055&lt;/D&gt;&lt;D xsi:type="xsd:double"&gt;0.94958544&lt;/D&gt;&lt;D xsi:type="xsd:double"&gt;0&lt;/D&gt;&lt;D xsi:type="xsd:double"&gt;0&lt;/D&gt;&lt;D xsi:type="xsd:double"&gt;0&lt;/D&gt;&lt;D xsi:type="xsd:double"&gt;-1.1447608&lt;/D&gt;&lt;D xsi:type="xsd:double"&gt;-1.5651822&lt;/D&gt;&lt;D xsi:type="xsd:double"&gt;1.5911579&lt;/D&gt;&lt;D xsi:type="xsd:double"&gt;-0.26340485&lt;/D&gt;&lt;D xsi:type="xsd:double"&gt;0&lt;/D&gt;&lt;D xsi:type="xsd:double"&gt;0&lt;/D&gt;&lt;D xsi:type="xsd:double"&gt;0&lt;/D&gt;&lt;D xsi:type="xsd:double"&gt;0.0987649&lt;/D&gt;&lt;D xsi:type="xsd:double"&gt;0.80770254&lt;/D&gt;&lt;D xsi:type="xsd:double"&gt;-1.3007224&lt;/D&gt;&lt;D xsi:type="xsd:double"&gt;2.2247195&lt;/D&gt;&lt;D xsi:type="xsd:double"&gt;0&lt;/D&gt;&lt;D xsi:type="xsd:double"&gt;0&lt;/D&gt;&lt;D xsi:type="xsd:double"&gt;-2.03799&lt;/D&gt;&lt;D xsi:type="xsd:double"&gt;0.7944107&lt;/D&gt;&lt;D xsi:type="xsd:double"&gt;1.3949513&lt;/D&gt;&lt;D xsi:type="xsd:double"&gt;0.33589602&lt;/D&gt;&lt;D xsi:type="xsd:double"&gt;0.021338463&lt;/D&gt;&lt;D xsi:type="xsd:double"&gt;0&lt;/D&gt;&lt;D xsi:type="xsd:double"&gt;0&lt;/D&gt;&lt;D xsi:type="xsd:double"&gt;-0.47931075&lt;/D&gt;&lt;D xsi:type="xsd:double"&gt;0.09152889&lt;/D&gt;&lt;D xsi:type="xsd:double"&gt;-1.6820908&lt;/D&gt;&lt;D xsi:type="xsd:double"&gt;-1.1571527&lt;/D&gt;&lt;D xsi:type="xsd:double"&gt;2.1357179&lt;/D&gt;&lt;D xsi:type="xsd:double"&gt;0&lt;/D&gt;&lt;D xsi:type="xsd:double"&gt;0&lt;/D&gt;&lt;D xsi:type="xsd:double"&gt;1.1998534&lt;/D&gt;&lt;D xsi:type="xsd:double"&gt;-0.107330084&lt;/D&gt;&lt;D xsi:type="xsd:double"&gt;-0.25806427&lt;/D&gt;&lt;D xsi:type="xsd:double"&gt;1.0128498&lt;/D&gt;&lt;D xsi:type="xsd:double"&gt;0.27861595&lt;/D&gt;&lt;D xsi:type="xsd:double"&gt;0&lt;/D&gt;&lt;D xsi:type="xsd:double"&gt;0&lt;/D&gt;&lt;D xsi:type="xsd:double"&gt;-1.5794575&lt;/D&gt;&lt;D xsi:type="xsd:double"&gt;1.8423915&lt;/D&gt;&lt;D xsi:type="xsd:double"&gt;1.0258436&lt;/D&gt;&lt;D xsi:type="xsd:double"&gt;0.54525137&lt;/D&gt;&lt;D xsi:type="xsd:double"&gt;-0.32512546&lt;/D&gt;&lt;D xsi:type="xsd:double"&gt;0&lt;/D&gt;&lt;D xsi:type="xsd:double"&gt;0&lt;/D&gt;&lt;D xsi:type="xsd:double"&gt;1.2765527&lt;/D&gt;&lt;D xsi:type="xsd:double"&gt;1.5181303&lt;/D&gt;&lt;D xsi:type="xsd:double"&gt;-0.7113576&lt;/D&gt;&lt;D xsi:type="xsd:double"&gt;-0.8551121&lt;/D&gt;&lt;D xsi:type="xsd:double"&gt;0.61906576&lt;/D&gt;&lt;D xsi:type="xsd:double"&gt;0&lt;/D&gt;&lt;D xsi:type="xsd:double"&gt;0&lt;/D&gt;&lt;D xsi:type="xsd:double"&gt;2.137506&lt;/D&gt;&lt;D xsi:type="xsd:double"&gt;-0.660336&lt;/D&gt;&lt;D xsi:type="xsd:double"&gt;1.3324142&lt;/D&gt;&lt;D xsi:type="xsd:double"&gt;-1.1691928&lt;/D&gt;&lt;D xsi:type="xsd:double"&gt;0.89918375&lt;/D&gt;&lt;D xsi:type="xsd:double"&gt;0&lt;/D&gt;&lt;D xsi:type="xsd:double"&gt;0&lt;/D&gt;&lt;D xsi:type="xsd:double"&gt;-0.38471818&lt;/D&gt;&lt;D xsi:type="xsd:double"&gt;-1.9039154&lt;/D&gt;&lt;D xsi:type="xsd:double"&gt;0.5441189&lt;/D&gt;&lt;D xsi:type="xsd:double"&gt;-0.0690043&lt;/D&gt;&lt;D xsi:type="xsd:double"&gt;-0.48092604&lt;/D&gt;&lt;D xsi:type="xsd:double"&gt;0&lt;/D&gt;&lt;D xsi:type="xsd:double"&gt;0&lt;/D&gt;&lt;D xsi:type="xsd:double"&gt;1.7440796&lt;/D&gt;&lt;D xsi:type="xsd:double"&gt;-0.35077333&lt;/D&gt;&lt;D xsi:type="xsd:double"&gt;-0.38359165&lt;/D&gt;&lt;D xsi:type="xsd:double"&gt;0.19892454&lt;/D&gt;&lt;D xsi:type="xsd:double"&gt;0.5226016&lt;/D&gt;&lt;D xsi:type="xsd:double"&gt;0&lt;/D&gt;&lt;D xsi:type="xsd:double"&gt;0&lt;/D&gt;&lt;D xsi:type="xsd:double"&gt;-0.29975176&lt;/D&gt;&lt;D xsi:type="xsd:double"&gt;-1.33546&lt;/D&gt;&lt;D xsi:type="xsd:double"&gt;1.8512964&lt;/D&gt;&lt;D xsi:type="xsd:double"&gt;-1.7781258&lt;/D&gt;&lt;D xsi:type="xsd:double"&gt;-1.2901366&lt;/D&gt;&lt;D xsi:type="xsd:double"&gt;0&lt;/D&gt;&lt;D xsi:type="xsd:double"&gt;0&lt;/D&gt;&lt;D xsi:type="xsd:double"&gt;-1.8353522&lt;/D&gt;&lt;D xsi:type="xsd:double"&gt;2.379191&lt;/D&gt;&lt;D xsi:type="xsd:double"&gt;-1.1938751&lt;/D&gt;&lt;D xsi:type="xsd:double"&gt;2.4882197&lt;/D&gt;&lt;D xsi:type="xsd:double"&gt;-1.989001&lt;/D&gt;&lt;D xsi:type="xsd:double"&gt;0&lt;/D&gt;&lt;D xsi:type="xsd:double"&gt;0&lt;/D&gt;&lt;D xsi:type="xsd:double"&gt;1.5779853&lt;/D&gt;&lt;D xsi:type="xsd:double"&gt;1.3865232&lt;/D&gt;&lt;D xsi:type="xsd:double"&gt;-1.9483268&lt;/D&gt;&lt;D xsi:type="xsd:double"&gt;-1.983875&lt;/D&gt;&lt;D xsi:type="xsd:double"&gt;1.9160271&lt;/D&gt;&lt;D xsi:type="xsd:double"&gt;0&lt;/D&gt;&lt;D xsi:type="xsd:double"&gt;0&lt;/D&gt;&lt;D xsi:type="xsd:double"&gt;0.7404208&lt;/D&gt;&lt;D xsi:type="xsd:double"&gt;-0.41228533&lt;/D&gt;&lt;D xsi:type="xsd:double"&gt;1.7346382&lt;/D&gt;&lt;D xsi:type="xsd:double"&gt;0.3152609&lt;/D&gt;&lt;D xsi:type="xsd:double"&gt;1.6202211&lt;/D&gt;&lt;D xsi:type="xsd:double"&gt;0&lt;/D&gt;&lt;D xsi:type="xsd:double"&gt;0&lt;/D&gt;&lt;D xsi:type="xsd:double"&gt;1.5067935&lt;/D&gt;&lt;D xsi:type="xsd:double"&gt;-0.5887985&lt;/D&gt;&lt;D xsi:type="xsd:double"&gt;-0.67486763&lt;/D&gt;&lt;D xsi:type="xsd:double"&gt;1.0488629&lt;/D&gt;&lt;D xsi:type="xsd:double"&gt;-1.1920929E-05&lt;/D&gt;&lt;D xsi:type="xsd:double"&gt;0&lt;/D&gt;&lt;D xsi:type="xsd:double"&gt;0&lt;/D&gt;&lt;D xsi:type="xsd:double"&gt;0.14817715&lt;/D&gt;&lt;D xsi:type="xsd:double"&gt;0.20875931&lt;/D&gt;&lt;D xsi:type="xsd:double"&gt;-0.14020205&lt;/D&gt;&lt;D xsi:type="xsd:double"&gt;0.15501976&lt;/D&gt;&lt;D xsi:type="xsd:double"&gt;-1.1121511&lt;/D&gt;&lt;D xsi:type="xsd:double"&gt;0&lt;/D&gt;&lt;D xsi:type="xsd:double"&gt;0&lt;/D&gt;&lt;D xsi:type="xsd:double"&gt;1.3052702&lt;/D&gt;&lt;D xsi:type="xsd:double"&gt;0.6337762&lt;/D&gt;&lt;D xsi:type="xsd:double"&gt;0.5214453&lt;/D&gt;&lt;D xsi:type="xsd:double"&gt;-0.75576305&lt;/D&gt;&lt;D xsi:type="xsd:double"&gt;0.4861951&lt;/D&gt;&lt;D xsi:type="xsd:double"&gt;0&lt;/D&gt;&lt;D xsi:type="xsd:double"&gt;0&lt;/D&gt;&lt;D xsi:type="xsd:double"&gt;0.5866289&lt;/D&gt;&lt;D xsi:type="xsd:double"&gt;-1.7790854&lt;/D&gt;&lt;D xsi:type="xsd:double"&gt;-0.10962486&lt;/D&gt;&lt;D xsi:type="xsd:double"&gt;2.1243691&lt;/D&gt;&lt;D xsi:type="xsd:double"&gt;0.8761287&lt;/D&gt;&lt;D xsi:type="xsd:double"&gt;0&lt;/D&gt;&lt;D xsi:type="xsd:double"&gt;0&lt;/D&gt;&lt;D xsi:type="xsd:double"&gt;-0.10097623&lt;/D&gt;&lt;D xsi:type="xsd:double"&gt;-0.84319115&lt;/D&gt;&lt;D xsi:type="xsd:double"&gt;-0.9934664&lt;/D&gt;&lt;D xsi:type="xsd:double"&gt;-1.8436551&lt;/D&gt;&lt;D xsi:type="xsd:double"&gt;1.8512607&lt;/D&gt;&lt;D xsi:type="xsd:double"&gt;0&lt;/D&gt;&lt;D xsi:type="xsd:double"&gt;0&lt;/D&gt;&lt;D xsi:type="xsd:double"&gt;-0.07921457&lt;/D&gt;&lt;D xsi:type="xsd:double"&gt;-0.24638772&lt;/D&gt;&lt;D xsi:type="xsd:double"&gt;0.54312944&lt;/D&gt;&lt;D xsi:type="xsd:double"&gt;-0.07646084&lt;/D&gt;&lt;D xsi:type="xsd:double"&gt;0.4977703&lt;/D&gt;&lt;D xsi:type="xsd:double"&gt;0&lt;/D&gt;&lt;D xsi:type="xsd:double"&gt;0&lt;/D&gt;&lt;D xsi:type="xsd:double"&gt;0.5216956&lt;/D&gt;&lt;D xsi:type="xsd:double"&gt;-0.54567456&lt;/D&gt;&lt;D xsi:type="xsd:double"&gt;1.1420608&lt;/D&gt;&lt;D xsi:type="xsd:double"&gt;0.7066846&lt;/D&gt;&lt;D xsi:type="xsd:double"&gt;-0.7105589&lt;/D&gt;&lt;D xsi:type="xsd:double"&gt;0&lt;/D&gt;&lt;D xsi:type="xsd:double"&gt;0&lt;/D&gt;&lt;D xsi:type="xsd:double"&gt;-0.59658885&lt;/D&gt;&lt;D xsi:type="xsd:double"&gt;-1.5385807&lt;/D&gt;&lt;D xsi:type="xsd:double"&gt;-0.37280917&lt;/D&gt;&lt;D xsi:type="xsd:double"&gt;1.5283108&lt;/D&gt;&lt;D xsi:type="xsd:double"&gt;1.1804819&lt;/D&gt;&lt;D xsi:type="xsd:double"&gt;0&lt;/D&gt;&lt;D xsi:type="xsd:double"&gt;0&lt;/D&gt;&lt;D xsi:type="xsd:double"&gt;0&lt;/D&gt;&lt;D xsi:type="xsd:double"&gt;0.07964373&lt;/D&gt;&lt;D xsi:type="xsd:double"&gt;-0.385648&lt;/D&gt;&lt;D xsi:type="xsd:double"&gt;0.52416325&lt;/D&gt;&lt;D xsi:type="xsd:double"&gt;0.21799803&lt;/D&gt;&lt;D xsi:type="xsd:double"&gt;0&lt;/D&gt;&lt;D xsi:type="xsd:double"&gt;0&lt;/D&gt;&lt;D xsi:type="xsd:double"&gt;-0.0005245209&lt;/D&gt;&lt;D xsi:type="xsd:double"&gt;0.21774769&lt;/D&gt;&lt;D xsi:type="xsd:double"&gt;-0.6809652&lt;/D&gt;&lt;D xsi:type="xsd:double"&gt;0.60099363&lt;/D&gt;&lt;D xsi:type="xsd:double"&gt;-0.7465124&lt;/D&gt;&lt;D xsi:type="xsd:double"&gt;0&lt;/D&gt;&lt;D xsi:type="xsd:double"&gt;0&lt;/D&gt;&lt;D xsi:type="xsd:double"&gt;0.6298423&lt;/D&gt;&lt;D xsi:type="xsd:double"&gt;-0.6418288&lt;/D&gt;&lt;D xsi:type="xsd:double"&gt;0.67029&lt;/D&gt;&lt;D xsi:type="xsd:double"&gt;1.3981462&lt;/D&gt;&lt;D xsi:type="xsd:double"&gt;-1.0086417&lt;/D&gt;&lt;D xsi:type="xsd:double"&gt;0&lt;/D&gt;&lt;D xsi:type="xsd:double"&gt;0&lt;/D&gt;&lt;D xsi:type="xsd:double"&gt;0.7980466&lt;/D&gt;&lt;D xsi:type="xsd:double"&gt;-0.654614&lt;/D&gt;&lt;D xsi:type="xsd:double"&gt;0.36575794&lt;/D&gt;&lt;D xsi:type="xsd:double"&gt;0.6290436&lt;/D&gt;&lt;D xsi:type="xsd:double"&gt;-0.039458275&lt;/D&gt;&lt;D xsi:type="xsd:double"&gt;0&lt;/D&gt;&lt;D xsi:type="xsd:double"&gt;0&lt;/D&gt;&lt;D xsi:type="xsd:double"&gt;-0.24824142&lt;/D&gt;&lt;D xsi:type="xsd:double"&gt;0.63203573&lt;/D&gt;&lt;D xsi:type="xsd:double"&gt;0.57359934&lt;/D&gt;&lt;D xsi:type="xsd:double"&gt;1.1928439&lt;/D&gt;&lt;D xsi:type="xsd:double"&gt;1.1800766&lt;/D&gt;&lt;D xsi:type="xsd:double"&gt;0&lt;/D&gt;&lt;D xsi:type="xsd:double"&gt;0&lt;/D&gt;&lt;D xsi:type="xsd:double"&gt;-0.6181598&lt;/D&gt;&lt;D xsi:type="xsd:double"&gt;-0.4969418&lt;/D&gt;&lt;D xsi:type="xsd:double"&gt;-0.36736727&lt;/D&gt;&lt;D xsi:type="xsd:double"&gt;-0.6149888&lt;/D&gt;&lt;D xsi:type="xsd:double"&gt;0.06574392&lt;/D&gt;&lt;D xsi:type="xsd:double"&gt;0&lt;/D&gt;&lt;D xsi:type="xsd:double"&gt;0&lt;/D&gt;&lt;D xsi:type="xsd:double"&gt;0.36449432&lt;/D&gt;&lt;D xsi:type="xsd:double"&gt;-0.34143925&lt;/D&gt;&lt;D xsi:type="xsd:double"&gt;0.41501522&lt;/D&gt;&lt;D xsi:type="xsd:double"&gt;-0.35600662&lt;/D&gt;&lt;D xsi:type="xsd:double"&gt;-0.7055044&lt;/D&gt;&lt;D xsi:type="xsd:double"&gt;0&lt;/D&gt;&lt;D xsi:type="xsd:double"&gt;0&lt;/D&gt;&lt;D xsi:type="xsd:double"&gt;0.39875507&lt;/D&gt;&lt;D xsi:type="xsd:double"&gt;0.26180744&lt;/D&gt;&lt;D xsi:type="xsd:double"&gt;0.62788725&lt;/D&gt;&lt;D xsi:type="xsd:double"&gt;-0.33378005&lt;/D&gt;&lt;D xsi:type="xsd:double"&gt;1.0789514&lt;/D&gt;&lt;D xsi:type="xsd:double"&gt;0&lt;/D&gt;&lt;D xsi:type="xsd:double"&gt;0&lt;/D&gt;&lt;D xsi:type="xsd:double"&gt;0.16107559&lt;/D&gt;&lt;D xsi:type="xsd:double"&gt;-0.07174015&lt;/D&gt;&lt;D xsi:type="xsd:double"&gt;-0.043451786&lt;/D&gt;&lt;D xsi:type="xsd:double"&gt;-0.42141676&lt;/D&gt;&lt;D xsi:type="xsd:double"&gt;0.92766285&lt;/D&gt;&lt;D xsi:type="xsd:double"&gt;0&lt;/D&gt;&lt;D xsi:type="xsd:double"&gt;0&lt;/D&gt;&lt;D xsi:type="xsd:double"&gt;-0.0018000603&lt;/D&gt;&lt;D xsi:type="xsd:double"&gt;0.43354034&lt;/D&gt;&lt;D xsi:type="xsd:double"&gt;-0.26970506&lt;/D&gt;&lt;D xsi:type="xsd:double"&gt;-0.2328217&lt;/D&gt;&lt;D xsi:type="xsd:double"&gt;0.34463406&lt;/D&gt;&lt;D xsi:type="xsd:double"&gt;0&lt;/D&gt;&lt;D xsi:type="xsd:double"&gt;0&lt;/D&gt;&lt;D xsi:type="xsd:double"&gt;0.6032467&lt;/D&gt;&lt;D xsi:type="xsd:double"&gt;0.29315948&lt;/D&gt;&lt;D xsi:type="xsd:double"&gt;-0.66474676&lt;/D&gt;&lt;D xsi:type="xsd:double"&gt;0.058698654&lt;/D&gt;&lt;D xsi:type="xsd:double"&gt;0.6290078&lt;/D&gt;&lt;D xsi:type="xsd:double"&gt;0&lt;/D&gt;&lt;D xsi:type="xsd:double"&gt;0&lt;/D&gt;&lt;D xsi:type="xsd:double"&gt;0.9921551&lt;/D&gt;&lt;D xsi:type="xsd:double"&gt;-1.1648834&lt;/D&gt;&lt;D xsi:type="xsd:double"&gt;-0.27509332&lt;/D&gt;&lt;D xsi:type="xsd:double"&gt;-0.39827228&lt;/D&gt;&lt;D xsi:type="xsd:double"&gt;-0.22028089&lt;/D&gt;&lt;D xsi:type="xsd:double"&gt;0&lt;/D&gt;&lt;D xsi:type="xsd:double"&gt;0&lt;/D&gt;&lt;D xsi:type="xsd:double"&gt;0.98531246&lt;/D&gt;&lt;D xsi:type="xsd:double"&gt;-0.80563426&lt;/D&gt;&lt;D xsi:type="xsd:double"&gt;1.4355421&lt;/D&gt;&lt;D xsi:type="xsd:double"&gt;-2.6519358&lt;/D&gt;&lt;D xsi:type="xsd:double"&gt;0.91056824&lt;/D&gt;&lt;D xsi:type="xsd:double"&gt;0&lt;/D&gt;&lt;D xsi:type="xsd:double"&gt;0&lt;/D&gt;&lt;D xsi:type="xsd:double"&gt;0.4784584&lt;/D&gt;&lt;D xsi:type="xsd:double"&gt;1.3534784&lt;/D&gt;&lt;D xsi:type="xsd:double"&gt;0.5144119&lt;/D&gt;&lt;D xsi:type="xsd:double"&gt;-0.26706457&lt;/D&gt;&lt;D xsi:type="xsd:double"&gt;-0.033307076&lt;/D&gt;&lt;D xsi:type="xsd:double"&gt;0&lt;/D&gt;&lt;D xsi:type="xsd:double"&gt;0&lt;/D&gt;&lt;D xsi:type="xsd:double"&gt;0.06824732&lt;/D&gt;&lt;D xsi:type="xsd:double"&gt;0.3826022&lt;/D&gt;&lt;D xsi:type="xsd:double"&gt;-0.6685138&lt;/D&gt;&lt;D xsi:type="xsd:double"&gt;0.05635023&lt;/D&gt;&lt;D xsi:type="xsd:double"&gt;-0.010621548&lt;/D&gt;&lt;D xsi:type="xsd:double"&gt;0&lt;/D&gt;&lt;D xsi:type="xsd:double"&gt;0&lt;/D&gt;&lt;D xsi:type="xsd:double"&gt;0.49535036&lt;/D&gt;&lt;D xsi:type="xsd:double"&gt;-0.79137087&lt;/D&gt;&lt;D xsi:type="xsd:double"&gt;0.29000044&lt;/D&gt;&lt;D xsi:type="xsd:double"&gt;0.5248308&lt;/D&gt;&lt;D xsi:type="xsd:double"&gt;-1.1893749&lt;/D&gt;&lt;D xsi:type="xsd:double"&gt;0&lt;/D&gt;&lt;D xsi:type="xsd:double"&gt;0&lt;/D&gt;&lt;D xsi:type="xsd:double"&gt;-0.058335066&lt;/D&gt;&lt;D xsi:type="xsd:double"&gt;0.10910034&lt;/D&gt;&lt;D xsi:type="xsd:double"&gt;-0.80001354&lt;/D&gt;&lt;D xsi:type="xsd:double"&gt;-0.93934536&lt;/D&gt;&lt;D xsi:type="xsd:double"&gt;-0.44826865&lt;/D&gt;&lt;D xsi:type="xsd:double"&gt;0&lt;/D&gt;&lt;D xsi:type="xsd:double"&gt;0&lt;/D&gt;&lt;D xsi:type="xsd:double"&gt;0.4054904&lt;/D&gt;&lt;D xsi:type="xsd:double"&gt;-0.5881965&lt;/D&gt;&lt;D xsi:type="xsd:double"&gt;0.10296106&lt;/D&gt;&lt;D xsi:type="xsd:double"&gt;0.5797386&lt;/D&gt;&lt;D xsi:type="xsd:double"&gt;-0.24269223&lt;/D&gt;&lt;D xsi:type="xsd:double"&gt;0&lt;/D&gt;&lt;D xsi:type="xsd:double"&gt;0&lt;/D&gt;&lt;D xsi:type="xsd:double"&gt;-0.03976822&lt;/D&gt;&lt;D xsi:type="xsd:double"&gt;-1.3386071&lt;/D&gt;&lt;D xsi:type="xsd:double"&gt;1.7769814&lt;/D&gt;&lt;D xsi:type="xsd:double"&gt;-0.99078417&lt;/D&gt;&lt;D xsi:type="xsd:double"&gt;1.1535645&lt;/D&gt;&lt;D xsi:type="xsd:double"&gt;0&lt;/D&gt;&lt;D xsi:type="xsd:double"&gt;0&lt;/D&gt;&lt;D xsi:type="xsd:double"&gt;0.6402254&lt;/D&gt;&lt;D xsi:type="xsd:double"&gt;0.4907012&lt;/D&gt;&lt;D xsi:type="xsd:double"&gt;-0.40504932&lt;/D&gt;&lt;D xsi:type="xsd:double"&gt;-0.61335564&lt;/D&gt;&lt;D xsi:type="xsd:double"&gt;0.33814907&lt;/D&gt;&lt;D xsi:type="xsd:double"&gt;0&lt;/D&gt;&lt;D xsi:type="xsd:double"&gt;0&lt;/D&gt;&lt;D xsi:type="xsd:double"&gt;1.3441086&lt;/D&gt;&lt;D xsi:type="xsd:double"&gt;-0.015670061&lt;/D&gt;&lt;D xsi:type="xsd:double"&gt;-1.6277194&lt;/D&gt;&lt;D xsi:type="xsd:double"&gt;-0.30575395&lt;/D&gt;&lt;D xsi:type="xsd:double"&gt;-1.5853703&lt;/D&gt;&lt;D xsi:type="xsd:double"&gt;0&lt;/D&gt;&lt;D xsi:type="xsd:double"&gt;0&lt;/D&gt;&lt;D xsi:type="xsd:double"&gt;-0.08105636&lt;/D&gt;&lt;D xsi:type="xsd:double"&gt;-0.031280518&lt;/D&gt;&lt;D xsi:type="xsd:double"&gt;-0.96189976&lt;/D&gt;&lt;D xsi:type="xsd:double"&gt;-0.43975115&lt;/D&gt;&lt;D xsi:type="xsd:double"&gt;-0.7533908&lt;/D&gt;&lt;D xsi:type="xsd:double"&gt;0&lt;/D&gt;&lt;D xsi:type="xsd:double"&gt;0&lt;/D&gt;&lt;D xsi:type="xsd:double"&gt;0.8298516&lt;/D&gt;&lt;D xsi:type="xsd:double"&gt;0.5982399&lt;/D&gt;&lt;D xsi:type="xsd:double"&gt;1.5678525&lt;/D&gt;&lt;D xsi:type="xsd:double"&gt;0.8388877&lt;/D&gt;&lt;D xsi:type="xsd:double"&gt;-0.6318867&lt;/D&gt;&lt;D xsi:type="xsd:double"&gt;0&lt;/D&gt;&lt;D xsi:type="xsd:double"&gt;0&lt;/D&gt;&lt;D xsi:type="xsd:double"&gt;-1.6648769&lt;/D&gt;&lt;D xsi:type="xsd:double"&gt;1.1039734&lt;/D&gt;&lt;D xsi:type="xsd:double"&gt;0.27599335&lt;/D&gt;&lt;D xsi:type="xsd:double"&gt;-0.821507&lt;/D&gt;&lt;D xsi:type="xsd:double"&gt;2.0876408&lt;/D&gt;&lt;D xsi:type="xsd:double"&gt;0&lt;/D&gt;&lt;D xsi:type="xsd:double"&gt;0&lt;/D&gt;&lt;D xsi:type="xsd:double"&gt;0.5381584&lt;/D&gt;&lt;D xsi:type="xsd:double"&gt;2.2323966&lt;/D&gt;&lt;D xsi:type="xsd:double"&gt;-1.910913&lt;/D&gt;&lt;D xsi:type="xsd:double"&gt;-0.18555522&lt;/D&gt;&lt;D xsi:type="xsd:double"&gt;0.12438297&lt;/D&gt;&lt;D xsi:type="xsd:double"&gt;0&lt;/D&gt;&lt;D xsi:type="xsd:double"&gt;0&lt;/D&gt;&lt;D xsi:type="xsd:double"&gt;0.3540516&lt;/D&gt;&lt;D xsi:type="xsd:double"&gt;-0.39950013&lt;/D&gt;&lt;D xsi:type="xsd:double"&gt;1.273799&lt;/D&gt;&lt;D xsi:type="xsd:double"&gt;-0.2383709&lt;/D&gt;&lt;D xsi:type="xsd:double"&gt;0.7479191&lt;/D&gt;&lt;D xsi:type="xsd:double"&gt;0&lt;/D&gt;&lt;D xsi:type="xsd:double"&gt;0&lt;/D&gt;&lt;D xsi:type="xsd:double"&gt;-0.37876368&lt;/D&gt;&lt;D xsi:type="xsd:double"&gt;-0.67260265&lt;/D&gt;&lt;D xsi:type="xsd:double"&gt;-0.379318&lt;/D&gt;&lt;D xsi:type="xsd:double"&gt;0.4287839&lt;/D&gt;&lt;D xsi:type="xsd:double"&gt;1.8079042&lt;/D&gt;&lt;D xsi:type="xsd:double"&gt;0&lt;/D&gt;&lt;D xsi:type="xsd:double"&gt;0&lt;/D&gt;&lt;D xsi:type="xsd:double"&gt;-0.6544411&lt;/D&gt;&lt;D xsi:type="xsd:double"&gt;0.5169749&lt;/D&gt;&lt;D xsi:type="xsd:double"&gt;-0.25103688&lt;/D&gt;&lt;D xsi:type="xsd:double"&gt;1.6992569&lt;/D&gt;&lt;D xsi:type="xsd:double"&gt;-0.96067786&lt;/D&gt;&lt;D xsi:type="xsd:double"&gt;0&lt;/D&gt;&lt;D xsi:type="xsd:double"&gt;0&lt;/D&gt;&lt;D xsi:type="xsd:double"&gt;1.1225224&lt;/D&gt;&lt;D xsi:type="xsd:double"&gt;0.26595592&lt;/D&gt;&lt;D xsi:type="xsd:double"&gt;1.8342257&lt;/D&gt;&lt;D xsi:type="xsd:double"&gt;-1.5336931&lt;/D&gt;&lt;D xsi:type="xsd:double"&gt;-0.08690357&lt;/D&gt;&lt;D xsi:type="xsd:double"&gt;0&lt;/D&gt;&lt;D xsi:type="xsd:double"&gt;0&lt;/D&gt;&lt;D xsi:type="xsd:double"&gt;0.62457323&lt;/D&gt;&lt;D xsi:type="xsd:double"&gt;1.434052&lt;/D&gt;&lt;D xsi:type="xsd:double"&gt;-2.0605505&lt;/D&gt;&lt;D xsi:type="xsd:double"&gt;1.4300346&lt;/D&gt;&lt;D xsi:type="xsd:double"&gt;0.035905838&lt;/D&gt;&lt;D xsi:type="xsd:double"&gt;0&lt;/D&gt;&lt;D xsi:type="xsd:double"&gt;0&lt;/D&gt;&lt;D xsi:type="xsd:double"&gt;1.1920929E-05&lt;/D&gt;&lt;D xsi:type="xsd:double"&gt;-0.23671389&lt;/D&gt;&lt;D xsi:type="xsd:double"&gt;0.16533136&lt;/D&gt;&lt;D xsi:type="xsd:double"&gt;-0.45303702&lt;/D&gt;&lt;D xsi:type="xsd:double"&gt;-0.28949976&lt;/D&gt;&lt;D xsi:type="xsd:double"&gt;0&lt;/D&gt;&lt;D xsi:type="xsd:double"&gt;0&lt;/D&gt;&lt;D xsi:type="xsd:double"&gt;-1.1920929E-05&lt;/D&gt;&lt;D xsi:type="xsd:double"&gt;0.4093647&lt;/D&gt;&lt;D xsi:type="xsd:double"&gt;-0.47346354&lt;/D&gt;&lt;D xsi:type="xsd:double"&gt;0.071275234&lt;/D&gt;&lt;/FQL&gt;&lt;FQL&gt;&lt;Q&gt;GOOGL-US^FG_PRICE_HIGH(20201231,20240104,D)&lt;/Q&gt;&lt;R&gt;1100&lt;/R&gt;&lt;C&gt;1&lt;/C&gt;&lt;D xsi:type="xsd:double"&gt;87.875&lt;/D&gt;&lt;D xsi:type="xsd:double"&gt;87.875&lt;/D&gt;&lt;D xsi:type="xsd:double"&gt;87.875&lt;/D&gt;&lt;D xsi:type="xsd:double"&gt;87.875&lt;/D&gt;&lt;D xsi:type="xsd:double"&gt;88.1245&lt;/D&gt;&lt;D xsi:type="xsd:double"&gt;87.3415&lt;/D&gt;&lt;D xsi:type="xsd:double"&gt;87.19825&lt;/D&gt;&lt;D xsi:type="xsd:double"&gt;88.891&lt;/D&gt;&lt;D xsi:type="xsd:double"&gt;89.96775&lt;/D&gt;&lt;D xsi:type="xsd:double"&gt;89.96775&lt;/D&gt;&lt;D xsi:type="xsd:double"&gt;89.96775&lt;/D&gt;&lt;D xsi:type="xsd:double"&gt;89.219&lt;/D&gt;&lt;D xsi:type="xsd:double"&gt;88.395004&lt;/D&gt;&lt;D xsi:type="xsd:double"&gt;87.8195&lt;/D&gt;&lt;D xsi:type="xsd:double"&gt;88.377495&lt;/D&gt;&lt;D xsi:type="xsd:double"&gt;87.381004&lt;/D&gt;&lt;D xsi:type="xsd:double"&gt;87.381004&lt;/D&gt;&lt;D xsi:type="xsd:double"&gt;87.381004&lt;/D&gt;&lt;D xsi:type="xsd:double"&gt;87.381004&lt;/D&gt;&lt;D xsi:type="xsd:double"&gt;90.192&lt;/D&gt;&lt;D xsi:type="xsd:double"&gt;94.98617&lt;/D&gt;&lt;D xsi:type="xsd:double"&gt;96.604&lt;/D&gt;&lt;D xsi:type="xsd:double"&gt;95.219505&lt;/D&gt;&lt;D xsi:type="xsd:double"&gt;95.219505&lt;/D&gt;&lt;D xsi:type="xsd:double"&gt;95.219505&lt;/D&gt;&lt;D xsi:type="xsd:double"&gt;96.090996&lt;/D&gt;&lt;D xsi:type="xsd:double"&gt;95.7875&lt;/D&gt;&lt;D xsi:type="xsd:double"&gt;94.0235&lt;/D&gt;&lt;D xsi:type="xsd:double"&gt;94.3995&lt;/D&gt;&lt;D xsi:type="xsd:double"&gt;92.376755&lt;/D&gt;&lt;D xsi:type="xsd:double"&gt;92.376755&lt;/D&gt;&lt;D xsi:type="xsd:double"&gt;92.376755&lt;/D&gt;&lt;D xsi:type="xsd:double"&gt;95.777&lt;/D&gt;&lt;D xsi:type="xsd:double"&gt;97.4685&lt;/D&gt;&lt;D xsi:type="xsd:double"&gt;105.33117&lt;/D&gt;&lt;D xsi:type="xsd:double"&gt;103.465004&lt;/D&gt;&lt;D xsi:type="xsd:double"&gt;104.797&lt;/D&gt;&lt;D xsi:type="xsd:double"&gt;104.797&lt;/D&gt;&lt;D xsi:type="xsd:double"&gt;104.797&lt;/D&gt;&lt;D xsi:type="xsd:double"&gt;105.75&lt;/D&gt;&lt;D xsi:type="xsd:double"&gt;104.9255&lt;/D&gt;&lt;D xsi:type="xsd:double"&gt;104.94399&lt;/D&gt;&lt;D xsi:type="xsd:double"&gt;104.700005&lt;/D&gt;&lt;D xsi:type="xsd:double"&gt;104.975&lt;/D&gt;&lt;D xsi:type="xsd:double"&gt;104.975&lt;/D&gt;&lt;D xsi:type="xsd:double"&gt;104.975&lt;/D&gt;&lt;D xsi:type="xsd:double"&gt;104.975&lt;/D&gt;&lt;D xsi:type="xsd:double"&gt;107.256996&lt;/D&gt;&lt;D xsi:type="xsd:double"&gt;106.12217&lt;/D&gt;&lt;D xsi:type="xsd:double"&gt;106.0995&lt;/D&gt;&lt;D xsi:type="xsd:double"&gt;105.92901&lt;/D&gt;&lt;D xsi:type="xsd:double"&gt;105.92901&lt;/D&gt;&lt;D xsi:type="xsd:double"&gt;105.92901&lt;/D&gt;&lt;D xsi:type="xsd:double"&gt;104.0165&lt;/D&gt;&lt;D xsi:type="xsd:double"&gt;103.625&lt;/D&gt;&lt;D xsi:type="xsd:double"&gt;104.41601&lt;/D&gt;&lt;D xsi:type="xsd:double"&gt;104.15&lt;/D&gt;&lt;D xsi:type="xsd:double"&gt;102.826004&lt;/D&gt;&lt;D xsi:type="xsd:double"&gt;102.826004&lt;/D&gt;&lt;D xsi:type="xsd:double"&gt;102.826004&lt;/D&gt;&lt;D xsi:type="xsd:double"&gt;103.8115&lt;/D&gt;&lt;D xsi:type="xsd:double"&gt;104.737&lt;/D&gt;&lt;D xsi:type="xsd:double"&gt;103.7995&lt;/D&gt;&lt;D xsi:type="xsd:double"&gt;103.72951&lt;/D&gt;&lt;D xsi:type="xsd:double"&gt;105.31&lt;/D&gt;&lt;D xsi:type="xsd:double"&gt;105.31&lt;/D&gt;&lt;D xsi:type="xsd:double"&gt;105.31&lt;/D&gt;&lt;D xsi:type="xsd:double"&gt;105.687004&lt;/D&gt;&lt;D xsi:type="xsd:double"&gt;103.19576&lt;/D&gt;&lt;D xsi:type="xsd:double"&gt;103.07&lt;/D&gt;&lt;D xsi:type="xsd:double"&gt;105.5635&lt;/D&gt;&lt;D xsi:type="xsd:double"&gt;103.88051&lt;/D&gt;&lt;D xsi:type="xsd:double"&gt;103.88051&lt;/D&gt;&lt;D xsi:type="xsd:double"&gt;103.88051&lt;/D&gt;&lt;D xsi:type="xsd:double"&gt;102.749504&lt;/D&gt;&lt;D xsi:type="xsd:double"&gt;105.684&lt;/D&gt;&lt;D xsi:type="xsd:double"&gt;104.950005&lt;/D&gt;&lt;D xsi:type="xsd:double"&gt;103.43731&lt;/D&gt;&lt;D xsi:type="xsd:double"&gt;101.852005&lt;/D&gt;&lt;D xsi:type="xsd:double"&gt;101.852005&lt;/D&gt;&lt;D xsi:type="xsd:double"&gt;101.852005&lt;/D&gt;&lt;D xsi:type="xsd:double"&gt;102.41701&lt;/D&gt;&lt;D xsi:type="xsd:double"&gt;103.205505&lt;/D&gt;&lt;D xsi:type="xsd:double"&gt;103.380005&lt;/D&gt;&lt;D xsi:type="xsd:double"&gt;102.282005&lt;/D&gt;&lt;D xsi:type="xsd:double"&gt;101.96925&lt;/D&gt;&lt;D xsi:type="xsd:double"&gt;101.96925&lt;/D&gt;&lt;D xsi:type="xsd:double"&gt;101.96925&lt;/D&gt;&lt;D xsi:type="xsd:double"&gt;102.4605&lt;/D&gt;&lt;D xsi:type="xsd:double"&gt;103.1335&lt;/D&gt;&lt;D xsi:type="xsd:double"&gt;104.313&lt;/D&gt;&lt;D xsi:type="xsd:double"&gt;106.7875&lt;/D&gt;&lt;D xsi:type="xsd:double"&gt;106.7875&lt;/D&gt;&lt;D xsi:type="xsd:double"&gt;106.7875&lt;/D&gt;&lt;D xsi:type="xsd:double"&gt;106.7875&lt;/D&gt;&lt;D xsi:type="xsd:double"&gt;111.4495&lt;/D&gt;&lt;D xsi:type="xsd:double"&gt;111.4&lt;/D&gt;&lt;D xsi:type="xsd:double"&gt;112.225&lt;/D&gt;&lt;D xsi:type="xsd:double"&gt;113.58949&lt;/D&gt;&lt;D xsi:type="xsd:double"&gt;113.6985&lt;/D&gt;&lt;D xsi:type="xsd:double"&gt;113.6985&lt;/D&gt;&lt;D xsi:type="xsd:double"&gt;113.6985&lt;/D&gt;&lt;D xsi:type="xsd:double"&gt;112.84425&lt;/D&gt;&lt;D xsi:type="xsd:double"&gt;113.1735&lt;/D&gt;&lt;D xsi:type="xsd:double"&gt;113.3715&lt;/D&gt;&lt;D xsi:type="xsd:double"&gt;114.8&lt;/D&gt;&lt;D xsi:type="xsd:double"&gt;114.712&lt;/D&gt;&lt;D xsi:type="xsd:double"&gt;114.712&lt;/D&gt;&lt;D xsi:type="xsd:double"&gt;114.712&lt;/D&gt;&lt;D xsi:type="xsd:double"&gt;115.204506&lt;/D&gt;&lt;D xsi:type="xsd:double"&gt;114.950005&lt;/D&gt;&lt;D xsi:type="xsd:double"&gt;114&lt;/D&gt;&lt;D xsi:type="xsd:double"&gt;114.44407&lt;/D&gt;&lt;D xsi:type="xsd:double"&gt;115.30587&lt;/D&gt;&lt;D xsi:type="xsd:double"&gt;115.30587&lt;/D&gt;&lt;D xsi:type="xsd:double"&gt;115.30587&lt;/D&gt;&lt;D xsi:type="xsd:double"&gt;116.2265&lt;/D&gt;&lt;D xsi:type="xsd:double"&gt;115.9225&lt;/D&gt;&lt;D xsi:type="xsd:double"&gt;121.56899&lt;/D&gt;&lt;D xsi:type="xsd:double"&gt;120.208&lt;/D&gt;&lt;D xsi:type="xsd:double"&gt;119.09251&lt;/D&gt;&lt;D xsi:type="xsd:double"&gt;119.09251&lt;/D&gt;&lt;D xsi:type="xsd:double"&gt;119.09251&lt;/D&gt;&lt;D xsi:type="xsd:double"&gt;119.07751&lt;/D&gt;&lt;D xsi:type="xsd:double"&gt;116.249504&lt;/D&gt;&lt;D xsi:type="xsd:double"&gt;116.75&lt;/D&gt;&lt;D xsi:type="xsd:double"&gt;116.86751&lt;/D&gt;&lt;D xsi:type="xsd:double"&gt;118.5625&lt;/D&gt;&lt;D xsi:type="xsd:double"&gt;118.5625&lt;/D&gt;&lt;D xsi:type="xsd:double"&gt;118.5625&lt;/D&gt;&lt;D xsi:type="xsd:double"&gt;116.55&lt;/D&gt;&lt;D xsi:type="xsd:double"&gt;114.014&lt;/D&gt;&lt;D xsi:type="xsd:double"&gt;112.399&lt;/D&gt;&lt;D xsi:type="xsd:double"&gt;111.97188&lt;/D&gt;&lt;D xsi:type="xsd:double"&gt;114.236&lt;/D&gt;&lt;D xsi:type="xsd:double"&gt;114.236&lt;/D&gt;&lt;D xsi:type="xsd:double"&gt;114.236&lt;/D&gt;&lt;D xsi:type="xsd:double"&gt;114.489006&lt;/D&gt;&lt;D xsi:type="xsd:double"&gt;115.384094&lt;/D&gt;&lt;D xsi:type="xsd:double"&gt;113.749504&lt;/D&gt;&lt;D xsi:type="xsd:double"&gt;115.6&lt;/D&gt;&lt;D xsi:type="xsd:double"&gt;115.944496&lt;/D&gt;&lt;D xsi:type="xsd:double"&gt;115.944496&lt;/D&gt;&lt;D xsi:type="xsd:double"&gt;115.944496&lt;/D&gt;&lt;D xsi:type="xsd:dou</t>
        </r>
      </text>
    </comment>
    <comment ref="A69" authorId="0" shapeId="0">
      <text>
        <r>
          <rPr>
            <b/>
            <sz val="9"/>
            <color indexed="81"/>
            <rFont val="Tahoma"/>
            <family val="2"/>
          </rPr>
          <t>ble"&gt;118.277504&lt;/D&gt;&lt;D xsi:type="xsd:double"&gt;119.200005&lt;/D&gt;&lt;D xsi:type="xsd:double"&gt;119.4495&lt;/D&gt;&lt;D xsi:type="xsd:double"&gt;119.45251&lt;/D&gt;&lt;D xsi:type="xsd:double"&gt;118.803505&lt;/D&gt;&lt;D xsi:type="xsd:double"&gt;118.803505&lt;/D&gt;&lt;D xsi:type="xsd:double"&gt;118.803505&lt;/D&gt;&lt;D xsi:type="xsd:double"&gt;118.803505&lt;/D&gt;&lt;D xsi:type="xsd:double"&gt;119.2855&lt;/D&gt;&lt;D xsi:type="xsd:double"&gt;119.682&lt;/D&gt;&lt;D xsi:type="xsd:double"&gt;117.850746&lt;/D&gt;&lt;D xsi:type="xsd:double"&gt;119.9515&lt;/D&gt;&lt;D xsi:type="xsd:double"&gt;119.9515&lt;/D&gt;&lt;D xsi:type="xsd:double"&gt;119.9515&lt;/D&gt;&lt;D xsi:type="xsd:double"&gt;120.2255&lt;/D&gt;&lt;D xsi:type="xsd:double"&gt;120.97601&lt;/D&gt;&lt;D xsi:type="xsd:double"&gt;120.644&lt;/D&gt;&lt;D xsi:type="xsd:double"&gt;121.8&lt;/D&gt;&lt;D xsi:type="xsd:double"&gt;122.086&lt;/D&gt;&lt;D xsi:type="xsd:double"&gt;122.086&lt;/D&gt;&lt;D xsi:type="xsd:double"&gt;122.086&lt;/D&gt;&lt;D xsi:type="xsd:double"&gt;122.446&lt;/D&gt;&lt;D xsi:type="xsd:double"&gt;122.775505&lt;/D&gt;&lt;D xsi:type="xsd:double"&gt;121.886&lt;/D&gt;&lt;D xsi:type="xsd:double"&gt;122.5225&lt;/D&gt;&lt;D xsi:type="xsd:double"&gt;121.603004&lt;/D&gt;&lt;D xsi:type="xsd:double"&gt;121.603004&lt;/D&gt;&lt;D xsi:type="xsd:double"&gt;121.603004&lt;/D&gt;&lt;D xsi:type="xsd:double"&gt;122&lt;/D&gt;&lt;D xsi:type="xsd:double"&gt;122.4&lt;/D&gt;&lt;D xsi:type="xsd:double"&gt;123.0955&lt;/D&gt;&lt;D xsi:type="xsd:double"&gt;123.055534&lt;/D&gt;&lt;D xsi:type="xsd:double"&gt;122.632996&lt;/D&gt;&lt;D xsi:type="xsd:double"&gt;122.632996&lt;/D&gt;&lt;D xsi:type="xsd:double"&gt;122.632996&lt;/D&gt;&lt;D xsi:type="xsd:double"&gt;122.78475&lt;/D&gt;&lt;D xsi:type="xsd:double"&gt;123.02075&lt;/D&gt;&lt;D xsi:type="xsd:double"&gt;122.256996&lt;/D&gt;&lt;D xsi:type="xsd:double"&gt;122.587&lt;/D&gt;&lt;D xsi:type="xsd:double"&gt;125.40401&lt;/D&gt;&lt;D xsi:type="xsd:double"&gt;125.40401&lt;/D&gt;&lt;D xsi:type="xsd:double"&gt;125.40401&lt;/D&gt;&lt;D xsi:type="xsd:double"&gt;125.40401&lt;/D&gt;&lt;D xsi:type="xsd:double"&gt;126.428&lt;/D&gt;&lt;D xsi:type="xsd:double"&gt;127.284&lt;/D&gt;&lt;D xsi:type="xsd:double"&gt;125.5955&lt;/D&gt;&lt;D xsi:type="xsd:double"&gt;125.7345&lt;/D&gt;&lt;D xsi:type="xsd:double"&gt;125.7345&lt;/D&gt;&lt;D xsi:type="xsd:double"&gt;125.7345&lt;/D&gt;&lt;D xsi:type="xsd:double"&gt;127.06945&lt;/D&gt;&lt;D xsi:type="xsd:double"&gt;128.0575&lt;/D&gt;&lt;D xsi:type="xsd:double"&gt;129.32634&lt;/D&gt;&lt;D xsi:type="xsd:double"&gt;128.7&lt;/D&gt;&lt;D xsi:type="xsd:double"&gt;127.8115&lt;/D&gt;&lt;D xsi:type="xsd:double"&gt;127.8115&lt;/D&gt;&lt;D xsi:type="xsd:double"&gt;127.8115&lt;/D&gt;&lt;D xsi:type="xsd:double"&gt;126.20501&lt;/D&gt;&lt;D xsi:type="xsd:double"&gt;127.043175&lt;/D&gt;&lt;D xsi:type="xsd:double"&gt;127.596&lt;/D&gt;&lt;D xsi:type="xsd:double"&gt;128.483&lt;/D&gt;&lt;D xsi:type="xsd:double"&gt;133.399&lt;/D&gt;&lt;D xsi:type="xsd:double"&gt;133.399&lt;/D&gt;&lt;D xsi:type="xsd:double"&gt;133.399&lt;/D&gt;&lt;D xsi:type="xsd:double"&gt;134.237&lt;/D&gt;&lt;D xsi:type="xsd:double"&gt;134.399&lt;/D&gt;&lt;D xsi:type="xsd:double"&gt;138.297&lt;/D&gt;&lt;D xsi:type="xsd:double"&gt;136.66101&lt;/D&gt;&lt;D xsi:type="xsd:double"&gt;135.3045&lt;/D&gt;&lt;D xsi:type="xsd:double"&gt;135.3045&lt;/D&gt;&lt;D xsi:type="xsd:double"&gt;135.3045&lt;/D&gt;&lt;D xsi:type="xsd:double"&gt;135.3365&lt;/D&gt;&lt;D xsi:type="xsd:double"&gt;135.732&lt;/D&gt;&lt;D xsi:type="xsd:double"&gt;135.6495&lt;/D&gt;&lt;D xsi:type="xsd:double"&gt;136.35&lt;/D&gt;&lt;D xsi:type="xsd:double"&gt;136.4725&lt;/D&gt;&lt;D xsi:type="xsd:double"&gt;136.4725&lt;/D&gt;&lt;D xsi:type="xsd:double"&gt;136.4725&lt;/D&gt;&lt;D xsi:type="xsd:double"&gt;137.184&lt;/D&gt;&lt;D xsi:type="xsd:double"&gt;137.77231&lt;/D&gt;&lt;D xsi:type="xsd:double"&gt;137.68225&lt;/D&gt;&lt;D xsi:type="xsd:double"&gt;137.3&lt;/D&gt;&lt;D xsi:type="xsd:double"&gt;137.85649&lt;/D&gt;&lt;D xsi:type="xsd:double"&gt;137.85649&lt;/D&gt;&lt;D xsi:type="xsd:double"&gt;137.85649&lt;/D&gt;&lt;D xsi:type="xsd:double"&gt;138.3625&lt;/D&gt;&lt;D xsi:type="xsd:double"&gt;138.2655&lt;/D&gt;&lt;D xsi:type="xsd:double"&gt;137.10425&lt;/D&gt;&lt;D xsi:type="xsd:double"&gt;136.35251&lt;/D&gt;&lt;D xsi:type="xsd:double"&gt;137.554&lt;/D&gt;&lt;D xsi:type="xsd:double"&gt;137.554&lt;/D&gt;&lt;D xsi:type="xsd:double"&gt;137.554&lt;/D&gt;&lt;D xsi:type="xsd:double"&gt;140.8745&lt;/D&gt;&lt;D xsi:type="xsd:double"&gt;142.08&lt;/D&gt;&lt;D xsi:type="xsd:double"&gt;142.1895&lt;/D&gt;&lt;D xsi:type="xsd:double"&gt;142.41751&lt;/D&gt;&lt;D xsi:type="xsd:double"&gt;144.5125&lt;/D&gt;&lt;D xsi:type="xsd:double"&gt;144.5125&lt;/D&gt;&lt;D xsi:type="xsd:double"&gt;144.5125&lt;/D&gt;&lt;D xsi:type="xsd:double"&gt;145.9705&lt;/D&gt;&lt;D xsi:type="xsd:double"&gt;145.17125&lt;/D&gt;&lt;D xsi:type="xsd:double"&gt;146.25375&lt;/D&gt;&lt;D xsi:type="xsd:double"&gt;145.51926&lt;/D&gt;&lt;D xsi:type="xsd:double"&gt;144.15501&lt;/D&gt;&lt;D xsi:type="xsd:double"&gt;144.15501&lt;/D&gt;&lt;D xsi:type="xsd:double"&gt;144.15501&lt;/D&gt;&lt;D xsi:type="xsd:double"&gt;144.15501&lt;/D&gt;&lt;D xsi:type="xsd:double"&gt;144.565&lt;/D&gt;&lt;D xsi:type="xsd:double"&gt;144.40001&lt;/D&gt;&lt;D xsi:type="xsd:double"&gt;144.3105&lt;/D&gt;&lt;D xsi:type="xsd:double"&gt;144.7185&lt;/D&gt;&lt;D xsi:type="xsd:double"&gt;144.7185&lt;/D&gt;&lt;D xsi:type="xsd:double"&gt;144.7185&lt;/D&gt;&lt;D xsi:type="xsd:double"&gt;142.95&lt;/D&gt;&lt;D xsi:type="xsd:double"&gt;143.363&lt;/D&gt;&lt;D xsi:type="xsd:double"&gt;144.4505&lt;/D&gt;&lt;D xsi:type="xsd:double"&gt;144.3&lt;/D&gt;&lt;D xsi:type="xsd:double"&gt;143.45&lt;/D&gt;&lt;D xsi:type="xsd:double"&gt;143.45&lt;/D&gt;&lt;D xsi:type="xsd:double"&gt;143.45&lt;/D&gt;&lt;D xsi:type="xsd:double"&gt;139&lt;/D&gt;&lt;D xsi:type="xsd:double"&gt;140.0115&lt;/D&gt;&lt;D xsi:type="xsd:double"&gt;140.88701&lt;/D&gt;&lt;D xsi:type="xsd:double"&gt;141.6965&lt;/D&gt;&lt;D xsi:type="xsd:double"&gt;142.33025&lt;/D&gt;&lt;D xsi:type="xsd:double"&gt;142.33025&lt;/D&gt;&lt;D xsi:type="xsd:double"&gt;142.33025&lt;/D&gt;&lt;D xsi:type="xsd:double"&gt;141.9385&lt;/D&gt;&lt;D xsi:type="xsd:double"&gt;139.0965&lt;/D&gt;&lt;D xsi:type="xsd:double"&gt;137.151&lt;/D&gt;&lt;D xsi:type="xsd:double"&gt;135.54251&lt;/D&gt;&lt;D xsi:type="xsd:double"&gt;136.9105&lt;/D&gt;&lt;D xsi:type="xsd:double"&gt;136.9105&lt;/D&gt;&lt;D xsi:type="xsd:double"&gt;136.9105&lt;/D&gt;&lt;D xsi:type="xsd:double"&gt;135.9605&lt;/D&gt;&lt;D xsi:type="xsd:double"&gt;137.2245&lt;/D&gt;&lt;D xsi:type="xsd:double"&gt;137.75&lt;/D&gt;&lt;D xsi:type="xsd:double"&gt;140.042&lt;/D&gt;&lt;D xsi:type="xsd:double"&gt;140.33104&lt;/D&gt;&lt;D xsi:type="xsd:double"&gt;140.33104&lt;/D&gt;&lt;D xsi:type="xsd:double"&gt;140.33104&lt;/D&gt;&lt;D xsi:type="xsd:double"&gt;140.712&lt;/D&gt;&lt;D xsi:type="xsd:double"&gt;139.507&lt;/D&gt;&lt;D xsi:type="xsd:double"&gt;138&lt;/D&gt;&lt;D xsi:type="xsd:double"&gt;141.33727&lt;/D&gt;&lt;D xsi:type="xsd:double"&gt;141.718&lt;/D&gt;&lt;D xsi:type="xsd:double"&gt;141.718&lt;/D&gt;&lt;D xsi:type="xsd:double"&gt;141.718&lt;/D&gt;&lt;D xsi:type="xsd:double"&gt;142.796&lt;/D&gt;&lt;D xsi:type="xsd:double"&gt;143.6625&lt;/D&gt;&lt;D xsi:type="xsd:double"&gt;143.5461&lt;/D&gt;&lt;D xsi:type="xsd:double"&gt;142.156&lt;/D&gt;&lt;D xsi:type="xsd:double"&gt;140.58275&lt;/D&gt;&lt;D xsi:type="xsd:double"&gt;140.58275&lt;/D&gt;&lt;D xsi:type="xsd:double"&gt;140.58275&lt;/D&gt;&lt;D xsi:type="xsd:double"&gt;138&lt;/D&gt;&lt;D xsi:type="xsd:double"&gt;140.08293&lt;/D&gt;&lt;D xsi:type="xsd:double"&gt;148.65001&lt;/D&gt;&lt;D xsi:type="xsd:double"&gt;147.158&lt;/D&gt;&lt;D xsi:type="xsd:double"&gt;148.242&lt;/D&gt;&lt;D xsi:type="xsd:double"&gt;148.242&lt;/D&gt;&lt;D xsi:type="xsd:double"&gt;148.242&lt;/D&gt;&lt;D xsi:type="xsd:double"&gt;148.046&lt;/D&gt;&lt;D xsi:type="xsd:double"&gt;146.609&lt;/D&gt;&lt;D xsi:type="xsd:double"&gt;146.66899&lt;/D&gt;&lt;D xsi:type="xsd:double"&gt;149.7335&lt;/D&gt;&lt;D xsi:type="xsd:double"&gt;150.3275&lt;/D&gt;&lt;D xsi:type="xsd:double"&gt;150.3275&lt;/D&gt;&lt;D xsi:type="xsd:double"&gt;150.3275&lt;/D&gt;&lt;D xsi:type="xsd:double"&gt;150.61475&lt;/D&gt;&lt;D xsi:type="xsd:double"&gt;149.8345&lt;/D&gt;&lt;D xsi:type="xsd:double"&gt;148.06999&lt;/D&gt;&lt;D xsi:type="xsd:double"&gt;147.5355&lt;/D&gt;&lt;D xsi:type="xsd:double"&gt;148.85&lt;/D&gt;&lt;D xsi:type="xsd:double"&gt;148.85&lt;/D&gt;&lt;D xsi:type="xsd:double"&gt;148.85&lt;/D&gt;&lt;D xsi:type="xsd:double"&gt;149.5495&lt;/D&gt;&lt;D xsi:type="xsd:double"&gt;148.7625&lt;/D&gt;&lt;D xsi:type="xsd:double"&gt;148.5595&lt;/D&gt;&lt;D xsi:type="xsd:double"&gt;150.5805&lt;/D&gt;&lt;D xsi:type="xsd:double"&gt;150.9665&lt;/D&gt;&lt;D xsi:type="xsd:double"&gt;150.9665&lt;/D&gt;&lt;D xsi:type="xsd:double"&gt;150.9665&lt;/D&gt;&lt;D xsi:type="xsd:double"&gt;149.82951&lt;/D&gt;&lt;D xsi:type="xsd:double"&gt;146.66&lt;/D&gt;&lt;D xsi:type="xsd:double"&gt;146.24925&lt;/D&gt;&lt;D xsi:type="xsd:double"&gt;146.24925&lt;/D&gt;&lt;D xsi:type="xsd:double"&gt;144.5575&lt;/D&gt;&lt;D xsi:type="xsd:double"&gt;144.5575&lt;/D&gt;&lt;D xsi:type="xsd:double"&gt;144.5575&lt;/D&gt;&lt;D xsi:type="xsd:double"&gt;146.2975&lt;/D&gt;&lt;D xsi:type="xsd:double"&gt;146&lt;/D&gt;&lt;D xsi:type="xsd:double"&gt;145.95024&lt;/D&gt;&lt;D xsi:type="xsd:double"&gt;143.8645&lt;/D&gt;&lt;D xsi:type="xsd:double"&gt;144.40001&lt;/D&gt;&lt;D xsi:type="xsd:double"&gt;144.40001&lt;/D&gt;&lt;D xsi:type="xsd:double"&gt;144.40001&lt;/D&gt;&lt;D xsi:type="xsd:double"&gt;143.85251&lt;/D&gt;&lt;D xsi:type="xsd:double"&gt;147.53117&lt;/D&gt;&lt;D xsi:type="xsd:double"&gt;148.393&lt;/D&gt;&lt;D xsi:type="xsd:double"&gt;149.1&lt;/D&gt;&lt;D xsi:type="xsd:double"&gt;148.97751&lt;/D&gt;&lt;D xsi:type="xsd:double"&gt;148.97751&lt;/D&gt;&lt;D xsi:type="xsd:double"&gt;148.97751&lt;/D&gt;&lt;D xsi:type="xsd:double"&gt;147.97&lt;/D&gt;&lt;D xsi:type="xsd:double"&gt;144.48001&lt;/D&gt;&lt;D xsi:type="xsd:double"&gt;146.721&lt;/D&gt;&lt;D xsi:type="xsd:double"&gt;147.67674&lt;/D&gt;&lt;D xsi:type="xsd:double"&gt;143.8345&lt;/D&gt;&lt;D xsi:type="xsd:double"&gt;143.8345&lt;/D&gt;&lt;D xsi:type="xsd:double"&gt;143.8345&lt;/D&gt;&lt;D xsi:type="xsd:double"&gt;141.7745&lt;/D&gt;&lt;D xsi:type="xsd:double"&gt;143.869&lt;/D&gt;&lt;D xsi:type="xsd:double"&gt;146.5&lt;/D&gt;&lt;D xsi:type="xsd:double"&gt;148.24352&lt;/D&gt;&lt;D xsi:type="xsd:double"&gt;148.24352&lt;/D&gt;&lt;D xsi:type="xsd:double"&gt;148.24352&lt;/D&gt;&lt;D xsi:type="xsd:double"&gt;148.24352&lt;/D&gt;&lt;D xsi:type="xsd:double"&gt;148.344&lt;/D&gt;&lt;D xsi:type="xsd:double"&gt;148.299&lt;/D&gt;&lt;D xsi:type="xsd:double"&gt;147.417&lt;/D&gt;&lt;D xsi:type="xsd:double"&gt;147.3&lt;/D&gt;&lt;D xsi:type="xsd:double"&gt;146.6985&lt;/D&gt;&lt;D xsi:type="xsd:double"&gt;146.6985&lt;/D&gt;&lt;D xsi:type="xsd:double"&gt;146.6985&lt;/D&gt;&lt;D xsi:type="xsd:double"&gt;145.851&lt;/D&gt;&lt;D xsi:type="xsd:double"&gt;146.4849&lt;/D&gt;&lt;D xsi:type="xsd:double"&gt;144.49937&lt;/D&gt;&lt;D xsi:type="xsd:double"&gt;139.94&lt;/D&gt;&lt;D xsi:type="xsd:double"&gt;138.4485&lt;/D&gt;&lt;D xsi:type="xsd:double"&gt;138.4485&lt;/D&gt;&lt;D xsi:type="xsd:double"&gt;138.4485&lt;/D&gt;&lt;D xsi:type="xsd:double"&gt;138.8195&lt;/D&gt;&lt;D xsi:type="xsd:double"&gt;140.216&lt;/D&gt;&lt;D xsi:type="xsd:double"&gt;142.60776&lt;/D&gt;&lt;D xsi:type="xsd:double"&gt;142.85&lt;/D&gt;&lt;D xsi:type="xsd:double"&gt;140.742&lt;/D&gt;&lt;D xsi:type="xsd:double"&gt;140.742&lt;/D&gt;&lt;D xsi:type="xsd:double"&gt;140.742&lt;/D&gt;&lt;D xsi:type="xsd:double"&gt;140.742&lt;/D&gt;&lt;D xsi:type="xsd:double"&gt;137.1315&lt;/D&gt;&lt;D xsi:type="xsd:double"&gt;137.9595&lt;/D&gt;&lt;D xsi:type="xsd:double"&gt;137.626&lt;/D&gt;&lt;D xsi:type="xsd:double"&gt;134.86552&lt;/D&gt;&lt;D xsi:type="xsd:double"&gt;134.86552&lt;/D&gt;&lt;D xsi:type="xsd:double"&gt;134.86552&lt;/D&gt;&lt;D xsi:type="xsd:double"&gt;131.203&lt;/D&gt;&lt;D xsi:type="xsd:double"&gt;129.399&lt;/D&gt;&lt;D xsi:type="xsd:double"&gt;133&lt;/D&gt;&lt;D xsi:type="xsd:double"&gt;132.65225&lt;/D&gt;&lt;D xsi:type="xsd:double"&gt;133.35649&lt;/D&gt;&lt;D xsi:type="xsd:double"&gt;133.35649&lt;/D&gt;&lt;D xsi:type="xsd:double"&gt;133.35649&lt;/D&gt;&lt;D xsi:type="xsd:double"&gt;135.473&lt;/D&gt;&lt;D xsi:type="xsd:double"&gt;137.79276&lt;/D&gt;&lt;D xsi:type="xsd:double"&gt;151.54657&lt;/D&gt;&lt;D xsi:type="xsd:double"&gt;149.675&lt;/D&gt;&lt;D xsi:type="xsd:double"&gt;144.875&lt;/D&gt;&lt;D xsi:type="xsd:double"&gt;144.875&lt;/D&gt;&lt;D xsi:type="xsd:double"&gt;144.875&lt;/D&gt;&lt;D xsi:type="xsd:double"&gt;144.25&lt;/D&gt;&lt;D xsi:type="xsd:double"&gt;140&lt;/D&gt;&lt;D xsi:type="xsd:double"&gt;142.52426&lt;/D&gt;&lt;D xsi:type="xsd:double"&gt;141.4845&lt;/D&gt;&lt;D xsi:type="xsd:double"&gt;139.15625&lt;/D&gt;&lt;D xsi:type="xsd:double"&gt;139.15625&lt;/D&gt;&lt;D xsi:type="xsd:double"&gt;139.15625&lt;/D&gt;&lt;D xsi:type="xsd:double"&gt;136.3&lt;/D&gt;&lt;D xsi:type="xsd:double"&gt;138.1085&lt;/D&gt;&lt;D xsi:type="xsd:double"&gt;138.086&lt;/D&gt;&lt;D xsi:type="xsd:double"&gt;137.11351&lt;/D&gt;&lt;D xsi:type="xsd:double"&gt;134.06999&lt;/D&gt;&lt;D xsi:type="xsd:double"&gt;134.06999&lt;/D&gt;&lt;D xsi:type="xsd:double"&gt;134.06999&lt;/D&gt;&lt;D xsi:type="xsd:double"&gt;134.06999&lt;/D&gt;&lt;D xsi:type="xsd:double"&gt;132.18025&lt;/D&gt;&lt;D xsi:type="xsd:double"&gt;132.05101&lt;/D&gt;&lt;D xsi:type="xsd:double"&gt;133&lt;/D&gt;&lt;D xsi:type="xsd:double"&gt;135.2715&lt;/D&gt;&lt;D xsi:type="xsd:double"&gt;135.2715&lt;/D&gt;&lt;D xsi:type="xsd:double"&gt;135.2715&lt;/D&gt;&lt;D xsi:type="xsd:double"&gt;135.75151&lt;/D&gt;&lt;D xsi:type="xsd:double"&gt;136.25551&lt;/D&gt;&lt;D xsi:type="xsd:double"&gt;135.2625&lt;/D&gt;&lt;D xsi:type="xsd:double"&gt;136.4395&lt;/D&gt;&lt;D xsi:type="xsd:double"&gt;133.8515&lt;/D&gt;&lt;D xsi:type="xsd:double"&gt;133.8515&lt;/D&gt;&lt;D xsi:type="xsd:double"&gt;133.8515&lt;/D&gt;&lt;D xsi:type="xsd:double"&gt;131.735&lt;/D&gt;&lt;D xsi:type="xsd:double"&gt;131.25&lt;/D&gt;&lt;D xsi:type="xsd:double"&gt;133.7355&lt;/D&gt;&lt;D xsi:type="xsd:double"&gt;133.27176&lt;/D&gt;&lt;D xsi:type="xsd:double"&gt;133.7955&lt;/D&gt;&lt;D xsi:type="xsd:double"&gt;133.7955&lt;/D&gt;&lt;D xsi:type="xsd:double"&gt;133.7955&lt;/D&gt;&lt;D xsi:type="xsd:double"&gt;130.409&lt;/D&gt;&lt;D xsi:type="xsd:double"&gt;129.8545&lt;/D&gt;&lt;D xsi:type="xsd:double"&gt;133.333&lt;/D&gt;&lt;D xsi:type="xsd:double"&gt;134.0804&lt;/D&gt;&lt;D xsi:type="xsd:double"&gt;136.244&lt;/D&gt;&lt;D xsi:type="xsd:double"&gt;136.244&lt;/D&gt;&lt;D xsi:type="xsd:double"&gt;136.244&lt;/D&gt;&lt;D xsi:type="xsd:double"&gt;137.05&lt;/D&gt;&lt;D xsi:type="xsd:double"&gt;141.05&lt;/D&gt;&lt;D xsi:type="xsd:double"&gt;139.5885&lt;/D&gt;&lt;D xsi:type="xsd:double"&gt;141.61876&lt;/D&gt;&lt;D xsi:type="xsd:double"&gt;142.035&lt;/D&gt;&lt;D xsi:type="xsd:double"&gt;142.035&lt;/D&gt;&lt;D xsi:type="xsd:double"&gt;142.035&lt;/D&gt;&lt;D xsi:type="xsd:double"&gt;142.0025&lt;/D&gt;&lt;D xsi:type="xsd:double"&gt;143.7935&lt;/D&gt;&lt;D xsi:type="xsd:double"&gt;142.72032&lt;/D&gt;&lt;D xsi:type="xsd:double"&gt;142.10776&lt;/D&gt;&lt;D xsi:type="xsd:double"&gt;140.47075&lt;/D&gt;&lt;D xsi:type="xsd:double"&gt;140.47075&lt;/D&gt;&lt;D xsi:type="xsd:double"&gt;140.47075&lt;/D&gt;&lt;D xsi:type="xsd:double"&gt;143.712&lt;/D&gt;&lt;D xsi:type="xsd:double"&gt;142.99051&lt;/D&gt;&lt;D xsi:type="xsd:double"&gt;139.3605&lt;/D&gt;&lt;D xsi:type="xsd:double"&gt;137.1645&lt;/D&gt;&lt;D xsi:type="xsd:double"&gt;135.67&lt;/D&gt;&lt;D xsi:type="xsd:double"&gt;135.67&lt;/D&gt;&lt;D xsi:type="xsd:double"&gt;135.67&lt;/D&gt;&lt;D xsi:type="xsd:double"&gt;132.09251&lt;/D&gt;&lt;D xsi:type="xsd:double"&gt;131.6&lt;/D&gt;&lt;D xsi:type="xsd:double"&gt;130.334&lt;/D&gt;&lt;D xsi:type="xsd:double"&gt;130.4795&lt;/D&gt;&lt;D xsi:type="xsd:double"&gt;130.4795&lt;/D&gt;&lt;D xsi:type="xsd:double"&gt;130.4795&lt;/D&gt;&lt;D xsi:type="xsd:double"&gt;130.4795&lt;/D&gt;&lt;D xsi:type="xsd:double"&gt;128.21251&lt;/D&gt;&lt;D xsi:type="xsd:double"&gt;130.333&lt;/D&gt;&lt;D xsi:type="xsd:double"&gt;131.399&lt;/D&gt;&lt;D xsi:type="xsd:double"&gt;130.0985&lt;/D&gt;&lt;D xsi:type="xsd:double"&gt;125.402&lt;/D&gt;&lt;D xsi:type="xsd:double"&gt;125.402&lt;/D&gt;&lt;D xsi:type="xsd:double"&gt;125.402&lt;/D&gt;&lt;D xsi:type="xsd:double"&gt;123.277504&lt;/D&gt;&lt;D xsi:type="xsd:double"&gt;122.51&lt;/D&gt;&lt;D xsi:type="xsd:double"&gt;117.242004&lt;/D&gt;&lt;D xsi:type="xsd:double"&gt;119.6495&lt;/D&gt;&lt;D xsi:type="xsd:double"&gt;117.919754&lt;/D&gt;&lt;D xsi:type="xsd:double"&gt;117.919754&lt;/D&gt;&lt;D xsi:type="xsd:double"&gt;117.919754&lt;/D&gt;&lt;D xsi:type="xsd:double"&gt;116.7455&lt;/D&gt;&lt;D xsi:type="xsd:double"&gt;118.44181&lt;/D&gt;&lt;D xsi:type="xsd:double"&gt;122.85451&lt;/D&gt;&lt;D xsi:type="xsd:double"&gt;121.039&lt;/D&gt;&lt;D xsi:type="xsd:double"&gt;117.571495&lt;/D&gt;&lt;D xsi:type="xsd:double"&gt;117.571495&lt;/D&gt;&lt;D xsi:type="xsd:double"&gt;117.571495&lt;/D&gt;&lt;D xsi:type="xsd:double"&gt;115.07709&lt;/D&gt;&lt;D xsi:type="xsd:double"&gt;116.25&lt;/D&gt;&lt;D xsi:type="xsd:double"&gt;116.3644&lt;/D&gt;&lt;D xsi:type="xsd:double"&gt;114.295&lt;/D&gt;&lt;D xsi:type="xsd:double"&gt;117.875&lt;/D&gt;&lt;D xsi:type="xsd:double"&gt;117.875&lt;/D&gt;&lt;D xsi:type="xsd:double"&gt;117.875&lt;/D&gt;&lt;D xsi:type="xsd:double"&gt;116.17&lt;/D&gt;&lt;D xsi:type="xsd:double"&gt;116.9&lt;/D&gt;&lt;D xsi:type="xsd:double"&gt;115.4&lt;/D&gt;&lt;D xsi:type="xsd:double"&gt;113.01&lt;/D&gt;&lt;D xsi:type="xsd:double"&gt;112.183495&lt;/D&gt;&lt;D xsi:type="xsd:double"&gt;112.183495&lt;/D&gt;&lt;D xsi:type="xsd:double"&gt;112.183495&lt;/D&gt;&lt;D xsi:type="xsd:double"&gt;112.1475&lt;/D&gt;&lt;D xsi:type="xsd:double"&gt;106.45825&lt;/D&gt;&lt;D xsi:type="xsd:double"&gt;106.5&lt;/D&gt;&lt;D xsi:type="xsd:double"&gt;108.6495&lt;/D&gt;&lt;D xsi:type="xsd:double"&gt;112.31801&lt;/D&gt;&lt;D xsi:type="xsd:double"&gt;112.31801&lt;/D&gt;&lt;D xsi:type="xsd:double"&gt;112.31801&lt;/D&gt;&lt;D xsi:type="xsd:double"&gt;112.31801&lt;/D&gt;&lt;D xsi:type="xsd:double"&gt;115.735&lt;/D&gt;&lt;D xsi:type="xsd:double"&gt;117.101555&lt;/D&gt;&lt;D xsi:type="xsd:double"&gt;117.8995&lt;/D&gt;&lt;D xsi:type="xsd:double"&gt;116.32163&lt;/D&gt;&lt;D xsi:type="xsd:double"&gt;116.32163&lt;/D&gt;&lt;D xsi:type="xsd:double"&gt;116.32163&lt;/D&gt;&lt;D xsi:type="xsd:double"&gt;119.347&lt;/D&gt;&lt;D xsi:type="xsd:double"&gt;117.691&lt;/D&gt;&lt;D xsi:type="xsd:double"&gt;118.570496&lt;/D&gt;&lt;D xsi:type="xsd:double"&gt;118.299&lt;/D&gt;&lt;D xsi:type="xsd:double"&gt;113.27901&lt;/D&gt;&lt;D xsi:type="xsd:double"&gt;113.27901&lt;/D&gt;&lt;D xsi:type="xsd:double"&gt;113.27901&lt;/D&gt;&lt;D xsi:type="xsd:double"&gt;108.791504&lt;/D&gt;&lt;D xsi:type="xsd:double"&gt;107.9245&lt;/D&gt;&lt;D xsi:type="xsd:double"&gt;111.4235&lt;/D&gt;&lt;D xsi:type="xsd:double"&gt;108.6485&lt;/D&gt;&lt;D xsi:type="xsd:double"&gt;108.6995&lt;/D&gt;&lt;D xsi:type="xsd:double"&gt;108.6995&lt;/D&gt;&lt;D xsi:type="xsd:double"&gt;108.6995&lt;/D&gt;&lt;D xsi:type="xsd:double"&gt;108.6995&lt;/D&gt;&lt;D xsi:type="xsd:double"&gt;112.48925&lt;/D&gt;&lt;D xsi:type="xsd:double"&gt;113.3465&lt;/D&gt;&lt;D xsi:type="xsd:double"&gt;112.74251&lt;/D&gt;&lt;D xsi:type="xsd:double"&gt;118.079&lt;/D&gt;&lt;D xsi:type="xsd:double"&gt;118.079&lt;/D&gt;&lt;D xsi:type="xsd:double"&gt;118.079&lt;/D&gt;&lt;D xsi:type="xsd:double"&gt;118.579506&lt;/D&gt;&lt;D xsi:type="xsd:double"&gt;117.3095&lt;/D&gt;&lt;D xsi:type="xsd:double"&gt;113.160255&lt;/D&gt;&lt;D xsi:type="xsd:double"&gt;110.888&lt;/D&gt;&lt;D xsi:type="xsd:double"&gt;109.25&lt;/D&gt;&lt;D xsi:type="xsd:double"&gt;109.25&lt;/D&gt;&lt;D xsi:type="xsd:double"&gt;109.25&lt;/D&gt;&lt;D xsi:type="xsd:double"&gt;109.25&lt;/D&gt;&lt;D xsi:type="xsd:double"&gt;113.37675&lt;/D&gt;&lt;D xsi:type="xsd:double"&gt;115.5895&lt;/D&gt;&lt;D xsi:type="xsd:double"&gt;119.18951&lt;/D&gt;&lt;D xsi:type="xsd:double"&gt;119.685&lt;/D&gt;&lt;D xsi:type="xsd:double"&gt;119.685&lt;/D&gt;&lt;D xsi:type="xsd:double"&gt;119.685&lt;/D&gt;&lt;D xsi:type="xsd:double"&gt;117.998&lt;/D&gt;&lt;D xsi:type="xsd:double"&gt;116.974&lt;/D&gt;&lt;D xsi:type="xsd:double"&gt;114.196&lt;/D&gt;&lt;D xsi:type="xsd:double"&gt;111.09301&lt;/D&gt;&lt;D xsi:type="xsd:double"&gt;113.1405&lt;/D&gt;&lt;D xsi:type="xsd:double"&gt;113.1405&lt;/D&gt;&lt;D xsi:type="xsd:double"&gt;113.1405&lt;/D&gt;&lt;D xsi:type="xsd:double"&gt;113.68&lt;/D&gt;&lt;D xsi:type="xsd:double"&gt;114.02&lt;/D&gt;&lt;D xsi:type="xsd:double"&gt;115.4&lt;/D&gt;&lt;D xsi:type="xsd:double"&gt;114.55&lt;/D&gt;&lt;D xsi:type="xsd:double"&gt;112.34&lt;/D&gt;&lt;D xsi:type="xsd:double"&gt;112.34&lt;/D&gt;&lt;D xsi:type="xsd:double"&gt;112.34&lt;/D&gt;&lt;D xsi:type="xsd:double"&gt;109.87&lt;/D&gt;&lt;D xsi:type="xsd:double"&gt;107.2&lt;/D&gt;&lt;D xsi:type="xsd:double"&gt;113.91&lt;/D&gt;&lt;D xsi:type="xsd:double"&gt;114.34&lt;/D&gt;&lt;D xsi:type="xsd:double"&gt;116.705&lt;/D&gt;&lt;D xsi:type="xsd:double"&gt;116.705&lt;/D&gt;&lt;D xsi:type="xsd:double"&gt;116.705&lt;/D&gt;&lt;D xsi:type="xsd:double"&gt;116.72&lt;/D&gt;&lt;D xsi:type="xsd:double"&gt;116.35&lt;/D&gt;&lt;D xsi:type="xsd:double"&gt;118.62&lt;/D&gt;&lt;D xsi:type="xsd:double"&gt;118.78&lt;/D&gt;&lt;D xsi:type="xsd:double"&gt;118.1056&lt;/D&gt;&lt;D xsi:type="xsd:double"&gt;118.1056&lt;/D&gt;&lt;D xsi:type="xsd:double"&gt;118.1056&lt;/D&gt;&lt;D xsi:type="xsd:double"&gt;120.15&lt;/D&gt;&lt;D xsi:type="xsd:double"&gt;117.32&lt;/D&gt;&lt;D xsi:type="xsd:double"&gt;120.92&lt;/D&gt;&lt;D xsi:type="xsd:double"&gt;121.49&lt;/D&gt;&lt;D xsi:type="xsd:double"&gt;121.68&lt;/D&gt;&lt;D xsi:type="xsd:double"&gt;121.68&lt;/D&gt;&lt;D xsi:type="xsd:double"&gt;121.68&lt;/D&gt;&lt;D xsi:type="xsd:double"&gt;122.3&lt;/D&gt;&lt;D xsi:type="xsd:double"&gt;122.43&lt;/D&gt;&lt;D xsi:type="xsd:double"&gt;121.29&lt;/D&gt;&lt;D xsi:type="xsd:double"&gt;120.82&lt;/D&gt;&lt;D xsi:type="xsd:double"&gt;119.15&lt;/D&gt;&lt;D xsi:type="xsd:double"&gt;119.15&lt;/D&gt;&lt;D xsi:type="xsd:double"&gt;119.15&lt;/D&gt;&lt;D xsi:type="xsd:double"&gt;115.63&lt;/D&gt;&lt;D xsi:type="xsd:double"&gt;115.01&lt;/D&gt;&lt;D xsi:type="xsd:double"&gt;114.78&lt;/D&gt;&lt;D xsi:type="xsd:double"&gt;116.72&lt;/D&gt;&lt;D xsi:type="xsd:double"&gt;115.12&lt;/D&gt;&lt;D xsi:type="xsd:double"&gt;115.12&lt;/D&gt;&lt;D xsi:type="xsd:double"&gt;115.12&lt;/D&gt;&lt;D xsi:type="xsd:double"&gt;110.95&lt;/D&gt;&lt;D xsi:type="xsd:double"&gt;110.5&lt;/D&gt;&lt;D xsi:type="xsd:double"&gt;110.85&lt;/D&gt;&lt;D xsi:type="xsd:double"&gt;110.445&lt;/D&gt;&lt;D xsi:type="xsd:double"&gt;110.74&lt;/D&gt;&lt;D xsi:type="xsd:double"&gt;110.74&lt;/D&gt;&lt;D xsi:type="xsd:double"&gt;110.74&lt;/D&gt;&lt;D xsi:type="xsd:double"&gt;110.74&lt;/D&gt;&lt;D xsi:type="xsd:double"&gt;108.03&lt;/D&gt;&lt;D xsi:type="xsd:double"&gt;109.98&lt;/D&gt;&lt;D xsi:type="xsd:double"&gt;109.6&lt;/D&gt;&lt;D xsi:type="xsd:double"&gt;110.99&lt;/D&gt;&lt;D xsi:type="xsd:double"&gt;110.99&lt;/D&gt;&lt;D xsi:type="xsd:double"&gt;110.99&lt;/D&gt;&lt;D xsi:type="xsd:double"&gt;111.62&lt;/D&gt;&lt;D xsi:type="xsd:double"&gt;108.3&lt;/D&gt;&lt;D xsi:type="xsd:double"&gt;105.275&lt;/D&gt;&lt;D xsi:type="xsd:double"&gt;105.27&lt;/D&gt;&lt;D xsi:type="xsd:double"&gt;103.13&lt;/D&gt;&lt;D xsi:type="xsd:double"&gt;103.13&lt;/D&gt;&lt;D xsi:type="xsd:double"&gt;103.13&lt;/D&gt;&lt;D xsi:type="xsd:double"&gt;103.33&lt;/D&gt;&lt;D xsi:type="xsd:double"&gt;102.37&lt;/D&gt;&lt;D xsi:type="xsd:double"&gt;102.88&lt;/D&gt;&lt;D xsi:type="xsd:double"&gt;101.24&lt;/D&gt;&lt;D xsi:type="xsd:double"&gt;99.66&lt;/D&gt;&lt;D xsi:type="xsd:double"&gt;99.66&lt;/D&gt;&lt;D xsi:type="xsd:double"&gt;99.66&lt;/D&gt;&lt;D xsi:type="xsd:double"&gt;99.88&lt;/D&gt;&lt;D xsi:type="xsd:double"&gt;100&lt;/D&gt;&lt;D xsi:type="xsd:double"&gt;100.7&lt;/D&gt;&lt;D xsi:type="xsd:double"&gt;98.64&lt;/D&gt;&lt;D xsi:type="xsd:double"&gt;98.9&lt;/D&gt;&lt;D xsi:type="xsd:double"&gt;98.9&lt;/D&gt;&lt;D xsi:type="xsd:double"&gt;98.9&lt;/D&gt;&lt;D xsi:type="xsd:double"&gt;99.2872&lt;/D&gt;&lt;D xsi:type="xsd:double"&gt;101.84&lt;/D&gt;&lt;D xsi:type="xsd:double"&gt;101.93&lt;/D&gt;&lt;D xsi:type="xsd:double"&gt;102.9254&lt;/D&gt;&lt;D xsi:type="xsd:double"&gt;100.53&lt;/D&gt;&lt;D xsi:type="xsd:double"&gt;100.53&lt;/D&gt;&lt;D xsi:type="xsd:double"&gt;100.53&lt;/D&gt;&lt;D xsi:type="xsd:double"&gt;99.095&lt;/D&gt;&lt;D xsi:type="xsd:double"&gt;99.245&lt;/D&gt;&lt;D xsi:type="xsd:double"&gt;98.75&lt;/D&gt;&lt;D xsi:type="xsd:double"&gt;99.775&lt;/D&gt;&lt;D xsi:type="xsd:double"&gt;100.69&lt;/D&gt;&lt;D xsi:type="xsd:double"&gt;100.69&lt;/D&gt;&lt;D xsi:type="xsd:double"&gt;100.69&lt;/D&gt;&lt;D xsi:type="xsd:double"&gt;100.93&lt;/D&gt;&lt;D xsi:type="xsd:double"&gt;103.47&lt;/D&gt;&lt;D xsi:type="xsd:double"&gt;101.0183&lt;/D&gt;&lt;D xsi:type="xsd:double"&gt;102.32&lt;/D&gt;&lt;D xsi:type="xsd:double"&gt;101.31&lt;/D&gt;&lt;D xsi:type="xsd:double"&gt;101.31&lt;/D&gt;&lt;D xsi:type="xsd:double"&gt;101.31&lt;/D&gt;&lt;D xsi:type="xsd:double"&gt;102.75&lt;/D&gt;&lt;D xsi:type="xsd:double"&gt;104.82&lt;/D&gt;&lt;D xsi:type="xsd:double"&gt;98.31&lt;/D&gt;&lt;D xsi:type="xsd:double"&gt;95.43&lt;/D&gt;&lt;D xsi:type="xsd:double"&gt;96.55&lt;/D&gt;&lt;D xsi:type="xsd:double"&gt;96.55&lt;/D&gt;&lt;D xsi:type="xsd:double"&gt;96.55&lt;/D&gt;&lt;D xsi:type="xsd:double"&gt;96.03&lt;/D&gt;&lt;D xsi:type="xsd:double"&gt;96.03&lt;/D&gt;&lt;D xsi:type="xsd:double"&gt;91.18&lt;/D&gt;&lt;D xsi:type="xsd:double"&gt;86.52&lt;/D&gt;&lt;D xsi:type="xsd:double"&gt;86.64&lt;/D&gt;&lt;D xsi:type="xsd:double"&gt;86.64&lt;/D&gt;&lt;D xsi:type="xsd:double"&gt;86.64&lt;/D&gt;&lt;D xsi:type="xsd:double"&gt;88.9&lt;/D&gt;&lt;D xsi:type="xsd:double"&gt;90.32&lt;/D&gt;&lt;D xsi:type="xsd:double"&gt;89.435&lt;/D&gt;&lt;D xsi:type="xsd:double"&gt;94.39&lt;/D&gt;&lt;D xsi:type="xsd:double"&gt;96.93&lt;/D&gt;&lt;D xsi:type="xsd:double"&gt;96.93&lt;/D&gt;&lt;D xsi:type="xsd:double"&gt;96.93&lt;/D&gt;&lt;D xsi:type="xsd:double"&gt;96.79&lt;/D&gt;&lt;D xsi:type="xsd:double"&gt;100.14&lt;/D&gt;&lt;D xsi:type="xsd:double"&gt;99.6375&lt;/D&gt;&lt;D xsi:type="xsd:double"&gt;99.28&lt;/D&gt;&lt;D xsi:type="xsd:double"&gt;98.9&lt;/D&gt;&lt;D xsi:type="xsd:double"&gt;98.9&lt;/D&gt;&lt;D xsi:type="xsd:double"&gt;98.9&lt;/D&gt;&lt;D xsi:type="xsd:double"&gt;98.4&lt;/D&gt;&lt;D xsi:type="xsd:double"&gt;97.22&lt;/D&gt;&lt;D xsi:type="xsd:double"&gt;98.76&lt;/D&gt;&lt;D xsi:type="xsd:double"&gt;98.76&lt;/D&gt;&lt;D xsi:type="xsd:double"&gt;98.64&lt;/D&gt;&lt;D xsi:type="xsd:double"&gt;98.64&lt;/D&gt;&lt;D xsi:type="xsd:double"&gt;98.64&lt;/D&gt;&lt;D xsi:type="xsd:double"&gt;97.58&lt;/D&gt;&lt;D xsi:type="xsd:double"&gt;96.12&lt;/D&gt;&lt;D xsi:type="xsd:double"&gt;101.04&lt;/D&gt;&lt;D xsi:type="xsd:double"&gt;102.25&lt;/D&gt;&lt;D xsi:type="xsd:double"&gt;100.77&lt;/D&gt;&lt;D xsi:type="xsd:double"&gt;100.77&lt;/D&gt;&lt;D xsi:type="xsd:double"&gt;100.77&lt;/D&gt;&lt;D xsi:type="xsd:double"&gt;101.38&lt;/D&gt;&lt;D xsi:type="xsd:double"&gt;99.78&lt;/D&gt;&lt;D xsi:type="xsd:double"&gt;96.8811&lt;/D&gt;&lt;D xsi:type="xsd:double"&gt;95.58&lt;/D&gt;&lt;D xsi:type="xsd:double"&gt;94.26&lt;/D&gt;&lt;D xsi:type="xsd:double"&gt;94.26&lt;/D&gt;&lt;D xsi:type="xsd:double"&gt;94.26&lt;/D&gt;&lt;D xsi:type="xsd:double"&gt;93.56&lt;/D&gt;&lt;D xsi:type="xsd:double"&gt;99.53&lt;/D&gt;&lt;D xsi:type="xsd:double"&gt;96.87&lt;/D&gt;&lt;D xsi:type="xsd:double"&gt;93.64&lt;/D&gt;&lt;D xsi:type="xsd:double"&gt;91.33&lt;/D&gt;&lt;D xsi:type="xsd:double"&gt;91.33&lt;/D&gt;&lt;D xsi:type="xsd:double"&gt;91.33&lt;/D&gt;&lt;D xsi:type="xsd:double"&gt;90.56&lt;/D&gt;&lt;D xsi:type="xsd:double"&gt;89.175&lt;/D&gt;&lt;D xsi:type="xsd:double"&gt;90.22&lt;/D&gt;&lt;D xsi:type="xsd:double"&gt;88.54&lt;/D&gt;&lt;D xsi:type="xsd:double"&gt;89.545&lt;/D&gt;&lt;D xsi:type="xsd:double"&gt;89.545&lt;/D&gt;&lt;D xsi:type="xsd:double"&gt;89.545&lt;/D&gt;&lt;D xsi:type="xsd:double"&gt;89.545&lt;/D&gt;&lt;D xsi:type="xsd:double"&gt;88.94&lt;/D&gt;&lt;D xsi:type="xsd:double"&gt;88.04&lt;/D&gt;&lt;D xsi:type="xsd:double"&gt;88.845&lt;/D&gt;&lt;D xsi:type="xsd:double"&gt;88.3&lt;/D&gt;&lt;D xsi:type="xsd:double"&gt;88.3&lt;/D&gt;&lt;D xsi:type="xsd:double"&gt;88.3&lt;/D&gt;&lt;D xsi:type="xsd:double"&gt;88.3&lt;/D&gt;&lt;D xsi:type="xsd:double"&gt;91.05&lt;/D&gt;&lt;D xsi:type="xsd:double"&gt;90.65&lt;/D&gt;&lt;D xsi:type="xsd:double"&gt;87.57&lt;/D&gt;&lt;D xsi:type="xsd:double"&gt;87.69&lt;/D&gt;&lt;D xsi:type="xsd:double"&gt;87.69&lt;/D&gt;&lt;D xsi:type="xsd:double"&gt;87.69&lt;/D&gt;&lt;D xsi:type="xsd:double"&gt;90.05&lt;/D&gt;&lt;D xsi:type="xsd:double"&gt;88.67&lt;/D&gt;&lt;D xsi:type="xsd:double"&gt;91.6&lt;/D&gt;&lt;D xsi:type="xsd:double"&gt;91.87&lt;/D&gt;&lt;D xsi:type="xsd:double"&gt;92.19&lt;/D&gt;&lt;D xsi:type="xsd:double"&gt;92.19&lt;/D&gt;&lt;D xsi:type="xsd:double"&gt;92.19&lt;/D&gt;&lt;D xsi:type="xsd:double"&gt;92.19&lt;/D&gt;&lt;D xsi:type="xsd:double"&gt;92.25&lt;/D&gt;&lt;D xsi:type="xsd:double"&gt;92.7999&lt;/D&gt;&lt;D xsi:type="xsd:double"&gt;93.605&lt;/D&gt;&lt;D xsi:type="xsd:double"&gt;98.3&lt;/D&gt;&lt;D xsi:type="xsd:double"&gt;98.3&lt;/D&gt;&lt;D xsi:type="xsd:double"&gt;98.3&lt;/D&gt;&lt;D xsi:type="xsd:double"&gt;100.04&lt;/D&gt;&lt;D xsi:type="xsd:double"&gt;99.61&lt;/D&gt;&lt;D xsi:type="xsd:double"&gt;96.162&lt;/D&gt;&lt;D xsi:type="xsd:double"&gt;97.57&lt;/D&gt;&lt;D xsi:type="xsd:double"&gt;100.32&lt;/D&gt;&lt;D xsi:type="xsd:double"&gt;100.32&lt;/D&gt;&lt;D xsi:type="xsd:double"&gt;100.32&lt;/D&gt;&lt;D xsi:type="xsd:double"&gt;98.29&lt;/D&gt;&lt;D xsi:type="xsd:double"&gt;98.88&lt;/D&gt;&lt;D xsi:type="xsd:double"&gt;101.19&lt;/D&gt;&lt;D xsi:type="xsd:double"&gt;107.85&lt;/D&gt;&lt;D xsi:type="xsd:double"&gt;107.81&lt;/D&gt;&lt;D xsi:type="xsd:double"&gt;107.81&lt;/D&gt;&lt;D xsi:type="xsd:double"&gt;107.81&lt;/D&gt;&lt;D xsi:type="xsd:double"&gt;104.36&lt;/D&gt;&lt;D xsi:type="xsd:double"&gt;108.18&lt;/D&gt;&lt;D xsi:type="xsd:double"&gt;103.14&lt;/D&gt;&lt;D xsi:type="xsd:double"&gt;100.03&lt;/D&gt;&lt;D xsi:type="xsd:double"&gt;96.75&lt;/D&gt;&lt;D xsi:type="xsd:double"&gt;96.75&lt;/D&gt;&lt;D xsi:type="xsd:double"&gt;96.75&lt;/D&gt;&lt;D xsi:type="xsd:double"&gt;95.2&lt;/D&gt;&lt;D xsi:type="xsd:double"&gt;94.845&lt;/D&gt;&lt;D xsi:type="xsd:double"&gt;97.12&lt;/D&gt;&lt;D xsi:type="xsd:double"&gt;97.68&lt;/D&gt;&lt;D xsi:type="xsd:double"&gt;95.5599&lt;/D&gt;&lt;D xsi:type="xsd:double"&gt;95.5599&lt;/D&gt;&lt;D xsi:type="xsd:double"&gt;95.5599&lt;/D&gt;&lt;D xsi:type="xsd:double"&gt;95.5599&lt;/D&gt;&lt;D xsi:type="xsd:double"&gt;93.1&lt;/D&gt;&lt;D xsi:type="xsd:double"&gt;92.11&lt;/D&gt;&lt;D xsi:type="xsd:double"&gt;91.94&lt;/D&gt;&lt;D xsi:type="xsd:double"&gt;89.89&lt;/D&gt;&lt;D xsi:type="xsd:double"&gt;89.89&lt;/D&gt;&lt;D xsi:type="xsd:double"&gt;89.89&lt;/D&gt;&lt;D xsi:type="xsd:double"&gt;90.16&lt;/D&gt;&lt;D xsi:type="xsd:double"&gt;91.23&lt;/D&gt;&lt;D xsi:type="xsd:double"&gt;91.03&lt;/D&gt;&lt;D xsi:type="xsd:double"&gt;92.275&lt;/D&gt;&lt;D xsi:type="xsd:double"&gt;93.73&lt;/D&gt;&lt;D xsi:type="xsd:double"&gt;93.73&lt;/D&gt;&lt;D xsi:type="xsd:double"&gt;93.73&lt;/D&gt;&lt;D xsi:type="xsd:double"&gt;95.97&lt;/D&gt;&lt;D xsi:type="xsd:double"&gt;95.67&lt;/D&gt;&lt;D xsi:type="xsd:double"&gt;95.955&lt;/D&gt;&lt;D xsi:type="xsd:double"&gt;95.53&lt;/D&gt;&lt;D xsi:type="xsd:double"&gt;92.79&lt;/D&gt;&lt;D xsi:type="xsd:double"&gt;92.79&lt;/D&gt;&lt;D xsi:type="xsd:double"&gt;92.79&lt;/D&gt;&lt;D xsi:type="xsd:double"&gt;92.57&lt;/D&gt;&lt;D xsi:type="xsd:double"&gt;94.36&lt;/D&gt;&lt;D xsi:type="xsd:double"&gt;96.93&lt;/D&gt;&lt;D xsi:type="xsd:double"&gt;101.19&lt;/D&gt;&lt;D xsi:type="xsd:double"&gt;102.835&lt;/D&gt;&lt;D xsi:type="xsd:double"&gt;102.835&lt;/D&gt;&lt;D xsi:type="xsd:double"&gt;102.835&lt;/D&gt;&lt;D xsi:type="xsd:double"&gt;101.75&lt;/D&gt;&lt;D xsi:type="xsd:double"&gt;105.1&lt;/D&gt;&lt;D xsi:type="xsd:double"&gt;106.59&lt;/D&gt;&lt;D xsi:type="xsd:double"&gt;106.3&lt;/D&gt;&lt;D xsi:type="xsd:double"&gt;105.49&lt;/D&gt;&lt;D xsi:type="xsd:double"&gt;105.49&lt;/D&gt;&lt;D xsi:type="xsd:double"&gt;105.49&lt;/D&gt;&lt;D xsi:type="xsd:double"&gt;104.76&lt;/D&gt;&lt;D xsi:type="xsd:double"&gt;102.45&lt;/D&gt;&lt;D xsi:type="xsd:double"&gt;102.49&lt;/D&gt;&lt;D xsi:type="xsd:double"&gt;101.155&lt;/D&gt;&lt;D xsi:type="xsd:double"&gt;103.89&lt;/D&gt;&lt;D xsi:type="xsd:double"&gt;103.89&lt;/D&gt;&lt;D xsi:type="xsd:double"&gt;103.89&lt;/D&gt;&lt;D xsi:type="xsd:double"&gt;104.53&lt;/D&gt;&lt;D xsi:type="xsd:double"&gt;105.58&lt;/D&gt;&lt;D xsi:type="xsd:double"&gt;106.1&lt;/D&gt;&lt;D xsi:type="xsd:double"&gt;109.17&lt;/D&gt;&lt;D xsi:type="xsd:double"&gt;109.17&lt;/D&gt;&lt;D xsi:type="xsd:double"&gt;109.17&lt;/D&gt;&lt;D xsi:type="xsd:double"&gt;109.17&lt;/D&gt;&lt;D xsi:type="xsd:double"&gt;107.59&lt;/D&gt;&lt;D xsi:type="xsd:double"&gt;106.73&lt;/D&gt;&lt;D xsi:type="xsd:double"&gt;106.75&lt;/D&gt;&lt;D xsi:type="xsd:double"&gt;107.49&lt;/D&gt;&lt;D xsi:type="xsd:double"&gt;108.94&lt;/D&gt;&lt;D xsi:type="xsd:double"&gt;108.94&lt;/D&gt;&lt;D xsi:type="xsd:double"&gt;108.94&lt;/D&gt;&lt;D xsi:type="xsd:double"&gt;106.16&lt;/D&gt;&lt;D xsi:type="xsd:double"&gt;106.54&lt;/D&gt;&lt;D xsi:type="xsd:double"&gt;104.98&lt;/D&gt;&lt;D xsi:type="xsd:double"&gt;106.25&lt;/D&gt;&lt;D xsi:type="xsd:double"&gt;106&lt;/D&gt;&lt;D xsi:type="xsd:double"&gt;106&lt;/D&gt;&lt;D xsi:type="xsd:double"&gt;106&lt;/D&gt;&lt;D xsi:type="xsd:double"&gt;106.63&lt;/D&gt;&lt;D xsi:type="xsd:double"&gt;106.69&lt;/D&gt;&lt;D xsi:type="xsd:double"&gt;106.35&lt;/D&gt;&lt;D xsi:type="xsd:double"&gt;108.37&lt;/D&gt;&lt;D xsi:type="xsd:double"&gt;107.35&lt;/D&gt;&lt;D xsi:type="xsd:double"&gt;107.35&lt;/D&gt;&lt;D xsi:type="xsd:double"&gt;107.35&lt;/D&gt;&lt;D xsi:type="xsd:double"&gt;107.99&lt;/D&gt;&lt;D xsi:type="xsd:double"&gt;107.2&lt;/D&gt;&lt;D xsi:type="xsd:double"&gt;107.49&lt;/D&gt;&lt;D xsi:type="xsd:double"&gt;105.6&lt;/D&gt;&lt;D xsi:type="xsd:double"&gt;105.88&lt;/D&gt;&lt;D xsi:type="xsd:double"&gt;105.88&lt;/D&gt;&lt;D xsi:type="xsd:double"&gt;105.88&lt;/D&gt;&lt;D xsi:type="xsd:double"&gt;107.96&lt;/D&gt;&lt;D xsi:type="xsd:double"&gt;110.15&lt;/D&gt;&lt;D xsi:type="xsd:double"&gt;112.94&lt;/D&gt;&lt;D xsi:type="xsd:double"&gt;117.92&lt;/D&gt;&lt;D xsi:type="xsd:double"&gt;118.03&lt;/D&gt;&lt;D xsi:type="xsd:double"&gt;118.03&lt;/D&gt;&lt;D xsi:type="xsd:double"&gt;118.03&lt;/D&gt;&lt;D xsi:type="xsd:double"&gt;118.48&lt;/D&gt;&lt;D xsi:type="xsd:double"&gt;120.75&lt;/D&gt;&lt;D xsi:type="xsd:double"&gt;121.67&lt;/D&gt;&lt;D xsi:type="xsd:double"&gt;123.31&lt;/D&gt;&lt;D xsi:type="xsd:double"&gt;125.97&lt;/D&gt;&lt;D xsi:type="xsd:double"&gt;125.97&lt;/D&gt;&lt;D xsi:type="xsd:double"&gt;125.97&lt;/D&gt;&lt;D xsi:type="xsd:double"&gt;126.43&lt;/D&gt;&lt;D xsi:type="xsd:double"&gt;124.625&lt;/D&gt;&lt;D xsi:type="xsd:double"&gt;121.91&lt;/D&gt;&lt;D xsi:type="xsd:double"&gt;125.32&lt;/D&gt;&lt;D xsi:type="xsd:double"&gt;125.26&lt;/D&gt;&lt;D xsi:type="xsd:double"&gt;125.26&lt;/D&gt;&lt;D xsi:type="xsd:double"&gt;125.26&lt;/D&gt;&lt;D xsi:type="xsd:double"&gt;125.26&lt;/D&gt;&lt;D xsi:type="xsd:double"&gt;125.66&lt;/D&gt;&lt;D xsi:type="xsd:double"&gt;124.0601&lt;/D&gt;&lt;D xsi:type="xsd:double"&gt;124.42&lt;/D&gt;&lt;D xsi:type="xsd:double"&gt;126.15&lt;/D&gt;&lt;D xsi:type="xsd:double"&gt;126.15&lt;/D&gt;&lt;D xsi:type="xsd:double"&gt;126.15&lt;/D&gt;&lt;D xsi:type="xsd:double"&gt;127.43&lt;/D&gt;&lt;D xsi:type="xsd:double"&gt;128.29&lt;/D&gt;&lt;D xsi:type="xsd:double"&gt;129.04&lt;/D&gt;&lt;D xsi:type="xsd:double"&gt;123.225&lt;/D&gt;&lt;D xsi:type="xsd:double"&gt;123.755&lt;/D&gt;&lt;D xsi:type="xsd:double"&gt;123.755&lt;/D&gt;&lt;D xsi:type="xsd:double"&gt;123.755&lt;/D&gt;&lt;D xsi:type="xsd:double"&gt;124.05&lt;/D&gt;&lt;D xsi:type="xsd:double"&gt;125.16&lt;/D&gt;&lt;D xsi:type="xsd:double"&gt;124.05&lt;/D&gt;&lt;D xsi:type="xsd:double"&gt;125.46&lt;/D&gt;&lt;D xsi:type="xsd:double"&gt;126.108&lt;/D&gt;&lt;D xsi:type="xsd:double"&gt;126.108&lt;/D&gt;&lt;D xsi:type="xsd:double"&gt;126.108&lt;/D&gt;&lt;D xsi:type="xsd:double"&gt;126.108&lt;/D&gt;&lt;D xsi:type="xsd:double"&gt;124.57&lt;/D&gt;&lt;D xsi:type="xsd:double"&gt;122.66&lt;/D&gt;&lt;D xsi:type="xsd:double"&gt;123.24&lt;/D&gt;&lt;D xsi:type="xsd:double"&gt;122.7879&lt;/D&gt;&lt;D xsi:type="xsd:double"&gt;122.7879&lt;/D&gt;&lt;D xsi:type="xsd:double"&gt;122.7879&lt;/D&gt;&lt;D xsi:type="xsd:double"&gt;122&lt;/D&gt;&lt;D xsi:type="xsd:double"&gt;119.08&lt;/D&gt;&lt;D xsi:type="xsd:double"&gt;120.39&lt;/D&gt;&lt;D xsi:type="xsd:double"&gt;120.06&lt;/D&gt;&lt;D xsi:type="xsd:double"&gt;121.08&lt;/D&gt;&lt;D xsi:type="xsd:double"&gt;121.08&lt;/D&gt;&lt;D xsi:type="xsd:double"&gt;121.08&lt;/D&gt;&lt;D xsi:type="xsd:double"&gt;120.19&lt;/D&gt;&lt;D xsi:type="xsd:double"&gt;120.19&lt;/D&gt;&lt;D xsi:type="xsd:double"&gt;122.61&lt;/D&gt;&lt;D xsi:type="xsd:double"&gt;120.3&lt;/D&gt;&lt;D xsi:type="xsd:double"&gt;121.05&lt;/D&gt;&lt;D xsi:type="xsd:double"&gt;121.05&lt;/D&gt;&lt;D xsi:type="xsd:double"&gt;121.05&lt;/D&gt;&lt;D xsi:type="xsd:double"&gt;118.305&lt;/D&gt;&lt;D xsi:type="xsd:double"&gt;117.71&lt;/D&gt;&lt;D xsi:type="xsd:double"&gt;120.33&lt;/D&gt;&lt;D xsi:type="xsd:double"&gt;124.83&lt;/D&gt;&lt;D xsi:type="xsd:double"&gt;126.775&lt;/D&gt;&lt;D xsi:type="xsd:double"&gt;126.775&lt;/D&gt;&lt;D xsi:type="xsd:double"&gt;126.775&lt;/D&gt;&lt;D xsi:type="xsd:double"&gt;127.0999&lt;/D&gt;&lt;D xsi:type="xsd:double"&gt;124.68&lt;/D&gt;&lt;D xsi:type="xsd:double"&gt;125.18&lt;/D&gt;&lt;D xsi:type="xsd:double"&gt;124.09&lt;/D&gt;&lt;D xsi:type="xsd:double"&gt;120.99&lt;/D&gt;&lt;D xsi:type="xsd:double"&gt;120.99&lt;/D&gt;&lt;D xsi:type="xsd:double"&gt;120.99&lt;/D&gt;&lt;D xsi:type="xsd:double"&gt;123&lt;/D&gt;&lt;D xsi:type="xsd:double"&gt;123.145&lt;/D&gt;&lt;D xsi:type="xsd:double"&gt;130.98&lt;/D&gt;&lt;D xsi:type="xsd:double"&gt;133.24&lt;/D&gt;&lt;D xsi:type="xsd:double"&gt;133.74&lt;/D&gt;&lt;D xsi:type="xsd:double"&gt;133.74&lt;/D&gt;&lt;D xsi:type="xsd:double"&gt;133.74&lt;/D&gt;&lt;D xsi:type="xsd:double"&gt;133.525&lt;/D&gt;&lt;D xsi:type="xsd:double"&gt;132.63&lt;/D&gt;&lt;D xsi:type="xsd:double"&gt;130.09&lt;/D&gt;&lt;D xsi:type="xsd:double"&gt;129.385&lt;/D&gt;&lt;D xsi:type="xsd:double"&gt;131.51&lt;/D&gt;&lt;D xsi:type="xsd:double"&gt;131.51&lt;/D&gt;&lt;D xsi:type="xsd:double"&gt;131.51&lt;/D&gt;&lt;D xsi:type="xsd:double"&gt;131.61&lt;/D&gt;&lt;D xsi:type="xsd:double"&gt;131.51&lt;/D&gt;&lt;D xsi:type="xsd:double"&gt;132.04&lt;/D&gt;&lt;D xsi:type="xsd:double"&gt;132.05&lt;/D&gt;&lt;D xsi:type="xsd:double"&gt;129.93&lt;/D&gt;&lt;D xsi:type="xsd:double"&gt;129.93&lt;/D&gt;&lt;D xsi:type="xsd:double"&gt;129.93&lt;/D&gt;&lt;D xsi:type="xsd:double"&gt;131.37&lt;/D&gt;&lt;D xsi:type="xsd:double"&gt;131.42&lt;/D&gt;&lt;D xsi:type="xsd:double"&gt;130.2809&lt;/D&gt;&lt;D xsi:type="xsd:double"&gt;131.99&lt;/D&gt;&lt;D xsi:type="xsd:double"&gt;129.25&lt;/D&gt;&lt;D xsi:type="xsd:double"&gt;129.25&lt;/D&gt;&lt;D xsi:type="xsd:double"&gt;129.25&lt;/D&gt;&lt;D xsi:type="xsd:double"&gt;128.725&lt;/D&gt;&lt;D xsi:type="xsd:double"&gt;130.278&lt;/D&gt;&lt;D xsi:type="xsd:double"&gt;133.41&lt;/D&gt;&lt;D xsi:type="xsd:double"&gt;134.25&lt;/D&gt;&lt;D xsi:type="xsd:double"&gt;130.76&lt;/D&gt;&lt;D xsi:type="xsd:double"&gt;130.76&lt;/D&gt;&lt;D xsi:type="xsd:double"&gt;130.76&lt;/D&gt;&lt;D xsi:type="xsd:double"&gt;132.54&lt;/D&gt;&lt;D xsi:type="xsd:double"&gt;136.57&lt;/D&gt;&lt;D xsi:type="xsd:double"&gt;136.275&lt;/D&gt;&lt;D xsi:type="xsd:double"&gt;138&lt;/D&gt;&lt;D xsi:type="xsd:double"&gt;137.455&lt;/D&gt;&lt;D xsi:type="xsd:double"&gt;137.455&lt;/D&gt;&lt;D xsi:type="xsd:double"&gt;137.455&lt;/D&gt;&lt;D xsi:type="xsd:double"&gt;137.455&lt;/D&gt;&lt;D xsi:type="xsd:double"&gt;136.42&lt;/D&gt;&lt;D xsi:type="xsd:double"&gt;136.5299&lt;/D&gt;&lt;D xsi:type="xsd:double"&gt;135.58&lt;/D&gt;&lt;D xsi:type="xsd:double"&gt;136.66&lt;/D&gt;&lt;D xsi:type="xsd:double"&gt;136.66&lt;/D&gt;&lt;D xsi:type="xsd:double"&gt;136.66&lt;/D&gt;&lt;D xsi:type="xsd:double"&gt;137.48&lt;/D&gt;&lt;D xsi:type="xsd:double"&gt;136.8701&lt;/D&gt;&lt;D xsi:type="xsd:double"&gt;136.9&lt;/D&gt;&lt;D xsi:type="xsd:double"&gt;138.695&lt;/D&gt;&lt;D xsi:type="xsd:double"&gt;138.52&lt;/D&gt;&lt;D xsi:type="xsd:double"&gt;138.52&lt;/D&gt;&lt;D xsi:type="xsd:double"&gt;138.52&lt;/D&gt;&lt;D xsi:type="xsd:double"&gt;139.16&lt;/D&gt;&lt;D xsi:type="xsd:double"&gt;138.41&lt;/D&gt;&lt;D xsi:type="xsd:double"&gt;138.08&lt;/D&gt;&lt;D xsi:type="xsd:double"&gt;132.23&lt;/D&gt;&lt;D xsi:type="xsd:double"&gt;132.025&lt;/D&gt;&lt;D xsi:type="xsd:double"&gt;132.025&lt;/D&gt;&lt;D xsi:type="xsd:double"&gt;132.025&lt;/D&gt;&lt;D xsi:type="xsd:double"&gt;131.17&lt;/D&gt;&lt;D xsi:type="xsd:double"&gt;130.3645&lt;/D&gt;&lt;D xsi:type="xsd:double"&gt;130.895&lt;/D&gt;&lt;D xsi:type="xsd:double"&gt;133.3&lt;/D&gt;&lt;D xsi:type="xsd:double"&gt;134.05&lt;/D&gt;&lt;D xsi:type="xsd:double"&gt;134.05&lt;/D&gt;&lt;D xsi:type="xsd:double"&gt;134.05&lt;/D&gt;&lt;D xsi:type="xsd:double"&gt;134.42&lt;/D&gt;&lt;D xsi:type="xsd:double"&gt;134.26&lt;/D&gt;&lt;D xsi:type="xsd:double"&gt;135.57&lt;/D&gt;&lt;D xsi:type="xsd:double"&gt;135.49&lt;/D&gt;&lt;D xsi:type="xsd:double"&gt;138.155&lt;/D&gt;&lt;D xsi:type="xsd:double"&gt;138.155&lt;/D&gt;&lt;D xsi:type="xsd:double"&gt;138.155&lt;/D&gt;&lt;D xsi:type="xsd:double"&gt;138.94&lt;/D&gt;&lt;D xsi:type="xsd:double"&gt;139.72&lt;/D&gt;&lt;D xsi:type="xsd:double"&gt;141.11&lt;/D&gt;&lt;D xsi:type="xsd:double"&gt;141.22&lt;/D&gt;&lt;D xsi:type="xsd:double"&gt;140&lt;/D&gt;&lt;D xsi:type="xsd:double"&gt;140&lt;/D&gt;&lt;D xsi:type="xsd:double"&gt;140&lt;/D&gt;&lt;D xsi:type="xsd:double"&gt;139.63&lt;/D&gt;&lt;D xsi:type="xsd:double"&gt;139.9&lt;/D&gt;&lt;D xsi:type="xsd:double"&gt;140.72&lt;/D&gt;&lt;D xsi:type="xsd:double"&gt;139.66&lt;/D&gt;&lt;D xsi:type="xsd:double"&gt;137.87&lt;/D&gt;&lt;D xsi:type="xsd:double"&gt;137.87&lt;/D&gt;&lt;D xsi:type="xsd:double"&gt;137.87&lt;/D&gt;&lt;D xsi:type="xsd:double"&gt;137.6599&lt;/D&gt;&lt;D xsi:type="xsd:double"&gt;139.3599&lt;/D&gt;&lt;D xsi:type="xsd:double"&gt;128.31&lt;/D&gt;&lt;D xsi:type="xsd:double"&gt;124.3297&lt;/D&gt;&lt;D xsi:type="xsd:double"&gt;123.31&lt;/D&gt;&lt;D xsi:type="xsd:double"&gt;123.31&lt;/D&gt;&lt;D xsi:type="xsd:double"&gt;123.31&lt;/D&gt;&lt;D xsi:type="xsd:double"&gt;125.4&lt;/D&gt;&lt;D xsi:type="xsd:double"&gt;125.37&lt;/D&gt;&lt;D xsi:type="xsd:double"&gt;126.49&lt;/D&gt;&lt;D xsi:type="xsd:double"&gt;128.98&lt;/D&gt;&lt;D xsi:type="xsd:double"&gt;129.525&lt;/D&gt;&lt;D xsi:type="xsd:double"&gt;129.525&lt;/D&gt;&lt;D xsi:type="xsd:double"&gt;129.525&lt;/D&gt;&lt;D xsi:type="xsd:double"&gt;130.34&lt;/D&gt;&lt;D xsi:type="xsd:double"&gt;131.91&lt;/D&gt;&lt;D xsi:type="xsd:double"&gt;132.21&lt;/D&gt;&lt;D xsi:type="xsd:double"&gt;132.55&lt;/D&gt;&lt;D xsi:type="xsd:double"&gt;132.8&lt;/D&gt;&lt;D xsi:type="xsd:double"&gt;132.8&lt;/D&gt;&lt;D xsi:type="xsd:double"&gt;132.8&lt;/D&gt;&lt;D xsi:type="xsd:double"&gt;132.59&lt;/D&gt;&lt;D xsi:type="xsd:double"&gt;135.7&lt;/D&gt;&lt;D xsi:type="xsd:double"&gt;135.03&lt;/D&gt;&lt;D xsi:type="xsd:double"&gt;137.2199&lt;/D&gt;&lt;D xsi:type="xsd:double"&gt;136.06&lt;/D&gt;&lt;D xsi:type="xsd:double"&gt;136.06&lt;/D&gt;&lt;D xsi:type="xsd:double"&gt;136.06&lt;/D&gt;&lt;D xsi:type="xsd:double"&gt;136.66&lt;/D&gt;&lt;D xsi:type="xsd:double"&gt;137.18&lt;/D&gt;&lt;D xsi:type="xsd:double"&gt;139.42&lt;/D&gt;&lt;D xsi:type="xsd:double"&gt;139.42&lt;/D&gt;&lt;D xsi:type="xsd:double"&gt;138.13&lt;/D&gt;&lt;D xsi:type="xsd:double"&gt;138.13&lt;/D&gt;&lt;D xsi:type="xsd:double"&gt;138.1</t>
        </r>
      </text>
    </comment>
    <comment ref="A70" authorId="0" shapeId="0">
      <text>
        <r>
          <rPr>
            <b/>
            <sz val="9"/>
            <color indexed="81"/>
            <rFont val="Tahoma"/>
            <family val="2"/>
          </rPr>
          <t>3&lt;/D&gt;&lt;D xsi:type="xsd:double"&gt;138.42&lt;/D&gt;&lt;D xsi:type="xsd:double"&gt;137.25&lt;/D&gt;&lt;D xsi:type="xsd:double"&gt;138.288&lt;/D&gt;&lt;D xsi:type="xsd:double"&gt;135.55&lt;/D&gt;&lt;D xsi:type="xsd:double"&gt;132.11&lt;/D&gt;&lt;D xsi:type="xsd:double"&gt;132.11&lt;/D&gt;&lt;D xsi:type="xsd:double"&gt;132.11&lt;/D&gt;&lt;D xsi:type="xsd:double"&gt;130.03&lt;/D&gt;&lt;D xsi:type="xsd:double"&gt;132.14&lt;/D&gt;&lt;D xsi:type="xsd:double"&gt;131.84&lt;/D&gt;&lt;D xsi:type="xsd:double"&gt;138.56&lt;/D&gt;&lt;D xsi:type="xsd:double"&gt;136.4&lt;/D&gt;&lt;D xsi:type="xsd:double"&gt;136.4&lt;/D&gt;&lt;D xsi:type="xsd:double"&gt;136.4&lt;/D&gt;&lt;D xsi:type="xsd:double"&gt;133.335&lt;/D&gt;&lt;D xsi:type="xsd:double"&gt;133&lt;/D&gt;&lt;D xsi:type="xsd:double"&gt;133.5&lt;/D&gt;&lt;D xsi:type="xsd:double"&gt;133.72&lt;/D&gt;&lt;D xsi:type="xsd:double"&gt;133.51&lt;/D&gt;&lt;D xsi:type="xsd:double"&gt;133.51&lt;/D&gt;&lt;D xsi:type="xsd:double"&gt;133.51&lt;/D&gt;&lt;D xsi:type="xsd:double"&gt;137.1478&lt;/D&gt;&lt;D xsi:type="xsd:double"&gt;137.47&lt;/D&gt;&lt;D xsi:type="xsd:double"&gt;141.695&lt;/D&gt;&lt;D xsi:type="xsd:double"&gt;140.685&lt;/D&gt;&lt;D xsi:type="xsd:double"&gt;141.99&lt;/D&gt;&lt;D xsi:type="xsd:double"&gt;141.99&lt;/D&gt;&lt;D xsi:type="xsd:double"&gt;141.99&lt;/D&gt;&lt;D xsi:type="xsd:double"&gt;141.99&lt;/D&gt;&lt;D xsi:type="xsd:double"&gt;142.68&lt;/D&gt;&lt;D xsi:type="xsd:double"&gt;142.08&lt;/D&gt;&lt;D xsi:type="xsd:double"&gt;141.14&lt;/D&gt;&lt;D xsi:type="xsd:double"&gt;140.36&lt;/D&gt;&lt;D xsi:type="xsd:double"&gt;140.36&lt;/D&gt;&lt;D xsi:type="xsd:double"&gt;140.36&lt;/D&gt;&lt;D xsi:type="xsd:double"&gt;140.36&lt;/D&gt;&lt;D xsi:type="xsd:double"&gt;139.45&lt;/D&gt;&lt;D xsi:type="xsd:double"&gt;139.63&lt;/D&gt;&lt;D xsi:type="xsd:double"&gt;139.16&lt;/D&gt;&lt;/FQL&gt;&lt;FQL&gt;&lt;Q&gt;AAPL-US^FG_PRICE_HIGH(20201231,20240104,D)&lt;/Q&gt;&lt;R&gt;1100&lt;/R&gt;&lt;C&gt;1&lt;/C&gt;&lt;D xsi:type="xsd:double"&gt;134.74&lt;/D&gt;&lt;D xsi:type="xsd:double"&gt;134.74&lt;/D&gt;&lt;D xsi:type="xsd:double"&gt;134.74&lt;/D&gt;&lt;D xsi:type="xsd:double"&gt;134.74&lt;/D&gt;&lt;D xsi:type="xsd:double"&gt;133.6116&lt;/D&gt;&lt;D xsi:type="xsd:double"&gt;131.74&lt;/D&gt;&lt;D xsi:type="xsd:double"&gt;131.0499&lt;/D&gt;&lt;D xsi:type="xsd:double"&gt;131.63&lt;/D&gt;&lt;D xsi:type="xsd:double"&gt;132.63&lt;/D&gt;&lt;D xsi:type="xsd:double"&gt;132.63&lt;/D&gt;&lt;D xsi:type="xsd:double"&gt;132.63&lt;/D&gt;&lt;D xsi:type="xsd:double"&gt;130.17&lt;/D&gt;&lt;D xsi:type="xsd:double"&gt;129.69&lt;/D&gt;&lt;D xsi:type="xsd:double"&gt;131.45&lt;/D&gt;&lt;D xsi:type="xsd:double"&gt;131&lt;/D&gt;&lt;D xsi:type="xsd:double"&gt;130.2242&lt;/D&gt;&lt;D xsi:type="xsd:double"&gt;130.2242&lt;/D&gt;&lt;D xsi:type="xsd:double"&gt;130.2242&lt;/D&gt;&lt;D xsi:type="xsd:double"&gt;130.2242&lt;/D&gt;&lt;D xsi:type="xsd:double"&gt;128.71&lt;/D&gt;&lt;D xsi:type="xsd:double"&gt;132.49&lt;/D&gt;&lt;D xsi:type="xsd:double"&gt;139.67&lt;/D&gt;&lt;D xsi:type="xsd:double"&gt;139.85&lt;/D&gt;&lt;D xsi:type="xsd:double"&gt;139.85&lt;/D&gt;&lt;D xsi:type="xsd:double"&gt;139.85&lt;/D&gt;&lt;D xsi:type="xsd:double"&gt;145.09&lt;/D&gt;&lt;D xsi:type="xsd:double"&gt;144.3&lt;/D&gt;&lt;D xsi:type="xsd:double"&gt;144.3&lt;/D&gt;&lt;D xsi:type="xsd:double"&gt;141.99&lt;/D&gt;&lt;D xsi:type="xsd:double"&gt;136.74&lt;/D&gt;&lt;D xsi:type="xsd:double"&gt;136.74&lt;/D&gt;&lt;D xsi:type="xsd:double"&gt;136.74&lt;/D&gt;&lt;D xsi:type="xsd:double"&gt;135.38&lt;/D&gt;&lt;D xsi:type="xsd:double"&gt;136.31&lt;/D&gt;&lt;D xsi:type="xsd:double"&gt;135.77&lt;/D&gt;&lt;D xsi:type="xsd:double"&gt;137.4&lt;/D&gt;&lt;D xsi:type="xsd:double"&gt;137.42&lt;/D&gt;&lt;D xsi:type="xsd:double"&gt;137.42&lt;/D&gt;&lt;D xsi:type="xsd:double"&gt;137.42&lt;/D&gt;&lt;D xsi:type="xsd:double"&gt;136.96&lt;/D&gt;&lt;D xsi:type="xsd:double"&gt;137.877&lt;/D&gt;&lt;D xsi:type="xsd:double"&gt;136.99&lt;/D&gt;&lt;D xsi:type="xsd:double"&gt;136.39&lt;/D&gt;&lt;D xsi:type="xsd:double"&gt;135.53&lt;/D&gt;&lt;D xsi:type="xsd:double"&gt;135.53&lt;/D&gt;&lt;D xsi:type="xsd:double"&gt;135.53&lt;/D&gt;&lt;D xsi:type="xsd:double"&gt;135.53&lt;/D&gt;&lt;D xsi:type="xsd:double"&gt;136.01&lt;/D&gt;&lt;D xsi:type="xsd:double"&gt;132.22&lt;/D&gt;&lt;D xsi:type="xsd:double"&gt;129.995&lt;/D&gt;&lt;D xsi:type="xsd:double"&gt;130.71&lt;/D&gt;&lt;D xsi:type="xsd:double"&gt;130.71&lt;/D&gt;&lt;D xsi:type="xsd:double"&gt;130.71&lt;/D&gt;&lt;D xsi:type="xsd:double"&gt;129.72&lt;/D&gt;&lt;D xsi:type="xsd:double"&gt;126.71&lt;/D&gt;&lt;D xsi:type="xsd:double"&gt;125.56&lt;/D&gt;&lt;D xsi:type="xsd:double"&gt;126.4585&lt;/D&gt;&lt;D xsi:type="xsd:double"&gt;124.85&lt;/D&gt;&lt;D xsi:type="xsd:double"&gt;124.85&lt;/D&gt;&lt;D xsi:type="xsd:double"&gt;124.85&lt;/D&gt;&lt;D xsi:type="xsd:double"&gt;127.93&lt;/D&gt;&lt;D xsi:type="xsd:double"&gt;128.72&lt;/D&gt;&lt;D xsi:type="xsd:double"&gt;125.71&lt;/D&gt;&lt;D xsi:type="xsd:double"&gt;123.6&lt;/D&gt;&lt;D xsi:type="xsd:double"&gt;121.935&lt;/D&gt;&lt;D xsi:type="xsd:double"&gt;121.935&lt;/D&gt;&lt;D xsi:type="xsd:double"&gt;121.935&lt;/D&gt;&lt;D xsi:type="xsd:double"&gt;121&lt;/D&gt;&lt;D xsi:type="xsd:double"&gt;122.06&lt;/D&gt;&lt;D xsi:type="xsd:double"&gt;122.17&lt;/D&gt;&lt;D xsi:type="xsd:double"&gt;123.21&lt;/D&gt;&lt;D xsi:type="xsd:double"&gt;121.17&lt;/D&gt;&lt;D xsi:type="xsd:double"&gt;121.17&lt;/D&gt;&lt;D xsi:type="xsd:double"&gt;121.17&lt;/D&gt;&lt;D xsi:type="xsd:double"&gt;124&lt;/D&gt;&lt;D xsi:type="xsd:double"&gt;127.22&lt;/D&gt;&lt;D xsi:type="xsd:double"&gt;125.8599&lt;/D&gt;&lt;D xsi:type="xsd:double"&gt;123.18&lt;/D&gt;&lt;D xsi:type="xsd:double"&gt;121.43&lt;/D&gt;&lt;D xsi:type="xsd:double"&gt;121.43&lt;/D&gt;&lt;D xsi:type="xsd:double"&gt;121.43&lt;/D&gt;&lt;D xsi:type="xsd:double"&gt;123.87&lt;/D&gt;&lt;D xsi:type="xsd:double"&gt;124.24&lt;/D&gt;&lt;D xsi:type="xsd:double"&gt;122.9&lt;/D&gt;&lt;D xsi:type="xsd:double"&gt;121.66&lt;/D&gt;&lt;D xsi:type="xsd:double"&gt;121.48&lt;/D&gt;&lt;D xsi:type="xsd:double"&gt;121.48&lt;/D&gt;&lt;D xsi:type="xsd:double"&gt;121.48&lt;/D&gt;&lt;D xsi:type="xsd:double"&gt;122.58&lt;/D&gt;&lt;D xsi:type="xsd:double"&gt;120.4031&lt;/D&gt;&lt;D xsi:type="xsd:double"&gt;123.52&lt;/D&gt;&lt;D xsi:type="xsd:double"&gt;124.18&lt;/D&gt;&lt;D xsi:type="xsd:double"&gt;124.18&lt;/D&gt;&lt;D xsi:type="xsd:double"&gt;124.18&lt;/D&gt;&lt;D xsi:type="xsd:double"&gt;124.18&lt;/D&gt;&lt;D xsi:type="xsd:double"&gt;126.1601&lt;/D&gt;&lt;D xsi:type="xsd:double"&gt;127.13&lt;/D&gt;&lt;D xsi:type="xsd:double"&gt;127.92&lt;/D&gt;&lt;D xsi:type="xsd:double"&gt;130.39&lt;/D&gt;&lt;D xsi:type="xsd:double"&gt;133.04&lt;/D&gt;&lt;D xsi:type="xsd:double"&gt;133.04&lt;/D&gt;&lt;D xsi:type="xsd:double"&gt;133.04&lt;/D&gt;&lt;D xsi:type="xsd:double"&gt;132.85&lt;/D&gt;&lt;D xsi:type="xsd:double"&gt;134.66&lt;/D&gt;&lt;D xsi:type="xsd:double"&gt;135&lt;/D&gt;&lt;D xsi:type="xsd:double"&gt;135&lt;/D&gt;&lt;D xsi:type="xsd:double"&gt;134.67&lt;/D&gt;&lt;D xsi:type="xsd:double"&gt;134.67&lt;/D&gt;&lt;D xsi:type="xsd:double"&gt;134.67&lt;/D&gt;&lt;D xsi:type="xsd:double"&gt;135.47&lt;/D&gt;&lt;D xsi:type="xsd:double"&gt;135.53&lt;/D&gt;&lt;D xsi:type="xsd:double"&gt;133.75&lt;/D&gt;&lt;D xsi:type="xsd:double"&gt;134.15&lt;/D&gt;&lt;D xsi:type="xsd:double"&gt;135.12&lt;/D&gt;&lt;D xsi:type="xsd:double"&gt;135.12&lt;/D&gt;&lt;D xsi:type="xsd:double"&gt;135.12&lt;/D&gt;&lt;D xsi:type="xsd:double"&gt;135.06&lt;/D&gt;&lt;D xsi:type="xsd:double"&gt;135.41&lt;/D&gt;&lt;D xsi:type="xsd:double"&gt;135.02&lt;/D&gt;&lt;D xsi:type="xsd:double"&gt;137.07&lt;/D&gt;&lt;D xsi:type="xsd:double"&gt;133.56&lt;/D&gt;&lt;D xsi:type="xsd:double"&gt;133.56&lt;/D&gt;&lt;D xsi:type="xsd:double"&gt;133.56&lt;/D&gt;&lt;D xsi:type="xsd:double"&gt;134.07&lt;/D&gt;&lt;D xsi:type="xsd:double"&gt;131.4899&lt;/D&gt;&lt;D xsi:type="xsd:double"&gt;130.45&lt;/D&gt;&lt;D xsi:type="xsd:double"&gt;129.75&lt;/D&gt;&lt;D xsi:type="xsd:double"&gt;131.2582&lt;/D&gt;&lt;D xsi:type="xsd:double"&gt;131.2582&lt;/D&gt;&lt;D xsi:type="xsd:double"&gt;131.2582&lt;/D&gt;&lt;D xsi:type="xsd:double"&gt;129.54&lt;/D&gt;&lt;D xsi:type="xsd:double"&gt;126.27&lt;/D&gt;&lt;D xsi:type="xsd:double"&gt;124.64&lt;/D&gt;&lt;D xsi:type="xsd:double"&gt;126.15&lt;/D&gt;&lt;D xsi:type="xsd:double"&gt;127.89&lt;/D&gt;&lt;D xsi:type="xsd:double"&gt;127.89&lt;/D&gt;&lt;D xsi:type="xsd:double"&gt;127.89&lt;/D&gt;&lt;D xsi:type="xsd:double"&gt;126.93&lt;/D&gt;&lt;D xsi:type="xsd:double"&gt;126.99&lt;/D&gt;&lt;D xsi:type="xsd:double"&gt;124.915&lt;/D&gt;&lt;D xsi:type="xsd:double"&gt;127.72&lt;/D&gt;&lt;D xsi:type="xsd:double"&gt;128&lt;/D&gt;&lt;D xsi:type="xsd:double"&gt;128&lt;/D&gt;&lt;D xsi:type="xsd:double"&gt;128&lt;/D&gt;&lt;D xsi:type="xsd:double"&gt;127.94&lt;/D&gt;&lt;D xsi:type="xsd:double"&gt;128.32&lt;/D&gt;&lt;D xsi:type="xsd:double"&gt;127.39&lt;/D&gt;&lt;D xsi:type="xsd:double"&gt;127.64&lt;/D&gt;&lt;D xsi:type="xsd:double"&gt;125.8&lt;/D&gt;&lt;D xsi:type="xsd:double"&gt;125.8&lt;/D&gt;&lt;D xsi:type="xsd:double"&gt;125.8&lt;/D&gt;&lt;D xsi:type="xsd:double"&gt;125.8&lt;/D&gt;&lt;D xsi:type="xsd:double"&gt;125.35&lt;/D&gt;&lt;D xsi:type="xsd:double"&gt;125.24&lt;/D&gt;&lt;D xsi:type="xsd:double"&gt;124.85&lt;/D&gt;&lt;D xsi:type="xsd:double"&gt;126.16&lt;/D&gt;&lt;D xsi:type="xsd:double"&gt;126.16&lt;/D&gt;&lt;D xsi:type="xsd:double"&gt;126.16&lt;/D&gt;&lt;D xsi:type="xsd:double"&gt;126.32&lt;/D&gt;&lt;D xsi:type="xsd:double"&gt;128.46&lt;/D&gt;&lt;D xsi:type="xsd:double"&gt;127.75&lt;/D&gt;&lt;D xsi:type="xsd:double"&gt;128.19&lt;/D&gt;&lt;D xsi:type="xsd:double"&gt;127.44&lt;/D&gt;&lt;D xsi:type="xsd:double"&gt;127.44&lt;/D&gt;&lt;D xsi:type="xsd:double"&gt;127.44&lt;/D&gt;&lt;D xsi:type="xsd:double"&gt;130.54&lt;/D&gt;&lt;D xsi:type="xsd:double"&gt;130.6&lt;/D&gt;&lt;D xsi:type="xsd:double"&gt;130.89&lt;/D&gt;&lt;D xsi:type="xsd:double"&gt;132.55&lt;/D&gt;&lt;D xsi:type="xsd:double"&gt;131.51&lt;/D&gt;&lt;D xsi:type="xsd:double"&gt;131.51&lt;/D&gt;&lt;D xsi:type="xsd:double"&gt;131.51&lt;/D&gt;&lt;D xsi:type="xsd:double"&gt;132.41&lt;/D&gt;&lt;D xsi:type="xsd:double"&gt;134.08&lt;/D&gt;&lt;D xsi:type="xsd:double"&gt;134.32&lt;/D&gt;&lt;D xsi:type="xsd:double"&gt;134.64&lt;/D&gt;&lt;D xsi:type="xsd:double"&gt;133.89&lt;/D&gt;&lt;D xsi:type="xsd:double"&gt;133.89&lt;/D&gt;&lt;D xsi:type="xsd:double"&gt;133.89&lt;/D&gt;&lt;D xsi:type="xsd:double"&gt;135.245&lt;/D&gt;&lt;D xsi:type="xsd:double"&gt;136.49&lt;/D&gt;&lt;D xsi:type="xsd:double"&gt;137.41&lt;/D&gt;&lt;D xsi:type="xsd:double"&gt;137.33&lt;/D&gt;&lt;D xsi:type="xsd:double"&gt;140&lt;/D&gt;&lt;D xsi:type="xsd:double"&gt;140&lt;/D&gt;&lt;D xsi:type="xsd:double"&gt;140&lt;/D&gt;&lt;D xsi:type="xsd:double"&gt;140&lt;/D&gt;&lt;D xsi:type="xsd:double"&gt;143.15&lt;/D&gt;&lt;D xsi:type="xsd:double"&gt;144.89&lt;/D&gt;&lt;D xsi:type="xsd:double"&gt;144.06&lt;/D&gt;&lt;D xsi:type="xsd:double"&gt;145.65&lt;/D&gt;&lt;D xsi:type="xsd:double"&gt;145.65&lt;/D&gt;&lt;D xsi:type="xsd:double"&gt;145.65&lt;/D&gt;&lt;D xsi:type="xsd:double"&gt;146.32&lt;/D&gt;&lt;D xsi:type="xsd:double"&gt;147.46&lt;/D&gt;&lt;D xsi:type="xsd:double"&gt;149.57&lt;/D&gt;&lt;D xsi:type="xsd:double"&gt;150&lt;/D&gt;&lt;D xsi:type="xsd:double"&gt;149.76&lt;/D&gt;&lt;D xsi:type="xsd:double"&gt;149.76&lt;/D&gt;&lt;D xsi:type="xsd:double"&gt;149.76&lt;/D&gt;&lt;D xsi:type="xsd:double"&gt;144.07&lt;/D&gt;&lt;D xsi:type="xsd:double"&gt;147.0997&lt;/D&gt;&lt;D xsi:type="xsd:double"&gt;146.13&lt;/D&gt;&lt;D xsi:type="xsd:double"&gt;148.195&lt;/D&gt;&lt;D xsi:type="xsd:double"&gt;148.7177&lt;/D&gt;&lt;D xsi:type="xsd:double"&gt;148.7177&lt;/D&gt;&lt;D xsi:type="xsd:double"&gt;148.7177&lt;/D&gt;&lt;D xsi:type="xsd:double"&gt;149.83&lt;/D&gt;&lt;D xsi:type="xsd:double"&gt;149.21&lt;/D&gt;&lt;D xsi:type="xsd:double"&gt;146.97&lt;/D&gt;&lt;D xsi:type="xsd:double"&gt;146.55&lt;/D&gt;&lt;D xsi:type="xsd:double"&gt;146.33&lt;/D&gt;&lt;D xsi:type="xsd:double"&gt;146.33&lt;/D&gt;&lt;D xsi:type="xsd:double"&gt;146.33&lt;/D&gt;&lt;D xsi:type="xsd:double"&gt;146.95&lt;/D&gt;&lt;D xsi:type="xsd:double"&gt;148.045&lt;/D&gt;&lt;D xsi:type="xsd:double"&gt;147.79&lt;/D&gt;&lt;D xsi:type="xsd:double"&gt;147.84&lt;/D&gt;&lt;D xsi:type="xsd:double"&gt;147.11&lt;/D&gt;&lt;D xsi:type="xsd:double"&gt;147.11&lt;/D&gt;&lt;D xsi:type="xsd:double"&gt;147.11&lt;/D&gt;&lt;D xsi:type="xsd:double"&gt;146.7&lt;/D&gt;&lt;D xsi:type="xsd:double"&gt;147.71&lt;/D&gt;&lt;D xsi:type="xsd:double"&gt;146.72&lt;/D&gt;&lt;D xsi:type="xsd:double"&gt;149.05&lt;/D&gt;&lt;D xsi:type="xsd:double"&gt;149.4444&lt;/D&gt;&lt;D xsi:type="xsd:double"&gt;149.4444&lt;/D&gt;&lt;D xsi:type="xsd:double"&gt;149.4444&lt;/D&gt;&lt;D xsi:type="xsd:double"&gt;151.19&lt;/D&gt;&lt;D xsi:type="xsd:double"&gt;151.68&lt;/D&gt;&lt;D xsi:type="xsd:double"&gt;150.72&lt;/D&gt;&lt;D xsi:type="xsd:double"&gt;148&lt;/D&gt;&lt;D xsi:type="xsd:double"&gt;148.5&lt;/D&gt;&lt;D xsi:type="xsd:double"&gt;148.5&lt;/D&gt;&lt;D xsi:type="xsd:double"&gt;148.5&lt;/D&gt;&lt;D xsi:type="xsd:double"&gt;150.19&lt;/D&gt;&lt;D xsi:type="xsd:double"&gt;150.86&lt;/D&gt;&lt;D xsi:type="xsd:double"&gt;150.32&lt;/D&gt;&lt;D xsi:type="xsd:double"&gt;149.12&lt;/D&gt;&lt;D xsi:type="xsd:double"&gt;148.75&lt;/D&gt;&lt;D xsi:type="xsd:double"&gt;148.75&lt;/D&gt;&lt;D xsi:type="xsd:double"&gt;148.75&lt;/D&gt;&lt;D xsi:type="xsd:double"&gt;153.49&lt;/D&gt;&lt;D xsi:type="xsd:double"&gt;152.8&lt;/D&gt;&lt;D xsi:type="xsd:double"&gt;154.98&lt;/D&gt;&lt;D xsi:type="xsd:double"&gt;154.72&lt;/D&gt;&lt;D xsi:type="xsd:double"&gt;154.63&lt;/D&gt;&lt;D xsi:type="xsd:double"&gt;154.63&lt;/D&gt;&lt;D xsi:type="xsd:double"&gt;154.63&lt;/D&gt;&lt;D xsi:type="xsd:double"&gt;154.63&lt;/D&gt;&lt;D xsi:type="xsd:double"&gt;157.26&lt;/D&gt;&lt;D xsi:type="xsd:double"&gt;157.04&lt;/D&gt;&lt;D xsi:type="xsd:double"&gt;156.11&lt;/D&gt;&lt;D xsi:type="xsd:double"&gt;155.48&lt;/D&gt;&lt;D xsi:type="xsd:double"&gt;155.48&lt;/D&gt;&lt;D xsi:type="xsd:double"&gt;155.48&lt;/D&gt;&lt;D xsi:type="xsd:double"&gt;151.42&lt;/D&gt;&lt;D xsi:type="xsd:double"&gt;151.07&lt;/D&gt;&lt;D xsi:type="xsd:double"&gt;149.44&lt;/D&gt;&lt;D xsi:type="xsd:double"&gt;148.97&lt;/D&gt;&lt;D xsi:type="xsd:double"&gt;148.82&lt;/D&gt;&lt;D xsi:type="xsd:double"&gt;148.82&lt;/D&gt;&lt;D xsi:type="xsd:double"&gt;148.82&lt;/D&gt;&lt;D xsi:type="xsd:double"&gt;144.84&lt;/D&gt;&lt;D xsi:type="xsd:double"&gt;144.6&lt;/D&gt;&lt;D xsi:type="xsd:double"&gt;146.43&lt;/D&gt;&lt;D xsi:type="xsd:double"&gt;147.08&lt;/D&gt;&lt;D xsi:type="xsd:double"&gt;147.4701&lt;/D&gt;&lt;D xsi:type="xsd:double"&gt;147.4701&lt;/D&gt;&lt;D xsi:type="xsd:double"&gt;147.4701&lt;/D&gt;&lt;D xsi:type="xsd:double"&gt;145.96&lt;/D&gt;&lt;D xsi:type="xsd:double"&gt;144.75&lt;/D&gt;&lt;D xsi:type="xsd:double"&gt;144.45&lt;/D&gt;&lt;D xsi:type="xsd:double"&gt;144.378&lt;/D&gt;&lt;D xsi:type="xsd:double"&gt;142.92&lt;/D&gt;&lt;D xsi:type="xsd:double"&gt;142.92&lt;/D&gt;&lt;D xsi:type="xsd:double"&gt;142.92&lt;/D&gt;&lt;D xsi:type="xsd:double"&gt;142.21&lt;/D&gt;&lt;D xsi:type="xsd:double"&gt;142.24&lt;/D&gt;&lt;D xsi:type="xsd:double"&gt;142.15&lt;/D&gt;&lt;D xsi:type="xsd:double"&gt;144.215&lt;/D&gt;&lt;D xsi:type="xsd:double"&gt;144.1781&lt;/D&gt;&lt;D xsi:type="xsd:double"&gt;144.1781&lt;/D&gt;&lt;D xsi:type="xsd:double"&gt;144.1781&lt;/D&gt;&lt;D xsi:type="xsd:double"&gt;144.81&lt;/D&gt;&lt;D xsi:type="xsd:double"&gt;143.25&lt;/D&gt;&lt;D xsi:type="xsd:double"&gt;141.4&lt;/D&gt;&lt;D xsi:type="xsd:double"&gt;143.88&lt;/D&gt;&lt;D xsi:type="xsd:double"&gt;144.895&lt;/D&gt;&lt;D xsi:type="xsd:double"&gt;144.895&lt;/D&gt;&lt;D xsi:type="xsd:double"&gt;144.895&lt;/D&gt;&lt;D xsi:type="xsd:double"&gt;146.84&lt;/D&gt;&lt;D xsi:type="xsd:double"&gt;149.17&lt;/D&gt;&lt;D xsi:type="xsd:double"&gt;149.7539&lt;/D&gt;&lt;D xsi:type="xsd:double"&gt;149.64&lt;/D&gt;&lt;D xsi:type="xsd:double"&gt;150.18&lt;/D&gt;&lt;D xsi:type="xsd:double"&gt;150.18&lt;/D&gt;&lt;D xsi:type="xsd:double"&gt;150.18&lt;/D&gt;&lt;D xsi:type="xsd:double"&gt;149.37&lt;/D&gt;&lt;D xsi:type="xsd:double"&gt;150.84&lt;/D&gt;&lt;D xsi:type="xsd:double"&gt;149.73&lt;/D&gt;&lt;D xsi:type="xsd:double"&gt;153.165&lt;/D&gt;&lt;D xsi:type="xsd:double"&gt;149.94&lt;/D&gt;&lt;D xsi:type="xsd:double"&gt;149.94&lt;/D&gt;&lt;D xsi:type="xsd:double"&gt;149.94&lt;/D&gt;&lt;D xsi:type="xsd:double"&gt;149.7&lt;/D&gt;&lt;D xsi:type="xsd:double"&gt;151.57&lt;/D&gt;&lt;D xsi:type="xsd:double"&gt;151.97&lt;/D&gt;&lt;D xsi:type="xsd:double"&gt;152.43&lt;/D&gt;&lt;D xsi:type="xsd:double"&gt;152.2&lt;/D&gt;&lt;D xsi:type="xsd:double"&gt;152.2&lt;/D&gt;&lt;D xsi:type="xsd:double"&gt;152.2&lt;/D&gt;&lt;D xsi:type="xsd:double"&gt;151.57&lt;/D&gt;&lt;D xsi:type="xsd:double"&gt;151.428&lt;/D&gt;&lt;D xsi:type="xsd:double"&gt;150.13&lt;/D&gt;&lt;D xsi:type="xsd:double"&gt;149.43&lt;/D&gt;&lt;D xsi:type="xsd:double"&gt;150.4&lt;/D&gt;&lt;D xsi:type="xsd:double"&gt;150.4&lt;/D&gt;&lt;D xsi:type="xsd:double"&gt;150.4&lt;/D&gt;&lt;D xsi:type="xsd:double"&gt;151.88&lt;/D&gt;&lt;D xsi:type="xsd:double"&gt;151.488&lt;/D&gt;&lt;D xsi:type="xsd:double"&gt;155&lt;/D&gt;&lt;D xsi:type="xsd:double"&gt;158.67&lt;/D&gt;&lt;D xsi:type="xsd:double"&gt;161.02&lt;/D&gt;&lt;D xsi:type="xsd:double"&gt;161.02&lt;/D&gt;&lt;D xsi:type="xsd:double"&gt;161.02&lt;/D&gt;&lt;D xsi:type="xsd:double"&gt;165.7&lt;/D&gt;&lt;D xsi:type="xsd:double"&gt;161.8&lt;/D&gt;&lt;D xsi:type="xsd:double"&gt;162.14&lt;/D&gt;&lt;D xsi:type="xsd:double"&gt;162.14&lt;/D&gt;&lt;D xsi:type="xsd:double"&gt;160.45&lt;/D&gt;&lt;D xsi:type="xsd:double"&gt;160.45&lt;/D&gt;&lt;D xsi:type="xsd:double"&gt;160.45&lt;/D&gt;&lt;D xsi:type="xsd:double"&gt;161.19&lt;/D&gt;&lt;D xsi:type="xsd:double"&gt;165.52&lt;/D&gt;&lt;D xsi:type="xsd:double"&gt;170.3&lt;/D&gt;&lt;D xsi:type="xsd:double"&gt;164.2&lt;/D&gt;&lt;D xsi:type="xsd:double"&gt;164.96&lt;/D&gt;&lt;D xsi:type="xsd:double"&gt;164.96&lt;/D&gt;&lt;D xsi:type="xsd:double"&gt;164.96&lt;/D&gt;&lt;D xsi:type="xsd:double"&gt;167.8799&lt;/D&gt;&lt;D xsi:type="xsd:double"&gt;171.58&lt;/D&gt;&lt;D xsi:type="xsd:double"&gt;175.96&lt;/D&gt;&lt;D xsi:type="xsd:double"&gt;176.75&lt;/D&gt;&lt;D xsi:type="xsd:double"&gt;179.63&lt;/D&gt;&lt;D xsi:type="xsd:double"&gt;179.63&lt;/D&gt;&lt;D xsi:type="xsd:double"&gt;179.63&lt;/D&gt;&lt;D xsi:type="xsd:double"&gt;182.13&lt;/D&gt;&lt;D xsi:type="xsd:double"&gt;177.74&lt;/D&gt;&lt;D xsi:type="xsd:double"&gt;179.5&lt;/D&gt;&lt;D xsi:type="xsd:double"&gt;181.14&lt;/D&gt;&lt;D xsi:type="xsd:double"&gt;173.47&lt;/D&gt;&lt;D xsi:type="xsd:double"&gt;173.47&lt;/D&gt;&lt;D xsi:type="xsd:double"&gt;173.47&lt;/D&gt;&lt;D xsi:type="xsd:double"&gt;170.58&lt;/D&gt;&lt;D xsi:type="xsd:double"&gt;173.2&lt;/D&gt;&lt;D xsi:type="xsd:double"&gt;175.86&lt;/D&gt;&lt;D xsi:type="xsd:double"&gt;176.8499&lt;/D&gt;&lt;D xsi:type="xsd:double"&gt;176.8499&lt;/D&gt;&lt;D xsi:type="xsd:double"&gt;176.8499&lt;/D&gt;&lt;D xsi:type="xsd:double"&gt;176.8499&lt;/D&gt;&lt;D xsi:type="xsd:double"&gt;180.42&lt;/D&gt;&lt;D xsi:type="xsd:double"&gt;181.33&lt;/D&gt;&lt;D xsi:type="xsd:double"&gt;180.63&lt;/D&gt;&lt;D xsi:type="xsd:double"&gt;180.57&lt;/D&gt;&lt;D xsi:type="xsd:double"&gt;179.23&lt;/D&gt;&lt;D xsi:type="xsd:double"&gt;179.23&lt;/D&gt;&lt;D xsi:type="xsd:double"&gt;179.23&lt;/D&gt;&lt;D xsi:type="xsd:double"&gt;182.88&lt;/D&gt;&lt;D xsi:type="xsd:double"&gt;182.94&lt;/D&gt;&lt;D xsi:type="xsd:double"&gt;180.17&lt;/D&gt;&lt;D xsi:type="xsd:double"&gt;175.3&lt;/D&gt;&lt;D xsi:type="xsd:double"&gt;174.14&lt;/D&gt;&lt;D xsi:type="xsd:double"&gt;174.14&lt;/D&gt;&lt;D xsi:type="xsd:double"&gt;174.14&lt;/D&gt;&lt;D xsi:type="xsd:double"&gt;172.5&lt;/D&gt;&lt;D xsi:type="xsd:double"&gt;175.18&lt;/D&gt;&lt;D xsi:type="xsd:double"&gt;177.18&lt;/D&gt;&lt;D xsi:type="xsd:double"&gt;176.62&lt;/D&gt;&lt;D xsi:type="xsd:double"&gt;173.78&lt;/D&gt;&lt;D xsi:type="xsd:double"&gt;173.78&lt;/D&gt;&lt;D xsi:type="xsd:double"&gt;173.78&lt;/D&gt;&lt;D xsi:type="xsd:double"&gt;173.78&lt;/D&gt;&lt;D xsi:type="xsd:double"&gt;172.54&lt;/D&gt;&lt;D xsi:type="xsd:double"&gt;171.08&lt;/D&gt;&lt;D xsi:type="xsd:double"&gt;169.68&lt;/D&gt;&lt;D xsi:type="xsd:double"&gt;166.33&lt;/D&gt;&lt;D xsi:type="xsd:double"&gt;166.33&lt;/D&gt;&lt;D xsi:type="xsd:double"&gt;166.33&lt;/D&gt;&lt;D xsi:type="xsd:double"&gt;162.3&lt;/D&gt;&lt;D xsi:type="xsd:double"&gt;162.76&lt;/D&gt;&lt;D xsi:type="xsd:double"&gt;164.3894&lt;/D&gt;&lt;D xsi:type="xsd:double"&gt;163.84&lt;/D&gt;&lt;D xsi:type="xsd:double"&gt;170.35&lt;/D&gt;&lt;D xsi:type="xsd:double"&gt;170.35&lt;/D&gt;&lt;D xsi:type="xsd:double"&gt;170.35&lt;/D&gt;&lt;D xsi:type="xsd:double"&gt;175&lt;/D&gt;&lt;D xsi:type="xsd:double"&gt;174.84&lt;/D&gt;&lt;D xsi:type="xsd:double"&gt;175.88&lt;/D&gt;&lt;D xsi:type="xsd:double"&gt;176.2399&lt;/D&gt;&lt;D xsi:type="xsd:double"&gt;174.1&lt;/D&gt;&lt;D xsi:type="xsd:double"&gt;174.1&lt;/D&gt;&lt;D xsi:type="xsd:double"&gt;174.1&lt;/D&gt;&lt;D xsi:type="xsd:double"&gt;173.9458&lt;/D&gt;&lt;D xsi:type="xsd:double"&gt;175.35&lt;/D&gt;&lt;D xsi:type="xsd:double"&gt;176.65&lt;/D&gt;&lt;D xsi:type="xsd:double"&gt;175.48&lt;/D&gt;&lt;D xsi:type="xsd:double"&gt;173.08&lt;/D&gt;&lt;D xsi:type="xsd:double"&gt;173.08&lt;/D&gt;&lt;D xsi:type="xsd:double"&gt;173.08&lt;/D&gt;&lt;D xsi:type="xsd:double"&gt;169.58&lt;/D&gt;&lt;D xsi:type="xsd:double"&gt;172.95&lt;/D&gt;&lt;D xsi:type="xsd:double"&gt;173.34&lt;/D&gt;&lt;D xsi:type="xsd:double"&gt;171.91&lt;/D&gt;&lt;D xsi:type="xsd:double"&gt;170.5413&lt;/D&gt;&lt;D xsi:type="xsd:double"&gt;170.5413&lt;/D&gt;&lt;D xsi:type="xsd:double"&gt;170.5413&lt;/D&gt;&lt;D xsi:type="xsd:double"&gt;170.5413&lt;/D&gt;&lt;D xsi:type="xsd:double"&gt;166.69&lt;/D&gt;&lt;D xsi:type="xsd:double"&gt;166.15&lt;/D&gt;&lt;D xsi:type="xsd:double"&gt;162.85&lt;/D&gt;&lt;D xsi:type="xsd:double"&gt;165.12&lt;/D&gt;&lt;D xsi:type="xsd:double"&gt;165.12&lt;/D&gt;&lt;D xsi:type="xsd:double"&gt;165.12&lt;/D&gt;&lt;D xsi:type="xsd:double"&gt;165.42&lt;/D&gt;&lt;D xsi:type="xsd:double"&gt;166.6&lt;/D&gt;&lt;D xsi:type="xsd:double"&gt;167.36&lt;/D&gt;&lt;D xsi:type="xsd:double"&gt;168.91&lt;/D&gt;&lt;D xsi:type="xsd:double"&gt;165.55&lt;/D&gt;&lt;D xsi:type="xsd:double"&gt;165.55&lt;/D&gt;&lt;D xsi:type="xsd:double"&gt;165.55&lt;/D&gt;&lt;D xsi:type="xsd:double"&gt;165.02&lt;/D&gt;&lt;D xsi:type="xsd:double"&gt;162.88&lt;/D&gt;&lt;D xsi:type="xsd:double"&gt;163.41&lt;/D&gt;&lt;D xsi:type="xsd:double"&gt;160.39&lt;/D&gt;&lt;D xsi:type="xsd:double"&gt;159.28&lt;/D&gt;&lt;D xsi:type="xsd:double"&gt;159.28&lt;/D&gt;&lt;D xsi:type="xsd:double"&gt;159.28&lt;/D&gt;&lt;D xsi:type="xsd:double"&gt;154.12&lt;/D&gt;&lt;D xsi:type="xsd:double"&gt;155.57&lt;/D&gt;&lt;D xsi:type="xsd:double"&gt;160&lt;/D&gt;&lt;D xsi:type="xsd:double"&gt;161&lt;/D&gt;&lt;D xsi:type="xsd:double"&gt;164.48&lt;/D&gt;&lt;D xsi:type="xsd:double"&gt;164.48&lt;/D&gt;&lt;D xsi:type="xsd:double"&gt;164.48&lt;/D&gt;&lt;D xsi:type="xsd:double"&gt;166.35&lt;/D&gt;&lt;D xsi:type="xsd:double"&gt;169.42&lt;/D&gt;&lt;D xsi:type="xsd:double"&gt;172.64&lt;/D&gt;&lt;D xsi:type="xsd:double"&gt;174.14&lt;/D&gt;&lt;D xsi:type="xsd:double"&gt;175.28&lt;/D&gt;&lt;D xsi:type="xsd:double"&gt;175.28&lt;/D&gt;&lt;D xsi:type="xsd:double"&gt;175.28&lt;/D&gt;&lt;D xsi:type="xsd:double"&gt;175.73&lt;/D&gt;&lt;D xsi:type="xsd:double"&gt;179.01&lt;/D&gt;&lt;D xsi:type="xsd:double"&gt;179.61&lt;/D&gt;&lt;D xsi:type="xsd:double"&gt;178.03&lt;/D&gt;&lt;D xsi:type="xsd:double"&gt;174.88&lt;/D&gt;&lt;D xsi:type="xsd:double"&gt;174.88&lt;/D&gt;&lt;D xsi:type="xsd:double"&gt;174.88&lt;/D&gt;&lt;D xsi:type="xsd:double"&gt;178.49&lt;/D&gt;&lt;D xsi:type="xsd:double"&gt;178.3&lt;/D&gt;&lt;D xsi:type="xsd:double"&gt;173.63&lt;/D&gt;&lt;D xsi:type="xsd:double"&gt;173.36&lt;/D&gt;&lt;D xsi:type="xsd:double"&gt;171.78&lt;/D&gt;&lt;D xsi:type="xsd:double"&gt;171.78&lt;/D&gt;&lt;D xsi:type="xsd:double"&gt;171.78&lt;/D&gt;&lt;D xsi:type="xsd:double"&gt;169.03&lt;/D&gt;&lt;D xsi:type="xsd:double"&gt;169.87&lt;/D&gt;&lt;D xsi:type="xsd:double"&gt;171.04&lt;/D&gt;&lt;D xsi:type="xsd:double"&gt;171.27&lt;/D&gt;&lt;D xsi:type="xsd:double"&gt;171.27&lt;/D&gt;&lt;D xsi:type="xsd:double"&gt;171.27&lt;/D&gt;&lt;D xsi:type="xsd:double"&gt;171.27&lt;/D&gt;&lt;D xsi:type="xsd:double"&gt;166.5984&lt;/D&gt;&lt;D xsi:type="xsd:double"&gt;167.82&lt;/D&gt;&lt;D xsi:type="xsd:double"&gt;168.88&lt;/D&gt;&lt;D xsi:type="xsd:double"&gt;171.53&lt;/D&gt;&lt;D xsi:type="xsd:double"&gt;167.8699&lt;/D&gt;&lt;D xsi:type="xsd:double"&gt;167.8699&lt;/D&gt;&lt;D xsi:type="xsd:double"&gt;167.8699&lt;/D&gt;&lt;D xsi:type="xsd:double"&gt;163.17&lt;/D&gt;&lt;D xsi:type="xsd:double"&gt;162.34&lt;/D&gt;&lt;D xsi:type="xsd:double"&gt;159.79&lt;/D&gt;&lt;D xsi:type="xsd:double"&gt;164.515&lt;/D&gt;&lt;D xsi:type="xsd:double"&gt;166.2&lt;/D&gt;&lt;D xsi:type="xsd:double"&gt;166.2&lt;/D&gt;&lt;D xsi:type="xsd:double"&gt;166.2&lt;/D&gt;&lt;D xsi:type="xsd:double"&gt;158.23&lt;/D&gt;&lt;D xsi:type="xsd:double"&gt;160.71&lt;/D&gt;&lt;D xsi:type="xsd:double"&gt;166.48&lt;/D&gt;&lt;D xsi:type="xsd:double"&gt;164.08&lt;/D&gt;&lt;D xsi:type="xsd:double"&gt;159.44&lt;/D&gt;&lt;D xsi:type="xsd:double"&gt;159.44&lt;/D&gt;&lt;D xsi:type="xsd:double"&gt;159.44&lt;/D&gt;&lt;D xsi:type="xsd:double"&gt;155.83&lt;/D&gt;&lt;D xsi:type="xsd:double"&gt;156.74&lt;/D&gt;&lt;D xsi:type="xsd:double"&gt;155.45&lt;/D&gt;&lt;D xsi:type="xsd:double"&gt;146.2&lt;/D&gt;&lt;D xsi:type="xsd:double"&gt;148.105&lt;/D&gt;&lt;D xsi:type="xsd:double"&gt;148.105&lt;/D&gt;&lt;D xsi:type="xsd:double"&gt;148.105&lt;/D&gt;&lt;D xsi:type="xsd:double"&gt;147.5199&lt;/D&gt;&lt;D xsi:type="xsd:double"&gt;149.77&lt;/D&gt;&lt;D xsi:type="xsd:double"&gt;147.3601&lt;/D&gt;&lt;D xsi:type="xsd:double"&gt;141.66&lt;/D&gt;&lt;D xsi:type="xsd:double"&gt;140.7&lt;/D&gt;&lt;D xsi:type="xsd:double"&gt;140.7&lt;/D&gt;&lt;D xsi:type="xsd:double"&gt;140.7&lt;/D&gt;&lt;D xsi:type="xsd:double"&gt;143.26&lt;/D&gt;&lt;D xsi:type="xsd:double"&gt;141.97&lt;/D&gt;&lt;D xsi:type="xsd:double"&gt;141.785&lt;/D&gt;&lt;D xsi:type="xsd:double"&gt;144.34&lt;/D&gt;&lt;D xsi:type="xsd:double"&gt;149.68&lt;/D&gt;&lt;D xsi:type="xsd:double"&gt;149.68&lt;/D&gt;&lt;D xsi:type="xsd:double"&gt;149.68&lt;/D&gt;&lt;D xsi:type="xsd:double"&gt;149.68&lt;/D&gt;&lt;D xsi:type="xsd:double"&gt;150.66&lt;/D&gt;&lt;D xsi:type="xsd:double"&gt;151.74&lt;/D&gt;&lt;D xsi:type="xsd:double"&gt;151.27&lt;/D&gt;&lt;D xsi:type="xsd:double"&gt;147.97&lt;/D&gt;&lt;D xsi:type="xsd:double"&gt;147.97&lt;/D&gt;&lt;D xsi:type="xsd:double"&gt;147.97&lt;/D&gt;&lt;D xsi:type="xsd:double"&gt;148.5689&lt;/D&gt;&lt;D xsi:type="xsd:double"&gt;149&lt;/D&gt;&lt;D xsi:type="xsd:double"&gt;149.8697&lt;/D&gt;&lt;D xsi:type="xsd:double"&gt;147.95&lt;/D&gt;&lt;D xsi:type="xsd:double"&gt;140.76&lt;/D&gt;&lt;D xsi:type="xsd:double"&gt;140.76&lt;/D&gt;&lt;D xsi:type="xsd:double"&gt;140.76&lt;/D&gt;&lt;D xsi:type="xsd:double"&gt;135.2&lt;/D&gt;&lt;D xsi:type="xsd:double"&gt;133.89&lt;/D&gt;&lt;D xsi:type="xsd:double"&gt;137.34&lt;/D&gt;&lt;D xsi:type="xsd:double"&gt;132.39&lt;/D&gt;&lt;D xsi:type="xsd:double"&gt;133.079&lt;/D&gt;&lt;D xsi:type="xsd:double"&gt;133.079&lt;/D&gt;&lt;D xsi:type="xsd:double"&gt;133.079&lt;/D&gt;&lt;D xsi:type="xsd:double"&gt;133.079&lt;/D&gt;&lt;D xsi:type="xsd:double"&gt;137.06&lt;/D&gt;&lt;D xsi:type="xsd:double"&gt;137.76&lt;/D&gt;&lt;D xsi:type="xsd:double"&gt;138.59&lt;/D&gt;&lt;D xsi:type="xsd:double"&gt;141.91&lt;/D&gt;&lt;D xsi:type="xsd:double"&gt;141.91&lt;/D&gt;&lt;D xsi:type="xsd:double"&gt;141.91&lt;/D&gt;&lt;D xsi:type="xsd:double"&gt;143.49&lt;/D&gt;&lt;D xsi:type="xsd:double"&gt;143.422&lt;/D&gt;&lt;D xsi:type="xsd:double"&gt;140.67&lt;/D&gt;&lt;D xsi:type="xsd:double"&gt;138.37&lt;/D&gt;&lt;D xsi:type="xsd:double"&gt;139.04&lt;/D&gt;&lt;D xsi:type="xsd:double"&gt;139.04&lt;/D&gt;&lt;D xsi:type="xsd:double"&gt;139.04&lt;/D&gt;&lt;D xsi:type="xsd:double"&gt;139.04&lt;/D&gt;&lt;D xsi:type="xsd:double"&gt;141.61&lt;/D&gt;&lt;D xsi:type="xsd:double"&gt;144.12&lt;/D&gt;&lt;D xsi:type="xsd:double"&gt;146.55&lt;/D&gt;&lt;D xsi:type="xsd:double"&gt;147.55&lt;/D&gt;&lt;D xsi:type="xsd:double"&gt;147.55&lt;/D&gt;&lt;D xsi:type="xsd:double"&gt;147.55&lt;/D&gt;&lt;D xsi:type="xsd:double"&gt;146.64&lt;/D&gt;&lt;D xsi:type="xsd:double"&gt;148.45&lt;/D&gt;&lt;D xsi:type="xsd:double"&gt;146.45&lt;/D&gt;&lt;D xsi:type="xsd:double"&gt;148.95&lt;/D&gt;&lt;D xsi:type="xsd:double"&gt;150.86&lt;/D&gt;&lt;D xsi:type="xsd:double"&gt;150.86&lt;/D&gt;&lt;D xsi:type="xsd:double"&gt;150.86&lt;/D&gt;&lt;D xsi:type="xsd:double"&gt;151.57&lt;/D&gt;&lt;D xsi:type="xsd:double"&gt;151.23&lt;/D&gt;&lt;D xsi:type="xsd:double"&gt;153.72&lt;/D&gt;&lt;D xsi:type="xsd:double"&gt;155.57&lt;/D&gt;&lt;D xsi:type="xsd:double"&gt;156.28&lt;/D&gt;&lt;D xsi:type="xsd:double"&gt;156.28&lt;/D&gt;&lt;D xsi:type="xsd:double"&gt;156.28&lt;/D&gt;&lt;D xsi:type="xsd:double"&gt;155.04&lt;/D&gt;&lt;D xsi:type="xsd:double"&gt;153.085&lt;/D&gt;&lt;D xsi:type="xsd:double"&gt;157.33&lt;/D&gt;&lt;D xsi:type="xsd:double"&gt;157.64&lt;/D&gt;&lt;D xsi:type="xsd:double"&gt;163.63&lt;/D&gt;&lt;D xsi:type="xsd:double"&gt;163.63&lt;/D&gt;&lt;D xsi:type="xsd:double"&gt;163.63&lt;/D&gt;&lt;D xsi:type="xsd:double"&gt;163.59&lt;/D&gt;&lt;D xsi:type="xsd:double"&gt;162.41&lt;/D&gt;&lt;D xsi:type="xsd:double"&gt;166.59&lt;/D&gt;&lt;D xsi:type="xsd:double"&gt;167.19&lt;/D&gt;&lt;D xsi:type="xsd:double"&gt;165.85&lt;/D&gt;&lt;D xsi:type="xsd:double"&gt;165.85&lt;/D&gt;&lt;D xsi:type="xsd:double"&gt;165.85&lt;/D&gt;&lt;D xsi:type="xsd:double"&gt;167.81&lt;/D&gt;&lt;D xsi:type="xsd:double"&gt;165.82&lt;/D&gt;&lt;D xsi:type="xsd:double"&gt;169.34&lt;/D&gt;&lt;D xsi:type="xsd:double"&gt;170.99&lt;/D&gt;&lt;D xsi:type="xsd:double"&gt;172.17&lt;/D&gt;&lt;D xsi:type="xsd:double"&gt;172.17&lt;/D&gt;&lt;D xsi:type="xsd:double"&gt;172.17&lt;/D&gt;&lt;D xsi:type="xsd:double"&gt;173.39&lt;/D&gt;&lt;D xsi:type="xsd:double"&gt;173.71&lt;/D&gt;&lt;D xsi:type="xsd:double"&gt;176.15&lt;/D&gt;&lt;D xsi:type="xsd:double"&gt;174.9&lt;/D&gt;&lt;D xsi:type="xsd:double"&gt;173.74&lt;/D&gt;&lt;D xsi:type="xsd:double"&gt;173.74&lt;/D&gt;&lt;D xsi:type="xsd:double"&gt;173.74&lt;/D&gt;&lt;D xsi:type="xsd:double"&gt;169.86&lt;/D&gt;&lt;D xsi:type="xsd:double"&gt;168.71&lt;/D&gt;&lt;D xsi:type="xsd:double"&gt;168.11&lt;/D&gt;&lt;D xsi:type="xsd:double"&gt;170.14&lt;/D&gt;&lt;D xsi:type="xsd:double"&gt;171.05&lt;/D&gt;&lt;D xsi:type="xsd:double"&gt;171.05&lt;/D&gt;&lt;D xsi:type="xsd:double"&gt;171.05&lt;/D&gt;&lt;D xsi:type="xsd:double"&gt;162.9&lt;/D&gt;&lt;D xsi:type="xsd:double"&gt;162.56&lt;/D&gt;&lt;D xsi:type="xsd:double"&gt;160.58&lt;/D&gt;&lt;D xsi:type="xsd:double"&gt;158.42&lt;/D&gt;&lt;D xsi:type="xsd:double"&gt;160.362&lt;/D&gt;&lt;D xsi:type="xsd:double"&gt;160.362&lt;/D&gt;&lt;D xsi:type="xsd:double"&gt;160.362&lt;/D&gt;&lt;D xsi:type="xsd:double"&gt;160.362&lt;/D&gt;&lt;D xsi:type="xsd:double"&gt;157.09&lt;/D&gt;&lt;D xsi:type="xsd:double"&gt;156.67&lt;/D&gt;&lt;D xsi:type="xsd:double"&gt;156.36&lt;/D&gt;&lt;D xsi:type="xsd:double"&gt;157.82&lt;/D&gt;&lt;D xsi:type="xsd:double"&gt;157.82&lt;/D&gt;&lt;D xsi:type="xsd:double"&gt;157.82&lt;/D&gt;&lt;D xsi:type="xsd:double"&gt;164.26&lt;/D&gt;&lt;D xsi:type="xsd:double"&gt;160.54&lt;/D&gt;&lt;D xsi:type="xsd:double"&gt;157.1&lt;/D&gt;&lt;D xsi:type="xsd:double"&gt;155.24&lt;/D&gt;&lt;D xsi:type="xsd:double"&gt;151.35&lt;/D&gt;&lt;D xsi:type="xsd:double"&gt;151.35&lt;/D&gt;&lt;D xsi:type="xsd:double"&gt;151.35&lt;/D&gt;&lt;D xsi:type="xsd:double"&gt;154.56&lt;/D&gt;&lt;D xsi:type="xsd:double"&gt;158.08&lt;/D&gt;&lt;D xsi:type="xsd:double"&gt;158.74&lt;/D&gt;&lt;D xsi:type="xsd:double"&gt;154.47&lt;/D&gt;&lt;D xsi:type="xsd:double"&gt;151.47&lt;/D&gt;&lt;D xsi:type="xsd:double"&gt;151.47&lt;/D&gt;&lt;D xsi:type="xsd:double"&gt;151.47&lt;/D&gt;&lt;D xsi:type="xsd:double"&gt;153.7701&lt;/D&gt;&lt;D xsi:type="xsd:double"&gt;154.72&lt;/D&gt;&lt;D xsi:type="xsd:double"&gt;150.6414&lt;/D&gt;&lt;D xsi:type="xsd:double"&gt;146.72&lt;/D&gt;&lt;D xsi:type="xsd:double"&gt;143.1&lt;/D&gt;&lt;D xsi:type="xsd:double"&gt;143.1&lt;/D&gt;&lt;D xsi:type="xsd:double"&gt;143.1&lt;/D&gt;&lt;D xsi:type="xsd:double"&gt;143.07&lt;/D&gt;&lt;D xsi:type="xsd:double"&gt;146.22&lt;/D&gt;&lt;D xsi:type="xsd:double"&gt;147.38&lt;/D&gt;&lt;D xsi:type="xsd:double"&gt;147.54&lt;/D&gt;&lt;D xsi:type="xsd:double"&gt;143.1&lt;/D&gt;&lt;D xsi:type="xsd:double"&gt;143.1&lt;/D&gt;&lt;D xsi:type="xsd:double"&gt;143.1&lt;/D&gt;&lt;D xsi:type="xsd:double"&gt;141.89&lt;/D&gt;&lt;D xsi:type="xsd:double"&gt;141.35&lt;/D&gt;&lt;D xsi:type="xsd:double"&gt;140.36&lt;/D&gt;&lt;D xsi:type="xsd:double"&gt;143.59&lt;/D&gt;&lt;D xsi:type="xsd:double"&gt;144.52&lt;/D&gt;&lt;D xsi:type="xsd:double"&gt;144.52&lt;/D&gt;&lt;D xsi:type="xsd:double"&gt;144.52&lt;/D&gt;&lt;D xsi:type="xsd:double"&gt;142.9&lt;/D&gt;&lt;D xsi:type="xsd:double"&gt;146.7&lt;/D&gt;&lt;D xsi:type="xsd:double"&gt;144.9492&lt;/D&gt;&lt;D xsi:type="xsd:double"&gt;145.89&lt;/D&gt;&lt;D xsi:type="xsd:double"&gt;147.8479&lt;/D&gt;&lt;D xsi:type="xsd:double"&gt;147.8479&lt;/D&gt;&lt;D xsi:type="xsd:double"&gt;147.8479&lt;/D&gt;&lt;D xsi:type="xsd:double"&gt;150.23&lt;/D&gt;&lt;D xsi:type="xsd:double"&gt;152.49&lt;/D&gt;&lt;D xsi:type="xsd:double"&gt;151.99&lt;/D&gt;&lt;D xsi:type="xsd:double"&gt;149.046&lt;/D&gt;&lt;D xsi:type="xsd:double"&gt;157.5&lt;/D&gt;&lt;D xsi:type="xsd:double"&gt;157.5&lt;/D&gt;&lt;D xsi:type="xsd:double"&gt;157.5&lt;/D&gt;&lt;D xsi:type="xsd:double"&gt;154.24&lt;/D&gt;&lt;D xsi:type="xsd:double"&gt;155.45&lt;/D&gt;&lt;D xsi:type="xsd:double"&gt;152.17&lt;/D&gt;&lt;D xsi:type="xsd:double"&gt;142.8&lt;/D&gt;&lt;D xsi:type="xsd:double"&gt;142.67&lt;/D&gt;&lt;D xsi:type="xsd:double"&gt;142.67&lt;/D&gt;&lt;D xsi:type="xsd:double"&gt;142.67&lt;/D&gt;&lt;D xsi:type="xsd:double"&gt;139.145&lt;/D&gt;&lt;D xsi:type="xsd:double"&gt;141.43&lt;/D&gt;&lt;D xsi:type="xsd:double"&gt;138.55&lt;/D&gt;&lt;D xsi:type="xsd:double"&gt;146.87&lt;/D&gt;&lt;D xsi:type="xsd:double"&gt;150.01&lt;/D&gt;&lt;D xsi:type="xsd:double"&gt;150.01&lt;/D&gt;&lt;D xsi:type="xsd:double"&gt;150.01&lt;/D&gt;&lt;D xsi:type="xsd:double"&gt;150.28&lt;/D&gt;&lt;D xsi:type="xsd:double"&gt;153.59&lt;/D&gt;&lt;D xsi:type="xsd:double"&gt;149.87&lt;/D&gt;&lt;D xsi:type="xsd:double"&gt;151.48&lt;/D&gt;&lt;D xsi:type="xsd:double"&gt;152.7&lt;/D&gt;&lt;D xsi:type="xsd:double"&gt;152.7&lt;/D&gt;&lt;D xsi:type="xsd:double"&gt;152.7&lt;/D&gt;&lt;D xsi:type="xsd:double"&gt;150.37&lt;/D&gt;&lt;D xsi:type="xsd:double"&gt;150.42&lt;/D&gt;&lt;D xsi:type="xsd:double"&gt;151.83&lt;/D&gt;&lt;D xsi:type="xsd:double"&gt;151.83&lt;/D&gt;&lt;D xsi:type="xsd:double"&gt;148.88&lt;/D&gt;&lt;D xsi:type="xsd:double"&gt;148.88&lt;/D&gt;&lt;D xsi:type="xsd:double"&gt;148.88&lt;/D&gt;&lt;D xsi:type="xsd:double"&gt;146.64&lt;/D&gt;&lt;D xsi:type="xsd:double"&gt;144.81&lt;/D&gt;&lt;D xsi:type="xsd:double"&gt;148.72&lt;/D&gt;&lt;D xsi:type="xsd:double"&gt;149.13&lt;/D&gt;&lt;D xsi:type="xsd:double"&gt;148&lt;/D&gt;&lt;D xsi:type="xsd:double"&gt;148&lt;/D&gt;&lt;D xsi:type="xsd:double"&gt;148&lt;/D&gt;&lt;D xsi:type="xsd:double"&gt;150.9199&lt;/D&gt;&lt;D xsi:type="xsd:double"&gt;147.3&lt;/D&gt;&lt;D xsi:type="xsd:double"&gt;143.37&lt;/D&gt;&lt;D xsi:type="xsd:double"&gt;143.52&lt;/D&gt;&lt;D xsi:type="xsd:double"&gt;145.57&lt;/D&gt;&lt;D xsi:type="xsd:double"&gt;145.57&lt;/D&gt;&lt;D xsi:type="xsd:double"&gt;145.57&lt;/D&gt;&lt;D xsi:type="xsd:double"&gt;144.5&lt;/D&gt;&lt;D xsi:type="xsd:double"&gt;149.9692&lt;/D&gt;&lt;D xsi:type="xsd:double"&gt;146.655&lt;/D&gt;&lt;D xsi:type="xsd:double"&gt;141.8&lt;/D&gt;&lt;D xsi:type="xsd:double"&gt;137.65&lt;/D&gt;&lt;D xsi:type="xsd:double"&gt;137.65&lt;/D&gt;&lt;D xsi:type="xsd:double"&gt;137.65&lt;/D&gt;&lt;D xsi:type="xsd:double"&gt;135.2&lt;/D&gt;&lt;D xsi:type="xsd:double"&gt;133.25&lt;/D&gt;&lt;D xsi:type="xsd:double"&gt;136.81&lt;/D&gt;&lt;D xsi:type="xsd:double"&gt;134.56&lt;/D&gt;&lt;D xsi:type="xsd:double"&gt;132.415&lt;/D&gt;&lt;D xsi:type="xsd:double"&gt;132.415&lt;/D&gt;&lt;D xsi:type="xsd:double"&gt;132.415&lt;/D&gt;&lt;D xsi:type="xsd:double"&gt;132.415&lt;/D&gt;&lt;D xsi:type="xsd:double"&gt;131.41&lt;/D&gt;&lt;D xsi:type="xsd:double"&gt;131.0275&lt;/D&gt;&lt;D xsi:type="xsd:double"&gt;130.4814&lt;/D&gt;&lt;D xsi:type="xsd:double"&gt;129.95&lt;/D&gt;&lt;D xsi:type="xsd:double"&gt;129.95&lt;/D&gt;&lt;D xsi:type="xsd:double"&gt;129.95&lt;/D&gt;&lt;D xsi:type="xsd:double"&gt;129.95&lt;/D&gt;&lt;D xsi:type="xsd:double"&gt;130.9&lt;/D&gt;&lt;D xsi:type="xsd:double"&gt;128.6557&lt;/D&gt;&lt;D xsi:type="xsd:double"&gt;127.77&lt;/D&gt;&lt;D xsi:type="xsd:double"&gt;130.29&lt;/D&gt;&lt;D xsi:type="xsd:double"&gt;130.29&lt;/D&gt;&lt;D xsi:type="xsd:double"&gt;130.29&lt;/D&gt;&lt;D xsi:type="xsd:double"&gt;133.41&lt;/D&gt;&lt;D xsi:type="xsd:double"&gt;131.2636&lt;/D&gt;&lt;D xsi:type="xsd:double"&gt;133.51&lt;/D&gt;&lt;D xsi:type="xsd:double"&gt;134.26&lt;/D&gt;&lt;D xsi:type="xsd:double"&gt;134.92&lt;/D&gt;&lt;D xsi:type="xsd:double"&gt;134.92&lt;/D&gt;&lt;D xsi:type="xsd:double"&gt;134.92&lt;/D&gt;&lt;D xsi:type="xsd:double"&gt;134.92&lt;/D&gt;&lt;D xsi:type="xsd:double"&gt;137.29&lt;/D&gt;&lt;D xsi:type="xsd:double"&gt;138.61&lt;/D&gt;&lt;D xsi:type="xsd:double"&gt;136.25&lt;/D&gt;&lt;D xsi:type="xsd:double"&gt;138.02&lt;/D&gt;&lt;D xsi:type="xsd:double"&gt;138.02&lt;/D&gt;&lt;D xsi:type="xsd:double"&gt;138.02&lt;/D&gt;&lt;D xsi:type="xsd:double"&gt;143.315&lt;/D&gt;&lt;D xsi:type="xsd:double"&gt;143.16&lt;/D&gt;&lt;D xsi:type="xsd:double"&gt;142.43&lt;/D&gt;&lt;D xsi:type="xsd:double"&gt;144.25&lt;/D&gt;&lt;D xsi:type="xsd:double"&gt;147.23&lt;/D&gt;&lt;D xsi:type="xsd:double"&gt;147.23&lt;/D&gt;&lt;D xsi:type="xsd:double"&gt;147.23&lt;/D&gt;&lt;D xsi:type="xsd:double"&gt;145.55&lt;/D&gt;&lt;D xsi:type="xsd:double"&gt;144.34&lt;/D&gt;&lt;D xsi:type="xsd:double"&gt;146.61&lt;/D&gt;&lt;D xsi:type="xsd:double"&gt;151.18&lt;/D&gt;&lt;D xsi:type="xsd:double"&gt;157.38&lt;/D&gt;&lt;D xsi:type="xsd:double"&gt;157.38&lt;/D&gt;&lt;D xsi:type="xsd:double"&gt;157.38&lt;/D&gt;&lt;D xsi:type="xsd:double"&gt;153.1&lt;/D&gt;&lt;D xsi:type="xsd:double"&gt;155.23&lt;/D&gt;&lt;D xsi:type="xsd:double"&gt;154.58&lt;/D&gt;&lt;D xsi:type="xsd:double"&gt;154.33&lt;/D&gt;&lt;D xsi:type="xsd:double"&gt;151.3401&lt;/D&gt;&lt;D xsi:type="xsd:double"&gt;151.3401&lt;/D&gt;&lt;D xsi:type="xsd:double"&gt;151.3401&lt;/D&gt;&lt;D xsi:type="xsd:double"&gt;154.26&lt;/D&gt;&lt;D xsi:type="xsd:double"&gt;153.77&lt;/D&gt;&lt;D xsi:type="xsd:double"&gt;155.5&lt;/D&gt;&lt;D xsi:type="xsd:double"&gt;156.33&lt;/D&gt;&lt;D xsi:type="xsd:double"&gt;153&lt;/D&gt;&lt;D xsi:type="xsd:double"&gt;153&lt;/D&gt;&lt;D xsi:type="xsd:double"&gt;153&lt;/D&gt;&lt;D xsi:type="xsd:double"&gt;153&lt;/D&gt;&lt;D xsi:type="xsd:double"&gt;151.3&lt;/D&gt;&lt;D xsi:type="xsd:double"&gt;149.95&lt;/D&gt;&lt;D xsi:type="xsd:double"&gt;150.34&lt;/D&gt;&lt;D xsi:type="xsd:double"&gt;147.19&lt;/D&gt;&lt;D xsi:type="xsd:double"&gt;147.19&lt;/D&gt;&lt;D xsi:type="xsd:double"&gt;147.19&lt;/D&gt;&lt;D xsi:type="xsd:double"&gt;149.17&lt;/D&gt;&lt;D xsi:type="xsd:double"&gt;149.08&lt;/D&gt;&lt;D xsi:type="xsd:double"&gt;147.2285&lt;/D&gt;&lt;D xsi:type="xsd:double"&gt;146.71&lt;/D&gt;&lt;D xsi:type="xsd:double"&gt;151.11&lt;/D&gt;&lt;D xsi:type="xsd:double"&gt;151.11&lt;/D&gt;&lt;D xsi:type="xsd:double"&gt;151.11&lt;/D&gt;&lt;D xsi:type="xsd:double"&gt;156.3&lt;/D&gt;&lt;D xsi:type="xsd:double"&gt;154.0299&lt;/D&gt;&lt;D xsi:type="xsd:double"&gt;153.47&lt;/D&gt;&lt;D xsi:type="xsd:double"&gt;154.535&lt;/D&gt;&lt;D xsi:type="xsd:double"&gt;150.94&lt;/D&gt;&lt;D xsi:type="xsd:double"&gt;150.94&lt;/D&gt;&lt;D xsi:type="xsd:double"&gt;150.94&lt;/D&gt;&lt;D xsi:type="xsd:double"&gt;153.14&lt;/D&gt;&lt;D xsi:type="xsd:double"&gt;153.4&lt;/D&gt;&lt;D xsi:type="xsd:double"&gt;153.245&lt;/D&gt;&lt;D xsi:type="xsd:double"&gt;156.46&lt;/D&gt;&lt;D xsi:type="xsd:double"&gt;156.74&lt;/D&gt;&lt;D xsi:type="xsd:double"&gt;156.74&lt;/D&gt;&lt;D xsi:type="xsd:double"&gt;156.74&lt;/D&gt;&lt;D xsi:type="xsd:double"&gt;157.82&lt;/D&gt;&lt;D xsi:type="xsd:double"&gt;159.4&lt;/D&gt;&lt;D xsi:type="xsd:double"&gt;162.14&lt;/D&gt;&lt;D xsi:type="xsd:double"&gt;161.5501&lt;/D&gt;&lt;D xsi:type="xsd:double"&gt;160.34&lt;/D&gt;&lt;D xsi:type="xsd:double"&gt;160.34&lt;/D&gt;&lt;D xsi:type="xsd:double"&gt;160.34&lt;/D&gt;&lt;D xsi:type="xsd:double"&gt;160.77&lt;/D&gt;&lt;D xsi:type="xsd:double"&gt;158.49&lt;/D&gt;&lt;D xsi:type="xsd:double"&gt;161.05&lt;/D&gt;&lt;D xsi:type="xsd:double"&gt;162.47&lt;/D&gt;&lt;D xsi:type="xsd:double"&gt;165&lt;/D&gt;&lt;D xsi:type="xsd:double"&gt;165&lt;/D&gt;&lt;D xsi:type="xsd:double"&gt;165&lt;/D&gt;&lt;D xsi:type="xsd:double"&gt;166.29&lt;/D&gt;&lt;D xsi:type="xsd:double"&gt;166.84&lt;/D&gt;&lt;D xsi:type="xsd:double"&gt;165.05&lt;/D&gt;&lt;D xsi:type="xsd:double"&gt;164.9584&lt;/D&gt;&lt;D xsi:type="xsd:double"&gt;164.9584&lt;/D&gt;&lt;D xsi:type="xsd:double"&gt;164.9584&lt;/D&gt;&lt;D xsi:type="xsd:double"&gt;164.9584&lt;/D&gt;&lt;D xsi:type="xsd:double"&gt;162.03&lt;/D&gt;&lt;D xsi:type="xsd:double"&gt;162.36&lt;/D&gt;&lt;D xsi:type="xsd:double"&gt;162.06&lt;/D&gt;&lt;D xsi:type="xsd:double"&gt;165.8&lt;/D&gt;&lt;D xsi:type="xsd:double"&gt;166.32&lt;/D&gt;&lt;D xsi:type="xsd:double"&gt;166.32&lt;/D&gt;&lt;D xsi:type="xsd:double"&gt;166.32&lt;/D&gt;&lt;D xsi:type="xsd:double"&gt;165.39&lt;/D&gt;&lt;D xsi:type="xsd:double"&gt;167.41&lt;/D&gt;&lt;D xsi:type="xsd:double"&gt;168.16&lt;/D&gt;&lt;D xsi:type="xsd:double"&gt;167.87&lt;/D&gt;&lt;D xsi:type="xsd:double"&gt;166.4521&lt;/D&gt;&lt;D xsi:type="xsd:double"&gt;166.4521&lt;/D&gt;&lt;D xsi:type="xsd:double"&gt;166.4521&lt;/D&gt;&lt;D xsi:type="xsd:double"&gt;165.6&lt;/D&gt;&lt;D xsi:type="xsd:double"&gt;166.305&lt;/D&gt;&lt;D xsi:type="xsd:double"&gt;165.28&lt;/D&gt;&lt;D xsi:type="xsd:double"&gt;168.56&lt;/D&gt;&lt;D xsi:type="xsd:double"&gt;169.85&lt;/D&gt;&lt;D xsi:type="xsd:double"&gt;169.85&lt;/D&gt;&lt;D xsi:type="xsd:double"&gt;169.85&lt;/D&gt;&lt;D xsi:type="xsd:double"&gt;170.45&lt;/D&gt;&lt;D xsi:type="xsd:double"&gt;170.35&lt;/D&gt;&lt;D xsi:type="xsd:double"&gt;170.92&lt;/D&gt;&lt;D xsi:type="xsd:double"&gt;167.04&lt;/D&gt;&lt;D xsi:type="xsd:double"&gt;174.3&lt;/D&gt;&lt;D xsi:type="xsd:double"&gt;174.3&lt;/D&gt;&lt;D xsi:type="xsd:double"&gt;174.3&lt;/D&gt;&lt;D xsi:type="xsd:double"&gt;173.85&lt;/D&gt;&lt;D xsi:type="xsd:double"&gt;173.54&lt;/D&gt;&lt;D xsi:type="xsd:double"&gt;174.03&lt;/D&gt;&lt;D xsi:type="xsd:double"&gt;174.59&lt;/D&gt;&lt;D xsi:type="xsd:double"&gt;174.06&lt;/D&gt;&lt;D xsi:type="xsd:double"&gt;174.06&lt;/D&gt;&lt;D xsi:type="xsd:double"&gt;174.06&lt;/D&gt;&lt;D xsi:type="xsd:double"&gt;173.21&lt;/D&gt;&lt;D xsi:type="xsd:double"&gt;173.1383&lt;/D&gt;&lt;D xsi:type="xsd:double"&gt;172.925&lt;/D&gt;&lt;D xsi:type="xsd:double"&gt;175.24&lt;/D&gt;&lt;D xsi:type="xsd:double"&gt;176.39&lt;/D&gt;&lt;D xsi:type="xsd:double"&gt;176.39&lt;/D&gt;&lt;D xsi:type="xsd:double"&gt;176.39&lt;/D&gt;&lt;D xsi:type="xsd:double"&gt;174.71&lt;/D&gt;&lt;D xsi:type="xsd:double"&gt;173.3794&lt;/D&gt;&lt;D xsi:type="xsd:double"&gt;172.4183&lt;/D&gt;&lt;D xsi:type="xsd:double"&gt;173.895&lt;/D&gt;&lt;D xsi:type="xsd:double"&gt;175.77&lt;/D&gt;&lt;D xsi:type="xsd:double"&gt;175.77&lt;/D&gt;&lt;D xsi:type="xsd:double"&gt;175.77&lt;/D&gt;&lt;D xsi:type="xsd:double"&gt;175.77&lt;/D&gt;&lt;D xsi:type="xsd:double"&gt;178.99&lt;/D&gt;&lt;D xsi:type="xsd:double"&gt;179.35&lt;/D&gt;&lt;D xsi:type="xsd:double"&gt;180.12&lt;/D&gt;&lt;D xsi:type="xsd:double"&gt;181.78&lt;/D&gt;&lt;D xsi:type="xsd:double"&gt;181.78&lt;/D&gt;&lt;D xsi:type="xsd:double"&gt;181.78&lt;/D&gt;&lt;D xsi:type="xsd:double"&gt;184.951&lt;/D&gt;&lt;D xsi:type="xsd:double"&gt;180.12&lt;/D&gt;&lt;D xsi:type="xsd:double"&gt;181.21&lt;/D&gt;&lt;D xsi:type="xsd:double"&gt;180.84&lt;/D&gt;&lt;D xsi:type="xsd:double"&gt;182.23&lt;/D&gt;&lt;D xsi:type="xsd:double"&gt;182.23&lt;/D&gt;&lt;D xsi:type="xsd:double"&gt;182.23&lt;/D&gt;&lt;D xsi:type="xsd:double"&gt;183.89&lt;</t>
        </r>
      </text>
    </comment>
    <comment ref="A71" authorId="0" shapeId="0">
      <text>
        <r>
          <rPr>
            <b/>
            <sz val="9"/>
            <color indexed="81"/>
            <rFont val="Tahoma"/>
            <family val="2"/>
          </rPr>
          <t xml:space="preserve">/D&gt;&lt;D xsi:type="xsd:double"&gt;184.15&lt;/D&gt;&lt;D xsi:type="xsd:double"&gt;184.39&lt;/D&gt;&lt;D xsi:type="xsd:double"&gt;186.52&lt;/D&gt;&lt;D xsi:type="xsd:double"&gt;186.99&lt;/D&gt;&lt;D xsi:type="xsd:double"&gt;186.99&lt;/D&gt;&lt;D xsi:type="xsd:double"&gt;186.99&lt;/D&gt;&lt;D xsi:type="xsd:double"&gt;186.99&lt;/D&gt;&lt;D xsi:type="xsd:double"&gt;186.1&lt;/D&gt;&lt;D xsi:type="xsd:double"&gt;185.41&lt;/D&gt;&lt;D xsi:type="xsd:double"&gt;187.045&lt;/D&gt;&lt;D xsi:type="xsd:double"&gt;187.56&lt;/D&gt;&lt;D xsi:type="xsd:double"&gt;187.56&lt;/D&gt;&lt;D xsi:type="xsd:double"&gt;187.56&lt;/D&gt;&lt;D xsi:type="xsd:double"&gt;188.05&lt;/D&gt;&lt;D xsi:type="xsd:double"&gt;188.39&lt;/D&gt;&lt;D xsi:type="xsd:double"&gt;189.9&lt;/D&gt;&lt;D xsi:type="xsd:double"&gt;190.07&lt;/D&gt;&lt;D xsi:type="xsd:double"&gt;194.48&lt;/D&gt;&lt;D xsi:type="xsd:double"&gt;194.48&lt;/D&gt;&lt;D xsi:type="xsd:double"&gt;194.48&lt;/D&gt;&lt;D xsi:type="xsd:double"&gt;193.88&lt;/D&gt;&lt;D xsi:type="xsd:double"&gt;193.88&lt;/D&gt;&lt;D xsi:type="xsd:double"&gt;192.98&lt;/D&gt;&lt;D xsi:type="xsd:double"&gt;192.02&lt;/D&gt;&lt;D xsi:type="xsd:double"&gt;192.67&lt;/D&gt;&lt;D xsi:type="xsd:double"&gt;192.67&lt;/D&gt;&lt;D xsi:type="xsd:double"&gt;192.67&lt;/D&gt;&lt;D xsi:type="xsd:double"&gt;189.99&lt;/D&gt;&lt;D xsi:type="xsd:double"&gt;189.3&lt;/D&gt;&lt;D xsi:type="xsd:double"&gt;191.7&lt;/D&gt;&lt;D xsi:type="xsd:double"&gt;191.19&lt;/D&gt;&lt;D xsi:type="xsd:double"&gt;191.1799&lt;/D&gt;&lt;D xsi:type="xsd:double"&gt;191.1799&lt;/D&gt;&lt;D xsi:type="xsd:double"&gt;191.1799&lt;/D&gt;&lt;D xsi:type="xsd:double"&gt;194.32&lt;/D&gt;&lt;D xsi:type="xsd:double"&gt;194.33&lt;/D&gt;&lt;D xsi:type="xsd:double"&gt;198.23&lt;/D&gt;&lt;D xsi:type="xsd:double"&gt;196.47&lt;/D&gt;&lt;D xsi:type="xsd:double"&gt;194.97&lt;/D&gt;&lt;D xsi:type="xsd:double"&gt;194.97&lt;/D&gt;&lt;D xsi:type="xsd:double"&gt;194.97&lt;/D&gt;&lt;D xsi:type="xsd:double"&gt;194.91&lt;/D&gt;&lt;D xsi:type="xsd:double"&gt;194.44&lt;/D&gt;&lt;D xsi:type="xsd:double"&gt;195.64&lt;/D&gt;&lt;D xsi:type="xsd:double"&gt;197.2&lt;/D&gt;&lt;D xsi:type="xsd:double"&gt;196.626&lt;/D&gt;&lt;D xsi:type="xsd:double"&gt;196.626&lt;/D&gt;&lt;D xsi:type="xsd:double"&gt;196.626&lt;/D&gt;&lt;D xsi:type="xsd:double"&gt;196.49&lt;/D&gt;&lt;D xsi:type="xsd:double"&gt;196.73&lt;/D&gt;&lt;D xsi:type="xsd:double"&gt;195.18&lt;/D&gt;&lt;D xsi:type="xsd:double"&gt;192.37&lt;/D&gt;&lt;D xsi:type="xsd:double"&gt;187.38&lt;/D&gt;&lt;D xsi:type="xsd:double"&gt;187.38&lt;/D&gt;&lt;D xsi:type="xsd:double"&gt;187.38&lt;/D&gt;&lt;D xsi:type="xsd:double"&gt;183.13&lt;/D&gt;&lt;D xsi:type="xsd:double"&gt;180.27&lt;/D&gt;&lt;D xsi:type="xsd:double"&gt;180.93&lt;/D&gt;&lt;D xsi:type="xsd:double"&gt;180.75&lt;/D&gt;&lt;D xsi:type="xsd:double"&gt;178.62&lt;/D&gt;&lt;D xsi:type="xsd:double"&gt;178.62&lt;/D&gt;&lt;D xsi:type="xsd:double"&gt;178.62&lt;/D&gt;&lt;D xsi:type="xsd:double"&gt;179.69&lt;/D&gt;&lt;D xsi:type="xsd:double"&gt;179.48&lt;/D&gt;&lt;D xsi:type="xsd:double"&gt;178.54&lt;/D&gt;&lt;D xsi:type="xsd:double"&gt;177.5054&lt;/D&gt;&lt;D xsi:type="xsd:double"&gt;175.1&lt;/D&gt;&lt;D xsi:type="xsd:double"&gt;175.1&lt;/D&gt;&lt;D xsi:type="xsd:double"&gt;175.1&lt;/D&gt;&lt;D xsi:type="xsd:double"&gt;176.13&lt;/D&gt;&lt;D xsi:type="xsd:double"&gt;177.68&lt;/D&gt;&lt;D xsi:type="xsd:double"&gt;181.55&lt;/D&gt;&lt;D xsi:type="xsd:double"&gt;181.104&lt;/D&gt;&lt;D xsi:type="xsd:double"&gt;179.15&lt;/D&gt;&lt;D xsi:type="xsd:double"&gt;179.15&lt;/D&gt;&lt;D xsi:type="xsd:double"&gt;179.15&lt;/D&gt;&lt;D xsi:type="xsd:double"&gt;180.59&lt;/D&gt;&lt;D xsi:type="xsd:double"&gt;184.9&lt;/D&gt;&lt;D xsi:type="xsd:double"&gt;187.85&lt;/D&gt;&lt;D xsi:type="xsd:double"&gt;189.12&lt;/D&gt;&lt;D xsi:type="xsd:double"&gt;189.92&lt;/D&gt;&lt;D xsi:type="xsd:double"&gt;189.92&lt;/D&gt;&lt;D xsi:type="xsd:double"&gt;189.92&lt;/D&gt;&lt;D xsi:type="xsd:double"&gt;189.92&lt;/D&gt;&lt;D xsi:type="xsd:double"&gt;189.98&lt;/D&gt;&lt;D xsi:type="xsd:double"&gt;188.85&lt;/D&gt;&lt;D xsi:type="xsd:double"&gt;178.21&lt;/D&gt;&lt;D xsi:type="xsd:double"&gt;180.239&lt;/D&gt;&lt;D xsi:type="xsd:double"&gt;180.239&lt;/D&gt;&lt;D xsi:type="xsd:double"&gt;180.239&lt;/D&gt;&lt;D xsi:type="xsd:double"&gt;180.3&lt;/D&gt;&lt;D xsi:type="xsd:double"&gt;180.13&lt;/D&gt;&lt;D xsi:type="xsd:double"&gt;177.3&lt;/D&gt;&lt;D xsi:type="xsd:double"&gt;176.1&lt;/D&gt;&lt;D xsi:type="xsd:double"&gt;176.495&lt;/D&gt;&lt;D xsi:type="xsd:double"&gt;176.495&lt;/D&gt;&lt;D xsi:type="xsd:double"&gt;176.495&lt;/D&gt;&lt;D xsi:type="xsd:double"&gt;179.38&lt;/D&gt;&lt;D xsi:type="xsd:double"&gt;179.63&lt;/D&gt;&lt;D xsi:type="xsd:double"&gt;179.695&lt;/D&gt;&lt;D xsi:type="xsd:double"&gt;176.3&lt;/D&gt;&lt;D xsi:type="xsd:double"&gt;177.079&lt;/D&gt;&lt;D xsi:type="xsd:double"&gt;177.079&lt;/D&gt;&lt;D xsi:type="xsd:double"&gt;177.079&lt;/D&gt;&lt;D xsi:type="xsd:double"&gt;176.97&lt;/D&gt;&lt;D xsi:type="xsd:double"&gt;175.2&lt;/D&gt;&lt;D xsi:type="xsd:double"&gt;173.04&lt;/D&gt;&lt;D xsi:type="xsd:double"&gt;172.03&lt;/D&gt;&lt;D xsi:type="xsd:double"&gt;173.07&lt;/D&gt;&lt;D xsi:type="xsd:double"&gt;173.07&lt;/D&gt;&lt;D xsi:type="xsd:double"&gt;173.07&lt;/D&gt;&lt;D xsi:type="xsd:double"&gt;174.3&lt;/D&gt;&lt;D xsi:type="xsd:double"&gt;173.63&lt;/D&gt;&lt;D xsi:type="xsd:double"&gt;174.21&lt;/D&gt;&lt;D xsi:type="xsd:double"&gt;175.45&lt;/D&gt;&lt;D xsi:type="xsd:double"&gt;177.99&lt;/D&gt;&lt;D xsi:type="xsd:double"&gt;177.99&lt;/D&gt;&lt;D xsi:type="xsd:double"&gt;177.99&lt;/D&gt;&lt;D xsi:type="xsd:double"&gt;179.05&lt;/D&gt;&lt;D xsi:type="xsd:double"&gt;179.72&lt;/D&gt;&lt;D xsi:type="xsd:double"&gt;179.85&lt;/D&gt;&lt;D xsi:type="xsd:double"&gt;182.34&lt;/D&gt;&lt;D xsi:type="xsd:double"&gt;181.93&lt;/D&gt;&lt;D xsi:type="xsd:double"&gt;181.93&lt;/D&gt;&lt;D xsi:type="xsd:double"&gt;181.93&lt;/D&gt;&lt;D xsi:type="xsd:double"&gt;179.075&lt;/D&gt;&lt;D xsi:type="xsd:double"&gt;178.42&lt;/D&gt;&lt;D xsi:type="xsd:double"&gt;177.575&lt;/D&gt;&lt;D xsi:type="xsd:double"&gt;177.84&lt;/D&gt;&lt;D xsi:type="xsd:double"&gt;175.42&lt;/D&gt;&lt;D xsi:type="xsd:double"&gt;175.42&lt;/D&gt;&lt;D xsi:type="xsd:double"&gt;175.42&lt;/D&gt;&lt;D xsi:type="xsd:double"&gt;174.01&lt;/D&gt;&lt;D xsi:type="xsd:double"&gt;173.67&lt;/D&gt;&lt;D xsi:type="xsd:double"&gt;173.06&lt;/D&gt;&lt;D xsi:type="xsd:double"&gt;171.3775&lt;/D&gt;&lt;D xsi:type="xsd:double"&gt;168.96&lt;/D&gt;&lt;D xsi:type="xsd:double"&gt;168.96&lt;/D&gt;&lt;D xsi:type="xsd:double"&gt;168.96&lt;/D&gt;&lt;D xsi:type="xsd:double"&gt;171.17&lt;/D&gt;&lt;D xsi:type="xsd:double"&gt;170.9&lt;/D&gt;&lt;D xsi:type="xsd:double"&gt;174.23&lt;/D&gt;&lt;D xsi:type="xsd:double"&gt;177.78&lt;/D&gt;&lt;D xsi:type="xsd:double"&gt;176.82&lt;/D&gt;&lt;D xsi:type="xsd:double"&gt;176.82&lt;/D&gt;&lt;D xsi:type="xsd:double"&gt;176.82&lt;/D&gt;&lt;D xsi:type="xsd:double"&gt;179.43&lt;/D&gt;&lt;D xsi:type="xsd:double"&gt;182.44&lt;/D&gt;&lt;D xsi:type="xsd:double"&gt;183.45&lt;/D&gt;&lt;D xsi:type="xsd:double"&gt;184.12&lt;/D&gt;&lt;D xsi:type="xsd:double"&gt;186.565&lt;/D&gt;&lt;D xsi:type="xsd:double"&gt;186.565&lt;/D&gt;&lt;D xsi:type="xsd:double"&gt;186.565&lt;/D&gt;&lt;D xsi:type="xsd:double"&gt;186.03&lt;/D&gt;&lt;D xsi:type="xsd:double"&gt;188.11&lt;/D&gt;&lt;D xsi:type="xsd:double"&gt;189.5&lt;/D&gt;&lt;D xsi:type="xsd:double"&gt;190.96&lt;/D&gt;&lt;D xsi:type="xsd:double"&gt;190.38&lt;/D&gt;&lt;D xsi:type="xsd:double"&gt;190.38&lt;/D&gt;&lt;D xsi:type="xsd:double"&gt;190.38&lt;/D&gt;&lt;D xsi:type="xsd:double"&gt;191.905&lt;/D&gt;&lt;D xsi:type="xsd:double"&gt;191.52&lt;/D&gt;&lt;D xsi:type="xsd:double"&gt;192.93&lt;/D&gt;&lt;D xsi:type="xsd:double"&gt;192.93&lt;/D&gt;&lt;D xsi:type="xsd:double"&gt;190.9&lt;/D&gt;&lt;D xsi:type="xsd:double"&gt;190.9&lt;/D&gt;&lt;D xsi:type="xsd:double"&gt;190.9&lt;/D&gt;&lt;D xsi:type="xsd:double"&gt;190.67&lt;/D&gt;&lt;D xsi:type="xsd:double"&gt;191.08&lt;/D&gt;&lt;D xsi:type="xsd:double"&gt;192.09&lt;/D&gt;&lt;D xsi:type="xsd:double"&gt;190.32&lt;/D&gt;&lt;D xsi:type="xsd:double"&gt;191.56&lt;/D&gt;&lt;D xsi:type="xsd:double"&gt;191.56&lt;/D&gt;&lt;D xsi:type="xsd:double"&gt;191.56&lt;/D&gt;&lt;D xsi:type="xsd:double"&gt;190.05&lt;/D&gt;&lt;D xsi:type="xsd:double"&gt;194.4&lt;/D&gt;&lt;D xsi:type="xsd:double"&gt;194.76&lt;/D&gt;&lt;D xsi:type="xsd:double"&gt;195&lt;/D&gt;&lt;D xsi:type="xsd:double"&gt;195.99&lt;/D&gt;&lt;D xsi:type="xsd:double"&gt;195.99&lt;/D&gt;&lt;D xsi:type="xsd:double"&gt;195.99&lt;/D&gt;&lt;D xsi:type="xsd:double"&gt;193.49&lt;/D&gt;&lt;D xsi:type="xsd:double"&gt;194.72&lt;/D&gt;&lt;D xsi:type="xsd:double"&gt;198&lt;/D&gt;&lt;D xsi:type="xsd:double"&gt;199.62&lt;/D&gt;&lt;D xsi:type="xsd:double"&gt;198.3999&lt;/D&gt;&lt;D xsi:type="xsd:double"&gt;198.3999&lt;/D&gt;&lt;D xsi:type="xsd:double"&gt;198.3999&lt;/D&gt;&lt;D xsi:type="xsd:double"&gt;196.63&lt;/D&gt;&lt;D xsi:type="xsd:double"&gt;196.95&lt;/D&gt;&lt;D xsi:type="xsd:double"&gt;197.68&lt;/D&gt;&lt;D xsi:type="xsd:double"&gt;197.08&lt;/D&gt;&lt;D xsi:type="xsd:double"&gt;195.41&lt;/D&gt;&lt;D xsi:type="xsd:double"&gt;195.41&lt;/D&gt;&lt;D xsi:type="xsd:double"&gt;195.41&lt;/D&gt;&lt;D xsi:type="xsd:double"&gt;195.41&lt;/D&gt;&lt;D xsi:type="xsd:double"&gt;193.89&lt;/D&gt;&lt;D xsi:type="xsd:double"&gt;193.5&lt;/D&gt;&lt;D xsi:type="xsd:double"&gt;194.66&lt;/D&gt;&lt;D xsi:type="xsd:double"&gt;194.4&lt;/D&gt;&lt;D xsi:type="xsd:double"&gt;194.4&lt;/D&gt;&lt;D xsi:type="xsd:double"&gt;194.4&lt;/D&gt;&lt;D xsi:type="xsd:double"&gt;194.4&lt;/D&gt;&lt;D xsi:type="xsd:double"&gt;188.44&lt;/D&gt;&lt;D xsi:type="xsd:double"&gt;185.88&lt;/D&gt;&lt;D xsi:type="xsd:double"&gt;183.0872&lt;/D&gt;&lt;/FQL&gt;&lt;FQL&gt;&lt;Q&gt;MSFT-US^FG_PRICE(20201231,20240104,D)&lt;/Q&gt;&lt;R&gt;1100&lt;/R&gt;&lt;C&gt;1&lt;/C&gt;&lt;D xsi:type="xsd:double"&gt;222.42&lt;/D&gt;&lt;D xsi:type="xsd:double"&gt;222.42&lt;/D&gt;&lt;D xsi:type="xsd:double"&gt;222.42&lt;/D&gt;&lt;D xsi:type="xsd:double"&gt;222.42&lt;/D&gt;&lt;D xsi:type="xsd:double"&gt;217.69&lt;/D&gt;&lt;D xsi:type="xsd:double"&gt;217.9&lt;/D&gt;&lt;D xsi:type="xsd:double"&gt;212.25&lt;/D&gt;&lt;D xsi:type="xsd:double"&gt;218.29&lt;/D&gt;&lt;D xsi:type="xsd:double"&gt;219.62&lt;/D&gt;&lt;D xsi:type="xsd:double"&gt;219.62&lt;/D&gt;&lt;D xsi:type="xsd:double"&gt;219.62&lt;/D&gt;&lt;D xsi:type="xsd:double"&gt;217.49&lt;/D&gt;&lt;D xsi:type="xsd:double"&gt;214.93&lt;/D&gt;&lt;D xsi:type="xsd:double"&gt;216.34&lt;/D&gt;&lt;D xsi:type="xsd:double"&gt;213.02&lt;/D&gt;&lt;D xsi:type="xsd:double"&gt;212.65&lt;/D&gt;&lt;D xsi:type="xsd:double"&gt;212.65&lt;/D&gt;&lt;D xsi:type="xsd:double"&gt;212.65&lt;/D&gt;&lt;D xsi:type="xsd:double"&gt;212.65&lt;/D&gt;&lt;D xsi:type="xsd:double"&gt;216.44&lt;/D&gt;&lt;D xsi:type="xsd:double"&gt;224.34&lt;/D&gt;&lt;D xsi:type="xsd:double"&gt;224.97&lt;/D&gt;&lt;D xsi:type="xsd:double"&gt;225.95&lt;/D&gt;&lt;D xsi:type="xsd:double"&gt;225.95&lt;/D&gt;&lt;D xsi:type="xsd:double"&gt;225.95&lt;/D&gt;&lt;D xsi:type="xsd:double"&gt;229.53&lt;/D&gt;&lt;D xsi:type="xsd:double"&gt;232.33&lt;/D&gt;&lt;D xsi:type="xsd:double"&gt;232.9&lt;/D&gt;&lt;D xsi:type="xsd:double"&gt;238.93&lt;/D&gt;&lt;D xsi:type="xsd:double"&gt;231.96&lt;/D&gt;&lt;D xsi:type="xsd:double"&gt;231.96&lt;/D&gt;&lt;D xsi:type="xsd:double"&gt;231.96&lt;/D&gt;&lt;D xsi:type="xsd:double"&gt;239.65&lt;/D&gt;&lt;D xsi:type="xsd:double"&gt;239.51&lt;/D&gt;&lt;D xsi:type="xsd:double"&gt;243&lt;/D&gt;&lt;D xsi:type="xsd:double"&gt;242.01&lt;/D&gt;&lt;D xsi:type="xsd:double"&gt;242.2&lt;/D&gt;&lt;D xsi:type="xsd:double"&gt;242.2&lt;/D&gt;&lt;D xsi:type="xsd:double"&gt;242.2&lt;/D&gt;&lt;D xsi:type="xsd:double"&gt;242.47&lt;/D&gt;&lt;D xsi:type="xsd:double"&gt;243.77&lt;/D&gt;&lt;D xsi:type="xsd:double"&gt;242.82&lt;/D&gt;&lt;D xsi:type="xsd:double"&gt;244.49&lt;/D&gt;&lt;D xsi:type="xsd:double"&gt;244.99&lt;/D&gt;&lt;D xsi:type="xsd:double"&gt;244.99&lt;/D&gt;&lt;D xsi:type="xsd:double"&gt;244.99&lt;/D&gt;&lt;D xsi:type="xsd:double"&gt;244.99&lt;/D&gt;&lt;D xsi:type="xsd:double"&gt;243.7&lt;/D&gt;&lt;D xsi:type="xsd:double"&gt;244.2&lt;/D&gt;&lt;D xsi:type="xsd:double"&gt;243.79&lt;/D&gt;&lt;D xsi:type="xsd:double"&gt;240.97&lt;/D&gt;&lt;D xsi:type="xsd:double"&gt;240.97&lt;/D&gt;&lt;D xsi:type="xsd:double"&gt;240.97&lt;/D&gt;&lt;D xsi:type="xsd:double"&gt;234.51&lt;/D&gt;&lt;D xsi:type="xsd:double"&gt;233.27&lt;/D&gt;&lt;D xsi:type="xsd:double"&gt;234.55&lt;/D&gt;&lt;D xsi:type="xsd:double"&gt;228.99&lt;/D&gt;&lt;D xsi:type="xsd:double"&gt;232.38&lt;/D&gt;&lt;D xsi:type="xsd:double"&gt;232.38&lt;/D&gt;&lt;D xsi:type="xsd:double"&gt;232.38&lt;/D&gt;&lt;D xsi:type="xsd:double"&gt;236.94&lt;/D&gt;&lt;D xsi:type="xsd:double"&gt;233.87&lt;/D&gt;&lt;D xsi:type="xsd:double"&gt;227.56&lt;/D&gt;&lt;D xsi:type="xsd:double"&gt;226.73&lt;/D&gt;&lt;D xsi:type="xsd:double"&gt;231.6&lt;/D&gt;&lt;D xsi:type="xsd:double"&gt;231.6&lt;/D&gt;&lt;D xsi:type="xsd:double"&gt;231.6&lt;/D&gt;&lt;D xsi:type="xsd:double"&gt;227.39&lt;/D&gt;&lt;D xsi:type="xsd:double"&gt;233.78&lt;/D&gt;&lt;D xsi:type="xsd:double"&gt;232.42&lt;/D&gt;&lt;D xsi:type="xsd:double"&gt;237.13&lt;/D&gt;&lt;D xsi:type="xsd:double"&gt;235.75&lt;/D&gt;&lt;D xsi:type="xsd:double"&gt;235.75&lt;/D&gt;&lt;D xsi:type="xsd:double"&gt;235.75&lt;/D&gt;&lt;D xsi:type="xsd:double"&gt;234.81&lt;/D&gt;&lt;D xsi:type="xsd:double"&gt;237.71&lt;/D&gt;&lt;D xsi:type="xsd:double"&gt;237.04&lt;/D&gt;&lt;D xsi:type="xsd:double"&gt;230.72&lt;/D&gt;&lt;D xsi:type="xsd:double"&gt;230.35&lt;/D&gt;&lt;D xsi:type="xsd:double"&gt;230.35&lt;/D&gt;&lt;D xsi:type="xsd:double"&gt;230.35&lt;/D&gt;&lt;D xsi:type="xsd:double"&gt;235.99&lt;/D&gt;&lt;D xsi:type="xsd:double"&gt;237.58&lt;/D&gt;&lt;D xsi:type="xsd:double"&gt;235.46&lt;/D&gt;&lt;D xsi:type="xsd:double"&gt;232.34&lt;/D&gt;&lt;D xsi:type="xsd:double"&gt;236.48&lt;/D&gt;&lt;D xsi:type="xsd:double"&gt;236.48&lt;/D&gt;&lt;D xsi:type="xsd:double"&gt;236.48&lt;/D&gt;&lt;D xsi:type="xsd:double"&gt;235.24&lt;/D&gt;&lt;D xsi:type="xsd:double"&gt;231.85&lt;/D&gt;&lt;D xsi:type="xsd:double"&gt;235.77&lt;/D&gt;&lt;D xsi:type="xsd:double"&gt;242.35&lt;/D&gt;&lt;D xsi:type="xsd:double"&gt;242.35&lt;/D&gt;&lt;D xsi:type="xsd:double"&gt;242.35&lt;/D&gt;&lt;D xsi:type="xsd:double"&gt;242.35&lt;/D&gt;&lt;D xsi:type="xsd:double"&gt;249.07&lt;/D&gt;&lt;D xsi:type="xsd:double"&gt;247.86&lt;/D&gt;&lt;D xsi:type="xsd:double"&gt;249.9&lt;/D&gt;&lt;D xsi:type="xsd:double"&gt;253.25&lt;/D&gt;&lt;D xsi:type="xsd:double"&gt;255.85&lt;/D&gt;&lt;D xsi:type="xsd:double"&gt;255.85&lt;/D&gt;&lt;D xsi:type="xsd:double"&gt;255.85&lt;/D&gt;&lt;D xsi:type="xsd:double"&gt;255.91&lt;/D&gt;&lt;D xsi:type="xsd:double"&gt;258.49&lt;/D&gt;&lt;D xsi:type="xsd:double"&gt;255.59&lt;/D&gt;&lt;D xsi:type="xsd:double"&gt;259.5&lt;/D&gt;&lt;D xsi:type="xsd:double"&gt;260.74&lt;/D&gt;&lt;D xsi:type="xsd:double"&gt;260.74&lt;/D&gt;&lt;D xsi:type="xsd:double"&gt;260.74&lt;/D&gt;&lt;D xsi:type="xsd:double"&gt;258.74&lt;/D&gt;&lt;D xsi:type="xsd:double"&gt;258.26&lt;/D&gt;&lt;D xsi:type="xsd:double"&gt;260.58&lt;/D&gt;&lt;D xsi:type="xsd:double"&gt;257.17&lt;/D&gt;&lt;D xsi:type="xsd:double"&gt;261.15&lt;/D&gt;&lt;D xsi:type="xsd:double"&gt;261.15&lt;/D&gt;&lt;D xsi:type="xsd:double"&gt;261.15&lt;/D&gt;&lt;D xsi:type="xsd:double"&gt;261.55&lt;/D&gt;&lt;D xsi:type="xsd:double"&gt;261.97&lt;/D&gt;&lt;D xsi:type="xsd:double"&gt;254.56&lt;/D&gt;&lt;D xsi:type="xsd:double"&gt;252.51&lt;/D&gt;&lt;D xsi:type="xsd:double"&gt;252.18&lt;/D&gt;&lt;D xsi:type="xsd:double"&gt;252.18&lt;/D&gt;&lt;D xsi:type="xsd:double"&gt;252.18&lt;/D&gt;&lt;D xsi:type="xsd:double"&gt;251.86&lt;/D&gt;&lt;D xsi:type="xsd:double"&gt;247.79&lt;/D&gt;&lt;D xsi:type="xsd:double"&gt;246.47&lt;/D&gt;&lt;D xsi:type="xsd:double"&gt;249.73&lt;/D&gt;&lt;D xsi:type="xsd:double"&gt;252.46&lt;/D&gt;&lt;D xsi:type="xsd:double"&gt;252.46&lt;/D&gt;&lt;D xsi:type="xsd:double"&gt;252.46&lt;/D&gt;&lt;D xsi:type="xsd:double"&gt;247.18&lt;/D&gt;&lt;D xsi:type="xsd:double"&gt;246.23&lt;/D&gt;&lt;D xsi:type="xsd:double"&gt;239&lt;/D&gt;&lt;D xsi:type="xsd:double"&gt;243.03&lt;/D&gt;&lt;D xsi:type="xsd:double"&gt;248.15&lt;/D&gt;&lt;D xsi:type="xsd:double"&gt;248.15&lt;/D&gt;&lt;D xsi:type="xsd:double"&gt;248.15&lt;/D&gt;&lt;D xsi:type="xsd:double"&gt;245.18&lt;/D&gt;&lt;D xsi:type="xsd:double"&gt;243.08&lt;/D&gt;&lt;D xsi:type="xsd:double"&gt;243.12&lt;/D&gt;&lt;D xsi:type="xsd:double"&gt;246.48&lt;/D&gt;&lt;D xsi:type="xsd:double"&gt;245.17&lt;/D&gt;&lt;D xsi:type="xsd:double"&gt;245.17&lt;/D&gt;&lt;D xsi:type="xsd:double"&gt;245.17&lt;/D&gt;&lt;D xsi:type="xsd:double"&gt;250.78&lt;/D&gt;&lt;D xsi:type="xsd:double"&gt;251.72&lt;/D&gt;&lt;D xsi:type="xsd:double"&gt;251.49&lt;/D&gt;&lt;D xsi:type="xsd:double"&gt;249.31&lt;/D&gt;&lt;D xsi:type="xsd:double"&gt;249.68&lt;/D&gt;&lt;D xsi:type="xsd:double"&gt;249.68&lt;/D&gt;&lt;D xsi:type="xsd:double"&gt;249.68&lt;/D&gt;&lt;D xsi:type="xsd:double"&gt;249.68&lt;/D&gt;&lt;D xsi:type="xsd:double"&gt;247.4&lt;/D&gt;&lt;D xsi:type="xsd:double"&gt;247.3&lt;/D&gt;&lt;D xsi:type="xsd:double"&gt;245.71&lt;/D&gt;&lt;D xsi:type="xsd:double"&gt;250.79&lt;/D&gt;&lt;D xsi:type="xsd:double"&gt;250.79&lt;/D&gt;&lt;D xsi:type="xsd:double"&gt;250.79&lt;/D&gt;&lt;D xsi:type="xsd:double"&gt;253.81&lt;/D&gt;&lt;D xsi:type="xsd:double"&gt;252.57&lt;/D&gt;&lt;D xsi:type="xsd:double"&gt;253.59&lt;/D&gt;&lt;D xsi:type="xsd:double"&gt;257.24&lt;/D&gt;&lt;D xsi:type="xsd:double"&gt;257.89&lt;/D&gt;&lt;D xsi:type="xsd:double"&gt;257.89&lt;/D&gt;&lt;D xsi:type="xsd:double"&gt;257.89&lt;/D&gt;&lt;D xsi:type="xsd:double"&gt;259.89&lt;/D&gt;&lt;D xsi:type="xsd:double"&gt;258.36&lt;/D&gt;&lt;D xsi:type="xsd:double"&gt;257.38&lt;/D&gt;&lt;D xsi:type="xsd:double"&gt;260.9&lt;/D&gt;&lt;D xsi:type="xsd:double"&gt;259.43&lt;/D&gt;&lt;D xsi:type="xsd:double"&gt;259.43&lt;/D&gt;&lt;D xsi:type="xsd:double"&gt;259.43&lt;/D&gt;&lt;D xsi:type="xsd:double"&gt;262.63&lt;/D&gt;&lt;D xsi:type="xsd:double"&gt;265.51&lt;/D&gt;&lt;D xsi:type="xsd:double"&gt;265.275&lt;/D&gt;&lt;D xsi:type="xsd:double"&gt;266.69&lt;/D&gt;&lt;D xsi:type="xsd:double"&gt;265.02&lt;/D&gt;&lt;D xsi:type="xsd:double"&gt;265.02&lt;/D&gt;&lt;D xsi:type="xsd:double"&gt;265.02&lt;/D&gt;&lt;D xsi:type="xsd:double"&gt;268.72&lt;/D&gt;&lt;D xsi:type="xsd:double"&gt;271.4&lt;/D&gt;&lt;D xsi:type="xsd:double"&gt;270.9&lt;/D&gt;&lt;D xsi:type="xsd:double"&gt;271.6&lt;/D&gt;&lt;D xsi:type="xsd:double"&gt;277.65&lt;/D&gt;&lt;D xsi:type="xsd:double"&gt;277.65&lt;/D&gt;&lt;D xsi:type="xsd:double"&gt;277.65&lt;/D&gt;&lt;D xsi:type="xsd:double"&gt;277.65&lt;/D&gt;&lt;D xsi:type="xsd:double"&gt;277.66&lt;/D&gt;&lt;D xsi:type="xsd:double"&gt;279.93&lt;/D&gt;&lt;D xsi:type="xsd:double"&gt;277.42&lt;/D&gt;&lt;D xsi:type="xsd:double"&gt;277.94&lt;/D&gt;&lt;D xsi:type="xsd:double"&gt;277.94&lt;/D&gt;&lt;D xsi:type="xsd:double"&gt;277.94&lt;/D&gt;&lt;D xsi:type="xsd:double"&gt;277.32&lt;/D&gt;&lt;D xsi:type="xsd:double"&gt;280.98&lt;/D&gt;&lt;D xsi:type="xsd:double"&gt;282.51&lt;/D&gt;&lt;D xsi:type="xsd:double"&gt;281.03&lt;/D&gt;&lt;D xsi:type="xsd:double"&gt;280.75&lt;/D&gt;&lt;D xsi:type="xsd:double"&gt;280.75&lt;/D&gt;&lt;D xsi:type="xsd:double"&gt;280.75&lt;/D&gt;&lt;D xsi:type="xsd:double"&gt;277.01&lt;/D&gt;&lt;D xsi:type="xsd:double"&gt;279.32&lt;/D&gt;&lt;D xsi:type="xsd:double"&gt;281.4&lt;/D&gt;&lt;D xsi:type="xsd:double"&gt;286.14&lt;/D&gt;&lt;D xsi:type="xsd:double"&gt;289.67&lt;/D&gt;&lt;D xsi:type="xsd:double"&gt;289.67&lt;/D&gt;&lt;D xsi:type="xsd:double"&gt;289.67&lt;/D&gt;&lt;D xsi:type="xsd:double"&gt;289.05&lt;/D&gt;&lt;D xsi:type="xsd:double"&gt;286.54&lt;/D&gt;&lt;D xsi:type="xsd:double"&gt;286.22&lt;/D&gt;&lt;D xsi:type="xsd:double"&gt;286.5&lt;/D&gt;&lt;D xsi:type="xsd:double"&gt;284.91&lt;/D&gt;&lt;D xsi:type="xsd:double"&gt;284.91&lt;/D&gt;&lt;D xsi:type="xsd:double"&gt;284.91&lt;/D&gt;&lt;D xsi:type="xsd:double"&gt;284.82&lt;/D&gt;&lt;D xsi:type="xsd:double"&gt;287.12&lt;/D&gt;&lt;D xsi:type="xsd:double"&gt;286.51&lt;/D&gt;&lt;D xsi:type="xsd:double"&gt;289.52&lt;/D&gt;&lt;D xsi:type="xsd:double"&gt;289.46&lt;/D&gt;&lt;D xsi:type="xsd:double"&gt;289.46&lt;/D&gt;&lt;D xsi:type="xsd:double"&gt;289.46&lt;/D&gt;&lt;D xsi:type="xsd:double"&gt;288.33&lt;/D&gt;&lt;D xsi:type="xsd:double"&gt;286.44&lt;/D&gt;&lt;D xsi:type="xsd:double"&gt;286.95&lt;/D&gt;&lt;D xsi:type="xsd:double"&gt;289.81&lt;/D&gt;&lt;D xsi:type="xsd:double"&gt;292.85&lt;/D&gt;&lt;D xsi:type="xsd:double"&gt;292.85&lt;/D&gt;&lt;D xsi:type="xsd:double"&gt;292.85&lt;/D&gt;&lt;D xsi:type="xsd:double"&gt;294.6&lt;/D&gt;&lt;D xsi:type="xsd:double"&gt;293.08&lt;/D&gt;&lt;D xsi:type="xsd:double"&gt;290.73&lt;/D&gt;&lt;D xsi:type="xsd:double"&gt;296.77&lt;/D&gt;&lt;D xsi:type="xsd:double"&gt;304.36&lt;/D&gt;&lt;D xsi:type="xsd:double"&gt;304.36&lt;/D&gt;&lt;D xsi:type="xsd:double"&gt;304.36&lt;/D&gt;&lt;D xsi:type="xsd:double"&gt;304.65&lt;/D&gt;&lt;D xsi:type="xsd:double"&gt;302.62&lt;/D&gt;&lt;D xsi:type="xsd:double"&gt;302.01&lt;/D&gt;&lt;D xsi:type="xsd:double"&gt;299.09&lt;/D&gt;&lt;D xsi:type="xsd:double"&gt;299.72&lt;/D&gt;&lt;D xsi:type="xsd:double"&gt;299.72&lt;/D&gt;&lt;D xsi:type="xsd:double"&gt;299.72&lt;/D&gt;&lt;D xsi:type="xsd:double"&gt;303.59&lt;/D&gt;&lt;D xsi:type="xsd:double"&gt;301.88&lt;/D&gt;&lt;D xsi:type="xsd:double"&gt;301.83&lt;/D&gt;&lt;D xsi:type="xsd:double"&gt;301.15&lt;/D&gt;&lt;D xsi:type="xsd:double"&gt;301.14&lt;/D&gt;&lt;D xsi:type="xsd:double"&gt;301.14&lt;/D&gt;&lt;D xsi:type="xsd:double"&gt;301.14&lt;/D&gt;&lt;D xsi:type="xsd:double"&gt;301.14&lt;/D&gt;&lt;D xsi:type="xsd:double"&gt;300.18&lt;/D&gt;&lt;D xsi:type="xsd:double"&gt;300.21&lt;/D&gt;&lt;D xsi:type="xsd:double"&gt;297.25&lt;/D&gt;&lt;D xsi:type="xsd:double"&gt;295.71&lt;/D&gt;&lt;D xsi:type="xsd:double"&gt;295.71&lt;/D&gt;&lt;D xsi:type="xsd:double"&gt;295.71&lt;/D&gt;&lt;D xsi:type="xsd:double"&gt;296.99&lt;/D&gt;&lt;D xsi:type="xsd:double"&gt;299.79&lt;/D&gt;&lt;D xsi:type="xsd:double"&gt;304.82&lt;/D&gt;&lt;D xsi:type="xsd:double"&gt;305.22&lt;/D&gt;&lt;D xsi:type="xsd:double"&gt;299.87&lt;/D&gt;&lt;D xsi:type="xsd:double"&gt;299.87&lt;/D&gt;&lt;D xsi:type="xsd:double"&gt;299.87&lt;/D&gt;&lt;D xsi:type="xsd:double"&gt;294.3&lt;/D&gt;&lt;D xsi:type="xsd:double"&gt;294.8&lt;/D&gt;&lt;D xsi:type="xsd:double"&gt;298.58&lt;/D&gt;&lt;D xsi:type="xsd:double"&gt;299.56&lt;/D&gt;&lt;D xsi:type="xsd:double"&gt;299.35&lt;/D&gt;&lt;D xsi:type="xsd:double"&gt;299.35&lt;/D&gt;&lt;D xsi:type="xsd:double"&gt;299.35&lt;/D&gt;&lt;D xsi:type="xsd:double"&gt;294.17&lt;/D&gt;&lt;D xsi:type="xsd:double"&gt;283.52&lt;/D&gt;&lt;D xsi:type="xsd:double"&gt;284&lt;/D&gt;&lt;D xsi:type="xsd:double"&gt;281.92&lt;/D&gt;&lt;D xsi:type="xsd:double"&gt;289.1&lt;/D&gt;&lt;D xsi:type="xsd:double"&gt;289.1&lt;/D&gt;&lt;D xsi:type="xsd:double"&gt;289.1&lt;/D&gt;&lt;D xsi:type="xsd:double"&gt;283.11&lt;/D&gt;&lt;D xsi:type="xsd:double"&gt;288.76&lt;/D&gt;&lt;D xsi:type="xsd:double"&gt;293.11&lt;/D&gt;&lt;D xsi:type="xsd:double"&gt;294.85&lt;/D&gt;&lt;D xsi:type="xsd:double"&gt;294.85&lt;/D&gt;&lt;D xsi:type="xsd:double"&gt;294.85&lt;/D&gt;&lt;D xsi:type="xsd:double"&gt;294.85&lt;/D&gt;&lt;D xsi:type="xsd:double"&gt;294.23&lt;/D&gt;&lt;D xsi:type="xsd:double"&gt;292.88&lt;/D&gt;&lt;D xsi:type="xsd:double"&gt;296.31&lt;/D&gt;&lt;D xsi:type="xsd:double"&gt;302.75&lt;/D&gt;&lt;D xsi:type="xsd:double"&gt;304.21&lt;/D&gt;&lt;D xsi:type="xsd:double"&gt;304.21&lt;/D&gt;&lt;D xsi:type="xsd:double"&gt;304.21&lt;/D&gt;&lt;D xsi:type="xsd:double"&gt;307.29&lt;/D&gt;&lt;D xsi:type="xsd:double"&gt;308.23&lt;/D&gt;&lt;D xsi:type="xsd:double"&gt;307.41&lt;/D&gt;&lt;D xsi:type="xsd:double"&gt;310.76&lt;/D&gt;&lt;D xsi:type="xsd:double"&gt;309.16&lt;/D&gt;&lt;D xsi:type="xsd:double"&gt;309.16&lt;/D&gt;&lt;D xsi:type="xsd:double"&gt;309.16&lt;/D&gt;&lt;D xsi:type="xsd:double"&gt;308.13&lt;/D&gt;&lt;D xsi:type="xsd:double"&gt;310.11&lt;/D&gt;&lt;D xsi:type="xsd:double"&gt;323.17&lt;/D&gt;&lt;D xsi:type="xsd:double"&gt;324.35&lt;/D&gt;&lt;D xsi:type="xsd:double"&gt;331.62&lt;/D&gt;&lt;D xsi:type="xsd:double"&gt;331.62&lt;/D&gt;&lt;D xsi:type="xsd:double"&gt;331.62&lt;/D&gt;&lt;D xsi:type="xsd:double"&gt;329.37&lt;/D&gt;&lt;D xsi:type="xsd:double"&gt;333.13&lt;/D&gt;&lt;D xsi:type="xsd:double"&gt;334&lt;/D&gt;&lt;D xsi:type="xsd:double"&gt;336.44&lt;/D&gt;&lt;D xsi:type="xsd:double"&gt;336.06&lt;/D&gt;&lt;D xsi:type="xsd:double"&gt;336.06&lt;/D&gt;&lt;D xsi:type="xsd:double"&gt;336.06&lt;/D&gt;&lt;D xsi:type="xsd:double"&gt;336.99&lt;/D&gt;&lt;D xsi:type="xsd:double"&gt;335.95&lt;/D&gt;&lt;D xsi:type="xsd:double"&gt;330.8&lt;/D&gt;&lt;D xsi:type="xsd:double"&gt;332.43&lt;/D&gt;&lt;D xsi:type="xsd:double"&gt;336.72&lt;/D&gt;&lt;D xsi:type="xsd:double"&gt;336.72&lt;/D&gt;&lt;D xsi:type="xsd:double"&gt;336.72&lt;/D&gt;&lt;D xsi:type="xsd:double"&gt;336.07&lt;/D&gt;&lt;D xsi:type="xsd:double"&gt;339.51&lt;/D&gt;&lt;D xsi:type="xsd:double"&gt;339.12&lt;/D&gt;&lt;D xsi:type="xsd:double"&gt;341.27&lt;/D&gt;&lt;D xsi:type="xsd:double"&gt;343.11&lt;/D&gt;&lt;D xsi:type="xsd:double"&gt;343.11&lt;/D&gt;&lt;D xsi:type="xsd:double"&gt;343.11&lt;/D&gt;&lt;D xsi:type="xsd:double"&gt;339.83&lt;/D&gt;&lt;D xsi:type="xsd:double"&gt;337.68&lt;/D&gt;&lt;D xsi:type="xsd:double"&gt;337.91&lt;/D&gt;&lt;D xsi:type="xsd:double"&gt;337.91&lt;/D&gt;&lt;D xsi:type="xsd:double"&gt;329.68&lt;/D&gt;&lt;D xsi:type="xsd:double"&gt;329.68&lt;/D&gt;&lt;D xsi:type="xsd:double"&gt;329.68&lt;/D&gt;&lt;D xsi:type="xsd:double"&gt;336.63&lt;/D&gt;&lt;D xsi:type="xsd:double"&gt;330.59&lt;/D&gt;&lt;D xsi:type="xsd:double"&gt;330.08&lt;/D&gt;&lt;D xsi:type="xsd:double"&gt;329.49&lt;/D&gt;&lt;D xsi:type="xsd:double"&gt;323.01&lt;/D&gt;&lt;D xsi:type="xsd:double"&gt;323.01&lt;/D&gt;&lt;D xsi:type="xsd:double"&gt;323.01&lt;/D&gt;&lt;D xsi:type="xsd:double"&gt;326.19&lt;/D&gt;&lt;D xsi:type="xsd:double"&gt;334.92&lt;/D&gt;&lt;D xsi:type="xsd:double"&gt;334.97&lt;/D&gt;&lt;D xsi:type="xsd:double"&gt;333.1&lt;/D&gt;&lt;D xsi:type="xsd:double"&gt;342.54&lt;/D&gt;&lt;D xsi:type="xsd:double"&gt;342.54&lt;/D&gt;&lt;D xsi:type="xsd:double"&gt;342.54&lt;/D&gt;&lt;D xsi:type="xsd:double"&gt;339.4&lt;/D&gt;&lt;D xsi:type="xsd:double"&gt;328.34&lt;/D&gt;&lt;D xsi:type="xsd:double"&gt;334.65&lt;/D&gt;&lt;D xsi:type="xsd:double"&gt;324.9&lt;/D&gt;&lt;D xsi:type="xsd:double"&gt;323.8&lt;/D&gt;&lt;D xsi:type="xsd:double"&gt;323.8&lt;/D&gt;&lt;D xsi:type="xsd:double"&gt;323.8&lt;/D&gt;&lt;D xsi:type="xsd:double"&gt;319.91&lt;/D&gt;&lt;D xsi:type="xsd:double"&gt;327.29&lt;/D&gt;&lt;D xsi:type="xsd:double"&gt;333.2&lt;/D&gt;&lt;D xsi:type="xsd:double"&gt;334.69&lt;/D&gt;&lt;D xsi:type="xsd:double"&gt;334.69&lt;/D&gt;&lt;D xsi:type="xsd:double"&gt;334.69&lt;/D&gt;&lt;D xsi:type="xsd:double"&gt;334.69&lt;/D&gt;&lt;D xsi:type="xsd:double"&gt;342.45&lt;/D&gt;&lt;D xsi:type="xsd:double"&gt;341.25&lt;/D&gt;&lt;D xsi:type="xsd:double"&gt;341.95&lt;/D&gt;&lt;D xsi:type="xsd:double"&gt;339.32&lt;/D&gt;&lt;D xsi:type="xsd:double"&gt;336.32&lt;/D&gt;&lt;D xsi:type="xsd:double"&gt;336.32&lt;/D&gt;&lt;D xsi:type="xsd:double"&gt;336.32&lt;/D&gt;&lt;D xsi:type="xsd:double"&gt;334.75&lt;/D&gt;&lt;D xsi:type="xsd:double"&gt;329.01&lt;/D&gt;&lt;D xsi:type="xsd:double"&gt;316.38&lt;/D&gt;&lt;D xsi:type="xsd:double"&gt;313.88&lt;/D&gt;&lt;D xsi:type="xsd:double"&gt;314.04&lt;/D&gt;&lt;D xsi:type="xsd:double"&gt;314.04&lt;/D&gt;&lt;D xsi:type="xsd:double"&gt;314.04&lt;/D&gt;&lt;D xsi:type="xsd:double"&gt;314.27&lt;/D&gt;&lt;D xsi:type="xsd:double"&gt;314.98&lt;/D&gt;&lt;D xsi:type="xsd:double"&gt;318.27&lt;/D&gt;&lt;D xsi:type="xsd:double"&gt;304.8&lt;/D&gt;&lt;D xsi:type="xsd:double"&gt;310.2&lt;/D&gt;&lt;D xsi:type="xsd:double"&gt;310.2&lt;/D&gt;&lt;D xsi:type="xsd:double"&gt;310.2&lt;/D&gt;&lt;D xsi:type="xsd:double"&gt;310.2&lt;/D&gt;&lt;D xsi:type="xsd:double"&gt;302.65&lt;/D&gt;&lt;D xsi:type="xsd:double"&gt;303.33&lt;/D&gt;&lt;D xsi:type="xsd:double"&gt;301.6&lt;/D&gt;&lt;D xsi:type="xsd:double"&gt;296.03&lt;/D&gt;&lt;D xsi:type="xsd:double"&gt;296.03&lt;/D&gt;&lt;D xsi:type="xsd:double"&gt;296.03&lt;/D&gt;&lt;D xsi:type="xsd:double"&gt;296.37&lt;/D&gt;&lt;D xsi:type="xsd:double"&gt;288.49&lt;/D&gt;&lt;D xsi:type="xsd:double"&gt;296.71&lt;/D&gt;&lt;D xsi:type="xsd:double"&gt;299.84&lt;/D&gt;&lt;D xsi:type="xsd:double"&gt;308.26&lt;/D&gt;&lt;D xsi:type="xsd:double"&gt;308.26&lt;/D&gt;&lt;D xsi:type="xsd:double"&gt;308.26&lt;/D&gt;&lt;D xsi:type="xsd:double"&gt;310.98&lt;/D&gt;&lt;D xsi:type="xsd:double"&gt;308.76&lt;/D&gt;&lt;D xsi:type="xsd:double"&gt;313.46&lt;/D&gt;&lt;D xsi:type="xsd:double"&gt;301.25&lt;/D&gt;&lt;D xsi:type="xsd:double"&gt;305.94&lt;/D&gt;&lt;D xsi:type="xsd:double"&gt;305.94&lt;/D&gt;&lt;D xsi:type="xsd:double"&gt;305.94&lt;/D&gt;&lt;D xsi:type="xsd:double"&gt;300.95&lt;/D&gt;&lt;D xsi:type="xsd:double"&gt;304.56&lt;/D&gt;&lt;D xsi:type="xsd:double"&gt;311.21&lt;/D&gt;&lt;D xsi:type="xsd:double"&gt;302.38&lt;/D&gt;&lt;D xsi:type="xsd:double"&gt;295.04&lt;/D&gt;&lt;D xsi:type="xsd:double"&gt;295.04&lt;/D&gt;&lt;D xsi:type="xsd:double"&gt;295.04&lt;/D&gt;&lt;D xsi:type="xsd:double"&gt;295&lt;/D&gt;&lt;D xsi:type="xsd:double"&gt;300.47&lt;/D&gt;&lt;D xsi:type="xsd:double"&gt;299.5&lt;/D&gt;&lt;D xsi:type="xsd:double"&gt;290.73&lt;/D&gt;&lt;D xsi:type="xsd:double"&gt;287.93&lt;/D&gt;&lt;D xsi:type="xsd:double"&gt;287.93&lt;/D&gt;&lt;D xsi:type="xsd:double"&gt;287.93&lt;/D&gt;&lt;D xsi:type="xsd:double"&gt;287.93&lt;/D&gt;&lt;D xsi:type="xsd:double"&gt;287.72&lt;/D&gt;&lt;D xsi:type="xsd:double"&gt;280.27&lt;/D&gt;&lt;D xsi:type="xsd:double"&gt;294.59&lt;/D&gt;&lt;D xsi:type="xsd:double"&gt;297.31&lt;/D&gt;&lt;D xsi:type="xsd:double"&gt;297.31&lt;/D&gt;&lt;D xsi:type="xsd:double"&gt;297.31&lt;/D&gt;&lt;D xsi:type="xsd:double"&gt;298.79&lt;/D&gt;&lt;D xsi:type="xsd:double"&gt;294.95&lt;/D&gt;&lt;D xsi:type="xsd:double"&gt;300.19&lt;/D&gt;&lt;D xsi:type="xsd:double"&gt;295.92&lt;/D&gt;&lt;D xsi:type="xsd:double"&gt;289.86&lt;/D&gt;&lt;D xsi:type="xsd:double"&gt;289.86&lt;/D&gt;&lt;D xsi:type="xsd:double"&gt;289.86&lt;/D&gt;&lt;D xsi:type="xsd:double"&gt;278.91&lt;/D&gt;&lt;D xsi:type="xsd:double"&gt;275.85&lt;/D&gt;&lt;D xsi:type="xsd:double"&gt;288.5&lt;/D&gt;&lt;D xsi:type="xsd:double"&gt;285.59&lt;/D&gt;&lt;D xsi:type="xsd:double"&gt;280.07&lt;/D&gt;&lt;D xsi:type="xsd:double"&gt;280.07&lt;/D&gt;&lt;D xsi:type="xsd:double"&gt;280.07&lt;/D&gt;&lt;D xsi:type="xsd:double"&gt;276.44&lt;/D&gt;&lt;D xsi:type="xsd:double"&gt;287.15&lt;/D&gt;&lt;D xsi:type="xsd:double"&gt;294.39&lt;/D&gt;&lt;D xsi:type="xsd:double"&gt;295.22&lt;/D&gt;&lt;D xsi:type="xsd:double"&gt;300.43&lt;/D&gt;&lt;D xsi:type="xsd:double"&gt;300.43&lt;/D&gt;&lt;D xsi:type="xsd:double"&gt;300.43&lt;/D&gt;&lt;D xsi:type="xsd:double"&gt;299.16&lt;/D&gt;&lt;D xsi:type="xsd:double"&gt;304.06&lt;/D&gt;&lt;D xsi:type="xsd:double"&gt;299.49&lt;/D&gt;&lt;D xsi:type="xsd:double"&gt;304.1&lt;/D&gt;&lt;D xsi:type="xsd:double"&gt;303.68&lt;/D&gt;&lt;D xsi:type="xsd:double"&gt;303.68&lt;/D&gt;&lt;D xsi:type="xsd:double"&gt;303.68&lt;/D&gt;&lt;D xsi:type="xsd:double"&gt;310.7&lt;/D&gt;&lt;D xsi:type="xsd:double"&gt;315.41&lt;/D&gt;&lt;D xsi:type="xsd:double"&gt;313.86&lt;/D&gt;&lt;D xsi:type="xsd:double"&gt;308.31&lt;/D&gt;&lt;D xsi:type="xsd:double"&gt;309.42&lt;/D&gt;&lt;D xsi:type="xsd:double"&gt;309.42&lt;/D&gt;&lt;D xsi:type="xsd:double"&gt;309.42&lt;/D&gt;&lt;D xsi:type="xsd:double"&gt;314.97&lt;/D&gt;&lt;D xsi:type="xsd:double"&gt;310.88&lt;/D&gt;&lt;D xsi:type="xsd:double"&gt;299.5&lt;/D&gt;&lt;D xsi:type="xsd:double"&gt;301.37&lt;/D&gt;&lt;D xsi:type="xsd:double"&gt;296.97&lt;/D&gt;&lt;D xsi:type="xsd:double"&gt;296.97&lt;/D&gt;&lt;D xsi:type="xsd:double"&gt;296.97&lt;/D&gt;&lt;D xsi:type="xsd:double"&gt;285.26&lt;/D&gt;&lt;D xsi:type="xsd:double"&gt;282.06&lt;/D&gt;&lt;D xsi:type="xsd:double"&gt;287.62&lt;/D&gt;&lt;D xsi:type="xsd:double"&gt;279.83&lt;/D&gt;&lt;D xsi:type="xsd:double"&gt;279.83&lt;/D&gt;&lt;D xsi:type="xsd:double"&gt;279.83&lt;/D&gt;&lt;D xsi:type="xsd:double"&gt;279.83&lt;/D&gt;&lt;D xsi:type="xsd:double"&gt;280.52&lt;/D&gt;&lt;D xsi:type="xsd:double"&gt;285.3&lt;/D&gt;&lt;D xsi:type="xsd:double"&gt;286.36&lt;/D&gt;&lt;D xsi:type="xsd:double"&gt;280.81&lt;/D&gt;&lt;D xsi:type="xsd:double"&gt;274.03&lt;/D&gt;&lt;D xsi:type="xsd:double"&gt;274.03&lt;/D&gt;&lt;D xsi:type="xsd:double"&gt;274.03&lt;/D&gt;&lt;D xsi:type="xsd:double"&gt;280.72&lt;/D&gt;&lt;D xsi:type="xsd:double"&gt;270.22&lt;/D&gt;&lt;D xsi:type="xsd:double"&gt;283.22&lt;/D&gt;&lt;D xsi:type="xsd:double"&gt;289.63&lt;/D&gt;&lt;D xsi:type="xsd:double"&gt;277.52&lt;/D&gt;&lt;D xsi:type="xsd:double"&gt;277.52&lt;/D&gt;&lt;D xsi:type="xsd:double"&gt;277.52&lt;/D&gt;&lt;D xsi:type="xsd:double"&gt;284.47&lt;/D&gt;&lt;D xsi:type="xsd:double"&gt;281.78&lt;/D&gt;&lt;D xsi:type="xsd:double"&gt;289.98&lt;/D&gt;&lt;D xsi:type="xsd:double"&gt;277.35&lt;/D&gt;&lt;D xsi:type="xsd:double"&gt;274.73&lt;/D&gt;&lt;D xsi:type="xsd:double"&gt;274.73&lt;/D&gt;&lt;D xsi:type="xsd:double"&gt;274.73&lt;/D&gt;&lt;D xsi:type="xsd:double"&gt;264.58&lt;/D&gt;&lt;D xsi:type="xsd:double"&gt;269.5&lt;/D&gt;&lt;D xsi:type="xsd:double"&gt;260.55&lt;/D&gt;&lt;D xsi:type="xsd:double"&gt;255.35&lt;/D&gt;&lt;D xsi:type="xsd:double"&gt;261.12&lt;/D&gt;&lt;D xsi:type="xsd:double"&gt;261.12&lt;/D&gt;&lt;D xsi:type="xsd:double"&gt;261.12&lt;/D&gt;&lt;D xsi:type="xsd:double"&gt;261.5&lt;/D&gt;&lt;D xsi:type="xsd:double"&gt;266.82&lt;/D&gt;&lt;D xsi:type="xsd:double"&gt;254.08&lt;/D&gt;&lt;D xsi:type="xsd:double"&gt;253.14&lt;/D&gt;&lt;D xsi:type="xsd:double"&gt;252.56&lt;/D&gt;&lt;D xsi:type="xsd:double"&gt;252.56&lt;/D&gt;&lt;D xsi:type="xsd:double"&gt;252.56&lt;/D&gt;&lt;D xsi:type="xsd:double"&gt;260.65&lt;/D&gt;&lt;D xsi:type="xsd:double"&gt;259.62&lt;/D&gt;&lt;D xsi:type="xsd:double"&gt;262.52&lt;/D&gt;&lt;D xsi:type="xsd:double"&gt;265.9&lt;/D&gt;&lt;D xsi:type="xsd:double"&gt;273.24&lt;/D&gt;&lt;D xsi:type="xsd:double"&gt;273.24&lt;/D&gt;&lt;D xsi:type="xsd:double"&gt;273.24&lt;/D&gt;&lt;D xsi:type="xsd:double"&gt;273.24&lt;/D&gt;&lt;D xsi:type="xsd:double"&gt;271.87&lt;/D&gt;&lt;D xsi:type="xsd:double"&gt;272.42&lt;/D&gt;&lt;D xsi:type="xsd:double"&gt;274.58&lt;/D&gt;&lt;D xsi:type="xsd:double"&gt;270.02&lt;/D&gt;&lt;D xsi:type="xsd:double"&gt;270.02&lt;/D&gt;&lt;D xsi:type="xsd:double"&gt;270.02&lt;/D&gt;&lt;D xsi:type="xsd:double"&gt;268.75&lt;/D&gt;&lt;D xsi:type="xsd:double"&gt;272.5&lt;/D&gt;&lt;D xsi:type="xsd:double"&gt;270.41&lt;/D&gt;&lt;D xsi:type="xsd:double"&gt;264.79&lt;/D&gt;&lt;D xsi:type="xsd:double"&gt;252.99&lt;/D&gt;&lt;D xsi:type="xsd:double"&gt;252.99&lt;/D&gt;&lt;D xsi:type="xsd:double"&gt;252.99&lt;/D&gt;&lt;D xsi:type="xsd:double"&gt;242.26&lt;/D&gt;&lt;D xsi:type="xsd:double"&gt;244.49&lt;/D&gt;&lt;D xsi:type="xsd:double"&gt;251.76&lt;/D&gt;&lt;D xsi:type="xsd:double"&gt;244.97&lt;/D&gt;&lt;D xsi:type="xsd:double"&gt;247.65&lt;/D&gt;&lt;D xsi:type="xsd:double"&gt;247.65&lt;/D&gt;&lt;D xsi:type="xsd:double"&gt;247.65&lt;/D&gt;&lt;D xsi:type="xsd:double"&gt;247.65&lt;/D&gt;&lt;D xsi:type="xsd:double"&gt;253.74&lt;/D&gt;&lt;D xsi:type="xsd:double"&gt;253.13&lt;/D&gt;&lt;D xsi:type="xsd:double"&gt;258.86&lt;/D&gt;&lt;D xsi:type="xsd:double"&gt;267.7&lt;/D&gt;&lt;D xsi:type="xsd:double"&gt;267.7&lt;/D&gt;&lt;D xsi:type="xsd:double"&gt;267.7&lt;/D&gt;&lt;D xsi:type="xsd:double"&gt;264.89&lt;/D&gt;&lt;D xsi:type="xsd:double"&gt;256.48&lt;/D&gt;&lt;D xsi:type="xsd:double"&gt;260.26&lt;/D&gt;&lt;D xsi:type="xsd:double"&gt;256.83&lt;/D&gt;&lt;D xsi:type="xsd:double"&gt;259.58&lt;/D&gt;&lt;D xsi:type="xsd:double"&gt;259.58&lt;/D&gt;&lt;D xsi:type="xsd:double"&gt;259.58&lt;/D&gt;&lt;D xsi:type="xsd:double"&gt;259.58&lt;/D&gt;&lt;D xsi:type="xsd:double"&gt;262.85&lt;/D&gt;&lt;D xsi:type="xsd:double"&gt;266.21&lt;/D&gt;&lt;D xsi:type="xsd:double"&gt;268.4&lt;/D&gt;&lt;D xsi:type="xsd:double"&gt;267.66&lt;/D&gt;&lt;D xsi:type="xsd:double"&gt;267.66&lt;/D&gt;&lt;D xsi:type="xsd:double"&gt;267.66&lt;/D&gt;&lt;D xsi:type="xsd:double"&gt;264.51&lt;/D&gt;&lt;D xsi:type="xsd:double"&gt;253.67&lt;/D&gt;&lt;D xsi:type="xsd:double"&gt;252.72&lt;/D&gt;&lt;D xsi:type="xsd:double"&gt;254.08&lt;/D&gt;&lt;D xsi:type="xsd:double"&gt;256.72&lt;/D&gt;&lt;D xsi:type="xsd:double"&gt;256.72&lt;/D&gt;&lt;D xsi:type="xsd:double"&gt;256.72&lt;/D&gt;&lt;D xsi:type="xsd:double"&gt;254.25&lt;/D&gt;&lt;D xsi:type="xsd:double"&gt;259.53&lt;/D&gt;&lt;D xsi:type="xsd:double"&gt;262.27&lt;/D&gt;&lt;D xsi:type="xsd:double"&gt;264.84&lt;/D&gt;&lt;D xsi:type="xsd:double"&gt;260.36&lt;/D&gt;&lt;D xsi:type="xsd:double"&gt;260.36&lt;/D&gt;&lt;D xsi:type="xsd:double"&gt;260.36&lt;/D&gt;&lt;D xsi:type="xsd:double"&gt;258.83&lt;/D&gt;&lt;D xsi:type="xsd:double"&gt;251.9&lt;/D&gt;&lt;D xsi:type="xsd:double"&gt;268.74&lt;/D&gt;&lt;D xsi:type="xsd:double"&gt;276.41&lt;/D&gt;&lt;D xsi:type="xsd:double"&gt;280.74&lt;/D&gt;&lt;D xsi:type="xsd:double"&gt;280.74&lt;/D&gt;&lt;D xsi:type="xsd:double"&gt;280.74&lt;/D&gt;&lt;D xsi:type="xsd:double"&gt;278.01&lt;/D&gt;&lt;D xsi:type="xsd:double"&gt;274.82&lt;/D&gt;&lt;D xsi:type="xsd:double"&gt;282.47&lt;/D&gt;&lt;D xsi:type="xsd:double"&gt;283.65&lt;/D&gt;&lt;D xsi:type="xsd:double"&gt;282.91&lt;/D&gt;&lt;D xsi:type="xsd:double"&gt;282.91&lt;/D&gt;&lt;D xsi:type="xsd:double"&gt;282.91&lt;/D&gt;&lt;D xsi:type="xsd:double"&gt;280.32&lt;/D&gt;&lt;D xsi:type="xsd:double"&gt;282.3&lt;/D&gt;&lt;D xsi:type="xsd:double"&gt;289.16&lt;/D&gt;&lt;D xsi:type="xsd:double"&gt;287.02&lt;/D&gt;&lt;D xsi:type="xsd:double"&gt;291.91&lt;/D&gt;&lt;D xsi:type="xsd:double"&gt;291.91&lt;/D&gt;&lt;D xsi:type="xsd:double"&gt;291.91&lt;/D&gt;&lt;D xsi:type="xsd:double"&gt;293.47&lt;/D&gt;&lt;D xsi:type="xsd:double"&gt;292.71&lt;/D&gt;&lt;D xsi:type="xsd:double"&gt;291.32&lt;/D&gt;&lt;D xsi:type="xsd:double"&gt;290.17&lt;/D&gt;&lt;D xsi:type="xsd:double"&gt;286.15&lt;/D&gt;&lt;D xsi:type="xsd:double"&gt;286.15&lt;/D&gt;&lt;D xsi:type="xsd:double"&gt;286.15&lt;/D&gt;&lt;D xsi:type="xsd:double"&gt;277.75&lt;/D&gt;&lt;D xsi:type="xsd:double"&gt;276.44&lt;/D&gt;&lt;D xsi:type="xsd:double"&gt;275.79&lt;/D&gt;&lt;D xsi:type="xsd:double"&gt;278.85&lt;/D&gt;&lt;D xsi:type="xsd:double"&gt;268.09&lt;/D&gt;&lt;D xsi:type="xsd:double"&gt;268.09&lt;/D&gt;&lt;D xsi:type="xsd:double"&gt;268.09&lt;/D&gt;&lt;D xsi:type="xsd:double"&gt;265.23&lt;/D&gt;&lt;D xsi:type="xsd:double"&gt;262.97&lt;/D&gt;&lt;D xsi:type="xsd:double"&gt;261.47&lt;/D&gt;&lt;D xsi:type="xsd:double"&gt;260.4&lt;/D&gt;&lt;D xsi:type="xsd:double"&gt;256.06&lt;/D&gt;&lt;D xsi:type="xsd:double"&gt;256.06&lt;/D&gt;&lt;D xsi:type="xsd:double"&gt;256.06&lt;/D&gt;&lt;D xsi:type="xsd:double"&gt;256.06&lt;/D&gt;&lt;D xsi:type="xsd:double"&gt;253.25&lt;/D&gt;&lt;D xsi:type="xsd:double"&gt;258.09&lt;/D&gt;&lt;D xsi:type="xsd:double"&gt;258.52&lt;/D&gt;&lt;D xsi:type="xsd:double"&gt;264.46&lt;/D&gt;&lt;D xsi:type="xsd:double"&gt;264.46&lt;/D&gt;&lt;D xsi:type="xsd:double"&gt;264.46&lt;/D&gt;&lt;D xsi:type="xsd:double"&gt;266.65&lt;/D&gt;&lt;D xsi:type="xsd:double"&gt;251.99&lt;/D&gt;&lt;D xsi:type="xsd:double"&gt;252.22&lt;/D&gt;&lt;D xsi:type="xsd:double"&gt;245.38&lt;/D&gt;&lt;D xsi:type="xsd:double"&gt;244.74&lt;/D&gt;&lt;D xsi:type="xsd:double"&gt;244.74&lt;/D&gt;&lt;D xsi:type="xsd:double"&gt;244.74&lt;/D&gt;&lt;D xsi:type="xsd:double"&gt;244.52&lt;/D&gt;&lt;D xsi:type="xsd:double"&gt;242.45&lt;/D&gt;&lt;D xsi:type="xsd:double"&gt;238.95&lt;/D&gt;&lt;D xsi:type="xsd:double"&gt;240.98&lt;/D&gt;&lt;D xsi:type="xsd:double"&gt;237.92&lt;/D&gt;&lt;D xsi:type="xsd:double"&gt;237.92&lt;/D&gt;&lt;D xsi:type="xsd:double"&gt;237.92&lt;/D&gt;&lt;D xsi:type="xsd:double"&gt;237.45&lt;/D&gt;&lt;D xsi:type="xsd:double"&gt;236.41&lt;/D&gt;&lt;D xsi:type="xsd:double"&gt;241.07&lt;/D&gt;&lt;D xsi:type="xsd:double"&gt;237.5&lt;/D&gt;&lt;D xsi:type="xsd:double"&gt;232.9&lt;/D&gt;&lt;D xsi:type="xsd:double"&gt;232.9&lt;/D&gt;&lt;D xsi:type="xsd:double"&gt;232.9&lt;/D&gt;&lt;D xsi:type="xsd:double"&gt;240.74&lt;/D&gt;&lt;D xsi:type="xsd:double"&gt;248.88&lt;/D&gt;&lt;D xsi:type="xsd:double"&gt;249.2&lt;/D&gt;&lt;D xsi:type="xsd:double"&gt;246.79&lt;/D&gt;&lt;D xsi:type="xsd:double"&gt;234.24&lt;/D&gt;&lt;D xsi:type="xsd:double"&gt;234.24&lt;/D&gt;&lt;D xsi:type="xsd:double"&gt;234.24&lt;/D&gt;&lt;D xsi:type="xsd:double"&gt;229.25&lt;/D&gt;&lt;D xsi:type="xsd:double"&gt;225.41&lt;/D&gt;&lt;D xsi:type="xsd:double"&gt;225.75&lt;/D&gt;&lt;D xsi:type="xsd:double"&gt;234.24&lt;/D&gt;&lt;D xsi:type="xsd:double"&gt;228.56&lt;/D&gt;&lt;D xsi:type="xsd:double"&gt;228.56&lt;/D&gt;&lt;D xsi:type="xsd:double"&gt;228.56&lt;/D&gt;&lt;D xsi:type="xsd:double"&gt;237.53&lt;/D&gt;&lt;D xsi:type="xsd:double"&gt;238.5&lt;/D&gt;&lt;D xsi:type="xsd:double"&gt;236.48&lt;/D&gt;&lt;D xsi:type="xsd:double"&gt;236.15&lt;/D&gt;&lt;D xsi:type="xsd:double"&gt;242.12&lt;/D&gt;&lt;D xsi:type="xsd:double"&gt;242.12&lt;/D&gt;&lt;D xsi:type="xsd:double"&gt;242.12&lt;/D&gt;&lt;D xsi:type="xsd:double"&gt;247.25&lt;/D&gt;&lt;D xsi:type="xsd:double"&gt;250.66&lt;/D&gt;&lt;D xsi:type="xsd:double"&gt;231.32&lt;/D&gt;&lt;D xsi:type="xsd:double"&gt;226.75&lt;/D&gt;&lt;D xsi:type="xsd:double"&gt;235.87&lt;/D&gt;&lt;D xsi:type="xsd:double"&gt;235.87&lt;/D&gt;&lt;D xsi:type="xsd:double"&gt;235.87&lt;/D&gt;&lt;D xsi:type="xsd:double"&gt;232.13&lt;/D&gt;&lt;D xsi:type="xsd:double"&gt;228.17&lt;/D&gt;&lt;D xsi:type="xsd:double"&gt;220.1&lt;/D&gt;&lt;D xsi:type="xsd:double"&gt;214.25&lt;/D&gt;&lt;D xsi:type="xsd:double"&gt;221.39&lt;/D&gt;&lt;D xsi:type="xsd:double"&gt;221.39&lt;/D&gt;&lt;D xsi:type="xsd:double"&gt;221.39&lt;/D&gt;&lt;D xsi:type="xsd:double"&gt;227.87&lt;/D&gt;&lt;D xsi:type="xsd:double"&gt;228.87&lt;/D&gt;&lt;D xsi:type="xsd:double"&gt;224.51&lt;/D&gt;&lt;D xsi:type="xsd:double"&gt;242.98&lt;/D&gt;&lt;D xsi:type="xsd:double"&gt;247.11&lt;/D&gt;&lt;D xsi:type="xsd:double"&gt;247.11&lt;/D&gt;&lt;D xsi:type="xsd:double"&gt;247.11&lt;/D&gt;&lt;D xsi:type="xsd:double"&gt;241.55&lt;/D&gt;&lt;D xsi:type="xsd:double"&gt;241.97&lt;/D&gt;&lt;D xsi:type="xsd:double"&gt;241.73&lt;/D&gt;&lt;D xsi:type="xsd:double"&gt;241.68&lt;/D&gt;&lt;D xsi:type="xsd:double"&gt;241.22&lt;/D&gt;&lt;D xsi:type="xsd:double"&gt;241.22&lt;/D&gt;&lt;D xsi:type="xsd:double"&gt;241.22&lt;/D&gt;&lt;D xsi:type="xsd:double"&gt;242.05&lt;/D&gt;&lt;D xsi:type="xsd:double"&gt;245.03&lt;/D&gt;&lt;D xsi:type="xsd:double"&gt;247.58&lt;/D&gt;&lt;D xsi:type="xsd:double"&gt;247.58&lt;/D&gt;&lt;D xsi:type="xsd:double"&gt;247.49&lt;/D&gt;&lt;D xsi:type="xsd:double"&gt;247.49&lt;/D&gt;&lt;D xsi:type="xsd:double"&gt;247.49&lt;/D&gt;&lt;D xsi:type="xsd:double"&gt;241.76&lt;/D&gt;&lt;D xsi:type="xsd:double"&gt;240.33&lt;/D&gt;&lt;D xsi:type="xsd:double"&gt;255.14&lt;/D&gt;&lt;D xsi:type="xsd:double"&gt;254.69&lt;/D&gt;&lt;D xsi:type="xsd:double"&gt;255.02&lt;/D&gt;&lt;D xsi:type="xsd:double"&gt;255.02&lt;/D&gt;&lt;D xsi:type="xsd:double"&gt;255.02&lt;/D&gt;&lt;D xsi:type="xsd:double"&gt;250.2&lt;/D&gt;&lt;D xsi:type="xsd:double"&gt;245.12&lt;/D&gt;&lt;D xsi:type="xsd:double"&gt;244.37&lt;/D&gt;&lt;D xsi:type="xsd:double"&gt;247.4&lt;/D&gt;&lt;D xsi:type="xsd:double"&gt;245.42&lt;/D&gt;&lt;D xsi:type="xsd:double"&gt;245.42&lt;/D&gt;&lt;D xsi:type="xsd:double"&gt;245.42&lt;/D&gt;&lt;D xsi:type="xsd:double"&gt;252.51&lt;/D&gt;&lt;D xsi:type="xsd:double"&gt;256.92&lt;/D&gt;&lt;D xsi:type="xsd:double"&gt;257.22&lt;/D&gt;&lt;D xsi:type="xsd:double"&gt;249.01&lt;/D&gt;&lt;D xsi:type="xsd:double"&gt;244.69&lt;/D&gt;&lt;D xsi:type="xsd:double"&gt;244.69&lt;/D&gt;&lt;D xsi:type="xsd:double"&gt;244.69&lt;/D&gt;&lt;D xsi:type="xsd:double"&gt;240.45&lt;/D&gt;&lt;D xsi:type="xsd:double"&gt;241.8&lt;/D&gt;&lt;D xsi:type="xsd:double"&gt;244.43&lt;/D&gt;&lt;D xsi:type="xsd:double"&gt;238.19&lt;/D&gt;&lt;D xsi:type="xsd:double"&gt;238.73&lt;/D&gt;&lt;D xsi:type="xsd:double"&gt;238.73&lt;/D&gt;&lt;D xsi:type="xsd:double"&gt;238.73&lt;/D&gt;&lt;D xsi:type="xsd:double"&gt;238.73&lt;/D&gt;&lt;D xsi:type="xsd:double"&gt;236.96&lt;/D&gt;&lt;D xsi:type="xsd:double"&gt;234.53&lt;/D&gt;&lt;D xsi:type="xsd:double"&gt;241.01&lt;/D&gt;&lt;D xsi:type="xsd:double"&gt;239.82&lt;/D&gt;&lt;D </t>
        </r>
      </text>
    </comment>
    <comment ref="A72" authorId="0" shapeId="0">
      <text>
        <r>
          <rPr>
            <b/>
            <sz val="9"/>
            <color indexed="81"/>
            <rFont val="Tahoma"/>
            <family val="2"/>
          </rPr>
          <t>xsi:type="xsd:double"&gt;239.82&lt;/D&gt;&lt;D xsi:type="xsd:double"&gt;239.82&lt;/D&gt;&lt;D xsi:type="xsd:double"&gt;239.82&lt;/D&gt;&lt;D xsi:type="xsd:double"&gt;239.58&lt;/D&gt;&lt;D xsi:type="xsd:double"&gt;229.1&lt;/D&gt;&lt;D xsi:type="xsd:double"&gt;222.31&lt;/D&gt;&lt;D xsi:type="xsd:double"&gt;224.93&lt;/D&gt;&lt;D xsi:type="xsd:double"&gt;224.93&lt;/D&gt;&lt;D xsi:type="xsd:double"&gt;224.93&lt;/D&gt;&lt;D xsi:type="xsd:double"&gt;227.12&lt;/D&gt;&lt;D xsi:type="xsd:double"&gt;228.85&lt;/D&gt;&lt;D xsi:type="xsd:double"&gt;235.77&lt;/D&gt;&lt;D xsi:type="xsd:double"&gt;238.51&lt;/D&gt;&lt;D xsi:type="xsd:double"&gt;239.23&lt;/D&gt;&lt;D xsi:type="xsd:double"&gt;239.23&lt;/D&gt;&lt;D xsi:type="xsd:double"&gt;239.23&lt;/D&gt;&lt;D xsi:type="xsd:double"&gt;239.23&lt;/D&gt;&lt;D xsi:type="xsd:double"&gt;240.35&lt;/D&gt;&lt;D xsi:type="xsd:double"&gt;235.81&lt;/D&gt;&lt;D xsi:type="xsd:double"&gt;231.93&lt;/D&gt;&lt;D xsi:type="xsd:double"&gt;240.22&lt;/D&gt;&lt;D xsi:type="xsd:double"&gt;240.22&lt;/D&gt;&lt;D xsi:type="xsd:double"&gt;240.22&lt;/D&gt;&lt;D xsi:type="xsd:double"&gt;242.58&lt;/D&gt;&lt;D xsi:type="xsd:double"&gt;242.04&lt;/D&gt;&lt;D xsi:type="xsd:double"&gt;240.61&lt;/D&gt;&lt;D xsi:type="xsd:double"&gt;248&lt;/D&gt;&lt;D xsi:type="xsd:double"&gt;248.16&lt;/D&gt;&lt;D xsi:type="xsd:double"&gt;248.16&lt;/D&gt;&lt;D xsi:type="xsd:double"&gt;248.16&lt;/D&gt;&lt;D xsi:type="xsd:double"&gt;242.71&lt;/D&gt;&lt;D xsi:type="xsd:double"&gt;247.81&lt;/D&gt;&lt;D xsi:type="xsd:double"&gt;252.75&lt;/D&gt;&lt;D xsi:type="xsd:double"&gt;264.6&lt;/D&gt;&lt;D xsi:type="xsd:double"&gt;258.35&lt;/D&gt;&lt;D xsi:type="xsd:double"&gt;258.35&lt;/D&gt;&lt;D xsi:type="xsd:double"&gt;258.35&lt;/D&gt;&lt;D xsi:type="xsd:double"&gt;256.77&lt;/D&gt;&lt;D xsi:type="xsd:double"&gt;267.56&lt;/D&gt;&lt;D xsi:type="xsd:double"&gt;266.73&lt;/D&gt;&lt;D xsi:type="xsd:double"&gt;263.62&lt;/D&gt;&lt;D xsi:type="xsd:double"&gt;263.1&lt;/D&gt;&lt;D xsi:type="xsd:double"&gt;263.1&lt;/D&gt;&lt;D xsi:type="xsd:double"&gt;263.1&lt;/D&gt;&lt;D xsi:type="xsd:double"&gt;271.32&lt;/D&gt;&lt;D xsi:type="xsd:double"&gt;272.17&lt;/D&gt;&lt;D xsi:type="xsd:double"&gt;269.32&lt;/D&gt;&lt;D xsi:type="xsd:double"&gt;262.15&lt;/D&gt;&lt;D xsi:type="xsd:double"&gt;258.06&lt;/D&gt;&lt;D xsi:type="xsd:double"&gt;258.06&lt;/D&gt;&lt;D xsi:type="xsd:double"&gt;258.06&lt;/D&gt;&lt;D xsi:type="xsd:double"&gt;258.06&lt;/D&gt;&lt;D xsi:type="xsd:double"&gt;252.67&lt;/D&gt;&lt;D xsi:type="xsd:double"&gt;251.51&lt;/D&gt;&lt;D xsi:type="xsd:double"&gt;254.77&lt;/D&gt;&lt;D xsi:type="xsd:double"&gt;249.22&lt;/D&gt;&lt;D xsi:type="xsd:double"&gt;249.22&lt;/D&gt;&lt;D xsi:type="xsd:double"&gt;249.22&lt;/D&gt;&lt;D xsi:type="xsd:double"&gt;250.16&lt;/D&gt;&lt;D xsi:type="xsd:double"&gt;249.42&lt;/D&gt;&lt;D xsi:type="xsd:double"&gt;246.27&lt;/D&gt;&lt;D xsi:type="xsd:double"&gt;251.11&lt;/D&gt;&lt;D xsi:type="xsd:double"&gt;255.29&lt;/D&gt;&lt;D xsi:type="xsd:double"&gt;255.29&lt;/D&gt;&lt;D xsi:type="xsd:double"&gt;255.29&lt;/D&gt;&lt;D xsi:type="xsd:double"&gt;256.87&lt;/D&gt;&lt;D xsi:type="xsd:double"&gt;254.15&lt;/D&gt;&lt;D xsi:type="xsd:double"&gt;253.7&lt;/D&gt;&lt;D xsi:type="xsd:double"&gt;252.32&lt;/D&gt;&lt;D xsi:type="xsd:double"&gt;248.59&lt;/D&gt;&lt;D xsi:type="xsd:double"&gt;248.59&lt;/D&gt;&lt;D xsi:type="xsd:double"&gt;248.59&lt;/D&gt;&lt;D xsi:type="xsd:double"&gt;253.92&lt;/D&gt;&lt;D xsi:type="xsd:double"&gt;260.79&lt;/D&gt;&lt;D xsi:type="xsd:double"&gt;265.44&lt;/D&gt;&lt;D xsi:type="xsd:double"&gt;276.2&lt;/D&gt;&lt;D xsi:type="xsd:double"&gt;279.43&lt;/D&gt;&lt;D xsi:type="xsd:double"&gt;279.43&lt;/D&gt;&lt;D xsi:type="xsd:double"&gt;279.43&lt;/D&gt;&lt;D xsi:type="xsd:double"&gt;272.23&lt;/D&gt;&lt;D xsi:type="xsd:double"&gt;273.78&lt;/D&gt;&lt;D xsi:type="xsd:double"&gt;272.29&lt;/D&gt;&lt;D xsi:type="xsd:double"&gt;277.66&lt;/D&gt;&lt;D xsi:type="xsd:double"&gt;280.57&lt;/D&gt;&lt;D xsi:type="xsd:double"&gt;280.57&lt;/D&gt;&lt;D xsi:type="xsd:double"&gt;280.57&lt;/D&gt;&lt;D xsi:type="xsd:double"&gt;276.38&lt;/D&gt;&lt;D xsi:type="xsd:double"&gt;275.23&lt;/D&gt;&lt;D xsi:type="xsd:double"&gt;280.51&lt;/D&gt;&lt;D xsi:type="xsd:double"&gt;284.05&lt;/D&gt;&lt;D xsi:type="xsd:double"&gt;288.3&lt;/D&gt;&lt;D xsi:type="xsd:double"&gt;288.3&lt;/D&gt;&lt;D xsi:type="xsd:double"&gt;288.3&lt;/D&gt;&lt;D xsi:type="xsd:double"&gt;287.23&lt;/D&gt;&lt;D xsi:type="xsd:double"&gt;287.18&lt;/D&gt;&lt;D xsi:type="xsd:double"&gt;284.34&lt;/D&gt;&lt;D xsi:type="xsd:double"&gt;291.6&lt;/D&gt;&lt;D xsi:type="xsd:double"&gt;291.6&lt;/D&gt;&lt;D xsi:type="xsd:double"&gt;291.6&lt;/D&gt;&lt;D xsi:type="xsd:double"&gt;291.6&lt;/D&gt;&lt;D xsi:type="xsd:double"&gt;289.39&lt;/D&gt;&lt;D xsi:type="xsd:double"&gt;282.83&lt;/D&gt;&lt;D xsi:type="xsd:double"&gt;283.49&lt;/D&gt;&lt;D xsi:type="xsd:double"&gt;289.84&lt;/D&gt;&lt;D xsi:type="xsd:double"&gt;286.14&lt;/D&gt;&lt;D xsi:type="xsd:double"&gt;286.14&lt;/D&gt;&lt;D xsi:type="xsd:double"&gt;286.14&lt;/D&gt;&lt;D xsi:type="xsd:double"&gt;288.8&lt;/D&gt;&lt;D xsi:type="xsd:double"&gt;288.37&lt;/D&gt;&lt;D xsi:type="xsd:double"&gt;288.45&lt;/D&gt;&lt;D xsi:type="xsd:double"&gt;286.11&lt;/D&gt;&lt;D xsi:type="xsd:double"&gt;285.76&lt;/D&gt;&lt;D xsi:type="xsd:double"&gt;285.76&lt;/D&gt;&lt;D xsi:type="xsd:double"&gt;285.76&lt;/D&gt;&lt;D xsi:type="xsd:double"&gt;281.77&lt;/D&gt;&lt;D xsi:type="xsd:double"&gt;275.42&lt;/D&gt;&lt;D xsi:type="xsd:double"&gt;295.37&lt;/D&gt;&lt;D xsi:type="xsd:double"&gt;304.83&lt;/D&gt;&lt;D xsi:type="xsd:double"&gt;307.26&lt;/D&gt;&lt;D xsi:type="xsd:double"&gt;307.26&lt;/D&gt;&lt;D xsi:type="xsd:double"&gt;307.26&lt;/D&gt;&lt;D xsi:type="xsd:double"&gt;305.56&lt;/D&gt;&lt;D xsi:type="xsd:double"&gt;305.41&lt;/D&gt;&lt;D xsi:type="xsd:double"&gt;304.4&lt;/D&gt;&lt;D xsi:type="xsd:double"&gt;305.41&lt;/D&gt;&lt;D xsi:type="xsd:double"&gt;310.65&lt;/D&gt;&lt;D xsi:type="xsd:double"&gt;310.65&lt;/D&gt;&lt;D xsi:type="xsd:double"&gt;310.65&lt;/D&gt;&lt;D xsi:type="xsd:double"&gt;308.65&lt;/D&gt;&lt;D xsi:type="xsd:double"&gt;307&lt;/D&gt;&lt;D xsi:type="xsd:double"&gt;312.31&lt;/D&gt;&lt;D xsi:type="xsd:double"&gt;310.11&lt;/D&gt;&lt;D xsi:type="xsd:double"&gt;308.97&lt;/D&gt;&lt;D xsi:type="xsd:double"&gt;308.97&lt;/D&gt;&lt;D xsi:type="xsd:double"&gt;308.97&lt;/D&gt;&lt;D xsi:type="xsd:double"&gt;309.46&lt;/D&gt;&lt;D xsi:type="xsd:double"&gt;311.74&lt;/D&gt;&lt;D xsi:type="xsd:double"&gt;314&lt;/D&gt;&lt;D xsi:type="xsd:double"&gt;318.52&lt;/D&gt;&lt;D xsi:type="xsd:double"&gt;318.34&lt;/D&gt;&lt;D xsi:type="xsd:double"&gt;318.34&lt;/D&gt;&lt;D xsi:type="xsd:double"&gt;318.34&lt;/D&gt;&lt;D xsi:type="xsd:double"&gt;321.18&lt;/D&gt;&lt;D xsi:type="xsd:double"&gt;315.26&lt;/D&gt;&lt;D xsi:type="xsd:double"&gt;313.85&lt;/D&gt;&lt;D xsi:type="xsd:double"&gt;325.92&lt;/D&gt;&lt;D xsi:type="xsd:double"&gt;332.89&lt;/D&gt;&lt;D xsi:type="xsd:double"&gt;332.89&lt;/D&gt;&lt;D xsi:type="xsd:double"&gt;332.89&lt;/D&gt;&lt;D xsi:type="xsd:double"&gt;332.89&lt;/D&gt;&lt;D xsi:type="xsd:double"&gt;331.21&lt;/D&gt;&lt;D xsi:type="xsd:double"&gt;328.39&lt;/D&gt;&lt;D xsi:type="xsd:double"&gt;332.58&lt;/D&gt;&lt;D xsi:type="xsd:double"&gt;335.4&lt;/D&gt;&lt;D xsi:type="xsd:double"&gt;335.4&lt;/D&gt;&lt;D xsi:type="xsd:double"&gt;335.4&lt;/D&gt;&lt;D xsi:type="xsd:double"&gt;335.94&lt;/D&gt;&lt;D xsi:type="xsd:double"&gt;333.68&lt;/D&gt;&lt;D xsi:type="xsd:double"&gt;323.38&lt;/D&gt;&lt;D xsi:type="xsd:double"&gt;325.26&lt;/D&gt;&lt;D xsi:type="xsd:double"&gt;326.79&lt;/D&gt;&lt;D xsi:type="xsd:double"&gt;326.79&lt;/D&gt;&lt;D xsi:type="xsd:double"&gt;326.79&lt;/D&gt;&lt;D xsi:type="xsd:double"&gt;331.85&lt;/D&gt;&lt;D xsi:type="xsd:double"&gt;334.29&lt;/D&gt;&lt;D xsi:type="xsd:double"&gt;337.34&lt;/D&gt;&lt;D xsi:type="xsd:double"&gt;348.1&lt;/D&gt;&lt;D xsi:type="xsd:double"&gt;342.33&lt;/D&gt;&lt;D xsi:type="xsd:double"&gt;342.33&lt;/D&gt;&lt;D xsi:type="xsd:double"&gt;342.33&lt;/D&gt;&lt;D xsi:type="xsd:double"&gt;342.33&lt;/D&gt;&lt;D xsi:type="xsd:double"&gt;338.05&lt;/D&gt;&lt;D xsi:type="xsd:double"&gt;333.56&lt;/D&gt;&lt;D xsi:type="xsd:double"&gt;339.71&lt;/D&gt;&lt;D xsi:type="xsd:double"&gt;335.02&lt;/D&gt;&lt;D xsi:type="xsd:double"&gt;335.02&lt;/D&gt;&lt;D xsi:type="xsd:double"&gt;335.02&lt;/D&gt;&lt;D xsi:type="xsd:double"&gt;328.6&lt;/D&gt;&lt;D xsi:type="xsd:double"&gt;334.57&lt;/D&gt;&lt;D xsi:type="xsd:double"&gt;335.85&lt;/D&gt;&lt;D xsi:type="xsd:double"&gt;335.05&lt;/D&gt;&lt;D xsi:type="xsd:double"&gt;340.54&lt;/D&gt;&lt;D xsi:type="xsd:double"&gt;340.54&lt;/D&gt;&lt;D xsi:type="xsd:double"&gt;340.54&lt;/D&gt;&lt;D xsi:type="xsd:double"&gt;337.99&lt;/D&gt;&lt;D xsi:type="xsd:double"&gt;337.99&lt;/D&gt;&lt;D xsi:type="xsd:double"&gt;338.15&lt;/D&gt;&lt;D xsi:type="xsd:double"&gt;341.27&lt;/D&gt;&lt;D xsi:type="xsd:double"&gt;337.22&lt;/D&gt;&lt;D xsi:type="xsd:double"&gt;337.22&lt;/D&gt;&lt;D xsi:type="xsd:double"&gt;337.22&lt;/D&gt;&lt;D xsi:type="xsd:double"&gt;331.83&lt;/D&gt;&lt;D xsi:type="xsd:double"&gt;332.47&lt;/D&gt;&lt;D xsi:type="xsd:double"&gt;337.2&lt;/D&gt;&lt;D xsi:type="xsd:double"&gt;342.66&lt;/D&gt;&lt;D xsi:type="xsd:double"&gt;345.24&lt;/D&gt;&lt;D xsi:type="xsd:double"&gt;345.24&lt;/D&gt;&lt;D xsi:type="xsd:double"&gt;345.24&lt;/D&gt;&lt;D xsi:type="xsd:double"&gt;345.73&lt;/D&gt;&lt;D xsi:type="xsd:double"&gt;359.49&lt;/D&gt;&lt;D xsi:type="xsd:double"&gt;355.08&lt;/D&gt;&lt;D xsi:type="xsd:double"&gt;346.87&lt;/D&gt;&lt;D xsi:type="xsd:double"&gt;343.77&lt;/D&gt;&lt;D xsi:type="xsd:double"&gt;343.77&lt;/D&gt;&lt;D xsi:type="xsd:double"&gt;343.77&lt;/D&gt;&lt;D xsi:type="xsd:double"&gt;345.11&lt;/D&gt;&lt;D xsi:type="xsd:double"&gt;350.98&lt;/D&gt;&lt;D xsi:type="xsd:double"&gt;337.77&lt;/D&gt;&lt;D xsi:type="xsd:double"&gt;330.72&lt;/D&gt;&lt;D xsi:type="xsd:double"&gt;338.37&lt;/D&gt;&lt;D xsi:type="xsd:double"&gt;338.37&lt;/D&gt;&lt;D xsi:type="xsd:double"&gt;338.37&lt;/D&gt;&lt;D xsi:type="xsd:double"&gt;335.92&lt;/D&gt;&lt;D xsi:type="xsd:double"&gt;336.34&lt;/D&gt;&lt;D xsi:type="xsd:double"&gt;327.5&lt;/D&gt;&lt;D xsi:type="xsd:double"&gt;326.66&lt;/D&gt;&lt;D xsi:type="xsd:double"&gt;327.78&lt;/D&gt;&lt;D xsi:type="xsd:double"&gt;327.78&lt;/D&gt;&lt;D xsi:type="xsd:double"&gt;327.78&lt;/D&gt;&lt;D xsi:type="xsd:double"&gt;330.11&lt;/D&gt;&lt;D xsi:type="xsd:double"&gt;326.05&lt;/D&gt;&lt;D xsi:type="xsd:double"&gt;322.23&lt;/D&gt;&lt;D xsi:type="xsd:double"&gt;322.93&lt;/D&gt;&lt;D xsi:type="xsd:double"&gt;321.01&lt;/D&gt;&lt;D xsi:type="xsd:double"&gt;321.01&lt;/D&gt;&lt;D xsi:type="xsd:double"&gt;321.01&lt;/D&gt;&lt;D xsi:type="xsd:double"&gt;324.04&lt;/D&gt;&lt;D xsi:type="xsd:double"&gt;321.86&lt;/D&gt;&lt;D xsi:type="xsd:double"&gt;320.4&lt;/D&gt;&lt;D xsi:type="xsd:double"&gt;316.88&lt;/D&gt;&lt;D xsi:type="xsd:double"&gt;316.48&lt;/D&gt;&lt;D xsi:type="xsd:double"&gt;316.48&lt;/D&gt;&lt;D xsi:type="xsd:double"&gt;316.48&lt;/D&gt;&lt;D xsi:type="xsd:double"&gt;321.88&lt;/D&gt;&lt;D xsi:type="xsd:double"&gt;322.46&lt;/D&gt;&lt;D xsi:type="xsd:double"&gt;327&lt;/D&gt;&lt;D xsi:type="xsd:double"&gt;319.97&lt;/D&gt;&lt;D xsi:type="xsd:double"&gt;322.98&lt;/D&gt;&lt;D xsi:type="xsd:double"&gt;322.98&lt;/D&gt;&lt;D xsi:type="xsd:double"&gt;322.98&lt;/D&gt;&lt;D xsi:type="xsd:double"&gt;323.7&lt;/D&gt;&lt;D xsi:type="xsd:double"&gt;328.41&lt;/D&gt;&lt;D xsi:type="xsd:double"&gt;328.79&lt;/D&gt;&lt;D xsi:type="xsd:double"&gt;327.76&lt;/D&gt;&lt;D xsi:type="xsd:double"&gt;328.66&lt;/D&gt;&lt;D xsi:type="xsd:double"&gt;328.66&lt;/D&gt;&lt;D xsi:type="xsd:double"&gt;328.66&lt;/D&gt;&lt;D xsi:type="xsd:double"&gt;328.66&lt;/D&gt;&lt;D xsi:type="xsd:double"&gt;333.55&lt;/D&gt;&lt;D xsi:type="xsd:double"&gt;332.88&lt;/D&gt;&lt;D xsi:type="xsd:double"&gt;329.91&lt;/D&gt;&lt;D xsi:type="xsd:double"&gt;334.27&lt;/D&gt;&lt;D xsi:type="xsd:double"&gt;334.27&lt;/D&gt;&lt;D xsi:type="xsd:double"&gt;334.27&lt;/D&gt;&lt;D xsi:type="xsd:double"&gt;337.94&lt;/D&gt;&lt;D xsi:type="xsd:double"&gt;331.77&lt;/D&gt;&lt;D xsi:type="xsd:double"&gt;336.06&lt;/D&gt;&lt;D xsi:type="xsd:double"&gt;338.7&lt;/D&gt;&lt;D xsi:type="xsd:double"&gt;330.22&lt;/D&gt;&lt;D xsi:type="xsd:double"&gt;330.22&lt;/D&gt;&lt;D xsi:type="xsd:double"&gt;330.22&lt;/D&gt;&lt;D xsi:type="xsd:double"&gt;329.06&lt;/D&gt;&lt;D xsi:type="xsd:double"&gt;328.65&lt;/D&gt;&lt;D xsi:type="xsd:double"&gt;320.77&lt;/D&gt;&lt;D xsi:type="xsd:double"&gt;319.53&lt;/D&gt;&lt;D xsi:type="xsd:double"&gt;317.01&lt;/D&gt;&lt;D xsi:type="xsd:double"&gt;317.01&lt;/D&gt;&lt;D xsi:type="xsd:double"&gt;317.01&lt;/D&gt;&lt;D xsi:type="xsd:double"&gt;317.54&lt;/D&gt;&lt;D xsi:type="xsd:double"&gt;312.14&lt;/D&gt;&lt;D xsi:type="xsd:double"&gt;312.79&lt;/D&gt;&lt;D xsi:type="xsd:double"&gt;313.64&lt;/D&gt;&lt;D xsi:type="xsd:double"&gt;315.75&lt;/D&gt;&lt;D xsi:type="xsd:double"&gt;315.75&lt;/D&gt;&lt;D xsi:type="xsd:double"&gt;315.75&lt;/D&gt;&lt;D xsi:type="xsd:double"&gt;321.8&lt;/D&gt;&lt;D xsi:type="xsd:double"&gt;313.39&lt;/D&gt;&lt;D xsi:type="xsd:double"&gt;318.955&lt;/D&gt;&lt;D xsi:type="xsd:double"&gt;319.36&lt;/D&gt;&lt;D xsi:type="xsd:double"&gt;327.26&lt;/D&gt;&lt;D xsi:type="xsd:double"&gt;327.26&lt;/D&gt;&lt;D xsi:type="xsd:double"&gt;327.26&lt;/D&gt;&lt;D xsi:type="xsd:double"&gt;329.82&lt;/D&gt;&lt;D xsi:type="xsd:double"&gt;328.39&lt;/D&gt;&lt;D xsi:type="xsd:double"&gt;332.42&lt;/D&gt;&lt;D xsi:type="xsd:double"&gt;331.16&lt;/D&gt;&lt;D xsi:type="xsd:double"&gt;327.73&lt;/D&gt;&lt;D xsi:type="xsd:double"&gt;327.73&lt;/D&gt;&lt;D xsi:type="xsd:double"&gt;327.73&lt;/D&gt;&lt;D xsi:type="xsd:double"&gt;332.64&lt;/D&gt;&lt;D xsi:type="xsd:double"&gt;332.06&lt;/D&gt;&lt;D xsi:type="xsd:double"&gt;330.11&lt;/D&gt;&lt;D xsi:type="xsd:double"&gt;331.32&lt;/D&gt;&lt;D xsi:type="xsd:double"&gt;326.67&lt;/D&gt;&lt;D xsi:type="xsd:double"&gt;326.67&lt;/D&gt;&lt;D xsi:type="xsd:double"&gt;326.67&lt;/D&gt;&lt;D xsi:type="xsd:double"&gt;329.32&lt;/D&gt;&lt;D xsi:type="xsd:double"&gt;330.53&lt;/D&gt;&lt;D xsi:type="xsd:double"&gt;340.67&lt;/D&gt;&lt;D xsi:type="xsd:double"&gt;327.89&lt;/D&gt;&lt;D xsi:type="xsd:double"&gt;329.81&lt;/D&gt;&lt;D xsi:type="xsd:double"&gt;329.81&lt;/D&gt;&lt;D xsi:type="xsd:double"&gt;329.81&lt;/D&gt;&lt;D xsi:type="xsd:double"&gt;337.31&lt;/D&gt;&lt;D xsi:type="xsd:double"&gt;338.11&lt;/D&gt;&lt;D xsi:type="xsd:double"&gt;346.07&lt;/D&gt;&lt;D xsi:type="xsd:double"&gt;348.32&lt;/D&gt;&lt;D xsi:type="xsd:double"&gt;352.8&lt;/D&gt;&lt;D xsi:type="xsd:double"&gt;352.8&lt;/D&gt;&lt;D xsi:type="xsd:double"&gt;352.8&lt;/D&gt;&lt;D xsi:type="xsd:double"&gt;356.53&lt;/D&gt;&lt;D xsi:type="xsd:double"&gt;360.53&lt;/D&gt;&lt;D xsi:type="xsd:double"&gt;363.2&lt;/D&gt;&lt;D xsi:type="xsd:double"&gt;360.69&lt;/D&gt;&lt;D xsi:type="xsd:double"&gt;369.67&lt;/D&gt;&lt;D xsi:type="xsd:double"&gt;369.67&lt;/D&gt;&lt;D xsi:type="xsd:double"&gt;369.67&lt;/D&gt;&lt;D xsi:type="xsd:double"&gt;366.68&lt;/D&gt;&lt;D xsi:type="xsd:double"&gt;370.27&lt;/D&gt;&lt;D xsi:type="xsd:double"&gt;369.67&lt;/D&gt;&lt;D xsi:type="xsd:double"&gt;376.17&lt;/D&gt;&lt;D xsi:type="xsd:double"&gt;369.85&lt;/D&gt;&lt;D xsi:type="xsd:double"&gt;369.85&lt;/D&gt;&lt;D xsi:type="xsd:double"&gt;369.85&lt;/D&gt;&lt;D xsi:type="xsd:double"&gt;377.44&lt;/D&gt;&lt;D xsi:type="xsd:double"&gt;373.07&lt;/D&gt;&lt;D xsi:type="xsd:double"&gt;377.85&lt;/D&gt;&lt;D xsi:type="xsd:double"&gt;377.85&lt;/D&gt;&lt;D xsi:type="xsd:double"&gt;377.43&lt;/D&gt;&lt;D xsi:type="xsd:double"&gt;377.43&lt;/D&gt;&lt;D xsi:type="xsd:double"&gt;377.43&lt;/D&gt;&lt;D xsi:type="xsd:double"&gt;378.61&lt;/D&gt;&lt;D xsi:type="xsd:double"&gt;382.7&lt;/D&gt;&lt;D xsi:type="xsd:double"&gt;378.85&lt;/D&gt;&lt;D xsi:type="xsd:double"&gt;378.91&lt;/D&gt;&lt;D xsi:type="xsd:double"&gt;374.51&lt;/D&gt;&lt;D xsi:type="xsd:double"&gt;374.51&lt;/D&gt;&lt;D xsi:type="xsd:double"&gt;374.51&lt;/D&gt;&lt;D xsi:type="xsd:double"&gt;369.14&lt;/D&gt;&lt;D xsi:type="xsd:double"&gt;372.52&lt;/D&gt;&lt;D xsi:type="xsd:double"&gt;368.8&lt;/D&gt;&lt;D xsi:type="xsd:double"&gt;370.95&lt;/D&gt;&lt;D xsi:type="xsd:double"&gt;374.23&lt;/D&gt;&lt;D xsi:type="xsd:double"&gt;374.23&lt;/D&gt;&lt;D xsi:type="xsd:double"&gt;374.23&lt;/D&gt;&lt;D xsi:type="xsd:double"&gt;371.3&lt;/D&gt;&lt;D xsi:type="xsd:double"&gt;374.38&lt;/D&gt;&lt;D xsi:type="xsd:double"&gt;374.37&lt;/D&gt;&lt;D xsi:type="xsd:double"&gt;365.93&lt;/D&gt;&lt;D xsi:type="xsd:double"&gt;370.73&lt;/D&gt;&lt;D xsi:type="xsd:double"&gt;370.73&lt;/D&gt;&lt;D xsi:type="xsd:double"&gt;370.73&lt;/D&gt;&lt;D xsi:type="xsd:double"&gt;372.65&lt;/D&gt;&lt;D xsi:type="xsd:double"&gt;373.26&lt;/D&gt;&lt;D xsi:type="xsd:double"&gt;370.62&lt;/D&gt;&lt;D xsi:type="xsd:double"&gt;373.54&lt;/D&gt;&lt;D xsi:type="xsd:double"&gt;374.58&lt;/D&gt;&lt;D xsi:type="xsd:double"&gt;374.58&lt;/D&gt;&lt;D xsi:type="xsd:double"&gt;374.58&lt;/D&gt;&lt;D xsi:type="xsd:double"&gt;374.58&lt;/D&gt;&lt;D xsi:type="xsd:double"&gt;374.66&lt;/D&gt;&lt;D xsi:type="xsd:double"&gt;374.07&lt;/D&gt;&lt;D xsi:type="xsd:double"&gt;375.28&lt;/D&gt;&lt;D xsi:type="xsd:double"&gt;376.04&lt;/D&gt;&lt;D xsi:type="xsd:double"&gt;376.04&lt;/D&gt;&lt;D xsi:type="xsd:double"&gt;376.04&lt;/D&gt;&lt;D xsi:type="xsd:double"&gt;376.04&lt;/D&gt;&lt;D xsi:type="xsd:double"&gt;370.87&lt;/D&gt;&lt;D xsi:type="xsd:double"&gt;370.6&lt;/D&gt;&lt;D xsi:type="xsd:double"&gt;367.94&lt;/D&gt;&lt;/FQL&gt;&lt;FQL&gt;&lt;Q&gt;AAPL-US^FG_PRICE_LOW(20201231,20240104,D)&lt;/Q&gt;&lt;R&gt;1100&lt;/R&gt;&lt;C&gt;1&lt;/C&gt;&lt;D xsi:type="xsd:double"&gt;131.72&lt;/D&gt;&lt;D xsi:type="xsd:double"&gt;131.72&lt;/D&gt;&lt;D xsi:type="xsd:double"&gt;131.72&lt;/D&gt;&lt;D xsi:type="xsd:double"&gt;131.72&lt;/D&gt;&lt;D xsi:type="xsd:double"&gt;126.76&lt;/D&gt;&lt;D xsi:type="xsd:double"&gt;128.43&lt;/D&gt;&lt;D xsi:type="xsd:double"&gt;126.382&lt;/D&gt;&lt;D xsi:type="xsd:double"&gt;127.86&lt;/D&gt;&lt;D xsi:type="xsd:double"&gt;130.23&lt;/D&gt;&lt;D xsi:type="xsd:double"&gt;130.23&lt;/D&gt;&lt;D xsi:type="xsd:double"&gt;130.23&lt;/D&gt;&lt;D xsi:type="xsd:double"&gt;128.5&lt;/D&gt;&lt;D xsi:type="xsd:double"&gt;126.86&lt;/D&gt;&lt;D xsi:type="xsd:double"&gt;128.49&lt;/D&gt;&lt;D xsi:type="xsd:double"&gt;128.76&lt;/D&gt;&lt;D xsi:type="xsd:double"&gt;127&lt;/D&gt;&lt;D xsi:type="xsd:double"&gt;127&lt;/D&gt;&lt;D xsi:type="xsd:double"&gt;127&lt;/D&gt;&lt;D xsi:type="xsd:double"&gt;127&lt;/D&gt;&lt;D xsi:type="xsd:double"&gt;126.938&lt;/D&gt;&lt;D xsi:type="xsd:double"&gt;128.55&lt;/D&gt;&lt;D xsi:type="xsd:double"&gt;133.59&lt;/D&gt;&lt;D xsi:type="xsd:double"&gt;135.02&lt;/D&gt;&lt;D xsi:type="xsd:double"&gt;135.02&lt;/D&gt;&lt;D xsi:type="xsd:double"&gt;135.02&lt;/D&gt;&lt;D xsi:type="xsd:double"&gt;136.54&lt;/D&gt;&lt;D xsi:type="xsd:double"&gt;141.37&lt;/D&gt;&lt;D xsi:type="xsd:double"&gt;140.41&lt;/D&gt;&lt;D xsi:type="xsd:double"&gt;136.7&lt;/D&gt;&lt;D xsi:type="xsd:double"&gt;130.21&lt;/D&gt;&lt;D xsi:type="xsd:double"&gt;130.21&lt;/D&gt;&lt;D xsi:type="xsd:double"&gt;130.21&lt;/D&gt;&lt;D xsi:type="xsd:double"&gt;130.93&lt;/D&gt;&lt;D xsi:type="xsd:double"&gt;134.61&lt;/D&gt;&lt;D xsi:type="xsd:double"&gt;133.61&lt;/D&gt;&lt;D xsi:type="xsd:double"&gt;134.59&lt;/D&gt;&lt;D xsi:type="xsd:double"&gt;135.86&lt;/D&gt;&lt;D xsi:type="xsd:double"&gt;135.86&lt;/D&gt;&lt;D xsi:type="xsd:double"&gt;135.86&lt;/D&gt;&lt;D xsi:type="xsd:double"&gt;134.92&lt;/D&gt;&lt;D xsi:type="xsd:double"&gt;135.85&lt;/D&gt;&lt;D xsi:type="xsd:double"&gt;134.4&lt;/D&gt;&lt;D xsi:type="xsd:double"&gt;133.77&lt;/D&gt;&lt;D xsi:type="xsd:double"&gt;133.6921&lt;/D&gt;&lt;D xsi:type="xsd:double"&gt;133.6921&lt;/D&gt;&lt;D xsi:type="xsd:double"&gt;133.6921&lt;/D&gt;&lt;D xsi:type="xsd:double"&gt;133.6921&lt;/D&gt;&lt;D xsi:type="xsd:double"&gt;132.79&lt;/D&gt;&lt;D xsi:type="xsd:double"&gt;129.47&lt;/D&gt;&lt;D xsi:type="xsd:double"&gt;127.41&lt;/D&gt;&lt;D xsi:type="xsd:double"&gt;128.8&lt;/D&gt;&lt;D xsi:type="xsd:double"&gt;128.8&lt;/D&gt;&lt;D xsi:type="xsd:double"&gt;128.8&lt;/D&gt;&lt;D xsi:type="xsd:double"&gt;125.6&lt;/D&gt;&lt;D xsi:type="xsd:double"&gt;118.39&lt;/D&gt;&lt;D xsi:type="xsd:double"&gt;122.23&lt;/D&gt;&lt;D xsi:type="xsd:double"&gt;120.54&lt;/D&gt;&lt;D xsi:type="xsd:double"&gt;121.2&lt;/D&gt;&lt;D xsi:type="xsd:double"&gt;121.2&lt;/D&gt;&lt;D xsi:type="xsd:double"&gt;121.2&lt;/D&gt;&lt;D xsi:type="xsd:double"&gt;122.79&lt;/D&gt;&lt;D xsi:type="xsd:double"&gt;125.01&lt;/D&gt;&lt;D xsi:type="xsd:double"&gt;121.84&lt;/D&gt;&lt;D xsi:type="xsd:double"&gt;118.62&lt;/D&gt;&lt;D xsi:type="xsd:double"&gt;117.57&lt;/D&gt;&lt;D xsi:type="xsd:double"&gt;117.57&lt;/D&gt;&lt;D xsi:type="xsd:double"&gt;117.57&lt;/D&gt;&lt;D xsi:type="xsd:double"&gt;116.21&lt;/D&gt;&lt;D xsi:type="xsd:double"&gt;118.79&lt;/D&gt;&lt;D xsi:type="xsd:double"&gt;119.45&lt;/D&gt;&lt;D xsi:type="xsd:double"&gt;121.26&lt;/D&gt;&lt;D xsi:type="xsd:double"&gt;119.16&lt;/D&gt;&lt;D xsi:type="xsd:double"&gt;119.16&lt;/D&gt;&lt;D xsi:type="xsd:double"&gt;119.16&lt;/D&gt;&lt;D xsi:type="xsd:double"&gt;120.42&lt;/D&gt;&lt;D xsi:type="xsd:double"&gt;124.715&lt;/D&gt;&lt;D xsi:type="xsd:double"&gt;122.336&lt;/D&gt;&lt;D xsi:type="xsd:double"&gt;120.32&lt;/D&gt;&lt;D xsi:type="xsd:double"&gt;119.675&lt;/D&gt;&lt;D xsi:type="xsd:double"&gt;119.675&lt;/D&gt;&lt;D xsi:type="xsd:double"&gt;119.675&lt;/D&gt;&lt;D xsi:type="xsd:double"&gt;120.26&lt;/D&gt;&lt;D xsi:type="xsd:double"&gt;122.14&lt;/D&gt;&lt;D xsi:type="xsd:double"&gt;120.065&lt;/D&gt;&lt;D xsi:type="xsd:double"&gt;119&lt;/D&gt;&lt;D xsi:type="xsd:double"&gt;118.92&lt;/D&gt;&lt;D xsi:type="xsd:double"&gt;118.92&lt;/D&gt;&lt;D xsi:type="xsd:double"&gt;118.92&lt;/D&gt;&lt;D xsi:type="xsd:double"&gt;120.7299&lt;/D&gt;&lt;D xsi:type="xsd:double"&gt;118.86&lt;/D&gt;&lt;D xsi:type="xsd:double"&gt;121.15&lt;/D&gt;&lt;D xsi:type="xsd:double"&gt;122.49&lt;/D&gt;&lt;D xsi:type="xsd:double"&gt;122.49&lt;/D&gt;&lt;D xsi:type="xsd:double"&gt;122.49&lt;/D&gt;&lt;D xsi:type="xsd:double"&gt;122.49&lt;/D&gt;&lt;D xsi:type="xsd:double"&gt;123.07&lt;/D&gt;&lt;D xsi:type="xsd:double"&gt;125.65&lt;/D&gt;&lt;D xsi:type="xsd:double"&gt;125.14&lt;/D&gt;&lt;D xsi:type="xsd:double"&gt;128.52&lt;/D&gt;&lt;D xsi:type="xsd:double"&gt;129.47&lt;/D&gt;&lt;D xsi:type="xsd:double"&gt;129.47&lt;/D&gt;&lt;D xsi:type="xsd:double"&gt;129.47&lt;/D&gt;&lt;D xsi:type="xsd:double"&gt;130.63&lt;/D&gt;&lt;D xsi:type="xsd:double"&gt;131.93&lt;/D&gt;&lt;D xsi:type="xsd:double"&gt;131.655&lt;/D&gt;&lt;D xsi:type="xsd:double"&gt;133.64&lt;/D&gt;&lt;D xsi:type="xsd:double"&gt;133.28&lt;/D&gt;&lt;D xsi:type="xsd:double"&gt;133.28&lt;/D&gt;&lt;D xsi:type="xsd:double"&gt;133.28&lt;/D&gt;&lt;D xsi:type="xsd:double"&gt;133.34&lt;/D&gt;&lt;D xsi:type="xsd:double"&gt;131.81&lt;/D&gt;&lt;D xsi:type="xsd:double"&gt;131.3001&lt;/D&gt;&lt;D xsi:type="xsd:double"&gt;131.41&lt;/D&gt;&lt;D xsi:type="xsd:double"&gt;132.16&lt;/D&gt;&lt;D xsi:type="xsd:double"&gt;132.16&lt;/D&gt;&lt;D xsi:type="xsd:double"&gt;132.16&lt;/D&gt;&lt;D xsi:type="xsd:double"&gt;133.56&lt;/D&gt;&lt;D xsi:type="xsd:double"&gt;134.11&lt;/D&gt;&lt;D xsi:type="xsd:double"&gt;133.08&lt;/D&gt;&lt;D xsi:type="xsd:double"&gt;132.45&lt;/D&gt;&lt;D xsi:type="xsd:double"&gt;131.065&lt;/D&gt;&lt;D xsi:type="xsd:double"&gt;131.065&lt;/D&gt;&lt;D xsi:type="xsd:double"&gt;131.065&lt;/D&gt;&lt;D xsi:type="xsd:double"&gt;131.83&lt;/D&gt;&lt;D xsi:type="xsd:double"&gt;126.7&lt;/D&gt;&lt;D xsi:type="xsd:double"&gt;127.97&lt;/D&gt;&lt;D xsi:type="xsd:double"&gt;127.13&lt;/D&gt;&lt;D xsi:type="xsd:double"&gt;129.475&lt;/D&gt;&lt;D xsi:type="xsd:double"&gt;129.475&lt;/D&gt;&lt;D xsi:type="xsd:double"&gt;129.475&lt;/D&gt;&lt;D xsi:type="xsd:double"&gt;126.81&lt;/D&gt;&lt;D xsi:type="xsd:double"&gt;122.77&lt;/D&gt;&lt;D xsi:type="xsd:double"&gt;122.25&lt;/D&gt;&lt;D xsi:type="xsd:double"&gt;124.26&lt;/D&gt;&lt;D xsi:type="xsd:double"&gt;125.85&lt;/D&gt;&lt;D xsi:type="xsd:double"&gt;125.85&lt;/D&gt;&lt;D xsi:type="xsd:double"&gt;125.85&lt;/D&gt;&lt;D xsi:type="xsd:double"&gt;125.17&lt;/D&gt;&lt;D xsi:type="xsd:double"&gt;124.78&lt;/D&gt;&lt;D xsi:type="xsd:double"&gt;122.86&lt;/D&gt;&lt;D xsi:type="xsd:double"&gt;125.1&lt;/D&gt;&lt;D xsi:type="xsd:double"&gt;125.21&lt;/D&gt;&lt;D xsi:type="xsd:double"&gt;125.21&lt;/D&gt;&lt;D xsi:type="xsd:double"&gt;125.21&lt;/D&gt;&lt;D xsi:type="xsd:double"&gt;125.94&lt;/D&gt;&lt;D xsi:type="xsd:double"&gt;126.32&lt;/D&gt;&lt;D xsi:type="xsd:double"&gt;126.42&lt;/D&gt;&lt;D xsi:type="xsd:double"&gt;125.08&lt;/D&gt;&lt;D xsi:type="xsd:double"&gt;124.55&lt;/D&gt;&lt;D xsi:type="xsd:double"&gt;124.55&lt;/D&gt;&lt;D xsi:type="xsd:double"&gt;124.55&lt;/D&gt;&lt;D xsi:type="xsd:double"&gt;124.55&lt;/D&gt;&lt;D xsi:type="xsd:double"&gt;123.94&lt;/D&gt;&lt;D xsi:type="xsd:double"&gt;124.05&lt;/D&gt;&lt;D xsi:type="xsd:double"&gt;123.13&lt;/D&gt;&lt;D xsi:type="xsd:double"&gt;123.85&lt;/D&gt;&lt;D xsi:type="xsd:double"&gt;123.85&lt;/D&gt;&lt;D xsi:type="xsd:double"&gt;123.85&lt;/D&gt;&lt;D xsi:type="xsd:double"&gt;124.8321&lt;/D&gt;&lt;D xsi:type="xsd:double"&gt;126.2101&lt;/D&gt;&lt;D xsi:type="xsd:double"&gt;126.52&lt;/D&gt;&lt;D xsi:type="xsd:double"&gt;125.94&lt;/D&gt;&lt;D xsi:type="xsd:double"&gt;126.1&lt;/D&gt;&lt;D xsi:type="xsd:double"&gt;126.1&lt;/D&gt;&lt;D xsi:type="xsd:double"&gt;126.1&lt;/D&gt;&lt;D xsi:type="xsd:double"&gt;127.07&lt;/D&gt;&lt;D xsi:type="xsd:double"&gt;129.39&lt;/D&gt;&lt;D xsi:type="xsd:double"&gt;128.461&lt;/D&gt;&lt;D xsi:type="xsd:double"&gt;129.65&lt;/D&gt;&lt;D xsi:type="xsd:double"&gt;130.24&lt;/D&gt;&lt;D xsi:type="xsd:double"&gt;130.24&lt;/D&gt;&lt;D xsi:type="xsd:double"&gt;130.24&lt;/D&gt;&lt;D xsi:type="xsd:double"&gt;129.21&lt;/D&gt;&lt;D xsi:type="xsd:double"&gt;131.62&lt;/D&gt;&lt;D xsi:type="xsd:double"&gt;133.23&lt;/D&gt;&lt;D xsi:type="xsd:double"&gt;132.93&lt;/D&gt;&lt;D xsi:type="xsd:double"&gt;132.81&lt;/D&gt;&lt;D xsi:type="xsd:double"&gt;132.81&lt;/D&gt;&lt;D xsi:type="xsd:double"&gt;132.81&lt;/D&gt;&lt;D xsi:type="xsd:double"&gt;133.35&lt;/D&gt;&lt;D xsi:type="xsd:double"&gt;134.35&lt;/D&gt;&lt;D xsi:type="xsd:double"&gt;135.87&lt;/D&gt;&lt;D xsi:type="xsd:double"&gt;135.76&lt;/D&gt;&lt;D xsi:type="xsd:double"&gt;137.745&lt;/D&gt;&lt;D xsi:type="xsd:double"&gt;137.745&lt;/D&gt;&lt;D xsi:type="xsd:double"&gt;137.745&lt;/D&gt;&lt;D xsi:type="xsd:double"&gt;137.745&lt;/D&gt;&lt;D xsi:type="xsd:double"&gt;140.07&lt;/D&gt;&lt;D xsi:type="xsd:double"&gt;142.66&lt;/D&gt;&lt;D xsi:type="xsd:double"&gt;140.665&lt;/D&gt;&lt;D xsi:type="xsd:double"&gt;142.6522&lt;/D&gt;&lt;D xsi:type="xsd:double"&gt;142.6522&lt;/D&gt;&lt;D xsi:type="xsd:double"&gt;142.6522&lt;/D&gt;&lt;D xsi:type="xsd:double"&gt;144&lt;/D&gt;&lt;D xsi:type="xsd:double"&gt;143.63&lt;/D&gt;&lt;D xsi:type="xsd:double"&gt;147.68&lt;/D&gt;&lt;D xsi:type="xsd:double"&gt;147.09&lt;/D&gt;&lt;D xsi:type="xsd:double"&gt;145.88&lt;/D&gt;&lt;D xsi:type="xsd:double"&gt;145.88&lt;/D&gt;&lt;D xsi:type="xsd:double"&gt;145.88&lt;/D&gt;&lt;D xsi:type="xsd:double"&gt;141.67&lt;/D&gt;&lt;D xsi:type="xsd:double"&gt;142.96&lt;/D&gt;&lt;D xsi:type="xsd:double"&gt;144.63&lt;/D&gt;&lt;D xsi:type="xsd:double"&gt;145.81&lt;/D&gt;&lt;D xsi:type="xsd:double"&gt;146.92&lt;/D&gt;&lt;D xsi:type="xsd:double"&gt;146.92&lt;/D&gt;&lt;D xsi:type="xsd:double"&gt;146.92&lt;/D&gt;&lt;D xsi:type="xsd:double"&gt;147.7&lt;/D&gt;&lt;D xsi:type="xsd:double"&gt;145.55&lt;/D&gt;&lt;D xsi:type="xsd:double"&gt;142.54&lt;/D&gt;&lt;D xsi:type="xsd:double"&gt;144.58&lt;/D&gt;&lt;D xsi:type="xsd:double"&gt;144.11&lt;/D&gt;&lt;D xsi:type="xsd:double"&gt;144.11&lt;/D&gt;&lt;D xsi:type="xsd:double"&gt;144.11&lt;/D&gt;&lt;D xsi:type="xsd:double"&gt;145.25&lt;/D&gt;&lt;D xsi:type="xsd:double"&gt;145.18&lt;/D&gt;&lt;D xsi:type="xsd:double"&gt;146.28&lt;/D&gt;&lt;D xsi:type="xsd:double"&gt;146.17&lt;/D&gt;&lt;D xsi:type="xsd:double"&gt;145.63&lt;/D&gt;&lt;D xsi:type="xsd:double"&gt;145.63&lt;/D&gt;&lt;D xsi:type="xsd:double"&gt;145.63&lt;/D&gt;&lt;D xsi:type="xsd:double"&gt;145.52&lt;/D&gt;&lt;D xsi:type="xsd:double"&gt;145.3&lt;/D&gt;&lt;D xsi:type="xsd:double"&gt;145.53&lt;/D&gt;&lt;D xsi:type="xsd:double"&gt;145.84&lt;/D&gt;&lt;D xsi:type="xsd:double"&gt;148.27&lt;/D&gt;&lt;D xsi:type="xsd:double"&gt;148.27&lt;/D&gt;&lt;D xsi:type="xsd:double"&gt;148.27&lt;/D&gt;&lt;D xsi:type="xsd:double"&gt;146.47&lt;/D&gt;&lt;D xsi:type="xsd:double"&gt;149.09&lt;/D&gt;&lt;D xsi:type="xsd:double"&gt;146.15&lt;/D&gt;&lt;D xsi:type="xsd:double"&gt;144.5&lt;/D&gt;&lt;D xsi:type="xsd:double"&gt;146.78&lt;/D&gt;&lt;D xsi:type="xsd:double"&gt;146.78&lt;/D&gt;&lt;D xsi:type="xsd:double"&gt;146.78&lt;/D&gt;&lt;D xsi:type="xsd:double"&gt;147.89&lt;/D&gt;&lt;D xsi:type="xsd:double"&gt;149.15&lt;/D&gt;&lt;D xsi:type="xsd:double"&gt;147.8&lt;/D&gt;&lt;D xsi:type="xsd:double"&gt;147.51&lt;/D&gt;&lt;D xsi:type="xsd:double"&gt;146.83&lt;/D&gt;&lt;D xsi:type="xsd:double"&gt;146.83&lt;/D&gt;&lt;D xsi:type="xsd:double"&gt;146.83&lt;/D&gt;&lt;D xsi:type="xsd:double"&gt;148.61&lt;/D&gt;&lt;D xsi:type="xsd:double"&gt;151.29&lt;/D&gt;&lt;D xsi:type="xsd:double"&gt;152.34&lt;/D&gt;&lt;D xsi:type="xsd:double"&gt;152.4&lt;/D&gt;&lt;D xsi:type="xsd:double"&gt;153.09&lt;/D&gt;&lt;D xsi:type="xsd:double"&gt;153.09&lt;/D&gt;&lt;D xsi:type="xsd:double"&gt;153.09&lt;/D&gt;&lt;D xsi:type="xsd:double"&gt;153.09&lt;/D&gt;&lt;D xsi:type="xsd:double"&gt;154.39&lt;/D&gt;&lt;D xsi:type="xsd:double"&gt;153.975&lt;/D&gt;&lt;D xsi:type="xsd:double"&gt;153.95&lt;/D&gt;&lt;D xsi:type="xsd:double"&gt;148.7&lt;/D&gt;&lt;D xsi:type="xsd:double"&gt;148.7&lt;/D&gt;&lt;D xsi:type="xsd:double"&gt;148.7&lt;/D&gt;&lt;D xsi:type="xsd:double"&gt;148.75&lt;/D&gt;&lt;D xsi:type="xsd:double"&gt;146.91&lt;/D&gt;&lt;D xsi:type="xsd:double"&gt;146.37&lt;/D&gt;&lt;D xsi:type="xsd:double"&gt;147.221&lt;/D&gt;&lt;D xsi:type="xsd:double"&gt;145.76&lt;/D&gt;&lt;D xsi:type="xsd:double"&gt;145.76&lt;/D&gt;&lt;D xsi:type="xsd:double"&gt;145.76&lt;/D&gt;&lt;D xsi:type="xsd:double"&gt;141.27&lt;/D&gt;&lt;D xsi:type="xsd:double"&gt;142.78&lt;/D&gt;&lt;D xsi:type="xsd:double"&gt;143.7001&lt;/D&gt;&lt;D xsi:type="xsd:double"&gt;145.64&lt;/D&gt;&lt;D xsi:type="xsd:double"&gt;145.56&lt;/D&gt;&lt;D xsi:type="xsd:double"&gt;145.56&lt;/D&gt;&lt;D xsi:type="xsd:double"&gt;145.56&lt;/D&gt;&lt;D xsi:type="xsd:double"&gt;143.82&lt;/D&gt;&lt;D xsi:type="xsd:double"&gt;141.69&lt;/D&gt;&lt;D xsi:type="xsd:double"&gt;142.03&lt;/D&gt;&lt;D xsi:type="xsd:double"&gt;141.28&lt;/D&gt;&lt;D xsi:type="xsd:double"&gt;139.1101&lt;/D&gt;&lt;D xsi:type="xsd:double"&gt;139.1101&lt;/D&gt;&lt;D xsi:type="xsd:double"&gt;139.1101&lt;/D&gt;&lt;D xsi:type="xsd:double"&gt;138.27&lt;/D&gt;&lt;D xsi:type="xsd:double"&gt;139.36&lt;/D&gt;&lt;D xsi:type="xsd:double"&gt;138.37&lt;/D&gt;&lt;D xsi:type="xsd:double"&gt;142.72&lt;/D&gt;&lt;D xsi:type="xsd:double"&gt;142.56&lt;/D&gt;&lt;D xsi:type="xsd:double"&gt;142.56&lt;/D&gt;&lt;D xsi:type="xsd:double"&gt;142.56&lt;/D&gt;&lt;D xsi:type="xsd:double"&gt;141.81&lt;/D&gt;&lt;D xsi:type="xsd:double"&gt;141.0401&lt;/D&gt;&lt;D xsi:type="xsd:double"&gt;139.2&lt;/D&gt;&lt;D xsi:type="xsd:double"&gt;141.51&lt;/D&gt;&lt;D xsi:type="xsd:double"&gt;143.51&lt;/D&gt;&lt;D xsi:type="xsd:double"&gt;143.51&lt;/D&gt;&lt;D xsi:type="xsd:double"&gt;143.51&lt;/D&gt;&lt;D xsi:type="xsd:double"&gt;143.16&lt;/D&gt;&lt;D xsi:type="xsd:double"&gt;146.55&lt;/D&gt;&lt;D xsi:type="xsd:double"&gt;148.12&lt;/D&gt;&lt;D xsi:type="xsd:double"&gt;147.87&lt;/D&gt;&lt;D xsi:type="xsd:double"&gt;148.64&lt;/D&gt;&lt;D xsi:type="xsd:double"&gt;148.64&lt;/D&gt;&lt;D xsi:type="xsd:double"&gt;148.64&lt;/D&gt;&lt;D xsi:type="xsd:double"&gt;147.6211&lt;/D&gt;&lt;D xsi:type="xsd:double"&gt;149.0101&lt;/D&gt;&lt;D xsi:type="xsd:double"&gt;148.49&lt;/D&gt;&lt;D xsi:type="xsd:double"&gt;149.72&lt;/D&gt;&lt;D xsi:type="xsd:double"&gt;146.4128&lt;/D&gt;&lt;D xsi:type="xsd:double"&gt;146.4128&lt;/D&gt;&lt;D xsi:type="xsd:double"&gt;146.4128&lt;/D&gt;&lt;D xsi:type="xsd:double"&gt;147.8&lt;/D&gt;&lt;D xsi:type="xsd:double"&gt;148.65&lt;/D&gt;&lt;D xsi:type="xsd:double"&gt;149.82&lt;/D&gt;&lt;D xsi:type="xsd:double"&gt;150.64&lt;/D&gt;&lt;D xsi:type="xsd:double"&gt;150.06&lt;/D&gt;&lt;D xsi:type="xsd:double"&gt;150.06&lt;/D&gt;&lt;D xsi:type="xsd:double"&gt;150.06&lt;/D&gt;&lt;D xsi:type="xsd:double"&gt;150.16&lt;/D&gt;&lt;D xsi:type="xsd:double"&gt;150.0601&lt;/D&gt;&lt;D xsi:type="xsd:double"&gt;147.85&lt;/D&gt;&lt;D xsi:type="xsd:double"&gt;147.681&lt;/D&gt;&lt;D xsi:type="xsd:double"&gt;147.48&lt;/D&gt;&lt;D xsi:type="xsd:double"&gt;147.48&lt;/D&gt;&lt;D xsi:type="xsd:double"&gt;147.48&lt;/D&gt;&lt;D xsi:type="xsd:double"&gt;149.43&lt;/D&gt;&lt;D xsi:type="xsd:double"&gt;149.34&lt;/D&gt;&lt;D xsi:type="xsd:double"&gt;150.99&lt;/D&gt;&lt;D xsi:type="xsd:double"&gt;153.05&lt;/D&gt;&lt;D xsi:type="xsd:double"&gt;156.5328&lt;/D&gt;&lt;D xsi:type="xsd:double"&gt;156.5328&lt;/D&gt;&lt;D xsi:type="xsd:double"&gt;156.5328&lt;/D&gt;&lt;D xsi:type="xsd:double"&gt;161&lt;/D&gt;&lt;D xsi:type="xsd:double"&gt;159.0601&lt;/D&gt;&lt;D xsi:type="xsd:double"&gt;159.64&lt;/D&gt;&lt;D xsi:type="xsd:double"&gt;159.64&lt;/D&gt;&lt;D xsi:type="xsd:double"&gt;156.36&lt;/D&gt;&lt;D xsi:type="xsd:double"&gt;156.36&lt;/D&gt;&lt;D xsi:type="xsd:double"&gt;156.36&lt;/D&gt;&lt;D xsi:type="xsd:double"&gt;158.7901&lt;/D&gt;&lt;D xsi:type="xsd:double"&gt;159.92&lt;/D&gt;&lt;D xsi:type="xsd:double"&gt;164.53&lt;/D&gt;&lt;D xsi:type="xsd:double"&gt;157.8&lt;/D&gt;&lt;D xsi:type="xsd:double"&gt;159.72&lt;/D&gt;&lt;D xsi:type="xsd:double"&gt;159.72&lt;/D&gt;&lt;D xsi:type="xsd:double"&gt;159.72&lt;/D&gt;&lt;D xsi:type="xsd:double"&gt;164.28&lt;/D&gt;&lt;D xsi:type="xsd:double"&gt;168.34&lt;/D&gt;&lt;D xsi:type="xsd:double"&gt;170.7&lt;/D&gt;&lt;D xsi:type="xsd:double"&gt;173.92&lt;/D&gt;&lt;D xsi:type="xsd:double"&gt;174.69&lt;/D&gt;&lt;D xsi:type="xsd:double"&gt;174.69&lt;/D&gt;&lt;D xsi:type="xsd:double"&gt;174.69&lt;/D&gt;&lt;D xsi:type="xsd:double"&gt;175.53&lt;/D&gt;&lt;D xsi:type="xsd:double"&gt;172.21&lt;/D&gt;&lt;D xsi:type="xsd:double"&gt;172.3108&lt;/D&gt;&lt;D xsi:type="xsd:double"&gt;170.75&lt;/D&gt;&lt;D xsi:type="xsd:double"&gt;169.69&lt;/D&gt;&lt;D xsi:type="xsd:double"&gt;169.69&lt;/D&gt;&lt;D xsi:type="xsd:double"&gt;169.69&lt;/D&gt;&lt;D xsi:type="xsd:double"&gt;167.46&lt;/D&gt;&lt;D xsi:type="xsd:double"&gt;169.12&lt;/D&gt;&lt;D xsi:type="xsd:double"&gt;172.15&lt;/D&gt;&lt;D xsi:type="xsd:double"&gt;175.27&lt;/D&gt;&lt;D xsi:type="xsd:double"&gt;175.27&lt;/D&gt;&lt;D xsi:type="xsd:double"&gt;175.27&lt;/D&gt;&lt;D xsi:type="xsd:double"&gt;175.27&lt;/D&gt;&lt;D xsi:type="xsd:double"&gt;177.07&lt;/D&gt;&lt;D xsi:type="xsd:double"&gt;178.53&lt;/D&gt;&lt;D xsi:type="xsd:double"&gt;178.14&lt;/D&gt;&lt;D xsi:type="xsd:double"&gt;178.09&lt;/D&gt;&lt;D xsi:type="xsd:double"&gt;177.26&lt;/D&gt;&lt;D xsi:type="xsd:double"&gt;177.26&lt;/D&gt;&lt;D xsi:type="xsd:double"&gt;177.26&lt;/D&gt;&lt;D xsi:type="xsd:double"&gt;177.71&lt;/D&gt;&lt;D xsi:type="xsd:double"&gt;179.12&lt;/D&gt;&lt;D xsi:type="xsd:double"&gt;174.64&lt;/D&gt;&lt;D xsi:type="xsd:double"&gt;171.64&lt;/D&gt;&lt;D xsi:type="xsd:double"&gt;171.03&lt;/D&gt;&lt;D xsi:type="xsd:double"&gt;171.03&lt;/D&gt;&lt;D xsi:type="xsd:double"&gt;171.03&lt;/D&gt;&lt;D xsi:type="xsd:double"&gt;168.17&lt;/D&gt;&lt;D xsi:type="xsd:double"&gt;170.82&lt;/D&gt;&lt;D xsi:type="xsd:double"&gt;174.82&lt;/D&gt;&lt;D xsi:type="xsd:double"&gt;171.79&lt;/D&gt;&lt;D xsi:type="xsd:double"&gt;171.09&lt;/D&gt;&lt;D xsi:type="xsd:double"&gt;171.09&lt;/D&gt;&lt;D xsi:type="xsd:double"&gt;171.09&lt;/D&gt;&lt;D xsi:type="xsd:double"&gt;171.09&lt;/D&gt;&lt;D xsi:type="xsd:double"&gt;169.405&lt;/D&gt;&lt;D xsi:type="xsd:double"&gt;165.94&lt;/D&gt;&lt;D xsi:type="xsd:double"&gt;164.18&lt;/D&gt;&lt;D xsi:type="xsd:double"&gt;162.3&lt;/D&gt;&lt;D xsi:type="xsd:double"&gt;162.3&lt;/D&gt;&lt;D xsi:type="xsd:double"&gt;162.3&lt;/D&gt;&lt;D xsi:type="xsd:double"&gt;154.7&lt;/D&gt;&lt;D xsi:type="xsd:double"&gt;157.02&lt;/D&gt;&lt;D xsi:type="xsd:double"&gt;157.82&lt;/D&gt;&lt;D xsi:type="xsd:double"&gt;158.28&lt;/D&gt;&lt;D xsi:type="xsd:double"&gt;162.8&lt;/D&gt;&lt;D xsi:type="xsd:double"&gt;162.8&lt;/D&gt;&lt;D xsi:type="xsd:double"&gt;162.8&lt;/D&gt;&lt;D xsi:type="xsd:double"&gt;169.51&lt;/D&gt;&lt;D xsi:type="xsd:double"&gt;172.31&lt;/D&gt;&lt;D xsi:type="xsd:double"&gt;173.33&lt;/D&gt;&lt;D xsi:type="xsd:double"&gt;172.12&lt;/D&gt;&lt;D xsi:type="xsd:double"&gt;170.68&lt;/D&gt;&lt;D xsi:type="xsd:double"&gt;170.68&lt;/D&gt;&lt;D xsi:type="xsd:double"&gt;170.68&lt;/D&gt;&lt;D xsi:type="xsd:double"&gt;170.95&lt;/D&gt;&lt;D xsi:type="xsd:double"&gt;171.43&lt;/D&gt;&lt;D xsi:type="xsd:double"&gt;174.9&lt;/D&gt;&lt;D xsi:type="xsd:double"&gt;171.55&lt;/D&gt;&lt;D xsi:type="xsd:double"&gt;168.04&lt;/D&gt;&lt;D xsi:type="xsd:double"&gt;168.04&lt;/D&gt;&lt;D xsi:type="xsd:double"&gt;168.04&lt;/D&gt;&lt;D xsi:type="xsd:double"&gt;166.56&lt;/D&gt;&lt;D xsi:type="xsd:double"&gt;170.25&lt;/D&gt;&lt;D xsi:type="xsd:double"&gt;170.05&lt;/D&gt;&lt;D xsi:type="xsd:double"&gt;168.47&lt;/D&gt;&lt;D xsi:type="xsd:double"&gt;166.19&lt;/D&gt;&lt;D xsi:type="xsd:double"&gt;166.19&lt;/D&gt;&lt;D xsi:type="xsd:double"&gt;166.19&lt;/D&gt;&lt;D xsi:type="xsd:double"&gt;166.19&lt;/D&gt;&lt;D xsi:type="xsd:double"&gt;162.15&lt;/D&gt;&lt;D xsi:type="xsd:double"&gt;159.75&lt;/D&gt;&lt;D xsi:type="xsd:double"&gt;152&lt;/D&gt;&lt;D xsi:type="xsd:double"&gt;160.8738&lt;/D&gt;&lt;D xsi:type="xsd:double"&gt;160.8738&lt;/D&gt;&lt;D xsi:type="xsd:double"&gt;160.8738&lt;/D&gt;&lt;D xsi:type="xsd:double"&gt;162.43&lt;/D&gt;&lt;D xsi:type="xsd:double"&gt;161.97&lt;/D&gt;&lt;D xsi:type="xsd:double"&gt;162.95&lt;/D&gt;&lt;D xsi:type="xsd:double"&gt;165.55&lt;/D&gt;&lt;D xsi:type="xsd:double"&gt;162.1&lt;/D&gt;&lt;D xsi:type="xsd:double"&gt;162.1&lt;/D&gt;&lt;D xsi:type="xsd:double"&gt;162.1&lt;/D&gt;&lt;D xsi:type="xsd:double"&gt;159.04&lt;/D&gt;&lt;D xsi:type="xsd:double"&gt;155.8&lt;/D&gt;&lt;D xsi:type="xsd:double"&gt;159.41&lt;/D&gt;&lt;D xsi:type="xsd:double"&gt;155.98&lt;/D&gt;&lt;D xsi:type="xsd:double"&gt;154.5&lt;/D&gt;&lt;D xsi:type="xsd:double"&gt;154.5&lt;/D&gt;&lt;D xsi:type="xsd:double"&gt;154.5&lt;/D&gt;&lt;D xsi:type="xsd:double"&gt;150.1&lt;/D&gt;&lt;D xsi:type="xsd:double"&gt;150.38&lt;/D&gt;&lt;D xsi:type="xsd:double"&gt;154.46&lt;/D&gt;&lt;D xsi:type="xsd:double"&gt;157.63&lt;/D&gt;&lt;D xsi:type="xsd:double"&gt;159.76&lt;/D&gt;&lt;D xsi:type="xsd:double"&gt;159.76&lt;/D&gt;&lt;D xsi:type="xsd:double"&gt;159.76&lt;/D&gt;&lt;D xsi:type="xsd:double"&gt;163.015&lt;/D&gt;&lt;D xsi:type="xsd:double"&gt;164.91&lt;/D&gt;&lt;D xsi:type="xsd:double"&gt;167.65&lt;/D&gt;&lt;D xsi:type="xsd:double"&gt;170.21&lt;/D&gt;&lt;D xsi:type="xsd:double"&gt;172.75&lt;/D&gt;&lt;D xsi:type="xsd:double"&gt;172.75&lt;/D&gt;&lt;D xsi:type="xsd:double"&gt;172.75&lt;/D&gt;&lt;D xsi:type="xsd:double"&gt;172&lt;/D&gt;&lt;D xsi:type="xsd:double"&gt;176.34&lt;/D&gt;&lt;D xsi:type="xsd:double"&gt;176.7&lt;/D&gt;&lt;D xsi:type="xsd:double"&gt;174.4&lt;/D&gt;&lt;D xsi:type="xsd:double"&gt;171.94&lt;/D&gt;&lt;D xsi:type="xsd:double"&gt;171.94&lt;/D&gt;&lt;D xsi:type="xsd:double"&gt;171.94&lt;/D&gt;&lt;D xsi:type="xsd:double"&gt;174.44&lt;/D&gt;&lt;D xsi:type="xsd:double"&gt;174.415&lt;/D&gt;&lt;D xsi:type="xsd:double"&gt;170.13&lt;/D&gt;&lt;D xsi:type="xsd:double"&gt;169.85&lt;/D&gt;&lt;D xsi:type="xsd:double"&gt;169.2&lt;/D&gt;&lt;D xsi:type="xsd:double"&gt;169.2&lt;/D&gt;&lt;D xsi:type="xsd:double"&gt;169.2&lt;/D&gt;&lt;D xsi:type="xsd:double"&gt;165.5&lt;/D&gt;&lt;D xsi:type="xsd:double"&gt;166.64&lt;/D&gt;&lt;D xsi:type="xsd:double"&gt;166.77&lt;/D&gt;&lt;D xsi:type="xsd:double"&gt;165.04&lt;/D&gt;&lt;D xsi:type="xsd:double"&gt;165.04&lt;/D&gt;&lt;D xsi:type="xsd:double"&gt;165.04&lt;/D&gt;&lt;D xsi:type="xsd:double"&gt;165.04&lt;/D&gt;&lt;D xsi:type="xsd:double"&gt;163.57&lt;/D&gt;&lt;D xsi:type="xsd:double"&gt;163.91&lt;/D&gt;&lt;D xsi:type="xsd:double"&gt;166.1&lt;/D&gt;&lt;D xsi:type="xsd:double"&gt;165.91&lt;/D&gt;&lt;D xsi:type="xsd:double"&gt;161.5&lt;/D&gt;&lt;D xsi:type="xsd:double"&gt;161.5&lt;/D&gt;&lt;D xsi:type="xsd:double"&gt;161.5&lt;/D&gt;&lt;D xsi:type="xsd:double"&gt;158.46&lt;/D&gt;&lt;D xsi:type="xsd:double"&gt;156.72&lt;/D&gt;&lt;D xsi:type="xsd:double"&gt;155.38&lt;/D&gt;&lt;D xsi:type="xsd:double"&gt;158.93&lt;/D&gt;&lt;D xsi:type="xsd:double"&gt;157.25&lt;/D&gt;&lt;D xsi:type="xsd:double"&gt;157.25&lt;/D&gt;&lt;D xsi:type="xsd:double"&gt;157.25&lt;/D&gt;&lt;D xsi:type="xsd:double"&gt;153.27&lt;/D&gt;&lt;D xsi:type="xsd:double"&gt;156.32&lt;/D&gt;&lt;D xsi:type="xsd:double"&gt;159.26&lt;/D&gt;&lt;D xsi:type="xsd:double"&gt;154.95&lt;/D&gt;&lt;D xsi:type="xsd:double"&gt;154.18&lt;/D&gt;&lt;D xsi:type="xsd:double"&gt;154.18&lt;/D&gt;&lt;D xsi:type="xsd:double"&gt;154.18&lt;/D&gt;&lt;D xsi:type="xsd:double"&gt;151.49&lt;/D&gt;&lt;D xsi:type="xsd:double"&gt;152.93&lt;/D&gt;&lt;D xsi:type="xsd:double"&gt;145.81&lt;/D&gt;&lt;D xsi:type="xsd:double"&gt;138.8&lt;/D&gt;&lt;D xsi:type="xsd:double"&gt;143.11&lt;/D&gt;&lt;D xsi:type="xsd:double"&gt;143.11&lt;/D&gt;&lt;D xsi:type="xsd:double"&gt;143.11&lt;/D&gt;&lt;D xsi:type="xsd:double"&gt;144.18&lt;/D&gt;&lt;D xsi:type="xsd:double"&gt;146.68&lt;/D&gt;&lt;D xsi:type="xsd:double"&gt;139.9&lt;/D&gt;&lt;D xsi:type="xsd:double"&gt;136.6&lt;/D&gt;&lt;D xsi:type="xsd:double"&gt;132.61&lt;/D&gt;&lt;D xsi:type="xsd:double"&gt;132.61&lt;/D&gt;&lt;D xsi:type="xsd:double"&gt;132.61&lt;/D&gt;&lt;D xsi:type="xsd:double"&gt;137.65&lt;/D&gt;&lt;D xsi:type="xsd:double"&gt;137.33&lt;/D&gt;&lt;D xsi:type="xsd:double"&gt;138.34&lt;/D&gt;&lt;D xsi:type="xsd:double"&gt;137.14&lt;/D&gt;&lt;D xsi:type="xsd:double"&gt;145.26&lt;/D&gt;&lt;D xsi:type="xsd:double"&gt;145.26&lt;/D&gt;&lt;D xsi:type="xsd:double"&gt;145.26&lt;/D&gt;&lt;D xsi:type="xsd:double"&gt;145.26&lt;/D&gt;&lt;D xsi:type="xsd:double"&gt;146.84&lt;/D&gt;&lt;D xsi:type="xsd:double"&gt;147.68&lt;/D&gt;&lt;D xsi:type="xsd:double"&gt;146.86&lt;/D&gt;&lt;D xsi:type="xsd:double"&gt;144.46&lt;/D&gt;&lt;D xsi:type="xsd:double"&gt;144.46&lt;/D&gt;&lt;D xsi:type="xsd:double"&gt;144.46&lt;/D&gt;&lt;D xsi:type="xsd:double"&gt;144.9&lt;/D&gt;&lt;D xsi:type="xsd:double"&gt;144.1&lt;/D&gt;&lt;D xsi:type="xsd:double"&gt;147.46&lt;/D&gt;&lt;D xsi:type="xsd:double"&gt;142.53&lt;/D&gt;&lt;D xsi:type="xsd:double"&gt;137.06&lt;/D&gt;&lt;D xsi:type="xsd:double"&gt;137.06&lt;/D&gt;&lt;D xsi:type="xsd:double"&gt;137.06&lt;/D&gt;&lt;D xsi:type="xsd:double"&gt;131.44&lt;/D&gt;&lt;D xsi:type="xsd:double"&gt;131.48&lt;/D&gt;&lt;D xsi:type="xsd:double"&gt;132.16&lt;/D&gt;&lt;D xsi:type="xsd:double"&gt;129.04&lt;/D&gt;&lt;D xsi:type="xsd:double"&gt;129.81&lt;/D&gt;&lt;D xsi:type="xsd:double"&gt;129.81&lt;/D&gt;&lt;D xsi:type="xsd:double"&gt;129.81&lt;/D&gt;&lt;D xsi:type="xsd:double"&gt;129.81&lt;/D&gt;&lt;D xsi:type="xsd:double"&gt;133.32&lt;/D&gt;&lt;D xsi:type="xsd:double"&gt;133.91&lt;/D&gt;&lt;D xsi:type="xsd:double"&gt;135.63&lt;/D&gt;&lt;D xsi:type="xsd:double"&gt;139.77&lt;/D&gt;&lt;D xsi:type="xsd:double"&gt;139.77&lt;/D&gt;&lt;D xsi:type="xsd:double"&gt;139.77&lt;/D&gt;&lt;D xsi:type="xsd:double"&gt;140.965&lt;/D&gt;&lt;D xsi:type="xsd:double"&gt;137.325&lt;/D&gt;&lt;D xsi:type="xsd:double"&gt;136.67&lt;/D&gt;&lt;D xsi:type="xsd:double"&gt;133.7737&lt;/D&gt;&lt;D xsi:type="xsd:double"&gt;135.66&lt;/D&gt;&lt;D xsi:type="xsd:double"&gt;135.66&lt;/D&gt;&lt;D xsi:type="xsd:double"&gt;135.66&lt;/D&gt;&lt;D xsi:type="xsd:double"&gt;135.66&lt;/D&gt;&lt;D xsi:type="xsd:double"&gt;136.93&lt;/D&gt;&lt;D xsi:type="xsd:double"&gt;141.08&lt;/D&gt;&lt;D xsi:type="xsd:double"&gt;143.28&lt;/D&gt;&lt;D xsi:type="xsd:double"&gt;145&lt;/D&gt;&lt;D xsi:type="xsd:double"&gt;145&lt;/D&gt;&lt;D xsi:type="xsd:double"&gt;145&lt;/D&gt;&lt;D xsi:type="xsd:double"&gt;143.78&lt;/D&gt;&lt;D xsi:type="xsd:double"&gt;145.05&lt;/D&gt;&lt;D xsi:type="xsd:double"&gt;142.1201&lt;/D&gt;&lt;D xsi:type="xsd:double"&gt;143.25&lt;/D&gt;&lt;D xsi:type="xsd:double"&gt;148.2&lt;/D&gt;&lt;D xsi:type="xsd:double"&gt;148.2&lt;/D&gt;&lt;D xsi:type="xsd:double"&gt;148.2&lt;/D&gt;&lt;D xsi:type="xsd:double"&gt;146.7&lt;/D&gt;&lt;D xsi:type="xs</t>
        </r>
      </text>
    </comment>
    <comment ref="A73" authorId="0" shapeId="0">
      <text>
        <r>
          <rPr>
            <b/>
            <sz val="9"/>
            <color indexed="81"/>
            <rFont val="Tahoma"/>
            <family val="2"/>
          </rPr>
          <t>d:double"&gt;146.91&lt;/D&gt;&lt;D xsi:type="xsd:double"&gt;150.37&lt;/D&gt;&lt;D xsi:type="xsd:double"&gt;151.94&lt;/D&gt;&lt;D xsi:type="xsd:double"&gt;153.41&lt;/D&gt;&lt;D xsi:type="xsd:double"&gt;153.41&lt;/D&gt;&lt;D xsi:type="xsd:double"&gt;153.41&lt;/D&gt;&lt;D xsi:type="xsd:double"&gt;152.28&lt;/D&gt;&lt;D xsi:type="xsd:double"&gt;150.8&lt;/D&gt;&lt;D xsi:type="xsd:double"&gt;152.16&lt;/D&gt;&lt;D xsi:type="xsd:double"&gt;154.41&lt;/D&gt;&lt;D xsi:type="xsd:double"&gt;159.5&lt;/D&gt;&lt;D xsi:type="xsd:double"&gt;159.5&lt;/D&gt;&lt;D xsi:type="xsd:double"&gt;159.5&lt;/D&gt;&lt;D xsi:type="xsd:double"&gt;160.89&lt;/D&gt;&lt;D xsi:type="xsd:double"&gt;159.63&lt;/D&gt;&lt;D xsi:type="xsd:double"&gt;160.75&lt;/D&gt;&lt;D xsi:type="xsd:double"&gt;164.43&lt;/D&gt;&lt;D xsi:type="xsd:double"&gt;163&lt;/D&gt;&lt;D xsi:type="xsd:double"&gt;163&lt;/D&gt;&lt;D xsi:type="xsd:double"&gt;163&lt;/D&gt;&lt;D xsi:type="xsd:double"&gt;164.2&lt;/D&gt;&lt;D xsi:type="xsd:double"&gt;163.25&lt;/D&gt;&lt;D xsi:type="xsd:double"&gt;166.9&lt;/D&gt;&lt;D xsi:type="xsd:double"&gt;168.19&lt;/D&gt;&lt;D xsi:type="xsd:double"&gt;169.4&lt;/D&gt;&lt;D xsi:type="xsd:double"&gt;169.4&lt;/D&gt;&lt;D xsi:type="xsd:double"&gt;169.4&lt;/D&gt;&lt;D xsi:type="xsd:double"&gt;171.345&lt;/D&gt;&lt;D xsi:type="xsd:double"&gt;171.6618&lt;/D&gt;&lt;D xsi:type="xsd:double"&gt;172.57&lt;/D&gt;&lt;D xsi:type="xsd:double"&gt;173.12&lt;/D&gt;&lt;D xsi:type="xsd:double"&gt;171.3101&lt;/D&gt;&lt;D xsi:type="xsd:double"&gt;171.3101&lt;/D&gt;&lt;D xsi:type="xsd:double"&gt;171.3101&lt;/D&gt;&lt;D xsi:type="xsd:double"&gt;167.135&lt;/D&gt;&lt;D xsi:type="xsd:double"&gt;166.65&lt;/D&gt;&lt;D xsi:type="xsd:double"&gt;166.245&lt;/D&gt;&lt;D xsi:type="xsd:double"&gt;168.35&lt;/D&gt;&lt;D xsi:type="xsd:double"&gt;163.56&lt;/D&gt;&lt;D xsi:type="xsd:double"&gt;163.56&lt;/D&gt;&lt;D xsi:type="xsd:double"&gt;163.56&lt;/D&gt;&lt;D xsi:type="xsd:double"&gt;159.82&lt;/D&gt;&lt;D xsi:type="xsd:double"&gt;157.72&lt;/D&gt;&lt;D xsi:type="xsd:double"&gt;157.14&lt;/D&gt;&lt;D xsi:type="xsd:double"&gt;154.67&lt;/D&gt;&lt;D xsi:type="xsd:double"&gt;154.965&lt;/D&gt;&lt;D xsi:type="xsd:double"&gt;154.965&lt;/D&gt;&lt;D xsi:type="xsd:double"&gt;154.965&lt;/D&gt;&lt;D xsi:type="xsd:double"&gt;154.965&lt;/D&gt;&lt;D xsi:type="xsd:double"&gt;153.69&lt;/D&gt;&lt;D xsi:type="xsd:double"&gt;153.61&lt;/D&gt;&lt;D xsi:type="xsd:double"&gt;152.68&lt;/D&gt;&lt;D xsi:type="xsd:double"&gt;154.75&lt;/D&gt;&lt;D xsi:type="xsd:double"&gt;154.75&lt;/D&gt;&lt;D xsi:type="xsd:double"&gt;154.75&lt;/D&gt;&lt;D xsi:type="xsd:double"&gt;159.3&lt;/D&gt;&lt;D xsi:type="xsd:double"&gt;153.37&lt;/D&gt;&lt;D xsi:type="xsd:double"&gt;153.6106&lt;/D&gt;&lt;D xsi:type="xsd:double"&gt;151.38&lt;/D&gt;&lt;D xsi:type="xsd:double"&gt;148.37&lt;/D&gt;&lt;D xsi:type="xsd:double"&gt;148.37&lt;/D&gt;&lt;D xsi:type="xsd:double"&gt;148.37&lt;/D&gt;&lt;D xsi:type="xsd:double"&gt;149.1&lt;/D&gt;&lt;D xsi:type="xsd:double"&gt;153.08&lt;/D&gt;&lt;D xsi:type="xsd:double"&gt;153.6&lt;/D&gt;&lt;D xsi:type="xsd:double"&gt;150.91&lt;/D&gt;&lt;D xsi:type="xsd:double"&gt;148.56&lt;/D&gt;&lt;D xsi:type="xsd:double"&gt;148.56&lt;/D&gt;&lt;D xsi:type="xsd:double"&gt;148.56&lt;/D&gt;&lt;D xsi:type="xsd:double"&gt;149.64&lt;/D&gt;&lt;D xsi:type="xsd:double"&gt;149.945&lt;/D&gt;&lt;D xsi:type="xsd:double"&gt;144.84&lt;/D&gt;&lt;D xsi:type="xsd:double"&gt;140.68&lt;/D&gt;&lt;D xsi:type="xsd:double"&gt;138&lt;/D&gt;&lt;D xsi:type="xsd:double"&gt;138&lt;/D&gt;&lt;D xsi:type="xsd:double"&gt;138&lt;/D&gt;&lt;D xsi:type="xsd:double"&gt;137.685&lt;/D&gt;&lt;D xsi:type="xsd:double"&gt;144.26&lt;/D&gt;&lt;D xsi:type="xsd:double"&gt;143.01&lt;/D&gt;&lt;D xsi:type="xsd:double"&gt;145.22&lt;/D&gt;&lt;D xsi:type="xsd:double"&gt;139.445&lt;/D&gt;&lt;D xsi:type="xsd:double"&gt;139.445&lt;/D&gt;&lt;D xsi:type="xsd:double"&gt;139.445&lt;/D&gt;&lt;D xsi:type="xsd:double"&gt;138.5729&lt;/D&gt;&lt;D xsi:type="xsd:double"&gt;138.22&lt;/D&gt;&lt;D xsi:type="xsd:double"&gt;138.16&lt;/D&gt;&lt;D xsi:type="xsd:double"&gt;134.37&lt;/D&gt;&lt;D xsi:type="xsd:double"&gt;138.19&lt;/D&gt;&lt;D xsi:type="xsd:double"&gt;138.19&lt;/D&gt;&lt;D xsi:type="xsd:double"&gt;138.19&lt;/D&gt;&lt;D xsi:type="xsd:double"&gt;140.27&lt;/D&gt;&lt;D xsi:type="xsd:double"&gt;140.61&lt;/D&gt;&lt;D xsi:type="xsd:double"&gt;141.5&lt;/D&gt;&lt;D xsi:type="xsd:double"&gt;142.65&lt;/D&gt;&lt;D xsi:type="xsd:double"&gt;142.649&lt;/D&gt;&lt;D xsi:type="xsd:double"&gt;142.649&lt;/D&gt;&lt;D xsi:type="xsd:double"&gt;142.649&lt;/D&gt;&lt;D xsi:type="xsd:double"&gt;146&lt;/D&gt;&lt;D xsi:type="xsd:double"&gt;149.36&lt;/D&gt;&lt;D xsi:type="xsd:double"&gt;148.04&lt;/D&gt;&lt;D xsi:type="xsd:double"&gt;144.13&lt;/D&gt;&lt;D xsi:type="xsd:double"&gt;147.82&lt;/D&gt;&lt;D xsi:type="xsd:double"&gt;147.82&lt;/D&gt;&lt;D xsi:type="xsd:double"&gt;147.82&lt;/D&gt;&lt;D xsi:type="xsd:double"&gt;151.92&lt;/D&gt;&lt;D xsi:type="xsd:double"&gt;149.13&lt;/D&gt;&lt;D xsi:type="xsd:double"&gt;145&lt;/D&gt;&lt;D xsi:type="xsd:double"&gt;138.75&lt;/D&gt;&lt;D xsi:type="xsd:double"&gt;134.38&lt;/D&gt;&lt;D xsi:type="xsd:double"&gt;134.38&lt;/D&gt;&lt;D xsi:type="xsd:double"&gt;134.38&lt;/D&gt;&lt;D xsi:type="xsd:double"&gt;135.671&lt;/D&gt;&lt;D xsi:type="xsd:double"&gt;137.49&lt;/D&gt;&lt;D xsi:type="xsd:double"&gt;134.5933&lt;/D&gt;&lt;D xsi:type="xsd:double"&gt;139.5&lt;/D&gt;&lt;D xsi:type="xsd:double"&gt;144.37&lt;/D&gt;&lt;D xsi:type="xsd:double"&gt;144.37&lt;/D&gt;&lt;D xsi:type="xsd:double"&gt;144.37&lt;/D&gt;&lt;D xsi:type="xsd:double"&gt;147.43&lt;/D&gt;&lt;D xsi:type="xsd:double"&gt;148.5613&lt;/D&gt;&lt;D xsi:type="xsd:double"&gt;147.29&lt;/D&gt;&lt;D xsi:type="xsd:double"&gt;146.15&lt;/D&gt;&lt;D xsi:type="xsd:double"&gt;149.97&lt;/D&gt;&lt;D xsi:type="xsd:double"&gt;149.97&lt;/D&gt;&lt;D xsi:type="xsd:double"&gt;149.97&lt;/D&gt;&lt;D xsi:type="xsd:double"&gt;147.715&lt;/D&gt;&lt;D xsi:type="xsd:double"&gt;146.925&lt;/D&gt;&lt;D xsi:type="xsd:double"&gt;149.34&lt;/D&gt;&lt;D xsi:type="xsd:double"&gt;149.34&lt;/D&gt;&lt;D xsi:type="xsd:double"&gt;147.12&lt;/D&gt;&lt;D xsi:type="xsd:double"&gt;147.12&lt;/D&gt;&lt;D xsi:type="xsd:double"&gt;147.12&lt;/D&gt;&lt;D xsi:type="xsd:double"&gt;143.38&lt;/D&gt;&lt;D xsi:type="xsd:double"&gt;140.355&lt;/D&gt;&lt;D xsi:type="xsd:double"&gt;140.55&lt;/D&gt;&lt;D xsi:type="xsd:double"&gt;146.61&lt;/D&gt;&lt;D xsi:type="xsd:double"&gt;145.65&lt;/D&gt;&lt;D xsi:type="xsd:double"&gt;145.65&lt;/D&gt;&lt;D xsi:type="xsd:double"&gt;145.65&lt;/D&gt;&lt;D xsi:type="xsd:double"&gt;145.77&lt;/D&gt;&lt;D xsi:type="xsd:double"&gt;141.92&lt;/D&gt;&lt;D xsi:type="xsd:double"&gt;140&lt;/D&gt;&lt;D xsi:type="xsd:double"&gt;141.1&lt;/D&gt;&lt;D xsi:type="xsd:double"&gt;140.9&lt;/D&gt;&lt;D xsi:type="xsd:double"&gt;140.9&lt;/D&gt;&lt;D xsi:type="xsd:double"&gt;140.9&lt;/D&gt;&lt;D xsi:type="xsd:double"&gt;141.06&lt;/D&gt;&lt;D xsi:type="xsd:double"&gt;144.24&lt;/D&gt;&lt;D xsi:type="xsd:double"&gt;141.16&lt;/D&gt;&lt;D xsi:type="xsd:double"&gt;136.025&lt;/D&gt;&lt;D xsi:type="xsd:double"&gt;133.73&lt;/D&gt;&lt;D xsi:type="xsd:double"&gt;133.73&lt;/D&gt;&lt;D xsi:type="xsd:double"&gt;133.73&lt;/D&gt;&lt;D xsi:type="xsd:double"&gt;131.32&lt;/D&gt;&lt;D xsi:type="xsd:double"&gt;129.89&lt;/D&gt;&lt;D xsi:type="xsd:double"&gt;132.75&lt;/D&gt;&lt;D xsi:type="xsd:double"&gt;130.3&lt;/D&gt;&lt;D xsi:type="xsd:double"&gt;129.64&lt;/D&gt;&lt;D xsi:type="xsd:double"&gt;129.64&lt;/D&gt;&lt;D xsi:type="xsd:double"&gt;129.64&lt;/D&gt;&lt;D xsi:type="xsd:double"&gt;129.64&lt;/D&gt;&lt;D xsi:type="xsd:double"&gt;128.72&lt;/D&gt;&lt;D xsi:type="xsd:double"&gt;125.87&lt;/D&gt;&lt;D xsi:type="xsd:double"&gt;127.73&lt;/D&gt;&lt;D xsi:type="xsd:double"&gt;127.43&lt;/D&gt;&lt;D xsi:type="xsd:double"&gt;127.43&lt;/D&gt;&lt;D xsi:type="xsd:double"&gt;127.43&lt;/D&gt;&lt;D xsi:type="xsd:double"&gt;127.43&lt;/D&gt;&lt;D xsi:type="xsd:double"&gt;124.17&lt;/D&gt;&lt;D xsi:type="xsd:double"&gt;125.08&lt;/D&gt;&lt;D xsi:type="xsd:double"&gt;124.76&lt;/D&gt;&lt;D xsi:type="xsd:double"&gt;124.89&lt;/D&gt;&lt;D xsi:type="xsd:double"&gt;124.89&lt;/D&gt;&lt;D xsi:type="xsd:double"&gt;124.89&lt;/D&gt;&lt;D xsi:type="xsd:double"&gt;129.89&lt;/D&gt;&lt;D xsi:type="xsd:double"&gt;128.12&lt;/D&gt;&lt;D xsi:type="xsd:double"&gt;130.46&lt;/D&gt;&lt;D xsi:type="xsd:double"&gt;131.44&lt;/D&gt;&lt;D xsi:type="xsd:double"&gt;131.66&lt;/D&gt;&lt;D xsi:type="xsd:double"&gt;131.66&lt;/D&gt;&lt;D xsi:type="xsd:double"&gt;131.66&lt;/D&gt;&lt;D xsi:type="xsd:double"&gt;131.66&lt;/D&gt;&lt;D xsi:type="xsd:double"&gt;134.13&lt;/D&gt;&lt;D xsi:type="xsd:double"&gt;135.03&lt;/D&gt;&lt;D xsi:type="xsd:double"&gt;133.77&lt;/D&gt;&lt;D xsi:type="xsd:double"&gt;134.22&lt;/D&gt;&lt;D xsi:type="xsd:double"&gt;134.22&lt;/D&gt;&lt;D xsi:type="xsd:double"&gt;134.22&lt;/D&gt;&lt;D xsi:type="xsd:double"&gt;137.9&lt;/D&gt;&lt;D xsi:type="xsd:double"&gt;140.3&lt;/D&gt;&lt;D xsi:type="xsd:double"&gt;138.81&lt;/D&gt;&lt;D xsi:type="xsd:double"&gt;141.9&lt;/D&gt;&lt;D xsi:type="xsd:double"&gt;143.08&lt;/D&gt;&lt;D xsi:type="xsd:double"&gt;143.08&lt;/D&gt;&lt;D xsi:type="xsd:double"&gt;143.08&lt;/D&gt;&lt;D xsi:type="xsd:double"&gt;142.85&lt;/D&gt;&lt;D xsi:type="xsd:double"&gt;142.28&lt;/D&gt;&lt;D xsi:type="xsd:double"&gt;141.32&lt;/D&gt;&lt;D xsi:type="xsd:double"&gt;148.17&lt;/D&gt;&lt;D xsi:type="xsd:double"&gt;147.83&lt;/D&gt;&lt;D xsi:type="xsd:double"&gt;147.83&lt;/D&gt;&lt;D xsi:type="xsd:double"&gt;147.83&lt;/D&gt;&lt;D xsi:type="xsd:double"&gt;150.78&lt;/D&gt;&lt;D xsi:type="xsd:double"&gt;150.64&lt;/D&gt;&lt;D xsi:type="xsd:double"&gt;151.168&lt;/D&gt;&lt;D xsi:type="xsd:double"&gt;150.42&lt;/D&gt;&lt;D xsi:type="xsd:double"&gt;149.22&lt;/D&gt;&lt;D xsi:type="xsd:double"&gt;149.22&lt;/D&gt;&lt;D xsi:type="xsd:double"&gt;149.22&lt;/D&gt;&lt;D xsi:type="xsd:double"&gt;150.92&lt;/D&gt;&lt;D xsi:type="xsd:double"&gt;150.86&lt;/D&gt;&lt;D xsi:type="xsd:double"&gt;152.88&lt;/D&gt;&lt;D xsi:type="xsd:double"&gt;153.3475&lt;/D&gt;&lt;D xsi:type="xsd:double"&gt;150.85&lt;/D&gt;&lt;D xsi:type="xsd:double"&gt;150.85&lt;/D&gt;&lt;D xsi:type="xsd:double"&gt;150.85&lt;/D&gt;&lt;D xsi:type="xsd:double"&gt;150.85&lt;/D&gt;&lt;D xsi:type="xsd:double"&gt;148.405&lt;/D&gt;&lt;D xsi:type="xsd:double"&gt;147.16&lt;/D&gt;&lt;D xsi:type="xsd:double"&gt;147.24&lt;/D&gt;&lt;D xsi:type="xsd:double"&gt;145.7202&lt;/D&gt;&lt;D xsi:type="xsd:double"&gt;145.7202&lt;/D&gt;&lt;D xsi:type="xsd:double"&gt;145.7202&lt;/D&gt;&lt;D xsi:type="xsd:double"&gt;147.45&lt;/D&gt;&lt;D xsi:type="xsd:double"&gt;146.83&lt;/D&gt;&lt;D xsi:type="xsd:double"&gt;145.01&lt;/D&gt;&lt;D xsi:type="xsd:double"&gt;143.9&lt;/D&gt;&lt;D xsi:type="xsd:double"&gt;147.33&lt;/D&gt;&lt;D xsi:type="xsd:double"&gt;147.33&lt;/D&gt;&lt;D xsi:type="xsd:double"&gt;147.33&lt;/D&gt;&lt;D xsi:type="xsd:double"&gt;153.46&lt;/D&gt;&lt;D xsi:type="xsd:double"&gt;151.13&lt;/D&gt;&lt;D xsi:type="xsd:double"&gt;151.83&lt;/D&gt;&lt;D xsi:type="xsd:double"&gt;150.225&lt;/D&gt;&lt;D xsi:type="xsd:double"&gt;147.6096&lt;/D&gt;&lt;D xsi:type="xsd:double"&gt;147.6096&lt;/D&gt;&lt;D xsi:type="xsd:double"&gt;147.6096&lt;/D&gt;&lt;D xsi:type="xsd:double"&gt;147.7&lt;/D&gt;&lt;D xsi:type="xsd:double"&gt;150.1&lt;/D&gt;&lt;D xsi:type="xsd:double"&gt;149.92&lt;/D&gt;&lt;D xsi:type="xsd:double"&gt;151.64&lt;/D&gt;&lt;D xsi:type="xsd:double"&gt;154.28&lt;/D&gt;&lt;D xsi:type="xsd:double"&gt;154.28&lt;/D&gt;&lt;D xsi:type="xsd:double"&gt;154.28&lt;/D&gt;&lt;D xsi:type="xsd:double"&gt;154.15&lt;/D&gt;&lt;D xsi:type="xsd:double"&gt;156.54&lt;/D&gt;&lt;D xsi:type="xsd:double"&gt;157.81&lt;/D&gt;&lt;D xsi:type="xsd:double"&gt;157.68&lt;/D&gt;&lt;D xsi:type="xsd:double"&gt;157.85&lt;/D&gt;&lt;D xsi:type="xsd:double"&gt;157.85&lt;/D&gt;&lt;D xsi:type="xsd:double"&gt;157.85&lt;/D&gt;&lt;D xsi:type="xsd:double"&gt;157.87&lt;/D&gt;&lt;D xsi:type="xsd:double"&gt;155.98&lt;/D&gt;&lt;D xsi:type="xsd:double"&gt;159.35&lt;/D&gt;&lt;D xsi:type="xsd:double"&gt;161.271&lt;/D&gt;&lt;D xsi:type="xsd:double"&gt;161.91&lt;/D&gt;&lt;D xsi:type="xsd:double"&gt;161.91&lt;/D&gt;&lt;D xsi:type="xsd:double"&gt;161.91&lt;/D&gt;&lt;D xsi:type="xsd:double"&gt;164.22&lt;/D&gt;&lt;D xsi:type="xsd:double"&gt;165.11&lt;/D&gt;&lt;D xsi:type="xsd:double"&gt;161.8&lt;/D&gt;&lt;D xsi:type="xsd:double"&gt;162&lt;/D&gt;&lt;D xsi:type="xsd:double"&gt;162&lt;/D&gt;&lt;D xsi:type="xsd:double"&gt;162&lt;/D&gt;&lt;D xsi:type="xsd:double"&gt;162&lt;/D&gt;&lt;D xsi:type="xsd:double"&gt;160.08&lt;/D&gt;&lt;D xsi:type="xsd:double"&gt;160.51&lt;/D&gt;&lt;D xsi:type="xsd:double"&gt;159.78&lt;/D&gt;&lt;D xsi:type="xsd:double"&gt;161.42&lt;/D&gt;&lt;D xsi:type="xsd:double"&gt;163.82&lt;/D&gt;&lt;D xsi:type="xsd:double"&gt;163.82&lt;/D&gt;&lt;D xsi:type="xsd:double"&gt;163.82&lt;/D&gt;&lt;D xsi:type="xsd:double"&gt;164.03&lt;/D&gt;&lt;D xsi:type="xsd:double"&gt;165.65&lt;/D&gt;&lt;D xsi:type="xsd:double"&gt;165.54&lt;/D&gt;&lt;D xsi:type="xsd:double"&gt;165.56&lt;/D&gt;&lt;D xsi:type="xsd:double"&gt;164.49&lt;/D&gt;&lt;D xsi:type="xsd:double"&gt;164.49&lt;/D&gt;&lt;D xsi:type="xsd:double"&gt;164.49&lt;/D&gt;&lt;D xsi:type="xsd:double"&gt;163.89&lt;/D&gt;&lt;D xsi:type="xsd:double"&gt;163.73&lt;/D&gt;&lt;D xsi:type="xsd:double"&gt;162.8&lt;/D&gt;&lt;D xsi:type="xsd:double"&gt;165.19&lt;/D&gt;&lt;D xsi:type="xsd:double"&gt;167.8801&lt;/D&gt;&lt;D xsi:type="xsd:double"&gt;167.8801&lt;/D&gt;&lt;D xsi:type="xsd:double"&gt;167.8801&lt;/D&gt;&lt;D xsi:type="xsd:double"&gt;168.64&lt;/D&gt;&lt;D xsi:type="xsd:double"&gt;167.54&lt;/D&gt;&lt;D xsi:type="xsd:double"&gt;167.16&lt;/D&gt;&lt;D xsi:type="xsd:double"&gt;164.31&lt;/D&gt;&lt;D xsi:type="xsd:double"&gt;170.76&lt;/D&gt;&lt;D xsi:type="xsd:double"&gt;170.76&lt;/D&gt;&lt;D xsi:type="xsd:double"&gt;170.76&lt;/D&gt;&lt;D xsi:type="xsd:double"&gt;172.11&lt;/D&gt;&lt;D xsi:type="xsd:double"&gt;171.6&lt;/D&gt;&lt;D xsi:type="xsd:double"&gt;171.9&lt;/D&gt;&lt;D xsi:type="xsd:double"&gt;172.17&lt;/D&gt;&lt;D xsi:type="xsd:double"&gt;171&lt;/D&gt;&lt;D xsi:type="xsd:double"&gt;171&lt;/D&gt;&lt;D xsi:type="xsd:double"&gt;171&lt;/D&gt;&lt;D xsi:type="xsd:double"&gt;171.47&lt;/D&gt;&lt;D xsi:type="xsd:double"&gt;171.7991&lt;/D&gt;&lt;D xsi:type="xsd:double"&gt;170.4201&lt;/D&gt;&lt;D xsi:type="xsd:double"&gt;172.58&lt;/D&gt;&lt;D xsi:type="xsd:double"&gt;174.94&lt;/D&gt;&lt;D xsi:type="xsd:double"&gt;174.94&lt;/D&gt;&lt;D xsi:type="xsd:double"&gt;174.94&lt;/D&gt;&lt;D xsi:type="xsd:double"&gt;173.45&lt;/D&gt;&lt;D xsi:type="xsd:double"&gt;171.275&lt;/D&gt;&lt;D xsi:type="xsd:double"&gt;170.52&lt;/D&gt;&lt;D xsi:type="xsd:double"&gt;171.69&lt;/D&gt;&lt;D xsi:type="xsd:double"&gt;173.11&lt;/D&gt;&lt;D xsi:type="xsd:double"&gt;173.11&lt;/D&gt;&lt;D xsi:type="xsd:double"&gt;173.11&lt;/D&gt;&lt;D xsi:type="xsd:double"&gt;173.11&lt;/D&gt;&lt;D xsi:type="xsd:double"&gt;176.57&lt;/D&gt;&lt;D xsi:type="xsd:double"&gt;176.76&lt;/D&gt;&lt;D xsi:type="xsd:double"&gt;176.9306&lt;/D&gt;&lt;D xsi:type="xsd:double"&gt;179.26&lt;/D&gt;&lt;D xsi:type="xsd:double"&gt;179.26&lt;/D&gt;&lt;D xsi:type="xsd:double"&gt;179.26&lt;/D&gt;&lt;D xsi:type="xsd:double"&gt;178.035&lt;/D&gt;&lt;D xsi:type="xsd:double"&gt;177.43&lt;/D&gt;&lt;D xsi:type="xsd:double"&gt;177.32&lt;/D&gt;&lt;D xsi:type="xsd:double"&gt;177.46&lt;/D&gt;&lt;D xsi:type="xsd:double"&gt;180.63&lt;/D&gt;&lt;D xsi:type="xsd:double"&gt;180.63&lt;/D&gt;&lt;D xsi:type="xsd:double"&gt;180.63&lt;/D&gt;&lt;D xsi:type="xsd:double"&gt;180.97&lt;/D&gt;&lt;D xsi:type="xsd:double"&gt;182.44&lt;/D&gt;&lt;D xsi:type="xsd:double"&gt;182.02&lt;/D&gt;&lt;D xsi:type="xsd:double"&gt;183.78&lt;/D&gt;&lt;D xsi:type="xsd:double"&gt;184.27&lt;/D&gt;&lt;D xsi:type="xsd:double"&gt;184.27&lt;/D&gt;&lt;D xsi:type="xsd:double"&gt;184.27&lt;/D&gt;&lt;D xsi:type="xsd:double"&gt;184.27&lt;/D&gt;&lt;D xsi:type="xsd:double"&gt;184.41&lt;/D&gt;&lt;D xsi:type="xsd:double"&gt;182.5901&lt;/D&gt;&lt;D xsi:type="xsd:double"&gt;183.67&lt;/D&gt;&lt;D xsi:type="xsd:double"&gt;185.01&lt;/D&gt;&lt;D xsi:type="xsd:double"&gt;185.01&lt;/D&gt;&lt;D xsi:type="xsd:double"&gt;185.01&lt;/D&gt;&lt;D xsi:type="xsd:double"&gt;185.23&lt;/D&gt;&lt;D xsi:type="xsd:double"&gt;185.67&lt;/D&gt;&lt;D xsi:type="xsd:double"&gt;187.6&lt;/D&gt;&lt;D xsi:type="xsd:double"&gt;188.94&lt;/D&gt;&lt;D xsi:type="xsd:double"&gt;191.26&lt;/D&gt;&lt;D xsi:type="xsd:double"&gt;191.26&lt;/D&gt;&lt;D xsi:type="xsd:double"&gt;191.26&lt;/D&gt;&lt;D xsi:type="xsd:double"&gt;191.76&lt;/D&gt;&lt;D xsi:type="xsd:double"&gt;191.76&lt;/D&gt;&lt;D xsi:type="xsd:double"&gt;190.62&lt;/D&gt;&lt;D xsi:type="xsd:double"&gt;189.2&lt;/D&gt;&lt;D xsi:type="xsd:double"&gt;190.24&lt;/D&gt;&lt;D xsi:type="xsd:double"&gt;190.24&lt;/D&gt;&lt;D xsi:type="xsd:double"&gt;190.24&lt;/D&gt;&lt;D xsi:type="xsd:double"&gt;187.035&lt;/D&gt;&lt;D xsi:type="xsd:double"&gt;186.6&lt;/D&gt;&lt;D xsi:type="xsd:double"&gt;188.47&lt;/D&gt;&lt;D xsi:type="xsd:double"&gt;189.78&lt;/D&gt;&lt;D xsi:type="xsd:double"&gt;189.63&lt;/D&gt;&lt;D xsi:type="xsd:double"&gt;189.63&lt;/D&gt;&lt;D xsi:type="xsd:double"&gt;189.63&lt;/D&gt;&lt;D xsi:type="xsd:double"&gt;191.81&lt;/D&gt;&lt;D xsi:type="xsd:double"&gt;192.415&lt;/D&gt;&lt;D xsi:type="xsd:double"&gt;192.65&lt;/D&gt;&lt;D xsi:type="xsd:double"&gt;192.495&lt;/D&gt;&lt;D xsi:type="xsd:double"&gt;191.23&lt;/D&gt;&lt;D xsi:type="xsd:double"&gt;191.23&lt;/D&gt;&lt;D xsi:type="xsd:double"&gt;191.23&lt;/D&gt;&lt;D xsi:type="xsd:double"&gt;192.25&lt;/D&gt;&lt;D xsi:type="xsd:double"&gt;192.915&lt;/D&gt;&lt;D xsi:type="xsd:double"&gt;193.32&lt;/D&gt;&lt;D xsi:type="xsd:double"&gt;192.55&lt;/D&gt;&lt;D xsi:type="xsd:double"&gt;194.14&lt;/D&gt;&lt;D xsi:type="xsd:double"&gt;194.14&lt;/D&gt;&lt;D xsi:type="xsd:double"&gt;194.14&lt;/D&gt;&lt;D xsi:type="xsd:double"&gt;195.26&lt;/D&gt;&lt;D xsi:type="xsd:double"&gt;195.28&lt;/D&gt;&lt;D xsi:type="xsd:double"&gt;191.8507&lt;/D&gt;&lt;D xsi:type="xsd:double"&gt;190.69&lt;/D&gt;&lt;D xsi:type="xsd:double"&gt;181.92&lt;/D&gt;&lt;D xsi:type="xsd:double"&gt;181.92&lt;/D&gt;&lt;D xsi:type="xsd:double"&gt;181.92&lt;/D&gt;&lt;D xsi:type="xsd:double"&gt;177.35&lt;/D&gt;&lt;D xsi:type="xsd:double"&gt;177.58&lt;/D&gt;&lt;D xsi:type="xsd:double"&gt;177.01&lt;/D&gt;&lt;D xsi:type="xsd:double"&gt;177.6&lt;/D&gt;&lt;D xsi:type="xsd:double"&gt;176.55&lt;/D&gt;&lt;D xsi:type="xsd:double"&gt;176.55&lt;/D&gt;&lt;D xsi:type="xsd:double"&gt;176.55&lt;/D&gt;&lt;D xsi:type="xsd:double"&gt;177.305&lt;/D&gt;&lt;D xsi:type="xsd:double"&gt;177.05&lt;/D&gt;&lt;D xsi:type="xsd:double"&gt;176.5&lt;/D&gt;&lt;D xsi:type="xsd:double"&gt;173.48&lt;/D&gt;&lt;D xsi:type="xsd:double"&gt;171.96&lt;/D&gt;&lt;D xsi:type="xsd:double"&gt;171.96&lt;/D&gt;&lt;D xsi:type="xsd:double"&gt;171.96&lt;/D&gt;&lt;D xsi:type="xsd:double"&gt;173.735&lt;/D&gt;&lt;D xsi:type="xsd:double"&gt;176.25&lt;/D&gt;&lt;D xsi:type="xsd:double"&gt;178.325&lt;/D&gt;&lt;D xsi:type="xsd:double"&gt;176.01&lt;/D&gt;&lt;D xsi:type="xsd:double"&gt;175.82&lt;/D&gt;&lt;D xsi:type="xsd:double"&gt;175.82&lt;/D&gt;&lt;D xsi:type="xsd:double"&gt;175.82&lt;/D&gt;&lt;D xsi:type="xsd:double"&gt;178.545&lt;/D&gt;&lt;D xsi:type="xsd:double"&gt;179.5&lt;/D&gt;&lt;D xsi:type="xsd:double"&gt;184.74&lt;/D&gt;&lt;D xsi:type="xsd:double"&gt;187.48&lt;/D&gt;&lt;D xsi:type="xsd:double"&gt;188.28&lt;/D&gt;&lt;D xsi:type="xsd:double"&gt;188.28&lt;/D&gt;&lt;D xsi:type="xsd:double"&gt;188.28&lt;/D&gt;&lt;D xsi:type="xsd:double"&gt;188.28&lt;/D&gt;&lt;D xsi:type="xsd:double"&gt;187.61&lt;/D&gt;&lt;D xsi:type="xsd:double"&gt;181.47&lt;/D&gt;&lt;D xsi:type="xsd:double"&gt;173.54&lt;/D&gt;&lt;D xsi:type="xsd:double"&gt;177.79&lt;/D&gt;&lt;D xsi:type="xsd:double"&gt;177.79&lt;/D&gt;&lt;D xsi:type="xsd:double"&gt;177.79&lt;/D&gt;&lt;D xsi:type="xsd:double"&gt;177.34&lt;/D&gt;&lt;D xsi:type="xsd:double"&gt;174.82&lt;/D&gt;&lt;D xsi:type="xsd:double"&gt;173.98&lt;/D&gt;&lt;D xsi:type="xsd:double"&gt;173.58&lt;/D&gt;&lt;D xsi:type="xsd:double"&gt;173.82&lt;/D&gt;&lt;D xsi:type="xsd:double"&gt;173.82&lt;/D&gt;&lt;D xsi:type="xsd:double"&gt;173.82&lt;/D&gt;&lt;D xsi:type="xsd:double"&gt;176.17&lt;/D&gt;&lt;D xsi:type="xsd:double"&gt;177.13&lt;/D&gt;&lt;D xsi:type="xsd:double"&gt;175.4&lt;/D&gt;&lt;D xsi:type="xsd:double"&gt;173.86&lt;/D&gt;&lt;D xsi:type="xsd:double"&gt;174.05&lt;/D&gt;&lt;D xsi:type="xsd:double"&gt;174.05&lt;/D&gt;&lt;D xsi:type="xsd:double"&gt;174.05&lt;/D&gt;&lt;D xsi:type="xsd:double"&gt;174.15&lt;/D&gt;&lt;D xsi:type="xsd:double"&gt;171.66&lt;/D&gt;&lt;D xsi:type="xsd:double"&gt;169.05&lt;/D&gt;&lt;D xsi:type="xsd:double"&gt;167.62&lt;/D&gt;&lt;D xsi:type="xsd:double"&gt;170.341&lt;/D&gt;&lt;D xsi:type="xsd:double"&gt;170.341&lt;/D&gt;&lt;D xsi:type="xsd:double"&gt;170.341&lt;/D&gt;&lt;D xsi:type="xsd:double"&gt;170.93&lt;/D&gt;&lt;D xsi:type="xsd:double"&gt;170.82&lt;/D&gt;&lt;D xsi:type="xsd:double"&gt;170.97&lt;/D&gt;&lt;D xsi:type="xsd:double"&gt;172.68&lt;/D&gt;&lt;D xsi:type="xsd:double"&gt;173.18&lt;/D&gt;&lt;D xsi:type="xsd:double"&gt;173.18&lt;/D&gt;&lt;D xsi:type="xsd:double"&gt;173.18&lt;/D&gt;&lt;D xsi:type="xsd:double"&gt;175.8&lt;/D&gt;&lt;D xsi:type="xsd:double"&gt;177.95&lt;/D&gt;&lt;D xsi:type="xsd:double"&gt;177.6&lt;/D&gt;&lt;D xsi:type="xsd:double"&gt;179.04&lt;/D&gt;&lt;D xsi:type="xsd:double"&gt;178.14&lt;/D&gt;&lt;D xsi:type="xsd:double"&gt;178.14&lt;/D&gt;&lt;D xsi:type="xsd:double"&gt;178.14&lt;/D&gt;&lt;D xsi:type="xsd:double"&gt;176.51&lt;/D&gt;&lt;D xsi:type="xsd:double"&gt;174.8&lt;/D&gt;&lt;D xsi:type="xsd:double"&gt;175.11&lt;/D&gt;&lt;D xsi:type="xsd:double"&gt;175.19&lt;/D&gt;&lt;D xsi:type="xsd:double"&gt;172.64&lt;/D&gt;&lt;D xsi:type="xsd:double"&gt;172.64&lt;/D&gt;&lt;D xsi:type="xsd:double"&gt;172.64&lt;/D&gt;&lt;D xsi:type="xsd:double"&gt;169.93&lt;/D&gt;&lt;D xsi:type="xsd:double"&gt;171.45&lt;/D&gt;&lt;D xsi:type="xsd:double"&gt;170.65&lt;/D&gt;&lt;D xsi:type="xsd:double"&gt;165.67&lt;/D&gt;&lt;D xsi:type="xsd:double"&gt;166.83&lt;/D&gt;&lt;D xsi:type="xsd:double"&gt;166.83&lt;/D&gt;&lt;D xsi:type="xsd:double"&gt;166.83&lt;/D&gt;&lt;D xsi:type="xsd:double"&gt;168.87&lt;/D&gt;&lt;D xsi:type="xsd:double"&gt;167.9&lt;/D&gt;&lt;D xsi:type="xsd:double"&gt;170.12&lt;/D&gt;&lt;D xsi:type="xsd:double"&gt;175.46&lt;/D&gt;&lt;D xsi:type="xsd:double"&gt;173.35&lt;/D&gt;&lt;D xsi:type="xsd:double"&gt;173.35&lt;/D&gt;&lt;D xsi:type="xsd:double"&gt;173.35&lt;/D&gt;&lt;D xsi:type="xsd:double"&gt;176.21&lt;/D&gt;&lt;D xsi:type="xsd:double"&gt;178.97&lt;/D&gt;&lt;D xsi:type="xsd:double"&gt;181.59&lt;/D&gt;&lt;D xsi:type="xsd:double"&gt;181.81&lt;/D&gt;&lt;D xsi:type="xsd:double"&gt;183.53&lt;/D&gt;&lt;D xsi:type="xsd:double"&gt;183.53&lt;/D&gt;&lt;D xsi:type="xsd:double"&gt;183.53&lt;/D&gt;&lt;D xsi:type="xsd:double"&gt;184.21&lt;/D&gt;&lt;D xsi:type="xsd:double"&gt;186.3&lt;/D&gt;&lt;D xsi:type="xsd:double"&gt;187.78&lt;/D&gt;&lt;D xsi:type="xsd:double"&gt;188.65&lt;/D&gt;&lt;D xsi:type="xsd:double"&gt;188.57&lt;/D&gt;&lt;D xsi:type="xsd:double"&gt;188.57&lt;/D&gt;&lt;D xsi:type="xsd:double"&gt;188.57&lt;/D&gt;&lt;D xsi:type="xsd:double"&gt;189.88&lt;/D&gt;&lt;D xsi:type="xsd:double"&gt;189.74&lt;/D&gt;&lt;D xsi:type="xsd:double"&gt;190.825&lt;/D&gt;&lt;D xsi:type="xsd:double"&gt;190.825&lt;/D&gt;&lt;D xsi:type="xsd:double"&gt;189.25&lt;/D&gt;&lt;D xsi:type="xsd:double"&gt;189.25&lt;/D&gt;&lt;D xsi:type="xsd:double"&gt;189.25&lt;/D&gt;&lt;D xsi:type="xsd:double"&gt;188.9&lt;/D&gt;&lt;D xsi:type="xsd:double"&gt;189.4&lt;/D&gt;&lt;D xsi:type="xsd:double"&gt;188.97&lt;/D&gt;&lt;D xsi:type="xsd:double"&gt;188.19&lt;/D&gt;&lt;D xsi:type="xsd:double"&gt;189.23&lt;/D&gt;&lt;D xsi:type="xsd:double"&gt;189.23&lt;/D&gt;&lt;D xsi:type="xsd:double"&gt;189.23&lt;/D&gt;&lt;D xsi:type="xsd:double"&gt;187.4511&lt;/D&gt;&lt;D xsi:type="xsd:double"&gt;190.18&lt;/D&gt;&lt;D xsi:type="xsd:double"&gt;192.11&lt;/D&gt;&lt;D xsi:type="xsd:double"&gt;193.59&lt;/D&gt;&lt;D xsi:type="xsd:double"&gt;193.67&lt;/D&gt;&lt;D xsi:type="xsd:double"&gt;193.67&lt;/D&gt;&lt;D xsi:type="xsd:double"&gt;193.67&lt;/D&gt;&lt;D xsi:type="xsd:double"&gt;191.42&lt;/D&gt;&lt;D xsi:type="xsd:double"&gt;191.721&lt;/D&gt;&lt;D xsi:type="xsd:double"&gt;194.85&lt;/D&gt;&lt;D xsi:type="xsd:double"&gt;196.16&lt;/D&gt;&lt;D xsi:type="xsd:double"&gt;197&lt;/D&gt;&lt;D xsi:type="xsd:double"&gt;197&lt;/D&gt;&lt;D xsi:type="xsd:double"&gt;197&lt;/D&gt;&lt;D xsi:type="xsd:double"&gt;194.39&lt;/D&gt;&lt;D xsi:type="xsd:double"&gt;195.89&lt;/D&gt;&lt;D xsi:type="xsd:double"&gt;194.83&lt;/D&gt;&lt;D xsi:type="xsd:double"&gt;193.5&lt;/D&gt;&lt;D xsi:type="xsd:double"&gt;192.97&lt;/D&gt;&lt;D xsi:type="xsd:double"&gt;192.97&lt;/D&gt;&lt;D xsi:type="xsd:double"&gt;192.97&lt;/D&gt;&lt;D xsi:type="xsd:double"&gt;192.97&lt;/D&gt;&lt;D xsi:type="xsd:double"&gt;192.83&lt;/D&gt;&lt;D xsi:type="xsd:double"&gt;191.09&lt;/D&gt;&lt;D xsi:type="xsd:double"&gt;193.17&lt;/D&gt;&lt;D xsi:type="xsd:double"&gt;191.725&lt;/D&gt;&lt;D xsi:type="xsd:double"&gt;191.725&lt;/D&gt;&lt;D xsi:type="xsd:double"&gt;191.725&lt;/D&gt;&lt;D xsi:type="xsd:double"&gt;191.725&lt;/D&gt;&lt;D xsi:type="xsd:double"&gt;183.885&lt;/D&gt;&lt;D xsi:type="xsd:double"&gt;183.43&lt;/D&gt;&lt;D xsi:type="xsd:double"&gt;180.88&lt;/D&gt;&lt;/FQL&gt;&lt;FQL&gt;&lt;Q&gt;CRWD-US^FG_PRICE_HIGH(20201231,20240104,D)&lt;/Q&gt;&lt;R&gt;1100&lt;/R&gt;&lt;C&gt;1&lt;/C&gt;&lt;D xsi:type="xsd:double"&gt;214.25&lt;/D&gt;&lt;D xsi:type="xsd:double"&gt;214.25&lt;/D&gt;&lt;D xsi:type="xsd:double"&gt;214.25&lt;/D&gt;&lt;D xsi:type="xsd:double"&gt;214.25&lt;/D&gt;&lt;D xsi:type="xsd:double"&gt;211.44&lt;/D&gt;&lt;D xsi:type="xsd:double"&gt;211.97&lt;/D&gt;&lt;D xsi:type="xsd:double"&gt;214.695&lt;/D&gt;&lt;D xsi:type="xsd:double"&gt;222.1&lt;/D&gt;&lt;D xsi:type="xsd:double"&gt;228.82&lt;/D&gt;&lt;D xsi:type="xsd:double"&gt;228.82&lt;/D&gt;&lt;D xsi:type="xsd:double"&gt;228.82&lt;/D&gt;&lt;D xsi:type="xsd:double"&gt;234.63&lt;/D&gt;&lt;D xsi:type="xsd:double"&gt;238.54&lt;/D&gt;&lt;D xsi:type="xsd:double"&gt;236.55&lt;/D&gt;&lt;D xsi:type="xsd:double"&gt;231.9&lt;/D&gt;&lt;D xsi:type="xsd:double"&gt;230.05&lt;/D&gt;&lt;D xsi:type="xsd:double"&gt;230.05&lt;/D&gt;&lt;D xsi:type="xsd:double"&gt;230.05&lt;/D&gt;&lt;D xsi:type="xsd:double"&gt;230.05&lt;/D&gt;&lt;D xsi:type="xsd:double"&gt;224.66&lt;/D&gt;&lt;D xsi:type="xsd:double"&gt;228.57&lt;/D&gt;&lt;D xsi:type="xsd:double"&gt;228.5&lt;/D&gt;&lt;D xsi:type="xsd:double"&gt;226.15&lt;/D&gt;&lt;D xsi:type="xsd:double"&gt;226.15&lt;/D&gt;&lt;D xsi:type="xsd:double"&gt;226.15&lt;/D&gt;&lt;D xsi:type="xsd:double"&gt;230.63&lt;/D&gt;&lt;D xsi:type="xsd:double"&gt;217.6312&lt;/D&gt;&lt;D xsi:type="xsd:double"&gt;207.76&lt;/D&gt;&lt;D xsi:type="xsd:double"&gt;216.8&lt;/D&gt;&lt;D xsi:type="xsd:double"&gt;217.55&lt;/D&gt;&lt;D xsi:type="xsd:double"&gt;217.55&lt;/D&gt;&lt;D xsi:type="xsd:double"&gt;217.55&lt;/D&gt;&lt;D xsi:type="xsd:double"&gt;218.49&lt;/D&gt;&lt;D xsi:type="xsd:double"&gt;221.47&lt;/D&gt;&lt;D xsi:type="xsd:double"&gt;223.49&lt;/D&gt;&lt;D xsi:type="xsd:double"&gt;224.29&lt;/D&gt;&lt;D xsi:type="xsd:double"&gt;227.95&lt;/D&gt;&lt;D xsi:type="xsd:double"&gt;227.95&lt;/D&gt;&lt;D xsi:type="xsd:double"&gt;227.95&lt;/D&gt;&lt;D xsi:type="xsd:double"&gt;228.65&lt;/D&gt;&lt;D xsi:type="xsd:double"&gt;225.39&lt;/D&gt;&lt;D xsi:type="xsd:double"&gt;233.55&lt;/D&gt;&lt;D xsi:type="xsd:double"&gt;239.89&lt;/D&gt;&lt;D xsi:type="xsd:double"&gt;245.42&lt;/D&gt;&lt;D xsi:type="xsd:double"&gt;245.42&lt;/D&gt;&lt;D xsi:type="xsd:double"&gt;245.42&lt;/D&gt;&lt;D xsi:type="xsd:double"&gt;245.42&lt;/D&gt;&lt;D xsi:type="xsd:double"&gt;251.28&lt;/D&gt;&lt;D xsi:type="xsd:double"&gt;242.6&lt;/D&gt;&lt;D xsi:type="xsd:double"&gt;241.32&lt;/D&gt;&lt;D xsi:type="xsd:double"&gt;246.21&lt;/D&gt;&lt;D xsi:type="xsd:double"&gt;246.21&lt;/D&gt;&lt;D xsi:type="xsd:double"&gt;246.21&lt;/D&gt;&lt;D xsi:type="xsd:double"&gt;237.8&lt;/D&gt;&lt;D xsi:type="xsd:double"&gt;219.21&lt;/D&gt;&lt;D xsi:type="xsd:double"&gt;219.88&lt;/D&gt;&lt;D xsi:type="xsd:double"&gt;221.8063&lt;/D&gt;&lt;D xsi:type="xsd:double"&gt;217.19&lt;/D&gt;&lt;D xsi:type="xsd:double"&gt;217.19&lt;/D&gt;&lt;D xsi:type="xsd:double"&gt;217.19&lt;/D&gt;&lt;D xsi:type="xsd:double"&gt;223.84&lt;/D&gt;&lt;D xsi:type="xsd:double"&gt;231.16&lt;/D&gt;&lt;D xsi:type="xsd:double"&gt;223.47&lt;/D&gt;&lt;D xsi:type="xsd:double"&gt;208.3773&lt;/D&gt;&lt;D xsi:type="xsd:double"&gt;195.41&lt;/D&gt;&lt;D xsi:type="xsd:double"&gt;195.41&lt;/D&gt;&lt;D xsi:type="xsd:double"&gt;195.41&lt;/D&gt;&lt;D xsi:type="xsd:double"&gt;192.44&lt;/D&gt;&lt;D xsi:type="xsd:double"&gt;201.14&lt;/D&gt;&lt;D xsi:type="xsd:double"&gt;208.22&lt;/D&gt;&lt;D xsi:type="xsd:double"&gt;206.67&lt;/D&gt;&lt;D xsi:type="xsd:double"&gt;200.98&lt;/D&gt;&lt;D xsi:type="xsd:double"&gt;200.98&lt;/D&gt;&lt;D xsi:type="xsd:double"&gt;200.98&lt;/D&gt;&lt;D xsi:type="xsd:double"&gt;201.47&lt;/D&gt;&lt;D xsi:type="xsd:double"&gt;209.1&lt;/D&gt;&lt;D xsi:type="xsd:double"&gt;210.88&lt;/D&gt;&lt;D xsi:type="xsd:double"&gt;203.75&lt;/D&gt;&lt;D xsi:type="xsd:double"&gt;197.79&lt;/D&gt;&lt;D xsi:type="xsd:double"&gt;197.79&lt;/D&gt;&lt;D xsi:type="xsd:double"&gt;197.79&lt;/D&gt;&lt;D xsi:type="xsd:double"&gt;198&lt;/D&gt;&lt;D xsi:type="xsd:double"&gt;197.85&lt;/D&gt;&lt;D xsi:type="xsd:double"&gt;193.5&lt;/D&gt;&lt;D xsi:type="xsd:double"&gt;181.88&lt;/D&gt;&lt;D xsi:type="xsd:double"&gt;181.5&lt;/D&gt;&lt;D xsi:type="xsd:double"&gt;181.5&lt;/D&gt;&lt;D xsi:type="xsd:double"&gt;181.5&lt;/D&gt;&lt;D xsi:type="xsd:double"&gt;182.73&lt;/D&gt;&lt;D xsi:type="xsd:double"&gt;176.2399&lt;/D&gt;&lt;D xsi:type="xsd:double"&gt;184.99&lt;/D&gt;&lt;D xsi:type="xsd:double"&gt;194.5&lt;/D&gt;&lt;D xsi:type="xsd:double"&gt;194.5&lt;/D&gt;&lt;D xsi:type="xsd:double"&gt;194.5&lt;/D&gt;&lt;D xsi:type="xsd:double"&gt;194.5&lt;/D&gt;&lt;D xsi:type="xsd:double"&gt;191.67&lt;/D&gt;&lt;D xsi:type="xsd:double"&gt;198.2711&lt;/D&gt;&lt;D xsi:type="xsd:double"&gt;196.8899&lt;/D&gt;&lt;D xsi:type="xsd:double"&gt;204.31&lt;/D&gt;&lt;D xsi:type="xsd:double"&gt;204.24&lt;/D&gt;&lt;D xsi:type="xsd:double"&gt;204.24&lt;/D&gt;&lt;D xsi:type="xsd:double"&gt;204.24&lt;/D&gt;&lt;D xsi:type="xsd:double"&gt;206.15&lt;/D&gt;&lt;D xsi:type="xsd:double"&gt;219&lt;/D&gt;&lt;D xsi:type="xsd:double"&gt;217.4&lt;/D&gt;&lt;D xsi:type="xsd:double"&gt;215.5&lt;/D&gt;&lt;D xsi:type="xsd:double"&gt;216.54&lt;/D&gt;&lt;D xsi:type="xsd:double"&gt;216.54&lt;/D&gt;&lt;D xsi:type="xsd:double"&gt;216.54&lt;/D&gt;&lt;D xsi:type="xsd:double"&gt;223.23&lt;/D&gt;&lt;D xsi:type="xsd:double"&gt;217.74&lt;/D&gt;&lt;D xsi:type="xsd:double"&gt;212.2189&lt;/D&gt;&lt;D xsi:type="xsd:double"&gt;223.93&lt;/D&gt;&lt;D xsi:type="xsd:double"&gt;224.99&lt;/D&gt;&lt;D xsi:type="xsd:double"&gt;224.99&lt;/D&gt;&lt;D xsi:type="xsd:double"&gt;224.99&lt;/D&gt;&lt;D xsi:type="xsd:double"&gt;225.1&lt;/D&gt;&lt;D xsi:type="xsd:double"&gt;227.2&lt;/D&gt;&lt;D xsi:type="xsd:double"&gt;223.26&lt;/D&gt;&lt;D xsi:type="xsd:double"&gt;221&lt;/D&gt;&lt;D xsi:type="xsd:double"&gt;214.35&lt;/D&gt;&lt;D xsi:type="xsd:double"&gt;214.35&lt;/D&gt;&lt;D xsi:type="xsd:double"&gt;214.35&lt;/D&gt;&lt;D xsi:type="xsd:double"&gt;209.59&lt;/D&gt;&lt;D xsi:type="xsd:double"&gt;202.99&lt;/D&gt;&lt;D xsi:type="xsd:double"&gt;202.74&lt;/D&gt;&lt;D xsi:type="xsd:double"&gt;191.52&lt;/D&gt;&lt;D xsi:type="xsd:double"&gt;197.79&lt;/D&gt;&lt;D xsi:type="xsd:double"&gt;197.79&lt;/D&gt;&lt;D xsi:type="xsd:double"&gt;197.79&lt;/D&gt;&lt;D xsi:type="xsd:double"&gt;190.7&lt;/D&gt;&lt;D xsi:type="xsd:double"&gt;195.35&lt;/D&gt;&lt;D xsi:type="xsd:double"&gt;195.5&lt;/D&gt;&lt;D xsi:type="xsd:double"&gt;192.85&lt;/D&gt;&lt;D xsi:type="xsd:double"&gt;191.35&lt;/D&gt;&lt;D xsi:type="xsd:double"&gt;191.35&lt;/D&gt;&lt;D xsi:type="xsd:double"&gt;191.35&lt;/D&gt;&lt;D xsi:type="xsd:double"&gt;192.514&lt;/D&gt;&lt;D xsi:type="xsd:double"&gt;199.31&lt;/D&gt;&lt;D xsi:type="xsd:double"&gt;199.75&lt;/D&gt;&lt;D xsi:type="xsd:double"&gt;205.38&lt;/D&gt;&lt;D xsi:type="xsd:double"&gt;210.99&lt;/D&gt;&lt;D xsi:type="xsd:double"&gt;210.99&lt;/D&gt;&lt;D xsi:type="xsd:double"&gt;210.99&lt;/D&gt;&lt;D xsi:type="xsd:double"&gt;215.32&lt;/D&gt;&lt;D xsi:type="xsd:double"&gt;216.59&lt;/D&gt;&lt;D xsi:type="xsd:double"&gt;225.3799&lt;/D&gt;&lt;D xsi:type="xsd:double"&gt;222.98&lt;/D&gt;&lt;D xsi:type="xsd:double"&gt;225.925&lt;/D&gt;&lt;D xsi:type="xsd:double"&gt;225.925&lt;/D&gt;&lt;D xsi:type="xsd:double"&gt;225.925&lt;/D&gt;&lt;D xsi:type="xsd:double"&gt;225.925&lt;/D&gt;&lt;D xsi:type="xsd:double"&gt;226.95&lt;/D&gt;&lt;D xsi:type="xsd:double"&gt;223.25&lt;/D&gt;&lt;D xsi:type="xsd:double"&gt;220.54&lt;/D&gt;&lt;D xsi:type="xsd:double"&gt;217.41&lt;/D&gt;&lt;D xsi:type="xsd:double"&gt;217.41&lt;/D&gt;&lt;D xsi:type="xsd:double"&gt;217.41&lt;/D&gt;&lt;D xsi:type="xsd:double"&gt;217.81&lt;/D&gt;&lt;D xsi:type="xsd:double"&gt;221.6&lt;/D&gt;&lt;D xsi:type="xsd:double"&gt;216.69&lt;/D&gt;&lt;D xsi:type="xsd:double"&gt;229.41&lt;/D&gt;&lt;D xsi:type="xsd:double"&gt;232&lt;/D&gt;&lt;D xsi:type="xsd:double"&gt;232&lt;/D&gt;&lt;D xsi:type="xsd:double"&gt;232&lt;/D&gt;&lt;D xsi:type="xsd:double"&gt;234.7382&lt;/D&gt;&lt;D xsi:type="xsd:double"&gt;234&lt;/D&gt;&lt;D xsi:type="xsd:double"&gt;235.8&lt;/D&gt;&lt;D xsi:type="xsd:double"&gt;241.4492&lt;/D&gt;&lt;D xsi:type="xsd:double"&gt;247.94&lt;/D&gt;&lt;D xsi:type="xsd:double"&gt;247.94&lt;/D&gt;&lt;D xsi:type="xsd:double"&gt;247.94&lt;/D&gt;&lt;D xsi:type="xsd:double"&gt;238.84&lt;/D&gt;&lt;D xsi:type="xsd:double"&gt;257.545&lt;/D&gt;&lt;D xsi:type="xsd:double"&gt;257.1639&lt;/D&gt;&lt;D xsi:type="xsd:double"&gt;258.39&lt;/D&gt;&lt;D xsi:type="xsd:double"&gt;256.79&lt;/D&gt;&lt;D xsi:type="xsd:double"&gt;256.79&lt;/D&gt;&lt;D xsi:type="xsd:double"&gt;256.79&lt;/D&gt;&lt;D xsi:type="xsd:double"&gt;260.82&lt;/D&gt;&lt;D xsi:type="xsd:double"&gt;259.75&lt;/D&gt;&lt;D xsi:type="xsd:double"&gt;260.02&lt;/D&gt;&lt;D xsi:type="xsd:double"&gt;254&lt;/D&gt;&lt;D xsi:type="xsd:double"&gt;256.35&lt;/D&gt;&lt;D xsi:type="xsd:double"&gt;256.35&lt;/D&gt;&lt;D xsi:type="xsd:double"&gt;256.35&lt;/D&gt;&lt;D xsi:type="xsd:double"&gt;256.35&lt;/D&gt;&lt;D xsi:type="xsd:double"&gt;267.17&lt;/D&gt;&lt;D xsi:type="xsd:double"&gt;269.68&lt;/D&gt;&lt;D xsi:type="xsd:double"&gt;265.165&lt;/D&gt;&lt;D xsi:type="xsd:double"&gt;265&lt;/D&gt;&lt;D xsi:type="xsd:double"&gt;265&lt;/D&gt;&lt;D xsi:type="xsd:double"&gt;265&lt;/D&gt;&lt;D xsi:type="xsd:double"&gt;269.89&lt;/D&gt;&lt;D xsi:type="xsd:double"&gt;267.49&lt;/D&gt;&lt;D xsi:type="xsd:double"&gt;264.06&lt;/D&gt;&lt;D xsi:type="xsd:double"&gt;255.85&lt;/D&gt;&lt;D xsi:type="xsd:double"&gt;253.63&lt;/D&gt;&lt;D xsi:type="xsd:double"&gt;253.63&lt;/D&gt;&lt;D xsi:type="xsd:double"&gt;253.63&lt;/D&gt;&lt;D xsi:type="xsd:double"&gt;252.15&lt;/D&gt;&lt;D xsi:type="xsd:double"&gt;255&lt;/D&gt;&lt;D xsi:type="xsd:double"&gt;254.84&lt;/D&gt;&lt;D xsi:type="xsd:double"&gt;265&lt;/D&gt;&lt;D xsi:type="xsd:double"&gt;272.63&lt;/D&gt;&lt;D xsi:type="xsd:double"&gt;272.63&lt;/D&gt;&lt;D xsi:type="xsd:double"&gt;272.63&lt;/D&gt;&lt;D xsi:type="xsd:double"&gt;268.31&lt;/D&gt;&lt;D xsi:type="xsd:double"&gt;266.9613&lt;/D&gt;&lt;D xsi:type="xsd:double"&gt;264.8799&lt;/D&gt;&lt;D xsi:type="xsd:double"&gt;266.7602&lt;/D&gt;&lt;D xsi:type="xsd:double"&gt;259.5699&lt;/D&gt;&lt;D xsi:type="xsd:double"&gt;259.5699&lt;/D&gt;&lt;D xsi:type="xsd:double"&gt;259.5699&lt;/D&gt;&lt;D xsi:type="xsd:double"&gt;257.17&lt;/D&gt;&lt;D xsi:type="xsd:double"&gt;262.5824&lt;/D&gt;&lt;D xsi:type="xsd:double"&gt;265.19&lt;/D&gt;&lt;D xsi:type="xsd:double"&gt;268.33&lt;/D&gt;&lt;D xsi:type="xsd:double"&gt;267.74&lt;/D&gt;&lt;D xsi:type="xsd:double"&gt;267.74&lt;/D&gt;&lt;D xsi:type="xsd:double"&gt;267.74&lt;/D&gt;&lt;D xsi:type="xsd:double"&gt;265.5&lt;/D&gt;&lt;D xsi:type="xsd:double"&gt;266.685&lt;/D&gt;&lt;D xsi:type="xsd:double"&gt;254.98&lt;/D&gt;&lt;D xsi:type="xsd:double"&gt;247.46&lt;/D&gt;&lt;D xsi:type="xsd:double"&gt;248.9639&lt;/D&gt;&lt;D xsi:type="xsd:double"&gt;248.9639&lt;/D&gt;&lt;D xsi:type="xsd:double"&gt;248.9639&lt;/D&gt;&lt;D xsi:type="xsd:double"&gt;243.459&lt;/D&gt;&lt;D xsi:type="xsd:double"&gt;234.27&lt;/D&gt;&lt;D xsi:type="xsd:double"&gt;237.5&lt;/D&gt;&lt;D xsi:type="xsd:double"&gt;237.2&lt;/D&gt;&lt;D xsi:type="xsd:double"&gt;238.64&lt;/D&gt;&lt;D xsi:type="xsd:double"&gt;238.64&lt;/D&gt;&lt;D xsi:type="xsd:double"&gt;238.64&lt;/D&gt;&lt;D xsi:type="xsd:double"&gt;246.81&lt;/D&gt;&lt;D xsi:type="xsd:double"&gt;269.68&lt;/D&gt;&lt;D xsi:type="xsd:double"&gt;275.75&lt;/D&gt;&lt;D xsi:type="xsd:double"&gt;281.81&lt;/D&gt;&lt;D xsi:type="xsd:double"&gt;285.76&lt;/D&gt;&lt;D xsi:type="xsd:double"&gt;285.76&lt;/D&gt;&lt;D xsi:type="xsd:double"&gt;285.76&lt;/D&gt;&lt;D xsi:type="xsd:double"&gt;289.24&lt;/D&gt;&lt;D xsi:type="xsd:double"&gt;286.4&lt;/D&gt;&lt;D xsi:type="xsd:double"&gt;285.45&lt;/D&gt;&lt;D xsi:type="xsd:double"&gt;275.18&lt;/D&gt;&lt;D xsi:type="xsd:double"&gt;278.84&lt;/D&gt;&lt;D xsi:type="xsd:double"&gt;278.84&lt;/D&gt;&lt;D xsi:type="xsd:double"&gt;278.84&lt;/D&gt;&lt;D xsi:type="xsd:double"&gt;278.84&lt;/D&gt;&lt;D xsi:type="xsd:double"&gt;279.7999&lt;/D&gt;&lt;D xsi:type="xsd:double"&gt;270.58&lt;/D&gt;&lt;D xsi:type="xsd:double"&gt;269.85&lt;/D&gt;&lt;D xsi:type="xsd:double"&gt;269.7&lt;/D&gt;&lt;D xsi:type="xsd:double"&gt;269.7&lt;/D&gt;&lt;D xsi:type="xsd:double"&gt;269.7&lt;/D&gt;&lt;D xsi:type="xsd:double"&gt;259.69&lt;/D&gt;&lt;D xsi:type="xsd:double"&gt;259.0528&lt;/D&gt;&lt;D xsi:type="xsd:double"&gt;259.98&lt;/D&gt;&lt;D xsi:type="xsd:double"&gt;265.06&lt;/D&gt;&lt;D xsi:type="xsd:double"&gt;266.72&lt;/D&gt;&lt;D xsi:type="xsd:double"&gt;266.72&lt;/D&gt;&lt;D xsi:type="xsd:double"&gt;266.72&lt;/D&gt;&lt;D xsi:type="xsd:double"&gt;261.62&lt;/D&gt;&lt;D xsi:type="xsd:double"&gt;259.59&lt;/D&gt;&lt;D xsi:type="xsd:double"&gt;261.07&lt;/D&gt;&lt;D xsi:type="xsd:double"&gt;264.29&lt;/D&gt;&lt;D xsi:type="xsd:double"&gt;262.05&lt;/D&gt;&lt;D xsi:type="xsd:double"&gt;262.05&lt;/D&gt;&lt;D xsi:type="xsd:double"&gt;262.05&lt;/D&gt;&lt;D xsi:type="xsd:double"&gt;260.89&lt;/D&gt;&lt;D xsi:type="xsd:double"&gt;249.83&lt;/D&gt;&lt;D xsi:type="xsd:double"&gt;248.32&lt;/D&gt;&lt;D xsi:type="xsd:double"&gt;247.71&lt;/D&gt;&lt;D xsi:type="xsd:double"&gt;252.62&lt;/D&gt;&lt;D xsi:type="xsd:double"&gt;252.62&lt;/D&gt;&lt;D xsi:type="xsd:double"&gt;252.62&lt;/D&gt;&lt;D xsi:type="xsd:double"&gt;247.26&lt;/D&gt;&lt;D xsi:type="xsd:double"&gt;246.1&lt;/D&gt;&lt;D xsi:type="xsd:double"&gt;251.61&lt;/D&gt;&lt;D xsi:type="xsd:double"&gt;253.7799&lt;/D&gt;&lt;D xsi:type="xsd:double"&gt;250.97&lt;/D&gt;&lt;D xsi:type="xsd:double"&gt;250.97&lt;/D&gt;&lt;D xsi:type="xsd:double"&gt;250.97&lt;/D&gt;&lt;D xsi:type="xsd:double"&gt;248.71&lt;/D&gt;&lt;D xsi:type="xsd:double"&gt;254.3&lt;/D&gt;&lt;D xsi:type="xsd:double"&gt;271.8&lt;/D&gt;&lt;D xsi:type="xsd:double"&gt;276.89&lt;/D&gt;&lt;D xsi:type="xsd:double"&gt;276&lt;/D&gt;&lt;D xsi:type="xsd:double"&gt;276&lt;/D&gt;&lt;D xsi:type="xsd:double"&gt;276&lt;/D&gt;&lt;D xsi:type="xsd:double"&gt;285.71&lt;/D&gt;&lt;D xsi:type="xsd:double"&gt;285.3&lt;/D&gt;&lt;D xsi:type="xsd:double"&gt;288.405&lt;/D&gt;&lt;D xsi:type="xsd:double"&gt;287.5&lt;/D&gt;&lt;D xsi:type="xsd:double"&gt;290.73&lt;/D&gt;&lt;D xsi:type="xsd:double"&gt;290.73&lt;/D&gt;&lt;D xsi:type="xsd:double"&gt;290.73&lt;/D&gt;&lt;D xsi:type="xsd:double"&gt;285.324&lt;/D&gt;&lt;D xsi:type="xsd:double"&gt;297.4&lt;/D&gt;&lt;D xsi:type="xsd:double"&gt;291.5&lt;/D&gt;&lt;D xsi:type="xsd:double"&gt;283.73&lt;/D&gt;&lt;D xsi:type="xsd:double"&gt;284.5&lt;/D&gt;&lt;D xsi:type="xsd:double"&gt;284.5&lt;/D&gt;&lt;D xsi:type="xsd:double"&gt;284.5&lt;/D&gt;&lt;D xsi:type="xsd:double"&gt;275.5413&lt;/D&gt;&lt;D xsi:type="xsd:double"&gt;270.87&lt;/D&gt;&lt;D xsi:type="xsd:double"&gt;271.4999&lt;/D&gt;&lt;D xsi:type="xsd:double"&gt;280.18&lt;/D&gt;&lt;D xsi:type="xsd:double"&gt;283.69&lt;/D&gt;&lt;D xsi:type="xsd:double"&gt;283.69&lt;/D&gt;&lt;D xsi:type="xsd:double"&gt;283.69&lt;/D&gt;&lt;D xsi:type="xsd:double"&gt;284.415&lt;/D&gt;&lt;D xsi:type="xsd:double"&gt;295.77&lt;/D&gt;&lt;D xsi:type="xsd:double"&gt;298.48&lt;/D&gt;&lt;D xsi:type="xsd:double"&gt;288.6&lt;/D&gt;&lt;D xsi:type="xsd:double"&gt;289.53&lt;/D&gt;&lt;D xsi:type="xsd:double"&gt;289.53&lt;/D&gt;&lt;D xsi:type="xsd:double"&gt;289.53&lt;/D&gt;&lt;D xsi:type="xsd:double"&gt;272.37&lt;/D&gt;&lt;D xsi:type="xsd:double"&gt;262.88&lt;/D&gt;&lt;D xsi:type="xsd:double"&gt;270.58&lt;/D&gt;&lt;D xsi:type="xsd:double"&gt;274.98&lt;/D&gt;&lt;D xsi:type="xsd:double"&gt;269.66&lt;/D&gt;&lt;D xsi:type="xsd:double"&gt;269.66&lt;/D&gt;&lt;D xsi:type="xsd:double"&gt;269.66&lt;/D&gt;&lt;D xsi:type="xsd:double"&gt;253.33&lt;/D&gt;&lt;D xsi:type="xsd:double"&gt;236.77&lt;/D&gt;&lt;D xsi:type="xsd:double"&gt;232.06&lt;/D&gt;&lt;D xsi:type="xsd:double"&gt;232.06&lt;/D&gt;&lt;D xsi:type="xsd:double"&gt;236.3&lt;/D&gt;&lt;D xsi:type="xsd:double"&gt;236.3&lt;/D&gt;&lt;D xsi:type="xsd:double"&gt;236.3&lt;/D&gt;&lt;D xsi:type="xsd:double"&gt;235.685&lt;/D&gt;&lt;D xsi:type="xsd:double"&gt;229.04&lt;/D&gt;&lt;D xsi:type="xsd:double"&gt;225.6&lt;/D&gt;&lt;D xsi:type="xsd:double"&gt;212.6&lt;/D&gt;&lt;D xsi:type="xsd:double"&gt;213.26&lt;/D&gt;&lt;D xsi:type="xsd:double"&gt;213.26&lt;/D&gt;&lt;D xsi:type="xsd:double"&gt;213.26&lt;/D&gt;&lt;D xsi:type="xsd:double"&gt;196&lt;/D&gt;&lt;D xsi:type="xsd:double"&gt;208.11&lt;/D&gt;&lt;D xsi:type="xsd:double"&gt;211&lt;/D&gt;&lt;D xsi:type="xsd:double"&gt;213.4&lt;/D&gt;&lt;D xsi:type="xsd:double"&gt;205.5&lt;/D&gt;&lt;D xsi:type="xsd:double"&gt;205.5&lt;/D&gt;&lt;D xsi:type="xsd:double"&gt;205.5&lt;/D&gt;&lt;D xsi:type="xsd:double"&gt;204.17&lt;/D&gt;&lt;D xsi:type="xsd:double"&gt;200.62&lt;/D&gt;&lt;D xsi:type="xsd:double"&gt;212.2&lt;/D&gt;&lt;D xsi:type="xsd:double"&gt;212.29&lt;/D&gt;&lt;D xsi:type="xsd:double"&gt;206.85&lt;/D&gt;&lt;D xsi:type="xsd:double"&gt;206.85&lt;/D&gt;&lt;D xsi:type="xsd:double"&gt;206.85&lt;/D&gt;&lt;D xsi:type="xsd:double"&gt;209.79&lt;/D&gt;&lt;D xsi:type="xsd:double"&gt;210.81&lt;/D&gt;&lt;D xsi:type="xsd:double"&gt;210.5&lt;/D&gt;&lt;D xsi:type="xsd:double"&gt;213&lt;/D&gt;&lt;D xsi:type="xsd:double"&gt;213&lt;/D&gt;&lt;D xsi:type="xsd:double"&gt;213&lt;/D&gt;&lt;D xsi:type="xsd:double"&gt;213&lt;/D&gt;&lt;D xsi:type="xsd:double"&gt;217.1099&lt;/D&gt;&lt;D xsi:type="xsd:double"&gt;210.87&lt;/D&gt;&lt;D xsi:type="xsd:double"&gt;207.43&lt;/D&gt;&lt;D xsi:type="xsd:double"&gt;213.59&lt;/D&gt;&lt;D xsi:type="xsd:double"&gt;208.98&lt;/D&gt;&lt;D xsi:type="xsd:double"&gt;208.98&lt;/D&gt;&lt;D xsi:type="xsd:double"&gt;208.98&lt;/D&gt;&lt;D xsi:type="xsd:double"&gt;205.575&lt;/D&gt;&lt;D xsi:type="xsd:double"&gt;197.445&lt;/D&gt;&lt;D xsi:type="xsd:double"&gt;191.36&lt;/D&gt;&lt;D xsi:type="xsd:double"&gt;192.17&lt;/D&gt;&lt;D xsi:type="xsd:double"&gt;193.27&lt;/D&gt;&lt;D xsi:type="xsd:double"&gt;193.27&lt;/D&gt;&lt;D xsi:type="xsd:double"&gt;193.27&lt;/D&gt;&lt;D xsi:type="xsd:double"&gt;193.18&lt;/D&gt;&lt;D xsi:type="xsd:double"&gt;198.5&lt;/D&gt;&lt;D xsi:type="xsd:double"&gt;200.68&lt;/D&gt;&lt;D xsi:type="xsd:double"&gt;188.49&lt;/D&gt;&lt;D xsi:type="xsd:double"&gt;181.4999&lt;/D&gt;&lt;D xsi:type="xsd:double"&gt;181.4999&lt;/D&gt;&lt;D xsi:type="xsd:double"&gt;181.4999&lt;/D&gt;&lt;D xsi:type="xsd:double"&gt;181.4999&lt;/D&gt;&lt;D xsi:type="xsd:double"&gt;183.88&lt;/D&gt;&lt;D xsi:type="xsd:double"&gt;181.8872&lt;/D&gt;&lt;D xsi:type="xsd:double"&gt;182.5&lt;/D&gt;&lt;D xsi:type="xsd:double"&gt;173.25&lt;/D&gt;&lt;D xsi:type="xsd:double"&gt;173.25&lt;/D&gt;&lt;D xsi:type="xsd:double"&gt;173.25&lt;/D&gt;&lt;D xsi:type="xsd:double"&gt;168.22&lt;/D&gt;&lt;D xsi:type="xsd:double"&gt;168.95&lt;/D&gt;&lt;D xsi:type="xsd:double"&gt;171.24&lt;/D&gt;&lt;D xsi:type="xsd:double"&gt;167.77&lt;/D&gt;&lt;D xsi:type="xsd:double"&gt;169.17&lt;/D&gt;&lt;D xsi:type="xsd:double"&gt;169.17&lt;/D&gt;&lt;D xsi:type="xsd:double"&gt;169.17&lt;/D&gt;&lt;D xsi:type="xsd:double"&gt;180.88&lt;/D&gt;&lt;D xsi:type="xsd:double"&gt;182.9137&lt;/D&gt;&lt;D xsi:type="xsd:double"&gt;185&lt;/D&gt;&lt;D xsi:type="xsd:double"&gt;175.8&lt;/D&gt;&lt;D xsi:type="xsd:double"&gt;17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8.64&lt;/D&gt;&lt;D xsi:type="xsd:double"&gt;178.64&lt;/D&gt;&lt;D xsi:type="xsd:double"&gt;178.64&lt;/D&gt;&lt;D xsi:type="xsd:double"&gt;183.19&lt;/D&gt;&lt;D xsi:type="xsd:double"&gt;184.12&lt;/D&gt;&lt;D xsi:type="xsd:double"&gt;187&lt;/D&gt;&lt;D xsi:type="xsd:double"&gt;193.48&lt;/D&gt;&lt;D xsi:type="xsd:double"&gt;191.25&lt;/D&gt;&lt;D xsi:type="xsd:double"&gt;191.25&lt;/D&gt;&lt;D xsi:type="xsd:double"&gt;191.25&lt;/D&gt;&lt;D xsi:type="xsd:double"&gt;186.62&lt;/D&gt;&lt;D xsi:type="xsd:double"&gt;189.5&lt;/D&gt;&lt;D xsi:type="xsd:double"&gt;186.6123&lt;/D&gt;&lt;D xsi:type="xsd:double"&gt;181.88&lt;/D&gt;&lt;D xsi:type="xsd:double"&gt;170.98&lt;/D&gt;&lt;D xsi:type="xsd:double"&gt;170.98&lt;/D&gt;&lt;D xsi:type="xsd:double"&gt;170.98&lt;/D&gt;&lt;D xsi:type="xsd:double"&gt;170.98&lt;/D&gt;&lt;D xsi:type="xsd:double"&gt;170.88&lt;/D&gt;&lt;D xsi:type="xsd:double"&gt;171.6&lt;/D&gt;&lt;D xsi:type="xsd:double"&gt;184.33&lt;/D&gt;&lt;D xsi:type="xsd:double"&gt;183.7&lt;/D&gt;&lt;D xsi:type="xsd:double"&gt;183.7&lt;/D&gt;&lt;D xsi:type="xsd:double"&gt;183.7&lt;/D&gt;&lt;D xsi:type="xsd:double"&gt;197.25&lt;/D&gt;&lt;D xsi:type="xsd:double"&gt;205.68&lt;/D&gt;&lt;D xsi:type="xsd:double"&gt;203.37&lt;/D&gt;&lt;D xsi:type="xsd:double"&gt;204.8&lt;/D&gt;&lt;D xsi:type="xsd:double"&gt;193.86&lt;/D&gt;&lt;D xsi:type="xsd:double"&gt;193.86&lt;/D&gt;&lt;D xsi:type="xsd:double"&gt;193.86&lt;/D&gt;&lt;D xsi:type="xsd:double"&gt;182.46&lt;/D&gt;&lt;D xsi:type="xsd:double"&gt;165.01&lt;/D&gt;&lt;D xsi:type="xsd:double"&gt;171.08&lt;/D&gt;&lt;D xsi:type="xsd:double"&gt;198.67&lt;/D&gt;&lt;D xsi:type="xsd:double"&gt;197&lt;/D&gt;&lt;D xsi:type="xsd:double"&gt;197&lt;/D&gt;&lt;D xsi:type="xsd:double"&gt;197&lt;/D&gt;&lt;D xsi:type="xsd:double"&gt;191.92&lt;/D&gt;&lt;D xsi:type="xsd:double"&gt;189.04&lt;/D&gt;&lt;D xsi:type="xsd:double"&gt;197.82&lt;/D&gt;&lt;D xsi:type="xsd:double"&gt;205.11&lt;/D&gt;&lt;D xsi:type="xsd:double"&gt;209.6746&lt;/D&gt;&lt;D xsi:type="xsd:double"&gt;209.6746&lt;/D&gt;&lt;D xsi:type="xsd:double"&gt;209.6746&lt;/D&gt;&lt;D xsi:type="xsd:double"&gt;205.49&lt;/D&gt;&lt;D xsi:type="xsd:double"&gt;219.75&lt;/D&gt;&lt;D xsi:type="xsd:double"&gt;223.98&lt;/D&gt;&lt;D xsi:type="xsd:double"&gt;223.49&lt;/D&gt;&lt;D xsi:type="xsd:double"&gt;225.75&lt;/D&gt;&lt;D xsi:type="xsd:double"&gt;225.75&lt;/D&gt;&lt;D xsi:type="xsd:double"&gt;225.75&lt;/D&gt;&lt;D xsi:type="xsd:double"&gt;225.75&lt;/D&gt;&lt;D xsi:type="xsd:double"&gt;225.44&lt;/D&gt;&lt;D xsi:type="xsd:double"&gt;231.5&lt;/D&gt;&lt;D xsi:type="xsd:double"&gt;232.35&lt;/D&gt;&lt;D xsi:type="xsd:double"&gt;232.86&lt;/D&gt;&lt;D xsi:type="xsd:double"&gt;232.86&lt;/D&gt;&lt;D xsi:type="xsd:double"&gt;232.86&lt;/D&gt;&lt;D xsi:type="xsd:double"&gt;230.07&lt;/D&gt;&lt;D xsi:type="xsd:double"&gt;230.37&lt;/D&gt;&lt;D xsi:type="xsd:double"&gt;215.59&lt;/D&gt;&lt;D xsi:type="xsd:double"&gt;221.5&lt;/D&gt;&lt;D xsi:type="xsd:double"&gt;227.7&lt;/D&gt;&lt;D xsi:type="xsd:double"&gt;227.7&lt;/D&gt;&lt;D xsi:type="xsd:double"&gt;227.7&lt;/D&gt;&lt;D xsi:type="xsd:double"&gt;219.99&lt;/D&gt;&lt;D xsi:type="xsd:double"&gt;236.1794&lt;/D&gt;&lt;D xsi:type="xsd:double"&gt;242&lt;/D&gt;&lt;D xsi:type="xsd:double"&gt;239.55&lt;/D&gt;&lt;D xsi:type="xsd:double"&gt;239.55&lt;/D&gt;&lt;D xsi:type="xsd:double"&gt;239.55&lt;/D&gt;&lt;D xsi:type="xsd:double"&gt;239.55&lt;/D&gt;&lt;D xsi:type="xsd:double"&gt;234.5&lt;/D&gt;&lt;D xsi:type="xsd:double"&gt;230.76&lt;/D&gt;&lt;D xsi:type="xsd:double"&gt;232&lt;/D&gt;&lt;D xsi:type="xsd:double"&gt;227.2&lt;/D&gt;&lt;D xsi:type="xsd:double"&gt;214.165&lt;/D&gt;&lt;D xsi:type="xsd:double"&gt;214.165&lt;/D&gt;&lt;D xsi:type="xsd:double"&gt;214.165&lt;/D&gt;&lt;D xsi:type="xsd:double"&gt;216.5&lt;/D&gt;&lt;D xsi:type="xsd:double"&gt;212.85&lt;/D&gt;&lt;D xsi:type="xsd:double"&gt;206.96&lt;/D&gt;&lt;D xsi:type="xsd:double"&gt;209.97&lt;/D&gt;&lt;D xsi:type="xsd:double"&gt;212.19&lt;/D&gt;&lt;D xsi:type="xsd:double"&gt;212.19&lt;/D&gt;&lt;D xsi:type="xsd:double"&gt;212.19&lt;/D&gt;&lt;D xsi:type="xsd:double"&gt;204.5&lt;/D&gt;&lt;D xsi:type="xsd:double"&gt;207.83&lt;/D&gt;&lt;D xsi:type="xsd:double"&gt;200.7&lt;/D&gt;&lt;D xsi:type="xsd:double"&gt;199.04&lt;/D&gt;&lt;D xsi:type="xsd:double"&gt;178.89&lt;/D&gt;&lt;D xsi:type="xsd:double"&gt;178.89&lt;/D&gt;&lt;D xsi:type="xsd:double"&gt;178.89&lt;/D&gt;&lt;D xsi:type="xsd:double"&gt;160.6&lt;/D&gt;&lt;D xsi:type="xsd:double"&gt;154.27&lt;/D&gt;&lt;D xsi:type="xsd:double"&gt;152.745&lt;/D&gt;&lt;D xsi:type="xsd:double"&gt;145&lt;/D&gt;&lt;D xsi:type="xsd:double"&gt;157.7579&lt;/D&gt;&lt;D xsi:type="xsd:double"&gt;157.7579&lt;/D&gt;&lt;D xsi:type="xsd:double"&gt;157.7579&lt;/D&gt;&lt;D xsi:type="xsd:double"&gt;157.68&lt;/D&gt;&lt;D xsi:type="xsd:double"&gt;154.87&lt;/D&gt;&lt;D xsi:type="xsd:double"&gt;148.42&lt;/D&gt;&lt;D xsi:type="xsd:double"&gt;148.79&lt;/D&gt;&lt;D xsi:type="xsd:double"&gt;156.7052&lt;/D&gt;&lt;D xsi:type="xsd:double"&gt;156.7052&lt;/D&gt;&lt;D xsi:type="xsd:double"&gt;156.7052&lt;/D&gt;&lt;D xsi:type="xsd:double"&gt;153.97&lt;/D&gt;&lt;D xsi:type="xsd:double"&gt;148.3799&lt;/D&gt;&lt;D xsi:type="xsd:double"&gt;148.82&lt;/D&gt;&lt;D xsi:type="xsd:double"&gt;160.25&lt;/D&gt;&lt;D xsi:type="xsd:double"&gt;167.36&lt;/D&gt;&lt;D xsi:type="xsd:double"&gt;167.36&lt;/D&gt;&lt;D xsi:type="xsd:double"&gt;167.36&lt;/D&gt;&lt;D xsi:type="xsd:double"&gt;167.36&lt;/D&gt;&lt;D xsi:type="xsd:double"&gt;170.56&lt;/D&gt;&lt;D xsi:type="xsd:double"&gt;168&lt;/D&gt;&lt;D xsi:type="xsd:double"&gt;176.56&lt;/D&gt;&lt;D xsi:type="xsd:double"&gt;170.8199&lt;/D&gt;&lt;D xsi:type="xsd:double"&gt;170.8199&lt;/D&gt;&lt;D xsi:type="xsd:double"&gt;170.8199&lt;/D&gt;&lt;D xsi:type="xsd:double"&gt;171.35&lt;/D&gt;&lt;D xsi:type="xsd:double"&gt;181.89&lt;/D&gt;&lt;D xsi:type="xsd:double"&gt;180.47&lt;/D&gt;&lt;D xsi:type="xsd:double"&gt;179.58&lt;/D&gt;&lt;D xsi:type="xsd:double"&gt;170.5&lt;/D&gt;&lt;D xsi:type="xsd:double"&gt;170.5&lt;/D&gt;&lt;D xsi:type="xsd:double"&gt;170.5&lt;/D&gt;&lt;D xsi:type="xsd:double"&gt;160.88&lt;/D&gt;&lt;D xsi:type="xsd:double"&gt;162.25&lt;/D&gt;&lt;D xsi:type="xsd:double"&gt;167.5&lt;/D&gt;&lt;D xsi:type="xsd:double"&gt;161.45&lt;/D&gt;&lt;D xsi:type="xsd:double"&gt;165.51&lt;/D&gt;&lt;D xsi:type="xsd:double"&gt;165.51&lt;/D&gt;&lt;D xsi:type="xsd:double"&gt;165.51&lt;/D&gt;&lt;D xsi:type="xsd:double"&gt;165.51&lt;/D&gt;&lt;D xsi:type="xsd:double"&gt;170.85&lt;/D&gt;&lt;D xsi:type="xsd:double"&gt;171.67&lt;/D&gt;&lt;D xsi:type="xsd:double"&gt;176.5999&lt;/D&gt;&lt;D xsi:type="xsd:double"&gt;188.68&lt;/D&gt;&lt;D xsi:type="xsd:double"&gt;188.68&lt;/D&gt;&lt;D xsi:type="xsd:double"&gt;188.68&lt;/D&gt;&lt;D xsi:type="xsd:double"&gt;185.64&lt;/D&gt;&lt;D xsi:type="xsd:double"&gt;183.93&lt;/D&gt;&lt;D xsi:type="xsd:double"&gt;177.86&lt;/D&gt;&lt;D xsi:type="xsd:double"&gt;174.8&lt;/D&gt;&lt;D xsi:type="xsd:double"&gt;179.63&lt;/D&gt;&lt;D xsi:type="xsd:double"&gt;179.63&lt;/D&gt;&lt;D xsi:type="xsd:double"&gt;179.63&lt;/D&gt;&lt;D xsi:type="xsd:double"&gt;179.63&lt;/D&gt;&lt;D xsi:type="xsd:double"&gt;188.97&lt;/D&gt;&lt;D xsi:type="xsd:double"&gt;190.7&lt;/D&gt;&lt;D xsi:type="xsd:double"&gt;192.82&lt;/D&gt;&lt;D xsi:type="xsd:double"&gt;194.85&lt;/D&gt;&lt;D xsi:type="xsd:double"&gt;194.85&lt;/D&gt;&lt;D xsi:type="xsd:double"&gt;194.85&lt;/D&gt;&lt;D xsi:type="xsd:double"&gt;188.3759&lt;/D&gt;&lt;D xsi:type="xsd:double"&gt;190.21&lt;/D&gt;&lt;D xsi:type="xsd:double"&gt;178.74&lt;/D&gt;&lt;D xsi:type="xsd:double"&gt;174.67&lt;/D&gt;&lt;D xsi:type="xsd:double"&gt;179.22&lt;/D&gt;&lt;D xsi:type="xsd:double"&gt;179.22&lt;/D&gt;&lt;D xsi:type="xsd:double"&gt;179.22&lt;/D&gt;&lt;D xsi:type="xsd:double"&gt;183.52&lt;/D&gt;&lt;D xsi:type="xsd:double"&gt;180.71&lt;/D&gt;&lt;D xsi:type="xsd:double"&gt;187.54&lt;/D&gt;&lt;D xsi:type="xsd:double"&gt;189.24&lt;/D&gt;&lt;D xsi:type="xsd:double"&gt;193.92&lt;/D&gt;&lt;D xsi:type="xsd:double"&gt;193.92&lt;/D&gt;&lt;D xsi:type="xsd:double"&gt;193.92&lt;/D&gt;&lt;D xsi:type="xsd:double"&gt;184.075&lt;/D&gt;&lt;D xsi:type="xsd:double"&gt;182.61&lt;/D&gt;&lt;D xsi:type="xsd:double"&gt;178.705&lt;/D&gt;&lt;D xsi:type="xsd:double"&gt;182.55&lt;/D&gt;&lt;D xsi:type="xsd:double"&gt;184&lt;/D&gt;&lt;D xsi:type="xsd:double"&gt;184&lt;/D&gt;&lt;D xsi:type="xsd:double"&gt;184&lt;/D&gt;&lt;D xsi:type="xsd:double"&gt;187.65&lt;/D&gt;&lt;D xsi:type="xsd:double"&gt;189.64&lt;/D&gt;&lt;D xsi:type="xsd:double"&gt;197.14&lt;/D&gt;&lt;D xsi:type="xsd:double"&gt;192&lt;/D&gt;&lt;D xsi:type="xsd:double"&gt;192.61&lt;/D&gt;&lt;D xsi:type="xsd:double"&gt;192.61&lt;/D&gt;&lt;D xsi:type="xsd:double"&gt;192.61&lt;/D&gt;&lt;D xsi:type="xsd:double"&gt;197.48&lt;/D&gt;&lt;D xsi:type="xsd:double"&gt;190&lt;/D&gt;&lt;D xsi:type="xsd:double"&gt;201.74&lt;/D&gt;&lt;D xsi:type="xsd:double"&gt;205.73&lt;/D&gt;&lt;D xsi:type="xsd:double"&gt;203&lt;/D&gt;&lt;D xsi:type="xsd:double"&gt;203&lt;/D&gt;&lt;D xsi:type="xsd:double"&gt;203&lt;/D&gt;&lt;D xsi:type="xsd:double"&gt;202.9&lt;/D&gt;&lt;D xsi:type="xsd:double"&gt;201.07&lt;/D&gt;&lt;D xsi:type="xsd:double"&gt;198.51&lt;/D&gt;&lt;D xsi:type="xsd:double"&gt;197.25&lt;/D&gt;&lt;D xsi:type="xsd:double"&gt;193.5&lt;/D&gt;&lt;D xsi:type="xsd:double"&gt;193.5&lt;/D&gt;&lt;D xsi:type="xsd:double"&gt;193.5&lt;/D&gt;&lt;D xsi:type="xsd:double"&gt;188.65&lt;/D&gt;&lt;D xsi:type="xsd:double"&gt;193.8886&lt;/D&gt;&lt;D xsi:type="xsd:double"&gt;199.4099&lt;/D&gt;&lt;D xsi:type="xsd:double"&gt;203.67&lt;/D&gt;&lt;D xsi:type="xsd:double"&gt;202.7&lt;/D&gt;&lt;D xsi:type="xsd:double"&gt;202.7&lt;/D&gt;&lt;D xsi:type="xsd:double"&gt;202.7&lt;/D&gt;&lt;D xsi:type="xsd:double"&gt;197.1896&lt;/D&gt;&lt;D xsi:type="xsd:double"&gt;198.14&lt;/D&gt;&lt;D xsi:type="xsd:double"&gt;197.94&lt;/D&gt;&lt;D xsi:type="xsd:double"&gt;180&lt;/D&gt;&lt;D xsi:type="xsd:double"&gt;177.13&lt;/D&gt;&lt;D xsi:type="xsd:double"&gt;177.13&lt;/D&gt;&lt;D xsi:type="xsd:double"&gt;177.13&lt;/D&gt;&lt;D xsi:type="xsd:double"&gt;177.13&lt;/D&gt;&lt;D xsi:type="xsd:double"&gt;172.69&lt;/D&gt;&lt;D xsi:type="xsd:double"&gt;173.09&lt;/D&gt;&lt;D xsi:type="xsd:double"&gt;179.88&lt;/D&gt;&lt;D xsi:type="xsd:double"&gt;191.52&lt;/D&gt;&lt;D xsi:type="xsd:double"&gt;191.52&lt;/D&gt;&lt;D xsi:type="xsd:double"&gt;191.52&lt;/D&gt;&lt;D xsi:type="xsd:double"&gt;195.29&lt;/D&gt;&lt;D xsi:type="xsd:double"&gt;189.8&lt;/D&gt;&lt;D xsi:type="xsd:double"&gt;185.49&lt;/D&gt;&lt;D xsi:type="xsd:double"&gt;185.14&lt;/D&gt;&lt;D xsi:type="xsd:double"&gt;175.2&lt;/D&gt;&lt;D xsi:type="xsd:double"&gt;175.2&lt;/D&gt;&lt;D xsi:type="xsd:double"&gt;175.2&lt;/D&gt;&lt;D xsi:type="xsd:double"&gt;175.85&lt;/D&gt;&lt;D xsi:type="xsd:double"&gt;175.951&lt;/D&gt;&lt;D xsi:type="xsd:double"&gt;176.85&lt;/D&gt;&lt;D xsi:type="xsd:double"&gt;169.125&lt;/D&gt;&lt;D xsi:type="xsd:double"&gt;161.65&lt;/D&gt;&lt;D xsi:type="xsd:double"&gt;161.65&lt;/D&gt;&lt;D xsi:type="xsd:double"&gt;161.65&lt;/D&gt;&lt;D xsi:type="xsd:double"&gt;165.8&lt;/D&gt;&lt;D xsi:type="xsd:double"&gt;165.12&lt;/D&gt;&lt;D xsi:type="xsd:double"&gt;167.9&lt;/D&gt;&lt;D xsi:type="xsd:double"&gt;166.24&lt;/D&gt;&lt;D xsi:type="xsd:double"&gt;171.605&lt;/D&gt;&lt;D xsi:type="xsd:double"&gt;171.605&lt;/D&gt;&lt;D xsi:type="xsd:double"&gt;171.605&lt;/D&gt;&lt;D xsi:type="xsd:double"&gt;170.69&lt;/D&gt;&lt;D xsi:type="xsd:double"&gt;178.6897&lt;/D&gt;&lt;D xsi:type="xsd:double"&gt;178.34&lt;/D&gt;&lt;D xsi:type="xsd:double"&gt;181.84&lt;/D&gt;&lt;D xsi:type="xsd:double"&gt;175.22&lt;/D&gt;&lt;D xsi:type="xsd:double"&gt;175.22&lt;/D&gt;&lt;D xsi:type="xsd:double"&gt;175.22&lt;/D&gt;&lt;D xsi:type="xsd:double"&gt;172.46&lt;/D&gt;&lt;D xsi:type="xsd:double"&gt;160.5&lt;/D&gt;&lt;D xsi:type="xsd:double"&gt;155.78&lt;/D&gt;&lt;D xsi:type="xsd:double"&gt;155.4255&lt;/D&gt;&lt;D xsi:type="xsd:double"&gt;156.54&lt;/D&gt;&lt;D xsi:type="xsd:double"&gt;156.54&lt;/D&gt;&lt;D xsi:type="xsd:double"&gt;156.54&lt;/D&gt;&lt;D xsi:type="xsd:double"&gt;154.04&lt;/D&gt;&lt;D xsi:type="xsd:double"&gt;161.5&lt;/D&gt;&lt;D xsi:type="xsd:double"&gt;157.01&lt;/D&gt;&lt;D xsi:type="xsd:double"&gt;158.449&lt;/D&gt;&lt;D xsi:type="xsd:double"&gt;157.05&lt;/D&gt;&lt;D xsi:type="xsd:double"&gt;157.05&lt;/D&gt;&lt;D xsi:type="xsd:double"&gt;157.05&lt;/D&gt;&lt;D xsi:type="xsd:double"&gt;158.7&lt;/D&gt;&lt;D xsi:type="xsd:double"&gt;164.67&lt;/D&gt;&lt;D xsi:type="xsd:double"&gt;167.3589&lt;/D&gt;&lt;D xsi:type="xsd:double"&gt;168.13&lt;/D&gt;&lt;D xsi:type="xsd:double"&gt;164.98&lt;/D&gt;&lt;D xsi:type="xsd:double"&gt;164.98&lt;/D&gt;&lt;D xsi:type="xsd:double"&gt;164.98&lt;/D&gt;&lt;D xsi:type="xsd:double"&gt;164.81&lt;/D&gt;&lt;D xsi:type="xsd:double"&gt;168.48&lt;/D&gt;&lt;D xsi:type="xsd:double"&gt;161.17&lt;/D&gt;&lt;D xsi:type="xsd:double"&gt;146.14&lt;/D&gt;&lt;D xsi:type="xsd:double"&gt;141.17&lt;/D&gt;&lt;D xsi:type="xsd:double"&gt;141.17&lt;/D&gt;&lt;D xsi:type="xsd:double"&gt;141.17&lt;/D&gt;&lt;D xsi:type="xsd:double"&gt;129.9&lt;/D&gt;&lt;D xsi:type="xsd:double"&gt;129.8299&lt;/D&gt;&lt;D xsi:type="xsd:double"&gt;124.62&lt;/D&gt;&lt;D xsi:type="xsd:double"&gt;136.095&lt;/D&gt;&lt;D xsi:type="xsd:double"&gt;144.8269&lt;/D&gt;&lt;D xsi:type="xsd:double"&gt;144.8269&lt;/D&gt;&lt;D xsi:type="xsd:double"&gt;144.8269&lt;/D&gt;&lt;D xsi:type="xsd:double"&gt;144.13&lt;/D&gt;&lt;D xsi:type="xsd:double"&gt;151.425&lt;/D&gt;&lt;D xsi:type="xsd:double"&gt;147.63&lt;/D&gt;&lt;D xsi:type="xsd:double"&gt;141.37&lt;/D&gt;&lt;D xsi:type="xsd:double"&gt;146.72&lt;/D&gt;&lt;D xsi:type="xsd:double"&gt;146.72&lt;/D&gt;&lt;D xsi:type="xsd:double"&gt;146.72&lt;/D&gt;&lt;D xsi:type="xsd:double"&gt;137.51&lt;/D&gt;&lt;D xsi:type="xsd:double"&gt;136.31&lt;/D&gt;&lt;D xsi:type="xsd:double"&gt;141.62&lt;/D&gt;&lt;D xsi:type="xsd:double"&gt;141.62&lt;/D&gt;&lt;D xsi:type="xsd:double"&gt;141.37&lt;/D&gt;&lt;D xsi:type="xsd:double"&gt;141.37&lt;/D&gt;&lt;D xsi:type="xsd:double"&gt;141.37&lt;/D&gt;&lt;D xsi:type="xsd:double"&gt;141&lt;/D&gt;&lt;D xsi:type="xsd:double"&gt;140.32&lt;/D&gt;&lt;D xsi:type="xsd:double"&gt;117.81&lt;/D&gt;&lt;D xsi:type="xsd:double"&gt;124.919&lt;/D&gt;&lt;D xsi:type="xsd:double"&gt;125.55&lt;/D&gt;&lt;D xsi:type="xsd:double"&gt;125.55&lt;/D&gt;&lt;D xsi:type="xsd:double"&gt;125.55&lt;/D&gt;&lt;D xsi:type="xsd:double"&gt;124.41&lt;/D&gt;&lt;D xsi:type="xsd:double"&gt;118.8&lt;/D&gt;&lt;D xsi:type="xsd:double"&gt;114.9899&lt;/D&gt;&lt;D xsi:type="xsd:double"&gt;116.3699&lt;/D&gt;&lt;D xsi:type="xsd:double"&gt;116.9999&lt;/D&gt;&lt;D xsi:type="xsd:double"&gt;116.9999&lt;/D&gt;&lt;D xsi:type="xsd:double"&gt;116.9999&lt;/D&gt;&lt;D xsi:type="xsd:double"&gt;118.58&lt;/D&gt;&lt;D xsi:type="xsd:double"&gt;125.52&lt;/D&gt;&lt;D xsi:type="xsd:double"&gt;123.8&lt;/D&gt;&lt;D xsi:type="xsd:double"&gt;121.09&lt;/D&gt;&lt;D xsi:type="xsd:double"&gt;114.915&lt;/D&gt;&lt;D xsi:type="xsd:double"&gt;114.915&lt;/D&gt;&lt;D xsi:type="xsd:double"&gt;114.915&lt;/D&gt;&lt;D xsi:type="xsd:double"&gt;111.285&lt;/D&gt;&lt;D xsi:type="xsd:double"&gt;110.4815&lt;/D&gt;&lt;D xsi:type="xsd:double"&gt;109.12&lt;/D&gt;&lt;D xsi:type="xsd:double"&gt;105.67&lt;/D&gt;&lt;D xsi:type="xsd:double"&gt;103.28&lt;/D&gt;&lt;D xsi:type="xsd:double"&gt;103.28&lt;/D&gt;&lt;D xsi:type="xsd:double"&gt;103.28&lt;/D&gt;&lt;D xsi:type="xsd:double"&gt;103.28&lt;/D&gt;&lt;D xsi:type="xsd:double"&gt;102.32&lt;/D&gt;&lt;D xsi:type="xsd:double"&gt;101.68&lt;/D&gt;&lt;D xsi:type="xsd:double"&gt;105.51&lt;/D&gt;&lt;D xsi:type="xsd:double"&gt;106.187&lt;/D&gt;&lt;D xsi:type="xsd:double"&gt;106.187&lt;/D&gt;&lt;D xsi:type="xsd:double"&gt;106.187&lt;/D&gt;&lt;D xsi:type="xsd:double"&gt;106.187&lt;/D&gt;&lt;D xsi:type="xsd:double"&gt;108.46&lt;/D&gt;&lt;D xsi:type="xsd:double"&gt;106.89&lt;/D&gt;&lt;D xsi:type="xsd:double"&gt;98.01&lt;/D&gt;&lt;D xsi:type="xsd:double"&gt;95.96&lt;/D&gt;&lt;D xsi:type="xsd:double"&gt;95.96&lt;/D&gt;&lt;D xsi:type="xsd:double"&gt;95.96&lt;/D&gt;&lt;D xsi:type="xsd:double"&gt;99.8&lt;/D&gt;&lt;D xsi:type="xsd:double"&gt;96.03&lt;/D&gt;&lt;D xsi:type="xsd:double"&gt;98.5&lt;/D&gt;&lt;D xsi:type="xsd:double"&gt;98.05&lt;/D&gt;&lt;D xsi:type="xsd:double"&gt;99.93&lt;/D&gt;&lt;D xsi:type="xsd:double"&gt;99.93&lt;/D&gt;&lt;D xsi:type="xsd:double"&gt;99.93&lt;/D&gt;&lt;D xsi:type="xsd:double"&gt;99.93&lt;/D&gt;&lt;D xsi:type="xsd:double"&gt;105.7593&lt;/D&gt;&lt;D xsi:type="xsd:double"&gt;107.3999&lt;/D&gt;&lt;D xsi:type="xsd:double"&gt;101.7899&lt;/D&gt;&lt;D xsi:type="xsd:double"&gt;103.76&lt;/D&gt;&lt;D xsi:type="xsd:double"&gt;103.76&lt;/D&gt;&lt;D xsi:type="xsd:double"&gt;103.76&lt;/D&gt;&lt;D xsi:type="xsd:double"&gt;106.35&lt;/D&gt;&lt;D xsi:type="xsd:double"&gt;109.0099&lt;/D&gt;&lt;D xsi:type="xsd:double"&gt;101.94&lt;/D&gt;&lt;D xsi:type="xsd:double"&gt;104.55&lt;/D&gt;&lt;D xsi:type="xsd:double"&gt;105.8411&lt;/D&gt;&lt;D xsi:type="xsd:double"&gt;105.8411&lt;/D&gt;&lt;D xsi:type="xsd:double"&gt;105.8411&lt;/D&gt;&lt;D xsi:type="xsd:double"&gt;103.58&lt;/D&gt;&lt;D xsi:type="xsd:double"&gt;105.92&lt;/D&gt;&lt;D xsi:type="xsd:double"&gt;111.64&lt;/D&gt;&lt;D xsi:type="xsd:double"&gt;117.59&lt;/D&gt;&lt;D xsi:type="xsd:double"&gt;117.4118&lt;/D&gt;&lt;D xsi:type="xsd:double"&gt;117.4118&lt;/D&gt;&lt;D xsi:type="xsd:double"&gt;117.4118&lt;/D&gt;&lt;D xsi:type="xsd:double"&gt;115.12&lt;/D&gt;&lt;D xsi:type="xsd:double"&gt;115.08&lt;/D&gt;&lt;D xsi:type="xsd:double"&gt;119.1899&lt;/D&gt;&lt;D xsi:type="xsd:double"&gt;117.79&lt;/D&gt;&lt;D xsi:type="xsd:double"&gt;112.62&lt;/D&gt;&lt;D xsi:type="xsd:double"&gt;112.62&lt;/D&gt;&lt;D xsi:type="xsd:double"&gt;112.62&lt;/D&gt;&lt;D xsi:type="xsd:double"&gt;113.2899&lt;/D&gt;&lt;D xsi:type="xsd:double"&gt;116.6599&lt;/D&gt;&lt;D xsi:type="xsd:double"&gt;120.56&lt;/D&gt;&lt;D xsi:type="xsd:double"&gt;118.73&lt;/D&gt;&lt;D xsi:type="xsd:double"&gt;114.29&lt;/D&gt;&lt;D xsi:type="xsd:double"&gt;114.29&lt;/D&gt;&lt;D xsi:type="xsd:double"&gt;114.29&lt;/D&gt;&lt;D xsi:type="xsd:double"&gt;114.29&lt;/D&gt;&lt;D xsi:type="xsd:double"&gt;114.7493&lt;/D&gt;&lt;D xsi:type="xsd:double"&gt;118.31&lt;/D&gt;&lt;D xsi:type="xsd:double"&gt;120.55&lt;/D&gt;&lt;D xsi:type="xsd:double"&gt;118.8&lt;/D&gt;&lt;D xsi:type="xsd:double"&gt;118.8&lt;/D&gt;&lt;D xsi:type="xsd:double"&gt;118.8&lt;/D&gt;&lt;D xsi:type="xsd:double"&gt;123.2403&lt;/D&gt;&lt;D xsi:type="xsd:double"&gt;122.68&lt;/D&gt;&lt;D xsi:type="xsd:double"&gt;121.05&lt;/D&gt;&lt;D xsi:type="xsd:double"&gt;123.93&lt;/D&gt;&lt;D xsi:type="xsd:double"&gt;127.12&lt;/D&gt;&lt;D xsi:type="xsd:double"&gt;127.12&lt;/D&gt;&lt;D xsi:type="xsd:double"&gt;127.12&lt;/D&gt;&lt;D xsi:type="xsd:double"&gt;130.19&lt;/D&gt;&lt;D xsi:type="xsd:double"&gt;128.6&lt;/D&gt;&lt;D xsi:type="xsd:double"&gt;134.96&lt;/D&gt;&lt;D xsi:type="xsd:double"&gt;130.09&lt;/D&gt;&lt;D xsi:type="xsd:double"&gt;124.51&lt;/D&gt;&lt;D xsi:type="xsd:double"&gt;124.51&lt;/D&gt;&lt;D xsi:type="xsd:double"&gt;124.51&lt;/D&gt;&lt;D xsi:type="xsd:double"&gt;123.6&lt;/D&gt;&lt;D xsi:type="xsd:double"&gt;128.16&lt;/D&gt;&lt;D xsi:type="xsd:double"&gt;130.19&lt;/D&gt;&lt;D xsi:type="xsd:double"&gt;134.0889&lt;/D&gt;&lt;D xsi:type="xsd:double"&gt;136.47&lt;/D&gt;&lt;D xsi:type="xsd:double"&gt;136.47&lt;/D&gt;&lt;D xsi:type="xsd:double"&gt;136.47&lt;/D&gt;&lt;D xsi:type="xsd:double"&gt;133.285&lt;/D&gt;&lt;D xsi:type="xsd:double"&gt;136.9&lt;/D&gt;&lt;D xsi:type="xsd:double"&gt;137.88&lt;/D&gt;&lt;D xsi:type="xsd:double"&gt;138.33&lt;/D&gt;&lt;D xsi:type="xsd:double"&gt;135&lt;/D&gt;&lt;D xsi:type="xsd:double"&gt;135&lt;/D&gt;&lt;D xsi:type="xsd:double"&gt;135&lt;/D&gt;&lt;D xsi:type="xsd:double"&gt;133.2441&lt;/D&gt;&lt;D xsi:type="xsd:double"&gt;131.6399&lt;/D&gt;&lt;D xsi:type="xsd:double"&gt;131.4&lt;/D&gt;&lt;D xsi:type="xsd:double"&gt;133.5&lt;/D&gt;&lt;D xsi:type="xsd:double"&gt;138.24&lt;/D&gt;&lt;D xsi:type="xsd:double"&gt;138.24&lt;/D&gt;&lt;D xsi:type="xsd:double"&gt;138.24&lt;/D&gt;&lt;D xsi:type="xsd:double"&gt;137.59&lt;/D&gt;&lt;D xsi:type="xsd:double"&gt;138.67&lt;/D&gt;&lt;D xsi:type="xsd:double"&gt;135.61&lt;/D&gt;&lt;D xsi:type="xsd:double"&gt;128.1399&lt;/D&gt;&lt;D xsi:type="xsd:double"&gt;128.1399&lt;/D&gt;&lt;D xsi:type="xsd:double"&gt;128.1399&lt;/D&gt;&lt;D xsi:type="xsd:double"&gt;128.1399&lt;/D&gt;&lt;D xsi:type="xsd:double"&gt;128.18&lt;/D&gt;&lt;D xsi:type="xsd:double"&gt;131.72&lt;/D&gt;&lt;D xsi:type="xsd:double"&gt;137.16&lt;/D&gt;&lt;D xsi:type="xsd:double"&gt;140.21&lt;/D&gt;&lt;D xsi:type="xsd:double"&gt;136.7&lt;/D&gt;&lt;D xsi:type="xsd:double"&gt;136.7&lt;/D&gt;&lt;D xsi:type="xsd:double"&gt;136.7&lt;/D&gt;&lt;D xsi:type="xsd:double"&gt;137.9473&lt;/D&gt;&lt;D xsi:type="xsd:double"&gt;139.89&lt;/D&gt;&lt;D xsi:type="xsd:double"&gt;135.6864&lt;/D&gt;&lt;D xsi:type="xsd:double"&gt;131.92&lt;/D&gt;&lt;D xsi:type="xsd:double"&gt;132.74&lt;/D&gt;&lt;D xsi:type="xsd:double"&gt;132.74&lt;/D&gt;&lt;D xsi:type="xsd:double"&gt;132.74&lt;/D&gt;&lt;D xsi:type="xsd:double"&gt;133.73&lt;/D&gt;&lt;D xsi:type="xsd:double"&gt;128.47&lt;/D&gt;&lt;D xsi:type="xsd:double"&gt;125.9184&lt;/D&gt;&lt;D xsi:type="xsd:double"&gt;127.5&lt;/D&gt;&lt;D xsi:type="xsd:double"&gt;123.97&lt;/D&gt;&lt;D xsi:type="xsd:double"&gt;123.97&lt;/D&gt;&lt;D xsi:type="xsd:double"&gt;123.97&lt;/D&gt;&lt;D xsi:type="xsd:double"&gt;119.9376&lt;/D&gt;&lt;D xsi:type="xsd:double"&gt;119.15&lt;/D&gt;&lt;D xsi:type="xsd:double"&gt;119.0275&lt;/D&gt;&lt;D xsi:type="xsd:double"&gt;120.16&lt;/D&gt;&lt;D xsi:type="xsd:double"&gt;123.23&lt;/D&gt;&lt;D xsi:type="xsd:double"&gt;123.23&lt;/D&gt;&lt;D xsi:type="xsd:double"&gt;123.23&lt;/D&gt;&lt;D xsi:type="xsd:double"&gt;132.88&lt;/D&gt;&lt;D xsi:type="xsd:double"&gt;134.1699&lt;/D&gt;&lt;D xsi:type="xsd:double"&gt;135.9551&lt;/D&gt;&lt;D xsi:type="xsd:double"&gt;134.81&lt;/D&gt;&lt;D xsi:type="xsd:double"&gt;132.9399&lt;/D&gt;&lt;D xsi:type="xsd:double"&gt;132.9399&lt;/D&gt;&lt;D xsi:type="xsd:double"&gt;132.9399&lt;/D&gt;&lt;D xsi:type="xsd:double"&gt;135.92&lt;/D&gt;&lt;D xsi:type="xsd:double"&gt;135.61&lt;/D&gt;&lt;D xsi:type="xsd:double"&gt;139.09&lt;/D&gt;&lt;D xsi:type="xsd:double"&gt;141.96&lt;/D&gt;&lt;D xsi:type="xsd:double"&gt;148.34&lt;/D&gt;&lt;D xsi:type="xsd:double"&gt;148.34&lt;/D&gt;&lt;D xsi:type="xsd:double"&gt;148.34&lt;/D&gt;&lt;D xsi:type="xsd:double"&gt;148.56&lt;/D&gt;&lt;D xsi:type="xsd:double"&gt;148.63&lt;/D&gt;&lt;D xsi:type="xsd:double"&gt;149.48&lt;/D&gt;&lt;D xsi:type="xsd:double"&gt;151.13&lt;/D&gt;&lt;D xsi:type="xsd:double"&gt;158.18&lt;/D&gt;&lt;D xsi:type="xsd:double"&gt;158.18&lt;/D&gt;&lt;D xsi:type="xsd:double"&gt;158.18&lt;/D&gt;&lt;D xsi:type="xsd:double"&gt;158.18&lt;/D&gt;&lt;D xsi:type="xsd:double"&gt;160.78&lt;/D&gt;&lt;D xsi:type="xsd:double"&gt;161.795&lt;/D&gt;&lt;D xsi:type="xsd:double"&gt;159.79&lt;/D&gt;&lt;D xsi:type="xsd:double"&gt;159.4&lt;/D&gt;&lt;D xsi:type="xsd:double"&gt;159.4&lt;/D&gt;&lt;D xsi:type="xsd:double"&gt;159.4&lt;/D&gt;&lt;D xsi:type="xsd:double"&gt;154.76&lt;/D&gt;&lt;D xsi:type="xsd:double"&gt;155.77&lt;/D&gt;&lt;D xsi:type="xsd:double"&gt;155.9&lt;/D&gt;&lt;D xsi:type="xsd:double"&gt;151.69&lt;/D&gt;&lt;D xsi:type="xsd:double"&gt;153.83&lt;/D&gt;&lt;D xsi:type="xsd:double"&gt;153.83&lt;/D&gt;&lt;D xsi:type="xsd:double"&gt;153.83&lt;/D&gt;&lt;D xsi:type="xsd:double"&gt;151.86&lt;/D&gt;&lt;D xsi:type="xsd:double"&gt;154.27&lt;/D&gt;&lt;D xsi:type="xsd:double"&gt;154&lt;/D&gt;&lt;D xsi:type="xsd:double"&gt;161.1898&lt;/D&gt;&lt;D xsi:type="xsd:double"&gt;162.25&lt;/D&gt;&lt;D xsi:type="xsd:double"&gt;162.25&lt;/D&gt;&lt;D xsi:type="xsd:double"&gt;162.25&lt;/D&gt;&lt;D xsi:type="xsd:double"&gt;162.25&lt;/D&gt;&lt;D xsi:type="xsd:double"&gt;155.7199&lt;/D&gt;&lt;D xsi:type="xsd:double"&gt;151.38&lt;/D&gt;&lt;D xsi:type="xsd:double"&gt;146.9399&lt;/D&gt;&lt;D xsi:type="xsd:double"&gt;144.95&lt;/D&gt;&lt;D xsi:type="xsd:double"&gt;144.95&lt;/D&gt;&lt;D xsi:type="xsd:double"&gt;144.95&lt;/D&gt;&lt;D xsi:type="xsd:double"&gt;145.1799&lt;/D&gt;&lt;D xsi:type="xsd:double"&gt;145.07&lt;/D&gt;&lt;D xsi:type="xsd:double"&gt;146.02&lt;/D&gt;&lt;D xsi:type="xsd:double"&gt;146.49&lt;/D&gt;&lt;D xsi:type="xsd:double"&gt;149.32&lt;/D&gt;&lt;D xsi:type="xsd:double"&gt;149.32&lt;/D&gt;&lt;D xsi:type="xsd:double"&gt;149.32&lt;/D&gt;&lt;D xsi:type="xsd:double"&gt;147.55&lt;/D&gt;&lt;D xsi:type="xsd:double"&gt;147.55&lt;/D&gt;&lt;D xsi:type="xsd:double"&gt;147.27&lt;/D&gt;&lt;D xsi:type="xsd:double"&gt;143.715&lt;/D&gt;&lt;D xsi:type="xsd:double"&gt;146.7999&lt;/D&gt;&lt;D xsi:type="xsd:double"&gt;146.7999&lt;/D&gt;&lt;D xsi:type="xsd:double"&gt;146.7999&lt;/D&gt;&lt;D xsi:type="xsd:double"&gt;149.98&lt;/D&gt;&lt;D xsi:type="xsd:double"&gt;152.74&lt;/D&gt;&lt;D xsi:type="xsd:double"&gt;153.93&lt;/D&gt;&lt;D xsi:type="xsd:double"&gt;153.54&lt;/D&gt;&lt;D xsi:type="xsd:double"&gt;152.24&lt;/D&gt;&lt;D xsi:type="xsd:double"&gt;152.24&lt;/D&gt;&lt;D xsi:type="xsd:double"&gt;152.24&lt;/D&gt;&lt;D xsi:type="xsd:double"&gt;155.56&lt;/D&gt;&lt;D xsi:type="xsd:double"&gt;154.225&lt;/D&gt;&lt;D xsi:type="xsd:double"&gt;161.5&lt;/D&gt;&lt;D xsi:type="xsd:double"&gt;156.14&lt;/D&gt;&lt;D xsi:type="xsd:double"&gt;152.375&lt;/D&gt;&lt;D xsi:type="xsd:double"&gt;152.375&lt;/D&gt;&lt;D xsi:type="xsd:double"&gt;152.375&lt;/D&gt;&lt;D xsi:type="xsd:double"&gt;151.785&lt;/D&gt;&lt;D xsi:type="xsd:double"&gt;153.41&lt;/D&gt;&lt;D xsi:type="xsd:double"&gt;154.95&lt;/D&gt;&lt;D xsi:type="xsd:double"&gt;158.08&lt;/D&gt;&lt;D xsi:type="xsd:double"&gt;157.04&lt;/D&gt;&lt;D xsi:type="xsd:double"&gt;157.04&lt;/D&gt;&lt;D xsi:type="xsd:double"&gt;157.04&lt;/D&gt;&lt;D xsi:type="xsd:double"&gt;163.41&lt;/D&gt;&lt;D xsi:type="xsd:double"&gt;166.99&lt;/D&gt;&lt;D xsi:type="xsd:double"&gt;161.6&lt;/D&gt;&lt;D xsi:type="xsd:double"&gt;158.4999&lt;/D&gt;&lt;D xsi:type="xsd:double"&gt;155.99&lt;/D&gt;&lt;D xsi:type="xsd:double"&gt;155.99&lt;/D&gt;&lt;D xsi:type="xsd:double"&gt;155.99&lt;/D&gt;&lt;D xsi:type="xsd:double"&gt;152.05&lt;/D&gt;&lt;D xsi:type="xsd:double"&gt;147.71&lt;/D&gt;&lt;D xsi:type="xsd:double"&gt;147.11&lt;/D&gt;&lt;D xsi:type="xsd:double"&gt;150.99&lt;/D&gt;&lt;D xsi:type="xsd:double"&gt;150.078&lt;/D&gt;&lt;D xsi:type="xsd:double"&gt;150.078&lt;/D&gt;&lt;D xsi:type="xsd:double"&gt;150.078&lt;/D&gt;&lt;D xsi:type="xsd:double"&gt;152.55&lt;/D&gt;&lt;D xsi:type="xsd:double"&gt;151.68&lt;/D&gt;&lt;D xsi:type="xsd:double"&gt;151.34&lt;/D&gt;&lt;D xsi:type="xsd:double"&gt;149&lt;/D&gt;&lt;D xsi:type="xsd:double"&gt;147.3041&lt;/D&gt;&lt;D xsi:type="xsd:double"&gt;147.3041&lt;/D&gt;&lt;D xsi:type="xsd:double"&gt;147.3041&lt;/D&gt;&lt;D xsi:type="xsd:double"&gt;155.12&lt;/D&gt;&lt;D xsi:type="xsd:double"&gt;155&lt;/D&gt;&lt;D xsi:type="xsd:double"&gt;155.4399&lt;/D&gt;&lt;D xsi:type="xsd:double"&gt;155.55&lt;/D&gt;&lt;D xsi:type="xsd:double"&gt;150.44&lt;/D&gt;&lt;D xsi:type="xsd:double"&gt;150.44&lt;/D&gt;&lt;D xsi:type="xsd:double"&gt;150.44&lt;/D&gt;&lt;D xsi:type="xsd:double"&gt;147.99&lt;/D&gt;&lt;D xsi:type="xsd:double"&gt;148.41&lt;/D&gt;&lt;D xsi:type="xsd:double"&gt;150.17&lt;/D&gt;&lt;D xsi:type="xsd:double"&gt;164.41&lt;/D&gt;&lt;D xsi:type="xsd:double"&gt;166.25&lt;/D&gt;&lt;D xsi:type="xsd:double"&gt;166.25&lt;/D&gt;&lt;D xsi:type="xsd:double"&gt;166.25&lt;/D&gt;&lt;D xsi:type="xsd:double"&gt;166.25&lt;/D&gt;&lt;D xsi:type="xsd:double"&gt;165.59&lt;/D&gt;&lt;D xsi:type="xsd:double"&gt;168.23&lt;/D&gt;&lt;D xsi:type="xsd:double"&gt;167.95&lt;/D&gt;&lt;D xsi:type="xsd:double"&gt;169.23&lt;/D&gt;&lt;D xsi:type="xsd:double"&gt;169.23&lt;/D&gt;&lt;D xsi:type="xsd:double"&gt;169.23&lt;/D&gt;&lt;D xsi:type="xsd:double"&gt;172.64&lt;/D&gt;&lt;D xsi:type="xsd:double"&gt;172.35&lt;/D&gt;&lt;D xsi:type="xsd:double"&gt;170.78&lt;/D&gt;&lt;D xsi:type="xsd:double"&gt;171.8&lt;/D&gt;&lt;D xsi:type="xsd:double"&gt;168.2107&lt;/D&gt;&lt;D xsi:type="xsd:double"&gt;168.2107&lt;/D&gt;&lt;D xsi:type="xsd:double"&gt;168.2107&lt;/D&gt;&lt;D xsi:type="xsd:double"&gt;168.6&lt;/D&gt;&lt;D xsi:type="xsd:double"&gt;167.62&lt;/D&gt;&lt;D xsi:type="xsd:double"&gt;168.565&lt;/D&gt;&lt;D xsi:type="xsd:double"&gt;171&lt;/D&gt;&lt;D xsi:type="xsd:double"&gt;166.59&lt;/D&gt;&lt;D xsi:type="xsd:double"&gt;166.59&lt;/D&gt;&lt;D xsi:type="xsd:double"&gt;166.59&lt;/D&gt;&lt;D xsi:type="xsd:double"&gt;162&lt;/D&gt;&lt;D xsi:type="xsd:double"&gt;161&lt;/D&gt;&lt;D xsi:type="xsd:double"&gt;164.69&lt;/D&gt;&lt;D xsi:type="xsd:double"&gt;166.14&lt;/D&gt;&lt;D xsi:type="xsd:double"&gt;169.515&lt;/D&gt;&lt;D xsi:type="xsd:double"&gt;169.515&lt;/D&gt;&lt;D xsi:type="xsd:double"&gt;169.515&lt;/D&gt;&lt;D xsi:type="xsd:double"&gt;172.01&lt;/D&gt;&lt;D xsi:type="xsd:double"&gt;169&lt;/D&gt;&lt;D xsi:type="xsd:double"&gt;165.045&lt;/D&gt;&lt;D xsi:type="xsd:double"&gt;166.11&lt;/D&gt;&lt;D xsi:type="xsd:double"&gt;176.9448&lt;/D&gt;&lt;D xsi:type="xsd:double"&gt;176.9448&lt;/D&gt;&lt;D xsi:type="xsd:double"&gt;176.9448&lt;/D&gt;&lt;D xsi:type="xsd:double"&gt;185.25&lt;/D&gt;&lt;D xsi:type="xsd:double"&gt;185.2&lt;/D&gt;&lt;D xsi:type="xsd:double"&gt;188.66&lt;/D&gt;&lt;D xsi:type="xsd:double"&gt;190.36&lt;/D&gt;&lt;D xsi:type="xsd:double"&gt;189.325&lt;/D&gt;&lt;D xsi:type="xsd:double"&gt;189.325&lt;/D&gt;&lt;D xsi:type="xsd:double"&gt;189.325&lt;/D&gt;&lt;D xsi:type="xsd:double"&gt;189.58&lt;/D&gt;&lt;D xsi:type="xsd:double"&gt;190.28&lt;/D&gt;&lt;D xsi:type="xsd:double"&gt;189.38&lt;/D&gt;&lt;D xsi:type="xsd:double"&gt;191.99&lt;/D&gt;&lt;D xsi:type="xsd:double"&gt;183.6&lt;/D&gt;&lt;D xsi:type="xsd:double"&gt;183.6&lt;/D&gt;&lt;D xsi:type="xsd:double"&gt;183.6&lt;/D&gt;&lt;D xsi:type="xsd:double"&gt;181.17&lt;/D&gt;&lt;D xsi:type="xsd:double"&gt;184.1599&lt;/D&gt;&lt;D xsi:type="xsd:double"&gt;181.98&lt;/D&gt;&lt;D xsi:type="xsd:double"&gt;178.45&lt;/D&gt;&lt;D xsi:type="xsd:double"&gt;175.7&lt;/D&gt;&lt;D xsi:type="xsd:double"&gt;175.7&lt;/D&gt;&lt;D xsi:type="xsd:double"&gt;175.7&lt;/D&gt;&lt;D xsi:type="xsd:double"&gt;175.73&lt;/D&gt;&lt;D xsi:type="xsd:double"&gt;177.59&lt;/D&gt;&lt;D xsi:type="xsd:double"&gt;179.63&lt;/D&gt;&lt;D xsi:type="xsd:double"&gt;184.67&lt;/D&gt;&lt;D xsi:type="xsd:double"&gt;188.74&lt;/D&gt;&lt;D xsi:type="xsd:double"&gt;188.74&lt;/D&gt;&lt;D xsi:type="xsd:double"&gt;188.74&lt;/D&gt;&lt;D xsi:type="xsd:double"&gt;189.5&lt;/D&gt;&lt;D xsi:type="xsd:double"&gt;194.83&lt;/D&gt;&lt;D xsi:type="xsd:double"&gt;194.78&lt;/D&gt;&lt;D xsi:type="xsd:double"&gt;194.18&lt;/D&gt;&lt;D xsi:type="xsd:double"&gt;196.95&lt;/D&gt;&lt;D xsi:type="xsd:double"&gt;196.95&lt;/D&gt;&lt;D xsi:type="xsd:double"&gt;196.95&lt;/D&gt;&lt;D xsi:type="xsd:double"&gt;201.55&lt;/D&gt;&lt;D xsi:type="xsd:double"&gt;209.0671&lt;/D&gt;&lt;D xsi:type="xsd:double"&gt;210.09&lt;/D&gt;&lt;D xsi:type="xsd:double"&gt;207.11&lt;/D&gt;&lt;D xsi:type="xsd:double"&gt;207.9099&lt;/D&gt;&lt;D xsi:type="xsd:double"&gt;207.9099&lt;/D&gt;&lt;D xsi:type="xsd:double"&gt;207.9099&lt;/D&gt;&lt;D xsi:type="xsd:double"&gt;209.0269&lt;/D&gt;&lt;D xsi:type="xsd:double"&gt;209.32&lt;/D&gt;&lt;D xsi:type="xsd:double"&gt;210.65&lt;/D&gt;&lt;D xsi:type="xsd:double"&gt;210.65&lt;/D&gt;&lt;D xsi:type="xsd:double"&gt;212.8599&lt;/D&gt;&lt;D xsi:type="xsd:double"&gt;212.8599&lt;/D&gt;&lt;D xsi:type="xsd:double"&gt;212.8599&lt;/D&gt;&lt;D xsi:type="xsd:double"&gt;213.14&lt;/D&gt;&lt;D xsi:type="xsd:double"&gt;214.705&lt;/D&gt;&lt;D xsi:type="xsd:double"&gt;235.6299&lt;/D&gt;&lt;D xsi:type="xsd:double"&gt;238.48&lt;/D&gt;&lt;D xsi:type="xsd:double"&gt;236.65&lt;/D&gt;&lt;D xsi:type="xsd:double"&gt;236.65&lt;/D&gt;&lt;D xsi:type="xsd:double"&gt;236.65&lt;/D&gt;&lt;D xsi:type="xsd:double"&gt;237.85&lt;/D&gt;&lt;D xsi:type="xsd:double"&gt;239.07&lt;/D&gt;&lt;D xsi:type="xsd:double"&gt;244.64&lt;/D&gt;&lt;D xsi:type="xsd:double"&gt;240.71&lt;/D&gt;&lt;D xsi:type="xsd:double"&gt;243.49&lt;/D&gt;&lt;D xsi:type="xsd:double"&gt;243.49&lt;/D&gt;&lt;D xsi:type="xsd:double"&gt;243.49&lt;/D&gt;&lt;D xsi:type="xsd:double"&gt;249.28&lt;/D&gt;&lt;D xsi:type="xsd:double"&gt;250.29&lt;/D&gt;&lt;D xsi:type="xsd:double"&gt;253.3&lt;/D&gt;&lt;D xsi:type="xsd:double"&gt;257.37&lt;/D&gt;&lt;D xsi:type="xsd:double"&gt;260.7687&lt;/D&gt;&lt;D xsi:type="xsd:double"&gt;260.7687&lt;/D&gt;&lt;D xsi:type="xsd:double"&gt;260.7687&lt;/D&gt;&lt;D xsi:type="xsd:double"&gt;261.81&lt;/D&gt;&lt;D xsi:type="xsd:double"&gt;260.77&lt;/D&gt;&lt;D xsi:type="xsd:double"&gt;259.57&lt;/D&gt;&lt;D xsi:type="xsd:double"&gt;257.71&lt;/D&gt;&lt;D xsi:type="xsd:double"&gt;256.97&lt;/D&gt;&lt;D xsi:type="xsd:double"&gt;256.97&lt;/D&gt;&lt;D xsi:type="xsd:double"&gt;256.97&lt;/D&gt;&lt;D xsi:type="xsd:double"&gt;256.97&lt;/D&gt;&lt;D xsi:type="xsd:double"&gt;258.24&lt;/D&gt;&lt;D xsi:type="xsd:double"&gt;259.54&lt;/D&gt;&lt;D xsi:type="xsd:double"&gt;257.42&lt;/D&gt;&lt;D xsi:type="xsd:double"&gt;257.18&lt;/D&gt;&lt;D xsi:type="xsd:double"&gt;257.18&lt;/D&gt;&lt;D xsi:type="xsd:double"&gt;257.18&lt;/D&gt;&lt;D xsi:type="xsd:double"&gt;257.18&lt;/D&gt;&lt;D xsi:type="xsd:double"&gt;252.29&lt;/D&gt;&lt;D xsi:type="xsd:double"&gt;248.831&lt;/D&gt;&lt;D xsi:type="xsd:double"&gt;247.61&lt;/D&gt;&lt;/FQL&gt;&lt;FQL&gt;&lt;Q&gt;AVGO-US^FG_PRICE_HIGH(20201231,20240104,D)&lt;/Q&gt;&lt;R&gt;1100&lt;/R&gt;&lt;C&gt;1&lt;/C&gt;&lt;D xsi:type="xsd:double"&gt;438.5&lt;/D&gt;&lt;D xsi:type="xsd:double"&gt;438.5&lt;/D&gt;&lt;D xsi:type="xsd:double"&gt;438.5&lt;/D&gt;&lt;D xsi:type="xsd:double"&gt;438.5&lt;/D&gt;&lt;D xsi:type="xsd:double"&gt;442.24&lt;/D&gt;&lt;D xsi:type="xsd:double"&gt;429.39&lt;/D&gt;&lt;D xsi:type="xsd:double"&gt;434.58&lt;/D&gt;&lt;D xsi:type="xsd:double"&gt;444.59&lt;/D&gt;&lt;D xsi:type="xsd:double"&gt;449.99&lt;/D&gt;&lt;D xsi:type="xsd:double"&gt;449.99&lt;/D&gt;&lt;D xsi:type="xsd:double"&gt;449.99&lt;/D&gt;&lt;D xsi:type="xsd:double"&gt;448.78&lt;/D&gt;&lt;D xsi:type="xsd:double"&gt;454.758&lt;/D&gt;&lt;D xsi:type="xsd:double"&gt;453.4925&lt;/D&gt;&lt;D xsi:type="xsd:double"&gt;458.5&lt;/D&gt;&lt;D xsi:type="xsd:double"&gt;450&lt;/D&gt;&lt;D xsi:type="xsd:double"&gt;450&lt;/D&gt;&lt;D xsi:type="xsd:double"&gt;450&lt;/D&gt;&lt;D xsi:type="xsd:double"&gt;450&lt;/D&gt;&lt;D xsi:type="xsd:double"&gt;459.49&lt;/D&gt;&lt;D xsi:type="xsd:double"&gt;465.7894&lt;/D&gt;&lt;D xsi:type="xsd:double"&gt;469.47&lt;/D&gt;&lt;D xsi:type="xsd:double"&gt;467.55&lt;/D&gt;&lt;D xsi:type="xsd:double"&gt;467.55&lt;/D&gt;&lt;D xsi:type="xsd:double"&gt;467.55&lt;/D&gt;&lt;D xsi:type="xsd:double"&gt;470&lt;/D&gt;&lt;D xsi:type="xsd:double"&gt;467.0339&lt;/D&gt;&lt;D xsi:type="xsd:double"&gt;456.96&lt;/D&gt;&lt;D xsi:type="xsd:double"&gt;458.48&lt;/D&gt;&lt;D xsi:type="xsd:double"&gt;458.1&lt;/D&gt;&lt;D xsi:type="xsd:double"&gt;458.1&lt;/D&gt;&lt;D xsi:type="xsd:double"&gt;458.1&lt;/D&gt;&lt;D xsi:type="xsd:double"&gt;469.315&lt;/D&gt;&lt;D xsi:type="xsd:double"&gt;476.97&lt;/D&gt;&lt;D xsi:type="xsd:double"&gt;478.52&lt;/D&gt;&lt;D xsi:type="xsd:double"&gt;471.16&lt;/D&gt;&lt;D xsi:type="xsd:double"&gt;476.92&lt;/D&gt;&lt;D xsi:type="xsd:double"&gt;476.92&lt;/D&gt;&lt;D xsi:type="xsd:double"&gt;476.92&lt;/D&gt;&lt;D xsi:type="xsd:double"&gt;473.42&lt;/D&gt;&lt;D xsi:type="xsd:double"&gt;475.19&lt;/D&gt;&lt;D xsi:type="xsd:double"&gt;477.485&lt;/D&gt;&lt;D xsi:type="xsd:double"&gt;479.35&lt;/D&gt;&lt;D xsi:type="xsd:double"&gt;487.02&lt;/D&gt;&lt;D xsi:type="xsd:double"&gt;487.02&lt;/D&gt;&lt;D xsi:type="xsd:double"&gt;487.02&lt;/D&gt;&lt;D xsi:type="xsd:double"&gt;487.02&lt;/D&gt;&lt;D xsi:type="xsd:double"&gt;494.78&lt;/D&gt;&lt;D xsi:type="xsd:double"&gt;486.12&lt;/D&gt;&lt;D xsi:type="xsd:double"&gt;485.41&lt;/D&gt;&lt;D xsi:type="xsd:double"&gt;495.14&lt;/D&gt;&lt;D xsi:type="xsd:double"&gt;495.14&lt;/D&gt;&lt;D xsi:type="xsd:double"&gt;495.14&lt;/D&gt;&lt;D xsi:type="xsd:double"&gt;486.61&lt;/D&gt;&lt;D xsi:type="xsd:double"&gt;474.62&lt;/D&gt;&lt;D xsi:type="xsd:double"&gt;481.41&lt;/D&gt;&lt;D xsi:type="xsd:double"&gt;479.375&lt;/D&gt;&lt;D xsi:type="xsd:double"&gt;475.76&lt;/D&gt;&lt;D xsi:type="xsd:double"&gt;475.76&lt;/D&gt;&lt;D xsi:type="xsd:double"&gt;475.76&lt;/D&gt;&lt;D xsi:type="xsd:double"&gt;490&lt;/D&gt;&lt;D xsi:type="xsd:double"&gt;490.8599&lt;/D&gt;&lt;D xsi:type="xsd:double"&gt;481.3899&lt;/D&gt;&lt;D xsi:type="xsd:double"&gt;467&lt;/D&gt;&lt;D xsi:type="xsd:double"&gt;456&lt;/D&gt;&lt;D xsi:type="xsd:double"&gt;456&lt;/D&gt;&lt;D xsi:type="xsd:double"&gt;456&lt;/D&gt;&lt;D xsi:type="xsd:double"&gt;447.96&lt;/D&gt;&lt;D xsi:type="xsd:double"&gt;446.9&lt;/D&gt;&lt;D xsi:type="xsd:double"&gt;454.03&lt;/D&gt;&lt;D xsi:type="xsd:double"&gt;457.45&lt;/D&gt;&lt;D xsi:type="xsd:double"&gt;453.49&lt;/D&gt;&lt;D xsi:type="xsd:double"&gt;453.49&lt;/D&gt;&lt;D xsi:type="xsd:double"&gt;453.49&lt;/D&gt;&lt;D xsi:type="xsd:double"&gt;471.23&lt;/D&gt;&lt;D xsi:type="xsd:double"&gt;484&lt;/D&gt;&lt;D xsi:type="xsd:double"&gt;487.27&lt;/D&gt;&lt;D xsi:type="xsd:double"&gt;483.35&lt;/D&gt;&lt;D xsi:type="xsd:double"&gt;476.675&lt;/D&gt;&lt;D xsi:type="xsd:double"&gt;476.675&lt;/D&gt;&lt;D xsi:type="xsd:double"&gt;476.675&lt;/D&gt;&lt;D xsi:type="xsd:double"&gt;481.28&lt;/D&gt;&lt;D xsi:type="xsd:double"&gt;475.37&lt;/D&gt;&lt;D xsi:type="xsd:double"&gt;469.99&lt;/D&gt;&lt;D xsi:type="xsd:double"&gt;464.02&lt;/D&gt;&lt;D xsi:type="xsd:double"&gt;483&lt;/D&gt;&lt;D xsi:type="xsd:double"&gt;483&lt;/D&gt;&lt;D xsi:type="xsd:double"&gt;483&lt;/D&gt;&lt;D xsi:type="xsd:double"&gt;481.16&lt;/D&gt;&lt;D xsi:type="xsd:double"&gt;464&lt;/D&gt;&lt;D xsi:type="xsd:double"&gt;467.07&lt;/D&gt;&lt;D xsi:type="xsd:double"&gt;476.58&lt;/D&gt;&lt;D xsi:type="xsd:double"&gt;476.58&lt;/D&gt;&lt;D xsi:type="xsd:double"&gt;476.58&lt;/D&gt;&lt;D xsi:type="xsd:double"&gt;476.58&lt;/D&gt;&lt;D xsi:type="xsd:double"&gt;489.635&lt;/D&gt;&lt;D xsi:type="xsd:double"&gt;488.22&lt;/D&gt;&lt;D xsi:type="xsd:double"&gt;483.91&lt;/D&gt;&lt;D xsi:type="xsd:double"&gt;487.98&lt;/D&gt;&lt;D xsi:type="xsd:double"&gt;485.31&lt;/D&gt;&lt;D xsi:type="xsd:double"&gt;485.31&lt;/D&gt;&lt;D xsi:type="xsd:double"&gt;485.31&lt;/D&gt;&lt;D xsi:type="xsd:double"&gt;485.4199&lt;/D&gt;&lt;D xsi:type="xsd:double"&gt;488.22&lt;/D&gt;&lt;D xsi:type="xsd:double"&gt;489.19&lt;/D&gt;&lt;D xsi:type="xsd:double"&gt;482.3147&lt;/D&gt;&lt;D xsi:type="xsd:double"&gt;481.78&lt;/D&gt;&lt;D xsi:type="xsd:double"&gt;481.78&lt;/D&gt;&lt;D xsi:type="xsd:double"&gt;481.78&lt;/D&gt;&lt;D xsi:type="xsd:double"&gt;476.8&lt;/D&gt;&lt;D xsi:type="xsd:double"&gt;462.0287&lt;/D&gt;&lt;D xsi:type="xsd:double"&gt;460.34&lt;/D&gt;&lt;D xsi:type="xsd:double"&gt;461.14&lt;/D&gt;&lt;D xsi:type="xsd:double"&gt;467.85&lt;/D&gt;&lt;D xsi:type="xsd:double"&gt;467.85&lt;/D&gt;&lt;D xsi:type="xsd:double"&gt;467.85&lt;/D&gt;&lt;D xsi:type="xsd:double"&gt;473.825&lt;/D&gt;&lt;D xsi:type="xsd:double"&gt;474.26&lt;/D&gt;&lt;D xsi:type="xsd:double"&gt;465.97&lt;/D&gt;&lt;D xsi:type="xsd:double"&gt;469.69&lt;/D&gt;&lt;D xsi:type="xsd:double"&gt;460.7331&lt;/D&gt;&lt;D xsi:type="xsd:double"&gt;460.7331&lt;/D&gt;&lt;D xsi:type="xsd:double"&gt;460.7331&lt;/D&gt;&lt;D xsi:type="xsd:double"&gt;459.84&lt;/D&gt;&lt;D xsi:type="xsd:double"&gt;447.7&lt;/D&gt;&lt;D xsi:type="xsd:double"&gt;451.44&lt;/D&gt;&lt;D xsi:type="xsd:double"&gt;449.09&lt;/D&gt;&lt;D xsi:type="xsd:double"&gt;458.38&lt;/D&gt;&lt;D xsi:type="xsd:double"&gt;458.38&lt;/D&gt;&lt;D xsi:type="xsd:double"&gt;458.38&lt;/D&gt;&lt;D xsi:type="xsd:double"&gt;448.532&lt;/D&gt;&lt;D xsi:type="xsd:double"&gt;441.76&lt;/D&gt;&lt;D xsi:type="xsd:double"&gt;430.86&lt;/D&gt;&lt;D xsi:type="xsd:double"&gt;434.82&lt;/D&gt;&lt;D xsi:type="xsd:double"&gt;445.12&lt;/D&gt;&lt;D xsi:type="xsd:double"&gt;445.12&lt;/D&gt;&lt;D xsi:type="xsd:double"&gt;445.12&lt;/D&gt;&lt;D xsi:type="xsd:double"&gt;442.14&lt;/D&gt;&lt;D xsi:type="xsd:double"&gt;444.4375&lt;/D&gt;&lt;D xsi:type="xsd:double"&gt;442.5&lt;/D&gt;&lt;D xsi:type="xsd:double"&gt;459.3&lt;/D&gt;&lt;D xsi:type="xsd:double"&gt;457.99&lt;/D&gt;&lt;D xsi:type="xsd:double"&gt;457.99&lt;/D&gt;&lt;D xsi:type="xsd:double"&gt;457.99&lt;/D&gt;&lt;D xsi:type="xsd:double"&gt;462.44&lt;/D&gt;&lt;D xsi:type="xsd:double"&gt;462.96&lt;/D&gt;&lt;D xsi:type="xsd:double"&gt;462.1&lt;/D&gt;&lt;D xsi:type="xsd:double"&gt;468.44&lt;/D&gt;&lt;D xsi:type="xsd:double"&gt;474.62&lt;/D&gt;&lt;D xsi:type="xsd:double"&gt;474.62&lt;/D&gt;&lt;D xsi:type="xsd:double"&gt;474.62&lt;/D&gt;&lt;D xsi:type="xsd:double"&gt;474.62&lt;/D&gt;&lt;D xsi:type="xsd:double"&gt;477.9999&lt;/D&gt;&lt;D xsi:type="xsd:double"&gt;477.7&lt;/D&gt;&lt;D xsi:type="xsd:double"&gt;469.76&lt;/D&gt;&lt;D xsi:type="xsd:double"&gt;478.4&lt;/D&gt;&lt;D xsi:type="xsd:double"&gt;478.4&lt;/D&gt;&lt;D xsi:type="xsd:double"&gt;478.4&lt;/D&gt;&lt;D xsi:type="xsd:double"&gt;474.48&lt;/D&gt;&lt;D xsi:type="xsd:double"&gt;472.39&lt;/D&gt;&lt;D xsi:type="xsd:double"&gt;467.19&lt;/D&gt;&lt;D xsi:type="xsd:double"&gt;469.54&lt;/D&gt;&lt;D xsi:type="xsd:double"&gt;472.13&lt;/D&gt;&lt;D xsi:type="xsd:double"&gt;472.13&lt;/D&gt;&lt;D xsi:type="xsd:double"&gt;472.13&lt;/D&gt;&lt;D xsi:type="xsd:double"&gt;475.9&lt;/D&gt;&lt;D xsi:type="xsd:double"&gt;476.57&lt;/D&gt;&lt;D xsi:type="xsd:double"&gt;471.12&lt;/D&gt;&lt;D xsi:type="xsd:double"&gt;475.24&lt;/D&gt;&lt;D xsi:type="xsd:double"&gt;469.755&lt;/D&gt;&lt;D xsi:type="xsd:double"&gt;469.755&lt;/D&gt;&lt;D xsi:type="xsd:double"&gt;469.755&lt;/D&gt;&lt;D xsi:type="xsd:double"&gt;465.38&lt;/D&gt;&lt;D xsi:type="xsd:double"&gt;468.58&lt;/D&gt;&lt;D xsi:type="xsd:double"&gt;467.875&lt;/D&gt;&lt;D xsi:type="xsd:double"&gt;473.65&lt;/D&gt;&lt;D xsi:type="xsd:double"&gt;472.45&lt;/D&gt;&lt;D xsi:type="xsd:double"&gt;472.45&lt;/D&gt;&lt;D xsi:type="xsd:double"&gt;472.45&lt;/D&gt;&lt;D xsi:type="xsd:double"&gt;476.29&lt;/D&gt;&lt;D xsi:type="xsd:double"&gt;477.31&lt;/D&gt;&lt;D xsi:type="xsd:double"&gt;478.59&lt;/D&gt;&lt;D xsi:type="xsd:double"&gt;477.84&lt;/D&gt;&lt;D xsi:type="xsd:double"&gt;478.58&lt;/D&gt;&lt;D xsi:type="xsd:double"&gt;478.58&lt;/D&gt;&lt;D xsi:type="xsd:double"&gt;478.58&lt;/D&gt;&lt;D xsi:type="xsd:double"&gt;478.58&lt;/D&gt;&lt;D xsi:type="xsd:double"&gt;476.75&lt;/D&gt;&lt;D xsi:type="xsd:double"&gt;475.36&lt;/D&gt;&lt;D xsi:type="xsd:double"&gt;471.08&lt;/D&gt;&lt;D xsi:type="xsd:double"&gt;480.88&lt;/D&gt;&lt;D xsi:type="xsd:double"&gt;480.88&lt;/D&gt;&lt;D xsi:type="xsd:double"&gt;480.88&lt;/D&gt;&lt;D xsi:type="xsd:double"&gt;494.02&lt;/D&gt;&lt;D xsi:type="xsd:double"&gt;487.53&lt;/D&gt;&lt;D xsi:type="xsd:double"&gt;492&lt;/D&gt;&lt;D xsi:type="xsd:double"&gt;484.45&lt;/D&gt;&lt;D xsi:type="xsd:double"&gt;480.28&lt;/D&gt;&lt;D xsi:type="xsd:double"&gt;480.28&lt;/D&gt;&lt;D xsi:type="xsd:double"&gt;480.28&lt;/D&gt;&lt;D xsi:type="xsd:double"&gt;465.97&lt;/D&gt;&lt;D xsi:type="xsd:double"&gt;472.25&lt;/D&gt;&lt;D xsi:type="xsd:double"&gt;479.28&lt;/D&gt;&lt;D xsi:type="xsd:double"&gt;478.99&lt;/D&gt;&lt;D xsi:type="xsd:double"&gt;483.58&lt;/D&gt;&lt;D xsi:type="xsd:double"&gt;483.58&lt;/D&gt;&lt;D xsi:type="xsd:double"&gt;483.58&lt;/D&gt;&lt;D xsi:type="xsd:double"&gt;483.62&lt;/D&gt;&lt;D xsi:type="xsd:double"&gt;481.81&lt;/D&gt;&lt;D xsi:type="xsd:double"&gt;479.08&lt;/D&gt;&lt;D xsi:type="xsd:double"&gt;485.8253&lt;/D&gt;&lt;D xsi:type="xsd:double"&gt;486.34&lt;/D&gt;&lt;D xsi:type="xsd:double"&gt;486.34&lt;/D&gt;&lt;D xsi:type="xsd:double"&gt;486.34&lt;/D&gt;&lt;D xsi:type="xsd:double"&gt;494.6&lt;/D&gt;&lt;D xsi:type="xsd:double"&gt;487.755&lt;/D&gt;&lt;D xsi:type="xsd:double"&gt;489.98&lt;/D&gt;&lt;D xsi:type="xsd:double"&gt;490.43&lt;/D&gt;&lt;D xsi:type="xsd:double"&gt;488.12&lt;/D&gt;&lt;D xsi:type="xsd:double"&gt;488.12&lt;/D&gt;&lt;D xsi:type="xsd:double"&gt;488.12&lt;/D&gt;&lt;D xsi:type="xsd:double"&gt;486.83&lt;/D&gt;&lt;D xsi:type="xsd:double"&gt;486.45&lt;/D&gt;&lt;D xsi:type="xsd:double"&gt;485.97&lt;/D&gt;&lt;D xsi:type="xsd:double"&gt;485&lt;/D&gt;&lt;D xsi:type="xsd:double"&gt;488.97&lt;/D&gt;&lt;D xsi:type="xsd:double"&gt;488.97&lt;/D&gt;&lt;D xsi:type="xsd:double"&gt;488.97&lt;/D&gt;&lt;D xsi:type="xsd:double"&gt;488.9118&lt;/D&gt;&lt;D xsi:type="xsd:double"&gt;486.22&lt;/D&gt;&lt;D xsi:type="xsd:double"&gt;477.08&lt;/D&gt;&lt;D xsi:type="xsd:double"&gt;475.83&lt;/D&gt;&lt;D xsi:type="xsd:double"&gt;476.23&lt;/D&gt;&lt;D xsi:type="xsd:d</t>
        </r>
      </text>
    </comment>
    <comment ref="A75" authorId="0" shapeId="0">
      <text>
        <r>
          <rPr>
            <b/>
            <sz val="9"/>
            <color indexed="81"/>
            <rFont val="Tahoma"/>
            <family val="2"/>
          </rPr>
          <t>ouble"&gt;476.23&lt;/D&gt;&lt;D xsi:type="xsd:double"&gt;476.23&lt;/D&gt;&lt;D xsi:type="xsd:double"&gt;486.19&lt;/D&gt;&lt;D xsi:type="xsd:double"&gt;483.04&lt;/D&gt;&lt;D xsi:type="xsd:double"&gt;486.27&lt;/D&gt;&lt;D xsi:type="xsd:double"&gt;488.11&lt;/D&gt;&lt;D xsi:type="xsd:double"&gt;496.4447&lt;/D&gt;&lt;D xsi:type="xsd:double"&gt;496.4447&lt;/D&gt;&lt;D xsi:type="xsd:double"&gt;496.4447&lt;/D&gt;&lt;D xsi:type="xsd:double"&gt;507.85&lt;/D&gt;&lt;D xsi:type="xsd:double"&gt;501.29&lt;/D&gt;&lt;D xsi:type="xsd:double"&gt;499.24&lt;/D&gt;&lt;D xsi:type="xsd:double"&gt;495.98&lt;/D&gt;&lt;D xsi:type="xsd:double"&gt;506&lt;/D&gt;&lt;D xsi:type="xsd:double"&gt;506&lt;/D&gt;&lt;D xsi:type="xsd:double"&gt;506&lt;/D&gt;&lt;D xsi:type="xsd:double"&gt;506&lt;/D&gt;&lt;D xsi:type="xsd:double"&gt;497.6&lt;/D&gt;&lt;D xsi:type="xsd:double"&gt;499.89&lt;/D&gt;&lt;D xsi:type="xsd:double"&gt;498.698&lt;/D&gt;&lt;D xsi:type="xsd:double"&gt;505.99&lt;/D&gt;&lt;D xsi:type="xsd:double"&gt;505.99&lt;/D&gt;&lt;D xsi:type="xsd:double"&gt;505.99&lt;/D&gt;&lt;D xsi:type="xsd:double"&gt;502.47&lt;/D&gt;&lt;D xsi:type="xsd:double"&gt;505.42&lt;/D&gt;&lt;D xsi:type="xsd:double"&gt;510.7&lt;/D&gt;&lt;D xsi:type="xsd:double"&gt;509.15&lt;/D&gt;&lt;D xsi:type="xsd:double"&gt;507.62&lt;/D&gt;&lt;D xsi:type="xsd:double"&gt;507.62&lt;/D&gt;&lt;D xsi:type="xsd:double"&gt;507.62&lt;/D&gt;&lt;D xsi:type="xsd:double"&gt;503&lt;/D&gt;&lt;D xsi:type="xsd:double"&gt;493.75&lt;/D&gt;&lt;D xsi:type="xsd:double"&gt;503&lt;/D&gt;&lt;D xsi:type="xsd:double"&gt;507.29&lt;/D&gt;&lt;D xsi:type="xsd:double"&gt;505.5&lt;/D&gt;&lt;D xsi:type="xsd:double"&gt;505.5&lt;/D&gt;&lt;D xsi:type="xsd:double"&gt;505.5&lt;/D&gt;&lt;D xsi:type="xsd:double"&gt;505.82&lt;/D&gt;&lt;D xsi:type="xsd:double"&gt;501.45&lt;/D&gt;&lt;D xsi:type="xsd:double"&gt;494.27&lt;/D&gt;&lt;D xsi:type="xsd:double"&gt;494.52&lt;/D&gt;&lt;D xsi:type="xsd:double"&gt;488.66&lt;/D&gt;&lt;D xsi:type="xsd:double"&gt;488.66&lt;/D&gt;&lt;D xsi:type="xsd:double"&gt;488.66&lt;/D&gt;&lt;D xsi:type="xsd:double"&gt;486.56&lt;/D&gt;&lt;D xsi:type="xsd:double"&gt;489.79&lt;/D&gt;&lt;D xsi:type="xsd:double"&gt;489.35&lt;/D&gt;&lt;D xsi:type="xsd:double"&gt;499.9&lt;/D&gt;&lt;D xsi:type="xsd:double"&gt;498&lt;/D&gt;&lt;D xsi:type="xsd:double"&gt;498&lt;/D&gt;&lt;D xsi:type="xsd:double"&gt;498&lt;/D&gt;&lt;D xsi:type="xsd:double"&gt;499.59&lt;/D&gt;&lt;D xsi:type="xsd:double"&gt;496.7&lt;/D&gt;&lt;D xsi:type="xsd:double"&gt;485.38&lt;/D&gt;&lt;D xsi:type="xsd:double"&gt;499.15&lt;/D&gt;&lt;D xsi:type="xsd:double"&gt;505.86&lt;/D&gt;&lt;D xsi:type="xsd:double"&gt;505.86&lt;/D&gt;&lt;D xsi:type="xsd:double"&gt;505.86&lt;/D&gt;&lt;D xsi:type="xsd:double"&gt;503.98&lt;/D&gt;&lt;D xsi:type="xsd:double"&gt;510.87&lt;/D&gt;&lt;D xsi:type="xsd:double"&gt;513.43&lt;/D&gt;&lt;D xsi:type="xsd:double"&gt;514.79&lt;/D&gt;&lt;D xsi:type="xsd:double"&gt;521.38&lt;/D&gt;&lt;D xsi:type="xsd:double"&gt;521.38&lt;/D&gt;&lt;D xsi:type="xsd:double"&gt;521.38&lt;/D&gt;&lt;D xsi:type="xsd:double"&gt;524.5&lt;/D&gt;&lt;D xsi:type="xsd:double"&gt;534.99&lt;/D&gt;&lt;D xsi:type="xsd:double"&gt;536.07&lt;/D&gt;&lt;D xsi:type="xsd:double"&gt;529.95&lt;/D&gt;&lt;D xsi:type="xsd:double"&gt;532.15&lt;/D&gt;&lt;D xsi:type="xsd:double"&gt;532.15&lt;/D&gt;&lt;D xsi:type="xsd:double"&gt;532.15&lt;/D&gt;&lt;D xsi:type="xsd:double"&gt;532.5751&lt;/D&gt;&lt;D xsi:type="xsd:double"&gt;540.82&lt;/D&gt;&lt;D xsi:type="xsd:double"&gt;543.795&lt;/D&gt;&lt;D xsi:type="xsd:double"&gt;549.07&lt;/D&gt;&lt;D xsi:type="xsd:double"&gt;559.67&lt;/D&gt;&lt;D xsi:type="xsd:double"&gt;559.67&lt;/D&gt;&lt;D xsi:type="xsd:double"&gt;559.67&lt;/D&gt;&lt;D xsi:type="xsd:double"&gt;563.89&lt;/D&gt;&lt;D xsi:type="xsd:double"&gt;561.9009&lt;/D&gt;&lt;D xsi:type="xsd:double"&gt;560.9022&lt;/D&gt;&lt;D xsi:type="xsd:double"&gt;557.12&lt;/D&gt;&lt;D xsi:type="xsd:double"&gt;565.84&lt;/D&gt;&lt;D xsi:type="xsd:double"&gt;565.84&lt;/D&gt;&lt;D xsi:type="xsd:double"&gt;565.84&lt;/D&gt;&lt;D xsi:type="xsd:double"&gt;567.69&lt;/D&gt;&lt;D xsi:type="xsd:double"&gt;569.53&lt;/D&gt;&lt;D xsi:type="xsd:double"&gt;571.3564&lt;/D&gt;&lt;D xsi:type="xsd:double"&gt;576.73&lt;/D&gt;&lt;D xsi:type="xsd:double"&gt;577.21&lt;/D&gt;&lt;D xsi:type="xsd:double"&gt;577.21&lt;/D&gt;&lt;D xsi:type="xsd:double"&gt;577.21&lt;/D&gt;&lt;D xsi:type="xsd:double"&gt;572.04&lt;/D&gt;&lt;D xsi:type="xsd:double"&gt;555.86&lt;/D&gt;&lt;D xsi:type="xsd:double"&gt;559.08&lt;/D&gt;&lt;D xsi:type="xsd:double"&gt;559.08&lt;/D&gt;&lt;D xsi:type="xsd:double"&gt;557.3&lt;/D&gt;&lt;D xsi:type="xsd:double"&gt;557.3&lt;/D&gt;&lt;D xsi:type="xsd:double"&gt;557.3&lt;/D&gt;&lt;D xsi:type="xsd:double"&gt;567.55&lt;/D&gt;&lt;D xsi:type="xsd:double"&gt;564.99&lt;/D&gt;&lt;D xsi:type="xsd:double"&gt;568.4799&lt;/D&gt;&lt;D xsi:type="xsd:double"&gt;559.11&lt;/D&gt;&lt;D xsi:type="xsd:double"&gt;569&lt;/D&gt;&lt;D xsi:type="xsd:double"&gt;569&lt;/D&gt;&lt;D xsi:type="xsd:double"&gt;569&lt;/D&gt;&lt;D xsi:type="xsd:double"&gt;568.3729&lt;/D&gt;&lt;D xsi:type="xsd:double"&gt;593.07&lt;/D&gt;&lt;D xsi:type="xsd:double"&gt;590.94&lt;/D&gt;&lt;D xsi:type="xsd:double"&gt;590.2397&lt;/D&gt;&lt;D xsi:type="xsd:double"&gt;644.7499&lt;/D&gt;&lt;D xsi:type="xsd:double"&gt;644.7499&lt;/D&gt;&lt;D xsi:type="xsd:double"&gt;644.7499&lt;/D&gt;&lt;D xsi:type="xsd:double"&gt;634.42&lt;/D&gt;&lt;D xsi:type="xsd:double"&gt;618.6199&lt;/D&gt;&lt;D xsi:type="xsd:double"&gt;640.86&lt;/D&gt;&lt;D xsi:type="xsd:double"&gt;640.6556&lt;/D&gt;&lt;D xsi:type="xsd:double"&gt;639.99&lt;/D&gt;&lt;D xsi:type="xsd:double"&gt;639.99&lt;/D&gt;&lt;D xsi:type="xsd:double"&gt;639.99&lt;/D&gt;&lt;D xsi:type="xsd:double"&gt;646.09&lt;/D&gt;&lt;D xsi:type="xsd:double"&gt;649.47&lt;/D&gt;&lt;D xsi:type="xsd:double"&gt;657.16&lt;/D&gt;&lt;D xsi:type="xsd:double"&gt;670.73&lt;/D&gt;&lt;D xsi:type="xsd:double"&gt;670.73&lt;/D&gt;&lt;D xsi:type="xsd:double"&gt;670.73&lt;/D&gt;&lt;D xsi:type="xsd:double"&gt;670.73&lt;/D&gt;&lt;D xsi:type="xsd:double"&gt;676.3&lt;/D&gt;&lt;D xsi:type="xsd:double"&gt;677.76&lt;/D&gt;&lt;D xsi:type="xsd:double"&gt;677&lt;/D&gt;&lt;D xsi:type="xsd:double"&gt;675.7&lt;/D&gt;&lt;D xsi:type="xsd:double"&gt;671.31&lt;/D&gt;&lt;D xsi:type="xsd:double"&gt;671.31&lt;/D&gt;&lt;D xsi:type="xsd:double"&gt;671.31&lt;/D&gt;&lt;D xsi:type="xsd:double"&gt;671.7&lt;/D&gt;&lt;D xsi:type="xsd:double"&gt;672.1862&lt;/D&gt;&lt;D xsi:type="xsd:double"&gt;671.21&lt;/D&gt;&lt;D xsi:type="xsd:double"&gt;648.65&lt;/D&gt;&lt;D xsi:type="xsd:double"&gt;639.91&lt;/D&gt;&lt;D xsi:type="xsd:double"&gt;639.91&lt;/D&gt;&lt;D xsi:type="xsd:double"&gt;639.91&lt;/D&gt;&lt;D xsi:type="xsd:double"&gt;622.04&lt;/D&gt;&lt;D xsi:type="xsd:double"&gt;628&lt;/D&gt;&lt;D xsi:type="xsd:double"&gt;630.99&lt;/D&gt;&lt;D xsi:type="xsd:double"&gt;627.88&lt;/D&gt;&lt;D xsi:type="xsd:double"&gt;600.38&lt;/D&gt;&lt;D xsi:type="xsd:double"&gt;600.38&lt;/D&gt;&lt;D xsi:type="xsd:double"&gt;600.38&lt;/D&gt;&lt;D xsi:type="xsd:double"&gt;600.38&lt;/D&gt;&lt;D xsi:type="xsd:double"&gt;591.04&lt;/D&gt;&lt;D xsi:type="xsd:double"&gt;584.73&lt;/D&gt;&lt;D xsi:type="xsd:double"&gt;570.14&lt;/D&gt;&lt;D xsi:type="xsd:double"&gt;555.4&lt;/D&gt;&lt;D xsi:type="xsd:double"&gt;555.4&lt;/D&gt;&lt;D xsi:type="xsd:double"&gt;555.4&lt;/D&gt;&lt;D xsi:type="xsd:double"&gt;543.51&lt;/D&gt;&lt;D xsi:type="xsd:double"&gt;545.4&lt;/D&gt;&lt;D xsi:type="xsd:double"&gt;574.17&lt;/D&gt;&lt;D xsi:type="xsd:double"&gt;570.255&lt;/D&gt;&lt;D xsi:type="xsd:double"&gt;560.5&lt;/D&gt;&lt;D xsi:type="xsd:double"&gt;560.5&lt;/D&gt;&lt;D xsi:type="xsd:double"&gt;560.5&lt;/D&gt;&lt;D xsi:type="xsd:double"&gt;586.37&lt;/D&gt;&lt;D xsi:type="xsd:double"&gt;593.9&lt;/D&gt;&lt;D xsi:type="xsd:double"&gt;604.8&lt;/D&gt;&lt;D xsi:type="xsd:double"&gt;599.02&lt;/D&gt;&lt;D xsi:type="xsd:double"&gt;596.53&lt;/D&gt;&lt;D xsi:type="xsd:double"&gt;596.53&lt;/D&gt;&lt;D xsi:type="xsd:double"&gt;596.53&lt;/D&gt;&lt;D xsi:type="xsd:double"&gt;601.58&lt;/D&gt;&lt;D xsi:type="xsd:double"&gt;601.85&lt;/D&gt;&lt;D xsi:type="xsd:double"&gt;611.72&lt;/D&gt;&lt;D xsi:type="xsd:double"&gt;614.64&lt;/D&gt;&lt;D xsi:type="xsd:double"&gt;599.76&lt;/D&gt;&lt;D xsi:type="xsd:double"&gt;599.76&lt;/D&gt;&lt;D xsi:type="xsd:double"&gt;599.76&lt;/D&gt;&lt;D xsi:type="xsd:double"&gt;582.8117&lt;/D&gt;&lt;D xsi:type="xsd:double"&gt;606.039&lt;/D&gt;&lt;D xsi:type="xsd:double"&gt;600.81&lt;/D&gt;&lt;D xsi:type="xsd:double"&gt;591.58&lt;/D&gt;&lt;D xsi:type="xsd:double"&gt;587.74&lt;/D&gt;&lt;D xsi:type="xsd:double"&gt;587.74&lt;/D&gt;&lt;D xsi:type="xsd:double"&gt;587.74&lt;/D&gt;&lt;D xsi:type="xsd:double"&gt;587.74&lt;/D&gt;&lt;D xsi:type="xsd:double"&gt;590.21&lt;/D&gt;&lt;D xsi:type="xsd:double"&gt;585.07&lt;/D&gt;&lt;D xsi:type="xsd:double"&gt;585.69&lt;/D&gt;&lt;D xsi:type="xsd:double"&gt;589.38&lt;/D&gt;&lt;D xsi:type="xsd:double"&gt;589.38&lt;/D&gt;&lt;D xsi:type="xsd:double"&gt;589.38&lt;/D&gt;&lt;D xsi:type="xsd:double"&gt;592.3&lt;/D&gt;&lt;D xsi:type="xsd:double"&gt;587.62&lt;/D&gt;&lt;D xsi:type="xsd:double"&gt;590.53&lt;/D&gt;&lt;D xsi:type="xsd:double"&gt;593.7&lt;/D&gt;&lt;D xsi:type="xsd:double"&gt;605.91&lt;/D&gt;&lt;D xsi:type="xsd:double"&gt;605.91&lt;/D&gt;&lt;D xsi:type="xsd:double"&gt;605.91&lt;/D&gt;&lt;D xsi:type="xsd:double"&gt;598.78&lt;/D&gt;&lt;D xsi:type="xsd:double"&gt;596.05&lt;/D&gt;&lt;D xsi:type="xsd:double"&gt;601.635&lt;/D&gt;&lt;D xsi:type="xsd:double"&gt;590.02&lt;/D&gt;&lt;D xsi:type="xsd:double"&gt;594.4299&lt;/D&gt;&lt;D xsi:type="xsd:double"&gt;594.4299&lt;/D&gt;&lt;D xsi:type="xsd:double"&gt;594.4299&lt;/D&gt;&lt;D xsi:type="xsd:double"&gt;579.98&lt;/D&gt;&lt;D xsi:type="xsd:double"&gt;596.76&lt;/D&gt;&lt;D xsi:type="xsd:double"&gt;607.705&lt;/D&gt;&lt;D xsi:type="xsd:double"&gt;607&lt;/D&gt;&lt;D xsi:type="xsd:double"&gt;613.21&lt;/D&gt;&lt;D xsi:type="xsd:double"&gt;613.21&lt;/D&gt;&lt;D xsi:type="xsd:double"&gt;613.21&lt;/D&gt;&lt;D xsi:type="xsd:double"&gt;605.6&lt;/D&gt;&lt;D xsi:type="xsd:double"&gt;613.5&lt;/D&gt;&lt;D xsi:type="xsd:double"&gt;611.37&lt;/D&gt;&lt;D xsi:type="xsd:double"&gt;627.2169&lt;/D&gt;&lt;D xsi:type="xsd:double"&gt;630.405&lt;/D&gt;&lt;D xsi:type="xsd:double"&gt;630.405&lt;/D&gt;&lt;D xsi:type="xsd:double"&gt;630.405&lt;/D&gt;&lt;D xsi:type="xsd:double"&gt;633.3&lt;/D&gt;&lt;D xsi:type="xsd:double"&gt;645.31&lt;/D&gt;&lt;D xsi:type="xsd:double"&gt;644.29&lt;/D&gt;&lt;D xsi:type="xsd:double"&gt;638.9999&lt;/D&gt;&lt;D xsi:type="xsd:double"&gt;634.57&lt;/D&gt;&lt;D xsi:type="xsd:double"&gt;634.57&lt;/D&gt;&lt;D xsi:type="xsd:double"&gt;634.57&lt;/D&gt;&lt;D xsi:type="xsd:double"&gt;636.72&lt;/D&gt;&lt;D xsi:type="xsd:double"&gt;632.2639&lt;/D&gt;&lt;D xsi:type="xsd:double"&gt;611.59&lt;/D&gt;&lt;D xsi:type="xsd:double"&gt;607.6437&lt;/D&gt;&lt;D xsi:type="xsd:double"&gt;598.59&lt;/D&gt;&lt;D xsi:type="xsd:double"&gt;598.59&lt;/D&gt;&lt;D xsi:type="xsd:double"&gt;598.59&lt;/D&gt;&lt;D xsi:type="xsd:double"&gt;589.28&lt;/D&gt;&lt;D xsi:type="xsd:double"&gt;598.585&lt;/D&gt;&lt;D xsi:type="xsd:double"&gt;596.71&lt;/D&gt;&lt;D xsi:type="xsd:double"&gt;597.06&lt;/D&gt;&lt;D xsi:type="xsd:double"&gt;597.06&lt;/D&gt;&lt;D xsi:type="xsd:double"&gt;597.06&lt;/D&gt;&lt;D xsi:type="xsd:double"&gt;597.06&lt;/D&gt;&lt;D xsi:type="xsd:double"&gt;591.22&lt;/D&gt;&lt;D xsi:type="xsd:double"&gt;598.695&lt;/D&gt;&lt;D xsi:type="xsd:double"&gt;613.43&lt;/D&gt;&lt;D xsi:type="xsd:double"&gt;615.87&lt;/D&gt;&lt;D xsi:type="xsd:double"&gt;598.74&lt;/D&gt;&lt;D xsi:type="xsd:double"&gt;598.74&lt;/D&gt;&lt;D xsi:type="xsd:double"&gt;598.74&lt;/D&gt;&lt;D xsi:type="xsd:double"&gt;588.76&lt;/D&gt;&lt;D xsi:type="xsd:double"&gt;585.46&lt;/D&gt;&lt;D xsi:type="xsd:double"&gt;570.075&lt;/D&gt;&lt;D xsi:type="xsd:double"&gt;585.02&lt;/D&gt;&lt;D xsi:type="xsd:double"&gt;578.2806&lt;/D&gt;&lt;D xsi:type="xsd:double"&gt;578.2806&lt;/D&gt;&lt;D xsi:type="xsd:double"&gt;578.2806&lt;/D&gt;&lt;D xsi:type="xsd:double"&gt;577.64&lt;/D&gt;&lt;D xsi:type="xsd:double"&gt;586.75&lt;/D&gt;&lt;D xsi:type="xsd:double"&gt;604.07&lt;/D&gt;&lt;D xsi:type="xsd:double"&gt;597.865&lt;/D&gt;&lt;D xsi:type="xsd:double"&gt;589.98&lt;/D&gt;&lt;D xsi:type="xsd:double"&gt;589.98&lt;/D&gt;&lt;D xsi:type="xsd:double"&gt;589.98&lt;/D&gt;&lt;D xsi:type="xsd:double"&gt;578&lt;/D&gt;&lt;D xsi:type="xsd:double"&gt;591.15&lt;/D&gt;&lt;D xsi:type="xsd:double"&gt;584.69&lt;/D&gt;&lt;D xsi:type="xsd:double"&gt;573.61&lt;/D&gt;&lt;D xsi:type="xsd:double"&gt;591.59&lt;/D&gt;&lt;D xsi:type="xsd:double"&gt;591.59&lt;/D&gt;&lt;D xsi:type="xsd:double"&gt;591.59&lt;/D&gt;&lt;D xsi:type="xsd:double"&gt;589.14&lt;/D&gt;&lt;D xsi:type="xsd:double"&gt;609&lt;/D&gt;&lt;D xsi:type="xsd:double"&gt;600.72&lt;/D&gt;&lt;D xsi:type="xsd:double"&gt;560.75&lt;/D&gt;&lt;D xsi:type="xsd:double"&gt;554.99&lt;/D&gt;&lt;D xsi:type="xsd:double"&gt;554.99&lt;/D&gt;&lt;D xsi:type="xsd:double"&gt;554.99&lt;/D&gt;&lt;D xsi:type="xsd:double"&gt;535.57&lt;/D&gt;&lt;D xsi:type="xsd:double"&gt;528.87&lt;/D&gt;&lt;D xsi:type="xsd:double"&gt;537.45&lt;/D&gt;&lt;D xsi:type="xsd:double"&gt;554.57&lt;/D&gt;&lt;D xsi:type="xsd:double"&gt;585.455&lt;/D&gt;&lt;D xsi:type="xsd:double"&gt;585.455&lt;/D&gt;&lt;D xsi:type="xsd:double"&gt;585.455&lt;/D&gt;&lt;D xsi:type="xsd:double"&gt;585.455&lt;/D&gt;&lt;D xsi:type="xsd:double"&gt;587.025&lt;/D&gt;&lt;D xsi:type="xsd:double"&gt;590.94&lt;/D&gt;&lt;D xsi:type="xsd:double"&gt;577.77&lt;/D&gt;&lt;D xsi:type="xsd:double"&gt;569.6&lt;/D&gt;&lt;D xsi:type="xsd:double"&gt;569.6&lt;/D&gt;&lt;D xsi:type="xsd:double"&gt;569.6&lt;/D&gt;&lt;D xsi:type="xsd:double"&gt;572.72&lt;/D&gt;&lt;D xsi:type="xsd:double"&gt;574.54&lt;/D&gt;&lt;D xsi:type="xsd:double"&gt;576.27&lt;/D&gt;&lt;D xsi:type="xsd:double"&gt;573.64&lt;/D&gt;&lt;D xsi:type="xsd:double"&gt;551.0431&lt;/D&gt;&lt;D xsi:type="xsd:double"&gt;551.0431&lt;/D&gt;&lt;D xsi:type="xsd:double"&gt;551.0431&lt;/D&gt;&lt;D xsi:type="xsd:double"&gt;533&lt;/D&gt;&lt;D xsi:type="xsd:double"&gt;524.97&lt;/D&gt;&lt;D xsi:type="xsd:double"&gt;533.83&lt;/D&gt;&lt;D xsi:type="xsd:double"&gt;514.43&lt;/D&gt;&lt;D xsi:type="xsd:double"&gt;500.36&lt;/D&gt;&lt;D xsi:type="xsd:double"&gt;500.36&lt;/D&gt;&lt;D xsi:type="xsd:double"&gt;500.36&lt;/D&gt;&lt;D xsi:type="xsd:double"&gt;500.36&lt;/D&gt;&lt;D xsi:type="xsd:double"&gt;510.91&lt;/D&gt;&lt;D xsi:type="xsd:double"&gt;503.77&lt;/D&gt;&lt;D xsi:type="xsd:double"&gt;501.75&lt;/D&gt;&lt;D xsi:type="xsd:double"&gt;511.8&lt;/D&gt;&lt;D xsi:type="xsd:double"&gt;511.8&lt;/D&gt;&lt;D xsi:type="xsd:double"&gt;511.8&lt;/D&gt;&lt;D xsi:type="xsd:double"&gt;514.035&lt;/D&gt;&lt;D xsi:type="xsd:double"&gt;514.15&lt;/D&gt;&lt;D xsi:type="xsd:double"&gt;495.93&lt;/D&gt;&lt;D xsi:type="xsd:double"&gt;493.74&lt;/D&gt;&lt;D xsi:type="xsd:double"&gt;484.265&lt;/D&gt;&lt;D xsi:type="xsd:double"&gt;484.265&lt;/D&gt;&lt;D xsi:type="xsd:double"&gt;484.265&lt;/D&gt;&lt;D xsi:type="xsd:double"&gt;484.265&lt;/D&gt;&lt;D xsi:type="xsd:double"&gt;476.93&lt;/D&gt;&lt;D xsi:type="xsd:double"&gt;487.05&lt;/D&gt;&lt;D xsi:type="xsd:double"&gt;501.39&lt;/D&gt;&lt;D xsi:type="xsd:double"&gt;499.63&lt;/D&gt;&lt;D xsi:type="xsd:double"&gt;499.63&lt;/D&gt;&lt;D xsi:type="xsd:double"&gt;499.63&lt;/D&gt;&lt;D xsi:type="xsd:double"&gt;491.62&lt;/D&gt;&lt;D xsi:type="xsd:double"&gt;492.6&lt;/D&gt;&lt;D xsi:type="xsd:double"&gt;485.6363&lt;/D&gt;&lt;D xsi:type="xsd:double"&gt;486.68&lt;/D&gt;&lt;D xsi:type="xsd:double"&gt;494.74&lt;/D&gt;&lt;D xsi:type="xsd:double"&gt;494.74&lt;/D&gt;&lt;D xsi:type="xsd:double"&gt;494.74&lt;/D&gt;&lt;D xsi:type="xsd:double"&gt;502.4099&lt;/D&gt;&lt;D xsi:type="xsd:double"&gt;511.35&lt;/D&gt;&lt;D xsi:type="xsd:double"&gt;517.61&lt;/D&gt;&lt;D xsi:type="xsd:double"&gt;517.81&lt;/D&gt;&lt;D xsi:type="xsd:double"&gt;519.79&lt;/D&gt;&lt;D xsi:type="xsd:double"&gt;519.79&lt;/D&gt;&lt;D xsi:type="xsd:double"&gt;519.79&lt;/D&gt;&lt;D xsi:type="xsd:double"&gt;513.32&lt;/D&gt;&lt;D xsi:type="xsd:double"&gt;516.81&lt;/D&gt;&lt;D xsi:type="xsd:double"&gt;530.19&lt;/D&gt;&lt;D xsi:type="xsd:double"&gt;536.515&lt;/D&gt;&lt;D xsi:type="xsd:double"&gt;537.83&lt;/D&gt;&lt;D xsi:type="xsd:double"&gt;537.83&lt;/D&gt;&lt;D xsi:type="xsd:double"&gt;537.83&lt;/D&gt;&lt;D xsi:type="xsd:double"&gt;539.7853&lt;/D&gt;&lt;D xsi:type="xsd:double"&gt;539.2&lt;/D&gt;&lt;D xsi:type="xsd:double"&gt;548&lt;/D&gt;&lt;D xsi:type="xsd:double"&gt;553.15&lt;/D&gt;&lt;D xsi:type="xsd:double"&gt;552&lt;/D&gt;&lt;D xsi:type="xsd:double"&gt;552&lt;/D&gt;&lt;D xsi:type="xsd:double"&gt;552&lt;/D&gt;&lt;D xsi:type="xsd:double"&gt;552.99&lt;/D&gt;&lt;D xsi:type="xsd:double"&gt;539.35&lt;/D&gt;&lt;D xsi:type="xsd:double"&gt;551.02&lt;/D&gt;&lt;D xsi:type="xsd:double"&gt;557.765&lt;/D&gt;&lt;D xsi:type="xsd:double"&gt;558.41&lt;/D&gt;&lt;D xsi:type="xsd:double"&gt;558.41&lt;/D&gt;&lt;D xsi:type="xsd:double"&gt;558.41&lt;/D&gt;&lt;D xsi:type="xsd:double"&gt;559.785&lt;/D&gt;&lt;D xsi:type="xsd:double"&gt;557.94&lt;/D&gt;&lt;D xsi:type="xsd:double"&gt;544.71&lt;/D&gt;&lt;D xsi:type="xsd:double"&gt;560.56&lt;/D&gt;&lt;D xsi:type="xsd:double"&gt;555.58&lt;/D&gt;&lt;D xsi:type="xsd:double"&gt;555.58&lt;/D&gt;&lt;D xsi:type="xsd:double"&gt;555.58&lt;/D&gt;&lt;D xsi:type="xsd:double"&gt;543.09&lt;/D&gt;&lt;D xsi:type="xsd:double"&gt;537.62&lt;/D&gt;&lt;D xsi:type="xsd:double"&gt;531.3&lt;/D&gt;&lt;D xsi:type="xsd:double"&gt;550.48&lt;/D&gt;&lt;D xsi:type="xsd:double"&gt;550.99&lt;/D&gt;&lt;D xsi:type="xsd:double"&gt;550.99&lt;/D&gt;&lt;D xsi:type="xsd:double"&gt;550.99&lt;/D&gt;&lt;D xsi:type="xsd:double"&gt;522.74&lt;/D&gt;&lt;D xsi:type="xsd:double"&gt;517.91&lt;/D&gt;&lt;D xsi:type="xsd:double"&gt;510.16&lt;/D&gt;&lt;D xsi:type="xsd:double"&gt;493.29&lt;/D&gt;&lt;D xsi:type="xsd:double"&gt;519.81&lt;/D&gt;&lt;D xsi:type="xsd:double"&gt;519.81&lt;/D&gt;&lt;D xsi:type="xsd:double"&gt;519.81&lt;/D&gt;&lt;D xsi:type="xsd:double"&gt;519.81&lt;/D&gt;&lt;D xsi:type="xsd:double"&gt;504&lt;/D&gt;&lt;D xsi:type="xsd:double"&gt;509.43&lt;/D&gt;&lt;D xsi:type="xsd:double"&gt;512.74&lt;/D&gt;&lt;D xsi:type="xsd:double"&gt;525.97&lt;/D&gt;&lt;D xsi:type="xsd:double"&gt;525.97&lt;/D&gt;&lt;D xsi:type="xsd:double"&gt;525.97&lt;/D&gt;&lt;D xsi:type="xsd:double"&gt;531.26&lt;/D&gt;&lt;D xsi:type="xsd:double"&gt;518.27&lt;/D&gt;&lt;D xsi:type="xsd:double"&gt;513&lt;/D&gt;&lt;D xsi:type="xsd:double"&gt;511.56&lt;/D&gt;&lt;D xsi:type="xsd:double"&gt;503.69&lt;/D&gt;&lt;D xsi:type="xsd:double"&gt;503.69&lt;/D&gt;&lt;D xsi:type="xsd:double"&gt;503.69&lt;/D&gt;&lt;D xsi:type="xsd:double"&gt;503.39&lt;/D&gt;&lt;D xsi:type="xsd:double"&gt;498.83&lt;/D&gt;&lt;D xsi:type="xsd:double"&gt;499.88&lt;/D&gt;&lt;D xsi:type="xsd:double"&gt;483.21&lt;/D&gt;&lt;D xsi:type="xsd:double"&gt;477.99&lt;/D&gt;&lt;D xsi:type="xsd:double"&gt;477.99&lt;/D&gt;&lt;D xsi:type="xsd:double"&gt;477.99&lt;/D&gt;&lt;D xsi:type="xsd:double"&gt;473.3&lt;/D&gt;&lt;D xsi:type="xsd:double"&gt;469.89&lt;/D&gt;&lt;D xsi:type="xsd:double"&gt;468.75&lt;/D&gt;&lt;D xsi:type="xsd:double"&gt;461.37&lt;/D&gt;&lt;D xsi:type="xsd:double"&gt;457.8185&lt;/D&gt;&lt;D xsi:type="xsd:double"&gt;457.8185&lt;/D&gt;&lt;D xsi:type="xsd:double"&gt;457.8185&lt;/D&gt;&lt;D xsi:type="xsd:double"&gt;460.9536&lt;/D&gt;&lt;D xsi:type="xsd:double"&gt;480.16&lt;/D&gt;&lt;D xsi:type="xsd:double"&gt;488.0861&lt;/D&gt;&lt;D xsi:type="xsd:double"&gt;489.7&lt;/D&gt;&lt;D xsi:type="xsd:double"&gt;473.34&lt;/D&gt;&lt;D xsi:type="xsd:double"&gt;473.34&lt;/D&gt;&lt;D xsi:type="xsd:double"&gt;473.34&lt;/D&gt;&lt;D xsi:type="xsd:double"&gt;460.1&lt;/D&gt;&lt;D xsi:type="xsd:double"&gt;438.7&lt;/D&gt;&lt;D xsi:type="xsd:double"&gt;435.72&lt;/D&gt;&lt;D xsi:type="xsd:double"&gt;443.77&lt;/D&gt;&lt;D xsi:type="xsd:double"&gt;443.96&lt;/D&gt;&lt;D xsi:type="xsd:double"&gt;443.96&lt;/D&gt;&lt;D xsi:type="xsd:double"&gt;443.96&lt;/D&gt;&lt;D xsi:type="xsd:double"&gt;441.24&lt;/D&gt;&lt;D xsi:type="xsd:double"&gt;448.55&lt;/D&gt;&lt;D xsi:type="xsd:double"&gt;438.3&lt;/D&gt;&lt;D xsi:type="xsd:double"&gt;442.19&lt;/D&gt;&lt;D xsi:type="xsd:double"&gt;450.66&lt;/D&gt;&lt;D xsi:type="xsd:double"&gt;450.66&lt;/D&gt;&lt;D xsi:type="xsd:double"&gt;450.66&lt;/D&gt;&lt;D xsi:type="xsd:double"&gt;458.7899&lt;/D&gt;&lt;D xsi:type="xsd:double"&gt;464.26&lt;/D&gt;&lt;D xsi:type="xsd:double"&gt;471.755&lt;/D&gt;&lt;D xsi:type="xsd:double"&gt;470.77&lt;/D&gt;&lt;D xsi:type="xsd:double"&gt;474.34&lt;/D&gt;&lt;D xsi:type="xsd:double"&gt;474.34&lt;/D&gt;&lt;D xsi:type="xsd:double"&gt;474.34&lt;/D&gt;&lt;D xsi:type="xsd:double"&gt;472.81&lt;/D&gt;&lt;D xsi:type="xsd:double"&gt;476.825&lt;/D&gt;&lt;D xsi:type="xsd:double"&gt;480.45&lt;/D&gt;&lt;D xsi:type="xsd:double"&gt;452.8593&lt;/D&gt;&lt;D xsi:type="xsd:double"&gt;468.89&lt;/D&gt;&lt;D xsi:type="xsd:double"&gt;468.89&lt;/D&gt;&lt;D xsi:type="xsd:double"&gt;468.89&lt;/D&gt;&lt;D xsi:type="xsd:double"&gt;477.74&lt;/D&gt;&lt;D xsi:type="xsd:double"&gt;488.8&lt;/D&gt;&lt;D xsi:type="xsd:double"&gt;479&lt;/D&gt;&lt;D xsi:type="xsd:double"&gt;507.17&lt;/D&gt;&lt;D xsi:type="xsd:double"&gt;519&lt;/D&gt;&lt;D xsi:type="xsd:double"&gt;519&lt;/D&gt;&lt;D xsi:type="xsd:double"&gt;519&lt;/D&gt;&lt;D xsi:type="xsd:double"&gt;525.02&lt;/D&gt;&lt;D xsi:type="xsd:double"&gt;532.57&lt;/D&gt;&lt;D xsi:type="xsd:double"&gt;518.54&lt;/D&gt;&lt;D xsi:type="xsd:double"&gt;512.7399&lt;/D&gt;&lt;D xsi:type="xsd:double"&gt;517.73&lt;/D&gt;&lt;D xsi:type="xsd:double"&gt;517.73&lt;/D&gt;&lt;D xsi:type="xsd:double"&gt;517.73&lt;/D&gt;&lt;D xsi:type="xsd:double"&gt;520.85&lt;/D&gt;&lt;D xsi:type="xsd:double"&gt;530.28&lt;/D&gt;&lt;D xsi:type="xsd:double"&gt;541.48&lt;/D&gt;&lt;D xsi:type="xsd:double"&gt;541.48&lt;/D&gt;&lt;D xsi:type="xsd:double"&gt;534.58&lt;/D&gt;&lt;D xsi:type="xsd:double"&gt;534.58&lt;/D&gt;&lt;D xsi:type="xsd:double"&gt;534.58&lt;/D&gt;&lt;D xsi:type="xsd:double"&gt;528.76&lt;/D&gt;&lt;D xsi:type="xsd:double"&gt;525.85&lt;/D&gt;&lt;D xsi:type="xsd:double"&gt;551.66&lt;/D&gt;&lt;D xsi:type="xsd:double"&gt;552.42&lt;/D&gt;&lt;D xsi:type="xsd:double"&gt;542.7&lt;/D&gt;&lt;D xsi:type="xsd:double"&gt;542.7&lt;/D&gt;&lt;D xsi:type="xsd:double"&gt;542.7&lt;/D&gt;&lt;D xsi:type="xsd:double"&gt;539.48&lt;/D&gt;&lt;D xsi:type="xsd:double"&gt;533.57&lt;/D&gt;&lt;D xsi:type="xsd:double"&gt;524.9985&lt;/D&gt;&lt;D xsi:type="xsd:double"&gt;532.42&lt;/D&gt;&lt;D xsi:type="xsd:double"&gt;552.64&lt;/D&gt;&lt;D xsi:type="xsd:double"&gt;552.64&lt;/D&gt;&lt;D xsi:type="xsd:double"&gt;552.64&lt;/D&gt;&lt;D xsi:type="xsd:double"&gt;556.87&lt;/D&gt;&lt;D xsi:type="xsd:double"&gt;581.84&lt;/D&gt;&lt;D xsi:type="xsd:double"&gt;585.65&lt;/D&gt;&lt;D xsi:type="xsd:double"&gt;566.4876&lt;/D&gt;&lt;D xsi:type="xsd:double"&gt;559.8&lt;/D&gt;&lt;D xsi:type="xsd:double"&gt;559.8&lt;/D&gt;&lt;D xsi:type="xsd:double"&gt;559.8&lt;/D&gt;&lt;D xsi:type="xsd:double"&gt;556.48&lt;/D&gt;&lt;D xsi:type="xsd:double"&gt;549&lt;/D&gt;&lt;D xsi:type="xsd:double"&gt;561.91&lt;/D&gt;&lt;D xsi:type="xsd:double"&gt;554.94&lt;/D&gt;&lt;D xsi:type="xsd:double"&gt;553.6175&lt;/D&gt;&lt;D xsi:type="xsd:double"&gt;553.6175&lt;/D&gt;&lt;D xsi:type="xsd:double"&gt;553.6175&lt;/D&gt;&lt;D xsi:type="xsd:double"&gt;553.6175&lt;/D&gt;&lt;D xsi:type="xsd:double"&gt;558.105&lt;/D&gt;&lt;D xsi:type="xsd:double"&gt;557.77&lt;/D&gt;&lt;D xsi:type="xsd:double"&gt;562.6&lt;/D&gt;&lt;D xsi:type="xsd:double"&gt;559.65&lt;/D&gt;&lt;D xsi:type="xsd:double"&gt;559.65&lt;/D&gt;&lt;D xsi:type="xsd:double"&gt;559.65&lt;/D&gt;&lt;D xsi:type="xsd:double"&gt;559.65&lt;/D&gt;&lt;D xsi:type="xsd:double"&gt;567.57&lt;/D&gt;&lt;D xsi:type="xsd:double"&gt;568.16&lt;/D&gt;&lt;D xsi:type="xsd:double"&gt;559.84&lt;/D&gt;&lt;D xsi:type="xsd:double"&gt;591&lt;/D&gt;&lt;D xsi:type="xsd:double"&gt;591&lt;/D&gt;&lt;D xsi:type="xsd:double"&gt;591&lt;/D&gt;&lt;D xsi:type="xsd:double"&gt;601.675&lt;/D&gt;&lt;D xsi:type="xsd:double"&gt;575.13&lt;/D&gt;&lt;D xsi:type="xsd:double"&gt;578.34&lt;/D&gt;&lt;D xsi:type="xsd:double"&gt;585.11&lt;/D&gt;&lt;D xsi:type="xsd:double"&gt;581.93&lt;/D&gt;&lt;D xsi:type="xsd:double"&gt;581.93&lt;/D&gt;&lt;D xsi:type="xsd:double"&gt;581.93&lt;/D&gt;&lt;D xsi:type="xsd:double"&gt;581.93&lt;/D&gt;&lt;D xsi:type="xsd:double"&gt;585.36&lt;/D&gt;&lt;D xsi:type="xsd:double"&gt;587.56&lt;/D&gt;&lt;D xsi:type="xsd:double"&gt;570.06&lt;/D&gt;&lt;D xsi:type="xsd:double"&gt;571.36&lt;/D&gt;&lt;D xsi:type="xsd:double"&gt;571.36&lt;/D&gt;&lt;D xsi:type="xsd:double"&gt;571.36&lt;/D&gt;&lt;D xsi:type="xsd:double"&gt;584.7925&lt;/D&gt;&lt;D xsi:type="xsd:double"&gt;586.69&lt;/D&gt;&lt;D xsi:type="xsd:double"&gt;586.97&lt;/D&gt;&lt;D xsi:type="xsd:double"&gt;600.56&lt;/D&gt;&lt;D xsi:type="xsd:double"&gt;599.25&lt;/D&gt;&lt;D xsi:type="xsd:double"&gt;599.25&lt;/D&gt;&lt;D xsi:type="xsd:double"&gt;599.25&lt;/D&gt;&lt;D xsi:type="xsd:double"&gt;589.61&lt;/D&gt;&lt;D xsi:type="xsd:double"&gt;587.23&lt;/D&gt;&lt;D xsi:type="xsd:double"&gt;608.3&lt;/D&gt;&lt;D xsi:type="xsd:double"&gt;613.14&lt;/D&gt;&lt;D xsi:type="xsd:double"&gt;608.04&lt;/D&gt;&lt;D xsi:type="xsd:double"&gt;608.04&lt;/D&gt;&lt;D xsi:type="xsd:double"&gt;608.04&lt;/D&gt;&lt;D xsi:type="xsd:double"&gt;603.22&lt;/D&gt;&lt;D xsi:type="xsd:double"&gt;617.01&lt;/D&gt;&lt;D xsi:type="xsd:double"&gt;610.18&lt;/D&gt;&lt;D xsi:type="xsd:double"&gt;614.9299&lt;/D&gt;&lt;D xsi:type="xsd:double"&gt;598.46&lt;/D&gt;&lt;D xsi:type="xsd:double"&gt;598.46&lt;/D&gt;&lt;D xsi:type="xsd:double"&gt;598.46&lt;/D&gt;&lt;D xsi:type="xsd:double"&gt;601.48&lt;/D&gt;&lt;D xsi:type="xsd:double"&gt;605.58&lt;/D&gt;&lt;D xsi:type="xsd:double"&gt;608.28&lt;/D&gt;&lt;D xsi:type="xsd:double"&gt;608.94&lt;/D&gt;&lt;D xsi:type="xsd:double"&gt;600.85&lt;/D&gt;&lt;D xsi:type="xsd:double"&gt;600.85&lt;/D&gt;&lt;D xsi:type="xsd:double"&gt;600.85&lt;/D&gt;&lt;D xsi:type="xsd:double"&gt;600.85&lt;/D&gt;&lt;D xsi:type="xsd:double"&gt;593.09&lt;/D&gt;&lt;D xsi:type="xsd:double"&gt;583.0875&lt;/D&gt;&lt;D xsi:type="xsd:double"&gt;585.94&lt;/D&gt;&lt;D xsi:type="xsd:double"&gt;580.24&lt;/D&gt;&lt;D xsi:type="xsd:double"&gt;580.24&lt;/D&gt;&lt;D xsi:type="xsd:double"&gt;580.24&lt;/D&gt;&lt;D xsi:type="xsd:double"&gt;589.8&lt;/D&gt;&lt;D xsi:type="xsd:double"&gt;598.5756&lt;/D&gt;&lt;D xsi:type="xsd:double"&gt;598.21&lt;/D&gt;&lt;D xsi:type="xsd:double"&gt;600.94&lt;/D&gt;&lt;D xsi:type="xsd:double"&gt;635.73&lt;/D&gt;&lt;D xsi:type="xsd:double"&gt;635.73&lt;/D&gt;&lt;D xsi:type="xsd:double"&gt;635.73&lt;/D&gt;&lt;D xsi:type="xsd:double"&gt;644.05&lt;/D&gt;&lt;D xsi:type="xsd:double"&gt;635.78&lt;/D&gt;&lt;D xsi:type="xsd:double"&gt;632.725&lt;/D&gt;&lt;D xsi:type="xsd:double"&gt;642.44&lt;/D&gt;&lt;D xsi:type="xsd:double"&gt;630.16&lt;/D&gt;&lt;D xsi:type="xsd:double"&gt;630.16&lt;/D&gt;&lt;D xsi:type="xsd:double"&gt;630.16&lt;/D&gt;&lt;D xsi:type="xsd:double"&gt;624.39&lt;/D&gt;&lt;D xsi:type="xsd:double"&gt;633.37&lt;/D&gt;&lt;D xsi:type="xsd:double"&gt;630.07&lt;/D&gt;&lt;D xsi:type="xsd:double"&gt;637.07&lt;/D&gt;&lt;D xsi:type="xsd:double"&gt;639.5699&lt;/D&gt;&lt;D xsi:type="xsd:double"&gt;639.5699&lt;/D&gt;&lt;D xsi:type="xsd:double"&gt;639.5699&lt;/D&gt;&lt;D xsi:type="xsd:double"&gt;644.74&lt;/D&gt;&lt;D xsi:type="xsd:double"&gt;646.59&lt;/D&gt;&lt;D xsi:type="xsd:double"&gt;648.4999&lt;/D&gt;&lt;D xsi:type="xsd:double"&gt;648.18&lt;/D&gt;&lt;D xsi:type="xsd:double"&gt;639.3&lt;/D&gt;&lt;D xsi:type="xsd:double"&gt;639.3&lt;/D&gt;&lt;D xsi:type="xsd:double"&gt;639.3&lt;/D&gt;&lt;D xsi:type="xsd:double"&gt;639.1&lt;/D&gt;&lt;D xsi:type="xsd:double"&gt;626.535&lt;/D&gt;&lt;D xsi:type="xsd:double"&gt;634.01&lt;/D&gt;&lt;D xsi:type="xsd:double"&gt;636.05&lt;/D&gt;&lt;D xsi:type="xsd:double"&gt;642.215&lt;/D&gt;&lt;D xsi:type="xsd:double"&gt;642.215&lt;/D&gt;&lt;D xsi:type="xsd:double"&gt;642.215&lt;/D&gt;&lt;D xsi:type="xsd:double"&gt;643.9&lt;/D&gt;&lt;D xsi:type="xsd:double"&gt;644.235&lt;/D&gt;&lt;D xsi:type="xsd:double"&gt;631.7&lt;/D&gt;&lt;D xsi:type="xsd:double"&gt;628.4001&lt;/D&gt;&lt;D xsi:type="xsd:double"&gt;628.4001&lt;/D&gt;&lt;D xsi:type="xsd:double"&gt;628.4001&lt;/D&gt;&lt;D xsi:type="xsd:double"&gt;628.4001&lt;/D&gt;&lt;D xsi:type="xsd:double"&gt;627.87&lt;/D&gt;&lt;D xsi:type="xsd:double"&gt;630.88&lt;/D&gt;&lt;D xsi:type="xsd:double"&gt;627.52&lt;/D&gt;&lt;D xsi:type="xsd:double"&gt;626.5&lt;/D&gt;&lt;D xsi:type="xsd:double"&gt;628.03&lt;/D&gt;&lt;D xsi:type="xsd:double"&gt;628.03&lt;/D&gt;&lt;D xsi:type="xsd:double"&gt;628.03&lt;/D&gt;&lt;D xsi:type="xsd:double"&gt;628.34&lt;/D&gt;&lt;D xsi:type="xsd:double"&gt;635.5&lt;/D&gt;&lt;D xsi:type="xsd:double"&gt;636.79&lt;/D&gt;&lt;D xsi:type="xsd:double"&gt;642.73&lt;/D&gt;&lt;D xsi:type="xsd:double"&gt;633.8&lt;/D&gt;&lt;D xsi:type="xsd:double"&gt;633.8&lt;/D&gt;&lt;D xsi:type="xsd:double"&gt;633.8&lt;/D&gt;&lt;D xsi:type="xsd:double"&gt;638.85&lt;/D&gt;&lt;D xsi:type="xsd:double"&gt;635.99&lt;/D&gt;&lt;D xsi:type="xsd:double"&gt;623.1256&lt;/D&gt;&lt;D xsi:type="xsd:double"&gt;620.09&lt;/D&gt;&lt;D xsi:type="xsd:double"&gt;626.78&lt;/D&gt;&lt;D xsi:type="xsd:double"&gt;626.78&lt;/D&gt;&lt;D xsi:type="xsd:double"&gt;626.78&lt;/D&gt;&lt;D xsi:type="xsd:double"&gt;638.99&lt;/D&gt;&lt;D xsi:type="xsd:double"&gt;626.5&lt;/D&gt;&lt;D xsi:type="xsd:double"&gt;621.95&lt;/D&gt;&lt;D xsi:type="xsd:double"&gt;613.96&lt;/D&gt;&lt;D xsi:type="xsd:double"&gt;631.47&lt;/D&gt;&lt;D xsi:type="xsd:double"&gt;631.47&lt;/D&gt;&lt;D xsi:type="xsd:double"&gt;631.47&lt;/D&gt;&lt;D xsi:type="xsd:double"&gt;630.73&lt;/D&gt;&lt;D xsi:type="xsd:double"&gt;624.07&lt;/D&gt;&lt;D xsi:type="xsd:double"&gt;628&lt;/D&gt;&lt;D xsi:type="xsd:double"&gt;628.48&lt;/D&gt;&lt;D xsi:type="xsd:double"&gt;632.7&lt;/D&gt;&lt;D xsi:type="xsd:double"&gt;632.7&lt;/D&gt;&lt;D xsi:type="xsd:double"&gt;632.7&lt;/D&gt;&lt;D xsi:type="xsd:double"&gt;640.02&lt;/D&gt;&lt;D xsi:type="xsd:double"&gt;646.91&lt;/D&gt;&lt;D xsi:type="xsd:double"&gt;660.9&lt;/D&gt;&lt;D xsi:type="xsd:double"&gt;679.36&lt;/D&gt;&lt;D xsi:type="xsd:double"&gt;684.95&lt;/D&gt;&lt;D xsi:type="xsd:double"&gt;684.95&lt;/D&gt;&lt;D xsi:type="xsd:double"&gt;684.95&lt;/D&gt;&lt;D xsi:type="xsd:double"&gt;684.68&lt;/D&gt;&lt;D xsi:type="xsd:double"&gt;698.99&lt;/D&gt;&lt;D xsi:type="xsd:double"&gt;684.31&lt;/D&gt;&lt;D xsi:type="xsd:double"&gt;732.39&lt;/D&gt;&lt;D xsi:type="xsd:double"&gt;814.98&lt;/D&gt;&lt;D xsi:type="xsd:double"&gt;814.98&lt;/D&gt;&lt;D xsi:type="xsd:double"&gt;814.98&lt;/D&gt;&lt;D xsi:type="xsd:double"&gt;814.98&lt;/D&gt;&lt;D xsi:type="xsd:double"&gt;921.7799&lt;/D&gt;&lt;D xsi:type="xsd:double"&gt;821.67&lt;/D&gt;&lt;D xsi:type="xsd:double"&gt;805.79&lt;/D&gt;&lt;D xsi:type="xsd:double"&gt;823.77&lt;/D&gt;&lt;D xsi:type="xsd:double"&gt;823.77&lt;/D&gt;&lt;D xsi:type="xsd:double"&gt;823.77&lt;/D&gt;&lt;D xsi:type="xsd:double"&gt;809.2&lt;/D&gt;&lt;D xsi:type="xsd:double"&gt;802&lt;/D&gt;&lt;D xsi:type="xsd:double"&gt;805.45&lt;/D&gt;&lt;D xsi:type="xsd:double"&gt;805.01&lt;/D&gt;&lt;D xsi:type="xsd:double"&gt;817.7489&lt;/D&gt;&lt;D xsi:type="xsd:double"&gt;817.7489&lt;/D&gt;&lt;D xsi:type="xsd:double"&gt;817.7489&lt;/D&gt;&lt;D xsi:type="xsd:double"&gt;858&lt;/D&gt;&lt;D xsi:type="xsd:double"&gt;863.26&lt;/D&gt;&lt;D xsi:type="xsd:double"&gt;888.54&lt;/D&gt;&lt;D xsi:type="xsd:double"&gt;887.97&lt;/D&gt;&lt;D xsi:type="xsd:double"&gt;889.95&lt;/D&gt;&lt;D xsi:type="xsd:double"&gt;889.95&lt;/D&gt;&lt;D xsi:type="xsd:double"&gt;889.95&lt;/D&gt;&lt;D xsi:type="xsd:double"&gt;889.95&lt;/D&gt;&lt;D xsi:type="xsd:double"&gt;877.07&lt;/D&gt;&lt;D xsi:type="xsd:double"&gt;866&lt;/D&gt;&lt;D xsi:type="xsd:double"&gt;848.91&lt;/D&gt;&lt;D xsi:type="xsd:double"&gt;836.02&lt;/D&gt;&lt;D xsi:type="xsd:double"&gt;836.02&lt;/D&gt;&lt;D xsi:type="xsd:double"&gt;836.02&lt;/D&gt;&lt;D xsi:type="xsd:double"&gt;837&lt;/D&gt;&lt;D xsi:type="xsd:double"&gt;850&lt;/D&gt;&lt;D xsi:type="xsd:double"&gt;858.53&lt;/D&gt;&lt;D xsi:type="xsd:double"&gt;862.84&lt;/D&gt;&lt;D xsi:type="xsd:double"&gt;874.57&lt;/D&gt;&lt;D xsi:type="xsd:double"&gt;874.57&lt;/D&gt;&lt;D xsi:type="xsd:double"&gt;874.57&lt;/D&gt;&lt;D xsi:type="xsd:double"&gt;876.73&lt;/D&gt;&lt;D xsi:type="xsd:double"&gt;876.73&lt;/D&gt;&lt;D xsi:type="xsd:double"&gt;876.9&lt;/D&gt;&lt;D xsi:type="xsd:double"&gt;853.9&lt;/D&gt;&lt;D xsi:type="xsd:double"&gt;857.99&lt;/D&gt;&lt;D xsi:type="xsd:double"&gt;857.99&lt;/D&gt;&lt;D xsi:type="xsd:double"&gt;857.99&lt;/D&gt;&lt;D xsi:type="xsd:double"&gt;879.17&lt;/D&gt;&lt;D xsi:type="xsd:double"&gt;883&lt;/D&gt;&lt;D xsi:type="xsd:double"&gt;897.59&lt;/D&gt;&lt;D xsi:type="xsd:double"&gt;898.94&lt;/D&gt;&lt;D xsi:type="xsd:double"&gt;903.35&lt;/D&gt;&lt;D xsi:type="xsd:double"&gt;903.35&lt;/D&gt;&lt;D xsi:type="xsd:double"&gt;903.35&lt;/D&gt;&lt;D xsi:type="xsd:double"&gt;913.21&lt;/D&gt;&lt;D xsi:type="xsd:double"&gt;909.9&lt;/D&gt;&lt;D xsi:type="xsd:double"&gt;905.965&lt;/D&gt;&lt;D xsi:type="xsd:double"&gt;906.9999&lt;/D&gt;&lt;D xsi:type="xsd:double"&gt;911.15&lt;/D&gt;&lt;D xsi:type="xsd:double"&gt;911.15&lt;/D&gt;&lt;D xsi:type="xsd:double"&gt;911.15&lt;/D&gt;&lt;D xsi:type="xsd:double"&gt;905.44&lt;/D&gt;&lt;D xsi:type="xsd:double"&gt;923.18&lt;/D&gt;&lt;D xsi:type="xsd:double"&gt;910.62&lt;/D&gt;&lt;D xsi:type="xsd:double"&gt;909.85&lt;/D&gt;&lt;D xsi:type="xsd:double"&gt;903.56&lt;/D&gt;&lt;D xsi:type="xsd:double"&gt;903.56&lt;/D&gt;&lt;D xsi:type="xsd:double"&gt;903.56&lt;/D&gt;&lt;D xsi:type="xsd:double"&gt;901&lt;/D&gt;&lt;D xsi:type="xsd:double"&gt;920.62&lt;/D&gt;&lt;D xsi:type="xsd:double"&gt;913&lt;/D&gt;&lt;D xsi:type="xsd:double"&gt;895.33&lt;/D&gt;&lt;D xsi:type="xsd:double"&gt;893.62&lt;/D&gt;&lt;D xsi:type="xsd:double"&gt;893.62&lt;/D&gt;&lt;D xsi:type="xsd:double"&gt;893.62&lt;/D&gt;&lt;D xsi:type="xsd:double"&gt;897.37&lt;/D&gt;&lt;D xsi:type="xsd:double"&gt;890.6&lt;/D&gt;&lt;D xsi:type="xsd:double"&gt;883.53&lt;/D&gt;&lt;D xsi:type="xsd:double"&gt;861.5&lt;/D&gt;&lt;D xsi:type="xsd:double"&gt;836.4&lt;/D&gt;&lt;D xsi:type="xsd:double"&gt;836.4&lt;/D&gt;&lt;D xsi:type="xsd:double"&gt;836.4&lt;/D&gt;&lt;D xsi:type="xsd:double"&gt;854.18&lt;/D&gt;&lt;D xsi:type="xsd:double"&gt;854.62&lt;/D&gt;&lt;D xsi:type="xsd:double"&gt;854.5&lt;/D&gt;&lt;D xsi:type="xsd:double"&gt;839.42&lt;/D&gt;&lt;D xsi:type="xsd:double"&gt;828.17&lt;/D&gt;&lt;D xsi:type="xsd:double"&gt;828.17&lt;/D&gt;&lt;D xsi:type="xsd:double"&gt;828.17&lt;/D&gt;&lt;D xsi:type="xsd:double"&gt;867.34&lt;/D&gt;&lt;D xsi:type="xsd:double"&gt;874.75&lt;/D&gt;&lt;D xsi:type="xsd:double"&gt;878.19&lt;/D&gt;&lt;D xsi:type="xsd:double"&gt;909.855&lt;/D&gt;&lt;D xsi:type="xsd:double"&gt;869.44&lt;/D&gt;&lt;D xsi:type="xsd:double"&gt;869.44&lt;/D&gt;&lt;D xsi:type="xsd:double"&gt;869.44&lt;/D&gt;&lt;D xsi:type="xsd:double"&gt;864.1299&lt;/D&gt;&lt;D xsi:type="xsd:double"&gt;892.835&lt;/D&gt;&lt;D xsi:type="xsd:double"&gt;898.71&lt;/D&gt;&lt;D xsi:type="xsd:double"&gt;923.67&lt;/D&gt;&lt;D xsi:type="xsd:double"&gt;901.87&lt;/D&gt;&lt;D xsi:type="xsd:double"&gt;901.87&lt;/D&gt;&lt;D xsi:type="xsd:double"&gt;901.87&lt;/D&gt;&lt;D xsi:type="xsd:double"&gt;901.87&lt;/D&gt;&lt;D xsi:type="xsd:double"&gt;883&lt;/D&gt;&lt;D xsi:type="xsd:double"&gt;877.37&lt;/D&gt;&lt;D xsi:type="xsd:double"&gt;861.69&lt;/D&gt;&lt;D xsi:type="xsd:double"&gt;860.83&lt;/D&gt;&lt;D xsi:type="xsd:double"&gt;860.83&lt;/D&gt;&lt;D xsi:type="xsd:double"&gt;860.83&lt;/D&gt;&lt;D xsi:type="xsd:double"&gt;869&lt;/D&gt;&lt;D xsi:type="xsd:double"&gt;858.265&lt;/D&gt;&lt;D xsi:type="xsd:double"&gt;859.11&lt;/D&gt;&lt;D xsi:type="xsd:double"&gt;876.67&lt;/D&gt;&lt;D xsi:type="xsd:double"&gt;868.16&lt;/D&gt;&lt;D xsi:type="xsd:double"&gt;868.16&lt;/D&gt;&lt;D xsi:type="xsd:double"&gt;868.16&lt;/D&gt;&lt;D xsi:type="xsd:double"&gt;856.33&lt;/D&gt;&lt;D xsi:type="xsd:double"&gt;851.03&lt;/D&gt;&lt;D xsi:type="xsd:double"&gt;849.99&lt;/D&gt;&lt;D xsi:type="xsd:double"&gt;822.5&lt;/D&gt;&lt;D xsi:type="xsd:double"&gt;830.5799&lt;/D&gt;&lt;D xsi:type="xsd:double"&gt;830.5799&lt;/D&gt;&lt;D xsi:type="xsd:double"&gt;830.5799&lt;/D&gt;&lt;D xsi:type="xsd:double"&gt;838.5599&lt;/D&gt;&lt;D xsi:type="xsd:double"&gt;830.265&lt;/D&gt;&lt;D xsi:type="xsd:double"&gt;823.68&lt;/D&gt;&lt;D xsi:type="xsd:double"&gt;838.86&lt;/D&gt;&lt;D xsi:type="xsd:double"&gt;844.04&lt;/D&gt;&lt;D xsi:type="xsd:double"&gt;844.04&lt;/D&gt;&lt;D xsi:type="xsd:double"&gt;844.04&lt;/D&gt;&lt;D xsi:type="xsd:double"&gt;838.56&lt;/D&gt;&lt;D xsi:type="xsd:double"&gt;835.75&lt;/D&gt;&lt;D xsi:type="xsd:double"&gt;830.58&lt;/D&gt;&lt;D xsi:type="xsd:double"&gt;828.63&lt;/D&gt;&lt;D xsi:type="xsd:double"&gt;848.385&lt;/D&gt;&lt;D xsi:type="xsd:double"&gt;848.385&lt;/D&gt;&lt;D xsi:type="xsd:double"&gt;848.385&lt;/D&gt;&lt;D xsi:type="xsd:double"&gt;856.61&lt;/D&gt;&lt;D xsi:type="xsd:double"&gt;872.545&lt;/D&gt;&lt;D xsi:type="xsd:double"&gt;875.34&lt;/D&gt;&lt;D xsi:type="xsd:double"&gt;917.93&lt;/D&gt;&lt;D xsi:type="xsd:double"&gt;925.91&lt;/D&gt;&lt;D xsi:type="xsd:double"&gt;925.91&lt;/D&gt;&lt;D xsi:type="xsd:double"&gt;925.91&lt;/D&gt;&lt;D xsi:type="xsd:double"&gt;915.785&lt;/D&gt;&lt;D xsi:type="xsd:double"&gt;892.98&lt;/D&gt;&lt;D xsi:type="xsd:double"&gt;895.63&lt;/D&gt;&lt;D xsi:type="xsd:double"&gt;889.49&lt;/D&gt;&lt;D xsi:type="xsd:double"&gt;874.9&lt;/D&gt;&lt;D xsi:type="xsd:double"&gt;874.9&lt;/D&gt;&lt;D xsi:type="xsd:double"&gt;874.9&lt;/D&gt;&lt;D xsi:type="xsd:double"&gt;873.5999&lt;/D&gt;&lt;D xsi:type="xsd:double"&gt;883&lt;/D&gt;&lt;D xsi:type="xsd:double"&gt;878.73&lt;/D&gt;&lt;D xsi:type="xsd:double"&gt;854.415&lt;/D&gt;&lt;D xsi:type="xsd:double"&gt;840.21&lt;/D&gt;&lt;D xsi:type="xsd:double"&gt;840.21&lt;/D&gt;&lt;D xsi:type="xsd:double"&gt;840.21&lt;/D&gt;&lt;D xsi:type="xsd:double"&gt;849.43&lt;/D&gt;&lt;D xsi:type="xsd:double"&gt;845.5&lt;/D&gt;&lt;D xsi:type="xsd:double"&gt;853.825&lt;/D&gt;&lt;D xsi:type="xsd:double"&gt;880.5&lt;/D&gt;&lt;D xsi:type="xsd:double"&gt;887.5&lt;/D&gt;&lt;D xsi:type="xsd:double"&gt;887.5&lt;/D&gt;&lt;D xsi:type="xsd:double"&gt;887.5&lt;/D&gt;&lt;D xsi:type="xsd:double"&gt;885.89&lt;/D&gt;&lt;D xsi:type="xsd:double"&gt;901.77&lt;/D&gt;&lt;D xsi:type="xsd:double"&gt;912.9084&lt;/D&gt;&lt;D xsi:type="xsd:double"&gt;929.7999&lt;/D&gt;&lt;D xsi:type="xsd:double"&gt;958.95&lt;/D&gt;&lt;D xsi:type="xsd:double"&gt;958.95&lt;/D&gt;&lt;D xsi:type="xsd:double"&gt;958.95&lt;/D&gt;&lt;D xsi:type="xsd:double"&gt;952.4&lt;/D&gt;&lt;D xsi:type="xsd:double"&gt;976.77&lt;/D&gt;&lt;D xsi:type="xsd:double"&gt;981.75&lt;/D&gt;&lt;D xsi:type="xsd:double"&gt;968.7&lt;/D&gt;&lt;D xsi:type="xsd:double"&gt;983.89&lt;/D&gt;&lt;D xsi:type="xsd:double"&gt;983.89&lt;/D&gt;&lt;D xsi:type="xsd:double"&gt;983.89&lt;/D&gt;&lt;D xsi:type="xsd:double"&gt;999.87&lt;/D&gt;&lt;D xsi:type="xsd:double"&gt;991&lt;/D&gt;&lt;D xsi:type="xsd:double"&gt;987.9899&lt;/D&gt;&lt;D xsi:type="xsd:double"&gt;987.9899&lt;/D&gt;&lt;D xsi:type="xsd:double"&gt;979.86&lt;/D&gt;&lt;D xsi:type="xsd:double"&gt;979.86&lt;/D&gt;&lt;D xsi:type="xsd:double"&gt;979.86&lt;/D&gt;&lt;D xsi:type="xsd:double"&gt;981.01&lt;/D&gt;&lt;D xsi:type="xsd:double"&gt;950.86&lt;/D&gt;&lt;D xsi:type="xsd:double"&gt;959.4299&lt;/D&gt;&lt;D xsi:type="xsd:double"&gt;942.415&lt;/D&gt;&lt;D xsi:type="xsd:double"&gt;933.9&lt;/D&gt;&lt;D xsi:type="xsd:double"&gt;933.9&lt;/D&gt;&lt;D xsi:type="xsd:double"&gt;933.9&lt;/D&gt;&lt;D xsi:type="xsd:double"&gt;930.97&lt;/D&gt;&lt;D xsi:type="xsd:double"&gt;917.27&lt;/D&gt;&lt;D xsi:type="xsd:double"&gt;920.97&lt;/D&gt;&lt;D xsi:type="xsd:double"&gt;924.12&lt;/D&gt;&lt;D xsi:type="xsd:double"&gt;950.73&lt;/D&gt;&lt;D xsi:type="xsd:double"&gt;950.73&lt;/D&gt;&lt;D xsi:type="xsd:double"&gt;950.73&lt;/D&gt;&lt;D xsi:type="xsd:double"&gt;1039.51&lt;/D&gt;&lt;D xsi:type="xsd:double"&gt;1079.39&lt;/D&gt;&lt;D xsi:type="xsd:double"&gt;1099.78&lt;/D&gt;&lt;D xsi:type="xsd:double"&gt;1121.46&lt;/D&gt;&lt;D xsi:type="xsd:double"&gt;1149.8799&lt;/D&gt;&lt;D xsi:type="xsd:double"&gt;1149.8799&lt;/D&gt;&lt;D xsi:type="xsd:double"&gt;1149.8799&lt;/D&gt;&lt;D xsi:type="xsd:double"&gt;1151.82&lt;/D&gt;&lt;D xsi:type="xsd:double"&gt;1150.46&lt;/D&gt;&lt;D xsi:type="xsd:double"&gt;1141.36&lt;/D&gt;&lt;D xsi:type="xsd:double"&gt;1135.42&lt;/D&gt;&lt;D xsi:type="xsd:double"&gt;1132&lt;/D&gt;&lt;D xsi:type="xsd:double"&gt;1132&lt;/D&gt;&lt;D xsi:type="xsd:double"&gt;1132&lt;/D&gt;&lt;D xsi:type="xsd:double"&gt;1132&lt;/D&gt;&lt;D xsi:type="xsd:double"&gt;1135.5&lt;/D&gt;&lt;D xsi:type="xsd:double"&gt;1139.57&lt;/D&gt;&lt;D xsi:type="xsd:double"&gt;1132.24&lt;/D&gt;&lt;D xsi:type="xsd:double"&gt;1124.38&lt;/D&gt;&lt;D xsi:type="xsd:double"&gt;1124.38&lt;/D&gt;&lt;D xsi:type="xsd:double"&gt;1124.38&lt;/D&gt;&lt;D xsi:type="xsd:double"&gt;1124.38&lt;/D&gt;&lt;D xsi:type="xsd:double"&gt;1102&lt;/D&gt;&lt;D xsi:type="xsd:double"&gt;1075&lt;/D&gt;&lt;D xsi:type="xsd:double"&gt;1069.497&lt;/D&gt;&lt;/FQL&gt;&lt;FQL&gt;&lt;Q&gt;TMUS-US^FG_PRICE_LOW(20201231,20240104,D)&lt;/Q&gt;&lt;R&gt;1100&lt;/R&gt;&lt;C&gt;1&lt;/C&gt;&lt;D xsi:type="xsd:double"&gt;133.105&lt;/D&gt;&lt;D xsi:type="xsd:double"&gt;133.105&lt;/D&gt;&lt;D xsi:type="xsd:double"&gt;133.105&lt;/D&gt;&lt;D xsi:type="xsd:double"&gt;133.105&lt;/D&gt;&lt;D xsi:type="xsd:double"&gt;130.46&lt;/D&gt;&lt;D xsi:type="xsd:double"&gt;130.455&lt;/D&gt;&lt;D xsi:type="xsd:double"&gt;129.61&lt;/D&gt;&lt;D xsi:type="xsd:double"&gt;133.16&lt;/D&gt;&lt;D xsi:type="xsd:double"&gt;132.23&lt;/D&gt;&lt;D xsi:type="xsd:double"&gt;132.23&lt;/D&gt;&lt;D xsi:type="xsd:double"&gt;132.23&lt;/D&gt;&lt;D xsi:type="xsd:double"&gt;132.75&lt;/D&gt;&lt;D xsi:type="xsd:double"&gt;127.67&lt;/D&gt;&lt;D xsi:type="xsd:double"&gt;128.45&lt;/D&gt;&lt;D xsi:type="xsd:double"&gt;123.9&lt;/D&gt;&lt;D xsi:type="xsd:double"&gt;124.75&lt;/D&gt;&lt;D xsi:type="xsd:double"&gt;124.75&lt;/D&gt;&lt;D xsi:type="xsd:double"&gt;124.75&lt;/D&gt;&lt;D xsi:type="xsd:double"&gt;124.75&lt;/D&gt;&lt;D xsi:type="xsd:double"&gt;127.12&lt;/D&gt;&lt;D xsi:type="xsd:double"&gt;129.5&lt;/D&gt;&lt;D xsi:type="xsd:double"&gt;129.85&lt;/D&gt;&lt;D xsi:type="xsd:double"&gt;129.12&lt;/D&gt;&lt;D xsi:type="xsd:double"&gt;129.12&lt;/D&gt;&lt;D xsi:type="xsd:double"&gt;129.12&lt;/D&gt;&lt;D xsi:type="xsd:double"&gt;129.6708&lt;/D&gt;&lt;D xsi:type="xsd:double"&gt;130&lt;/D&gt;&lt;D xsi:type="xsd:double"&gt;122.45&lt;/D&gt;&lt;D xsi:type="xsd:double"&gt;124.5&lt;/D&gt;&lt;D xsi:type="xsd:double"&gt;125.37&lt;/D&gt;&lt;D xsi:type="xsd:double"&gt;125.37&lt;/D&gt;&lt;D xsi:type="xsd:double"&gt;125.37&lt;/D&gt;&lt;D xsi:type="xsd:double"&gt;125.21&lt;/D&gt;&lt;D xsi:type="xsd:double"&gt;128.065&lt;/D&gt;&lt;D xsi:type="xsd:double"&gt;128.75&lt;/D&gt;&lt;D xsi:type="xsd:double"&gt;129.3732&lt;/D&gt;&lt;D xsi:type="xsd:double"&gt;124.55&lt;/D&gt;&lt;D xsi:type="xsd:double"&gt;124.55&lt;/D&gt;&lt;D xsi:type="xsd:double"&gt;124.55&lt;/D&gt;&lt;D xsi:type="xsd:double"&gt;122.54&lt;/D&gt;&lt;D xsi:type="xsd:double"&gt;124.045&lt;/D&gt;&lt;D xsi:type="xsd:double"&gt;124.32&lt;/D&gt;&lt;D xsi:type="xsd:double"&gt;123.46&lt;/D&gt;&lt;D xsi:type="xsd:double"&gt;122.675&lt;/D&gt;&lt;D xsi:type="xsd:double"&gt;122.675&lt;/D&gt;&lt;D xsi:type="xsd:double"&gt;122.675&lt;/D&gt;&lt;D xsi:type="xsd:double"&gt;122.675&lt;/D&gt;&lt;D xsi:type="xsd:double"&gt;121.38&lt;/D&gt;&lt;D xsi:type="xsd:double"&gt;120.83&lt;/D&gt;&lt;D xsi:type="xsd:double"&gt;119.6&lt;/D&gt;&lt;D xsi:type="xsd:double"&gt;119.4&lt;/D&gt;&lt;D xsi:type="xsd:double"&gt;119.4&lt;/D&gt;&lt;D xsi:type="xsd:double"&gt;119.4&lt;/D&gt;&lt;D xsi:type="xsd:double"&gt;117.4&lt;/D&gt;&lt;D xsi:type="xsd:double"&gt;115.89&lt;/D&gt;&lt;D xsi:type="xsd:double"&gt;116.77&lt;/D&gt;&lt;D xsi:type="xsd:double"&gt;119.74&lt;/D&gt;&lt;D xsi:type="xsd:double"&gt;118.88&lt;/D&gt;&lt;D xsi:type="xsd:double"&gt;118.88&lt;/D&gt;&lt;D xsi:type="xsd:double"&gt;118.88&lt;/D&gt;&lt;D xsi:type="xsd:double"&gt;120.27&lt;/D&gt;&lt;D xsi:type="xsd:double"&gt;122.42&lt;/D&gt;&lt;D xsi:type="xsd:double"&gt;118.62&lt;/D&gt;&lt;D xsi:type="xsd:double"&gt;117.41&lt;/D&gt;&lt;D xsi:type="xsd:double"&gt;118.54&lt;/D&gt;&lt;D xsi:type="xsd:double"&gt;118.54&lt;/D&gt;&lt;D xsi:type="xsd:double"&gt;118.54&lt;/D&gt;&lt;D xsi:type="xsd:double"&gt;</t>
        </r>
      </text>
    </comment>
    <comment ref="A76" authorId="0" shapeId="0">
      <text>
        <r>
          <rPr>
            <b/>
            <sz val="9"/>
            <color indexed="81"/>
            <rFont val="Tahoma"/>
            <family val="2"/>
          </rPr>
          <t>123.85&lt;/D&gt;&lt;D xsi:type="xsd:double"&gt;125.46&lt;/D&gt;&lt;D xsi:type="xsd:double"&gt;126.06&lt;/D&gt;&lt;D xsi:type="xsd:double"&gt;123.88&lt;/D&gt;&lt;D xsi:type="xsd:double"&gt;124.68&lt;/D&gt;&lt;D xsi:type="xsd:double"&gt;124.68&lt;/D&gt;&lt;D xsi:type="xsd:double"&gt;124.68&lt;/D&gt;&lt;D xsi:type="xsd:double"&gt;124.08&lt;/D&gt;&lt;D xsi:type="xsd:double"&gt;124.84&lt;/D&gt;&lt;D xsi:type="xsd:double"&gt;125.52&lt;/D&gt;&lt;D xsi:type="xsd:double"&gt;124.82&lt;/D&gt;&lt;D xsi:type="xsd:double"&gt;122.96&lt;/D&gt;&lt;D xsi:type="xsd:double"&gt;122.96&lt;/D&gt;&lt;D xsi:type="xsd:double"&gt;122.96&lt;/D&gt;&lt;D xsi:type="xsd:double"&gt;124.64&lt;/D&gt;&lt;D xsi:type="xsd:double"&gt;124.22&lt;/D&gt;&lt;D xsi:type="xsd:double"&gt;122.31&lt;/D&gt;&lt;D xsi:type="xsd:double"&gt;121.15&lt;/D&gt;&lt;D xsi:type="xsd:double"&gt;121.0238&lt;/D&gt;&lt;D xsi:type="xsd:double"&gt;121.0238&lt;/D&gt;&lt;D xsi:type="xsd:double"&gt;121.0238&lt;/D&gt;&lt;D xsi:type="xsd:double"&gt;121.9&lt;/D&gt;&lt;D xsi:type="xsd:double"&gt;122.2818&lt;/D&gt;&lt;D xsi:type="xsd:double"&gt;124.15&lt;/D&gt;&lt;D xsi:type="xsd:double"&gt;124.85&lt;/D&gt;&lt;D xsi:type="xsd:double"&gt;124.85&lt;/D&gt;&lt;D xsi:type="xsd:double"&gt;124.85&lt;/D&gt;&lt;D xsi:type="xsd:double"&gt;124.85&lt;/D&gt;&lt;D xsi:type="xsd:double"&gt;128.23&lt;/D&gt;&lt;D xsi:type="xsd:double"&gt;130.37&lt;/D&gt;&lt;D xsi:type="xsd:double"&gt;129.09&lt;/D&gt;&lt;D xsi:type="xsd:double"&gt;129.61&lt;/D&gt;&lt;D xsi:type="xsd:double"&gt;128.18&lt;/D&gt;&lt;D xsi:type="xsd:double"&gt;128.18&lt;/D&gt;&lt;D xsi:type="xsd:double"&gt;128.18&lt;/D&gt;&lt;D xsi:type="xsd:double"&gt;128.23&lt;/D&gt;&lt;D xsi:type="xsd:double"&gt;129.67&lt;/D&gt;&lt;D xsi:type="xsd:double"&gt;129.61&lt;/D&gt;&lt;D xsi:type="xsd:double"&gt;130.12&lt;/D&gt;&lt;D xsi:type="xsd:double"&gt;131.315&lt;/D&gt;&lt;D xsi:type="xsd:double"&gt;131.315&lt;/D&gt;&lt;D xsi:type="xsd:double"&gt;131.315&lt;/D&gt;&lt;D xsi:type="xsd:double"&gt;131.92&lt;/D&gt;&lt;D xsi:type="xsd:double"&gt;128.48&lt;/D&gt;&lt;D xsi:type="xsd:double"&gt;129.81&lt;/D&gt;&lt;D xsi:type="xsd:double"&gt;130.59&lt;/D&gt;&lt;D xsi:type="xsd:double"&gt;131.4&lt;/D&gt;&lt;D xsi:type="xsd:double"&gt;131.4&lt;/D&gt;&lt;D xsi:type="xsd:double"&gt;131.4&lt;/D&gt;&lt;D xsi:type="xsd:double"&gt;131.905&lt;/D&gt;&lt;D xsi:type="xsd:double"&gt;131.48&lt;/D&gt;&lt;D xsi:type="xsd:double"&gt;131.53&lt;/D&gt;&lt;D xsi:type="xsd:double"&gt;132.15&lt;/D&gt;&lt;D xsi:type="xsd:double"&gt;131.51&lt;/D&gt;&lt;D xsi:type="xsd:double"&gt;131.51&lt;/D&gt;&lt;D xsi:type="xsd:double"&gt;131.51&lt;/D&gt;&lt;D xsi:type="xsd:double"&gt;130.91&lt;/D&gt;&lt;D xsi:type="xsd:double"&gt;127.09&lt;/D&gt;&lt;D xsi:type="xsd:double"&gt;131.42&lt;/D&gt;&lt;D xsi:type="xsd:double"&gt;132.21&lt;/D&gt;&lt;D xsi:type="xsd:double"&gt;138.35&lt;/D&gt;&lt;D xsi:type="xsd:double"&gt;138.35&lt;/D&gt;&lt;D xsi:type="xsd:double"&gt;138.35&lt;/D&gt;&lt;D xsi:type="xsd:double"&gt;135.69&lt;/D&gt;&lt;D xsi:type="xsd:double"&gt;134.6686&lt;/D&gt;&lt;D xsi:type="xsd:double"&gt;135.85&lt;/D&gt;&lt;D xsi:type="xsd:double"&gt;136.45&lt;/D&gt;&lt;D xsi:type="xsd:double"&gt;138.73&lt;/D&gt;&lt;D xsi:type="xsd:double"&gt;138.73&lt;/D&gt;&lt;D xsi:type="xsd:double"&gt;138.73&lt;/D&gt;&lt;D xsi:type="xsd:double"&gt;139.17&lt;/D&gt;&lt;D xsi:type="xsd:double"&gt;134.86&lt;/D&gt;&lt;D xsi:type="xsd:double"&gt;132.49&lt;/D&gt;&lt;D xsi:type="xsd:double"&gt;134.3&lt;/D&gt;&lt;D xsi:type="xsd:double"&gt;135.79&lt;/D&gt;&lt;D xsi:type="xsd:double"&gt;135.79&lt;/D&gt;&lt;D xsi:type="xsd:double"&gt;135.79&lt;/D&gt;&lt;D xsi:type="xsd:double"&gt;136.1945&lt;/D&gt;&lt;D xsi:type="xsd:double"&gt;136.73&lt;/D&gt;&lt;D xsi:type="xsd:double"&gt;136.63&lt;/D&gt;&lt;D xsi:type="xsd:double"&gt;139.81&lt;/D&gt;&lt;D xsi:type="xsd:double"&gt;141.41&lt;/D&gt;&lt;D xsi:type="xsd:double"&gt;141.41&lt;/D&gt;&lt;D xsi:type="xsd:double"&gt;141.41&lt;/D&gt;&lt;D xsi:type="xsd:double"&gt;141.41&lt;/D&gt;&lt;D xsi:type="xsd:double"&gt;141.45&lt;/D&gt;&lt;D xsi:type="xsd:double"&gt;139.94&lt;/D&gt;&lt;D xsi:type="xsd:double"&gt;140.02&lt;/D&gt;&lt;D xsi:type="xsd:double"&gt;142.495&lt;/D&gt;&lt;D xsi:type="xsd:double"&gt;142.495&lt;/D&gt;&lt;D xsi:type="xsd:double"&gt;142.495&lt;/D&gt;&lt;D xsi:type="xsd:double"&gt;142.955&lt;/D&gt;&lt;D xsi:type="xsd:double"&gt;143.9&lt;/D&gt;&lt;D xsi:type="xsd:double"&gt;145.59&lt;/D&gt;&lt;D xsi:type="xsd:double"&gt;146.22&lt;/D&gt;&lt;D xsi:type="xsd:double"&gt;144.37&lt;/D&gt;&lt;D xsi:type="xsd:double"&gt;144.37&lt;/D&gt;&lt;D xsi:type="xsd:double"&gt;144.37&lt;/D&gt;&lt;D xsi:type="xsd:double"&gt;144.5601&lt;/D&gt;&lt;D xsi:type="xsd:double"&gt;145.01&lt;/D&gt;&lt;D xsi:type="xsd:double"&gt;143.26&lt;/D&gt;&lt;D xsi:type="xsd:double"&gt;144.81&lt;/D&gt;&lt;D xsi:type="xsd:double"&gt;144.29&lt;/D&gt;&lt;D xsi:type="xsd:double"&gt;144.29&lt;/D&gt;&lt;D xsi:type="xsd:double"&gt;144.29&lt;/D&gt;&lt;D xsi:type="xsd:double"&gt;145.08&lt;/D&gt;&lt;D xsi:type="xsd:double"&gt;145.01&lt;/D&gt;&lt;D xsi:type="xsd:double"&gt;144.505&lt;/D&gt;&lt;D xsi:type="xsd:double"&gt;144.87&lt;/D&gt;&lt;D xsi:type="xsd:double"&gt;144.8&lt;/D&gt;&lt;D xsi:type="xsd:double"&gt;144.8&lt;/D&gt;&lt;D xsi:type="xsd:double"&gt;144.8&lt;/D&gt;&lt;D xsi:type="xsd:double"&gt;144.41&lt;/D&gt;&lt;D xsi:type="xsd:double"&gt;144.14&lt;/D&gt;&lt;D xsi:type="xsd:double"&gt;144.23&lt;/D&gt;&lt;D xsi:type="xsd:double"&gt;144.29&lt;/D&gt;&lt;D xsi:type="xsd:double"&gt;145.32&lt;/D&gt;&lt;D xsi:type="xsd:double"&gt;145.32&lt;/D&gt;&lt;D xsi:type="xsd:double"&gt;145.32&lt;/D&gt;&lt;D xsi:type="xsd:double"&gt;145.32&lt;/D&gt;&lt;D xsi:type="xsd:double"&gt;145.15&lt;/D&gt;&lt;D xsi:type="xsd:double"&gt;145.57&lt;/D&gt;&lt;D xsi:type="xsd:double"&gt;146.01&lt;/D&gt;&lt;D xsi:type="xsd:double"&gt;144.51&lt;/D&gt;&lt;D xsi:type="xsd:double"&gt;144.51&lt;/D&gt;&lt;D xsi:type="xsd:double"&gt;144.51&lt;/D&gt;&lt;D xsi:type="xsd:double"&gt;145.33&lt;/D&gt;&lt;D xsi:type="xsd:double"&gt;146.11&lt;/D&gt;&lt;D xsi:type="xsd:double"&gt;148.02&lt;/D&gt;&lt;D xsi:type="xsd:double"&gt;148.11&lt;/D&gt;&lt;D xsi:type="xsd:double"&gt;148.09&lt;/D&gt;&lt;D xsi:type="xsd:double"&gt;148.09&lt;/D&gt;&lt;D xsi:type="xsd:double"&gt;148.09&lt;/D&gt;&lt;D xsi:type="xsd:double"&gt;143.29&lt;/D&gt;&lt;D xsi:type="xsd:double"&gt;144.11&lt;/D&gt;&lt;D xsi:type="xsd:double"&gt;143.65&lt;/D&gt;&lt;D xsi:type="xsd:double"&gt;142.4438&lt;/D&gt;&lt;D xsi:type="xsd:double"&gt;143.9&lt;/D&gt;&lt;D xsi:type="xsd:double"&gt;143.9&lt;/D&gt;&lt;D xsi:type="xsd:double"&gt;143.9&lt;/D&gt;&lt;D xsi:type="xsd:double"&gt;143.63&lt;/D&gt;&lt;D xsi:type="xsd:double"&gt;143.56&lt;/D&gt;&lt;D xsi:type="xsd:double"&gt;144.3&lt;/D&gt;&lt;D xsi:type="xsd:double"&gt;143.7&lt;/D&gt;&lt;D xsi:type="xsd:double"&gt;141.2&lt;/D&gt;&lt;D xsi:type="xsd:double"&gt;141.2&lt;/D&gt;&lt;D xsi:type="xsd:double"&gt;141.2&lt;/D&gt;&lt;D xsi:type="xsd:double"&gt;144.02&lt;/D&gt;&lt;D xsi:type="xsd:double"&gt;144.03&lt;/D&gt;&lt;D xsi:type="xsd:double"&gt;142.15&lt;/D&gt;&lt;D xsi:type="xsd:double"&gt;141.7&lt;/D&gt;&lt;D xsi:type="xsd:double"&gt;141.47&lt;/D&gt;&lt;D xsi:type="xsd:double"&gt;141.47&lt;/D&gt;&lt;D xsi:type="xsd:double"&gt;141.47&lt;/D&gt;&lt;D xsi:type="xsd:double"&gt;142.69&lt;/D&gt;&lt;D xsi:type="xsd:double"&gt;142.48&lt;/D&gt;&lt;D xsi:type="xsd:double"&gt;142.94&lt;/D&gt;&lt;D xsi:type="xsd:double"&gt;144.69&lt;/D&gt;&lt;D xsi:type="xsd:double"&gt;144.075&lt;/D&gt;&lt;D xsi:type="xsd:double"&gt;144.075&lt;/D&gt;&lt;D xsi:type="xsd:double"&gt;144.075&lt;/D&gt;&lt;D xsi:type="xsd:double"&gt;139.275&lt;/D&gt;&lt;D xsi:type="xsd:double"&gt;140.08&lt;/D&gt;&lt;D xsi:type="xsd:double"&gt;139.68&lt;/D&gt;&lt;D xsi:type="xsd:double"&gt;139.415&lt;/D&gt;&lt;D xsi:type="xsd:double"&gt;140.37&lt;/D&gt;&lt;D xsi:type="xsd:double"&gt;140.37&lt;/D&gt;&lt;D xsi:type="xsd:double"&gt;140.37&lt;/D&gt;&lt;D xsi:type="xsd:double"&gt;141.202&lt;/D&gt;&lt;D xsi:type="xsd:double"&gt;141.76&lt;/D&gt;&lt;D xsi:type="xsd:double"&gt;139.8&lt;/D&gt;&lt;D xsi:type="xsd:double"&gt;137.42&lt;/D&gt;&lt;D xsi:type="xsd:double"&gt;137.18&lt;/D&gt;&lt;D xsi:type="xsd:double"&gt;137.18&lt;/D&gt;&lt;D xsi:type="xsd:double"&gt;137.18&lt;/D&gt;&lt;D xsi:type="xsd:double"&gt;135.615&lt;/D&gt;&lt;D xsi:type="xsd:double"&gt;136.57&lt;/D&gt;&lt;D xsi:type="xsd:double"&gt;137.375&lt;/D&gt;&lt;D xsi:type="xsd:double"&gt;135.05&lt;/D&gt;&lt;D xsi:type="xsd:double"&gt;135.42&lt;/D&gt;&lt;D xsi:type="xsd:double"&gt;135.42&lt;/D&gt;&lt;D xsi:type="xsd:double"&gt;135.42&lt;/D&gt;&lt;D xsi:type="xsd:double"&gt;135.42&lt;/D&gt;&lt;D xsi:type="xsd:double"&gt;134.22&lt;/D&gt;&lt;D xsi:type="xsd:double"&gt;132.33&lt;/D&gt;&lt;D xsi:type="xsd:double"&gt;130.24&lt;/D&gt;&lt;D xsi:type="xsd:double"&gt;129.07&lt;/D&gt;&lt;D xsi:type="xsd:double"&gt;129.07&lt;/D&gt;&lt;D xsi:type="xsd:double"&gt;129.07&lt;/D&gt;&lt;D xsi:type="xsd:double"&gt;129.57&lt;/D&gt;&lt;D xsi:type="xsd:double"&gt;127.965&lt;/D&gt;&lt;D xsi:type="xsd:double"&gt;125.35&lt;/D&gt;&lt;D xsi:type="xsd:double"&gt;125.96&lt;/D&gt;&lt;D xsi:type="xsd:double"&gt;127.03&lt;/D&gt;&lt;D xsi:type="xsd:double"&gt;127.03&lt;/D&gt;&lt;D xsi:type="xsd:double"&gt;127.03&lt;/D&gt;&lt;D xsi:type="xsd:double"&gt;124.67&lt;/D&gt;&lt;D xsi:type="xsd:double"&gt;124.85&lt;/D&gt;&lt;D xsi:type="xsd:double"&gt;125.45&lt;/D&gt;&lt;D xsi:type="xsd:double"&gt;128.01&lt;/D&gt;&lt;D xsi:type="xsd:double"&gt;129.05&lt;/D&gt;&lt;D xsi:type="xsd:double"&gt;129.05&lt;/D&gt;&lt;D xsi:type="xsd:double"&gt;129.05&lt;/D&gt;&lt;D xsi:type="xsd:double"&gt;127.25&lt;/D&gt;&lt;D xsi:type="xsd:double"&gt;125.86&lt;/D&gt;&lt;D xsi:type="xsd:double"&gt;126&lt;/D&gt;&lt;D xsi:type="xsd:double"&gt;127.105&lt;/D&gt;&lt;D xsi:type="xsd:double"&gt;126.285&lt;/D&gt;&lt;D xsi:type="xsd:double"&gt;126.285&lt;/D&gt;&lt;D xsi:type="xsd:double"&gt;126.285&lt;/D&gt;&lt;D xsi:type="xsd:double"&gt;124.74&lt;/D&gt;&lt;D xsi:type="xsd:double"&gt;124.285&lt;/D&gt;&lt;D xsi:type="xsd:double"&gt;123.3&lt;/D&gt;&lt;D xsi:type="xsd:double"&gt;122.81&lt;/D&gt;&lt;D xsi:type="xsd:double"&gt;120.6&lt;/D&gt;&lt;D xsi:type="xsd:double"&gt;120.6&lt;/D&gt;&lt;D xsi:type="xsd:double"&gt;120.6&lt;/D&gt;&lt;D xsi:type="xsd:double"&gt;116.96&lt;/D&gt;&lt;D xsi:type="xsd:double"&gt;116.15&lt;/D&gt;&lt;D xsi:type="xsd:double"&gt;116&lt;/D&gt;&lt;D xsi:type="xsd:double"&gt;117.6101&lt;/D&gt;&lt;D xsi:type="xsd:double"&gt;117.22&lt;/D&gt;&lt;D xsi:type="xsd:double"&gt;117.22&lt;/D&gt;&lt;D xsi:type="xsd:double"&gt;117.22&lt;/D&gt;&lt;D xsi:type="xsd:double"&gt;116.13&lt;/D&gt;&lt;D xsi:type="xsd:double"&gt;116.82&lt;/D&gt;&lt;D xsi:type="xsd:double"&gt;118.99&lt;/D&gt;&lt;D xsi:type="xsd:double"&gt;116.43&lt;/D&gt;&lt;D xsi:type="xsd:double"&gt;116.17&lt;/D&gt;&lt;D xsi:type="xsd:double"&gt;116.17&lt;/D&gt;&lt;D xsi:type="xsd:double"&gt;116.17&lt;/D&gt;&lt;D xsi:type="xsd:double"&gt;115.83&lt;/D&gt;&lt;D xsi:type="xsd:double"&gt;116.29&lt;/D&gt;&lt;D xsi:type="xsd:double"&gt;116.06&lt;/D&gt;&lt;D xsi:type="xsd:double"&gt;115.395&lt;/D&gt;&lt;D xsi:type="xsd:double"&gt;114.69&lt;/D&gt;&lt;D xsi:type="xsd:double"&gt;114.69&lt;/D&gt;&lt;D xsi:type="xsd:double"&gt;114.69&lt;/D&gt;&lt;D xsi:type="xsd:double"&gt;114.89&lt;/D&gt;&lt;D xsi:type="xsd:double"&gt;114.76&lt;/D&gt;&lt;D xsi:type="xsd:double"&gt;121.05&lt;/D&gt;&lt;D xsi:type="xsd:double"&gt;121.22&lt;/D&gt;&lt;D xsi:type="xsd:double"&gt;121.79&lt;/D&gt;&lt;D xsi:type="xsd:double"&gt;121.79&lt;/D&gt;&lt;D xsi:type="xsd:double"&gt;121.79&lt;/D&gt;&lt;D xsi:type="xsd:double"&gt;119.85&lt;/D&gt;&lt;D xsi:type="xsd:double"&gt;119.19&lt;/D&gt;&lt;D xsi:type="xsd:double"&gt;119.12&lt;/D&gt;&lt;D xsi:type="xsd:double"&gt;118.12&lt;/D&gt;&lt;D xsi:type="xsd:double"&gt;118.02&lt;/D&gt;&lt;D xsi:type="xsd:double"&gt;118.02&lt;/D&gt;&lt;D xsi:type="xsd:double"&gt;118.02&lt;/D&gt;&lt;D xsi:type="xsd:double"&gt;115.7567&lt;/D&gt;&lt;D xsi:type="xsd:double"&gt;118.01&lt;/D&gt;&lt;D xsi:type="xsd:double"&gt;116.3&lt;/D&gt;&lt;D xsi:type="xsd:double"&gt;115.285&lt;/D&gt;&lt;D xsi:type="xsd:double"&gt;114.36&lt;/D&gt;&lt;D xsi:type="xsd:double"&gt;114.36&lt;/D&gt;&lt;D xsi:type="xsd:double"&gt;114.36&lt;/D&gt;&lt;D xsi:type="xsd:double"&gt;113.68&lt;/D&gt;&lt;D xsi:type="xsd:double"&gt;112.87&lt;/D&gt;&lt;D xsi:type="xsd:double"&gt;113.5801&lt;/D&gt;&lt;D xsi:type="xsd:double"&gt;113.5801&lt;/D&gt;&lt;D xsi:type="xsd:double"&gt;113.13&lt;/D&gt;&lt;D xsi:type="xsd:double"&gt;113.13&lt;/D&gt;&lt;D xsi:type="xsd:double"&gt;113.13&lt;/D&gt;&lt;D xsi:type="xsd:double"&gt;110.33&lt;/D&gt;&lt;D xsi:type="xsd:double"&gt;108.09&lt;/D&gt;&lt;D xsi:type="xsd:double"&gt;106.7&lt;/D&gt;&lt;D xsi:type="xsd:double"&gt;106.86&lt;/D&gt;&lt;D xsi:type="xsd:double"&gt;109.03&lt;/D&gt;&lt;D xsi:type="xsd:double"&gt;109.03&lt;/D&gt;&lt;D xsi:type="xsd:double"&gt;109.03&lt;/D&gt;&lt;D xsi:type="xsd:double"&gt;112.76&lt;/D&gt;&lt;D xsi:type="xsd:double"&gt;114.65&lt;/D&gt;&lt;D xsi:type="xsd:double"&gt;113.48&lt;/D&gt;&lt;D xsi:type="xsd:double"&gt;112.77&lt;/D&gt;&lt;D xsi:type="xsd:double"&gt;113.71&lt;/D&gt;&lt;D xsi:type="xsd:double"&gt;113.71&lt;/D&gt;&lt;D xsi:type="xsd:double"&gt;113.71&lt;/D&gt;&lt;D xsi:type="xsd:double"&gt;113.74&lt;/D&gt;&lt;D xsi:type="xsd:double"&gt;114.29&lt;/D&gt;&lt;D xsi:type="xsd:double"&gt;116.2&lt;/D&gt;&lt;D xsi:type="xsd:double"&gt;118.81&lt;/D&gt;&lt;D xsi:type="xsd:double"&gt;118.58&lt;/D&gt;&lt;D xsi:type="xsd:double"&gt;118.58&lt;/D&gt;&lt;D xsi:type="xsd:double"&gt;118.58&lt;/D&gt;&lt;D xsi:type="xsd:double"&gt;116.85&lt;/D&gt;&lt;D xsi:type="xsd:double"&gt;119.01&lt;/D&gt;&lt;D xsi:type="xsd:double"&gt;120&lt;/D&gt;&lt;D xsi:type="xsd:double"&gt;119.88&lt;/D&gt;&lt;D xsi:type="xsd:double"&gt;119.88&lt;/D&gt;&lt;D xsi:type="xsd:double"&gt;119.88&lt;/D&gt;&lt;D xsi:type="xsd:double"&gt;119.88&lt;/D&gt;&lt;D xsi:type="xsd:double"&gt;118.315&lt;/D&gt;&lt;D xsi:type="xsd:double"&gt;117.8&lt;/D&gt;&lt;D xsi:type="xsd:double"&gt;116.88&lt;/D&gt;&lt;D xsi:type="xsd:double"&gt;116.355&lt;/D&gt;&lt;D xsi:type="xsd:double"&gt;115.38&lt;/D&gt;&lt;D xsi:type="xsd:double"&gt;115.38&lt;/D&gt;&lt;D xsi:type="xsd:double"&gt;115.38&lt;/D&gt;&lt;D xsi:type="xsd:double"&gt;114.15&lt;/D&gt;&lt;D xsi:type="xsd:double"&gt;111.96&lt;/D&gt;&lt;D xsi:type="xsd:double"&gt;114.38&lt;/D&gt;&lt;D xsi:type="xsd:double"&gt;114.54&lt;/D&gt;&lt;D xsi:type="xsd:double"&gt;108.55&lt;/D&gt;&lt;D xsi:type="xsd:double"&gt;108.55&lt;/D&gt;&lt;D xsi:type="xsd:double"&gt;108.55&lt;/D&gt;&lt;D xsi:type="xsd:double"&gt;104.1&lt;/D&gt;&lt;D xsi:type="xsd:double"&gt;104.62&lt;/D&gt;&lt;D xsi:type="xsd:double"&gt;109.97&lt;/D&gt;&lt;D xsi:type="xsd:double"&gt;109.56&lt;/D&gt;&lt;D xsi:type="xsd:double"&gt;107.06&lt;/D&gt;&lt;D xsi:type="xsd:double"&gt;107.06&lt;/D&gt;&lt;D xsi:type="xsd:double"&gt;107.06&lt;/D&gt;&lt;D xsi:type="xsd:double"&gt;107.06&lt;/D&gt;&lt;D xsi:type="xsd:double"&gt;106.28&lt;/D&gt;&lt;D xsi:type="xsd:double"&gt;105.17&lt;/D&gt;&lt;D xsi:type="xsd:double"&gt;103.91&lt;/D&gt;&lt;D xsi:type="xsd:double"&gt;101.51&lt;/D&gt;&lt;D xsi:type="xsd:double"&gt;101.51&lt;/D&gt;&lt;D xsi:type="xsd:double"&gt;101.51&lt;/D&gt;&lt;D xsi:type="xsd:double"&gt;102.27&lt;/D&gt;&lt;D xsi:type="xsd:double"&gt;104.4&lt;/D&gt;&lt;D xsi:type="xsd:double"&gt;103.77&lt;/D&gt;&lt;D xsi:type="xsd:double"&gt;103.77&lt;/D&gt;&lt;D xsi:type="xsd:double"&gt;104.8&lt;/D&gt;&lt;D xsi:type="xsd:double"&gt;104.8&lt;/D&gt;&lt;D xsi:type="xsd:double"&gt;104.8&lt;/D&gt;&lt;D xsi:type="xsd:double"&gt;106.89&lt;/D&gt;&lt;D xsi:type="xsd:double"&gt;106.75&lt;/D&gt;&lt;D xsi:type="xsd:double"&gt;107.92&lt;/D&gt;&lt;D xsi:type="xsd:double"&gt;117.5&lt;/D&gt;&lt;D xsi:type="xsd:double"&gt;117.91&lt;/D&gt;&lt;D xsi:type="xsd:double"&gt;117.91&lt;/D&gt;&lt;D xsi:type="xsd:double"&gt;117.91&lt;/D&gt;&lt;D xsi:type="xsd:double"&gt;120.94&lt;/D&gt;&lt;D xsi:type="xsd:double"&gt;122.245&lt;/D&gt;&lt;D xsi:type="xsd:double"&gt;125.82&lt;/D&gt;&lt;D xsi:type="xsd:double"&gt;124.56&lt;/D&gt;&lt;D xsi:type="xsd:double"&gt;124.14&lt;/D&gt;&lt;D xsi:type="xsd:double"&gt;124.14&lt;/D&gt;&lt;D xsi:type="xsd:double"&gt;124.14&lt;/D&gt;&lt;D xsi:type="xsd:double"&gt;123.35&lt;/D&gt;&lt;D xsi:type="xsd:double"&gt;126.08&lt;/D&gt;&lt;D xsi:type="xsd:double"&gt;125.31&lt;/D&gt;&lt;D xsi:type="xsd:double"&gt;124.28&lt;/D&gt;&lt;D xsi:type="xsd:double"&gt;122.79&lt;/D&gt;&lt;D xsi:type="xsd:double"&gt;122.79&lt;/D&gt;&lt;D xsi:type="xsd:double"&gt;122.79&lt;/D&gt;&lt;D xsi:type="xsd:double"&gt;122.79&lt;/D&gt;&lt;D xsi:type="xsd:double"&gt;122.27&lt;/D&gt;&lt;D xsi:type="xsd:double"&gt;119.71&lt;/D&gt;&lt;D xsi:type="xsd:double"&gt;118.73&lt;/D&gt;&lt;D xsi:type="xsd:double"&gt;123.24&lt;/D&gt;&lt;D xsi:type="xsd:double"&gt;123.24&lt;/D&gt;&lt;D xsi:type="xsd:double"&gt;123.24&lt;/D&gt;&lt;D xsi:type="xsd:double"&gt;121.18&lt;/D&gt;&lt;D xsi:type="xsd:double"&gt;121.63&lt;/D&gt;&lt;D xsi:type="xsd:double"&gt;123.16&lt;/D&gt;&lt;D xsi:type="xsd:double"&gt;123.63&lt;/D&gt;&lt;D xsi:type="xsd:double"&gt;122.43&lt;/D&gt;&lt;D xsi:type="xsd:double"&gt;122.43&lt;/D&gt;&lt;D xsi:type="xsd:double"&gt;122.43&lt;/D&gt;&lt;D xsi:type="xsd:double"&gt;121.79&lt;/D&gt;&lt;D xsi:type="xsd:double"&gt;116.91&lt;/D&gt;&lt;D xsi:type="xsd:double"&gt;120.49&lt;/D&gt;&lt;D xsi:type="xsd:double"&gt;120.44&lt;/D&gt;&lt;D xsi:type="xsd:double"&gt;124.4&lt;/D&gt;&lt;D xsi:type="xsd:double"&gt;124.4&lt;/D&gt;&lt;D xsi:type="xsd:double"&gt;124.4&lt;/D&gt;&lt;D xsi:type="xsd:double"&gt;123.97&lt;/D&gt;&lt;D xsi:type="xsd:double"&gt;124.89&lt;/D&gt;&lt;D xsi:type="xsd:double"&gt;125.47&lt;/D&gt;&lt;D xsi:type="xsd:double"&gt;127.7087&lt;/D&gt;&lt;D xsi:type="xsd:double"&gt;126.69&lt;/D&gt;&lt;D xsi:type="xsd:double"&gt;126.69&lt;/D&gt;&lt;D xsi:type="xsd:double"&gt;126.69&lt;/D&gt;&lt;D xsi:type="xsd:double"&gt;124.2&lt;/D&gt;&lt;D xsi:type="xsd:double"&gt;125.43&lt;/D&gt;&lt;D xsi:type="xsd:double"&gt;124.74&lt;/D&gt;&lt;D xsi:type="xsd:double"&gt;123.84&lt;/D&gt;&lt;D xsi:type="xsd:double"&gt;123.14&lt;/D&gt;&lt;D xsi:type="xsd:double"&gt;123.14&lt;/D&gt;&lt;D xsi:type="xsd:double"&gt;123.14&lt;/D&gt;&lt;D xsi:type="xsd:double"&gt;124.27&lt;/D&gt;&lt;D xsi:type="xsd:double"&gt;125.98&lt;/D&gt;&lt;D xsi:type="xsd:double"&gt;127.865&lt;/D&gt;&lt;D xsi:type="xsd:double"&gt;127.54&lt;/D&gt;&lt;D xsi:type="xsd:double"&gt;127.9&lt;/D&gt;&lt;D xsi:type="xsd:double"&gt;127.9&lt;/D&gt;&lt;D xsi:type="xsd:double"&gt;127.9&lt;/D&gt;&lt;D xsi:type="xsd:double"&gt;130.48&lt;/D&gt;&lt;D xsi:type="xsd:double"&gt;130.79&lt;/D&gt;&lt;D xsi:type="xsd:double"&gt;131.25&lt;/D&gt;&lt;D xsi:type="xsd:double"&gt;132.28&lt;/D&gt;&lt;D xsi:type="xsd:double"&gt;132.39&lt;/D&gt;&lt;D xsi:type="xsd:double"&gt;132.39&lt;/D&gt;&lt;D xsi:type="xsd:double"&gt;132.39&lt;/D&gt;&lt;D xsi:type="xsd:double"&gt;129.82&lt;/D&gt;&lt;D xsi:type="xsd:double"&gt;130.66&lt;/D&gt;&lt;D xsi:type="xsd:double"&gt;131.7&lt;/D&gt;&lt;D xsi:type="xsd:double"&gt;132.54&lt;/D&gt;&lt;D xsi:type="xsd:double"&gt;132.54&lt;/D&gt;&lt;D xsi:type="xsd:double"&gt;132.54&lt;/D&gt;&lt;D xsi:type="xsd:double"&gt;132.54&lt;/D&gt;&lt;D xsi:type="xsd:double"&gt;130&lt;/D&gt;&lt;D xsi:type="xsd:double"&gt;129.44&lt;/D&gt;&lt;D xsi:type="xsd:double"&gt;132.09&lt;/D&gt;&lt;D xsi:type="xsd:double"&gt;131.85&lt;/D&gt;&lt;D xsi:type="xsd:double"&gt;127.5&lt;/D&gt;&lt;D xsi:type="xsd:double"&gt;127.5&lt;/D&gt;&lt;D xsi:type="xsd:double"&gt;127.5&lt;/D&gt;&lt;D xsi:type="xsd:double"&gt;126.38&lt;/D&gt;&lt;D xsi:type="xsd:double"&gt;124.81&lt;/D&gt;&lt;D xsi:type="xsd:double"&gt;127.07&lt;/D&gt;&lt;D xsi:type="xsd:double"&gt;128.44&lt;/D&gt;&lt;D xsi:type="xsd:double"&gt;122.72&lt;/D&gt;&lt;D xsi:type="xsd:double"&gt;122.72&lt;/D&gt;&lt;D xsi:type="xsd:double"&gt;122.72&lt;/D&gt;&lt;D xsi:type="xsd:double"&gt;123.02&lt;/D&gt;&lt;D xsi:type="xsd:double"&gt;124.61&lt;/D&gt;&lt;D xsi:type="xsd:double"&gt;125.37&lt;/D&gt;&lt;D xsi:type="xsd:double"&gt;127.56&lt;/D&gt;&lt;D xsi:type="xsd:double"&gt;125.085&lt;/D&gt;&lt;D xsi:type="xsd:double"&gt;125.085&lt;/D&gt;&lt;D xsi:type="xsd:double"&gt;125.085&lt;/D&gt;&lt;D xsi:type="xsd:double"&gt;120.9&lt;/D&gt;&lt;D xsi:type="xsd:double"&gt;121.54&lt;/D&gt;&lt;D xsi:type="xsd:double"&gt;121.5&lt;/D&gt;&lt;D xsi:type="xsd:double"&gt;121.64&lt;/D&gt;&lt;D xsi:type="xsd:double"&gt;124.145&lt;/D&gt;&lt;D xsi:type="xsd:double"&gt;124.145&lt;/D&gt;&lt;D xsi:type="xsd:double"&gt;124.145&lt;/D&gt;&lt;D xsi:type="xsd:double"&gt;126.04&lt;/D&gt;&lt;D xsi:type="xsd:double"&gt;126.7457&lt;/D&gt;&lt;D xsi:type="xsd:double"&gt;124.6301&lt;/D&gt;&lt;D xsi:type="xsd:double"&gt;124.13&lt;/D&gt;&lt;D xsi:type="xsd:double"&gt;123.82&lt;/D&gt;&lt;D xsi:type="xsd:double"&gt;123.82&lt;/D&gt;&lt;D xsi:type="xsd:double"&gt;123.82&lt;/D&gt;&lt;D xsi:type="xsd:double"&gt;126.62&lt;/D&gt;&lt;D xsi:type="xsd:double"&gt;126.91&lt;/D&gt;&lt;D xsi:type="xsd:double"&gt;128.93&lt;/D&gt;&lt;D xsi:type="xsd:double"&gt;131.66&lt;/D&gt;&lt;D xsi:type="xsd:double"&gt;132.9&lt;/D&gt;&lt;D xsi:type="xsd:double"&gt;132.9&lt;/D&gt;&lt;D xsi:type="xsd:double"&gt;132.9&lt;/D&gt;&lt;D xsi:type="xsd:double"&gt;132.9&lt;/D&gt;&lt;D xsi:type="xsd:double"&gt;132.36&lt;/D&gt;&lt;D xsi:type="xsd:double"&gt;131.64&lt;/D&gt;&lt;D xsi:type="xsd:double"&gt;133.43&lt;/D&gt;&lt;D xsi:type="xsd:double"&gt;135.17&lt;/D&gt;&lt;D xsi:type="xsd:double"&gt;135.17&lt;/D&gt;&lt;D xsi:type="xsd:double"&gt;135.17&lt;/D&gt;&lt;D xsi:type="xsd:double"&gt;136.51&lt;/D&gt;&lt;D xsi:type="xsd:double"&gt;136&lt;/D&gt;&lt;D xsi:type="xsd:double"&gt;134.545&lt;/D&gt;&lt;D xsi:type="xsd:double"&gt;132.93&lt;/D&gt;&lt;D xsi:type="xsd:double"&gt;129.3906&lt;/D&gt;&lt;D xsi:type="xsd:double"&gt;129.3906&lt;/D&gt;&lt;D xsi:type="xsd:double"&gt;129.3906&lt;/D&gt;&lt;D xsi:type="xsd:double"&gt;124.29&lt;/D&gt;&lt;D xsi:type="xsd:double"&gt;123.11&lt;/D&gt;&lt;D xsi:type="xsd:double"&gt;124.465&lt;/D&gt;&lt;D xsi:type="xsd:double"&gt;121.76&lt;/D&gt;&lt;D xsi:type="xsd:double"&gt;125&lt;/D&gt;&lt;D xsi:type="xsd:double"&gt;125&lt;/D&gt;&lt;D xsi:type="xsd:double"&gt;125&lt;/D&gt;&lt;D xsi:type="xsd:double"&gt;125&lt;/D&gt;&lt;D xsi:type="xsd:double"&gt;129.015&lt;/D&gt;&lt;D xsi:type="xsd:double"&gt;129.02&lt;/D&gt;&lt;D xsi:type="xsd:double"&gt;134.545&lt;/D&gt;&lt;D xsi:type="xsd:double"&gt;134.06&lt;/D&gt;&lt;D xsi:type="xsd:double"&gt;134.06&lt;/D&gt;&lt;D xsi:type="xsd:double"&gt;134.06&lt;/D&gt;&lt;D xsi:type="xsd:double"&gt;135.08&lt;/D&gt;&lt;D xsi:type="xsd:double"&gt;132.79&lt;/D&gt;&lt;D xsi:type="xsd:double"&gt;132.5&lt;/D&gt;&lt;D xsi:type="xsd:double"&gt;132.75&lt;/D&gt;&lt;D xsi:type="xsd:double"&gt;132.99&lt;/D&gt;&lt;D xsi:type="xsd:double"&gt;132.99&lt;/D&gt;&lt;D xsi:type="xsd:double"&gt;132.99&lt;/D&gt;&lt;D xsi:type="xsd:double"&gt;132.99&lt;/D&gt;&lt;D xsi:type="xsd:double"&gt;133.98&lt;/D&gt;&lt;D xsi:type="xsd:double"&gt;135.96&lt;/D&gt;&lt;D xsi:type="xsd:double"&gt;136.06&lt;/D&gt;&lt;D xsi:type="xsd:double"&gt;134.655&lt;/D&gt;&lt;D xsi:type="xsd:double"&gt;134.655&lt;/D&gt;&lt;D xsi:type="xsd:double"&gt;134.655&lt;/D&gt;&lt;D xsi:type="xsd:double"&gt;134.4&lt;/D&gt;&lt;D xsi:type="xsd:double"&gt;134.05&lt;/D&gt;&lt;D xsi:type="xsd:double"&gt;132.467&lt;/D&gt;&lt;D xsi:type="xsd:double"&gt;132.86&lt;/D&gt;&lt;D xsi:type="xsd:double"&gt;135.23&lt;/D&gt;&lt;D xsi:type="xsd:double"&gt;135.23&lt;/D&gt;&lt;D xsi:type="xsd:double"&gt;135.23&lt;/D&gt;&lt;D xsi:type="xsd:double"&gt;134.09&lt;/D&gt;&lt;D xsi:type="xsd:double"&gt;135.56&lt;/D&gt;&lt;D xsi:type="xsd:double"&gt;135.72&lt;/D&gt;&lt;D xsi:type="xsd:double"&gt;130.51&lt;/D&gt;&lt;D xsi:type="xsd:double"&gt;131.19&lt;/D&gt;&lt;D xsi:type="xsd:double"&gt;131.19&lt;/D&gt;&lt;D xsi:type="xsd:double"&gt;131.19&lt;/D&gt;&lt;D xsi:type="xsd:double"&gt;132.23&lt;/D&gt;&lt;D xsi:type="xsd:double"&gt;131.75&lt;/D&gt;&lt;D xsi:type="xsd:double"&gt;137.55&lt;/D&gt;&lt;D xsi:type="xsd:double"&gt;139.41&lt;/D&gt;&lt;D xsi:type="xsd:double"&gt;139.65&lt;/D&gt;&lt;D xsi:type="xsd:double"&gt;139.65&lt;/D&gt;&lt;D xsi:type="xsd:double"&gt;139.65&lt;/D&gt;&lt;D xsi:type="xsd:double"&gt;142.17&lt;/D&gt;&lt;D xsi:type="xsd:double"&gt;142.01&lt;/D&gt;&lt;D xsi:type="xsd:double"&gt;142.38&lt;/D&gt;&lt;D xsi:type="xsd:double"&gt;143.34&lt;/D&gt;&lt;D xsi:type="xsd:double"&gt;141.39&lt;/D&gt;&lt;D xsi:type="xsd:double"&gt;141.39&lt;/D&gt;&lt;D xsi:type="xsd:double"&gt;141.39&lt;/D&gt;&lt;D xsi:type="xsd:double"&gt;143.95&lt;/D&gt;&lt;D xsi:type="xsd:double"&gt;143.59&lt;/D&gt;&lt;D xsi:type="xsd:double"&gt;144.37&lt;/D&gt;&lt;D xsi:type="xsd:double"&gt;143.47&lt;/D&gt;&lt;D xsi:type="xsd:double"&gt;144.39&lt;/D&gt;&lt;D xsi:type="xsd:double"&gt;144.39&lt;/D&gt;&lt;D xsi:type="xsd:double"&gt;144.39&lt;/D&gt;&lt;D xsi:type="xsd:double"&gt;145.54&lt;/D&gt;&lt;D xsi:type="xsd:double"&gt;144.81&lt;/D&gt;&lt;D xsi:type="xsd:double"&gt;145.25&lt;/D&gt;&lt;D xsi:type="xsd:double"&gt;144.59&lt;/D&gt;&lt;D xsi:type="xsd:double"&gt;145.4&lt;/D&gt;&lt;D xsi:type="xsd:double"&gt;145.4&lt;/D&gt;&lt;D xsi:type="xsd:double"&gt;145.4&lt;/D&gt;&lt;D xsi:type="xsd:double"&gt;144.34&lt;/D&gt;&lt;D xsi:type="xsd:double"&gt;143.74&lt;/D&gt;&lt;D xsi:type="xsd:double"&gt;142.86&lt;/D&gt;&lt;D xsi:type="xsd:double"&gt;143.79&lt;/D&gt;&lt;D xsi:type="xsd:double"&gt;142.79&lt;/D&gt;&lt;D xsi:type="xsd:double"&gt;142.79&lt;/D&gt;&lt;D xsi:type="xsd:double"&gt;142.79&lt;/D&gt;&lt;D xsi:type="xsd:double"&gt;142.5&lt;/D&gt;&lt;D xsi:type="xsd:double"&gt;143.3104&lt;/D&gt;&lt;D xsi:type="xsd:double"&gt;143.76&lt;/D&gt;&lt;D xsi:type="xsd:double"&gt;142.31&lt;/D&gt;&lt;D xsi:type="xsd:double"&gt;141.23&lt;/D&gt;&lt;D xsi:type="xsd:double"&gt;141.23&lt;/D&gt;&lt;D xsi:type="xsd:double"&gt;141.23&lt;/D&gt;&lt;D xsi:type="xsd:double"&gt;141.23&lt;/D&gt;&lt;D xsi:type="xsd:double"&gt;140.94&lt;/D&gt;&lt;D xsi:type="xsd:double"&gt;142.63&lt;/D&gt;&lt;D xsi:type="xsd:double"&gt;144.4&lt;/D&gt;&lt;D xsi:type="xsd:double"&gt;142.43&lt;/D&gt;&lt;D xsi:type="xsd:double"&gt;142.43&lt;/D&gt;&lt;D xsi:type="xsd:double"&gt;142.43&lt;/D&gt;&lt;D xsi:type="xsd:double"&gt;143.41&lt;/D&gt;&lt;D xsi:type="xsd:double"&gt;137.48&lt;/D&gt;&lt;D xsi:type="xsd:double"&gt;139.09&lt;/D&gt;&lt;D xsi:type="xsd:double"&gt;140.82&lt;/D&gt;&lt;D xsi:type="xsd:double"&gt;137.5&lt;/D&gt;&lt;D xsi:type="xsd:double"&gt;137.5&lt;/D&gt;&lt;D xsi:type="xsd:double"&gt;137.5&lt;/D&gt;&lt;D xsi:type="xsd:double"&gt;138.82&lt;/D&gt;&lt;D xsi:type="xsd:double"&gt;139.3&lt;/D&gt;&lt;D xsi:type="xsd:double"&gt;136.67&lt;/D&gt;&lt;D xsi:type="xsd:double"&gt;134.1&lt;/D&gt;&lt;D xsi:type="xsd:double"&gt;130.43&lt;/D&gt;&lt;D xsi:type="xsd:double"&gt;130.43&lt;/D&gt;&lt;D xsi:type="xsd:double"&gt;130.43&lt;/D&gt;&lt;D xsi:type="xsd:double"&gt;131.02&lt;/D&gt;&lt;D xsi:type="xsd:double"&gt;131.73&lt;/D&gt;&lt;D xsi:type="xsd:double"&gt;133.28&lt;/D&gt;&lt;D xsi:type="xsd:double"&gt;132.96&lt;/D&gt;&lt;D xsi:type="xsd:double"&gt;133.97&lt;/D&gt;&lt;D xsi:type="xsd:double"&gt;133.97&lt;/D&gt;&lt;D xsi:type="xsd:double"&gt;133.97&lt;/D&gt;&lt;D xsi:type="xsd:double"&gt;136.12&lt;/D&gt;&lt;D xsi:type="xsd:double"&gt;139.56&lt;/D&gt;&lt;D xsi:type="xsd:double"&gt;138&lt;/D&gt;&lt;D xsi:type="xsd:double"&gt;138.85&lt;/D&gt;&lt;D xsi:type="xsd:double"&gt;137.04&lt;/D&gt;&lt;D xsi:type="xsd:double"&gt;137.04&lt;/D&gt;&lt;D xsi:type="xsd:double"&gt;137.04&lt;/D&gt;&lt;D xsi:type="xsd:double"&gt;137.12&lt;/D&gt;&lt;D xsi:type="xsd:double"&gt;136.85&lt;/D&gt;&lt;D xsi:type="xsd:double"&gt;132.79&lt;/D&gt;&lt;D xsi:type="xsd:double"&gt;129.55&lt;/D&gt;&lt;D xsi:type="xsd:double"&gt;131.44&lt;/D&gt;&lt;D xsi:type="xsd:double"&gt;131.44&lt;/D&gt;&lt;D xsi:type="xsd:double"&gt;131.44&lt;/D&gt;&lt;D xsi:type="xsd:double"&gt;133.23&lt;/D&gt;&lt;D xsi:type="xsd:double"&gt;134.49&lt;/D&gt;&lt;D xsi:type="xsd:double"&gt;135.37&lt;/D&gt;&lt;D xsi:type="xsd:double"&gt;134.965&lt;/D&gt;&lt;D xsi:type="xsd:double"&gt;134.88&lt;/D&gt;&lt;D xsi:type="xsd:double"&gt;134.88&lt;/D&gt;&lt;D xsi:type="xsd:double"&gt;134.88&lt;/D&gt;&lt;D xsi:type="xsd:double"&gt;137.21&lt;/D&gt;&lt;D xsi:type="xsd:double"&gt;139.74&lt;/D&gt;&lt;D xsi:type="xsd:double"&gt;140.5&lt;/D&gt;&lt;D xsi:type="xsd:double"&gt;140.11&lt;/D&gt;&lt;D xsi:type="xsd:double"&gt;147.23&lt;/D&gt;&lt;D xsi:type="xsd:double"&gt;147.23&lt;/D&gt;&lt;D xsi:type="xsd:double"&gt;147.23&lt;/D&gt;&lt;D xsi:type="xsd:double"&gt;147.24&lt;/D&gt;&lt;D xsi:type="xsd:double"&gt;151.5&lt;/D&gt;&lt;D xsi:type="xsd:double"&gt;149.98&lt;/D&gt;&lt;D xsi:type="xsd:double"&gt;148.04&lt;/D&gt;&lt;D xsi:type="xsd:double"&gt;146.15&lt;/D&gt;&lt;D xsi:type="xsd:double"&gt;146.15&lt;/D&gt;&lt;D xsi:type="xsd:double"&gt;146.15&lt;/D&gt;&lt;D xsi:type="xsd:double"&gt;148.834&lt;/D&gt;&lt;D xsi:type="xsd:double"&gt;148.415&lt;/D&gt;&lt;D xsi:type="xsd:double"&gt;148.44&lt;/D&gt;&lt;D xsi:type="xsd:double"&gt;148.14&lt;/D&gt;&lt;D xsi:type="xsd:double"&gt;145.05&lt;/D&gt;&lt;D xsi:type="xsd:double"&gt;145.05&lt;/D&gt;&lt;D xsi:type="xsd:double"&gt;145.05&lt;/D&gt;&lt;D xsi:type="xsd:double"&gt;144.66&lt;/D&gt;&lt;D xsi:type="xsd:double"&gt;143.08&lt;/D&gt;&lt;D xsi:type="xsd:double"&gt;144.64&lt;/D&gt;&lt;D xsi:type="xsd:double"&gt;143.26&lt;/D&gt;&lt;D xsi:type="xsd:double"&gt;148.46&lt;/D&gt;&lt;D xsi:type="xsd:double"&gt;148.46&lt;/D&gt;&lt;D xsi:type="xsd:double"&gt;148.46&lt;/D&gt;&lt;D xsi:type="xsd:double"&gt;148.87&lt;/D&gt;&lt;D xsi:type="xsd:double"&gt;149.5&lt;/D&gt;&lt;D xsi:type="xsd:double"&gt;149.76&lt;/D&gt;&lt;D xsi:type="xsd:double"&gt;149.76&lt;/D&gt;&lt;D xsi:type="xsd:double"&gt;150.22&lt;/D&gt;&lt;D xsi:type="xsd:double"&gt;150.22&lt;/D&gt;&lt;D xsi:type="xsd:double"&gt;150.22&lt;/D&gt;&lt;D xsi:type="xsd:double"&gt;149.44&lt;/D&gt;&lt;D xsi:type="xsd:double"&gt;147.82&lt;/D&gt;&lt;D xsi:type="xsd:double"&gt;147.665&lt;/D&gt;&lt;D xsi:type="xsd:double"&gt;150.96&lt;/D&gt;&lt;D xsi:type="xsd:double"&gt;149.62&lt;/D&gt;&lt;D xsi:type="xsd:double"&gt;149.62&lt;/D&gt;&lt;D xsi:type="xsd:double"&gt;149.62&lt;/D&gt;&lt;D xsi:type="xsd:double"&gt;149.9&lt;/D&gt;&lt;D xsi:type="xsd:double"&gt;148.31&lt;/D&gt;&lt;D xsi:type="xsd:double"&gt;148.33&lt;/D&gt;&lt;D xsi:type="xsd:double"&gt;143.15&lt;/D&gt;&lt;D xsi:type="xsd:double"&gt;141.2&lt;/D&gt;&lt;D xsi:type="xsd:double"&gt;141.2&lt;/D&gt;&lt;D xsi:type="xsd:double"&gt;141.2&lt;/D&gt;&lt;D xsi:type="xsd:double"&gt;141.04&lt;/D&gt;&lt;D xsi:type="xsd:double"&gt;140.18&lt;/D&gt;&lt;D xsi:type="xsd:double"&gt;140.71&lt;/D&gt;&lt;D xsi:type="xsd:double"&gt;139.93&lt;/D&gt;&lt;D xsi:type="xsd:double"&gt;138.1&lt;/D&gt;&lt;D xsi:type="xsd:double"&gt;138.1&lt;/D&gt;&lt;D xsi:type="xsd:double"&gt;138.1&lt;/D&gt;&lt;D xsi:type="xsd:double"&gt;141.26&lt;/D&gt;&lt;D xsi:type="xsd:double"&gt;140.165&lt;/D&gt;&lt;D xsi:type="xsd:double"&gt;139.48&lt;/D&gt;&lt;D xsi:type="xsd:double"&gt;137.725&lt;/D&gt;&lt;D xsi:type="xsd:double"&gt;138.61&lt;/D&gt;&lt;D xsi:type="xsd:double"&gt;138.61&lt;/D&gt;&lt;D xsi:type="xsd:double"&gt;138.61&lt;/D&gt;&lt;D xsi:type="xsd:double"&gt;138.61&lt;/D&gt;&lt;D xsi:type="xsd:double"&gt;139.93&lt;/D&gt;&lt;D xsi:type="xsd:double"&gt;138.81&lt;/D&gt;&lt;D xsi:type="xsd:double"&gt;139.115&lt;/D&gt;&lt;D xsi:type="xsd:double"&gt;138.28&lt;/D&gt;&lt;D xsi:type="xsd:double"&gt;138.28&lt;/D&gt;&lt;D xsi:type="xsd:double"&gt;138.28&lt;/D&gt;&lt;D xsi:type="xsd:double"&gt;138.28&lt;/D&gt;&lt;D xsi:type="xsd:double"&gt;136.26&lt;/D&gt;&lt;D xsi:type="xsd:double"&gt;137.36&lt;/D&gt;&lt;D xsi:type="xsd:double"&gt;140.16&lt;/D&gt;&lt;D xsi:type="xsd:double"&gt;145.79&lt;/D&gt;&lt;D xsi:type="xsd:double"&gt;145.79&lt;/D&gt;&lt;D xsi:type="xsd:double"&gt;145.79&lt;/D&gt;&lt;D xsi:type="xsd:double"&gt;147.75&lt;/D&gt;&lt;D xsi:type="xsd:double"&gt;147.74&lt;/D&gt;&lt;D xsi:type="xsd:double"&gt;148.1223&lt;/D&gt;&lt;D xsi:type="xsd:double"&gt;146.55&lt;/D&gt;&lt;D xsi:type="xsd:double"&gt;148.26&lt;/D&gt;&lt;D xsi:type="xsd:double"&gt;148.26&lt;/D&gt;&lt;D xsi:type="xsd:double"&gt;148.26&lt;/D&gt;&lt;D xsi:type="xsd:double"&gt;148.26&lt;/D&gt;&lt;D xsi:type="xsd:double"&gt;146.635&lt;/D&gt;&lt;D xsi:type="xsd:double"&gt;145.5&lt;/D&gt;&lt;D xsi:type="xsd:double"&gt;143.66&lt;/D&gt;&lt;D xsi:type="xsd:double"&gt;142.39&lt;/D&gt;&lt;D xsi:type="xsd:double"&gt;142.39&lt;/D&gt;&lt;D xsi:type="xsd:double"&gt;142.39&lt;/D&gt;&lt;D xsi:type="xsd:double"&gt;143.85&lt;/D&gt;&lt;D xsi:type="xsd:double"&gt;143.01&lt;/D&gt;&lt;D xsi:type="xsd:double"&gt;145.2&lt;/D&gt;&lt;D xsi:type="xsd:double"&gt;147.49&lt;/D&gt;&lt;D xsi:type="xsd:double"&gt;146.17&lt;/D&gt;&lt;D xsi:type="xsd:double"&gt;146.17&lt;/D&gt;&lt;D xsi:type="xsd:double"&gt;146.17&lt;/D&gt;&lt;D xsi:type="xsd:double"&gt;145.34&lt;/D&gt;&lt;D xsi:type="xsd:double"&gt;147.48&lt;/D&gt;&lt;D xsi:type="xsd:double"&gt;148.49&lt;/D&gt;&lt;D xsi:type="xsd:double"&gt;145.7701&lt;/D&gt;&lt;D xsi:type="xsd:double"&gt;144.34&lt;/D&gt;&lt;D xsi:type="xsd:double"&gt;144.34&lt;/D&gt;&lt;D xsi:type="xsd:double"&gt;144.34&lt;/D&gt;&lt;D xsi:type="xsd:double"&gt;141.47&lt;/D&gt;&lt;D xsi:type="xsd:double"&gt;140.25&lt;/D&gt;&lt;D xsi:type="xsd:double"&gt;141.815&lt;/D&gt;&lt;D xsi:type="xsd:double"&gt;142.73&lt;/D&gt;&lt;D xsi:type="xsd:double"&gt;142.59&lt;/D&gt;&lt;D xsi:type="xsd:double"&gt;142.59&lt;/D&gt;&lt;D xsi:type="xsd:double"&gt;142.59&lt;/D&gt;&lt;D xsi:type="xsd:double"&gt;144&lt;/D&gt;&lt;D xsi:type="xsd:double"&gt;144.89&lt;/D&gt;&lt;D xsi:type="xsd:double"&gt;146.52&lt;/D&gt;&lt;D xsi:type="xsd:double"&gt;145.27&lt;/D&gt;&lt;D xsi:type="xsd:double"&gt;146.915&lt;/D&gt;&lt;D xsi:type="xsd:double"&gt;146.915&lt;/D&gt;&lt;D xsi:type="xsd:double"&gt;146.915&lt;/D&gt;&lt;D xsi:type="xsd:double"&gt;146.915&lt;/D&gt;&lt;D xsi:type="xsd:double"&gt;145.495&lt;/D&gt;&lt;D xsi:type="xsd:double"&gt;146.65&lt;/D&gt;&lt;D xsi:type="xsd:double"&gt;142.63&lt;/D&gt;&lt;D xsi:type="xsd:double"&gt;142.21&lt;/D&gt;&lt;D xsi:type="xsd:double"&gt;142.21&lt;/D&gt;&lt;D xsi:type="xsd:double"&gt;142.21&lt;/D&gt;&lt;D xsi:type="xsd:double"&gt;143.85&lt;/D&gt;&lt;D xsi:type="xsd:double"&gt;142.11&lt;/D&gt;&lt;D xsi:type="xsd:double"&gt;140.08&lt;/D&gt;&lt;D xsi:type="xsd:double"&gt;140.54&lt;/D&gt;&lt;D xsi:type="xsd:double"&gt;141&lt;/D&gt;&lt;D xsi:type="xsd:double"&gt;141&lt;/D&gt;&lt;D xsi:type="xsd:double"&gt;141&lt;/D&gt;&lt;D xsi:type="xsd:double"&gt;141.644&lt;/D&gt;&lt;D xsi:type="xsd:double"&gt;141.88&lt;/D&gt;&lt;D xsi:type="xsd:double"&gt;142.31&lt;/D&gt;&lt;D xsi:type="xsd:double"&gt;140.69&lt;/D&gt;&lt;D xsi:type="xsd:double"&gt;139&lt;/D&gt;&lt;D xsi:type="xsd:double"&gt;139&lt;/D&gt;&lt;D xsi:type="xsd:double"&gt;139&lt;/D&gt;&lt;D xsi:type="xsd:double"&gt;139.67&lt;/D&gt;&lt;D xsi:type="xsd:double"&gt;140.91&lt;/D&gt;&lt;D xsi:type="xsd:double"&gt;142.72&lt;/D&gt;&lt;D xsi:type="xsd:double"&gt;141.15&lt;/D&gt;&lt;D xsi:type="xsd:double"&gt;140.49&lt;/D&gt;&lt;D xsi:type="xsd:double"&gt;140.49&lt;/D&gt;&lt;D xsi:type="xsd:double"&gt;140.49&lt;/D&gt;&lt;D xsi:type="xsd:double"&gt;142.74&lt;/D&gt;&lt;D xsi:type="xsd:double"&gt;144.25&lt;/D&gt;&lt;D xsi:type="xsd:double"&gt;143.42&lt;/D&gt;&lt;D xsi:type="xsd:double"&gt;141.165&lt;/D&gt;&lt;D xsi:type="xsd:double"&gt;140.72&lt;/D&gt;&lt;D xsi:type="xsd:double"&gt;140.72&lt;/D&gt;&lt;D xsi:type="xsd:double"&gt;140.72&lt;/D&gt;&lt;D xsi:type="xsd:double"&gt;143.01&lt;/D&gt;&lt;D xsi:type="xsd:double"&gt;142.63&lt;/D&gt;&lt;D xsi:type="xsd:double"&gt;143.46&lt;/D&gt;&lt;D xsi:type="xsd:double"&gt;143.82&lt;/D&gt;&lt;D xsi:type="xsd:double"&gt;144.48&lt;/D&gt;&lt;D xsi:type="xsd:double"&gt;144.48&lt;/D&gt;&lt;D xsi:type="xsd:double"&gt;144.48&lt;/D&gt;&lt;D xsi:type="xsd:double"&gt;144.5075&lt;/D&gt;&lt;D xsi:type="xsd:double"&gt;142.77&lt;/D&gt;&lt;D xsi:type="xsd:double"&gt;147.02&lt;/D&gt;&lt;D xsi:type="xsd:double"&gt;148.435&lt;/D&gt;&lt;D xsi:type="xsd:double"&gt;148.435&lt;/D&gt;&lt;D xsi:type="xsd:double"&gt;148.435&lt;/D&gt;&lt;D xsi:type="xsd:double"&gt;148.435&lt;/D&gt;&lt;D xsi:type="xsd:double"&gt;147.88&lt;/D&gt;&lt;D xsi:type="xsd:double"&gt;149.53&lt;/D&gt;&lt;D xsi:type="xsd:double"&gt;149.25&lt;/D&gt;&lt;D xsi:type="xsd:double"&gt;148.83&lt;/D&gt;&lt;D xsi:type="xsd:double"&gt;149.2&lt;/D&gt;&lt;D xsi:type="xsd:double"&gt;149.2&lt;/D&gt;&lt;D xsi:type="xsd:double"&gt;149.2&lt;/D&gt;&lt;D xsi:type="xsd:double"&gt;149.59&lt;/D&gt;&lt;D xsi:type="xsd:double"&gt;150.1026&lt;/D&gt;&lt;D xsi:type="xsd:double"&gt;148.65&lt;/D&gt;&lt;D xsi:type="xsd:double"&gt;144.89&lt;/D&gt;&lt;D xsi:type="xsd:double"&gt;144.9&lt;/D&gt;&lt;D xsi:type="xsd:double"&gt;144.9&lt;/D&gt;&lt;D xsi:type="xsd:double"&gt;144.9&lt;/D&gt;&lt;D xsi:type="xsd:double"&gt;145.62&lt;/D&gt;&lt;D xsi:type="xsd:double"&gt;146.195&lt;/D&gt;&lt;D xsi:type="xsd:double"&gt;145.6625&lt;/D&gt;&lt;D xsi:type="xsd:double"&gt;148.76&lt;/D&gt;&lt;D xsi:type="xsd:double"&gt;143.345&lt;/D&gt;&lt;D xsi:type="xsd:double"&gt;143.345&lt;/D&gt;&lt;D xsi:type="xsd:double"&gt;143.345&lt;/D&gt;&lt;D xsi:type="xsd:double"&gt;142.61&lt;/D&gt;&lt;D xsi:type="xsd:double"&gt;140.09&lt;/D&gt;&lt;D xsi:type="xsd:double"&gt;139.69&lt;/D&gt;&lt;D xsi:type="xsd:double"&gt;140.13&lt;/D&gt;&lt;D xsi:type="xsd:double"&gt;141.12&lt;/D&gt;&lt;D xsi:type="xsd:double"&gt;141.12&lt;/D&gt;&lt;D xsi:type="xsd:double"&gt;141.12&lt;/D&gt;&lt;D xsi:type="xsd:double"&gt;142.72&lt;/D&gt;&lt;D xsi:type="xsd:double"&gt;141.75&lt;/D&gt;&lt;D xsi:type="xsd:double"&gt;140.99&lt;/D&gt;&lt;D xsi:type="xsd:double"&gt;141.72&lt;/D&gt;&lt;D xsi:type="xsd:double"&gt;142.77&lt;/D&gt;&lt;D xsi:type="xsd:double"&gt;142.77&lt;/D&gt;&lt;D xsi:type="xsd:double"&gt;142.77&lt;/D&gt;&lt;D xsi:type="xsd:double"&gt;143.4&lt;/D&gt;&lt;D xsi:type="xsd:double"&gt;142.87&lt;/D&gt;&lt;D xsi:type="xsd:double"&gt;140.86&lt;/D&gt;&lt;D xsi:type="xsd:double"&gt;136.335&lt;/D&gt;&lt;D xsi:type="xsd:double"&gt;138.02&lt;/D&gt;&lt;D xsi:type="xsd:double"&gt;138.02&lt;/D&gt;&lt;D xsi:type="xsd:double"&gt;138.02&lt;/D&gt;&lt;D xsi:type="xsd:double"&gt;136.93&lt;/D&gt;&lt;D xsi:type="xsd:double"&gt;140.315&lt;/D&gt;&lt;D xsi:type="xsd:double"&gt;139.89&lt;/D&gt;&lt;D xsi:type="xsd:double"&gt;134.92&lt;/D&gt;&lt;D xsi:type="xsd:double"&gt;134.1&lt;/D&gt;&lt;D xsi:type="xsd:double"&gt;134.1&lt;/D&gt;&lt;D xsi:type="xsd:double"&gt;134.1&lt;/D&gt;&lt;D xsi:type="xsd:double"&gt;134.1&lt;/D&gt;&lt;D xsi:type="xsd:double"&gt;133.71&lt;/D&gt;&lt;D xsi:type="xsd:double"&gt;135.32&lt;/D&gt;&lt;D xsi:type="xsd:double"&gt;137.18&lt;/D&gt;&lt;D xsi:type="xsd:double"&gt;124.9199&lt;/D&gt;&lt;D xsi:type="xsd:double"&gt;124.9199&lt;/D&gt;&lt;D xsi:type="xsd:double"&gt;124.9199&lt;/D&gt;&lt;D xsi:type="xsd:double"&gt;130.89&lt;/D&gt;&lt;D xsi:type="xsd:double"&gt;127.39&lt;/D&gt;&lt;D xsi:type="xsd:double"&gt;126.05&lt;/D&gt;&lt;D xsi:type="xsd:double"&gt;127.79&lt;/D&gt;&lt;D xsi:type="xsd:double"&gt;130&lt;/D&gt;&lt;D xsi:type="xsd:double"&gt;130&lt;/D&gt;&lt;D xsi:type="xsd:double"&gt;130&lt;/D&gt;&lt;D xsi:type="xsd:double"&gt;129.46&lt;/D&gt;&lt;D xsi:type="xsd:double"&gt;129.15&lt;/D&gt;&lt;D xsi:type="xsd:double"&gt;127.72&lt;/D&gt;&lt;D xsi:type="xsd:double"&gt;129.6&lt;/D&gt;&lt;D xsi:type="xsd:double"&gt;130.69&lt;/D&gt;&lt;D xsi:type="xsd:double"&gt;130.69&lt;/D&gt;&lt;D xsi:type="xsd:double"&gt;130.69&lt;/D&gt;&lt;D xsi:type="xsd:double"&gt;130.69&lt;/D&gt;&lt;D xsi:type="xsd:double"&gt;129.84&lt;/D&gt;&lt;D xsi:type="xsd:double"&gt;130.99&lt;/D&gt;&lt;D xsi:type="xsd:double"&gt;132.68&lt;/D&gt;&lt;D xsi:type="xsd:double"&gt;132.6014&lt;/D&gt;&lt;D xsi:type="xsd:double"&gt;132.6014&lt;/D&gt;&lt;D xsi:type="xsd:double"&gt;132.6014&lt;/D&gt;&lt;D xsi:type="xsd:double"&gt;132.99&lt;/D&gt;&lt;D xsi:type="xsd:double"&gt;134.85&lt;/D&gt;&lt;D xsi:type="xsd:double"&gt;135.12&lt;/D&gt;&lt;D xsi:type="xsd:double"&gt;135.91&lt;/D&gt;&lt;D xsi:type="xsd:double"&gt;137.01&lt;/D&gt;&lt;D xsi:type="xsd:double"&gt;137.01&lt;/D&gt;&lt;D xsi:type="xsd:double"&gt;137.01&lt;/D&gt;&lt;D xsi:type="xsd:double"&gt;138.17&lt;/D&gt;&lt;D xsi:type="xsd:double"&gt;138.17&lt;/D&gt;&lt;D xsi:type="xsd:double"&gt;137.912&lt;/D&gt;&lt;D xsi:type="xsd:double"&gt;138.55&lt;/D&gt;&lt;D xsi:type="xsd:double"&gt;137.8885&lt;/D&gt;&lt;D xsi:type="xsd:double"&gt;137.8885&lt;/D&gt;&lt;D xsi:type="xsd:double"&gt;137.8885&lt;/D&gt;&lt;D xsi:type="xsd:double"&gt;138.075&lt;/D&gt;&lt;D xsi:type="xsd:double"&gt;137.905&lt;/D&gt;&lt;D xsi:type="xsd:double"&gt;139.57&lt;/D&gt;&lt;D xsi:type="xsd:double"&gt;139.13&lt;/D&gt;&lt;D xsi:type="xsd:double"&gt;138.46&lt;/D&gt;&lt;D xsi:type="xsd:double"&gt;138.46&lt;/D&gt;&lt;D xsi:type="xsd:double"&gt;138.46&lt;/D&gt;&lt;D xsi:type="xsd:double"&gt;137.77&lt;/D&gt;&lt;D xsi:type="xsd:double"&gt;137.51&lt;/D&gt;&lt;D xsi:type="xsd:double"&gt;137.36&lt;/D&gt;&lt;D xsi:type="xsd:double"&gt;138.35&lt;/D&gt;&lt;D xsi:type="xsd:double"&gt;140.09&lt;/D&gt;&lt;D xsi:type="xsd:double"&gt;140.09&lt;/D&gt;&lt;D xsi:type="xsd:double"&gt;140.09&lt;/D&gt;&lt;D xsi:type="xsd:double"&gt;140.54&lt;/D&gt;&lt;D xsi:type="xsd:double"&gt;140.89&lt;/D&gt;&lt;D xsi:type="xsd:double"&gt;139.77&lt;/D&gt;&lt;D xsi:type="xsd:double"&gt;139.39&lt;/D&gt;&lt;D xsi:type="xsd:double"&gt;138.34&lt;/D&gt;&lt;D xsi:type="xsd:double"&gt;138.34&lt;/D&gt;&lt;D xsi:type="xsd:double"&gt;138.34&lt;/D&gt;&lt;D xsi:type="xsd:double"&gt;137.19&lt;/D&gt;&lt;D xsi:type="xsd:double"&gt;135.8401&lt;/D&gt;&lt;D xsi:type="xsd:double"&gt;135.2701&lt;/D&gt;&lt;D xsi:type="xsd:double"&gt;134.71&lt;/D&gt;&lt;D xsi:type="xsd:double"&gt;134.46&lt;/D&gt;&lt;D xsi:type="xsd:double"&gt;134.46&lt;/D&gt;&lt;D xsi:type="xsd:double"&gt;134.46&lt;/D&gt;&lt;D xsi:type="xsd:double"&gt;135.01&lt;/D&gt;&lt;D xsi:type="xsd:double"&gt;136.19&lt;/D&gt;&lt;D xsi:type="xsd:double"&gt;136.08&lt;/D&gt;&lt;D xsi:type="xsd:double"&gt;137.58&lt;/D&gt;&lt;D xsi:type="xsd:double"&gt;137.02&lt;/D&gt;&lt;D xsi:type="xsd:double"&gt;137.02&lt;/D&gt;&lt;D xsi:type="xsd:double"&gt;137.02&lt;/D&gt;&lt;D xsi:type="xsd:double"&gt;138.16&lt;/D&gt;&lt;D xsi:type="xsd:double"&gt;138.18&lt;/D&gt;&lt;D xsi:type="xsd:double"&gt;138.22&lt;/D&gt;&lt;D xsi:type="xsd:double"&gt;136.17&lt;/D&gt;&lt;D xsi:type="xsd:double"&gt;135.63&lt;/D&gt;&lt;D xsi:type="xsd:double"&gt;135.63&lt;/D&gt;&lt;D xsi:type="xsd:double"&gt;135.63&lt;/D&gt;&lt;D xsi:type="xsd:double"&gt;134.73&lt;/D&gt;&lt;D xsi:type="xsd:double"&gt;134.21&lt;/D&gt;&lt;D xsi:type="xsd:double"&gt;135.76&lt;/D&gt;&lt;D xsi:type="xsd:double"&gt;133.22&lt;/D&gt;&lt;D xsi:type="xsd:double"&gt;131.47&lt;/D&gt;&lt;D xsi:type="xsd:double"&gt;131.47&lt;/D&gt;&lt;D xsi:type="xsd:double"&gt;131.47&lt;/D&gt;&lt;D xsi:type="xsd:double"&gt;134.04&lt;/D&gt;&lt;D xsi:type="xsd:double"&gt;135.02&lt;/D&gt;&lt;D xsi:type="xsd:double"&gt;136.72&lt;/D&gt;&lt;D xsi:type="xsd:double"&gt;135.99&lt;/D&gt;&lt;D xsi:type="xsd:double"&gt;136.24&lt;/D&gt;&lt;D xsi:type="xsd:double"&gt;136.24&lt;/D&gt;&lt;D xsi:type="xsd:double"&gt;136.24&lt;/D&gt;&lt;D xsi:type="xsd:double"&gt;136.24&lt;/D&gt;&lt;D xsi:type="xsd:double"&gt;136.495&lt;/D&gt;&lt;D xsi:type="xsd:double"&gt;132.4&lt;/D&gt;&lt;D xsi:type="xsd:double"&gt;134.5&lt;/D&gt;&lt;D xsi:type="xsd:double"&gt;136.77&lt;/D&gt;&lt;D xsi:type="xsd:double"&gt;136.77&lt;/D&gt;&lt;D xsi:type="xsd:double"&gt;136.77&lt;/D&gt;&lt;D xsi:type="xsd:double"&gt;138.045&lt;/D&gt;&lt;D xsi:type="xsd:double"&gt;138.87&lt;/D&gt;&lt;D xsi:type="xsd:double"&gt;139.79&lt;/D&gt;&lt;D xsi:type="xsd:double"&gt;141.17&lt;/D&gt;&lt;D xsi:type="xsd:double"&gt;141.45&lt;/D&gt;&lt;D xsi:type="xsd:double"&gt;141.45&lt;/D&gt;&lt;D xsi:type="xsd:double"&gt;141.45&lt;/D&gt;&lt;D xsi:type="xsd:double"&gt;140.63&lt;/D&gt;&lt;D xsi:type="xsd:double"&gt;140.201&lt;/D&gt;&lt;D xsi:type="xsd:double"&gt;141.42&lt;/D&gt;&lt;D xsi:type="xsd:double"&gt;139.94&lt;/D&gt;&lt;D xsi:type="xsd:double"&gt;139.3&lt;/D&gt;&lt;D xsi:type="xsd:double"&gt;139.3&lt;/D&gt;&lt;D xsi:type="xsd:double"&gt;139.3&lt;/D&gt;&lt;D xsi:type="xsd:double"&gt;138.18&lt;/D&gt;&lt;D xsi:type="xsd:double"&gt;139.6255&lt;/D&gt;&lt;D xsi:type="xsd:double"&gt;138.63&lt;/D&gt;&lt;D xsi:type="xsd:double"&gt;139.22&lt;/D&gt;&lt;D xsi:type="xsd:double"&gt;139.56&lt;/D&gt;&lt;D xsi:type="xsd:double"&gt;139.56&lt;/D&gt;</t>
        </r>
      </text>
    </comment>
    <comment ref="A77" authorId="0" shapeId="0">
      <text>
        <r>
          <rPr>
            <b/>
            <sz val="9"/>
            <color indexed="81"/>
            <rFont val="Tahoma"/>
            <family val="2"/>
          </rPr>
          <t>&lt;D xsi:type="xsd:double"&gt;139.56&lt;/D&gt;&lt;D xsi:type="xsd:double"&gt;138.54&lt;/D&gt;&lt;D xsi:type="xsd:double"&gt;136.21&lt;/D&gt;&lt;D xsi:type="xsd:double"&gt;135.82&lt;/D&gt;&lt;D xsi:type="xsd:double"&gt;136.84&lt;/D&gt;&lt;D xsi:type="xsd:double"&gt;136.86&lt;/D&gt;&lt;D xsi:type="xsd:double"&gt;136.86&lt;/D&gt;&lt;D xsi:type="xsd:double"&gt;136.86&lt;/D&gt;&lt;D xsi:type="xsd:double"&gt;138.715&lt;/D&gt;&lt;D xsi:type="xsd:double"&gt;140.12&lt;/D&gt;&lt;D xsi:type="xsd:double"&gt;141.71&lt;/D&gt;&lt;D xsi:type="xsd:double"&gt;139.74&lt;/D&gt;&lt;D xsi:type="xsd:double"&gt;140.52&lt;/D&gt;&lt;D xsi:type="xsd:double"&gt;140.52&lt;/D&gt;&lt;D xsi:type="xsd:double"&gt;140.52&lt;/D&gt;&lt;D xsi:type="xsd:double"&gt;142.06&lt;/D&gt;&lt;D xsi:type="xsd:double"&gt;141.48&lt;/D&gt;&lt;D xsi:type="xsd:double"&gt;139.58&lt;/D&gt;&lt;D xsi:type="xsd:double"&gt;137.75&lt;/D&gt;&lt;D xsi:type="xsd:double"&gt;136.85&lt;/D&gt;&lt;D xsi:type="xsd:double"&gt;136.85&lt;/D&gt;&lt;D xsi:type="xsd:double"&gt;136.85&lt;/D&gt;&lt;D xsi:type="xsd:double"&gt;136.92&lt;/D&gt;&lt;D xsi:type="xsd:double"&gt;138.7&lt;/D&gt;&lt;D xsi:type="xsd:double"&gt;137.69&lt;/D&gt;&lt;D xsi:type="xsd:double"&gt;138.4163&lt;/D&gt;&lt;D xsi:type="xsd:double"&gt;139.2&lt;/D&gt;&lt;D xsi:type="xsd:double"&gt;139.2&lt;/D&gt;&lt;D xsi:type="xsd:double"&gt;139.2&lt;/D&gt;&lt;D xsi:type="xsd:double"&gt;139.47&lt;/D&gt;&lt;D xsi:type="xsd:double"&gt;141.29&lt;/D&gt;&lt;D xsi:type="xsd:double"&gt;143.42&lt;/D&gt;&lt;D xsi:type="xsd:double"&gt;143.9&lt;/D&gt;&lt;D xsi:type="xsd:double"&gt;146.75&lt;/D&gt;&lt;D xsi:type="xsd:double"&gt;146.75&lt;/D&gt;&lt;D xsi:type="xsd:double"&gt;146.75&lt;/D&gt;&lt;D xsi:type="xsd:double"&gt;147.06&lt;/D&gt;&lt;D xsi:type="xsd:double"&gt;146.87&lt;/D&gt;&lt;D xsi:type="xsd:double"&gt;146.04&lt;/D&gt;&lt;D xsi:type="xsd:double"&gt;146.22&lt;/D&gt;&lt;D xsi:type="xsd:double"&gt;145.92&lt;/D&gt;&lt;D xsi:type="xsd:double"&gt;145.92&lt;/D&gt;&lt;D xsi:type="xsd:double"&gt;145.92&lt;/D&gt;&lt;D xsi:type="xsd:double"&gt;146.59&lt;/D&gt;&lt;D xsi:type="xsd:double"&gt;146.45&lt;/D&gt;&lt;D xsi:type="xsd:double"&gt;145.77&lt;/D&gt;&lt;D xsi:type="xsd:double"&gt;147.07&lt;/D&gt;&lt;D xsi:type="xsd:double"&gt;147.12&lt;/D&gt;&lt;D xsi:type="xsd:double"&gt;147.12&lt;/D&gt;&lt;D xsi:type="xsd:double"&gt;147.12&lt;/D&gt;&lt;D xsi:type="xsd:double"&gt;147.24&lt;/D&gt;&lt;D xsi:type="xsd:double"&gt;148.14&lt;/D&gt;&lt;D xsi:type="xsd:double"&gt;148.67&lt;/D&gt;&lt;D xsi:type="xsd:double"&gt;148.67&lt;/D&gt;&lt;D xsi:type="xsd:double"&gt;148.3&lt;/D&gt;&lt;D xsi:type="xsd:double"&gt;148.3&lt;/D&gt;&lt;D xsi:type="xsd:double"&gt;148.3&lt;/D&gt;&lt;D xsi:type="xsd:double"&gt;148.15&lt;/D&gt;&lt;D xsi:type="xsd:double"&gt;147.96&lt;/D&gt;&lt;D xsi:type="xsd:double"&gt;148.59&lt;/D&gt;&lt;D xsi:type="xsd:double"&gt;148.19&lt;/D&gt;&lt;D xsi:type="xsd:double"&gt;150.29&lt;/D&gt;&lt;D xsi:type="xsd:double"&gt;150.29&lt;/D&gt;&lt;D xsi:type="xsd:double"&gt;150.29&lt;/D&gt;&lt;D xsi:type="xsd:double"&gt;151.38&lt;/D&gt;&lt;D xsi:type="xsd:double"&gt;151.98&lt;/D&gt;&lt;D xsi:type="xsd:double"&gt;153.69&lt;/D&gt;&lt;D xsi:type="xsd:double"&gt;155.0475&lt;/D&gt;&lt;D xsi:type="xsd:double"&gt;154.24&lt;/D&gt;&lt;D xsi:type="xsd:double"&gt;154.24&lt;/D&gt;&lt;D xsi:type="xsd:double"&gt;154.24&lt;/D&gt;&lt;D xsi:type="xsd:double"&gt;158&lt;/D&gt;&lt;D xsi:type="xsd:double"&gt;159.02&lt;/D&gt;&lt;D xsi:type="xsd:double"&gt;158.57&lt;/D&gt;&lt;D xsi:type="xsd:double"&gt;156.2&lt;/D&gt;&lt;D xsi:type="xsd:double"&gt;154.9&lt;/D&gt;&lt;D xsi:type="xsd:double"&gt;154.9&lt;/D&gt;&lt;D xsi:type="xsd:double"&gt;154.9&lt;/D&gt;&lt;D xsi:type="xsd:double"&gt;155.05&lt;/D&gt;&lt;D xsi:type="xsd:double"&gt;155.34&lt;/D&gt;&lt;D xsi:type="xsd:double"&gt;154.12&lt;/D&gt;&lt;D xsi:type="xsd:double"&gt;154.27&lt;/D&gt;&lt;D xsi:type="xsd:double"&gt;154.32&lt;/D&gt;&lt;D xsi:type="xsd:double"&gt;154.32&lt;/D&gt;&lt;D xsi:type="xsd:double"&gt;154.32&lt;/D&gt;&lt;D xsi:type="xsd:double"&gt;154.32&lt;/D&gt;&lt;D xsi:type="xsd:double"&gt;153.84&lt;/D&gt;&lt;D xsi:type="xsd:double"&gt;155.81&lt;/D&gt;&lt;D xsi:type="xsd:double"&gt;157.745&lt;/D&gt;&lt;D xsi:type="xsd:double"&gt;158.37&lt;/D&gt;&lt;D xsi:type="xsd:double"&gt;158.37&lt;/D&gt;&lt;D xsi:type="xsd:double"&gt;158.37&lt;/D&gt;&lt;D xsi:type="xsd:double"&gt;158.37&lt;/D&gt;&lt;D xsi:type="xsd:double"&gt;160.33&lt;/D&gt;&lt;D xsi:type="xsd:double"&gt;161.87&lt;/D&gt;&lt;D xsi:type="xsd:double"&gt;162.1801&lt;/D&gt;&lt;/FQL&gt;&lt;FQL&gt;&lt;Q&gt;LII-US^FG_PRICE_HIGH(20201231,20240104,D)&lt;/Q&gt;&lt;R&gt;1100&lt;/R&gt;&lt;C&gt;1&lt;/C&gt;&lt;D xsi:type="xsd:double"&gt;274.58&lt;/D&gt;&lt;D xsi:type="xsd:double"&gt;274.58&lt;/D&gt;&lt;D xsi:type="xsd:double"&gt;274.58&lt;/D&gt;&lt;D xsi:type="xsd:double"&gt;274.58&lt;/D&gt;&lt;D xsi:type="xsd:double"&gt;276.09&lt;/D&gt;&lt;D xsi:type="xsd:double"&gt;271.85&lt;/D&gt;&lt;D xsi:type="xsd:double"&gt;276.68&lt;/D&gt;&lt;D xsi:type="xsd:double"&gt;278.23&lt;/D&gt;&lt;D xsi:type="xsd:double"&gt;280.28&lt;/D&gt;&lt;D xsi:type="xsd:double"&gt;280.28&lt;/D&gt;&lt;D xsi:type="xsd:double"&gt;280.28&lt;/D&gt;&lt;D xsi:type="xsd:double"&gt;277.73&lt;/D&gt;&lt;D xsi:type="xsd:double"&gt;283.16&lt;/D&gt;&lt;D xsi:type="xsd:double"&gt;285.99&lt;/D&gt;&lt;D xsi:type="xsd:double"&gt;287.35&lt;/D&gt;&lt;D xsi:type="xsd:double"&gt;283.79&lt;/D&gt;&lt;D xsi:type="xsd:double"&gt;283.79&lt;/D&gt;&lt;D xsi:type="xsd:double"&gt;283.79&lt;/D&gt;&lt;D xsi:type="xsd:double"&gt;283.79&lt;/D&gt;&lt;D xsi:type="xsd:double"&gt;288.49&lt;/D&gt;&lt;D xsi:type="xsd:double"&gt;289.95&lt;/D&gt;&lt;D xsi:type="xsd:double"&gt;294.81&lt;/D&gt;&lt;D xsi:type="xsd:double"&gt;294.79&lt;/D&gt;&lt;D xsi:type="xsd:double"&gt;294.79&lt;/D&gt;&lt;D xsi:type="xsd:double"&gt;294.79&lt;/D&gt;&lt;D xsi:type="xsd:double"&gt;292.21&lt;/D&gt;&lt;D xsi:type="xsd:double"&gt;293&lt;/D&gt;&lt;D xsi:type="xsd:double"&gt;293.91&lt;/D&gt;&lt;D xsi:type="xsd:double"&gt;299.08&lt;/D&gt;&lt;D xsi:type="xsd:double"&gt;285.73&lt;/D&gt;&lt;D xsi:type="xsd:double"&gt;285.73&lt;/D&gt;&lt;D xsi:type="xsd:double"&gt;285.73&lt;/D&gt;&lt;D xsi:type="xsd:double"&gt;284.09&lt;/D&gt;&lt;D xsi:type="xsd:double"&gt;286.075&lt;/D&gt;&lt;D xsi:type="xsd:double"&gt;276.99&lt;/D&gt;&lt;D xsi:type="xsd:double"&gt;275.19&lt;/D&gt;&lt;D xsi:type="xsd:double"&gt;279.67&lt;/D&gt;&lt;D xsi:type="xsd:double"&gt;279.67&lt;/D&gt;&lt;D xsi:type="xsd:double"&gt;279.67&lt;/D&gt;&lt;D xsi:type="xsd:double"&gt;283.78&lt;/D&gt;&lt;D xsi:type="xsd:double"&gt;286&lt;/D&gt;&lt;D xsi:type="xsd:double"&gt;289.59&lt;/D&gt;&lt;D xsi:type="xsd:double"&gt;292.79&lt;/D&gt;&lt;D xsi:type="xsd:double"&gt;294.58&lt;/D&gt;&lt;D xsi:type="xsd:double"&gt;294.58&lt;/D&gt;&lt;D xsi:type="xsd:double"&gt;294.58&lt;/D&gt;&lt;D xsi:type="xsd:double"&gt;294.58&lt;/D&gt;&lt;D xsi:type="xsd:double"&gt;293.525&lt;/D&gt;&lt;D xsi:type="xsd:double"&gt;296.6&lt;/D&gt;&lt;D xsi:type="xsd:double"&gt;293.24&lt;/D&gt;&lt;D xsi:type="xsd:double"&gt;295.8&lt;/D&gt;&lt;D xsi:type="xsd:double"&gt;295.8&lt;/D&gt;&lt;D xsi:type="xsd:double"&gt;295.8&lt;/D&gt;&lt;D xsi:type="xsd:double"&gt;294.87&lt;/D&gt;&lt;D xsi:type="xsd:double"&gt;290.29&lt;/D&gt;&lt;D xsi:type="xsd:double"&gt;291.72&lt;/D&gt;&lt;D xsi:type="xsd:double"&gt;288.86&lt;/D&gt;&lt;D xsi:type="xsd:double"&gt;286.86&lt;/D&gt;&lt;D xsi:type="xsd:double"&gt;286.86&lt;/D&gt;&lt;D xsi:type="xsd:double"&gt;286.86&lt;/D&gt;&lt;D xsi:type="xsd:double"&gt;284.96&lt;/D&gt;&lt;D xsi:type="xsd:double"&gt;285.57&lt;/D&gt;&lt;D xsi:type="xsd:double"&gt;291.32&lt;/D&gt;&lt;D xsi:type="xsd:double"&gt;290.41&lt;/D&gt;&lt;D xsi:type="xsd:double"&gt;286.28&lt;/D&gt;&lt;D xsi:type="xsd:double"&gt;286.28&lt;/D&gt;&lt;D xsi:type="xsd:double"&gt;286.28&lt;/D&gt;&lt;D xsi:type="xsd:double"&gt;296.11&lt;/D&gt;&lt;D xsi:type="xsd:double"&gt;295.23&lt;/D&gt;&lt;D xsi:type="xsd:double"&gt;295&lt;/D&gt;&lt;D xsi:type="xsd:double"&gt;296.255&lt;/D&gt;&lt;D xsi:type="xsd:double"&gt;299.56&lt;/D&gt;&lt;D xsi:type="xsd:double"&gt;299.56&lt;/D&gt;&lt;D xsi:type="xsd:double"&gt;299.56&lt;/D&gt;&lt;D xsi:type="xsd:double"&gt;304.78&lt;/D&gt;&lt;D xsi:type="xsd:double"&gt;304.98&lt;/D&gt;&lt;D xsi:type="xsd:double"&gt;305&lt;/D&gt;&lt;D xsi:type="xsd:double"&gt;305&lt;/D&gt;&lt;D xsi:type="xsd:double"&gt;305.28&lt;/D&gt;&lt;D xsi:type="xsd:double"&gt;305.28&lt;/D&gt;&lt;D xsi:type="xsd:double"&gt;305.28&lt;/D&gt;&lt;D xsi:type="xsd:double"&gt;303.75&lt;/D&gt;&lt;D xsi:type="xsd:double"&gt;304.24&lt;/D&gt;&lt;D xsi:type="xsd:double"&gt;308.87&lt;/D&gt;&lt;D xsi:type="xsd:double"&gt;313.2074&lt;/D&gt;&lt;D xsi:type="xsd:double"&gt;321.7&lt;/D&gt;&lt;D xsi:type="xsd:double"&gt;321.7&lt;/D&gt;&lt;D xsi:type="xsd:double"&gt;321.7&lt;/D&gt;&lt;D xsi:type="xsd:double"&gt;326.835&lt;/D&gt;&lt;D xsi:type="xsd:double"&gt;318.1&lt;/D&gt;&lt;D xsi:type="xsd:double"&gt;317.2&lt;/D&gt;&lt;D xsi:type="xsd:double"&gt;317.17&lt;/D&gt;&lt;D xsi:type="xsd:double"&gt;317.17&lt;/D&gt;&lt;D xsi:type="xsd:double"&gt;317.17&lt;/D&gt;&lt;D xsi:type="xsd:double"&gt;317.17&lt;/D&gt;&lt;D xsi:type="xsd:double"&gt;324.21&lt;/D&gt;&lt;D xsi:type="xsd:double"&gt;328.96&lt;/D&gt;&lt;D xsi:type="xsd:double"&gt;328.27&lt;/D&gt;&lt;D xsi:type="xsd:double"&gt;327.94&lt;/D&gt;&lt;D xsi:type="xsd:double"&gt;332.44&lt;/D&gt;&lt;D xsi:type="xsd:double"&gt;332.44&lt;/D&gt;&lt;D xsi:type="xsd:double"&gt;332.44&lt;/D&gt;&lt;D xsi:type="xsd:double"&gt;334.81&lt;/D&gt;&lt;D xsi:type="xsd:double"&gt;332.98&lt;/D&gt;&lt;D xsi:type="xsd:double"&gt;333&lt;/D&gt;&lt;D xsi:type="xsd:double"&gt;332.55&lt;/D&gt;&lt;D xsi:type="xsd:double"&gt;335&lt;/D&gt;&lt;D xsi:type="xsd:double"&gt;335&lt;/D&gt;&lt;D xsi:type="xsd:double"&gt;335&lt;/D&gt;&lt;D xsi:type="xsd:double"&gt;336.5&lt;/D&gt;&lt;D xsi:type="xsd:double"&gt;339.02&lt;/D&gt;&lt;D xsi:type="xsd:double"&gt;339.5&lt;/D&gt;&lt;D xsi:type="xsd:double"&gt;337.93&lt;/D&gt;&lt;D xsi:type="xsd:double"&gt;336.265&lt;/D&gt;&lt;D xsi:type="xsd:double"&gt;336.265&lt;/D&gt;&lt;D xsi:type="xsd:double"&gt;336.265&lt;/D&gt;&lt;D xsi:type="xsd:double"&gt;348.25&lt;/D&gt;&lt;D xsi:type="xsd:double"&gt;339.175&lt;/D&gt;&lt;D xsi:type="xsd:double"&gt;338.94&lt;/D&gt;&lt;D xsi:type="xsd:double"&gt;342.66&lt;/D&gt;&lt;D xsi:type="xsd:double"&gt;341.92&lt;/D&gt;&lt;D xsi:type="xsd:double"&gt;341.92&lt;/D&gt;&lt;D xsi:type="xsd:double"&gt;341.92&lt;/D&gt;&lt;D xsi:type="xsd:double"&gt;342.37&lt;/D&gt;&lt;D xsi:type="xsd:double"&gt;344.76&lt;/D&gt;&lt;D xsi:type="xsd:double"&gt;344.6&lt;/D&gt;&lt;D xsi:type="xsd:double"&gt;346.26&lt;/D&gt;&lt;D xsi:type="xsd:double"&gt;349.57&lt;/D&gt;&lt;D xsi:type="xsd:double"&gt;349.57&lt;/D&gt;&lt;D xsi:type="xsd:double"&gt;349.57&lt;/D&gt;&lt;D xsi:type="xsd:double"&gt;356.36&lt;/D&gt;&lt;D xsi:type="xsd:double"&gt;350.03&lt;/D&gt;&lt;D xsi:type="xsd:double"&gt;344.83&lt;/D&gt;&lt;D xsi:type="xsd:double"&gt;349.79&lt;/D&gt;&lt;D xsi:type="xsd:double"&gt;353.1&lt;/D&gt;&lt;D xsi:type="xsd:double"&gt;353.1&lt;/D&gt;&lt;D xsi:type="xsd:double"&gt;353.1&lt;/D&gt;&lt;D xsi:type="xsd:double"&gt;350.06&lt;/D&gt;&lt;D xsi:type="xsd:double"&gt;347.74&lt;/D&gt;&lt;D xsi:type="xsd:double"&gt;339.58&lt;/D&gt;&lt;D xsi:type="xsd:double"&gt;343.9&lt;/D&gt;&lt;D xsi:type="xsd:double"&gt;346.02&lt;/D&gt;&lt;D xsi:type="xsd:double"&gt;346.02&lt;/D&gt;&lt;D xsi:type="xsd:double"&gt;346.02&lt;/D&gt;&lt;D xsi:type="xsd:double"&gt;345.07&lt;/D&gt;&lt;D xsi:type="xsd:double"&gt;346.945&lt;/D&gt;&lt;D xsi:type="xsd:double"&gt;348.51&lt;/D&gt;&lt;D xsi:type="xsd:double"&gt;349.99&lt;/D&gt;&lt;D xsi:type="xsd:double"&gt;350.8474&lt;/D&gt;&lt;D xsi:type="xsd:double"&gt;350.8474&lt;/D&gt;&lt;D xsi:type="xsd:double"&gt;350.8474&lt;/D&gt;&lt;D xsi:type="xsd:double"&gt;350.8474&lt;/D&gt;&lt;D xsi:type="xsd:double"&gt;352.44&lt;/D&gt;&lt;D xsi:type="xsd:double"&gt;349.33&lt;/D&gt;&lt;D xsi:type="xsd:double"&gt;345.03&lt;/D&gt;&lt;D xsi:type="xsd:double"&gt;344.35&lt;/D&gt;&lt;D xsi:type="xsd:double"&gt;344.35&lt;/D&gt;&lt;D xsi:type="xsd:double"&gt;344.35&lt;/D&gt;&lt;D xsi:type="xsd:double"&gt;342.95&lt;/D&gt;&lt;D xsi:type="xsd:double"&gt;342.75&lt;/D&gt;&lt;D xsi:type="xsd:double"&gt;342.22&lt;/D&gt;&lt;D xsi:type="xsd:double"&gt;341.01&lt;/D&gt;&lt;D xsi:type="xsd:double"&gt;340.89&lt;/D&gt;&lt;D xsi:type="xsd:double"&gt;340.89&lt;/D&gt;&lt;D xsi:type="xsd:double"&gt;340.89&lt;/D&gt;&lt;D xsi:type="xsd:double"&gt;338.5&lt;/D&gt;&lt;D xsi:type="xsd:double"&gt;336.89&lt;/D&gt;&lt;D xsi:type="xsd:double"&gt;333.23&lt;/D&gt;&lt;D xsi:type="xsd:double"&gt;328.93&lt;/D&gt;&lt;D xsi:type="xsd:double"&gt;325.15&lt;/D&gt;&lt;D xsi:type="xsd:double"&gt;325.15&lt;/D&gt;&lt;D xsi:type="xsd:double"&gt;325.15&lt;/D&gt;&lt;D xsi:type="xsd:double"&gt;329.095&lt;/D&gt;&lt;D xsi:type="xsd:double"&gt;329.72&lt;/D&gt;&lt;D xsi:type="xsd:double"&gt;329.41&lt;/D&gt;&lt;D xsi:type="xsd:double"&gt;332.82&lt;/D&gt;&lt;D xsi:type="xsd:double"&gt;332.58&lt;/D&gt;&lt;D xsi:type="xsd:double"&gt;332.58&lt;/D&gt;&lt;D xsi:type="xsd:double"&gt;332.58&lt;/D&gt;&lt;D xsi:type="xsd:double"&gt;339.79&lt;/D&gt;&lt;D xsi:type="xsd:double"&gt;348.76&lt;/D&gt;&lt;D xsi:type="xsd:double"&gt;352.99&lt;/D&gt;&lt;D xsi:type="xsd:double"&gt;350.76&lt;/D&gt;&lt;D xsi:type="xsd:double"&gt;347.97&lt;/D&gt;&lt;D xsi:type="xsd:double"&gt;347.97&lt;/D&gt;&lt;D xsi:type="xsd:double"&gt;347.97&lt;/D&gt;&lt;D xsi:type="xsd:double"&gt;347.97&lt;/D&gt;&lt;D xsi:type="xsd:double"&gt;348.55&lt;/D&gt;&lt;D xsi:type="xsd:double"&gt;354.62&lt;/D&gt;&lt;D xsi:type="xsd:double"&gt;349.22&lt;/D&gt;&lt;D xsi:type="xsd:double"&gt;345.05&lt;/D&gt;&lt;D xsi:type="xsd:double"&gt;345.05&lt;/D&gt;&lt;D xsi:type="xsd:double"&gt;345.05&lt;/D&gt;&lt;D xsi:type="xsd:double"&gt;344.04&lt;/D&gt;&lt;D xsi:type="xsd:double"&gt;342.91&lt;/D&gt;&lt;D xsi:type="xsd:double"&gt;328.14&lt;/D&gt;&lt;D xsi:type="xsd:double"&gt;319.19&lt;/D&gt;&lt;D xsi:type="xsd:double"&gt;321.44&lt;/D&gt;&lt;D xsi:type="xsd:double"&gt;321.44&lt;/D&gt;&lt;D xsi:type="xsd:double"&gt;321.44&lt;/D&gt;&lt;D xsi:type="xsd:double"&gt;319.48&lt;/D&gt;&lt;D xsi:type="xsd:double"&gt;327.93&lt;/D&gt;&lt;D xsi:type="xsd:double"&gt;328.47&lt;/D&gt;&lt;D xsi:type="xsd:double"&gt;322.45&lt;/D&gt;&lt;D xsi:type="xsd:double"&gt;322.28&lt;/D&gt;&lt;D xsi:type="xsd:double"&gt;322.28&lt;/D&gt;&lt;D xsi:type="xsd:double"&gt;322.28&lt;/D&gt;&lt;D xsi:type="xsd:double"&gt;327.995&lt;/D&gt;&lt;D xsi:type="xsd:double"&gt;333.73&lt;/D&gt;&lt;D xsi:type="xsd:double"&gt;333.62&lt;/D&gt;&lt;D xsi:type="xsd:double"&gt;334.85&lt;/D&gt;&lt;D xsi:type="xsd:double"&gt;336.3&lt;/D&gt;&lt;D xsi:type="xsd:double"&gt;336.3&lt;/D&gt;&lt;D xsi:type="xsd:double"&gt;336.3&lt;/D&gt;&lt;D xsi:type="xsd:double"&gt;335.61&lt;/D&gt;&lt;D xsi:type="xsd:double"&gt;336.67&lt;/D&gt;&lt;D xsi:type="xsd:double"&gt;337.47&lt;/D&gt;&lt;D xsi:type="xsd:double"&gt;333.11&lt;/D&gt;&lt;D xsi:type="xsd:double"&gt;335.7&lt;/D&gt;&lt;D xsi:type="xsd:double"&gt;335.7&lt;/D&gt;&lt;D xsi:type="xsd:double"&gt;335.7&lt;/D&gt;&lt;D xsi:type="xsd:double"&gt;337.325&lt;/D&gt;&lt;D xsi:type="xsd:double"&gt;341.23&lt;/D&gt;&lt;D xsi:type="xsd:double"&gt;345.16&lt;/D&gt;&lt;D xsi:type="xsd:double"&gt;345.65&lt;/D&gt;&lt;D xsi:type="xsd:double"&gt;341.47&lt;/D&gt;&lt;D xsi:type="xsd:double"&gt;341.47&lt;/D&gt;&lt;D xsi:type="xsd:double"&gt;341.47&lt;/D&gt;&lt;D xsi:type="xsd:double"&gt;342.12&lt;/D&gt;&lt;D xsi:type="xsd:double"&gt;337.59&lt;/D&gt;&lt;D xsi:type="xsd:double"&gt;334.32&lt;/D&gt;&lt;D xsi:type="xsd:double"&gt;330.815&lt;/D&gt;&lt;D xsi:type="xsd:double"&gt;335.76&lt;/D&gt;&lt;D xsi:type="xsd:double"&gt;335.76&lt;/D&gt;&lt;D xsi:type="xsd:double"&gt;335.76&lt;/D&gt;&lt;D xsi:type="xsd:double"&gt;334.52&lt;/D&gt;&lt;D xsi:type="xsd:double"&gt;335.2&lt;/D&gt;&lt;D xsi:type="xsd:double"&gt;334.025&lt;/D&gt;&lt;D xsi:type="xsd:double"&gt;331.94&lt;/D&gt;&lt;D xsi:type="xsd:double"&gt;334.94&lt;/D&gt;&lt;D xsi:type="xsd:double"&gt;334.94&lt;/D&gt;&lt;D xsi:type="xsd:double"&gt;334.94&lt;/D&gt;&lt;D xsi:type="xsd:double"&gt;339.18&lt;/D&gt;&lt;D xsi:type="xsd:double"&gt;336.73&lt;/D&gt;&lt;D xsi:type="xsd:double"&gt;336.42&lt;/D&gt;&lt;D xsi:type="xsd:double"&gt;337.54&lt;/D&gt;&lt;D xsi:type="xsd:double"&gt;335.145&lt;/D&gt;&lt;D xsi:type="xsd:double"&gt;335.145&lt;/D&gt;&lt;D xsi:type="xsd:double"&gt;335.145&lt;/D&gt;&lt;D xsi:type="xsd:double"&gt;335.145&lt;/D&gt;&lt;D xsi:type="xsd:double"&gt;334.325&lt;/D&gt;&lt;D xsi:type="xsd:double"&gt;329.57&lt;/D&gt;&lt;D xsi:type="xsd:double"&gt;330&lt;/D&gt;&lt;D xsi:type="xsd:double"&gt;328.55&lt;/D&gt;&lt;D xsi:type="xsd:double"&gt;328.55&lt;/D&gt;&lt;D xsi:type="xsd:double"&gt;328.55&lt;/D&gt;&lt;D xsi:type="xsd:double"&gt;328.78&lt;/D&gt;&lt;D xsi:type="xsd:double"&gt;322.025&lt;/D&gt;&lt;D xsi:type="xsd:double"&gt;316.65&lt;/D&gt;&lt;D xsi:type="xsd:double"&gt;314.02&lt;/D&gt;&lt;D xsi:type="xsd:double"&gt;309.77&lt;/D&gt;&lt;D xsi:type="xsd:double"&gt;309.77&lt;/D&gt;&lt;D xsi:type="xsd:double"&gt;309.77&lt;/D&gt;&lt;D xsi:type="xsd:double"&gt;308.785&lt;/D&gt;&lt;D xsi:type="xsd:double"&gt;308.22&lt;/D&gt;&lt;D xsi:type="xsd:double"&gt;307.83&lt;/D&gt;&lt;D xsi:type="xsd:double"&gt;309.305&lt;/D&gt;&lt;D xsi:type="xsd:double"&gt;310.73&lt;/D&gt;&lt;D xsi:type="xsd:double"&gt;310.73&lt;/D&gt;&lt;D xsi:type="xsd:double"&gt;310.73&lt;/D&gt;&lt;D xsi:type="xsd:double"&gt;310.71&lt;/D&gt;&lt;D xsi:type="xsd:double"&gt;310.34&lt;/D&gt;&lt;D xsi:type="xsd:double"&gt;304.55&lt;/D&gt;&lt;D xsi:type="xsd:double"&gt;302.07&lt;/D&gt;&lt;D xsi:type="xsd:double"&gt;299.52&lt;/D&gt;&lt;D xsi:type="xsd:double"&gt;299.52&lt;/D&gt;&lt;D xsi:type="xsd:double"&gt;299.52&lt;/D&gt;&lt;D xsi:type="xsd:double"&gt;297.82&lt;/D&gt;&lt;D xsi:type="xsd:double"&gt;300.87&lt;/D&gt;&lt;D xsi:type="xsd:double"&gt;299.78&lt;/D&gt;&lt;D xsi:type="xsd:double"&gt;306.41&lt;/D&gt;&lt;D xsi:type="xsd:double"&gt;304.36&lt;/D&gt;&lt;D xsi:type="xsd:double"&gt;304.36&lt;/D&gt;&lt;D xsi:type="xsd:double"&gt;304.36&lt;/D&gt;&lt;D xsi:type="xsd:double"&gt;299.38&lt;/D&gt;&lt;D xsi:type="xsd:double"&gt;300.02&lt;/D&gt;&lt;D xsi:type="xsd:double"&gt;301.79&lt;/D&gt;&lt;D xsi:type="xsd:double"&gt;309.44&lt;/D&gt;&lt;D xsi:type="xsd:double"&gt;313.32&lt;/D&gt;&lt;D xsi:type="xsd:double"&gt;313.32&lt;/D&gt;&lt;D xsi:type="xsd:double"&gt;313.32&lt;/D&gt;&lt;D xsi:type="xsd:double"&gt;314.02&lt;/D&gt;&lt;D xsi:type="xsd:double"&gt;315.47&lt;/D&gt;&lt;D xsi:type="xsd:double"&gt;311.815&lt;/D&gt;&lt;D xsi:type="xsd:double"&gt;311.9&lt;/D&gt;&lt;D xsi:type="xsd:double"&gt;316.69&lt;/D&gt;&lt;D xsi:type="xsd:double"&gt;316.69&lt;/D&gt;&lt;D xsi:type="xsd:double"&gt;316.69&lt;/D&gt;&lt;D xsi:type="xsd:double"&gt;324.68&lt;/D&gt;&lt;D xsi:type="xsd:double"&gt;309.33&lt;/D&gt;&lt;D xsi:type="xsd:double"&gt;307.579&lt;/D&gt;&lt;D xsi:type="xsd:double"&gt;300.71&lt;/D&gt;&lt;D xsi:type="xsd:double"&gt;301.585&lt;/D&gt;&lt;D xsi:type="xsd:double"&gt;301.585&lt;/D&gt;&lt;D xsi:type="xsd:double"&gt;301.585&lt;/D&gt;&lt;D xsi:type="xsd:double"&gt;305.07&lt;/D&gt;&lt;D xsi:type="xsd:double"&gt;308.26&lt;/D&gt;&lt;D xsi:type="xsd:double"&gt;306.61&lt;/D&gt;&lt;D xsi:type="xsd:double"&gt;304.99&lt;/D&gt;&lt;D xsi:type="xsd:double"&gt;305.91&lt;/D&gt;&lt;D xsi:type="xsd:double"&gt;305.91&lt;/D&gt;&lt;D xsi:type="xsd:double"&gt;305.91&lt;/D&gt;&lt;D xsi:type="xsd:double"&gt;303.75&lt;/D&gt;&lt;D xsi:type="xsd:double"&gt;309.62&lt;/D&gt;&lt;D xsi:type="xsd:double"&gt;311.85&lt;/D&gt;&lt;D xsi:type="xsd:double"&gt;312.615&lt;/D&gt;&lt;D xsi:type="xsd:double"&gt;322.58&lt;/D&gt;&lt;D xsi:type="xsd:double"&gt;322.58&lt;/D&gt;&lt;D xsi:type="xsd:double"&gt;322.58&lt;/D&gt;&lt;D xsi:type="xsd:double"&gt;322.66&lt;/D&gt;&lt;D xsi:type="xsd:double"&gt;324.43&lt;/D&gt;&lt;D xsi:type="xsd:double"&gt;322.9&lt;/D&gt;&lt;D xsi:type="xsd:double"&gt;323.52&lt;/D&gt;&lt;D xsi:type="xsd:double"&gt;325.63&lt;/D&gt;&lt;D xsi:type="xsd:double"&gt;325.63&lt;/D&gt;&lt;D xsi:type="xsd:double"&gt;325.63&lt;/D&gt;&lt;D xsi:type="xsd:double"&gt;329.3&lt;/D&gt;&lt;D xsi:type="xsd:double"&gt;325.34&lt;/D&gt;&lt;D xsi:type="xsd:double"&gt;324.02&lt;/D&gt;&lt;D xsi:type="xsd:double"&gt;324.02&lt;/D&gt;&lt;D xsi:type="xsd:double"&gt;322.89&lt;/D&gt;&lt;D xsi:type="xsd:double"&gt;322.89&lt;/D&gt;&lt;D xsi:type="xsd:double"&gt;322.89&lt;/D&gt;&lt;D xsi:type="xsd:double"&gt;322.815&lt;/D&gt;&lt;D xsi:type="xsd:double"&gt;328.16&lt;/D&gt;&lt;D xsi:type="xsd:double"&gt;316.08&lt;/D&gt;&lt;D xsi:type="xsd:double"&gt;313.71&lt;/D&gt;&lt;D xsi:type="xsd:double"&gt;317.045&lt;/D&gt;&lt;D xsi:type="xsd:double"&gt;317.045&lt;/D&gt;&lt;D xsi:type="xsd:double"&gt;317.045&lt;/D&gt;&lt;D xsi:type="xsd:double"&gt;329.48&lt;/D&gt;&lt;D xsi:type="xsd:double"&gt;334.03&lt;/D&gt;&lt;D xsi:type="xsd:double"&gt;333.9325&lt;/D&gt;&lt;D xsi:type="xsd:double"&gt;334.78&lt;/D&gt;&lt;D xsi:type="xsd:double"&gt;331.9&lt;/D&gt;&lt;D xsi:type="xsd:double"&gt;331.9&lt;/D&gt;&lt;D xsi:type="xsd:double"&gt;331.9&lt;/D&gt;&lt;D xsi:type="xsd:double"&gt;334&lt;/D&gt;&lt;D xsi:type="xsd:double"&gt;331.59&lt;/D&gt;&lt;D xsi:type="xsd:double"&gt;326.99&lt;/D&gt;&lt;D xsi:type="xsd:double"&gt;326.39&lt;/D&gt;&lt;D xsi:type="xsd:double"&gt;325.145&lt;/D&gt;&lt;D xsi:type="xsd:double"&gt;325.145&lt;/D&gt;&lt;D xsi:type="xsd:double"&gt;325.145&lt;/D&gt;&lt;D xsi:type="xsd:double"&gt;311.195&lt;/D&gt;&lt;D xsi:type="xsd:double"&gt;314.135&lt;/D&gt;&lt;D xsi:type="xsd:double"&gt;315.9808&lt;/D&gt;&lt;D xsi:type="xsd:double"&gt;317.81&lt;/D&gt;&lt;D xsi:type="xsd:double"&gt;317.81&lt;/D&gt;&lt;D xsi:type="xsd:double"&gt;317.81&lt;/D&gt;&lt;D xsi:type="xsd:double"&gt;317.81&lt;/D&gt;&lt;D xsi:type="xsd:double"&gt;321.03&lt;/D&gt;&lt;D xsi:type="xsd:double"&gt;325.6&lt;/D&gt;&lt;D xsi:type="xsd:double"&gt;327.09&lt;/D&gt;&lt;D xsi:type="xsd:double"&gt;327.32&lt;/D&gt;&lt;D xsi:type="xsd:double"&gt;326.1&lt;/D&gt;&lt;D xsi:type="xsd:double"&gt;326.1&lt;/D&gt;&lt;D xsi:type="xsd:double"&gt;326.1&lt;/D&gt;&lt;D xsi:type="xsd:double"&gt;324.04&lt;/D&gt;&lt;D xsi:type="xsd:double"&gt;323.885&lt;/D&gt;&lt;D xsi:type="xsd:double"&gt;318.41&lt;/D&gt;&lt;D xsi:type="xsd:double"&gt;312.425&lt;/D&gt;&lt;D xsi:type="xsd:double"&gt;312.96&lt;/D&gt;&lt;D xsi:type="xsd:double"&gt;312.96&lt;/D&gt;&lt;D xsi:type="xsd:double"&gt;312.96&lt;/D&gt;&lt;D xsi:type="xsd:double"&gt;305.98&lt;/D&gt;&lt;D xsi:type="xsd:double"&gt;308.65&lt;/D&gt;&lt;D xsi:type="xsd:double"&gt;311.875&lt;/D&gt;&lt;D xsi:type="xsd:double"&gt;309.28&lt;/D&gt;&lt;D xsi:type="xsd:double"&gt;297.7168&lt;/D&gt;&lt;D xsi:type="xsd:double"&gt;297.7168&lt;/D&gt;&lt;D xsi:type="xsd:double"&gt;297.7168&lt;/D&gt;&lt;D xsi:type="xsd:double"&gt;297.7168&lt;/D&gt;&lt;D xsi:type="xsd:double"&gt;294.265&lt;/D&gt;&lt;D xsi:type="xsd:double"&gt;297.31&lt;/D&gt;&lt;D xsi:type="xsd:double"&gt;295.53&lt;/D&gt;&lt;D xsi:type="xsd:double"&gt;287.98&lt;/D&gt;&lt;D xsi:type="xsd:double"&gt;287.98&lt;/D&gt;&lt;D xsi:type="xsd:double"&gt;287.98&lt;/D&gt;&lt;D xsi:type="xsd:double"&gt;289.19&lt;/D&gt;&lt;D xsi:type="xsd:double"&gt;286.34&lt;/D&gt;&lt;D xsi:type="xsd:double"&gt;288.84&lt;/D&gt;&lt;D xsi:type="xsd:double"&gt;279.72&lt;/D&gt;&lt;D xsi:type="xsd:double"&gt;279.53&lt;/D&gt;&lt;D xsi:type="xsd:double"&gt;279.53&lt;/D&gt;&lt;D xsi:type="xsd:double"&gt;279.53&lt;/D&gt;&lt;D xsi:type="xsd:double"&gt;283.8&lt;/D&gt;&lt;D xsi:type="xsd:double"&gt;287.32&lt;/D&gt;&lt;D xsi:type="xsd:double"&gt;284.135&lt;/D&gt;&lt;D xsi:type="xsd:double"&gt;271.24&lt;/D&gt;&lt;D xsi:type="xsd:double"&gt;270.52&lt;/D&gt;&lt;D xsi:type="xsd:double"&gt;270.52&lt;/D&gt;&lt;D xsi:type="xsd:double"&gt;270.52&lt;/D&gt;&lt;D xsi:type="xsd:double"&gt;271.03&lt;/D&gt;&lt;D xsi:type="xsd:double"&gt;276.87&lt;/D&gt;&lt;D xsi:type="xsd:double"&gt;279.5&lt;/D&gt;&lt;D xsi:type="xsd:double"&gt;273.17&lt;/D&gt;&lt;D xsi:type="xsd:double"&gt;269.95&lt;/D&gt;&lt;D xsi:type="xsd:double"&gt;269.95&lt;/D&gt;&lt;D xsi:type="xsd:double"&gt;269.95&lt;/D&gt;&lt;D xsi:type="xsd:double"&gt;265.555&lt;/D&gt;&lt;D xsi:type="xsd:double"&gt;268.235&lt;/D&gt;&lt;D xsi:type="xsd:double"&gt;265.63&lt;/D&gt;&lt;D xsi:type="xsd:double"&gt;259.17&lt;/D&gt;&lt;D xsi:type="xsd:double"&gt;255.28&lt;/D&gt;&lt;D xsi:type="xsd:double"&gt;255.28&lt;/D&gt;&lt;D xsi:type="xsd:double"&gt;255.28&lt;/D&gt;&lt;D xsi:type="xsd:double"&gt;255.28&lt;/D&gt;&lt;D xsi:type="xsd:double"&gt;253.82&lt;/D&gt;&lt;D xsi:type="xsd:double"&gt;253.2&lt;/D&gt;&lt;D xsi:type="xsd:double"&gt;257.03&lt;/D&gt;&lt;D xsi:type="xsd:double"&gt;264.87&lt;/D&gt;&lt;D xsi:type="xsd:double"&gt;264.87&lt;/D&gt;&lt;D xsi:type="xsd:double"&gt;264.87&lt;/D&gt;&lt;D xsi:type="xsd:double"&gt;272.21&lt;/D&gt;&lt;D xsi:type="xsd:double"&gt;271.52&lt;/D&gt;&lt;D xsi:type="xsd:double"&gt;275.23&lt;/D&gt;&lt;D xsi:type="xsd:double"&gt;277.79&lt;/D&gt;&lt;D xsi:type="xsd:double"&gt;275.07&lt;/D&gt;&lt;D xsi:type="xsd:double"&gt;275.07&lt;/D&gt;&lt;D xsi:type="xsd:double"&gt;275.07&lt;/D&gt;&lt;D xsi:type="xsd:double"&gt;269.33&lt;/D&gt;&lt;D xsi:type="xsd:double"&gt;260.96&lt;/D&gt;&lt;D xsi:type="xsd:double"&gt;263.305&lt;/D&gt;&lt;D xsi:type="xsd:double"&gt;259.87&lt;/D&gt;&lt;D xsi:type="xsd:double"&gt;260.35&lt;/D&gt;&lt;D xsi:type="xsd:double"&gt;260.35&lt;/D&gt;&lt;D xsi:type="xsd:double"&gt;260.35&lt;/D&gt;&lt;D xsi:type="xsd:double"&gt;263.88&lt;/D&gt;&lt;D xsi:type="xsd:double"&gt;269.25&lt;/D&gt;&lt;D xsi:type="xsd:double"&gt;271.825&lt;/D&gt;&lt;D xsi:type="xsd:double"&gt;272.2&lt;/D&gt;&lt;D xsi:type="xsd:double"&gt;277.48&lt;/D&gt;&lt;D xsi:type="xsd:double"&gt;277.48&lt;/D&gt;&lt;D xsi:type="xsd:double"&gt;277.48&lt;/D&gt;&lt;D xsi:type="xsd:double"&gt;279.31&lt;/D&gt;&lt;D xsi:type="xsd:double"&gt;276.68&lt;/D&gt;&lt;D xsi:type="xsd:double"&gt;271.51&lt;/D&gt;&lt;D xsi:type="xsd:double"&gt;263.97&lt;/D&gt;&lt;D xsi:type="xsd:double"&gt;262.24&lt;/D&gt;&lt;D xsi:type="xsd:double"&gt;262.24&lt;/D&gt;&lt;D xsi:type="xsd:double"&gt;262.24&lt;/D&gt;&lt;D xsi:type="xsd:double"&gt;263.36&lt;/D&gt;&lt;D xsi:type="xsd:double"&gt;270.62&lt;/D&gt;&lt;D xsi:type="xsd:double"&gt;268.83&lt;/D&gt;&lt;D xsi:type="xsd:double"&gt;267.89&lt;/D&gt;&lt;D xsi:type="xsd:double"&gt;262.29&lt;/D&gt;&lt;D xsi:type="xsd:double"&gt;262.29&lt;/D&gt;&lt;D xsi:type="xsd:double"&gt;262.29&lt;/D&gt;&lt;D xsi:type="xsd:double"&gt;265.04&lt;/D&gt;&lt;D xsi:type="xsd:double"&gt;266.14&lt;/D&gt;&lt;D xsi:type="xsd:double"&gt;260.94&lt;/D&gt;&lt;D xsi:type="xsd:double"&gt;258.9&lt;/D&gt;&lt;D xsi:type="xsd:double"&gt;260.33&lt;/D&gt;&lt;D xsi:type="xsd:double"&gt;260.33&lt;/D&gt;&lt;D xsi:type="xsd:double"&gt;260.33&lt;/D&gt;&lt;D xsi:type="xsd:double"&gt;255.325&lt;/D&gt;&lt;D xsi:type="xsd:double"&gt;253.54&lt;/D&gt;&lt;D xsi:type="xsd:double"&gt;247.94&lt;/D&gt;&lt;D xsi:type="xsd:double"&gt;246.91&lt;/D&gt;&lt;D xsi:type="xsd:double"&gt;246.91&lt;/D&gt;&lt;D xsi:type="xsd:double"&gt;246.91&lt;/D&gt;&lt;D xsi:type="xsd:double"&gt;246.91&lt;/D&gt;&lt;D xsi:type="xsd:double"&gt;242.48&lt;/D&gt;&lt;D xsi:type="xsd:double"&gt;246.86&lt;/D&gt;&lt;D xsi:type="xsd:double"&gt;252.97&lt;/D&gt;&lt;D xsi:type="xsd:double"&gt;258.53&lt;/D&gt;&lt;D xsi:type="xsd:double"&gt;250.48&lt;/D&gt;&lt;D xsi:type="xsd:double"&gt;250.48&lt;/D&gt;&lt;D xsi:type="xsd:double"&gt;250.48&lt;/D&gt;&lt;D xsi:type="xsd:double"&gt;247.5&lt;/D&gt;&lt;D xsi:type="xsd:double"&gt;235.995&lt;/D&gt;&lt;D xsi:type="xsd:double"&gt;228.73&lt;/D&gt;&lt;D xsi:type="xsd:double"&gt;224.66&lt;/D&gt;&lt;D xsi:type="xsd:double"&gt;221.94&lt;/D&gt;&lt;D xsi:type="xsd:double"&gt;221.94&lt;/D&gt;&lt;D xsi:type="xsd:double"&gt;221.94&lt;/D&gt;&lt;D xsi:type="xsd:double"&gt;219.3116&lt;/D&gt;&lt;D xsi:type="xsd:double"&gt;218.51&lt;/D&gt;&lt;D xsi:type="xsd:double"&gt;222.29&lt;/D&gt;&lt;D xsi:type="xsd:double"&gt;219.95&lt;/D&gt;&lt;D xsi:type="xsd:double"&gt;213.41&lt;/D&gt;&lt;D xsi:type="xsd:double"&gt;213.41&lt;/D&gt;&lt;D xsi:type="xsd:double"&gt;213.41&lt;/D&gt;&lt;D xsi:type="xsd:double"&gt;218.8&lt;/D&gt;&lt;D xsi:type="xsd:double"&gt;220.63&lt;/D&gt;&lt;D xsi:type="xsd:double"&gt;218.82&lt;/D&gt;&lt;D xsi:type="xsd:double"&gt;218.52&lt;/D&gt;&lt;D xsi:type="xsd:double"&gt;222.945&lt;/D&gt;&lt;D xsi:type="xsd:double"&gt;222.945&lt;/D&gt;&lt;D xsi:type="xsd:double"&gt;222.945&lt;/D&gt;&lt;D xsi:type="xsd:double"&gt;220.49&lt;/D&gt;&lt;D xsi:type="xsd:double"&gt;218.675&lt;/D&gt;&lt;D xsi:type="xsd:double"&gt;212.35&lt;/D&gt;&lt;D xsi:type="xsd:double"&gt;208.67&lt;/D&gt;&lt;D xsi:type="xsd:double"&gt;210.45&lt;/D&gt;&lt;D xsi:type="xsd:double"&gt;210.45&lt;/D&gt;&lt;D xsi:type="xsd:double"&gt;210.45&lt;/D&gt;&lt;D xsi:type="xsd:double"&gt;209.28&lt;/D&gt;&lt;D xsi:type="xsd:double"&gt;203.579&lt;/D&gt;&lt;D xsi:type="xsd:double"&gt;207.95&lt;/D&gt;&lt;D xsi:type="xsd:double"&gt;212.6599&lt;/D&gt;&lt;D xsi:type="xsd:double"&gt;212.46&lt;/D&gt;&lt;D xsi:type="xsd:double"&gt;212.46&lt;/D&gt;&lt;D xsi:type="xsd:double"&gt;212.46&lt;/D&gt;&lt;D xsi:type="xsd:double"&gt;212.46&lt;/D&gt;&lt;D xsi:type="xsd:double"&gt;209.435&lt;/D&gt;&lt;D xsi:type="xsd:double"&gt;210.775&lt;/D&gt;&lt;D xsi:type="xsd:double"&gt;214.44&lt;/D&gt;&lt;D xsi:type="xsd:double"&gt;212.81&lt;/D&gt;&lt;D xsi:type="xsd:double"&gt;212.81&lt;/D&gt;&lt;D xsi:type="xsd:double"&gt;212.81&lt;/D&gt;&lt;D xsi:type="xsd:double"&gt;213.45&lt;/D&gt;&lt;D xsi:type="xsd:double"&gt;213.88&lt;/D&gt;&lt;D xsi:type="xsd:double"&gt;212.86&lt;/D&gt;&lt;D xsi:type="xsd:double"&gt;210.54&lt;/D&gt;&lt;D xsi:type="xsd:double"&gt;204.735&lt;/D&gt;&lt;D xsi:type="xsd:double"&gt;204.735&lt;/D&gt;&lt;D xsi:type="xsd:double"&gt;204.735&lt;/D&gt;&lt;D xsi:type="xsd:double"&gt;199.9&lt;/D&gt;&lt;D xsi:type="xsd:double"&gt;200.3&lt;/D&gt;&lt;D xsi:type="xsd:double"&gt;200.265&lt;/D&gt;&lt;D xsi:type="xsd:double"&gt;192.99&lt;/D&gt;&lt;D xsi:type="xsd:double"&gt;190.375&lt;/D&gt;&lt;D xsi:type="xsd:double"&gt;190.375&lt;/D&gt;&lt;D xsi:type="xsd:double"&gt;190.375&lt;/D&gt;&lt;D xsi:type="xsd:double"&gt;190.375&lt;/D&gt;&lt;D xsi:type="xsd:double"&gt;190.71&lt;/D&gt;&lt;D xsi:type="xsd:double"&gt;188.91&lt;/D&gt;&lt;D xsi:type="xsd:double"&gt;198.54&lt;/D&gt;&lt;D xsi:type="xsd:double"&gt;205.82&lt;/D&gt;&lt;D xsi:type="xsd:double"&gt;205.82&lt;/D&gt;&lt;D xsi:type="xsd:double"&gt;205.82&lt;/D&gt;&lt;D xsi:type="xsd:double"&gt;204.675&lt;/D&gt;&lt;D xsi:type="xsd:double"&gt;206.385&lt;/D&gt;&lt;D xsi:type="xsd:double"&gt;203.825&lt;/D&gt;&lt;D xsi:type="xsd:double"&gt;209.15&lt;/D&gt;&lt;D xsi:type="xsd:double"&gt;212.49&lt;/D&gt;&lt;D xsi:type="xsd:double"&gt;212.49&lt;/D&gt;&lt;D xsi:type="xsd:double"&gt;212.49&lt;/D&gt;&lt;D xsi:type="xsd:double"&gt;212.49&lt;/D&gt;&lt;D xsi:type="xsd:double"&gt;217.27&lt;/D&gt;&lt;D xsi:type="xsd:double"&gt;220.215&lt;/D&gt;&lt;D xsi:type="xsd:double"&gt;218.32&lt;/D&gt;&lt;D xsi:type="xsd:double"&gt;221.55&lt;/D&gt;&lt;D xsi:type="xsd:double"&gt;221.55&lt;/D&gt;&lt;D xsi:type="xsd:double"&gt;221.55&lt;/D&gt;&lt;D xsi:type="xsd:double"&gt;217.91&lt;/D&gt;&lt;D xsi:type="xsd:double"&gt;220.36&lt;/D&gt;&lt;D xsi:type="xsd:double"&gt;218.57&lt;/D&gt;&lt;D xsi:type="xsd:double"&gt;214.5272&lt;/D&gt;&lt;D xsi:type="xsd:double"&gt;218.34&lt;/D&gt;&lt;D xsi:type="xsd:double"&gt;218.34&lt;/D&gt;&lt;D xsi:type="xsd:double"&gt;218.34&lt;/D&gt;&lt;D xsi:type="xsd:double"&gt;220.04&lt;/D&gt;&lt;D xsi:type="xsd:double"&gt;220.51&lt;/D&gt;&lt;D xsi:type="xsd:double"&gt;222.915&lt;/D&gt;&lt;D xsi:type="xsd:double"&gt;226.043&lt;/D&gt;&lt;D xsi:type="xsd:double"&gt;230.805&lt;/D&gt;&lt;D xsi:type="xsd:double"&gt;230.805&lt;/D&gt;&lt;D xsi:type="xsd:double"&gt;230.805&lt;/D&gt;&lt;D xsi:type="xsd:double"&gt;228.285&lt;/D&gt;&lt;D xsi:type="xsd:double"&gt;224.875&lt;/D&gt;&lt;D xsi:type="xsd:double"&gt;229.12&lt;/D&gt;&lt;D xsi:type="xsd:double"&gt;237.77&lt;/D&gt;&lt;D xsi:type="xsd:double"&gt;240.72&lt;/D&gt;&lt;D xsi:type="xsd:double"&gt;240.72&lt;/D&gt;&lt;D xsi:type="xsd:double"&gt;240.72&lt;/D&gt;&lt;D xsi:type="xsd:double"&gt;246.76&lt;/D&gt;&lt;D xsi:type="xsd:double"&gt;243.455&lt;/D&gt;&lt;D xsi:type="xsd:double"&gt;244.345&lt;/D&gt;&lt;D xsi:type="xsd:double"&gt;246.905&lt;/D&gt;&lt;D xsi:type="xsd:double"&gt;244.26&lt;/D&gt;&lt;D xsi:type="xsd:double"&gt;244.26&lt;/D&gt;&lt;D xsi:type="xsd:double"&gt;244.26&lt;/D&gt;&lt;D xsi:type="xsd:double"&gt;249.94&lt;/D&gt;&lt;D xsi:type="xsd:double"&gt;245.13&lt;/D&gt;&lt;D xsi:type="xsd:double"&gt;253.13&lt;/D&gt;&lt;D xsi:type="xsd:double"&gt;255.07&lt;/D&gt;&lt;D xsi:type="xsd:double"&gt;262.17&lt;/D&gt;&lt;D xsi:type="xsd:double"&gt;262.17&lt;/D&gt;&lt;D xsi:type="xsd:double"&gt;262.17&lt;/D&gt;&lt;D xsi:type="xsd:double"&gt;267.675&lt;/D&gt;&lt;D xsi:type="xsd:double"&gt;267.29&lt;/D&gt;&lt;D xsi:type="xsd:double"&gt;271.19&lt;/D&gt;&lt;D xsi:type="xsd:double"&gt;267.18&lt;/D&gt;&lt;D xsi:type="xsd:double"&gt;264.94&lt;/D&gt;&lt;D xsi:type="xsd:double"&gt;264.94&lt;/D&gt;&lt;D xsi:type="xsd:double"&gt;264.94&lt;/D&gt;&lt;D xsi:type="xsd:double"&gt;255.37&lt;/D&gt;&lt;D xsi:type="xsd:double"&gt;250.5703&lt;/D&gt;&lt;D xsi:type="xsd:double"&gt;250.53&lt;/D&gt;&lt;D xsi:type="xsd:double"&gt;252.665&lt;/D&gt;&lt;D xsi:type="xsd:double"&gt;253.44&lt;/D&gt;&lt;D xsi:type="xsd:double"&gt;253.44&lt;/D&gt;&lt;D xsi:type="xsd:double"&gt;253.44&lt;/D&gt;&lt;D xsi:type="xsd:double"&gt;245.3&lt;/D&gt;&lt;D xsi:type="xsd:double"&gt;245.52&lt;/D&gt;&lt;D xsi:type="xsd:double"&gt;244.025&lt;/D&gt;&lt;D xsi:type="xsd:double"&gt;249.37&lt;/D&gt;&lt;D xsi:type="xsd:double"&gt;252.46&lt;/D&gt;&lt;D xsi:type="xsd:double"&gt;252.46&lt;/D&gt;&lt;D xsi:type="xsd:double"&gt;252.46&lt;/D&gt;&lt;D xsi:type="xsd:double"&gt;252.46&lt;/D&gt;&lt;D xsi:type="xsd:double"&gt;250.42&lt;/D&gt;&lt;D xsi:type="xsd:double"&gt;257.96&lt;/D&gt;&lt;D xsi:type="xsd:double"&gt;260.21&lt;/D&gt;&lt;D xsi:type="xsd:double"&gt;262.24&lt;/D&gt;&lt;D xsi:type="xsd:double"&gt;262.24&lt;/D&gt;&lt;D xsi:type="xsd:double"&gt;262.24&lt;/D&gt;&lt;D xsi:type="xsd:double"&gt;263.69&lt;/D&gt;&lt;D xsi:type="xsd:double"&gt;257.73&lt;/D&gt;&lt;D xsi:type="xsd:double"&gt;255.31&lt;/D&gt;&lt;D xsi:type="xsd:double"&gt;254.34&lt;/D&gt;&lt;D xsi:type="xsd:double"&gt;247.75&lt;/D&gt;&lt;D xsi:type="xsd:double"&gt;247.75&lt;/D&gt;&lt;D xsi:type="xsd:double"&gt;247.75&lt;/D&gt;&lt;D xsi:type="xsd:double"&gt;246.46&lt;/D&gt;&lt;D xsi:type="xsd:double"&gt;244.26&lt;/D&gt;&lt;D xsi:type="xsd:double"&gt;243.25&lt;/D&gt;&lt;D xsi:type="xsd:double"&gt;232.085&lt;/D&gt;&lt;D xsi:type="xsd:double"&gt;225.24&lt;/D&gt;&lt;D xsi:type="xsd:double"&gt;225.24&lt;/D&gt;&lt;D xsi:type="xsd:double"&gt;225.24&lt;/D&gt;&lt;D xsi:type="xsd:double"&gt;225.365&lt;/D&gt;&lt;D xsi:type="xsd:double"&gt;224.88&lt;/D&gt;&lt;D xsi:type="xsd:double"&gt;231.82&lt;/D&gt;&lt;D xsi:type="xsd:double"&gt;231.07&lt;/D&gt;&lt;D xsi:type="xsd:double"&gt;226.7375&lt;/D&gt;&lt;D xsi:type="xsd:double"&gt;226.7375&lt;/D&gt;&lt;D xsi:type="xsd:double"&gt;226.7375&lt;/D&gt;&lt;D xsi:type="xsd:double"&gt;231.14&lt;/D&gt;&lt;D xsi:type="xsd:double"&gt;238.205&lt;/D&gt;&lt;D xsi:type="xsd:double"&gt;238.53&lt;/D&gt;&lt;D xsi:type="xsd:double"&gt;236.48&lt;/D&gt;&lt;D xsi:type="xsd:double"&gt;228.55&lt;/D&gt;&lt;D xsi:type="xsd:double"&gt;228.55&lt;/D&gt;&lt;D xsi:type="xsd:double"&gt;228.55&lt;/D&gt;&lt;D xsi:type="xsd:double"&gt;225.42&lt;/D&gt;&lt;D xsi:type="xsd:double"&gt;228.35&lt;/D&gt;&lt;D xsi:type="xsd:double"&gt;225.94&lt;/D&gt;&lt;D xsi:type="xsd:double"&gt;221.44&lt;/D&gt;&lt;D xsi:type="xsd:double"&gt;221.72&lt;/D&gt;&lt;D xsi:type="xsd:double"&gt;221.72&lt;/D&gt;&lt;D xsi:type="xsd:double"&gt;221.72&lt;/D&gt;&lt;D xsi:type="xsd:double"&gt;223.335&lt;/D&gt;&lt;D xsi:type="xsd:double"&gt;230.97&lt;/D&gt;&lt;D xsi:type="xsd:double"&gt;225.965&lt;/D&gt;&lt;D xsi:type="xsd:double"&gt;218.5373&lt;/D&gt;&lt;D xsi:type="xsd:double"&gt;225.25&lt;/D&gt;&lt;D xsi:type="xsd:double"&gt;225.25&lt;/D&gt;&lt;D xsi:type="xsd:double"&gt;225.25&lt;/D&gt;&lt;D xsi:type="xsd:double"&gt;229.79&lt;/D&gt;&lt;D xsi:type="xsd:double"&gt;236.585&lt;/D&gt;&lt;D xsi:type="xsd:double"&gt;240.26&lt;/D&gt;&lt;D xsi:type="xsd:double"&gt;230.41&lt;/D&gt;&lt;D xsi:type="xsd:double"&gt;237.44&lt;/D&gt;&lt;D xsi:type="xsd:double"&gt;237.44&lt;/D&gt;&lt;D xsi:type="xsd:double"&gt;237.44&lt;/D&gt;&lt;D xsi:type="xsd:double"&gt;235.76&lt;/D&gt;&lt;D xsi:type="xsd:double"&gt;240.215&lt;/D&gt;&lt;D xsi:type="xsd:double"&gt;242.56&lt;/D&gt;&lt;D xsi:type="xsd:double"&gt;237.04&lt;/D&gt;&lt;D xsi:type="xsd:double"&gt;241.19&lt;/D&gt;&lt;D xsi:type="xsd:double"&gt;241.19&lt;/D&gt;&lt;D xsi:type="xsd:double"&gt;241.19&lt;/D&gt;&lt;D xsi:type="xsd:double"&gt;238.05&lt;/D&gt;&lt;D xsi:type="xsd:double"&gt;246.73&lt;/D&gt;&lt;D xsi:type="xsd:double"&gt;244.09&lt;/D&gt;&lt;D xsi:type="xsd:double"&gt;263.62&lt;/D&gt;&lt;D xsi:type="xsd:double"&gt;275.85&lt;/D&gt;&lt;D xsi:type="xsd:double"&gt;275.85&lt;/D&gt;&lt;D xsi:type="xsd:double"&gt;275.85&lt;/D&gt;&lt;D xsi:type="xsd:double"&gt;270.18&lt;/D&gt;&lt;D xsi:type="xsd:double"&gt;274.7&lt;/D&gt;&lt;D xsi:type="xsd:double"&gt;272.3&lt;/D&gt;&lt;D xsi:type="xsd:double"&gt;265.38&lt;/D&gt;&lt;D xsi:type="xsd:double"&gt;272.81&lt;/D&gt;&lt;D xsi:type="xsd:double"&gt;272.81&lt;/D&gt;&lt;D xsi:type="xsd:double"&gt;272.81&lt;/D&gt;&lt;D xsi:type="xsd:double"&gt;270.83&lt;/D&gt;&lt;D xsi:type="xsd:double"&gt;269.61&lt;/D&gt;&lt;D xsi:type="xsd:double"&gt;270.42&lt;/D&gt;&lt;D xsi:type="xsd:double"&gt;270.42&lt;/D&gt;&lt;D xsi:type="xsd:double"&gt;268.55&lt;/D&gt;&lt;D xsi:type="xsd:double"&gt;268.55&lt;/D&gt;&lt;D xsi:type="xsd:double"&gt;268.55&lt;/D&gt;&lt;D xsi:type="xsd:double"&gt;266.02&lt;/D&gt;&lt;D xsi:type="xsd:double"&gt;262&lt;/D&gt;&lt;D xsi:type="xsd:double"&gt;260.52&lt;/D&gt;&lt;D xsi:type="xsd:double"&gt;272.69&lt;/D&gt;&lt;D xsi:type="xsd:double"&gt;268.51&lt;/D&gt;&lt;D xsi:type="xsd:double"&gt;268.51&lt;/D&gt;&lt;D xsi:type="xsd:double"&gt;268.51&lt;/D&gt;&lt;D xsi:type="xsd:double"&gt;263.98&lt;/D&gt;&lt;D xsi:type="xsd:double"&gt;261.57&lt;/D&gt;&lt;D xsi:type="xsd:double"&gt;259.92&lt;/D&gt;&lt;D xsi:type="xsd:double"&gt;262.43&lt;/D&gt;&lt;D xsi:type="xsd:double"&gt;261.52&lt;/D&gt;&lt;D xsi:type="xsd:double"&gt;261.52&lt;/D&gt;&lt;D xsi:type="xsd:double"&gt;261.52&lt;/D&gt;&lt;D xsi:type="xsd:double"&gt;261.57&lt;/D&gt;&lt;D xsi:type="xsd:double"&gt;273.25&lt;/D&gt;&lt;D xsi:type="xsd:double"&gt;264.78&lt;/D&gt;&lt;D xsi:type="xsd:double"&gt;255&lt;/D&gt;&lt;D xsi:type="xsd:double"&gt;251.27&lt;/D&gt;&lt;D xsi:type="xsd:double"&gt;251.27&lt;/D&gt;&lt;D xsi:type="xsd:double"&gt;251.27&lt;/D&gt;&lt;D xsi:type="xsd:double"&gt;251.99&lt;/D&gt;&lt;D xsi:type="xsd:double"&gt;245.69&lt;/D&gt;&lt;D xsi:type="xsd:double"&gt;248.3409&lt;/D&gt;&lt;D xsi:type="xsd:double"&gt;244.7&lt;/D&gt;&lt;D xsi:type="xsd:double"&gt;243.87&lt;/D&gt;&lt;D xsi:type="xsd:double"&gt;243.87&lt;/D&gt;&lt;D xsi:type="xsd:double"&gt;243.87&lt;/D&gt;&lt;D xsi:type="xsd:double"&gt;243.87&lt;/D&gt;&lt;D xsi:type="xsd:double"&gt;245.99&lt;/D&gt;&lt;D xsi:type="xsd:double"&gt;246.16&lt;/D&gt;&lt;D xsi:type="xsd:double"&gt;245.62&lt;/D&gt;&lt;D xsi:type="xsd:double"&gt;240.78&lt;/D&gt;&lt;D xsi:type="xsd:double"&gt;240.78&lt;/D&gt;&lt;D xsi:type="xsd:double"&gt;240.78&lt;/D&gt;&lt;D xsi:type="xsd:double"&gt;240.78&lt;/D&gt;&lt;D xsi:type="xsd:double"&gt;244.215&lt;/D&gt;&lt;D xsi:type="xsd:double"&gt;246.45&lt;/D&gt;&lt;D xsi:type="xsd:double"&gt;241.04&lt;/D&gt;&lt;D xsi:type="xsd:double"&gt;244.39&lt;/D&gt;&lt;D xsi:type="xsd:double"&gt;244.39&lt;/D&gt;&lt;D xsi:type="xsd:double"&gt;244.39&lt;/D&gt;&lt;D xsi:type="xsd:double"&gt;249.26&lt;/D&gt;&lt;D xsi:type="xsd:double"&gt;249.13&lt;/D&gt;&lt;D xsi:type="xsd:double"&gt;255.23&lt;/D&gt;&lt;D xsi:type="xsd:double"&gt;256.735&lt;/D&gt;&lt;D xsi:type="xsd:double"&gt;253.36&lt;/D&gt;&lt;D xsi:type="xsd:double"&gt;253.36&lt;/D&gt;&lt;D xsi:type="xsd:double"&gt;253.36&lt;/D&gt;&lt;D xsi:type="xsd:double"&gt;253.36&lt;/D&gt;&lt;D xsi:type="xsd:double"&gt;254.38&lt;/D&gt;&lt;D xsi:type="xsd:double"&gt;254.65&lt;/D&gt;&lt;D xsi:type="xsd:double"&gt;241.57&lt;/D&gt;&lt;D xsi:type="xsd:double"&gt;239.66&lt;/D&gt;&lt;D xsi:type="xsd:double"&gt;239.66&lt;/D&gt;&lt;D xsi:type="xsd:double"&gt;239.66&lt;/D&gt;&lt;D xsi:type="xsd:double"&gt;245.16&lt;/D&gt;&lt;D xsi:type="xsd:double"&gt;251.51&lt;/D&gt;&lt;D xsi:type="xsd:double"&gt;250.67&lt;/D&gt;&lt;D xsi:type="xsd:double"&gt;250.845&lt;/D&gt;&lt;D xsi:type="xsd:double"&gt;251.675&lt;/D&gt;&lt;D xsi:type="xsd:double"&gt;251.675&lt;/D&gt;&lt;D xsi:type="xsd:double"&gt;251.675&lt;/D&gt;&lt;D xsi:type="xsd:double"&gt;251.05&lt;/D&gt;&lt;D xsi:type="xsd:double"&gt;268.84&lt;/D&gt;&lt;D xsi:type="xsd:double"&gt;269.375&lt;/D&gt;&lt;D xsi:type="xsd:double"&gt;278.84&lt;/D&gt;&lt;D xsi:type="xsd:double"&gt;278.72&lt;/D&gt;&lt;D xsi:type="xsd:double"&gt;278.72&lt;/D&gt;&lt;D xsi:type="xsd:double"&gt;278.72&lt;/D&gt;&lt;D xsi:type="xsd:double"&gt;271.18&lt;/D&gt;&lt;D xsi:type="xsd:double"&gt;266.16&lt;/D&gt;&lt;D xsi:type="xsd:double"&gt;265.635&lt;/D&gt;&lt;D xsi:type="xsd:double"&gt;269.27&lt;/D&gt;&lt;D xsi:type="xsd:double"&gt;264.46&lt;/D&gt;&lt;D xsi:type="xsd:double"&gt;264.46&lt;/D&gt;&lt;D xsi:type="xsd:double"&gt;264.46&lt;/D&gt;&lt;D xsi:type="xsd:double"&gt;266.94&lt;/D&gt;&lt;D xsi:type="xsd:double"&gt;266.72&lt;/D&gt;&lt;D xsi:type="xsd:double"&gt;266.63&lt;/D&gt;&lt;D xsi:type="xsd:double"&gt;269.75&lt;/D&gt;&lt;D xsi:type="xsd:double"&gt;269.62&lt;/D&gt;&lt;D xsi:type="xsd:double"&gt;269.62&lt;/D&gt;&lt;D xsi:type="xsd:double"&gt;269.62&lt;/D&gt;&lt;D xsi:type="xsd:double"&gt;269.62&lt;/D&gt;&lt;D xsi:type="xsd:double"&gt;267.035&lt;/D&gt;&lt;D xsi:type="xsd:double"&gt;258.89&lt;/D&gt;&lt;D xsi:type="xsd:double"&gt;256.68&lt;/D&gt;&lt;D xsi:type="xsd:double"&gt;253.185&lt;/D&gt;&lt;D xsi:type="xsd:double"&gt;253.185&lt;/D&gt;&lt;D xsi:type="xsd:double"&gt;253.185&lt;/D&gt;&lt;D xsi:type="xsd:double"&gt;258.1&lt;/D&gt;&lt;D xsi:type="xsd:double"&gt;256.98&lt;/D&gt;&lt;D xsi:type="xsd:double"&gt;256.03&lt;/D&gt;&lt;D xsi:type="xsd:double"&gt;255.49&lt;/D&gt;&lt;D xsi:type="xsd:double"&gt;262.775&lt;/D&gt;&lt;D xsi:type="xsd:double"&gt;262.775&lt;/D&gt;&lt;D xsi:type="xsd:double"&gt;262.775&lt;/D&gt;&lt;D xsi:type="xsd:double"&gt;264.4&lt;/D&gt;&lt;D xsi:type="xsd:double"&gt;263.225&lt;/D&gt;&lt;D xsi:type="xsd:double"&gt;258.4103&lt;/D&gt;&lt;D xsi:type="xsd:double"&gt;259.29&lt;/D&gt;&lt;D xsi:type="xsd:double"&gt;252.41&lt;/D&gt;&lt;D xsi:type="xsd:double"&gt;252.41&lt;/D&gt;&lt;D xsi:type="xsd:double"&gt;252.41&lt;/D&gt;&lt;D xsi:type="xsd:double"&gt;246.26&lt;/D&gt;&lt;D xsi:type="xsd:double"&gt;251.98&lt;/D&gt;&lt;D xsi:type="xsd:double"&gt;244.95&lt;/D&gt;&lt;D xsi:type="xsd:double"&gt;249.06&lt;/D&gt;&lt;D xsi:type="xsd:double"&gt;244.45&lt;/D&gt;&lt;D xsi:type="xsd:double"&gt;244.45&lt;/D&gt;&lt;D xsi:type="xsd:double"&gt;244.45&lt;/D&gt;&lt;D xsi:type="xsd:double"&gt;251.11&lt;/D&gt;&lt;D xsi:type="xsd:double"&gt;253.75&lt;/D&gt;&lt;D xsi:type="xsd:double"&gt;253.81&lt;/D&gt;&lt;D xsi:type="xsd:double"&gt;253.69&lt;/D&gt;&lt;D xsi:type="xsd:double"&gt;244.4&lt;/D&gt;&lt;D xsi:type="xsd:double"&gt;244.4&lt;/D&gt;&lt;D xsi:type="xsd:double"&gt;244.4&lt;/D&gt;&lt;D xsi:type="xsd:double"&gt;247.36&lt;/D&gt;&lt;D xsi:type="xsd:double"&gt;246.34&lt;/D&gt;&lt;D xsi:type="xsd:double"&gt;248.78&lt;/D&gt;&lt;D xsi:type="xsd:double"&gt;247.18&lt;/D&gt;&lt;D xsi:type="xsd:double"&gt;251.88&lt;/D&gt;&lt;D xsi:type="xsd:double"&gt;251.88&lt;/D&gt;&lt;D xsi:type="xsd:double"&gt;251.88&lt;/D&gt;&lt;D xsi:type="xsd:double"&gt;251.565&lt;/D&gt;&lt;D xsi:type="xsd:double"&gt;248.52&lt;/D&gt;&lt;D xsi:type="xsd:double"&gt;240.51&lt;/D&gt;&lt;D xsi:type="xsd:double"&gt;236.41&lt;/D&gt;&lt;D xsi:type="xsd:double"&gt;236.41&lt;/D&gt;&lt;D xsi:type="xsd:double"&gt;236.41&lt;/D&gt;&lt;D xsi:type="xsd:double"&gt;236.41&lt;/D&gt;&lt;D xsi:type="xsd:double"&gt;237.73&lt;/D&gt;&lt;D xsi:type="xsd:double"&gt;244.26&lt;/D&gt;&lt;D xsi:type="xsd:double"&gt;248.875&lt;/D&gt;&lt;D xsi:type="xsd:double"&gt;251.74&lt;/D&gt;&lt;D xsi:type="xsd:double"&gt;255.17&lt;/D&gt;&lt;D xsi:type="xsd:double"&gt;255.17&lt;/D&gt;&lt;D xsi:type="xsd:do</t>
        </r>
      </text>
    </comment>
    <comment ref="A78" authorId="0" shapeId="0">
      <text>
        <r>
          <rPr>
            <b/>
            <sz val="9"/>
            <color indexed="81"/>
            <rFont val="Tahoma"/>
            <family val="2"/>
          </rPr>
          <t>uble"&gt;255.17&lt;/D&gt;&lt;D xsi:type="xsd:double"&gt;253.26&lt;/D&gt;&lt;D xsi:type="xsd:double"&gt;254.99&lt;/D&gt;&lt;D xsi:type="xsd:double"&gt;258.9&lt;/D&gt;&lt;D xsi:type="xsd:double"&gt;265.29&lt;/D&gt;&lt;D xsi:type="xsd:double"&gt;266.03&lt;/D&gt;&lt;D xsi:type="xsd:double"&gt;266.03&lt;/D&gt;&lt;D xsi:type="xsd:double"&gt;266.03&lt;/D&gt;&lt;D xsi:type="xsd:double"&gt;263.97&lt;/D&gt;&lt;D xsi:type="xsd:double"&gt;263.62&lt;/D&gt;&lt;D xsi:type="xsd:double"&gt;261.15&lt;/D&gt;&lt;D xsi:type="xsd:double"&gt;280.91&lt;/D&gt;&lt;D xsi:type="xsd:double"&gt;284.951&lt;/D&gt;&lt;D xsi:type="xsd:double"&gt;284.951&lt;/D&gt;&lt;D xsi:type="xsd:double"&gt;284.951&lt;/D&gt;&lt;D xsi:type="xsd:double"&gt;285.22&lt;/D&gt;&lt;D xsi:type="xsd:double"&gt;282.57&lt;/D&gt;&lt;D xsi:type="xsd:double"&gt;286.8725&lt;/D&gt;&lt;D xsi:type="xsd:double"&gt;284.805&lt;/D&gt;&lt;D xsi:type="xsd:double"&gt;284.89&lt;/D&gt;&lt;D xsi:type="xsd:double"&gt;284.89&lt;/D&gt;&lt;D xsi:type="xsd:double"&gt;284.89&lt;/D&gt;&lt;D xsi:type="xsd:double"&gt;283.7925&lt;/D&gt;&lt;D xsi:type="xsd:double"&gt;284.505&lt;/D&gt;&lt;D xsi:type="xsd:double"&gt;288.92&lt;/D&gt;&lt;D xsi:type="xsd:double"&gt;290.6&lt;/D&gt;&lt;D xsi:type="xsd:double"&gt;291.8&lt;/D&gt;&lt;D xsi:type="xsd:double"&gt;291.8&lt;/D&gt;&lt;D xsi:type="xsd:double"&gt;291.8&lt;/D&gt;&lt;D xsi:type="xsd:double"&gt;288.915&lt;/D&gt;&lt;D xsi:type="xsd:double"&gt;284.65&lt;/D&gt;&lt;D xsi:type="xsd:double"&gt;288.39&lt;/D&gt;&lt;D xsi:type="xsd:double"&gt;293.09&lt;/D&gt;&lt;D xsi:type="xsd:double"&gt;294.73&lt;/D&gt;&lt;D xsi:type="xsd:double"&gt;294.73&lt;/D&gt;&lt;D xsi:type="xsd:double"&gt;294.73&lt;/D&gt;&lt;D xsi:type="xsd:double"&gt;288.45&lt;/D&gt;&lt;D xsi:type="xsd:double"&gt;279&lt;/D&gt;&lt;D xsi:type="xsd:double"&gt;275.89&lt;/D&gt;&lt;D xsi:type="xsd:double"&gt;278.173&lt;/D&gt;&lt;D xsi:type="xsd:double"&gt;282&lt;/D&gt;&lt;D xsi:type="xsd:double"&gt;282&lt;/D&gt;&lt;D xsi:type="xsd:double"&gt;282&lt;/D&gt;&lt;D xsi:type="xsd:double"&gt;282&lt;/D&gt;&lt;D xsi:type="xsd:double"&gt;282.51&lt;/D&gt;&lt;D xsi:type="xsd:double"&gt;280.91&lt;/D&gt;&lt;D xsi:type="xsd:double"&gt;283.17&lt;/D&gt;&lt;D xsi:type="xsd:double"&gt;299.245&lt;/D&gt;&lt;D xsi:type="xsd:double"&gt;299.245&lt;/D&gt;&lt;D xsi:type="xsd:double"&gt;299.245&lt;/D&gt;&lt;D xsi:type="xsd:double"&gt;297.8&lt;/D&gt;&lt;D xsi:type="xsd:double"&gt;303.44&lt;/D&gt;&lt;D xsi:type="xsd:double"&gt;309.57&lt;/D&gt;&lt;D xsi:type="xsd:double"&gt;307.34&lt;/D&gt;&lt;D xsi:type="xsd:double"&gt;306.19&lt;/D&gt;&lt;D xsi:type="xsd:double"&gt;306.19&lt;/D&gt;&lt;D xsi:type="xsd:double"&gt;306.19&lt;/D&gt;&lt;D xsi:type="xsd:double"&gt;307.2&lt;/D&gt;&lt;D xsi:type="xsd:double"&gt;311.51&lt;/D&gt;&lt;D xsi:type="xsd:double"&gt;310.985&lt;/D&gt;&lt;D xsi:type="xsd:double"&gt;309.94&lt;/D&gt;&lt;D xsi:type="xsd:double"&gt;312.62&lt;/D&gt;&lt;D xsi:type="xsd:double"&gt;312.62&lt;/D&gt;&lt;D xsi:type="xsd:double"&gt;312.62&lt;/D&gt;&lt;D xsi:type="xsd:double"&gt;312.62&lt;/D&gt;&lt;D xsi:type="xsd:double"&gt;314.04&lt;/D&gt;&lt;D xsi:type="xsd:double"&gt;314.54&lt;/D&gt;&lt;D xsi:type="xsd:double"&gt;315.25&lt;/D&gt;&lt;D xsi:type="xsd:double"&gt;314.76&lt;/D&gt;&lt;D xsi:type="xsd:double"&gt;314.76&lt;/D&gt;&lt;D xsi:type="xsd:double"&gt;314.76&lt;/D&gt;&lt;D xsi:type="xsd:double"&gt;316.1&lt;/D&gt;&lt;D xsi:type="xsd:double"&gt;324.24&lt;/D&gt;&lt;D xsi:type="xsd:double"&gt;322.9&lt;/D&gt;&lt;D xsi:type="xsd:double"&gt;323.52&lt;/D&gt;&lt;D xsi:type="xsd:double"&gt;328.77&lt;/D&gt;&lt;D xsi:type="xsd:double"&gt;328.77&lt;/D&gt;&lt;D xsi:type="xsd:double"&gt;328.77&lt;/D&gt;&lt;D xsi:type="xsd:double"&gt;327.98&lt;/D&gt;&lt;D xsi:type="xsd:double"&gt;327.98&lt;/D&gt;&lt;D xsi:type="xsd:double"&gt;324.79&lt;/D&gt;&lt;D xsi:type="xsd:double"&gt;319.54&lt;/D&gt;&lt;D xsi:type="xsd:double"&gt;323.7&lt;/D&gt;&lt;D xsi:type="xsd:double"&gt;323.7&lt;/D&gt;&lt;D xsi:type="xsd:double"&gt;323.7&lt;/D&gt;&lt;D xsi:type="xsd:double"&gt;326.79&lt;/D&gt;&lt;D xsi:type="xsd:double"&gt;329.01&lt;/D&gt;&lt;D xsi:type="xsd:double"&gt;337.445&lt;/D&gt;&lt;D xsi:type="xsd:double"&gt;337.39&lt;/D&gt;&lt;D xsi:type="xsd:double"&gt;337.7253&lt;/D&gt;&lt;D xsi:type="xsd:double"&gt;337.7253&lt;/D&gt;&lt;D xsi:type="xsd:double"&gt;337.7253&lt;/D&gt;&lt;D xsi:type="xsd:double"&gt;342.18&lt;/D&gt;&lt;D xsi:type="xsd:double"&gt;342.8599&lt;/D&gt;&lt;D xsi:type="xsd:double"&gt;339.52&lt;/D&gt;&lt;D xsi:type="xsd:double"&gt;336.65&lt;/D&gt;&lt;D xsi:type="xsd:double"&gt;334.19&lt;/D&gt;&lt;D xsi:type="xsd:double"&gt;334.19&lt;/D&gt;&lt;D xsi:type="xsd:double"&gt;334.19&lt;/D&gt;&lt;D xsi:type="xsd:double"&gt;337.35&lt;/D&gt;&lt;D xsi:type="xsd:double"&gt;335.43&lt;/D&gt;&lt;D xsi:type="xsd:double"&gt;336.26&lt;/D&gt;&lt;D xsi:type="xsd:double"&gt;357.34&lt;/D&gt;&lt;D xsi:type="xsd:double"&gt;370.28&lt;/D&gt;&lt;D xsi:type="xsd:double"&gt;370.28&lt;/D&gt;&lt;D xsi:type="xsd:double"&gt;370.28&lt;/D&gt;&lt;D xsi:type="xsd:double"&gt;368.42&lt;/D&gt;&lt;D xsi:type="xsd:double"&gt;375.24&lt;/D&gt;&lt;D xsi:type="xsd:double"&gt;374.62&lt;/D&gt;&lt;D xsi:type="xsd:double"&gt;375.195&lt;/D&gt;&lt;D xsi:type="xsd:double"&gt;379.865&lt;/D&gt;&lt;D xsi:type="xsd:double"&gt;379.865&lt;/D&gt;&lt;D xsi:type="xsd:double"&gt;379.865&lt;/D&gt;&lt;D xsi:type="xsd:double"&gt;382.405&lt;/D&gt;&lt;D xsi:type="xsd:double"&gt;377.89&lt;/D&gt;&lt;D xsi:type="xsd:double"&gt;376.62&lt;/D&gt;&lt;D xsi:type="xsd:double"&gt;376.47&lt;/D&gt;&lt;D xsi:type="xsd:double"&gt;374.64&lt;/D&gt;&lt;D xsi:type="xsd:double"&gt;374.64&lt;/D&gt;&lt;D xsi:type="xsd:double"&gt;374.64&lt;/D&gt;&lt;D xsi:type="xsd:double"&gt;375.23&lt;/D&gt;&lt;D xsi:type="xsd:double"&gt;374.01&lt;/D&gt;&lt;D xsi:type="xsd:double"&gt;373.44&lt;/D&gt;&lt;D xsi:type="xsd:double"&gt;367.97&lt;/D&gt;&lt;D xsi:type="xsd:double"&gt;353.52&lt;/D&gt;&lt;D xsi:type="xsd:double"&gt;353.52&lt;/D&gt;&lt;D xsi:type="xsd:double"&gt;353.52&lt;/D&gt;&lt;D xsi:type="xsd:double"&gt;351.7&lt;/D&gt;&lt;D xsi:type="xsd:double"&gt;352.5&lt;/D&gt;&lt;D xsi:type="xsd:double"&gt;365.17&lt;/D&gt;&lt;D xsi:type="xsd:double"&gt;367.555&lt;/D&gt;&lt;D xsi:type="xsd:double"&gt;363.895&lt;/D&gt;&lt;D xsi:type="xsd:double"&gt;363.895&lt;/D&gt;&lt;D xsi:type="xsd:double"&gt;363.895&lt;/D&gt;&lt;D xsi:type="xsd:double"&gt;366.04&lt;/D&gt;&lt;D xsi:type="xsd:double"&gt;372.135&lt;/D&gt;&lt;D xsi:type="xsd:double"&gt;375.79&lt;/D&gt;&lt;D xsi:type="xsd:double"&gt;378.025&lt;/D&gt;&lt;D xsi:type="xsd:double"&gt;383.59&lt;/D&gt;&lt;D xsi:type="xsd:double"&gt;383.59&lt;/D&gt;&lt;D xsi:type="xsd:double"&gt;383.59&lt;/D&gt;&lt;D xsi:type="xsd:double"&gt;383.59&lt;/D&gt;&lt;D xsi:type="xsd:double"&gt;380.92&lt;/D&gt;&lt;D xsi:type="xsd:double"&gt;387.35&lt;/D&gt;&lt;D xsi:type="xsd:double"&gt;386.09&lt;/D&gt;&lt;D xsi:type="xsd:double"&gt;389.99&lt;/D&gt;&lt;D xsi:type="xsd:double"&gt;389.99&lt;/D&gt;&lt;D xsi:type="xsd:double"&gt;389.99&lt;/D&gt;&lt;D xsi:type="xsd:double"&gt;392.82&lt;/D&gt;&lt;D xsi:type="xsd:double"&gt;393.02&lt;/D&gt;&lt;D xsi:type="xsd:double"&gt;386.89&lt;/D&gt;&lt;D xsi:type="xsd:double"&gt;385.63&lt;/D&gt;&lt;D xsi:type="xsd:double"&gt;379.195&lt;/D&gt;&lt;D xsi:type="xsd:double"&gt;379.195&lt;/D&gt;&lt;D xsi:type="xsd:double"&gt;379.195&lt;/D&gt;&lt;D xsi:type="xsd:double"&gt;380.33&lt;/D&gt;&lt;D xsi:type="xsd:double"&gt;377.71&lt;/D&gt;&lt;D xsi:type="xsd:double"&gt;382.61&lt;/D&gt;&lt;D xsi:type="xsd:double"&gt;370.9&lt;/D&gt;&lt;D xsi:type="xsd:double"&gt;380.21&lt;/D&gt;&lt;D xsi:type="xsd:double"&gt;380.21&lt;/D&gt;&lt;D xsi:type="xsd:double"&gt;380.21&lt;/D&gt;&lt;D xsi:type="xsd:double"&gt;380.39&lt;/D&gt;&lt;D xsi:type="xsd:double"&gt;380.18&lt;/D&gt;&lt;D xsi:type="xsd:double"&gt;374.97&lt;/D&gt;&lt;D xsi:type="xsd:double"&gt;384.98&lt;/D&gt;&lt;D xsi:type="xsd:double"&gt;384.11&lt;/D&gt;&lt;D xsi:type="xsd:double"&gt;384.11&lt;/D&gt;&lt;D xsi:type="xsd:double"&gt;384.11&lt;/D&gt;&lt;D xsi:type="xsd:double"&gt;378.57&lt;/D&gt;&lt;D xsi:type="xsd:double"&gt;369.55&lt;/D&gt;&lt;D xsi:type="xsd:double"&gt;373.81&lt;/D&gt;&lt;D xsi:type="xsd:double"&gt;374.75&lt;/D&gt;&lt;D xsi:type="xsd:double"&gt;375.45&lt;/D&gt;&lt;D xsi:type="xsd:double"&gt;375.45&lt;/D&gt;&lt;D xsi:type="xsd:double"&gt;375.45&lt;/D&gt;&lt;D xsi:type="xsd:double"&gt;380.04&lt;/D&gt;&lt;D xsi:type="xsd:double"&gt;389.745&lt;/D&gt;&lt;D xsi:type="xsd:double"&gt;391.585&lt;/D&gt;&lt;D xsi:type="xsd:double"&gt;389.34&lt;/D&gt;&lt;D xsi:type="xsd:double"&gt;385.045&lt;/D&gt;&lt;D xsi:type="xsd:double"&gt;385.045&lt;/D&gt;&lt;D xsi:type="xsd:double"&gt;385.045&lt;/D&gt;&lt;D xsi:type="xsd:double"&gt;380.42&lt;/D&gt;&lt;D xsi:type="xsd:double"&gt;383.73&lt;/D&gt;&lt;D xsi:type="xsd:double"&gt;373.54&lt;/D&gt;&lt;D xsi:type="xsd:double"&gt;369.55&lt;/D&gt;&lt;D xsi:type="xsd:double"&gt;358.425&lt;/D&gt;&lt;D xsi:type="xsd:double"&gt;358.425&lt;/D&gt;&lt;D xsi:type="xsd:double"&gt;358.425&lt;/D&gt;&lt;D xsi:type="xsd:double"&gt;354.47&lt;/D&gt;&lt;D xsi:type="xsd:double"&gt;355.73&lt;/D&gt;&lt;D xsi:type="xsd:double"&gt;343.55&lt;/D&gt;&lt;D xsi:type="xsd:double"&gt;369.59&lt;/D&gt;&lt;D xsi:type="xsd:double"&gt;365.645&lt;/D&gt;&lt;D xsi:type="xsd:double"&gt;365.645&lt;/D&gt;&lt;D xsi:type="xsd:double"&gt;365.645&lt;/D&gt;&lt;D xsi:type="xsd:double"&gt;369.34&lt;/D&gt;&lt;D xsi:type="xsd:double"&gt;375.985&lt;/D&gt;&lt;D xsi:type="xsd:double"&gt;383.5075&lt;/D&gt;&lt;D xsi:type="xsd:double"&gt;395.075&lt;/D&gt;&lt;D xsi:type="xsd:double"&gt;396.0259&lt;/D&gt;&lt;D xsi:type="xsd:double"&gt;396.0259&lt;/D&gt;&lt;D xsi:type="xsd:double"&gt;396.0259&lt;/D&gt;&lt;D xsi:type="xsd:double"&gt;390.16&lt;/D&gt;&lt;D xsi:type="xsd:double"&gt;394.7&lt;/D&gt;&lt;D xsi:type="xsd:double"&gt;396.59&lt;/D&gt;&lt;D xsi:type="xsd:double"&gt;396.41&lt;/D&gt;&lt;D xsi:type="xsd:double"&gt;396.775&lt;/D&gt;&lt;D xsi:type="xsd:double"&gt;396.775&lt;/D&gt;&lt;D xsi:type="xsd:double"&gt;396.775&lt;/D&gt;&lt;D xsi:type="xsd:double"&gt;396.66&lt;/D&gt;&lt;D xsi:type="xsd:double"&gt;410.92&lt;/D&gt;&lt;D xsi:type="xsd:double"&gt;409.435&lt;/D&gt;&lt;D xsi:type="xsd:double"&gt;408.93&lt;/D&gt;&lt;D xsi:type="xsd:double"&gt;407.88&lt;/D&gt;&lt;D xsi:type="xsd:double"&gt;407.88&lt;/D&gt;&lt;D xsi:type="xsd:double"&gt;407.88&lt;/D&gt;&lt;D xsi:type="xsd:double"&gt;408.13&lt;/D&gt;&lt;D xsi:type="xsd:double"&gt;413.79&lt;/D&gt;&lt;D xsi:type="xsd:double"&gt;415.98&lt;/D&gt;&lt;D xsi:type="xsd:double"&gt;415.98&lt;/D&gt;&lt;D xsi:type="xsd:double"&gt;418.09&lt;/D&gt;&lt;D xsi:type="xsd:double"&gt;418.09&lt;/D&gt;&lt;D xsi:type="xsd:double"&gt;418.09&lt;/D&gt;&lt;D xsi:type="xsd:double"&gt;415.16&lt;/D&gt;&lt;D xsi:type="xsd:double"&gt;413.94&lt;/D&gt;&lt;D xsi:type="xsd:double"&gt;410.33&lt;/D&gt;&lt;D xsi:type="xsd:double"&gt;410.71&lt;/D&gt;&lt;D xsi:type="xsd:double"&gt;418.4&lt;/D&gt;&lt;D xsi:type="xsd:double"&gt;418.4&lt;/D&gt;&lt;D xsi:type="xsd:double"&gt;418.4&lt;/D&gt;&lt;D xsi:type="xsd:double"&gt;422.48&lt;/D&gt;&lt;D xsi:type="xsd:double"&gt;419.62&lt;/D&gt;&lt;D xsi:type="xsd:double"&gt;423.22&lt;/D&gt;&lt;D xsi:type="xsd:double"&gt;423.12&lt;/D&gt;&lt;D xsi:type="xsd:double"&gt;424.12&lt;/D&gt;&lt;D xsi:type="xsd:double"&gt;424.12&lt;/D&gt;&lt;D xsi:type="xsd:double"&gt;424.12&lt;/D&gt;&lt;D xsi:type="xsd:double"&gt;434.63&lt;/D&gt;&lt;D xsi:type="xsd:double"&gt;434.99&lt;/D&gt;&lt;D xsi:type="xsd:double"&gt;434.7162&lt;/D&gt;&lt;D xsi:type="xsd:double"&gt;444.35&lt;/D&gt;&lt;D xsi:type="xsd:double"&gt;451.31&lt;/D&gt;&lt;D xsi:type="xsd:double"&gt;451.31&lt;/D&gt;&lt;D xsi:type="xsd:double"&gt;451.31&lt;/D&gt;&lt;D xsi:type="xsd:double"&gt;444.6943&lt;/D&gt;&lt;D xsi:type="xsd:double"&gt;443.655&lt;/D&gt;&lt;D xsi:type="xsd:double"&gt;447.98&lt;/D&gt;&lt;D xsi:type="xsd:double"&gt;443.69&lt;/D&gt;&lt;D xsi:type="xsd:double"&gt;447.48&lt;/D&gt;&lt;D xsi:type="xsd:double"&gt;447.48&lt;/D&gt;&lt;D xsi:type="xsd:double"&gt;447.48&lt;/D&gt;&lt;D xsi:type="xsd:double"&gt;447.48&lt;/D&gt;&lt;D xsi:type="xsd:double"&gt;447.425&lt;/D&gt;&lt;D xsi:type="xsd:double"&gt;451.35&lt;/D&gt;&lt;D xsi:type="xsd:double"&gt;448.81&lt;/D&gt;&lt;D xsi:type="xsd:double"&gt;450.96&lt;/D&gt;&lt;D xsi:type="xsd:double"&gt;450.96&lt;/D&gt;&lt;D xsi:type="xsd:double"&gt;450.96&lt;/D&gt;&lt;D xsi:type="xsd:double"&gt;450.96&lt;/D&gt;&lt;D xsi:type="xsd:double"&gt;446.5326&lt;/D&gt;&lt;D xsi:type="xsd:double"&gt;436.58&lt;/D&gt;&lt;D xsi:type="xsd:double"&gt;438.74&lt;/D&gt;&lt;/FQL&gt;&lt;FQL&gt;&lt;Q&gt;MSFT-US^FG_PRICE_HIGH(20201231,20240104,D)&lt;/Q&gt;&lt;R&gt;1100&lt;/R&gt;&lt;C&gt;1&lt;/C&gt;&lt;D xsi:type="xsd:double"&gt;223&lt;/D&gt;&lt;D xsi:type="xsd:double"&gt;223&lt;/D&gt;&lt;D xsi:type="xsd:double"&gt;223&lt;/D&gt;&lt;D xsi:type="xsd:double"&gt;223&lt;/D&gt;&lt;D xsi:type="xsd:double"&gt;223&lt;/D&gt;&lt;D xsi:type="xsd:double"&gt;218.52&lt;/D&gt;&lt;D xsi:type="xsd:double"&gt;216.4899&lt;/D&gt;&lt;D xsi:type="xsd:double"&gt;219.34&lt;/D&gt;&lt;D xsi:type="xsd:double"&gt;220.58&lt;/D&gt;&lt;D xsi:type="xsd:double"&gt;220.58&lt;/D&gt;&lt;D xsi:type="xsd:double"&gt;220.58&lt;/D&gt;&lt;D xsi:type="xsd:double"&gt;218.91&lt;/D&gt;&lt;D xsi:type="xsd:double"&gt;217.1&lt;/D&gt;&lt;D xsi:type="xsd:double"&gt;216.76&lt;/D&gt;&lt;D xsi:type="xsd:double"&gt;217.46&lt;/D&gt;&lt;D xsi:type="xsd:double"&gt;214.51&lt;/D&gt;&lt;D xsi:type="xsd:double"&gt;214.51&lt;/D&gt;&lt;D xsi:type="xsd:double"&gt;214.51&lt;/D&gt;&lt;D xsi:type="xsd:double"&gt;214.51&lt;/D&gt;&lt;D xsi:type="xsd:double"&gt;216.98&lt;/D&gt;&lt;D xsi:type="xsd:double"&gt;225.79&lt;/D&gt;&lt;D xsi:type="xsd:double"&gt;226.3&lt;/D&gt;&lt;D xsi:type="xsd:double"&gt;230.07&lt;/D&gt;&lt;D xsi:type="xsd:double"&gt;230.07&lt;/D&gt;&lt;D xsi:type="xsd:double"&gt;230.07&lt;/D&gt;&lt;D xsi:type="xsd:double"&gt;229.78&lt;/D&gt;&lt;D xsi:type="xsd:double"&gt;234.18&lt;/D&gt;&lt;D xsi:type="xsd:double"&gt;240.44&lt;/D&gt;&lt;D xsi:type="xsd:double"&gt;242.64&lt;/D&gt;&lt;D xsi:type="xsd:double"&gt;238.02&lt;/D&gt;&lt;D xsi:type="xsd:double"&gt;238.02&lt;/D&gt;&lt;D xsi:type="xsd:double"&gt;238.02&lt;/D&gt;&lt;D xsi:type="xsd:double"&gt;242.5&lt;/D&gt;&lt;D xsi:type="xsd:double"&gt;242.31&lt;/D&gt;&lt;D xsi:type="xsd:double"&gt;245.09&lt;/D&gt;&lt;D xsi:type="xsd:double"&gt;243.2399&lt;/D&gt;&lt;D xsi:type="xsd:double"&gt;243.28&lt;/D&gt;&lt;D xsi:type="xsd:double"&gt;243.28&lt;/D&gt;&lt;D xsi:type="xsd:double"&gt;243.28&lt;/D&gt;&lt;D xsi:type="xsd:double"&gt;243.68&lt;/D&gt;&lt;D xsi:type="xsd:double"&gt;244.76&lt;/D&gt;&lt;D xsi:type="xsd:double"&gt;245.92&lt;/D&gt;&lt;D xsi:type="xsd:double"&gt;245.15&lt;/D&gt;&lt;D xsi:type="xsd:double"&gt;245.3&lt;/D&gt;&lt;D xsi:type="xsd:double"&gt;245.3&lt;/D&gt;&lt;D xsi:type="xsd:double"&gt;245.3&lt;/D&gt;&lt;D xsi:type="xsd:double"&gt;245.3&lt;/D&gt;&lt;D xsi:type="xsd:double"&gt;246.13&lt;/D&gt;&lt;D xsi:type="xsd:double"&gt;244.31&lt;/D&gt;&lt;D xsi:type="xsd:double"&gt;243.93&lt;/D&gt;&lt;D xsi:type="xsd:double"&gt;243.86&lt;/D&gt;&lt;D xsi:type="xsd:double"&gt;243.86&lt;/D&gt;&lt;D xsi:type="xsd:double"&gt;243.86&lt;/D&gt;&lt;D xsi:type="xsd:double"&gt;237.93&lt;/D&gt;&lt;D xsi:type="xsd:double"&gt;234.83&lt;/D&gt;&lt;D xsi:type="xsd:double"&gt;235.2&lt;/D&gt;&lt;D xsi:type="xsd:double"&gt;234.5852&lt;/D&gt;&lt;D xsi:type="xsd:double"&gt;235.37&lt;/D&gt;&lt;D xsi:type="xsd:double"&gt;235.37&lt;/D&gt;&lt;D xsi:type="xsd:double"&gt;235.37&lt;/D&gt;&lt;D xsi:type="xsd:double"&gt;237.47&lt;/D&gt;&lt;D xsi:type="xsd:double"&gt;237.3&lt;/D&gt;&lt;D xsi:type="xsd:double"&gt;233.5799&lt;/D&gt;&lt;D xsi:type="xsd:double"&gt;232.49&lt;/D&gt;&lt;D xsi:type="xsd:double"&gt;233.27&lt;/D&gt;&lt;D xsi:type="xsd:double"&gt;233.27&lt;/D&gt;&lt;D xsi:type="xsd:double"&gt;233.27&lt;/D&gt;&lt;D xsi:type="xsd:double"&gt;233.365&lt;/D&gt;&lt;D xsi:type="xsd:double"&gt;235.3839&lt;/D&gt;&lt;D xsi:type="xsd:double"&gt;237&lt;/D&gt;&lt;D xsi:type="xsd:double"&gt;239.17&lt;/D&gt;&lt;D xsi:type="xsd:double"&gt;235.82&lt;/D&gt;&lt;D xsi:type="xsd:double"&gt;235.82&lt;/D&gt;&lt;D xsi:type="xsd:double"&gt;235.82&lt;/D&gt;&lt;D xsi:type="xsd:double"&gt;235.185&lt;/D&gt;&lt;D xsi:type="xsd:double"&gt;240.055&lt;/D&gt;&lt;D xsi:type="xsd:double"&gt;238.55&lt;/D&gt;&lt;D xsi:type="xsd:double"&gt;234.19&lt;/D&gt;&lt;D xsi:type="xsd:double"&gt;232.474&lt;/D&gt;&lt;D xsi:type="xsd:double"&gt;232.474&lt;/D&gt;&lt;D xsi:type="xsd:double"&gt;232.474&lt;/D&gt;&lt;D xsi:type="xsd:double"&gt;236.9&lt;/D&gt;&lt;D xsi:type="xsd:double"&gt;241.05&lt;/D&gt;&lt;D xsi:type="xsd:double"&gt;238&lt;/D&gt;&lt;D xsi:type="xsd:double"&gt;236.94&lt;/D&gt;&lt;D xsi:type="xsd:double"&gt;236.71&lt;/D&gt;&lt;D xsi:type="xsd:double"&gt;236.71&lt;/D&gt;&lt;D xsi:type="xsd:double"&gt;236.71&lt;/D&gt;&lt;D xsi:type="xsd:double"&gt;236.8&lt;/D&gt;&lt;D xsi:type="xsd:double"&gt;233.85&lt;/D&gt;&lt;D xsi:type="xsd:double"&gt;239.1&lt;/D&gt;&lt;D xsi:type="xsd:double"&gt;242.84&lt;/D&gt;&lt;D xsi:type="xsd:double"&gt;242.84&lt;/D&gt;&lt;D xsi:type="xsd:double"&gt;242.84&lt;/D&gt;&lt;D xsi:type="xsd:double"&gt;242.84&lt;/D&gt;&lt;D xsi:type="xsd:double"&gt;249.96&lt;/D&gt;&lt;D xsi:type="xsd:double"&gt;249.4&lt;/D&gt;&lt;D xsi:type="xsd:double"&gt;250.93&lt;/D&gt;&lt;D xsi:type="xsd:double"&gt;254.139&lt;/D&gt;&lt;D xsi:type="xsd:double"&gt;255.99&lt;/D&gt;&lt;D xsi:type="xsd:double"&gt;255.99&lt;/D&gt;&lt;D xsi:type="xsd:double"&gt;255.99&lt;/D&gt;&lt;D xsi:type="xsd:double"&gt;257.67&lt;/D&gt;&lt;D xsi:type="xsd:double"&gt;259.19&lt;/D&gt;&lt;D xsi:type="xsd:double"&gt;258.83&lt;/D&gt;&lt;D xsi:type="xsd:double"&gt;259.93&lt;/D&gt;&lt;D xsi:type="xsd:double"&gt;261&lt;/D&gt;&lt;D xsi:type="xsd:double"&gt;261&lt;/D&gt;&lt;D xsi:type="xsd:double"&gt;261&lt;/D&gt;&lt;D xsi:type="xsd:double"&gt;261.48&lt;/D&gt;&lt;D xsi:type="xsd:double"&gt;260.2&lt;/D&gt;&lt;D xsi:type="xsd:double"&gt;260.68&lt;/D&gt;&lt;D xsi:type="xsd:double"&gt;261.78&lt;/D&gt;&lt;D xsi:type="xsd:double"&gt;261.51&lt;/D&gt;&lt;D xsi:type="xsd:double"&gt;261.51&lt;/D&gt;&lt;D xsi:type="xsd:double"&gt;261.51&lt;/D&gt;&lt;D xsi:type="xsd:double"&gt;262.435&lt;/D&gt;&lt;D xsi:type="xsd:double"&gt;263.19&lt;/D&gt;&lt;D xsi:type="xsd:double"&gt;256.5399&lt;/D&gt;&lt;D xsi:type="xsd:double"&gt;256.1&lt;/D&gt;&lt;D xsi:type="xsd:double"&gt;253.08&lt;/D&gt;&lt;D xsi:type="xsd:double"&gt;253.08&lt;/D&gt;&lt;D xsi:type="xsd:double"&gt;253.08&lt;/D&gt;&lt;D xsi:type="xsd:double"&gt;254.35&lt;/D&gt;&lt;D xsi:type="xsd:double"&gt;251.21&lt;/D&gt;&lt;D xsi:type="xsd:double"&gt;249.5&lt;/D&gt;&lt;D xsi:type="xsd:double"&gt;249.86&lt;/D&gt;&lt;D xsi:type="xsd:double"&gt;254.3&lt;/D&gt;&lt;D xsi:type="xsd:double"&gt;254.3&lt;/D&gt;&lt;D xsi:type="xsd:double"&gt;254.3&lt;/D&gt;&lt;D xsi:type="xsd:double"&gt;251.73&lt;/D&gt;&lt;D xsi:type="xsd:double"&gt;246.6&lt;/D&gt;&lt;D xsi:type="xsd:double"&gt;244.38&lt;/D&gt;&lt;D xsi:type="xsd:double"&gt;245.6&lt;/D&gt;&lt;D xsi:type="xsd:double"&gt;249.18&lt;/D&gt;&lt;D xsi:type="xsd:double"&gt;249.18&lt;/D&gt;&lt;D xsi:type="xsd:double"&gt;249.18&lt;/D&gt;&lt;D xsi:type="xsd:double"&gt;246.59&lt;/D&gt;&lt;D xsi:type="xsd:double"&gt;246.41&lt;/D&gt;&lt;D xsi:type="xsd:double"&gt;243.23&lt;/D&gt;&lt;D xsi:type="xsd:double"&gt;247.95&lt;/D&gt;&lt;D xsi:type="xsd:double"&gt;248.33&lt;/D&gt;&lt;D xsi:type="xsd:double"&gt;248.33&lt;/D&gt;&lt;D xsi:type="xsd:double"&gt;248.33&lt;/D&gt;&lt;D xsi:type="xsd:double"&gt;251.16&lt;/D&gt;&lt;D xsi:type="xsd:double"&gt;252.75&lt;/D&gt;&lt;D xsi:type="xsd:double"&gt;252.94&lt;/D&gt;&lt;D xsi:type="xsd:double"&gt;251.48&lt;/D&gt;&lt;D xsi:type="xsd:double"&gt;252.08&lt;/D&gt;&lt;D xsi:type="xsd:double"&gt;252.08&lt;/D&gt;&lt;D xsi:type="xsd:double"&gt;252.08&lt;/D&gt;&lt;D xsi:type="xsd:double"&gt;252.08&lt;/D&gt;&lt;D xsi:type="xsd:double"&gt;251.29&lt;/D&gt;&lt;D xsi:type="xsd:double"&gt;249.27&lt;/D&gt;&lt;D xsi:type="xsd:double"&gt;246.34&lt;/D&gt;&lt;D xsi:type="xsd:double"&gt;251.65&lt;/D&gt;&lt;D xsi:type="xsd:double"&gt;251.65&lt;/D&gt;&lt;D xsi:type="xsd:double"&gt;251.65&lt;/D&gt;&lt;D xsi:type="xsd:double"&gt;254.09&lt;/D&gt;&lt;D xsi:type="xsd:double"&gt;256.01&lt;/D&gt;&lt;D xsi:type="xsd:double"&gt;255.53&lt;/D&gt;&lt;D xsi:type="xsd:double"&gt;257.46&lt;/D&gt;&lt;D xsi:type="xsd:double"&gt;258.4868&lt;/D&gt;&lt;D xsi:type="xsd:double"&gt;258.4868&lt;/D&gt;&lt;D xsi:type="xsd:double"&gt;258.4868&lt;/D&gt;&lt;D xsi:type="xsd:double"&gt;259.95&lt;/D&gt;&lt;D xsi:type="xsd:double"&gt;259.99&lt;/D&gt;&lt;D xsi:type="xsd:double"&gt;260.58&lt;/D&gt;&lt;D xsi:type="xsd:double"&gt;261.75&lt;/D&gt;&lt;D xsi:type="xsd:double"&gt;262.3&lt;/D&gt;&lt;D xsi:type="xsd:double"&gt;262.3&lt;/D&gt;&lt;D xsi:type="xsd:double"&gt;262.3&lt;/D&gt;&lt;D xsi:type="xsd:double"&gt;263.52&lt;/D&gt;&lt;D xsi:type="xsd:double"&gt;265.79&lt;/D&gt;&lt;D xsi:type="xsd:double"&gt;266.83&lt;/D&gt;&lt;D xsi:type="xsd:double"&gt;267.85&lt;/D&gt;&lt;D xsi:type="xsd:double"&gt;267.25&lt;/D&gt;&lt;D xsi:type="xsd:double"&gt;267.25&lt;/D&gt;&lt;D xsi:type="xsd:double"&gt;267.25&lt;/D&gt;&lt;D xsi:type="xsd:double"&gt;268.9&lt;/D&gt;&lt;D xsi:type="xsd:double"&gt;271.65&lt;/D&gt;&lt;D xsi:type="xsd:double"&gt;271.3598&lt;/D&gt;&lt;D xsi:type="xsd:double"&gt;271.84&lt;/D&gt;&lt;D xsi:type="xsd:double"&gt;278&lt;/D&gt;&lt;D xsi:type="xsd:double"&gt;278&lt;/D&gt;&lt;D xsi:type="xsd:double"&gt;278&lt;/D&gt;&lt;D xsi:type="xsd:double"&gt;278&lt;/D&gt;&lt;D xsi:type="xsd:double"&gt;279.3698&lt;/D&gt;&lt;D xsi:type="xsd:double"&gt;280.6945&lt;/D&gt;&lt;D xsi:type="xsd:double"&gt;278.73&lt;/D&gt;&lt;D xsi:type="xsd:double"&gt;278.05&lt;/D&gt;&lt;D xsi:type="xsd:double"&gt;278.05&lt;/D&gt;&lt;D xsi:type="xsd:double"&gt;278.05&lt;/D&gt;&lt;D xsi:type="xsd:double"&gt;279.77&lt;/D&gt;&lt;D xsi:type="xsd:double"&gt;282.8477&lt;/D&gt;&lt;D xsi:type="xsd:double"&gt;283.66&lt;/D&gt;&lt;D xsi:type="xsd:double"&gt;282.51&lt;/D&gt;&lt;D xsi:type="xsd:double"&gt;284.1&lt;/D&gt;&lt;D xsi:type="xsd:double"&gt;284.1&lt;/D&gt;&lt;D xsi:type="xsd:double"&gt;284.1&lt;/D&gt;&lt;D xsi:type="xsd:double"&gt;280.37&lt;/D&gt;&lt;D xsi:type="xsd:double"&gt;280.97&lt;/D&gt;&lt;D xsi:type="xsd:double"&gt;281.52&lt;/D&gt;&lt;D xsi:type="xsd:double"&gt;286.42&lt;/D&gt;&lt;D xsi:type="xsd:double"&gt;289.99&lt;/D&gt;&lt;D xsi:type="xsd:double"&gt;289.99&lt;/D&gt;&lt;D xsi:type="xsd:double"&gt;289.99&lt;/D&gt;&lt;D xsi:type="xsd:double"&gt;289.69&lt;/D&gt;&lt;D xsi:type="xsd:double"&gt;289.575&lt;/D&gt;&lt;D xsi:type="xsd:double"&gt;290.15&lt;/D&gt;&lt;D xsi:type="xsd:double"&gt;288.618&lt;/D&gt;&lt;D xsi:type="xsd:double"&gt;286.66&lt;/D&gt;&lt;D xsi:type="xsd:double"&gt;286.66&lt;/D&gt;&lt;D xsi:type="xsd:double"&gt;286.66&lt;/D&gt;&lt;D xsi:type="xsd:double"&gt;286.775&lt;/D&gt;&lt;D xsi:type="xsd:double"&gt;287.23&lt;/D&gt;&lt;D xsi:type="xsd:double"&gt;287.5883&lt;/D&gt;&lt;D xsi:type="xsd:double"&gt;289.63&lt;/D&gt;&lt;D xsi:type="xsd:double"&gt;289.5&lt;/D&gt;&lt;D xsi:type="xsd:double"&gt;289.5&lt;/D&gt;&lt;D xsi:type="xsd:double"&gt;289.5&lt;/D&gt;&lt;D xsi:type="xsd:double"&gt;291.55&lt;/D&gt;&lt;D xsi:type="xsd:double"&gt;289.25&lt;/D&gt;&lt;D xsi:type="xsd:double"&gt;288.66&lt;/D&gt;&lt;D xsi:type="xsd:double"&gt;289.97&lt;/D&gt;&lt;D xsi:type="xsd:double"&gt;292.9&lt;/D&gt;&lt;D xsi:type="xsd:double"&gt;292.9&lt;/D&gt;&lt;D xsi:type="xsd:double"&gt;292.9&lt;/D&gt;&lt;D xsi:type="xsd:double"&gt;294.82&lt;/D&gt;&lt;D xsi:type="xsd:double"&gt;293.43&lt;/D&gt;&lt;D xsi:type="xsd:double"&gt;294.82&lt;/D&gt;&lt;D xsi:type="xsd:double"&gt;297.47&lt;/D&gt;&lt;D xsi:type="xsd:double"&gt;305.84&lt;/D&gt;&lt;D xsi:type="xsd:double"&gt;305.84&lt;/D&gt;&lt;D xsi:type="xsd:double"&gt;305.84&lt;/D&gt;&lt;D xsi:type="xsd:double"&gt;305.4&lt;/D&gt;&lt;D xsi:type="xsd:double"&gt;305.65&lt;/D&gt;&lt;D xsi:type="xsd:double"&gt;304.59&lt;/D&gt;&lt;D xsi:type="xsd:double"&gt;302.429&lt;/D&gt;&lt;D xsi:type="xsd:double"&gt;300.87&lt;/D&gt;&lt;D xsi:type="xsd:double"&gt;300.87&lt;/D&gt;&lt;D xsi:type="xsd:double"&gt;300.87&lt;/D&gt;&lt;D xsi:type="xsd:double"&gt;304.22&lt;/D&gt;&lt;D xsi:type="xsd:double"&gt;304.5&lt;/D&gt;&lt;D xsi:type="xsd:double"&gt;305.19&lt;/D&gt;&lt;D xsi:type="xsd:double"&gt;303.3602&lt;/D&gt;&lt;D xsi:type="xsd:double"&gt;302.6&lt;/D&gt;&lt;D xsi:type="xsd:double"&gt;302.6&lt;/D&gt;&lt;D xsi:type="xsd:double"&gt;302.6&lt;/D&gt;&lt;D xsi:type="xsd:double"&gt;302.6&lt;/D&gt;&lt;D xsi:type="xsd:double"&gt;301.09&lt;/D&gt;&lt;D xsi:type="xsd:double"&gt;300.61&lt;/D&gt;&lt;D xsi:type="xsd:double"&gt;302.14&lt;/D&gt;&lt;D xsi:type="xsd:double"&gt;299.92&lt;/D&gt;&lt;D xsi:type="xsd:double"&gt;299.92&lt;/D&gt;&lt;D xsi:type="xsd:double"&gt;299.92&lt;/D&gt;&lt;D xsi:type="xsd:double"&gt;298.54&lt;/D&gt;&lt;D xsi:type="xsd:double"&gt;301.39&lt;/D&gt;&lt;D xsi:type="xsd:double"&gt;305.32&lt;/D&gt;&lt;D xsi:type="xsd:double"&gt;305.31&lt;/D&gt;&lt;D xsi:type="xsd:double"&gt;304.5&lt;/D&gt;&lt;D xsi:type="xsd:double"&gt;304.5&lt;/D&gt;&lt;D xsi:type="xsd:double"&gt;304.5&lt;/D&gt;&lt;D xsi:type="xsd:double"&gt;298.72&lt;/D&gt;&lt;D xsi:type="xsd:double"&gt;297.54&lt;/D&gt;&lt;D xsi:type="xsd:double"&gt;300.22&lt;/D&gt;&lt;D xsi:type="xsd:double"&gt;300.9&lt;/D&gt;&lt;D xsi:type="xsd:double"&gt;299.8&lt;/D&gt;&lt;D xsi:type="xsd:double"&gt;299.8&lt;/D&gt;&lt;D xsi:type="xsd:double"&gt;299.8&lt;/D&gt;&lt;D xsi:type="xsd:double"&gt;296.47&lt;/D&gt;&lt;D xsi:type="xsd:double"&gt;290.78&lt;/D&gt;&lt;D xsi:type="xsd:double"&gt;286.77&lt;/D&gt;&lt;D xsi:type="xsd:double"&gt;287.83&lt;/D&gt;&lt;D xsi:type="xsd:double"&gt;289.98&lt;/D&gt;&lt;D xsi:type="xsd:double"&gt;289.98&lt;/D&gt;&lt;D xsi:type="xsd:double"&gt;289.98&lt;/D&gt;&lt;D xsi:type="xsd:double"&gt;287.75&lt;/D&gt;&lt;D xsi:type="xsd:double"&gt;290.398&lt;/D&gt;&lt;D xsi:type="xsd:double"&gt;293.63&lt;/D&gt;&lt;D xsi:type="xsd:double"&gt;296.64&lt;/D&gt;&lt;D xsi:type="xsd:double"&gt;296.6409&lt;/D&gt;&lt;D xsi:type="xsd:double"&gt;296.6409&lt;/D&gt;&lt;D xsi:type="xsd:double"&gt;296.6409&lt;/D&gt;&lt;D xsi:type="xsd:double"&gt;297.97&lt;/D&gt;&lt;D xsi:type="xsd:double"&gt;295.44&lt;/D&gt;&lt;D xsi:type="xsd:double"&gt;297.28&lt;/D&gt;&lt;D xsi:type="xsd:double"&gt;303.27&lt;/D&gt;&lt;D xsi:type="xsd:double"&gt;304.45&lt;/D&gt;&lt;D xsi:type="xsd:double"&gt;304.45&lt;/D&gt;&lt;D xsi:type="xsd:double"&gt;304.45&lt;/D&gt;&lt;D xsi:type="xsd:double"&gt;308.21&lt;/D&gt;&lt;D xsi:type="xsd:double"&gt;309.3&lt;/D&gt;&lt;D xsi:type="xsd:double"&gt;309.7&lt;/D&gt;&lt;D xsi:type="xsd:double"&gt;311.02&lt;/D&gt;&lt;D xsi:type="xsd:double"&gt;311.09&lt;/D&gt;&lt;D xsi:type="xsd:double"&gt;311.09&lt;/D&gt;&lt;D xsi:type="xsd:double"&gt;311.09&lt;/D&gt;&lt;D xsi:type="xsd:double"&gt;309.4&lt;/D&gt;&lt;D xsi:type="xsd:double"&gt;312.395&lt;/D&gt;&lt;D xsi:type="xsd:double"&gt;326.0973&lt;/D&gt;&lt;D xsi:type="xsd:double"&gt;324.87&lt;/D&gt;&lt;D xsi:type="xsd:double"&gt;332&lt;/D&gt;&lt;D xsi:type="xsd:double"&gt;332&lt;/D&gt;&lt;D xsi:type="xsd:double"&gt;332&lt;/D&gt;&lt;D xsi:type="xsd:double"&gt;331.49&lt;/D&gt;&lt;D xsi:type="xsd:double"&gt;333.45&lt;/D&gt;&lt;D xsi:type="xsd:double"&gt;334.9&lt;/D&gt;&lt;D xsi:type="xsd:double"&gt;336.54&lt;/D&gt;&lt;D xsi:type="xsd:double"&gt;338.79&lt;/D&gt;&lt;D xsi:type="xsd:double"&gt;338.79&lt;/D&gt;&lt;D xsi:type="xsd:double"&gt;338.79&lt;/D&gt;&lt;D xsi:type="xsd:double"&gt;337.65&lt;/D&gt;&lt;D xsi:type="xsd:double"&gt;338.72&lt;/D&gt;&lt;D xsi:type="xsd:double"&gt;334.6303&lt;/D&gt;&lt;D xsi:type="xsd:double"&gt;333.7746&lt;/D&gt;&lt;D xsi:type="xsd:double"&gt;337.23&lt;/D&gt;&lt;D xsi:type="xsd:double"&gt;337.23&lt;/D&gt;&lt;D xsi:type="xsd:double"&gt;337.23&lt;/D&gt;&lt;D xsi:type="xsd:double"&gt;337.88&lt;/D&gt;&lt;D xsi:type="xsd:double"&gt;340.67&lt;/D&gt;&lt;D xsi:type="xsd:double"&gt;342.19&lt;/D&gt;&lt;D xsi:type="xsd:double"&gt;342.45&lt;/D&gt;&lt;D xsi:type="xsd:double"&gt;345.1&lt;/D&gt;&lt;D xsi:type="xsd:double"&gt;345.1&lt;/D&gt;&lt;D xsi:type="xsd:double"&gt;345.1&lt;/D&gt;&lt;D xsi:type="xsd:double"&gt;349.67&lt;/D&gt;&lt;D xsi:type="xsd:double"&gt;339.45&lt;/D&gt;&lt;D xsi:type="xsd:double"&gt;338.16&lt;/D&gt;&lt;D xsi:type="xsd:double"&gt;338.16&lt;/D&gt;&lt;D xsi:type="xsd:double"&gt;337.93&lt;/D&gt;&lt;D xsi:type="xsd:double"&gt;337.93&lt;/D&gt;&lt;D xsi:type="xsd:double"&gt;337.93&lt;/D&gt;&lt;D xsi:type="xsd:double"&gt;339.03&lt;/D&gt;&lt;D xsi:type="xsd:double"&gt;337.78&lt;/D&gt;&lt;D xsi:type="xsd:double"&gt;339.28&lt;/D&gt;&lt;D xsi:type="xsd:double"&gt;333.49&lt;/D&gt;&lt;D xsi:type="xsd:double"&gt;332.7&lt;/D&gt;&lt;D xsi:type="xsd:double"&gt;332.7&lt;/D&gt;&lt;D xsi:type="xsd:double"&gt;332.7&lt;/D&gt;&lt;D xsi:type="xsd:double"&gt;327.45&lt;/D&gt;&lt;D xsi:type="xsd:double"&gt;335.8&lt;/D&gt;&lt;D xsi:type="xsd:double"&gt;335.5&lt;/D&gt;&lt;D xsi:type="xsd:double"&gt;336.489&lt;/D&gt;&lt;D xsi:type="xsd:double"&gt;343&lt;/D&gt;&lt;D xsi:type="xsd:double"&gt;343&lt;/D&gt;&lt;D xsi:type="xsd:double"&gt;343&lt;/D&gt;&lt;D xsi:type="xsd:double"&gt;343.79&lt;/D&gt;&lt;D xsi:type="xsd:double"&gt;334.64&lt;/D&gt;&lt;D xsi:type="xsd:double"&gt;335.19&lt;/D&gt;&lt;D xsi:type="xsd:double"&gt;336.76&lt;/D&gt;&lt;D xsi:type="xsd:double"&gt;324.92&lt;/D&gt;&lt;D xsi:type="xsd:double"&gt;324.92&lt;/D&gt;&lt;D xsi:type="xsd:double"&gt;324.92&lt;/D&gt;&lt;D xsi:type="xsd:double"&gt;322.8&lt;/D&gt;&lt;D xsi:type="xsd:double"&gt;327.73&lt;/D&gt;&lt;D xsi:type="xsd:double"&gt;333.605&lt;/D&gt;&lt;D xsi:type="xsd:double"&gt;336.39&lt;/D&gt;&lt;D xsi:type="xsd:double"&gt;336.39&lt;/D&gt;&lt;D xsi:type="xsd:double"&gt;336.39&lt;/D&gt;&lt;D xsi:type="xsd:double"&gt;336.39&lt;/D&gt;&lt;D xsi:type="xsd:double"&gt;342.48&lt;/D&gt;&lt;D xsi:type="xsd:double"&gt;343.81&lt;/D&gt;&lt;D xsi:type="xsd:double"&gt;344.3&lt;/D&gt;&lt;D xsi:type="xsd:double"&gt;343.13&lt;/D&gt;&lt;D xsi:type="xsd:double"&gt;339.355&lt;/D&gt;&lt;D xsi:type="xsd:double"&gt;339.355&lt;/D&gt;&lt;D xsi:type="xsd:double"&gt;339.355&lt;/D&gt;&lt;D xsi:type="xsd:double"&gt;338&lt;/D&gt;&lt;D xsi:type="xsd:double"&gt;335.2&lt;/D&gt;&lt;D xsi:type="xsd:double"&gt;326.07&lt;/D&gt;&lt;D xsi:type="xsd:double"&gt;318.7&lt;/D&gt;&lt;D xsi:type="xsd:double"&gt;316.5&lt;/D&gt;&lt;D xsi:type="xsd:double"&gt;316.5&lt;/D&gt;&lt;D xsi:type="xsd:double"&gt;316.5&lt;/D&gt;&lt;D xsi:type="xsd:double"&gt;314.72&lt;/D&gt;&lt;D xsi:type="xsd:double"&gt;316.61&lt;/D&gt;&lt;D xsi:type="xsd:double"&gt;323.41&lt;/D&gt;&lt;D xsi:type="xsd:double"&gt;320.88&lt;/D&gt;&lt;D xsi:type="xsd:double"&gt;310.82&lt;/D&gt;&lt;D xsi:type="xsd:double"&gt;310.82&lt;/D&gt;&lt;D xsi:type="xsd:double"&gt;310.82&lt;/D&gt;&lt;D xsi:type="xsd:double"&gt;310.82&lt;/D&gt;&lt;D xsi:type="xsd:double"&gt;309.8&lt;/D&gt;&lt;D xsi:type="xsd:double"&gt;313.9093&lt;/D&gt;&lt;D xsi:type="xsd:double"&gt;311.6494&lt;/D&gt;&lt;D xsi:type="xsd:double"&gt;304.11&lt;/D&gt;&lt;D xsi:type="xsd:double"&gt;304.11&lt;/D&gt;&lt;D xsi:type="xsd:double"&gt;304.11&lt;/D&gt;&lt;D xsi:type="xsd:double"&gt;297.11&lt;/D&gt;&lt;D xsi:type="xsd:double"&gt;294.99&lt;/D&gt;&lt;D xsi:type="xsd:double"&gt;308.5&lt;/D&gt;&lt;D xsi:type="xsd:double"&gt;307.3&lt;/D&gt;&lt;D xsi:type="xsd:double"&gt;308.48&lt;/D&gt;&lt;D xsi:type="xsd:double"&gt;308.48&lt;/D&gt;&lt;D xsi:type="xsd:double"&gt;308.48&lt;/D&gt;&lt;D xsi:type="xsd:double"&gt;312.38&lt;/D&gt;&lt;D xsi:type="xsd:double"&gt;310.63&lt;/D&gt;&lt;D xsi:type="xsd:double"&gt;315.12&lt;/D&gt;&lt;D xsi:type="xsd:double"&gt;311.23&lt;/D&gt;&lt;D xsi:type="xsd:double"&gt;308.8&lt;/D&gt;&lt;D xsi:type="xsd:double"&gt;308.8&lt;/D&gt;&lt;D xsi:type="xsd:double"&gt;308.8&lt;/D&gt;&lt;D xsi:type="xsd:double"&gt;307.84&lt;/D&gt;&lt;D xsi:type="xsd:double"&gt;305.561&lt;/D&gt;&lt;D xsi:type="xsd:double"&gt;311.93&lt;/D&gt;&lt;D xsi:type="xsd:double"&gt;309.12&lt;/D&gt;&lt;D xsi:type="xsd:double"&gt;304.29&lt;/D&gt;&lt;D xsi:type="xsd:double"&gt;304.29&lt;/D&gt;&lt;D xsi:type="xsd:double"&gt;304.29&lt;/D&gt;&lt;D xsi:type="xsd:double"&gt;296.76&lt;/D&gt;&lt;D xsi:type="xsd:double"&gt;300.8&lt;/D&gt;&lt;D xsi:type="xsd:double"&gt;300.87&lt;/D&gt;&lt;D xsi:type="xsd:double"&gt;296.8&lt;/D&gt;&lt;D xsi:type="xsd:double"&gt;293.86&lt;/D&gt;&lt;D xsi:type="xsd:double"&gt;293.86&lt;/D&gt;&lt;D xsi:type="xsd:double"&gt;293.86&lt;/D&gt;&lt;D xsi:type="xsd:double"&gt;293.86&lt;/D&gt;&lt;D xsi:type="xsd:double"&gt;291.54&lt;/D&gt;&lt;D xsi:type="xsd:double"&gt;291.7&lt;/D&gt;&lt;D xsi:type="xsd:double"&gt;295.16&lt;/D&gt;&lt;D xsi:type="xsd:double"&gt;297.63&lt;/D&gt;&lt;D xsi:type="xsd:double"&gt;297.63&lt;/D&gt;&lt;D xsi:type="xsd:double"&gt;297.63&lt;/D&gt;&lt;D xsi:type="xsd:double"&gt;299.14&lt;/D&gt;&lt;D xsi:type="xsd:double"&gt;299.97&lt;/D&gt;&lt;D xsi:type="xsd:double"&gt;301.47&lt;/D&gt;&lt;D xsi:type="xsd:double"&gt;303.13&lt;/D&gt;&lt;D xsi:type="xsd:double"&gt;295.66&lt;/D&gt;&lt;D xsi:type="xsd:double"&gt;295.66&lt;/D&gt;&lt;D xsi:type="xsd:double"&gt;295.66&lt;/D&gt;&lt;D xsi:type="xsd:double"&gt;289.69&lt;/D&gt;&lt;D xsi:type="xsd:double"&gt;283.96&lt;/D&gt;&lt;D xsi:type="xsd:double"&gt;289.6&lt;/D&gt;&lt;D xsi:type="xsd:double"&gt;286.6&lt;/D&gt;&lt;D xsi:type="xsd:double"&gt;289.51&lt;/D&gt;&lt;D xsi:type="xsd:double"&gt;289.51&lt;/D&gt;&lt;D xsi:type="xsd:double"&gt;289.51&lt;/D&gt;&lt;D xsi:type="xsd:double"&gt;285.3992&lt;/D&gt;&lt;D xsi:type="xsd:double"&gt;287.82&lt;/D&gt;&lt;D xsi:type="xsd:double"&gt;294.57&lt;/D&gt;&lt;D xsi:type="xsd:double"&gt;295.61&lt;/D&gt;&lt;D xsi:type="xsd:double"&gt;301&lt;/D&gt;&lt;D xsi:type="xsd:double"&gt;301&lt;/D&gt;&lt;D xsi:type="xsd:double"&gt;301&lt;/D&gt;&lt;D xsi:type="xsd:double"&gt;300.14&lt;/D&gt;&lt;D xsi:type="xsd:double"&gt;305&lt;/D&gt;&lt;D xsi:type="xsd:double"&gt;303.23&lt;/D&gt;&lt;D xsi:type="xsd:double"&gt;304.2&lt;/D&gt;&lt;D xsi:type="xsd:double"&gt;305.5&lt;/D&gt;&lt;D xsi:type="xsd:double"&gt;305.5&lt;/D&gt;&lt;D xsi:type="xsd:double"&gt;305.5&lt;/D&gt;&lt;D xsi:type="xsd:double"&gt;310.8&lt;/D&gt;&lt;D xsi:type="xsd:double"&gt;315.82&lt;/D&gt;&lt;D xsi:type="xsd:double"&gt;315.95&lt;/D&gt;&lt;D xsi:type="xsd:double"&gt;315.14&lt;/D&gt;&lt;D xsi:type="xsd:double"&gt;310.13&lt;/D&gt;&lt;D xsi:type="xsd:double"&gt;310.13&lt;/D&gt;&lt;D xsi:type="xsd:double"&gt;310.13&lt;/D&gt;&lt;D xsi:type="xsd:double"&gt;315.11&lt;/D&gt;&lt;D xsi:type="xsd:double"&gt;314.865&lt;/D&gt;&lt;D xsi:type="xsd:double"&gt;307&lt;/D&gt;&lt;D xsi:type="xsd:double"&gt;303.65&lt;/D&gt;&lt;D xsi:type="xsd:double"&gt;301.12&lt;/D&gt;&lt;D xsi:type="xsd:double"&gt;301.12&lt;/D&gt;&lt;D xsi:type="xsd:double"&gt;301.12&lt;/D&gt;&lt;D xsi:type="xsd:double"&gt;292.61&lt;/D&gt;&lt;D xsi:type="xsd:double"&gt;290.739&lt;/D&gt;&lt;D xsi:type="xsd:double"&gt;288.58&lt;/D&gt;&lt;D xsi:type="xsd:double"&gt;288.305&lt;/D&gt;&lt;D xsi:type="xsd:double"&gt;288.305&lt;/D&gt;&lt;D xsi:type="xsd:double"&gt;288.305&lt;/D&gt;&lt;D xsi:type="xsd:double"&gt;288.305&lt;/D&gt;&lt;D xsi:type="xsd:double"&gt;282.46&lt;/D&gt;&lt;D xsi:type="xsd:double"&gt;286.17&lt;/D&gt;&lt;D xsi:type="xsd:double"&gt;289.7&lt;/D&gt;&lt;D xsi:type="xsd:double"&gt;293.3&lt;/D&gt;&lt;D xsi:type="xsd:double"&gt;283.2&lt;/D&gt;&lt;D xsi:type="xsd:double"&gt;283.2&lt;/D&gt;&lt;D xsi:type="xsd:double"&gt;283.2&lt;/D&gt;&lt;D xsi:type="xsd:double"&gt;281.11&lt;/D&gt;&lt;D xsi:type="xsd:double"&gt;278.3599&lt;/D&gt;&lt;D xsi:type="xsd:double"&gt;290.97&lt;/D&gt;&lt;D xsi:type="xsd:double"&gt;290.98&lt;/D&gt;&lt;D xsi:type="xsd:double"&gt;289.88&lt;/D&gt;&lt;D xsi:type="xsd:double"&gt;289.88&lt;/D&gt;&lt;D xsi:type="xsd:double"&gt;289.88&lt;/D&gt;&lt;D xsi:type="xsd:double"&gt;284.94&lt;/D&gt;&lt;D xsi:type="xsd:double"&gt;284.13&lt;/D&gt;&lt;D xsi:type="xsd:double"&gt;290.88&lt;/D&gt;&lt;D xsi:type="xsd:double"&gt;286.35&lt;/D&gt;&lt;D xsi:type="xsd:double"&gt;279.25&lt;/D&gt;&lt;D xsi:type="xsd:double"&gt;279.25&lt;/D&gt;&lt;D xsi:type="xsd:double"&gt;279.25&lt;/D&gt;&lt;D xsi:type="xsd:double"&gt;272.36&lt;/D&gt;&lt;D xsi:type="xsd:double"&gt;273.75&lt;/D&gt;&lt;D xsi:type="xsd:double"&gt;271.36&lt;/D&gt;&lt;D xsi:type="xsd:double"&gt;259.88&lt;/D&gt;&lt;D xsi:type="xsd:double"&gt;263.04&lt;/D&gt;&lt;D xsi:type="xsd:double"&gt;263.04&lt;/D&gt;&lt;D xsi:type="xsd:double"&gt;263.04&lt;/D&gt;&lt;D xsi:type="xsd:double"&gt;265.82&lt;/D&gt;&lt;D xsi:type="xsd:double"&gt;268.33&lt;/D&gt;&lt;D xsi:type="xsd:double"&gt;263.6&lt;/D&gt;&lt;D xsi:type="xsd:double"&gt;257.67&lt;/D&gt;&lt;D xsi:type="xsd:double"&gt;258.54&lt;/D&gt;&lt;D xsi:type="xsd:double"&gt;258.54&lt;/D&gt;&lt;D xsi:type="xsd:double"&gt;258.54&lt;/D&gt;&lt;D xsi:type="xsd:double"&gt;261.5&lt;/D&gt;&lt;D xsi:type="xsd:double"&gt;261.33&lt;/D&gt;&lt;D xsi:type="xsd:double"&gt;264.58&lt;/D&gt;&lt;D xsi:type="xsd:double"&gt;267.11&lt;/D&gt;&lt;D xsi:type="xsd:double"&gt;273.34&lt;/D&gt;&lt;D xsi:type="xsd:double"&gt;273.34&lt;/D&gt;&lt;D xsi:type="xsd:double"&gt;273.34&lt;/D&gt;&lt;D xsi:type="xsd:double"&gt;273.34&lt;/D&gt;&lt;D xsi:type="xsd:double"&gt;274.77&lt;/D&gt;&lt;D xsi:type="xsd:double"&gt;277.69&lt;/D&gt;&lt;D xsi:type="xsd:double"&gt;274.65&lt;/D&gt;&lt;D xsi:type="xsd:double"&gt;273.45&lt;/D&gt;&lt;D xsi:type="xsd:double"&gt;273.45&lt;/D&gt;&lt;D xsi:type="xsd:double"&gt;273.45&lt;/D&gt;&lt;D xsi:type="xsd:double"&gt;274.18&lt;/D&gt;&lt;D xsi:type="xsd:double"&gt;273.13&lt;/D&gt;&lt;D xsi:type="xsd:double"&gt;273&lt;/D&gt;&lt;D xsi:type="xsd:double"&gt;272.7081&lt;/D&gt;&lt;D xsi:type="xsd:double"&gt;260.58&lt;/D&gt;&lt;D xsi:type="xsd:double"&gt;260.58&lt;/D&gt;&lt;D xsi:type="xsd:double"&gt;260.58&lt;/D&gt;&lt;D xsi:type="xsd:double"&gt;249.0242&lt;/D&gt;&lt;D xsi:type="xsd:double"&gt;245.74&lt;/D&gt;&lt;D xsi:type="xsd:double"&gt;255.3&lt;/D&gt;&lt;D xsi:type="xsd:double"&gt;247.4174&lt;/D&gt;&lt;D xsi:type="xsd:double"&gt;250.5&lt;/D&gt;&lt;D xsi:type="xsd:double"&gt;250.5&lt;/D&gt;&lt;D xsi:type="xsd:double"&gt;250.5&lt;/D&gt;&lt;D xsi:type="xsd:double"&gt;250.5&lt;/D&gt;&lt;D xsi:type="xsd:double"&gt;254.75&lt;/D&gt;&lt;D xsi:type="xsd:double"&gt;257.17&lt;/D&gt;&lt;D xsi:type="xsd:double"&gt;259.37&lt;/D&gt;&lt;D xsi:type="xsd:double"&gt;267.98&lt;/D&gt;&lt;D xsi:type="xsd:double"&gt;267.98&lt;/D&gt;&lt;D xsi:type="xsd:double"&gt;267.98&lt;/D&gt;&lt;D xsi:type="xsd:double"&gt;268.3&lt;/D&gt;&lt;D xsi:type="xsd:double"&gt;266.91&lt;/D&gt;&lt;D xsi:type="xsd:double"&gt;261.97&lt;/D&gt;&lt;D xsi:type="xsd:double"&gt;259.53&lt;/D&gt;&lt;D xsi:type="xsd:double"&gt;259.77&lt;/D&gt;&lt;D xsi:type="xsd:double"&gt;259.77&lt;/D&gt;&lt;D xsi:type="xsd:double"&gt;259.77&lt;/D&gt;&lt;D xsi:type="xsd:double"&gt;259.77&lt;/D&gt;&lt;D xsi:type="xsd:double"&gt;262.98&lt;/D&gt;&lt;D xsi:type="xsd:double"&gt;267.99&lt;/D&gt;&lt;D xsi:type="xsd:double"&gt;269.055&lt;/D&gt;&lt;D xsi:type="xsd:double"&gt;268.1&lt;/D&gt;&lt;D xsi:type="xsd:double"&gt;268.1&lt;/D&gt;&lt;D xsi:type="xsd:double"&gt;268.1&lt;/D&gt;&lt;D xsi:type="xsd:double"&gt;266.53&lt;/D&gt;&lt;D xsi:type="xsd:double"&gt;265.94&lt;/D&gt;&lt;D xsi:type="xsd:double"&gt;253.55&lt;/D&gt;&lt;D xsi:type="xsd:double"&gt;255.1374&lt;/D&gt;&lt;D xsi:type="xsd:double"&gt;260.3699&lt;/D&gt;&lt;D xsi:type="xsd:double"&gt;260.3699&lt;/D&gt;&lt;D xsi:type="xsd:double"&gt;260.3699&lt;/D&gt;&lt;D xsi:type="xsd:double"&gt;260.84&lt;/D&gt;&lt;D xsi:type="xsd:double"&gt;259.72&lt;/D&gt;&lt;D xsi:type="xsd:double"&gt;264.87&lt;/D&gt;&lt;D xsi:type="xsd:double"&gt;264.89&lt;/D&gt;&lt;D xsi:type="xsd:double"&gt;265.33&lt;/D&gt;&lt;D xsi:type="xsd:double"&gt;265.33&lt;/D&gt;&lt;D xsi:type="xsd:double"&gt;265.33&lt;/D&gt;&lt;D xsi:type="xsd:double"&gt;261.5&lt;/D&gt;&lt;D xsi:type="xsd:double"&gt;259.88&lt;/D&gt;&lt;D xsi:type="xsd:double"&gt;270.05&lt;/D&gt;&lt;D xsi:type="xsd:double"&gt;277.84&lt;/D&gt;&lt;D xsi:type="xsd:double"&gt;282&lt;/D&gt;&lt;D xsi:type="xsd:double"&gt;282&lt;/D&gt;&lt;D xsi:type="xsd:double"&gt;282&lt;/D&gt;&lt;D xsi:type="xsd:double"&gt;281.28&lt;/D&gt;&lt;D xsi:type="xsd:double"&gt;277.89&lt;/D&gt;&lt;D xsi:type="xsd:double"&gt;283.5&lt;/D&gt;&lt;D xsi:type="xsd:double"&gt;283.8&lt;/D&gt;&lt;D xsi:type="xsd:double"&gt;283.65&lt;/D&gt;&lt;D xsi:type="xsd:double"&gt;283.65&lt;/D&gt;&lt;D xsi:type="xsd:double"&gt;283.65&lt;/D&gt;&lt;D xsi:type="xsd:double"&gt;285.92&lt;/D&gt;&lt;D xsi:type="xsd:double"&gt;283.08&lt;/D&gt;&lt;D xsi:type="xsd:double"&gt;289.81&lt;/D&gt;&lt;D xsi:type="xsd:double"&gt;291.21&lt;/D&gt;&lt;D xsi:type="xsd:double"&gt;291.91&lt;/D&gt;&lt;D xsi:type="xsd:double"&gt;291.91&lt;/D&gt;&lt;D xsi:type="xsd:double"&gt;291.91&lt;/D&gt;&lt;D xsi:type="xsd:double"&gt;294.18&lt;/D&gt;&lt;D xsi:type="xsd:double"&gt;294.04&lt;/D&gt;&lt;D xsi:type="xsd:double"&gt;293.35&lt;/D&gt;&lt;D xsi:type="xsd:double"&gt;291.91&lt;/D&gt;&lt;D xsi:type="xsd:double"&gt;289.25&lt;/D&gt;&lt;D xsi:type="xsd:double"&gt;289.25&lt;/D&gt;&lt;D xsi:type="xsd:double"&gt;289.25&lt;/D&gt;&lt;D xsi:type="xsd:double"&gt;282.46&lt;/D&gt;&lt;D xsi:type="xsd:double"&gt;278.86&lt;/D&gt;&lt;D xsi:type="xsd:double"&gt;277.23&lt;/D&gt;&lt;D xsi:type="xsd:double"&gt;279.02&lt;/D&gt;&lt;D xsi:type="xsd:double"&gt;280.34&lt;/D&gt;&lt;D xsi:type="xsd:double"&gt;280.34&lt;/D&gt;&lt;D xsi:type="xsd:double"&gt;280.34&lt;/D&gt;&lt;D xsi:type="xsd:double"&gt;267.4&lt;/D&gt;&lt;D xsi:type="xsd:double"&gt;267.05&lt;/D&gt;&lt;D xsi:type="xsd:double"&gt;267.11&lt;/D&gt;&lt;D xsi:type="xsd:double"&gt;260.89&lt;/D&gt;&lt;D xsi:type="xsd:double"&gt;264.74&lt;/D&gt;&lt;D xsi:type="xsd:double"&gt;264.74&lt;/D&gt;&lt;D xsi:type="xsd:double"&gt;264.74&lt;/D&gt;&lt;D xsi:type="xsd:double"&gt;264.74&lt;/D&gt;&lt;D xsi:type="xsd:double"&gt;257.83&lt;/D&gt;&lt;D xsi:type="xsd:double"&gt;258.83&lt;/D&gt;&lt;D xsi:type="xsd:double"&gt;260.43&lt;/D&gt;&lt;D xsi:type="xsd:double"&gt;265.23&lt;/D&gt;&lt;D xsi:type="xsd:double"&gt;265.23&lt;/D&gt;&lt;D xsi:type="xsd:double"&gt;265.23&lt;/D&gt;&lt;D xsi:type="xsd:double"&gt;267.45&lt;/D&gt;&lt;D xsi:type="xsd:double"&gt;260.4&lt;/D&gt;&lt;D xsi:type="xsd:double"&gt;254.23&lt;/D&gt;&lt;D xsi:type="xsd:double"&gt;251.4&lt;/D&gt;&lt;D xsi:type="xsd:double"&gt;245.3&lt;/D&gt;&lt;D xsi:type="xsd:double"&gt;245.3&lt;/D&gt;&lt;D xsi:type="xsd:double"&gt;245.3&lt;/D&gt;&lt;D xsi:type="xsd:double"&gt;245.14&lt;/D&gt;&lt;D xsi:type="xsd:double"&gt;243.51&lt;/D&gt;&lt;D xsi:type="xsd:double"&gt;247.66&lt;/D&gt;&lt;D xsi:type="xsd:double"&gt;243.86&lt;/D&gt;&lt;D xsi:type="xsd:double"&gt;241.13&lt;/D&gt;&lt;D xsi:type="xsd:double"&gt;241.13&lt;/D&gt;&lt;D xsi:type="xsd:double"&gt;241.13&lt;/D&gt;&lt;D xsi:type="xsd:double"&gt;241.45&lt;/D&gt;&lt;D xsi:type="xsd:double"&gt;241.8&lt;/D&gt;&lt;D xsi:type="xsd:double"&gt;242.33&lt;/D&gt;&lt;D xsi:type="xsd:double"&gt;239.95&lt;/D&gt;&lt;D xsi:type="xsd:double"&gt;240.54&lt;/D&gt;&lt;D xsi:type="xsd:double"&gt;240.54&lt;/D&gt;&lt;D xsi:type="xsd:double"&gt;240.54&lt;/D&gt;&lt;D xsi:type="xsd:double"&gt;241.61&lt;/D&gt;&lt;D xsi:type="xsd:double"&gt;250.36&lt;/D&gt;&lt;D xsi:type="xsd:double"&gt;250.58&lt;/D&gt;&lt;D xsi:type="xsd:double"&gt;250.34&lt;/D&gt;&lt;D xsi:type="xsd:double"&gt;241.32&lt;/D&gt;&lt;D xsi:type="xsd:double"&gt;241.32&lt;/D&gt;&lt;D xsi:type="xsd:double"&gt;241.32&lt;/D&gt;&lt;D xsi:type="xsd:double"&gt;234.559&lt;/D&gt;&lt;D xsi:type="xsd:double"&gt;229.06&lt;/D&gt;&lt;D xsi:type="xsd:double"&gt;227.86&lt;/D&gt;&lt;D xsi:type="xsd:double"&gt;236.1&lt;/D&gt;&lt;D xsi:type="xsd:double"&gt;237.24&lt;/D&gt;&lt;D xsi:type="xsd:double"&gt;237.24&lt;/D&gt;&lt;D xsi:type="xsd:double"&gt;237.24&lt;/D&gt;&lt;D xsi:type="xsd:double"&gt;238.96&lt;/D&gt;&lt;D xsi:type="xsd:double"&gt;243.93&lt;/D&gt;&lt;D xsi:type="xsd:double"&gt;239.61&lt;/D&gt;&lt;D xsi:type="xsd:double"&gt;241.31&lt;/D&gt;&lt;D xsi:type="xsd:double"&gt;243&lt;/D&gt;&lt;D xsi:type="xsd:double"&gt;243&lt;/D&gt;&lt;D xsi:type="xsd:double"&gt;243&lt;/D&gt;&lt;D xsi:type="xsd:double"&gt;247.84&lt;/D&gt;&lt;D xsi:type="xsd:double"&gt;251.04&lt;/D&gt;&lt;D xsi:type="xsd:double"&gt;238.3&lt;/D&gt;&lt;D xsi:type="xsd:double"&gt;233.69&lt;/D&gt;&lt;D xsi:type="xsd:double"&gt;236.6&lt;/D&gt;&lt;D xsi:type="xsd:double"&gt;236.6&lt;/D&gt;&lt;D xsi:type="xsd:double"&gt;236.6&lt;/D&gt;&lt;D xsi:type="xsd:double"&gt;234.92&lt;/D&gt;&lt;D xsi:type="xsd:double"&gt;235.74&lt;/D&gt;&lt;D xsi:type="xsd:double"&gt;231.3&lt;/D&gt;&lt;D xsi:type="xsd:double"&gt;220.4</t>
        </r>
      </text>
    </comment>
    <comment ref="A79" authorId="0" shapeId="0">
      <text>
        <r>
          <rPr>
            <b/>
            <sz val="9"/>
            <color indexed="81"/>
            <rFont val="Tahoma"/>
            <family val="2"/>
          </rPr>
          <t>1&lt;/D&gt;&lt;D xsi:type="xsd:double"&gt;221.59&lt;/D&gt;&lt;D xsi:type="xsd:double"&gt;221.59&lt;/D&gt;&lt;D xsi:type="xsd:double"&gt;221.59&lt;/D&gt;&lt;D xsi:type="xsd:double"&gt;228.41&lt;/D&gt;&lt;D xsi:type="xsd:double"&gt;231.65&lt;/D&gt;&lt;D xsi:type="xsd:double"&gt;228.6327&lt;/D&gt;&lt;D xsi:type="xsd:double"&gt;243.33&lt;/D&gt;&lt;D xsi:type="xsd:double"&gt;247.99&lt;/D&gt;&lt;D xsi:type="xsd:double"&gt;247.99&lt;/D&gt;&lt;D xsi:type="xsd:double"&gt;247.99&lt;/D&gt;&lt;D xsi:type="xsd:double"&gt;243.91&lt;/D&gt;&lt;D xsi:type="xsd:double"&gt;247&lt;/D&gt;&lt;D xsi:type="xsd:double"&gt;243.8&lt;/D&gt;&lt;D xsi:type="xsd:double"&gt;243.25&lt;/D&gt;&lt;D xsi:type="xsd:double"&gt;243.74&lt;/D&gt;&lt;D xsi:type="xsd:double"&gt;243.74&lt;/D&gt;&lt;D xsi:type="xsd:double"&gt;243.74&lt;/D&gt;&lt;D xsi:type="xsd:double"&gt;244.67&lt;/D&gt;&lt;D xsi:type="xsd:double"&gt;245.31&lt;/D&gt;&lt;D xsi:type="xsd:double"&gt;248.28&lt;/D&gt;&lt;D xsi:type="xsd:double"&gt;248.28&lt;/D&gt;&lt;D xsi:type="xsd:double"&gt;248.7&lt;/D&gt;&lt;D xsi:type="xsd:double"&gt;248.7&lt;/D&gt;&lt;D xsi:type="xsd:double"&gt;248.7&lt;/D&gt;&lt;D xsi:type="xsd:double"&gt;246.65&lt;/D&gt;&lt;D xsi:type="xsd:double"&gt;242.79&lt;/D&gt;&lt;D xsi:type="xsd:double"&gt;255.33&lt;/D&gt;&lt;D xsi:type="xsd:double"&gt;256.12&lt;/D&gt;&lt;D xsi:type="xsd:double"&gt;256.06&lt;/D&gt;&lt;D xsi:type="xsd:double"&gt;256.06&lt;/D&gt;&lt;D xsi:type="xsd:double"&gt;256.06&lt;/D&gt;&lt;D xsi:type="xsd:double"&gt;253.819&lt;/D&gt;&lt;D xsi:type="xsd:double"&gt;251.86&lt;/D&gt;&lt;D xsi:type="xsd:double"&gt;246.16&lt;/D&gt;&lt;D xsi:type="xsd:double"&gt;248.74&lt;/D&gt;&lt;D xsi:type="xsd:double"&gt;248.31&lt;/D&gt;&lt;D xsi:type="xsd:double"&gt;248.31&lt;/D&gt;&lt;D xsi:type="xsd:double"&gt;248.31&lt;/D&gt;&lt;D xsi:type="xsd:double"&gt;252.54&lt;/D&gt;&lt;D xsi:type="xsd:double"&gt;263.915&lt;/D&gt;&lt;D xsi:type="xsd:double"&gt;262.588&lt;/D&gt;&lt;D xsi:type="xsd:double"&gt;254.2&lt;/D&gt;&lt;D xsi:type="xsd:double"&gt;249.84&lt;/D&gt;&lt;D xsi:type="xsd:double"&gt;249.84&lt;/D&gt;&lt;D xsi:type="xsd:double"&gt;249.84&lt;/D&gt;&lt;D xsi:type="xsd:double"&gt;245.21&lt;/D&gt;&lt;D xsi:type="xsd:double"&gt;242.91&lt;/D&gt;&lt;D xsi:type="xsd:double"&gt;245.615&lt;/D&gt;&lt;D xsi:type="xsd:double"&gt;241.99&lt;/D&gt;&lt;D xsi:type="xsd:double"&gt;238.87&lt;/D&gt;&lt;D xsi:type="xsd:double"&gt;238.87&lt;/D&gt;&lt;D xsi:type="xsd:double"&gt;238.87&lt;/D&gt;&lt;D xsi:type="xsd:double"&gt;238.87&lt;/D&gt;&lt;D xsi:type="xsd:double"&gt;238.93&lt;/D&gt;&lt;D xsi:type="xsd:double"&gt;239.72&lt;/D&gt;&lt;D xsi:type="xsd:double"&gt;241.92&lt;/D&gt;&lt;D xsi:type="xsd:double"&gt;239.96&lt;/D&gt;&lt;D xsi:type="xsd:double"&gt;239.96&lt;/D&gt;&lt;D xsi:type="xsd:double"&gt;239.96&lt;/D&gt;&lt;D xsi:type="xsd:double"&gt;239.96&lt;/D&gt;&lt;D xsi:type="xsd:double"&gt;245.75&lt;/D&gt;&lt;D xsi:type="xsd:double"&gt;232.87&lt;/D&gt;&lt;D xsi:type="xsd:double"&gt;227.55&lt;/D&gt;&lt;D xsi:type="xsd:double"&gt;225.7601&lt;/D&gt;&lt;D xsi:type="xsd:double"&gt;225.7601&lt;/D&gt;&lt;D xsi:type="xsd:double"&gt;225.7601&lt;/D&gt;&lt;D xsi:type="xsd:double"&gt;231.2366&lt;/D&gt;&lt;D xsi:type="xsd:double"&gt;231.31&lt;/D&gt;&lt;D xsi:type="xsd:double"&gt;235.95&lt;/D&gt;&lt;D xsi:type="xsd:double"&gt;239.9&lt;/D&gt;&lt;D xsi:type="xsd:double"&gt;239.37&lt;/D&gt;&lt;D xsi:type="xsd:double"&gt;239.37&lt;/D&gt;&lt;D xsi:type="xsd:double"&gt;239.37&lt;/D&gt;&lt;D xsi:type="xsd:double"&gt;239.37&lt;/D&gt;&lt;D xsi:type="xsd:double"&gt;240.91&lt;/D&gt;&lt;D xsi:type="xsd:double"&gt;242.38&lt;/D&gt;&lt;D xsi:type="xsd:double"&gt;235.52&lt;/D&gt;&lt;D xsi:type="xsd:double"&gt;240.74&lt;/D&gt;&lt;D xsi:type="xsd:double"&gt;240.74&lt;/D&gt;&lt;D xsi:type="xsd:double"&gt;240.74&lt;/D&gt;&lt;D xsi:type="xsd:double"&gt;245.165&lt;/D&gt;&lt;D xsi:type="xsd:double"&gt;243.95&lt;/D&gt;&lt;D xsi:type="xsd:double"&gt;243.3&lt;/D&gt;&lt;D xsi:type="xsd:double"&gt;248.31&lt;/D&gt;&lt;D xsi:type="xsd:double"&gt;249.83&lt;/D&gt;&lt;D xsi:type="xsd:double"&gt;249.83&lt;/D&gt;&lt;D xsi:type="xsd:double"&gt;249.83&lt;/D&gt;&lt;D xsi:type="xsd:double"&gt;245.6&lt;/D&gt;&lt;D xsi:type="xsd:double"&gt;247.95&lt;/D&gt;&lt;D xsi:type="xsd:double"&gt;255.18&lt;/D&gt;&lt;D xsi:type="xsd:double"&gt;264.69&lt;/D&gt;&lt;D xsi:type="xsd:double"&gt;264.2&lt;/D&gt;&lt;D xsi:type="xsd:double"&gt;264.2&lt;/D&gt;&lt;D xsi:type="xsd:double"&gt;264.2&lt;/D&gt;&lt;D xsi:type="xsd:double"&gt;258.3&lt;/D&gt;&lt;D xsi:type="xsd:double"&gt;268.775&lt;/D&gt;&lt;D xsi:type="xsd:double"&gt;276.76&lt;/D&gt;&lt;D xsi:type="xsd:double"&gt;273.98&lt;/D&gt;&lt;D xsi:type="xsd:double"&gt;264.09&lt;/D&gt;&lt;D xsi:type="xsd:double"&gt;264.09&lt;/D&gt;&lt;D xsi:type="xsd:double"&gt;264.09&lt;/D&gt;&lt;D xsi:type="xsd:double"&gt;274.6&lt;/D&gt;&lt;D xsi:type="xsd:double"&gt;274.97&lt;/D&gt;&lt;D xsi:type="xsd:double"&gt;270.73&lt;/D&gt;&lt;D xsi:type="xsd:double"&gt;266.74&lt;/D&gt;&lt;D xsi:type="xsd:double"&gt;260.09&lt;/D&gt;&lt;D xsi:type="xsd:double"&gt;260.09&lt;/D&gt;&lt;D xsi:type="xsd:double"&gt;260.09&lt;/D&gt;&lt;D xsi:type="xsd:double"&gt;260.09&lt;/D&gt;&lt;D xsi:type="xsd:double"&gt;255.49&lt;/D&gt;&lt;D xsi:type="xsd:double"&gt;254.34&lt;/D&gt;&lt;D xsi:type="xsd:double"&gt;256.84&lt;/D&gt;&lt;D xsi:type="xsd:double"&gt;251&lt;/D&gt;&lt;D xsi:type="xsd:double"&gt;251&lt;/D&gt;&lt;D xsi:type="xsd:double"&gt;251&lt;/D&gt;&lt;D xsi:type="xsd:double"&gt;252.82&lt;/D&gt;&lt;D xsi:type="xsd:double"&gt;251.49&lt;/D&gt;&lt;D xsi:type="xsd:double"&gt;250.93&lt;/D&gt;&lt;D xsi:type="xsd:double"&gt;251.4&lt;/D&gt;&lt;D xsi:type="xsd:double"&gt;255.62&lt;/D&gt;&lt;D xsi:type="xsd:double"&gt;255.62&lt;/D&gt;&lt;D xsi:type="xsd:double"&gt;255.62&lt;/D&gt;&lt;D xsi:type="xsd:double"&gt;260.12&lt;/D&gt;&lt;D xsi:type="xsd:double"&gt;257.69&lt;/D&gt;&lt;D xsi:type="xsd:double"&gt;254.5417&lt;/D&gt;&lt;D xsi:type="xsd:double"&gt;259.56&lt;/D&gt;&lt;D xsi:type="xsd:double"&gt;252.79&lt;/D&gt;&lt;D xsi:type="xsd:double"&gt;252.79&lt;/D&gt;&lt;D xsi:type="xsd:double"&gt;252.79&lt;/D&gt;&lt;D xsi:type="xsd:double"&gt;257.91&lt;/D&gt;&lt;D xsi:type="xsd:double"&gt;261.07&lt;/D&gt;&lt;D xsi:type="xsd:double"&gt;266.48&lt;/D&gt;&lt;D xsi:type="xsd:double"&gt;276.56&lt;/D&gt;&lt;D xsi:type="xsd:double"&gt;283.33&lt;/D&gt;&lt;D xsi:type="xsd:double"&gt;283.33&lt;/D&gt;&lt;D xsi:type="xsd:double"&gt;283.33&lt;/D&gt;&lt;D xsi:type="xsd:double"&gt;277.48&lt;/D&gt;&lt;D xsi:type="xsd:double"&gt;275&lt;/D&gt;&lt;D xsi:type="xsd:double"&gt;281.04&lt;/D&gt;&lt;D xsi:type="xsd:double"&gt;281.06&lt;/D&gt;&lt;D xsi:type="xsd:double"&gt;280.63&lt;/D&gt;&lt;D xsi:type="xsd:double"&gt;280.63&lt;/D&gt;&lt;D xsi:type="xsd:double"&gt;280.63&lt;/D&gt;&lt;D xsi:type="xsd:double"&gt;281.4589&lt;/D&gt;&lt;D xsi:type="xsd:double"&gt;276.14&lt;/D&gt;&lt;D xsi:type="xsd:double"&gt;281.1398&lt;/D&gt;&lt;D xsi:type="xsd:double"&gt;284.46&lt;/D&gt;&lt;D xsi:type="xsd:double"&gt;289.27&lt;/D&gt;&lt;D xsi:type="xsd:double"&gt;289.27&lt;/D&gt;&lt;D xsi:type="xsd:double"&gt;289.27&lt;/D&gt;&lt;D xsi:type="xsd:double"&gt;288.27&lt;/D&gt;&lt;D xsi:type="xsd:double"&gt;290.4499&lt;/D&gt;&lt;D xsi:type="xsd:double"&gt;287.15&lt;/D&gt;&lt;D xsi:type="xsd:double"&gt;292.08&lt;/D&gt;&lt;D xsi:type="xsd:double"&gt;292.08&lt;/D&gt;&lt;D xsi:type="xsd:double"&gt;292.08&lt;/D&gt;&lt;D xsi:type="xsd:double"&gt;292.08&lt;/D&gt;&lt;D xsi:type="xsd:double"&gt;289.6&lt;/D&gt;&lt;D xsi:type="xsd:double"&gt;285.98&lt;/D&gt;&lt;D xsi:type="xsd:double"&gt;287.01&lt;/D&gt;&lt;D xsi:type="xsd:double"&gt;289.9&lt;/D&gt;&lt;D xsi:type="xsd:double"&gt;288.48&lt;/D&gt;&lt;D xsi:type="xsd:double"&gt;288.48&lt;/D&gt;&lt;D xsi:type="xsd:double"&gt;288.48&lt;/D&gt;&lt;D xsi:type="xsd:double"&gt;291.6&lt;/D&gt;&lt;D xsi:type="xsd:double"&gt;291.755&lt;/D&gt;&lt;D xsi:type="xsd:double"&gt;289.05&lt;/D&gt;&lt;D xsi:type="xsd:double"&gt;289.03&lt;/D&gt;&lt;D xsi:type="xsd:double"&gt;286.27&lt;/D&gt;&lt;D xsi:type="xsd:double"&gt;286.27&lt;/D&gt;&lt;D xsi:type="xsd:double"&gt;286.27&lt;/D&gt;&lt;D xsi:type="xsd:double"&gt;284.95&lt;/D&gt;&lt;D xsi:type="xsd:double"&gt;281.6&lt;/D&gt;&lt;D xsi:type="xsd:double"&gt;299.57&lt;/D&gt;&lt;D xsi:type="xsd:double"&gt;305.2&lt;/D&gt;&lt;D xsi:type="xsd:double"&gt;308.93&lt;/D&gt;&lt;D xsi:type="xsd:double"&gt;308.93&lt;/D&gt;&lt;D xsi:type="xsd:double"&gt;308.93&lt;/D&gt;&lt;D xsi:type="xsd:double"&gt;308.6&lt;/D&gt;&lt;D xsi:type="xsd:double"&gt;309.18&lt;/D&gt;&lt;D xsi:type="xsd:double"&gt;308.61&lt;/D&gt;&lt;D xsi:type="xsd:double"&gt;307.7626&lt;/D&gt;&lt;D xsi:type="xsd:double"&gt;311.97&lt;/D&gt;&lt;D xsi:type="xsd:double"&gt;311.97&lt;/D&gt;&lt;D xsi:type="xsd:double"&gt;311.97&lt;/D&gt;&lt;D xsi:type="xsd:double"&gt;310.2&lt;/D&gt;&lt;D xsi:type="xsd:double"&gt;310.04&lt;/D&gt;&lt;D xsi:type="xsd:double"&gt;313&lt;/D&gt;&lt;D xsi:type="xsd:double"&gt;311.12&lt;/D&gt;&lt;D xsi:type="xsd:double"&gt;310.65&lt;/D&gt;&lt;D xsi:type="xsd:double"&gt;310.65&lt;/D&gt;&lt;D xsi:type="xsd:double"&gt;310.65&lt;/D&gt;&lt;D xsi:type="xsd:double"&gt;309.905&lt;/D&gt;&lt;D xsi:type="xsd:double"&gt;313.71&lt;/D&gt;&lt;D xsi:type="xsd:double"&gt;314.43&lt;/D&gt;&lt;D xsi:type="xsd:double"&gt;319.04&lt;/D&gt;&lt;D xsi:type="xsd:double"&gt;318.75&lt;/D&gt;&lt;D xsi:type="xsd:double"&gt;318.75&lt;/D&gt;&lt;D xsi:type="xsd:double"&gt;318.75&lt;/D&gt;&lt;D xsi:type="xsd:double"&gt;322.59&lt;/D&gt;&lt;D xsi:type="xsd:double"&gt;322.72&lt;/D&gt;&lt;D xsi:type="xsd:double"&gt;316.5&lt;/D&gt;&lt;D xsi:type="xsd:double"&gt;326.9&lt;/D&gt;&lt;D xsi:type="xsd:double"&gt;333.4&lt;/D&gt;&lt;D xsi:type="xsd:double"&gt;333.4&lt;/D&gt;&lt;D xsi:type="xsd:double"&gt;333.4&lt;/D&gt;&lt;D xsi:type="xsd:double"&gt;333.4&lt;/D&gt;&lt;D xsi:type="xsd:double"&gt;335.74&lt;/D&gt;&lt;D xsi:type="xsd:double"&gt;335.94&lt;/D&gt;&lt;D xsi:type="xsd:double"&gt;333.53&lt;/D&gt;&lt;D xsi:type="xsd:double"&gt;337.5&lt;/D&gt;&lt;D xsi:type="xsd:double"&gt;337.5&lt;/D&gt;&lt;D xsi:type="xsd:double"&gt;337.5&lt;/D&gt;&lt;D xsi:type="xsd:double"&gt;338.5599&lt;/D&gt;&lt;D xsi:type="xsd:double"&gt;335.37&lt;/D&gt;&lt;D xsi:type="xsd:double"&gt;334.49&lt;/D&gt;&lt;D xsi:type="xsd:double"&gt;326.64&lt;/D&gt;&lt;D xsi:type="xsd:double"&gt;329.99&lt;/D&gt;&lt;D xsi:type="xsd:double"&gt;329.99&lt;/D&gt;&lt;D xsi:type="xsd:double"&gt;329.99&lt;/D&gt;&lt;D xsi:type="xsd:double"&gt;332.0999&lt;/D&gt;&lt;D xsi:type="xsd:double"&gt;336.98&lt;/D&gt;&lt;D xsi:type="xsd:double"&gt;339.04&lt;/D&gt;&lt;D xsi:type="xsd:double"&gt;349.84&lt;/D&gt;&lt;D xsi:type="xsd:double"&gt;351.47&lt;/D&gt;&lt;D xsi:type="xsd:double"&gt;351.47&lt;/D&gt;&lt;D xsi:type="xsd:double"&gt;351.47&lt;/D&gt;&lt;D xsi:type="xsd:double"&gt;351.47&lt;/D&gt;&lt;D xsi:type="xsd:double"&gt;342.08&lt;/D&gt;&lt;D xsi:type="xsd:double"&gt;337.73&lt;/D&gt;&lt;D xsi:type="xsd:double"&gt;340.12&lt;/D&gt;&lt;D xsi:type="xsd:double"&gt;337.96&lt;/D&gt;&lt;D xsi:type="xsd:double"&gt;337.96&lt;/D&gt;&lt;D xsi:type="xsd:double"&gt;337.96&lt;/D&gt;&lt;D xsi:type="xsd:double"&gt;336.11&lt;/D&gt;&lt;D xsi:type="xsd:double"&gt;336.15&lt;/D&gt;&lt;D xsi:type="xsd:double"&gt;337.98&lt;/D&gt;&lt;D xsi:type="xsd:double"&gt;336.11&lt;/D&gt;&lt;D xsi:type="xsd:double"&gt;342.73&lt;/D&gt;&lt;D xsi:type="xsd:double"&gt;342.73&lt;/D&gt;&lt;D xsi:type="xsd:double"&gt;342.73&lt;/D&gt;&lt;D xsi:type="xsd:double"&gt;340.9&lt;/D&gt;&lt;D xsi:type="xsd:double"&gt;340.9&lt;/D&gt;&lt;D xsi:type="xsd:double"&gt;341.65&lt;/D&gt;&lt;D xsi:type="xsd:double"&gt;342.99&lt;/D&gt;&lt;D xsi:type="xsd:double"&gt;341.79&lt;/D&gt;&lt;D xsi:type="xsd:double"&gt;341.79&lt;/D&gt;&lt;D xsi:type="xsd:double"&gt;341.79&lt;/D&gt;&lt;D xsi:type="xsd:double"&gt;335.23&lt;/D&gt;&lt;D xsi:type="xsd:double"&gt;332.86&lt;/D&gt;&lt;D xsi:type="xsd:double"&gt;341.652&lt;/D&gt;&lt;D xsi:type="xsd:double"&gt;343.74&lt;/D&gt;&lt;D xsi:type="xsd:double"&gt;351.43&lt;/D&gt;&lt;D xsi:type="xsd:double"&gt;351.43&lt;/D&gt;&lt;D xsi:type="xsd:double"&gt;351.43&lt;/D&gt;&lt;D xsi:type="xsd:double"&gt;346.99&lt;/D&gt;&lt;D xsi:type="xsd:double"&gt;366.78&lt;/D&gt;&lt;D xsi:type="xsd:double"&gt;362.46&lt;/D&gt;&lt;D xsi:type="xsd:double"&gt;357.97&lt;/D&gt;&lt;D xsi:type="xsd:double"&gt;350.3&lt;/D&gt;&lt;D xsi:type="xsd:double"&gt;350.3&lt;/D&gt;&lt;D xsi:type="xsd:double"&gt;350.3&lt;/D&gt;&lt;D xsi:type="xsd:double"&gt;346.92&lt;/D&gt;&lt;D xsi:type="xsd:double"&gt;351.89&lt;/D&gt;&lt;D xsi:type="xsd:double"&gt;344.67&lt;/D&gt;&lt;D xsi:type="xsd:double"&gt;341.33&lt;/D&gt;&lt;D xsi:type="xsd:double"&gt;340.01&lt;/D&gt;&lt;D xsi:type="xsd:double"&gt;340.01&lt;/D&gt;&lt;D xsi:type="xsd:double"&gt;340.01&lt;/D&gt;&lt;D xsi:type="xsd:double"&gt;337.695&lt;/D&gt;&lt;D xsi:type="xsd:double"&gt;338.54&lt;/D&gt;&lt;D xsi:type="xsd:double"&gt;333.63&lt;/D&gt;&lt;D xsi:type="xsd:double"&gt;329.88&lt;/D&gt;&lt;D xsi:type="xsd:double"&gt;335.14&lt;/D&gt;&lt;D xsi:type="xsd:double"&gt;335.14&lt;/D&gt;&lt;D xsi:type="xsd:double"&gt;335.14&lt;/D&gt;&lt;D xsi:type="xsd:double"&gt;331.11&lt;/D&gt;&lt;D xsi:type="xsd:double"&gt;328.75&lt;/D&gt;&lt;D xsi:type="xsd:double"&gt;327.11&lt;/D&gt;&lt;D xsi:type="xsd:double"&gt;328.26&lt;/D&gt;&lt;D xsi:type="xsd:double"&gt;322.41&lt;/D&gt;&lt;D xsi:type="xsd:double"&gt;322.41&lt;/D&gt;&lt;D xsi:type="xsd:double"&gt;322.41&lt;/D&gt;&lt;D xsi:type="xsd:double"&gt;324.06&lt;/D&gt;&lt;D xsi:type="xsd:double"&gt;325.09&lt;/D&gt;&lt;D xsi:type="xsd:double"&gt;324.42&lt;/D&gt;&lt;D xsi:type="xsd:double"&gt;321.87&lt;/D&gt;&lt;D xsi:type="xsd:double"&gt;318.38&lt;/D&gt;&lt;D xsi:type="xsd:double"&gt;318.38&lt;/D&gt;&lt;D xsi:type="xsd:double"&gt;318.38&lt;/D&gt;&lt;D xsi:type="xsd:double"&gt;322.77&lt;/D&gt;&lt;D xsi:type="xsd:double"&gt;326.075&lt;/D&gt;&lt;D xsi:type="xsd:double"&gt;329.2&lt;/D&gt;&lt;D xsi:type="xsd:double"&gt;332.98&lt;/D&gt;&lt;D xsi:type="xsd:double"&gt;325.36&lt;/D&gt;&lt;D xsi:type="xsd:double"&gt;325.36&lt;/D&gt;&lt;D xsi:type="xsd:double"&gt;325.36&lt;/D&gt;&lt;D xsi:type="xsd:double"&gt;326.15&lt;/D&gt;&lt;D xsi:type="xsd:double"&gt;328.9835&lt;/D&gt;&lt;D xsi:type="xsd:double"&gt;329.81&lt;/D&gt;&lt;D xsi:type="xsd:double"&gt;330.9099&lt;/D&gt;&lt;D xsi:type="xsd:double"&gt;331.99&lt;/D&gt;&lt;D xsi:type="xsd:double"&gt;331.99&lt;/D&gt;&lt;D xsi:type="xsd:double"&gt;331.99&lt;/D&gt;&lt;D xsi:type="xsd:double"&gt;331.99&lt;/D&gt;&lt;D xsi:type="xsd:double"&gt;334.85&lt;/D&gt;&lt;D xsi:type="xsd:double"&gt;334.46&lt;/D&gt;&lt;D xsi:type="xsd:double"&gt;333.08&lt;/D&gt;&lt;D xsi:type="xsd:double"&gt;336.16&lt;/D&gt;&lt;D xsi:type="xsd:double"&gt;336.16&lt;/D&gt;&lt;D xsi:type="xsd:double"&gt;336.16&lt;/D&gt;&lt;D xsi:type="xsd:double"&gt;338.42&lt;/D&gt;&lt;D xsi:type="xsd:double"&gt;336.79&lt;/D&gt;&lt;D xsi:type="xsd:double"&gt;336.85&lt;/D&gt;&lt;D xsi:type="xsd:double"&gt;340.86&lt;/D&gt;&lt;D xsi:type="xsd:double"&gt;337.3975&lt;/D&gt;&lt;D xsi:type="xsd:double"&gt;337.3975&lt;/D&gt;&lt;D xsi:type="xsd:double"&gt;337.3975&lt;/D&gt;&lt;D xsi:type="xsd:double"&gt;330.4&lt;/D&gt;&lt;D xsi:type="xsd:double"&gt;329.39&lt;/D&gt;&lt;D xsi:type="xsd:double"&gt;329.59&lt;/D&gt;&lt;D xsi:type="xsd:double"&gt;325.3499&lt;/D&gt;&lt;D xsi:type="xsd:double"&gt;321.45&lt;/D&gt;&lt;D xsi:type="xsd:double"&gt;321.45&lt;/D&gt;&lt;D xsi:type="xsd:double"&gt;321.45&lt;/D&gt;&lt;D xsi:type="xsd:double"&gt;317.67&lt;/D&gt;&lt;D xsi:type="xsd:double"&gt;315.88&lt;/D&gt;&lt;D xsi:type="xsd:double"&gt;314.299&lt;/D&gt;&lt;D xsi:type="xsd:double"&gt;315.48&lt;/D&gt;&lt;D xsi:type="xsd:double"&gt;319.47&lt;/D&gt;&lt;D xsi:type="xsd:double"&gt;319.47&lt;/D&gt;&lt;D xsi:type="xsd:double"&gt;319.47&lt;/D&gt;&lt;D xsi:type="xsd:double"&gt;321.888&lt;/D&gt;&lt;D xsi:type="xsd:double"&gt;321.39&lt;/D&gt;&lt;D xsi:type="xsd:double"&gt;320.04&lt;/D&gt;&lt;D xsi:type="xsd:double"&gt;319.98&lt;/D&gt;&lt;D xsi:type="xsd:double"&gt;329.19&lt;/D&gt;&lt;D xsi:type="xsd:double"&gt;329.19&lt;/D&gt;&lt;D xsi:type="xsd:double"&gt;329.19&lt;/D&gt;&lt;D xsi:type="xsd:double"&gt;330.3&lt;/D&gt;&lt;D xsi:type="xsd:double"&gt;331.1&lt;/D&gt;&lt;D xsi:type="xsd:double"&gt;332.82&lt;/D&gt;&lt;D xsi:type="xsd:double"&gt;333.6299&lt;/D&gt;&lt;D xsi:type="xsd:double"&gt;333.83&lt;/D&gt;&lt;D xsi:type="xsd:double"&gt;333.83&lt;/D&gt;&lt;D xsi:type="xsd:double"&gt;333.83&lt;/D&gt;&lt;D xsi:type="xsd:double"&gt;336.14&lt;/D&gt;&lt;D xsi:type="xsd:double"&gt;333.46&lt;/D&gt;&lt;D xsi:type="xsd:double"&gt;335.59&lt;/D&gt;&lt;D xsi:type="xsd:double"&gt;336.88&lt;/D&gt;&lt;D xsi:type="xsd:double"&gt;331.92&lt;/D&gt;&lt;D xsi:type="xsd:double"&gt;331.92&lt;/D&gt;&lt;D xsi:type="xsd:double"&gt;331.92&lt;/D&gt;&lt;D xsi:type="xsd:double"&gt;332.725&lt;/D&gt;&lt;D xsi:type="xsd:double"&gt;331.84&lt;/D&gt;&lt;D xsi:type="xsd:double"&gt;346.2&lt;/D&gt;&lt;D xsi:type="xsd:double"&gt;341.63&lt;/D&gt;&lt;D xsi:type="xsd:double"&gt;336.72&lt;/D&gt;&lt;D xsi:type="xsd:double"&gt;336.72&lt;/D&gt;&lt;D xsi:type="xsd:double"&gt;336.72&lt;/D&gt;&lt;D xsi:type="xsd:double"&gt;339.45&lt;/D&gt;&lt;D xsi:type="xsd:double"&gt;339&lt;/D&gt;&lt;D xsi:type="xsd:double"&gt;347.42&lt;/D&gt;&lt;D xsi:type="xsd:double"&gt;348.83&lt;/D&gt;&lt;D xsi:type="xsd:double"&gt;354.39&lt;/D&gt;&lt;D xsi:type="xsd:double"&gt;354.39&lt;/D&gt;&lt;D xsi:type="xsd:double"&gt;354.39&lt;/D&gt;&lt;D xsi:type="xsd:double"&gt;357.54&lt;/D&gt;&lt;D xsi:type="xsd:double"&gt;362.46&lt;/D&gt;&lt;D xsi:type="xsd:double"&gt;363.87&lt;/D&gt;&lt;D xsi:type="xsd:double"&gt;364.79&lt;/D&gt;&lt;D xsi:type="xsd:double"&gt;370.1&lt;/D&gt;&lt;D xsi:type="xsd:double"&gt;370.1&lt;/D&gt;&lt;D xsi:type="xsd:double"&gt;370.1&lt;/D&gt;&lt;D xsi:type="xsd:double"&gt;368.47&lt;/D&gt;&lt;D xsi:type="xsd:double"&gt;371.95&lt;/D&gt;&lt;D xsi:type="xsd:double"&gt;373.13&lt;/D&gt;&lt;D xsi:type="xsd:double"&gt;376.35&lt;/D&gt;&lt;D xsi:type="xsd:double"&gt;374.37&lt;/D&gt;&lt;D xsi:type="xsd:double"&gt;374.37&lt;/D&gt;&lt;D xsi:type="xsd:double"&gt;374.37&lt;/D&gt;&lt;D xsi:type="xsd:double"&gt;378.87&lt;/D&gt;&lt;D xsi:type="xsd:double"&gt;376.2215&lt;/D&gt;&lt;D xsi:type="xsd:double"&gt;379.7899&lt;/D&gt;&lt;D xsi:type="xsd:double"&gt;379.7899&lt;/D&gt;&lt;D xsi:type="xsd:double"&gt;377.97&lt;/D&gt;&lt;D xsi:type="xsd:double"&gt;377.97&lt;/D&gt;&lt;D xsi:type="xsd:double"&gt;377.97&lt;/D&gt;&lt;D xsi:type="xsd:double"&gt;380.64&lt;/D&gt;&lt;D xsi:type="xsd:double"&gt;383&lt;/D&gt;&lt;D xsi:type="xsd:double"&gt;384.3&lt;/D&gt;&lt;D xsi:type="xsd:double"&gt;380.09&lt;/D&gt;&lt;D xsi:type="xsd:double"&gt;378.16&lt;/D&gt;&lt;D xsi:type="xsd:double"&gt;378.16&lt;/D&gt;&lt;D xsi:type="xsd:double"&gt;378.16&lt;/D&gt;&lt;D xsi:type="xsd:double"&gt;369.52&lt;/D&gt;&lt;D xsi:type="xsd:double"&gt;373.075&lt;/D&gt;&lt;D xsi:type="xsd:double"&gt;374.18&lt;/D&gt;&lt;D xsi:type="xsd:double"&gt;371.4527&lt;/D&gt;&lt;D xsi:type="xsd:double"&gt;374.46&lt;/D&gt;&lt;D xsi:type="xsd:double"&gt;374.46&lt;/D&gt;&lt;D xsi:type="xsd:double"&gt;374.46&lt;/D&gt;&lt;D xsi:type="xsd:double"&gt;371.6&lt;/D&gt;&lt;D xsi:type="xsd:double"&gt;374.42&lt;/D&gt;&lt;D xsi:type="xsd:double"&gt;377.6361&lt;/D&gt;&lt;D xsi:type="xsd:double"&gt;373.76&lt;/D&gt;&lt;D xsi:type="xsd:double"&gt;372.4&lt;/D&gt;&lt;D xsi:type="xsd:double"&gt;372.4&lt;/D&gt;&lt;D xsi:type="xsd:double"&gt;372.4&lt;/D&gt;&lt;D xsi:type="xsd:double"&gt;373&lt;/D&gt;&lt;D xsi:type="xsd:double"&gt;373.26&lt;/D&gt;&lt;D xsi:type="xsd:double"&gt;376.03&lt;/D&gt;&lt;D xsi:type="xsd:double"&gt;374.41&lt;/D&gt;&lt;D xsi:type="xsd:double"&gt;375.18&lt;/D&gt;&lt;D xsi:type="xsd:double"&gt;375.18&lt;/D&gt;&lt;D xsi:type="xsd:double"&gt;375.18&lt;/D&gt;&lt;D xsi:type="xsd:double"&gt;375.18&lt;/D&gt;&lt;D xsi:type="xsd:double"&gt;376.94&lt;/D&gt;&lt;D xsi:type="xsd:double"&gt;375.06&lt;/D&gt;&lt;D xsi:type="xsd:double"&gt;376.458&lt;/D&gt;&lt;D xsi:type="xsd:double"&gt;377.16&lt;/D&gt;&lt;D xsi:type="xsd:double"&gt;377.16&lt;/D&gt;&lt;D xsi:type="xsd:double"&gt;377.16&lt;/D&gt;&lt;D xsi:type="xsd:double"&gt;377.16&lt;/D&gt;&lt;D xsi:type="xsd:double"&gt;375.9&lt;/D&gt;&lt;D xsi:type="xsd:double"&gt;373.2562&lt;/D&gt;&lt;D xsi:type="xsd:double"&gt;373.1&lt;/D&gt;&lt;/FQL&gt;&lt;FQL&gt;&lt;Q&gt;CRWD-US^FG_PRICE_OPEN(20201231,20240104,D)&lt;/Q&gt;&lt;R&gt;1100&lt;/R&gt;&lt;C&gt;1&lt;/C&gt;&lt;D xsi:type="xsd:double"&gt;211.47&lt;/D&gt;&lt;D xsi:type="xsd:double"&gt;211.47&lt;/D&gt;&lt;D xsi:type="xsd:double"&gt;211.47&lt;/D&gt;&lt;D xsi:type="xsd:double"&gt;211.47&lt;/D&gt;&lt;D xsi:type="xsd:double"&gt;209.96&lt;/D&gt;&lt;D xsi:type="xsd:double"&gt;200.245&lt;/D&gt;&lt;D xsi:type="xsd:double"&gt;204&lt;/D&gt;&lt;D xsi:type="xsd:double"&gt;213.025&lt;/D&gt;&lt;D xsi:type="xsd:double"&gt;225.83&lt;/D&gt;&lt;D xsi:type="xsd:double"&gt;225.83&lt;/D&gt;&lt;D xsi:type="xsd:double"&gt;225.83&lt;/D&gt;&lt;D xsi:type="xsd:double"&gt;223.65&lt;/D&gt;&lt;D xsi:type="xsd:double"&gt;233.405&lt;/D&gt;&lt;D xsi:type="xsd:double"&gt;236.5&lt;/D&gt;&lt;D xsi:type="xsd:double"&gt;228.65&lt;/D&gt;&lt;D xsi:type="xsd:double"&gt;228.08&lt;/D&gt;&lt;D xsi:type="xsd:double"&gt;228.08&lt;/D&gt;&lt;D xsi:type="xsd:double"&gt;228.08&lt;/D&gt;&lt;D xsi:type="xsd:double"&gt;228.08&lt;/D&gt;&lt;D xsi:type="xsd:double"&gt;224&lt;/D&gt;&lt;D xsi:type="xsd:double"&gt;227&lt;/D&gt;&lt;D xsi:type="xsd:double"&gt;228&lt;/D&gt;&lt;D xsi:type="xsd:double"&gt;220.97&lt;/D&gt;&lt;D xsi:type="xsd:double"&gt;220.97&lt;/D&gt;&lt;D xsi:type="xsd:double"&gt;220.97&lt;/D&gt;&lt;D xsi:type="xsd:double"&gt;227.72&lt;/D&gt;&lt;D xsi:type="xsd:double"&gt;217.13&lt;/D&gt;&lt;D xsi:type="xsd:double"&gt;200&lt;/D&gt;&lt;D xsi:type="xsd:double"&gt;202&lt;/D&gt;&lt;D xsi:type="xsd:double"&gt;211.33&lt;/D&gt;&lt;D xsi:type="xsd:double"&gt;211.33&lt;/D&gt;&lt;D xsi:type="xsd:double"&gt;211.33&lt;/D&gt;&lt;D xsi:type="xsd:double"&gt;216.56&lt;/D&gt;&lt;D xsi:type="xsd:double"&gt;218.53&lt;/D&gt;&lt;D xsi:type="xsd:double"&gt;223&lt;/D&gt;&lt;D xsi:type="xsd:double"&gt;219.74&lt;/D&gt;&lt;D xsi:type="xsd:double"&gt;226&lt;/D&gt;&lt;D xsi:type="xsd:double"&gt;226&lt;/D&gt;&lt;D xsi:type="xsd:double"&gt;226&lt;/D&gt;&lt;D xsi:type="xsd:double"&gt;225.505&lt;/D&gt;&lt;D xsi:type="xsd:double"&gt;221.2&lt;/D&gt;&lt;D xsi:type="xsd:double"&gt;225&lt;/D&gt;&lt;D xsi:type="xsd:double"&gt;233.49&lt;/D&gt;&lt;D xsi:type="xsd:double"&gt;236.55&lt;/D&gt;&lt;D xsi:type="xsd:double"&gt;236.55&lt;/D&gt;&lt;D xsi:type="xsd:double"&gt;236.55&lt;/D&gt;&lt;D xsi:type="xsd:double"&gt;236.55&lt;/D&gt;&lt;D xsi:type="xsd:double"&gt;248.54&lt;/D&gt;&lt;D xsi:type="xsd:double"&gt;238.9&lt;/D&gt;&lt;D xsi:type="xsd:double"&gt;236.783&lt;/D&gt;&lt;D xsi:type="xsd:double"&gt;241.83&lt;/D&gt;&lt;D xsi:type="xsd:double"&gt;241.83&lt;/D&gt;&lt;D xsi:type="xsd:double"&gt;241.83&lt;/D&gt;&lt;D xsi:type="xsd:double"&gt;235.652&lt;/D&gt;&lt;D xsi:type="xsd:double"&gt;211.2&lt;/D&gt;&lt;D xsi:type="xsd:double"&gt;219.78&lt;/D&gt;&lt;D xsi:type="xsd:double"&gt;216.43&lt;/D&gt;&lt;D xsi:type="xsd:double"&gt;209.3&lt;/D&gt;&lt;D xsi:type="xsd:double"&gt;209.3&lt;/D&gt;&lt;D xsi:type="xsd:double"&gt;209.3&lt;/D&gt;&lt;D xsi:type="xsd:double"&gt;220.819&lt;/D&gt;&lt;D xsi:type="xsd:double"&gt;226.5&lt;/D&gt;&lt;D xsi:type="xsd:double"&gt;220.857&lt;/D&gt;&lt;D xsi:type="xsd:double"&gt;204.79&lt;/D&gt;&lt;D xsi:type="xsd:double"&gt;194.64&lt;/D&gt;&lt;D xsi:type="xsd:double"&gt;194.64&lt;/D&gt;&lt;D xsi:type="xsd:double"&gt;194.64&lt;/D&gt;&lt;D xsi:type="xsd:double"&gt;184.29&lt;/D&gt;&lt;D xsi:type="xsd:double"&gt;192.65&lt;/D&gt;&lt;D xsi:type="xsd:double"&gt;204&lt;/D&gt;&lt;D xsi:type="xsd:double"&gt;203.99&lt;/D&gt;&lt;D xsi:type="xsd:double"&gt;200.9&lt;/D&gt;&lt;D xsi:type="xsd:double"&gt;200.9&lt;/D&gt;&lt;D xsi:type="xsd:double"&gt;200.9&lt;/D&gt;&lt;D xsi:type="xsd:double"&gt;199.5&lt;/D&gt;&lt;D xsi:type="xsd:double"&gt;203.81&lt;/D&gt;&lt;D xsi:type="xsd:double"&gt;199&lt;/D&gt;&lt;D xsi:type="xsd:double"&gt;203.59&lt;/D&gt;&lt;D xsi:type="xsd:double"&gt;192.88&lt;/D&gt;&lt;D xsi:type="xsd:double"&gt;192.88&lt;/D&gt;&lt;D xsi:type="xsd:double"&gt;192.88&lt;/D&gt;&lt;D xsi:type="xsd:double"&gt;191.91&lt;/D&gt;&lt;D xsi:type="xsd:double"&gt;195.74&lt;/D&gt;&lt;D xsi:type="xsd:double"&gt;191&lt;/D&gt;&lt;D xsi:type="xsd:double"&gt;175.67&lt;/D&gt;&lt;D xsi:type="xsd:double"&gt;179.03&lt;/D&gt;&lt;D xsi:type="xsd:double"&gt;179.03&lt;/D&gt;&lt;D xsi:type="xsd:double"&gt;179.03&lt;/D&gt;&lt;D xsi:type="xsd:double"&gt;177.69&lt;/D&gt;&lt;D xsi:type="xsd:double"&gt;171.08&lt;/D&gt;&lt;D xsi:type="xsd:double"&gt;179.24&lt;/D&gt;&lt;D xsi:type="xsd:double"&gt;188.767&lt;/D&gt;&lt;D xsi:type="xsd:double"&gt;188.767&lt;/D&gt;&lt;D xsi:type="xsd:double"&gt;188.767&lt;/D&gt;&lt;D xsi:type="xsd:double"&gt;188.767&lt;/D&gt;&lt;D xsi:type="xsd:double"&gt;191.43&lt;/D&gt;&lt;D xsi:type="xsd:double"&gt;186.62&lt;/D&gt;&lt;D xsi:type="xsd:double"&gt;195.07&lt;/D&gt;&lt;D xsi:type="xsd:double"&gt;197.545&lt;/D&gt;&lt;D xsi:type="xsd:double"&gt;201.44&lt;/D&gt;&lt;D xsi:type="xsd:double"&gt;201.44&lt;/D&gt;&lt;D xsi:type="xsd:double"&gt;201.44&lt;/D&gt;&lt;D xsi:type="xsd:double"&gt;201.53&lt;/D&gt;&lt;D xsi:type="xsd:double"&gt;206.52&lt;/D&gt;&lt;D xsi:type="xsd:double"&gt;216.39&lt;/D&gt;&lt;D xsi:type="xsd:double"&gt;215.5&lt;/D&gt;&lt;D xsi:type="xsd:double"&gt;213.507&lt;/D&gt;&lt;D xsi:type="xsd:double"&gt;213.507&lt;/D&gt;&lt;D xsi:type="xsd:double"&gt;213.507&lt;/D&gt;&lt;D xsi:type="xsd:double"&gt;211.05&lt;/D&gt;&lt;D xsi:type="xsd:double"&gt;216.09&lt;/D&gt;&lt;D xsi:type="xsd:double"&gt;205.48&lt;/D&gt;&lt;D xsi:type="xsd:double"&gt;212&lt;/D&gt;&lt;D xsi:type="xsd:double"&gt;219.51&lt;/D&gt;&lt;D xsi:type="xsd:double"&gt;219.51&lt;/D&gt;&lt;D xsi:type="xsd:double"&gt;219.51&lt;/D&gt;&lt;D xsi:type="xsd:double"&gt;220.05&lt;/D&gt;&lt;D xsi:type="xsd:double"&gt;225.48&lt;/D&gt;&lt;D xsi:type="xsd:double"&gt;217.87&lt;/D&gt;&lt;D xsi:type="xsd:double"&gt;221&lt;/D&gt;&lt;D xsi:type="xsd:double"&gt;207.334&lt;/D&gt;&lt;D xsi:type="xsd:double"&gt;207.334&lt;/D&gt;&lt;D xsi:type="xsd:double"&gt;207.334&lt;/D&gt;&lt;D xsi:type="xsd:double"&gt;209&lt;/D&gt;&lt;D xsi:type="xsd:double"&gt;201.95&lt;/D&gt;&lt;D xsi:type="xsd:double"&gt;202.26&lt;/D&gt;&lt;D xsi:type="xsd:double"&gt;191.52&lt;/D&gt;&lt;D xsi:type="xsd:double"&gt;194.28&lt;/D&gt;&lt;D xsi:type="xsd:double"&gt;194.28&lt;/D&gt;&lt;D xsi:type="xsd:double"&gt;194.28&lt;/D&gt;&lt;D xsi:type="xsd:double"&gt;189.18&lt;/D&gt;&lt;D xsi:type="xsd:double"&gt;178.92&lt;/D&gt;&lt;D xsi:type="xsd:double"&gt;192&lt;/D&gt;&lt;D xsi:type="xsd:double"&gt;190.965&lt;/D&gt;&lt;D xsi:type="xsd:double"&gt;187.512&lt;/D&gt;&lt;D xsi:type="xsd:double"&gt;187.512&lt;/D&gt;&lt;D xsi:type="xsd:double"&gt;187.512&lt;/D&gt;&lt;D xsi:type="xsd:double"&gt;189.76&lt;/D&gt;&lt;D xsi:type="xsd:double"&gt;191.33&lt;/D&gt;&lt;D xsi:type="xsd:double"&gt;189.63&lt;/D&gt;&lt;D xsi:type="xsd:double"&gt;201.55&lt;/D&gt;&lt;D xsi:type="xsd:double"&gt;207.84&lt;/D&gt;&lt;D xsi:type="xsd:double"&gt;207.84&lt;/D&gt;&lt;D xsi:type="xsd:double"&gt;207.84&lt;/D&gt;&lt;D xsi:type="xsd:double"&gt;212.44&lt;/D&gt;&lt;D xsi:type="xsd:double"&gt;214.58&lt;/D&gt;&lt;D xsi:type="xsd:double"&gt;217.96&lt;/D&gt;&lt;D xsi:type="xsd:double"&gt;218&lt;/D&gt;&lt;D xsi:type="xsd:double"&gt;222.85&lt;/D&gt;&lt;D xsi:type="xsd:double"&gt;222.85&lt;/D&gt;&lt;D xsi:type="xsd:double"&gt;222.85&lt;/D&gt;&lt;D xsi:type="xsd:double"&gt;222.85&lt;/D&gt;&lt;D xsi:type="xsd:double"&gt;223.23&lt;/D&gt;&lt;D xsi:type="xsd:double"&gt;221.35&lt;/D&gt;&lt;D xsi:type="xsd:double"&gt;220.05&lt;/D&gt;&lt;D xsi:type="xsd:double"&gt;216.99&lt;/D&gt;&lt;D xsi:type="xsd:double"&gt;216.99&lt;/D&gt;&lt;D xsi:type="xsd:double"&gt;216.99&lt;/D&gt;&lt;D xsi:type="xsd:double"&gt;206.44&lt;/D&gt;&lt;D xsi:type="xsd:double"&gt;217.735&lt;/D&gt;&lt;D xsi:type="xsd:double"&gt;215.69&lt;/D&gt;&lt;D xsi:type="xsd:double"&gt;214.89&lt;/D&gt;&lt;D xsi:type="xsd:double"&gt;226.61&lt;/D&gt;&lt;D xsi:type="xsd:double"&gt;226.61&lt;/D&gt;&lt;D xsi:type="xsd:double"&gt;226.61&lt;/D&gt;&lt;D xsi:type="xsd:double"&gt;231.5&lt;/D&gt;&lt;D xsi:type="xsd:double"&gt;233.75&lt;/D&gt;&lt;D xsi:type="xsd:double"&gt;229&lt;/D&gt;&lt;D xsi:type="xsd:double"&gt;233&lt;/D&gt;&lt;D xsi:type="xsd:double"&gt;241.2&lt;/D&gt;&lt;D xsi:type="xsd:double"&gt;241.2&lt;/D&gt;&lt;D xsi:type="xsd:double"&gt;241.2&lt;/D&gt;&lt;D xsi:type="xsd:double"&gt;238.04&lt;/D&gt;&lt;D xsi:type="xsd:double"&gt;243.83&lt;/D&gt;&lt;D xsi:type="xsd:double"&gt;255.31&lt;/D&gt;&lt;D xsi:type="xsd:double"&gt;255.772&lt;/D&gt;&lt;D xsi:type="xsd:double"&gt;255&lt;/D&gt;&lt;D xsi:type="xsd:double"&gt;255&lt;/D&gt;&lt;D xsi:type="xsd:double"&gt;255&lt;/D&gt;&lt;D xsi:type="xsd:double"&gt;255&lt;/D&gt;&lt;D xsi:type="xsd:double"&gt;255.09&lt;/D&gt;&lt;D xsi:type="xsd:double"&gt;257.138&lt;/D&gt;&lt;D xsi:type="xsd:double"&gt;251&lt;/D&gt;&lt;D xsi:type="xsd:double"&gt;254.269&lt;/D&gt;&lt;D xsi:type="xsd:double"&gt;254.269&lt;/D&gt;&lt;D xsi:type="xsd:double"&gt;254.269&lt;/D&gt;&lt;D xsi:type="xsd:double"&gt;254.269&lt;/D&gt;&lt;D xsi:type="xsd:double"&gt;257.84&lt;/D&gt;&lt;D xsi:type="xsd:double"&gt;268.73&lt;/D&gt;&lt;D xsi:type="xsd:double"&gt;259.65&lt;/D&gt;&lt;D xsi:type="xsd:double"&gt;262.955&lt;/D&gt;&lt;D xsi:type="xsd:double"&gt;262.955&lt;/D&gt;&lt;D xsi:type="xsd:double"&gt;262.955&lt;/D&gt;&lt;D xsi:type="xsd:double"&gt;267.697&lt;/D&gt;&lt;D xsi:type="xsd:double"&gt;261.14&lt;/D&gt;&lt;D xsi:type="xsd:double"&gt;263.16&lt;/D&gt;&lt;D xsi:type="xsd:double"&gt;255.74&lt;/D&gt;&lt;D xsi:type="xsd:double"&gt;252.01&lt;/D&gt;&lt;D xsi:type="xsd:double"&gt;252.01&lt;/D&gt;&lt;D xsi:type="xsd:double"&gt;252.01&lt;/D&gt;&lt;D xsi:type="xsd:double"&gt;245.05&lt;/D&gt;&lt;D xsi:type="xsd:double"&gt;254.895&lt;/D&gt;&lt;D xsi:type="xsd:double"&gt;252.45&lt;/D&gt;&lt;D xsi:type="xsd:double"&gt;254.72&lt;/D&gt;&lt;D xsi:type="xsd:double"&gt;261.32&lt;/D&gt;&lt;D xsi:type="xsd:double"&gt;261.32&lt;/D&gt;&lt;D xsi:type="xsd:double"&gt;261.32&lt;/D&gt;&lt;D xsi:type="xsd:double"&gt;267.56&lt;/D&gt;&lt;D xsi:type="xsd:double"&gt;266&lt;/D&gt;&lt;D xsi:type="xsd:double"&gt;260.18&lt;/D&gt;&lt;D xsi:type="xsd:double"&gt;263.51&lt;/D&gt;&lt;D xsi:type="xsd:double"&gt;256.07&lt;/D&gt;&lt;D xsi:type="xsd:double"&gt;256.07&lt;/D&gt;&lt;D xsi:type="xsd:double"&gt;256.07&lt;/D&gt;&lt;D xsi:type="xsd:double"&gt;254.26&lt;/D&gt;&lt;D xsi:type="xsd:double"&gt;255.31&lt;/D&gt;&lt;D xsi:type="xsd:double"&gt;255.38&lt;/D&gt;&lt;D xsi:type="xsd:double"&gt;265.31&lt;/D&gt;&lt;D xsi:type="xsd:double"&gt;264.3&lt;/D&gt;&lt;D xsi:type="xsd:double"&gt;264.3&lt;/D&gt;&lt;D xsi:type="xsd:double"&gt;264.3&lt;/D&gt;&lt;D xsi:type="xsd:double"&gt;258.95&lt;/D&gt;&lt;D xsi:type="xsd:double"&gt;266.25&lt;/D&gt;&lt;D xsi:type="xsd:double"&gt;254.205&lt;/D&gt;&lt;D xsi:type="xsd:double"&gt;240&lt;/D&gt;&lt;D xsi:type="xsd:double"&gt;245.82&lt;/D&gt;&lt;D xsi:type="xsd:double"&gt;245.82&lt;/D&gt;&lt;D xsi:type="xsd:double"&gt;245.82&lt;/D&gt;&lt;D xsi:type="xsd:double"&gt;243.33&lt;/D&gt;&lt;D xsi:type="xsd:double"&gt;234&lt;/D&gt;&lt;D xsi:type="xsd:double"&gt;233.475&lt;/D&gt;&lt;D xsi:type="xsd:double"&gt;231.975&lt;/D&gt;&lt;D xsi:type="xsd:double"&gt;236.54&lt;/D&gt;&lt;D xsi:type="xsd:double"&gt;236.54&lt;/D&gt;&lt;D xsi:type="xsd:double"&gt;236.54&lt;/D&gt;&lt;D xsi:type="xsd:double"&gt;242.1&lt;/D&gt;&lt;D xsi:type="xsd:double"&gt;260.57&lt;/D&gt;&lt;D xsi:type="xsd:double"&gt;267.03&lt;/D&gt;&lt;D xsi:type="xsd:double"&gt;269.58&lt;/D&gt;&lt;D xsi:type="xsd:double"&gt;279.545&lt;/D&gt;&lt;D xsi:type="xsd:double"&gt;279.545&lt;/D&gt;&lt;D xsi:type="xsd:double"&gt;279.545&lt;/D&gt;&lt;D xsi:type="xsd:double"&gt;285.31&lt;/D&gt;&lt;D xsi:type="xsd:double"&gt;281.99&lt;/D&gt;&lt;D xsi:type="xsd:double"&gt;273.22&lt;/D&gt;&lt;D xsi:type="xsd:double"&gt;272.25&lt;/D&gt;&lt;D xsi:type="xsd:double"&gt;272.59&lt;/D&gt;&lt;D xsi:type="xsd:double"&gt;272.59&lt;/D&gt;&lt;D xsi:type="xsd:double"&gt;272.59&lt;/D&gt;&lt;D xsi:type="xsd:double"&gt;272.59&lt;/D&gt;&lt;D xsi:type="xsd:double"&gt;279.37&lt;/D&gt;&lt;D xsi:type="xsd:double"&gt;270.23&lt;/D&gt;&lt;D xsi:type="xsd:double"&gt;265.01&lt;/D&gt;&lt;D xsi:type="xsd:double"&gt;268.07&lt;/D&gt;&lt;D xsi:type="xsd:double"&gt;268.07&lt;/D&gt;&lt;D xsi:type="xsd:double"&gt;268.07&lt;/D&gt;&lt;D xsi:type="xsd:double"&gt;258.72&lt;/D&gt;&lt;D xsi:type="xsd:double"&gt;256.04&lt;/D&gt;&lt;D xsi:type="xsd:double"&gt;257.89&lt;/D&gt;&lt;D xsi:type="xsd:double"&gt;260.23&lt;/D&gt;&lt;D xsi:type="xsd:double"&gt;266.33&lt;/D&gt;&lt;D xsi:type="xsd:double"&gt;266.33&lt;/D&gt;&lt;D xsi:type="xsd:double"&gt;266.33&lt;/D&gt;&lt;D xsi:type="xsd:double"&gt;254.35&lt;/D&gt;&lt;D xsi:type="xsd:double"&gt;254.65&lt;/D&gt;&lt;D xsi:type="xsd:double"&gt;252.89&lt;/D&gt;&lt;D xsi:type="xsd:double"&gt;262.49&lt;/D&gt;&lt;D xsi:type="xsd:double"&gt;262.05&lt;/D&gt;&lt;D xsi:type="xsd:double"&gt;262.05&lt;/D&gt;&lt;D xsi:type="xsd:double"&gt;262.05&lt;/D&gt;&lt;D xsi:type="xsd:double"&gt;259.3&lt;/D&gt;&lt;D xsi:type="xsd:double"&gt;249.05&lt;/D&gt;&lt;D xsi:type="xsd:double"&gt;243.7&lt;/D&gt;&lt;D xsi:type="xsd:double"&gt;240.88&lt;/D&gt;&lt;D xsi:type="xsd:double"&gt;246.65&lt;/D&gt;&lt;D xsi:type="xsd:double"&gt;246.65&lt;/D&gt;&lt;D xsi:type="xsd:double"&gt;246.65&lt;/D&gt;&lt;D xsi:type="xsd:double"&gt;245.57&lt;/D&gt;&lt;D xsi:type="xsd:double"&gt;240.09&lt;/D&gt;&lt;D xsi:type="xsd:double"&gt;243.34&lt;/D&gt;&lt;D xsi:type="xsd:double"&gt;251.3275&lt;/D&gt;&lt;D xsi:type="xsd:double"&gt;250.152&lt;/D&gt;&lt;D xsi:type="xsd:double"&gt;250.152&lt;/D&gt;&lt;D xsi:type="xsd:double"&gt;250.152&lt;/D&gt;&lt;D xsi:type="xsd:double"&gt;243.21&lt;/D&gt;&lt;D xsi:type="xsd:double"&gt;246.19&lt;/D&gt;&lt;D xsi:type="xsd:double"&gt;253.81&lt;/D&gt;&lt;D xsi:type="xsd:double"&gt;270.06&lt;/D&gt;&lt;D xsi:type="xsd:double"&gt;276&lt;/D&gt;&lt;D xsi:type="xsd:double"&gt;276&lt;/D&gt;&lt;D xsi:type="xsd:double"&gt;276&lt;/D&gt;&lt;D xsi:type="xsd:double"&gt;273&lt;/D&gt;&lt;D xsi:type="xsd:double"&gt;283.23&lt;/D&gt;&lt;D xsi:type="xsd:double"&gt;282.709&lt;/D&gt;&lt;D xsi:type="xsd:double"&gt;283&lt;/D&gt;&lt;D xsi:type="xsd:double"&gt;284.23&lt;/D&gt;&lt;D xsi:type="xsd:double"&gt;284.23&lt;/D&gt;&lt;D xsi:type="xsd:double"&gt;284.23&lt;/D&gt;&lt;D xsi:type="xsd:double"&gt;284&lt;/D&gt;&lt;D xsi:type="xsd:double"&gt;284&lt;/D&gt;&lt;D xsi:type="xsd:double"&gt;287.859&lt;/D&gt;&lt;D xsi:type="xsd:double"&gt;278&lt;/D&gt;&lt;D xsi:type="xsd:double"&gt;281&lt;/D&gt;&lt;D xsi:type="xsd:double"&gt;281&lt;/D&gt;&lt;D xsi:type="xsd:double"&gt;281&lt;/D&gt;&lt;D xsi:type="xsd:double"&gt;275.5413&lt;/D&gt;&lt;D xsi:type="xsd:double"&gt;266.58&lt;/D&gt;&lt;D xsi:type="xsd:double"&gt;269.9&lt;/D&gt;&lt;D xsi:type="xsd:double"&gt;272.71&lt;/D&gt;&lt;D xsi:type="xsd:double"&gt;281&lt;/D&gt;&lt;D xsi:type="xsd:double"&gt;281&lt;/D&gt;&lt;D xsi:type="xsd:double"&gt;281&lt;/D&gt;&lt;D xsi:type="xsd:double"&gt;274.29&lt;/D&gt;&lt;D xsi:type="xsd:double"&gt;285.676&lt;/D&gt;&lt;D xsi:type="xsd:double"&gt;290.99&lt;/D&gt;&lt;D xsi:type="xsd:double"&gt;285.44&lt;/D&gt;&lt;D xsi:type="xsd:double"&gt;283.96&lt;/D&gt;&lt;D xsi:type="xsd:double"&gt;283.96&lt;/D&gt;&lt;D xsi:type="xsd:double"&gt;283.96&lt;/D&gt;&lt;D xsi:type="xsd:double"&gt;270.86&lt;/D&gt;&lt;D xsi:type="xsd:double"&gt;255.31&lt;/D&gt;&lt;D xsi:type="xsd:double"&gt;265.39&lt;/D&gt;&lt;D xsi:type="xsd:double"&gt;270.42&lt;/D&gt;&lt;D xsi:type="xsd:double"&gt;269.4&lt;/D&gt;&lt;D xsi:type="xsd:double"&gt;269.4&lt;/D&gt;&lt;D xsi:type="xsd:double"&gt;269.4&lt;/D&gt;&lt;D xsi:type="xsd:double"&gt;252.755&lt;/D&gt;&lt;D xsi:type="xsd:double"&gt;231&lt;/D&gt;&lt;D xsi:type="xsd:double"&gt;229.64&lt;/D&gt;&lt;D xsi:type="xsd:double"&gt;229.64&lt;/D&gt;&lt;D xsi:type="xsd:double"&gt;235.72&lt;/D&gt;&lt;D xsi:type="xsd:double"&gt;235.72&lt;/D&gt;&lt;D xsi:type="xsd:double"&gt;235.72&lt;/D&gt;&lt;D xsi:type="xsd:double"&gt;235&lt;/D&gt;&lt;D xsi:type="xsd:double"&gt;226.825&lt;/D&gt;&lt;D xsi:type="xsd:double"&gt;220.6877&lt;/D&gt;&lt;D xsi:type="xsd:double"&gt;207.975&lt;/D&gt;&lt;D xsi:type="xsd:double"&gt;212.84&lt;/D&gt;&lt;D xsi:type="xsd:double"&gt;212.84&lt;/D&gt;&lt;D xsi:type="xsd:double"&gt;212.84&lt;/D&gt;&lt;D xsi:type="xsd:double"&gt;190.05&lt;/D&gt;&lt;D xsi:type="xsd:double"&gt;200.62&lt;/D&gt;&lt;D xsi:type="xsd:double"&gt;205.605&lt;/D&gt;&lt;D xsi:type="xsd:double"&gt;209.96&lt;/D&gt;&lt;D xsi:type="xsd:double"&gt;201.748&lt;/D&gt;&lt;D xsi:type="xsd:double"&gt;201.748&lt;/D&gt;&lt;D xsi:type="xsd:double"&gt;201.748&lt;/D&gt;&lt;D xsi:type="xsd:double"&gt;198.59&lt;/D&gt;&lt;D xsi:type="xsd:double"&gt;197.008&lt;/D&gt;&lt;D xsi:type="xsd:double"&gt;198.55&lt;/D&gt;&lt;D xsi:type="xsd:double"&gt;211.695&lt;/D&gt;&lt;D xsi:type="xsd:double"&gt;196.212&lt;/D&gt;&lt;D xsi:type="xsd:double"&gt;196.212&lt;/D&gt;&lt;D xsi:type="xsd:double"&gt;196.212&lt;/D&gt;&lt;D xsi:type="xsd:double"&gt;200.237&lt;/D&gt;&lt;D xsi:type="xsd:double"&gt;207.33&lt;/D&gt;&lt;D xsi:type="xsd:double"&gt;205.48&lt;/D&gt;&lt;D xsi:type="xsd:double"&gt;207.6&lt;/D&gt;&lt;D xsi:type="xsd:double"&gt;207.6&lt;/D&gt;&lt;D xsi:type="xsd:double"&gt;207.6&lt;/D&gt;&lt;D xsi:type="xsd:double"&gt;207.6&lt;/D&gt;&lt;D xsi:type="xsd:double"&gt;211.48&lt;/D&gt;&lt;D xsi:type="xsd:double"&gt;210&lt;/D&gt;&lt;D xsi:type="xsd:double"&gt;206.69&lt;/D&gt;&lt;D xsi:type="xsd:double"&gt;207&lt;/D&gt;&lt;D xsi:type="xsd:double"&gt;208.95&lt;/D&gt;&lt;D xsi:type="xsd:double"&gt;208.95&lt;/D&gt;&lt;D xsi:type="xsd:double"&gt;208.95&lt;/D&gt;&lt;D xsi:type="xsd:double"&gt;205&lt;/D&gt;&lt;D xsi:type="xsd:double"&gt;195.89&lt;/D&gt;&lt;D xsi:type="xsd:double"&gt;185&lt;/D&gt;&lt;D xsi:type="xsd:double"&gt;180.25&lt;/D&gt;&lt;D xsi:type="xsd:double"&gt;185&lt;/D&gt;&lt;D xsi:type="xsd:double"&gt;185&lt;/D&gt;&lt;D xsi:type="xsd:double"&gt;185&lt;/D&gt;&lt;D xsi:type="xsd:double"&gt;182.61&lt;/D&gt;&lt;D xsi:type="xsd:double"&gt;189.61&lt;/D&gt;&lt;D xsi:type="xsd:double"&gt;196.61&lt;/D&gt;&lt;D xsi:type="xsd:double"&gt;188.15&lt;/D&gt;&lt;D xsi:type="xsd:double"&gt;173.87&lt;/D&gt;&lt;D xsi:type="xsd:double"&gt;173.87&lt;/D&gt;&lt;D xsi:type="xsd:double"&gt;173.87&lt;/D&gt;&lt;D xsi:type="xsd:double"&gt;173.87&lt;/D&gt;&lt;D xsi:type="xsd:double"&gt;172.73&lt;/D&gt;&lt;D xsi:type="xsd:double"&gt;171.71&lt;/D&gt;&lt;D xsi:type="xsd:double"&gt;177.33&lt;/D&gt;&lt;D xsi:type="xsd:double"&gt;171.88&lt;/D&gt;&lt;D xsi:type="xsd:double"&gt;171.88&lt;/D&gt;&lt;D xsi:type="xsd:double"&gt;171.88&lt;/D&gt;&lt;D xsi:type="xsd:double"&gt;157.175&lt;/D&gt;&lt;D xsi:type="xsd:double"&gt;167&lt;/D&gt;&lt;D xsi:type="xsd:double"&gt;162.26&lt;/D&gt;&lt;D xsi:type="xsd:double"&gt;164.16&lt;/D&gt;&lt;D xsi:type="xsd:double"&gt;160.6&lt;/D&gt;&lt;D xsi:type="xsd:double"&gt;160.6&lt;/D&gt;&lt;D xsi:type="xsd:double"&gt;160.6&lt;/D&gt;&lt;D xsi:type="xsd:double"&gt;170.7&lt;/D&gt;&lt;D xsi:type="xsd:double"&gt;182.01&lt;/D&gt;&lt;D xsi:type="xsd:double"&gt;183&lt;/D&gt;&lt;D xsi:type="xsd:double"&gt;171.973&lt;/D&gt;&lt;D xsi:type="xsd:double"&gt;170.89&lt;/D&gt;&lt;D xsi:type="xsd:double"&gt;170.89&lt;/D&gt;&lt;D xsi:type="xsd:double"&gt;170.89&lt;/D&gt;&lt;D xsi:type="xsd:double"&gt;176.8&lt;/D&gt;&lt;D xsi:type="xsd:double"&gt;175.98&lt;/D&gt;&lt;D xsi:type="xsd:double"&gt;182.1&lt;/D&gt;&lt;D xsi:type="xsd:double"&gt;182.23&lt;/D&gt;&lt;D xsi:type="xsd:double"&gt;188.49&lt;/D&gt;&lt;D xsi:type="xsd:double"&gt;188.49&lt;/D&gt;&lt;D xsi:type="xsd:double"&gt;188.49&lt;/D&gt;&lt;D xsi:type="xsd:double"&gt;180.063&lt;/D&gt;&lt;D xsi:type="xsd:double"&gt;185.103&lt;/D&gt;&lt;D xsi:type="xsd:double"&gt;186.2361&lt;/D&gt;&lt;D xsi:type="xsd:double"&gt;181.86&lt;/D&gt;&lt;D xsi:type="xsd:double"&gt;169.06&lt;/D&gt;&lt;D xsi:type="xsd:double"&gt;169.06&lt;/D&gt;&lt;D xsi:type="xsd:double"&gt;169.06&lt;/D&gt;&lt;D xsi:type="xsd:double"&gt;169.06&lt;/D&gt;&lt;D xsi:type="xsd:double"&gt;161.5&lt;/D&gt;&lt;D xsi:type="xsd:double"&gt;170.615&lt;/D&gt;&lt;D xsi:type="xsd:double"&gt;153.5&lt;/D&gt;&lt;D xsi:type="xsd:double"&gt;182.51&lt;/D&gt;&lt;D xsi:type="xsd:double"&gt;182.51&lt;/D&gt;&lt;D xsi:type="xsd:double"&gt;182.51&lt;/D&gt;&lt;D xsi:type="xsd:double"&gt;187.35&lt;/D&gt;&lt;D xsi:type="xsd:double"&gt;201.33&lt;/D&gt;&lt;D xsi:type="xsd:double"&gt;198.6&lt;/D&gt;&lt;D xsi:type="xsd:double"&gt;200&lt;/D&gt;&lt;D xsi:type="xsd:double"&gt;193.76&lt;/D&gt;&lt;D xsi:type="xsd:double"&gt;193.76&lt;/D&gt;&lt;D xsi:type="xsd:double"&gt;193.76&lt;/D&gt;&lt;D xsi:type="xsd:double"&gt;180.99&lt;/D&gt;&lt;D xsi:type="xsd:double"&gt;165&lt;/D&gt;&lt;D xsi:type="xsd:double"&gt;161.31&lt;/D&gt;&lt;D xsi:type="xsd:double"&gt;187.9&lt;/D&gt;&lt;D xsi:type="xsd:double"&gt;191.12&lt;/D&gt;&lt;D xsi:type="xsd:double"&gt;191.12&lt;/D&gt;&lt;D xsi:type="xsd:double"&gt;191.12&lt;/D&gt;&lt;D xsi:type="xsd:double"&gt;188.01&lt;/D&gt;&lt;D xsi:type="xsd:double"&gt;183.5&lt;/D&gt;&lt;D xsi:type="xsd:double"&gt;191.59&lt;/D&gt;&lt;D xsi:type="xsd:double"&gt;189.28&lt;/D&gt;&lt;D xsi:type="xsd:double"&gt;201.6&lt;/D&gt;&lt;D xsi:type="xsd:double"&gt;201.6&lt;/D&gt;&lt;D xsi:type="xsd:double"&gt;201.6&lt;/D&gt;&lt;D xsi:type="xsd:double"&gt;203&lt;/D&gt;&lt;D xsi:type="xsd:double"&gt;204.2&lt;/D&gt;&lt;D xsi:type="xsd:double"&gt;213.245&lt;/D&gt;&lt;D xsi:type="xsd:double"&gt;220&lt;/D&gt;&lt;D xsi:type="xsd:double"&gt;225&lt;/D&gt;&lt;D xsi:type="xsd:double"&gt;225&lt;/D&gt;&lt;D xsi:type="xsd:double"&gt;225&lt;/D&gt;&lt;D xsi:type="xsd:double"&gt;220.15&lt;/D&gt;&lt;D xsi:type="xsd:double"&gt;224.45&lt;/D&gt;&lt;D xsi:type="xsd:double"&gt;220.74&lt;/D&gt;&lt;D xsi:type="xsd:double"&gt;225.05&lt;/D&gt;&lt;D xsi:type="xsd:double"&gt;225.3&lt;/D&gt;&lt;D xsi:type="xsd:double"&gt;225.3&lt;/D&gt;&lt;D xsi:type="xsd:double"&gt;225.3&lt;/D&gt;&lt;D xsi:type="xsd:double"&gt;228&lt;/D&gt;&lt;D xsi:type="xsd:double"&gt;229.99&lt;/D&gt;&lt;D xsi:type="xsd:double"&gt;212.535&lt;/D&gt;&lt;D xsi:type="xsd:double"&gt;210.78&lt;/D&gt;&lt;D xsi:type="xsd:double"&gt;221.5&lt;/D&gt;&lt;D xsi:type="xsd:double"&gt;221.5&lt;/D&gt;&lt;D xsi:type="xsd:double"&gt;221.5&lt;/D&gt;&lt;D xsi:type="xsd:double"&gt;213.77&lt;/D&gt;&lt;D xsi:type="xsd:double"&gt;227.35&lt;/D&gt;&lt;D xsi:type="xsd:double"&gt;224.11&lt;/D&gt;&lt;D xsi:type="xsd:double"&gt;238.02&lt;/D&gt;&lt;D xsi:type="xsd:double"&gt;238.02&lt;/D&gt;&lt;D xsi:type="xsd:double"&gt;238.02&lt;/D&gt;&lt;D xsi:type="xsd:double"&gt;238.02&lt;/D&gt;&lt;D xsi:type="xsd:double"&gt;234&lt;/D&gt;&lt;D xsi:type="xsd:double"&gt;224.99&lt;/D&gt;&lt;D xsi:type="xsd:double"&gt;229.32&lt;/D&gt;&lt;D xsi:type="xsd:double"&gt;223.81&lt;/D&gt;&lt;D xsi:type="xsd:double"&gt;209&lt;/D&gt;&lt;D xsi:type="xsd:double"&gt;209&lt;/D&gt;&lt;D xsi:type="xsd:double"&gt;209&lt;/D&gt;&lt;D xsi:type="xsd:double"&gt;202.84&lt;/D&gt;&lt;D xsi:type="xsd:double"&gt;211.74&lt;/D&gt;&lt;D xsi:type="xsd:double"&gt;200.09&lt;/D&gt;&lt;D xsi:type="xsd:double"&gt;202.81&lt;/D&gt;&lt;D xsi:type="xsd:double"&gt;206.61&lt;/D&gt;&lt;D xsi:type="xsd:double"&gt;206.61&lt;/D&gt;&lt;D xsi:type="xsd:double"&gt;206.61&lt;/D&gt;&lt;D xsi:type="xsd:double"&gt;198.5&lt;/D&gt;&lt;D xsi:type="xsd:double"&gt;203.65&lt;/D&gt;&lt;D xsi:type="xsd:double"&gt;200.36&lt;/D&gt;&lt;D xsi:type="xsd:double"&gt;199.02&lt;/D&gt;&lt;D xsi:type="xsd:double"&gt;178.665&lt;/D&gt;&lt;D xsi:type="xsd:double"&gt;178.665&lt;/D&gt;&lt;D xsi:type="xsd:double"&gt;178.665&lt;/D&gt;&lt;D xsi:type="xsd:double"&gt;159.01&lt;/D&gt;&lt;D xsi:type="xsd:double"&gt;150.67&lt;/D&gt;&lt;D xsi:type="xsd:double"&gt;148.324&lt;/D&gt;&lt;D xsi:type="xsd:double"&gt;134.2&lt;/D&gt;&lt;D xsi:type="xsd:double"&gt;143.06&lt;/D&gt;&lt;D xsi:type="xsd:double"&gt;143.06&lt;/D&gt;&lt;D xsi:type="xsd:double"&gt;143.06&lt;/D&gt;&lt;D xsi:type="xsd:double"&gt;154&lt;/D&gt;&lt;D xsi:type="xsd:double"&gt;151.33&lt;/D&gt;&lt;D xsi:type="xsd:double"&gt;144.18&lt;/D&gt;&lt;D xsi:type="xsd:double"&gt;138.6&lt;/D&gt;&lt;D xsi:type="xsd:double"&gt;151.78&lt;/D&gt;&lt;D xsi:type="xsd:double"&gt;151.78&lt;/D&gt;&lt;D xsi:type="xsd:double"&gt;151.78&lt;/D&gt;&lt;D xsi:type="xsd:double"&gt;147.76&lt;/D&gt;&lt;D xsi:type="xsd:double"&gt;146.69&lt;/D&gt;&lt;D xsi:type="xsd:double"&gt;138.825&lt;/D&gt;&lt;D xsi:type="xsd:double"&gt;145.7&lt;/D&gt;&lt;D xs</t>
        </r>
      </text>
    </comment>
    <comment ref="A80" authorId="0" shapeId="0">
      <text>
        <r>
          <rPr>
            <b/>
            <sz val="9"/>
            <color indexed="81"/>
            <rFont val="Tahoma"/>
            <family val="2"/>
          </rPr>
          <t>i:type="xsd:double"&gt;158.89&lt;/D&gt;&lt;D xsi:type="xsd:double"&gt;158.89&lt;/D&gt;&lt;D xsi:type="xsd:double"&gt;158.89&lt;/D&gt;&lt;D xsi:type="xsd:double"&gt;158.89&lt;/D&gt;&lt;D xsi:type="xsd:double"&gt;167.57&lt;/D&gt;&lt;D xsi:type="xsd:double"&gt;163.01&lt;/D&gt;&lt;D xsi:type="xsd:double"&gt;161&lt;/D&gt;&lt;D xsi:type="xsd:double"&gt;165.864&lt;/D&gt;&lt;D xsi:type="xsd:double"&gt;165.864&lt;/D&gt;&lt;D xsi:type="xsd:double"&gt;165.864&lt;/D&gt;&lt;D xsi:type="xsd:double"&gt;167.48&lt;/D&gt;&lt;D xsi:type="xsd:double"&gt;166.1&lt;/D&gt;&lt;D xsi:type="xsd:double"&gt;176&lt;/D&gt;&lt;D xsi:type="xsd:double"&gt;176.5&lt;/D&gt;&lt;D xsi:type="xsd:double"&gt;168.125&lt;/D&gt;&lt;D xsi:type="xsd:double"&gt;168.125&lt;/D&gt;&lt;D xsi:type="xsd:double"&gt;168.125&lt;/D&gt;&lt;D xsi:type="xsd:double"&gt;158.71&lt;/D&gt;&lt;D xsi:type="xsd:double"&gt;156&lt;/D&gt;&lt;D xsi:type="xsd:double"&gt;161.33&lt;/D&gt;&lt;D xsi:type="xsd:double"&gt;157.04&lt;/D&gt;&lt;D xsi:type="xsd:double"&gt;158.5&lt;/D&gt;&lt;D xsi:type="xsd:double"&gt;158.5&lt;/D&gt;&lt;D xsi:type="xsd:double"&gt;158.5&lt;/D&gt;&lt;D xsi:type="xsd:double"&gt;158.5&lt;/D&gt;&lt;D xsi:type="xsd:double"&gt;165&lt;/D&gt;&lt;D xsi:type="xsd:double"&gt;162.61&lt;/D&gt;&lt;D xsi:type="xsd:double"&gt;168.59&lt;/D&gt;&lt;D xsi:type="xsd:double"&gt;177.99&lt;/D&gt;&lt;D xsi:type="xsd:double"&gt;177.99&lt;/D&gt;&lt;D xsi:type="xsd:double"&gt;177.99&lt;/D&gt;&lt;D xsi:type="xsd:double"&gt;185.02&lt;/D&gt;&lt;D xsi:type="xsd:double"&gt;181.44&lt;/D&gt;&lt;D xsi:type="xsd:double"&gt;174.375&lt;/D&gt;&lt;D xsi:type="xsd:double"&gt;173.62&lt;/D&gt;&lt;D xsi:type="xsd:double"&gt;168.24&lt;/D&gt;&lt;D xsi:type="xsd:double"&gt;168.24&lt;/D&gt;&lt;D xsi:type="xsd:double"&gt;168.24&lt;/D&gt;&lt;D xsi:type="xsd:double"&gt;168.24&lt;/D&gt;&lt;D xsi:type="xsd:double"&gt;179.2&lt;/D&gt;&lt;D xsi:type="xsd:double"&gt;188.29&lt;/D&gt;&lt;D xsi:type="xsd:double"&gt;185.32&lt;/D&gt;&lt;D xsi:type="xsd:double"&gt;185&lt;/D&gt;&lt;D xsi:type="xsd:double"&gt;185&lt;/D&gt;&lt;D xsi:type="xsd:double"&gt;185&lt;/D&gt;&lt;D xsi:type="xsd:double"&gt;188&lt;/D&gt;&lt;D xsi:type="xsd:double"&gt;186.9&lt;/D&gt;&lt;D xsi:type="xsd:double"&gt;169.98&lt;/D&gt;&lt;D xsi:type="xsd:double"&gt;172.34&lt;/D&gt;&lt;D xsi:type="xsd:double"&gt;174.07&lt;/D&gt;&lt;D xsi:type="xsd:double"&gt;174.07&lt;/D&gt;&lt;D xsi:type="xsd:double"&gt;174.07&lt;/D&gt;&lt;D xsi:type="xsd:double"&gt;183.52&lt;/D&gt;&lt;D xsi:type="xsd:double"&gt;180.35&lt;/D&gt;&lt;D xsi:type="xsd:double"&gt;182.98&lt;/D&gt;&lt;D xsi:type="xsd:double"&gt;183.55&lt;/D&gt;&lt;D xsi:type="xsd:double"&gt;190&lt;/D&gt;&lt;D xsi:type="xsd:double"&gt;190&lt;/D&gt;&lt;D xsi:type="xsd:double"&gt;190&lt;/D&gt;&lt;D xsi:type="xsd:double"&gt;182.8&lt;/D&gt;&lt;D xsi:type="xsd:double"&gt;182.17&lt;/D&gt;&lt;D xsi:type="xsd:double"&gt;175.3&lt;/D&gt;&lt;D xsi:type="xsd:double"&gt;176.78&lt;/D&gt;&lt;D xsi:type="xsd:double"&gt;182.91&lt;/D&gt;&lt;D xsi:type="xsd:double"&gt;182.91&lt;/D&gt;&lt;D xsi:type="xsd:double"&gt;182.91&lt;/D&gt;&lt;D xsi:type="xsd:double"&gt;180.78&lt;/D&gt;&lt;D xsi:type="xsd:double"&gt;180.52&lt;/D&gt;&lt;D xsi:type="xsd:double"&gt;191.07&lt;/D&gt;&lt;D xsi:type="xsd:double"&gt;191.31&lt;/D&gt;&lt;D xsi:type="xsd:double"&gt;186&lt;/D&gt;&lt;D xsi:type="xsd:double"&gt;186&lt;/D&gt;&lt;D xsi:type="xsd:double"&gt;186&lt;/D&gt;&lt;D xsi:type="xsd:double"&gt;193.69&lt;/D&gt;&lt;D xsi:type="xsd:double"&gt;188.16&lt;/D&gt;&lt;D xsi:type="xsd:double"&gt;193.34&lt;/D&gt;&lt;D xsi:type="xsd:double"&gt;204&lt;/D&gt;&lt;D xsi:type="xsd:double"&gt;203&lt;/D&gt;&lt;D xsi:type="xsd:double"&gt;203&lt;/D&gt;&lt;D xsi:type="xsd:double"&gt;203&lt;/D&gt;&lt;D xsi:type="xsd:double"&gt;199.26&lt;/D&gt;&lt;D xsi:type="xsd:double"&gt;200&lt;/D&gt;&lt;D xsi:type="xsd:double"&gt;196.4&lt;/D&gt;&lt;D xsi:type="xsd:double"&gt;195.33&lt;/D&gt;&lt;D xsi:type="xsd:double"&gt;192.74&lt;/D&gt;&lt;D xsi:type="xsd:double"&gt;192.74&lt;/D&gt;&lt;D xsi:type="xsd:double"&gt;192.74&lt;/D&gt;&lt;D xsi:type="xsd:double"&gt;186.36&lt;/D&gt;&lt;D xsi:type="xsd:double"&gt;191.46&lt;/D&gt;&lt;D xsi:type="xsd:double"&gt;196.2&lt;/D&gt;&lt;D xsi:type="xsd:double"&gt;199.295&lt;/D&gt;&lt;D xsi:type="xsd:double"&gt;202.64&lt;/D&gt;&lt;D xsi:type="xsd:double"&gt;202.64&lt;/D&gt;&lt;D xsi:type="xsd:double"&gt;202.64&lt;/D&gt;&lt;D xsi:type="xsd:double"&gt;191.005&lt;/D&gt;&lt;D xsi:type="xsd:double"&gt;196.32&lt;/D&gt;&lt;D xsi:type="xsd:double"&gt;197.21&lt;/D&gt;&lt;D xsi:type="xsd:double"&gt;178.45&lt;/D&gt;&lt;D xsi:type="xsd:double"&gt;174.28&lt;/D&gt;&lt;D xsi:type="xsd:double"&gt;174.28&lt;/D&gt;&lt;D xsi:type="xsd:double"&gt;174.28&lt;/D&gt;&lt;D xsi:type="xsd:double"&gt;174.28&lt;/D&gt;&lt;D xsi:type="xsd:double"&gt;172.45&lt;/D&gt;&lt;D xsi:type="xsd:double"&gt;170.69&lt;/D&gt;&lt;D xsi:type="xsd:double"&gt;170.17&lt;/D&gt;&lt;D xsi:type="xsd:double"&gt;183.74&lt;/D&gt;&lt;D xsi:type="xsd:double"&gt;183.74&lt;/D&gt;&lt;D xsi:type="xsd:double"&gt;183.74&lt;/D&gt;&lt;D xsi:type="xsd:double"&gt;191.28&lt;/D&gt;&lt;D xsi:type="xsd:double"&gt;186.63&lt;/D&gt;&lt;D xsi:type="xsd:double"&gt;184.7&lt;/D&gt;&lt;D xsi:type="xsd:double"&gt;181.82&lt;/D&gt;&lt;D xsi:type="xsd:double"&gt;174.15&lt;/D&gt;&lt;D xsi:type="xsd:double"&gt;174.15&lt;/D&gt;&lt;D xsi:type="xsd:double"&gt;174.15&lt;/D&gt;&lt;D xsi:type="xsd:double"&gt;170.22&lt;/D&gt;&lt;D xsi:type="xsd:double"&gt;173.8&lt;/D&gt;&lt;D xsi:type="xsd:double"&gt;173.67&lt;/D&gt;&lt;D xsi:type="xsd:double"&gt;167.04&lt;/D&gt;&lt;D xsi:type="xsd:double"&gt;159.08&lt;/D&gt;&lt;D xsi:type="xsd:double"&gt;159.08&lt;/D&gt;&lt;D xsi:type="xsd:double"&gt;159.08&lt;/D&gt;&lt;D xsi:type="xsd:double"&gt;159.99&lt;/D&gt;&lt;D xsi:type="xsd:double"&gt;163.95&lt;/D&gt;&lt;D xsi:type="xsd:double"&gt;164.11&lt;/D&gt;&lt;D xsi:type="xsd:double"&gt;163.48&lt;/D&gt;&lt;D xsi:type="xsd:double"&gt;166.15&lt;/D&gt;&lt;D xsi:type="xsd:double"&gt;166.15&lt;/D&gt;&lt;D xsi:type="xsd:double"&gt;166.15&lt;/D&gt;&lt;D xsi:type="xsd:double"&gt;166.63&lt;/D&gt;&lt;D xsi:type="xsd:double"&gt;174.58&lt;/D&gt;&lt;D xsi:type="xsd:double"&gt;171.01&lt;/D&gt;&lt;D xsi:type="xsd:double"&gt;178.42&lt;/D&gt;&lt;D xsi:type="xsd:double"&gt;174.44&lt;/D&gt;&lt;D xsi:type="xsd:double"&gt;174.44&lt;/D&gt;&lt;D xsi:type="xsd:double"&gt;174.44&lt;/D&gt;&lt;D xsi:type="xsd:double"&gt;171.74&lt;/D&gt;&lt;D xsi:type="xsd:double"&gt;158.72&lt;/D&gt;&lt;D xsi:type="xsd:double"&gt;154.32&lt;/D&gt;&lt;D xsi:type="xsd:double"&gt;145.452&lt;/D&gt;&lt;D xsi:type="xsd:double"&gt;155.75&lt;/D&gt;&lt;D xsi:type="xsd:double"&gt;155.75&lt;/D&gt;&lt;D xsi:type="xsd:double"&gt;155.75&lt;/D&gt;&lt;D xsi:type="xsd:double"&gt;149.35&lt;/D&gt;&lt;D xsi:type="xsd:double"&gt;157.26&lt;/D&gt;&lt;D xsi:type="xsd:double"&gt;155.41&lt;/D&gt;&lt;D xsi:type="xsd:double"&gt;152.1&lt;/D&gt;&lt;D xsi:type="xsd:double"&gt;152.49&lt;/D&gt;&lt;D xsi:type="xsd:double"&gt;152.49&lt;/D&gt;&lt;D xsi:type="xsd:double"&gt;152.49&lt;/D&gt;&lt;D xsi:type="xsd:double"&gt;158.11&lt;/D&gt;&lt;D xsi:type="xsd:double"&gt;159.22&lt;/D&gt;&lt;D xsi:type="xsd:double"&gt;158.05&lt;/D&gt;&lt;D xsi:type="xsd:double"&gt;164.75&lt;/D&gt;&lt;D xsi:type="xsd:double"&gt;162.55&lt;/D&gt;&lt;D xsi:type="xsd:double"&gt;162.55&lt;/D&gt;&lt;D xsi:type="xsd:double"&gt;162.55&lt;/D&gt;&lt;D xsi:type="xsd:double"&gt;161.62&lt;/D&gt;&lt;D xsi:type="xsd:double"&gt;165&lt;/D&gt;&lt;D xsi:type="xsd:double"&gt;161&lt;/D&gt;&lt;D xsi:type="xsd:double"&gt;146.14&lt;/D&gt;&lt;D xsi:type="xsd:double"&gt;140.96&lt;/D&gt;&lt;D xsi:type="xsd:double"&gt;140.96&lt;/D&gt;&lt;D xsi:type="xsd:double"&gt;140.96&lt;/D&gt;&lt;D xsi:type="xsd:double"&gt;129.83&lt;/D&gt;&lt;D xsi:type="xsd:double"&gt;126&lt;/D&gt;&lt;D xsi:type="xsd:double"&gt;124.55&lt;/D&gt;&lt;D xsi:type="xsd:double"&gt;132.49&lt;/D&gt;&lt;D xsi:type="xsd:double"&gt;136.75&lt;/D&gt;&lt;D xsi:type="xsd:double"&gt;136.75&lt;/D&gt;&lt;D xsi:type="xsd:double"&gt;136.75&lt;/D&gt;&lt;D xsi:type="xsd:double"&gt;141.55&lt;/D&gt;&lt;D xsi:type="xsd:double"&gt;148.99&lt;/D&gt;&lt;D xsi:type="xsd:double"&gt;146.705&lt;/D&gt;&lt;D xsi:type="xsd:double"&gt;139.62&lt;/D&gt;&lt;D xsi:type="xsd:double"&gt;146.505&lt;/D&gt;&lt;D xsi:type="xsd:double"&gt;146.505&lt;/D&gt;&lt;D xsi:type="xsd:double"&gt;146.505&lt;/D&gt;&lt;D xsi:type="xsd:double"&gt;137.11&lt;/D&gt;&lt;D xsi:type="xsd:double"&gt;135.82&lt;/D&gt;&lt;D xsi:type="xsd:double"&gt;135.58&lt;/D&gt;&lt;D xsi:type="xsd:double"&gt;135.58&lt;/D&gt;&lt;D xsi:type="xsd:double"&gt;139.85&lt;/D&gt;&lt;D xsi:type="xsd:double"&gt;139.85&lt;/D&gt;&lt;D xsi:type="xsd:double"&gt;139.85&lt;/D&gt;&lt;D xsi:type="xsd:double"&gt;139.68&lt;/D&gt;&lt;D xsi:type="xsd:double"&gt;140&lt;/D&gt;&lt;D xsi:type="xsd:double"&gt;112.29&lt;/D&gt;&lt;D xsi:type="xsd:double"&gt;118.64&lt;/D&gt;&lt;D xsi:type="xsd:double"&gt;121.75&lt;/D&gt;&lt;D xsi:type="xsd:double"&gt;121.75&lt;/D&gt;&lt;D xsi:type="xsd:double"&gt;121.75&lt;/D&gt;&lt;D xsi:type="xsd:double"&gt;122.46&lt;/D&gt;&lt;D xsi:type="xsd:double"&gt;118.34&lt;/D&gt;&lt;D xsi:type="xsd:double"&gt;114.33&lt;/D&gt;&lt;D xsi:type="xsd:double"&gt;113.53&lt;/D&gt;&lt;D xsi:type="xsd:double"&gt;113.76&lt;/D&gt;&lt;D xsi:type="xsd:double"&gt;113.76&lt;/D&gt;&lt;D xsi:type="xsd:double"&gt;113.76&lt;/D&gt;&lt;D xsi:type="xsd:double"&gt;114.76&lt;/D&gt;&lt;D xsi:type="xsd:double"&gt;124.23&lt;/D&gt;&lt;D xsi:type="xsd:double"&gt;121&lt;/D&gt;&lt;D xsi:type="xsd:double"&gt;118.9&lt;/D&gt;&lt;D xsi:type="xsd:double"&gt;114.002&lt;/D&gt;&lt;D xsi:type="xsd:double"&gt;114.002&lt;/D&gt;&lt;D xsi:type="xsd:double"&gt;114.002&lt;/D&gt;&lt;D xsi:type="xsd:double"&gt;110.82&lt;/D&gt;&lt;D xsi:type="xsd:double"&gt;107.0505&lt;/D&gt;&lt;D xsi:type="xsd:double"&gt;108.84&lt;/D&gt;&lt;D xsi:type="xsd:double"&gt;104.75&lt;/D&gt;&lt;D xsi:type="xsd:double"&gt;103&lt;/D&gt;&lt;D xsi:type="xsd:double"&gt;103&lt;/D&gt;&lt;D xsi:type="xsd:double"&gt;103&lt;/D&gt;&lt;D xsi:type="xsd:double"&gt;103&lt;/D&gt;&lt;D xsi:type="xsd:double"&gt;101.07&lt;/D&gt;&lt;D xsi:type="xsd:double"&gt;99.6&lt;/D&gt;&lt;D xsi:type="xsd:double"&gt;101.43&lt;/D&gt;&lt;D xsi:type="xsd:double"&gt;103.5&lt;/D&gt;&lt;D xsi:type="xsd:double"&gt;103.5&lt;/D&gt;&lt;D xsi:type="xsd:double"&gt;103.5&lt;/D&gt;&lt;D xsi:type="xsd:double"&gt;103.5&lt;/D&gt;&lt;D xsi:type="xsd:double"&gt;107.5&lt;/D&gt;&lt;D xsi:type="xsd:double"&gt;104.77&lt;/D&gt;&lt;D xsi:type="xsd:double"&gt;98&lt;/D&gt;&lt;D xsi:type="xsd:double"&gt;94.385&lt;/D&gt;&lt;D xsi:type="xsd:double"&gt;94.385&lt;/D&gt;&lt;D xsi:type="xsd:double"&gt;94.385&lt;/D&gt;&lt;D xsi:type="xsd:double"&gt;97.04&lt;/D&gt;&lt;D xsi:type="xsd:double"&gt;94.72&lt;/D&gt;&lt;D xsi:type="xsd:double"&gt;96.92&lt;/D&gt;&lt;D xsi:type="xsd:double"&gt;97.06&lt;/D&gt;&lt;D xsi:type="xsd:double"&gt;96.43&lt;/D&gt;&lt;D xsi:type="xsd:double"&gt;96.43&lt;/D&gt;&lt;D xsi:type="xsd:double"&gt;96.43&lt;/D&gt;&lt;D xsi:type="xsd:double"&gt;96.43&lt;/D&gt;&lt;D xsi:type="xsd:double"&gt;100.4&lt;/D&gt;&lt;D xsi:type="xsd:double"&gt;106.665&lt;/D&gt;&lt;D xsi:type="xsd:double"&gt;99.31&lt;/D&gt;&lt;D xsi:type="xsd:double"&gt;100.32&lt;/D&gt;&lt;D xsi:type="xsd:double"&gt;100.32&lt;/D&gt;&lt;D xsi:type="xsd:double"&gt;100.32&lt;/D&gt;&lt;D xsi:type="xsd:double"&gt;102.07&lt;/D&gt;&lt;D xsi:type="xsd:double"&gt;107.155&lt;/D&gt;&lt;D xsi:type="xsd:double"&gt;101.72&lt;/D&gt;&lt;D xsi:type="xsd:double"&gt;102.63&lt;/D&gt;&lt;D xsi:type="xsd:double"&gt;103.61&lt;/D&gt;&lt;D xsi:type="xsd:double"&gt;103.61&lt;/D&gt;&lt;D xsi:type="xsd:double"&gt;103.61&lt;/D&gt;&lt;D xsi:type="xsd:double"&gt;102.98&lt;/D&gt;&lt;D xsi:type="xsd:double"&gt;101&lt;/D&gt;&lt;D xsi:type="xsd:double"&gt;105.9&lt;/D&gt;&lt;D xsi:type="xsd:double"&gt;117.59&lt;/D&gt;&lt;D xsi:type="xsd:double"&gt;112.462&lt;/D&gt;&lt;D xsi:type="xsd:double"&gt;112.462&lt;/D&gt;&lt;D xsi:type="xsd:double"&gt;112.462&lt;/D&gt;&lt;D xsi:type="xsd:double"&gt;111.39&lt;/D&gt;&lt;D xsi:type="xsd:double"&gt;109.735&lt;/D&gt;&lt;D xsi:type="xsd:double"&gt;118.33&lt;/D&gt;&lt;D xsi:type="xsd:double"&gt;117.04&lt;/D&gt;&lt;D xsi:type="xsd:double"&gt;111.9&lt;/D&gt;&lt;D xsi:type="xsd:double"&gt;111.9&lt;/D&gt;&lt;D xsi:type="xsd:double"&gt;111.9&lt;/D&gt;&lt;D xsi:type="xsd:double"&gt;110.23&lt;/D&gt;&lt;D xsi:type="xsd:double"&gt;111.94&lt;/D&gt;&lt;D xsi:type="xsd:double"&gt;116.71&lt;/D&gt;&lt;D xsi:type="xsd:double"&gt;117.86&lt;/D&gt;&lt;D xsi:type="xsd:double"&gt;113.93&lt;/D&gt;&lt;D xsi:type="xsd:double"&gt;113.93&lt;/D&gt;&lt;D xsi:type="xsd:double"&gt;113.93&lt;/D&gt;&lt;D xsi:type="xsd:double"&gt;113.93&lt;/D&gt;&lt;D xsi:type="xsd:double"&gt;112.02&lt;/D&gt;&lt;D xsi:type="xsd:double"&gt;114.42&lt;/D&gt;&lt;D xsi:type="xsd:double"&gt;119.69&lt;/D&gt;&lt;D xsi:type="xsd:double"&gt;115.78&lt;/D&gt;&lt;D xsi:type="xsd:double"&gt;115.78&lt;/D&gt;&lt;D xsi:type="xsd:double"&gt;115.78&lt;/D&gt;&lt;D xsi:type="xsd:double"&gt;118.635&lt;/D&gt;&lt;D xsi:type="xsd:double"&gt;120.2&lt;/D&gt;&lt;D xsi:type="xsd:double"&gt;120.23&lt;/D&gt;&lt;D xsi:type="xsd:double"&gt;119&lt;/D&gt;&lt;D xsi:type="xsd:double"&gt;123.3&lt;/D&gt;&lt;D xsi:type="xsd:double"&gt;123.3&lt;/D&gt;&lt;D xsi:type="xsd:double"&gt;123.3&lt;/D&gt;&lt;D xsi:type="xsd:double"&gt;130&lt;/D&gt;&lt;D xsi:type="xsd:double"&gt;127&lt;/D&gt;&lt;D xsi:type="xsd:double"&gt;132.88&lt;/D&gt;&lt;D xsi:type="xsd:double"&gt;128.11&lt;/D&gt;&lt;D xsi:type="xsd:double"&gt;119.88&lt;/D&gt;&lt;D xsi:type="xsd:double"&gt;119.88&lt;/D&gt;&lt;D xsi:type="xsd:double"&gt;119.88&lt;/D&gt;&lt;D xsi:type="xsd:double"&gt;119.11&lt;/D&gt;&lt;D xsi:type="xsd:double"&gt;124.88&lt;/D&gt;&lt;D xsi:type="xsd:double"&gt;126.56&lt;/D&gt;&lt;D xsi:type="xsd:double"&gt;130.3&lt;/D&gt;&lt;D xsi:type="xsd:double"&gt;133.75&lt;/D&gt;&lt;D xsi:type="xsd:double"&gt;133.75&lt;/D&gt;&lt;D xsi:type="xsd:double"&gt;133.75&lt;/D&gt;&lt;D xsi:type="xsd:double"&gt;132.31&lt;/D&gt;&lt;D xsi:type="xsd:double"&gt;131.75&lt;/D&gt;&lt;D xsi:type="xsd:double"&gt;135.7&lt;/D&gt;&lt;D xsi:type="xsd:double"&gt;135.96&lt;/D&gt;&lt;D xsi:type="xsd:double"&gt;134.4&lt;/D&gt;&lt;D xsi:type="xsd:double"&gt;134.4&lt;/D&gt;&lt;D xsi:type="xsd:double"&gt;134.4&lt;/D&gt;&lt;D xsi:type="xsd:double"&gt;131.92&lt;/D&gt;&lt;D xsi:type="xsd:double"&gt;131&lt;/D&gt;&lt;D xsi:type="xsd:double"&gt;131.08&lt;/D&gt;&lt;D xsi:type="xsd:double"&gt;131.13&lt;/D&gt;&lt;D xsi:type="xsd:double"&gt;132.52&lt;/D&gt;&lt;D xsi:type="xsd:double"&gt;132.52&lt;/D&gt;&lt;D xsi:type="xsd:double"&gt;132.52&lt;/D&gt;&lt;D xsi:type="xsd:double"&gt;135.5&lt;/D&gt;&lt;D xsi:type="xsd:double"&gt;137.5&lt;/D&gt;&lt;D xsi:type="xsd:double"&gt;135.37&lt;/D&gt;&lt;D xsi:type="xsd:double"&gt;126&lt;/D&gt;&lt;D xsi:type="xsd:double"&gt;126&lt;/D&gt;&lt;D xsi:type="xsd:double"&gt;126&lt;/D&gt;&lt;D xsi:type="xsd:double"&gt;126&lt;/D&gt;&lt;D xsi:type="xsd:double"&gt;126.72&lt;/D&gt;&lt;D xsi:type="xsd:double"&gt;127.54&lt;/D&gt;&lt;D xsi:type="xsd:double"&gt;132.5&lt;/D&gt;&lt;D xsi:type="xsd:double"&gt;136.605&lt;/D&gt;&lt;D xsi:type="xsd:double"&gt;134.45&lt;/D&gt;&lt;D xsi:type="xsd:double"&gt;134.45&lt;/D&gt;&lt;D xsi:type="xsd:double"&gt;134.45&lt;/D&gt;&lt;D xsi:type="xsd:double"&gt;136.66&lt;/D&gt;&lt;D xsi:type="xsd:double"&gt;139.05&lt;/D&gt;&lt;D xsi:type="xsd:double"&gt;135&lt;/D&gt;&lt;D xsi:type="xsd:double"&gt;131.03&lt;/D&gt;&lt;D xsi:type="xsd:double"&gt;130.58&lt;/D&gt;&lt;D xsi:type="xsd:double"&gt;130.58&lt;/D&gt;&lt;D xsi:type="xsd:double"&gt;130.58&lt;/D&gt;&lt;D xsi:type="xsd:double"&gt;132.495&lt;/D&gt;&lt;D xsi:type="xsd:double"&gt;128.19&lt;/D&gt;&lt;D xsi:type="xsd:double"&gt;123.82&lt;/D&gt;&lt;D xsi:type="xsd:double"&gt;125.19&lt;/D&gt;&lt;D xsi:type="xsd:double"&gt;123.2&lt;/D&gt;&lt;D xsi:type="xsd:double"&gt;123.2&lt;/D&gt;&lt;D xsi:type="xsd:double"&gt;123.2&lt;/D&gt;&lt;D xsi:type="xsd:double"&gt;118.56&lt;/D&gt;&lt;D xsi:type="xsd:double"&gt;118.9&lt;/D&gt;&lt;D xsi:type="xsd:double"&gt;116.46&lt;/D&gt;&lt;D xsi:type="xsd:double"&gt;118.39&lt;/D&gt;&lt;D xsi:type="xsd:double"&gt;119.23&lt;/D&gt;&lt;D xsi:type="xsd:double"&gt;119.23&lt;/D&gt;&lt;D xsi:type="xsd:double"&gt;119.23&lt;/D&gt;&lt;D xsi:type="xsd:double"&gt;126&lt;/D&gt;&lt;D xsi:type="xsd:double"&gt;132.41&lt;/D&gt;&lt;D xsi:type="xsd:double"&gt;132.35&lt;/D&gt;&lt;D xsi:type="xsd:double"&gt;134.395&lt;/D&gt;&lt;D xsi:type="xsd:double"&gt;132.76&lt;/D&gt;&lt;D xsi:type="xsd:double"&gt;132.76&lt;/D&gt;&lt;D xsi:type="xsd:double"&gt;132.76&lt;/D&gt;&lt;D xsi:type="xsd:double"&gt;130.89&lt;/D&gt;&lt;D xsi:type="xsd:double"&gt;134&lt;/D&gt;&lt;D xsi:type="xsd:double"&gt;134.84&lt;/D&gt;&lt;D xsi:type="xsd:double"&gt;137.44&lt;/D&gt;&lt;D xsi:type="xsd:double"&gt;142.74&lt;/D&gt;&lt;D xsi:type="xsd:double"&gt;142.74&lt;/D&gt;&lt;D xsi:type="xsd:double"&gt;142.74&lt;/D&gt;&lt;D xsi:type="xsd:double"&gt;144.26&lt;/D&gt;&lt;D xsi:type="xsd:double"&gt;146.11&lt;/D&gt;&lt;D xsi:type="xsd:double"&gt;144.05&lt;/D&gt;&lt;D xsi:type="xsd:double"&gt;150.65&lt;/D&gt;&lt;D xsi:type="xsd:double"&gt;150.29&lt;/D&gt;&lt;D xsi:type="xsd:double"&gt;150.29&lt;/D&gt;&lt;D xsi:type="xsd:double"&gt;150.29&lt;/D&gt;&lt;D xsi:type="xsd:double"&gt;150.29&lt;/D&gt;&lt;D xsi:type="xsd:double"&gt;159.54&lt;/D&gt;&lt;D xsi:type="xsd:double"&gt;158.83&lt;/D&gt;&lt;D xsi:type="xsd:double"&gt;146.72&lt;/D&gt;&lt;D xsi:type="xsd:double"&gt;158.66&lt;/D&gt;&lt;D xsi:type="xsd:double"&gt;158.66&lt;/D&gt;&lt;D xsi:type="xsd:double"&gt;158.66&lt;/D&gt;&lt;D xsi:type="xsd:double"&gt;151.05&lt;/D&gt;&lt;D xsi:type="xsd:double"&gt;153.78&lt;/D&gt;&lt;D xsi:type="xsd:double"&gt;154.75&lt;/D&gt;&lt;D xsi:type="xsd:double"&gt;149.12&lt;/D&gt;&lt;D xsi:type="xsd:double"&gt;153.53&lt;/D&gt;&lt;D xsi:type="xsd:double"&gt;153.53&lt;/D&gt;&lt;D xsi:type="xsd:double"&gt;153.53&lt;/D&gt;&lt;D xsi:type="xsd:double"&gt;150.235&lt;/D&gt;&lt;D xsi:type="xsd:double"&gt;153.06&lt;/D&gt;&lt;D xsi:type="xsd:double"&gt;153.15&lt;/D&gt;&lt;D xsi:type="xsd:double"&gt;153.23&lt;/D&gt;&lt;D xsi:type="xsd:double"&gt;162.1&lt;/D&gt;&lt;D xsi:type="xsd:double"&gt;162.1&lt;/D&gt;&lt;D xsi:type="xsd:double"&gt;162.1&lt;/D&gt;&lt;D xsi:type="xsd:double"&gt;162.1&lt;/D&gt;&lt;D xsi:type="xsd:double"&gt;152.6&lt;/D&gt;&lt;D xsi:type="xsd:double"&gt;150.58&lt;/D&gt;&lt;D xsi:type="xsd:double"&gt;142.56&lt;/D&gt;&lt;D xsi:type="xsd:double"&gt;143.43&lt;/D&gt;&lt;D xsi:type="xsd:double"&gt;143.43&lt;/D&gt;&lt;D xsi:type="xsd:double"&gt;143.43&lt;/D&gt;&lt;D xsi:type="xsd:double"&gt;143.04&lt;/D&gt;&lt;D xsi:type="xsd:double"&gt;142.49&lt;/D&gt;&lt;D xsi:type="xsd:double"&gt;143.89&lt;/D&gt;&lt;D xsi:type="xsd:double"&gt;145.77&lt;/D&gt;&lt;D xsi:type="xsd:double"&gt;145.09&lt;/D&gt;&lt;D xsi:type="xsd:double"&gt;145.09&lt;/D&gt;&lt;D xsi:type="xsd:double"&gt;145.09&lt;/D&gt;&lt;D xsi:type="xsd:double"&gt;147.18&lt;/D&gt;&lt;D xsi:type="xsd:double"&gt;147.18&lt;/D&gt;&lt;D xsi:type="xsd:double"&gt;145.56&lt;/D&gt;&lt;D xsi:type="xsd:double"&gt;142.75&lt;/D&gt;&lt;D xsi:type="xsd:double"&gt;143.51&lt;/D&gt;&lt;D xsi:type="xsd:double"&gt;143.51&lt;/D&gt;&lt;D xsi:type="xsd:double"&gt;143.51&lt;/D&gt;&lt;D xsi:type="xsd:double"&gt;143.8&lt;/D&gt;&lt;D xsi:type="xsd:double"&gt;150.75&lt;/D&gt;&lt;D xsi:type="xsd:double"&gt;153.19&lt;/D&gt;&lt;D xsi:type="xsd:double"&gt;147.98&lt;/D&gt;&lt;D xsi:type="xsd:double"&gt;150.45&lt;/D&gt;&lt;D xsi:type="xsd:double"&gt;150.45&lt;/D&gt;&lt;D xsi:type="xsd:double"&gt;150.45&lt;/D&gt;&lt;D xsi:type="xsd:double"&gt;149.07&lt;/D&gt;&lt;D xsi:type="xsd:double"&gt;153&lt;/D&gt;&lt;D xsi:type="xsd:double"&gt;155&lt;/D&gt;&lt;D xsi:type="xsd:double"&gt;154.93&lt;/D&gt;&lt;D xsi:type="xsd:double"&gt;149.93&lt;/D&gt;&lt;D xsi:type="xsd:double"&gt;149.93&lt;/D&gt;&lt;D xsi:type="xsd:double"&gt;149.93&lt;/D&gt;&lt;D xsi:type="xsd:double"&gt;150.97&lt;/D&gt;&lt;D xsi:type="xsd:double"&gt;150.62&lt;/D&gt;&lt;D xsi:type="xsd:double"&gt;150.28&lt;/D&gt;&lt;D xsi:type="xsd:double"&gt;156.95&lt;/D&gt;&lt;D xsi:type="xsd:double"&gt;155.5&lt;/D&gt;&lt;D xsi:type="xsd:double"&gt;155.5&lt;/D&gt;&lt;D xsi:type="xsd:double"&gt;155.5&lt;/D&gt;&lt;D xsi:type="xsd:double"&gt;157.89&lt;/D&gt;&lt;D xsi:type="xsd:double"&gt;161&lt;/D&gt;&lt;D xsi:type="xsd:double"&gt;161.513&lt;/D&gt;&lt;D xsi:type="xsd:double"&gt;154&lt;/D&gt;&lt;D xsi:type="xsd:double"&gt;155.23&lt;/D&gt;&lt;D xsi:type="xsd:double"&gt;155.23&lt;/D&gt;&lt;D xsi:type="xsd:double"&gt;155.23&lt;/D&gt;&lt;D xsi:type="xsd:double"&gt;151.26&lt;/D&gt;&lt;D xsi:type="xsd:double"&gt;147.17&lt;/D&gt;&lt;D xsi:type="xsd:double"&gt;145.11&lt;/D&gt;&lt;D xsi:type="xsd:double"&gt;147.35&lt;/D&gt;&lt;D xsi:type="xsd:double"&gt;147.22&lt;/D&gt;&lt;D xsi:type="xsd:double"&gt;147.22&lt;/D&gt;&lt;D xsi:type="xsd:double"&gt;147.22&lt;/D&gt;&lt;D xsi:type="xsd:double"&gt;147.35&lt;/D&gt;&lt;D xsi:type="xsd:double"&gt;150.52&lt;/D&gt;&lt;D xsi:type="xsd:double"&gt;149&lt;/D&gt;&lt;D xsi:type="xsd:double"&gt;149&lt;/D&gt;&lt;D xsi:type="xsd:double"&gt;141.66&lt;/D&gt;&lt;D xsi:type="xsd:double"&gt;141.66&lt;/D&gt;&lt;D xsi:type="xsd:double"&gt;141.66&lt;/D&gt;&lt;D xsi:type="xsd:double"&gt;150.76&lt;/D&gt;&lt;D xsi:type="xsd:double"&gt;154.34&lt;/D&gt;&lt;D xsi:type="xsd:double"&gt;153.48&lt;/D&gt;&lt;D xsi:type="xsd:double"&gt;155.55&lt;/D&gt;&lt;D xsi:type="xsd:double"&gt;146&lt;/D&gt;&lt;D xsi:type="xsd:double"&gt;146&lt;/D&gt;&lt;D xsi:type="xsd:double"&gt;146&lt;/D&gt;&lt;D xsi:type="xsd:double"&gt;146.02&lt;/D&gt;&lt;D xsi:type="xsd:double"&gt;142.93&lt;/D&gt;&lt;D xsi:type="xsd:double"&gt;147&lt;/D&gt;&lt;D xsi:type="xsd:double"&gt;154.11&lt;/D&gt;&lt;D xsi:type="xsd:double"&gt;163.12&lt;/D&gt;&lt;D xsi:type="xsd:double"&gt;163.12&lt;/D&gt;&lt;D xsi:type="xsd:double"&gt;163.12&lt;/D&gt;&lt;D xsi:type="xsd:double"&gt;163.12&lt;/D&gt;&lt;D xsi:type="xsd:double"&gt;161.03&lt;/D&gt;&lt;D xsi:type="xsd:double"&gt;164.99&lt;/D&gt;&lt;D xsi:type="xsd:double"&gt;164.4&lt;/D&gt;&lt;D xsi:type="xsd:double"&gt;166.475&lt;/D&gt;&lt;D xsi:type="xsd:double"&gt;166.475&lt;/D&gt;&lt;D xsi:type="xsd:double"&gt;166.475&lt;/D&gt;&lt;D xsi:type="xsd:double"&gt;169.5&lt;/D&gt;&lt;D xsi:type="xsd:double"&gt;170.44&lt;/D&gt;&lt;D xsi:type="xsd:double"&gt;169.52&lt;/D&gt;&lt;D xsi:type="xsd:double"&gt;169.35&lt;/D&gt;&lt;D xsi:type="xsd:double"&gt;166.12&lt;/D&gt;&lt;D xsi:type="xsd:double"&gt;166.12&lt;/D&gt;&lt;D xsi:type="xsd:double"&gt;166.12&lt;/D&gt;&lt;D xsi:type="xsd:double"&gt;164.98&lt;/D&gt;&lt;D xsi:type="xsd:double"&gt;166.95&lt;/D&gt;&lt;D xsi:type="xsd:double"&gt;165.5&lt;/D&gt;&lt;D xsi:type="xsd:double"&gt;168.19&lt;/D&gt;&lt;D xsi:type="xsd:double"&gt;162.64&lt;/D&gt;&lt;D xsi:type="xsd:double"&gt;162.64&lt;/D&gt;&lt;D xsi:type="xsd:double"&gt;162.64&lt;/D&gt;&lt;D xsi:type="xsd:double"&gt;161.9&lt;/D&gt;&lt;D xsi:type="xsd:double"&gt;158.11&lt;/D&gt;&lt;D xsi:type="xsd:double"&gt;161.03&lt;/D&gt;&lt;D xsi:type="xsd:double"&gt;162.29&lt;/D&gt;&lt;D xsi:type="xsd:double"&gt;167.53&lt;/D&gt;&lt;D xsi:type="xsd:double"&gt;167.53&lt;/D&gt;&lt;D xsi:type="xsd:double"&gt;167.53&lt;/D&gt;&lt;D xsi:type="xsd:double"&gt;168&lt;/D&gt;&lt;D xsi:type="xsd:double"&gt;167.31&lt;/D&gt;&lt;D xsi:type="xsd:double"&gt;163.62&lt;/D&gt;&lt;D xsi:type="xsd:double"&gt;164.07&lt;/D&gt;&lt;D xsi:type="xsd:double"&gt;163.51&lt;/D&gt;&lt;D xsi:type="xsd:double"&gt;163.51&lt;/D&gt;&lt;D xsi:type="xsd:double"&gt;163.51&lt;/D&gt;&lt;D xsi:type="xsd:double"&gt;176.5&lt;/D&gt;&lt;D xsi:type="xsd:double"&gt;181.52&lt;/D&gt;&lt;D xsi:type="xsd:double"&gt;183.85&lt;/D&gt;&lt;D xsi:type="xsd:double"&gt;188.22&lt;/D&gt;&lt;D xsi:type="xsd:double"&gt;187.56&lt;/D&gt;&lt;D xsi:type="xsd:double"&gt;187.56&lt;/D&gt;&lt;D xsi:type="xsd:double"&gt;187.56&lt;/D&gt;&lt;D xsi:type="xsd:double"&gt;185.53&lt;/D&gt;&lt;D xsi:type="xsd:double"&gt;185.99&lt;/D&gt;&lt;D xsi:type="xsd:double"&gt;186.22&lt;/D&gt;&lt;D xsi:type="xsd:double"&gt;191.75&lt;/D&gt;&lt;D xsi:type="xsd:double"&gt;183&lt;/D&gt;&lt;D xsi:type="xsd:double"&gt;183&lt;/D&gt;&lt;D xsi:type="xsd:double"&gt;183&lt;/D&gt;&lt;D xsi:type="xsd:double"&gt;176&lt;/D&gt;&lt;D xsi:type="xsd:double"&gt;181&lt;/D&gt;&lt;D xsi:type="xsd:double"&gt;181.19&lt;/D&gt;&lt;D xsi:type="xsd:double"&gt;176.12&lt;/D&gt;&lt;D xsi:type="xsd:double"&gt;174.22&lt;/D&gt;&lt;D xsi:type="xsd:double"&gt;174.22&lt;/D&gt;&lt;D xsi:type="xsd:double"&gt;174.22&lt;/D&gt;&lt;D xsi:type="xsd:double"&gt;174.6&lt;/D&gt;&lt;D xsi:type="xsd:double"&gt;175.165&lt;/D&gt;&lt;D xsi:type="xsd:double"&gt;178.12&lt;/D&gt;&lt;D xsi:type="xsd:double"&gt;180.89&lt;/D&gt;&lt;D xsi:type="xsd:double"&gt;182.67&lt;/D&gt;&lt;D xsi:type="xsd:double"&gt;182.67&lt;/D&gt;&lt;D xsi:type="xsd:double"&gt;182.67&lt;/D&gt;&lt;D xsi:type="xsd:double"&gt;188.98&lt;/D&gt;&lt;D xsi:type="xsd:double"&gt;191.15&lt;/D&gt;&lt;D xsi:type="xsd:double"&gt;192.52&lt;/D&gt;&lt;D xsi:type="xsd:double"&gt;193.44&lt;/D&gt;&lt;D xsi:type="xsd:double"&gt;192.37&lt;/D&gt;&lt;D xsi:type="xsd:double"&gt;192.37&lt;/D&gt;&lt;D xsi:type="xsd:double"&gt;192.37&lt;/D&gt;&lt;D xsi:type="xsd:double"&gt;198&lt;/D&gt;&lt;D xsi:type="xsd:double"&gt;205&lt;/D&gt;&lt;D xsi:type="xsd:double"&gt;208.71&lt;/D&gt;&lt;D xsi:type="xsd:double"&gt;200.33&lt;/D&gt;&lt;D xsi:type="xsd:double"&gt;204.27&lt;/D&gt;&lt;D xsi:type="xsd:double"&gt;204.27&lt;/D&gt;&lt;D xsi:type="xsd:double"&gt;204.27&lt;/D&gt;&lt;D xsi:type="xsd:double"&gt;208&lt;/D&gt;&lt;D xsi:type="xsd:double"&gt;207.74&lt;/D&gt;&lt;D xsi:type="xsd:double"&gt;209.9&lt;/D&gt;&lt;D xsi:type="xsd:double"&gt;209.9&lt;/D&gt;&lt;D xsi:type="xsd:double"&gt;208.86&lt;/D&gt;&lt;D xsi:type="xsd:double"&gt;208.86&lt;/D&gt;&lt;D xsi:type="xsd:double"&gt;208.86&lt;/D&gt;&lt;D xsi:type="xsd:double"&gt;209.62&lt;/D&gt;&lt;D xsi:type="xsd:double"&gt;208.9301&lt;/D&gt;&lt;D xsi:type="xsd:double"&gt;220&lt;/D&gt;&lt;D xsi:type="xsd:double"&gt;231.19&lt;/D&gt;&lt;D xsi:type="xsd:double"&gt;235.72&lt;/D&gt;&lt;D xsi:type="xsd:double"&gt;235.72&lt;/D&gt;&lt;D xsi:type="xsd:double"&gt;235.72&lt;/D&gt;&lt;D xsi:type="xsd:double"&gt;234.08&lt;/D&gt;&lt;D xsi:type="xsd:double"&gt;233.96&lt;/D&gt;&lt;D xsi:type="xsd:double"&gt;240&lt;/D&gt;&lt;D xsi:type="xsd:double"&gt;239.63&lt;/D&gt;&lt;D xsi:type="xsd:double"&gt;238.34&lt;/D&gt;&lt;D xsi:type="xsd:double"&gt;238.34&lt;/D&gt;&lt;D xsi:type="xsd:double"&gt;238.34&lt;/D&gt;&lt;D xsi:type="xsd:double"&gt;242.63&lt;/D&gt;&lt;D xsi:type="xsd:double"&gt;244.64&lt;/D&gt;&lt;D xsi:type="xsd:double"&gt;249.75&lt;/D&gt;&lt;D xsi:type="xsd:double"&gt;253.825&lt;/D&gt;&lt;D xsi:type="xsd:double"&gt;256.6&lt;/D&gt;&lt;D xsi:type="xsd:double"&gt;256.6&lt;/D&gt;&lt;D xsi:type="xsd:double"&gt;256.6&lt;/D&gt;&lt;D xsi:type="xsd:double"&gt;260.17&lt;/D&gt;&lt;D xsi:type="xsd:double"&gt;260.12&lt;/D&gt;&lt;D xsi:type="xsd:double"&gt;255.9&lt;/D&gt;&lt;D xsi:type="xsd:double"&gt;254.25&lt;/D&gt;&lt;D xsi:type="xsd:double"&gt;256.97&lt;/D&gt;&lt;D xsi:type="xsd:double"&gt;256.97&lt;/D&gt;&lt;D xsi:type="xsd:double"&gt;256.97&lt;/D&gt;&lt;D xsi:type="xsd:double"&gt;256.97&lt;/D&gt;&lt;D xsi:type="xsd:double"&gt;254.83&lt;/D&gt;&lt;D xsi:type="xsd:double"&gt;258.265&lt;/D&gt;&lt;D xsi:type="xsd:double"&gt;257.41&lt;/D&gt;&lt;D xsi:type="xsd:double"&gt;255.83&lt;/D&gt;&lt;D xsi:type="xsd:double"&gt;255.83&lt;/D&gt;&lt;D xsi:type="xsd:double"&gt;255.83&lt;/D&gt;&lt;D xsi:type="xsd:double"&gt;255.83&lt;/D&gt;&lt;D xsi:type="xsd:double"&gt;251.47&lt;/D&gt;&lt;D xsi:type="xsd:double"&gt;240.32&lt;/D&gt;&lt;D xsi:type="xsd:double"&gt;246&lt;/D&gt;&lt;/FQL&gt;&lt;FQL&gt;&lt;Q&gt;AVGO-US^FG_PRICE_OPEN(20201231,20240104,D)&lt;/Q&gt;&lt;R&gt;1100&lt;/R&gt;&lt;C&gt;1&lt;/C&gt;&lt;D xsi:type="xsd:double"&gt;436.31&lt;/D&gt;&lt;D xsi:type="xsd:double"&gt;436.31&lt;/D&gt;&lt;D xsi:type="xsd:double"&gt;436.31&lt;/D&gt;&lt;D xsi:type="xsd:double"&gt;436.31&lt;/D&gt;&lt;D xsi:type="xsd:double"&gt;439.33&lt;/D&gt;&lt;D xsi:type="xsd:double"&gt;425.05&lt;/D&gt;&lt;D xsi:type="xsd:double"&gt;423.3&lt;/D&gt;&lt;D xsi:type="xsd:double"&gt;432.062&lt;/D&gt;&lt;D xsi:type="xsd:double"&gt;447&lt;/D&gt;&lt;D xsi:type="xsd:double"&gt;447&lt;/D&gt;&lt;D xsi:type="xsd:double"&gt;447&lt;/D&gt;&lt;D xsi:type="xsd:double"&gt;440.61&lt;/D&gt;&lt;D xsi:type="xsd:double"&gt;447.77&lt;/D&gt;&lt;D xsi:type="xsd:double"&gt;450.3&lt;/D&gt;&lt;D xsi:type="xsd:double"&gt;453.51&lt;/D&gt;&lt;D xsi:type="xsd:double"&gt;448.18&lt;/D&gt;&lt;D xsi:type="xsd:double"&gt;448.18&lt;/D&gt;&lt;D xsi:type="xsd:double"&gt;448.18&lt;/D&gt;&lt;D xsi:type="xsd:double"&gt;448.18&lt;/D&gt;&lt;D xsi:type="xsd:double"&gt;448.28&lt;/D&gt;&lt;D xsi:type="xsd:double"&gt;459.52&lt;/D&gt;&lt;D xsi:type="xsd:double"&gt;462.11&lt;/D&gt;&lt;D xsi:type="xsd:double"&gt;463.724&lt;/D&gt;&lt;D xsi:type="xsd:double"&gt;463.724&lt;/D&gt;&lt;D xsi:type="xsd:double"&gt;463.724&lt;/D&gt;&lt;D xsi:type="xsd:double"&gt;469.56&lt;/D&gt;&lt;D xsi:type="xsd:double"&gt;462.65&lt;/D&gt;&lt;D xsi:type="xsd:double"&gt;455.54&lt;/D&gt;&lt;D xsi:type="xsd:double"&gt;455.53&lt;/D&gt;&lt;D xsi:type="xsd:double"&gt;449.9&lt;/D&gt;&lt;D xsi:type="xsd:double"&gt;449.9&lt;/D&gt;&lt;D xsi:type="xsd:double"&gt;449.9&lt;/D&gt;&lt;D xsi:type="xsd:double"&gt;455.85&lt;/D&gt;&lt;D xsi:type="xsd:double"&gt;469.76&lt;/D&gt;&lt;D xsi:type="xsd:double"&gt;476.93&lt;/D&gt;&lt;D xsi:type="xsd:double"&gt;460&lt;/D&gt;&lt;D xsi:type="xsd:double"&gt;474.33&lt;/D&gt;&lt;D xsi:type="xsd:double"&gt;474.33&lt;/D&gt;&lt;D xsi:type="xsd:double"&gt;474.33&lt;/D&gt;&lt;D xsi:type="xsd:double"&gt;468.75&lt;/D&gt;&lt;D xsi:type="xsd:double"&gt;472&lt;/D&gt;&lt;D xsi:type="xsd:double"&gt;477.21&lt;/D&gt;&lt;D xsi:type="xsd:double"&gt;473.69&lt;/D&gt;&lt;D xsi:type="xsd:double"&gt;478.38&lt;/D&gt;&lt;D xsi:type="xsd:double"&gt;478.38&lt;/D&gt;&lt;D xsi:type="xsd:double"&gt;478.38&lt;/D&gt;&lt;D xsi:type="xsd:double"&gt;478.38&lt;/D&gt;&lt;D xsi:type="xsd:double"&gt;490.875&lt;/D&gt;&lt;D xsi:type="xsd:double"&gt;484.23&lt;/D&gt;&lt;D xsi:type="xsd:double"&gt;480.23&lt;/D&gt;&lt;D xsi:type="xsd:double"&gt;487.25&lt;/D&gt;&lt;D xsi:type="xsd:double"&gt;487.25&lt;/D&gt;&lt;D xsi:type="xsd:double"&gt;487.25&lt;/D&gt;&lt;D xsi:type="xsd:double"&gt;484&lt;/D&gt;&lt;D xsi:type="xsd:double"&gt;471.14&lt;/D&gt;&lt;D xsi:type="xsd:double"&gt;467.68&lt;/D&gt;&lt;D xsi:type="xsd:double"&gt;474.75&lt;/D&gt;&lt;D xsi:type="xsd:double"&gt;467.53&lt;/D&gt;&lt;D xsi:type="xsd:double"&gt;467.53&lt;/D&gt;&lt;D xsi:type="xsd:double"&gt;467.53&lt;/D&gt;&lt;D xsi:type="xsd:double"&gt;479.7&lt;/D&gt;&lt;D xsi:type="xsd:double"&gt;490.37&lt;/D&gt;&lt;D xsi:type="xsd:double"&gt;478&lt;/D&gt;&lt;D xsi:type="xsd:double"&gt;461.67&lt;/D&gt;&lt;D xsi:type="xsd:double"&gt;454.25&lt;/D&gt;&lt;D xsi:type="xsd:double"&gt;454.25&lt;/D&gt;&lt;D xsi:type="xsd:double"&gt;454.25&lt;/D&gt;&lt;D xsi:type="xsd:double"&gt;446.83&lt;/D&gt;&lt;D xsi:type="xsd:double"&gt;435.69&lt;/D&gt;&lt;D xsi:type="xsd:double"&gt;447.35&lt;/D&gt;&lt;D xsi:type="xsd:double"&gt;449.02&lt;/D&gt;&lt;D xsi:type="xsd:double"&gt;445.36&lt;/D&gt;&lt;D xsi:type="xsd:double"&gt;445.36&lt;/D&gt;&lt;D xsi:type="xsd:double"&gt;445.36&lt;/D&gt;&lt;D xsi:type="xsd:double"&gt;455.18&lt;/D&gt;&lt;D xsi:type="xsd:double"&gt;471.27&lt;/D&gt;&lt;D xsi:type="xsd:double"&gt;470.3&lt;/D&gt;&lt;D xsi:type="xsd:double"&gt;474.56&lt;/D&gt;&lt;D xsi:type="xsd:double"&gt;457.05&lt;/D&gt;&lt;D xsi:type="xsd:double"&gt;457.05&lt;/D&gt;&lt;D xsi:type="xsd:double"&gt;457.05&lt;/D&gt;&lt;D xsi:type="xsd:double"&gt;472.91&lt;/D&gt;&lt;D xsi:type="xsd:double"&gt;473.78&lt;/D&gt;&lt;D xsi:type="xsd:double"&gt;469.45&lt;/D&gt;&lt;D xsi:type="xsd:double"&gt;454.96&lt;/D&gt;&lt;D xsi:type="xsd:double"&gt;456.64&lt;/D&gt;&lt;D xsi:type="xsd:double"&gt;456.64&lt;/D&gt;&lt;D xsi:type="xsd:double"&gt;456.64&lt;/D&gt;&lt;D xsi:type="xsd:double"&gt;480.4&lt;/D&gt;&lt;D xsi:type="xsd:double"&gt;463.88&lt;/D&gt;&lt;D xsi:type="xsd:double"&gt;459&lt;/D&gt;&lt;D xsi:type="xsd:double"&gt;472.07&lt;/D&gt;&lt;D xsi:type="xsd:double"&gt;472.07&lt;/D&gt;&lt;D xsi:type="xsd:double"&gt;472.07&lt;/D&gt;&lt;D xsi:type="xsd:double"&gt;472.07&lt;/D&gt;&lt;D xsi:type="xsd:double"&gt;480.3&lt;/D&gt;&lt;D xsi:type="xsd:double"&gt;483.115&lt;/D&gt;&lt;D xsi:type="xsd:double"&gt;480.01&lt;/D&gt;&lt;D xsi:type="xsd:double"&gt;487.98&lt;/D&gt;&lt;D xsi:type="xsd:double"&gt;480&lt;/D&gt;&lt;D xsi:type="xsd:double"&gt;480&lt;/D&gt;&lt;D xsi:type="xsd:double"&gt;480&lt;/D&gt;&lt;D xsi:type="xsd:double"&gt;481.93&lt;/D&gt;&lt;D xsi:type="xsd:double"&gt;485&lt;/D&gt;&lt;D xsi:type="xsd:double"&gt;482.47&lt;/D&gt;&lt;D xsi:type="xsd:double"&gt;481.64&lt;/D&gt;&lt;D xsi:type="xsd:double"&gt;480.48&lt;/D&gt;&lt;D xsi:type="xsd:double"&gt;480.48&lt;/D&gt;&lt;D xsi:type="xsd:double"&gt;480.48&lt;/D&gt;&lt;D xsi:type="xsd:double"&gt;476.53&lt;/D&gt;&lt;D xsi:type="xsd:double"&gt;460.01&lt;/D&gt;&lt;D xsi:type="xsd:double"&gt;455.22&lt;/D&gt;&lt;D xsi:type="xsd:double"&gt;455.1&lt;/D&gt;&lt;D xsi:type="xsd:double"&gt;458.49&lt;/D&gt;&lt;D xsi:type="xsd:double"&gt;458.49&lt;/D&gt;&lt;D xsi:type="xsd:double"&gt;458.49&lt;/D&gt;&lt;D xsi:type="xsd:double"&gt;467.0204&lt;/D&gt;&lt;D xsi:type="xsd:double"&gt;473.7&lt;/D&gt;&lt;D xsi:type="xsd:double"&gt;465.37&lt;/D&gt;&lt;D xsi:type="xsd:double"&gt;469.69&lt;/D&gt;&lt;D xsi:type="xsd:double"&gt;459.71&lt;/D&gt;&lt;D xsi:type="xsd:double"&gt;459.71&lt;/D&gt;&lt;D xsi:type="xsd:double"&gt;459.71&lt;/D&gt;&lt;D xsi:type="xsd:double"&gt;459.75&lt;/D&gt;&lt;D xsi:type="xsd:double"&gt;447.22&lt;/D&gt;&lt;D xsi:type="xsd:double"&gt;450.414&lt;/D&gt;&lt;D xsi:type="xsd:double"&gt;443.8&lt;/D&gt;&lt;D xsi:type="xsd:double"&gt;454.59&lt;/D&gt;&lt;D xsi:type="xsd:double"&gt;454.59&lt;/D&gt;&lt;D xsi:type="xsd:double"&gt;454.59&lt;/D&gt;&lt;D xsi:type="xsd:double"&gt;448.38&lt;/D&gt;&lt;D xsi:type="xsd:double"&gt;425&lt;/D&gt;&lt;D xsi:type="xsd:double"&gt;429.286&lt;/D&gt;&lt;D xsi:type="xsd:double"&gt;429.89&lt;/D&gt;&lt;D xsi:type="xsd:double"&gt;436.39&lt;/D&gt;&lt;D xsi:type="xsd:double"&gt;436.39&lt;/D&gt;&lt;D xsi:type="xsd:double"&gt;436.39&lt;/D&gt;&lt;D xsi:type="xsd:double"&gt;442.14&lt;/D&gt;&lt;D xsi:type="xsd:double"&gt;443.92&lt;/D&gt;&lt;D xsi:type="xsd:double"&gt;426&lt;/D&gt;&lt;D xsi:type="xsd:double"&gt;445.75&lt;/D&gt;&lt;D xsi:type="xsd:double"&gt;457.99&lt;/D&gt;&lt;D xsi:type="xsd:double"&gt;457.99&lt;/D&gt;&lt;D xsi:type="xsd:double"&gt;457.99&lt;/D&gt;&lt;D xsi:type="xsd:double"&gt;456.92&lt;/D&gt;&lt;D xsi:type="xsd:double"&gt;461.9&lt;/D&gt;&lt;D xsi:type="xsd:double"&gt;460.77&lt;/D&gt;&lt;D xsi:type="xsd:double"&gt;460&lt;/D&gt;&lt;D xsi:type="xsd:double"&gt;470&lt;/D&gt;&lt;D xsi:type="xsd:double"&gt;470&lt;/D&gt;&lt;D xsi:type="xsd:double"&gt;470&lt;/D&gt;&lt;D xsi:type="xsd:double"&gt;470&lt;/D&gt;&lt;D xsi:type="xsd:double"&gt;475.44&lt;/D&gt;&lt;D xsi:type="xsd:double"&gt;471.83&lt;/D&gt;&lt;D xsi:type="xsd:double"&gt;468.8&lt;/D&gt;&lt;D xsi:type="xsd:double"&gt;470.5&lt;/D&gt;&lt;D xsi:type="xsd:double"&gt;470.5&lt;/D&gt;&lt;D xsi:type="xsd:double"&gt;470.5&lt;/D&gt;&lt;D xsi:type="xsd:double"&gt;473&lt;/D&gt;&lt;D xsi:type="xsd:double"&gt;468.05&lt;/D&gt;&lt;D xsi:type="xsd:double"&gt;467.19&lt;/D&gt;&lt;D xsi:type="xsd:double"&gt;465.5&lt;/D&gt;&lt;D xsi:type="xsd:double"&gt;468.44&lt;/D&gt;&lt;D xsi:type="xsd:double"&gt;468.44&lt;/D&gt;&lt;D xsi:type="xsd:double"&gt;468.44&lt;/D&gt;&lt;D xsi:type="xsd:double"&gt;470.49&lt;/D&gt;&lt;D xsi:type="xsd:double"&gt;476.56&lt;/D&gt;&lt;D xsi:type="xsd:double"&gt;470.27&lt;/D&gt;&lt;D xsi:type="xsd:double"&gt;464.88&lt;/D&gt;&lt;D xsi:type="xsd:double"&gt;467.27&lt;/D&gt;&lt;D xsi:type="xsd:double"&gt;467.27&lt;/D&gt;&lt;D xsi:type="xsd:double"&gt;467.27&lt;/D&gt;&lt;D xsi:type="xsd:double"&gt;461.17&lt;/D&gt;&lt;D xsi:type="xsd:double"&gt;466.58&lt;/D&gt;&lt;D xsi:type="xsd:double"&gt;463.86&lt;/D&gt;&lt;D xsi:type="xsd:double"&gt;469.89&lt;/D&gt;&lt;D xsi:type="xsd:double"&gt;471.35&lt;/D&gt;&lt;D xsi:type="xsd:double"&gt;471.35&lt;/D&gt;&lt;D xsi:type="xsd:double"&gt;471.35&lt;/D&gt;&lt;D xsi:type="xsd:double"&gt;466&lt;/D&gt;&lt;D xsi:type="xsd:double"&gt;472.37&lt;/D&gt;&lt;D xsi:type="xsd:double"&gt;478.13&lt;/D&gt;&lt;D xsi:type="xsd:double"&gt;477.84&lt;/D&gt;&lt;D xsi:type="xsd:double"&gt;476.771&lt;/D&gt;&lt;D xsi:type="xsd:double"&gt;476.771&lt;/D&gt;&lt;D xsi:type="xsd:double"&gt;476.771&lt;/D&gt;&lt;D xsi:type="xsd:double"&gt;476.771&lt;/D&gt;&lt;D xsi:type="xsd:double"&gt;470.4&lt;/D&gt;&lt;D xsi:type="xsd:double"&gt;475&lt;/D&gt;&lt;D xsi:type="xsd:double"&gt;464.42&lt;/D&gt;&lt;D xsi:type="xsd:double"&gt;469.57&lt;/D&gt;&lt;D xsi:type="xsd:double"&gt;469.57&lt;/D&gt;&lt;D xsi:type="xsd:double"&gt;469.57&lt;/D&gt;&lt;D xsi:type="xsd:double"&gt;481.32&lt;/D&gt;&lt;D xsi:type="xsd:double"&gt;485.33&lt;/D&gt;&lt;D xsi:type="xsd:double"&gt;489.2&lt;/D&gt;&lt;D xsi:type="xsd:double"&gt;483.28&lt;/D&gt;&lt;D xsi:type="xsd:double"&gt;479.06&lt;/D&gt;&lt;D xsi:type="xsd:double"&gt;479.06&lt;/D&gt;&lt;D xsi:type="xsd:double"&gt;479.06&lt;/D&gt;&lt;D xsi:type="xsd:double"&gt;463.48&lt;/D&gt;&lt;D xsi:type="xsd:double"&gt;467.89&lt;/D&gt;&lt;D xsi:type="xsd:double"&gt;469.63&lt;/D&gt;&lt;D xsi:type="xsd:double"&gt;476.6&lt;/D&gt;&lt;D xsi:type="xsd:double"&gt;480.03&lt;/D&gt;&lt;D xsi:type="xsd:double"&gt;480.03&lt;/D&gt;&lt;D xsi:type="xsd:double"&gt;480.03&lt;/D&gt;&lt;D xsi:type="xsd:double"&gt;482.16&lt;/D&gt;&lt;D xsi:type="xsd:double"&gt;480.76&lt;/D&gt;&lt;D xsi:type="xsd:double"&gt;476.7&lt;/D&gt;&lt;D xsi:type="xsd:double"&gt;478.465&lt;/D&gt;&lt;D xsi:type="xsd:double"&gt;481.96&lt;/D&gt;&lt;D xsi:type="xsd:double"&gt;481.96&lt;/D&gt;&lt;D xsi:type="xsd:double"&gt;481.96&lt;/D&gt;&lt;D xsi:type="xsd:double"&gt;489.05&lt;/D&gt;&lt;D xsi:type="xsd:double"&gt;485.49&lt;/D&gt;&lt;D xsi:type="xsd:double"&gt;488.53&lt;/D&gt;&lt;D xsi:type="xsd:double"&gt;490.43&lt;/D&gt;&lt;D xsi:type="xsd:double"&gt;485.07&lt;/D&gt;&lt;D xsi:type="xsd:double"&gt;485.07&lt;/D&gt;&lt;D xsi:type="xsd:double"&gt;485.07&lt;/D&gt;&lt;D xsi:type="xsd:double"&gt;486.49&lt;/D&gt;&lt;D xsi:type="xsd:double"&gt;485.9&lt;/D&gt;&lt;D xsi:type="xsd:double"&gt;484.8119&lt;/D&gt;&lt;D xsi:type="xsd:double"&gt;482.28&lt;/D&gt;&lt;D xsi:type="xsd:double"&gt;482.61&lt;/D&gt;&lt;D xsi:type="xsd:double"&gt;482.61&lt;/D&gt;&lt;D xsi:type="xsd:double"&gt;482.61&lt;/D&gt;&lt;D xsi:type="xsd:double"&gt;484.83&lt;/D&gt;&lt;D xsi:type="xsd:double"&gt;485.59&lt;/D&gt;&lt;D xsi:type="xsd:double"&gt;476.65&lt;/D&gt;&lt;D xsi:type="xsd:double"&gt;466.35&lt;/D&gt;&lt;D xsi:type="xsd:double"&gt;472.82&lt;/D&gt;&lt;D xsi:type="xsd:double"&gt;472.82&lt;/D&gt;&lt;D xsi:type="xsd:double"&gt;472.82&lt;/D&gt;&lt;D xsi:type="xsd:double"&gt;476.33&lt;/D&gt;&lt;D xsi:type="xsd:double"&gt;482.4&lt;/D&gt;&lt;D xsi:type="xsd:double"&gt;481.565&lt;/D&gt;&lt;D xsi:type="xsd:double"&gt;483&lt;/D&gt;&lt;D xsi:type="xsd:double"&gt;488.01&lt;/D&gt;&lt;D xsi:type="xsd:double"&gt;488.01&lt;/D&gt;&lt;D xsi:type="xsd:double"&gt;488.01&lt;/D&gt;&lt;D xsi:type="xsd:double"&gt;500&lt;/D&gt;&lt;D xsi:type="xsd:double"&gt;501.29&lt;/D&gt;&lt;D xsi:type="xsd:double"&gt;496.27&lt;/D&gt;&lt;D xsi:type="xsd:double"&gt;495.79&lt;/D&gt;&lt;D xsi:type="xsd:double"&gt;495.91&lt;/D&gt;&lt;D xsi:type="xsd:double"&gt;495.91&lt;/D&gt;&lt;D xsi:type="xsd:double"&gt;495.91&lt;/D&gt;&lt;D xsi:type="xsd:double"&gt;495.91&lt;/D&gt;&lt;D xsi:type="xsd:double"&gt;497.6&lt;/D&gt;&lt;D xsi:type="xsd:double"&gt;499.62&lt;/D&gt;&lt;D xsi:type="xsd:double"&gt;492.8497&lt;/D&gt;&lt;D xsi:type="xsd:double"&gt;497.05&lt;/D&gt;&lt;D xsi:type="xsd:double"&gt;497.05&lt;/D&gt;&lt;D xsi:type="xsd:double"&gt;497.05&lt;/D&gt;&lt;D xsi:type="xsd:double"&gt;502&lt;/D&gt;&lt;D xsi:type="xsd:double"&gt;502&lt;/D&gt;&lt;D xsi:type="xsd:double"&gt;502.12&lt;/D&gt;&lt;D xsi:type="xsd:double"&gt;505.2&lt;/D&gt;&lt;D xsi:type="xsd:double"&gt;503.97&lt;/D&gt;&lt;D xsi:type="xsd:double"&gt;503.97&lt;/D&gt;&lt;D xsi:type="xsd:double"&gt;503.97&lt;/D&gt;&lt;D xsi:type="xsd:double"&gt;499&lt;/D&gt;&lt;D xsi:type="xsd:double"&gt;493.49&lt;/D&gt;&lt;D xsi:type="xsd:double"&gt;494.25&lt;/D&gt;&lt;D xsi:type="xsd:double"&gt;502.51&lt;/D&gt;&lt;D xsi:type="xsd:double"&gt;502.27&lt;/D&gt;&lt;D xsi:type="xsd:double"&gt;502.27&lt;/D&gt;&lt;D xsi:type="xsd:double"&gt;502.27&lt;/D&gt;&lt;D xsi:type="xsd:double"&gt;499.776&lt;/D&gt;&lt;D xsi:type="xsd:double"&gt;497&lt;/D&gt;&lt;D xsi:type="xsd:double"&gt;493.63&lt;/D&gt;&lt;D xsi:type="xsd:double"&gt;494.52&lt;/D&gt;&lt;D xsi:type="xsd:double"&gt;487.85&lt;/D&gt;&lt;D xsi:type="xsd:double"&gt;487.85&lt;/D&gt;&lt;D xsi:type="xsd:double"&gt;487.85&lt;/D&gt;&lt;D xsi:type="xsd:double"&gt;484.93&lt;/D&gt;&lt;D xsi:type="xsd:double"&gt;475.94&lt;/D&gt;&lt;D xsi:type="xsd:double"&gt;483.13&lt;/D&gt;&lt;D xsi:type="xsd:double"&gt;492.63&lt;/D&gt;&lt;D xsi:type="xsd:double"&gt;496.82&lt;/D&gt;&lt;D xsi:type="xsd:double"&gt;496.82&lt;/D&gt;&lt;D xsi:type="xsd:double"&gt;496.82&lt;/D&gt;&lt;D xsi:type="xsd:double"&gt;491.24&lt;/D&gt;&lt;D xsi:type="xsd:double"&gt;495.84&lt;/D&gt;&lt;D xsi:type="xsd:double"&gt;481.17&lt;/D&gt;&lt;D xsi:type="xsd:double"&gt;491.86&lt;/D&gt;&lt;D xsi:type="xsd:double"&gt;504.404&lt;/D&gt;&lt;D xsi:type="xsd:double"&gt;504.404&lt;/D&gt;&lt;D xsi:type="xsd:double"&gt;504.404&lt;/D&gt;&lt;D xsi:type="xsd:double"&gt;500.39&lt;/D&gt;&lt;D xsi:type="xsd:double"&gt;504.32&lt;/D&gt;&lt;D xsi:type="xsd:double"&gt;511&lt;/D&gt;&lt;D xsi:type="xsd:double"&gt;509.42&lt;/D&gt;&lt;D xsi:type="xsd:double"&gt;514.742&lt;/D&gt;&lt;D xsi:type="xsd:double"&gt;514.742&lt;/D&gt;&lt;D xsi:type="xsd:double"&gt;514.742&lt;/D&gt;&lt;D xsi:type="xsd:double"&gt;517.49&lt;/D&gt;&lt;D xsi:type="xsd:double"&gt;525.225&lt;/D&gt;&lt;D xsi:type="xsd:double"&gt;531.82&lt;/D&gt;&lt;D xsi:type="xsd:double"&gt;524.14&lt;/D&gt;&lt;D xsi:type="xsd:double"&gt;523.5&lt;/D&gt;&lt;D xsi:type="xsd:double"&gt;523.5&lt;/D&gt;&lt;D xsi:type="xsd:double"&gt;523.5&lt;/D&gt;&lt;D xsi:type="xsd:double"&gt;530.336&lt;/D&gt;&lt;D xsi:type="xsd:double"&gt;527.447&lt;/D&gt;&lt;D xsi:type="xsd:double"&gt;539.053&lt;/D&gt;&lt;D xsi:type="xsd:double"&gt;543.8&lt;/D&gt;&lt;D xsi:type="xsd:double"&gt;550&lt;/D&gt;&lt;D xsi:type="xsd:double"&gt;550&lt;/D&gt;&lt;D xsi:type="xsd:double"&gt;550&lt;/D&gt;&lt;D xsi:type="xsd:double"&gt;561.97&lt;/D&gt;&lt;D xsi:type="xsd:double"&gt;559.19&lt;/D&gt;&lt;D xsi:type="xsd:double"&gt;554.3&lt;/D&gt;&lt;D xsi:type="xsd:double"&gt;552.69&lt;/D&gt;&lt;D xsi:type="xsd:double"&gt;558.41&lt;/D&gt;&lt;D xsi:type="xsd:double"&gt;558.41&lt;/D&gt;&lt;D xsi:type="xsd:double"&gt;558.41&lt;/D&gt;&lt;D xsi:type="xsd:double"&gt;567.69&lt;/D&gt;&lt;D xsi:type="xsd:double"&gt;564.09&lt;/D&gt;&lt;D xsi:type="xsd:double"&gt;568.14&lt;/D&gt;&lt;D xsi:type="xsd:double"&gt;571.1&lt;/D&gt;&lt;D xsi:type="xsd:double"&gt;576.281&lt;/D&gt;&lt;D xsi:type="xsd:double"&gt;576.281&lt;/D&gt;&lt;D xsi:type="xsd:double"&gt;576.281&lt;/D&gt;&lt;D xsi:type="xsd:double"&gt;571.68&lt;/D&gt;&lt;D xsi:type="xsd:double"&gt;552.42&lt;/D&gt;&lt;D xsi:type="xsd:double"&gt;553.23&lt;/D&gt;&lt;D xsi:type="xsd:double"&gt;553.23&lt;/D&gt;&lt;D xsi:type="xsd:double"&gt;551.77&lt;/D&gt;&lt;D xsi:type="xsd:double"&gt;551.77&lt;/D&gt;&lt;D xsi:type="xsd:double"&gt;551.77&lt;/D&gt;&lt;D xsi:type="xsd:double"&gt;556.2&lt;/D&gt;&lt;D xsi:type="xsd:double"&gt;563.27&lt;/D&gt;&lt;D xsi:type="xsd:double"&gt;563.48&lt;/D&gt;&lt;D xsi:type="xsd:double"&gt;546.07&lt;/D&gt;&lt;D xsi:type="xsd:double"&gt;564.945&lt;/D&gt;&lt;D xsi:type="xsd:double"&gt;564.945&lt;/D&gt;&lt;D xsi:type="xsd:double"&gt;564.945&lt;/D&gt;&lt;D xsi:type="xsd:double"&gt;564.6474&lt;/D&gt;&lt;D xsi:type="xsd:double"&gt;572&lt;/D&gt;&lt;D xsi:type="xsd:double"&gt;590.94&lt;/D&gt;&lt;D xsi:type="xsd:double"&gt;582.45&lt;/D&gt;&lt;D xsi:type="xsd:double"&gt;623.98&lt;/D&gt;&lt;D xsi:type="xsd:double"&gt;623.98&lt;/D&gt;&lt;D xsi:type="xsd:double"&gt;623.98&lt;/D&gt;&lt;D xsi:type="xsd:double"&gt;634&lt;/D&gt;&lt;D xsi:type="xsd:double"&gt;617.84&lt;/D&gt;&lt;D xsi:type="xsd:double"&gt;615.57&lt;/D&gt;&lt;D xsi:type="xsd:double"&gt;637.36&lt;/D&gt;&lt;D xsi:type="xsd:double"&gt;617.53&lt;/D&gt;&lt;D xsi:type="xsd:double"&gt;617.53&lt;/D&gt;&lt;D xsi:type="xsd:double"&gt;617.53&lt;/D&gt;&lt;D xsi:type="xsd:double"&gt;626.3&lt;/D&gt;&lt;D xsi:ty</t>
        </r>
      </text>
    </comment>
    <comment ref="A81" authorId="0" shapeId="0">
      <text>
        <r>
          <rPr>
            <b/>
            <sz val="9"/>
            <color indexed="81"/>
            <rFont val="Tahoma"/>
            <family val="2"/>
          </rPr>
          <t>pe="xsd:double"&gt;648.1&lt;/D&gt;&lt;D xsi:type="xsd:double"&gt;643.32&lt;/D&gt;&lt;D xsi:type="xsd:double"&gt;656.13&lt;/D&gt;&lt;D xsi:type="xsd:double"&gt;656.13&lt;/D&gt;&lt;D xsi:type="xsd:double"&gt;656.13&lt;/D&gt;&lt;D xsi:type="xsd:double"&gt;656.13&lt;/D&gt;&lt;D xsi:type="xsd:double"&gt;664.8&lt;/D&gt;&lt;D xsi:type="xsd:double"&gt;677.55&lt;/D&gt;&lt;D xsi:type="xsd:double"&gt;669.797&lt;/D&gt;&lt;D xsi:type="xsd:double"&gt;673.1&lt;/D&gt;&lt;D xsi:type="xsd:double"&gt;666.97&lt;/D&gt;&lt;D xsi:type="xsd:double"&gt;666.97&lt;/D&gt;&lt;D xsi:type="xsd:double"&gt;666.97&lt;/D&gt;&lt;D xsi:type="xsd:double"&gt;666.317&lt;/D&gt;&lt;D xsi:type="xsd:double"&gt;662.875&lt;/D&gt;&lt;D xsi:type="xsd:double"&gt;671.21&lt;/D&gt;&lt;D xsi:type="xsd:double"&gt;640.16&lt;/D&gt;&lt;D xsi:type="xsd:double"&gt;635.85&lt;/D&gt;&lt;D xsi:type="xsd:double"&gt;635.85&lt;/D&gt;&lt;D xsi:type="xsd:double"&gt;635.85&lt;/D&gt;&lt;D xsi:type="xsd:double"&gt;608.86&lt;/D&gt;&lt;D xsi:type="xsd:double"&gt;615.54&lt;/D&gt;&lt;D xsi:type="xsd:double"&gt;627.51&lt;/D&gt;&lt;D xsi:type="xsd:double"&gt;627.47&lt;/D&gt;&lt;D xsi:type="xsd:double"&gt;595.78&lt;/D&gt;&lt;D xsi:type="xsd:double"&gt;595.78&lt;/D&gt;&lt;D xsi:type="xsd:double"&gt;595.78&lt;/D&gt;&lt;D xsi:type="xsd:double"&gt;595.78&lt;/D&gt;&lt;D xsi:type="xsd:double"&gt;588.32&lt;/D&gt;&lt;D xsi:type="xsd:double"&gt;581.58&lt;/D&gt;&lt;D xsi:type="xsd:double"&gt;568&lt;/D&gt;&lt;D xsi:type="xsd:double"&gt;546.64&lt;/D&gt;&lt;D xsi:type="xsd:double"&gt;546.64&lt;/D&gt;&lt;D xsi:type="xsd:double"&gt;546.64&lt;/D&gt;&lt;D xsi:type="xsd:double"&gt;530.89&lt;/D&gt;&lt;D xsi:type="xsd:double"&gt;528&lt;/D&gt;&lt;D xsi:type="xsd:double"&gt;552&lt;/D&gt;&lt;D xsi:type="xsd:double"&gt;569.72&lt;/D&gt;&lt;D xsi:type="xsd:double"&gt;543.36&lt;/D&gt;&lt;D xsi:type="xsd:double"&gt;543.36&lt;/D&gt;&lt;D xsi:type="xsd:double"&gt;543.36&lt;/D&gt;&lt;D xsi:type="xsd:double"&gt;559.4&lt;/D&gt;&lt;D xsi:type="xsd:double"&gt;585.87&lt;/D&gt;&lt;D xsi:type="xsd:double"&gt;599&lt;/D&gt;&lt;D xsi:type="xsd:double"&gt;595.67&lt;/D&gt;&lt;D xsi:type="xsd:double"&gt;576.38&lt;/D&gt;&lt;D xsi:type="xsd:double"&gt;576.38&lt;/D&gt;&lt;D xsi:type="xsd:double"&gt;576.38&lt;/D&gt;&lt;D xsi:type="xsd:double"&gt;590.16&lt;/D&gt;&lt;D xsi:type="xsd:double"&gt;588.38&lt;/D&gt;&lt;D xsi:type="xsd:double"&gt;607.353&lt;/D&gt;&lt;D xsi:type="xsd:double"&gt;595.3&lt;/D&gt;&lt;D xsi:type="xsd:double"&gt;591.36&lt;/D&gt;&lt;D xsi:type="xsd:double"&gt;591.36&lt;/D&gt;&lt;D xsi:type="xsd:double"&gt;591.36&lt;/D&gt;&lt;D xsi:type="xsd:double"&gt;575&lt;/D&gt;&lt;D xsi:type="xsd:double"&gt;589.03&lt;/D&gt;&lt;D xsi:type="xsd:double"&gt;594.06&lt;/D&gt;&lt;D xsi:type="xsd:double"&gt;589.7&lt;/D&gt;&lt;D xsi:type="xsd:double"&gt;580.94&lt;/D&gt;&lt;D xsi:type="xsd:double"&gt;580.94&lt;/D&gt;&lt;D xsi:type="xsd:double"&gt;580.94&lt;/D&gt;&lt;D xsi:type="xsd:double"&gt;580.94&lt;/D&gt;&lt;D xsi:type="xsd:double"&gt;579.99&lt;/D&gt;&lt;D xsi:type="xsd:double"&gt;580.23&lt;/D&gt;&lt;D xsi:type="xsd:double"&gt;551.58&lt;/D&gt;&lt;D xsi:type="xsd:double"&gt;579.83&lt;/D&gt;&lt;D xsi:type="xsd:double"&gt;579.83&lt;/D&gt;&lt;D xsi:type="xsd:double"&gt;579.83&lt;/D&gt;&lt;D xsi:type="xsd:double"&gt;581&lt;/D&gt;&lt;D xsi:type="xsd:double"&gt;584.79&lt;/D&gt;&lt;D xsi:type="xsd:double"&gt;574.52&lt;/D&gt;&lt;D xsi:type="xsd:double"&gt;593.68&lt;/D&gt;&lt;D xsi:type="xsd:double"&gt;592.79&lt;/D&gt;&lt;D xsi:type="xsd:double"&gt;592.79&lt;/D&gt;&lt;D xsi:type="xsd:double"&gt;592.79&lt;/D&gt;&lt;D xsi:type="xsd:double"&gt;597.08&lt;/D&gt;&lt;D xsi:type="xsd:double"&gt;572.17&lt;/D&gt;&lt;D xsi:type="xsd:double"&gt;588.79&lt;/D&gt;&lt;D xsi:type="xsd:double"&gt;585.56&lt;/D&gt;&lt;D xsi:type="xsd:double"&gt;592&lt;/D&gt;&lt;D xsi:type="xsd:double"&gt;592&lt;/D&gt;&lt;D xsi:type="xsd:double"&gt;592&lt;/D&gt;&lt;D xsi:type="xsd:double"&gt;576.96&lt;/D&gt;&lt;D xsi:type="xsd:double"&gt;577.27&lt;/D&gt;&lt;D xsi:type="xsd:double"&gt;596.65&lt;/D&gt;&lt;D xsi:type="xsd:double"&gt;604.72&lt;/D&gt;&lt;D xsi:type="xsd:double"&gt;603.97&lt;/D&gt;&lt;D xsi:type="xsd:double"&gt;603.97&lt;/D&gt;&lt;D xsi:type="xsd:double"&gt;603.97&lt;/D&gt;&lt;D xsi:type="xsd:double"&gt;605.6&lt;/D&gt;&lt;D xsi:type="xsd:double"&gt;601.72&lt;/D&gt;&lt;D xsi:type="xsd:double"&gt;608&lt;/D&gt;&lt;D xsi:type="xsd:double"&gt;606.63&lt;/D&gt;&lt;D xsi:type="xsd:double"&gt;627.08&lt;/D&gt;&lt;D xsi:type="xsd:double"&gt;627.08&lt;/D&gt;&lt;D xsi:type="xsd:double"&gt;627.08&lt;/D&gt;&lt;D xsi:type="xsd:double"&gt;625.88&lt;/D&gt;&lt;D xsi:type="xsd:double"&gt;640&lt;/D&gt;&lt;D xsi:type="xsd:double"&gt;638.87&lt;/D&gt;&lt;D xsi:type="xsd:double"&gt;630.48&lt;/D&gt;&lt;D xsi:type="xsd:double"&gt;631.69&lt;/D&gt;&lt;D xsi:type="xsd:double"&gt;631.69&lt;/D&gt;&lt;D xsi:type="xsd:double"&gt;631.69&lt;/D&gt;&lt;D xsi:type="xsd:double"&gt;626.425&lt;/D&gt;&lt;D xsi:type="xsd:double"&gt;629.55&lt;/D&gt;&lt;D xsi:type="xsd:double"&gt;602.08&lt;/D&gt;&lt;D xsi:type="xsd:double"&gt;599.83&lt;/D&gt;&lt;D xsi:type="xsd:double"&gt;597.38&lt;/D&gt;&lt;D xsi:type="xsd:double"&gt;597.38&lt;/D&gt;&lt;D xsi:type="xsd:double"&gt;597.38&lt;/D&gt;&lt;D xsi:type="xsd:double"&gt;582.58&lt;/D&gt;&lt;D xsi:type="xsd:double"&gt;589.11&lt;/D&gt;&lt;D xsi:type="xsd:double"&gt;588.5&lt;/D&gt;&lt;D xsi:type="xsd:double"&gt;594.99&lt;/D&gt;&lt;D xsi:type="xsd:double"&gt;594.99&lt;/D&gt;&lt;D xsi:type="xsd:double"&gt;594.99&lt;/D&gt;&lt;D xsi:type="xsd:double"&gt;594.99&lt;/D&gt;&lt;D xsi:type="xsd:double"&gt;572.85&lt;/D&gt;&lt;D xsi:type="xsd:double"&gt;579.36&lt;/D&gt;&lt;D xsi:type="xsd:double"&gt;604.2&lt;/D&gt;&lt;D xsi:type="xsd:double"&gt;605.54&lt;/D&gt;&lt;D xsi:type="xsd:double"&gt;590.11&lt;/D&gt;&lt;D xsi:type="xsd:double"&gt;590.11&lt;/D&gt;&lt;D xsi:type="xsd:double"&gt;590.11&lt;/D&gt;&lt;D xsi:type="xsd:double"&gt;581.49&lt;/D&gt;&lt;D xsi:type="xsd:double"&gt;583.8&lt;/D&gt;&lt;D xsi:type="xsd:double"&gt;555.79&lt;/D&gt;&lt;D xsi:type="xsd:double"&gt;565.94&lt;/D&gt;&lt;D xsi:type="xsd:double"&gt;572.62&lt;/D&gt;&lt;D xsi:type="xsd:double"&gt;572.62&lt;/D&gt;&lt;D xsi:type="xsd:double"&gt;572.62&lt;/D&gt;&lt;D xsi:type="xsd:double"&gt;557.14&lt;/D&gt;&lt;D xsi:type="xsd:double"&gt;576.01&lt;/D&gt;&lt;D xsi:type="xsd:double"&gt;581.79&lt;/D&gt;&lt;D xsi:type="xsd:double"&gt;594.23&lt;/D&gt;&lt;D xsi:type="xsd:double"&gt;574.94&lt;/D&gt;&lt;D xsi:type="xsd:double"&gt;574.94&lt;/D&gt;&lt;D xsi:type="xsd:double"&gt;574.94&lt;/D&gt;&lt;D xsi:type="xsd:double"&gt;572.88&lt;/D&gt;&lt;D xsi:type="xsd:double"&gt;580.49&lt;/D&gt;&lt;D xsi:type="xsd:double"&gt;574.58&lt;/D&gt;&lt;D xsi:type="xsd:double"&gt;563.4&lt;/D&gt;&lt;D xsi:type="xsd:double"&gt;577.05&lt;/D&gt;&lt;D xsi:type="xsd:double"&gt;577.05&lt;/D&gt;&lt;D xsi:type="xsd:double"&gt;577.05&lt;/D&gt;&lt;D xsi:type="xsd:double"&gt;584.38&lt;/D&gt;&lt;D xsi:type="xsd:double"&gt;595.45&lt;/D&gt;&lt;D xsi:type="xsd:double"&gt;600&lt;/D&gt;&lt;D xsi:type="xsd:double"&gt;558&lt;/D&gt;&lt;D xsi:type="xsd:double"&gt;553.9&lt;/D&gt;&lt;D xsi:type="xsd:double"&gt;553.9&lt;/D&gt;&lt;D xsi:type="xsd:double"&gt;553.9&lt;/D&gt;&lt;D xsi:type="xsd:double"&gt;524&lt;/D&gt;&lt;D xsi:type="xsd:double"&gt;526.66&lt;/D&gt;&lt;D xsi:type="xsd:double"&gt;523.9&lt;/D&gt;&lt;D xsi:type="xsd:double"&gt;531.54&lt;/D&gt;&lt;D xsi:type="xsd:double"&gt;562.09&lt;/D&gt;&lt;D xsi:type="xsd:double"&gt;562.09&lt;/D&gt;&lt;D xsi:type="xsd:double"&gt;562.09&lt;/D&gt;&lt;D xsi:type="xsd:double"&gt;562.09&lt;/D&gt;&lt;D xsi:type="xsd:double"&gt;584.5&lt;/D&gt;&lt;D xsi:type="xsd:double"&gt;587.58&lt;/D&gt;&lt;D xsi:type="xsd:double"&gt;577.75&lt;/D&gt;&lt;D xsi:type="xsd:double"&gt;568.87&lt;/D&gt;&lt;D xsi:type="xsd:double"&gt;568.87&lt;/D&gt;&lt;D xsi:type="xsd:double"&gt;568.87&lt;/D&gt;&lt;D xsi:type="xsd:double"&gt;571.52&lt;/D&gt;&lt;D xsi:type="xsd:double"&gt;560.54&lt;/D&gt;&lt;D xsi:type="xsd:double"&gt;571.82&lt;/D&gt;&lt;D xsi:type="xsd:double"&gt;561.16&lt;/D&gt;&lt;D xsi:type="xsd:double"&gt;550.09&lt;/D&gt;&lt;D xsi:type="xsd:double"&gt;550.09&lt;/D&gt;&lt;D xsi:type="xsd:double"&gt;550.09&lt;/D&gt;&lt;D xsi:type="xsd:double"&gt;526.78&lt;/D&gt;&lt;D xsi:type="xsd:double"&gt;524.97&lt;/D&gt;&lt;D xsi:type="xsd:double"&gt;529.15&lt;/D&gt;&lt;D xsi:type="xsd:double"&gt;511.95&lt;/D&gt;&lt;D xsi:type="xsd:double"&gt;495&lt;/D&gt;&lt;D xsi:type="xsd:double"&gt;495&lt;/D&gt;&lt;D xsi:type="xsd:double"&gt;495&lt;/D&gt;&lt;D xsi:type="xsd:double"&gt;495&lt;/D&gt;&lt;D xsi:type="xsd:double"&gt;504.08&lt;/D&gt;&lt;D xsi:type="xsd:double"&gt;496.31&lt;/D&gt;&lt;D xsi:type="xsd:double"&gt;501.75&lt;/D&gt;&lt;D xsi:type="xsd:double"&gt;505&lt;/D&gt;&lt;D xsi:type="xsd:double"&gt;505&lt;/D&gt;&lt;D xsi:type="xsd:double"&gt;505&lt;/D&gt;&lt;D xsi:type="xsd:double"&gt;513.8&lt;/D&gt;&lt;D xsi:type="xsd:double"&gt;512.61&lt;/D&gt;&lt;D xsi:type="xsd:double"&gt;495.48&lt;/D&gt;&lt;D xsi:type="xsd:double"&gt;488.03&lt;/D&gt;&lt;D xsi:type="xsd:double"&gt;479.41&lt;/D&gt;&lt;D xsi:type="xsd:double"&gt;479.41&lt;/D&gt;&lt;D xsi:type="xsd:double"&gt;479.41&lt;/D&gt;&lt;D xsi:type="xsd:double"&gt;479.41&lt;/D&gt;&lt;D xsi:type="xsd:double"&gt;472&lt;/D&gt;&lt;D xsi:type="xsd:double"&gt;480.53&lt;/D&gt;&lt;D xsi:type="xsd:double"&gt;488.11&lt;/D&gt;&lt;D xsi:type="xsd:double"&gt;492.99&lt;/D&gt;&lt;D xsi:type="xsd:double"&gt;492.99&lt;/D&gt;&lt;D xsi:type="xsd:double"&gt;492.99&lt;/D&gt;&lt;D xsi:type="xsd:double"&gt;489.49&lt;/D&gt;&lt;D xsi:type="xsd:double"&gt;487.82&lt;/D&gt;&lt;D xsi:type="xsd:double"&gt;474.98&lt;/D&gt;&lt;D xsi:type="xsd:double"&gt;482.45&lt;/D&gt;&lt;D xsi:type="xsd:double"&gt;490.83&lt;/D&gt;&lt;D xsi:type="xsd:double"&gt;490.83&lt;/D&gt;&lt;D xsi:type="xsd:double"&gt;490.83&lt;/D&gt;&lt;D xsi:type="xsd:double"&gt;500.16&lt;/D&gt;&lt;D xsi:type="xsd:double"&gt;496.8&lt;/D&gt;&lt;D xsi:type="xsd:double"&gt;509.54&lt;/D&gt;&lt;D xsi:type="xsd:double"&gt;512.55&lt;/D&gt;&lt;D xsi:type="xsd:double"&gt;518.81&lt;/D&gt;&lt;D xsi:type="xsd:double"&gt;518.81&lt;/D&gt;&lt;D xsi:type="xsd:double"&gt;518.81&lt;/D&gt;&lt;D xsi:type="xsd:double"&gt;510.46&lt;/D&gt;&lt;D xsi:type="xsd:double"&gt;514.63&lt;/D&gt;&lt;D xsi:type="xsd:double"&gt;518.2&lt;/D&gt;&lt;D xsi:type="xsd:double"&gt;528.59&lt;/D&gt;&lt;D xsi:type="xsd:double"&gt;531.98&lt;/D&gt;&lt;D xsi:type="xsd:double"&gt;531.98&lt;/D&gt;&lt;D xsi:type="xsd:double"&gt;531.98&lt;/D&gt;&lt;D xsi:type="xsd:double"&gt;531.43&lt;/D&gt;&lt;D xsi:type="xsd:double"&gt;533.22&lt;/D&gt;&lt;D xsi:type="xsd:double"&gt;535.29&lt;/D&gt;&lt;D xsi:type="xsd:double"&gt;548.41&lt;/D&gt;&lt;D xsi:type="xsd:double"&gt;544.9&lt;/D&gt;&lt;D xsi:type="xsd:double"&gt;544.9&lt;/D&gt;&lt;D xsi:type="xsd:double"&gt;544.9&lt;/D&gt;&lt;D xsi:type="xsd:double"&gt;549.35&lt;/D&gt;&lt;D xsi:type="xsd:double"&gt;539.09&lt;/D&gt;&lt;D xsi:type="xsd:double"&gt;546.06&lt;/D&gt;&lt;D xsi:type="xsd:double"&gt;553.95&lt;/D&gt;&lt;D xsi:type="xsd:double"&gt;547.81&lt;/D&gt;&lt;D xsi:type="xsd:double"&gt;547.81&lt;/D&gt;&lt;D xsi:type="xsd:double"&gt;547.81&lt;/D&gt;&lt;D xsi:type="xsd:double"&gt;554.23&lt;/D&gt;&lt;D xsi:type="xsd:double"&gt;557.52&lt;/D&gt;&lt;D xsi:type="xsd:double"&gt;544.37&lt;/D&gt;&lt;D xsi:type="xsd:double"&gt;543.41&lt;/D&gt;&lt;D xsi:type="xsd:double"&gt;550.86&lt;/D&gt;&lt;D xsi:type="xsd:double"&gt;550.86&lt;/D&gt;&lt;D xsi:type="xsd:double"&gt;550.86&lt;/D&gt;&lt;D xsi:type="xsd:double"&gt;542.57&lt;/D&gt;&lt;D xsi:type="xsd:double"&gt;533.85&lt;/D&gt;&lt;D xsi:type="xsd:double"&gt;529.56&lt;/D&gt;&lt;D xsi:type="xsd:double"&gt;533.45&lt;/D&gt;&lt;D xsi:type="xsd:double"&gt;548.835&lt;/D&gt;&lt;D xsi:type="xsd:double"&gt;548.835&lt;/D&gt;&lt;D xsi:type="xsd:double"&gt;548.835&lt;/D&gt;&lt;D xsi:type="xsd:double"&gt;520&lt;/D&gt;&lt;D xsi:type="xsd:double"&gt;516.84&lt;/D&gt;&lt;D xsi:type="xsd:double"&gt;510.16&lt;/D&gt;&lt;D xsi:type="xsd:double"&gt;491.47&lt;/D&gt;&lt;D xsi:type="xsd:double"&gt;518&lt;/D&gt;&lt;D xsi:type="xsd:double"&gt;518&lt;/D&gt;&lt;D xsi:type="xsd:double"&gt;518&lt;/D&gt;&lt;D xsi:type="xsd:double"&gt;518&lt;/D&gt;&lt;D xsi:type="xsd:double"&gt;498.53&lt;/D&gt;&lt;D xsi:type="xsd:double"&gt;502.91&lt;/D&gt;&lt;D xsi:type="xsd:double"&gt;502.6&lt;/D&gt;&lt;D xsi:type="xsd:double"&gt;515.44&lt;/D&gt;&lt;D xsi:type="xsd:double"&gt;515.44&lt;/D&gt;&lt;D xsi:type="xsd:double"&gt;515.44&lt;/D&gt;&lt;D xsi:type="xsd:double"&gt;526.75&lt;/D&gt;&lt;D xsi:type="xsd:double"&gt;513.84&lt;/D&gt;&lt;D xsi:type="xsd:double"&gt;507.13&lt;/D&gt;&lt;D xsi:type="xsd:double"&gt;508.93&lt;/D&gt;&lt;D xsi:type="xsd:double"&gt;497.72&lt;/D&gt;&lt;D xsi:type="xsd:double"&gt;497.72&lt;/D&gt;&lt;D xsi:type="xsd:double"&gt;497.72&lt;/D&gt;&lt;D xsi:type="xsd:double"&gt;494.42&lt;/D&gt;&lt;D xsi:type="xsd:double"&gt;496&lt;/D&gt;&lt;D xsi:type="xsd:double"&gt;490.99&lt;/D&gt;&lt;D xsi:type="xsd:double"&gt;482.43&lt;/D&gt;&lt;D xsi:type="xsd:double"&gt;474.95&lt;/D&gt;&lt;D xsi:type="xsd:double"&gt;474.95&lt;/D&gt;&lt;D xsi:type="xsd:double"&gt;474.95&lt;/D&gt;&lt;D xsi:type="xsd:double"&gt;468.98&lt;/D&gt;&lt;D xsi:type="xsd:double"&gt;469.55&lt;/D&gt;&lt;D xsi:type="xsd:double"&gt;461.34&lt;/D&gt;&lt;D xsi:type="xsd:double"&gt;460.9&lt;/D&gt;&lt;D xsi:type="xsd:double"&gt;449.06&lt;/D&gt;&lt;D xsi:type="xsd:double"&gt;449.06&lt;/D&gt;&lt;D xsi:type="xsd:double"&gt;449.06&lt;/D&gt;&lt;D xsi:type="xsd:double"&gt;449.24&lt;/D&gt;&lt;D xsi:type="xsd:double"&gt;468.5&lt;/D&gt;&lt;D xsi:type="xsd:double"&gt;472.55&lt;/D&gt;&lt;D xsi:type="xsd:double"&gt;483.79&lt;/D&gt;&lt;D xsi:type="xsd:double"&gt;472.38&lt;/D&gt;&lt;D xsi:type="xsd:double"&gt;472.38&lt;/D&gt;&lt;D xsi:type="xsd:double"&gt;472.38&lt;/D&gt;&lt;D xsi:type="xsd:double"&gt;460&lt;/D&gt;&lt;D xsi:type="xsd:double"&gt;435.2&lt;/D&gt;&lt;D xsi:type="xsd:double"&gt;432.25&lt;/D&gt;&lt;D xsi:type="xsd:double"&gt;417.42&lt;/D&gt;&lt;D xsi:type="xsd:double"&gt;443.28&lt;/D&gt;&lt;D xsi:type="xsd:double"&gt;443.28&lt;/D&gt;&lt;D xsi:type="xsd:double"&gt;443.28&lt;/D&gt;&lt;D xsi:type="xsd:double"&gt;439.55&lt;/D&gt;&lt;D xsi:type="xsd:double"&gt;448.21&lt;/D&gt;&lt;D xsi:type="xsd:double"&gt;433.23&lt;/D&gt;&lt;D xsi:type="xsd:double"&gt;435.13&lt;/D&gt;&lt;D xsi:type="xsd:double"&gt;432.09&lt;/D&gt;&lt;D xsi:type="xsd:double"&gt;432.09&lt;/D&gt;&lt;D xsi:type="xsd:double"&gt;432.09&lt;/D&gt;&lt;D xsi:type="xsd:double"&gt;452.73&lt;/D&gt;&lt;D xsi:type="xsd:double"&gt;457.99&lt;/D&gt;&lt;D xsi:type="xsd:double"&gt;457.99&lt;/D&gt;&lt;D xsi:type="xsd:double"&gt;466.05&lt;/D&gt;&lt;D xsi:type="xsd:double"&gt;456.96&lt;/D&gt;&lt;D xsi:type="xsd:double"&gt;456.96&lt;/D&gt;&lt;D xsi:type="xsd:double"&gt;456.96&lt;/D&gt;&lt;D xsi:type="xsd:double"&gt;466.85&lt;/D&gt;&lt;D xsi:type="xsd:double"&gt;475.795&lt;/D&gt;&lt;D xsi:type="xsd:double"&gt;470.28&lt;/D&gt;&lt;D xsi:type="xsd:double"&gt;450.94&lt;/D&gt;&lt;D xsi:type="xsd:double"&gt;456.86&lt;/D&gt;&lt;D xsi:type="xsd:double"&gt;456.86&lt;/D&gt;&lt;D xsi:type="xsd:double"&gt;456.86&lt;/D&gt;&lt;D xsi:type="xsd:double"&gt;466.77&lt;/D&gt;&lt;D xsi:type="xsd:double"&gt;481.245&lt;/D&gt;&lt;D xsi:type="xsd:double"&gt;478.5&lt;/D&gt;&lt;D xsi:type="xsd:double"&gt;491&lt;/D&gt;&lt;D xsi:type="xsd:double"&gt;504.8&lt;/D&gt;&lt;D xsi:type="xsd:double"&gt;504.8&lt;/D&gt;&lt;D xsi:type="xsd:double"&gt;504.8&lt;/D&gt;&lt;D xsi:type="xsd:double"&gt;515.39&lt;/D&gt;&lt;D xsi:type="xsd:double"&gt;529.96&lt;/D&gt;&lt;D xsi:type="xsd:double"&gt;516.72&lt;/D&gt;&lt;D xsi:type="xsd:double"&gt;505&lt;/D&gt;&lt;D xsi:type="xsd:double"&gt;516.87&lt;/D&gt;&lt;D xsi:type="xsd:double"&gt;516.87&lt;/D&gt;&lt;D xsi:type="xsd:double"&gt;516.87&lt;/D&gt;&lt;D xsi:type="xsd:double"&gt;512.94&lt;/D&gt;&lt;D xsi:type="xsd:double"&gt;522.97&lt;/D&gt;&lt;D xsi:type="xsd:double"&gt;530.35&lt;/D&gt;&lt;D xsi:type="xsd:double"&gt;530.35&lt;/D&gt;&lt;D xsi:type="xsd:double"&gt;530.69&lt;/D&gt;&lt;D xsi:type="xsd:double"&gt;530.69&lt;/D&gt;&lt;D xsi:type="xsd:double"&gt;530.69&lt;/D&gt;&lt;D xsi:type="xsd:double"&gt;525.24&lt;/D&gt;&lt;D xsi:type="xsd:double"&gt;523&lt;/D&gt;&lt;D xsi:type="xsd:double"&gt;524.11&lt;/D&gt;&lt;D xsi:type="xsd:double"&gt;551.03&lt;/D&gt;&lt;D xsi:type="xsd:double"&gt;537.05&lt;/D&gt;&lt;D xsi:type="xsd:double"&gt;537.05&lt;/D&gt;&lt;D xsi:type="xsd:double"&gt;537.05&lt;/D&gt;&lt;D xsi:type="xsd:double"&gt;537.77&lt;/D&gt;&lt;D xsi:type="xsd:double"&gt;530.65&lt;/D&gt;&lt;D xsi:type="xsd:double"&gt;519.6&lt;/D&gt;&lt;D xsi:type="xsd:double"&gt;520.81&lt;/D&gt;&lt;D xsi:type="xsd:double"&gt;550.94&lt;/D&gt;&lt;D xsi:type="xsd:double"&gt;550.94&lt;/D&gt;&lt;D xsi:type="xsd:double"&gt;550.94&lt;/D&gt;&lt;D xsi:type="xsd:double"&gt;544.75&lt;/D&gt;&lt;D xsi:type="xsd:double"&gt;575.82&lt;/D&gt;&lt;D xsi:type="xsd:double"&gt;568.55&lt;/D&gt;&lt;D xsi:type="xsd:double"&gt;563.78&lt;/D&gt;&lt;D xsi:type="xsd:double"&gt;557.45&lt;/D&gt;&lt;D xsi:type="xsd:double"&gt;557.45&lt;/D&gt;&lt;D xsi:type="xsd:double"&gt;557.45&lt;/D&gt;&lt;D xsi:type="xsd:double"&gt;554.02&lt;/D&gt;&lt;D xsi:type="xsd:double"&gt;545.17&lt;/D&gt;&lt;D xsi:type="xsd:double"&gt;547.67&lt;/D&gt;&lt;D xsi:type="xsd:double"&gt;553.35&lt;/D&gt;&lt;D xsi:type="xsd:double"&gt;550&lt;/D&gt;&lt;D xsi:type="xsd:double"&gt;550&lt;/D&gt;&lt;D xsi:type="xsd:double"&gt;550&lt;/D&gt;&lt;D xsi:type="xsd:double"&gt;550&lt;/D&gt;&lt;D xsi:type="xsd:double"&gt;551.55&lt;/D&gt;&lt;D xsi:type="xsd:double"&gt;551.64&lt;/D&gt;&lt;D xsi:type="xsd:double"&gt;551.85&lt;/D&gt;&lt;D xsi:type="xsd:double"&gt;551.82&lt;/D&gt;&lt;D xsi:type="xsd:double"&gt;551.82&lt;/D&gt;&lt;D xsi:type="xsd:double"&gt;551.82&lt;/D&gt;&lt;D xsi:type="xsd:double"&gt;551.82&lt;/D&gt;&lt;D xsi:type="xsd:double"&gt;565&lt;/D&gt;&lt;D xsi:type="xsd:double"&gt;562.99&lt;/D&gt;&lt;D xsi:type="xsd:double"&gt;555.71&lt;/D&gt;&lt;D xsi:type="xsd:double"&gt;563.12&lt;/D&gt;&lt;D xsi:type="xsd:double"&gt;563.12&lt;/D&gt;&lt;D xsi:type="xsd:double"&gt;563.12&lt;/D&gt;&lt;D xsi:type="xsd:double"&gt;592.3&lt;/D&gt;&lt;D xsi:type="xsd:double"&gt;572&lt;/D&gt;&lt;D xsi:type="xsd:double"&gt;573&lt;/D&gt;&lt;D xsi:type="xsd:double"&gt;575.59&lt;/D&gt;&lt;D xsi:type="xsd:double"&gt;577.15&lt;/D&gt;&lt;D xsi:type="xsd:double"&gt;577.15&lt;/D&gt;&lt;D xsi:type="xsd:double"&gt;577.15&lt;/D&gt;&lt;D xsi:type="xsd:double"&gt;577.15&lt;/D&gt;&lt;D xsi:type="xsd:double"&gt;574.9&lt;/D&gt;&lt;D xsi:type="xsd:double"&gt;583.21&lt;/D&gt;&lt;D xsi:type="xsd:double"&gt;569.12&lt;/D&gt;&lt;D xsi:type="xsd:double"&gt;563.03&lt;/D&gt;&lt;D xsi:type="xsd:double"&gt;563.03&lt;/D&gt;&lt;D xsi:type="xsd:double"&gt;563.03&lt;/D&gt;&lt;D xsi:type="xsd:double"&gt;572&lt;/D&gt;&lt;D xsi:type="xsd:double"&gt;578.44&lt;/D&gt;&lt;D xsi:type="xsd:double"&gt;577.67&lt;/D&gt;&lt;D xsi:type="xsd:double"&gt;590.41&lt;/D&gt;&lt;D xsi:type="xsd:double"&gt;593.32&lt;/D&gt;&lt;D xsi:type="xsd:double"&gt;593.32&lt;/D&gt;&lt;D xsi:type="xsd:double"&gt;593.32&lt;/D&gt;&lt;D xsi:type="xsd:double"&gt;583&lt;/D&gt;&lt;D xsi:type="xsd:double"&gt;582.07&lt;/D&gt;&lt;D xsi:type="xsd:double"&gt;583.57&lt;/D&gt;&lt;D xsi:type="xsd:double"&gt;607.63&lt;/D&gt;&lt;D xsi:type="xsd:double"&gt;598&lt;/D&gt;&lt;D xsi:type="xsd:double"&gt;598&lt;/D&gt;&lt;D xsi:type="xsd:double"&gt;598&lt;/D&gt;&lt;D xsi:type="xsd:double"&gt;593.34&lt;/D&gt;&lt;D xsi:type="xsd:double"&gt;600.66&lt;/D&gt;&lt;D xsi:type="xsd:double"&gt;606.68&lt;/D&gt;&lt;D xsi:type="xsd:double"&gt;612.6&lt;/D&gt;&lt;D xsi:type="xsd:double"&gt;596.31&lt;/D&gt;&lt;D xsi:type="xsd:double"&gt;596.31&lt;/D&gt;&lt;D xsi:type="xsd:double"&gt;596.31&lt;/D&gt;&lt;D xsi:type="xsd:double"&gt;595&lt;/D&gt;&lt;D xsi:type="xsd:double"&gt;594.17&lt;/D&gt;&lt;D xsi:type="xsd:double"&gt;598.86&lt;/D&gt;&lt;D xsi:type="xsd:double"&gt;600.75&lt;/D&gt;&lt;D xsi:type="xsd:double"&gt;600&lt;/D&gt;&lt;D xsi:type="xsd:double"&gt;600&lt;/D&gt;&lt;D xsi:type="xsd:double"&gt;600&lt;/D&gt;&lt;D xsi:type="xsd:double"&gt;600&lt;/D&gt;&lt;D xsi:type="xsd:double"&gt;590&lt;/D&gt;&lt;D xsi:type="xsd:double"&gt;582.25&lt;/D&gt;&lt;D xsi:type="xsd:double"&gt;585.75&lt;/D&gt;&lt;D xsi:type="xsd:double"&gt;577.53&lt;/D&gt;&lt;D xsi:type="xsd:double"&gt;577.53&lt;/D&gt;&lt;D xsi:type="xsd:double"&gt;577.53&lt;/D&gt;&lt;D xsi:type="xsd:double"&gt;585.87&lt;/D&gt;&lt;D xsi:type="xsd:double"&gt;585.56&lt;/D&gt;&lt;D xsi:type="xsd:double"&gt;594&lt;/D&gt;&lt;D xsi:type="xsd:double"&gt;589.39&lt;/D&gt;&lt;D xsi:type="xsd:double"&gt;617.7&lt;/D&gt;&lt;D xsi:type="xsd:double"&gt;617.7&lt;/D&gt;&lt;D xsi:type="xsd:double"&gt;617.7&lt;/D&gt;&lt;D xsi:type="xsd:double"&gt;635&lt;/D&gt;&lt;D xsi:type="xsd:double"&gt;634.87&lt;/D&gt;&lt;D xsi:type="xsd:double"&gt;627.78&lt;/D&gt;&lt;D xsi:type="xsd:double"&gt;630.08&lt;/D&gt;&lt;D xsi:type="xsd:double"&gt;628.19&lt;/D&gt;&lt;D xsi:type="xsd:double"&gt;628.19&lt;/D&gt;&lt;D xsi:type="xsd:double"&gt;628.19&lt;/D&gt;&lt;D xsi:type="xsd:double"&gt;607.09&lt;/D&gt;&lt;D xsi:type="xsd:double"&gt;623.39&lt;/D&gt;&lt;D xsi:type="xsd:double"&gt;627.67&lt;/D&gt;&lt;D xsi:type="xsd:double"&gt;621.85&lt;/D&gt;&lt;D xsi:type="xsd:double"&gt;636.5&lt;/D&gt;&lt;D xsi:type="xsd:double"&gt;636.5&lt;/D&gt;&lt;D xsi:type="xsd:double"&gt;636.5&lt;/D&gt;&lt;D xsi:type="xsd:double"&gt;632.74&lt;/D&gt;&lt;D xsi:type="xsd:double"&gt;643.09&lt;/D&gt;&lt;D xsi:type="xsd:double"&gt;636.9&lt;/D&gt;&lt;D xsi:type="xsd:double"&gt;638.9&lt;/D&gt;&lt;D xsi:type="xsd:double"&gt;638.03&lt;/D&gt;&lt;D xsi:type="xsd:double"&gt;638.03&lt;/D&gt;&lt;D xsi:type="xsd:double"&gt;638.03&lt;/D&gt;&lt;D xsi:type="xsd:double"&gt;639&lt;/D&gt;&lt;D xsi:type="xsd:double"&gt;625.23&lt;/D&gt;&lt;D xsi:type="xsd:double"&gt;632.78&lt;/D&gt;&lt;D xsi:type="xsd:double"&gt;632.73&lt;/D&gt;&lt;D xsi:type="xsd:double"&gt;630.54&lt;/D&gt;&lt;D xsi:type="xsd:double"&gt;630.54&lt;/D&gt;&lt;D xsi:type="xsd:double"&gt;630.54&lt;/D&gt;&lt;D xsi:type="xsd:double"&gt;639&lt;/D&gt;&lt;D xsi:type="xsd:double"&gt;643.15&lt;/D&gt;&lt;D xsi:type="xsd:double"&gt;631.14&lt;/D&gt;&lt;D xsi:type="xsd:double"&gt;624.16&lt;/D&gt;&lt;D xsi:type="xsd:double"&gt;624.16&lt;/D&gt;&lt;D xsi:type="xsd:double"&gt;624.16&lt;/D&gt;&lt;D xsi:type="xsd:double"&gt;624.16&lt;/D&gt;&lt;D xsi:type="xsd:double"&gt;618.05&lt;/D&gt;&lt;D xsi:type="xsd:double"&gt;630.78&lt;/D&gt;&lt;D xsi:type="xsd:double"&gt;627.34&lt;/D&gt;&lt;D xsi:type="xsd:double"&gt;619.07&lt;/D&gt;&lt;D xsi:type="xsd:double"&gt;620.48&lt;/D&gt;&lt;D xsi:type="xsd:double"&gt;620.48&lt;/D&gt;&lt;D xsi:type="xsd:double"&gt;620.48&lt;/D&gt;&lt;D xsi:type="xsd:double"&gt;618.61&lt;/D&gt;&lt;D xsi:type="xsd:double"&gt;631.62&lt;/D&gt;&lt;D xsi:type="xsd:double"&gt;626.79&lt;/D&gt;&lt;D xsi:type="xsd:double"&gt;627.86&lt;/D&gt;&lt;D xsi:type="xsd:double"&gt;630.6&lt;/D&gt;&lt;D xsi:type="xsd:double"&gt;630.6&lt;/D&gt;&lt;D xsi:type="xsd:double"&gt;630.6&lt;/D&gt;&lt;D xsi:type="xsd:double"&gt;633.64&lt;/D&gt;&lt;D xsi:type="xsd:double"&gt;633.99&lt;/D&gt;&lt;D xsi:type="xsd:double"&gt;619.97&lt;/D&gt;&lt;D xsi:type="xsd:double"&gt;616.19&lt;/D&gt;&lt;D xsi:type="xsd:double"&gt;619.07&lt;/D&gt;&lt;D xsi:type="xsd:double"&gt;619.07&lt;/D&gt;&lt;D xsi:type="xsd:double"&gt;619.07&lt;/D&gt;&lt;D xsi:type="xsd:double"&gt;626.5&lt;/D&gt;&lt;D xsi:type="xsd:double"&gt;625.76&lt;/D&gt;&lt;D xsi:type="xsd:double"&gt;616.9&lt;/D&gt;&lt;D xsi:type="xsd:double"&gt;610&lt;/D&gt;&lt;D xsi:type="xsd:double"&gt;615.95&lt;/D&gt;&lt;D xsi:type="xsd:double"&gt;615.95&lt;/D&gt;&lt;D xsi:type="xsd:double"&gt;615.95&lt;/D&gt;&lt;D xsi:type="xsd:double"&gt;629.78&lt;/D&gt;&lt;D xsi:type="xsd:double"&gt;622.73&lt;/D&gt;&lt;D xsi:type="xsd:double"&gt;622.06&lt;/D&gt;&lt;D xsi:type="xsd:double"&gt;626.58&lt;/D&gt;&lt;D xsi:type="xsd:double"&gt;628.38&lt;/D&gt;&lt;D xsi:type="xsd:double"&gt;628.38&lt;/D&gt;&lt;D xsi:type="xsd:double"&gt;628.38&lt;/D&gt;&lt;D xsi:type="xsd:double"&gt;631.87&lt;/D&gt;&lt;D xsi:type="xsd:double"&gt;640.46&lt;/D&gt;&lt;D xsi:type="xsd:double"&gt;647.35&lt;/D&gt;&lt;D xsi:type="xsd:double"&gt;656&lt;/D&gt;&lt;D xsi:type="xsd:double"&gt;680&lt;/D&gt;&lt;D xsi:type="xsd:double"&gt;680&lt;/D&gt;&lt;D xsi:type="xsd:double"&gt;680&lt;/D&gt;&lt;D xsi:type="xsd:double"&gt;681.4&lt;/D&gt;&lt;D xsi:type="xsd:double"&gt;690.64&lt;/D&gt;&lt;D xsi:type="xsd:double"&gt;681.44&lt;/D&gt;&lt;D xsi:type="xsd:double"&gt;699.41&lt;/D&gt;&lt;D xsi:type="xsd:double"&gt;747.425&lt;/D&gt;&lt;D xsi:type="xsd:double"&gt;747.425&lt;/D&gt;&lt;D xsi:type="xsd:double"&gt;747.425&lt;/D&gt;&lt;D xsi:type="xsd:double"&gt;747.425&lt;/D&gt;&lt;D xsi:type="xsd:double"&gt;835.12&lt;/D&gt;&lt;D xsi:type="xsd:double"&gt;794.9&lt;/D&gt;&lt;D xsi:type="xsd:double"&gt;800.62&lt;/D&gt;&lt;D xsi:type="xsd:double"&gt;790.64&lt;/D&gt;&lt;D xsi:type="xsd:double"&gt;790.64&lt;/D&gt;&lt;D xsi:type="xsd:double"&gt;790.64&lt;/D&gt;&lt;D xsi:type="xsd:double"&gt;809.2&lt;/D&gt;&lt;D xsi:type="xsd:double"&gt;802&lt;/D&gt;&lt;D xsi:type="xsd:double"&gt;789.82&lt;/D&gt;&lt;D xsi:type="xsd:double"&gt;794.91&lt;/D&gt;&lt;D xsi:type="xsd:double"&gt;805.8&lt;/D&gt;&lt;D xsi:type="xsd:double"&gt;805.8&lt;/D&gt;&lt;D xsi:type="xsd:double"&gt;805.8&lt;/D&gt;&lt;D xsi:type="xsd:double"&gt;811.12&lt;/D&gt;&lt;D xsi:type="xsd:double"&gt;861.13&lt;/D&gt;&lt;D xsi:type="xsd:double"&gt;855.9&lt;/D&gt;&lt;D xsi:type="xsd:double"&gt;884.41&lt;/D&gt;&lt;D xsi:type="xsd:double"&gt;889.275&lt;/D&gt;&lt;D xsi:type="xsd:double"&gt;889.275&lt;/D&gt;&lt;D xsi:type="xsd:double"&gt;889.275&lt;/D&gt;&lt;D xsi:type="xsd:double"&gt;889.275&lt;/D&gt;&lt;D xsi:type="xsd:double"&gt;862.66&lt;/D&gt;&lt;D xsi:type="xsd:double"&gt;860&lt;/D&gt;&lt;D xsi:type="xsd:double"&gt;845.09&lt;/D&gt;&lt;D xsi:type="xsd:double"&gt;834.01&lt;/D&gt;&lt;D xsi:type="xsd:double"&gt;834.01&lt;/D&gt;&lt;D xsi:type="xsd:double"&gt;834.01&lt;/D&gt;&lt;D xsi:type="xsd:double"&gt;825&lt;/D&gt;&lt;D xsi:type="xsd:double"&gt;828.68&lt;/D&gt;&lt;D xsi:type="xsd:double"&gt;838.73&lt;/D&gt;&lt;D xsi:type="xsd:double"&gt;854.45&lt;/D&gt;&lt;D xsi:type="xsd:double"&gt;868.52&lt;/D&gt;&lt;D xsi:type="xsd:double"&gt;868.52&lt;/D&gt;&lt;D xsi:type="xsd:double"&gt;868.52&lt;/D&gt;&lt;D xsi:type="xsd:double"&gt;868.62&lt;/D&gt;&lt;D xsi:type="xsd:double"&gt;868.62&lt;/D&gt;&lt;D xsi:type="xsd:double"&gt;867.4&lt;/D&gt;&lt;D xsi:type="xsd:double"&gt;845&lt;/D&gt;&lt;D xsi:type="xsd:double"&gt;850.43&lt;/D&gt;&lt;D xsi:type="xsd:double"&gt;850.43&lt;/D&gt;&lt;D xsi:type="xsd:double"&gt;850.43&lt;/D&gt;&lt;D xsi:type="xsd:double"&gt;848.28&lt;/D&gt;&lt;D xsi:type="xsd:double"&gt;881.11&lt;/D&gt;&lt;D xsi:type="xsd:double"&gt;889&lt;/D&gt;&lt;D xsi:type="xsd:double"&gt;898.94&lt;/D&gt;&lt;D xsi:type="xsd:double"&gt;886.16&lt;/D&gt;&lt;D xsi:type="xsd:double"&gt;886.16&lt;/D&gt;&lt;D xsi:type="xsd:double"&gt;886.16&lt;/D&gt;&lt;D xsi:type="xsd:double"&gt;891.01&lt;/D&gt;&lt;D xsi:type="xsd:double"&gt;905.98&lt;/D&gt;&lt;D xsi:type="xsd:double"&gt;897.27&lt;/D&gt;&lt;D xsi:type="xsd:double"&gt;892.54&lt;/D&gt;&lt;D xsi:type="xsd:double"&gt;904.49&lt;/D&gt;&lt;D xsi:type="xsd:double"&gt;904.49&lt;/D&gt;&lt;D xsi:type="xsd:double"&gt;904.49&lt;/D&gt;&lt;D xsi:type="xsd:double"&gt;900.8&lt;/D&gt;&lt;D xsi:type="xsd:double"&gt;900.62&lt;/D&gt;&lt;D xsi:type="xsd:double"&gt;909&lt;/D&gt;&lt;D xsi:type="xsd:double"&gt;908.5&lt;/D&gt;&lt;D xsi:type="xsd:double"&gt;899.32&lt;/D&gt;&lt;D xsi:type="xsd:double"&gt;899.32&lt;/D&gt;&lt;D xsi:type="xsd:double"&gt;899.32&lt;/D&gt;&lt;D xsi:type="xsd:double"&gt;897.5&lt;/D&gt;&lt;D xsi:type="xsd:double"&gt;898.98&lt;/D&gt;&lt;D xsi:type="xsd:double"&gt;912.3&lt;/D&gt;&lt;D xsi:type="xsd:double"&gt;886.62&lt;/D&gt;&lt;D xsi:type="xsd:double"&gt;884.98&lt;/D&gt;&lt;D xsi:type="xsd:double"&gt;884.98&lt;/D&gt;&lt;D xsi:type="xsd:double"&gt;884.98&lt;/D&gt;&lt;D xsi:type="xsd:double"&gt;887.68&lt;/D&gt;&lt;D xsi:type="xsd:double"&gt;890.09&lt;/D&gt;&lt;D xsi:type="xsd:double"&gt;882.72&lt;/D&gt;&lt;D xsi:type="xsd:double"&gt;853.12&lt;/D&gt;&lt;D xsi:type="xsd:double"&gt;834.01&lt;/D&gt;&lt;D xsi:type="xsd:double"&gt;834.01&lt;/D&gt;&lt;D xsi:type="xsd:double"&gt;834.01&lt;/D&gt;&lt;D xsi:type="xsd:double"&gt;831.13&lt;/D&gt;&lt;D xsi:type="xsd:double"&gt;849.21&lt;/D&gt;&lt;D xsi:type="xsd:double"&gt;847.79&lt;/D&gt;&lt;D xsi:type="xsd:double"&gt;836.51&lt;/D&gt;&lt;D xsi:type="xsd:double"&gt;820&lt;/D&gt;&lt;D xsi:type="xsd:double"&gt;820&lt;/D&gt;&lt;D xsi:type="xsd:double"&gt;820&lt;/D&gt;&lt;D xsi:type="xsd:double"&gt;834.06&lt;/D&gt;&lt;D xsi:type="xsd:double"&gt;873.41&lt;/D&gt;&lt;D xsi:type="xsd:double"&gt;850.77&lt;/D&gt;&lt;D xsi:type="xsd:double"&gt;902.35&lt;/D&gt;&lt;D xsi:type="xsd:double"&gt;857.02&lt;/D&gt;&lt;D xsi:type="xsd:double"&gt;857.02&lt;/D&gt;&lt;D xsi:type="xsd:double"&gt;857.02&lt;/D&gt;&lt;D xsi:type="xsd:double"&gt;856.39&lt;/D&gt;&lt;D xsi:type="xsd:double"&gt;858.4&lt;/D&gt;&lt;D xsi:type="xsd:double"&gt;892.39&lt;/D&gt;&lt;D xsi:type="xsd:double"&gt;898.01&lt;/D&gt;&lt;D xsi:type="xsd:double"&gt;901.87&lt;/D&gt;&lt;D xsi:type="xsd:double"&gt;901.87&lt;/D&gt;&lt;D xsi:type="xsd:double"&gt;901.87&lt;/D&gt;&lt;D xsi:type="xsd:double"&gt;901.87&lt;/D&gt;&lt;D xsi:type="xsd:double"&gt;869.51&lt;/D&gt;&lt;D xsi:type="xsd:double"&gt;872.5&lt;/D&gt;&lt;D xsi:type="xsd:double"&gt;859.5&lt;/D&gt;&lt;D xsi:type="xsd:double"&gt;855&lt;/D&gt;&lt;D xsi:type="xsd:double"&gt;855&lt;/D&gt;&lt;D xsi:type="xsd:double"&gt;855&lt;/D&gt;&lt;D xsi:type="xsd:double"&gt;868.77&lt;/D&gt;&lt;D xsi:type="xsd:double"&gt;850.24&lt;/D&gt;&lt;D xsi:type="xsd:double"&gt;847.19&lt;/D&gt;&lt;D xsi:type="xsd:double"&gt;859.03&lt;/D&gt;&lt;D xsi:type="xsd:double"&gt;868.16&lt;/D&gt;&lt;D xsi:type="xsd:double"&gt;868.16&lt;/D&gt;&lt;D xsi:type="xsd:double"&gt;868.16&lt;/D&gt;&lt;D xsi:type="xsd:double"&gt;842.58&lt;/D&gt;&lt;D xsi:type="xsd:double"&gt;845.99&lt;/D&gt;&lt;D xsi:type="xsd:double"&gt;849.99&lt;/D&gt;&lt;D xsi:type="xsd:double"&gt;795.11&lt;/D&gt;&lt;D xsi:type="xsd:double"&gt;811.24&lt;/D&gt;&lt;D xsi:type="xsd:double"&gt;811.24&lt;/D&gt;&lt;D xsi:type="xsd:double"&gt;811.24&lt;/D&gt;&lt;D xsi:type="xsd:double"&gt;828&lt;/D&gt;&lt;D xsi:type="xsd:double"&gt;829.17&lt;/D&gt;&lt;D xsi:type="xsd:double"&gt;819.26&lt;/D&gt;&lt;D xsi:type="xsd:double"&gt;820.17&lt;/D&gt;&lt;D xsi:type="xsd:double"&gt;836.45&lt;/D&gt;&lt;D xsi:type="xsd:double"&gt;836.45&lt;/D&gt;&lt;D xsi:type="xsd:double"&gt;836.45&lt;/D&gt;&lt;D xsi:type="xsd:double"&gt;829.06&lt;/D&gt;&lt;D xsi:type="xsd:double"&gt;827&lt;/D&gt;&lt;D xsi:type="xsd:double"&gt;820.33&lt;/D&gt;&lt;D xsi:type="xsd:double"&gt;820.11&lt;/D&gt;&lt;D xsi:type="xsd:double"&gt;819.4&lt;/D&gt;&lt;D xsi:type="xsd:double"&gt;819.4&lt;/D&gt;&lt;D xsi:type="xsd:double"&gt;819.4&lt;/D&gt;&lt;D xsi:type="xsd:double"&gt;840.46&lt;/D&gt;&lt;D xsi:type="xsd:double"&gt;857.15&lt;/D&gt;&lt;D xsi:type="xsd:double"&gt;859.71&lt;/D&gt;&lt;D xsi:type="xsd:double"&gt;876.43&lt;/D&gt;&lt;D xsi:type="xsd:double"&gt;909&lt;/D&gt;&lt;D xsi:type="xsd:double"&gt;909&lt;/D&gt;&lt;D xsi:type="xsd:double"&gt;909&lt;/D&gt;&lt;D xsi:type="xsd:double"&gt;890.97&lt;/D&gt;&lt;D xsi:type="xsd:double"&gt;885.15&lt;/D&gt;&lt;D xsi:type="xsd:double"&gt;879.945&lt;/D&gt;&lt;D xsi:type="xsd:double"&gt;887.02&lt;/D&gt;&lt;D xsi:type="xsd:double"&gt;874.9&lt;/D&gt;&lt;D xsi:type="xsd:double"&gt;874.9&lt;/D&gt;&lt;D xsi:type="xsd:double"&gt;874.9&lt;/D&gt;&lt;D xsi:type="xsd:double"&gt;857.96&lt;/D&gt;&lt;D xsi:type="xsd:double"&gt;864&lt;/D&gt;&lt;D xsi:type="xsd:double"&gt;877.07&lt;/D&gt;&lt;D xsi:type="xsd:double"&gt;847.91&lt;/D&gt;&lt;D xsi:type="xsd:double"&gt;830&lt;/D&gt;&lt;D xsi:type="xsd:double"&gt;830&lt;/D&gt;&lt;D xsi:type="xsd:double"&gt;830&lt;/D&gt;&lt;D xsi:type="xsd:double"&gt;841.1&lt;/D&gt;&lt;D xsi:type="xsd:double"&gt;843.89&lt;/D&gt;&lt;D xsi:type="xsd:double"&gt;842&lt;/D&gt;&lt;D xsi:type="xsd:double"&gt;862&lt;/D&gt;&lt;D xsi:type="xsd:double"&gt;877.5&lt;/D&gt;&lt;D xsi:type="xsd:double"&gt;877.5&lt;/D&gt;&lt;D xsi:type="xsd:double"&gt;877.5&lt;/D&gt;&lt;D xsi:type="xsd:double"&gt;881.56&lt;/D&gt;&lt;D xsi:type="xsd:double"&gt;882.32&lt;/D&gt;&lt;D xsi:type="xsd:double"&gt;900&lt;/D&gt;&lt;D xsi:type="xsd:double"&gt;912.5&lt;/D&gt;&lt;D xsi:type="xsd:double"&gt;921.74&lt;/D&gt;&lt;D xsi:type="xsd:double"&gt;921.74&lt;/D&gt;&lt;D xsi:type="xsd:double"&gt;921.74&lt;/D&gt;&lt;D xsi:type="xsd:double"&gt;950.05&lt;/D&gt;&lt;D xsi:type="xsd:double"&gt;962.34&lt;/D&gt;&lt;D xsi:type="xsd:double"&gt;979.51&lt;/D&gt;&lt;D xsi:type="xsd:double"&gt;964&lt;/D&gt;&lt;D xsi:type="xsd:double"&gt;958.21&lt;/D&gt;&lt;D xsi:type="xsd:double"&gt;958.21&lt;/D&gt;&lt;D xsi:type="xsd:double"&gt;958.21&lt;/D&gt;&lt;D xsi:type="xsd:double"&gt;973&lt;/D&gt;&lt;D xsi:type="xsd:double"&gt;975&lt;/D&gt;&lt;D xsi:type="xsd:double"&gt;983.69&lt;/D&gt;&lt;D xsi:type="xsd:double"&gt;983.69&lt;/D&gt;&lt;D xsi:type="xsd:double"&gt;974.96&lt;/D&gt;&lt;D xsi:type="xsd:double"&gt;974.96&lt;/D&gt;&lt;D xsi:type="xsd:double"&gt;974.96&lt;/D&gt;&lt;D xsi:type="xsd:double"&gt;976.15&lt;/D&gt;&lt;D xsi:type="xsd:double"&gt;939.94&lt;/D&gt;&lt;D xsi:type="xsd:double"&gt;948.34&lt;/D&gt;&lt;D xsi:type="xsd:double"&gt;941&lt;/D&gt;&lt;D xsi:type="xsd:double"&gt;922.46&lt;/D&gt;&lt;D xsi:type="xsd:double"&gt;922.46&lt;/D&gt;&lt;D xsi:type="xsd:double"&gt;922.46&lt;/D&gt;&lt;D xsi:type="xsd:double"&gt;920.64&lt;/D&gt;&lt;D xsi:type="xsd:double"&gt;911.6&lt;/D&gt;&lt;D xsi:type="xsd:double"&gt;920.36&lt;/D&gt;&lt;D xsi:type="xsd:double"&gt;905.54&lt;/D&gt;&lt;D xsi:type="xsd:double"&gt;927.84&lt;/D&gt;&lt;D xsi:type="xsd:double"&gt;927.84&lt;/D&gt;&lt;D xsi:type="xsd:double"&gt;927.84&lt;/D&gt;&lt;D xsi:type="xsd:double"&gt;957.01&lt;/D&gt;&lt;D xsi:type="xsd:double"&gt;1027.99&lt;/D&gt;&lt;D xsi:type="xsd:double"&gt;1068&lt;/D&gt;&lt;D xsi:type="xsd:double"&gt;1092.18&lt;/D&gt;&lt;D xsi:type="xsd:double"&gt;1095.22&lt;/D&gt;&lt;D xsi:type="xsd:double"&gt;1095.22&lt;/D&gt;&lt;D xsi:type="xsd:double"&gt;1095.22&lt;/D&gt;&lt;D xsi:type="xsd:double"&gt;1120.8&lt;/D&gt;&lt;D xsi:type="xsd:double"&gt;1142&lt;/D&gt;&lt;D xsi:type="xsd:double"&gt;1132.7&lt;/D&gt;&lt;D xsi:type="xsd:double"&gt;1132.65&lt;/D&gt;&lt;D xsi:type="xsd:double"&gt;1127.98&lt;/D&gt;&lt;D xsi:type="xsd:double"&gt;1127.98&lt;/D&gt;&lt;D xsi:type="xsd:double"&gt;1127.98&lt;/D&gt;&lt;D xsi:type="xsd:double"&gt;1127.98&lt;/D&gt;&lt;D xsi:type="xsd:double"&gt;1124.24&lt;/D&gt;&lt;D xsi:type="xsd:double"&gt;1136&lt;/D&gt;&lt;D xsi:type="xsd:double"&gt;1131.69&lt;/D&gt;&lt;D xsi:type="xsd:double"&gt;1121.46&lt;/D&gt;&lt;D xsi:type="xsd:double"&gt;1121.46&lt;/D&gt;&lt;D xsi:type="xsd:double"&gt;1121.46&lt;/D&gt;&lt;D xsi:type="xsd:double"&gt;1121.46&lt;/D&gt;&lt;D xsi:type="xsd:double"&gt;1092.12&lt;/D&gt;&lt;D xsi:type="xsd:double"&gt;1070.2&lt;/D&gt;&lt;D xsi:type="xsd:double"&gt;1057.96&lt;/D&gt;&lt;/FQL&gt;&lt;FQL&gt;&lt;Q&gt;CAT-US^FG_PRICE_HIGH(20201231,20240104,D)&lt;/Q&gt;&lt;R&gt;1100&lt;/R&gt;&lt;C&gt;1&lt;/C&gt;&lt;D xsi:type="xsd:double"&gt;182.1&lt;/D&gt;&lt;D xsi:type="xsd:double"&gt;182.1&lt;/D&gt;&lt;D xsi:type="xsd:double"&gt;182.1&lt;/D&gt;&lt;D xsi:type="xsd:double"&gt;182.1&lt;/D&gt;&lt;D xsi:type="xsd:double"&gt;185.98&lt;/D&gt;&lt;D xsi:type="xsd:double"&gt;185.8&lt;/D&gt;&lt;D xsi:type="xsd:double"&gt;197.28&lt;/D&gt;&lt;D xsi:type="xsd:double"&gt;197.37&lt;/D&gt;&lt;D xsi:type="xsd:double"&gt;195.2599&lt;/D&gt;&lt;D xsi:type="xsd:double"&gt;195.2599&lt;/D&gt;&lt;D xsi:type="xsd:double"&gt;195.2599&lt;/D&gt;&lt;D xsi:type="xsd:double"&gt;195.46&lt;/D&gt;&lt;D xsi:type="xsd:double"&gt;198&lt;/D&gt;&lt;D xsi:type="xsd:double"&gt;200.1743&lt;/D&gt;&lt;D xsi:type="xsd:double"&gt;197.91&lt;/D&gt;&lt;D xsi:type="xsd:double"&gt;195.705&lt;/D&gt;&lt;D xsi:type="xsd:double"&gt;195.705&lt;/D&gt;&lt;D xsi:type="xsd:double"&gt;195.705&lt;/D&gt;&lt;D xsi:type="xsd:double"&gt;195.705&lt;/D&gt;&lt;D xsi:type="xsd:double"&gt;196.109&lt;/D&gt;&lt;D xsi:type="xsd:double"&gt;193.9&lt;/D&gt;&lt;D xsi:type="xsd:double"&gt;193.72&lt;/D&gt;&lt;D xsi:type="xsd:double"&gt;192.82&lt;/D&gt;&lt;D xsi:type="xsd:double"&gt;192.82&lt;/D&gt;&lt;D xsi:type="xsd:double"&gt;192.82&lt;/D&gt;&lt;D xsi:type="xsd:double"&gt;191.37&lt;/D&gt;&lt;D xsi:type="xsd:double"&gt;189.41&lt;/D&gt;&lt;D xsi:type="xsd:double"&gt;185.55&lt;/D&gt;&lt;D xsi:type="xsd:double"&gt;187.61&lt;/D&gt;&lt;D xsi:type="xsd:double"&gt;188.82&lt;/D&gt;&lt;D xsi:type="xsd:double"&gt;188.82&lt;/D&gt;&lt;D xsi:type="xsd:double"&gt;188.82&lt;/D&gt;&lt;D xsi:type="xsd:double"&gt;186.8&lt;/D&gt;&lt;D xsi:type="xsd:double"&gt;192.78&lt;/D&gt;&lt;D xsi:type="xsd:double"&gt;191.53&lt;/D&gt;&lt;D xsi:type="xsd:double"&gt;192.61&lt;/D&gt;&lt;D xsi:type="xsd:double"&gt;194.33&lt;/D&gt;&lt;D xsi:type="xsd:double"&gt;194.33&lt;/D&gt;&lt;D xsi:type="xsd:double"&gt;194.33&lt;/D&gt;&lt;D xsi:type="xsd:double"&gt;197.54&lt;/D&gt;&lt;D xsi:type="xsd:double"&gt;198.66&lt;/D&gt;&lt;D xsi:type="xsd:double"&gt;199.71&lt;/D&gt;&lt;D xsi:type="xsd:double"&gt;198.42&lt;/D&gt;&lt;D xsi:type="xsd:double"&gt;198.7559&lt;/D&gt;&lt;D xsi:type="xsd:double"&gt;198.7559&lt;/D&gt;&lt;D xsi:type="xsd:double"&gt;198.7559&lt;/D&gt;&lt;D xsi:type="xsd:double"&gt;198.7559&lt;/D&gt;&lt;D xsi:type="xsd:double"&gt;205.18&lt;/D&gt;&lt;D xsi:type="xsd:double"&gt;202.895&lt;/D&gt;&lt;D xsi:type="xsd:double"&gt;202.88&lt;/D&gt;&lt;D xsi:type="xsd:double"&gt;211.46&lt;/D&gt;&lt;D xsi:type="xsd:double"&gt;211.46&lt;/D&gt;&lt;D xsi:type="xsd:double"&gt;211.46&lt;/D&gt;&lt;D xsi:type="xsd:double"&gt;218.865&lt;/D&gt;&lt;D xsi:type="xsd:double"&gt;220.735&lt;/D&gt;&lt;D xsi:type="xsd:double"&gt;226.67&lt;/D&gt;&lt;D xsi:type="xsd:double"&gt;224.4&lt;/D&gt;&lt;D xsi:type="xsd:double"&gt;222.4&lt;/D&gt;&lt;D xsi:type="xsd:double"&gt;222.4&lt;/D&gt;&lt;D xsi:type="xsd:double"&gt;222.4&lt;/D&gt;&lt;D xsi:type="xsd:double"&gt;222.58&lt;/D&gt;&lt;D xsi:type="xsd:double"&gt;219.34&lt;/D&gt;&lt;D xsi:type="xsd:double"&gt;217.55&lt;/D&gt;&lt;D xsi:type="xsd:double"&gt;216.668&lt;/D&gt;&lt;D xsi:type="xsd:double"&gt;220.78&lt;/D&gt;&lt;D xsi:type="xsd:double"&gt;220.78&lt;/D&gt;&lt;D xsi:type="xsd:double"&gt;220.78&lt;/D&gt;&lt;D xsi:type="xsd:double"&gt;224.3&lt;/D&gt;&lt;D xsi:type="xsd:double"&gt;222.33&lt;/D&gt;&lt;D xsi:type="xsd:double"&gt;222.05&lt;/D&gt;&lt;D xsi:type="xsd:double"&gt;223.6&lt;/D&gt;&lt;D xsi:type="xsd:double"&gt;229.02&lt;/D&gt;&lt;D xsi:type="xsd:double"&gt;229.02&lt;/D&gt;&lt;D xsi:type="xsd:double"&gt;229.02&lt;/D&gt;&lt;D xsi:type="xsd:double"&gt;231.8&lt;/D&gt;&lt;D xsi:type="xsd:double"&gt;231.21&lt;/D&gt;&lt;D xsi:type="xsd:double"&gt;234.3&lt;/D&gt;&lt;D xsi:type="xsd:double"&gt;237.78&lt;/D&gt;&lt;D xsi:type="xsd:double"&gt;229.65&lt;/D&gt;&lt;D xsi:type="xsd:double"&gt;229.65&lt;/D&gt;&lt;D xsi:type="xsd:double"&gt;229.65&lt;/D&gt;&lt;D xsi:type="xsd:double"&gt;227.18&lt;/D&gt;&lt;D xsi:type="xsd:double"&gt;225.24&lt;/D&gt;&lt;D xsi:type="xsd:double"&gt;227.11&lt;/D&gt;&lt;D xsi:type="xsd:double"&gt;224.97&lt;/D&gt;&lt;D xsi:type="xsd:double"&gt;229.84&lt;/D&gt;&lt;D xsi:type="xsd:double"&gt;229.84&lt;/D&gt;&lt;D xsi:type="xsd:double"&gt;229.84&lt;/D&gt;&lt;D xsi:type="xsd:double"&gt;231.85&lt;/D&gt;&lt;D xsi:type="xsd:double"&gt;234.72&lt;/D&gt;&lt;D xsi:type="xsd:double"&gt;237.01&lt;/D&gt;&lt;D xsi:type="xsd:double"&gt;235&lt;/D&gt;&lt;D xsi:type="xsd:double"&gt;235&lt;/D&gt;&lt;D xsi:type="xsd:double"&gt;235&lt;/D&gt;&lt;D xsi:type="xsd:double"&gt;235&lt;/D&gt;&lt;D xsi:type="xsd:double"&gt;235.661&lt;/D&gt;&lt;D xsi:type="xsd:double"&gt;236.68&lt;/D&gt;&lt;D xsi:type="xsd:double"&gt;234.1856&lt;/D&gt;&lt;D xsi:type="xsd:double"&gt;231.05&lt;/D&gt;&lt;D xsi:type="xsd:double"&gt;232.2&lt;/D&gt;&lt;D xsi:type="xsd:double"&gt;232.2&lt;/D&gt;&lt;D xsi:type="xsd:double"&gt;232.2&lt;/D&gt;&lt;D xsi:type="xsd:double"&gt;231.3&lt;/D&gt;&lt;D xsi:type="xsd:double"&gt;233.5&lt;/D&gt;&lt;D xsi:type="xsd:double"&gt;234.2199&lt;/D&gt;&lt;D xsi:type="xsd:double"&gt;233.4399&lt;/D&gt;&lt;D xsi:type="xsd:double"&gt;235.94&lt;/D&gt;&lt;D xsi:type="xsd:double"&gt;235.94&lt;/D&gt;&lt;D xsi:type="xsd:double"&gt;235.94&lt;/D&gt;&lt;D xsi:type="xsd:double"&gt;233.1&lt;/D&gt;&lt;D xsi:type="xsd:double"&gt;231.3&lt;/D&gt;&lt;D xsi:type="xsd:double"&gt;232.61&lt;/D&gt;&lt;D xsi:type="xsd:double"&gt;233.43&lt;/D&gt;&lt;D xsi:type="xsd:double"&gt;231.65&lt;/D&gt;&lt;D xsi:type="xsd:double"&gt;231.65&lt;/D&gt;&lt;D xsi:type="xsd:double"&gt;231.65&lt;/D&gt;&lt;D xsi:type="xsd:double"&gt;232.85&lt;/D&gt;&lt;D xsi:type="xsd:double"&gt;230.86&lt;/D&gt;&lt;D xsi:type="xsd:double"&gt;233.715&lt;/D&gt;&lt;D xsi:type="xsd:double"&gt;235.2&lt;/D&gt;&lt;D xsi:type="xsd:double"&gt;228.39&lt;/D&gt;&lt;D xsi:type="xsd:double"&gt;228.39&lt;/D&gt;&lt;D xsi:type="xsd:double"&gt;228.39&lt;/D&gt;&lt;D xsi:type="xsd:double"&gt;230.9348&lt;/D&gt;&lt;D xsi:type="xsd:double"&gt;234&lt;/D&gt;&lt;D xsi:type="xsd:double"&gt;239.33&lt;/D&gt;&lt;D xsi:type="xsd:double"&gt;240.9828&lt;/D&gt;&lt;D xsi:type="xsd:double"&gt;241.89&lt;/D&gt;&lt;D xsi:type="xsd:double"&gt;241.89&lt;/D&gt;&lt;D xsi:type="xsd:double"&gt;241.89&lt;/D&gt;&lt;D xsi:type="xsd:double"&gt;245.78&lt;/D&gt;&lt;D xsi:type="xsd:double"&gt;242.9899&lt;/D&gt;&lt;D xsi:type="xsd:double"&gt;243.23&lt;/D&gt;&lt;D xsi:type="xsd:double"&gt;240.99&lt;/D&gt;&lt;D xsi:type="xsd:double"&gt;243.35&lt;/D&gt;&lt;D xsi:type="xsd:double"&gt;243.35&lt;/D&gt;&lt;D xsi:type="xsd:double"&gt;243.35&lt;/D&gt;&lt;D xsi:type="xsd:double"&gt;245.45&lt;/D&gt;&lt;D xsi:type="xsd:double"&gt;245.54&lt;/D&gt;&lt;D xsi:type="xsd:double"&gt;237.08&lt;/D&gt;&lt;D xsi:type="xsd:double"&gt;237.6&lt;/D&gt;&lt;D xsi:type="xsd:double"&gt;239.3998&lt;/D&gt;&lt;D xsi:type="xsd:double"&gt;239.3998&lt;/D&gt;&lt;D xsi:type="xsd:double"&gt;239.3998&lt;/D&gt;&lt;D xsi:type="xsd:double"&gt;239.71&lt;/D&gt;&lt;D xsi:type="xsd:double"&gt;241.89&lt;/D&gt;&lt;D xsi:type="xsd:double"&gt;239.5&lt;/D&gt;&lt;D xsi:type="xsd:double"&gt;243.3684&lt;/D&gt;&lt;D xsi:type="xsd:double"&gt;242.26&lt;/D&gt;&lt;D xsi:type="xsd:double"&gt;242.26&lt;/D&gt;&lt;D xsi:type="xsd:double"&gt;242.26&lt;/D&gt;&lt;D xsi:type="xsd:double"&gt;242.26&lt;/D&gt;&lt;D xsi:type="xsd:double"&gt;244.93&lt;/D&gt;&lt;D xsi:type="xsd:double"&gt;245.1&lt;/D&gt;&lt;D xsi:type="xsd:double"&gt;246.44&lt;/D&gt;&lt;D xsi:type="xsd:double"&gt;246.69&lt;/D&gt;&lt;D xsi:type="xsd:double"&gt;246.69&lt;/D&gt;&lt;D xsi:type="xsd:double"&gt;246.69&lt;/D&gt;&lt;D xsi:type="xsd:double"&gt;244.33&lt;/D&gt;&lt;D xsi:type="xsd:double"&gt;241.21&lt;/D&gt;&lt;D xsi:type="xsd:double"&gt;239.19&lt;/D&gt;&lt;D xsi:type="xsd:double"&gt;236.65&lt;/D&gt;&lt;D xsi:type="xsd:double"&gt;227.92&lt;/D&gt;&lt;D xsi:type="xsd:double"&gt;227.92&lt;/D&gt;&lt;D xsi:type="xsd:double"&gt;227.92&lt;/D&gt;&lt;D xsi:type="xsd:double"&gt;221.97&lt;/D&gt;&lt;D xsi:type="xsd:double"&gt;220.78&lt;/D&gt;&lt;D xsi:type="xsd:double"&gt;219.39&lt;/D&gt;&lt;D xsi:type="xsd:double"&gt;218.27&lt;/D&gt;&lt;D xsi:type="xsd:double"&gt;211.81&lt;/D&gt;&lt;D xsi:type="xsd:double"&gt;211.81&lt;/D&gt;&lt;D xsi:type="xsd:double"&gt;211.81&lt;/D&gt;&lt;D xsi:type="xsd:double"&gt;215.23&lt;/D&gt;&lt;D xsi:type="xsd:double"&gt;214.83&lt;/D&gt;&lt;D xsi:type="xsd:double"&gt;216.77&lt;/D&gt;&lt;D xsi:type="xsd:double"&gt;221.93&lt;/D&gt;&lt;D xsi:type="xsd:double"&gt;221.75&lt;/D&gt;&lt;D xsi:type="xsd:double"&gt;221.75&lt;/D&gt;&lt;D xsi:type="xsd:double"&gt;221.75&lt;/D&gt;&lt;D xsi:type="xsd:double"&gt;216.78&lt;/D&gt;&lt;D xsi:type="xsd:double"&gt;218.7&lt;/D&gt;&lt;D xsi:type="xsd:double"&gt;217.95&lt;/D&gt;&lt;D xsi:type="xsd:double"&gt;219.79&lt;/D&gt;&lt;D xsi:type="xsd:double"&gt;218.37&lt;/D&gt;&lt;D xsi:type="xsd:double"&gt;218.37&lt;/D&gt;&lt;D xsi:type="xsd:double"&gt;218.37&lt;/D&gt;&lt;D xsi:type="xsd:double"&gt;218.37&lt;/D&gt;&lt;D xsi:type="xsd:double"&gt;217.56&lt;/D&gt;&lt;D xsi:type="xsd:double"&gt;215.06&lt;/D&gt;&lt;D xsi:type="xsd:double"&gt;213.9&lt;/D&gt;&lt;D xsi:type="xsd:double"&gt;218.5925&lt;/D&gt;&lt;D xsi:type="xsd:double"&gt;218.5925&lt;/D&gt;&lt;D xsi:type="xsd:double"&gt;218.5925&lt;/D&gt;&lt;D xsi:type="xsd:double"&gt;218.95&lt;/D&gt;&lt;D xsi:type="xsd:double"&gt;219.05&lt;/D&gt;&lt;D xsi:type="xsd:double"&gt;215.6372&lt;/D&gt;&lt;D xsi:type="xsd:double"&gt;213.39&lt;/D&gt;&lt;D xsi:type="xsd:doubl</t>
        </r>
      </text>
    </comment>
    <comment ref="A82" authorId="0" shapeId="0">
      <text>
        <r>
          <rPr>
            <b/>
            <sz val="9"/>
            <color indexed="81"/>
            <rFont val="Tahoma"/>
            <family val="2"/>
          </rPr>
          <t>e"&gt;212.6971&lt;/D&gt;&lt;D xsi:type="xsd:double"&gt;212.6971&lt;/D&gt;&lt;D xsi:type="xsd:double"&gt;212.6971&lt;/D&gt;&lt;D xsi:type="xsd:double"&gt;203.75&lt;/D&gt;&lt;D xsi:type="xsd:double"&gt;208.63&lt;/D&gt;&lt;D xsi:type="xsd:double"&gt;210.96&lt;/D&gt;&lt;D xsi:type="xsd:double"&gt;211.38&lt;/D&gt;&lt;D xsi:type="xsd:double"&gt;210.37&lt;/D&gt;&lt;D xsi:type="xsd:double"&gt;210.37&lt;/D&gt;&lt;D xsi:type="xsd:double"&gt;210.37&lt;/D&gt;&lt;D xsi:type="xsd:double"&gt;212.07&lt;/D&gt;&lt;D xsi:type="xsd:double"&gt;211.06&lt;/D&gt;&lt;D xsi:type="xsd:double"&gt;212.69&lt;/D&gt;&lt;D xsi:type="xsd:double"&gt;214.51&lt;/D&gt;&lt;D xsi:type="xsd:double"&gt;208.67&lt;/D&gt;&lt;D xsi:type="xsd:double"&gt;208.67&lt;/D&gt;&lt;D xsi:type="xsd:double"&gt;208.67&lt;/D&gt;&lt;D xsi:type="xsd:double"&gt;210.9028&lt;/D&gt;&lt;D xsi:type="xsd:double"&gt;209.29&lt;/D&gt;&lt;D xsi:type="xsd:double"&gt;209.59&lt;/D&gt;&lt;D xsi:type="xsd:double"&gt;207.655&lt;/D&gt;&lt;D xsi:type="xsd:double"&gt;210.39&lt;/D&gt;&lt;D xsi:type="xsd:double"&gt;210.39&lt;/D&gt;&lt;D xsi:type="xsd:double"&gt;210.39&lt;/D&gt;&lt;D xsi:type="xsd:double"&gt;209.88&lt;/D&gt;&lt;D xsi:type="xsd:double"&gt;214.9&lt;/D&gt;&lt;D xsi:type="xsd:double"&gt;222.57&lt;/D&gt;&lt;D xsi:type="xsd:double"&gt;223.76&lt;/D&gt;&lt;D xsi:type="xsd:double"&gt;220.5499&lt;/D&gt;&lt;D xsi:type="xsd:double"&gt;220.5499&lt;/D&gt;&lt;D xsi:type="xsd:double"&gt;220.5499&lt;/D&gt;&lt;D xsi:type="xsd:double"&gt;218&lt;/D&gt;&lt;D xsi:type="xsd:double"&gt;216.39&lt;/D&gt;&lt;D xsi:type="xsd:double"&gt;213.55&lt;/D&gt;&lt;D xsi:type="xsd:double"&gt;208.9561&lt;/D&gt;&lt;D xsi:type="xsd:double"&gt;207.26&lt;/D&gt;&lt;D xsi:type="xsd:double"&gt;207.26&lt;/D&gt;&lt;D xsi:type="xsd:double"&gt;207.26&lt;/D&gt;&lt;D xsi:type="xsd:double"&gt;209.75&lt;/D&gt;&lt;D xsi:type="xsd:double"&gt;213.27&lt;/D&gt;&lt;D xsi:type="xsd:double"&gt;215.7&lt;/D&gt;&lt;D xsi:type="xsd:double"&gt;214.51&lt;/D&gt;&lt;D xsi:type="xsd:double"&gt;214.0335&lt;/D&gt;&lt;D xsi:type="xsd:double"&gt;214.0335&lt;/D&gt;&lt;D xsi:type="xsd:double"&gt;214.0335&lt;/D&gt;&lt;D xsi:type="xsd:double"&gt;213.74&lt;/D&gt;&lt;D xsi:type="xsd:double"&gt;212.295&lt;/D&gt;&lt;D xsi:type="xsd:double"&gt;210.99&lt;/D&gt;&lt;D xsi:type="xsd:double"&gt;212.95&lt;/D&gt;&lt;D xsi:type="xsd:double"&gt;212.8&lt;/D&gt;&lt;D xsi:type="xsd:double"&gt;212.8&lt;/D&gt;&lt;D xsi:type="xsd:double"&gt;212.8&lt;/D&gt;&lt;D xsi:type="xsd:double"&gt;212.8&lt;/D&gt;&lt;D xsi:type="xsd:double"&gt;210.3423&lt;/D&gt;&lt;D xsi:type="xsd:double"&gt;208.1244&lt;/D&gt;&lt;D xsi:type="xsd:double"&gt;208.15&lt;/D&gt;&lt;D xsi:type="xsd:double"&gt;207.88&lt;/D&gt;&lt;D xsi:type="xsd:double"&gt;207.88&lt;/D&gt;&lt;D xsi:type="xsd:double"&gt;207.88&lt;/D&gt;&lt;D xsi:type="xsd:double"&gt;207.86&lt;/D&gt;&lt;D xsi:type="xsd:double"&gt;206.1&lt;/D&gt;&lt;D xsi:type="xsd:double"&gt;206.59&lt;/D&gt;&lt;D xsi:type="xsd:double"&gt;206.39&lt;/D&gt;&lt;D xsi:type="xsd:double"&gt;203.27&lt;/D&gt;&lt;D xsi:type="xsd:double"&gt;203.27&lt;/D&gt;&lt;D xsi:type="xsd:double"&gt;203.27&lt;/D&gt;&lt;D xsi:type="xsd:double"&gt;193.99&lt;/D&gt;&lt;D xsi:type="xsd:double"&gt;192.71&lt;/D&gt;&lt;D xsi:type="xsd:double"&gt;194.5&lt;/D&gt;&lt;D xsi:type="xsd:double"&gt;197.6&lt;/D&gt;&lt;D xsi:type="xsd:double"&gt;197.79&lt;/D&gt;&lt;D xsi:type="xsd:double"&gt;197.79&lt;/D&gt;&lt;D xsi:type="xsd:double"&gt;197.79&lt;/D&gt;&lt;D xsi:type="xsd:double"&gt;201.99&lt;/D&gt;&lt;D xsi:type="xsd:double"&gt;201.89&lt;/D&gt;&lt;D xsi:type="xsd:double"&gt;201.16&lt;/D&gt;&lt;D xsi:type="xsd:double"&gt;198.8743&lt;/D&gt;&lt;D xsi:type="xsd:double"&gt;195.87&lt;/D&gt;&lt;D xsi:type="xsd:double"&gt;195.87&lt;/D&gt;&lt;D xsi:type="xsd:double"&gt;195.87&lt;/D&gt;&lt;D xsi:type="xsd:double"&gt;195.91&lt;/D&gt;&lt;D xsi:type="xsd:double"&gt;194.4&lt;/D&gt;&lt;D xsi:type="xsd:double"&gt;192.39&lt;/D&gt;&lt;D xsi:type="xsd:double"&gt;196.39&lt;/D&gt;&lt;D xsi:type="xsd:double"&gt;196.58&lt;/D&gt;&lt;D xsi:type="xsd:double"&gt;196.58&lt;/D&gt;&lt;D xsi:type="xsd:double"&gt;196.58&lt;/D&gt;&lt;D xsi:type="xsd:double"&gt;197.1707&lt;/D&gt;&lt;D xsi:type="xsd:double"&gt;193.5846&lt;/D&gt;&lt;D xsi:type="xsd:double"&gt;191.25&lt;/D&gt;&lt;D xsi:type="xsd:double"&gt;194.8&lt;/D&gt;&lt;D xsi:type="xsd:double"&gt;199.45&lt;/D&gt;&lt;D xsi:type="xsd:double"&gt;199.45&lt;/D&gt;&lt;D xsi:type="xsd:double"&gt;199.45&lt;/D&gt;&lt;D xsi:type="xsd:double"&gt;198.68&lt;/D&gt;&lt;D xsi:type="xsd:double"&gt;201.48&lt;/D&gt;&lt;D xsi:type="xsd:double"&gt;205.18&lt;/D&gt;&lt;D xsi:type="xsd:double"&gt;202.3&lt;/D&gt;&lt;D xsi:type="xsd:double"&gt;202.345&lt;/D&gt;&lt;D xsi:type="xsd:double"&gt;202.345&lt;/D&gt;&lt;D xsi:type="xsd:double"&gt;202.345&lt;/D&gt;&lt;D xsi:type="xsd:double"&gt;203.31&lt;/D&gt;&lt;D xsi:type="xsd:double"&gt;202.785&lt;/D&gt;&lt;D xsi:type="xsd:double"&gt;200.43&lt;/D&gt;&lt;D xsi:type="xsd:double"&gt;204.5&lt;/D&gt;&lt;D xsi:type="xsd:double"&gt;209.75&lt;/D&gt;&lt;D xsi:type="xsd:double"&gt;209.75&lt;/D&gt;&lt;D xsi:type="xsd:double"&gt;209.75&lt;/D&gt;&lt;D xsi:type="xsd:double"&gt;206.88&lt;/D&gt;&lt;D xsi:type="xsd:double"&gt;207.81&lt;/D&gt;&lt;D xsi:type="xsd:double"&gt;206.5767&lt;/D&gt;&lt;D xsi:type="xsd:double"&gt;204.89&lt;/D&gt;&lt;D xsi:type="xsd:double"&gt;208.88&lt;/D&gt;&lt;D xsi:type="xsd:double"&gt;208.88&lt;/D&gt;&lt;D xsi:type="xsd:double"&gt;208.88&lt;/D&gt;&lt;D xsi:type="xsd:double"&gt;216.47&lt;/D&gt;&lt;D xsi:type="xsd:double"&gt;215.57&lt;/D&gt;&lt;D xsi:type="xsd:double"&gt;209.9521&lt;/D&gt;&lt;D xsi:type="xsd:double"&gt;210.44&lt;/D&gt;&lt;D xsi:type="xsd:double"&gt;210.69&lt;/D&gt;&lt;D xsi:type="xsd:double"&gt;210.69&lt;/D&gt;&lt;D xsi:type="xsd:double"&gt;210.69&lt;/D&gt;&lt;D xsi:type="xsd:double"&gt;210.69&lt;/D&gt;&lt;D xsi:type="xsd:double"&gt;208.18&lt;/D&gt;&lt;D xsi:type="xsd:double"&gt;205.19&lt;/D&gt;&lt;D xsi:type="xsd:double"&gt;203.71&lt;/D&gt;&lt;D xsi:type="xsd:double"&gt;202.92&lt;/D&gt;&lt;D xsi:type="xsd:double"&gt;202.92&lt;/D&gt;&lt;D xsi:type="xsd:double"&gt;202.92&lt;/D&gt;&lt;D xsi:type="xsd:double"&gt;204.5333&lt;/D&gt;&lt;D xsi:type="xsd:double"&gt;205.57&lt;/D&gt;&lt;D xsi:type="xsd:double"&gt;208.26&lt;/D&gt;&lt;D xsi:type="xsd:double"&gt;208.26&lt;/D&gt;&lt;D xsi:type="xsd:double"&gt;201.45&lt;/D&gt;&lt;D xsi:type="xsd:double"&gt;201.45&lt;/D&gt;&lt;D xsi:type="xsd:double"&gt;201.45&lt;/D&gt;&lt;D xsi:type="xsd:double"&gt;201.5&lt;/D&gt;&lt;D xsi:type="xsd:double"&gt;196.78&lt;/D&gt;&lt;D xsi:type="xsd:double"&gt;198.43&lt;/D&gt;&lt;D xsi:type="xsd:double"&gt;197.62&lt;/D&gt;&lt;D xsi:type="xsd:double"&gt;199.39&lt;/D&gt;&lt;D xsi:type="xsd:double"&gt;199.39&lt;/D&gt;&lt;D xsi:type="xsd:double"&gt;199.39&lt;/D&gt;&lt;D xsi:type="xsd:double"&gt;203.26&lt;/D&gt;&lt;D xsi:type="xsd:double"&gt;206.21&lt;/D&gt;&lt;D xsi:type="xsd:double"&gt;206.2&lt;/D&gt;&lt;D xsi:type="xsd:double"&gt;204.97&lt;/D&gt;&lt;D xsi:type="xsd:double"&gt;205.9&lt;/D&gt;&lt;D xsi:type="xsd:double"&gt;205.9&lt;/D&gt;&lt;D xsi:type="xsd:double"&gt;205.9&lt;/D&gt;&lt;D xsi:type="xsd:double"&gt;204.25&lt;/D&gt;&lt;D xsi:type="xsd:double"&gt;203.98&lt;/D&gt;&lt;D xsi:type="xsd:double"&gt;202.6&lt;/D&gt;&lt;D xsi:type="xsd:double"&gt;208.229&lt;/D&gt;&lt;D xsi:type="xsd:double"&gt;205.25&lt;/D&gt;&lt;D xsi:type="xsd:double"&gt;205.25&lt;/D&gt;&lt;D xsi:type="xsd:double"&gt;205.25&lt;/D&gt;&lt;D xsi:type="xsd:double"&gt;197.55&lt;/D&gt;&lt;D xsi:type="xsd:double"&gt;199.02&lt;/D&gt;&lt;D xsi:type="xsd:double"&gt;203.4039&lt;/D&gt;&lt;D xsi:type="xsd:double"&gt;207.3&lt;/D&gt;&lt;D xsi:type="xsd:double"&gt;207.3&lt;/D&gt;&lt;D xsi:type="xsd:double"&gt;207.3&lt;/D&gt;&lt;D xsi:type="xsd:double"&gt;207.3&lt;/D&gt;&lt;D xsi:type="xsd:double"&gt;206.9&lt;/D&gt;&lt;D xsi:type="xsd:double"&gt;208.26&lt;/D&gt;&lt;D xsi:type="xsd:double"&gt;208.55&lt;/D&gt;&lt;D xsi:type="xsd:double"&gt;208.91&lt;/D&gt;&lt;D xsi:type="xsd:double"&gt;207.74&lt;/D&gt;&lt;D xsi:type="xsd:double"&gt;207.74&lt;/D&gt;&lt;D xsi:type="xsd:double"&gt;207.74&lt;/D&gt;&lt;D xsi:type="xsd:double"&gt;208.6&lt;/D&gt;&lt;D xsi:type="xsd:double"&gt;218.92&lt;/D&gt;&lt;D xsi:type="xsd:double"&gt;223.36&lt;/D&gt;&lt;D xsi:type="xsd:double"&gt;222.705&lt;/D&gt;&lt;D xsi:type="xsd:double"&gt;225.97&lt;/D&gt;&lt;D xsi:type="xsd:double"&gt;225.97&lt;/D&gt;&lt;D xsi:type="xsd:double"&gt;225.97&lt;/D&gt;&lt;D xsi:type="xsd:double"&gt;225.7532&lt;/D&gt;&lt;D xsi:type="xsd:double"&gt;222.09&lt;/D&gt;&lt;D xsi:type="xsd:double"&gt;223.69&lt;/D&gt;&lt;D xsi:type="xsd:double"&gt;227.88&lt;/D&gt;&lt;D xsi:type="xsd:double"&gt;229.64&lt;/D&gt;&lt;D xsi:type="xsd:double"&gt;229.64&lt;/D&gt;&lt;D xsi:type="xsd:double"&gt;229.64&lt;/D&gt;&lt;D xsi:type="xsd:double"&gt;229.64&lt;/D&gt;&lt;D xsi:type="xsd:double"&gt;230.43&lt;/D&gt;&lt;D xsi:type="xsd:double"&gt;229.81&lt;/D&gt;&lt;D xsi:type="xsd:double"&gt;221.87&lt;/D&gt;&lt;D xsi:type="xsd:double"&gt;217.51&lt;/D&gt;&lt;D xsi:type="xsd:double"&gt;217.51&lt;/D&gt;&lt;D xsi:type="xsd:double"&gt;217.51&lt;/D&gt;&lt;D xsi:type="xsd:double"&gt;214.97&lt;/D&gt;&lt;D xsi:type="xsd:double"&gt;216.83&lt;/D&gt;&lt;D xsi:type="xsd:double"&gt;218.88&lt;/D&gt;&lt;D xsi:type="xsd:double"&gt;217.9&lt;/D&gt;&lt;D xsi:type="xsd:double"&gt;208&lt;/D&gt;&lt;D xsi:type="xsd:double"&gt;208&lt;/D&gt;&lt;D xsi:type="xsd:double"&gt;208&lt;/D&gt;&lt;D xsi:type="xsd:double"&gt;201.6&lt;/D&gt;&lt;D xsi:type="xsd:double"&gt;205.79&lt;/D&gt;&lt;D xsi:type="xsd:double"&gt;205.8&lt;/D&gt;&lt;D xsi:type="xsd:double"&gt;205.87&lt;/D&gt;&lt;D xsi:type="xsd:double"&gt;201.005&lt;/D&gt;&lt;D xsi:type="xsd:double"&gt;201.005&lt;/D&gt;&lt;D xsi:type="xsd:double"&gt;201.005&lt;/D&gt;&lt;D xsi:type="xsd:double"&gt;201.53&lt;/D&gt;&lt;D xsi:type="xsd:double"&gt;202.31&lt;/D&gt;&lt;D xsi:type="xsd:double"&gt;204.1&lt;/D&gt;&lt;D xsi:type="xsd:double"&gt;206.75&lt;/D&gt;&lt;D xsi:type="xsd:double"&gt;204.65&lt;/D&gt;&lt;D xsi:type="xsd:double"&gt;204.65&lt;/D&gt;&lt;D xsi:type="xsd:double"&gt;204.65&lt;/D&gt;&lt;D xsi:type="xsd:double"&gt;201.7&lt;/D&gt;&lt;D xsi:type="xsd:double"&gt;204.45&lt;/D&gt;&lt;D xsi:type="xsd:double"&gt;205.415&lt;/D&gt;&lt;D xsi:type="xsd:double"&gt;201.76&lt;/D&gt;&lt;D xsi:type="xsd:double"&gt;195.62&lt;/D&gt;&lt;D xsi:type="xsd:double"&gt;195.62&lt;/D&gt;&lt;D xsi:type="xsd:double"&gt;195.62&lt;/D&gt;&lt;D xsi:type="xsd:double"&gt;195.62&lt;/D&gt;&lt;D xsi:type="xsd:double"&gt;194.9&lt;/D&gt;&lt;D xsi:type="xsd:double"&gt;192.319&lt;/D&gt;&lt;D xsi:type="xsd:double"&gt;185.27&lt;/D&gt;&lt;D xsi:type="xsd:double"&gt;187.925&lt;/D&gt;&lt;D xsi:type="xsd:double"&gt;187.925&lt;/D&gt;&lt;D xsi:type="xsd:double"&gt;187.925&lt;/D&gt;&lt;D xsi:type="xsd:double"&gt;188.77&lt;/D&gt;&lt;D xsi:type="xsd:double"&gt;188.22&lt;/D&gt;&lt;D xsi:type="xsd:double"&gt;193.56&lt;/D&gt;&lt;D xsi:type="xsd:double"&gt;196.58&lt;/D&gt;&lt;D xsi:type="xsd:double"&gt;196.01&lt;/D&gt;&lt;D xsi:type="xsd:double"&gt;196.01&lt;/D&gt;&lt;D xsi:type="xsd:double"&gt;196.01&lt;/D&gt;&lt;D xsi:type="xsd:double"&gt;203.5&lt;/D&gt;&lt;D xsi:type="xsd:double"&gt;214.89&lt;/D&gt;&lt;D xsi:type="xsd:double"&gt;213.6&lt;/D&gt;&lt;D xsi:type="xsd:double"&gt;217.5201&lt;/D&gt;&lt;D xsi:type="xsd:double"&gt;217.77&lt;/D&gt;&lt;D xsi:type="xsd:double"&gt;217.77&lt;/D&gt;&lt;D xsi:type="xsd:double"&gt;217.77&lt;/D&gt;&lt;D xsi:type="xsd:double"&gt;218.4825&lt;/D&gt;&lt;D xsi:type="xsd:double"&gt;217.38&lt;/D&gt;&lt;D xsi:type="xsd:double"&gt;219.49&lt;/D&gt;&lt;D xsi:type="xsd:double"&gt;221.78&lt;/D&gt;&lt;D xsi:type="xsd:double"&gt;221.7&lt;/D&gt;&lt;D xsi:type="xsd:double"&gt;221.7&lt;/D&gt;&lt;D xsi:type="xsd:double"&gt;221.7&lt;/D&gt;&lt;D xsi:type="xsd:double"&gt;227.05&lt;/D&gt;&lt;D xsi:type="xsd:double"&gt;225.85&lt;/D&gt;&lt;D xsi:type="xsd:double"&gt;224.78&lt;/D&gt;&lt;D xsi:type="xsd:double"&gt;225&lt;/D&gt;&lt;D xsi:type="xsd:double"&gt;223.8&lt;/D&gt;&lt;D xsi:type="xsd:double"&gt;223.8&lt;/D&gt;&lt;D xsi:type="xsd:double"&gt;223.8&lt;/D&gt;&lt;D xsi:type="xsd:double"&gt;222.68&lt;/D&gt;&lt;D xsi:type="xsd:double"&gt;221.43&lt;/D&gt;&lt;D xsi:type="xsd:double"&gt;225.8799&lt;/D&gt;&lt;D xsi:type="xsd:double"&gt;225.19&lt;/D&gt;&lt;D xsi:type="xsd:double"&gt;225.52&lt;/D&gt;&lt;D xsi:type="xsd:double"&gt;225.52&lt;/D&gt;&lt;D xsi:type="xsd:double"&gt;225.52&lt;/D&gt;&lt;D xsi:type="xsd:double"&gt;221.3535&lt;/D&gt;&lt;D xsi:type="xsd:double"&gt;222.37&lt;/D&gt;&lt;D xsi:type="xsd:double"&gt;217.13&lt;/D&gt;&lt;D xsi:type="xsd:double"&gt;216.31&lt;/D&gt;&lt;D xsi:type="xsd:double"&gt;217.875&lt;/D&gt;&lt;D xsi:type="xsd:double"&gt;217.875&lt;/D&gt;&lt;D xsi:type="xsd:double"&gt;217.875&lt;/D&gt;&lt;D xsi:type="xsd:double"&gt;218.76&lt;/D&gt;&lt;D xsi:type="xsd:double"&gt;219.479&lt;/D&gt;&lt;D xsi:type="xsd:double"&gt;219.68&lt;/D&gt;&lt;D xsi:type="xsd:double"&gt;229.215&lt;/D&gt;&lt;D xsi:type="xsd:double"&gt;229.215&lt;/D&gt;&lt;D xsi:type="xsd:double"&gt;229.215&lt;/D&gt;&lt;D xsi:type="xsd:double"&gt;229.215&lt;/D&gt;&lt;D xsi:type="xsd:double"&gt;234.375&lt;/D&gt;&lt;D xsi:type="xsd:double"&gt;232.94&lt;/D&gt;&lt;D xsi:type="xsd:double"&gt;236.37&lt;/D&gt;&lt;D xsi:type="xsd:double"&gt;237.9&lt;/D&gt;&lt;D xsi:type="xsd:double"&gt;229.79&lt;/D&gt;&lt;D xsi:type="xsd:double"&gt;229.79&lt;/D&gt;&lt;D xsi:type="xsd:double"&gt;229.79&lt;/D&gt;&lt;D xsi:type="xsd:double"&gt;217&lt;/D&gt;&lt;D xsi:type="xsd:double"&gt;218.2&lt;/D&gt;&lt;D xsi:type="xsd:double"&gt;215.55&lt;/D&gt;&lt;D xsi:type="xsd:double"&gt;212.96&lt;/D&gt;&lt;D xsi:type="xsd:double"&gt;217.21&lt;/D&gt;&lt;D xsi:type="xsd:double"&gt;217.21&lt;/D&gt;&lt;D xsi:type="xsd:double"&gt;217.21&lt;/D&gt;&lt;D xsi:type="xsd:double"&gt;212.765&lt;/D&gt;&lt;D xsi:type="xsd:double"&gt;215.3636&lt;/D&gt;&lt;D xsi:type="xsd:double"&gt;223.29&lt;/D&gt;&lt;D xsi:type="xsd:double"&gt;223.15&lt;/D&gt;&lt;D xsi:type="xsd:double"&gt;217.01&lt;/D&gt;&lt;D xsi:type="xsd:double"&gt;217.01&lt;/D&gt;&lt;D xsi:type="xsd:double"&gt;217.01&lt;/D&gt;&lt;D xsi:type="xsd:double"&gt;212.05&lt;/D&gt;&lt;D xsi:type="xsd:double"&gt;209.52&lt;/D&gt;&lt;D xsi:type="xsd:double"&gt;209.71&lt;/D&gt;&lt;D xsi:type="xsd:double"&gt;205.34&lt;/D&gt;&lt;D xsi:type="xsd:double"&gt;206.46&lt;/D&gt;&lt;D xsi:type="xsd:double"&gt;206.46&lt;/D&gt;&lt;D xsi:type="xsd:double"&gt;206.46&lt;/D&gt;&lt;D xsi:type="xsd:double"&gt;209.21&lt;/D&gt;&lt;D xsi:type="xsd:double"&gt;213.77&lt;/D&gt;&lt;D xsi:type="xsd:double"&gt;217.9&lt;/D&gt;&lt;D xsi:type="xsd:double"&gt;209.28&lt;/D&gt;&lt;D xsi:type="xsd:double"&gt;206.63&lt;/D&gt;&lt;D xsi:type="xsd:double"&gt;206.63&lt;/D&gt;&lt;D xsi:type="xsd:double"&gt;206.63&lt;/D&gt;&lt;D xsi:type="xsd:double"&gt;205.49&lt;/D&gt;&lt;D xsi:type="xsd:double"&gt;205.7&lt;/D&gt;&lt;D xsi:type="xsd:double"&gt;210.09&lt;/D&gt;&lt;D xsi:type="xsd:double"&gt;213.635&lt;/D&gt;&lt;D xsi:type="xsd:double"&gt;217.63&lt;/D&gt;&lt;D xsi:type="xsd:double"&gt;217.63&lt;/D&gt;&lt;D xsi:type="xsd:double"&gt;217.63&lt;/D&gt;&lt;D xsi:type="xsd:double"&gt;217.63&lt;/D&gt;&lt;D xsi:type="xsd:double"&gt;218.09&lt;/D&gt;&lt;D xsi:type="xsd:double"&gt;219&lt;/D&gt;&lt;D xsi:type="xsd:double"&gt;220.84&lt;/D&gt;&lt;D xsi:type="xsd:double"&gt;224.1&lt;/D&gt;&lt;D xsi:type="xsd:double"&gt;224.1&lt;/D&gt;&lt;D xsi:type="xsd:double"&gt;224.1&lt;/D&gt;&lt;D xsi:type="xsd:double"&gt;224.763&lt;/D&gt;&lt;D xsi:type="xsd:double"&gt;227.27&lt;/D&gt;&lt;D xsi:type="xsd:double"&gt;232.35&lt;/D&gt;&lt;D xsi:type="xsd:double"&gt;228.211&lt;/D&gt;&lt;D xsi:type="xsd:double"&gt;220.22&lt;/D&gt;&lt;D xsi:type="xsd:double"&gt;220.22&lt;/D&gt;&lt;D xsi:type="xsd:double"&gt;220.22&lt;/D&gt;&lt;D xsi:type="xsd:double"&gt;209.87&lt;/D&gt;&lt;D xsi:type="xsd:double"&gt;209.73&lt;/D&gt;&lt;D xsi:type="xsd:double"&gt;208.65&lt;/D&gt;&lt;D xsi:type="xsd:double"&gt;201.25&lt;/D&gt;&lt;D xsi:type="xsd:double"&gt;197.74&lt;/D&gt;&lt;D xsi:type="xsd:double"&gt;197.74&lt;/D&gt;&lt;D xsi:type="xsd:double"&gt;197.74&lt;/D&gt;&lt;D xsi:type="xsd:double"&gt;197.74&lt;/D&gt;&lt;D xsi:type="xsd:double"&gt;198.42&lt;/D&gt;&lt;D xsi:type="xsd:double"&gt;192.79&lt;/D&gt;&lt;D xsi:type="xsd:double"&gt;187.23&lt;/D&gt;&lt;D xsi:type="xsd:double"&gt;185.6&lt;/D&gt;&lt;D xsi:type="xsd:double"&gt;185.6&lt;/D&gt;&lt;D xsi:type="xsd:double"&gt;185.6&lt;/D&gt;&lt;D xsi:type="xsd:double"&gt;190.08&lt;/D&gt;&lt;D xsi:type="xsd:double"&gt;193.1&lt;/D&gt;&lt;D xsi:type="xsd:double"&gt;187.57&lt;/D&gt;&lt;D xsi:type="xsd:double"&gt;182.14&lt;/D&gt;&lt;D xsi:type="xsd:double"&gt;181.32&lt;/D&gt;&lt;D xsi:type="xsd:double"&gt;181.32&lt;/D&gt;&lt;D xsi:type="xsd:double"&gt;181.32&lt;/D&gt;&lt;D xsi:type="xsd:double"&gt;181.32&lt;/D&gt;&lt;D xsi:type="xsd:double"&gt;174.42&lt;/D&gt;&lt;D xsi:type="xsd:double"&gt;174.67&lt;/D&gt;&lt;D xsi:type="xsd:double"&gt;182.5&lt;/D&gt;&lt;D xsi:type="xsd:double"&gt;181.24&lt;/D&gt;&lt;D xsi:type="xsd:double"&gt;181.24&lt;/D&gt;&lt;D xsi:type="xsd:double"&gt;181.24&lt;/D&gt;&lt;D xsi:type="xsd:double"&gt;179.77&lt;/D&gt;&lt;D xsi:type="xsd:double"&gt;177.24&lt;/D&gt;&lt;D xsi:type="xsd:double"&gt;175.25&lt;/D&gt;&lt;D xsi:type="xsd:double"&gt;170.7&lt;/D&gt;&lt;D xsi:type="xsd:double"&gt;173.38&lt;/D&gt;&lt;D xsi:type="xsd:double"&gt;173.38&lt;/D&gt;&lt;D xsi:type="xsd:double"&gt;173.38&lt;/D&gt;&lt;D xsi:type="xsd:double"&gt;176.7&lt;/D&gt;&lt;D xsi:type="xsd:double"&gt;179.695&lt;/D&gt;&lt;D xsi:type="xsd:double"&gt;180.8&lt;/D&gt;&lt;D xsi:type="xsd:double"&gt;181.07&lt;/D&gt;&lt;D xsi:type="xsd:double"&gt;182.8&lt;/D&gt;&lt;D xsi:type="xsd:double"&gt;182.8&lt;/D&gt;&lt;D xsi:type="xsd:double"&gt;182.8&lt;/D&gt;&lt;D xsi:type="xsd:double"&gt;182.6&lt;/D&gt;&lt;D xsi:type="xsd:double"&gt;183.645&lt;/D&gt;&lt;D xsi:type="xsd:double"&gt;186.18&lt;/D&gt;&lt;D xsi:type="xsd:double"&gt;189.52&lt;/D&gt;&lt;D xsi:type="xsd:double"&gt;199.49&lt;/D&gt;&lt;D xsi:type="xsd:double"&gt;199.49&lt;/D&gt;&lt;D xsi:type="xsd:double"&gt;199.49&lt;/D&gt;&lt;D xsi:type="xsd:double"&gt;197.19&lt;/D&gt;&lt;D xsi:type="xsd:double"&gt;189.47&lt;/D&gt;&lt;D xsi:type="xsd:double"&gt;185.44&lt;/D&gt;&lt;D xsi:type="xsd:double"&gt;185.9311&lt;/D&gt;&lt;D xsi:type="xsd:double"&gt;186.1&lt;/D&gt;&lt;D xsi:type="xsd:double"&gt;186.1&lt;/D&gt;&lt;D xsi:type="xsd:double"&gt;186.1&lt;/D&gt;&lt;D xsi:type="xsd:double"&gt;188&lt;/D&gt;&lt;D xsi:type="xsd:double"&gt;187.88&lt;/D&gt;&lt;D xsi:type="xsd:double"&gt;191.52&lt;/D&gt;&lt;D xsi:type="xsd:double"&gt;195.58&lt;/D&gt;&lt;D xsi:type="xsd:double"&gt;196.97&lt;/D&gt;&lt;D xsi:type="xsd:double"&gt;196.97&lt;/D&gt;&lt;D xsi:type="xsd:double"&gt;196.97&lt;/D&gt;&lt;D xsi:type="xsd:double"&gt;196.5&lt;/D&gt;&lt;D xsi:type="xsd:double"&gt;198.4&lt;/D&gt;&lt;D xsi:type="xsd:double"&gt;196.9&lt;/D&gt;&lt;D xsi:type="xsd:double"&gt;197.63&lt;/D&gt;&lt;D xsi:type="xsd:double"&gt;197.22&lt;/D&gt;&lt;D xsi:type="xsd:double"&gt;197.22&lt;/D&gt;&lt;D xsi:type="xsd:double"&gt;197.22&lt;/D&gt;&lt;D xsi:type="xsd:double"&gt;193.93&lt;/D&gt;&lt;D xsi:type="xsd:double"&gt;198.14&lt;/D&gt;&lt;D xsi:type="xsd:double"&gt;198.68&lt;/D&gt;&lt;D xsi:type="xsd:double"&gt;198.91&lt;/D&gt;&lt;D xsi:type="xsd:double"&gt;200.3677&lt;/D&gt;&lt;D xsi:type="xsd:double"&gt;200.3677&lt;/D&gt;&lt;D xsi:type="xsd:double"&gt;200.3677&lt;/D&gt;&lt;D xsi:type="xsd:double"&gt;193.169&lt;/D&gt;&lt;D xsi:type="xsd:double"&gt;191.96&lt;/D&gt;&lt;D xsi:type="xsd:double"&gt;188.06&lt;/D&gt;&lt;D xsi:type="xsd:double"&gt;183.21&lt;/D&gt;&lt;D xsi:type="xsd:double"&gt;185.74&lt;/D&gt;&lt;D xsi:type="xsd:double"&gt;185.74&lt;/D&gt;&lt;D xsi:type="xsd:double"&gt;185.74&lt;/D&gt;&lt;D xsi:type="xsd:double"&gt;185.74&lt;/D&gt;&lt;D xsi:type="xsd:double"&gt;183.66&lt;/D&gt;&lt;D xsi:type="xsd:double"&gt;181.8384&lt;/D&gt;&lt;D xsi:type="xsd:double"&gt;183.28&lt;/D&gt;&lt;D xsi:type="xsd:double"&gt;189.76&lt;/D&gt;&lt;D xsi:type="xsd:double"&gt;189.76&lt;/D&gt;&lt;D xsi:type="xsd:double"&gt;189.76&lt;/D&gt;&lt;D xsi:type="xsd:double"&gt;192.7&lt;/D&gt;&lt;D xsi:type="xsd:double"&gt;190.05&lt;/D&gt;&lt;D xsi:type="xsd:double"&gt;185.14&lt;/D&gt;&lt;D xsi:type="xsd:double"&gt;186.5409&lt;/D&gt;&lt;D xsi:type="xsd:double"&gt;180.34&lt;/D&gt;&lt;D xsi:type="xsd:double"&gt;180.34&lt;/D&gt;&lt;D xsi:type="xsd:double"&gt;180.34&lt;/D&gt;&lt;D xsi:type="xsd:double"&gt;182.73&lt;/D&gt;&lt;D xsi:type="xsd:double"&gt;180.72&lt;/D&gt;&lt;D xsi:type="xsd:double"&gt;180.49&lt;/D&gt;&lt;D xsi:type="xsd:double"&gt;174.62&lt;/D&gt;&lt;D xsi:type="xsd:double"&gt;169.44&lt;/D&gt;&lt;D xsi:type="xsd:double"&gt;169.44&lt;/D&gt;&lt;D xsi:type="xsd:double"&gt;169.44&lt;/D&gt;&lt;D xsi:type="xsd:double"&gt;165.8499&lt;/D&gt;&lt;D xsi:type="xsd:double"&gt;164.568&lt;/D&gt;&lt;D xsi:type="xsd:double"&gt;168.48&lt;/D&gt;&lt;D xsi:type="xsd:double"&gt;166.59&lt;/D&gt;&lt;D xsi:type="xsd:double"&gt;167.78&lt;/D&gt;&lt;D xsi:type="xsd:double"&gt;167.78&lt;/D&gt;&lt;D xsi:type="xsd:double"&gt;167.78&lt;/D&gt;&lt;D xsi:type="xsd:double"&gt;173.365&lt;/D&gt;&lt;D xsi:type="xsd:double"&gt;180.19&lt;/D&gt;&lt;D xsi:type="xsd:double"&gt;180.26&lt;/D&gt;&lt;D xsi:type="xsd:double"&gt;180.98&lt;/D&gt;&lt;D xsi:type="xsd:double"&gt;178.955&lt;/D&gt;&lt;D xsi:type="xsd:double"&gt;178.955&lt;/D&gt;&lt;D xsi:type="xsd:double"&gt;178.955&lt;/D&gt;&lt;D xsi:type="xsd:double"&gt;181.16&lt;/D&gt;&lt;D xsi:type="xsd:double"&gt;183.08&lt;/D&gt;&lt;D xsi:type="xsd:double"&gt;181.12&lt;/D&gt;&lt;D xsi:type="xsd:double"&gt;184.95&lt;/D&gt;&lt;D xsi:type="xsd:double"&gt;184.33&lt;/D&gt;&lt;D xsi:type="xsd:double"&gt;184.33&lt;/D&gt;&lt;D xsi:type="xsd:double"&gt;184.33&lt;/D&gt;&lt;D xsi:type="xsd:double"&gt;184.31&lt;/D&gt;&lt;D xsi:type="xsd:double"&gt;185.53&lt;/D&gt;&lt;D xsi:type="xsd:double"&gt;185.7&lt;/D&gt;&lt;D xsi:type="xsd:double"&gt;185.74&lt;/D&gt;&lt;D xsi:type="xsd:double"&gt;190.41&lt;/D&gt;&lt;D xsi:type="xsd:double"&gt;190.41&lt;/D&gt;&lt;D xsi:type="xsd:double"&gt;190.41&lt;/D&gt;&lt;D xsi:type="xsd:double"&gt;192.14&lt;/D&gt;&lt;D xsi:type="xsd:double"&gt;195.67&lt;/D&gt;&lt;D xsi:type="xsd:double"&gt;199.58&lt;/D&gt;&lt;D xsi:type="xsd:double"&gt;217.13&lt;/D&gt;&lt;D xsi:type="xsd:double"&gt;219.5&lt;/D&gt;&lt;D xsi:type="xsd:double"&gt;219.5&lt;/D&gt;&lt;D xsi:type="xsd:double"&gt;219.5&lt;/D&gt;&lt;D xsi:type="xsd:double"&gt;218.8688&lt;/D&gt;&lt;D xsi:type="xsd:double"&gt;219.4687&lt;/D&gt;&lt;D xsi:type="xsd:double"&gt;221.6961&lt;/D&gt;&lt;D xsi:type="xsd:double"&gt;221.79&lt;/D&gt;&lt;D xsi:type="xsd:double"&gt;229.73&lt;/D&gt;&lt;D xsi:type="xsd:double"&gt;229.73&lt;/D&gt;&lt;D xsi:type="xsd:double"&gt;229.73&lt;/D&gt;&lt;D xsi:type="xsd:double"&gt;229.13&lt;/D&gt;&lt;D xsi:type="xsd:double"&gt;232.63&lt;/D&gt;&lt;D xsi:type="xsd:double"&gt;229.135&lt;/D&gt;&lt;D xsi:type="xsd:double"&gt;232.59&lt;/D&gt;&lt;D xsi:type="xsd:double"&gt;238.4&lt;/D&gt;&lt;D xsi:type="xsd:double"&gt;238.4&lt;/D&gt;&lt;D xsi:type="xsd:double"&gt;238.4&lt;/D&gt;&lt;D xsi:type="xsd:double"&gt;239.85&lt;/D&gt;&lt;D xsi:type="xsd:double"&gt;239.4&lt;/D&gt;&lt;D xsi:type="xsd:double"&gt;234.66&lt;/D&gt;&lt;D xsi:type="xsd:double"&gt;230.53&lt;/D&gt;&lt;D xsi:type="xsd:double"&gt;231.84&lt;/D&gt;&lt;D xsi:type="xsd:double"&gt;231.84&lt;/D&gt;&lt;D xsi:type="xsd:double"&gt;231.84&lt;/D&gt;&lt;D xsi:type="xsd:double"&gt;233.67&lt;/D&gt;&lt;D xsi:type="xsd:double"&gt;237.48&lt;/D&gt;&lt;D xsi:type="xsd:double"&gt;239.63&lt;/D&gt;&lt;D xsi:type="xsd:double"&gt;239.63&lt;/D&gt;&lt;D xsi:type="xsd:double"&gt;237.49&lt;/D&gt;&lt;D xsi:type="xsd:double"&gt;237.49&lt;/D&gt;&lt;D xsi:type="xsd:double"&gt;237.49&lt;/D&gt;&lt;D xsi:type="xsd:double"&gt;234.955&lt;/D&gt;&lt;D xsi:type="xsd:double"&gt;235.73&lt;/D&gt;&lt;D xsi:type="xsd:double"&gt;236.76&lt;/D&gt;&lt;D xsi:type="xsd:double"&gt;237&lt;/D&gt;&lt;D xsi:type="xsd:double"&gt;238.47&lt;/D&gt;&lt;D xsi:type="xsd:double"&gt;238.47&lt;/D&gt;&lt;D xsi:type="xsd:double"&gt;238.47&lt;/D&gt;&lt;D xsi:type="xsd:double"&gt;235.91&lt;/D&gt;&lt;D xsi:type="xsd:double"&gt;233.05&lt;/D&gt;&lt;D xsi:type="xsd:double"&gt;229.84&lt;/D&gt;&lt;D xsi:type="xsd:double"&gt;232.5&lt;/D&gt;&lt;D xsi:type="xsd:double"&gt;232.81&lt;/D&gt;&lt;D xsi:type="xsd:double"&gt;232.81&lt;/D&gt;&lt;D xsi:type="xsd:double"&gt;232.81&lt;/D&gt;&lt;D xsi:type="xsd:double"&gt;233.4&lt;/D&gt;&lt;D xsi:type="xsd:double"&gt;237.92&lt;/D&gt;&lt;D xsi:type="xsd:double"&gt;238.22&lt;/D&gt;&lt;D xsi:type="xsd:double"&gt;232.93&lt;/D&gt;&lt;D xsi:type="xsd:double"&gt;233.215&lt;/D&gt;&lt;D xsi:type="xsd:double"&gt;233.215&lt;/D&gt;&lt;D xsi:type="xsd:double"&gt;233.215&lt;/D&gt;&lt;D xsi:type="xsd:double"&gt;236.93&lt;/D&gt;&lt;D xsi:type="xsd:double"&gt;235.72&lt;/D&gt;&lt;D xsi:type="xsd:double"&gt;241.9101&lt;/D&gt;&lt;D xsi:type="xsd:double"&gt;240.8&lt;/D&gt;&lt;D xsi:type="xsd:double"&gt;240.54&lt;/D&gt;&lt;D xsi:type="xsd:double"&gt;240.54&lt;/D&gt;&lt;D xsi:type="xsd:double"&gt;240.54&lt;/D&gt;&lt;D xsi:type="xsd:double"&gt;240.54&lt;/D&gt;&lt;D xsi:type="xsd:double"&gt;245.05&lt;/D&gt;&lt;D xsi:type="xsd:double"&gt;243.82&lt;/D&gt;&lt;D xsi:type="xsd:double"&gt;241.61&lt;/D&gt;&lt;D xsi:type="xsd:double"&gt;240.16&lt;/D&gt;&lt;D xsi:type="xsd:double"&gt;240.16&lt;/D&gt;&lt;D xsi:type="xsd:double"&gt;240.16&lt;/D&gt;&lt;D xsi:type="xsd:double"&gt;240.16&lt;/D&gt;&lt;D xsi:type="xsd:double"&gt;240.68&lt;/D&gt;&lt;D xsi:type="xsd:double"&gt;242.13&lt;/D&gt;&lt;D xsi:type="xsd:double"&gt;241.535&lt;/D&gt;&lt;D xsi:type="xsd:double"&gt;249.91&lt;/D&gt;&lt;D xsi:type="xsd:double"&gt;249.91&lt;/D&gt;&lt;D xsi:type="xsd:double"&gt;249.91&lt;/D&gt;&lt;D xsi:type="xsd:double"&gt;250.97&lt;/D&gt;&lt;D xsi:type="xsd:double"&gt;250.84&lt;/D&gt;&lt;D xsi:type="xsd:double"&gt;251.89&lt;/D&gt;&lt;D xsi:type="xsd:double"&gt;257.3799&lt;/D&gt;&lt;D xsi:type="xsd:double"&gt;258.575&lt;/D&gt;&lt;D xsi:type="xsd:double"&gt;258.575&lt;/D&gt;&lt;D xsi:type="xsd:double"&gt;258.575&lt;/D&gt;&lt;D xsi:type="xsd:double"&gt;258.575&lt;/D&gt;&lt;D xsi:type="xsd:double"&gt;260.5&lt;/D&gt;&lt;D xsi:type="xsd:double"&gt;258.9099&lt;/D&gt;&lt;D xsi:type="xsd:double"&gt;251.25&lt;/D&gt;&lt;D xsi:type="xsd:double"&gt;249.92&lt;/D&gt;&lt;D xsi:type="xsd:double"&gt;249.92&lt;/D&gt;&lt;D xsi:type="xsd:double"&gt;249.92&lt;/D&gt;&lt;D xsi:type="xsd:double"&gt;253.68&lt;/D&gt;&lt;D xsi:type="xsd:double"&gt;259.0474&lt;/D&gt;&lt;D xsi:type="xsd:double"&gt;259.185&lt;/D&gt;&lt;D xsi:type="xsd:double"&gt;262.26&lt;/D&gt;&lt;D xsi:type="xsd:double"&gt;266.04&lt;/D&gt;&lt;D xsi:type="xsd:double"&gt;266.04&lt;/D&gt;&lt;D xsi:type="xsd:double"&gt;266.04&lt;/D&gt;&lt;D xsi:type="xsd:double"&gt;264.9999&lt;/D&gt;&lt;D xsi:type="xsd:double"&gt;257.39&lt;/D&gt;&lt;D xsi:type="xsd:double"&gt;252.7&lt;/D&gt;&lt;D xsi:type="xsd:double"&gt;249.53&lt;/D&gt;&lt;D xsi:type="xsd:double"&gt;250.95&lt;/D&gt;&lt;D xsi:type="xsd:double"&gt;250.95&lt;/D&gt;&lt;D xsi:type="xsd:double"&gt;250.95&lt;/D&gt;&lt;D xsi:type="xsd:double"&gt;252.14&lt;/D&gt;&lt;D xsi:type="xsd:double"&gt;252&lt;/D&gt;&lt;D xsi:type="xsd:double"&gt;251.56&lt;/D&gt;&lt;D xsi:type="xsd:double"&gt;251.97&lt;/D&gt;&lt;D xsi:type="xsd:double"&gt;248.63&lt;/D&gt;&lt;D xsi:type="xsd:double"&gt;248.63&lt;/D&gt;&lt;D xsi:type="xsd:double"&gt;248.63&lt;/D&gt;&lt;D xsi:type="xsd:double"&gt;248.38&lt;/D&gt;&lt;D xsi:type="xsd:double"&gt;247.31&lt;/D&gt;&lt;D xsi:type="xsd:double"&gt;248.77&lt;/D&gt;&lt;D xsi:type="xsd:double"&gt;248.53&lt;/D&gt;&lt;D xsi:type="xsd:double"&gt;250.86&lt;/D&gt;&lt;D xsi:type="xsd:double"&gt;250.86&lt;/D&gt;&lt;D xsi:type="xsd:double"&gt;250.86&lt;/D&gt;&lt;D xsi:type="xsd:double"&gt;250.86&lt;/D&gt;&lt;D xsi:type="xsd:double"&gt;248&lt;/D&gt;&lt;D xsi:type="xsd:double"&gt;242.23&lt;/D&gt;&lt;D xsi:type="xsd:double"&gt;240.8297&lt;/D&gt;&lt;D xsi:type="xsd:double"&gt;236.69&lt;/D&gt;&lt;D xsi:type="xsd:double"&gt;236.69&lt;/D&gt;&lt;D xsi:type="xsd:double"&gt;236.69&lt;/D&gt;&lt;D xsi:type="xsd:double"&gt;241.25&lt;/D&gt;&lt;D xsi:type="xsd:double"&gt;241.1&lt;/D&gt;&lt;D xsi:type="xsd:double"&gt;249.7&lt;/D&gt;&lt;D xsi:type="xsd:double"&gt;252.49&lt;/D&gt;&lt;D xsi:type="xsd:double"&gt;255.4&lt;/D&gt;&lt;D xsi:type="xsd:double"&gt;255.4&lt;/D&gt;&lt;D xsi:type="xsd:double"&gt;255.4&lt;/D&gt;&lt;D xsi:type="xsd:double"&gt;255.7&lt;/D&gt;&lt;D xsi:type="xsd:double"&gt;254.75&lt;/D&gt;&lt;D xsi:type="xsd:double"&gt;251.11&lt;/D&gt;&lt;D xsi:type="xsd:double"&gt;250.13&lt;/D&gt;&lt;D xsi:type="xsd:double"&gt;238.13&lt;/D&gt;&lt;D xsi:type="xsd:double"&gt;238.13&lt;/D&gt;&lt;D xsi:type="xsd:double"&gt;238.13&lt;/D&gt;&lt;D xsi:type="xsd:double"&gt;228.33&lt;/D&gt;&lt;D xsi:type="xsd:double"&gt;229.59&lt;/D&gt;&lt;D xsi:type="xsd:double"&gt;221.1834&lt;/D&gt;&lt;D xsi:type="xsd:double"&gt;219.81&lt;/D&gt;&lt;D xsi:type="xsd:double"&gt;217.4&lt;/D&gt;&lt;D xsi:type="xsd:double"&gt;217.4&lt;/D&gt;&lt;D xsi:type="xsd:double"&gt;217.4&lt;/D&gt;&lt;D xsi:type="xsd:double"&gt;221.87&lt;/D&gt;&lt;D xsi:type="xsd:double"&gt;226&lt;/D&gt;&lt;D xsi:type="xsd:double"&gt;226.59&lt;/D&gt;&lt;D xsi:type="xsd:double"&gt;225.3&lt;/D&gt;&lt;D xsi:type="xsd:double"&gt;217.43&lt;/D&gt;&lt;D xsi:type="xsd:double"&gt;217.43&lt;/D&gt;&lt;D xsi:type="xsd:double"&gt;217.43&lt;/D&gt;&lt;D xsi:type="xsd:double"&gt;218.96&lt;/D&gt;&lt;D xsi:type="xsd:double"&gt;220.56&lt;/D&gt;&lt;D xsi:type="xsd:double"&gt;223.22&lt;/D&gt;&lt;D xsi:type="xsd:double"&gt;226.344&lt;/D&gt;&lt;D xsi:type="xsd:double"&gt;229.055&lt;/D&gt;&lt;D xsi:type="xsd:double"&gt;229.055&lt;/D&gt;&lt;D xsi:type="xsd:double"&gt;229.055&lt;/D&gt;&lt;D xsi:type="xsd:double"&gt;233.85&lt;/D&gt;&lt;D xsi:type="xsd:double"&gt;229.49&lt;/D&gt;&lt;D xsi:type="xsd:double"&gt;217.8791&lt;/D&gt;&lt;D xsi:type="xsd:double"&gt;213&lt;/D&gt;&lt;D xsi:type="xsd:double"&gt;213&lt;/D&gt;&lt;D xsi:type="xsd:double"&gt;213&lt;/D&gt;&lt;D xsi:type="xsd:double"&gt;213&lt;/D&gt;&lt;D xsi:type="xsd:double"&gt;216.09&lt;/D&gt;&lt;D xsi:type="xsd:double"&gt;222.9&lt;/D&gt;&lt;D xsi:type="xsd:double"&gt;223.215&lt;/D&gt;&lt;D xsi:type="xsd:double"&gt;222.18&lt;/D&gt;&lt;D xsi:type="xsd:double"&gt;225.83&lt;/D&gt;&lt;D xsi:type="xsd:double"&gt;225.83&lt;/D&gt;&lt;D xsi:type="xsd:double"&gt;225.83&lt;/D&gt;&lt;D xsi:type="xsd:double"&gt;226.92&lt;/D&gt;&lt;D xsi:type="xsd:double"&gt;227.5&lt;/D&gt;&lt;D xsi:type="xsd:double"&gt;225.15&lt;/D&gt;&lt;D xsi:type="xsd:double"&gt;224.22&lt;/D&gt;&lt;D xsi:type="xsd:double"&gt;220.99&lt;/D&gt;&lt;D xsi:type="xsd:double"&gt;220.99&lt;/D&gt;&lt;D xsi:type="xsd:double"&gt;220.99&lt;/D&gt;&lt;D xsi:type="xsd:double"&gt;223.685&lt;/D&gt;&lt;D xsi:type="xsd:double"&gt;223.2288&lt;/D&gt;&lt;D xsi:type="xsd:double"&gt;220.39&lt;/D&gt;&lt;D xsi:type="xsd:double"&gt;216.08&lt;/D&gt;&lt;D xsi:type="xsd:double"&gt;220.555&lt;/D&gt;&lt;D xsi:type="xsd:double"&gt;220.555&lt;/D&gt;&lt;D xsi:type="xsd:double"&gt;220.555&lt;/D&gt;&lt;D xsi:type="xsd:double"&gt;221.96&lt;/D&gt;&lt;D xsi:type="xsd:double"&gt;217.11&lt;/D&gt;&lt;D xsi:type="xsd:double"&gt;219.17&lt;/D&gt;&lt;D xsi:type="xsd:double"&gt;216.93&lt;/D&gt;&lt;D xsi:type="xsd:double"&gt;215.68&lt;/D&gt;&lt;D xsi:type="xsd:double"&gt;215.68&lt;/D&gt;&lt;D xsi:type="xsd:double"&gt;215.68&lt;/D&gt;&lt;D xsi:type="xsd:double"&gt;218.11&lt;/D&gt;&lt;D xsi:type="xsd:double"&gt;215.3937&lt;/D&gt;&lt;D xsi:type="xsd:double"&gt;215.99&lt;/D&gt;&lt;D xsi:type="xsd:double"&gt;210.28&lt;/D&gt;&lt;D xsi:type="xsd:double"&gt;212.55&lt;/D&gt;&lt;D xsi:type="xsd:double"&gt;212.55&lt;/D&gt;&lt;D xsi:type="xsd:double"&gt;212.55&lt;/D&gt;&lt;D xsi:type="xsd:double"&gt;213.305&lt;/D&gt;&lt;D xsi:type="xsd:double"&gt;210.265&lt;/D&gt;&lt;D xsi:type="xsd:double"&gt;213.835&lt;/D&gt;&lt;D xsi:type="xsd:double"&gt;215.66&lt;/D&gt;&lt;D xsi:type="xsd:double"&gt;219.8894&lt;/D&gt;&lt;D xsi:type="xsd:double"&gt;219.8894&lt;/D&gt;&lt;D xsi:type="xsd:double"&gt;219.8894&lt;/D&gt;&lt;D xsi:type="xsd:double"&gt;217.16&lt;/D&gt;&lt;D xsi:type="xsd:double"&gt;215.26&lt;/D&gt;&lt;D xsi:type="xsd:double"&gt;212.48&lt;/D&gt;&lt;D xsi:type="xsd:double"&gt;211.785&lt;/D&gt;&lt;D xsi:type="xsd:double"&gt;213.28&lt;/D&gt;&lt;D xsi:type="xsd:double"&gt;213.28&lt;/D&gt;&lt;D xsi:type="xsd:double"&gt;213.28&lt;/D&gt;&lt;D xsi:type="xsd:double"&gt;213.28&lt;/D&gt;&lt;D xsi:type="xsd:double"&gt;212.89&lt;/D&gt;&lt;D xsi:type="xsd:double"&gt;210.78&lt;/D&gt;&lt;D xsi:type="xsd:double"&gt;210.57&lt;/D&gt;&lt;D xsi:type="xsd:double"&gt;227.78&lt;/D&gt;&lt;D xsi:type="xsd:double"&gt;227.78&lt;/D&gt;&lt;D xsi:type="xsd:double"&gt;227.78&lt;/D&gt;&lt;D xsi:type="xsd:double"&gt;227.58&lt;/D&gt;&lt;D xsi:type="xsd:double"&gt;228.27&lt;/D&gt;&lt;D xsi:type="xsd:double"&gt;236.36&lt;/D&gt;&lt;D xsi:type="xsd:double"&gt;236.28&lt;/D&gt;&lt;D xsi:type="xsd:double"&gt;235.81&lt;/D&gt;&lt;D xsi:type="xsd:double"&gt;235.81&lt;/D&gt;&lt;D xsi:type="xsd:double"&gt;235.81&lt;/D&gt;&lt;D xsi:type="xsd:double"&gt;238.885&lt;/D&gt;&lt;D xsi:type="xsd:double"&gt;246.68&lt;/D&gt;&lt;D xsi:type="xsd:double"&gt;248.32&lt;/D&gt;&lt;D xsi:type="xsd:double"&gt;248.3782&lt;/D&gt;&lt;D xsi:type="xsd:double"&gt;250.89&lt;/D&gt;&lt;D xsi:type="xsd:double"&gt;250.89&lt;/D&gt;&lt;D xsi:type="xsd:double"&gt;250.89&lt;/D&gt;&lt;D xsi:type="xsd:double"&gt;250.89&lt;/D&gt;&lt;D xsi:type="xsd:double"&gt;243.215&lt;/D&gt;&lt;D xsi:type="xsd:double"&gt;245.26&lt;/D&gt;&lt;D xsi:type="xsd:double"&gt;240.98&lt;/D&gt;&lt;D xsi:type="xsd:double"&gt;235.86&lt;/D&gt;&lt;D xsi:type="xsd:double"&gt;235.86&lt;/D&gt;&lt;D xsi:type="xsd:double"&gt;235.86&lt;/D&gt;&lt;D xsi:type="xsd:double"&gt;239.6225&lt;/D&gt;&lt;D xsi:type="xsd:double"&gt;240.84&lt;/D&gt;&lt;D xsi:type="xsd:double"&gt;242.05&lt;/D&gt;&lt;D xsi:type="xsd:double"&gt;246.8628&lt;/D&gt;&lt;D xsi:type="xsd:double"&gt;246.9344&lt;/D&gt;&lt;D xsi:type="xsd:double"&gt;246.9344&lt;/D&gt;&lt;D xsi:type="xsd:double"&gt;246.9344&lt;/D&gt;&lt;D xsi:type="xsd:double"&gt;248.39&lt;/D&gt;&lt;D xsi:type="xsd:double"&gt;248.39&lt;/D&gt;&lt;D xsi:type="xsd:double"&gt;247.5&lt;/D&gt;&lt;D xsi:type="xsd:double"&gt;243.87&lt;/D&gt;&lt;D xsi:type="xsd:double"&gt;247.8&lt;/D&gt;&lt;D xsi:type="xsd:double"&gt;247.8&lt;/D&gt;&lt;D xsi:type="xsd:double"&gt;247.8&lt;/D&gt;&lt;D xsi:type="xsd:double"&gt;249.36&lt;/D&gt;&lt;D xsi:type="xsd:double"&gt;254.47&lt;/D&gt;&lt;D xsi:type="xsd:double"&gt;257.64&lt;/D&gt;&lt;D xsi:type="xsd:double"&gt;256.46&lt;/D&gt;&lt;D xsi:type="xsd:double"&gt;256.48&lt;/D&gt;&lt;D xsi:type="xsd:double"&gt;256.48&lt;/D&gt;&lt;D xsi:type="xsd:double"&gt;256.48&lt;/D&gt;&lt;D xsi:type="xsd:double"&gt;258.85&lt;/D&gt;&lt;D xsi:type="xsd:double"&gt;264.16&lt;/D&gt;&lt;D xsi:type="xsd:double"&gt;262.92&lt;/D&gt;&lt;D xsi:type="xsd:double"&gt;265.4&lt;/D&gt;&lt;D xsi:type="xsd:double"&gt;261.76&lt;/D&gt;&lt;D xsi:type="xsd:double"&gt;261.76&lt;/D&gt;&lt;D xsi:type="xsd:double"&gt;261.76&lt;/D&gt;&lt;D xsi:type="xsd:double"&gt;262.44&lt;/D&gt;&lt;D xsi:type="xsd:double"&gt;263.88&lt;/D&gt;&lt;D xsi:type="xsd:double"&gt;262.54&lt;/D&gt;&lt;D xsi:type="xsd:double"&gt;261.1&lt;/D&gt;&lt;D xsi:type="xsd:double"&gt;262.98&lt;/D&gt;&lt;D xsi:type="xsd:double"&gt;262.98&lt;/D&gt;&lt;D xsi:type="xsd:double"&gt;262.98&lt;/D&gt;&lt;D xsi:type="xsd:double"&gt;265.21&lt;/D&gt;&lt;D xsi:type="xsd:double"&gt;288.78&lt;/D&gt;&lt;D xsi:type="xsd:double"&gt;293.88&lt;/D&gt;&lt;D xsi:type="xsd:double"&gt;287.94&lt;/D&gt;&lt;D xsi:type="xsd:double"&gt;283.5&lt;/D&gt;&lt;D xsi:type="xsd:double"&gt;283.5&lt;/D&gt;&lt;D xsi:type="xsd:double"&gt;283.5&lt;/D&gt;&lt;D xsi:type="xsd:double"&gt;281.96&lt;/D&gt;&lt;D xsi:type="xsd:double"&gt;283.95&lt;/D&gt;&lt;D xsi:type="xsd:double"&gt;287.12&lt;/D&gt;&lt;D xsi:type="xsd:double"&gt;287.66&lt;/D&gt;&lt;D xsi:type="xsd:double"&gt;286.04&lt;/D&gt;&lt;D xsi:type="xsd:double"&gt;286.04&lt;/D&gt;&lt;D xsi:type="xsd:double"&gt;286.04&lt;/D&gt;&lt;D xsi:type="xsd:double"&gt;285.6&lt;/D&gt;&lt;D xsi:type="xsd:double"&gt;282.64&lt;/D&gt;&lt;D xsi:type="xsd:double"&gt;281.71&lt;/D&gt;&lt;D xsi:type="xsd:double"&gt;279.55&lt;/D&gt;&lt;D xsi:type="xsd:double"&gt;275.69&lt;/D&gt;&lt;D xsi:type="xsd:double"&gt;275.69&lt;/D&gt;&lt;D xsi:type="xsd:double"&gt;275.69&lt;/D&gt;&lt;D xsi:type="xsd:double"&gt;276.235&lt;/D&gt;&lt;D xsi:type="xsd:double"&gt;274.1299&lt;/D&gt;&lt;D xsi:type="xsd:double"&gt;273.76&lt;/D&gt;&lt;D xsi:type="xsd:double"&gt;274.69&lt;/D&gt;&lt;D xsi:type="xsd:double"&gt;273.62&lt;/D&gt;&lt;D xsi:type="xsd:double"&gt;273.62&lt;/D&gt;&lt;D xsi:type="xsd:double"&gt;273.62&lt;/D&gt;&lt;D xsi:type="xsd:double"&gt;276.999&lt;/D&gt;&lt;D xsi:type="xsd:double"&gt;280.13&lt;/D&gt;&lt;D xsi:type="xsd:double"&gt;283.81&lt;/D&gt;&lt;D xsi:type="xsd:double"&gt;284.805&lt;/D&gt;&lt;D xsi:type="xsd:double"&gt;287.07&lt;/D&gt;&lt;D xsi:type="xsd:double"&gt;287.07&lt;/D&gt;&lt;D xsi:type="xsd:double"&gt;287.07&lt;/D&gt;&lt;D xsi:type="xsd:double"&gt;287.07&lt;/D&gt;&lt;D xsi:type="xsd:double"&gt;289.41&lt;/D&gt;&lt;D xsi:type="xsd:double"&gt;284.47&lt;/D&gt;&lt;D xsi:type="xsd:double"&gt;283.48&lt;/D&gt;&lt;D xsi:type="xsd:double"&gt;283.39&lt;/D&gt;&lt;D xsi:type="xsd:double"&gt;283.39&lt;/D&gt;&lt;D xsi:type="xsd:double"&gt;283.39&lt;/D&gt;&lt;D xsi:type="xsd:double"&gt;285&lt;/D&gt;&lt;D xsi:type="xsd:double"&gt;284.715&lt;/D&gt;&lt;D xsi:type="xsd:double"&gt;282.74&lt;/D&gt;&lt;D xsi:type="xsd:double"&gt;283.175&lt;/D&gt;&lt;D xsi:type="xsd:double"&gt;281.87&lt;/D&gt;&lt;D xsi:type="xsd:double"&gt;281.87&lt;/D&gt;&lt;D xsi:type="xsd:double"&gt;281.87&lt;/D&gt;&lt;D xsi:type="xsd:double"&gt;282.75&lt;/D&gt;&lt;D xsi:type="xsd:double"&gt;283.5&lt;/D&gt;&lt;D xsi:type="xsd:double"&gt;286.5985&lt;/D&gt;&lt;D xsi:type="xsd:double"&gt;276.21&lt;/D&gt;&lt;D xsi:type="xsd:double"&gt;275.1&lt;/D&gt;&lt;D xsi:type="xsd:double"&gt;275.1&lt;/D&gt;&lt;D xsi:type="xsd:double"&gt;275.1&lt;/D&gt;&lt;D xsi:type="xsd:double"&gt;274.83&lt;/D&gt;&lt;D xsi:type="xsd:double"&gt;273.42&lt;/D&gt;&lt;D xsi:type="xsd:double"&gt;274.23&lt;/D&gt;&lt;D xsi:type="xsd:double"&gt;278.25&lt;/D&gt;&lt;D xsi:type="xsd:double"&gt;279.55&lt;/D&gt;&lt;D xsi:type="xsd:double"&gt;279.55&lt;/D&gt;&lt;D xsi:type="xsd:double"&gt;279.55&lt;/D&gt;&lt;D xsi:type="xsd:double"&gt;276.81&lt;/D&gt;&lt;D xsi:type="xsd:double"&gt;273.58&lt;/D&gt;&lt;D xsi:type="xsd:double"&gt;267.82&lt;/D&gt;&lt;D xsi:type="xsd:double"&gt;265.94&lt;/D&gt;&lt;D xsi:type="xsd:double"&gt;268.4185&lt;/D&gt;&lt;D xsi:type="xsd:double"&gt;268.4185&lt;/D&gt;&lt;D xsi:type="xsd:double"&gt;268.4185&lt;/D&gt;&lt;D xsi:type="xsd:double"&gt;271.61&lt;/D&gt;&lt;D xsi:type="xsd:double"&gt;275.0957&lt;/D&gt;&lt;D xsi:type="xsd:double"&gt;274.4079&lt;/D&gt;&lt;D xsi:type="xsd:double"&gt;273.8&lt;/D&gt;&lt;D xsi:type="xsd:double"&gt;273.9399&lt;/D&gt;&lt;D xsi:type="xsd:double"&gt;273.9399&lt;/D&gt;&lt;D xsi:type="xsd:double"&gt;273.9399&lt;/D&gt;&lt;D xsi:type="xsd:double"&gt;273.972&lt;/D&gt;&lt;D xsi:type="xsd:double"&gt;275.56&lt;/D&gt;&lt;D xsi:type="xsd:double"&gt;269&lt;/D&gt;&lt;D xsi:type="xsd:double"&gt;260&lt;/D&gt;&lt;D xsi:type="xsd:double"&gt;253.49&lt;/D&gt;&lt;D xsi:type="xsd:double"&gt;253.49&lt;/D&gt;&lt;D xsi:type="xsd:double"&gt;253.49&lt;/D&gt;&lt;D xsi:type="xsd:double"&gt;251.61&lt;/D&gt;&lt;D xsi:type="xsd:double"&gt;251.72&lt;/D&gt;&lt;D xsi:type="xsd:double"&gt;250.77&lt;/D&gt;&lt;D xsi:type="xsd:double"&gt;246.73&lt;/D&gt;&lt;D xsi:type="xsd:double"&gt;243.915&lt;/D&gt;&lt;D xsi:type="xsd:double"&gt;243.915&lt;/D&gt;&lt;D xsi:type="xsd:double"&gt;243.915&lt;/D&gt;&lt;D xsi:type="xsd:double"&gt;243.6&lt;/D&gt;&lt;D xsi:type="xsd:double"&gt;230.54&lt;/D&gt;&lt;D xsi:type="xsd:double"&gt;232.65&lt;/D&gt;&lt;D xsi:type="xsd:double"&gt;239.59&lt;/D&gt;&lt;D xsi:type="xsd:double"&gt;244.2393&lt;/D&gt;&lt;D xsi:type="xsd:double"&gt;244.2393&lt;/D&gt;&lt;D xsi:type="xsd:double"&gt;244.2393&lt;/D&gt;&lt;D xsi:type="xsd:double"&gt;242.92&lt;/D&gt;&lt;D xsi:type="xsd:double"&gt;237.14&lt;/D&gt;&lt;D xsi:type="xsd:double"&gt;237.79&lt;/D&gt;&lt;D xsi:type="xsd:double"&gt;239.28&lt;/D&gt;&lt;D xsi:type="xsd:double"&gt;240.15&lt;/D&gt;&lt;D xsi:type="xsd:double"&gt;240.15&lt;/D&gt;&lt;D xsi:type="xsd:double"&gt;240.15&lt;/D&gt;&lt;D xsi:type="xsd:double"&gt;243.31&lt;/D&gt;&lt;D xsi:type="xsd:double"&gt;249.5499&lt;/D&gt;&lt;D xsi:type="xsd:double"&gt;252.925&lt;/D&gt;&lt;D xsi:type="xsd:double"&gt;252.92&lt;/D&gt;&lt;D xsi:type="xsd:double"&gt;254.26&lt;/D&gt;&lt;D xsi:type="xsd:double"&gt;254.26&lt;/D&gt;&lt;D xsi:type="xsd:double"&gt;254.26&lt;/D&gt;&lt;D xsi:type="xsd:double"&gt;252.9&lt;/D&gt;&lt;D xsi:type="xsd:double"&gt;249.8538&lt;/D&gt;&lt;D xsi:type="xsd:double"&gt;247.63&lt;/D&gt;&lt;D xsi:type="xsd:double"&gt;247.63&lt;/D&gt;&lt;D xsi:type="xsd:double"&gt;248.9&lt;/D&gt;&lt;D xsi:type="xsd:double"&gt;248.9&lt;/D&gt;&lt;D xsi:type="xsd:double"&gt;248.9&lt;/D&gt;&lt;D xsi:type="xsd:double"&gt;248.215&lt;/D&gt;&lt;D xsi:type="xsd:double"&gt;248.87&lt;/D&gt;&lt;D xsi:type="xsd:double"&gt;251.58&lt;/D&gt;&lt;D xsi:type="xsd:double"&gt;251.5&lt;/D&gt;&lt;D xsi:type="xsd:double"&gt;257.44&lt;/D&gt;&lt;D xsi:type="xsd:double"&gt;257.44&lt;/D&gt;&lt;D xsi:type="xsd:double"&gt;257.44&lt;/D&gt;&lt;D xsi:type="xsd:double"&gt;255.53&lt;/D&gt;&lt;D xsi:type="xsd:double"&gt;257.2&lt;/D&gt;&lt;D xsi:type="xsd:double"&gt;261.01&lt;/D&gt;&lt;D xsi:type="xsd:double"&gt;259.38&lt;/D&gt;&lt;D xsi:type="xsd:double"&gt;261.64&lt;/D&gt;&lt;D xsi:type="xsd:double"&gt;261.64&lt;/D&gt;&lt;D xsi:type="xsd:double"&gt;261.64&lt;/D&gt;&lt;D xsi:type="xsd:double"&gt;262.24&lt;/D&gt;&lt;D xsi:type="xsd:double"&gt;262.49&lt;/D&gt;&lt;D xsi:type="xsd:double"&gt;268.23&lt;/D&gt;&lt;D xsi:type="xsd:double"&gt;285.46&lt;/D&gt;&lt;D xsi:type="xsd:double"&gt;286.85&lt;/D&gt;&lt;D xsi:type="xsd:double"&gt;286.85&lt;/D&gt;&lt;D xsi:type="xsd:double"&gt;286.85&lt;/D&gt;&lt;D xsi:type="xsd:double"&gt;288.8763&lt;/D&gt;&lt;D xsi:type="xsd:double"&gt;293.03&lt;/D&gt;&lt;D xsi:type="xsd:double"&gt;298.27&lt;/D&gt;&lt;D xsi:type="xsd:double"&gt;290.73&lt;/D&gt;&lt;D xsi:type="xsd:double"&gt;292.83&lt;/D&gt;&lt;D xsi:type="xsd:double"&gt;292.83&lt;/D&gt;&lt;D xsi:type="xsd:double"&gt;292.83&lt;/D&gt;&lt;D xsi:type="xsd:double"&gt;292.83&lt;/D&gt;&lt;D xsi:type="xsd:double"&gt;297.0899&lt;/D&gt;&lt;D xsi:type="xsd:double"&gt;299.15&lt;/D&gt;&lt;D xsi:type="xsd:double"&gt;299.2&lt;/D&gt;&lt;D xsi:type="xsd:double"&gt;298.235&lt;/D&gt;&lt;D xsi:type="xsd:double"&gt;298.235&lt;/D&gt;&lt;D xsi:type="xsd:double"&gt;298.235&lt;/D&gt;&lt;D xsi:type="xsd:double"&gt;298.235&lt;/D&gt;&lt;D xsi:type="xsd:double"&gt;296.64&lt;/D&gt;&lt;D xsi:type="xsd:double"&gt;288.925&lt;/D&gt;&lt;D xsi:type="xsd:double"&gt;288.22&lt;/D&gt;&lt;/FQL&gt;&lt;FQL&gt;&lt;Q&gt;LII-US^FG_PRICE_OPEN(20201231,20240104,D)&lt;/Q&gt;&lt;R&gt;1100&lt;/R&gt;&lt;C&gt;1&lt;/C&gt;&lt;D xsi:type="xsd:double"&gt;271.74&lt;/D&gt;&lt;D xsi:type="xsd:double"&gt;271.74&lt;/D&gt;&lt;D xsi:type="xsd:double"&gt;271.74&lt;/D&gt;&lt;D xsi:type="xsd:double"&gt;271.74&lt;/D&gt;&lt;D xsi:type="xsd:double"&gt;274.68&lt;/D&gt;&lt;D xsi:type="xsd:double"&gt;268.5&lt;/D&gt;&lt;D xsi:type="xsd:double"&gt;269.92&lt;/D&gt;&lt;D xsi:type="xsd:double"&gt;272.9&lt;/D&gt;&lt;D xsi:type="xsd:double"&gt;280&lt;/D&gt;&lt;D xsi:type="xsd:double"&gt;280&lt;/D&gt;&lt;D xsi:type="xsd:double"&gt;280&lt;/D&gt;&lt;D xsi:type="xsd:double"&gt;271.88&lt;/D&gt;&lt;D xsi:type="xsd:double"&gt;274.62&lt;/D&gt;&lt;D xsi:type="xsd:double"&gt;283.81&lt;/D&gt;&lt;D xsi:type="xsd:double"&gt;281.35&lt;/D&gt;&lt;D xsi:type="xsd:double"&gt;281.71&lt;/D&gt;&lt;D xsi:type="xsd:double"&gt;281.71&lt;/D&gt;&lt;D xsi:type="xsd:double"&gt;281.71&lt;/D&gt;&lt;D xsi:type="xsd:double"&gt;281.71&lt;/D&gt;&lt;D xsi:type="xsd:double"&gt;283.89&lt;/D&gt;&lt;D xsi:type="xsd:double"&gt;282.95&lt;/D&gt;&lt;D xsi:type="xsd:double"&gt;289.34&lt;/D&gt;&lt;D xsi:type="xsd:double"&gt;292.6&lt;/D&gt;&lt;D xsi:type="xsd:double"&gt;292.6&lt;/D&gt;&lt;D xsi:type="xsd:double"&gt;292.6&lt;/D&gt;&lt;D xsi:type="xsd:double"&gt;292.21&lt;/D&gt;&lt;D xsi:type="xsd:double"&gt;291.11&lt;/D&gt;&lt;D xsi:type="xsd:double"&gt;287.27&lt;/D&gt;&lt;D xsi:type="xsd:double"&gt;295&lt;/D&gt;&lt;D xsi:type="xsd:double"&gt;284.5&lt;/D&gt;&lt;D xsi:type="xsd:dou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ble"&gt;284.5&lt;/D&gt;&lt;D xsi:type="xsd:double"&gt;284.5&lt;/D&gt;&lt;D xsi:type="xsd:double"&gt;278.21&lt;/D&gt;&lt;D xsi:type="xsd:double"&gt;282.15&lt;/D&gt;&lt;D xsi:type="xsd:double"&gt;275.34&lt;/D&gt;&lt;D xsi:type="xsd:double"&gt;270.46&lt;/D&gt;&lt;D xsi:type="xsd:double"&gt;274.83&lt;/D&gt;&lt;D xsi:type="xsd:double"&gt;274.83&lt;/D&gt;&lt;D xsi:type="xsd:double"&gt;274.83&lt;/D&gt;&lt;D xsi:type="xsd:double"&gt;275.06&lt;/D&gt;&lt;D xsi:type="xsd:double"&gt;282.95&lt;/D&gt;&lt;D xsi:type="xsd:double"&gt;285.74&lt;/D&gt;&lt;D xsi:type="xsd:double"&gt;287.59&lt;/D&gt;&lt;D xsi:type="xsd:double"&gt;290.22&lt;/D&gt;&lt;D xsi:type="xsd:double"&gt;290.22&lt;/D&gt;&lt;D xsi:type="xsd:double"&gt;290.22&lt;/D&gt;&lt;D xsi:type="xsd:double"&gt;290.22&lt;/D&gt;&lt;D xsi:type="xsd:double"&gt;292.71&lt;/D&gt;&lt;D xsi:type="xsd:double"&gt;290.1&lt;/D&gt;&lt;D xsi:type="xsd:double"&gt;292.58&lt;/D&gt;&lt;D xsi:type="xsd:double"&gt;291.51&lt;/D&gt;&lt;D xsi:type="xsd:double"&gt;291.51&lt;/D&gt;&lt;D xsi:type="xsd:double"&gt;291.51&lt;/D&gt;&lt;D xsi:type="xsd:double"&gt;291.84&lt;/D&gt;&lt;D xsi:type="xsd:double"&gt;289.32&lt;/D&gt;&lt;D xsi:type="xsd:double"&gt;287.76&lt;/D&gt;&lt;D xsi:type="xsd:double"&gt;282.27&lt;/D&gt;&lt;D xsi:type="xsd:double"&gt;283.03&lt;/D&gt;&lt;D xsi:type="xsd:double"&gt;283.03&lt;/D&gt;&lt;D xsi:type="xsd:double"&gt;283.03&lt;/D&gt;&lt;D xsi:type="xsd:double"&gt;282.73&lt;/D&gt;&lt;D xsi:type="xsd:double"&gt;283.22&lt;/D&gt;&lt;D xsi:type="xsd:double"&gt;285.51&lt;/D&gt;&lt;D xsi:type="xsd:double"&gt;288.3&lt;/D&gt;&lt;D xsi:type="xsd:double"&gt;281.63&lt;/D&gt;&lt;D xsi:type="xsd:double"&gt;281.63&lt;/D&gt;&lt;D xsi:type="xsd:double"&gt;281.63&lt;/D&gt;&lt;D xsi:type="xsd:double"&gt;284.04&lt;/D&gt;&lt;D xsi:type="xsd:double"&gt;293.8&lt;/D&gt;&lt;D xsi:type="xsd:double"&gt;293.04&lt;/D&gt;&lt;D xsi:type="xsd:double"&gt;292.76&lt;/D&gt;&lt;D xsi:type="xsd:double"&gt;292.02&lt;/D&gt;&lt;D xsi:type="xsd:double"&gt;292.02&lt;/D&gt;&lt;D xsi:type="xsd:double"&gt;292.02&lt;/D&gt;&lt;D xsi:type="xsd:double"&gt;297.04&lt;/D&gt;&lt;D xsi:type="xsd:double"&gt;301.65&lt;/D&gt;&lt;D xsi:type="xsd:double"&gt;302.85&lt;/D&gt;&lt;D xsi:type="xsd:double"&gt;303.01&lt;/D&gt;&lt;D xsi:type="xsd:double"&gt;305&lt;/D&gt;&lt;D xsi:type="xsd:double"&gt;305&lt;/D&gt;&lt;D xsi:type="xsd:double"&gt;305&lt;/D&gt;&lt;D xsi:type="xsd:double"&gt;300.22&lt;/D&gt;&lt;D xsi:type="xsd:double"&gt;301.81&lt;/D&gt;&lt;D xsi:type="xsd:double"&gt;304.58&lt;/D&gt;&lt;D xsi:type="xsd:double"&gt;304.93&lt;/D&gt;&lt;D xsi:type="xsd:double"&gt;313.84&lt;/D&gt;&lt;D xsi:type="xsd:double"&gt;313.84&lt;/D&gt;&lt;D xsi:type="xsd:double"&gt;313.84&lt;/D&gt;&lt;D xsi:type="xsd:double"&gt;320.96&lt;/D&gt;&lt;D xsi:type="xsd:double"&gt;316.51&lt;/D&gt;&lt;D xsi:type="xsd:double"&gt;315.36&lt;/D&gt;&lt;D xsi:type="xsd:double"&gt;312.74&lt;/D&gt;&lt;D xsi:type="xsd:double"&gt;312.74&lt;/D&gt;&lt;D xsi:type="xsd:double"&gt;312.74&lt;/D&gt;&lt;D xsi:type="xsd:double"&gt;312.74&lt;/D&gt;&lt;D xsi:type="xsd:double"&gt;319.99&lt;/D&gt;&lt;D xsi:type="xsd:double"&gt;325.29&lt;/D&gt;&lt;D xsi:type="xsd:double"&gt;325.65&lt;/D&gt;&lt;D xsi:type="xsd:double"&gt;325.67&lt;/D&gt;&lt;D xsi:type="xsd:double"&gt;326.65&lt;/D&gt;&lt;D xsi:type="xsd:double"&gt;326.65&lt;/D&gt;&lt;D xsi:type="xsd:double"&gt;326.65&lt;/D&gt;&lt;D xsi:type="xsd:double"&gt;332.43&lt;/D&gt;&lt;D xsi:type="xsd:double"&gt;330.3&lt;/D&gt;&lt;D xsi:type="xsd:double"&gt;330.43&lt;/D&gt;&lt;D xsi:type="xsd:double"&gt;328.67&lt;/D&gt;&lt;D xsi:type="xsd:double"&gt;330.06&lt;/D&gt;&lt;D xsi:type="xsd:double"&gt;330.06&lt;/D&gt;&lt;D xsi:type="xsd:double"&gt;330.06&lt;/D&gt;&lt;D xsi:type="xsd:double"&gt;334.91&lt;/D&gt;&lt;D xsi:type="xsd:double"&gt;336.94&lt;/D&gt;&lt;D xsi:type="xsd:double"&gt;333.88&lt;/D&gt;&lt;D xsi:type="xsd:double"&gt;334.84&lt;/D&gt;&lt;D xsi:type="xsd:double"&gt;334.17&lt;/D&gt;&lt;D xsi:type="xsd:double"&gt;334.17&lt;/D&gt;&lt;D xsi:type="xsd:double"&gt;334.17&lt;/D&gt;&lt;D xsi:type="xsd:double"&gt;347.13&lt;/D&gt;&lt;D xsi:type="xsd:double"&gt;332.73&lt;/D&gt;&lt;D xsi:type="xsd:double"&gt;338.94&lt;/D&gt;&lt;D xsi:type="xsd:double"&gt;332.15&lt;/D&gt;&lt;D xsi:type="xsd:double"&gt;340.61&lt;/D&gt;&lt;D xsi:type="xsd:double"&gt;340.61&lt;/D&gt;&lt;D xsi:type="xsd:double"&gt;340.61&lt;/D&gt;&lt;D xsi:type="xsd:double"&gt;337.77&lt;/D&gt;&lt;D xsi:type="xsd:double"&gt;339.33&lt;/D&gt;&lt;D xsi:type="xsd:double"&gt;341.37&lt;/D&gt;&lt;D xsi:type="xsd:double"&gt;344.88&lt;/D&gt;&lt;D xsi:type="xsd:double"&gt;341.35&lt;/D&gt;&lt;D xsi:type="xsd:double"&gt;341.35&lt;/D&gt;&lt;D xsi:type="xsd:double"&gt;341.35&lt;/D&gt;&lt;D xsi:type="xsd:double"&gt;348.79&lt;/D&gt;&lt;D xsi:type="xsd:double"&gt;349.92&lt;/D&gt;&lt;D xsi:type="xsd:double"&gt;344.83&lt;/D&gt;&lt;D xsi:type="xsd:double"&gt;337.44&lt;/D&gt;&lt;D xsi:type="xsd:double"&gt;349.31&lt;/D&gt;&lt;D xsi:type="xsd:double"&gt;349.31&lt;/D&gt;&lt;D xsi:type="xsd:double"&gt;349.31&lt;/D&gt;&lt;D xsi:type="xsd:double"&gt;348.15&lt;/D&gt;&lt;D xsi:type="xsd:double"&gt;347.39&lt;/D&gt;&lt;D xsi:type="xsd:double"&gt;335.58&lt;/D&gt;&lt;D xsi:type="xsd:double"&gt;339.48&lt;/D&gt;&lt;D xsi:type="xsd:double"&gt;344.3&lt;/D&gt;&lt;D xsi:type="xsd:double"&gt;344.3&lt;/D&gt;&lt;D xsi:type="xsd:double"&gt;344.3&lt;/D&gt;&lt;D xsi:type="xsd:double"&gt;345.07&lt;/D&gt;&lt;D xsi:type="xsd:double"&gt;343.54&lt;/D&gt;&lt;D xsi:type="xsd:double"&gt;346.57&lt;/D&gt;&lt;D xsi:type="xsd:double"&gt;349.42&lt;/D&gt;&lt;D xsi:type="xsd:double"&gt;349.03&lt;/D&gt;&lt;D xsi:type="xsd:double"&gt;349.03&lt;/D&gt;&lt;D xsi:type="xsd:double"&gt;349.03&lt;/D&gt;&lt;D xsi:type="xsd:double"&gt;349.03&lt;/D&gt;&lt;D xsi:type="xsd:double"&gt;350.33&lt;/D&gt;&lt;D xsi:type="xsd:double"&gt;349.33&lt;/D&gt;&lt;D xsi:type="xsd:double"&gt;345.03&lt;/D&gt;&lt;D xsi:type="xsd:double"&gt;343.41&lt;/D&gt;&lt;D xsi:type="xsd:double"&gt;343.41&lt;/D&gt;&lt;D xsi:type="xsd:double"&gt;343.41&lt;/D&gt;&lt;D xsi:type="xsd:double"&gt;342.95&lt;/D&gt;&lt;D xsi:type="xsd:double"&gt;341.92&lt;/D&gt;&lt;D xsi:type="xsd:double"&gt;341.03&lt;/D&gt;&lt;D xsi:type="xsd:double"&gt;339.59&lt;/D&gt;&lt;D xsi:type="xsd:double"&gt;338.31&lt;/D&gt;&lt;D xsi:type="xsd:double"&gt;338.31&lt;/D&gt;&lt;D xsi:type="xsd:double"&gt;338.31&lt;/D&gt;&lt;D xsi:type="xsd:double"&gt;337.87&lt;/D&gt;&lt;D xsi:type="xsd:double"&gt;334.71&lt;/D&gt;&lt;D xsi:type="xsd:double"&gt;333.23&lt;/D&gt;&lt;D xsi:type="xsd:double"&gt;328.86&lt;/D&gt;&lt;D xsi:type="xsd:double"&gt;322.5&lt;/D&gt;&lt;D xsi:type="xsd:double"&gt;322.5&lt;/D&gt;&lt;D xsi:type="xsd:double"&gt;322.5&lt;/D&gt;&lt;D xsi:type="xsd:double"&gt;324.15&lt;/D&gt;&lt;D xsi:type="xsd:double"&gt;328&lt;/D&gt;&lt;D xsi:type="xsd:double"&gt;329.41&lt;/D&gt;&lt;D xsi:type="xsd:double"&gt;328.83&lt;/D&gt;&lt;D xsi:type="xsd:double"&gt;330.65&lt;/D&gt;&lt;D xsi:type="xsd:double"&gt;330.65&lt;/D&gt;&lt;D xsi:type="xsd:double"&gt;330.65&lt;/D&gt;&lt;D xsi:type="xsd:double"&gt;331.51&lt;/D&gt;&lt;D xsi:type="xsd:double"&gt;338.51&lt;/D&gt;&lt;D xsi:type="xsd:double"&gt;347.49&lt;/D&gt;&lt;D xsi:type="xsd:double"&gt;350.47&lt;/D&gt;&lt;D xsi:type="xsd:double"&gt;345.81&lt;/D&gt;&lt;D xsi:type="xsd:double"&gt;345.81&lt;/D&gt;&lt;D xsi:type="xsd:double"&gt;345.81&lt;/D&gt;&lt;D xsi:type="xsd:double"&gt;345.81&lt;/D&gt;&lt;D xsi:type="xsd:double"&gt;348.55&lt;/D&gt;&lt;D xsi:type="xsd:double"&gt;344.05&lt;/D&gt;&lt;D xsi:type="xsd:double"&gt;349.22&lt;/D&gt;&lt;D xsi:type="xsd:double"&gt;344.07&lt;/D&gt;&lt;D xsi:type="xsd:double"&gt;344.07&lt;/D&gt;&lt;D xsi:type="xsd:double"&gt;344.07&lt;/D&gt;&lt;D xsi:type="xsd:double"&gt;341.9&lt;/D&gt;&lt;D xsi:type="xsd:double"&gt;340.6&lt;/D&gt;&lt;D xsi:type="xsd:double"&gt;320&lt;/D&gt;&lt;D xsi:type="xsd:double"&gt;308.35&lt;/D&gt;&lt;D xsi:type="xsd:double"&gt;319.35&lt;/D&gt;&lt;D xsi:type="xsd:double"&gt;319.35&lt;/D&gt;&lt;D xsi:type="xsd:double"&gt;319.35&lt;/D&gt;&lt;D xsi:type="xsd:double"&gt;312.31&lt;/D&gt;&lt;D xsi:type="xsd:double"&gt;319.53&lt;/D&gt;&lt;D xsi:type="xsd:double"&gt;326.51&lt;/D&gt;&lt;D xsi:type="xsd:double"&gt;322.17&lt;/D&gt;&lt;D xsi:type="xsd:double"&gt;318.56&lt;/D&gt;&lt;D xsi:type="xsd:double"&gt;318.56&lt;/D&gt;&lt;D xsi:type="xsd:double"&gt;318.56&lt;/D&gt;&lt;D xsi:type="xsd:double"&gt;312&lt;/D&gt;&lt;D xsi:type="xsd:double"&gt;326.73&lt;/D&gt;&lt;D xsi:type="xsd:double"&gt;332.22&lt;/D&gt;&lt;D xsi:type="xsd:double"&gt;330.2&lt;/D&gt;&lt;D xsi:type="xsd:double"&gt;333&lt;/D&gt;&lt;D xsi:type="xsd:double"&gt;333&lt;/D&gt;&lt;D xsi:type="xsd:double"&gt;333&lt;/D&gt;&lt;D xsi:type="xsd:double"&gt;331.85&lt;/D&gt;&lt;D xsi:type="xsd:double"&gt;330.89&lt;/D&gt;&lt;D xsi:type="xsd:double"&gt;331.08&lt;/D&gt;&lt;D xsi:type="xsd:double"&gt;330.04&lt;/D&gt;&lt;D xsi:type="xsd:double"&gt;330.88&lt;/D&gt;&lt;D xsi:type="xsd:double"&gt;330.88&lt;/D&gt;&lt;D xsi:type="xsd:double"&gt;330.88&lt;/D&gt;&lt;D xsi:type="xsd:double"&gt;333.58&lt;/D&gt;&lt;D xsi:type="xsd:double"&gt;335.17&lt;/D&gt;&lt;D xsi:type="xsd:double"&gt;341.28&lt;/D&gt;&lt;D xsi:type="xsd:double"&gt;344.99&lt;/D&gt;&lt;D xsi:type="xsd:double"&gt;340.51&lt;/D&gt;&lt;D xsi:type="xsd:double"&gt;340.51&lt;/D&gt;&lt;D xsi:type="xsd:double"&gt;340.51&lt;/D&gt;&lt;D xsi:type="xsd:double"&gt;338.96&lt;/D&gt;&lt;D xsi:type="xsd:double"&gt;335.12&lt;/D&gt;&lt;D xsi:type="xsd:double"&gt;333.55&lt;/D&gt;&lt;D xsi:type="xsd:double"&gt;322.71&lt;/D&gt;&lt;D xsi:type="xsd:double"&gt;330.18&lt;/D&gt;&lt;D xsi:type="xsd:double"&gt;330.18&lt;/D&gt;&lt;D xsi:type="xsd:double"&gt;330.18&lt;/D&gt;&lt;D xsi:type="xsd:double"&gt;333.69&lt;/D&gt;&lt;D xsi:type="xsd:double"&gt;331.33&lt;/D&gt;&lt;D xsi:type="xsd:double"&gt;332.93&lt;/D&gt;&lt;D xsi:type="xsd:double"&gt;331.94&lt;/D&gt;&lt;D xsi:type="xsd:double"&gt;329.28&lt;/D&gt;&lt;D xsi:type="xsd:double"&gt;329.28&lt;/D&gt;&lt;D xsi:type="xsd:double"&gt;329.28&lt;/D&gt;&lt;D xsi:type="xsd:double"&gt;334.69&lt;/D&gt;&lt;D xsi:type="xsd:double"&gt;336.73&lt;/D&gt;&lt;D xsi:type="xsd:double"&gt;336.19&lt;/D&gt;&lt;D xsi:type="xsd:double"&gt;335.77&lt;/D&gt;&lt;D xsi:type="xsd:double"&gt;334.4&lt;/D&gt;&lt;D xsi:type="xsd:double"&gt;334.4&lt;/D&gt;&lt;D xsi:type="xsd:double"&gt;334.4&lt;/D&gt;&lt;D xsi:type="xsd:double"&gt;334.4&lt;/D&gt;&lt;D xsi:type="xsd:double"&gt;330.82&lt;/D&gt;&lt;D xsi:type="xsd:double"&gt;324.94&lt;/D&gt;&lt;D xsi:type="xsd:double"&gt;329.17&lt;/D&gt;&lt;D xsi:type="xsd:double"&gt;326.97&lt;/D&gt;&lt;D xsi:type="xsd:double"&gt;326.97&lt;/D&gt;&lt;D xsi:type="xsd:double"&gt;326.97&lt;/D&gt;&lt;D xsi:type="xsd:double"&gt;326.3&lt;/D&gt;&lt;D xsi:type="xsd:double"&gt;321.25&lt;/D&gt;&lt;D xsi:type="xsd:double"&gt;314.15&lt;/D&gt;&lt;D xsi:type="xsd:double"&gt;313.59&lt;/D&gt;&lt;D xsi:type="xsd:double"&gt;309.17&lt;/D&gt;&lt;D xsi:type="xsd:double"&gt;309.17&lt;/D&gt;&lt;D xsi:type="xsd:double"&gt;309.17&lt;/D&gt;&lt;D xsi:type="xsd:double"&gt;301.34&lt;/D&gt;&lt;D xsi:type="xsd:double"&gt;307.76&lt;/D&gt;&lt;D xsi:type="xsd:double"&gt;307.71&lt;/D&gt;&lt;D xsi:type="xsd:double"&gt;306.53&lt;/D&gt;&lt;D xsi:type="xsd:double"&gt;308.55&lt;/D&gt;&lt;D xsi:type="xsd:double"&gt;308.55&lt;/D&gt;&lt;D xsi:type="xsd:double"&gt;308.55&lt;/D&gt;&lt;D xsi:type="xsd:double"&gt;306.75&lt;/D&gt;&lt;D xsi:type="xsd:double"&gt;306.92&lt;/D&gt;&lt;D xsi:type="xsd:double"&gt;302.29&lt;/D&gt;&lt;D xsi:type="xsd:double"&gt;301.4&lt;/D&gt;&lt;D xsi:type="xsd:double"&gt;295.61&lt;/D&gt;&lt;D xsi:type="xsd:double"&gt;295.61&lt;/D&gt;&lt;D xsi:type="xsd:double"&gt;295.61&lt;/D&gt;&lt;D xsi:type="xsd:double"&gt;295.63&lt;/D&gt;&lt;D xsi:type="xsd:double"&gt;296.24&lt;/D&gt;&lt;D xsi:type="xsd:double"&gt;297.9&lt;/D&gt;&lt;D xsi:type="xsd:double"&gt;297.91&lt;/D&gt;&lt;D xsi:type="xsd:double"&gt;304.36&lt;/D&gt;&lt;D xsi:type="xsd:double"&gt;304.36&lt;/D&gt;&lt;D xsi:type="xsd:double"&gt;304.36&lt;/D&gt;&lt;D xsi:type="xsd:double"&gt;294.12&lt;/D&gt;&lt;D xsi:type="xsd:double"&gt;296.04&lt;/D&gt;&lt;D xsi:type="xsd:double"&gt;298.66&lt;/D&gt;&lt;D xsi:type="xsd:double"&gt;304.32&lt;/D&gt;&lt;D xsi:type="xsd:double"&gt;310.81&lt;/D&gt;&lt;D xsi:type="xsd:double"&gt;310.81&lt;/D&gt;&lt;D xsi:type="xsd:double"&gt;310.81&lt;/D&gt;&lt;D xsi:type="xsd:double"&gt;307.94&lt;/D&gt;&lt;D xsi:type="xsd:double"&gt;315.47&lt;/D&gt;&lt;D xsi:type="xsd:double"&gt;310.17&lt;/D&gt;&lt;D xsi:type="xsd:double"&gt;310.59&lt;/D&gt;&lt;D xsi:type="xsd:double"&gt;311.44&lt;/D&gt;&lt;D xsi:type="xsd:double"&gt;311.44&lt;/D&gt;&lt;D xsi:type="xsd:double"&gt;311.44&lt;/D&gt;&lt;D xsi:type="xsd:double"&gt;296.57&lt;/D&gt;&lt;D xsi:type="xsd:double"&gt;302.91&lt;/D&gt;&lt;D xsi:type="xsd:double"&gt;304.24&lt;/D&gt;&lt;D xsi:type="xsd:double"&gt;298.63&lt;/D&gt;&lt;D xsi:type="xsd:double"&gt;297.34&lt;/D&gt;&lt;D xsi:type="xsd:double"&gt;297.34&lt;/D&gt;&lt;D xsi:type="xsd:double"&gt;297.34&lt;/D&gt;&lt;D xsi:type="xsd:double"&gt;300.47&lt;/D&gt;&lt;D xsi:type="xsd:double"&gt;303.09&lt;/D&gt;&lt;D xsi:type="xsd:double"&gt;304.96&lt;/D&gt;&lt;D xsi:type="xsd:double"&gt;300.79&lt;/D&gt;&lt;D xsi:type="xsd:double"&gt;303.66&lt;/D&gt;&lt;D xsi:type="xsd:double"&gt;303.66&lt;/D&gt;&lt;D xsi:type="xsd:double"&gt;303.66&lt;/D&gt;&lt;D xsi:type="xsd:double"&gt;302.94&lt;/D&gt;&lt;D xsi:type="xsd:double"&gt;301.8&lt;/D&gt;&lt;D xsi:type="xsd:double"&gt;309.65&lt;/D&gt;&lt;D xsi:type="xsd:double"&gt;309.75&lt;/D&gt;&lt;D xsi:type="xsd:double"&gt;311.52&lt;/D&gt;&lt;D xsi:type="xsd:double"&gt;311.52&lt;/D&gt;&lt;D xsi:type="xsd:double"&gt;311.52&lt;/D&gt;&lt;D xsi:type="xsd:double"&gt;319.59&lt;/D&gt;&lt;D xsi:type="xsd:double"&gt;313.93&lt;/D&gt;&lt;D xsi:type="xsd:double"&gt;322&lt;/D&gt;&lt;D xsi:type="xsd:double"&gt;323.52&lt;/D&gt;&lt;D xsi:type="xsd:double"&gt;320.99&lt;/D&gt;&lt;D xsi:type="xsd:double"&gt;320.99&lt;/D&gt;&lt;D xsi:type="xsd:double"&gt;320.99&lt;/D&gt;&lt;D xsi:type="xsd:double"&gt;324.75&lt;/D&gt;&lt;D xsi:type="xsd:double"&gt;321.42&lt;/D&gt;&lt;D xsi:type="xsd:double"&gt;321.83&lt;/D&gt;&lt;D xsi:type="xsd:double"&gt;321.83&lt;/D&gt;&lt;D xsi:type="xsd:double"&gt;315.18&lt;/D&gt;&lt;D xsi:type="xsd:double"&gt;315.18&lt;/D&gt;&lt;D xsi:type="xsd:double"&gt;315.18&lt;/D&gt;&lt;D xsi:type="xsd:double"&gt;319.67&lt;/D&gt;&lt;D xsi:type="xsd:double"&gt;321.13&lt;/D&gt;&lt;D xsi:type="xsd:double"&gt;311.36&lt;/D&gt;&lt;D xsi:type="xsd:double"&gt;301.25&lt;/D&gt;&lt;D xsi:type="xsd:double"&gt;312.09&lt;/D&gt;&lt;D xsi:type="xsd:double"&gt;312.09&lt;/D&gt;&lt;D xsi:type="xsd:double"&gt;312.09&lt;/D&gt;&lt;D xsi:type="xsd:double"&gt;323.55&lt;/D&gt;&lt;D xsi:type="xsd:double"&gt;331.25&lt;/D&gt;&lt;D xsi:type="xsd:double"&gt;328.26&lt;/D&gt;&lt;D xsi:type="xsd:double"&gt;331.53&lt;/D&gt;&lt;D xsi:type="xsd:double"&gt;328.98&lt;/D&gt;&lt;D xsi:type="xsd:double"&gt;328.98&lt;/D&gt;&lt;D xsi:type="xsd:double"&gt;328.98&lt;/D&gt;&lt;D xsi:type="xsd:double"&gt;332.39&lt;/D&gt;&lt;D xsi:type="xsd:double"&gt;330.01&lt;/D&gt;&lt;D xsi:type="xsd:double"&gt;326.99&lt;/D&gt;&lt;D xsi:type="xsd:double"&gt;325.19&lt;/D&gt;&lt;D xsi:type="xsd:double"&gt;322.39&lt;/D&gt;&lt;D xsi:type="xsd:double"&gt;322.39&lt;/D&gt;&lt;D xsi:type="xsd:double"&gt;322.39&lt;/D&gt;&lt;D xsi:type="xsd:double"&gt;311.08&lt;/D&gt;&lt;D xsi:type="xsd:double"&gt;311.2&lt;/D&gt;&lt;D xsi:type="xsd:double"&gt;313.71&lt;/D&gt;&lt;D xsi:type="xsd:double"&gt;313.6&lt;/D&gt;&lt;D xsi:type="xsd:double"&gt;313.6&lt;/D&gt;&lt;D xsi:type="xsd:double"&gt;313.6&lt;/D&gt;&lt;D xsi:type="xsd:double"&gt;313.6&lt;/D&gt;&lt;D xsi:type="xsd:double"&gt;319.91&lt;/D&gt;&lt;D xsi:type="xsd:double"&gt;321.14&lt;/D&gt;&lt;D xsi:type="xsd:double"&gt;322.51&lt;/D&gt;&lt;D xsi:type="xsd:double"&gt;327.12&lt;/D&gt;&lt;D xsi:type="xsd:double"&gt;321.49&lt;/D&gt;&lt;D xsi:type="xsd:double"&gt;321.49&lt;/D&gt;&lt;D xsi:type="xsd:double"&gt;321.49&lt;/D&gt;&lt;D xsi:type="xsd:double"&gt;323.89&lt;/D&gt;&lt;D xsi:type="xsd:double"&gt;316.15&lt;/D&gt;&lt;D xsi:type="xsd:double"&gt;316.56&lt;/D&gt;&lt;D xsi:type="xsd:double"&gt;309.69&lt;/D&gt;&lt;D xsi:type="xsd:double"&gt;308.02&lt;/D&gt;&lt;D xsi:type="xsd:double"&gt;308.02&lt;/D&gt;&lt;D xsi:type="xsd:double"&gt;308.02&lt;/D&gt;&lt;D xsi:type="xsd:double"&gt;303.83&lt;/D&gt;&lt;D xsi:type="xsd:double"&gt;307.72&lt;/D&gt;&lt;D xsi:type="xsd:double"&gt;309.47&lt;/D&gt;&lt;D xsi:type="xsd:double"&gt;307.54&lt;/D&gt;&lt;D xsi:type="xsd:double"&gt;297.65&lt;/D&gt;&lt;D xsi:type="xsd:double"&gt;297.65&lt;/D&gt;&lt;D xsi:type="xsd:double"&gt;297.65&lt;/D&gt;&lt;D xsi:type="xsd:double"&gt;297.65&lt;/D&gt;&lt;D xsi:type="xsd:double"&gt;287.04&lt;/D&gt;&lt;D xsi:type="xsd:double"&gt;294.61&lt;/D&gt;&lt;D xsi:type="xsd:double"&gt;292.51&lt;/D&gt;&lt;D xsi:type="xsd:double"&gt;283.28&lt;/D&gt;&lt;D xsi:type="xsd:double"&gt;283.28&lt;/D&gt;&lt;D xsi:type="xsd:double"&gt;283.28&lt;/D&gt;&lt;D xsi:type="xsd:double"&gt;276.42&lt;/D&gt;&lt;D xsi:type="xsd:double"&gt;284.95&lt;/D&gt;&lt;D xsi:type="xsd:double"&gt;285.91&lt;/D&gt;&lt;D xsi:type="xsd:double"&gt;276.13&lt;/D&gt;&lt;D xsi:type="xsd:double"&gt;273.53&lt;/D&gt;&lt;D xsi:type="xsd:double"&gt;273.53&lt;/D&gt;&lt;D xsi:type="xsd:double"&gt;273.53&lt;/D&gt;&lt;D xsi:type="xsd:double"&gt;277.7&lt;/D&gt;&lt;D xsi:type="xsd:double"&gt;284.73&lt;/D&gt;&lt;D xsi:type="xsd:double"&gt;279.94&lt;/D&gt;&lt;D xsi:type="xsd:double"&gt;269.46&lt;/D&gt;&lt;D xsi:type="xsd:double"&gt;267.58&lt;/D&gt;&lt;D xsi:type="xsd:double"&gt;267.58&lt;/D&gt;&lt;D xsi:type="xsd:double"&gt;267.58&lt;/D&gt;&lt;D xsi:type="xsd:double"&gt;268.13&lt;/D&gt;&lt;D xsi:type="xsd:double"&gt;268.38&lt;/D&gt;&lt;D xsi:type="xsd:double"&gt;276.54&lt;/D&gt;&lt;D xsi:type="xsd:double"&gt;270.21&lt;/D&gt;&lt;D xsi:type="xsd:double"&gt;266.79&lt;/D&gt;&lt;D xsi:type="xsd:double"&gt;266.79&lt;/D&gt;&lt;D xsi:type="xsd:double"&gt;266.79&lt;/D&gt;&lt;D xsi:type="xsd:double"&gt;263.98&lt;/D&gt;&lt;D xsi:type="xsd:double"&gt;264.35&lt;/D&gt;&lt;D xsi:type="xsd:double"&gt;263.2&lt;/D&gt;&lt;D xsi:type="xsd:double"&gt;258.72&lt;/D&gt;&lt;D xsi:type="xsd:double"&gt;253.21&lt;/D&gt;&lt;D xsi:type="xsd:double"&gt;253.21&lt;/D&gt;&lt;D xsi:type="xsd:double"&gt;253.21&lt;/D&gt;&lt;D xsi:type="xsd:double"&gt;253.21&lt;/D&gt;&lt;D xsi:type="xsd:double"&gt;250.74&lt;/D&gt;&lt;D xsi:type="xsd:double"&gt;251.65&lt;/D&gt;&lt;D xsi:type="xsd:double"&gt;244.27&lt;/D&gt;&lt;D xsi:type="xsd:double"&gt;255.11&lt;/D&gt;&lt;D xsi:type="xsd:double"&gt;255.11&lt;/D&gt;&lt;D xsi:type="xsd:double"&gt;255.11&lt;/D&gt;&lt;D xsi:type="xsd:double"&gt;260.81&lt;/D&gt;&lt;D xsi:type="xsd:double"&gt;271.52&lt;/D&gt;&lt;D xsi:type="xsd:double"&gt;266.31&lt;/D&gt;&lt;D xsi:type="xsd:double"&gt;276.67&lt;/D&gt;&lt;D xsi:type="xsd:double"&gt;271.17&lt;/D&gt;&lt;D xsi:type="xsd:double"&gt;271.17&lt;/D&gt;&lt;D xsi:type="xsd:double"&gt;271.17&lt;/D&gt;&lt;D xsi:type="xsd:double"&gt;268.85&lt;/D&gt;&lt;D xsi:type="xsd:double"&gt;259.7&lt;/D&gt;&lt;D xsi:type="xsd:double"&gt;257.74&lt;/D&gt;&lt;D xsi:type="xsd:double"&gt;257.2&lt;/D&gt;&lt;D xsi:type="xsd:double"&gt;257.98&lt;/D&gt;&lt;D xsi:type="xsd:double"&gt;257.98&lt;/D&gt;&lt;D xsi:type="xsd:double"&gt;257.98&lt;/D&gt;&lt;D xsi:type="xsd:double"&gt;257.34&lt;/D&gt;&lt;D xsi:type="xsd:double"&gt;264.84&lt;/D&gt;&lt;D xsi:type="xsd:double"&gt;270&lt;/D&gt;&lt;D xsi:type="xsd:double"&gt;267.64&lt;/D&gt;&lt;D xsi:type="xsd:double"&gt;270.75&lt;/D&gt;&lt;D xsi:type="xsd:double"&gt;270.75&lt;/D&gt;&lt;D xsi:type="xsd:double"&gt;270.75&lt;/D&gt;&lt;D xsi:type="xsd:double"&gt;274.28&lt;/D&gt;&lt;D xsi:type="xsd:double"&gt;275.01&lt;/D&gt;&lt;D xsi:type="xsd:double"&gt;271.32&lt;/D&gt;&lt;D xsi:type="xsd:double"&gt;263.97&lt;/D&gt;&lt;D xsi:type="xsd:double"&gt;262.24&lt;/D&gt;&lt;D xsi:type="xsd:double"&gt;262.24&lt;/D&gt;&lt;D xsi:type="xsd:double"&gt;262.24&lt;/D&gt;&lt;D xsi:type="xsd:double"&gt;258.32&lt;/D&gt;&lt;D xsi:type="xsd:double"&gt;266.44&lt;/D&gt;&lt;D xsi:type="xsd:double"&gt;265.69&lt;/D&gt;&lt;D xsi:type="xsd:double"&gt;267.39&lt;/D&gt;&lt;D xsi:type="xsd:double"&gt;259.48&lt;/D&gt;&lt;D xsi:type="xsd:double"&gt;259.48&lt;/D&gt;&lt;D xsi:type="xsd:double"&gt;259.48&lt;/D&gt;&lt;D xsi:type="xsd:double"&gt;260.77&lt;/D&gt;&lt;D xsi:type="xsd:double"&gt;262.36&lt;/D&gt;&lt;D xsi:type="xsd:double"&gt;259.96&lt;/D&gt;&lt;D xsi:type="xsd:double"&gt;257.41&lt;/D&gt;&lt;D xsi:type="xsd:double"&gt;256.89&lt;/D&gt;&lt;D xsi:type="xsd:double"&gt;256.89&lt;/D&gt;&lt;D xsi:type="xsd:double"&gt;256.89&lt;/D&gt;&lt;D xsi:type="xsd:double"&gt;253.13&lt;/D&gt;&lt;D xsi:type="xsd:double"&gt;249.33&lt;/D&gt;&lt;D xsi:type="xsd:double"&gt;243.13&lt;/D&gt;&lt;D xsi:type="xsd:double"&gt;246.91&lt;/D&gt;&lt;D xsi:type="xsd:double"&gt;246.91&lt;/D&gt;&lt;D xsi:type="xsd:double"&gt;246.91&lt;/D&gt;&lt;D xsi:type="xsd:double"&gt;246.91&lt;/D&gt;&lt;D xsi:type="xsd:double"&gt;239.99&lt;/D&gt;&lt;D xsi:type="xsd:double"&gt;239.01&lt;/D&gt;&lt;D xsi:type="xsd:double"&gt;249.55&lt;/D&gt;&lt;D xsi:type="xsd:double"&gt;254.69&lt;/D&gt;&lt;D xsi:type="xsd:double"&gt;250.48&lt;/D&gt;&lt;D xsi:type="xsd:double"&gt;250.48&lt;/D&gt;&lt;D xsi:type="xsd:double"&gt;250.48&lt;/D&gt;&lt;D xsi:type="xsd:double"&gt;240.93&lt;/D&gt;&lt;D xsi:type="xsd:double"&gt;234.65&lt;/D&gt;&lt;D xsi:type="xsd:double"&gt;224.38&lt;/D&gt;&lt;D xsi:type="xsd:double"&gt;222.52&lt;/D&gt;&lt;D xsi:type="xsd:double"&gt;220.33&lt;/D&gt;&lt;D xsi:type="xsd:double"&gt;220.33&lt;/D&gt;&lt;D xsi:type="xsd:double"&gt;220.33&lt;/D&gt;&lt;D xsi:type="xsd:double"&gt;213.77&lt;/D&gt;&lt;D xsi:type="xsd:double"&gt;217.56&lt;/D&gt;&lt;D xsi:type="xsd:double"&gt;213.53&lt;/D&gt;&lt;D xsi:type="xsd:double"&gt;219.25&lt;/D&gt;&lt;D xsi:type="xsd:double"&gt;212.33&lt;/D&gt;&lt;D xsi:type="xsd:double"&gt;212.33&lt;/D&gt;&lt;D xsi:type="xsd:double"&gt;212.33&lt;/D&gt;&lt;D xsi:type="xsd:double"&gt;209.66&lt;/D&gt;&lt;D xsi:type="xsd:double"&gt;218.38&lt;/D&gt;&lt;D xsi:type="xsd:double"&gt;215.94&lt;/D&gt;&lt;D xsi:type="xsd:double"&gt;207.54&lt;/D&gt;&lt;D xsi:type="xsd:double"&gt;216.97&lt;/D&gt;&lt;D xsi:type="xsd:double"&gt;216.97&lt;/D&gt;&lt;D xsi:type="xsd:double"&gt;216.97&lt;/D&gt;&lt;D xsi:type="xsd:double"&gt;220.28&lt;/D&gt;&lt;D xsi:type="xsd:double"&gt;217.27&lt;/D&gt;&lt;D xsi:type="xsd:double"&gt;212.35&lt;/D&gt;&lt;D xsi:type="xsd:double"&gt;201.31&lt;/D&gt;&lt;D xsi:type="xsd:double"&gt;210.26&lt;/D&gt;&lt;D xsi:type="xsd:double"&gt;210.26&lt;/D&gt;&lt;D xsi:type="xsd:double"&gt;210.26&lt;/D&gt;&lt;D xsi:type="xsd:double"&gt;209.28&lt;/D&gt;&lt;D xsi:type="xsd:double"&gt;202.99&lt;/D&gt;&lt;D xsi:type="xsd:double"&gt;201.32&lt;/D&gt;&lt;D xsi:type="xsd:double"&gt;206.9&lt;/D&gt;&lt;D xsi:type="xsd:double"&gt;209.25&lt;/D&gt;&lt;D xsi:type="xsd:double"&gt;209.25&lt;/D&gt;&lt;D xsi:type="xsd:double"&gt;209.25&lt;/D&gt;&lt;D xsi:type="xsd:double"&gt;209.25&lt;/D&gt;&lt;D xsi:type="xsd:double"&gt;209.31&lt;/D&gt;&lt;D xsi:type="xsd:double"&gt;209.84&lt;/D&gt;&lt;D xsi:type="xsd:double"&gt;209.04&lt;/D&gt;&lt;D xsi:type="xsd:double"&gt;211.16&lt;/D&gt;&lt;D xsi:type="xsd:double"&gt;211.16&lt;/D&gt;&lt;D xsi:type="xsd:double"&gt;211.16&lt;/D&gt;&lt;D xsi:type="xsd:double"&gt;212.36&lt;/D&gt;&lt;D xsi:type="xsd:double"&gt;209.39&lt;/D&gt;&lt;D xsi:type="xsd:double"&gt;212.86&lt;/D&gt;&lt;D xsi:type="xsd:double"&gt;208.59&lt;/D&gt;&lt;D xsi:type="xsd:double"&gt;203.01&lt;/D&gt;&lt;D xsi:type="xsd:double"&gt;203.01&lt;/D&gt;&lt;D xsi:type="xsd:double"&gt;203.01&lt;/D&gt;&lt;D xsi:type="xsd:double"&gt;196.74&lt;/D&gt;&lt;D xsi:type="xsd:double"&gt;198.28&lt;/D&gt;&lt;D xsi:type="xsd:double"&gt;197.55&lt;/D&gt;&lt;D xsi:type="xsd:double"&gt;192.46&lt;/D&gt;&lt;D xsi:type="xsd:double"&gt;188.07&lt;/D&gt;&lt;D xsi:type="xsd:double"&gt;188.07&lt;/D&gt;&lt;D xsi:type="xsd:double"&gt;188.07&lt;/D&gt;&lt;D xsi:type="xsd:double"&gt;188.07&lt;/D&gt;&lt;D xsi:type="xsd:double"&gt;187.84&lt;/D&gt;&lt;D xsi:type="xsd:double"&gt;184.27&lt;/D&gt;&lt;D xsi:type="xsd:double"&gt;187.23&lt;/D&gt;&lt;D xsi:type="xsd:double"&gt;199.7&lt;/D&gt;&lt;D xsi:type="xsd:double"&gt;199.7&lt;/D&gt;&lt;D xsi:type="xsd:double"&gt;199.7&lt;/D&gt;&lt;D xsi:type="xsd:double"&gt;204.5&lt;/D&gt;&lt;D xsi:type="xsd:double"&gt;203.71&lt;/D&gt;&lt;D xsi:type="xsd:double"&gt;200.29&lt;/D&gt;&lt;D xsi:type="xsd:double"&gt;201.83&lt;/D&gt;&lt;D xsi:type="xsd:double"&gt;205.83&lt;/D&gt;&lt;D xsi:type="xsd:double"&gt;205.83&lt;/D&gt;&lt;D xsi:type="xsd:double"&gt;205.83&lt;/D&gt;&lt;D xsi:type="xsd:double"&gt;205.83&lt;/D&gt;&lt;D xsi:type="xsd:double"&gt;209.38&lt;/D&gt;&lt;D xsi:type="xsd:double"&gt;218.1&lt;/D&gt;&lt;D xsi:type="xsd:double"&gt;215.65&lt;/D&gt;&lt;D xsi:type="xsd:double"&gt;221.48&lt;/D&gt;&lt;D xsi:type="xsd:double"&gt;221.48&lt;/D&gt;&lt;D xsi:type="xsd:double"&gt;221.48&lt;/D&gt;&lt;D xsi:type="xsd:double"&gt;213.23&lt;/D&gt;&lt;D xsi:type="xsd:double"&gt;215.74&lt;/D&gt;&lt;D xsi:type="xsd:double"&gt;213.71&lt;/D&gt;&lt;D xsi:type="xsd:double"&gt;213.92&lt;/D&gt;&lt;D xsi:type="xsd:double"&gt;215.92&lt;/D&gt;&lt;D xsi:type="xsd:double"&gt;215.92&lt;/D&gt;&lt;D xsi:type="xsd:double"&gt;215.92&lt;/D&gt;&lt;D xsi:type="xsd:double"&gt;216.09&lt;/D&gt;&lt;D xsi:type="xsd:double"&gt;214.83&lt;/D&gt;&lt;D xsi:type="xsd:double"&gt;220.28&lt;/D&gt;&lt;D xsi:type="xsd:double"&gt;220.42&lt;/D&gt;&lt;D xsi:type="xsd:double"&gt;226.17&lt;/D&gt;&lt;D xsi:type="xsd:double"&gt;226.17&lt;/D&gt;&lt;D xsi:type="xsd:double"&gt;226.17&lt;/D&gt;&lt;D xsi:type="xsd:double"&gt;227.87&lt;/D&gt;&lt;D xsi:type="xsd:double"&gt;223.09&lt;/D&gt;&lt;D xsi:type="xsd:double"&gt;225.47&lt;/D&gt;&lt;D xsi:type="xsd:double"&gt;233.87&lt;/D&gt;&lt;D xsi:type="xsd:double"&gt;235.37&lt;/D&gt;&lt;D xsi:type="xsd:double"&gt;235.37&lt;/D&gt;&lt;D xsi:type="xsd:double"&gt;235.37&lt;/D&gt;&lt;D xsi:type="xsd:double"&gt;238.92&lt;/D&gt;&lt;D xsi:type="xsd:double"&gt;243.28&lt;/D&gt;&lt;D xsi:type="xsd:double"&gt;240.38&lt;/D&gt;&lt;D xsi:type="xsd:double"&gt;241.21&lt;/D&gt;&lt;D xsi:type="xsd:double"&gt;242.06&lt;/D&gt;&lt;D xsi:type="xsd:double"&gt;242.06&lt;/D&gt;&lt;D xsi:type="xsd:double"&gt;242.06&lt;/D&gt;&lt;D xsi:type="xsd:double"&gt;244.98&lt;/D&gt;&lt;D xsi:type="xsd:double"&gt;245.13&lt;/D&gt;&lt;D xsi:type="xsd:double"&gt;248.27&lt;/D&gt;&lt;D xsi:type="xsd:double"&gt;251.16&lt;/D&gt;&lt;D xsi:type="xsd:double"&gt;252.87&lt;/D&gt;&lt;D xsi:type="xsd:double"&gt;252.87&lt;/D&gt;&lt;D xsi:type="xsd:double"&gt;252.87&lt;/D&gt;&lt;D xsi:type="xsd:double"&gt;261.67&lt;/D&gt;&lt;D xsi:type="xsd:double"&gt;265.34&lt;/D&gt;&lt;D xsi:type="xsd:double"&gt;265.19&lt;/D&gt;&lt;D xsi:type="xsd:double"&gt;266.24&lt;/D&gt;&lt;D xsi:type="xsd:double"&gt;264.94&lt;/D&gt;&lt;D xsi:type="xsd:double"&gt;264.94&lt;/D&gt;&lt;D xsi:type="xsd:double"&gt;264.94&lt;/D&gt;&lt;D xsi:type="xsd:double"&gt;255.37&lt;/D&gt;&lt;D xsi:type="xsd:double"&gt;248.32&lt;/D&gt;&lt;D xsi:type="xsd:double"&gt;244.88&lt;/D&gt;&lt;D xsi:type="xsd:double"&gt;249.57&lt;/D&gt;&lt;D xsi:type="xsd:double"&gt;252.38&lt;/D&gt;&lt;D xsi:type="xsd:double"&gt;252.38&lt;/D&gt;&lt;D xsi:type="xsd:double"&gt;252.38&lt;/D&gt;&lt;D xsi:type="xsd:double"&gt;241.31&lt;/D&gt;&lt;D xsi:type="xsd:double"&gt;243.6&lt;/D&gt;&lt;D xsi:type="xsd:double"&gt;242.49&lt;/D&gt;&lt;D xsi:type="xsd:double"&gt;240&lt;/D&gt;&lt;D xsi:type="xsd:double"&gt;252.46&lt;/D&gt;&lt;D xsi:type="xsd:double"&gt;252.46&lt;/D&gt;&lt;D xsi:type="xsd:double"&gt;252.46&lt;/D&gt;&lt;D xsi:type="xsd:double"&gt;252.46&lt;/D&gt;&lt;D xsi:type="xsd:double"&gt;247.19&lt;/D&gt;&lt;D xsi:type="xsd:double"&gt;250.8&lt;/D&gt;&lt;D xsi:type="xsd:double"&gt;255.11&lt;/D&gt;&lt;D xsi:type="xsd:double"&gt;258.37&lt;/D&gt;&lt;D xsi:type="xsd:double"&gt;258.37&lt;/D&gt;&lt;D xsi:type="xsd:double"&gt;258.37&lt;/D&gt;&lt;D xsi:type="xsd:double"&gt;259&lt;/D&gt;&lt;D xsi:type="xsd:double"&gt;255.98&lt;/D&gt;&lt;D xsi:type="xsd:double"&gt;254.95&lt;/D&gt;&lt;D xsi:type="xsd:double"&gt;248.96&lt;/D&gt;&lt;D xsi:type="xsd:double"&gt;247.75&lt;/D&gt;&lt;D xsi:type="xsd:double"&gt;247.75&lt;/D&gt;&lt;D xsi:type="xsd:double"&gt;247.75&lt;/D&gt;&lt;D xsi:type="xsd:double"&gt;243.31&lt;/D&gt;&lt;D xsi:type="xsd:double"&gt;244.26&lt;/D&gt;&lt;D xsi:type="xsd:double"&gt;236.78&lt;/D&gt;&lt;D xsi:type="xsd:double"&gt;231.79&lt;/D&gt;&lt;D xsi:type="xsd:double"&gt;222.08&lt;/D&gt;&lt;D xsi:type="xsd:double"&gt;222.08&lt;/D&gt;&lt;D xsi:type="xsd:double"&gt;222.08&lt;/D&gt;&lt;D xsi:type="xsd:double"&gt;223.9&lt;/D&gt;&lt;D xsi:type="xsd:double"&gt;223.36&lt;/D&gt;&lt;D xsi:type="xsd:double"&gt;224.25&lt;/D&gt;&lt;D xsi:type="xsd:double"&gt;228.99&lt;/D&gt;&lt;D xsi:type="xsd:double"&gt;223.83&lt;/D&gt;&lt;D xsi:type="xsd:double"&gt;223.83&lt;/D&gt;&lt;D xsi:type="xsd:double"&gt;223.83&lt;/D&gt;&lt;D xsi:type="xsd:double"&gt;223.54&lt;/D&gt;&lt;D xsi:type="xsd:double"&gt;231.64&lt;/D&gt;&lt;D xsi:type="xsd:double"&gt;233.06&lt;/D&gt;&lt;D xsi:type="xsd:double"&gt;234.42&lt;/D&gt;&lt;D xsi:type="xsd:double"&gt;228.55&lt;/D&gt;&lt;D xsi:type="xsd:double"&gt;228.55&lt;/D&gt;&lt;D xsi:type="xsd:double"&gt;228.55&lt;/D&gt;&lt;D xsi:type="xsd:double"&gt;222.43&lt;/D&gt;&lt;D xsi:type="xsd:double"&gt;224.46&lt;/D&gt;&lt;D xsi:type="xsd:double"&gt;223.78&lt;/D&gt;&lt;D xsi:type="xsd:double"&gt;215&lt;/D&gt;&lt;D xsi:type="xsd:double"&gt;219.52&lt;/D&gt;&lt;D xsi:type="xsd:double"&gt;219.52&lt;/D&gt;&lt;D xsi:type="xsd:double"&gt;219.52&lt;/D&gt;&lt;D xsi:type="xsd:double"&gt;219.72&lt;/D&gt;&lt;D xsi:type="xsd:double"&gt;228.4&lt;/D&gt;&lt;D xsi:type="xsd:double"&gt;224.27&lt;/D&gt;&lt;D xsi:type="xsd:double"&gt;217.38&lt;/D&gt;&lt;D xsi:type="xsd:double"&gt;215.59&lt;/D&gt;&lt;D xsi:type="xsd:double"&gt;215.59&lt;/D&gt;&lt;D xsi:type="xsd:double"&gt;215.59&lt;/D&gt;&lt;D xsi:type="xsd:double"&gt;226.71&lt;/D&gt;&lt;D xsi:type="xsd:double"&gt;227.56&lt;/D&gt;&lt;D xsi:type="xsd:double"&gt;235.13&lt;/D&gt;&lt;D xsi:type="xsd:double"&gt;230&lt;/D&gt;&lt;D xsi:type="xsd:double"&gt;224.02&lt;/D&gt;&lt;D xsi:type="xsd:double"&gt;224.02&lt;/D&gt;&lt;D xsi:type="xsd:double"&gt;224.02&lt;/D&gt;&lt;D xsi:type="xsd:double"&gt;233.86&lt;/D&gt;&lt;D xsi:type="xsd:double"&gt;238.43&lt;/D&gt;&lt;D xsi:type="xsd:double"&gt;235.49&lt;/D&gt;&lt;D xsi:type="xsd:double"&gt;227.37&lt;/D&gt;&lt;D xsi:type="xsd:double"&gt;239.78&lt;/D&gt;&lt;D xsi:type="xsd:double"&gt;239.78&lt;/D&gt;&lt;D xsi:type="xsd:double"&gt;239.78&lt;/D&gt;&lt;D xsi:type="xsd:double"&gt;235.55&lt;/D&gt;&lt;D xsi:type="xsd:double"&gt;240.13&lt;/D&gt;&lt;D xsi:type="xsd:double"&gt;243.68&lt;/D&gt;&lt;D xsi:type="xsd:double"&gt;249.5&lt;/D&gt;&lt;D xsi:type="xsd:double"&gt;263.05&lt;/D&gt;&lt;D xsi:type="xsd:double"&gt;263.05&lt;/D&gt;&lt;D xsi:type="xsd:double"&gt;263.05&lt;/D&gt;&lt;D xsi:type="xsd:double"&gt;267.27&lt;/D&gt;&lt;D xsi:type="xsd:double"&gt;270.54&lt;/D&gt;&lt;D xsi:type="xsd:double"&gt;271.11&lt;/D&gt;&lt;D xsi:type="xsd:double"&gt;262.03&lt;/D&gt;&lt;D xsi:type="xsd:double"&gt;270.4&lt;/D&gt;&lt;D xsi:type="xsd:double"&gt;270.4&lt;/D&gt;&lt;D xsi:type="xsd:double"&gt;270.4&lt;/D&gt;&lt;D xsi:type="xsd:double"&gt;267.14&lt;/D&gt;&lt;D xsi:type="xsd:double"&gt;268.69&lt;/D&gt;&lt;D xsi:type="xsd:double"&gt;267.38&lt;/D&gt;&lt;D xsi:type="xsd:double"&gt;267.38&lt;/D&gt;&lt;D xsi:type="xsd:double"&gt;267.61&lt;/D&gt;&lt;D xsi:type="xsd:double"&gt;267.61&lt;/D&gt;&lt;D xsi:type="xsd:double"&gt;267.61&lt;/D&gt;&lt;D xsi:type="xsd:double"&gt;264.94&lt;/D&gt;&lt;D xsi:type="xsd:double"&gt;258.45&lt;/D&gt;&lt;D xsi:type="xsd:double"&gt;258.6&lt;/D&gt;&lt;D xsi:type="xsd:double"&gt;266.67&lt;/D&gt;&lt;D xsi:type="xsd:double"&gt;261.86&lt;/D&gt;&lt;D xsi:type="xsd:double"&gt;261.86&lt;/D&gt;&lt;D xsi:type="xsd:double"&gt;261.86&lt;/D&gt;&lt;D xsi:type="xsd:double"&gt;263.98&lt;/D&gt;&lt;D xsi:type="xsd:double"&gt;261.25&lt;/D&gt;&lt;D xsi:type="xsd:double"&gt;256.76&lt;/D&gt;&lt;D xsi:type="xsd:double"&gt;258.22&lt;/D&gt;&lt;D xsi:type="xsd:double"&gt;259.6&lt;/D&gt;&lt;D xsi:type="xsd:double"&gt;259.6&lt;/D&gt;&lt;D xsi:type="xsd:double"&gt;259.6&lt;/D&gt;&lt;D xsi:type="xsd:double"&gt;257.28&lt;/D&gt;&lt;D xsi:type="xsd:double"&gt;272.39&lt;/D&gt;&lt;D xsi:type="xsd:double"&gt;264.78&lt;/D&gt;&lt;D xsi:type="xsd:double"&gt;255&lt;/D&gt;&lt;D xsi:type="xsd:double"&gt;247.33&lt;/D&gt;&lt;D xsi:type="xsd:double"&gt;247.33&lt;/D&gt;&lt;D xsi:type="xsd:double"&gt;247.33&lt;/D&gt;&lt;D xsi:type="xsd:double"&gt;245.45&lt;/D&gt;&lt;D xsi:type="xsd:double"&gt;243.7&lt;/D&gt;&lt;D xsi:type="xsd:double"&gt;245.34&lt;/D&gt;&lt;D xsi:type="xsd:double"&gt;243.42&lt;/D&gt;&lt;D xsi:type="xsd:double"&gt;240.47&lt;/D&gt;&lt;D xsi:type="xsd:double"&gt;240.47&lt;/D&gt;&lt;D xsi:type="xsd:double"&gt;240.47&lt;/D&gt;&lt;D xsi:type="xsd:double"&gt;240.47&lt;/D&gt;&lt;D xsi:type="xsd:double"&gt;242.78&lt;/D&gt;&lt;D xsi:type="xsd:double"&gt;243.9&lt;/D&gt;&lt;D xsi:type="xsd:double"&gt;240.57&lt;/D&gt;&lt;D xsi:type="xsd:double"&gt;240.14&lt;/D&gt;&lt;D xsi:type="xsd:double"&gt;240.14&lt;/D&gt;&lt;D xsi:type="xsd:double"&gt;240.14&lt;/D&gt;&lt;D xsi:type="xsd:double"&gt;240.14&lt;/D&gt;&lt;D xsi:type="xsd:double"&gt;243.69&lt;/D&gt;&lt;D xsi:type="xsd:double"&gt;244.95&lt;/D&gt;&lt;D xsi:type="xsd:double"&gt;238.75&lt;/D&gt;&lt;D xsi:type="xsd:double"&gt;236.29&lt;/D&gt;&lt;D xsi:type="xsd:double"&gt;236.29&lt;/D&gt;&lt;D xsi:type="xsd:double"&gt;236.29&lt;/D&gt;&lt;D xsi:type="xsd:double"&gt;245.02&lt;/D&gt;&lt;D xsi:type="xsd:double"&gt;243.27&lt;/D&gt;&lt;D xsi:type="xsd:double"&gt;249.72&lt;/D&gt;&lt;D xsi:type="xsd:double"&gt;254.97&lt;/D&gt;&lt;D xsi:type="xsd:double"&gt;251.75&lt;/D&gt;&lt;D xsi:type="xsd:double"&gt;251.75&lt;/D&gt;&lt;D xsi:type="xsd:double"&gt;251.75&lt;/D&gt;&lt;D xsi:type="xsd:double"&gt;251.75&lt;/D&gt;&lt;D xsi:type="xsd:double"&gt;253.03&lt;/D&gt;&lt;D xsi:type="xsd:double"&gt;253.68&lt;/D&gt;&lt;D xsi:type="xsd:double"&gt;238.92&lt;/D&gt;&lt;D xsi:type="xsd:double"&gt;234.78&lt;/D&gt;&lt;D xsi:type="xsd:double"&gt;234.78&lt;/D&gt;&lt;D xsi:type="xsd:double"&gt;234.78&lt;/D&gt;&lt;D xsi:type="xsd:double"&gt;240.95&lt;/D&gt;&lt;D xsi:type="xsd:double"&gt;244.59&lt;/D&gt;&lt;D xsi:type="xsd:double"&gt;247.26&lt;/D&gt;&lt;D xsi:type="xsd:double"&gt;248.92&lt;/D&gt;&lt;D xsi:type="xsd:double"&gt;247.73&lt;/D&gt;&lt;D xsi:type="xsd:double"&gt;247.73&lt;/D&gt;&lt;D xsi:type="xsd:double"&gt;247.73&lt;/D&gt;&lt;D xsi:type="xsd:double"&gt;247.57&lt;/D&gt;&lt;D xsi:type="xsd:double"&gt;266.97&lt;/D&gt;&lt;D xsi:type="xsd:double"&gt;256.49&lt;/D&gt;&lt;D xsi:type="xsd:double"&gt;270.2&lt;/D&gt;&lt;D xsi:type="xsd:double"&gt;274.23&lt;/D&gt;&lt;D xsi:type="xsd:double"&gt;274.23&lt;/D&gt;&lt;D xsi:type="xsd:double"&gt;274.23&lt;/D&gt;&lt;D xsi:type="xsd:double"&gt;270.66&lt;/D&gt;&lt;D xsi:type="xsd:double"&gt;265.46&lt;/D&gt;&lt;D xsi:type="xsd:double"&gt;260.96&lt;/D&gt;&lt;D xsi:type="xsd:double"&gt;266.02&lt;/D&gt;&lt;D xsi:type="xsd:double"&gt;261.59&lt;/D&gt;&lt;D xsi:type="xsd:double"&gt;261.59&lt;/D&gt;&lt;D xsi:type="xsd:double"&gt;261.59&lt;/D&gt;&lt;D xsi:type="xsd:double"&gt;260.91&lt;/D&gt;&lt;D xsi:type="xsd:double"&gt;264.14&lt;/D&gt;&lt;D xsi:type="xsd:double"&gt;262.4&lt;/D&gt;&lt;D xsi:type="xsd:double"&gt;261.43&lt;/D&gt;&lt;D xsi:type="xsd:double"&gt;265.74&lt;/D&gt;&lt;D xsi:type="xsd:double"&gt;265.74&lt;/D&gt;&lt;D xsi:type="xsd:double"&gt;265.74&lt;/D&gt;&lt;D xsi:type="xsd:double"&gt;265.74&lt;/D&gt;&lt;D xsi:type="xsd:double"&gt;265.81&lt;/D&gt;&lt;D xsi:type="xsd:double"&gt;256.36&lt;/D&gt;&lt;D xsi:type="xsd:double"&gt;253.83&lt;/D&gt;&lt;D xsi:type="xsd:double"&gt;251.22&lt;/D&gt;&lt;D xsi:type="xsd:double"&gt;251.22&lt;/D&gt;&lt;D xsi:type="xsd:double"&gt;251.22&lt;/D&gt;&lt;D xsi:type="xsd:double"&gt;254.31&lt;/D&gt;&lt;D xsi:type="xsd:double"&gt;252.6&lt;/D&gt;&lt;D xsi:type="xsd:double"&gt;253.15&lt;/D&gt;&lt;D xsi:type="xsd:double"&gt;249.84&lt;/D&gt;&lt;D xsi:type="xsd:double"&gt;258.07&lt;/D&gt;&lt;D xsi:type="xsd:double"&gt;258.07&lt;/D&gt;&lt;D xsi:type="xsd:double"&gt;258.07&lt;/D&gt;&lt;D xsi:type="xsd:double"&gt;262.08&lt;/D&gt;&lt;D xsi:type="xsd:double"&gt;260.26&lt;/D&gt;&lt;D xsi:type="xsd:double"&gt;257.87&lt;/D&gt;&lt;D xsi:type="xsd:double"&gt;259.29&lt;/D&gt;&lt;D xsi:type="xsd:double"&gt;251.14&lt;/D&gt;&lt;D xsi:type="xsd:double"&gt;251.14&lt;/D&gt;&lt;D xsi:type="xsd:double"&gt;251.14&lt;/D&gt;&lt;D xsi:type="xsd:double"&gt;242.11&lt;/D&gt;&lt;D xsi:type="xsd:double"&gt;249.49&lt;/D&gt;&lt;D xsi:type="xsd:double"&gt;244.09&lt;/D&gt;&lt;D xsi:type="xsd:double"&gt;240.12&lt;/D&gt;&lt;D xsi:type="xsd:double"&gt;243.42&lt;/D&gt;&lt;D xsi:type="xsd:double"&gt;243.42&lt;/D&gt;&lt;D xsi:type="xsd:double"&gt;243.42&lt;/D&gt;&lt;D xsi:type="xsd:double"&gt;245.71&lt;/D&gt;&lt;D xsi:type="xsd:double"&gt;252.44&lt;/D&gt;&lt;D xsi:type="xsd:double"&gt;249.78&lt;/D&gt;&lt;D xsi:type="xsd:double"&gt;246.25&lt;/D&gt;&lt;D xsi:type="xsd:double"&gt;243.01&lt;/D&gt;&lt;D xsi:type="xsd:double"&gt;243.01&lt;/D&gt;&lt;D xsi:type="xsd:double"&gt;243.01&lt;/D&gt;&lt;D xsi:type="xsd:double"&gt;247.36&lt;/D&gt;&lt;D xsi:type="xsd:double"&gt;242.86&lt;/D&gt;&lt;D xsi:type="xsd:double"&gt;247.22&lt;/D&gt;&lt;D xsi:type="xsd:double"&gt;246.35&lt;/D&gt;&lt;D xsi:type="xsd:double"&gt;247.5&lt;/D&gt;&lt;D xsi:type="xsd:double"&gt;247.5&lt;/D&gt;&lt;D xsi:type="xsd:double"&gt;247.5&lt;/D&gt;&lt;D xsi:type="xsd:double"&gt;250.33&lt;/D&gt;&lt;D xsi:type="xsd:double"&gt;247.25&lt;/D&gt;&lt;D xsi:type="xsd:double"&gt;237.57&lt;/D&gt;&lt;D xsi:type="xsd:double"&gt;235.35&lt;/D&gt;&lt;D xsi:type="xsd:double"&gt;235.35&lt;/D&gt;&lt;D xsi:type="xsd:double"&gt;235.35&lt;/D&gt;&lt;D xsi:type="xsd:double"&gt;235.35&lt;/D&gt;&lt;D xsi:type="xsd:double"&gt;232.16&lt;/D&gt;&lt;D xsi:type="xsd:double"&gt;238.51&lt;/D&gt;&lt;D xsi:type="xsd:double"&gt;246.56&lt;/D&gt;&lt;D xsi:type="xsd:double"&gt;248.56&lt;/D&gt;&lt;D xsi:type="xsd:double"&gt;251.87&lt;/D&gt;&lt;D xsi:type="xsd:double"&gt;251.87&lt;/D&gt;&lt;D xsi:type="xsd:double"&gt;251.87&lt;/D&gt;&lt;D xsi:type="xsd:double"&gt;250.09&lt;/D&gt;&lt;D xsi:type="xsd:double"&gt;253.48&lt;/D&gt;&lt;D xsi:type="xsd:double"&gt;254.25&lt;/D&gt;&lt;D xsi:type="xsd:double"&gt;257.8&lt;/D&gt;&lt;D xsi:type="xsd:double"&gt;264.69&lt;/D&gt;&lt;D xsi:type="xsd:double"&gt;264.69&lt;/D&gt;&lt;D xsi:type="xsd:double"&gt;264.69&lt;/D&gt;&lt;D xsi:type="xsd:double"&gt;260&lt;/D&gt;&lt;D xsi:type="xsd:double"&gt;260.87&lt;/D&gt;&lt;D xsi:type="xsd:double"&gt;258.11&lt;/D&gt;&lt;D xsi:type="xsd:double"&gt;269.64&lt;/D&gt;&lt;D xsi:type="xsd:double"&gt;280.89&lt;/D&gt;&lt;D xsi:type="xsd:double"&gt;280.89&lt;/D&gt;&lt;D xsi:type="xsd:double"&gt;280.89&lt;/D&gt;&lt;D xsi:type="xsd:double"&gt;280.98&lt;/D&gt;&lt;D xsi:type="xsd:double"&gt;282.57&lt;/D&gt;&lt;D xsi:type="xsd:double"&gt;283.15&lt;/D&gt;&lt;D xsi:type="xsd:double"&gt;284.78&lt;/D&gt;&lt;D xsi:type="xsd:double"&gt;280&lt;/D&gt;&lt;D xsi:type="xsd:double"&gt;280&lt;/D&gt;&lt;D xsi:type="xsd:double"&gt;280&lt;/D&gt;&lt;D xsi:type="xsd:double"&gt;283.79&lt;/D&gt;&lt;D xsi:type="xsd:double"&gt;280.83&lt;/D&gt;&lt;D xsi:type="xsd:double"&gt;284.29&lt;/D&gt;&lt;D xsi:type="xsd:double"&gt;286.57&lt;/D&gt;&lt;D xsi:type="xsd:double"&gt;289.71&lt;/D&gt;&lt;D xsi:type="xsd:double"&gt;289.71&lt;/D&gt;&lt;D xsi:type="xsd:double"&gt;289.71&lt;/D&gt;&lt;D xsi:type="xsd:double"&gt;288.01&lt;/D&gt;&lt;D xsi:type="xsd:double"&gt;283.58&lt;/D&gt;&lt;D xsi:type="xsd:double"&gt;281.43&lt;/D&gt;&lt;D xsi:type="xsd:double"&gt;285.84&lt;/D&gt;&lt;D xsi:type="xsd:double"&gt;293.98&lt;/D&gt;&lt;D xsi:type="xsd:double"&gt;293.98&lt;/D&gt;&lt;D xsi:type="xsd:double"&gt;293.98&lt;/D&gt;&lt;D xsi:type="xsd:double"&gt;287.25&lt;/D&gt;&lt;D xsi:type="xsd:double"&gt;278.56&lt;/D&gt;&lt;D xsi:type="xsd:double"&gt;274&lt;/D&gt;&lt;D xsi:type="xsd:double"&gt;275.61&lt;/D&gt;&lt;D xsi:type="xsd:double"&gt;276.49&lt;/D&gt;&lt;D xsi:type="xsd:double"&gt;276.49&lt;/D&gt;&lt;D xsi:type="xsd:double"&gt;276.49&lt;/D&gt;&lt;D xsi:type="xsd:double"&gt;276.49&lt;/D&gt;&lt;D xsi:type="xsd:double"&gt;281.39&lt;/D&gt;&lt;D xsi:type="xsd:double"&gt;279.36&lt;/D&gt;&lt;D xsi:type="xsd:double"&gt;275.58&lt;/D&gt;&lt;D xsi:type="xsd:double"&gt;286&lt;/D&gt;&lt;D xsi:type="xsd:double"&gt;286&lt;/D&gt;&lt;D xsi:type="xsd:double"&gt;286&lt;/D&gt;&lt;D xsi:type="xsd:double"&gt;297.6&lt;/D&gt;&lt;D xsi:type="xsd:double"&gt;300.57&lt;/D&gt;&lt;D xsi:type="xsd:double"&gt;298.79&lt;/D&gt;&lt;D xsi:type="xsd:double"&gt;305.53&lt;/D&gt;&lt;D xsi:type="xsd:double"&gt;306.19&lt;/D&gt;&lt;D xsi:type="xsd:double"&gt;306.19&lt;/D&gt;&lt;D xsi:type="xsd:double"&gt;306.19&lt;/D&gt;&lt;D xsi:type="xsd:double"&gt;303.74&lt;/D&gt;&lt;D xsi:type="xsd:double"&gt;305.61&lt;/D&gt;&lt;D xsi:type="xsd:double"&gt;309.81&lt;/D&gt;&lt;D xsi:type="xsd:double"&gt;305.78&lt;/D&gt;&lt;D xsi:type="xsd:double"&gt;310.54&lt;/D&gt;&lt;D xsi:type="xsd:double"&gt;310.54&lt;/D&gt;&lt;D xsi:type="xsd:double"&gt;310.54&lt;/D&gt;&lt;D xsi:type="xsd:double"&gt;310.54&lt;/D&gt;&lt;D xsi:type="xsd:double"&gt;309.08&lt;/D&gt;&lt;D xsi:type="xsd:double"&gt;312.8&lt;/D&gt;&lt;D xsi:type="xsd:double"&gt;314.18&lt;/D&gt;&lt;D xsi:type="xsd:double"&gt;310.02&lt;/D&gt;&lt;D xsi:type="xsd:double"&gt;310.02&lt;/D&gt;&lt;D xsi:type="xsd:double"&gt;310.02&lt;/D&gt;&lt;D xsi:type="xsd:double"&gt;312.07&lt;/D&gt;&lt;D xsi:type="xsd:double"&gt;317.41&lt;/D&gt;&lt;D xsi:type="xsd:double"&gt;321.33&lt;/D&gt;&lt;D xsi:type="xsd:double"&gt;320.28&lt;/D&gt;&lt;D xsi:type="xsd:double"&gt;325.13&lt;/D&gt;&lt;D xsi:type="xsd:double"&gt;325.13&lt;/D&gt;&lt;D xsi:type="xsd:double"&gt;325.13&lt;/D&gt;&lt;D xsi:type="xsd:double"&gt;324.79&lt;/D&gt;&lt;D xsi:type="xsd:double"&gt;324.79&lt;/D&gt;&lt;D xsi:type="xsd:double"&gt;324.26&lt;/D&gt;&lt;D xsi:type="xsd:double"&gt;319.32&lt;/D&gt;&lt;D xsi:type="xsd:double"&gt;317.68&lt;/D&gt;&lt;D xsi:type="xsd:double"&gt;317.68&lt;/D&gt;&lt;D xsi:type="xsd:double"&gt;317.68&lt;/D&gt;&lt;D xsi:type="xsd:double"&gt;320.36&lt;/D&gt;&lt;D xsi:type="xsd:double"&gt;326.15&lt;/D&gt;&lt;D xsi:type="xsd:double"&gt;332&lt;/D&gt;&lt;D xsi:type="xsd:double"&gt;334.29&lt;/D&gt;&lt;D xsi:type="xsd:double"&gt;337.29&lt;/D&gt;&lt;D xsi:type="xsd:double"&gt;337.29&lt;/D&gt;&lt;D xsi:type="xsd:double"&gt;337.29&lt;/D&gt;&lt;D xsi:type="xsd:double"&gt;336.83&lt;/D&gt;&lt;D xsi:type="xsd:double"&gt;338.36&lt;/D&gt;&lt;D xsi:type="xsd:double"&gt;338.27&lt;/D&gt;&lt;D xsi:type="xsd:double"&gt;335.31&lt;/D&gt;&lt;D xsi:type="xsd:double"&gt;332.55&lt;/D&gt;&lt;D xsi:type="xsd:double"&gt;332.55&lt;/D&gt;&lt;D xsi:type="xsd:double"&gt;332.55&lt;/D&gt;&lt;D xsi:type="xsd:double"&gt;332.54&lt;/D&gt;&lt;D xsi:type="xsd:double"&gt;329.83&lt;/D&gt;&lt;D xsi:type="xsd:double"&gt;333.1&lt;/D&gt;&lt;D xsi:type="xsd:double"&gt;351.64&lt;/D&gt;&lt;D xsi:type="xsd:double"&gt;360.75&lt;/D&gt;&lt;D xsi:type="xsd:double"&gt;360.75&lt;/D&gt;&lt;D xsi:type="xsd:double"&gt;360.75&lt;/D&gt;&lt;D xsi:type="xsd:double"&gt;364.87&lt;/D&gt;&lt;D xsi:type="xsd:double"&gt;366.63&lt;/D&gt;&lt;D xsi:type="xsd:double"&gt;373.42&lt;/D&gt;&lt;D xsi:type="xsd:double"&gt;371.83&lt;/D&gt;&lt;D xsi:type="xsd:double"&gt;376.57&lt;/D&gt;&lt;D xsi:type="xsd:double"&gt;376.57&lt;/D&gt;&lt;D xsi:type="xsd:double"&gt;376.57&lt;/D&gt;&lt;D xsi:type="xsd:double"&gt;373.91&lt;/D&gt;&lt;D xsi:type="xsd:double"&gt;374.4&lt;/D&gt;&lt;D xsi:type="xsd:double"&gt;376.62&lt;/D&gt;&lt;D xsi:type="xsd:double"&gt;374&lt;/D&gt;&lt;D xsi:type="xsd:double"&gt;371.53&lt;/D&gt;&lt;D xsi:type="xsd:double"&gt;371.53&lt;/D&gt;&lt;D xsi:type="xsd:double"&gt;371.53&lt;/D&gt;&lt;D xsi:type="xsd:double"&gt;369.39&lt;/D&gt;&lt;D xsi:type="xsd:double"&gt;369.92&lt;/D&gt;&lt;D xsi:type="xsd:double"&gt;368.69&lt;/D&gt;&lt;D xsi:type="xsd:double"&gt;364.77&lt;/D&gt;&lt;D xsi:type="xsd:double"&gt;350.14&lt;/D&gt;&lt;D xsi:type="xsd:double"&gt;350.14&lt;/D&gt;&lt;D xsi:type="xsd:double"&gt;350.14&lt;/D&gt;&lt;D xsi:type="xsd:double"&gt;349.51&lt;/D&gt;&lt;D xsi:type="xsd:double"&gt;348.82&lt;/D&gt;&lt;D xsi:type="xsd:double"&gt;351.78&lt;/D&gt;&lt;D xsi:type="xsd:double"&gt;363.49&lt;/D&gt;&lt;D xsi:type="xsd:double"&gt;359.43&lt;/D&gt;&lt;D xsi:type="xsd:double"&gt;359.43&lt;/D&gt;&lt;D xsi:type="xsd:double"&gt;359.43&lt;/D&gt;&lt;D xsi:type="xsd:double"&gt;36</t>
        </r>
      </text>
    </comment>
    <comment ref="A84" authorId="0" shapeId="0">
      <text>
        <r>
          <rPr>
            <b/>
            <sz val="9"/>
            <color indexed="81"/>
            <rFont val="Tahoma"/>
            <family val="2"/>
          </rPr>
          <t>1.19&lt;/D&gt;&lt;D xsi:type="xsd:double"&gt;359.9&lt;/D&gt;&lt;D xsi:type="xsd:double"&gt;372.71&lt;/D&gt;&lt;D xsi:type="xsd:double"&gt;375.21&lt;/D&gt;&lt;D xsi:type="xsd:double"&gt;377.96&lt;/D&gt;&lt;D xsi:type="xsd:double"&gt;377.96&lt;/D&gt;&lt;D xsi:type="xsd:double"&gt;377.96&lt;/D&gt;&lt;D xsi:type="xsd:double"&gt;377.96&lt;/D&gt;&lt;D xsi:type="xsd:double"&gt;380.45&lt;/D&gt;&lt;D xsi:type="xsd:double"&gt;374.3&lt;/D&gt;&lt;D xsi:type="xsd:double"&gt;378.13&lt;/D&gt;&lt;D xsi:type="xsd:double"&gt;384.49&lt;/D&gt;&lt;D xsi:type="xsd:double"&gt;384.49&lt;/D&gt;&lt;D xsi:type="xsd:double"&gt;384.49&lt;/D&gt;&lt;D xsi:type="xsd:double"&gt;389.3&lt;/D&gt;&lt;D xsi:type="xsd:double"&gt;389.18&lt;/D&gt;&lt;D xsi:type="xsd:double"&gt;383.81&lt;/D&gt;&lt;D xsi:type="xsd:double"&gt;380.63&lt;/D&gt;&lt;D xsi:type="xsd:double"&gt;377.62&lt;/D&gt;&lt;D xsi:type="xsd:double"&gt;377.62&lt;/D&gt;&lt;D xsi:type="xsd:double"&gt;377.62&lt;/D&gt;&lt;D xsi:type="xsd:double"&gt;376.67&lt;/D&gt;&lt;D xsi:type="xsd:double"&gt;376.15&lt;/D&gt;&lt;D xsi:type="xsd:double"&gt;377.35&lt;/D&gt;&lt;D xsi:type="xsd:double"&gt;370.54&lt;/D&gt;&lt;D xsi:type="xsd:double"&gt;373.13&lt;/D&gt;&lt;D xsi:type="xsd:double"&gt;373.13&lt;/D&gt;&lt;D xsi:type="xsd:double"&gt;373.13&lt;/D&gt;&lt;D xsi:type="xsd:double"&gt;373.07&lt;/D&gt;&lt;D xsi:type="xsd:double"&gt;378.44&lt;/D&gt;&lt;D xsi:type="xsd:double"&gt;367.9&lt;/D&gt;&lt;D xsi:type="xsd:double"&gt;372.21&lt;/D&gt;&lt;D xsi:type="xsd:double"&gt;381.76&lt;/D&gt;&lt;D xsi:type="xsd:double"&gt;381.76&lt;/D&gt;&lt;D xsi:type="xsd:double"&gt;381.76&lt;/D&gt;&lt;D xsi:type="xsd:double"&gt;374.13&lt;/D&gt;&lt;D xsi:type="xsd:double"&gt;367.14&lt;/D&gt;&lt;D xsi:type="xsd:double"&gt;364.25&lt;/D&gt;&lt;D xsi:type="xsd:double"&gt;371.26&lt;/D&gt;&lt;D xsi:type="xsd:double"&gt;367.05&lt;/D&gt;&lt;D xsi:type="xsd:double"&gt;367.05&lt;/D&gt;&lt;D xsi:type="xsd:double"&gt;367.05&lt;/D&gt;&lt;D xsi:type="xsd:double"&gt;377.01&lt;/D&gt;&lt;D xsi:type="xsd:double"&gt;380.49&lt;/D&gt;&lt;D xsi:type="xsd:double"&gt;382.55&lt;/D&gt;&lt;D xsi:type="xsd:double"&gt;388.8&lt;/D&gt;&lt;D xsi:type="xsd:double"&gt;384.6&lt;/D&gt;&lt;D xsi:type="xsd:double"&gt;384.6&lt;/D&gt;&lt;D xsi:type="xsd:double"&gt;384.6&lt;/D&gt;&lt;D xsi:type="xsd:double"&gt;376.37&lt;/D&gt;&lt;D xsi:type="xsd:double"&gt;382.43&lt;/D&gt;&lt;D xsi:type="xsd:double"&gt;373.54&lt;/D&gt;&lt;D xsi:type="xsd:double"&gt;357.42&lt;/D&gt;&lt;D xsi:type="xsd:double"&gt;356.21&lt;/D&gt;&lt;D xsi:type="xsd:double"&gt;356.21&lt;/D&gt;&lt;D xsi:type="xsd:double"&gt;356.21&lt;/D&gt;&lt;D xsi:type="xsd:double"&gt;349.01&lt;/D&gt;&lt;D xsi:type="xsd:double"&gt;352.77&lt;/D&gt;&lt;D xsi:type="xsd:double"&gt;343.55&lt;/D&gt;&lt;D xsi:type="xsd:double"&gt;353.35&lt;/D&gt;&lt;D xsi:type="xsd:double"&gt;358.98&lt;/D&gt;&lt;D xsi:type="xsd:double"&gt;358.98&lt;/D&gt;&lt;D xsi:type="xsd:double"&gt;358.98&lt;/D&gt;&lt;D xsi:type="xsd:double"&gt;363.11&lt;/D&gt;&lt;D xsi:type="xsd:double"&gt;366.83&lt;/D&gt;&lt;D xsi:type="xsd:double"&gt;372.52&lt;/D&gt;&lt;D xsi:type="xsd:double"&gt;389.33&lt;/D&gt;&lt;D xsi:type="xsd:double"&gt;387.78&lt;/D&gt;&lt;D xsi:type="xsd:double"&gt;387.78&lt;/D&gt;&lt;D xsi:type="xsd:double"&gt;387.78&lt;/D&gt;&lt;D xsi:type="xsd:double"&gt;385.87&lt;/D&gt;&lt;D xsi:type="xsd:double"&gt;384.74&lt;/D&gt;&lt;D xsi:type="xsd:double"&gt;392.58&lt;/D&gt;&lt;D xsi:type="xsd:double"&gt;395.24&lt;/D&gt;&lt;D xsi:type="xsd:double"&gt;391.01&lt;/D&gt;&lt;D xsi:type="xsd:double"&gt;391.01&lt;/D&gt;&lt;D xsi:type="xsd:double"&gt;391.01&lt;/D&gt;&lt;D xsi:type="xsd:double"&gt;394.68&lt;/D&gt;&lt;D xsi:type="xsd:double"&gt;401.55&lt;/D&gt;&lt;D xsi:type="xsd:double"&gt;404.01&lt;/D&gt;&lt;D xsi:type="xsd:double"&gt;404.69&lt;/D&gt;&lt;D xsi:type="xsd:double"&gt;406.09&lt;/D&gt;&lt;D xsi:type="xsd:double"&gt;406.09&lt;/D&gt;&lt;D xsi:type="xsd:double"&gt;406.09&lt;/D&gt;&lt;D xsi:type="xsd:double"&gt;405.14&lt;/D&gt;&lt;D xsi:type="xsd:double"&gt;405.43&lt;/D&gt;&lt;D xsi:type="xsd:double"&gt;411.32&lt;/D&gt;&lt;D xsi:type="xsd:double"&gt;411.32&lt;/D&gt;&lt;D xsi:type="xsd:double"&gt;409.95&lt;/D&gt;&lt;D xsi:type="xsd:double"&gt;409.95&lt;/D&gt;&lt;D xsi:type="xsd:double"&gt;409.95&lt;/D&gt;&lt;D xsi:type="xsd:double"&gt;414&lt;/D&gt;&lt;D xsi:type="xsd:double"&gt;410.74&lt;/D&gt;&lt;D xsi:type="xsd:double"&gt;408.17&lt;/D&gt;&lt;D xsi:type="xsd:double"&gt;400.06&lt;/D&gt;&lt;D xsi:type="xsd:double"&gt;405.65&lt;/D&gt;&lt;D xsi:type="xsd:double"&gt;405.65&lt;/D&gt;&lt;D xsi:type="xsd:double"&gt;405.65&lt;/D&gt;&lt;D xsi:type="xsd:double"&gt;414.31&lt;/D&gt;&lt;D xsi:type="xsd:double"&gt;419.62&lt;/D&gt;&lt;D xsi:type="xsd:double"&gt;415.47&lt;/D&gt;&lt;D xsi:type="xsd:double"&gt;418.24&lt;/D&gt;&lt;D xsi:type="xsd:double"&gt;420.25&lt;/D&gt;&lt;D xsi:type="xsd:double"&gt;420.25&lt;/D&gt;&lt;D xsi:type="xsd:double"&gt;420.25&lt;/D&gt;&lt;D xsi:type="xsd:double"&gt;430.23&lt;/D&gt;&lt;D xsi:type="xsd:double"&gt;428.73&lt;/D&gt;&lt;D xsi:type="xsd:double"&gt;432.37&lt;/D&gt;&lt;D xsi:type="xsd:double"&gt;428.28&lt;/D&gt;&lt;D xsi:type="xsd:double"&gt;440.26&lt;/D&gt;&lt;D xsi:type="xsd:double"&gt;440.26&lt;/D&gt;&lt;D xsi:type="xsd:double"&gt;440.26&lt;/D&gt;&lt;D xsi:type="xsd:double"&gt;442.91&lt;/D&gt;&lt;D xsi:type="xsd:double"&gt;439.7&lt;/D&gt;&lt;D xsi:type="xsd:double"&gt;441.35&lt;/D&gt;&lt;D xsi:type="xsd:double"&gt;440.47&lt;/D&gt;&lt;D xsi:type="xsd:double"&gt;446.37&lt;/D&gt;&lt;D xsi:type="xsd:double"&gt;446.37&lt;/D&gt;&lt;D xsi:type="xsd:double"&gt;446.37&lt;/D&gt;&lt;D xsi:type="xsd:double"&gt;446.37&lt;/D&gt;&lt;D xsi:type="xsd:double"&gt;444.15&lt;/D&gt;&lt;D xsi:type="xsd:double"&gt;446.76&lt;/D&gt;&lt;D xsi:type="xsd:double"&gt;445.79&lt;/D&gt;&lt;D xsi:type="xsd:double"&gt;446.38&lt;/D&gt;&lt;D xsi:type="xsd:double"&gt;446.38&lt;/D&gt;&lt;D xsi:type="xsd:double"&gt;446.38&lt;/D&gt;&lt;D xsi:type="xsd:double"&gt;446.38&lt;/D&gt;&lt;D xsi:type="xsd:double"&gt;442.46&lt;/D&gt;&lt;D xsi:type="xsd:double"&gt;436.58&lt;/D&gt;&lt;D xsi:type="xsd:double"&gt;428.27&lt;/D&gt;&lt;/FQL&gt;&lt;FQL&gt;&lt;Q&gt;MSFT-US^FG_PRICE_OPEN(20201231,20240104,D)&lt;/Q&gt;&lt;R&gt;1100&lt;/R&gt;&lt;C&gt;1&lt;/C&gt;&lt;D xsi:type="xsd:double"&gt;221.7&lt;/D&gt;&lt;D xsi:type="xsd:double"&gt;221.7&lt;/D&gt;&lt;D xsi:type="xsd:double"&gt;221.7&lt;/D&gt;&lt;D xsi:type="xsd:double"&gt;221.7&lt;/D&gt;&lt;D xsi:type="xsd:double"&gt;222.53&lt;/D&gt;&lt;D xsi:type="xsd:double"&gt;217.26&lt;/D&gt;&lt;D xsi:type="xsd:double"&gt;212.17&lt;/D&gt;&lt;D xsi:type="xsd:double"&gt;214.04&lt;/D&gt;&lt;D xsi:type="xsd:double"&gt;218.68&lt;/D&gt;&lt;D xsi:type="xsd:double"&gt;218.68&lt;/D&gt;&lt;D xsi:type="xsd:double"&gt;218.68&lt;/D&gt;&lt;D xsi:type="xsd:double"&gt;218.47&lt;/D&gt;&lt;D xsi:type="xsd:double"&gt;216.5&lt;/D&gt;&lt;D xsi:type="xsd:double"&gt;214.02&lt;/D&gt;&lt;D xsi:type="xsd:double"&gt;215.91&lt;/D&gt;&lt;D xsi:type="xsd:double"&gt;213.52&lt;/D&gt;&lt;D xsi:type="xsd:double"&gt;213.52&lt;/D&gt;&lt;D xsi:type="xsd:double"&gt;213.52&lt;/D&gt;&lt;D xsi:type="xsd:double"&gt;213.52&lt;/D&gt;&lt;D xsi:type="xsd:double"&gt;213.75&lt;/D&gt;&lt;D xsi:type="xsd:double"&gt;217.7&lt;/D&gt;&lt;D xsi:type="xsd:double"&gt;224.7&lt;/D&gt;&lt;D xsi:type="xsd:double"&gt;227.08&lt;/D&gt;&lt;D xsi:type="xsd:double"&gt;227.08&lt;/D&gt;&lt;D xsi:type="xsd:double"&gt;227.08&lt;/D&gt;&lt;D xsi:type="xsd:double"&gt;229.12&lt;/D&gt;&lt;D xsi:type="xsd:double"&gt;231.86&lt;/D&gt;&lt;D xsi:type="xsd:double"&gt;238&lt;/D&gt;&lt;D xsi:type="xsd:double"&gt;235.61&lt;/D&gt;&lt;D xsi:type="xsd:double"&gt;235.99&lt;/D&gt;&lt;D xsi:type="xsd:double"&gt;235.99&lt;/D&gt;&lt;D xsi:type="xsd:double"&gt;235.99&lt;/D&gt;&lt;D xsi:type="xsd:double"&gt;235.06&lt;/D&gt;&lt;D xsi:type="xsd:double"&gt;241.3&lt;/D&gt;&lt;D xsi:type="xsd:double"&gt;239.57&lt;/D&gt;&lt;D xsi:type="xsd:double"&gt;242.66&lt;/D&gt;&lt;D xsi:type="xsd:double"&gt;242.23&lt;/D&gt;&lt;D xsi:type="xsd:double"&gt;242.23&lt;/D&gt;&lt;D xsi:type="xsd:double"&gt;242.23&lt;/D&gt;&lt;D xsi:type="xsd:double"&gt;243.15&lt;/D&gt;&lt;D xsi:type="xsd:double"&gt;241.87&lt;/D&gt;&lt;D xsi:type="xsd:double"&gt;245&lt;/D&gt;&lt;D xsi:type="xsd:double"&gt;244.78&lt;/D&gt;&lt;D xsi:type="xsd:double"&gt;243.933&lt;/D&gt;&lt;D xsi:type="xsd:double"&gt;243.933&lt;/D&gt;&lt;D xsi:type="xsd:double"&gt;243.933&lt;/D&gt;&lt;D xsi:type="xsd:double"&gt;243.933&lt;/D&gt;&lt;D xsi:type="xsd:double"&gt;245.03&lt;/D&gt;&lt;D xsi:type="xsd:double"&gt;241.32&lt;/D&gt;&lt;D xsi:type="xsd:double"&gt;241.8&lt;/D&gt;&lt;D xsi:type="xsd:double"&gt;243.75&lt;/D&gt;&lt;D xsi:type="xsd:double"&gt;243.75&lt;/D&gt;&lt;D xsi:type="xsd:double"&gt;243.75&lt;/D&gt;&lt;D xsi:type="xsd:double"&gt;237.42&lt;/D&gt;&lt;D xsi:type="xsd:double"&gt;230.325&lt;/D&gt;&lt;D xsi:type="xsd:double"&gt;230.01&lt;/D&gt;&lt;D xsi:type="xsd:double"&gt;232.08&lt;/D&gt;&lt;D xsi:type="xsd:double"&gt;231.525&lt;/D&gt;&lt;D xsi:type="xsd:double"&gt;231.525&lt;/D&gt;&lt;D xsi:type="xsd:double"&gt;231.525&lt;/D&gt;&lt;D xsi:type="xsd:double"&gt;235.9&lt;/D&gt;&lt;D xsi:type="xsd:double"&gt;237.01&lt;/D&gt;&lt;D xsi:type="xsd:double"&gt;232.155&lt;/D&gt;&lt;D xsi:type="xsd:double"&gt;226.735&lt;/D&gt;&lt;D xsi:type="xsd:double"&gt;229.517&lt;/D&gt;&lt;D xsi:type="xsd:double"&gt;229.517&lt;/D&gt;&lt;D xsi:type="xsd:double"&gt;229.517&lt;/D&gt;&lt;D xsi:type="xsd:double"&gt;231.37&lt;/D&gt;&lt;D xsi:type="xsd:double"&gt;232.88&lt;/D&gt;&lt;D xsi:type="xsd:double"&gt;237&lt;/D&gt;&lt;D xsi:type="xsd:double"&gt;234.96&lt;/D&gt;&lt;D xsi:type="xsd:double"&gt;234.01&lt;/D&gt;&lt;D xsi:type="xsd:double"&gt;234.01&lt;/D&gt;&lt;D xsi:type="xsd:double"&gt;234.01&lt;/D&gt;&lt;D xsi:type="xsd:double"&gt;234.96&lt;/D&gt;&lt;D xsi:type="xsd:double"&gt;236.28&lt;/D&gt;&lt;D xsi:type="xsd:double"&gt;236.15&lt;/D&gt;&lt;D xsi:type="xsd:double"&gt;232.56&lt;/D&gt;&lt;D xsi:type="xsd:double"&gt;231.02&lt;/D&gt;&lt;D xsi:type="xsd:double"&gt;231.02&lt;/D&gt;&lt;D xsi:type="xsd:double"&gt;231.02&lt;/D&gt;&lt;D xsi:type="xsd:double"&gt;230.27&lt;/D&gt;&lt;D xsi:type="xsd:double"&gt;237.485&lt;/D&gt;&lt;D xsi:type="xsd:double"&gt;237.845&lt;/D&gt;&lt;D xsi:type="xsd:double"&gt;235.3&lt;/D&gt;&lt;D xsi:type="xsd:double"&gt;231.55&lt;/D&gt;&lt;D xsi:type="xsd:double"&gt;231.55&lt;/D&gt;&lt;D xsi:type="xsd:double"&gt;231.55&lt;/D&gt;&lt;D xsi:type="xsd:double"&gt;236.59&lt;/D&gt;&lt;D xsi:type="xsd:double"&gt;233.525&lt;/D&gt;&lt;D xsi:type="xsd:double"&gt;232.91&lt;/D&gt;&lt;D xsi:type="xsd:double"&gt;238.47&lt;/D&gt;&lt;D xsi:type="xsd:double"&gt;238.47&lt;/D&gt;&lt;D xsi:type="xsd:double"&gt;238.47&lt;/D&gt;&lt;D xsi:type="xsd:double"&gt;238.47&lt;/D&gt;&lt;D xsi:type="xsd:double"&gt;242.76&lt;/D&gt;&lt;D xsi:type="xsd:double"&gt;247.61&lt;/D&gt;&lt;D xsi:type="xsd:double"&gt;247.81&lt;/D&gt;&lt;D xsi:type="xsd:double"&gt;252.77&lt;/D&gt;&lt;D xsi:type="xsd:double"&gt;252.87&lt;/D&gt;&lt;D xsi:type="xsd:double"&gt;252.87&lt;/D&gt;&lt;D xsi:type="xsd:double"&gt;252.87&lt;/D&gt;&lt;D xsi:type="xsd:double"&gt;254.71&lt;/D&gt;&lt;D xsi:type="xsd:double"&gt;257.257&lt;/D&gt;&lt;D xsi:type="xsd:double"&gt;257.475&lt;/D&gt;&lt;D xsi:type="xsd:double"&gt;257.931&lt;/D&gt;&lt;D xsi:type="xsd:double"&gt;259.47&lt;/D&gt;&lt;D xsi:type="xsd:double"&gt;259.47&lt;/D&gt;&lt;D xsi:type="xsd:double"&gt;259.47&lt;/D&gt;&lt;D xsi:type="xsd:double"&gt;260.19&lt;/D&gt;&lt;D xsi:type="xsd:double"&gt;257.82&lt;/D&gt;&lt;D xsi:type="xsd:double"&gt;258.94&lt;/D&gt;&lt;D xsi:type="xsd:double"&gt;260.21&lt;/D&gt;&lt;D xsi:type="xsd:double"&gt;257.88&lt;/D&gt;&lt;D xsi:type="xsd:double"&gt;257.88&lt;/D&gt;&lt;D xsi:type="xsd:double"&gt;257.88&lt;/D&gt;&lt;D xsi:type="xsd:double"&gt;261.66&lt;/D&gt;&lt;D xsi:type="xsd:double"&gt;261.585&lt;/D&gt;&lt;D xsi:type="xsd:double"&gt;256.078&lt;/D&gt;&lt;D xsi:type="xsd:double"&gt;255.46&lt;/D&gt;&lt;D xsi:type="xsd:double"&gt;249.74&lt;/D&gt;&lt;D xsi:type="xsd:double"&gt;249.74&lt;/D&gt;&lt;D xsi:type="xsd:double"&gt;249.74&lt;/D&gt;&lt;D xsi:type="xsd:double"&gt;253.4&lt;/D&gt;&lt;D xsi:type="xsd:double"&gt;250.97&lt;/D&gt;&lt;D xsi:type="xsd:double"&gt;249.06&lt;/D&gt;&lt;D xsi:type="xsd:double"&gt;246.45&lt;/D&gt;&lt;D xsi:type="xsd:double"&gt;252.15&lt;/D&gt;&lt;D xsi:type="xsd:double"&gt;252.15&lt;/D&gt;&lt;D xsi:type="xsd:double"&gt;252.15&lt;/D&gt;&lt;D xsi:type="xsd:double"&gt;250.87&lt;/D&gt;&lt;D xsi:type="xsd:double"&gt;244.55&lt;/D&gt;&lt;D xsi:type="xsd:double"&gt;242.165&lt;/D&gt;&lt;D xsi:type="xsd:double"&gt;241.8&lt;/D&gt;&lt;D xsi:type="xsd:double"&gt;245.575&lt;/D&gt;&lt;D xsi:type="xsd:double"&gt;245.575&lt;/D&gt;&lt;D xsi:type="xsd:double"&gt;245.575&lt;/D&gt;&lt;D xsi:type="xsd:double"&gt;246.55&lt;/D&gt;&lt;D xsi:type="xsd:double"&gt;246.27&lt;/D&gt;&lt;D xsi:type="xsd:double"&gt;239.31&lt;/D&gt;&lt;D xsi:type="xsd:double"&gt;243.96&lt;/D&gt;&lt;D xsi:type="xsd:double"&gt;247.565&lt;/D&gt;&lt;D xsi:type="xsd:double"&gt;247.565&lt;/D&gt;&lt;D xsi:type="xsd:double"&gt;247.565&lt;/D&gt;&lt;D xsi:type="xsd:double"&gt;247.785&lt;/D&gt;&lt;D xsi:type="xsd:double"&gt;251.769&lt;/D&gt;&lt;D xsi:type="xsd:double"&gt;251.43&lt;/D&gt;&lt;D xsi:type="xsd:double"&gt;251.17&lt;/D&gt;&lt;D xsi:type="xsd:double"&gt;250.995&lt;/D&gt;&lt;D xsi:type="xsd:double"&gt;250.995&lt;/D&gt;&lt;D xsi:type="xsd:double"&gt;250.995&lt;/D&gt;&lt;D xsi:type="xsd:double"&gt;250.995&lt;/D&gt;&lt;D xsi:type="xsd:double"&gt;251.23&lt;/D&gt;&lt;D xsi:type="xsd:double"&gt;248.125&lt;/D&gt;&lt;D xsi:type="xsd:double"&gt;245.22&lt;/D&gt;&lt;D xsi:type="xsd:double"&gt;247.76&lt;/D&gt;&lt;D xsi:type="xsd:double"&gt;247.76&lt;/D&gt;&lt;D xsi:type="xsd:double"&gt;247.76&lt;/D&gt;&lt;D xsi:type="xsd:double"&gt;249.98&lt;/D&gt;&lt;D xsi:type="xsd:double"&gt;255.16&lt;/D&gt;&lt;D xsi:type="xsd:double"&gt;253.81&lt;/D&gt;&lt;D xsi:type="xsd:double"&gt;254.29&lt;/D&gt;&lt;D xsi:type="xsd:double"&gt;257.985&lt;/D&gt;&lt;D xsi:type="xsd:double"&gt;257.985&lt;/D&gt;&lt;D xsi:type="xsd:double"&gt;257.985&lt;/D&gt;&lt;D xsi:type="xsd:double"&gt;257.9&lt;/D&gt;&lt;D xsi:type="xsd:double"&gt;259.775&lt;/D&gt;&lt;D xsi:type="xsd:double"&gt;259.4&lt;/D&gt;&lt;D xsi:type="xsd:double"&gt;256.065&lt;/D&gt;&lt;D xsi:type="xsd:double"&gt;259.63&lt;/D&gt;&lt;D xsi:type="xsd:double"&gt;259.63&lt;/D&gt;&lt;D xsi:type="xsd:double"&gt;259.63&lt;/D&gt;&lt;D xsi:type="xsd:double"&gt;259.82&lt;/D&gt;&lt;D xsi:type="xsd:double"&gt;262.72&lt;/D&gt;&lt;D xsi:type="xsd:double"&gt;265.99&lt;/D&gt;&lt;D xsi:type="xsd:double"&gt;266.16&lt;/D&gt;&lt;D xsi:type="xsd:double"&gt;266.23&lt;/D&gt;&lt;D xsi:type="xsd:double"&gt;266.23&lt;/D&gt;&lt;D xsi:type="xsd:double"&gt;266.23&lt;/D&gt;&lt;D xsi:type="xsd:double"&gt;266.185&lt;/D&gt;&lt;D xsi:type="xsd:double"&gt;268.865&lt;/D&gt;&lt;D xsi:type="xsd:double"&gt;270.69&lt;/D&gt;&lt;D xsi:type="xsd:double"&gt;269.61&lt;/D&gt;&lt;D xsi:type="xsd:double"&gt;272.82&lt;/D&gt;&lt;D xsi:type="xsd:double"&gt;272.82&lt;/D&gt;&lt;D xsi:type="xsd:double"&gt;272.82&lt;/D&gt;&lt;D xsi:type="xsd:double"&gt;272.82&lt;/D&gt;&lt;D xsi:type="xsd:double"&gt;278.03&lt;/D&gt;&lt;D xsi:type="xsd:double"&gt;279.4&lt;/D&gt;&lt;D xsi:type="xsd:double"&gt;276.9&lt;/D&gt;&lt;D xsi:type="xsd:double"&gt;275.72&lt;/D&gt;&lt;D xsi:type="xsd:double"&gt;275.72&lt;/D&gt;&lt;D xsi:type="xsd:double"&gt;275.72&lt;/D&gt;&lt;D xsi:type="xsd:double"&gt;279.157&lt;/D&gt;&lt;D xsi:type="xsd:double"&gt;277.52&lt;/D&gt;&lt;D xsi:type="xsd:double"&gt;282.345&lt;/D&gt;&lt;D xsi:type="xsd:double"&gt;282&lt;/D&gt;&lt;D xsi:type="xsd:double"&gt;282.07&lt;/D&gt;&lt;D xsi:type="xsd:double"&gt;282.07&lt;/D&gt;&lt;D xsi:type="xsd:double"&gt;282.07&lt;/D&gt;&lt;D xsi:type="xsd:double"&gt;278.934&lt;/D&gt;&lt;D xsi:type="xsd:double"&gt;278.03&lt;/D&gt;&lt;D xsi:type="xsd:double"&gt;278.905&lt;/D&gt;&lt;D xsi:type="xsd:double"&gt;283.84&lt;/D&gt;&lt;D xsi:type="xsd:double"&gt;287.37&lt;/D&gt;&lt;D xsi:type="xsd:double"&gt;287.37&lt;/D&gt;&lt;D xsi:type="xsd:double"&gt;287.37&lt;/D&gt;&lt;D xsi:type="xsd:double"&gt;289&lt;/D&gt;&lt;D xsi:type="xsd:double"&gt;289.43&lt;/D&gt;&lt;D xsi:type="xsd:double"&gt;288.99&lt;/D&gt;&lt;D xsi:type="xsd:double"&gt;286.235&lt;/D&gt;&lt;D xsi:type="xsd:double"&gt;285.17&lt;/D&gt;&lt;D xsi:type="xsd:double"&gt;285.17&lt;/D&gt;&lt;D xsi:type="xsd:double"&gt;285.17&lt;/D&gt;&lt;D xsi:type="xsd:double"&gt;286.36&lt;/D&gt;&lt;D xsi:type="xsd:double"&gt;285.42&lt;/D&gt;&lt;D xsi:type="xsd:double"&gt;286.22&lt;/D&gt;&lt;D xsi:type="xsd:double"&gt;286.88&lt;/D&gt;&lt;D xsi:type="xsd:double"&gt;288.505&lt;/D&gt;&lt;D xsi:type="xsd:double"&gt;288.505&lt;/D&gt;&lt;D xsi:type="xsd:double"&gt;288.505&lt;/D&gt;&lt;D xsi:type="xsd:double"&gt;289.75&lt;/D&gt;&lt;D xsi:type="xsd:double"&gt;288.8&lt;/D&gt;&lt;D xsi:type="xsd:double"&gt;287.21&lt;/D&gt;&lt;D xsi:type="xsd:double"&gt;286.63&lt;/D&gt;&lt;D xsi:type="xsd:double"&gt;289.48&lt;/D&gt;&lt;D xsi:type="xsd:double"&gt;289.48&lt;/D&gt;&lt;D xsi:type="xsd:double"&gt;289.48&lt;/D&gt;&lt;D xsi:type="xsd:double"&gt;293.19&lt;/D&gt;&lt;D xsi:type="xsd:double"&gt;292.39&lt;/D&gt;&lt;D xsi:type="xsd:double"&gt;292.04&lt;/D&gt;&lt;D xsi:type="xsd:double"&gt;288.694&lt;/D&gt;&lt;D xsi:type="xsd:double"&gt;299.72&lt;/D&gt;&lt;D xsi:type="xsd:double"&gt;299.72&lt;/D&gt;&lt;D xsi:type="xsd:double"&gt;299.72&lt;/D&gt;&lt;D xsi:type="xsd:double"&gt;303.245&lt;/D&gt;&lt;D xsi:type="xsd:double"&gt;305.02&lt;/D&gt;&lt;D xsi:type="xsd:double"&gt;304.3&lt;/D&gt;&lt;D xsi:type="xsd:double"&gt;300.99&lt;/D&gt;&lt;D xsi:type="xsd:double"&gt;298.987&lt;/D&gt;&lt;D xsi:type="xsd:double"&gt;298.987&lt;/D&gt;&lt;D xsi:type="xsd:double"&gt;298.987&lt;/D&gt;&lt;D xsi:type="xsd:double"&gt;301.115&lt;/D&gt;&lt;D xsi:type="xsd:double"&gt;304.42&lt;/D&gt;&lt;D xsi:type="xsd:double"&gt;302.865&lt;/D&gt;&lt;D xsi:type="xsd:double"&gt;302.2&lt;/D&gt;&lt;D xsi:type="xsd:double"&gt;300.99&lt;/D&gt;&lt;D xsi:type="xsd:double"&gt;300.99&lt;/D&gt;&lt;D xsi:type="xsd:double"&gt;300.99&lt;/D&gt;&lt;D xsi:type="xsd:double"&gt;300.99&lt;/D&gt;&lt;D xsi:type="xsd:double"&gt;301.005&lt;/D&gt;&lt;D xsi:type="xsd:double"&gt;299.78&lt;/D&gt;&lt;D xsi:type="xsd:double"&gt;300.82&lt;/D&gt;&lt;D xsi:type="xsd:double"&gt;298.415&lt;/D&gt;&lt;D xsi:type="xsd:double"&gt;298.415&lt;/D&gt;&lt;D xsi:type="xsd:double"&gt;298.415&lt;/D&gt;&lt;D xsi:type="xsd:double"&gt;297.55&lt;/D&gt;&lt;D xsi:type="xsd:double"&gt;299.56&lt;/D&gt;&lt;D xsi:type="xsd:double"&gt;303.26&lt;/D&gt;&lt;D xsi:type="xsd:double"&gt;303.76&lt;/D&gt;&lt;D xsi:type="xsd:double"&gt;304.17&lt;/D&gt;&lt;D xsi:type="xsd:double"&gt;304.17&lt;/D&gt;&lt;D xsi:type="xsd:double"&gt;304.17&lt;/D&gt;&lt;D xsi:type="xsd:double"&gt;296.33&lt;/D&gt;&lt;D xsi:type="xsd:double"&gt;295.69&lt;/D&gt;&lt;D xsi:type="xsd:double"&gt;296.725&lt;/D&gt;&lt;D xsi:type="xsd:double"&gt;298.845&lt;/D&gt;&lt;D xsi:type="xsd:double"&gt;298.23&lt;/D&gt;&lt;D xsi:type="xsd:double"&gt;298.23&lt;/D&gt;&lt;D xsi:type="xsd:double"&gt;298.23&lt;/D&gt;&lt;D xsi:type="xsd:double"&gt;296.14&lt;/D&gt;&lt;D xsi:type="xsd:double"&gt;289.795&lt;/D&gt;&lt;D xsi:type="xsd:double"&gt;285.1&lt;/D&gt;&lt;D xsi:type="xsd:double"&gt;285.71&lt;/D&gt;&lt;D xsi:type="xsd:double"&gt;282.122&lt;/D&gt;&lt;D xsi:type="xsd:double"&gt;282.122&lt;/D&gt;&lt;D xsi:type="xsd:double"&gt;282.122&lt;/D&gt;&lt;D xsi:type="xsd:double"&gt;287.4&lt;/D&gt;&lt;D xsi:type="xsd:double"&gt;284.0464&lt;/D&gt;&lt;D xsi:type="xsd:double"&gt;285.78&lt;/D&gt;&lt;D xsi:type="xsd:double"&gt;295.175&lt;/D&gt;&lt;D xsi:type="xsd:double"&gt;296.219&lt;/D&gt;&lt;D xsi:type="xsd:double"&gt;296.219&lt;/D&gt;&lt;D xsi:type="xsd:double"&gt;296.219&lt;/D&gt;&lt;D xsi:type="xsd:double"&gt;292.92&lt;/D&gt;&lt;D xsi:type="xsd:double"&gt;295.34&lt;/D&gt;&lt;D xsi:type="xsd:double"&gt;294.91&lt;/D&gt;&lt;D xsi:type="xsd:double"&gt;299.21&lt;/D&gt;&lt;D xsi:type="xsd:double"&gt;302.34&lt;/D&gt;&lt;D xsi:type="xsd:double"&gt;302.34&lt;/D&gt;&lt;D xsi:type="xsd:double"&gt;302.34&lt;/D&gt;&lt;D xsi:type="xsd:double"&gt;303.57&lt;/D&gt;&lt;D xsi:type="xsd:double"&gt;308.348&lt;/D&gt;&lt;D xsi:type="xsd:double"&gt;309.21&lt;/D&gt;&lt;D xsi:type="xsd:double"&gt;307.17&lt;/D&gt;&lt;D xsi:type="xsd:double"&gt;310.4&lt;/D&gt;&lt;D xsi:type="xsd:double"&gt;310.4&lt;/D&gt;&lt;D xsi:type="xsd:double"&gt;310.4&lt;/D&gt;&lt;D xsi:type="xsd:double"&gt;309.36&lt;/D&gt;&lt;D xsi:type="xsd:double"&gt;311&lt;/D&gt;&lt;D xsi:type="xsd:double"&gt;316&lt;/D&gt;&lt;D xsi:type="xsd:double"&gt;324.325&lt;/D&gt;&lt;D xsi:type="xsd:double"&gt;324.13&lt;/D&gt;&lt;D xsi:type="xsd:double"&gt;324.13&lt;/D&gt;&lt;D xsi:type="xsd:double"&gt;324.13&lt;/D&gt;&lt;D xsi:type="xsd:double"&gt;331.355&lt;/D&gt;&lt;D xsi:type="xsd:double"&gt;330.31&lt;/D&gt;&lt;D xsi:type="xsd:double"&gt;333.9&lt;/D&gt;&lt;D xsi:type="xsd:double"&gt;332.89&lt;/D&gt;&lt;D xsi:type="xsd:double"&gt;338.51&lt;/D&gt;&lt;D xsi:type="xsd:double"&gt;338.51&lt;/D&gt;&lt;D xsi:type="xsd:double"&gt;338.51&lt;/D&gt;&lt;D xsi:type="xsd:double"&gt;337.3&lt;/D&gt;&lt;D xsi:type="xsd:double"&gt;337.107&lt;/D&gt;&lt;D xsi:type="xsd:double"&gt;334.57&lt;/D&gt;&lt;D xsi:type="xsd:double"&gt;331.25&lt;/D&gt;&lt;D xsi:type="xsd:double"&gt;333.92&lt;/D&gt;&lt;D xsi:type="xsd:double"&gt;333.92&lt;/D&gt;&lt;D xsi:type="xsd:double"&gt;333.92&lt;/D&gt;&lt;D xsi:type="xsd:double"&gt;337.54&lt;/D&gt;&lt;D xsi:type="xsd:double"&gt;335.68&lt;/D&gt;&lt;D xsi:type="xsd:double"&gt;338.94&lt;/D&gt;&lt;D xsi:type="xsd:double"&gt;338.18&lt;/D&gt;&lt;D xsi:type="xsd:double"&gt;342.64&lt;/D&gt;&lt;D xsi:type="xsd:double"&gt;342.64&lt;/D&gt;&lt;D xsi:type="xsd:double"&gt;342.64&lt;/D&gt;&lt;D xsi:type="xsd:double"&gt;344.62&lt;/D&gt;&lt;D xsi:type="xsd:double"&gt;337.05&lt;/D&gt;&lt;D xsi:type="xsd:double"&gt;336.28&lt;/D&gt;&lt;D xsi:type="xsd:double"&gt;336.28&lt;/D&gt;&lt;D xsi:type="xsd:double"&gt;334.35&lt;/D&gt;&lt;D xsi:type="xsd:double"&gt;334.35&lt;/D&gt;&lt;D xsi:type="xsd:double"&gt;334.35&lt;/D&gt;&lt;D xsi:type="xsd:double"&gt;334.94&lt;/D&gt;&lt;D xsi:type="xsd:double"&gt;335.32&lt;/D&gt;&lt;D xsi:type="xsd:double"&gt;335.13&lt;/D&gt;&lt;D xsi:type="xsd:double"&gt;330.3&lt;/D&gt;&lt;D xsi:type="xsd:double"&gt;331.99&lt;/D&gt;&lt;D xsi:type="xsd:double"&gt;331.99&lt;/D&gt;&lt;D xsi:type="xsd:double"&gt;331.99&lt;/D&gt;&lt;D xsi:type="xsd:double"&gt;323.95&lt;/D&gt;&lt;D xsi:type="xsd:double"&gt;331.64&lt;/D&gt;&lt;D xsi:type="xsd:double"&gt;335.31&lt;/D&gt;&lt;D xsi:type="xsd:double"&gt;334.41&lt;/D&gt;&lt;D xsi:type="xsd:double"&gt;334.98&lt;/D&gt;&lt;D xsi:type="xsd:double"&gt;334.98&lt;/D&gt;&lt;D xsi:type="xsd:double"&gt;334.98&lt;/D&gt;&lt;D xsi:type="xsd:double"&gt;340.68&lt;/D&gt;&lt;D xsi:type="xsd:double"&gt;333.22&lt;/D&gt;&lt;D xsi:type="xsd:double"&gt;328.61&lt;/D&gt;&lt;D xsi:type="xsd:double"&gt;335.71&lt;/D&gt;&lt;D xsi:type="xsd:double"&gt;320.88&lt;/D&gt;&lt;D xsi:type="xsd:double"&gt;320.88&lt;/D&gt;&lt;D xsi:type="xsd:double"&gt;320.88&lt;/D&gt;&lt;D xsi:type="xsd:double"&gt;320.05&lt;/D&gt;&lt;D xsi:type="xsd:double"&gt;323.29&lt;/D&gt;&lt;D xsi:type="xsd:double"&gt;328.3&lt;/D&gt;&lt;D xsi:type="xsd:double"&gt;332.75&lt;/D&gt;&lt;D xsi:type="xsd:double"&gt;332.75&lt;/D&gt;&lt;D xsi:type="xsd:double"&gt;332.75&lt;/D&gt;&lt;D xsi:type="xsd:double"&gt;332.75&lt;/D&gt;&lt;D xsi:type="xsd:double"&gt;335.46&lt;/D&gt;&lt;D xsi:type="xsd:double"&gt;343.15&lt;/D&gt;&lt;D xsi:type="xsd:double"&gt;341.3&lt;/D&gt;&lt;D xsi:type="xsd:double"&gt;341.91&lt;/D&gt;&lt;D xsi:type="xsd:double"&gt;338.51&lt;/D&gt;&lt;D xsi:type="xsd:double"&gt;338.51&lt;/D&gt;&lt;D xsi:type="xsd:double"&gt;338.51&lt;/D&gt;&lt;D xsi:type="xsd:double"&gt;335.35&lt;/D&gt;&lt;D xsi:type="xsd:double"&gt;334.83&lt;/D&gt;&lt;D xsi:type="xsd:double"&gt;325.86&lt;/D&gt;&lt;D xsi:type="xsd:double"&gt;313.15&lt;/D&gt;&lt;D xsi:type="xsd:double"&gt;314.15&lt;/D&gt;&lt;D xsi:type="xsd:double"&gt;314.15&lt;/D&gt;&lt;D xsi:type="xsd:double"&gt;314.15&lt;/D&gt;&lt;D xsi:type="xsd:double"&gt;309.485&lt;/D&gt;&lt;D xsi:type="xsd:double"&gt;313.38&lt;/D&gt;&lt;D xsi:type="xsd:double"&gt;319.67&lt;/D&gt;&lt;D xsi:type="xsd:double"&gt;320.466&lt;/D&gt;&lt;D xsi:type="xsd:double"&gt;304.25&lt;/D&gt;&lt;D xsi:type="xsd:double"&gt;304.25&lt;/D&gt;&lt;D xsi:type="xsd:double"&gt;304.25&lt;/D&gt;&lt;D xsi:type="xsd:double"&gt;304.25&lt;/D&gt;&lt;D xsi:type="xsd:double"&gt;304.07&lt;/D&gt;&lt;D xsi:type="xsd:double"&gt;306.29&lt;/D&gt;&lt;D xsi:type="xsd:double"&gt;309.07&lt;/D&gt;&lt;D xsi:type="xsd:double"&gt;302.685&lt;/D&gt;&lt;D xsi:type="xsd:double"&gt;302.685&lt;/D&gt;&lt;D xsi:type="xsd:double"&gt;302.685&lt;/D&gt;&lt;D xsi:type="xsd:double"&gt;292.2&lt;/D&gt;&lt;D xsi:type="xsd:double"&gt;291.52&lt;/D&gt;&lt;D xsi:type="xsd:double"&gt;307.985&lt;/D&gt;&lt;D xsi:type="xsd:double"&gt;302.66&lt;/D&gt;&lt;D xsi:type="xsd:double"&gt;300.23&lt;/D&gt;&lt;D xsi:type="xsd:double"&gt;300.23&lt;/D&gt;&lt;D xsi:type="xsd:double"&gt;300.23&lt;/D&gt;&lt;D xsi:type="xsd:double"&gt;308.95&lt;/D&gt;&lt;D xsi:type="xsd:double"&gt;310.41&lt;/D&gt;&lt;D xsi:type="xsd:double"&gt;309.63&lt;/D&gt;&lt;D xsi:type="xsd:double"&gt;309.49&lt;/D&gt;&lt;D xsi:type="xsd:double"&gt;300.21&lt;/D&gt;&lt;D xsi:type="xsd:double"&gt;300.21&lt;/D&gt;&lt;D xsi:type="xsd:double"&gt;300.21&lt;/D&gt;&lt;D xsi:type="xsd:double"&gt;306.17&lt;/D&gt;&lt;D xsi:type="xsd:double"&gt;301.25&lt;/D&gt;&lt;D xsi:type="xsd:double"&gt;309.865&lt;/D&gt;&lt;D xsi:type="xsd:double"&gt;304.04&lt;/D&gt;&lt;D xsi:type="xsd:double"&gt;303.19&lt;/D&gt;&lt;D xsi:type="xsd:double"&gt;303.19&lt;/D&gt;&lt;D xsi:type="xsd:double"&gt;303.19&lt;/D&gt;&lt;D xsi:type="xsd:double"&gt;293.77&lt;/D&gt;&lt;D xsi:type="xsd:double"&gt;300.008&lt;/D&gt;&lt;D xsi:type="xsd:double"&gt;298.365&lt;/D&gt;&lt;D xsi:type="xsd:double"&gt;296.36&lt;/D&gt;&lt;D xsi:type="xsd:double"&gt;293.05&lt;/D&gt;&lt;D xsi:type="xsd:double"&gt;293.05&lt;/D&gt;&lt;D xsi:type="xsd:double"&gt;293.05&lt;/D&gt;&lt;D xsi:type="xsd:double"&gt;293.05&lt;/D&gt;&lt;D xsi:type="xsd:double"&gt;285&lt;/D&gt;&lt;D xsi:type="xsd:double"&gt;290.18&lt;/D&gt;&lt;D xsi:type="xsd:double"&gt;272.51&lt;/D&gt;&lt;D xsi:type="xsd:double"&gt;295.14&lt;/D&gt;&lt;D xsi:type="xsd:double"&gt;295.14&lt;/D&gt;&lt;D xsi:type="xsd:double"&gt;295.14&lt;/D&gt;&lt;D xsi:type="xsd:double"&gt;294.31&lt;/D&gt;&lt;D xsi:type="xsd:double"&gt;296.4&lt;/D&gt;&lt;D xsi:type="xsd:double"&gt;295.36&lt;/D&gt;&lt;D xsi:type="xsd:double"&gt;302.89&lt;/D&gt;&lt;D xsi:type="xsd:double"&gt;294.29&lt;/D&gt;&lt;D xsi:type="xsd:double"&gt;294.29&lt;/D&gt;&lt;D xsi:type="xsd:double"&gt;294.29&lt;/D&gt;&lt;D xsi:type="xsd:double"&gt;288.53&lt;/D&gt;&lt;D xsi:type="xsd:double"&gt;277.8&lt;/D&gt;&lt;D xsi:type="xsd:double"&gt;283.44&lt;/D&gt;&lt;D xsi:type="xsd:double"&gt;283.02&lt;/D&gt;&lt;D xsi:type="xsd:double"&gt;287.96&lt;/D&gt;&lt;D xsi:type="xsd:double"&gt;287.96&lt;/D&gt;&lt;D xsi:type="xsd:double"&gt;287.96&lt;/D&gt;&lt;D xsi:type="xsd:double"&gt;280.34&lt;/D&gt;&lt;D xsi:type="xsd:double"&gt;280.35&lt;/D&gt;&lt;D xsi:type="xsd:double"&gt;289.11&lt;/D&gt;&lt;D xsi:type="xsd:double"&gt;293.29&lt;/D&gt;&lt;D xsi:type="xsd:double"&gt;295.37&lt;/D&gt;&lt;D xsi:type="xsd:double"&gt;295.37&lt;/D&gt;&lt;D xsi:type="xsd:double"&gt;295.37&lt;/D&gt;&lt;D xsi:type="xsd:double"&gt;298.89&lt;/D&gt;&lt;D xsi:type="xsd:double"&gt;299.8&lt;/D&gt;&lt;D xsi:type="xsd:double"&gt;300.51&lt;/D&gt;&lt;D xsi:type="xsd:double"&gt;299.14&lt;/D&gt;&lt;D xsi:type="xsd:double"&gt;305.23&lt;/D&gt;&lt;D xsi:type="xsd:double"&gt;305.23&lt;/D&gt;&lt;D xsi:type="xsd:double"&gt;305.23&lt;/D&gt;&lt;D xsi:type="xsd:double"&gt;304.33&lt;/D&gt;&lt;D xsi:type="xsd:double"&gt;313.91&lt;/D&gt;&lt;D xsi:type="xsd:double"&gt;313.76&lt;/D&gt;&lt;D xsi:type="xsd:double"&gt;313.9&lt;/D&gt;&lt;D xsi:type="xsd:double"&gt;309.37&lt;/D&gt;&lt;D xsi:type="xsd:double"&gt;309.37&lt;/D&gt;&lt;D xsi:type="xsd:double"&gt;309.37&lt;/D&gt;&lt;D xsi:type="xsd:double"&gt;310.09&lt;/D&gt;&lt;D xsi:type="xsd:double"&gt;313.27&lt;/D&gt;&lt;D xsi:type="xsd:double"&gt;305.19&lt;/D&gt;&lt;D xsi:type="xsd:double"&gt;296.66&lt;/D&gt;&lt;D xsi:type="xsd:double"&gt;300.44&lt;/D&gt;&lt;D xsi:type="xsd:double"&gt;300.44&lt;/D&gt;&lt;D xsi:type="xsd:double"&gt;300.44&lt;/D&gt;&lt;D xsi:type="xsd:double"&gt;291.79&lt;/D&gt;&lt;D xsi:type="xsd:double"&gt;289.235&lt;/D&gt;&lt;D xsi:type="xsd:double"&gt;282.73&lt;/D&gt;&lt;D xsi:type="xsd:double"&gt;288.09&lt;/D&gt;&lt;D xsi:type="xsd:double"&gt;288.09&lt;/D&gt;&lt;D xsi:type="xsd:double"&gt;288.09&lt;/D&gt;&lt;D xsi:type="xsd:double"&gt;288.09&lt;/D&gt;&lt;D xsi:type="xsd:double"&gt;278.91&lt;/D&gt;&lt;D xsi:type="xsd:double"&gt;279.38&lt;/D&gt;&lt;D xsi:type="xsd:double"&gt;289.4&lt;/D&gt;&lt;D xsi:type="xsd:double"&gt;288.58&lt;/D&gt;&lt;D xsi:type="xsd:double"&gt;281.68&lt;/D&gt;&lt;D xsi:type="xsd:double"&gt;281.68&lt;/D&gt;&lt;D xsi:type="xsd:double"&gt;281.68&lt;/D&gt;&lt;D xsi:type="xsd:double"&gt;273.29&lt;/D&gt;&lt;D xsi:type="xsd:double"&gt;277.5&lt;/D&gt;&lt;D xsi:type="xsd:double"&gt;282.1&lt;/D&gt;&lt;D xsi:type="xsd:double"&gt;285.185&lt;/D&gt;&lt;D xsi:type="xsd:double"&gt;288.61&lt;/D&gt;&lt;D xsi:type="xsd:double"&gt;288.61&lt;/D&gt;&lt;D xsi:type="xsd:double"&gt;288.61&lt;/D&gt;&lt;D xsi:type="xsd:double"&gt;277.71&lt;/D&gt;&lt;D xsi:type="xsd:double"&gt;283.96&lt;/D&gt;&lt;D xsi:type="xsd:double"&gt;282.59&lt;/D&gt;&lt;D xsi:type="xsd:double"&gt;285.54&lt;/D&gt;&lt;D xsi:type="xsd:double"&gt;274.805&lt;/D&gt;&lt;D xsi:type="xsd:double"&gt;274.805&lt;/D&gt;&lt;D xsi:type="xsd:double"&gt;274.805&lt;/D&gt;&lt;D xsi:type="xsd:double"&gt;270.06&lt;/D&gt;&lt;D xsi:type="xsd:double"&gt;271.69&lt;/D&gt;&lt;D xsi:type="xsd:double"&gt;265.68&lt;/D&gt;&lt;D xsi:type="xsd:double"&gt;257.69&lt;/D&gt;&lt;D xsi:type="xsd:double"&gt;257.35&lt;/D&gt;&lt;D xsi:type="xsd:double"&gt;257.35&lt;/D&gt;&lt;D xsi:type="xsd:double"&gt;257.35&lt;/D&gt;&lt;D xsi:type="xsd:double"&gt;259.955&lt;/D&gt;&lt;D xsi:type="xsd:double"&gt;266.11&lt;/D&gt;&lt;D xsi:type="xsd:double"&gt;263&lt;/D&gt;&lt;D xsi:type="xsd:double"&gt;253.9&lt;/D&gt;&lt;D xsi:type="xsd:double"&gt;257.24&lt;/D&gt;&lt;D xsi:type="xsd:double"&gt;257.24&lt;/D&gt;&lt;D xsi:type="xsd:double"&gt;257.24&lt;/D&gt;&lt;D xsi:type="xsd:double"&gt;255.49&lt;/D&gt;&lt;D xsi:type="xsd:double"&gt;257.89&lt;/D&gt;&lt;D xsi:type="xsd:double"&gt;258.14&lt;/D&gt;&lt;D xsi:type="xsd:double"&gt;262.27&lt;/D&gt;&lt;D xsi:type="xsd:double"&gt;268.48&lt;/D&gt;&lt;D xsi:type="xsd:double"&gt;268.48&lt;/D&gt;&lt;D xsi:type="xsd:double"&gt;268.48&lt;/D&gt;&lt;D xsi:type="xsd:double"&gt;268.48&lt;/D&gt;&lt;D xsi:type="xsd:double"&gt;272.53&lt;/D&gt;&lt;D xsi:type="xsd:double"&gt;275.195&lt;/D&gt;&lt;D xsi:type="xsd:double"&gt;264.45&lt;/D&gt;&lt;D xsi:type="xsd:double"&gt;270.31&lt;/D&gt;&lt;D xsi:type="xsd:double"&gt;270.31&lt;/D&gt;&lt;D xsi:type="xsd:double"&gt;270.31&lt;/D&gt;&lt;D xsi:type="xsd:double"&gt;272.06&lt;/D&gt;&lt;D xsi:type="xsd:double"&gt;266.635&lt;/D&gt;&lt;D xsi:type="xsd:double"&gt;271.71&lt;/D&gt;&lt;D xsi:type="xsd:double"&gt;267.78&lt;/D&gt;&lt;D xsi:type="xsd:double"&gt;260.58&lt;/D&gt;&lt;D xsi:type="xsd:double"&gt;260.58&lt;/D&gt;&lt;D xsi:type="xsd:double"&gt;260.58&lt;/D&gt;&lt;D xsi:type="xsd:double"&gt;245.11&lt;/D&gt;&lt;D xsi:type="xsd:double"&gt;243.86&lt;/D&gt;&lt;D xsi:type="xsd:double"&gt;248.31&lt;/D&gt;&lt;D xsi:type="xsd:double"&gt;245.98&lt;/D&gt;&lt;D xsi:type="xsd:double"&gt;244.7&lt;/D&gt;&lt;D xsi:type="xsd:double"&gt;244.7&lt;/D&gt;&lt;D xsi:type="xsd:double"&gt;244.7&lt;/D&gt;&lt;D xsi:type="xsd:double"&gt;244.7&lt;/D&gt;&lt;D xsi:type="xsd:double"&gt;250.255&lt;/D&gt;&lt;D xsi:type="xsd:double"&gt;251.89&lt;/D&gt;&lt;D xsi:type="xsd:double"&gt;255.57&lt;/D&gt;&lt;D xsi:type="xsd:double"&gt;261.808&lt;/D&gt;&lt;D xsi:type="xsd:double"&gt;261.808&lt;/D&gt;&lt;D xsi:type="xsd:double"&gt;261.808&lt;/D&gt;&lt;D xsi:type="xsd:double"&gt;268.205&lt;/D&gt;&lt;D xsi:type="xsd:double"&gt;263.98&lt;/D&gt;&lt;D xsi:type="xsd:double"&gt;257.59&lt;/D&gt;&lt;D xsi:type="xsd:double"&gt;257.05&lt;/D&gt;&lt;D xsi:type="xsd:double"&gt;256.39&lt;/D&gt;&lt;D xsi:type="xsd:double"&gt;256.39&lt;/D&gt;&lt;D xsi:type="xsd:double"&gt;256.39&lt;/D&gt;&lt;D xsi:type="xsd:double"&gt;256.39&lt;/D&gt;&lt;D xsi:type="xsd:double"&gt;256.16&lt;/D&gt;&lt;D xsi:type="xsd:double"&gt;263.75&lt;/D&gt;&lt;D xsi:type="xsd:double"&gt;265.12&lt;/D&gt;&lt;D xsi:type="xsd:double"&gt;264.79&lt;/D&gt;&lt;D xsi:type="xsd:double"&gt;264.79&lt;/D&gt;&lt;D xsi:type="xsd:double"&gt;264.79&lt;/D&gt;&lt;D xsi:type="xsd:double"&gt;265.65&lt;/D&gt;&lt;D xsi:type="xsd:double"&gt;265.88&lt;/D&gt;&lt;D xsi:type="xsd:double"&gt;250.19&lt;/D&gt;&lt;D xsi:type="xsd:double"&gt;250.57&lt;/D&gt;&lt;D xsi:type="xsd:double"&gt;255.72&lt;/D&gt;&lt;D xsi:type="xsd:double"&gt;255.72&lt;/D&gt;&lt;D xsi:type="xsd:double"&gt;255.72&lt;/D&gt;&lt;D xsi:type="xsd:double"&gt;259.75&lt;/D&gt;&lt;D xsi:type="xsd:double"&gt;257.575&lt;/D&gt;&lt;D xsi:type="xsd:double"&gt;259.9&lt;/D&gt;&lt;D xsi:type="xsd:double"&gt;259.79&lt;/D&gt;&lt;D xsi:type="xsd:double"&gt;265.24&lt;/D&gt;&lt;D xsi:type="xsd:double"&gt;265.24&lt;/D&gt;&lt;D xsi:type="xsd:double"&gt;265.24&lt;/D&gt;&lt;D xsi:type="xsd:double"&gt;260.995&lt;/D&gt;&lt;D xsi:type="xsd:double"&gt;259.86&lt;/D&gt;&lt;D xsi:type="xsd:double"&gt;261.16&lt;/D&gt;&lt;D xsi:type="xsd:double"&gt;269.75&lt;/D&gt;&lt;D xsi:type="xsd:double"&gt;277.7&lt;/D&gt;&lt;D xsi:type="xsd:double"&gt;277.7&lt;/D&gt;&lt;D xsi:type="xsd:double"&gt;277.7&lt;/D&gt;&lt;D xsi:type="xsd:double"&gt;277.82&lt;/D&gt;&lt;D xsi:type="xsd:double"&gt;276&lt;/D&gt;&lt;D xsi:type="xsd:double"&gt;276.76&lt;/D&gt;&lt;D xsi:type="xsd:double"&gt;281.8&lt;/D&gt;&lt;D xsi:type="xsd:double"&gt;279.15&lt;/D&gt;&lt;D xsi:type="xsd:double"&gt;279.15&lt;/D&gt;&lt;D xsi:type="xsd:double"&gt;279.15&lt;/D&gt;&lt;D xsi:type="xsd:double"&gt;284.05&lt;/D&gt;&lt;D xsi:type="xsd:double"&gt;279.64&lt;/D&gt;&lt;D xsi:type="xsd:double"&gt;288.17&lt;/D&gt;&lt;D xsi:type="xsd:double"&gt;290.85&lt;/D&gt;&lt;D xsi:type="xsd:double"&gt;288.48&lt;/D&gt;&lt;D xsi:type="xsd:double"&gt;288.48&lt;/D&gt;&lt;D xsi:type="xsd:double"&gt;288.48&lt;/D&gt;&lt;D xsi:type="xsd:double"&gt;291&lt;/D&gt;&lt;D xsi:type="xsd:double"&gt;291.99&lt;/D&gt;&lt;D xsi:type="xsd:double"&gt;289.74&lt;/D&gt;&lt;D xsi:type="xsd:double"&gt;290.189&lt;/D&gt;&lt;D xsi:type="xsd:double"&gt;288.9&lt;/D&gt;&lt;D xsi:type="xsd:double"&gt;288.9&lt;/D&gt;&lt;D xsi:type="xsd:double"&gt;288.9&lt;/D&gt;&lt;D xsi:type="xsd:double"&gt;282.08&lt;/D&gt;&lt;D xsi:type="xsd:double"&gt;276.44&lt;/D&gt;&lt;D xsi:type="xsd:double"&gt;275.41&lt;/D&gt;&lt;D xsi:type="xsd:double"&gt;277.33&lt;/D&gt;&lt;D xsi:type="xsd:double"&gt;279.08&lt;/D&gt;&lt;D xsi:type="xsd:double"&gt;279.08&lt;/D&gt;&lt;D xsi:type="xsd:double"&gt;279.08&lt;/D&gt;&lt;D xsi:type="xsd:double"&gt;265.85&lt;/D&gt;&lt;D xsi:type="xsd:double"&gt;266.67&lt;/D&gt;&lt;D xsi:type="xsd:double"&gt;265.39&lt;/D&gt;&lt;D xsi:type="xsd:double"&gt;258.87&lt;/D&gt;&lt;D xsi:type="xsd:double"&gt;261.695&lt;/D&gt;&lt;D xsi:type="xsd:double"&gt;261.695&lt;/D&gt;&lt;D xsi:type="xsd:double"&gt;261.695&lt;/D&gt;&lt;D xsi:type="xsd:double"&gt;261.695&lt;/D&gt;&lt;D xsi:type="xsd:double"&gt;256.2&lt;/D&gt;&lt;D xsi:type="xsd:double"&gt;254.7&lt;/D&gt;&lt;D xsi:type="xsd:double"&gt;257.51&lt;/D&gt;&lt;D xsi:type="xsd:double"&gt;260.5&lt;/D&gt;&lt;D xsi:type="xsd:double"&gt;260.5&lt;/D&gt;&lt;D xsi:type="xsd:double"&gt;260.5&lt;/D&gt;&lt;D xsi:type="xsd:double"&gt;265.78&lt;/D&gt;&lt;D xsi:type="xsd:double"&gt;258.84&lt;/D&gt;&lt;D xsi:type="xsd:double"&gt;253.53&lt;/D&gt;&lt;D xsi:type="xsd:double"&gt;249.77&lt;/D&gt;&lt;D xsi:type="xsd:double"&gt;244.26&lt;/D&gt;&lt;D xsi:type="xsd:double"&gt;244.26&lt;/D&gt;&lt;D xsi:type="xsd:double"&gt;244.26&lt;/D&gt;&lt;D xsi:type="xsd:double"&gt;242.465&lt;/D&gt;&lt;D xsi:type="xsd:double"&gt;242.065&lt;/D&gt;&lt;D xsi:type="xsd:double"&gt;244.27&lt;/D&gt;&lt;D xsi:type="xsd:double"&gt;237.87&lt;/D&gt;&lt;D xsi:type="xsd:double"&gt;239.54&lt;/D&gt;&lt;D xsi:type="xsd:double"&gt;239.54&lt;/D&gt;&lt;D xsi:type="xsd:double"&gt;239.54&lt;/D&gt;&lt;D xsi:type="xsd:double"&gt;237.045&lt;/D&gt;&lt;D xsi:type="xsd:double"&gt;239.98&lt;/D&gt;&lt;D xsi:type="xsd:double"&gt;236.81&lt;/D&gt;&lt;D xsi:type="xsd:double"&gt;238.89&lt;/D&gt;&lt;D xsi:type="xsd:double"&gt;238.29&lt;/D&gt;&lt;D xsi:type="xsd:double"&gt;238.29&lt;/D&gt;&lt;D xsi:type="xsd:double"&gt;238.29&lt;/D&gt;&lt;D xsi:type="xsd:double"&gt;235.41&lt;/D&gt;&lt;D xsi:type="xsd:double"&gt;245.09&lt;/D&gt;&lt;D xsi:type="xsd:double"&gt;245.99&lt;/D&gt;&lt;D xsi:type="xsd:double"&gt;247.93&lt;/D&gt;&lt;D xsi:type="xsd:double"&gt;240.902&lt;/D&gt;&lt;D xsi:type="xsd:double"&gt;240.902&lt;/D&gt;&lt;D xsi:type="xsd:double"&gt;240.902&lt;/D&gt;&lt;D xsi:type="xsd:double"&gt;233.05&lt;/D&gt;&lt;D xsi:type="xsd:double"&gt;227.62&lt;/D&gt;&lt;D xsi:type="xsd:double"&gt;225.4&lt;/D&gt;&lt;D xsi:type="xsd:double"&gt;219.85&lt;/D&gt;&lt;D xsi:type="xsd:double"&gt;235.54&lt;/D&gt;&lt;D xsi:type="xsd:double"&gt;235.54&lt;/D&gt;&lt;D xsi:type="xsd:double"&gt;235.54&lt;/D&gt;&lt;D xsi:type="xsd:double"&gt;235.82&lt;/D&gt;&lt;D xsi:type="xsd:double"&gt;243.24&lt;/D&gt;&lt;D xsi:type="xsd:double"&gt;237.04&lt;/D&gt;&lt;D xsi:type="xsd:double"&gt;235.77&lt;/D&gt;&lt;D xsi:type="xsd:double"&gt;234.74&lt;/D&gt;&lt;D xsi:type="xsd:double"&gt;234.74&lt;/D&gt;&lt;D xsi:type="xsd:double"&gt;234.74&lt;/D&gt;&lt;D xsi:type="xsd:double"&gt;243.76&lt;/D&gt;&lt;D xsi:type="xsd:double"&gt;247.26&lt;/D&gt;&lt;D xsi:type="xsd:double"&gt;231.17&lt;/D&gt;&lt;D xsi:type="xsd:double"&gt;231.04&lt;/D&gt;&lt;D xsi:type="xsd:double"&gt;226.24&lt;/D&gt;&lt;D xsi:type="xsd:double"&gt;226.24&lt;/D&gt;&lt;D xsi:type="xsd:double"&gt;226.24&lt;/D&gt;&lt;D xsi:type="xsd:double"&gt;233.76&lt;/D&gt;&lt;D xsi:type="xsd:double"&gt;234.6&lt;/D&gt;&lt;D xsi:type="xsd:double"&gt;229.46&lt;/D&gt;&lt;D xsi:type="xsd:double"&gt;220.09&lt;/D&gt;&lt;D xsi:type="xsd:double"&gt;217.55&lt;/D&gt;&lt;D xsi:type="xsd:double"&gt;217.55&lt;/D&gt;&lt;D xsi:type="xsd:double"&gt;217.55&lt;/D&gt;&lt;D xsi:type="xsd:double"&gt;221.99&lt;/D&gt;&lt;D xsi:type="xsd:double"&gt;228.7&lt;/D&gt;&lt;D xsi:type="xsd:double"&gt;227.37&lt;/D&gt;&lt;D xsi:type="xsd:double"&gt;235.43&lt;/D&gt;&lt;D xsi:type="xsd:double"&gt;242.99&lt;/D&gt;&lt;D xsi:type="xsd:double"&gt;242.99&lt;/D&gt;&lt;D xsi:type="xsd:double"&gt;242.99&lt;/D&gt;&lt;D xsi:type="xsd:double"&gt;241.985&lt;/D&gt;&lt;D xsi:type="xsd:double"&gt;245.66&lt;/D&gt;&lt;D xsi:type="xsd:double"&gt;242.79&lt;/D&gt;&lt;D xsi:type="xsd:double"&gt;237.78&lt;/D&gt;&lt;D xsi:type="xsd:double"&gt;243.51&lt;/D&gt;&lt;D xsi:type="xsd:double"&gt;243.51&lt;/D&gt;&lt;D xsi:type="xsd:double"&gt;243.51&lt;/D&gt;&lt;D xsi:type="xsd:double"&gt;241.43&lt;/D&gt;&lt;D xsi:type="xsd:double"&gt;243.59&lt;/D&gt;&lt;D xsi:type="xsd:double"&gt;245.105&lt;/D&gt;&lt;D xsi:type="xsd:double"&gt;245.105&lt;/D&gt;&lt;D xsi:type="xsd:double"&gt;247.31&lt;/D&gt;&lt;D xsi:type="xsd:double"&gt;247.31&lt;/D&gt;&lt;D xsi:type="xsd:double"&gt;247.31&lt;/D&gt;&lt;D xsi:type="xsd:double"&gt;246.08&lt;/D&gt;&lt;D xsi:type="xsd:double"&gt;241.4&lt;/D&gt;&lt;D xsi:type="xsd:double"&gt;240.57&lt;/D&gt;&lt;D xsi:type="xsd:double"&gt;253.87&lt;/D&gt;&lt;D xsi:type="xsd:double"&gt;249.82&lt;/D&gt;&lt;D xsi:type="xsd:double"&gt;249.82&lt;/D&gt;&lt;D xsi:type="xsd:double"&gt;249.82&lt;/D&gt;&lt;D xsi:type="xsd:double"&gt;252.01&lt;/D&gt;&lt;D xsi:type="xsd:double"&gt;250.82&lt;/D&gt;&lt;D xsi:type="xsd:double"&gt;244.83&lt;/D&gt;&lt;D xsi:type="xsd:double"&gt;244.84&lt;/D&gt;&lt;D xsi:type="xsd:double"&gt;244.695&lt;/D&gt;&lt;D xsi:type="xsd:double"&gt;244.695&lt;/D&gt;&lt;D xsi:type="xsd:double"&gt;244.695&lt;/D&gt;&lt;D xsi:type="xsd:double"&gt;247.445&lt;/D&gt;&lt;D xsi:type="xsd:double"&gt;261.69&lt;/D&gt;&lt;D xsi:type="xsd:double"&gt;257.13&lt;/D&gt;&lt;D xsi:type="xsd:double"&gt;253.72&lt;/D&gt;&lt;D xsi:type="xsd:double"&gt;248.55&lt;/D&gt;&lt;D xsi:type="xsd:double"&gt;248.55&lt;/D&gt;&lt;D xsi:type="xsd:double"&gt;248.55&lt;/D&gt;&lt;D xsi:type="xsd:double"&gt;244.86&lt;/D&gt;&lt;D xsi:type="xsd:double"&gt;239.4&lt;/D&gt;&lt;D xsi:type="xsd:double"&gt;241.69&lt;/D&gt;&lt;D xsi:type="xsd:double"&gt;241.255&lt;/D&gt;&lt;D xsi:type="xsd:double"&gt;236.11&lt;/D&gt;&lt;D xsi:type="xsd:double"&gt;236.11&lt;/D&gt;&lt;D xsi:type="xsd:double"&gt;236.11&lt;/D&gt;&lt;D xsi:type="xsd:double"&gt;236.11&lt;/D&gt;&lt;D xsi:type="xsd:double"&gt;238.7&lt;/D&gt;&lt;D xsi:type="xsd:double"&gt;236.89&lt;/D&gt;&lt;D xsi:type="xsd:double"&gt;235.65&lt;/D&gt;&lt;D xsi:type="xsd:double"&gt;238.21&lt;/D&gt;&lt;D xsi:type="xsd:double"&gt;238.21&lt;/D&gt;&lt;D xsi:type="xsd:double"&gt;238.21&lt;/D&gt;&lt;D xsi:type="xsd:double"&gt;238.21&lt;/D&gt;&lt;D xsi:type="xsd:double"&gt;243.08&lt;/D&gt;&lt;D xsi:type="xsd:double"&gt;232.275&lt;/D&gt;&lt;D xsi:type="xsd:double"&gt;227.2&lt;/D&gt;&lt;D xsi:type="xsd:double"&gt;223&lt;/D&gt;&lt;D xsi:type="xsd:double"&gt;223&lt;/D&gt;&lt;D xsi:type="xsd:double"&gt;223&lt;/D&gt;&lt;D xsi:type="xsd:double"&gt;226.45&lt;/D&gt;&lt;D xsi:type="xsd:double"&gt;227.755&lt;/D&gt;&lt;D xsi:type="xsd:double"&gt;231.29&lt;/D&gt;&lt;D xsi:type="xsd:double"&gt;235.26&lt;/D&gt;&lt;D xsi:type="xsd:double"&gt;237.002&lt;/D&gt;&lt;D xsi:type="xsd:double"&gt;237.002&lt;/D&gt;&lt;D xsi:type="xsd:double"&gt;237.002&lt;/D&gt;&lt;D xsi:type="xsd:double"&gt;237.002&lt;/D&gt;&lt;D xsi:type="xsd:double"&gt;237.97&lt;/D&gt;&lt;D xsi:type="xsd:double"&gt;241.565&lt;/D&gt;&lt;D xsi:type="xsd:double"&gt;233.78&lt;/D&gt;&lt;D xsi:type="xsd:double"&gt;234.855&lt;/D&gt;&lt;D xsi:type="xsd:double"&gt;234.855&lt;/D&gt;&lt;D xsi:type="xsd:double"&gt;234.855&lt;/D&gt;&lt;D xsi:type="xsd:double"&gt;241.1&lt;/D&gt;&lt;D xsi:type="xsd:double"&gt;242.5&lt;/D&gt;&lt;D xsi:type="xsd:double"&gt;234.48&lt;/D&gt;&lt;D xsi:type="xsd:double"&gt;243.65&lt;/D&gt;&lt;D xsi:type="xsd:double"&gt;248.99&lt;/D&gt;&lt;D xsi:type="xsd:double"&gt;248.99&lt;/D&gt;&lt;D xsi:type="xsd:double"&gt;248.99&lt;/D&gt;&lt;D xsi:type="xsd:double"&gt;244.51&lt;/D&gt;&lt;D xsi:type="xsd:double"&gt;243.45&lt;/D&gt;&lt;D xsi:type="xsd:double"&gt;248&lt;/D&gt;&lt;D xsi:type="xsd:double"&gt;258.82&lt;/D&gt;&lt;D xsi:type="xsd:double"&gt;259.542&lt;/D&gt;&lt;D xsi:type="xsd:double"&gt;259.542&lt;/D&gt;&lt;D xsi:type="xsd:double"&gt;259.542&lt;/D&gt;&lt;D xsi:type="xsd:double"&gt;257.44&lt;/D&gt;&lt;D xsi:type="xsd:double"&gt;260.53&lt;/D&gt;&lt;D xsi:type="xsd:double"&gt;273.2&lt;/D&gt;&lt;D xsi:type="xsd:double"&gt;273.8&lt;/D&gt;&lt;D xsi:type="xsd:double"&gt;261.53&lt;/D&gt;&lt;D xsi:type="xsd:double"&gt;261.53&lt;/D&gt;&lt;D xsi:type="xsd:double"&gt;261.53&lt;/D&gt;&lt;D xsi:type="xsd:double"&gt;267.64&lt;/D&gt;&lt;D xsi:type="xsd:double"&gt;272.67&lt;/D&gt;&lt;D xsi:type="xsd:double"&gt;268.32&lt;/D&gt;&lt;D xsi:type="xsd:double"&gt;264.02&lt;/D&gt;&lt;D xsi:type="xsd:double"&gt;259.39&lt;/D&gt;&lt;D xsi:type="xsd:double"&gt;259.39&lt;/D&gt;&lt;D xsi:type="xsd:double"&gt;259.39&lt;/D&gt;&lt;D xsi:type="xsd:double"&gt;259.39&lt;/D&gt;&lt;D xsi:type="xsd:double"&gt;254.48&lt;/D&gt;&lt;D xsi:type="xsd:double"&gt;254.09&lt;/D&gt;&lt;D xsi:type="xsd:double"&gt;255.56&lt;/D&gt;&lt;D xsi:type="xsd:double"&gt;249.96&lt;/D&gt;&lt;D xsi:type="xsd:double"&gt;249.96&lt;/D&gt;&lt;D xsi:type="xsd:double"&gt;249.96&lt;/D&gt;&lt;D xsi:type="xsd:double"&gt;252.46&lt;/D&gt;&lt;D xsi:type="xsd:double"&gt;249.07&lt;/D&gt;&lt;D xsi:type="xsd:double"&gt;250.76&lt;/D&gt;&lt;D xsi:type="xsd:double"&gt;246.55&lt;/D&gt;&lt;D xsi:type="xsd:double"&gt;252.19&lt;/D&gt;&lt;D xsi:type="xsd:double"&gt;252.19&lt;/D&gt;&lt;D xsi:type="xsd:double"&gt;252.19&lt;/D&gt;&lt;D xsi:type="xsd:double"&gt;256.425&lt;/D&gt;&lt;D xsi:type="xsd:double"&gt;256.3&lt;/D&gt;&lt;D xsi:type="xsd:double"&gt;254.04&lt;/D&gt;&lt;D xsi:type="xsd:double"&gt;255.82&lt;/D&gt;&lt;D xsi:type="xsd:double"&gt;251.08&lt;/D&gt;&lt;D xsi:type="xsd:double"&gt;251.08&lt;/D&gt;&lt;D xsi:type="xsd:double"&gt;251.08&lt;/D&gt;&lt;D xsi:type="xsd:double"&gt;247.4&lt;/D&gt;&lt;D xsi:type="xsd:double"&gt;256.75&lt;/D&gt;&lt;D xsi:type="xsd</t>
        </r>
      </text>
    </comment>
    <comment ref="A85" authorId="0" shapeId="0">
      <text>
        <r>
          <rPr>
            <b/>
            <sz val="9"/>
            <color indexed="81"/>
            <rFont val="Tahoma"/>
            <family val="2"/>
          </rPr>
          <t>:double"&gt;259.98&lt;/D&gt;&lt;D xsi:type="xsd:double"&gt;265.205&lt;/D&gt;&lt;D xsi:type="xsd:double"&gt;278.26&lt;/D&gt;&lt;D xsi:type="xsd:double"&gt;278.26&lt;/D&gt;&lt;D xsi:type="xsd:double"&gt;278.26&lt;/D&gt;&lt;D xsi:type="xsd:double"&gt;276.98&lt;/D&gt;&lt;D xsi:type="xsd:double"&gt;274.88&lt;/D&gt;&lt;D xsi:type="xsd:double"&gt;273.4&lt;/D&gt;&lt;D xsi:type="xsd:double"&gt;277.94&lt;/D&gt;&lt;D xsi:type="xsd:double"&gt;277.24&lt;/D&gt;&lt;D xsi:type="xsd:double"&gt;277.24&lt;/D&gt;&lt;D xsi:type="xsd:double"&gt;277.24&lt;/D&gt;&lt;D xsi:type="xsd:double"&gt;280.5&lt;/D&gt;&lt;D xsi:type="xsd:double"&gt;275.79&lt;/D&gt;&lt;D xsi:type="xsd:double"&gt;278.96&lt;/D&gt;&lt;D xsi:type="xsd:double"&gt;284.23&lt;/D&gt;&lt;D xsi:type="xsd:double"&gt;283.73&lt;/D&gt;&lt;D xsi:type="xsd:double"&gt;283.73&lt;/D&gt;&lt;D xsi:type="xsd:double"&gt;283.73&lt;/D&gt;&lt;D xsi:type="xsd:double"&gt;286.52&lt;/D&gt;&lt;D xsi:type="xsd:double"&gt;287.23&lt;/D&gt;&lt;D xsi:type="xsd:double"&gt;285.85&lt;/D&gt;&lt;D xsi:type="xsd:double"&gt;283.21&lt;/D&gt;&lt;D xsi:type="xsd:double"&gt;283.21&lt;/D&gt;&lt;D xsi:type="xsd:double"&gt;283.21&lt;/D&gt;&lt;D xsi:type="xsd:double"&gt;283.21&lt;/D&gt;&lt;D xsi:type="xsd:double"&gt;289.208&lt;/D&gt;&lt;D xsi:type="xsd:double"&gt;285.75&lt;/D&gt;&lt;D xsi:type="xsd:double"&gt;284.79&lt;/D&gt;&lt;D xsi:type="xsd:double"&gt;283.59&lt;/D&gt;&lt;D xsi:type="xsd:double"&gt;287&lt;/D&gt;&lt;D xsi:type="xsd:double"&gt;287&lt;/D&gt;&lt;D xsi:type="xsd:double"&gt;287&lt;/D&gt;&lt;D xsi:type="xsd:double"&gt;289.93&lt;/D&gt;&lt;D xsi:type="xsd:double"&gt;291.57&lt;/D&gt;&lt;D xsi:type="xsd:double"&gt;285.99&lt;/D&gt;&lt;D xsi:type="xsd:double"&gt;285.25&lt;/D&gt;&lt;D xsi:type="xsd:double"&gt;285.01&lt;/D&gt;&lt;D xsi:type="xsd:double"&gt;285.01&lt;/D&gt;&lt;D xsi:type="xsd:double"&gt;285.01&lt;/D&gt;&lt;D xsi:type="xsd:double"&gt;282.09&lt;/D&gt;&lt;D xsi:type="xsd:double"&gt;279.51&lt;/D&gt;&lt;D xsi:type="xsd:double"&gt;296.7&lt;/D&gt;&lt;D xsi:type="xsd:double"&gt;295.97&lt;/D&gt;&lt;D xsi:type="xsd:double"&gt;304.01&lt;/D&gt;&lt;D xsi:type="xsd:double"&gt;304.01&lt;/D&gt;&lt;D xsi:type="xsd:double"&gt;304.01&lt;/D&gt;&lt;D xsi:type="xsd:double"&gt;306.97&lt;/D&gt;&lt;D xsi:type="xsd:double"&gt;307.76&lt;/D&gt;&lt;D xsi:type="xsd:double"&gt;306.62&lt;/D&gt;&lt;D xsi:type="xsd:double"&gt;306.24&lt;/D&gt;&lt;D xsi:type="xsd:double"&gt;305.72&lt;/D&gt;&lt;D xsi:type="xsd:double"&gt;305.72&lt;/D&gt;&lt;D xsi:type="xsd:double"&gt;305.72&lt;/D&gt;&lt;D xsi:type="xsd:double"&gt;310.13&lt;/D&gt;&lt;D xsi:type="xsd:double"&gt;308&lt;/D&gt;&lt;D xsi:type="xsd:double"&gt;308.62&lt;/D&gt;&lt;D xsi:type="xsd:double"&gt;310.1&lt;/D&gt;&lt;D xsi:type="xsd:double"&gt;310.55&lt;/D&gt;&lt;D xsi:type="xsd:double"&gt;310.55&lt;/D&gt;&lt;D xsi:type="xsd:double"&gt;310.55&lt;/D&gt;&lt;D xsi:type="xsd:double"&gt;309.095&lt;/D&gt;&lt;D xsi:type="xsd:double"&gt;309.83&lt;/D&gt;&lt;D xsi:type="xsd:double"&gt;312.29&lt;/D&gt;&lt;D xsi:type="xsd:double"&gt;314.53&lt;/D&gt;&lt;D xsi:type="xsd:double"&gt;316.74&lt;/D&gt;&lt;D xsi:type="xsd:double"&gt;316.74&lt;/D&gt;&lt;D xsi:type="xsd:double"&gt;316.74&lt;/D&gt;&lt;D xsi:type="xsd:double"&gt;318.6&lt;/D&gt;&lt;D xsi:type="xsd:double"&gt;320.03&lt;/D&gt;&lt;D xsi:type="xsd:double"&gt;314.73&lt;/D&gt;&lt;D xsi:type="xsd:double"&gt;323.24&lt;/D&gt;&lt;D xsi:type="xsd:double"&gt;324.02&lt;/D&gt;&lt;D xsi:type="xsd:double"&gt;324.02&lt;/D&gt;&lt;D xsi:type="xsd:double"&gt;324.02&lt;/D&gt;&lt;D xsi:type="xsd:double"&gt;324.02&lt;/D&gt;&lt;D xsi:type="xsd:double"&gt;335.23&lt;/D&gt;&lt;D xsi:type="xsd:double"&gt;332.29&lt;/D&gt;&lt;D xsi:type="xsd:double"&gt;325.93&lt;/D&gt;&lt;D xsi:type="xsd:double"&gt;334.247&lt;/D&gt;&lt;D xsi:type="xsd:double"&gt;334.247&lt;/D&gt;&lt;D xsi:type="xsd:double"&gt;334.247&lt;/D&gt;&lt;D xsi:type="xsd:double"&gt;335.22&lt;/D&gt;&lt;D xsi:type="xsd:double"&gt;335.33&lt;/D&gt;&lt;D xsi:type="xsd:double"&gt;331.65&lt;/D&gt;&lt;D xsi:type="xsd:double"&gt;323.935&lt;/D&gt;&lt;D xsi:type="xsd:double"&gt;324.99&lt;/D&gt;&lt;D xsi:type="xsd:double"&gt;324.99&lt;/D&gt;&lt;D xsi:type="xsd:double"&gt;324.99&lt;/D&gt;&lt;D xsi:type="xsd:double"&gt;328.58&lt;/D&gt;&lt;D xsi:type="xsd:double"&gt;334.465&lt;/D&gt;&lt;D xsi:type="xsd:double"&gt;334.34&lt;/D&gt;&lt;D xsi:type="xsd:double"&gt;337.48&lt;/D&gt;&lt;D xsi:type="xsd:double"&gt;351.32&lt;/D&gt;&lt;D xsi:type="xsd:double"&gt;351.32&lt;/D&gt;&lt;D xsi:type="xsd:double"&gt;351.32&lt;/D&gt;&lt;D xsi:type="xsd:double"&gt;351.32&lt;/D&gt;&lt;D xsi:type="xsd:double"&gt;339.31&lt;/D&gt;&lt;D xsi:type="xsd:double"&gt;336.37&lt;/D&gt;&lt;D xsi:type="xsd:double"&gt;334.12&lt;/D&gt;&lt;D xsi:type="xsd:double"&gt;334.36&lt;/D&gt;&lt;D xsi:type="xsd:double"&gt;334.36&lt;/D&gt;&lt;D xsi:type="xsd:double"&gt;334.36&lt;/D&gt;&lt;D xsi:type="xsd:double"&gt;333.72&lt;/D&gt;&lt;D xsi:type="xsd:double"&gt;331.86&lt;/D&gt;&lt;D xsi:type="xsd:double"&gt;334.66&lt;/D&gt;&lt;D xsi:type="xsd:double"&gt;334.71&lt;/D&gt;&lt;D xsi:type="xsd:double"&gt;337.75&lt;/D&gt;&lt;D xsi:type="xsd:double"&gt;337.75&lt;/D&gt;&lt;D xsi:type="xsd:double"&gt;337.75&lt;/D&gt;&lt;D xsi:type="xsd:double"&gt;339.19&lt;/D&gt;&lt;D xsi:type="xsd:double"&gt;339.19&lt;/D&gt;&lt;D xsi:type="xsd:double"&gt;335.09&lt;/D&gt;&lt;D xsi:type="xsd:double"&gt;337.3&lt;/D&gt;&lt;D xsi:type="xsd:double"&gt;339.32&lt;/D&gt;&lt;D xsi:type="xsd:double"&gt;339.32&lt;/D&gt;&lt;D xsi:type="xsd:double"&gt;339.32&lt;/D&gt;&lt;D xsi:type="xsd:double"&gt;334.6&lt;/D&gt;&lt;D xsi:type="xsd:double"&gt;331.06&lt;/D&gt;&lt;D xsi:type="xsd:double"&gt;336.6&lt;/D&gt;&lt;D xsi:type="xsd:double"&gt;339.56&lt;/D&gt;&lt;D xsi:type="xsd:double"&gt;347.59&lt;/D&gt;&lt;D xsi:type="xsd:double"&gt;347.59&lt;/D&gt;&lt;D xsi:type="xsd:double"&gt;347.59&lt;/D&gt;&lt;D xsi:type="xsd:double"&gt;345.678&lt;/D&gt;&lt;D xsi:type="xsd:double"&gt;345.83&lt;/D&gt;&lt;D xsi:type="xsd:double"&gt;361.75&lt;/D&gt;&lt;D xsi:type="xsd:double"&gt;353.57&lt;/D&gt;&lt;D xsi:type="xsd:double"&gt;349.15&lt;/D&gt;&lt;D xsi:type="xsd:double"&gt;349.15&lt;/D&gt;&lt;D xsi:type="xsd:double"&gt;349.15&lt;/D&gt;&lt;D xsi:type="xsd:double"&gt;345.85&lt;/D&gt;&lt;D xsi:type="xsd:double"&gt;347.11&lt;/D&gt;&lt;D xsi:type="xsd:double"&gt;341.44&lt;/D&gt;&lt;D xsi:type="xsd:double"&gt;340.48&lt;/D&gt;&lt;D xsi:type="xsd:double"&gt;333.67&lt;/D&gt;&lt;D xsi:type="xsd:double"&gt;333.67&lt;/D&gt;&lt;D xsi:type="xsd:double"&gt;333.67&lt;/D&gt;&lt;D xsi:type="xsd:double"&gt;336.92&lt;/D&gt;&lt;D xsi:type="xsd:double"&gt;335.19&lt;/D&gt;&lt;D xsi:type="xsd:double"&gt;333.63&lt;/D&gt;&lt;D xsi:type="xsd:double"&gt;326&lt;/D&gt;&lt;D xsi:type="xsd:double"&gt;331.88&lt;/D&gt;&lt;D xsi:type="xsd:double"&gt;331.88&lt;/D&gt;&lt;D xsi:type="xsd:double"&gt;331.88&lt;/D&gt;&lt;D xsi:type="xsd:double"&gt;328.37&lt;/D&gt;&lt;D xsi:type="xsd:double"&gt;326.96&lt;/D&gt;&lt;D xsi:type="xsd:double"&gt;326.47&lt;/D&gt;&lt;D xsi:type="xsd:double"&gt;326.015&lt;/D&gt;&lt;D xsi:type="xsd:double"&gt;320.26&lt;/D&gt;&lt;D xsi:type="xsd:double"&gt;320.26&lt;/D&gt;&lt;D xsi:type="xsd:double"&gt;320.26&lt;/D&gt;&lt;D xsi:type="xsd:double"&gt;321.39&lt;/D&gt;&lt;D xsi:type="xsd:double"&gt;323&lt;/D&gt;&lt;D xsi:type="xsd:double"&gt;320.8&lt;/D&gt;&lt;D xsi:type="xsd:double"&gt;320.54&lt;/D&gt;&lt;D xsi:type="xsd:double"&gt;314.49&lt;/D&gt;&lt;D xsi:type="xsd:double"&gt;314.49&lt;/D&gt;&lt;D xsi:type="xsd:double"&gt;314.49&lt;/D&gt;&lt;D xsi:type="xsd:double"&gt;317.93&lt;/D&gt;&lt;D xsi:type="xsd:double"&gt;325.5&lt;/D&gt;&lt;D xsi:type="xsd:double"&gt;323.82&lt;/D&gt;&lt;D xsi:type="xsd:double"&gt;332.85&lt;/D&gt;&lt;D xsi:type="xsd:double"&gt;321.47&lt;/D&gt;&lt;D xsi:type="xsd:double"&gt;321.47&lt;/D&gt;&lt;D xsi:type="xsd:double"&gt;321.47&lt;/D&gt;&lt;D xsi:type="xsd:double"&gt;325.66&lt;/D&gt;&lt;D xsi:type="xsd:double"&gt;321.88&lt;/D&gt;&lt;D xsi:type="xsd:double"&gt;328.67&lt;/D&gt;&lt;D xsi:type="xsd:double"&gt;329.2&lt;/D&gt;&lt;D xsi:type="xsd:double"&gt;331.31&lt;/D&gt;&lt;D xsi:type="xsd:double"&gt;331.31&lt;/D&gt;&lt;D xsi:type="xsd:double"&gt;331.31&lt;/D&gt;&lt;D xsi:type="xsd:double"&gt;331.31&lt;/D&gt;&lt;D xsi:type="xsd:double"&gt;329&lt;/D&gt;&lt;D xsi:type="xsd:double"&gt;333.38&lt;/D&gt;&lt;D xsi:type="xsd:double"&gt;331.29&lt;/D&gt;&lt;D xsi:type="xsd:double"&gt;330.09&lt;/D&gt;&lt;D xsi:type="xsd:double"&gt;330.09&lt;/D&gt;&lt;D xsi:type="xsd:double"&gt;330.09&lt;/D&gt;&lt;D xsi:type="xsd:double"&gt;337.24&lt;/D&gt;&lt;D xsi:type="xsd:double"&gt;335.815&lt;/D&gt;&lt;D xsi:type="xsd:double"&gt;331.31&lt;/D&gt;&lt;D xsi:type="xsd:double"&gt;339.148&lt;/D&gt;&lt;D xsi:type="xsd:double"&gt;336.92&lt;/D&gt;&lt;D xsi:type="xsd:double"&gt;336.92&lt;/D&gt;&lt;D xsi:type="xsd:double"&gt;336.92&lt;/D&gt;&lt;D xsi:type="xsd:double"&gt;327.8&lt;/D&gt;&lt;D xsi:type="xsd:double"&gt;326.17&lt;/D&gt;&lt;D xsi:type="xsd:double"&gt;329.51&lt;/D&gt;&lt;D xsi:type="xsd:double"&gt;319.26&lt;/D&gt;&lt;D xsi:type="xsd:double"&gt;321.32&lt;/D&gt;&lt;D xsi:type="xsd:double"&gt;321.32&lt;/D&gt;&lt;D xsi:type="xsd:double"&gt;321.32&lt;/D&gt;&lt;D xsi:type="xsd:double"&gt;316.59&lt;/D&gt;&lt;D xsi:type="xsd:double"&gt;315.13&lt;/D&gt;&lt;D xsi:type="xsd:double"&gt;312.3&lt;/D&gt;&lt;D xsi:type="xsd:double"&gt;310.99&lt;/D&gt;&lt;D xsi:type="xsd:double"&gt;317.75&lt;/D&gt;&lt;D xsi:type="xsd:double"&gt;317.75&lt;/D&gt;&lt;D xsi:type="xsd:double"&gt;317.75&lt;/D&gt;&lt;D xsi:type="xsd:double"&gt;316.28&lt;/D&gt;&lt;D xsi:type="xsd:double"&gt;320.83&lt;/D&gt;&lt;D xsi:type="xsd:double"&gt;314.03&lt;/D&gt;&lt;D xsi:type="xsd:double"&gt;319.09&lt;/D&gt;&lt;D xsi:type="xsd:double"&gt;316.55&lt;/D&gt;&lt;D xsi:type="xsd:double"&gt;316.55&lt;/D&gt;&lt;D xsi:type="xsd:double"&gt;316.55&lt;/D&gt;&lt;D xsi:type="xsd:double"&gt;324.75&lt;/D&gt;&lt;D xsi:type="xsd:double"&gt;330.96&lt;/D&gt;&lt;D xsi:type="xsd:double"&gt;331.21&lt;/D&gt;&lt;D xsi:type="xsd:double"&gt;330.565&lt;/D&gt;&lt;D xsi:type="xsd:double"&gt;332.38&lt;/D&gt;&lt;D xsi:type="xsd:double"&gt;332.38&lt;/D&gt;&lt;D xsi:type="xsd:double"&gt;332.38&lt;/D&gt;&lt;D xsi:type="xsd:double"&gt;331.05&lt;/D&gt;&lt;D xsi:type="xsd:double"&gt;329.59&lt;/D&gt;&lt;D xsi:type="xsd:double"&gt;332.49&lt;/D&gt;&lt;D xsi:type="xsd:double"&gt;332.15&lt;/D&gt;&lt;D xsi:type="xsd:double"&gt;331.72&lt;/D&gt;&lt;D xsi:type="xsd:double"&gt;331.72&lt;/D&gt;&lt;D xsi:type="xsd:double"&gt;331.72&lt;/D&gt;&lt;D xsi:type="xsd:double"&gt;325.47&lt;/D&gt;&lt;D xsi:type="xsd:double"&gt;331.3&lt;/D&gt;&lt;D xsi:type="xsd:double"&gt;345.02&lt;/D&gt;&lt;D xsi:type="xsd:double"&gt;340.54&lt;/D&gt;&lt;D xsi:type="xsd:double"&gt;330.425&lt;/D&gt;&lt;D xsi:type="xsd:double"&gt;330.425&lt;/D&gt;&lt;D xsi:type="xsd:double"&gt;330.425&lt;/D&gt;&lt;D xsi:type="xsd:double"&gt;333.41&lt;/D&gt;&lt;D xsi:type="xsd:double"&gt;338.85&lt;/D&gt;&lt;D xsi:type="xsd:double"&gt;339.79&lt;/D&gt;&lt;D xsi:type="xsd:double"&gt;347.24&lt;/D&gt;&lt;D xsi:type="xsd:double"&gt;349.63&lt;/D&gt;&lt;D xsi:type="xsd:double"&gt;349.63&lt;/D&gt;&lt;D xsi:type="xsd:double"&gt;349.63&lt;/D&gt;&lt;D xsi:type="xsd:double"&gt;353.45&lt;/D&gt;&lt;D xsi:type="xsd:double"&gt;359.4&lt;/D&gt;&lt;D xsi:type="xsd:double"&gt;361.68&lt;/D&gt;&lt;D xsi:type="xsd:double"&gt;362.3&lt;/D&gt;&lt;D xsi:type="xsd:double"&gt;361.49&lt;/D&gt;&lt;D xsi:type="xsd:double"&gt;361.49&lt;/D&gt;&lt;D xsi:type="xsd:double"&gt;361.49&lt;/D&gt;&lt;D xsi:type="xsd:double"&gt;368.22&lt;/D&gt;&lt;D xsi:type="xsd:double"&gt;371.01&lt;/D&gt;&lt;D xsi:type="xsd:double"&gt;371.28&lt;/D&gt;&lt;D xsi:type="xsd:double"&gt;370.96&lt;/D&gt;&lt;D xsi:type="xsd:double"&gt;373.61&lt;/D&gt;&lt;D xsi:type="xsd:double"&gt;373.61&lt;/D&gt;&lt;D xsi:type="xsd:double"&gt;373.61&lt;/D&gt;&lt;D xsi:type="xsd:double"&gt;371.22&lt;/D&gt;&lt;D xsi:type="xsd:double"&gt;375.67&lt;/D&gt;&lt;D xsi:type="xsd:double"&gt;378&lt;/D&gt;&lt;D xsi:type="xsd:double"&gt;378&lt;/D&gt;&lt;D xsi:type="xsd:double"&gt;377.33&lt;/D&gt;&lt;D xsi:type="xsd:double"&gt;377.33&lt;/D&gt;&lt;D xsi:type="xsd:double"&gt;377.33&lt;/D&gt;&lt;D xsi:type="xsd:double"&gt;376.78&lt;/D&gt;&lt;D xsi:type="xsd:double"&gt;378.35&lt;/D&gt;&lt;D xsi:type="xsd:double"&gt;383.76&lt;/D&gt;&lt;D xsi:type="xsd:double"&gt;378.49&lt;/D&gt;&lt;D xsi:type="xsd:double"&gt;376.76&lt;/D&gt;&lt;D xsi:type="xsd:double"&gt;376.76&lt;/D&gt;&lt;D xsi:type="xsd:double"&gt;376.76&lt;/D&gt;&lt;D xsi:type="xsd:double"&gt;369.1&lt;/D&gt;&lt;D xsi:type="xsd:double"&gt;366.45&lt;/D&gt;&lt;D xsi:type="xsd:double"&gt;373.54&lt;/D&gt;&lt;D xsi:type="xsd:double"&gt;368.23&lt;/D&gt;&lt;D xsi:type="xsd:double"&gt;369.2&lt;/D&gt;&lt;D xsi:type="xsd:double"&gt;369.2&lt;/D&gt;&lt;D xsi:type="xsd:double"&gt;369.2&lt;/D&gt;&lt;D xsi:type="xsd:double"&gt;368.48&lt;/D&gt;&lt;D xsi:type="xsd:double"&gt;370.85&lt;/D&gt;&lt;D xsi:type="xsd:double"&gt;376.02&lt;/D&gt;&lt;D xsi:type="xsd:double"&gt;373.31&lt;/D&gt;&lt;D xsi:type="xsd:double"&gt;366.85&lt;/D&gt;&lt;D xsi:type="xsd:double"&gt;366.85&lt;/D&gt;&lt;D xsi:type="xsd:double"&gt;366.85&lt;/D&gt;&lt;D xsi:type="xsd:double"&gt;369.45&lt;/D&gt;&lt;D xsi:type="xsd:double"&gt;371.49&lt;/D&gt;&lt;D xsi:type="xsd:double"&gt;375&lt;/D&gt;&lt;D xsi:type="xsd:double"&gt;372.56&lt;/D&gt;&lt;D xsi:type="xsd:double"&gt;373.68&lt;/D&gt;&lt;D xsi:type="xsd:double"&gt;373.68&lt;/D&gt;&lt;D xsi:type="xsd:double"&gt;373.68&lt;/D&gt;&lt;D xsi:type="xsd:double"&gt;373.68&lt;/D&gt;&lt;D xsi:type="xsd:double"&gt;375&lt;/D&gt;&lt;D xsi:type="xsd:double"&gt;373.69&lt;/D&gt;&lt;D xsi:type="xsd:double"&gt;375.37&lt;/D&gt;&lt;D xsi:type="xsd:double"&gt;376&lt;/D&gt;&lt;D xsi:type="xsd:double"&gt;376&lt;/D&gt;&lt;D xsi:type="xsd:double"&gt;376&lt;/D&gt;&lt;D xsi:type="xsd:double"&gt;376&lt;/D&gt;&lt;D xsi:type="xsd:double"&gt;373.86&lt;/D&gt;&lt;D xsi:type="xsd:double"&gt;369.01&lt;/D&gt;&lt;D xsi:type="xsd:double"&gt;370.665&lt;/D&gt;&lt;/FQL&gt;&lt;FQL&gt;&lt;Q&gt;CAT-US^FG_PRICE_OPEN(20201231,20240104,D)&lt;/Q&gt;&lt;R&gt;1100&lt;/R&gt;&lt;C&gt;1&lt;/C&gt;&lt;D xsi:type="xsd:double"&gt;180.25&lt;/D&gt;&lt;D xsi:type="xsd:double"&gt;180.25&lt;/D&gt;&lt;D xsi:type="xsd:double"&gt;180.25&lt;/D&gt;&lt;D xsi:type="xsd:double"&gt;180.25&lt;/D&gt;&lt;D xsi:type="xsd:double"&gt;183&lt;/D&gt;&lt;D xsi:type="xsd:double"&gt;181.21&lt;/D&gt;&lt;D xsi:type="xsd:double"&gt;187.15&lt;/D&gt;&lt;D xsi:type="xsd:double"&gt;196.85&lt;/D&gt;&lt;D xsi:type="xsd:double"&gt;193.85&lt;/D&gt;&lt;D xsi:type="xsd:double"&gt;193.85&lt;/D&gt;&lt;D xsi:type="xsd:double"&gt;193.85&lt;/D&gt;&lt;D xsi:type="xsd:double"&gt;191.56&lt;/D&gt;&lt;D xsi:type="xsd:double"&gt;194.68&lt;/D&gt;&lt;D xsi:type="xsd:double"&gt;198.79&lt;/D&gt;&lt;D xsi:type="xsd:double"&gt;196.1&lt;/D&gt;&lt;D xsi:type="xsd:double"&gt;195.66&lt;/D&gt;&lt;D xsi:type="xsd:double"&gt;195.66&lt;/D&gt;&lt;D xsi:type="xsd:double"&gt;195.66&lt;/D&gt;&lt;D xsi:type="xsd:double"&gt;195.66&lt;/D&gt;&lt;D xsi:type="xsd:double"&gt;194.29&lt;/D&gt;&lt;D xsi:type="xsd:double"&gt;192.66&lt;/D&gt;&lt;D xsi:type="xsd:double"&gt;192.35&lt;/D&gt;&lt;D xsi:type="xsd:double"&gt;190.85&lt;/D&gt;&lt;D xsi:type="xsd:double"&gt;190.85&lt;/D&gt;&lt;D xsi:type="xsd:double"&gt;190.85&lt;/D&gt;&lt;D xsi:type="xsd:double"&gt;190.56&lt;/D&gt;&lt;D xsi:type="xsd:double"&gt;187.6&lt;/D&gt;&lt;D xsi:type="xsd:double"&gt;184.2&lt;/D&gt;&lt;D xsi:type="xsd:double"&gt;182.26&lt;/D&gt;&lt;D xsi:type="xsd:double"&gt;183.5&lt;/D&gt;&lt;D xsi:type="xsd:double"&gt;183.5&lt;/D&gt;&lt;D xsi:type="xsd:double"&gt;183.5&lt;/D&gt;&lt;D xsi:type="xsd:double"&gt;185.96&lt;/D&gt;&lt;D xsi:type="xsd:double"&gt;186.5&lt;/D&gt;&lt;D xsi:type="xsd:double"&gt;190.91&lt;/D&gt;&lt;D xsi:type="xsd:double"&gt;192&lt;/D&gt;&lt;D xsi:type="xsd:double"&gt;192.52&lt;/D&gt;&lt;D xsi:type="xsd:double"&gt;192.52&lt;/D&gt;&lt;D xsi:type="xsd:double"&gt;192.52&lt;/D&gt;&lt;D xsi:type="xsd:double"&gt;195&lt;/D&gt;&lt;D xsi:type="xsd:double"&gt;197.54&lt;/D&gt;&lt;D xsi:type="xsd:double"&gt;198.5&lt;/D&gt;&lt;D xsi:type="xsd:double"&gt;197.59&lt;/D&gt;&lt;D xsi:type="xsd:double"&gt;197.98&lt;/D&gt;&lt;D xsi:type="xsd:double"&gt;197.98&lt;/D&gt;&lt;D xsi:type="xsd:double"&gt;197.98&lt;/D&gt;&lt;D xsi:type="xsd:double"&gt;197.98&lt;/D&gt;&lt;D xsi:type="xsd:double"&gt;199.75&lt;/D&gt;&lt;D xsi:type="xsd:double"&gt;202.39&lt;/D&gt;&lt;D xsi:type="xsd:double"&gt;201.55&lt;/D&gt;&lt;D xsi:type="xsd:double"&gt;203.25&lt;/D&gt;&lt;D xsi:type="xsd:double"&gt;203.25&lt;/D&gt;&lt;D xsi:type="xsd:double"&gt;203.25&lt;/D&gt;&lt;D xsi:type="xsd:double"&gt;209.63&lt;/D&gt;&lt;D xsi:type="xsd:double"&gt;219.53&lt;/D&gt;&lt;D xsi:type="xsd:double"&gt;220.41&lt;/D&gt;&lt;D xsi:type="xsd:double"&gt;223.62&lt;/D&gt;&lt;D xsi:type="xsd:double"&gt;220.75&lt;/D&gt;&lt;D xsi:type="xsd:double"&gt;220.75&lt;/D&gt;&lt;D xsi:type="xsd:double"&gt;220.75&lt;/D&gt;&lt;D xsi:type="xsd:double"&gt;219.31&lt;/D&gt;&lt;D xsi:type="xsd:double"&gt;218.69&lt;/D&gt;&lt;D xsi:type="xsd:double"&gt;212.14&lt;/D&gt;&lt;D xsi:type="xsd:double"&gt;214.48&lt;/D&gt;&lt;D xsi:type="xsd:double"&gt;214.34&lt;/D&gt;&lt;D xsi:type="xsd:double"&gt;214.34&lt;/D&gt;&lt;D xsi:type="xsd:double"&gt;214.34&lt;/D&gt;&lt;D xsi:type="xsd:double"&gt;220.97&lt;/D&gt;&lt;D xsi:type="xsd:double"&gt;221.38&lt;/D&gt;&lt;D xsi:type="xsd:double"&gt;217.73&lt;/D&gt;&lt;D xsi:type="xsd:double"&gt;223&lt;/D&gt;&lt;D xsi:type="xsd:double"&gt;219&lt;/D&gt;&lt;D xsi:type="xsd:double"&gt;219&lt;/D&gt;&lt;D xsi:type="xsd:double"&gt;219&lt;/D&gt;&lt;D xsi:type="xsd:double"&gt;228.87&lt;/D&gt;&lt;D xsi:type="xsd:double"&gt;227.72&lt;/D&gt;&lt;D xsi:type="xsd:double"&gt;228.13&lt;/D&gt;&lt;D xsi:type="xsd:double"&gt;234&lt;/D&gt;&lt;D xsi:type="xsd:double"&gt;228.75&lt;/D&gt;&lt;D xsi:type="xsd:double"&gt;228.75&lt;/D&gt;&lt;D xsi:type="xsd:double"&gt;228.75&lt;/D&gt;&lt;D xsi:type="xsd:double"&gt;226.62&lt;/D&gt;&lt;D xsi:type="xsd:double"&gt;222.06&lt;/D&gt;&lt;D xsi:type="xsd:double"&gt;220.51&lt;/D&gt;&lt;D xsi:type="xsd:double"&gt;219.23&lt;/D&gt;&lt;D xsi:type="xsd:double"&gt;226.35&lt;/D&gt;&lt;D xsi:type="xsd:double"&gt;226.35&lt;/D&gt;&lt;D xsi:type="xsd:double"&gt;226.35&lt;/D&gt;&lt;D xsi:type="xsd:double"&gt;228.1&lt;/D&gt;&lt;D xsi:type="xsd:double"&gt;231.2&lt;/D&gt;&lt;D xsi:type="xsd:double"&gt;234.35&lt;/D&gt;&lt;D xsi:type="xsd:double"&gt;231.3&lt;/D&gt;&lt;D xsi:type="xsd:double"&gt;231.3&lt;/D&gt;&lt;D xsi:type="xsd:double"&gt;231.3&lt;/D&gt;&lt;D xsi:type="xsd:double"&gt;231.3&lt;/D&gt;&lt;D xsi:type="xsd:double"&gt;235&lt;/D&gt;&lt;D xsi:type="xsd:double"&gt;232.5&lt;/D&gt;&lt;D xsi:type="xsd:double"&gt;231.96&lt;/D&gt;&lt;D xsi:type="xsd:double"&gt;230.13&lt;/D&gt;&lt;D xsi:type="xsd:double"&gt;231.3&lt;/D&gt;&lt;D xsi:type="xsd:double"&gt;231.3&lt;/D&gt;&lt;D xsi:type="xsd:double"&gt;231.3&lt;/D&gt;&lt;D xsi:type="xsd:double"&gt;230.3&lt;/D&gt;&lt;D xsi:type="xsd:double"&gt;233.41&lt;/D&gt;&lt;D xsi:type="xsd:double"&gt;229.6&lt;/D&gt;&lt;D xsi:type="xsd:double"&gt;233.15&lt;/D&gt;&lt;D xsi:type="xsd:double"&gt;234.62&lt;/D&gt;&lt;D xsi:type="xsd:double"&gt;234.62&lt;/D&gt;&lt;D xsi:type="xsd:double"&gt;234.62&lt;/D&gt;&lt;D xsi:type="xsd:double"&gt;232.9&lt;/D&gt;&lt;D xsi:type="xsd:double"&gt;230.9&lt;/D&gt;&lt;D xsi:type="xsd:double"&gt;227.32&lt;/D&gt;&lt;D xsi:type="xsd:double"&gt;233.25&lt;/D&gt;&lt;D xsi:type="xsd:double"&gt;229.36&lt;/D&gt;&lt;D xsi:type="xsd:double"&gt;229.36&lt;/D&gt;&lt;D xsi:type="xsd:double"&gt;229.36&lt;/D&gt;&lt;D xsi:type="xsd:double"&gt;230.57&lt;/D&gt;&lt;D xsi:type="xsd:double"&gt;230.29&lt;/D&gt;&lt;D xsi:type="xsd:double"&gt;230.05&lt;/D&gt;&lt;D xsi:type="xsd:double"&gt;235&lt;/D&gt;&lt;D xsi:type="xsd:double"&gt;225.52&lt;/D&gt;&lt;D xsi:type="xsd:double"&gt;225.52&lt;/D&gt;&lt;D xsi:type="xsd:double"&gt;225.52&lt;/D&gt;&lt;D xsi:type="xsd:double"&gt;230&lt;/D&gt;&lt;D xsi:type="xsd:double"&gt;227&lt;/D&gt;&lt;D xsi:type="xsd:double"&gt;234.62&lt;/D&gt;&lt;D xsi:type="xsd:double"&gt;238&lt;/D&gt;&lt;D xsi:type="xsd:double"&gt;235.64&lt;/D&gt;&lt;D xsi:type="xsd:double"&gt;235.64&lt;/D&gt;&lt;D xsi:type="xsd:double"&gt;235.64&lt;/D&gt;&lt;D xsi:type="xsd:double"&gt;243.5&lt;/D&gt;&lt;D xsi:type="xsd:double"&gt;238.78&lt;/D&gt;&lt;D xsi:type="xsd:double"&gt;241.27&lt;/D&gt;&lt;D xsi:type="xsd:double"&gt;236.04&lt;/D&gt;&lt;D xsi:type="xsd:double"&gt;242&lt;/D&gt;&lt;D xsi:type="xsd:double"&gt;242&lt;/D&gt;&lt;D xsi:type="xsd:double"&gt;242&lt;/D&gt;&lt;D xsi:type="xsd:double"&gt;242.74&lt;/D&gt;&lt;D xsi:type="xsd:double"&gt;244.79&lt;/D&gt;&lt;D xsi:type="xsd:double"&gt;236.1&lt;/D&gt;&lt;D xsi:type="xsd:double"&gt;237.48&lt;/D&gt;&lt;D xsi:type="xsd:double"&gt;236.6&lt;/D&gt;&lt;D xsi:type="xsd:double"&gt;236.6&lt;/D&gt;&lt;D xsi:type="xsd:double"&gt;236.6&lt;/D&gt;&lt;D xsi:type="xsd:double"&gt;237.69&lt;/D&gt;&lt;D xsi:type="xsd:double"&gt;239.51&lt;/D&gt;&lt;D xsi:type="xsd:double"&gt;237.41&lt;/D&gt;&lt;D xsi:type="xsd:double"&gt;241.5&lt;/D&gt;&lt;D xsi:type="xsd:double"&gt;241.91&lt;/D&gt;&lt;D xsi:type="xsd:double"&gt;241.91&lt;/D&gt;&lt;D xsi:type="xsd:double"&gt;241.91&lt;/D&gt;&lt;D xsi:type="xsd:double"&gt;241.91&lt;/D&gt;&lt;D xsi:type="xsd:double"&gt;244.01&lt;/D&gt;&lt;D xsi:type="xsd:double"&gt;243.07&lt;/D&gt;&lt;D xsi:type="xsd:double"&gt;242.43&lt;/D&gt;&lt;D xsi:type="xsd:double"&gt;245.12&lt;/D&gt;&lt;D xsi:type="xsd:double"&gt;245.12&lt;/D&gt;&lt;D xsi:type="xsd:double"&gt;245.12&lt;/D&gt;&lt;D xsi:type="xsd:double"&gt;244.05&lt;/D&gt;&lt;D xsi:type="xsd:double"&gt;239.4&lt;/D&gt;&lt;D xsi:type="xsd:double"&gt;239&lt;/D&gt;&lt;D xsi:type="xsd:double"&gt;236.14&lt;/D&gt;&lt;D xsi:type="xsd:double"&gt;226.3&lt;/D&gt;&lt;D xsi:type="xsd:double"&gt;226.3&lt;/D&gt;&lt;D xsi:type="xsd:double"&gt;226.3&lt;/D&gt;&lt;D xsi:type="xsd:double"&gt;220.07&lt;/D&gt;&lt;D xsi:type="xsd:double"&gt;219.89&lt;/D&gt;&lt;D xsi:type="xsd:double"&gt;219.01&lt;/D&gt;&lt;D xsi:type="xsd:double"&gt;216.97&lt;/D&gt;&lt;D xsi:type="xsd:double"&gt;206.18&lt;/D&gt;&lt;D xsi:type="xsd:double"&gt;206.18&lt;/D&gt;&lt;D xsi:type="xsd:double"&gt;206.18&lt;/D&gt;&lt;D xsi:type="xsd:double"&gt;211.55&lt;/D&gt;&lt;D xsi:type="xsd:double"&gt;213.49&lt;/D&gt;&lt;D xsi:type="xsd:double"&gt;213.6&lt;/D&gt;&lt;D xsi:type="xsd:double"&gt;216.54&lt;/D&gt;&lt;D xsi:type="xsd:double"&gt;221.18&lt;/D&gt;&lt;D xsi:type="xsd:double"&gt;221.18&lt;/D&gt;&lt;D xsi:type="xsd:double"&gt;221.18&lt;/D&gt;&lt;D xsi:type="xsd:double"&gt;216.45&lt;/D&gt;&lt;D xsi:type="xsd:double"&gt;218.04&lt;/D&gt;&lt;D xsi:type="xsd:double"&gt;214.62&lt;/D&gt;&lt;D xsi:type="xsd:double"&gt;219.16&lt;/D&gt;&lt;D xsi:type="xsd:double"&gt;217.66&lt;/D&gt;&lt;D xsi:type="xsd:double"&gt;217.66&lt;/D&gt;&lt;D xsi:type="xsd:double"&gt;217.66&lt;/D&gt;&lt;D xsi:type="xsd:double"&gt;217.66&lt;/D&gt;&lt;D xsi:type="xsd:double"&gt;217.41&lt;/D&gt;&lt;D xsi:type="xsd:double"&gt;212.69&lt;/D&gt;&lt;D xsi:type="xsd:double"&gt;210&lt;/D&gt;&lt;D xsi:type="xsd:double"&gt;215.9&lt;/D&gt;&lt;D xsi:type="xsd:double"&gt;215.9&lt;/D&gt;&lt;D xsi:type="xsd:double"&gt;215.9&lt;/D&gt;&lt;D xsi:type="xsd:double"&gt;216.02&lt;/D&gt;&lt;D xsi:type="xsd:double"&gt;218.96&lt;/D&gt;&lt;D xsi:type="xsd:double"&gt;215.26&lt;/D&gt;&lt;D xsi:type="xsd:double"&gt;210.28&lt;/D&gt;&lt;D xsi:type="xsd:double"&gt;212.46&lt;/D&gt;&lt;D xsi:type="xsd:double"&gt;212.46&lt;/D&gt;&lt;D xsi:type="xsd:double"&gt;212.46&lt;/D&gt;&lt;D xsi:type="xsd:double"&gt;202.27&lt;/D&gt;&lt;D xsi:type="xsd:double"&gt;203.04&lt;/D&gt;&lt;D xsi:type="xsd:double"&gt;208.72&lt;/D&gt;&lt;D xsi:type="xsd:double"&gt;211&lt;/D&gt;&lt;D xsi:type="xsd:double"&gt;209.5&lt;/D&gt;&lt;D xsi:type="xsd:double"&gt;209.5&lt;/D&gt;&lt;D xsi:type="xsd:double"&gt;209.5&lt;/D&gt;&lt;D xsi:type="xsd:double"&gt;209.84&lt;/D&gt;&lt;D xsi:type="xsd:double"&gt;207.53&lt;/D&gt;&lt;D xsi:type="xsd:double"&gt;210&lt;/D&gt;&lt;D xsi:type="xsd:double"&gt;214&lt;/D&gt;&lt;D xsi:type="xsd:double"&gt;207.9&lt;/D&gt;&lt;D xsi:type="xsd:double"&gt;207.9&lt;/D&gt;&lt;D xsi:type="xsd:double"&gt;207.9&lt;/D&gt;&lt;D xsi:type="xsd:double"&gt;208&lt;/D&gt;&lt;D xsi:type="xsd:double"&gt;205.31&lt;/D&gt;&lt;D xsi:type="xsd:double"&gt;208.22&lt;/D&gt;&lt;D xsi:type="xsd:double"&gt;205.25&lt;/D&gt;&lt;D xsi:type="xsd:double"&gt;209.01&lt;/D&gt;&lt;D xsi:type="xsd:double"&gt;209.01&lt;/D&gt;&lt;D xsi:type="xsd:double"&gt;209.01&lt;/D&gt;&lt;D xsi:type="xsd:double"&gt;207.29&lt;/D&gt;&lt;D xsi:type="xsd:double"&gt;210&lt;/D&gt;&lt;D xsi:type="xsd:double"&gt;215.73&lt;/D&gt;&lt;D xsi:type="xsd:double"&gt;222.24&lt;/D&gt;&lt;D xsi:type="xsd:double"&gt;219.88&lt;/D&gt;&lt;D xsi:type="xsd:double"&gt;219.88&lt;/D&gt;&lt;D xsi:type="xsd:double"&gt;219.88&lt;/D&gt;&lt;D xsi:type="xsd:double"&gt;217.36&lt;/D&gt;&lt;D xsi:type="xsd:double"&gt;216.22&lt;/D&gt;&lt;D xsi:type="xsd:double"&gt;212.5&lt;/D&gt;&lt;D xsi:type="xsd:double"&gt;208.17&lt;/D&gt;&lt;D xsi:type="xsd:double"&gt;205.42&lt;/D&gt;&lt;D xsi:type="xsd:double"&gt;205.42&lt;/D&gt;&lt;D xsi:type="xsd:double"&gt;205.42&lt;/D&gt;&lt;D xsi:type="xsd:double"&gt;207.25&lt;/D&gt;&lt;D xsi:type="xsd:double"&gt;209.75&lt;/D&gt;&lt;D xsi:type="xsd:double"&gt;213.17&lt;/D&gt;&lt;D xsi:type="xsd:double"&gt;214.51&lt;/D&gt;&lt;D xsi:type="xsd:double"&gt;212.26&lt;/D&gt;&lt;D xsi:type="xsd:double"&gt;212.26&lt;/D&gt;&lt;D xsi:type="xsd:double"&gt;212.26&lt;/D&gt;&lt;D xsi:type="xsd:double"&gt;213.22&lt;/D&gt;&lt;D xsi:type="xsd:double"&gt;211.28&lt;/D&gt;&lt;D xsi:type="xsd:double"&gt;210.87&lt;/D&gt;&lt;D xsi:type="xsd:double"&gt;208.92&lt;/D&gt;&lt;D xsi:type="xsd:double"&gt;211.15&lt;/D&gt;&lt;D xsi:type="xsd:double"&gt;211.15&lt;/D&gt;&lt;D xsi:type="xsd:double"&gt;211.15&lt;/D&gt;&lt;D xsi:type="xsd:double"&gt;211.15&lt;/D&gt;&lt;D xsi:type="xsd:double"&gt;210.04&lt;/D&gt;&lt;D xsi:type="xsd:double"&gt;207.12&lt;/D&gt;&lt;D xsi:type="xsd:double"&gt;206.5&lt;/D&gt;&lt;D xsi:type="xsd:double"&gt;207.1&lt;/D&gt;&lt;D xsi:type="xsd:double"&gt;207.1&lt;/D&gt;&lt;D xsi:type="xsd:double"&gt;207.1&lt;/D&gt;&lt;D xsi:type="xsd:double"&gt;207.16&lt;/D&gt;&lt;D xsi:type="xsd:double"&gt;206.04&lt;/D&gt;&lt;D xsi:type="xsd:double"&gt;202.17&lt;/D&gt;&lt;D xsi:type="xsd:double"&gt;205.45&lt;/D&gt;&lt;D xsi:type="xsd:double"&gt;202.63&lt;/D&gt;&lt;D xsi:type="xsd:double"&gt;202.63&lt;/D&gt;&lt;D xsi:type="xsd:double"&gt;202.63&lt;/D&gt;&lt;D xsi:type="xsd:double"&gt;193.06&lt;/D&gt;&lt;D xsi:type="xsd:double"&gt;192&lt;/D&gt;&lt;D xsi:type="xsd:double"&gt;192&lt;/D&gt;&lt;D xsi:type="xsd:double"&gt;192.91&lt;/D&gt;&lt;D xsi:type="xsd:double"&gt;195.65&lt;/D&gt;&lt;D xsi:type="xsd:double"&gt;195.65&lt;/D&gt;&lt;D xsi:type="xsd:double"&gt;195.65&lt;/D&gt;&lt;D xsi:type="xsd:double"&gt;197.6&lt;/D&gt;&lt;D xsi:type="xsd:double"&gt;200.2&lt;/D&gt;&lt;D xsi:type="xsd:double"&gt;200.48&lt;/D&gt;&lt;D xsi:type="xsd:double"&gt;198.62&lt;/D&gt;&lt;D xsi:type="xsd:double"&gt;192.9&lt;/D&gt;&lt;D xsi:type="xsd:double"&gt;192.9&lt;/D&gt;&lt;D xsi:type="xsd:double"&gt;192.9&lt;/D&gt;&lt;D xsi:type="xsd:double"&gt;194.74&lt;/D&gt;&lt;D xsi:type="xsd:double"&gt;192.76&lt;/D&gt;&lt;D xsi:type="xsd:double"&gt;190&lt;/D&gt;&lt;D xsi:type="xsd:double"&gt;193.73&lt;/D&gt;&lt;D xsi:type="xsd:double"&gt;195.8&lt;/D&gt;&lt;D xsi:type="xsd:double"&gt;195.8&lt;/D&gt;&lt;D xsi:type="xsd:double"&gt;195.8&lt;/D&gt;&lt;D xsi:type="xsd:double"&gt;196.34&lt;/D&gt;&lt;D xsi:type="xsd:double"&gt;192.32&lt;/D&gt;&lt;D xsi:type="xsd:double"&gt;190.5&lt;/D&gt;&lt;D xsi:type="xsd:double"&gt;193.55&lt;/D&gt;&lt;D xsi:type="xsd:double"&gt;195.96&lt;/D&gt;&lt;D xsi:type="xsd:double"&gt;195.96&lt;/D&gt;&lt;D xsi:type="xsd:double"&gt;195.96&lt;/D&gt;&lt;D xsi:type="xsd:double"&gt;197.38&lt;/D&gt;&lt;D xsi:type="xsd:double"&gt;198.6&lt;/D&gt;&lt;D xsi:type="xsd:double"&gt;201.16&lt;/D&gt;&lt;D xsi:type="xsd:double"&gt;201.6&lt;/D&gt;&lt;D xsi:type="xsd:double"&gt;200.64&lt;/D&gt;&lt;D xsi:type="xsd:double"&gt;200.64&lt;/D&gt;&lt;D xsi:type="xsd:double"&gt;200.64&lt;/D&gt;&lt;D xsi:type="xsd:double"&gt;201.28&lt;/D&gt;&lt;D xsi:type="xsd:double"&gt;202.75&lt;/D&gt;&lt;D xsi:type="xsd:double"&gt;200.25&lt;/D&gt;&lt;D xsi:type="xsd:double"&gt;197.36&lt;/D&gt;&lt;D xsi:type="xsd:double"&gt;207.99&lt;/D&gt;&lt;D xsi:type="xsd:double"&gt;207.99&lt;/D&gt;&lt;D xsi:type="xsd:double"&gt;207.99&lt;/D&gt;&lt;D xsi:type="xsd:double"&gt;204.29&lt;/D&gt;&lt;D xsi:type="xsd:double"&gt;205.75&lt;/D&gt;&lt;D xsi:type="xsd:double"&gt;206.26&lt;/D&gt;&lt;D xsi:type="xsd:double"&gt;204&lt;/D&gt;&lt;D xsi:type="xsd:double"&gt;205.48&lt;/D&gt;&lt;D xsi:type="xsd:double"&gt;205.48&lt;/D&gt;&lt;D xsi:type="xsd:double"&gt;205.48&lt;/D&gt;&lt;D xsi:type="xsd:double"&gt;215.89&lt;/D&gt;&lt;D xsi:type="xsd:double"&gt;215.18&lt;/D&gt;&lt;D xsi:type="xsd:double"&gt;209.27&lt;/D&gt;&lt;D xsi:type="xsd:double"&gt;207.88&lt;/D&gt;&lt;D xsi:type="xsd:double"&gt;209.35&lt;/D&gt;&lt;D xsi:type="xsd:double"&gt;209.35&lt;/D&gt;&lt;D xsi:type="xsd:double"&gt;209.35&lt;/D&gt;&lt;D xsi:type="xsd:double"&gt;210&lt;/D&gt;&lt;D xsi:type="xsd:double"&gt;208&lt;/D&gt;&lt;D xsi:type="xsd:double"&gt;205&lt;/D&gt;&lt;D xsi:type="xsd:double"&gt;203.27&lt;/D&gt;&lt;D xsi:type="xsd:double"&gt;200.92&lt;/D&gt;&lt;D xsi:type="xsd:double"&gt;200.92&lt;/D&gt;&lt;D xsi:type="xsd:double"&gt;200.92&lt;/D&gt;&lt;D xsi:type="xsd:double"&gt;201.49&lt;/D&gt;&lt;D xsi:type="xsd:double"&gt;203.05&lt;/D&gt;&lt;D xsi:type="xsd:double"&gt;203.66&lt;/D&gt;&lt;D xsi:type="xsd:double"&gt;203.66&lt;/D&gt;&lt;D xsi:type="xsd:double"&gt;201&lt;/D&gt;&lt;D xsi:type="xsd:double"&gt;201&lt;/D&gt;&lt;D xsi:type="xsd:double"&gt;201&lt;/D&gt;&lt;D xsi:type="xsd:double"&gt;201.23&lt;/D&gt;&lt;D xsi:type="xsd:double"&gt;193.835&lt;/D&gt;&lt;D xsi:type="xsd:double"&gt;197.58&lt;/D&gt;&lt;D xsi:type="xsd:double"&gt;192.31&lt;/D&gt;&lt;D xsi:type="xsd:double"&gt;197.67&lt;/D&gt;&lt;D xsi:type="xsd:double"&gt;197.67&lt;/D&gt;&lt;D xsi:type="xsd:double"&gt;197.67&lt;/D&gt;&lt;D xsi:type="xsd:double"&gt;199.58&lt;/D&gt;&lt;D xsi:type="xsd:double"&gt;203.29&lt;/D&gt;&lt;D xsi:type="xsd:double"&gt;204.41&lt;/D&gt;&lt;D xsi:type="xsd:double"&gt;203.1&lt;/D&gt;&lt;D xsi:type="xsd:double"&gt;205.4&lt;/D&gt;&lt;D xsi:type="xsd:double"&gt;205.4&lt;/D&gt;&lt;D xsi:type="xsd:double"&gt;205.4&lt;/D&gt;&lt;D xsi:type="xsd:double"&gt;203.82&lt;/D&gt;&lt;D xsi:type="xsd:double"&gt;200&lt;/D&gt;&lt;D xsi:type="xsd:double"&gt;201&lt;/D&gt;&lt;D xsi:type="xsd:double"&gt;205&lt;/D&gt;&lt;D xsi:type="xsd:double"&gt;204.95&lt;/D&gt;&lt;D xsi:type="xsd:double"&gt;204.95&lt;/D&gt;&lt;D xsi:type="xsd:double"&gt;204.95&lt;/D&gt;&lt;D xsi:type="xsd:double"&gt;197.55&lt;/D&gt;&lt;D xsi:type="xsd:double"&gt;197&lt;/D&gt;&lt;D xsi:type="xsd:double"&gt;200.98&lt;/D&gt;&lt;D xsi:type="xsd:double"&gt;203.42&lt;/D&gt;&lt;D xsi:type="xsd:double"&gt;203.42&lt;/D&gt;&lt;D xsi:type="xsd:double"&gt;203.42&lt;/D&gt;&lt;D xsi:type="xsd:double"&gt;203.42&lt;/D&gt;&lt;D xsi:type="xsd:double"&gt;205.94&lt;/D&gt;&lt;D xsi:type="xsd:double"&gt;206.18&lt;/D&gt;&lt;D xsi:type="xsd:double"&gt;206.27&lt;/D&gt;&lt;D xsi:type="xsd:double"&gt;207.33&lt;/D&gt;&lt;D xsi:type="xsd:double"&gt;206.2&lt;/D&gt;&lt;D xsi:type="xsd:double"&gt;206.2&lt;/D&gt;&lt;D xsi:type="xsd:double"&gt;206.2&lt;/D&gt;&lt;D xsi:type="xsd:double"&gt;207.33&lt;/D&gt;&lt;D xsi:type="xsd:double"&gt;208.28&lt;/D&gt;&lt;D xsi:type="xsd:double"&gt;218.18&lt;/D&gt;&lt;D xsi:type="xsd:double"&gt;221.49&lt;/D&gt;&lt;D xsi:type="xsd:double"&gt;222.5&lt;/D&gt;&lt;D xsi:type="xsd:double"&gt;222.5&lt;/D&gt;&lt;D xsi:type="xsd:double"&gt;222.5&lt;/D&gt;&lt;D xsi:type="xsd:double"&gt;224.95&lt;/D&gt;&lt;D xsi:type="xsd:double"&gt;222&lt;/D&gt;&lt;D xsi:type="xsd:double"&gt;222.12&lt;/D&gt;&lt;D xsi:type="xsd:double"&gt;222.89&lt;/D&gt;&lt;D xsi:type="xsd:double"&gt;224.72&lt;/D&gt;&lt;D xsi:type="xsd:double"&gt;224.72&lt;/D&gt;&lt;D xsi:type="xsd:double"&gt;224.72&lt;/D&gt;&lt;D xsi:type="xsd:double"&gt;224.72&lt;/D&gt;&lt;D xsi:type="xsd:double"&gt;227.71&lt;/D&gt;&lt;D xsi:type="xsd:double"&gt;229.66&lt;/D&gt;&lt;D xsi:type="xsd:double"&gt;221.08&lt;/D&gt;&lt;D xsi:type="xsd:double"&gt;217.51&lt;/D&gt;&lt;D xsi:type="xsd:double"&gt;217.51&lt;/D&gt;&lt;D xsi:type="xsd:double"&gt;217.51&lt;/D&gt;&lt;D xsi:type="xsd:double"&gt;211.16&lt;/D&gt;&lt;D xsi:type="xsd:double"&gt;212.08&lt;/D&gt;&lt;D xsi:type="xsd:double"&gt;215&lt;/D&gt;&lt;D xsi:type="xsd:double"&gt;215.21&lt;/D&gt;&lt;D xsi:type="xsd:double"&gt;205.59&lt;/D&gt;&lt;D xsi:type="xsd:double"&gt;205.59&lt;/D&gt;&lt;D xsi:type="xsd:double"&gt;205.59&lt;/D&gt;&lt;D xsi:type="xsd:double"&gt;199.45&lt;/D&gt;&lt;D xsi:type="xsd:double"&gt;200.8&lt;/D&gt;&lt;D xsi:type="xsd:double"&gt;203.2&lt;/D&gt;&lt;D xsi:type="xsd:double"&gt;205&lt;/D&gt;&lt;D xsi:type="xsd:double"&gt;200.21&lt;/D&gt;&lt;D xsi:type="xsd:double"&gt;200.21&lt;/D&gt;&lt;D xsi:type="xsd:double"&gt;200.21&lt;/D&gt;&lt;D xsi:type="xsd:double"&gt;198.84&lt;/D&gt;&lt;D xsi:type="xsd:double"&gt;200.26&lt;/D&gt;&lt;D xsi:type="xsd:double"&gt;202.64&lt;/D&gt;&lt;D xsi:type="xsd:double"&gt;202.57&lt;/D&gt;&lt;D xsi:type="xsd:double"&gt;203.42&lt;/D&gt;&lt;D xsi:type="xsd:double"&gt;203.42&lt;/D&gt;&lt;D xsi:type="xsd:double"&gt;203.42&lt;/D&gt;&lt;D xsi:type="xsd:double"&gt;200.95&lt;/D&gt;&lt;D xsi:type="xsd:double"&gt;200.7&lt;/D&gt;&lt;D xsi:type="xsd:double"&gt;203.11&lt;/D&gt;&lt;D xsi:type="xsd:double"&gt;201&lt;/D&gt;&lt;D xsi:type="xsd:double"&gt;193.36&lt;/D&gt;&lt;D xsi:type="xsd:double"&gt;193.36&lt;/D&gt;&lt;D xsi:type="xsd:double"&gt;193.36&lt;/D&gt;&lt;D xsi:type="xsd:double"&gt;193.36&lt;/D&gt;&lt;D xsi:type="xsd:double"&gt;191.95&lt;/D&gt;&lt;D xsi:type="xsd:double"&gt;191.72&lt;/D&gt;&lt;D xsi:type="xsd:double"&gt;182.03&lt;/D&gt;&lt;D xsi:type="xsd:double"&gt;184.94&lt;/D&gt;&lt;D xsi:type="xsd:double"&gt;184.94&lt;/D&gt;&lt;D xsi:type="xsd:double"&gt;184.94&lt;/D&gt;&lt;D xsi:type="xsd:double"&gt;184.34&lt;/D&gt;&lt;D xsi:type="xsd:double"&gt;187.77&lt;/D&gt;&lt;D xsi:type="xsd:double"&gt;185.2&lt;/D&gt;&lt;D xsi:type="xsd:double"&gt;193.32&lt;/D&gt;&lt;D xsi:type="xsd:double"&gt;191.1&lt;/D&gt;&lt;D xsi:type="xsd:double"&gt;191.1&lt;/D&gt;&lt;D xsi:type="xsd:double"&gt;191.1&lt;/D&gt;&lt;D xsi:type="xsd:double"&gt;194.79&lt;/D&gt;&lt;D xsi:type="xsd:double"&gt;203.87&lt;/D&gt;&lt;D xsi:type="xsd:double"&gt;212.57&lt;/D&gt;&lt;D xsi:type="xsd:double"&gt;209.39&lt;/D&gt;&lt;D xsi:type="xsd:double"&gt;212.3&lt;/D&gt;&lt;D xsi:type="xsd:double"&gt;212.3&lt;/D&gt;&lt;D xsi:type="xsd:double"&gt;212.3&lt;/D&gt;&lt;D xsi:type="xsd:double"&gt;216.3&lt;/D&gt;&lt;D xsi:type="xsd:double"&gt;216.12&lt;/D&gt;&lt;D xsi:type="xsd:double"&gt;217.5&lt;/D&gt;&lt;D xsi:type="xsd:double"&gt;215.32&lt;/D&gt;&lt;D xsi:type="xsd:double"&gt;219.48&lt;/D&gt;&lt;D xsi:type="xsd:double"&gt;219.48&lt;/D&gt;&lt;D xsi:type="xsd:double"&gt;219.48&lt;/D&gt;&lt;D xsi:type="xsd:double"&gt;221&lt;/D&gt;&lt;D xsi:type="xsd:double"&gt;224.46&lt;/D&gt;&lt;D xsi:type="xsd:double"&gt;221.69&lt;/D&gt;&lt;D xsi:type="xsd:double"&gt;222.54&lt;/D&gt;&lt;D xsi:type="xsd:double"&gt;222.09&lt;/D&gt;&lt;D xsi:type="xsd:double"&gt;222.09&lt;/D&gt;&lt;D xsi:type="xsd:double"&gt;222.09&lt;/D&gt;&lt;D xsi:type="xsd:double"&gt;222.34&lt;/D&gt;&lt;D xsi:type="xsd:double"&gt;220.8&lt;/D&gt;&lt;D xsi:type="xsd:double"&gt;222&lt;/D&gt;&lt;D xsi:type="xsd:double"&gt;223.21&lt;/D&gt;&lt;D xsi:type="xsd:double"&gt;224.35&lt;/D&gt;&lt;D xsi:type="xsd:double"&gt;224.35&lt;/D&gt;&lt;D xsi:type="xsd:double"&gt;224.35&lt;/D&gt;&lt;D xsi:type="xsd:double"&gt;219.16&lt;/D&gt;&lt;D xsi:type="xsd:double"&gt;220&lt;/D&gt;&lt;D xsi:type="xsd:double"&gt;215.12&lt;/D&gt;&lt;D xsi:type="xsd:double"&gt;215.46&lt;/D&gt;&lt;D xsi:type="xsd:double"&gt;215.79&lt;/D&gt;&lt;D xsi:type="xsd:double"&gt;215.79&lt;/D&gt;&lt;D xsi:type="xsd:double"&gt;215.79&lt;/D&gt;&lt;D xsi:type="xsd:double"&gt;217.03&lt;/D&gt;&lt;D xsi:type="xsd:double"&gt;215.45&lt;/D&gt;&lt;D xsi:type="xsd:double"&gt;216.93&lt;/D&gt;&lt;D xsi:type="xsd:double"&gt;219.91&lt;/D&gt;&lt;D xsi:type="xsd:double"&gt;219.91&lt;/D&gt;&lt;D xsi:type="xsd:double"&gt;219.91&lt;/D&gt;&lt;D xsi:type="xsd:double"&gt;219.91&lt;/D&gt;&lt;D xsi:type="xsd:double"&gt;228&lt;/D&gt;&lt;D xsi:type="xsd:double"&gt;230.25&lt;/D&gt;&lt;D xsi:type="xsd:double"&gt;233.55&lt;/D&gt;&lt;D xsi:type="xsd:double"&gt;237.24&lt;/D&gt;&lt;D xsi:type="xsd:double"&gt;228.4&lt;/D&gt;&lt;D xsi:type="xsd:double"&gt;228.4&lt;/D&gt;&lt;D xsi:type="xsd:double"&gt;228.4&lt;/D&gt;&lt;D xsi:type="xsd:double"&gt;215.31&lt;/D&gt;&lt;D xsi:type="xsd:double"&gt;216.13&lt;/D&gt;&lt;D xsi:type="xsd:double"&gt;211.11&lt;/D&gt;&lt;D xsi:type="xsd:double"&gt;207.425&lt;/D&gt;&lt;D xsi:type="xsd:double"&gt;212.7&lt;/D&gt;&lt;D xsi:type="xsd:double"&gt;212.7&lt;/D&gt;&lt;D xsi:type="xsd:double"&gt;212.7&lt;/D&gt;&lt;D xsi:type="xsd:double"&gt;210&lt;/D&gt;&lt;D xsi:type="xsd:double"&gt;211.9&lt;/D&gt;&lt;D xsi:type="xsd:double"&gt;214.95&lt;/D&gt;&lt;D xsi:type="xsd:double"&gt;222.4&lt;/D&gt;&lt;D xsi:type="xsd:double"&gt;217.01&lt;/D&gt;&lt;D xsi:type="xsd:double"&gt;217.01&lt;/D&gt;&lt;D xsi:type="xsd:double"&gt;217.01&lt;/D&gt;&lt;D xsi:type="xsd:double"&gt;212.03&lt;/D&gt;&lt;D xsi:type="xsd:double"&gt;208.24&lt;/D&gt;&lt;D xsi:type="xsd:double"&gt;205.56&lt;/D&gt;&lt;D xsi:type="xsd:double"&gt;203.61&lt;/D&gt;&lt;D xsi:type="xsd:double"&gt;205.15&lt;/D&gt;&lt;D xsi:type="xsd:double"&gt;205.15&lt;/D&gt;&lt;D xsi:type="xsd:double"&gt;205.15&lt;/D&gt;&lt;D xsi:type="xsd:double"&gt;205.02&lt;/D&gt;&lt;D xsi:type="xsd:double"&gt;212.8&lt;/D&gt;&lt;D xsi:type="xsd:double"&gt;213.84&lt;/D&gt;&lt;D xsi:type="xsd:double"&gt;205.86&lt;/D&gt;&lt;D xsi:type="xsd:double"&gt;206.45&lt;/D&gt;&lt;D xsi:type="xsd:double"&gt;206.45&lt;/D&gt;&lt;D xsi:type="xsd:double"&gt;206.45&lt;/D&gt;&lt;D xsi:type="xsd:double"&gt;199.93&lt;/D&gt;&lt;D xsi:type="xsd:double"&gt;202.01&lt;/D&gt;&lt;D xsi:type="xsd:double"&gt;205&lt;/D&gt;&lt;D xsi:type="xsd:double"&gt;211.55&lt;/D&gt;&lt;D xsi:type="xsd:double"&gt;215&lt;/D&gt;&lt;D xsi:type="xsd:double"&gt;215&lt;/D&gt;&lt;D xsi:type="xsd:double"&gt;215&lt;/D&gt;&lt;D xsi:type="xsd:double"&gt;215&lt;/D&gt;&lt;D xsi:type="xsd:double"&gt;214.79&lt;/D&gt;&lt;D xsi:type="xsd:double"&gt;218.46&lt;/D&gt;&lt;D xsi:type="xsd:double"&gt;219.59&lt;/D&gt;&lt;D xsi:type="xsd:double"&gt;218.25&lt;/D&gt;&lt;D xsi:type="xsd:double"&gt;218.25&lt;/D&gt;&lt;D xsi:type="xsd:double"&gt;218.25&lt;/D&gt;&lt;D xsi:type="xsd:double"&gt;222.9&lt;/D&gt;&lt;D xsi:type="xsd:double"&gt;222&lt;/D&gt;&lt;D xsi:type="xsd:double"&gt;225.29&lt;/D&gt;&lt;D xsi:type="xsd:double"&gt;227.43&lt;/D&gt;&lt;D xsi:type="xsd:double"&gt;219.5&lt;/D&gt;&lt;D xsi:type="xsd:double"&gt;219.5&lt;/D&gt;&lt;D xsi:type="xsd:double"&gt;219.5&lt;/D&gt;&lt;D xsi:type="xsd:double"&gt;209.58&lt;/D&gt;&lt;D xsi:type="xsd:double"&gt;208.06&lt;/D&gt;&lt;D xsi:type="xsd:double"&gt;207.48&lt;/D&gt;&lt;D xsi:type="xsd:double"&gt;201.07&lt;/D&gt;&lt;D xsi:type="xsd:double"&gt;195.68&lt;/D&gt;&lt;D xsi:type="xsd:double"&gt;195.68&lt;/D&gt;&lt;D xsi:type="xsd:double"&gt;195.68&lt;/D&gt;&lt;D xsi:type="xsd:double"&gt;195.68&lt;/D&gt;&lt;D xsi:type="xsd:double"&gt;197.1&lt;/D&gt;&lt;D xsi:type="xsd:double"&gt;190&lt;/D&gt;&lt;D xsi:type="xsd:double"&gt;186.58&lt;/D&gt;&lt;D xsi:type="xsd:double"&gt;181.34&lt;/D&gt;&lt;D xsi:type="xsd:double"&gt;181.34&lt;/D&gt;&lt;D xsi:type="xsd:double"&gt;181.34&lt;/D&gt;&lt;D xsi:type="xsd:double"&gt;188.08&lt;/D&gt;&lt;D xsi:type="xsd:double"&gt;189.97&lt;/D&gt;&lt;D xsi:type="xsd:double"&gt;187.32&lt;/D&gt;&lt;D xsi:type="xsd:double"&gt;180.26&lt;/D&gt;&lt;D xsi:type="xsd:double"&gt;179.31&lt;/D&gt;&lt;D xsi:type="xsd:double"&gt;179.31&lt;/D&gt;&lt;D xsi:type="xsd:double"&gt;179.31&lt;/D&gt;&lt;D xsi:type="xsd:double"&gt;179.31&lt;/D&gt;&lt;D xsi:type="xsd:double"&gt;173.77&lt;/D&gt;&lt;D xsi:type="xsd:double"&gt;173.48&lt;/D&gt;&lt;D xsi:type="xsd:double"&gt;182.5&lt;/D&gt;&lt;D xsi:type="xsd:double"&gt;180.23&lt;/D&gt;&lt;D xsi:type="xsd:double"&gt;180.23&lt;/D&gt;&lt;D xsi:type="xsd:double"&gt;180.23&lt;/D&gt;&lt;D xsi:type="xsd:double"&gt;177.41&lt;/D&gt;&lt;D xsi:type="xsd:double"&gt;174.74&lt;/D&gt;&lt;D xsi:type="xsd:double"&gt;172.25&lt;/D&gt;&lt;D xsi:type="xsd:double"&gt;169.75&lt;/D&gt;&lt;D xsi:type="xsd:double"&gt;172.25&lt;/D&gt;&lt;D xsi:type="xsd:double"&gt;172.25&lt;/D&gt;&lt;D xsi:type="xsd:double"&gt;172.25&lt;/D&gt;&lt;D xsi:type="xsd:double"&gt;176.13&lt;/D&gt;&lt;D xsi:type="xsd:double"&gt;173.9&lt;/D&gt;&lt;D xsi:type="xsd:double"&gt;178.78&lt;/D&gt;&lt;D xsi:type="xsd:double"&gt;178.42&lt;/D&gt;&lt;D xsi:type="xsd:double"&gt;181.49&lt;/D&gt;&lt;D xsi:type="xsd:double"&gt;181.49&lt;/D&gt;&lt;D xsi:type="xsd:double"&gt;181.49&lt;/D&gt;&lt;D xsi:type="xsd:double"&gt;179.17&lt;/D&gt;&lt;D xsi:type="xsd:double"&gt;181.16&lt;/D&gt;&lt;D xsi:type="xsd:double"&gt;182.92&lt;/D&gt;&lt;D xsi:type="xsd:double"&gt;186.85&lt;/D&gt;&lt;D xsi:type="xsd:double"&gt;189.19&lt;/D&gt;&lt;D xsi:type="xsd:double"&gt;189.19&lt;/D&gt;&lt;D xsi:type="xsd:double"&gt;189.19&lt;/D&gt;&lt;D xsi:type="xsd:double"&gt;195.08&lt;/D&gt;&lt;D xsi:type="xsd:double"&gt;188&lt;/D&gt;&lt;D xsi:type="xsd:double"&gt;183.32&lt;/D&gt;&lt;D xsi:type="xsd:double"&gt;182.86&lt;/D&gt;&lt;D xsi:type="xsd:double"&gt;183.58&lt;/D&gt;&lt;D xsi:type="xsd:double"&gt;183.58&lt;/D&gt;&lt;D xsi:type="xsd:double"&gt;183.58&lt;/D&gt;&lt;D xsi:type="xsd:double"&gt;186.77&lt;/D&gt;&lt;D xsi:type="xsd:double"&gt;185.95&lt;/D&gt;&lt;D xsi:type="xsd:double"&gt;188.73&lt;/D&gt;&lt;D xsi:type="xsd:double"&gt;192.83&lt;/D&gt;&lt;D xsi:type="xsd:double"&gt;194.89&lt;/D&gt;&lt;D xsi:type="xsd:double"&gt;194.89&lt;/D&gt;&lt;D xsi:type="xsd:double"&gt;194.89&lt;/D&gt;&lt;D xsi:type="xsd:double"&gt;193.4&lt;/D&gt;&lt;D xsi:type="xsd:double"&gt;195.32&lt;/D&gt;&lt;D xsi:type="xsd:double"&gt;195&lt;/D&gt;&lt;D xsi:type="xsd:double"&gt;197.05&lt;/D&gt;&lt;D xsi:type="xsd:double"&gt;195.27&lt;/D&gt;&lt;D xsi:type="xsd:double"&gt;195.27&lt;/D&gt;&lt;D xsi:type="xsd:double"&gt;195.27&lt;/D&gt;&lt;D xsi:type="xsd:double"&gt;193.11&lt;/D&gt;&lt;D xsi:type="xsd:double"&gt;192.75&lt;/D&gt;&lt;D xsi:type="xsd:double"&gt;197.56&lt;/D&gt;&lt;D xsi:type="xsd:double"&gt;195.49&lt;/D&gt;&lt;D xsi:type="xsd:double"&gt;199.4&lt;/D&gt;&lt;D xsi:type="xsd:double"&gt;199.4&lt;/D&gt;&lt;D xsi:type="xsd:double"&gt;199.4&lt;/D&gt;&lt;D xsi:type="xsd:double"&gt;190&lt;/D&gt;&lt;D xsi:type="xsd:double"&gt;191.5&lt;/D&gt;&lt;D xsi:type="xsd:double"&gt;186.63&lt;/D&gt;&lt;D xsi:type="xsd:double"&gt;182.27&lt;/D&gt;&lt;D xsi:type="xsd:double"&gt;184.85&lt;/D&gt;&lt;D xsi:type="xsd:double"&gt;184.85&lt;/D&gt;&lt;D xsi:type="xsd:double"&gt;184.85&lt;/D&gt;&lt;D xsi:type="xsd:double"&gt;184.85&lt;/D&gt;&lt;D xsi:type="xsd:double"&gt;182.9&lt;/D&gt;&lt;D xsi:type="xsd:double"&gt;179.11&lt;/D&gt;&lt;D xsi:type="xsd:double"&gt;179.68&lt;/D&gt;&lt;D xsi:type="xsd:double"&gt;187.55&lt;/D&gt;&lt;D xsi:type="xsd:double"&gt;187.55&lt;/D&gt;&lt;D xsi:type="xsd:double"&gt;187.55&lt;/D&gt;&lt;D xsi:type="xsd:double"&gt;190.85&lt;/D&gt;&lt;D xsi:type="xsd:double"&gt;187.85&lt;/D&gt;&lt;D xsi:type="xsd:double"&gt;183.92&lt;/D&gt;&lt;D xsi:type="xsd:double"&gt;184.67&lt;/D&gt;&lt;D xsi:type="xsd:double"&gt;180&lt;/D&gt;&lt;D xsi:type="xsd:double"&gt;180&lt;/D&gt;&lt;D xsi:type="xsd:double"&gt;180&lt;/D&gt;&lt;D xsi:type="xsd:double"&gt;177.25&lt;/D&gt;&lt;D xsi:type="xsd:double"&gt;180.59&lt;/D&gt;&lt;D xsi:type="xsd:double"&gt;179.28&lt;/D&gt;&lt;D xsi:type="xsd:double"&gt;172.7&lt;/D&gt;&lt;D xsi:type="xsd:double"&gt;168.66&lt;/D&gt;&lt;D xsi:type="xsd:double"&gt;168.66&lt;/D&gt;&lt;D xsi:type="xsd:double"&gt;168.66&lt;/D&gt;&lt;D xsi:type="xsd:double"&gt;164&lt;/D&gt;&lt;D xsi:type="xsd:double"&gt;164.46&lt;/D&gt;&lt;D xsi:type="xsd:double"&gt;164.5&lt;/D&gt;&lt;D xsi:type="xsd:double"&gt;165.7&lt;/D&gt;&lt;D xsi:type="xsd:double"&gt;165.89&lt;/D&gt;&lt;D xsi:type="xsd:double"&gt;165.89&lt;/D&gt;&lt;D xsi:type="xsd:double"&gt;165.89&lt;/D&gt;&lt;D xsi:type="xsd:double"&gt;167.43&lt;/D&gt;&lt;D xsi:type="xsd:double"&gt;174.3&lt;/D&gt;&lt;D xsi:type="xsd:double"&gt;177.15&lt;/D&gt;&lt;D xsi:type="xsd:double"&gt;177.41&lt;/D&gt;&lt;D xsi:type="xsd:double"&gt;176.72&lt;/D&gt;&lt;D xsi:type="xsd:double"&gt;176.72&lt;/D&gt;&lt;D xsi:type="xsd:double"&gt;176.72&lt;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</rPr>
          <t>/D&gt;&lt;D xsi:type="xsd:double"&gt;179.81&lt;/D&gt;&lt;D xsi:type="xsd:double"&gt;176.82&lt;/D&gt;&lt;D xsi:type="xsd:double"&gt;179.48&lt;/D&gt;&lt;D xsi:type="xsd:double"&gt;173.75&lt;/D&gt;&lt;D xsi:type="xsd:double"&gt;183.75&lt;/D&gt;&lt;D xsi:type="xsd:double"&gt;183.75&lt;/D&gt;&lt;D xsi:type="xsd:double"&gt;183.75&lt;/D&gt;&lt;D xsi:type="xsd:double"&gt;182.3&lt;/D&gt;&lt;D xsi:type="xsd:double"&gt;184.9&lt;/D&gt;&lt;D xsi:type="xsd:double"&gt;182.94&lt;/D&gt;&lt;D xsi:type="xsd:double"&gt;184.54&lt;/D&gt;&lt;D xsi:type="xsd:double"&gt;179.73&lt;/D&gt;&lt;D xsi:type="xsd:double"&gt;179.73&lt;/D&gt;&lt;D xsi:type="xsd:double"&gt;179.73&lt;/D&gt;&lt;D xsi:type="xsd:double"&gt;188.65&lt;/D&gt;&lt;D xsi:type="xsd:double"&gt;190.29&lt;/D&gt;&lt;D xsi:type="xsd:double"&gt;198.3&lt;/D&gt;&lt;D xsi:type="xsd:double"&gt;210.15&lt;/D&gt;&lt;D xsi:type="xsd:double"&gt;212.5&lt;/D&gt;&lt;D xsi:type="xsd:double"&gt;212.5&lt;/D&gt;&lt;D xsi:type="xsd:double"&gt;212.5&lt;/D&gt;&lt;D xsi:type="xsd:double"&gt;215.34&lt;/D&gt;&lt;D xsi:type="xsd:double"&gt;218.63&lt;/D&gt;&lt;D xsi:type="xsd:double"&gt;217.6&lt;/D&gt;&lt;D xsi:type="xsd:double"&gt;211.54&lt;/D&gt;&lt;D xsi:type="xsd:double"&gt;224.02&lt;/D&gt;&lt;D xsi:type="xsd:double"&gt;224.02&lt;/D&gt;&lt;D xsi:type="xsd:double"&gt;224.02&lt;/D&gt;&lt;D xsi:type="xsd:double"&gt;228&lt;/D&gt;&lt;D xsi:type="xsd:double"&gt;228.61&lt;/D&gt;&lt;D xsi:type="xsd:double"&gt;226.07&lt;/D&gt;&lt;D xsi:type="xsd:double"&gt;232.22&lt;/D&gt;&lt;D xsi:type="xsd:double"&gt;233&lt;/D&gt;&lt;D xsi:type="xsd:double"&gt;233&lt;/D&gt;&lt;D xsi:type="xsd:double"&gt;233&lt;/D&gt;&lt;D xsi:type="xsd:double"&gt;236&lt;/D&gt;&lt;D xsi:type="xsd:double"&gt;237.1&lt;/D&gt;&lt;D xsi:type="xsd:double"&gt;234&lt;/D&gt;&lt;D xsi:type="xsd:double"&gt;227.75&lt;/D&gt;&lt;D xsi:type="xsd:double"&gt;230.85&lt;/D&gt;&lt;D xsi:type="xsd:double"&gt;230.85&lt;/D&gt;&lt;D xsi:type="xsd:double"&gt;230.85&lt;/D&gt;&lt;D xsi:type="xsd:double"&gt;231.55&lt;/D&gt;&lt;D xsi:type="xsd:double"&gt;234&lt;/D&gt;&lt;D xsi:type="xsd:double"&gt;237.63&lt;/D&gt;&lt;D xsi:type="xsd:double"&gt;237.63&lt;/D&gt;&lt;D xsi:type="xsd:double"&gt;237&lt;/D&gt;&lt;D xsi:type="xsd:double"&gt;237&lt;/D&gt;&lt;D xsi:type="xsd:double"&gt;237&lt;/D&gt;&lt;D xsi:type="xsd:double"&gt;233.94&lt;/D&gt;&lt;D xsi:type="xsd:double"&gt;233.3&lt;/D&gt;&lt;D xsi:type="xsd:double"&gt;235.9&lt;/D&gt;&lt;D xsi:type="xsd:double"&gt;236.9&lt;/D&gt;&lt;D xsi:type="xsd:double"&gt;233.89&lt;/D&gt;&lt;D xsi:type="xsd:double"&gt;233.89&lt;/D&gt;&lt;D xsi:type="xsd:double"&gt;233.89&lt;/D&gt;&lt;D xsi:type="xsd:double"&gt;234.8&lt;/D&gt;&lt;D xsi:type="xsd:double"&gt;232.59&lt;/D&gt;&lt;D xsi:type="xsd:double"&gt;227&lt;/D&gt;&lt;D xsi:type="xsd:double"&gt;230.91&lt;/D&gt;&lt;D xsi:type="xsd:double"&gt;232&lt;/D&gt;&lt;D xsi:type="xsd:double"&gt;232&lt;/D&gt;&lt;D xsi:type="xsd:double"&gt;232&lt;/D&gt;&lt;D xsi:type="xsd:double"&gt;227.55&lt;/D&gt;&lt;D xsi:type="xsd:double"&gt;237.82&lt;/D&gt;&lt;D xsi:type="xsd:double"&gt;236.06&lt;/D&gt;&lt;D xsi:type="xsd:double"&gt;232.16&lt;/D&gt;&lt;D xsi:type="xsd:double"&gt;228.63&lt;/D&gt;&lt;D xsi:type="xsd:double"&gt;228.63&lt;/D&gt;&lt;D xsi:type="xsd:double"&gt;228.63&lt;/D&gt;&lt;D xsi:type="xsd:double"&gt;233.9&lt;/D&gt;&lt;D xsi:type="xsd:double"&gt;232.44&lt;/D&gt;&lt;D xsi:type="xsd:double"&gt;237.66&lt;/D&gt;&lt;D xsi:type="xsd:double"&gt;240.15&lt;/D&gt;&lt;D xsi:type="xsd:double"&gt;236.95&lt;/D&gt;&lt;D xsi:type="xsd:double"&gt;236.95&lt;/D&gt;&lt;D xsi:type="xsd:double"&gt;236.95&lt;/D&gt;&lt;D xsi:type="xsd:double"&gt;236.95&lt;/D&gt;&lt;D xsi:type="xsd:double"&gt;240.69&lt;/D&gt;&lt;D xsi:type="xsd:double"&gt;243.14&lt;/D&gt;&lt;D xsi:type="xsd:double"&gt;241.21&lt;/D&gt;&lt;D xsi:type="xsd:double"&gt;239.39&lt;/D&gt;&lt;D xsi:type="xsd:double"&gt;239.39&lt;/D&gt;&lt;D xsi:type="xsd:double"&gt;239.39&lt;/D&gt;&lt;D xsi:type="xsd:double"&gt;239.39&lt;/D&gt;&lt;D xsi:type="xsd:double"&gt;240.68&lt;/D&gt;&lt;D xsi:type="xsd:double"&gt;240&lt;/D&gt;&lt;D xsi:type="xsd:double"&gt;240.53&lt;/D&gt;&lt;D xsi:type="xsd:double"&gt;242.89&lt;/D&gt;&lt;D xsi:type="xsd:double"&gt;242.89&lt;/D&gt;&lt;D xsi:type="xsd:double"&gt;242.89&lt;/D&gt;&lt;D xsi:type="xsd:double"&gt;249.01&lt;/D&gt;&lt;D xsi:type="xsd:double"&gt;246.95&lt;/D&gt;&lt;D xsi:type="xsd:double"&gt;251.49&lt;/D&gt;&lt;D xsi:type="xsd:double"&gt;252&lt;/D&gt;&lt;D xsi:type="xsd:double"&gt;256.8&lt;/D&gt;&lt;D xsi:type="xsd:double"&gt;256.8&lt;/D&gt;&lt;D xsi:type="xsd:double"&gt;256.8&lt;/D&gt;&lt;D xsi:type="xsd:double"&gt;256.8&lt;/D&gt;&lt;D xsi:type="xsd:double"&gt;258.86&lt;/D&gt;&lt;D xsi:type="xsd:double"&gt;257.28&lt;/D&gt;&lt;D xsi:type="xsd:double"&gt;250.48&lt;/D&gt;&lt;D xsi:type="xsd:double"&gt;246.87&lt;/D&gt;&lt;D xsi:type="xsd:double"&gt;246.87&lt;/D&gt;&lt;D xsi:type="xsd:double"&gt;246.87&lt;/D&gt;&lt;D xsi:type="xsd:double"&gt;250.75&lt;/D&gt;&lt;D xsi:type="xsd:double"&gt;252.88&lt;/D&gt;&lt;D xsi:type="xsd:double"&gt;254.53&lt;/D&gt;&lt;D xsi:type="xsd:double"&gt;260&lt;/D&gt;&lt;D xsi:type="xsd:double"&gt;262.46&lt;/D&gt;&lt;D xsi:type="xsd:double"&gt;262.46&lt;/D&gt;&lt;D xsi:type="xsd:double"&gt;262.46&lt;/D&gt;&lt;D xsi:type="xsd:double"&gt;263.34&lt;/D&gt;&lt;D xsi:type="xsd:double"&gt;257&lt;/D&gt;&lt;D xsi:type="xsd:double"&gt;251.75&lt;/D&gt;&lt;D xsi:type="xsd:double"&gt;249.33&lt;/D&gt;&lt;D xsi:type="xsd:double"&gt;244&lt;/D&gt;&lt;D xsi:type="xsd:double"&gt;244&lt;/D&gt;&lt;D xsi:type="xsd:double"&gt;244&lt;/D&gt;&lt;D xsi:type="xsd:double"&gt;248.11&lt;/D&gt;&lt;D xsi:type="xsd:double"&gt;250.55&lt;/D&gt;&lt;D xsi:type="xsd:double"&gt;248.1&lt;/D&gt;&lt;D xsi:type="xsd:double"&gt;250&lt;/D&gt;&lt;D xsi:type="xsd:double"&gt;246.28&lt;/D&gt;&lt;D xsi:type="xsd:double"&gt;246.28&lt;/D&gt;&lt;D xsi:type="xsd:double"&gt;246.28&lt;/D&gt;&lt;D xsi:type="xsd:double"&gt;243.5&lt;/D&gt;&lt;D xsi:type="xsd:double"&gt;247.01&lt;/D&gt;&lt;D xsi:type="xsd:double"&gt;244.2&lt;/D&gt;&lt;D xsi:type="xsd:double"&gt;246.5&lt;/D&gt;&lt;D xsi:type="xsd:double"&gt;247.86&lt;/D&gt;&lt;D xsi:type="xsd:double"&gt;247.86&lt;/D&gt;&lt;D xsi:type="xsd:double"&gt;247.86&lt;/D&gt;&lt;D xsi:type="xsd:double"&gt;247.86&lt;/D&gt;&lt;D xsi:type="xsd:double"&gt;244.5&lt;/D&gt;&lt;D xsi:type="xsd:double"&gt;241.19&lt;/D&gt;&lt;D xsi:type="xsd:double"&gt;240.67&lt;/D&gt;&lt;D xsi:type="xsd:double"&gt;235.23&lt;/D&gt;&lt;D xsi:type="xsd:double"&gt;235.23&lt;/D&gt;&lt;D xsi:type="xsd:double"&gt;235.23&lt;/D&gt;&lt;D xsi:type="xsd:double"&gt;239.1&lt;/D&gt;&lt;D xsi:type="xsd:double"&gt;240.94&lt;/D&gt;&lt;D xsi:type="xsd:double"&gt;242.01&lt;/D&gt;&lt;D xsi:type="xsd:double"&gt;246.51&lt;/D&gt;&lt;D xsi:type="xsd:double"&gt;252.39&lt;/D&gt;&lt;D xsi:type="xsd:double"&gt;252.39&lt;/D&gt;&lt;D xsi:type="xsd:double"&gt;252.39&lt;/D&gt;&lt;D xsi:type="xsd:double"&gt;255.65&lt;/D&gt;&lt;D xsi:type="xsd:double"&gt;254.05&lt;/D&gt;&lt;D xsi:type="xsd:double"&gt;247.99&lt;/D&gt;&lt;D xsi:type="xsd:double"&gt;248.95&lt;/D&gt;&lt;D xsi:type="xsd:double"&gt;236.31&lt;/D&gt;&lt;D xsi:type="xsd:double"&gt;236.31&lt;/D&gt;&lt;D xsi:type="xsd:double"&gt;236.31&lt;/D&gt;&lt;D xsi:type="xsd:double"&gt;222.58&lt;/D&gt;&lt;D xsi:type="xsd:double"&gt;228.99&lt;/D&gt;&lt;D xsi:type="xsd:double"&gt;219.4&lt;/D&gt;&lt;D xsi:type="xsd:double"&gt;215.67&lt;/D&gt;&lt;D xsi:type="xsd:double"&gt;217.4&lt;/D&gt;&lt;D xsi:type="xsd:double"&gt;217.4&lt;/D&gt;&lt;D xsi:type="xsd:double"&gt;217.4&lt;/D&gt;&lt;D xsi:type="xsd:double"&gt;217.35&lt;/D&gt;&lt;D xsi:type="xsd:double"&gt;224.06&lt;/D&gt;&lt;D xsi:type="xsd:double"&gt;225.17&lt;/D&gt;&lt;D xsi:type="xsd:double"&gt;220.51&lt;/D&gt;&lt;D xsi:type="xsd:double"&gt;216.85&lt;/D&gt;&lt;D xsi:type="xsd:double"&gt;216.85&lt;/D&gt;&lt;D xsi:type="xsd:double"&gt;216.85&lt;/D&gt;&lt;D xsi:type="xsd:double"&gt;214.93&lt;/D&gt;&lt;D xsi:type="xsd:double"&gt;218.15&lt;/D&gt;&lt;D xsi:type="xsd:double"&gt;222.74&lt;/D&gt;&lt;D xsi:type="xsd:double"&gt;225.05&lt;/D&gt;&lt;D xsi:type="xsd:double"&gt;226.38&lt;/D&gt;&lt;D xsi:type="xsd:double"&gt;226.38&lt;/D&gt;&lt;D xsi:type="xsd:double"&gt;226.38&lt;/D&gt;&lt;D xsi:type="xsd:double"&gt;230.01&lt;/D&gt;&lt;D xsi:type="xsd:double"&gt;228.9&lt;/D&gt;&lt;D xsi:type="xsd:double"&gt;216.2&lt;/D&gt;&lt;D xsi:type="xsd:double"&gt;212.67&lt;/D&gt;&lt;D xsi:type="xsd:double"&gt;212.67&lt;/D&gt;&lt;D xsi:type="xsd:double"&gt;212.67&lt;/D&gt;&lt;D xsi:type="xsd:double"&gt;212.67&lt;/D&gt;&lt;D xsi:type="xsd:double"&gt;210.22&lt;/D&gt;&lt;D xsi:type="xsd:double"&gt;216.17&lt;/D&gt;&lt;D xsi:type="xsd:double"&gt;222.15&lt;/D&gt;&lt;D xsi:type="xsd:double"&gt;219.94&lt;/D&gt;&lt;D xsi:type="xsd:double"&gt;222.99&lt;/D&gt;&lt;D xsi:type="xsd:double"&gt;222.99&lt;/D&gt;&lt;D xsi:type="xsd:double"&gt;222.99&lt;/D&gt;&lt;D xsi:type="xsd:double"&gt;225.01&lt;/D&gt;&lt;D xsi:type="xsd:double"&gt;225.56&lt;/D&gt;&lt;D xsi:type="xsd:double"&gt;224.8&lt;/D&gt;&lt;D xsi:type="xsd:double"&gt;222.42&lt;/D&gt;&lt;D xsi:type="xsd:double"&gt;220.67&lt;/D&gt;&lt;D xsi:type="xsd:double"&gt;220.67&lt;/D&gt;&lt;D xsi:type="xsd:double"&gt;220.67&lt;/D&gt;&lt;D xsi:type="xsd:double"&gt;220.53&lt;/D&gt;&lt;D xsi:type="xsd:double"&gt;222.36&lt;/D&gt;&lt;D xsi:type="xsd:double"&gt;217.73&lt;/D&gt;&lt;D xsi:type="xsd:double"&gt;210.48&lt;/D&gt;&lt;D xsi:type="xsd:double"&gt;213.24&lt;/D&gt;&lt;D xsi:type="xsd:double"&gt;213.24&lt;/D&gt;&lt;D xsi:type="xsd:double"&gt;213.24&lt;/D&gt;&lt;D xsi:type="xsd:double"&gt;219.342&lt;/D&gt;&lt;D xsi:type="xsd:double"&gt;217.11&lt;/D&gt;&lt;D xsi:type="xsd:double"&gt;215.64&lt;/D&gt;&lt;D xsi:type="xsd:double"&gt;216.05&lt;/D&gt;&lt;D xsi:type="xsd:double"&gt;213.59&lt;/D&gt;&lt;D xsi:type="xsd:double"&gt;213.59&lt;/D&gt;&lt;D xsi:type="xsd:double"&gt;213.59&lt;/D&gt;&lt;D xsi:type="xsd:double"&gt;216.44&lt;/D&gt;&lt;D xsi:type="xsd:double"&gt;213.74&lt;/D&gt;&lt;D xsi:type="xsd:double"&gt;215.43&lt;/D&gt;&lt;D xsi:type="xsd:double"&gt;209&lt;/D&gt;&lt;D xsi:type="xsd:double"&gt;211.71&lt;/D&gt;&lt;D xsi:type="xsd:double"&gt;211.71&lt;/D&gt;&lt;D xsi:type="xsd:double"&gt;211.71&lt;/D&gt;&lt;D xsi:type="xsd:double"&gt;210.31&lt;/D&gt;&lt;D xsi:type="xsd:double"&gt;210.05&lt;/D&gt;&lt;D xsi:type="xsd:double"&gt;209.28&lt;/D&gt;&lt;D xsi:type="xsd:double"&gt;211&lt;/D&gt;&lt;D xsi:type="xsd:double"&gt;219.46&lt;/D&gt;&lt;D xsi:type="xsd:double"&gt;219.46&lt;/D&gt;&lt;D xsi:type="xsd:double"&gt;219.46&lt;/D&gt;&lt;D xsi:type="xsd:double"&gt;214.25&lt;/D&gt;&lt;D xsi:type="xsd:double"&gt;213.2&lt;/D&gt;&lt;D xsi:type="xsd:double"&gt;211.81&lt;/D&gt;&lt;D xsi:type="xsd:double"&gt;209.69&lt;/D&gt;&lt;D xsi:type="xsd:double"&gt;211.74&lt;/D&gt;&lt;D xsi:type="xsd:double"&gt;211.74&lt;/D&gt;&lt;D xsi:type="xsd:double"&gt;211.74&lt;/D&gt;&lt;D xsi:type="xsd:double"&gt;211.74&lt;/D&gt;&lt;D xsi:type="xsd:double"&gt;211.18&lt;/D&gt;&lt;D xsi:type="xsd:double"&gt;209.13&lt;/D&gt;&lt;D xsi:type="xsd:double"&gt;207.68&lt;/D&gt;&lt;D xsi:type="xsd:double"&gt;214.95&lt;/D&gt;&lt;D xsi:type="xsd:double"&gt;214.95&lt;/D&gt;&lt;D xsi:type="xsd:double"&gt;214.95&lt;/D&gt;&lt;D xsi:type="xsd:double"&gt;226.99&lt;/D&gt;&lt;D xsi:type="xsd:double"&gt;221.86&lt;/D&gt;&lt;D xsi:type="xsd:double"&gt;227.81&lt;/D&gt;&lt;D xsi:type="xsd:double"&gt;234.54&lt;/D&gt;&lt;D xsi:type="xsd:double"&gt;235.7&lt;/D&gt;&lt;D xsi:type="xsd:double"&gt;235.7&lt;/D&gt;&lt;D xsi:type="xsd:double"&gt;235.7&lt;/D&gt;&lt;D xsi:type="xsd:double"&gt;235.23&lt;/D&gt;&lt;D xsi:type="xsd:double"&gt;240.08&lt;/D&gt;&lt;D xsi:type="xsd:double"&gt;246.8&lt;/D&gt;&lt;D xsi:type="xsd:double"&gt;244&lt;/D&gt;&lt;D xsi:type="xsd:double"&gt;249.4&lt;/D&gt;&lt;D xsi:type="xsd:double"&gt;249.4&lt;/D&gt;&lt;D xsi:type="xsd:double"&gt;249.4&lt;/D&gt;&lt;D xsi:type="xsd:double"&gt;249.4&lt;/D&gt;&lt;D xsi:type="xsd:double"&gt;242.33&lt;/D&gt;&lt;D xsi:type="xsd:double"&gt;238.84&lt;/D&gt;&lt;D xsi:type="xsd:double"&gt;240.23&lt;/D&gt;&lt;D xsi:type="xsd:double"&gt;234.44&lt;/D&gt;&lt;D xsi:type="xsd:double"&gt;234.44&lt;/D&gt;&lt;D xsi:type="xsd:double"&gt;234.44&lt;/D&gt;&lt;D xsi:type="xsd:double"&gt;235.46&lt;/D&gt;&lt;D xsi:type="xsd:double"&gt;237.48&lt;/D&gt;&lt;D xsi:type="xsd:double"&gt;239.29&lt;/D&gt;&lt;D xsi:type="xsd:double"&gt;241.94&lt;/D&gt;&lt;D xsi:type="xsd:double"&gt;246.57&lt;/D&gt;&lt;D xsi:type="xsd:double"&gt;246.57&lt;/D&gt;&lt;D xsi:type="xsd:double"&gt;246.57&lt;/D&gt;&lt;D xsi:type="xsd:double"&gt;245.95&lt;/D&gt;&lt;D xsi:type="xsd:double"&gt;245.95&lt;/D&gt;&lt;D xsi:type="xsd:double"&gt;245&lt;/D&gt;&lt;D xsi:type="xsd:double"&gt;242.75&lt;/D&gt;&lt;D xsi:type="xsd:double"&gt;240.19&lt;/D&gt;&lt;D xsi:type="xsd:double"&gt;240.19&lt;/D&gt;&lt;D xsi:type="xsd:double"&gt;240.19&lt;/D&gt;&lt;D xsi:type="xsd:double"&gt;244.51&lt;/D&gt;&lt;D xsi:type="xsd:double"&gt;249.84&lt;/D&gt;&lt;D xsi:type="xsd:double"&gt;255.49&lt;/D&gt;&lt;D xsi:type="xsd:double"&gt;254.56&lt;/D&gt;&lt;D xsi:type="xsd:double"&gt;256.48&lt;/D&gt;&lt;D xsi:type="xsd:double"&gt;256.48&lt;/D&gt;&lt;D xsi:type="xsd:double"&gt;256.48&lt;/D&gt;&lt;D xsi:type="xsd:double"&gt;254.27&lt;/D&gt;&lt;D xsi:type="xsd:double"&gt;257.63&lt;/D&gt;&lt;D xsi:type="xsd:double"&gt;260.14&lt;/D&gt;&lt;D xsi:type="xsd:double"&gt;264.17&lt;/D&gt;&lt;D xsi:type="xsd:double"&gt;261.75&lt;/D&gt;&lt;D xsi:type="xsd:double"&gt;261.75&lt;/D&gt;&lt;D xsi:type="xsd:double"&gt;261.75&lt;/D&gt;&lt;D xsi:type="xsd:double"&gt;258.3&lt;/D&gt;&lt;D xsi:type="xsd:double"&gt;260.1&lt;/D&gt;&lt;D xsi:type="xsd:double"&gt;260.53&lt;/D&gt;&lt;D xsi:type="xsd:double"&gt;258.97&lt;/D&gt;&lt;D xsi:type="xsd:double"&gt;259.93&lt;/D&gt;&lt;D xsi:type="xsd:double"&gt;259.93&lt;/D&gt;&lt;D xsi:type="xsd:double"&gt;259.93&lt;/D&gt;&lt;D xsi:type="xsd:double"&gt;262.75&lt;/D&gt;&lt;D xsi:type="xsd:double"&gt;272.75&lt;/D&gt;&lt;D xsi:type="xsd:double"&gt;287.75&lt;/D&gt;&lt;D xsi:type="xsd:double"&gt;285.54&lt;/D&gt;&lt;D xsi:type="xsd:double"&gt;283.2&lt;/D&gt;&lt;D xsi:type="xsd:double"&gt;283.2&lt;/D&gt;&lt;D xsi:type="xsd:double"&gt;283.2&lt;/D&gt;&lt;D xsi:type="xsd:double"&gt;277.12&lt;/D&gt;&lt;D xsi:type="xsd:double"&gt;278&lt;/D&gt;&lt;D xsi:type="xsd:double"&gt;284.66&lt;/D&gt;&lt;D xsi:type="xsd:double"&gt;284.49&lt;/D&gt;&lt;D xsi:type="xsd:double"&gt;283.94&lt;/D&gt;&lt;D xsi:type="xsd:double"&gt;283.94&lt;/D&gt;&lt;D xsi:type="xsd:double"&gt;283.94&lt;/D&gt;&lt;D xsi:type="xsd:double"&gt;284.06&lt;/D&gt;&lt;D xsi:type="xsd:double"&gt;282.52&lt;/D&gt;&lt;D xsi:type="xsd:double"&gt;277&lt;/D&gt;&lt;D xsi:type="xsd:double"&gt;277.02&lt;/D&gt;&lt;D xsi:type="xsd:double"&gt;273.01&lt;/D&gt;&lt;D xsi:type="xsd:double"&gt;273.01&lt;/D&gt;&lt;D xsi:type="xsd:double"&gt;273.01&lt;/D&gt;&lt;D xsi:type="xsd:double"&gt;274.75&lt;/D&gt;&lt;D xsi:type="xsd:double"&gt;273.94&lt;/D&gt;&lt;D xsi:type="xsd:double"&gt;270.3&lt;/D&gt;&lt;D xsi:type="xsd:double"&gt;271.6&lt;/D&gt;&lt;D xsi:type="xsd:double"&gt;271.52&lt;/D&gt;&lt;D xsi:type="xsd:double"&gt;271.52&lt;/D&gt;&lt;D xsi:type="xsd:double"&gt;271.52&lt;/D&gt;&lt;D xsi:type="xsd:double"&gt;273.5&lt;/D&gt;&lt;D xsi:type="xsd:double"&gt;275&lt;/D&gt;&lt;D xsi:type="xsd:double"&gt;280.03&lt;/D&gt;&lt;D xsi:type="xsd:double"&gt;283.64&lt;/D&gt;&lt;D xsi:type="xsd:double"&gt;284.8&lt;/D&gt;&lt;D xsi:type="xsd:double"&gt;284.8&lt;/D&gt;&lt;D xsi:type="xsd:double"&gt;284.8&lt;/D&gt;&lt;D xsi:type="xsd:double"&gt;284.8&lt;/D&gt;&lt;D xsi:type="xsd:double"&gt;286.34&lt;/D&gt;&lt;D xsi:type="xsd:double"&gt;280.42&lt;/D&gt;&lt;D xsi:type="xsd:double"&gt;280.93&lt;/D&gt;&lt;D xsi:type="xsd:double"&gt;281.57&lt;/D&gt;&lt;D xsi:type="xsd:double"&gt;281.57&lt;/D&gt;&lt;D xsi:type="xsd:double"&gt;281.57&lt;/D&gt;&lt;D xsi:type="xsd:double"&gt;284.56&lt;/D&gt;&lt;D xsi:type="xsd:double"&gt;280.26&lt;/D&gt;&lt;D xsi:type="xsd:double"&gt;280.21&lt;/D&gt;&lt;D xsi:type="xsd:double"&gt;279&lt;/D&gt;&lt;D xsi:type="xsd:double"&gt;281.87&lt;/D&gt;&lt;D xsi:type="xsd:double"&gt;281.87&lt;/D&gt;&lt;D xsi:type="xsd:double"&gt;281.87&lt;/D&gt;&lt;D xsi:type="xsd:double"&gt;279.06&lt;/D&gt;&lt;D xsi:type="xsd:double"&gt;280.08&lt;/D&gt;&lt;D xsi:type="xsd:double"&gt;281.5&lt;/D&gt;&lt;D xsi:type="xsd:double"&gt;276.21&lt;/D&gt;&lt;D xsi:type="xsd:double"&gt;272.01&lt;/D&gt;&lt;D xsi:type="xsd:double"&gt;272.01&lt;/D&gt;&lt;D xsi:type="xsd:double"&gt;272.01&lt;/D&gt;&lt;D xsi:type="xsd:double"&gt;270.75&lt;/D&gt;&lt;D xsi:type="xsd:double"&gt;271.15&lt;/D&gt;&lt;D xsi:type="xsd:double"&gt;271&lt;/D&gt;&lt;D xsi:type="xsd:double"&gt;273.49&lt;/D&gt;&lt;D xsi:type="xsd:double"&gt;279.08&lt;/D&gt;&lt;D xsi:type="xsd:double"&gt;279.08&lt;/D&gt;&lt;D xsi:type="xsd:double"&gt;279.08&lt;/D&gt;&lt;D xsi:type="xsd:double"&gt;272.64&lt;/D&gt;&lt;D xsi:type="xsd:double"&gt;271.21&lt;/D&gt;&lt;D xsi:type="xsd:double"&gt;267.5&lt;/D&gt;&lt;D xsi:type="xsd:double"&gt;263.9&lt;/D&gt;&lt;D xsi:type="xsd:double"&gt;261.57&lt;/D&gt;&lt;D xsi:type="xsd:double"&gt;261.57&lt;/D&gt;&lt;D xsi:type="xsd:double"&gt;261.57&lt;/D&gt;&lt;D xsi:type="xsd:double"&gt;266.04&lt;/D&gt;&lt;D xsi:type="xsd:double"&gt;272.65&lt;/D&gt;&lt;D xsi:type="xsd:double"&gt;273.53&lt;/D&gt;&lt;D xsi:type="xsd:double"&gt;273.8&lt;/D&gt;&lt;D xsi:type="xsd:double"&gt;270.49&lt;/D&gt;&lt;D xsi:type="xsd:double"&gt;270.49&lt;/D&gt;&lt;D xsi:type="xsd:double"&gt;270.49&lt;/D&gt;&lt;D xsi:type="xsd:double"&gt;272.12&lt;/D&gt;&lt;D xsi:type="xsd:double"&gt;268.58&lt;/D&gt;&lt;D xsi:type="xsd:double"&gt;268.5&lt;/D&gt;&lt;D xsi:type="xsd:double"&gt;257.91&lt;/D&gt;&lt;D xsi:type="xsd:double"&gt;251.31&lt;/D&gt;&lt;D xsi:type="xsd:double"&gt;251.31&lt;/D&gt;&lt;D xsi:type="xsd:double"&gt;251.31&lt;/D&gt;&lt;D xsi:type="xsd:double"&gt;247.63&lt;/D&gt;&lt;D xsi:type="xsd:double"&gt;250.25&lt;/D&gt;&lt;D xsi:type="xsd:double"&gt;249.87&lt;/D&gt;&lt;D xsi:type="xsd:double"&gt;245.53&lt;/D&gt;&lt;D xsi:type="xsd:double"&gt;243.05&lt;/D&gt;&lt;D xsi:type="xsd:double"&gt;243.05&lt;/D&gt;&lt;D xsi:type="xsd:double"&gt;243.05&lt;/D&gt;&lt;D xsi:type="xsd:double"&gt;240.94&lt;/D&gt;&lt;D xsi:type="xsd:double"&gt;227.65&lt;/D&gt;&lt;D xsi:type="xsd:double"&gt;225.11&lt;/D&gt;&lt;D xsi:type="xsd:double"&gt;235.8&lt;/D&gt;&lt;D xsi:type="xsd:double"&gt;241.51&lt;/D&gt;&lt;D xsi:type="xsd:double"&gt;241.51&lt;/D&gt;&lt;D xsi:type="xsd:double"&gt;241.51&lt;/D&gt;&lt;D xsi:type="xsd:double"&gt;241.51&lt;/D&gt;&lt;D xsi:type="xsd:double"&gt;234.58&lt;/D&gt;&lt;D xsi:type="xsd:double"&gt;236&lt;/D&gt;&lt;D xsi:type="xsd:double"&gt;237.44&lt;/D&gt;&lt;D xsi:type="xsd:double"&gt;235.34&lt;/D&gt;&lt;D xsi:type="xsd:double"&gt;235.34&lt;/D&gt;&lt;D xsi:type="xsd:double"&gt;235.34&lt;/D&gt;&lt;D xsi:type="xsd:double"&gt;238.88&lt;/D&gt;&lt;D xsi:type="xsd:double"&gt;246.75&lt;/D&gt;&lt;D xsi:type="xsd:double"&gt;249.52&lt;/D&gt;&lt;D xsi:type="xsd:double"&gt;250.5&lt;/D&gt;&lt;D xsi:type="xsd:double"&gt;250.09&lt;/D&gt;&lt;D xsi:type="xsd:double"&gt;250.09&lt;/D&gt;&lt;D xsi:type="xsd:double"&gt;250.09&lt;/D&gt;&lt;D xsi:type="xsd:double"&gt;252.61&lt;/D&gt;&lt;D xsi:type="xsd:double"&gt;249.44&lt;/D&gt;&lt;D xsi:type="xsd:double"&gt;241.84&lt;/D&gt;&lt;D xsi:type="xsd:double"&gt;241.84&lt;/D&gt;&lt;D xsi:type="xsd:double"&gt;246.75&lt;/D&gt;&lt;D xsi:type="xsd:double"&gt;246.75&lt;/D&gt;&lt;D xsi:type="xsd:double"&gt;246.75&lt;/D&gt;&lt;D xsi:type="xsd:double"&gt;246.96&lt;/D&gt;&lt;D xsi:type="xsd:double"&gt;247.74&lt;/D&gt;&lt;D xsi:type="xsd:double"&gt;249.68&lt;/D&gt;&lt;D xsi:type="xsd:double"&gt;251.04&lt;/D&gt;&lt;D xsi:type="xsd:double"&gt;251.91&lt;/D&gt;&lt;D xsi:type="xsd:double"&gt;251.91&lt;/D&gt;&lt;D xsi:type="xsd:double"&gt;251.91&lt;/D&gt;&lt;D xsi:type="xsd:double"&gt;253.57&lt;/D&gt;&lt;D xsi:type="xsd:double"&gt;253.78&lt;/D&gt;&lt;D xsi:type="xsd:double"&gt;256.8&lt;/D&gt;&lt;D xsi:type="xsd:double"&gt;257.21&lt;/D&gt;&lt;D xsi:type="xsd:double"&gt;257.38&lt;/D&gt;&lt;D xsi:type="xsd:double"&gt;257.38&lt;/D&gt;&lt;D xsi:type="xsd:double"&gt;257.38&lt;/D&gt;&lt;D xsi:type="xsd:double"&gt;259.84&lt;/D&gt;&lt;D xsi:type="xsd:double"&gt;259.99&lt;/D&gt;&lt;D xsi:type="xsd:double"&gt;261.4&lt;/D&gt;&lt;D xsi:type="xsd:double"&gt;272.45&lt;/D&gt;&lt;D xsi:type="xsd:double"&gt;280.1&lt;/D&gt;&lt;D xsi:type="xsd:double"&gt;280.1&lt;/D&gt;&lt;D xsi:type="xsd:double"&gt;280.1&lt;/D&gt;&lt;D xsi:type="xsd:double"&gt;286.74&lt;/D&gt;&lt;D xsi:type="xsd:double"&gt;286.8&lt;/D&gt;&lt;D xsi:type="xsd:double"&gt;291.93&lt;/D&gt;&lt;D xsi:type="xsd:double"&gt;289.9&lt;/D&gt;&lt;D xsi:type="xsd:double"&gt;290.31&lt;/D&gt;&lt;D xsi:type="xsd:double"&gt;290.31&lt;/D&gt;&lt;D xsi:type="xsd:double"&gt;290.31&lt;/D&gt;&lt;D xsi:type="xsd:double"&gt;290.31&lt;/D&gt;&lt;D xsi:type="xsd:double"&gt;291.59&lt;/D&gt;&lt;D xsi:type="xsd:double"&gt;295.63&lt;/D&gt;&lt;D xsi:type="xsd:double"&gt;297.1&lt;/D&gt;&lt;D xsi:type="xsd:double"&gt;296.85&lt;/D&gt;&lt;D xsi:type="xsd:double"&gt;296.85&lt;/D&gt;&lt;D xsi:type="xsd:double"&gt;296.85&lt;/D&gt;&lt;D xsi:type="xsd:double"&gt;296.85&lt;/D&gt;&lt;D xsi:type="xsd:double"&gt;293.43&lt;/D&gt;&lt;D xsi:type="xsd:double"&gt;288.39&lt;/D&gt;&lt;D xsi:type="xsd:double"&gt;284.41&lt;/D&gt;&lt;/FQL&gt;&lt;FQL&gt;&lt;Q&gt;META-US^FG_PRICE_OPEN(20201231,20240104,D)&lt;/Q&gt;&lt;R&gt;1100&lt;/R&gt;&lt;C&gt;1&lt;/C&gt;&lt;D xsi:type="xsd:double"&gt;272&lt;/D&gt;&lt;D xsi:type="xsd:double"&gt;272&lt;/D&gt;&lt;D xsi:type="xsd:double"&gt;272&lt;/D&gt;&lt;D xsi:type="xsd:double"&gt;272&lt;/D&gt;&lt;D xsi:type="xsd:double"&gt;274.78&lt;/D&gt;&lt;D xsi:type="xsd:double"&gt;268.29&lt;/D&gt;&lt;D xsi:type="xsd:double"&gt;262&lt;/D&gt;&lt;D xsi:type="xsd:double"&gt;265.9&lt;/D&gt;&lt;D xsi:type="xsd:double"&gt;268.31&lt;/D&gt;&lt;D xsi:type="xsd:double"&gt;268.31&lt;/D&gt;&lt;D xsi:type="xsd:double"&gt;268.31&lt;/D&gt;&lt;D xsi:type="xsd:double"&gt;260.48&lt;/D&gt;&lt;D xsi:type="xsd:double"&gt;256.63&lt;/D&gt;&lt;D xsi:type="xsd:double"&gt;251.55&lt;/D&gt;&lt;D xsi:type="xsd:double"&gt;253.4&lt;/D&gt;&lt;D xsi:type="xsd:double"&gt;247.9&lt;/D&gt;&lt;D xsi:type="xsd:double"&gt;247.9&lt;/D&gt;&lt;D xsi:type="xsd:double"&gt;247.9&lt;/D&gt;&lt;D xsi:type="xsd:double"&gt;247.9&lt;/D&gt;&lt;D xsi:type="xsd:double"&gt;256.9&lt;/D&gt;&lt;D xsi:type="xsd:double"&gt;268.93&lt;/D&gt;&lt;D xsi:type="xsd:double"&gt;269.26&lt;/D&gt;&lt;D xsi:type="xsd:double"&gt;272.01&lt;/D&gt;&lt;D xsi:type="xsd:double"&gt;272.01&lt;/D&gt;&lt;D xsi:type="xsd:double"&gt;272.01&lt;/D&gt;&lt;D xsi:type="xsd:double"&gt;278.14&lt;/D&gt;&lt;D xsi:type="xsd:double"&gt;278.14&lt;/D&gt;&lt;D xsi:type="xsd:double"&gt;282.53&lt;/D&gt;&lt;D xsi:type="xsd:double"&gt;277.18&lt;/D&gt;&lt;D xsi:type="xsd:double"&gt;265.3&lt;/D&gt;&lt;D xsi:type="xsd:double"&gt;265.3&lt;/D&gt;&lt;D xsi:type="xsd:double"&gt;265.3&lt;/D&gt;&lt;D xsi:type="xsd:double"&gt;259.52&lt;/D&gt;&lt;D xsi:type="xsd:double"&gt;264&lt;/D&gt;&lt;D xsi:type="xsd:double"&gt;265.62&lt;/D&gt;&lt;D xsi:type="xsd:double"&gt;267.01&lt;/D&gt;&lt;D xsi:type="xsd:double"&gt;266.8&lt;/D&gt;&lt;D xsi:type="xsd:double"&gt;266.8&lt;/D&gt;&lt;D xsi:type="xsd:double"&gt;266.8&lt;/D&gt;&lt;D xsi:type="xsd:double"&gt;268.75&lt;/D&gt;&lt;D xsi:type="xsd:double"&gt;266.44&lt;/D&gt;&lt;D xsi:type="xsd:double"&gt;272.4465&lt;/D&gt;&lt;D xsi:type="xsd:double"&gt;271.89&lt;/D&gt;&lt;D xsi:type="xsd:double"&gt;270.52&lt;/D&gt;&lt;D xsi:type="xsd:double"&gt;270.52&lt;/D&gt;&lt;D xsi:type="xsd:double"&gt;270.52&lt;/D&gt;&lt;D xsi:type="xsd:double"&gt;270.52&lt;/D&gt;&lt;D xsi:type="xsd:double"&gt;270.8&lt;/D&gt;&lt;D xsi:type="xsd:double"&gt;271.24&lt;/D&gt;&lt;D xsi:type="xsd:double"&gt;269.565&lt;/D&gt;&lt;D xsi:type="xsd:double"&gt;269.86&lt;/D&gt;&lt;D xsi:type="xsd:double"&gt;269.86&lt;/D&gt;&lt;D xsi:type="xsd:double"&gt;269.86&lt;/D&gt;&lt;D xsi:type="xsd:double"&gt;257.95&lt;/D&gt;&lt;D xsi:type="xsd:double"&gt;259.5&lt;/D&gt;&lt;D xsi:type="xsd:double"&gt;262.325&lt;/D&gt;&lt;D xsi:type="xsd:double"&gt;262.3&lt;/D&gt;&lt;D xsi:type="xsd:double"&gt;256.47&lt;/D&gt;&lt;D xsi:type="xsd:double"&gt;256.47&lt;/D&gt;&lt;D xsi:type="xsd:double"&gt;256.47&lt;/D&gt;&lt;D xsi:type="xsd:double"&gt;260.82&lt;/D&gt;&lt;D xsi:type="xsd:double"&gt;265.78&lt;/D&gt;&lt;D xsi:type="xsd:double"&gt;260.29&lt;/D&gt;&lt;D xsi:type="xsd:double"&gt;256.47&lt;/D&gt;&lt;D xsi:type="xsd:double"&gt;260.67&lt;/D&gt;&lt;D xsi:type="xsd:double"&gt;260.67&lt;/D&gt;&lt;D xsi:type="xsd:double"&gt;260.67&lt;/D&gt;&lt;D xsi:type="xsd:double"&gt;265.55&lt;/D&gt;&lt;D xsi:type="xsd:double"&gt;261.175&lt;/D&gt;&lt;D xsi:type="xsd:double"&gt;268.64&lt;/D&gt;&lt;D xsi:type="xsd:double"&gt;268.11&lt;/D&gt;&lt;D xsi:type="xsd:double"&gt;269.14&lt;/D&gt;&lt;D xsi:type="xsd:double"&gt;269.14&lt;/D&gt;&lt;D xsi:type="xsd:double"&gt;269.14&lt;/D&gt;&lt;D xsi:type="xsd:double"&gt;269.08&lt;/D&gt;&lt;D xsi:type="xsd:double"&gt;276.085&lt;/D&gt;&lt;D xsi:type="xsd:double"&gt;275.705&lt;/D&gt;&lt;D xsi:type="xsd:double"&gt;279.87&lt;/D&gt;&lt;D xsi:type="xsd:double"&gt;281.22&lt;/D&gt;&lt;D xsi:type="xsd:double"&gt;281.22&lt;/D&gt;&lt;D xsi:type="xsd:double"&gt;281.22&lt;/D&gt;&lt;D xsi:type="xsd:double"&gt;290.45&lt;/D&gt;&lt;D xsi:type="xsd:double"&gt;293.15&lt;/D&gt;&lt;D xsi:type="xsd:double"&gt;291&lt;/D&gt;&lt;D xsi:type="xsd:double"&gt;280.98&lt;/D&gt;&lt;D xsi:type="xsd:double"&gt;278.302&lt;/D&gt;&lt;D xsi:type="xsd:double"&gt;278.302&lt;/D&gt;&lt;D xsi:type="xsd:double"&gt;278.302&lt;/D&gt;&lt;D xsi:type="xsd:double"&gt;285.77&lt;/D&gt;&lt;D xsi:type="xsd:double"&gt;289.83&lt;/D&gt;&lt;D xsi:type="xsd:double"&gt;289.99&lt;/D&gt;&lt;D xsi:type="xsd:double"&gt;298.4&lt;/D&gt;&lt;D xsi:type="xsd:double"&gt;298.4&lt;/D&gt;&lt;D xsi:type="xsd:double"&gt;298.4&lt;/D&gt;&lt;D xsi:type="xsd:double"&gt;298.4&lt;/D&gt;&lt;D xsi:type="xsd:double"&gt;300.89&lt;/D&gt;&lt;D xsi:type="xsd:double"&gt;308.837&lt;/D&gt;&lt;D xsi:type="xsd:double"&gt;306.34&lt;/D&gt;&lt;D xsi:type="xsd:double"&gt;314.85&lt;/D&gt;&lt;D xsi:type="xsd:double"&gt;311.4&lt;/D&gt;&lt;D xsi:type="xsd:double"&gt;311.4&lt;/D&gt;&lt;D xsi:type="xsd:double"&gt;311.4&lt;/D&gt;&lt;D xsi:type="xsd:double"&gt;311.05&lt;/D&gt;&lt;D xsi:type="xsd:double"&gt;312.21&lt;/D&gt;&lt;D xsi:type="xsd:double"&gt;307.3&lt;/D&gt;&lt;D xsi:type="xsd:double"&gt;306.34&lt;/D&gt;&lt;D xsi:type="xsd:double"&gt;308.17&lt;/D&gt;&lt;D xsi:type="xsd:double"&gt;308.17&lt;/D&gt;&lt;D xsi:type="xsd:double"&gt;308.17&lt;/D&gt;&lt;D xsi:type="xsd:double"&gt;305.007&lt;/D&gt;&lt;D xsi:type="xsd:double"&gt;301.99&lt;/D&gt;&lt;D xsi:type="xsd:double"&gt;301.945&lt;/D&gt;&lt;D xsi:type="xsd:double"&gt;301.33&lt;/D&gt;&lt;D xsi:type="xsd:double"&gt;298.76&lt;/D&gt;&lt;D xsi:type="xsd:double"&gt;298.76&lt;/D&gt;&lt;D xsi:type="xsd:double"&gt;298.76&lt;/D&gt;&lt;D xsi:type="xsd:double"&gt;303.34&lt;/D&gt;&lt;D xsi:type="xsd:double"&gt;304.28&lt;/D&gt;&lt;D xsi:type="xsd:double"&gt;307.36&lt;/D&gt;&lt;D xsi:type="xsd:double"&gt;330.12&lt;/D&gt;&lt;D xsi:type="xsd:double"&gt;326.144&lt;/D&gt;&lt;D xsi:type="xsd:double"&gt;326.144&lt;/D&gt;&lt;D xsi:type="xsd:double"&gt;326.144&lt;/D&gt;&lt;D xsi:type="xsd:double"&gt;326.17&lt;/D&gt;&lt;D xsi:type="xsd:double"&gt;320.025&lt;/D&gt;&lt;D xsi:type="xsd:double"&gt;318.19&lt;/D&gt;&lt;D xsi:type="xsd:double"&gt;314.52&lt;/D&gt;&lt;D xsi:type="xsd:double"&gt;322.38&lt;/D&gt;&lt;D xsi:type="xsd:double"&gt;322.38&lt;/D&gt;&lt;D xsi:type="xsd:double"&gt;322.38&lt;/D&gt;&lt;D xsi:type="xsd:double"&gt;314.35&lt;/D&gt;&lt;D xsi:type="xsd:double"&gt;300.75&lt;/D&gt;&lt;D xsi:type="xsd:double"&gt;301.13&lt;/D&gt;&lt;D xsi:type="xsd:double"&gt;306.0833&lt;/D&gt;&lt;D xsi:type="xsd:double"&gt;309.54&lt;/D&gt;&lt;D xsi:type="xsd:double"&gt;309.54&lt;/D&gt;&lt;D xsi:type="xsd:double"&gt;309.54&lt;/D&gt;&lt;D xsi:type="xsd:double"&gt;313.55&lt;/D&gt;&lt;D xsi:type="xsd:double"&gt;315.59&lt;/D&gt;&lt;D xsi:type="xsd:double"&gt;304.185&lt;/D&gt;&lt;D xsi:type="xsd:double"&gt;313.58&lt;/D&gt;&lt;D xsi:type="xsd:double"&gt;319.29&lt;/D&gt;&lt;D xsi:type="xsd:double"&gt;319.29&lt;/D&gt;&lt;D xsi:type="xsd:double"&gt;319.29&lt;/D&gt;&lt;D xsi:type="xsd:double"&gt;318.21&lt;/D&gt;&lt;D xsi:type="xsd:double"&gt;327.08&lt;/D&gt;&lt;D xsi:type="xsd:double"&gt;328.35&lt;/D&gt;&lt;D xsi:type="xsd:double"&gt;328&lt;/D&gt;&lt;D xsi:type="xsd:double"&gt;331&lt;/D&gt;&lt;D xsi:type="xsd:double"&gt;331&lt;/D&gt;&lt;D xsi:type="xsd:double"&gt;331&lt;/D&gt;&lt;D xsi:type="xsd:double"&gt;331&lt;/D&gt;&lt;D xsi:type="xsd:double"&gt;330.15&lt;/D&gt;&lt;D xsi:type="xsd:double"&gt;330.38&lt;/D&gt;&lt;D xsi:type="xsd:double"&gt;325.78&lt;/D&gt;&lt;D xsi:type="xsd:double"&gt;325.9&lt;/D&gt;&lt;D xsi:type="xsd:double"&gt;325.9&lt;/D&gt;&lt;D xsi:type="xsd:double"&gt;325.9&lt;/D&gt;&lt;D xsi:type="xsd:double"&gt;329.48&lt;/D&gt;&lt;D xsi:type="xsd:double"&gt;336.7&lt;/D&gt;&lt;D xsi:type="xsd:double"&gt;335.74&lt;/D&gt;&lt;D xsi:type="xsd:double"&gt;330.785&lt;/D&gt;&lt;D xsi:type="xsd:double"&gt;332.58&lt;/D&gt;&lt;D xsi:type="xsd:double"&gt;332.58&lt;/D&gt;&lt;D xsi:type="xsd:double"&gt;332.58&lt;/D&gt;&lt;D xsi:type="xsd:double"&gt;331.9&lt;/D&gt;&lt;D xsi:type="xsd:double"&gt;336.99&lt;/D&gt;&lt;D xsi:type="xsd:double"&gt;336.695&lt;/D&gt;&lt;D xsi:type="xsd:double"&gt;330.49&lt;/D&gt;&lt;D xsi:type="xsd:double"&gt;334.53&lt;/D&gt;&lt;D xsi:type="xsd:double"&gt;334.53&lt;/D&gt;&lt;D xsi:type="xsd:double"&gt;334.53&lt;/D&gt;&lt;D xsi:type="xsd:double"&gt;331.09&lt;/D&gt;&lt;D xsi:type="xsd:double"&gt;332.685&lt;/D&gt;&lt;D xsi:type="xsd:double"&gt;339.35&lt;/D&gt;&lt;D xsi:type="xsd:double"&gt;341.85&lt;/D&gt;&lt;D xsi:type="xsd:double"&gt;342.59&lt;/D&gt;&lt;D xsi:type="xsd:double"&gt;342.59&lt;/D&gt;&lt;D xsi:type="xsd:double"&gt;342.59&lt;/D&gt;&lt;D xsi:type="xsd:double"&gt;342.46&lt;/D&gt;&lt;D xsi:type="xsd:double"&gt;356.27&lt;/D&gt;&lt;D xsi:type="xsd:double"&gt;352.165&lt;/D&gt;&lt;D xsi:type="xsd:double"&gt;346.82&lt;/D&gt;&lt;D xsi:type="xsd:double"&gt;355.1&lt;/D&gt;&lt;D xsi:type="xsd:double"&gt;355.1&lt;/D&gt;&lt;D xsi:type="xsd:double"&gt;355.1&lt;/D&gt;&lt;D xsi:type="xsd:double"&gt;355.1&lt;/D&gt;&lt;D xsi:type="xsd:double"&gt;356.5&lt;/D&gt;&lt;D xsi:type="xsd:double"&gt;355.26&lt;/D&gt;&lt;D xsi:type="xsd:double"&gt;345.73&lt;/D&gt;&lt;D xsi:type="xsd:double"&gt;345.32&lt;/D&gt;&lt;D xsi:type="xsd:double"&gt;345.32&lt;/D&gt;&lt;D xsi:type="xsd:double"&gt;345.32&lt;/D&gt;&lt;D xsi:type="xsd:double"&gt;351.23&lt;/D&gt;&lt;D xsi:type="xsd:double"&gt;351.5&lt;/D&gt;&lt;D xsi:type="xsd:double"&gt;354.56&lt;/D&gt;&lt;D xsi:type="xsd:double"&gt;349.2348&lt;/D&gt;&lt;D xsi:type="xsd:double"&gt;344.91&lt;/D&gt;&lt;D xsi:type="xsd:double"&gt;344.91&lt;/D&gt;&lt;D xsi:type="xsd:double"&gt;344.91&lt;/D&gt;&lt;D xsi:type="xsd:double"&gt;337.57&lt;/D&gt;&lt;D xsi:type="xsd:double"&gt;338.8&lt;/D&gt;&lt;D xsi:type="xsd:double"&gt;341.5&lt;/D&gt;&lt;D xsi:type="xsd:double"&gt;346.68&lt;/D&gt;&lt;D xsi:type="xsd:double"&gt;360.91&lt;/D&gt;&lt;D xsi:type="xsd:double"&gt;360.91&lt;/D&gt;&lt;D xsi:type="xsd:double"&gt;360.91&lt;/D&gt;&lt;D xsi:type="xsd:double"&gt;369.58&lt;/D&gt;&lt;D xsi:type="xsd:double"&gt;371.91&lt;/D&gt;&lt;D xsi:type="xsd:double"&gt;374.56&lt;/D&gt;&lt;D xsi:type="xsd:double"&gt;361&lt;/D&gt;&lt;D xsi:type="xsd:double"&gt;354&lt;/D&gt;&lt;D xsi:type="xsd:double"&gt;354&lt;/D&gt;&lt;D xsi:type="xsd:double"&gt;354&lt;/D&gt;&lt;D xsi:type="xsd:double"&gt;358.1&lt;/D&gt;&lt;D xsi:type="xsd:double"&gt;352.73&lt;/D&gt;&lt;D xsi:type="xsd:double"&gt;352.42&lt;/D&gt;&lt;D xsi:type="xsd:double"&gt;359.64&lt;/D&gt;&lt;D xsi:type="xsd:double"&gt;361.4&lt;/D&gt;&lt;D xsi:type="xsd:double"&gt;361.4&lt;/D&gt;&lt;D xsi:type="xsd:double"&gt;361.4&lt;/D&gt;&lt;D xsi:type="xsd:double"&gt;363.762&lt;/D&gt;&lt;D xsi:type="xsd:double"&gt;361.825&lt;/D&gt;&lt;D xsi:type="xsd:double"&gt;362.1&lt;/D&gt;&lt;D xsi:type="xsd:double"&gt;358.45&lt;/D&gt;&lt;D xsi:type="xsd:double"&gt;362.97&lt;/D&gt;&lt;D xsi:type="xsd:double"&gt;362.97&lt;/D&gt;&lt;D xsi:type="xsd:double"&gt;362.97&lt;/D&gt;&lt;D xsi:type="xsd:double"&gt;362.52&lt;/D&gt;&lt;D xsi:type="xsd:double"&gt;362.98&lt;/D&gt;&lt;D xsi:type="xsd:double"&gt;356.25&lt;/D&gt;&lt;D xsi:type="xsd:double"&gt;351.345&lt;/D&gt;&lt;D xsi:type="xsd:double"&gt;354.6&lt;/D&gt;&lt;D xsi:type="xsd:double"&gt;354.6&lt;/D&gt;&lt;D xsi:type="xsd:double"&gt;354.6&lt;/D&gt;&lt;D xsi:type="xsd:double"&gt;359.44&lt;/D&gt;&lt;D xsi:type="xsd:double"&gt;363.66&lt;/D&gt;&lt;D xsi:type="xsd:double"&gt;365.6&lt;/D&gt;&lt;D xsi:type="xsd:double"&gt;368.375&lt;/D&gt;&lt;D xsi:type="xsd:double"&gt;365.1&lt;/D&gt;&lt;D xsi:type="xsd:double"&gt;365.1&lt;/D&gt;&lt;D xsi:type="xsd:double"&gt;365.1&lt;/D&gt;&lt;D xsi:type="xsd:double"&gt;372.56&lt;/D&gt;&lt;D xsi:type="xsd:double"&gt;379.95&lt;/D&gt;&lt;D xsi:type="xsd:double"&gt;379.59&lt;/D&gt;&lt;D xsi:type="xsd:double"&gt;381.5&lt;/D&gt;&lt;D xsi:type="xsd:double"&gt;374.75&lt;/D&gt;&lt;D xsi:type="xsd:double"&gt;374.75&lt;/D&gt;&lt;D xsi:type="xsd:double"&gt;374.75&lt;/D&gt;&lt;D xsi:type="xsd:double"&gt;374.75&lt;/D&gt;&lt;D xsi:type="xsd:double"&gt;375.88&lt;/D&gt;&lt;D xsi:type="xsd:double"&gt;380.16&lt;/D&gt;&lt;D xsi:type="xsd:double"&gt;377.64&lt;/D&gt;&lt;D xsi:type="xsd:double"&gt;381.361&lt;/D&gt;&lt;D xsi:type="xsd:double"&gt;381.361&lt;/D&gt;&lt;D xsi:type="xsd:double"&gt;381.361&lt;/D&gt;&lt;D xsi:type="xsd:double"&gt;381.68&lt;/D&gt;&lt;D xsi:type="xsd:double"&gt;377.4&lt;/D&gt;&lt;D xsi:type="xsd:double"&gt;377&lt;/D&gt;&lt;D xsi:type="xsd:double"&gt;372.79&lt;/D&gt;&lt;D xsi:type="xsd:double"&gt;371.405&lt;/D&gt;&lt;D xsi:type="xsd:double"&gt;371.405&lt;/D&gt;&lt;D xsi:type="xsd:double"&gt;371.405&lt;/D&gt;&lt;D xsi:type="xsd:double"&gt;359.3&lt;/D&gt;&lt;D xsi:type="xsd:double"&gt;358.5&lt;/D&gt;&lt;D xsi:type="xsd:double"&gt;347.23&lt;/D&gt;&lt;D xsi:type="xsd:double"&gt;345.355&lt;/D&gt;&lt;D xsi:type="xsd:double"&gt;343.239&lt;/D&gt;&lt;D xsi:type="xsd:double"&gt;343.239&lt;/D&gt;&lt;D xsi:type="xsd:double"&gt;343.239&lt;/D&gt;&lt;D xsi:type="xsd:double"&gt;349.805&lt;/D&gt;&lt;D xsi:type="xsd:double"&gt;347.97&lt;/D&gt;&lt;D xsi:type="xsd:double"&gt;343.15&lt;/D&gt;&lt;D xsi:type="xsd:double"&gt;340.445&lt;/D&gt;&lt;D xsi:type="xsd:double"&gt;341.61&lt;/D&gt;&lt;D xsi:type="xsd:double"&gt;341.61&lt;/D&gt;&lt;D xsi:type="xsd:double"&gt;341.61&lt;/D&gt;&lt;D xsi:type="xsd:double"&gt;335.53&lt;/D&gt;&lt;D xsi:type="xsd:double"&gt;328.58&lt;/D&gt;&lt;D xsi:type="xsd:double"&gt;329.74&lt;/D&gt;&lt;D xsi:type="xsd:double"&gt;337&lt;/D&gt;&lt;D xsi:type="xsd:double"&gt;331.51&lt;/D&gt;&lt;D xsi:type="xsd:double"&gt;331.51&lt;/D&gt;&lt;D xsi:type="xsd:double"&gt;331.51&lt;/D&gt;&lt;D xsi:type="xsd:double"&gt;327.625&lt;/D&gt;&lt;D xsi:type="xsd:double"&gt;323.03&lt;/D&gt;&lt;D xsi:type="xsd:double"&gt;326.97&lt;/D&gt;&lt;D xsi:type="xsd:double"&gt;328.355&lt;/D&gt;&lt;D xsi:type="xsd:double"&gt;328.68&lt;/D&gt;&lt;D xsi:type="xsd:double"&gt;328.68&lt;/D&gt;&lt;D xsi:type="xsd:double"&gt;328.68&lt;/D&gt;&lt;D xsi:type="xsd:double"&gt;328.95&lt;/D&gt;&lt;D xsi:type="xsd:double"&gt;339.645&lt;/D&gt;&lt;D xsi:type="xsd:double"&gt;343.445&lt;/D&gt;&lt;D xsi:type="xsd:double"&gt;340.275&lt;/D&gt;&lt;D xsi:type="xsd:double"&gt;326.345&lt;/D&gt;&lt;D xsi:type="xsd:double"&gt;326.345&lt;/D&gt;&lt;D xsi:type="xsd:double"&gt;326.345&lt;/D&gt;&lt;D xsi:type="xsd:double"&gt;320.3&lt;/D&gt;&lt;D xsi:type="xsd:double"&gt;328.26&lt;/D&gt;&lt;D xsi:type="xsd:double"&gt;314.19&lt;/D&gt;&lt;D xsi:type="xsd:double"&gt;312.99&lt;/D&gt;&lt;D xsi:type="xsd:double"&gt;320.19&lt;/D&gt;&lt;D xsi:type="xsd:double"&gt;320.19&lt;/D&gt;&lt;D xsi:type="xsd:double"&gt;320.19&lt;/D&gt;&lt;D xsi:type="xsd:double"&gt;326.04&lt;/D&gt;&lt;D xsi:type="xsd:double"&gt;331.38&lt;/D&gt;&lt;D xsi:type="xsd:double"&gt;327.49&lt;/D&gt;&lt;D xsi:type="xsd:double"&gt;334.007&lt;/D&gt;&lt;D xsi:type="xsd:double"&gt;340.31&lt;/D&gt;&lt;D xsi:type="xsd:double"&gt;340.31&lt;/D&gt;&lt;D xsi:type="xsd:double"&gt;340.31&lt;/D&gt;&lt;D xsi:type="xsd:double"&gt;344.42&lt;/D&gt;&lt;D xsi:type="xsd:double"&gt;340&lt;/D&gt;&lt;D xsi:type="xsd:double"&gt;332.49&lt;/D&gt;&lt;D xsi:type="xsd:double"&gt;329.82&lt;/D&gt;&lt;D xsi:type="xsd:double"&gt;330.18&lt;/D&gt;&lt;D xsi:type="xsd:double"&gt;330.18&lt;/D&gt;&lt;D xsi:type="xsd:double"&gt;330.18&lt;/D&gt;&lt;D xsi:type="xsd:double"&gt;344.34&lt;/D&gt;&lt;D xsi:type="xsd:double"&gt;343.83&lt;/D&gt;&lt;D xsi:type="xsd:double"&gt;344.24&lt;/D&gt;&lt;D xsi:type="xsd:double"&gt;339.72&lt;/D&gt;&lt;D xsi:type="xsd:double"&gt;342.2&lt;/D&gt;&lt;D xsi:type="xsd:double"&gt;342.2&lt;/D&gt;&lt;D xsi:type="xsd:double"&gt;342.2&lt;/D&gt;&lt;D xsi:type="xsd:double"&gt;349.05&lt;/D&gt;&lt;D xsi:type="xsd:double"&gt;338.93&lt;/D&gt;&lt;D xsi:type="xsd:double"&gt;336&lt;/D&gt;&lt;D xsi:type="xsd:double"&gt;336&lt;/D&gt;&lt;D xsi:type="xsd:double"&gt;335.795&lt;/D&gt;&lt;D xsi:type="xsd:double"&gt;335.795&lt;/D&gt;&lt;D xsi:type="xsd:double"&gt;335.795&lt;/D&gt;&lt;D xsi:type="xsd:double"&gt;336.89&lt;/D&gt;&lt;D xsi:type="xsd:double"&gt;335&lt;/D&gt;&lt;D xsi:type="xsd:double"&gt;330.29&lt;/D&gt;&lt;D xsi:type="xsd:double"&gt;311.4&lt;/D&gt;&lt;D xsi:type="xsd:double"&gt;313.73&lt;/D&gt;&lt;D xsi:type="xsd:double"&gt;313.73&lt;/D&gt;&lt;D xsi:type="xsd:double"&gt;313.73&lt;/D&gt;&lt;D xsi:type="xsd:double"&gt;308.13&lt;/D&gt;&lt;D xsi:type="xsd:double"&gt;321.57&lt;/D&gt;&lt;D xsi:type="xsd:double"&gt;325&lt;/D&gt;&lt;D xsi:type="xsd:double"&gt;329.54&lt;/D&gt;&lt;D xsi:type="xsd:double"&gt;332.555&lt;/D&gt;&lt;D xsi:type="xsd:double"&gt;332.555&lt;/D&gt;&lt;D xsi:type="xsd:double"&gt;332.555&lt;/D&gt;&lt;D xsi:type="xsd:double"&gt;330.95&lt;/D&gt;&lt;D xsi:type="xsd:double"&gt;328.05&lt;/D&gt;&lt;D xsi:type="xsd:double"&gt;332.494&lt;/D&gt;&lt;D xsi:type="xsd:double"&gt;338.98&lt;/D&gt;&lt;D xsi:type="xsd:double"&gt;332.795&lt;/D&gt;&lt;D xsi:type="xsd:double"&gt;332.795&lt;/D&gt;&lt;D xsi:type="xsd:double"&gt;332.795&lt;/D&gt;&lt;D xsi:type="xsd:double"&gt;329.775&lt;/D&gt;&lt;D xsi:type="xsd:double"&gt;326.41&lt;/D&gt;&lt;D xsi:type="xsd:double"&gt;333.8&lt;/D&gt;&lt;D xsi:type="xsd:double"&gt;330.1&lt;/D&gt;&lt;D xsi:type="xsd:double"&gt;330.1&lt;/D&gt;&lt;D xsi:type="xsd:double"&gt;330.1&lt;/D&gt;&lt;D xsi:type="xsd:double"&gt;330.1&lt;/D&gt;&lt;D xsi:type="xsd:double"&gt;338.845&lt;/D&gt;&lt;D xsi:type="xsd:double"&gt;346.63&lt;/D&gt;&lt;D xsi:type="xsd:double"&gt;346.91&lt;/D&gt;&lt;D xsi:type="xsd:double"&gt;344&lt;/D&gt;&lt;D xsi:type="xsd:double"&gt;343.015&lt;/D&gt;&lt;D xsi:type="xsd:double"&gt;343.015&lt;/D&gt;&lt;D xsi:type="xsd:double"&gt;343.015&lt;/D&gt;&lt;D xsi:type="xsd:double"&gt;338.295&lt;/D&gt;&lt;D xsi:type="xsd:double"&gt;339.95&lt;/D&gt;&lt;D xsi:type="xsd:double"&gt;333.02&lt;/D&gt;&lt;D xsi:type="xsd:double"&gt;322.82&lt;/D&gt;&lt;D xsi:type="xsd:double"&gt;332.74&lt;/D&gt;&lt;D xsi:type="xsd:double"&gt;332.74&lt;/D&gt;&lt;D xsi:type="xsd:double"&gt;332.74&lt;/D&gt;&lt;D xsi:type="xsd:double"&gt;325.31&lt;/D&gt;&lt;D xsi:type="xsd:double"&gt;326.78&lt;/D&gt;&lt;D xsi:type="xsd:double"&gt;335.18&lt;/D&gt;&lt;D xsi:type="xsd:double"&gt;334.98&lt;/D&gt;&lt;D xsi:type="xsd:double"&gt;321.79&lt;/D&gt;&lt;D xsi:type="xsd:double"&gt;321.79&lt;/D&gt;&lt;D xsi:type="xsd:double"&gt;321.79&lt;/D&gt;&lt;D xsi:type="xsd:double"&gt;321.79&lt;/D&gt;&lt;D xsi:type="xsd:double"&gt;323.29&lt;/D&gt;&lt;D xsi:type="xsd:double"&gt;319.582&lt;/D&gt;&lt;D xsi:type="xsd:double"&gt;323.9&lt;/D&gt;&lt;D xsi:type="xsd:double"&gt;314.81&lt;/D&gt;&lt;D xsi:type="xsd:double"&gt;314.81&lt;/D&gt;&lt;D xsi:type="xsd:double"&gt;314.81&lt;/D&gt;&lt;D xsi:type="xsd:double"&gt;297.84&lt;/D&gt;&lt;D xsi:type="xsd:double"&gt;299.95&lt;/D&gt;&lt;D xsi:type="xsd:double"&gt;307.01&lt;/D&gt;&lt;D xsi:type="xsd:double"&gt;297.752&lt;/D&gt;&lt;D xsi:type="xsd:double"&gt;295.6204&lt;/D&gt;&lt;D xsi:type="xsd:double"&gt;295.6204&lt;/D&gt;&lt;D xsi:type="xsd:double"&gt;295.6204&lt;/D&gt;&lt;D xsi:type="xsd:double"&gt;300.68&lt;/D&gt;&lt;D xsi:type="xsd:double"&gt;314.555&lt;/D&gt;&lt;D xsi:type="xsd:double"&gt;327.82&lt;/D&gt;&lt;D xsi:type="xsd:double"&gt;244.645&lt;/D&gt;&lt;D xsi:type="xsd:double"&gt;234.97&lt;/D&gt;&lt;D xsi:type="xsd:double"&gt;234.97&lt;/D&gt;&lt;D xsi:type="xsd:double"&gt;234.97&lt;/D&gt;&lt;D xsi:type="xsd:double"&gt;237.7&lt;/D&gt;&lt;D xsi:type="xsd:double"&gt;220.85&lt;/D&gt;&lt;D xsi:type="xsd:double"&gt;224.2&lt;/D&gt;&lt;D xsi:type="xsd:double"&gt;228.27&lt;/D&gt;&lt;D xsi:type="xsd:double"&gt;228.46&lt;/D&gt;&lt;D xsi:type="xsd:double"&gt;228.46&lt;/D&gt;&lt;D xsi:type="xsd:double"&gt;228.46&lt;/D&gt;&lt;D xsi:type="xsd:double"&gt;219.31&lt;/D&gt;&lt;D xsi:type="xsd:double"&gt;220.47&lt;/D&gt;&lt;D xsi:type="xsd:double"&gt;212.41&lt;/D&gt;&lt;D xsi:type="xsd:double"&gt;214.02&lt;/D&gt;&lt;D xsi:type="xsd:double"&gt;209.39&lt;/D&gt;&lt;D xsi:type="xsd:double"&gt;209.39&lt;/D&gt;&lt;D xsi:type="xsd:double"&gt;209.39&lt;/D&gt;&lt;D xsi:type="xsd:double"&gt;209.39&lt;/D&gt;&lt;D xsi:type="xsd:double"&gt;202.34&lt;/D&gt;&lt;D xsi:type="xsd:double"&gt;204.16&lt;/D&gt;&lt;D xsi:type="xsd:double"&gt;191.06&lt;/D&gt;&lt;D xsi:type="xsd:double"&gt;204.94&lt;/D&gt;&lt;D xsi:type="xsd:double"&gt;204.94&lt;/D&gt;&lt;D xsi:type="xsd:double"&gt;204.94&lt;/D&gt;&lt;D xsi:type="xsd:double"&gt;207.675&lt;/D&gt;&lt;D xsi:type="xsd:double"&gt;209.87&lt;/D&gt;&lt;D xsi:type="xsd:double"&gt;204.775&lt;/D&gt;&lt;D xsi:type="xsd:double"&gt;209.015&lt;/D&gt;&lt;D xsi:type="xsd:double"&gt;202.37&lt;/D&gt;&lt;D xsi:type="xsd:double"&gt;202.37&lt;/D&gt;&lt;D xsi:type="xsd:double"&gt;202.37&lt;/D&gt;&lt;D xsi:type="xsd:double"&gt;200.79&lt;/D&gt;&lt;D xsi:type="xsd:double"&gt;187.85&lt;/D&gt;&lt;D xsi:type="xsd:double"&gt;195.74&lt;/D&gt;&lt;D xsi:type="xsd:double"&gt;194.84&lt;/D&gt;&lt;D xsi:type="xsd:double"&gt;192.635&lt;/D&gt;&lt;D xsi:type="xsd:double"&gt;192.635&lt;/D&gt;&lt;D xsi:type="xsd:double"&gt;192.635&lt;/D&gt;&lt;D xsi:type="xsd:double"&gt;187.03&lt;/D&gt;&lt;D xsi:type="xsd:double"&gt;190.8&lt;/D&gt;&lt;D xsi:type="xsd:double"&gt;194.7&lt;/D&gt;&lt;D xsi:type="xsd:double"&gt;201.7&lt;/D&gt;&lt;D xsi:type="xsd:double"&gt;206.7&lt;/D&gt;&lt;D xsi:type="xsd:double"&gt;206.7&lt;/D&gt;&lt;D xsi:type="xsd:double"&gt;206.7&lt;/D&gt;&lt;D xsi:type="xsd:double"&gt;214.5&lt;/D&gt;&lt;D xsi:type="xsd:double"&gt;211.37&lt;/D&gt;&lt;D xsi:type="xsd:double"&gt;213.33&lt;/D&gt;&lt;D xsi:type="xsd:double"&gt;215&lt;/D&gt;&lt;D xsi:type="xsd:double"&gt;220.51&lt;/D&gt;&lt;D xsi:type="xsd:double"&gt;220.51&lt;/D&gt;&lt;D xsi:type="xsd:double"&gt;220.51&lt;/D&gt;&lt;D xsi:type="xsd:double"&gt;222.13&lt;/D&gt;&lt;D xsi:type="xsd:double"&gt;226.07&lt;/D&gt;&lt;D xsi:type="xsd:double"&gt;228.91&lt;/D&gt;&lt;D xsi:type="xsd:double"&gt;228.45&lt;/D&gt;&lt;D xsi:type="xsd:double"&gt;224.55&lt;/D&gt;&lt;D xsi:type="xsd:double"&gt;224.55&lt;/D&gt;&lt;D xsi:type="xsd:double"&gt;224.55&lt;/D&gt;&lt;D xsi:type="xsd:double"&gt;225.98&lt;/D&gt;&lt;D xsi:type="xsd:double"&gt;234.08&lt;/D&gt;&lt;D xsi:type="xsd:double"&gt;226.91&lt;/D&gt;&lt;D xsi:type="xsd:double"&gt;223.93&lt;/D&gt;&lt;D xsi:type="xsd:double"&gt;222.38&lt;/D&gt;&lt;D xsi:type="xsd:double"&gt;222.38&lt;/D&gt;&lt;D xsi:type="xsd:double"&gt;222.38&lt;/D&gt;&lt;D xsi:type="xsd:double"&gt;218.42&lt;/D&gt;&lt;D xsi:type="xsd:double"&gt;220.235&lt;/D&gt;&lt;D xsi:type="xsd:double"&gt;211.82&lt;/D&gt;&lt;D xsi:type="xsd:double"&gt;214.89&lt;/D&gt;&lt;D xsi:type="xsd:double"&gt;214.89&lt;/D&gt;&lt;D xsi:type="xsd:double"&gt;214.89&lt;/D&gt;&lt;D xsi:type="xsd:double"&gt;214.89&lt;/D&gt;&lt;D xsi:type="xsd:double"&gt;210&lt;/D&gt;&lt;D xsi:type="xsd:double"&gt;210.52&lt;/D&gt;&lt;D xsi:type="xsd:double"&gt;213.605&lt;/D&gt;&lt;D xsi:type="xsd:double"&gt;201.6&lt;/D&gt;&lt;D xsi:type="xsd:double"&gt;190.37&lt;/D&gt;&lt;D xsi:type="xsd:double"&gt;190.37&lt;/D&gt;&lt;D xsi:type="xsd:double"&gt;190.37&lt;/D&gt;&lt;D xsi:type="xsd:double"&gt;182.73&lt;/D&gt;&lt;D xsi:type="xsd:double"&gt;186.63&lt;/D&gt;&lt;D xsi:type="xsd:double"&gt;174.43&lt;/D&gt;&lt;D xsi:type="xsd:double"&gt;202.92&lt;/D&gt;&lt;D xsi:type="xsd:double"&gt;204.46&lt;/D&gt;&lt;D xsi:type="xsd:double"&gt;204.46&lt;/D&gt;&lt;D xsi:type="xsd:double"&gt;204.46&lt;/D&gt;&lt;D xsi:type="xsd:double"&gt;201.165&lt;/D&gt;&lt;D xsi:type</t>
        </r>
      </text>
    </comment>
    <comment ref="A87" authorId="0" shapeId="0">
      <text>
        <r>
          <rPr>
            <b/>
            <sz val="9"/>
            <color indexed="81"/>
            <rFont val="Tahoma"/>
            <family val="2"/>
          </rPr>
          <t>="xsd:double"&gt;210.45&lt;/D&gt;&lt;D xsi:type="xsd:double"&gt;210.65&lt;/D&gt;&lt;D xsi:type="xsd:double"&gt;218.74&lt;/D&gt;&lt;D xsi:type="xsd:double"&gt;207.34&lt;/D&gt;&lt;D xsi:type="xsd:double"&gt;207.34&lt;/D&gt;&lt;D xsi:type="xsd:double"&gt;207.34&lt;/D&gt;&lt;D xsi:type="xsd:double"&gt;199.84&lt;/D&gt;&lt;D xsi:type="xsd:double"&gt;199.51&lt;/D&gt;&lt;D xsi:type="xsd:double"&gt;196.325&lt;/D&gt;&lt;D xsi:type="xsd:double"&gt;187.055&lt;/D&gt;&lt;D xsi:type="xsd:double"&gt;192.58&lt;/D&gt;&lt;D xsi:type="xsd:double"&gt;192.58&lt;/D&gt;&lt;D xsi:type="xsd:double"&gt;192.58&lt;/D&gt;&lt;D xsi:type="xsd:double"&gt;197.05&lt;/D&gt;&lt;D xsi:type="xsd:double"&gt;202.115&lt;/D&gt;&lt;D xsi:type="xsd:double"&gt;200&lt;/D&gt;&lt;D xsi:type="xsd:double"&gt;191.2&lt;/D&gt;&lt;D xsi:type="xsd:double"&gt;194.97&lt;/D&gt;&lt;D xsi:type="xsd:double"&gt;194.97&lt;/D&gt;&lt;D xsi:type="xsd:double"&gt;194.97&lt;/D&gt;&lt;D xsi:type="xsd:double"&gt;195.19&lt;/D&gt;&lt;D xsi:type="xsd:double"&gt;180.55&lt;/D&gt;&lt;D xsi:type="xsd:double"&gt;180.4&lt;/D&gt;&lt;D xsi:type="xsd:double"&gt;182.878&lt;/D&gt;&lt;D xsi:type="xsd:double"&gt;191.36&lt;/D&gt;&lt;D xsi:type="xsd:double"&gt;191.36&lt;/D&gt;&lt;D xsi:type="xsd:double"&gt;191.36&lt;/D&gt;&lt;D xsi:type="xsd:double"&gt;191.36&lt;/D&gt;&lt;D xsi:type="xsd:double"&gt;194.885&lt;/D&gt;&lt;D xsi:type="xsd:double"&gt;196.51&lt;/D&gt;&lt;D xsi:type="xsd:double"&gt;188.45&lt;/D&gt;&lt;D xsi:type="xsd:double"&gt;195.98&lt;/D&gt;&lt;D xsi:type="xsd:double"&gt;195.98&lt;/D&gt;&lt;D xsi:type="xsd:double"&gt;195.98&lt;/D&gt;&lt;D xsi:type="xsd:double"&gt;193.99&lt;/D&gt;&lt;D xsi:type="xsd:double"&gt;191.93&lt;/D&gt;&lt;D xsi:type="xsd:double"&gt;194.67&lt;/D&gt;&lt;D xsi:type="xsd:double"&gt;194.28&lt;/D&gt;&lt;D xsi:type="xsd:double"&gt;183.04&lt;/D&gt;&lt;D xsi:type="xsd:double"&gt;183.04&lt;/D&gt;&lt;D xsi:type="xsd:double"&gt;183.04&lt;/D&gt;&lt;D xsi:type="xsd:double"&gt;170.59&lt;/D&gt;&lt;D xsi:type="xsd:double"&gt;166.03&lt;/D&gt;&lt;D xsi:type="xsd:double"&gt;167.2&lt;/D&gt;&lt;D xsi:type="xsd:double"&gt;163.72&lt;/D&gt;&lt;D xsi:type="xsd:double"&gt;161.68&lt;/D&gt;&lt;D xsi:type="xsd:double"&gt;161.68&lt;/D&gt;&lt;D xsi:type="xsd:double"&gt;161.68&lt;/D&gt;&lt;D xsi:type="xsd:double"&gt;161.68&lt;/D&gt;&lt;D xsi:type="xsd:double"&gt;165.93&lt;/D&gt;&lt;D xsi:type="xsd:double"&gt;158.38&lt;/D&gt;&lt;D xsi:type="xsd:double"&gt;156.27&lt;/D&gt;&lt;D xsi:type="xsd:double"&gt;161.725&lt;/D&gt;&lt;D xsi:type="xsd:double"&gt;161.725&lt;/D&gt;&lt;D xsi:type="xsd:double"&gt;161.725&lt;/D&gt;&lt;D xsi:type="xsd:double"&gt;171.32&lt;/D&gt;&lt;D xsi:type="xsd:double"&gt;169.9&lt;/D&gt;&lt;D xsi:type="xsd:double"&gt;163.57&lt;/D&gt;&lt;D xsi:type="xsd:double"&gt;162.15&lt;/D&gt;&lt;D xsi:type="xsd:double"&gt;160.31&lt;/D&gt;&lt;D xsi:type="xsd:double"&gt;160.31&lt;/D&gt;&lt;D xsi:type="xsd:double"&gt;160.31&lt;/D&gt;&lt;D xsi:type="xsd:double"&gt;160.31&lt;/D&gt;&lt;D xsi:type="xsd:double"&gt;158.14&lt;/D&gt;&lt;D xsi:type="xsd:double"&gt;168.2&lt;/D&gt;&lt;D xsi:type="xsd:double"&gt;169.45&lt;/D&gt;&lt;D xsi:type="xsd:double"&gt;169.98&lt;/D&gt;&lt;D xsi:type="xsd:double"&gt;169.98&lt;/D&gt;&lt;D xsi:type="xsd:double"&gt;169.98&lt;/D&gt;&lt;D xsi:type="xsd:double"&gt;167.065&lt;/D&gt;&lt;D xsi:type="xsd:double"&gt;164.8&lt;/D&gt;&lt;D xsi:type="xsd:double"&gt;160.16&lt;/D&gt;&lt;D xsi:type="xsd:double"&gt;161.22&lt;/D&gt;&lt;D xsi:type="xsd:double"&gt;160.54&lt;/D&gt;&lt;D xsi:type="xsd:double"&gt;160.54&lt;/D&gt;&lt;D xsi:type="xsd:double"&gt;160.54&lt;/D&gt;&lt;D xsi:type="xsd:double"&gt;166.75&lt;/D&gt;&lt;D xsi:type="xsd:double"&gt;170.37&lt;/D&gt;&lt;D xsi:type="xsd:double"&gt;177.485&lt;/D&gt;&lt;D xsi:type="xsd:double"&gt;180.63&lt;/D&gt;&lt;D xsi:type="xsd:double"&gt;173.07&lt;/D&gt;&lt;D xsi:type="xsd:double"&gt;173.07&lt;/D&gt;&lt;D xsi:type="xsd:double"&gt;173.07&lt;/D&gt;&lt;D xsi:type="xsd:double"&gt;169&lt;/D&gt;&lt;D xsi:type="xsd:double"&gt;165.94&lt;/D&gt;&lt;D xsi:type="xsd:double"&gt;162.59&lt;/D&gt;&lt;D xsi:type="xsd:double"&gt;161.06&lt;/D&gt;&lt;D xsi:type="xsd:double"&gt;157.69&lt;/D&gt;&lt;D xsi:type="xsd:double"&gt;157.69&lt;/D&gt;&lt;D xsi:type="xsd:double"&gt;157.69&lt;/D&gt;&lt;D xsi:type="xsd:double"&gt;157.25&lt;/D&gt;&lt;D xsi:type="xsd:double"&gt;158.31&lt;/D&gt;&lt;D xsi:type="xsd:double"&gt;162.69&lt;/D&gt;&lt;D xsi:type="xsd:double"&gt;168.295&lt;/D&gt;&lt;D xsi:type="xsd:double"&gt;166.99&lt;/D&gt;&lt;D xsi:type="xsd:double"&gt;166.99&lt;/D&gt;&lt;D xsi:type="xsd:double"&gt;166.99&lt;/D&gt;&lt;D xsi:type="xsd:double"&gt;168&lt;/D&gt;&lt;D xsi:type="xsd:double"&gt;168.95&lt;/D&gt;&lt;D xsi:type="xsd:double"&gt;175.99&lt;/D&gt;&lt;D xsi:type="xsd:double"&gt;179.71&lt;/D&gt;&lt;D xsi:type="xsd:double"&gt;180.81&lt;/D&gt;&lt;D xsi:type="xsd:double"&gt;180.81&lt;/D&gt;&lt;D xsi:type="xsd:double"&gt;180.81&lt;/D&gt;&lt;D xsi:type="xsd:double"&gt;178.96&lt;/D&gt;&lt;D xsi:type="xsd:double"&gt;179.44&lt;/D&gt;&lt;D xsi:type="xsd:double"&gt;176.76&lt;/D&gt;&lt;D xsi:type="xsd:double"&gt;174.34&lt;/D&gt;&lt;D xsi:type="xsd:double"&gt;170.2&lt;/D&gt;&lt;D xsi:type="xsd:double"&gt;170.2&lt;/D&gt;&lt;D xsi:type="xsd:double"&gt;170.2&lt;/D&gt;&lt;D xsi:type="xsd:double"&gt;165.49&lt;/D&gt;&lt;D xsi:type="xsd:double"&gt;162.48&lt;/D&gt;&lt;D xsi:type="xsd:double"&gt;160.6&lt;/D&gt;&lt;D xsi:type="xsd:double"&gt;165.18&lt;/D&gt;&lt;D xsi:type="xsd:double"&gt;168.48&lt;/D&gt;&lt;D xsi:type="xsd:double"&gt;168.48&lt;/D&gt;&lt;D xsi:type="xsd:double"&gt;168.48&lt;/D&gt;&lt;D xsi:type="xsd:double"&gt;160.655&lt;/D&gt;&lt;D xsi:type="xsd:double"&gt;160.355&lt;/D&gt;&lt;D xsi:type="xsd:double"&gt;167.07&lt;/D&gt;&lt;D xsi:type="xsd:double"&gt;163.58&lt;/D&gt;&lt;D xsi:type="xsd:double"&gt;167.45&lt;/D&gt;&lt;D xsi:type="xsd:double"&gt;167.45&lt;/D&gt;&lt;D xsi:type="xsd:double"&gt;167.45&lt;/D&gt;&lt;D xsi:type="xsd:double"&gt;167.45&lt;/D&gt;&lt;D xsi:type="xsd:double"&gt;160.1&lt;/D&gt;&lt;D xsi:type="xsd:double"&gt;157.76&lt;/D&gt;&lt;D xsi:type="xsd:double"&gt;158.71&lt;/D&gt;&lt;D xsi:type="xsd:double"&gt;163.248&lt;/D&gt;&lt;D xsi:type="xsd:double"&gt;163.248&lt;/D&gt;&lt;D xsi:type="xsd:double"&gt;163.248&lt;/D&gt;&lt;D xsi:type="xsd:double"&gt;167.39&lt;/D&gt;&lt;D xsi:type="xsd:double"&gt;161.54&lt;/D&gt;&lt;D xsi:type="xsd:double"&gt;153.33&lt;/D&gt;&lt;D xsi:type="xsd:double"&gt;149.8&lt;/D&gt;&lt;D xsi:type="xsd:double"&gt;148.05&lt;/D&gt;&lt;D xsi:type="xsd:double"&gt;148.05&lt;/D&gt;&lt;D xsi:type="xsd:double"&gt;148.05&lt;/D&gt;&lt;D xsi:type="xsd:double"&gt;145.235&lt;/D&gt;&lt;D xsi:type="xsd:double"&gt;145.775&lt;/D&gt;&lt;D xsi:type="xsd:double"&gt;146.39&lt;/D&gt;&lt;D xsi:type="xsd:double"&gt;141.55&lt;/D&gt;&lt;D xsi:type="xsd:double"&gt;141.42&lt;/D&gt;&lt;D xsi:type="xsd:double"&gt;141.42&lt;/D&gt;&lt;D xsi:type="xsd:double"&gt;141.42&lt;/D&gt;&lt;D xsi:type="xsd:double"&gt;140.12&lt;/D&gt;&lt;D xsi:type="xsd:double"&gt;137.92&lt;/D&gt;&lt;D xsi:type="xsd:double"&gt;134.62&lt;/D&gt;&lt;D xsi:type="xsd:double"&gt;139.36&lt;/D&gt;&lt;D xsi:type="xsd:double"&gt;136.05&lt;/D&gt;&lt;D xsi:type="xsd:double"&gt;136.05&lt;/D&gt;&lt;D xsi:type="xsd:double"&gt;136.05&lt;/D&gt;&lt;D xsi:type="xsd:double"&gt;137.14&lt;/D&gt;&lt;D xsi:type="xsd:double"&gt;140.49&lt;/D&gt;&lt;D xsi:type="xsd:double"&gt;138.24&lt;/D&gt;&lt;D xsi:type="xsd:double"&gt;137.715&lt;/D&gt;&lt;D xsi:type="xsd:double"&gt;136.76&lt;/D&gt;&lt;D xsi:type="xsd:double"&gt;136.76&lt;/D&gt;&lt;D xsi:type="xsd:double"&gt;136.76&lt;/D&gt;&lt;D xsi:type="xsd:double"&gt;133.55&lt;/D&gt;&lt;D xsi:type="xsd:double"&gt;131.62&lt;/D&gt;&lt;D xsi:type="xsd:double"&gt;128.32&lt;/D&gt;&lt;D xsi:type="xsd:double"&gt;123.53&lt;/D&gt;&lt;D xsi:type="xsd:double"&gt;131&lt;/D&gt;&lt;D xsi:type="xsd:double"&gt;131&lt;/D&gt;&lt;D xsi:type="xsd:double"&gt;131&lt;/D&gt;&lt;D xsi:type="xsd:double"&gt;130.3&lt;/D&gt;&lt;D xsi:type="xsd:double"&gt;137.085&lt;/D&gt;&lt;D xsi:type="xsd:double"&gt;132.89&lt;/D&gt;&lt;D xsi:type="xsd:double"&gt;132.93&lt;/D&gt;&lt;D xsi:type="xsd:double"&gt;126.31&lt;/D&gt;&lt;D xsi:type="xsd:double"&gt;126.31&lt;/D&gt;&lt;D xsi:type="xsd:double"&gt;126.31&lt;/D&gt;&lt;D xsi:type="xsd:double"&gt;127.25&lt;/D&gt;&lt;D xsi:type="xsd:double"&gt;130.875&lt;/D&gt;&lt;D xsi:type="xsd:double"&gt;131.68&lt;/D&gt;&lt;D xsi:type="xsd:double"&gt;97.975&lt;/D&gt;&lt;D xsi:type="xsd:double"&gt;99.58&lt;/D&gt;&lt;D xsi:type="xsd:double"&gt;99.58&lt;/D&gt;&lt;D xsi:type="xsd:double"&gt;99.58&lt;/D&gt;&lt;D xsi:type="xsd:double"&gt;98.22&lt;/D&gt;&lt;D xsi:type="xsd:double"&gt;94.33&lt;/D&gt;&lt;D xsi:type="xsd:double"&gt;94.205&lt;/D&gt;&lt;D xsi:type="xsd:double"&gt;90.08&lt;/D&gt;&lt;D xsi:type="xsd:double"&gt;90.35&lt;/D&gt;&lt;D xsi:type="xsd:double"&gt;90.35&lt;/D&gt;&lt;D xsi:type="xsd:double"&gt;90.35&lt;/D&gt;&lt;D xsi:type="xsd:double"&gt;94.78&lt;/D&gt;&lt;D xsi:type="xsd:double"&gt;95.92&lt;/D&gt;&lt;D xsi:type="xsd:double"&gt;101.72&lt;/D&gt;&lt;D xsi:type="xsd:double"&gt;107.12&lt;/D&gt;&lt;D xsi:type="xsd:double"&gt;109.23&lt;/D&gt;&lt;D xsi:type="xsd:double"&gt;109.23&lt;/D&gt;&lt;D xsi:type="xsd:double"&gt;109.23&lt;/D&gt;&lt;D xsi:type="xsd:double"&gt;110.99&lt;/D&gt;&lt;D xsi:type="xsd:double"&gt;116.07&lt;/D&gt;&lt;D xsi:type="xsd:double"&gt;114.5&lt;/D&gt;&lt;D xsi:type="xsd:double"&gt;110.41&lt;/D&gt;&lt;D xsi:type="xsd:double"&gt;113.8&lt;/D&gt;&lt;D xsi:type="xsd:double"&gt;113.8&lt;/D&gt;&lt;D xsi:type="xsd:double"&gt;113.8&lt;/D&gt;&lt;D xsi:type="xsd:double"&gt;111.52&lt;/D&gt;&lt;D xsi:type="xsd:double"&gt;109.86&lt;/D&gt;&lt;D xsi:type="xsd:double"&gt;111.72&lt;/D&gt;&lt;D xsi:type="xsd:double"&gt;111.72&lt;/D&gt;&lt;D xsi:type="xsd:double"&gt;111.3&lt;/D&gt;&lt;D xsi:type="xsd:double"&gt;111.3&lt;/D&gt;&lt;D xsi:type="xsd:double"&gt;111.3&lt;/D&gt;&lt;D xsi:type="xsd:double"&gt;110.78&lt;/D&gt;&lt;D xsi:type="xsd:double"&gt;109.54&lt;/D&gt;&lt;D xsi:type="xsd:double"&gt;109.505&lt;/D&gt;&lt;D xsi:type="xsd:double"&gt;119.198&lt;/D&gt;&lt;D xsi:type="xsd:double"&gt;117.83&lt;/D&gt;&lt;D xsi:type="xsd:double"&gt;117.83&lt;/D&gt;&lt;D xsi:type="xsd:double"&gt;117.83&lt;/D&gt;&lt;D xsi:type="xsd:double"&gt;121.75&lt;/D&gt;&lt;D xsi:type="xsd:double"&gt;119.91&lt;/D&gt;&lt;D xsi:type="xsd:double"&gt;113.76&lt;/D&gt;&lt;D xsi:type="xsd:double"&gt;116.39&lt;/D&gt;&lt;D xsi:type="xsd:double"&gt;115.3&lt;/D&gt;&lt;D xsi:type="xsd:double"&gt;115.3&lt;/D&gt;&lt;D xsi:type="xsd:double"&gt;115.3&lt;/D&gt;&lt;D xsi:type="xsd:double"&gt;115.18&lt;/D&gt;&lt;D xsi:type="xsd:double"&gt;122.13&lt;/D&gt;&lt;D xsi:type="xsd:double"&gt;119.39&lt;/D&gt;&lt;D xsi:type="xsd:double"&gt;118.33&lt;/D&gt;&lt;D xsi:type="xsd:double"&gt;120.23&lt;/D&gt;&lt;D xsi:type="xsd:double"&gt;120.23&lt;/D&gt;&lt;D xsi:type="xsd:double"&gt;120.23&lt;/D&gt;&lt;D xsi:type="xsd:double"&gt;116.83&lt;/D&gt;&lt;D xsi:type="xsd:double"&gt;113.26&lt;/D&gt;&lt;D xsi:type="xsd:double"&gt;116.7&lt;/D&gt;&lt;D xsi:type="xsd:double"&gt;117.2&lt;/D&gt;&lt;D xsi:type="xsd:double"&gt;116.03&lt;/D&gt;&lt;D xsi:type="xsd:double"&gt;116.03&lt;/D&gt;&lt;D xsi:type="xsd:double"&gt;116.03&lt;/D&gt;&lt;D xsi:type="xsd:double"&gt;116.03&lt;/D&gt;&lt;D xsi:type="xsd:double"&gt;117.93&lt;/D&gt;&lt;D xsi:type="xsd:double"&gt;116.25&lt;/D&gt;&lt;D xsi:type="xsd:double"&gt;116.4&lt;/D&gt;&lt;D xsi:type="xsd:double"&gt;118.16&lt;/D&gt;&lt;D xsi:type="xsd:double"&gt;118.16&lt;/D&gt;&lt;D xsi:type="xsd:double"&gt;118.16&lt;/D&gt;&lt;D xsi:type="xsd:double"&gt;118.16&lt;/D&gt;&lt;D xsi:type="xsd:double"&gt;122.82&lt;/D&gt;&lt;D xsi:type="xsd:double"&gt;127.38&lt;/D&gt;&lt;D xsi:type="xsd:double"&gt;126.125&lt;/D&gt;&lt;D xsi:type="xsd:double"&gt;128.97&lt;/D&gt;&lt;D xsi:type="xsd:double"&gt;128.97&lt;/D&gt;&lt;D xsi:type="xsd:double"&gt;128.97&lt;/D&gt;&lt;D xsi:type="xsd:double"&gt;131.16&lt;/D&gt;&lt;D xsi:type="xsd:double"&gt;127.27&lt;/D&gt;&lt;D xsi:type="xsd:double"&gt;130.96&lt;/D&gt;&lt;D xsi:type="xsd:double"&gt;133.44&lt;/D&gt;&lt;D xsi:type="xsd:double"&gt;134.97&lt;/D&gt;&lt;D xsi:type="xsd:double"&gt;134.97&lt;/D&gt;&lt;D xsi:type="xsd:double"&gt;134.97&lt;/D&gt;&lt;D xsi:type="xsd:double"&gt;134.97&lt;/D&gt;&lt;D xsi:type="xsd:double"&gt;136.176&lt;/D&gt;&lt;D xsi:type="xsd:double"&gt;135.81&lt;/D&gt;&lt;D xsi:type="xsd:double"&gt;132.49&lt;/D&gt;&lt;D xsi:type="xsd:double"&gt;135.89&lt;/D&gt;&lt;D xsi:type="xsd:double"&gt;135.89&lt;/D&gt;&lt;D xsi:type="xsd:double"&gt;135.89&lt;/D&gt;&lt;D xsi:type="xsd:double"&gt;139.29&lt;/D&gt;&lt;D xsi:type="xsd:double"&gt;141.69&lt;/D&gt;&lt;D xsi:type="xsd:double"&gt;141.22&lt;/D&gt;&lt;D xsi:type="xsd:double"&gt;144.4&lt;/D&gt;&lt;D xsi:type="xsd:double"&gt;148.237&lt;/D&gt;&lt;D xsi:type="xsd:double"&gt;148.237&lt;/D&gt;&lt;D xsi:type="xsd:double"&gt;148.237&lt;/D&gt;&lt;D xsi:type="xsd:double"&gt;149.405&lt;/D&gt;&lt;D xsi:type="xsd:double"&gt;147.95&lt;/D&gt;&lt;D xsi:type="xsd:double"&gt;148.03&lt;/D&gt;&lt;D xsi:type="xsd:double"&gt;183.38&lt;/D&gt;&lt;D xsi:type="xsd:double"&gt;183.465&lt;/D&gt;&lt;D xsi:type="xsd:double"&gt;183.465&lt;/D&gt;&lt;D xsi:type="xsd:double"&gt;183.465&lt;/D&gt;&lt;D xsi:type="xsd:double"&gt;186.53&lt;/D&gt;&lt;D xsi:type="xsd:double"&gt;185.575&lt;/D&gt;&lt;D xsi:type="xsd:double"&gt;190&lt;/D&gt;&lt;D xsi:type="xsd:double"&gt;186.13&lt;/D&gt;&lt;D xsi:type="xsd:double"&gt;176.353&lt;/D&gt;&lt;D xsi:type="xsd:double"&gt;176.353&lt;/D&gt;&lt;D xsi:type="xsd:double"&gt;176.353&lt;/D&gt;&lt;D xsi:type="xsd:double"&gt;178.215&lt;/D&gt;&lt;D xsi:type="xsd:double"&gt;177.16&lt;/D&gt;&lt;D xsi:type="xsd:double"&gt;176.415&lt;/D&gt;&lt;D xsi:type="xsd:double"&gt;172.75&lt;/D&gt;&lt;D xsi:type="xsd:double"&gt;170.22&lt;/D&gt;&lt;D xsi:type="xsd:double"&gt;170.22&lt;/D&gt;&lt;D xsi:type="xsd:double"&gt;170.22&lt;/D&gt;&lt;D xsi:type="xsd:double"&gt;170.22&lt;/D&gt;&lt;D xsi:type="xsd:double"&gt;174.31&lt;/D&gt;&lt;D xsi:type="xsd:double"&gt;171.07&lt;/D&gt;&lt;D xsi:type="xsd:double"&gt;172&lt;/D&gt;&lt;D xsi:type="xsd:double"&gt;168.64&lt;/D&gt;&lt;D xsi:type="xsd:double"&gt;168.64&lt;/D&gt;&lt;D xsi:type="xsd:double"&gt;168.64&lt;/D&gt;&lt;D xsi:type="xsd:double"&gt;171.875&lt;/D&gt;&lt;D xsi:type="xsd:double"&gt;171.9&lt;/D&gt;&lt;D xsi:type="xsd:double"&gt;174.59&lt;/D&gt;&lt;D xsi:type="xsd:double"&gt;172.38&lt;/D&gt;&lt;D xsi:type="xsd:double"&gt;178.92&lt;/D&gt;&lt;D xsi:type="xsd:double"&gt;178.92&lt;/D&gt;&lt;D xsi:type="xsd:double"&gt;178.92&lt;/D&gt;&lt;D xsi:type="xsd:double"&gt;188&lt;/D&gt;&lt;D xsi:type="xsd:double"&gt;189&lt;/D&gt;&lt;D xsi:type="xsd:double"&gt;182.87&lt;/D&gt;&lt;D xsi:type="xsd:double"&gt;186.35&lt;/D&gt;&lt;D xsi:type="xsd:double"&gt;181.01&lt;/D&gt;&lt;D xsi:type="xsd:double"&gt;181.01&lt;/D&gt;&lt;D xsi:type="xsd:double"&gt;181.01&lt;/D&gt;&lt;D xsi:type="xsd:double"&gt;177.96&lt;/D&gt;&lt;D xsi:type="xsd:double"&gt;187.58&lt;/D&gt;&lt;D xsi:type="xsd:double"&gt;192.95&lt;/D&gt;&lt;D xsi:type="xsd:double"&gt;198.26&lt;/D&gt;&lt;D xsi:type="xsd:double"&gt;200.56&lt;/D&gt;&lt;D xsi:type="xsd:double"&gt;200.56&lt;/D&gt;&lt;D xsi:type="xsd:double"&gt;200.56&lt;/D&gt;&lt;D xsi:type="xsd:double"&gt;198.48&lt;/D&gt;&lt;D xsi:type="xsd:double"&gt;203.2&lt;/D&gt;&lt;D xsi:type="xsd:double"&gt;202.5&lt;/D&gt;&lt;D xsi:type="xsd:double"&gt;202.84&lt;/D&gt;&lt;D xsi:type="xsd:double"&gt;205.18&lt;/D&gt;&lt;D xsi:type="xsd:double"&gt;205.18&lt;/D&gt;&lt;D xsi:type="xsd:double"&gt;205.18&lt;/D&gt;&lt;D xsi:type="xsd:double"&gt;204.81&lt;/D&gt;&lt;D xsi:type="xsd:double"&gt;200.15&lt;/D&gt;&lt;D xsi:type="xsd:double"&gt;203.56&lt;/D&gt;&lt;D xsi:type="xsd:double"&gt;203.38&lt;/D&gt;&lt;D xsi:type="xsd:double"&gt;207.24&lt;/D&gt;&lt;D xsi:type="xsd:double"&gt;207.24&lt;/D&gt;&lt;D xsi:type="xsd:double"&gt;207.24&lt;/D&gt;&lt;D xsi:type="xsd:double"&gt;208.84&lt;/D&gt;&lt;D xsi:type="xsd:double"&gt;213.39&lt;/D&gt;&lt;D xsi:type="xsd:double"&gt;214.15&lt;/D&gt;&lt;D xsi:type="xsd:double"&gt;209.25&lt;/D&gt;&lt;D xsi:type="xsd:double"&gt;209.25&lt;/D&gt;&lt;D xsi:type="xsd:double"&gt;209.25&lt;/D&gt;&lt;D xsi:type="xsd:double"&gt;209.25&lt;/D&gt;&lt;D xsi:type="xsd:double"&gt;214.71&lt;/D&gt;&lt;D xsi:type="xsd:double"&gt;215.48&lt;/D&gt;&lt;D xsi:type="xsd:double"&gt;214.835&lt;/D&gt;&lt;D xsi:type="xsd:double"&gt;215.73&lt;/D&gt;&lt;D xsi:type="xsd:double"&gt;217.88&lt;/D&gt;&lt;D xsi:type="xsd:double"&gt;217.88&lt;/D&gt;&lt;D xsi:type="xsd:double"&gt;217.88&lt;/D&gt;&lt;D xsi:type="xsd:double"&gt;219.79&lt;/D&gt;&lt;D xsi:type="xsd:double"&gt;219.91&lt;/D&gt;&lt;D xsi:type="xsd:double"&gt;213.472&lt;/D&gt;&lt;D xsi:type="xsd:double"&gt;213.48&lt;/D&gt;&lt;D xsi:type="xsd:double"&gt;210.21&lt;/D&gt;&lt;D xsi:type="xsd:double"&gt;210.21&lt;/D&gt;&lt;D xsi:type="xsd:double"&gt;210.21&lt;/D&gt;&lt;D xsi:type="xsd:double"&gt;213.675&lt;/D&gt;&lt;D xsi:type="xsd:double"&gt;210.815&lt;/D&gt;&lt;D xsi:type="xsd:double"&gt;212.5&lt;/D&gt;&lt;D xsi:type="xsd:double"&gt;239.89&lt;/D&gt;&lt;D xsi:type="xsd:double"&gt;239.01&lt;/D&gt;&lt;D xsi:type="xsd:double"&gt;239.01&lt;/D&gt;&lt;D xsi:type="xsd:double"&gt;239.01&lt;/D&gt;&lt;D xsi:type="xsd:double"&gt;238.615&lt;/D&gt;&lt;D xsi:type="xsd:double"&gt;243.18&lt;/D&gt;&lt;D xsi:type="xsd:double"&gt;239.47&lt;/D&gt;&lt;D xsi:type="xsd:double"&gt;236.06&lt;/D&gt;&lt;D xsi:type="xsd:double"&gt;232.24&lt;/D&gt;&lt;D xsi:type="xsd:double"&gt;232.24&lt;/D&gt;&lt;D xsi:type="xsd:double"&gt;232.24&lt;/D&gt;&lt;D xsi:type="xsd:double"&gt;231.415&lt;/D&gt;&lt;D xsi:type="xsd:double"&gt;231.46&lt;/D&gt;&lt;D xsi:type="xsd:double"&gt;236.17&lt;/D&gt;&lt;D xsi:type="xsd:double"&gt;233.05&lt;/D&gt;&lt;D xsi:type="xsd:double"&gt;236.74&lt;/D&gt;&lt;D xsi:type="xsd:double"&gt;236.74&lt;/D&gt;&lt;D xsi:type="xsd:double"&gt;236.74&lt;/D&gt;&lt;D xsi:type="xsd:double"&gt;236.92&lt;/D&gt;&lt;D xsi:type="xsd:double"&gt;235.79&lt;/D&gt;&lt;D xsi:type="xsd:double"&gt;238.45&lt;/D&gt;&lt;D xsi:type="xsd:double"&gt;241.3&lt;/D&gt;&lt;D xsi:type="xsd:double"&gt;247.47&lt;/D&gt;&lt;D xsi:type="xsd:double"&gt;247.47&lt;/D&gt;&lt;D xsi:type="xsd:double"&gt;247.47&lt;/D&gt;&lt;D xsi:type="xsd:double"&gt;245.41&lt;/D&gt;&lt;D xsi:type="xsd:double"&gt;246.81&lt;/D&gt;&lt;D xsi:type="xsd:double"&gt;245.28&lt;/D&gt;&lt;D xsi:type="xsd:double"&gt;253.4&lt;/D&gt;&lt;D xsi:type="xsd:double"&gt;252.93&lt;/D&gt;&lt;D xsi:type="xsd:double"&gt;252.93&lt;/D&gt;&lt;D xsi:type="xsd:double"&gt;252.93&lt;/D&gt;&lt;D xsi:type="xsd:double"&gt;252.93&lt;/D&gt;&lt;D xsi:type="xsd:double"&gt;265.25&lt;/D&gt;&lt;D xsi:type="xsd:double"&gt;260&lt;/D&gt;&lt;D xsi:type="xsd:double"&gt;265.9&lt;/D&gt;&lt;D xsi:type="xsd:double"&gt;272.66&lt;/D&gt;&lt;D xsi:type="xsd:double"&gt;272.66&lt;/D&gt;&lt;D xsi:type="xsd:double"&gt;272.66&lt;/D&gt;&lt;D xsi:type="xsd:double"&gt;270.3&lt;/D&gt;&lt;D xsi:type="xsd:double"&gt;270.14&lt;/D&gt;&lt;D xsi:type="xsd:double"&gt;271.67&lt;/D&gt;&lt;D xsi:type="xsd:double"&gt;260.62&lt;/D&gt;&lt;D xsi:type="xsd:double"&gt;262.48&lt;/D&gt;&lt;D xsi:type="xsd:double"&gt;262.48&lt;/D&gt;&lt;D xsi:type="xsd:double"&gt;262.48&lt;/D&gt;&lt;D xsi:type="xsd:double"&gt;267.17&lt;/D&gt;&lt;D xsi:type="xsd:double"&gt;274.88&lt;/D&gt;&lt;D xsi:type="xsd:double"&gt;271.89&lt;/D&gt;&lt;D xsi:type="xsd:double"&gt;272.3&lt;/D&gt;&lt;D xsi:type="xsd:double"&gt;284.75&lt;/D&gt;&lt;D xsi:type="xsd:double"&gt;284.75&lt;/D&gt;&lt;D xsi:type="xsd:double"&gt;284.75&lt;/D&gt;&lt;D xsi:type="xsd:double"&gt;284.75&lt;/D&gt;&lt;D xsi:type="xsd:double"&gt;278.73&lt;/D&gt;&lt;D xsi:type="xsd:double"&gt;283.53&lt;/D&gt;&lt;D xsi:type="xsd:double"&gt;279.08&lt;/D&gt;&lt;D xsi:type="xsd:double"&gt;281.51&lt;/D&gt;&lt;D xsi:type="xsd:double"&gt;281.51&lt;/D&gt;&lt;D xsi:type="xsd:double"&gt;281.51&lt;/D&gt;&lt;D xsi:type="xsd:double"&gt;288.7&lt;/D&gt;&lt;D xsi:type="xsd:double"&gt;282.01&lt;/D&gt;&lt;D xsi:type="xsd:double"&gt;284.82&lt;/D&gt;&lt;D xsi:type="xsd:double"&gt;284.5&lt;/D&gt;&lt;D xsi:type="xsd:double"&gt;284.76&lt;/D&gt;&lt;D xsi:type="xsd:double"&gt;284.76&lt;/D&gt;&lt;D xsi:type="xsd:double"&gt;284.76&lt;/D&gt;&lt;D xsi:type="xsd:double"&gt;286.7&lt;/D&gt;&lt;D xsi:type="xsd:double"&gt;286.7&lt;/D&gt;&lt;D xsi:type="xsd:double"&gt;287.65&lt;/D&gt;&lt;D xsi:type="xsd:double"&gt;295.885&lt;/D&gt;&lt;D xsi:type="xsd:double"&gt;292.18&lt;/D&gt;&lt;D xsi:type="xsd:double"&gt;292.18&lt;/D&gt;&lt;D xsi:type="xsd:double"&gt;292.18&lt;/D&gt;&lt;D xsi:type="xsd:double"&gt;295.55&lt;/D&gt;&lt;D xsi:type="xsd:double"&gt;293.9&lt;/D&gt;&lt;D xsi:type="xsd:double"&gt;301.745&lt;/D&gt;&lt;D xsi:type="xsd:double"&gt;313.62&lt;/D&gt;&lt;D xsi:type="xsd:double"&gt;311.79&lt;/D&gt;&lt;D xsi:type="xsd:double"&gt;311.79&lt;/D&gt;&lt;D xsi:type="xsd:double"&gt;311.79&lt;/D&gt;&lt;D xsi:type="xsd:double"&gt;307.54&lt;/D&gt;&lt;D xsi:type="xsd:double"&gt;310.875&lt;/D&gt;&lt;D xsi:type="xsd:double"&gt;313.03&lt;/D&gt;&lt;D xsi:type="xsd:double"&gt;313.5&lt;/D&gt;&lt;D xsi:type="xsd:double"&gt;304.57&lt;/D&gt;&lt;D xsi:type="xsd:double"&gt;304.57&lt;/D&gt;&lt;D xsi:type="xsd:double"&gt;304.57&lt;/D&gt;&lt;D xsi:type="xsd:double"&gt;295.78&lt;/D&gt;&lt;D xsi:type="xsd:double"&gt;295.19&lt;/D&gt;&lt;D xsi:type="xsd:double"&gt;301.19&lt;/D&gt;&lt;D xsi:type="xsd:double"&gt;325.12&lt;/D&gt;&lt;D xsi:type="xsd:double"&gt;316.875&lt;/D&gt;&lt;D xsi:type="xsd:double"&gt;316.875&lt;/D&gt;&lt;D xsi:type="xsd:double"&gt;316.875&lt;/D&gt;&lt;D xsi:type="xsd:double"&gt;323.69&lt;/D&gt;&lt;D xsi:type="xsd:double"&gt;317.535&lt;/D&gt;&lt;D xsi:type="xsd:double"&gt;318&lt;/D&gt;&lt;D xsi:type="xsd:double"&gt;309.93&lt;/D&gt;&lt;D xsi:type="xsd:double"&gt;314.96&lt;/D&gt;&lt;D xsi:type="xsd:double"&gt;314.96&lt;/D&gt;&lt;D xsi:type="xsd:double"&gt;314.96&lt;/D&gt;&lt;D xsi:type="xsd:double"&gt;313.23&lt;/D&gt;&lt;D xsi:type="xsd:double"&gt;314.4&lt;/D&gt;&lt;D xsi:type="xsd:double"&gt;312.88&lt;/D&gt;&lt;D xsi:type="xsd:double"&gt;307.94&lt;/D&gt;&lt;D xsi:type="xsd:double"&gt;302.57&lt;/D&gt;&lt;D xsi:type="xsd:double"&gt;302.57&lt;/D&gt;&lt;D xsi:type="xsd:double"&gt;302.57&lt;/D&gt;&lt;D xsi:type="xsd:double"&gt;300.98&lt;/D&gt;&lt;D xsi:type="xsd:double"&gt;306.14&lt;/D&gt;&lt;D xsi:type="xsd:double"&gt;300.195&lt;/D&gt;&lt;D xsi:type="xsd:double"&gt;293.05&lt;/D&gt;&lt;D xsi:type="xsd:double"&gt;279.03&lt;/D&gt;&lt;D xsi:type="xsd:double"&gt;279.03&lt;/D&gt;&lt;D xsi:type="xsd:double"&gt;279.03&lt;/D&gt;&lt;D xsi:type="xsd:double"&gt;283.45&lt;/D&gt;&lt;D xsi:type="xsd:double"&gt;292.55&lt;/D&gt;&lt;D xsi:type="xsd:double"&gt;288.5&lt;/D&gt;&lt;D xsi:type="xsd:double"&gt;298.5&lt;/D&gt;&lt;D xsi:type="xsd:double"&gt;286.13&lt;/D&gt;&lt;D xsi:type="xsd:double"&gt;286.13&lt;/D&gt;&lt;D xsi:type="xsd:double"&gt;286.13&lt;/D&gt;&lt;D xsi:type="xsd:double"&gt;288&lt;/D&gt;&lt;D xsi:type="xsd:double"&gt;288.585&lt;/D&gt;&lt;D xsi:type="xsd:double"&gt;297.17&lt;/D&gt;&lt;D xsi:type="xsd:double"&gt;295.8&lt;/D&gt;&lt;D xsi:type="xsd:double"&gt;299.37&lt;/D&gt;&lt;D xsi:type="xsd:double"&gt;299.37&lt;/D&gt;&lt;D xsi:type="xsd:double"&gt;299.37&lt;/D&gt;&lt;D xsi:type="xsd:double"&gt;299.37&lt;/D&gt;&lt;D xsi:type="xsd:double"&gt;297.02&lt;/D&gt;&lt;D xsi:type="xsd:double"&gt;301.71&lt;/D&gt;&lt;D xsi:type="xsd:double"&gt;298&lt;/D&gt;&lt;D xsi:type="xsd:double"&gt;299.22&lt;/D&gt;&lt;D xsi:type="xsd:double"&gt;299.22&lt;/D&gt;&lt;D xsi:type="xsd:double"&gt;299.22&lt;/D&gt;&lt;D xsi:type="xsd:double"&gt;301.41&lt;/D&gt;&lt;D xsi:type="xsd:double"&gt;306.33&lt;/D&gt;&lt;D xsi:type="xsd:double"&gt;302.36&lt;/D&gt;&lt;D xsi:type="xsd:double"&gt;306.74&lt;/D&gt;&lt;D xsi:type="xsd:double"&gt;311.61&lt;/D&gt;&lt;D xsi:type="xsd:double"&gt;311.61&lt;/D&gt;&lt;D xsi:type="xsd:double"&gt;311.61&lt;/D&gt;&lt;D xsi:type="xsd:double"&gt;298.19&lt;/D&gt;&lt;D xsi:type="xsd:double"&gt;302.48&lt;/D&gt;&lt;D xsi:type="xsd:double"&gt;305.05&lt;/D&gt;&lt;D xsi:type="xsd:double"&gt;295.7&lt;/D&gt;&lt;D xsi:type="xsd:double"&gt;299.3&lt;/D&gt;&lt;D xsi:type="xsd:double"&gt;299.3&lt;/D&gt;&lt;D xsi:type="xsd:double"&gt;299.3&lt;/D&gt;&lt;D xsi:type="xsd:double"&gt;295.64&lt;/D&gt;&lt;D xsi:type="xsd:double"&gt;297.66&lt;/D&gt;&lt;D xsi:type="xsd:double"&gt;300.45&lt;/D&gt;&lt;D xsi:type="xsd:double"&gt;298.935&lt;/D&gt;&lt;D xsi:type="xsd:double"&gt;307.38&lt;/D&gt;&lt;D xsi:type="xsd:double"&gt;307.38&lt;/D&gt;&lt;D xsi:type="xsd:double"&gt;307.38&lt;/D&gt;&lt;D xsi:type="xsd:double"&gt;302.74&lt;/D&gt;&lt;D xsi:type="xsd:double"&gt;304.26&lt;/D&gt;&lt;D xsi:type="xsd:double"&gt;298.725&lt;/D&gt;&lt;D xsi:type="xsd:double"&gt;304.625&lt;/D&gt;&lt;D xsi:type="xsd:double"&gt;301.44&lt;/D&gt;&lt;D xsi:type="xsd:double"&gt;301.44&lt;/D&gt;&lt;D xsi:type="xsd:double"&gt;301.44&lt;/D&gt;&lt;D xsi:type="xsd:double"&gt;312.5&lt;/D&gt;&lt;D xsi:type="xsd:double"&gt;319.12&lt;/D&gt;&lt;D xsi:type="xsd:double"&gt;323.005&lt;/D&gt;&lt;D xsi:type="xsd:double"&gt;328&lt;/D&gt;&lt;D xsi:type="xsd:double"&gt;323.53&lt;/D&gt;&lt;D xsi:type="xsd:double"&gt;323.53&lt;/D&gt;&lt;D xsi:type="xsd:double"&gt;323.53&lt;/D&gt;&lt;D xsi:type="xsd:double"&gt;318.64&lt;/D&gt;&lt;D xsi:type="xsd:double"&gt;318.18&lt;/D&gt;&lt;D xsi:type="xsd:double"&gt;321.39&lt;/D&gt;&lt;D xsi:type="xsd:double"&gt;319.875&lt;/D&gt;&lt;D xsi:type="xsd:double"&gt;314.14&lt;/D&gt;&lt;D xsi:type="xsd:double"&gt;314.14&lt;/D&gt;&lt;D xsi:type="xsd:double"&gt;314.14&lt;/D&gt;&lt;D xsi:type="xsd:double"&gt;309.5&lt;/D&gt;&lt;D xsi:type="xsd:double"&gt;316.78&lt;/D&gt;&lt;D xsi:type="xsd:double"&gt;310&lt;/D&gt;&lt;D xsi:type="xsd:double"&gt;295&lt;/D&gt;&lt;D xsi:type="xsd:double"&gt;294.48&lt;/D&gt;&lt;D xsi:type="xsd:double"&gt;294.48&lt;/D&gt;&lt;D xsi:type="xsd:double"&gt;294.48&lt;/D&gt;&lt;D xsi:type="xsd:double"&gt;299.09&lt;/D&gt;&lt;D xsi:type="xsd:double"&gt;303.31&lt;/D&gt;&lt;D xsi:type="xsd:double"&gt;301.85&lt;/D&gt;&lt;D xsi:type="xsd:double"&gt;317.3&lt;/D&gt;&lt;D xsi:type="xsd:double"&gt;312.55&lt;/D&gt;&lt;D xsi:type="xsd:double"&gt;312.55&lt;/D&gt;&lt;D xsi:type="xsd:double"&gt;312.55&lt;/D&gt;&lt;D xsi:type="xsd:double"&gt;315.98&lt;/D&gt;&lt;D xsi:type="xsd:double"&gt;317.06&lt;/D&gt;&lt;D xsi:type="xsd:double"&gt;318.14&lt;/D&gt;&lt;D xsi:type="xsd:double"&gt;319.418&lt;/D&gt;&lt;D xsi:type="xsd:double"&gt;319.94&lt;/D&gt;&lt;D xsi:type="xsd:double"&gt;319.94&lt;/D&gt;&lt;D xsi:type="xsd:double"&gt;319.94&lt;/D&gt;&lt;D xsi:type="xsd:double"&gt;326.2&lt;/D&gt;&lt;D xsi:type="xsd:double"&gt;334.54&lt;/D&gt;&lt;D xsi:type="xsd:double"&gt;337.93&lt;/D&gt;&lt;D xsi:type="xsd:double"&gt;329.37&lt;/D&gt;&lt;D xsi:type="xsd:double"&gt;330.26&lt;/D&gt;&lt;D xsi:type="xsd:double"&gt;330.26&lt;/D&gt;&lt;D xsi:type="xsd:double"&gt;330.26&lt;/D&gt;&lt;D xsi:type="xsd:double"&gt;334.89&lt;/D&gt;&lt;D xsi:type="xsd:double"&gt;338.33&lt;/D&gt;&lt;D xsi:type="xsd:double"&gt;339.21&lt;/D&gt;&lt;D xsi:type="xsd:double"&gt;339.21&lt;/D&gt;&lt;D xsi:type="xsd:double"&gt;340.13&lt;/D&gt;&lt;D xsi:type="xsd:double"&gt;340.13&lt;/D&gt;&lt;D xsi:type="xsd:double"&gt;340.13&lt;/D&gt;&lt;D xsi:type="xsd:double"&gt;336.18&lt;/D&gt;&lt;D xsi:type="xsd:double"&gt;333.4&lt;/D&gt;&lt;D xsi:type="xsd:double"&gt;339.69&lt;/D&gt;&lt;D xsi:type="xsd:double"&gt;331.89&lt;/D&gt;&lt;D xsi:type="xsd:double"&gt;325.48&lt;/D&gt;&lt;D xsi:type="xsd:double"&gt;325.48&lt;/D&gt;&lt;D xsi:type="xsd:double"&gt;325.48&lt;/D&gt;&lt;D xsi:type="xsd:double"&gt;317.29&lt;/D&gt;&lt;D xsi:type="xsd:double"&gt;318.98&lt;/D&gt;&lt;D xsi:type="xsd:double"&gt;321.93&lt;/D&gt;&lt;D xsi:type="xsd:double"&gt;317.77&lt;/D&gt;&lt;D xsi:type="xsd:double"&gt;323.09&lt;/D&gt;&lt;D xsi:type="xsd:double"&gt;323.09&lt;/D&gt;&lt;D xsi:type="xsd:double"&gt;323.09&lt;/D&gt;&lt;D xsi:type="xsd:double"&gt;329.4&lt;/D&gt;&lt;D xsi:type="xsd:double"&gt;324.6&lt;/D&gt;&lt;D xsi:type="xsd:double"&gt;333.93&lt;/D&gt;&lt;D xsi:type="xsd:double"&gt;333.85&lt;/D&gt;&lt;D xsi:type="xsd:double"&gt;331.99&lt;/D&gt;&lt;D xsi:type="xsd:double"&gt;331.99&lt;/D&gt;&lt;D xsi:type="xsd:double"&gt;331.99&lt;/D&gt;&lt;D xsi:type="xsd:double"&gt;337.48&lt;/D&gt;&lt;D xsi:type="xsd:double"&gt;345.58&lt;/D&gt;&lt;D xsi:type="xsd:double"&gt;348.65&lt;/D&gt;&lt;D xsi:type="xsd:double"&gt;352.98&lt;/D&gt;&lt;D xsi:type="xsd:double"&gt;355.58&lt;/D&gt;&lt;D xsi:type="xsd:double"&gt;355.58&lt;/D&gt;&lt;D xsi:type="xsd:double"&gt;355.58&lt;/D&gt;&lt;D xsi:type="xsd:double"&gt;355.58&lt;/D&gt;&lt;D xsi:type="xsd:double"&gt;354.99&lt;/D&gt;&lt;D xsi:type="xsd:double"&gt;356.07&lt;/D&gt;&lt;D xsi:type="xsd:double"&gt;359.7&lt;/D&gt;&lt;D xsi:type="xsd:double"&gt;358.99&lt;/D&gt;&lt;D xsi:type="xsd:double"&gt;358.99&lt;/D&gt;&lt;D xsi:type="xsd:double"&gt;358.99&lt;/D&gt;&lt;D xsi:type="xsd:double"&gt;358.99&lt;/D&gt;&lt;D xsi:type="xsd:double"&gt;351.32&lt;/D&gt;&lt;D xsi:type="xsd:double"&gt;344.98&lt;/D&gt;&lt;D xsi:type="xsd:double"&gt;344.5&lt;/D&gt;&lt;/FQL&gt;&lt;FQL&gt;&lt;Q&gt;META-US^FG_PRICE_HIGH(20201231,20240104,D)&lt;/Q&gt;&lt;R&gt;1100&lt;/R&gt;&lt;C&gt;1&lt;/C&gt;&lt;D xsi:type="xsd:double"&gt;277.09&lt;/D&gt;&lt;D xsi:type="xsd:double"&gt;277.09&lt;/D&gt;&lt;D xsi:type="xsd:double"&gt;277.09&lt;/D&gt;&lt;D xsi:type="xsd:double"&gt;277.09&lt;/D&gt;&lt;D xsi:type="xsd:double"&gt;275&lt;/D&gt;&lt;D xsi:type="xsd:double"&gt;272.4&lt;/D&gt;&lt;D xsi:type="xsd:double"&gt;267.75&lt;/D&gt;&lt;D xsi:type="xsd:double"&gt;271.61&lt;/D&gt;&lt;D xsi:type="xsd:double"&gt;268.95&lt;/D&gt;&lt;D xsi:type="xsd:double"&gt;268.95&lt;/D&gt;&lt;D xsi:type="xsd:double"&gt;268.95&lt;/D&gt;&lt;D xsi:type="xsd:double"&gt;263.47&lt;/D&gt;&lt;D xsi:type="xsd:double"&gt;259.72&lt;/D&gt;&lt;D xsi:type="xsd:double"&gt;253.95&lt;/D&gt;&lt;D xsi:type="xsd:double"&gt;255.03&lt;/D&gt;&lt;D xsi:type="xsd:double"&gt;253.86&lt;/D&gt;&lt;D xsi:type="xsd:double"&gt;253.86&lt;/D&gt;&lt;D xsi:type="xsd:double"&gt;253.86&lt;/D&gt;&lt;D xsi:type="xsd:double"&gt;253.86&lt;/D&gt;&lt;D xsi:type="xsd:double"&gt;262.2&lt;/D&gt;&lt;D xsi:type="xsd:double"&gt;270.32&lt;/D&gt;&lt;D xsi:type="xsd:double"&gt;273.6&lt;/D&gt;&lt;D xsi:type="xsd:double"&gt;278.47&lt;/D&gt;&lt;D xsi:type="xsd:double"&gt;278.47&lt;/D&gt;&lt;D xsi:type="xsd:double"&gt;278.47&lt;/D&gt;&lt;D xsi:type="xsd:double"&gt;280.1&lt;/D&gt;&lt;D xsi:type="xsd:double"&gt;285.39&lt;/D&gt;&lt;D xsi:type="xsd:double"&gt;283.45&lt;/D&gt;&lt;D xsi:type="xsd:double"&gt;286.79&lt;/D&gt;&lt;D xsi:type="xsd:double"&gt;266.56&lt;/D&gt;&lt;D xsi:type="xsd:double"&gt;266.56&lt;/D&gt;&lt;D xsi:type="xsd:double"&gt;266.56&lt;/D&gt;&lt;D xsi:type="xsd:double"&gt;264.17&lt;/D&gt;&lt;D xsi:type="xsd:double"&gt;268.85&lt;/D&gt;&lt;D xsi:type="xsd:double"&gt;269.2&lt;/D&gt;&lt;D xsi:type="xsd:double"&gt;268.16&lt;/D&gt;&lt;D xsi:type="xsd:double"&gt;269.17&lt;/D&gt;&lt;D xsi:type="xsd:double"&gt;269.17&lt;/D&gt;&lt;D xsi:type="xsd:double"&gt;269.17&lt;/D&gt;&lt;D xsi:type="xsd:double"&gt;269.86&lt;/D&gt;&lt;D xsi:type="xsd:double"&gt;273.39&lt;/D&gt;&lt;D xsi:type="xsd:double"&gt;273.7999&lt;/D&gt;&lt;D xsi:type="xsd:double"&gt;273.58&lt;/D&gt;&lt;D xsi:type="xsd:double"&gt;271.18&lt;/D&gt;&lt;D xsi:type="xsd:double"&gt;271.18&lt;/D&gt;&lt;D xsi:type="xsd:double"&gt;271.18&lt;/D&gt;&lt;D xsi:type="xsd:double"&gt;271.18&lt;/D&gt;&lt;D xsi:type="xsd:double"&gt;276.6&lt;/D&gt;&lt;D xsi:type="xsd:double"&gt;273.97&lt;/D&gt;&lt;D xsi:type="xsd:double"&gt;271.95&lt;/D&gt;&lt;D xsi:type="xsd:double"&gt;270.27&lt;/D&gt;&lt;D xsi:type="xsd:double"&gt;270.27&lt;/D&gt;&lt;D xsi:type="xsd:double"&gt;270.27&lt;/D&gt;&lt;D xsi:type="xsd:double"&gt;263.07&lt;/D&gt;&lt;D xsi:type="xsd:double"&gt;267.46&lt;/D&gt;&lt;D xsi:type="xsd:double"&gt;266.38&lt;/D&gt;&lt;D xsi:type="xsd:double"&gt;266.94&lt;/D&gt;&lt;D xsi:type="xsd:double"&gt;265.55&lt;/D&gt;&lt;D xsi:type="xsd:double"&gt;265.55&lt;/D&gt;&lt;D xsi:type="xsd:double"&gt;265.55&lt;/D&gt;&lt;D xsi:type="xsd:double"&gt;266.65&lt;/D&gt;&lt;D xsi:type="xsd:double"&gt;266.71&lt;/D&gt;&lt;D xsi:type="xsd:double"&gt;260.9899&lt;/D&gt;&lt;D xsi:type="xsd:double"&gt;266.49&lt;/D&gt;&lt;D xsi:type="xsd:double"&gt;265.45&lt;/D&gt;&lt;D xsi:type="xsd:double"&gt;265.45&lt;/D&gt;&lt;D xsi:type="xsd:double"&gt;265.45&lt;/D&gt;&lt;D xsi:type="xsd:double"&gt;265.58&lt;/D&gt;&lt;D xsi:type="xsd:double"&gt;268.53&lt;/D&gt;&lt;D xsi:type="xsd:double"&gt;268.97&lt;/D&gt;&lt;D xsi:type="xsd:double"&gt;277.9&lt;/D&gt;&lt;D xsi:type="xsd:double"&gt;269.74&lt;/D&gt;&lt;D xsi:type="xsd:double"&gt;269.74&lt;/D&gt;&lt;D xsi:type="xsd:double"&gt;269.74&lt;/D&gt;&lt;D xsi:type="xsd:double"&gt;275.96&lt;/D&gt;&lt;D xsi:type="xsd:double"&gt;282.14&lt;/D&gt;&lt;D xsi:type="xsd:double"&gt;286.23&lt;/D&gt;&lt;D xsi:type="xsd:double"&gt;285.1899&lt;/D&gt;&lt;D xsi:type="xsd:double"&gt;292.8&lt;/D&gt;&lt;D xsi:type="xsd:double"&gt;292.8&lt;/D&gt;&lt;D xsi:type="xsd:double"&gt;292.8&lt;/D&gt;&lt;D xsi:type="xsd:double"&gt;299.705&lt;/D&gt;&lt;D xsi:type="xsd:double"&gt;298&lt;/D&gt;&lt;D xsi:type="xsd:double"&gt;291.72&lt;/D&gt;&lt;D xsi:type="xsd:double"&gt;288.06&lt;/D&gt;&lt;D xsi:type="xsd:double"&gt;284.5&lt;/D&gt;&lt;D xsi:type="xsd:double"&gt;284.5&lt;/D&gt;&lt;D xsi:type="xsd:double"&gt;284.5&lt;/D&gt;&lt;D xsi:type="xsd:double"&gt;293.18&lt;/D&gt;&lt;D xsi:type="xsd:double"&gt;292.47&lt;/D&gt;&lt;D xsi:type="xsd:double"&gt;296.5&lt;/D&gt;&lt;D xsi:type="xsd:double"&gt;302.4&lt;/D&gt;&lt;D xsi:type="xsd:double"&gt;302.4&lt;/D&gt;&lt;D xsi:type="xsd:double"&gt;302.4&lt;/D&gt;&lt;D xsi:type="xsd:double"&gt;302.4&lt;/D&gt;&lt;D xsi:type="xsd:double"&gt;310.765&lt;/D&gt;&lt;D xsi:type="xsd:double"&gt;311.35&lt;/D&gt;&lt;D xsi:type="xsd:double"&gt;314.25&lt;/D&gt;&lt;D xsi:type="xsd:double"&gt;315.88&lt;/D&gt;&lt;D xsi:type="xsd:double"&gt;314.74&lt;/D&gt;&lt;D xsi:type="xsd:double"&gt;314.74&lt;/D&gt;&lt;D xsi:type="xsd:double"&gt;314.74&lt;/D&gt;&lt;D xsi:type="xsd:double"&gt;312.15&lt;/D&gt;&lt;D xsi:type="xsd:double"&gt;314.428&lt;/D&gt;&lt;D xsi:type="xsd:double"&gt;308.03&lt;/D&gt;&lt;D xsi:type="xsd:double"&gt;310.14&lt;/D&gt;&lt;D xsi:type="xsd:double"&gt;308.95&lt;/D&gt;&lt;D xsi:type="xsd:double"&gt;308.95&lt;/D&gt;&lt;D xsi:type="xsd:double"&gt;308.95&lt;/D&gt;&lt;D xsi:type="xsd:double"&gt;307.7&lt;/D&gt;&lt;D xsi:type="xsd:double"&gt;305.1&lt;/D&gt;&lt;D xsi:type="xsd:double"&gt;301.98&lt;/D&gt;&lt;D xsi:type="xsd:double"&gt;302.92&lt;/D&gt;&lt;D xsi:type="xsd:double"&gt;302.59&lt;/D&gt;&lt;D xsi:type="xsd:double"&gt;302.59&lt;/D&gt;&lt;D xsi:type="xsd:double"&gt;302.59&lt;/D&gt;&lt;D xsi:type="xsd:double"&gt;305.8&lt;/D&gt;&lt;D xsi:type="xsd:double"&gt;305.34&lt;/D&gt;&lt;D xsi:type="xsd:double"&gt;310.92&lt;/D&gt;&lt;D xsi:type="xsd:double"&gt;331.81&lt;/D&gt;&lt;D xsi:type="xsd:double"&gt;329.82&lt;/D&gt;&lt;D xsi:type="xsd:double"&gt;329.82&lt;/D&gt;&lt;D xsi:type="xsd:double"&gt;329.82&lt;/D&gt;&lt;D xsi:type="xsd:double"&gt;328.55&lt;/D&gt;&lt;D xsi:type="xsd:double"&gt;322.19&lt;/D&gt;&lt;D xsi:type="xsd:double"&gt;321.06&lt;/D&gt;&lt;D xsi:type="xsd:double"&gt;320.24&lt;/D&gt;&lt;D xsi:type="xsd:double"&gt;322.935&lt;/D&gt;&lt;D xsi:type="xsd:double"&gt;322.935&lt;/D&gt;&lt;D xsi:type="xsd:double"&gt;322.935&lt;/D&gt;&lt;D xsi:type="xsd:double"&gt;314.5786&lt;/D&gt;&lt;D xsi:type="xsd:double"&gt;306.84&lt;/D&gt;&lt;D xsi:type="xsd:double"&gt;304.96&lt;/D&gt;&lt;D xsi:type="xsd:double"&gt;308.86&lt;/D&gt;&lt;D xsi:type="xsd:double"&gt;316.85&lt;/D&gt;&lt;D xsi:type="xsd:double"&gt;316.85&lt;/D&gt;&lt;D xsi:type="xsd:double"&gt;316.85&lt;/D&gt;&lt;D xsi:type="xsd:double"&gt;315.68&lt;/D&gt;&lt;D xsi:type="xsd:double"&gt;316.5&lt;/D&gt;&lt;D xsi:type="xsd:double"&gt;314.66&lt;/D&gt;&lt;D xsi:type="xsd:double"&gt;319.25&lt;/D&gt;&lt;D xsi:type="xsd:double"&gt;319.93&lt;/D&gt;&lt;D xsi:type="xsd:double"&gt;319.93&lt;/D&gt;&lt;D xsi:type="xsd:double"&gt;319.93&lt;/D&gt;&lt;D xsi:type="xsd:double"&gt;325.95&lt;/D&gt;&lt;D xsi:type="xsd:double"&gt;329.18&lt;/D&gt;&lt;D xsi:type="xsd:double"&gt;329.8299&lt;/D&gt;&lt;D xsi:type="xsd:double"&gt;333.78&lt;/D&gt;&lt;D xsi:type="xsd:double"&gt;332.8684&lt;/D&gt;&lt;D xsi:type="xsd:double"&gt;332.8684&lt;/D&gt;&lt;D xsi:type="xsd:double"&gt;332.8684&lt;/D&gt;&lt;D xsi:type="xsd:double"&gt;332.8684&lt;/D&gt;&lt;D xsi:type="xsd:double"&gt;331.42&lt;/D&gt;&lt;D xsi:type="xsd:double"&gt;331.87&lt;/D&gt;&lt;D xsi:type="xsd:double"&gt;327.375&lt;/D&gt;&lt;D xsi:type="xsd:double"&gt;332.455&lt;/D&gt;&lt;D xsi:type="xsd:double"&gt;332.455&lt;/D&gt;&lt;D xsi:type="xsd:double"&gt;332.455&lt;/D&gt;&lt;D xsi:type="xsd:double"&gt;337.69&lt;/D&gt;&lt;D xsi:type="xsd:double"&gt;338.2999&lt;/D&gt;&lt;D xsi:type="xsd:double"&gt;336.8&lt;/D&gt;&lt;D xsi:type="xsd:double"&gt;333.94&lt;/D&gt;&lt;D xsi:type="xsd:double"&gt;332.83&lt;/D&gt;&lt;D xsi:type="xsd:double"&gt;332.83&lt;/D&gt;&lt;D xsi:type="xsd:double"&gt;332.83&lt;/D&gt;&lt;D xsi:type="xsd:double"&gt;336.82&lt;/D&gt;&lt;D xsi:type="xsd:double"&gt;339.92&lt;/D&gt;&lt;D xsi:type="xsd:double"&gt;337.55&lt;/D&gt;&lt;D xsi:type="xsd:double"&gt;337.98&lt;/D&gt;&lt;D xsi:type="xsd:double"&gt;336.15&lt;/D&gt;&lt;D xsi:type="xsd:double"&gt;336.15&lt;/D&gt;&lt;D xsi:type="xsd:double"&gt;336.15&lt;/D&gt;&lt;D xsi:type="xsd:double"&gt;332.92&lt;/D&gt;&lt;D xsi:type="xsd:double"&gt;339.92&lt;/D&gt;&lt;D xsi:type="xsd:double"&gt;343.4199&lt;/D&gt;&lt;D xsi:type="xsd:double"&gt;344.9&lt;/D&gt;&lt;D xsi:type="xsd:double"&gt;344.12&lt;/D&gt;&lt;D xsi:type="xsd:double"&gt;344.12&lt;/D&gt;&lt;D xsi:type="xsd:double"&gt;344.12&lt;/D&gt;&lt;D xsi:type="xsd:double"&gt;358.14&lt;/D&gt;&lt;D xsi:type="xsd:double"&gt;356.74&lt;/D&gt;&lt;D xsi:type="xsd:double"&gt;352.92&lt;/D&gt;&lt;D xsi:type="xsd:double"&gt;354.6699&lt;/D&gt;&lt;D xsi:type="xsd:double"&gt;356.44&lt;/D&gt;&lt;D xsi:type="xsd:double"&gt;356.44&lt;/D&gt;&lt;D xsi:type="xsd:double"&gt;356.44&lt;/D&gt;&lt;D xsi:type="xsd:double"&gt;356.44&lt;/D&gt;&lt;D xsi:type="xsd:double"&gt;358.79&lt;/D&gt;&lt;D xsi:type="xsd:double"&gt;356.49&lt;/D&gt;&lt;D xsi:type="xsd:double"&gt;348.33&lt;/D&gt;&lt;D xsi:type="xsd:double"&gt;350.71&lt;/D&gt;&lt;D xsi:type="xsd:double"&gt;350.71&lt;/D&gt;&lt;D xsi:type="xsd:double"&gt;350.71&lt;/D&gt;&lt;D xsi:type="xsd:double"&gt;354.19&lt;/D&gt;&lt;D xsi:type="xsd:double"&gt;358.49&lt;/D&gt;&lt;D xsi:type="xsd:double"&gt;355.2&lt;/D&gt;&lt;D xsi:type="xsd:double"&gt;349.2348&lt;/D&gt;&lt;D xsi:type="xsd:double"&gt;345.9899&lt;/D&gt;&lt;D xsi:type="xsd:double"&gt;345.9899&lt;/D&gt;&lt;D xsi:type="xsd:double"&gt;345.9899&lt;/D&gt;&lt;D xsi:type="xsd:double"&gt;339.79&lt;/D&gt;&lt;D xsi:type="xsd:double"&gt;343.45&lt;/D&gt;&lt;D xsi:type="xsd:double"&gt;346.52&lt;/D&gt;&lt;D xsi:type="xsd:double"&gt;351.54&lt;/D&gt;&lt;D xsi:type="xsd:double"&gt;375.33&lt;/D&gt;&lt;D xsi:type="xsd:double"&gt;375.33&lt;/D&gt;&lt;D xsi:type="xsd:double"&gt;375.33&lt;/D&gt;&lt;D xsi:type="xsd:double"&gt;374.44&lt;/D&gt;&lt;D xsi:type="xsd:double"&gt;373.15&lt;/D&gt;&lt;D xsi:type="xsd:double"&gt;377.5499&lt;/D&gt;&lt;D xsi:type="xsd:double"&gt;365.52&lt;/D&gt;&lt;D xsi:type="xsd:double"&gt;360.73&lt;/D&gt;&lt;D xsi:type="xsd:double"&gt;360.73&lt;/D&gt;&lt;D xsi:type="xsd:double"&gt;360.73&lt;/D&gt;&lt;D xsi:type="xsd:double"&gt;359.4&lt;/D&gt;&lt;D xsi:type="xsd:double"&gt;353.7699&lt;/D&gt;&lt;D xsi:type="xsd:double"&gt;360.48&lt;/D&gt;&lt;D xsi:type="xsd:double"&gt;363.9&lt;/D&gt;&lt;D xsi:type="xsd:double"&gt;365.15&lt;/D&gt;&lt;D xsi:type="xsd:double"&gt;365.15&lt;/D&gt;&lt;D xsi:type="xsd:double"&gt;365.15&lt;/D&gt;&lt;D xsi:type="xsd:double"&gt;365.775&lt;/D&gt;&lt;D xsi:type="xsd:double"&gt;364.1&lt;/D&gt;&lt;D xsi:type="xsd:double"&gt;362.36&lt;/D&gt;&lt;D xsi:type="xsd:double"&gt;363&lt;/D&gt;&lt;D xsi:type="xsd:double"&gt;364.6607&lt;/D&gt;&lt;D xsi:type="xsd:double"&gt;364.6607&lt;/D&gt;&lt;D xsi:type="xsd:double"&gt;364.6607&lt;/D&gt;&lt;D xsi:type="xsd:double"&gt;366.95&lt;/D&gt;&lt;D xsi:type="xsd:double"&gt;364.67&lt;/D&gt;&lt;D xsi:type="xsd:double"&gt;359.86&lt;/D&gt;&lt;D xsi:type="xsd:double"&gt;357.57&lt;/D&gt;&lt;D xsi:type="xsd:double"&gt;359.9898&lt;/D&gt;&lt;D xsi:type="xsd:double"&gt;359.9898&lt;/D&gt;&lt;D xsi:type="xsd:double"&gt;359.9898&lt;/D&gt;&lt;D xsi:type="xsd:double"&gt;365.69&lt;/D&gt;&lt;D xsi:type="xsd:double"&gt;367.9559&lt;/D&gt;&lt;D xsi:type="xsd:double"&gt;370.86&lt;/D&gt;&lt;D xsi:type="xsd:double"&gt;369.44&lt;/D&gt;&lt;D xsi:type="xsd:double"&gt;373.74&lt;/D&gt;&lt;D xsi:type="xsd:double"&gt;373.74&lt;/D&gt;&lt;D xsi:type="xsd:double"&gt;373.74&lt;/D&gt;&lt;D xsi:type="xsd:double"&gt;381.49&lt;/D&gt;&lt;D xsi:type="xsd:double"&gt;382.759&lt;/D&gt;&lt;D xsi:type="xsd:double"&gt;384.33&lt;/D&gt;&lt;D xsi:type="xsd:double"&gt;381.75&lt;/D&gt;&lt;D xsi:type="xsd:double"&gt;377.16&lt;/D&gt;&lt;D xsi:type="xsd:double"&gt;377.16&lt;/D&gt;&lt;D xsi:type="xsd:double"&gt;377.16&lt;/D&gt;&lt;D xsi:type="xsd:double"&gt;377.16&lt;/D&gt;&lt;D xsi:type="xsd:double"&gt;382.96&lt;/D&gt;&lt;D xsi:type="xsd:double"&gt;380.87&lt;/D&gt;&lt;D xsi:type="xsd:double"&gt;379.83&lt;/D&gt;&lt;D xsi:type="xsd:double"&gt;383.79&lt;/D&gt;&lt;D xsi:type="xsd:double"&gt;383.79&lt;/D&gt;&lt;D xsi:type="xsd:double"&gt;383.79&lt;/D&gt;&lt;D xsi:type="xsd:double"&gt;381.75&lt;/D&gt;&lt;D xsi:type="xsd:double"&gt;378.59&lt;/D&gt;&lt;D xsi:type="xsd:double"&gt;377.555&lt;/D&gt;&lt;D xsi:type="xsd:double"&gt;373.56&lt;/D&gt;&lt;D xsi:type="xsd:double"&gt;371.41&lt;/D&gt;&lt;D xsi:type="xsd:double"&gt;371.41&lt;/D&gt;&lt;D xsi:type="xsd:double"&gt;371.41&lt;/D&gt;&lt;D xsi:type="xsd:double"&gt;361.03&lt;/D&gt;&lt;D xsi:type="xsd:double"&gt;360.04&lt;/D&gt;&lt;D xsi:type="xsd:double"&gt;349.84&lt;/D&gt;&lt;D xsi:type="xsd:double"&gt;349.67&lt;/D&gt;&lt;D xsi:type="xsd:double"&gt;354.35&lt;/D&gt;&lt;D xsi:type="xsd:double"&gt;354.35&lt;/D&gt;&lt;D xsi:type="xsd:double"&gt;354.35&lt;/D&gt;&lt;D xsi:type="xsd:double"&gt;355.15&lt;/D&gt;&lt;D xsi:type="xsd:double"&gt;349.6&lt;/D&gt;&lt;D xsi:type="xsd:double"&gt;345.23&lt;/D&gt;&lt;D xsi:type="xsd:double"&gt;342.8&lt;/D&gt;&lt;D xsi:type="xsd:double"&gt;345.02&lt;/D&gt;&lt;D xsi:type="xsd:double"&gt;345.02&lt;/D&gt;&lt;D xsi:type="xsd:double"&gt;345.02&lt;/D&gt;&lt;D xsi:type="xsd:double"&gt;335.94&lt;/D&gt;&lt;D xsi:type="xsd:double"&gt;335.18&lt;/D&gt;&lt;D xsi:type="xsd:double"&gt;334.38&lt;/D&gt;&lt;D xsi:type="xsd:double"&gt;338.84&lt;/D&gt;&lt;D xsi:type="xsd:double"&gt;333.4&lt;/D&gt;&lt;D xsi:type="xsd:double"&gt;333.4&lt;/D&gt;&lt;D xsi:type="xsd:double"&gt;333.4&lt;/D&gt;&lt;D xsi:type="xsd:double"&gt;330.46&lt;/D&gt;&lt;D xsi:type="xsd:double"&gt;324.38&lt;/D&gt;&lt;D xsi:type="xsd:double"&gt;327&lt;/D&gt;&lt;D xsi:type="xsd:double"&gt;330.52&lt;/D&gt;&lt;D xsi:type="xsd:double"&gt;329.07&lt;/D&gt;&lt;D xsi:type="xsd:double"&gt;329.07&lt;/D&gt;&lt;D xsi:type="xsd:double"&gt;329.07&lt;/D&gt;&lt;D xsi:type="xsd:double"&gt;335.89&lt;/D&gt;&lt;D xsi:type="xsd:double"&gt;342.46&lt;/D&gt;&lt;D xsi:type="xsd:double"&gt;343.98&lt;/D&gt;&lt;D xsi:type="xsd:double"&gt;342.31&lt;/D&gt;&lt;D xsi:type="xsd:double"&gt;329.63&lt;/D&gt;&lt;D xsi:type="xsd:double"&gt;329.63&lt;/D&gt;&lt;D xsi:type="xsd:double"&gt;329.63&lt;/D&gt;&lt;D xsi:type="xsd:double"&gt;329.56&lt;/D&gt;&lt;D xsi:type="xsd:double"&gt;330.2099&lt;/D&gt;&lt;D xsi:type="xsd:double"&gt;319.25&lt;/D&gt;&lt;D xsi:type="xsd:double"&gt;325.52&lt;/D&gt;&lt;D xsi:type="xsd:double"&gt;325.9999&lt;/D&gt;&lt;D xsi:type="xsd:double"&gt;325.9999&lt;/D&gt;&lt;D xsi:type="xsd:double"&gt;325.9999&lt;/D&gt;&lt;D xsi:type="xsd:double"&gt;333.45&lt;/D&gt;&lt;D xsi:type="xsd:double"&gt;334.7895&lt;/D&gt;&lt;D xsi:type="xsd:double"&gt;332.15&lt;/D&gt;&lt;D xsi:type="xsd:double"&gt;337.273&lt;/D&gt;&lt;D xsi:type="xsd:double"&gt;346.79&lt;/D&gt;&lt;D xsi:type="xsd:double"&gt;346.79&lt;/D&gt;&lt;D xsi:type="xsd:double"&gt;346.79&lt;/D&gt;&lt;D xsi:type="xsd:double"&gt;344.789&lt;/D&gt;&lt;D xsi:type="xsd:double"&gt;341.3075&lt;/D&gt;&lt;D xsi:type="xsd:double"&gt;333.19&lt;/D&gt;&lt;D xsi:type="xsd:double"&gt;332.459&lt;/D&gt;&lt;D xsi:type="xsd:double"&gt;341.86&lt;/D&gt;&lt;D xsi:type="xsd:double"&gt;341.86&lt;/D&gt;&lt;D xsi:type="xsd:double"&gt;341.86&lt;/D&gt;&lt;D xsi:type="xsd:double"&gt;353.65&lt;/D&gt;&lt;D xsi:type="xsd:double"&gt;346.65&lt;/D&gt;&lt;D xsi:type="xsd:double"&gt;347.3&lt;/D&gt;&lt;D xsi:type="xsd:double"&gt;342.46&lt;/D&gt;&lt;D</t>
        </r>
      </text>
    </comment>
    <comment ref="A88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xsi:type="xsd:double"&gt;352.1&lt;/D&gt;&lt;D xsi:type="xsd:double"&gt;352.1&lt;/D&gt;&lt;D xsi:type="xsd:double"&gt;352.1&lt;/D&gt;&lt;D xsi:type="xsd:double"&gt;353.83&lt;/D&gt;&lt;D xsi:type="xsd:double"&gt;341.3999&lt;/D&gt;&lt;D xsi:type="xsd:double"&gt;341.78&lt;/D&gt;&lt;D xsi:type="xsd:double"&gt;341.78&lt;/D&gt;&lt;D xsi:type="xsd:double"&gt;337.75&lt;/D&gt;&lt;D xsi:type="xsd:double"&gt;337.75&lt;/D&gt;&lt;D xsi:type="xsd:double"&gt;337.75&lt;/D&gt;&lt;D xsi:type="xsd:double"&gt;340.67&lt;/D&gt;&lt;D xsi:type="xsd:double"&gt;335.81&lt;/D&gt;&lt;D xsi:type="xsd:double"&gt;330.5&lt;/D&gt;&lt;D xsi:type="xsd:double"&gt;314.6&lt;/D&gt;&lt;D xsi:type="xsd:double"&gt;313.75&lt;/D&gt;&lt;D xsi:type="xsd:double"&gt;313.75&lt;/D&gt;&lt;D xsi:type="xsd:double"&gt;313.75&lt;/D&gt;&lt;D xsi:type="xsd:double"&gt;320.1&lt;/D&gt;&lt;D xsi:type="xsd:double"&gt;326.54&lt;/D&gt;&lt;D xsi:type="xsd:double"&gt;332.75&lt;/D&gt;&lt;D xsi:type="xsd:double"&gt;336.13&lt;/D&gt;&lt;D xsi:type="xsd:double"&gt;335.03&lt;/D&gt;&lt;D xsi:type="xsd:double"&gt;335.03&lt;/D&gt;&lt;D xsi:type="xsd:double"&gt;335.03&lt;/D&gt;&lt;D xsi:type="xsd:double"&gt;341.09&lt;/D&gt;&lt;D xsi:type="xsd:double"&gt;335.7&lt;/D&gt;&lt;D xsi:type="xsd:double"&gt;342.11&lt;/D&gt;&lt;D xsi:type="xsd:double"&gt;344.46&lt;/D&gt;&lt;D xsi:type="xsd:double"&gt;337.11&lt;/D&gt;&lt;D xsi:type="xsd:double"&gt;337.11&lt;/D&gt;&lt;D xsi:type="xsd:double"&gt;337.11&lt;/D&gt;&lt;D xsi:type="xsd:double"&gt;329.9&lt;/D&gt;&lt;D xsi:type="xsd:double"&gt;336&lt;/D&gt;&lt;D xsi:type="xsd:double"&gt;334.51&lt;/D&gt;&lt;D xsi:type="xsd:double"&gt;336.67&lt;/D&gt;&lt;D xsi:type="xsd:double"&gt;336.67&lt;/D&gt;&lt;D xsi:type="xsd:double"&gt;336.67&lt;/D&gt;&lt;D xsi:type="xsd:double"&gt;336.67&lt;/D&gt;&lt;D xsi:type="xsd:double"&gt;347.87&lt;/D&gt;&lt;D xsi:type="xsd:double"&gt;352.71&lt;/D&gt;&lt;D xsi:type="xsd:double"&gt;349.6899&lt;/D&gt;&lt;D xsi:type="xsd:double"&gt;347.23&lt;/D&gt;&lt;D xsi:type="xsd:double"&gt;343.44&lt;/D&gt;&lt;D xsi:type="xsd:double"&gt;343.44&lt;/D&gt;&lt;D xsi:type="xsd:double"&gt;343.44&lt;/D&gt;&lt;D xsi:type="xsd:double"&gt;341.0816&lt;/D&gt;&lt;D xsi:type="xsd:double"&gt;343.0854&lt;/D&gt;&lt;D xsi:type="xsd:double"&gt;335.76&lt;/D&gt;&lt;D xsi:type="xsd:double"&gt;339.165&lt;/D&gt;&lt;D xsi:type="xsd:double"&gt;337&lt;/D&gt;&lt;D xsi:type="xsd:double"&gt;337&lt;/D&gt;&lt;D xsi:type="xsd:double"&gt;337&lt;/D&gt;&lt;D xsi:type="xsd:double"&gt;328.34&lt;/D&gt;&lt;D xsi:type="xsd:double"&gt;334.63&lt;/D&gt;&lt;D xsi:type="xsd:double"&gt;336.365&lt;/D&gt;&lt;D xsi:type="xsd:double"&gt;335.63&lt;/D&gt;&lt;D xsi:type="xsd:double"&gt;332.73&lt;/D&gt;&lt;D xsi:type="xsd:double"&gt;332.73&lt;/D&gt;&lt;D xsi:type="xsd:double"&gt;332.73&lt;/D&gt;&lt;D xsi:type="xsd:double"&gt;332.73&lt;/D&gt;&lt;D xsi:type="xsd:double"&gt;324.21&lt;/D&gt;&lt;D xsi:type="xsd:double"&gt;327.1&lt;/D&gt;&lt;D xsi:type="xsd:double"&gt;327.82&lt;/D&gt;&lt;D xsi:type="xsd:double"&gt;318.31&lt;/D&gt;&lt;D xsi:type="xsd:double"&gt;318.31&lt;/D&gt;&lt;D xsi:type="xsd:double"&gt;318.31&lt;/D&gt;&lt;D xsi:type="xsd:double"&gt;309.53&lt;/D&gt;&lt;D xsi:type="xsd:double"&gt;306.23&lt;/D&gt;&lt;D xsi:type="xsd:double"&gt;307.51&lt;/D&gt;&lt;D xsi:type="xsd:double"&gt;301.709&lt;/D&gt;&lt;D xsi:type="xsd:double"&gt;301.9&lt;/D&gt;&lt;D xsi:type="xsd:double"&gt;301.9&lt;/D&gt;&lt;D xsi:type="xsd:double"&gt;301.9&lt;/D&gt;&lt;D xsi:type="xsd:double"&gt;313.79&lt;/D&gt;&lt;D xsi:type="xsd:double"&gt;319.6598&lt;/D&gt;&lt;D xsi:type="xsd:double"&gt;328&lt;/D&gt;&lt;D xsi:type="xsd:double"&gt;248&lt;/D&gt;&lt;D xsi:type="xsd:double"&gt;242.6099&lt;/D&gt;&lt;D xsi:type="xsd:double"&gt;242.6099&lt;/D&gt;&lt;D xsi:type="xsd:double"&gt;242.6099&lt;/D&gt;&lt;D xsi:type="xsd:double"&gt;238.3&lt;/D&gt;&lt;D xsi:type="xsd:double"&gt;225.77&lt;/D&gt;&lt;D xsi:type="xsd:double"&gt;233.37&lt;/D&gt;&lt;D xsi:type="xsd:double"&gt;235&lt;/D&gt;&lt;D xsi:type="xsd:double"&gt;230.42&lt;/D&gt;&lt;D xsi:type="xsd:double"&gt;230.42&lt;/D&gt;&lt;D xsi:type="xsd:double"&gt;230.42&lt;/D&gt;&lt;D xsi:type="xsd:double"&gt;221&lt;/D&gt;&lt;D xsi:type="xsd:double"&gt;221.15&lt;/D&gt;&lt;D xsi:type="xsd:double"&gt;217.46&lt;/D&gt;&lt;D xsi:type="xsd:double"&gt;217.5&lt;/D&gt;&lt;D xsi:type="xsd:double"&gt;210.75&lt;/D&gt;&lt;D xsi:type="xsd:double"&gt;210.75&lt;/D&gt;&lt;D xsi:type="xsd:double"&gt;210.75&lt;/D&gt;&lt;D xsi:type="xsd:double"&gt;210.75&lt;/D&gt;&lt;D xsi:type="xsd:double"&gt;207.48&lt;/D&gt;&lt;D xsi:type="xsd:double"&gt;206.94&lt;/D&gt;&lt;D xsi:type="xsd:double"&gt;208.35&lt;/D&gt;&lt;D xsi:type="xsd:double"&gt;211.32&lt;/D&gt;&lt;D xsi:type="xsd:double"&gt;211.32&lt;/D&gt;&lt;D xsi:type="xsd:double"&gt;211.32&lt;/D&gt;&lt;D xsi:type="xsd:double"&gt;213.1508&lt;/D&gt;&lt;D xsi:type="xsd:double"&gt;211.7517&lt;/D&gt;&lt;D xsi:type="xsd:double"&gt;209.15&lt;/D&gt;&lt;D xsi:type="xsd:double"&gt;209.08&lt;/D&gt;&lt;D xsi:type="xsd:double"&gt;205.89&lt;/D&gt;&lt;D xsi:type="xsd:double"&gt;205.89&lt;/D&gt;&lt;D xsi:type="xsd:double"&gt;205.89&lt;/D&gt;&lt;D xsi:type="xsd:double"&gt;200.89&lt;/D&gt;&lt;D xsi:type="xsd:double"&gt;196.7&lt;/D&gt;&lt;D xsi:type="xsd:double"&gt;199.1&lt;/D&gt;&lt;D xsi:type="xsd:double"&gt;196.28&lt;/D&gt;&lt;D xsi:type="xsd:double"&gt;193.56&lt;/D&gt;&lt;D xsi:type="xsd:double"&gt;193.56&lt;/D&gt;&lt;D xsi:type="xsd:double"&gt;193.56&lt;/D&gt;&lt;D xsi:type="xsd:double"&gt;192.29&lt;/D&gt;&lt;D xsi:type="xsd:double"&gt;192.28&lt;/D&gt;&lt;D xsi:type="xsd:double"&gt;203.73&lt;/D&gt;&lt;D xsi:type="xsd:double"&gt;208.04&lt;/D&gt;&lt;D xsi:type="xsd:double"&gt;216.8&lt;/D&gt;&lt;D xsi:type="xsd:double"&gt;216.8&lt;/D&gt;&lt;D xsi:type="xsd:double"&gt;216.8&lt;/D&gt;&lt;D xsi:type="xsd:double"&gt;214.71&lt;/D&gt;&lt;D xsi:type="xsd:double"&gt;219.46&lt;/D&gt;&lt;D xsi:type="xsd:double"&gt;216.7988&lt;/D&gt;&lt;D xsi:type="xsd:double"&gt;220.67&lt;/D&gt;&lt;D xsi:type="xsd:double"&gt;225.5&lt;/D&gt;&lt;D xsi:type="xsd:double"&gt;225.5&lt;/D&gt;&lt;D xsi:type="xsd:double"&gt;225.5&lt;/D&gt;&lt;D xsi:type="xsd:double"&gt;224.04&lt;/D&gt;&lt;D xsi:type="xsd:double"&gt;230.89&lt;/D&gt;&lt;D xsi:type="xsd:double"&gt;231.151&lt;/D&gt;&lt;D xsi:type="xsd:double"&gt;228.49&lt;/D&gt;&lt;D xsi:type="xsd:double"&gt;227.28&lt;/D&gt;&lt;D xsi:type="xsd:double"&gt;227.28&lt;/D&gt;&lt;D xsi:type="xsd:double"&gt;227.28&lt;/D&gt;&lt;D xsi:type="xsd:double"&gt;234.351&lt;/D&gt;&lt;D xsi:type="xsd:double"&gt;236.86&lt;/D&gt;&lt;D xsi:type="xsd:double"&gt;228.9899&lt;/D&gt;&lt;D xsi:type="xsd:double"&gt;225.52&lt;/D&gt;&lt;D xsi:type="xsd:double"&gt;225.13&lt;/D&gt;&lt;D xsi:type="xsd:double"&gt;225.13&lt;/D&gt;&lt;D xsi:type="xsd:double"&gt;225.13&lt;/D&gt;&lt;D xsi:type="xsd:double"&gt;220.61&lt;/D&gt;&lt;D xsi:type="xsd:double"&gt;222.03&lt;/D&gt;&lt;D xsi:type="xsd:double"&gt;216.61&lt;/D&gt;&lt;D xsi:type="xsd:double"&gt;214.99&lt;/D&gt;&lt;D xsi:type="xsd:double"&gt;214.99&lt;/D&gt;&lt;D xsi:type="xsd:double"&gt;214.99&lt;/D&gt;&lt;D xsi:type="xsd:double"&gt;214.99&lt;/D&gt;&lt;D xsi:type="xsd:double"&gt;213.38&lt;/D&gt;&lt;D xsi:type="xsd:double"&gt;218.4299&lt;/D&gt;&lt;D xsi:type="xsd:double"&gt;214.16&lt;/D&gt;&lt;D xsi:type="xsd:double"&gt;202.965&lt;/D&gt;&lt;D xsi:type="xsd:double"&gt;192.72&lt;/D&gt;&lt;D xsi:type="xsd:double"&gt;192.72&lt;/D&gt;&lt;D xsi:type="xsd:double"&gt;192.72&lt;/D&gt;&lt;D xsi:type="xsd:double"&gt;187.18&lt;/D&gt;&lt;D xsi:type="xsd:double"&gt;187.185&lt;/D&gt;&lt;D xsi:type="xsd:double"&gt;181.2099&lt;/D&gt;&lt;D xsi:type="xsd:double"&gt;208.53&lt;/D&gt;&lt;D xsi:type="xsd:double"&gt;212.48&lt;/D&gt;&lt;D xsi:type="xsd:double"&gt;212.48&lt;/D&gt;&lt;D xsi:type="xsd:double"&gt;212.48&lt;/D&gt;&lt;D xsi:type="xsd:double"&gt;211.88&lt;/D&gt;&lt;D xsi:type="xsd:double"&gt;214.8999&lt;/D&gt;&lt;D xsi:type="xsd:double"&gt;224.3&lt;/D&gt;&lt;D xsi:type="xsd:double"&gt;220.17&lt;/D&gt;&lt;D xsi:type="xsd:double"&gt;209.38&lt;/D&gt;&lt;D xsi:type="xsd:double"&gt;209.38&lt;/D&gt;&lt;D xsi:type="xsd:double"&gt;209.38&lt;/D&gt;&lt;D xsi:type="xsd:double"&gt;202.57&lt;/D&gt;&lt;D xsi:type="xsd:double"&gt;202.96&lt;/D&gt;&lt;D xsi:type="xsd:double"&gt;200.6742&lt;/D&gt;&lt;D xsi:type="xsd:double"&gt;198.05&lt;/D&gt;&lt;D xsi:type="xsd:double"&gt;199.89&lt;/D&gt;&lt;D xsi:type="xsd:double"&gt;199.89&lt;/D&gt;&lt;D xsi:type="xsd:double"&gt;199.89&lt;/D&gt;&lt;D xsi:type="xsd:double"&gt;205.37&lt;/D&gt;&lt;D xsi:type="xsd:double"&gt;205.46&lt;/D&gt;&lt;D xsi:type="xsd:double"&gt;201&lt;/D&gt;&lt;D xsi:type="xsd:double"&gt;195.29&lt;/D&gt;&lt;D xsi:type="xsd:double"&gt;197.91&lt;/D&gt;&lt;D xsi:type="xsd:double"&gt;197.91&lt;/D&gt;&lt;D xsi:type="xsd:double"&gt;197.91&lt;/D&gt;&lt;D xsi:type="xsd:double"&gt;196.9924&lt;/D&gt;&lt;D xsi:type="xsd:double"&gt;183.6759&lt;/D&gt;&lt;D xsi:type="xsd:double"&gt;185.45&lt;/D&gt;&lt;D xsi:type="xsd:double"&gt;192.8301&lt;/D&gt;&lt;D xsi:type="xsd:double"&gt;195.3329&lt;/D&gt;&lt;D xsi:type="xsd:double"&gt;195.3329&lt;/D&gt;&lt;D xsi:type="xsd:double"&gt;195.3329&lt;/D&gt;&lt;D xsi:type="xsd:double"&gt;195.3329&lt;/D&gt;&lt;D xsi:type="xsd:double"&gt;197.6&lt;/D&gt;&lt;D xsi:type="xsd:double"&gt;199.53&lt;/D&gt;&lt;D xsi:type="xsd:double"&gt;200.935&lt;/D&gt;&lt;D xsi:type="xsd:double"&gt;196.61&lt;/D&gt;&lt;D xsi:type="xsd:double"&gt;196.61&lt;/D&gt;&lt;D xsi:type="xsd:double"&gt;196.61&lt;/D&gt;&lt;D xsi:type="xsd:double"&gt;196.92&lt;/D&gt;&lt;D xsi:type="xsd:double"&gt;196.53&lt;/D&gt;&lt;D xsi:type="xsd:double"&gt;202.03&lt;/D&gt;&lt;D xsi:type="xsd:double"&gt;199.45&lt;/D&gt;&lt;D xsi:type="xsd:double"&gt;183.1&lt;/D&gt;&lt;D xsi:type="xsd:double"&gt;183.1&lt;/D&gt;&lt;D xsi:type="xsd:double"&gt;183.1&lt;/D&gt;&lt;D xsi:type="xsd:double"&gt;172.575&lt;/D&gt;&lt;D xsi:type="xsd:double"&gt;166.75&lt;/D&gt;&lt;D xsi:type="xsd:double"&gt;172.16&lt;/D&gt;&lt;D xsi:type="xsd:double"&gt;165.08&lt;/D&gt;&lt;D xsi:type="xsd:double"&gt;165.9&lt;/D&gt;&lt;D xsi:type="xsd:double"&gt;165.9&lt;/D&gt;&lt;D xsi:type="xsd:double"&gt;165.9&lt;/D&gt;&lt;D xsi:type="xsd:double"&gt;165.9&lt;/D&gt;&lt;D xsi:type="xsd:double"&gt;167.76&lt;/D&gt;&lt;D xsi:type="xsd:double"&gt;160.79&lt;/D&gt;&lt;D xsi:type="xsd:double"&gt;159.75&lt;/D&gt;&lt;D xsi:type="xsd:double"&gt;170.25&lt;/D&gt;&lt;D xsi:type="xsd:double"&gt;170.25&lt;/D&gt;&lt;D xsi:type="xsd:double"&gt;170.25&lt;/D&gt;&lt;D xsi:type="xsd:double"&gt;171.75&lt;/D&gt;&lt;D xsi:type="xsd:double"&gt;171.3&lt;/D&gt;&lt;D xsi:type="xsd:double"&gt;166.33&lt;/D&gt;&lt;D xsi:type="xsd:double"&gt;165.23&lt;/D&gt;&lt;D xsi:type="xsd:double"&gt;160.62&lt;/D&gt;&lt;D xsi:type="xsd:double"&gt;160.62&lt;/D&gt;&lt;D xsi:type="xsd:double"&gt;160.62&lt;/D&gt;&lt;D xsi:type="xsd:double"&gt;160.62&lt;/D&gt;&lt;D xsi:type="xsd:double"&gt;168.25&lt;/D&gt;&lt;D xsi:type="xsd:double"&gt;171.59&lt;/D&gt;&lt;D xsi:type="xsd:double"&gt;172.72&lt;/D&gt;&lt;D xsi:type="xsd:double"&gt;172.4&lt;/D&gt;&lt;D xsi:type="xsd:double"&gt;172.4&lt;/D&gt;&lt;D xsi:type="xsd:double"&gt;172.4&lt;/D&gt;&lt;D xsi:type="xsd:double"&gt;167.49&lt;/D&gt;&lt;D xsi:type="xsd:double"&gt;165.9107&lt;/D&gt;&lt;D xsi:type="xsd:double"&gt;164.98&lt;/D&gt;&lt;D xsi:type="xsd:double"&gt;162.59&lt;/D&gt;&lt;D xsi:type="xsd:double"&gt;164.98&lt;/D&gt;&lt;D xsi:type="xsd:double"&gt;164.98&lt;/D&gt;&lt;D xsi:type="xsd:double"&gt;164.98&lt;/D&gt;&lt;D xsi:type="xsd:double"&gt;171.685&lt;/D&gt;&lt;D xsi:type="xsd:double"&gt;176.49&lt;/D&gt;&lt;D xsi:type="xsd:double"&gt;183.6&lt;/D&gt;&lt;D xsi:type="xsd:double"&gt;183.85&lt;/D&gt;&lt;D xsi:type="xsd:double"&gt;175.5995&lt;/D&gt;&lt;D xsi:type="xsd:double"&gt;175.5995&lt;/D&gt;&lt;D xsi:type="xsd:double"&gt;175.5995&lt;/D&gt;&lt;D xsi:type="xsd:double"&gt;170.57&lt;/D&gt;&lt;D xsi:type="xsd:double"&gt;166&lt;/D&gt;&lt;D xsi:type="xsd:double"&gt;170.87&lt;/D&gt;&lt;D xsi:type="xsd:double"&gt;161.51&lt;/D&gt;&lt;D xsi:type="xsd:double"&gt;160.14&lt;/D&gt;&lt;D xsi:type="xsd:double"&gt;160.14&lt;/D&gt;&lt;D xsi:type="xsd:double"&gt;160.14&lt;/D&gt;&lt;D xsi:type="xsd:double"&gt;165.19&lt;/D&gt;&lt;D xsi:type="xsd:double"&gt;162.24&lt;/D&gt;&lt;D xsi:type="xsd:double"&gt;169.54&lt;/D&gt;&lt;D xsi:type="xsd:double"&gt;172.15&lt;/D&gt;&lt;D xsi:type="xsd:double"&gt;171.612&lt;/D&gt;&lt;D xsi:type="xsd:double"&gt;171.612&lt;/D&gt;&lt;D xsi:type="xsd:double"&gt;171.612&lt;/D&gt;&lt;D xsi:type="xsd:double"&gt;177.51&lt;/D&gt;&lt;D xsi:type="xsd:double"&gt;169.53&lt;/D&gt;&lt;D xsi:type="xsd:double"&gt;180.48&lt;/D&gt;&lt;D xsi:type="xsd:double"&gt;183.1&lt;/D&gt;&lt;D xsi:type="xsd:double"&gt;181.4572&lt;/D&gt;&lt;D xsi:type="xsd:double"&gt;181.4572&lt;/D&gt;&lt;D xsi:type="xsd:double"&gt;181.4572&lt;/D&gt;&lt;D xsi:type="xsd:double"&gt;181.44&lt;/D&gt;&lt;D xsi:type="xsd:double"&gt;180.99&lt;/D&gt;&lt;D xsi:type="xsd:double"&gt;178.14&lt;/D&gt;&lt;D xsi:type="xsd:double"&gt;175.76&lt;/D&gt;&lt;D xsi:type="xsd:double"&gt;172.32&lt;/D&gt;&lt;D xsi:type="xsd:double"&gt;172.32&lt;/D&gt;&lt;D xsi:type="xsd:double"&gt;172.32&lt;/D&gt;&lt;D xsi:type="xsd:double"&gt;165.49&lt;/D&gt;&lt;D xsi:type="xsd:double"&gt;165.05&lt;/D&gt;&lt;D xsi:type="xsd:double"&gt;165.46&lt;/D&gt;&lt;D xsi:type="xsd:double"&gt;168.88&lt;/D&gt;&lt;D xsi:type="xsd:double"&gt;170.92&lt;/D&gt;&lt;D xsi:type="xsd:double"&gt;170.92&lt;/D&gt;&lt;D xsi:type="xsd:double"&gt;170.92&lt;/D&gt;&lt;D xsi:type="xsd:double"&gt;163.05&lt;/D&gt;&lt;D xsi:type="xsd:double"&gt;161.66&lt;/D&gt;&lt;D xsi:type="xsd:double"&gt;167.84&lt;/D&gt;&lt;D xsi:type="xsd:double"&gt;167.3599&lt;/D&gt;&lt;D xsi:type="xsd:double"&gt;167.93&lt;/D&gt;&lt;D xsi:type="xsd:double"&gt;167.93&lt;/D&gt;&lt;D xsi:type="xsd:double"&gt;167.93&lt;/D&gt;&lt;D xsi:type="xsd:double"&gt;167.93&lt;/D&gt;&lt;D xsi:type="xsd:double"&gt;161.69&lt;/D&gt;&lt;D xsi:type="xsd:double"&gt;160.955&lt;/D&gt;&lt;D xsi:type="xsd:double"&gt;162.23&lt;/D&gt;&lt;D xsi:type="xsd:double"&gt;169.54&lt;/D&gt;&lt;D xsi:type="xsd:double"&gt;169.54&lt;/D&gt;&lt;D xsi:type="xsd:double"&gt;169.54&lt;/D&gt;&lt;D xsi:type="xsd:double"&gt;171.39&lt;/D&gt;&lt;D xsi:type="xsd:double"&gt;161.63&lt;/D&gt;&lt;D xsi:type="xsd:double"&gt;153.54&lt;/D&gt;&lt;D xsi:type="xsd:double"&gt;154.1984&lt;/D&gt;&lt;D xsi:type="xsd:double"&gt;148.58&lt;/D&gt;&lt;D xsi:type="xsd:double"&gt;148.58&lt;/D&gt;&lt;D xsi:type="xsd:double"&gt;148.58&lt;/D&gt;&lt;D xsi:type="xsd:double"&gt;148.58&lt;/D&gt;&lt;D xsi:type="xsd:double"&gt;148.84&lt;/D&gt;&lt;D xsi:type="xsd:double"&gt;149.6&lt;/D&gt;&lt;D xsi:type="xsd:double"&gt;144.58&lt;/D&gt;&lt;D xsi:type="xsd:double"&gt;142.62&lt;/D&gt;&lt;D xsi:type="xsd:double"&gt;142.62&lt;/D&gt;&lt;D xsi:type="xsd:double"&gt;142.62&lt;/D&gt;&lt;D xsi:type="xsd:double"&gt;142.24&lt;/D&gt;&lt;D xsi:type="xsd:double"&gt;139.42&lt;/D&gt;&lt;D xsi:type="xsd:double"&gt;142.03&lt;/D&gt;&lt;D xsi:type="xsd:double"&gt;139.84&lt;/D&gt;&lt;D xsi:type="xsd:double"&gt;140.99&lt;/D&gt;&lt;D xsi:type="xsd:double"&gt;140.99&lt;/D&gt;&lt;D xsi:type="xsd:double"&gt;140.99&lt;/D&gt;&lt;D xsi:type="xsd:double"&gt;139.62&lt;/D&gt;&lt;D xsi:type="xsd:double"&gt;142.3901&lt;/D&gt;&lt;D xsi:type="xsd:double"&gt;140.21&lt;/D&gt;&lt;D xsi:type="xsd:double"&gt;141.45&lt;/D&gt;&lt;D xsi:type="xsd:double"&gt;138.29&lt;/D&gt;&lt;D xsi:type="xsd:double"&gt;138.29&lt;/D&gt;&lt;D xsi:type="xsd:double"&gt;138.29&lt;/D&gt;&lt;D xsi:type="xsd:double"&gt;136.11&lt;/D&gt;&lt;D xsi:type="xsd:double"&gt;132.66&lt;/D&gt;&lt;D xsi:type="xsd:double"&gt;129.67&lt;/D&gt;&lt;D xsi:type="xsd:double"&gt;131.14&lt;/D&gt;&lt;D xsi:type="xsd:double"&gt;131.79&lt;/D&gt;&lt;D xsi:type="xsd:double"&gt;131.79&lt;/D&gt;&lt;D xsi:type="xsd:double"&gt;131.79&lt;/D&gt;&lt;D xsi:type="xsd:double"&gt;134.79&lt;/D&gt;&lt;D xsi:type="xsd:double"&gt;137.8399&lt;/D&gt;&lt;D xsi:type="xsd:double"&gt;137&lt;/D&gt;&lt;D xsi:type="xsd:double"&gt;136.77&lt;/D&gt;&lt;D xsi:type="xsd:double"&gt;130.12&lt;/D&gt;&lt;D xsi:type="xsd:double"&gt;130.12&lt;/D&gt;&lt;D xsi:type="xsd:double"&gt;130.12&lt;/D&gt;&lt;D xsi:type="xsd:double"&gt;133.48&lt;/D&gt;&lt;D xsi:type="xsd:double"&gt;138.35&lt;/D&gt;&lt;D xsi:type="xsd:double"&gt;135.55&lt;/D&gt;&lt;D xsi:type="xsd:double"&gt;102.5&lt;/D&gt;&lt;D xsi:type="xsd:double"&gt;100.85&lt;/D&gt;&lt;D xsi:type="xsd:double"&gt;100.85&lt;/D&gt;&lt;D xsi:type="xsd:double"&gt;100.85&lt;/D&gt;&lt;D xsi:type="xsd:double"&gt;99.32&lt;/D&gt;&lt;D xsi:type="xsd:double"&gt;97.49&lt;/D&gt;&lt;D xsi:type="xsd:double"&gt;95.2&lt;/D&gt;&lt;D xsi:type="xsd:double"&gt;90.4576&lt;/D&gt;&lt;D xsi:type="xsd:double"&gt;91.39&lt;/D&gt;&lt;D xsi:type="xsd:double"&gt;91.39&lt;/D&gt;&lt;D xsi:type="xsd:double"&gt;91.39&lt;/D&gt;&lt;D xsi:type="xsd:double"&gt;96.88&lt;/D&gt;&lt;D xsi:type="xsd:double"&gt;97.8&lt;/D&gt;&lt;D xsi:type="xsd:double"&gt;104.9&lt;/D&gt;&lt;D xsi:type="xsd:double"&gt;112.75&lt;/D&gt;&lt;D xsi:type="xsd:double"&gt;114.9&lt;/D&gt;&lt;D xsi:type="xsd:double"&gt;114.9&lt;/D&gt;&lt;D xsi:type="xsd:double"&gt;114.9&lt;/D&gt;&lt;D xsi:type="xsd:double"&gt;116.27&lt;/D&gt;&lt;D xsi:type="xsd:double"&gt;118.74&lt;/D&gt;&lt;D xsi:type="xsd:double"&gt;116.075&lt;/D&gt;&lt;D xsi:type="xsd:double"&gt;112.33&lt;/D&gt;&lt;D xsi:type="xsd:double"&gt;114.32&lt;/D&gt;&lt;D xsi:type="xsd:double"&gt;114.32&lt;/D&gt;&lt;D xsi:type="xsd:double"&gt;114.32&lt;/D&gt;&lt;D xsi:type="xsd:double"&gt;112.3699&lt;/D&gt;&lt;D xsi:type="xsd:double"&gt;111.62&lt;/D&gt;&lt;D xsi:type="xsd:double"&gt;112.67&lt;/D&gt;&lt;D xsi:type="xsd:double"&gt;112.67&lt;/D&gt;&lt;D xsi:type="xsd:double"&gt;112.73&lt;/D&gt;&lt;D xsi:type="xsd:double"&gt;112.73&lt;/D&gt;&lt;D xsi:type="xsd:double"&gt;112.73&lt;/D&gt;&lt;D xsi:type="xsd:double"&gt;112.04&lt;/D&gt;&lt;D xsi:type="xsd:double"&gt;110.94&lt;/D&gt;&lt;D xsi:type="xsd:double"&gt;118.16&lt;/D&gt;&lt;D xsi:type="xsd:double"&gt;121.2&lt;/D&gt;&lt;D xsi:type="xsd:double"&gt;124.04&lt;/D&gt;&lt;D xsi:type="xsd:double"&gt;124.04&lt;/D&gt;&lt;D xsi:type="xsd:double"&gt;124.04&lt;/D&gt;&lt;D xsi:type="xsd:double"&gt;124.67&lt;/D&gt;&lt;D xsi:type="xsd:double"&gt;120.55&lt;/D&gt;&lt;D xsi:type="xsd:double"&gt;115.88&lt;/D&gt;&lt;D xsi:type="xsd:double"&gt;117.34&lt;/D&gt;&lt;D xsi:type="xsd:double"&gt;117.54&lt;/D&gt;&lt;D xsi:type="xsd:double"&gt;117.54&lt;/D&gt;&lt;D xsi:type="xsd:double"&gt;117.54&lt;/D&gt;&lt;D xsi:type="xsd:double"&gt;115.72&lt;/D&gt;&lt;D xsi:type="xsd:double"&gt;123.3&lt;/D&gt;&lt;D xsi:type="xsd:double"&gt;124.14&lt;/D&gt;&lt;D xsi:type="xsd:double"&gt;118.625&lt;/D&gt;&lt;D xsi:type="xsd:double"&gt;123.31&lt;/D&gt;&lt;D xsi:type="xsd:double"&gt;123.31&lt;/D&gt;&lt;D xsi:type="xsd:double"&gt;123.31&lt;/D&gt;&lt;D xsi:type="xsd:double"&gt;117.8&lt;/D&gt;&lt;D xsi:type="xsd:double"&gt;117.33&lt;/D&gt;&lt;D xsi:type="xsd:double"&gt;120.34&lt;/D&gt;&lt;D xsi:type="xsd:double"&gt;118.62&lt;/D&gt;&lt;D xsi:type="xsd:double"&gt;118.175&lt;/D&gt;&lt;D xsi:type="xsd:double"&gt;118.175&lt;/D&gt;&lt;D xsi:type="xsd:double"&gt;118.175&lt;/D&gt;&lt;D xsi:type="xsd:double"&gt;118.175&lt;/D&gt;&lt;D xsi:type="xsd:double"&gt;118.6&lt;/D&gt;&lt;D xsi:type="xsd:double"&gt;118.15&lt;/D&gt;&lt;D xsi:type="xsd:double"&gt;121.03&lt;/D&gt;&lt;D xsi:type="xsd:double"&gt;120.42&lt;/D&gt;&lt;D xsi:type="xsd:double"&gt;120.42&lt;/D&gt;&lt;D xsi:type="xsd:double"&gt;120.42&lt;/D&gt;&lt;D xsi:type="xsd:double"&gt;120.42&lt;/D&gt;&lt;D xsi:type="xsd:double"&gt;126.37&lt;/D&gt;&lt;D xsi:type="xsd:double"&gt;129.0498&lt;/D&gt;&lt;D xsi:type="xsd:double"&gt;128.52&lt;/D&gt;&lt;D xsi:type="xsd:double"&gt;130.33&lt;/D&gt;&lt;D xsi:type="xsd:double"&gt;130.33&lt;/D&gt;&lt;D xsi:type="xsd:double"&gt;130.33&lt;/D&gt;&lt;D xsi:type="xsd:double"&gt;132.95&lt;/D&gt;&lt;D xsi:type="xsd:double"&gt;133.44&lt;/D&gt;&lt;D xsi:type="xsd:double"&gt;133.8494&lt;/D&gt;&lt;D xsi:type="xsd:double"&gt;137.6781&lt;/D&gt;&lt;D xsi:type="xsd:double"&gt;137.39&lt;/D&gt;&lt;D xsi:type="xsd:double"&gt;137.39&lt;/D&gt;&lt;D xsi:type="xsd:double"&gt;137.39&lt;/D&gt;&lt;D xsi:type="xsd:double"&gt;137.39&lt;/D&gt;&lt;D xsi:type="xsd:double"&gt;136.75&lt;/D&gt;&lt;D xsi:type="xsd:double"&gt;137.25&lt;/D&gt;&lt;D xsi:type="xsd:double"&gt;137.45&lt;/D&gt;&lt;D xsi:type="xsd:double"&gt;139.94&lt;/D&gt;&lt;D xsi:type="xsd:double"&gt;139.94&lt;/D&gt;&lt;D xsi:type="xsd:double"&gt;139.94&lt;/D&gt;&lt;D xsi:type="xsd:double"&gt;143.76&lt;/D&gt;&lt;D xsi:type="xsd:double"&gt;145&lt;/D&gt;&lt;D xsi:type="xsd:double"&gt;143.17&lt;/D&gt;&lt;D xsi:type="xsd:double"&gt;147.51&lt;/D&gt;&lt;D xsi:type="xsd:double"&gt;153.19&lt;/D&gt;&lt;D xsi:type="xsd:double"&gt;153.19&lt;/D&gt;&lt;D xsi:type="xsd:double"&gt;153.19&lt;/D&gt;&lt;D xsi:type="xsd:double"&gt;151.1233&lt;/D&gt;&lt;D xsi:type="xsd:double"&gt;149.88&lt;/D&gt;&lt;D xsi:type="xsd:double"&gt;153.58&lt;/D&gt;&lt;D xsi:type="xsd:double"&gt;197.16&lt;/D&gt;&lt;D xsi:type="xsd:double"&gt;196.77&lt;/D&gt;&lt;D xsi:type="xsd:double"&gt;196.77&lt;/D&gt;&lt;D xsi:type="xsd:double"&gt;196.77&lt;/D&gt;&lt;D xsi:type="xsd:double"&gt;190.7&lt;/D&gt;&lt;D xsi:type="xsd:double"&gt;193.7799&lt;/D&gt;&lt;D xsi:type="xsd:double"&gt;190.83&lt;/D&gt;&lt;D xsi:type="xsd:double"&gt;186.65&lt;/D&gt;&lt;D xsi:type="xsd:double"&gt;178.89&lt;/D&gt;&lt;D xsi:type="xsd:double"&gt;178.89&lt;/D&gt;&lt;D xsi:type="xsd:double"&gt;178.89&lt;/D&gt;&lt;D xsi:type="xsd:double"&gt;181&lt;/D&gt;&lt;D xsi:type="xsd:double"&gt;181.5064&lt;/D&gt;&lt;D xsi:type="xsd:double"&gt;178.19&lt;/D&gt;&lt;D xsi:type="xsd:double"&gt;175.85&lt;/D&gt;&lt;D xsi:type="xsd:double"&gt;173.18&lt;/D&gt;&lt;D xsi:type="xsd:double"&gt;173.18&lt;/D&gt;&lt;D xsi:type="xsd:double"&gt;173.18&lt;/D&gt;&lt;D xsi:type="xsd:double"&gt;173.18&lt;/D&gt;&lt;D xsi:type="xsd:double"&gt;178.17&lt;/D&gt;&lt;D xsi:type="xsd:double"&gt;172.755&lt;/D&gt;&lt;D xsi:type="xsd:double"&gt;173.69&lt;/D&gt;&lt;D xsi:type="xsd:double"&gt;170.72&lt;/D&gt;&lt;D xsi:type="xsd:double"&gt;170.72&lt;/D&gt;&lt;D xsi:type="xsd:double"&gt;170.72&lt;/D&gt;&lt;D xsi:type="xsd:double"&gt;173.12&lt;/D&gt;&lt;D xsi:type="xsd:double"&gt;177.55&lt;/D&gt;&lt;D xsi:type="xsd:double"&gt;177.85&lt;/D&gt;&lt;D xsi:type="xsd:double"&gt;175.01&lt;/D&gt;&lt;D xsi:type="xsd:double"&gt;186.62&lt;/D&gt;&lt;D xsi:type="xsd:double"&gt;186.62&lt;/D&gt;&lt;D xsi:type="xsd:double"&gt;186.62&lt;/D&gt;&lt;D xsi:type="xsd:double"&gt;189.66&lt;/D&gt;&lt;D xsi:type="xsd:double"&gt;190.36&lt;/D&gt;&lt;D xsi:type="xsd:double"&gt;185.26&lt;/D&gt;&lt;D xsi:type="xsd:double"&gt;188.93&lt;/D&gt;&lt;D xsi:type="xsd:double"&gt;184.77&lt;/D&gt;&lt;D xsi:type="xsd:double"&gt;184.77&lt;/D&gt;&lt;D xsi:type="xsd:double"&gt;184.77&lt;/D&gt;&lt;D xsi:type="xsd:double"&gt;183.78&lt;/D&gt;&lt;D xsi:type="xsd:double"&gt;194.32&lt;/D&gt;&lt;D xsi:type="xsd:double"&gt;197.78&lt;/D&gt;&lt;D xsi:type="xsd:double"&gt;205.76&lt;/D&gt;&lt;D xsi:type="xsd:double"&gt;201.9&lt;/D&gt;&lt;D xsi:type="xsd:double"&gt;201.9&lt;/D&gt;&lt;D xsi:type="xsd:double"&gt;201.9&lt;/D&gt;&lt;D xsi:type="xsd:double"&gt;199.36&lt;/D&gt;&lt;D xsi:type="xsd:double"&gt;203.55&lt;/D&gt;&lt;D xsi:type="xsd:double"&gt;207.37&lt;/D&gt;&lt;D xsi:type="xsd:double"&gt;207.88&lt;/D&gt;&lt;D xsi:type="xsd:double"&gt;207.58&lt;/D&gt;&lt;D xsi:type="xsd:double"&gt;207.58&lt;/D&gt;&lt;D xsi:type="xsd:double"&gt;207.58&lt;/D&gt;&lt;D xsi:type="xsd:double"&gt;205.86&lt;/D&gt;&lt;D xsi:type="xsd:double"&gt;201.03&lt;/D&gt;&lt;D xsi:type="xsd:double"&gt;205.72&lt;/D&gt;&lt;D xsi:type="xsd:double"&gt;208.09&lt;/D&gt;&lt;D xsi:type="xsd:double"&gt;212.17&lt;/D&gt;&lt;D xsi:type="xsd:double"&gt;212.17&lt;/D&gt;&lt;D xsi:type="xsd:double"&gt;212.17&lt;/D&gt;&lt;D xsi:type="xsd:double"&gt;213.4861&lt;/D&gt;&lt;D xsi:type="xsd:double"&gt;216.24&lt;/D&gt;&lt;D xsi:type="xsd:double"&gt;215.19&lt;/D&gt;&lt;D xsi:type="xsd:double"&gt;216.94&lt;/D&gt;&lt;D xsi:type="xsd:double"&gt;216.94&lt;/D&gt;&lt;D xsi:type="xsd:double"&gt;216.94&lt;/D&gt;&lt;D xsi:type="xsd:double"&gt;216.94&lt;/D&gt;&lt;D xsi:type="xsd:double"&gt;215.66&lt;/D&gt;&lt;D xsi:type="xsd:double"&gt;216.02&lt;/D&gt;&lt;D xsi:type="xsd:double"&gt;216.84&lt;/D&gt;&lt;D xsi:type="xsd:double"&gt;221.15&lt;/D&gt;&lt;D xsi:type="xsd:double"&gt;222.11&lt;/D&gt;&lt;D xsi:type="xsd:double"&gt;222.11&lt;/D&gt;&lt;D xsi:type="xsd:double"&gt;222.11&lt;/D&gt;&lt;D xsi:type="xsd:double"&gt;220.979&lt;/D&gt;&lt;D xsi:type="xsd:double"&gt;220.44&lt;/D&gt;&lt;D xsi:type="xsd:double"&gt;217.33&lt;/D&gt;&lt;D xsi:type="xsd:double"&gt;216.75&lt;/D&gt;&lt;D xsi:type="xsd:double"&gt;213.41&lt;/D&gt;&lt;D xsi:type="xsd:double"&gt;213.41&lt;/D&gt;&lt;D xsi:type="xsd:double"&gt;213.41&lt;/D&gt;&lt;D xsi:type="xsd:double"&gt;213.92&lt;/D&gt;&lt;D xsi:type="xsd:double"&gt;211.26&lt;/D&gt;&lt;D xsi:type="xsd:double"&gt;214.11&lt;/D&gt;&lt;D xsi:type="xsd:double"&gt;241.685&lt;/D&gt;&lt;D xsi:type="xsd:double"&gt;240.43&lt;/D&gt;&lt;D xsi:type="xsd:double"&gt;240.43&lt;/D&gt;&lt;D xsi:type="xsd:double"&gt;240.43&lt;/D&gt;&lt;D xsi:type="xsd:double"&gt;244&lt;/D&gt;&lt;D xsi:type="xsd:double"&gt;244.92&lt;/D&gt;&lt;D xsi:type="xsd:double"&gt;241.75&lt;/D&gt;&lt;D xsi:type="xsd:double"&gt;238.2&lt;/D&gt;&lt;D xsi:type="xsd:double"&gt;234.68&lt;/D&gt;&lt;D xsi:type="xsd:double"&gt;234.68&lt;/D&gt;&lt;D xsi:type="xsd:double"&gt;234.68&lt;/D&gt;&lt;D xsi:type="xsd:double"&gt;235.62&lt;/D&gt;&lt;D xsi:type="xsd:double"&gt;235.88&lt;/D&gt;&lt;D xsi:type="xsd:double"&gt;236.75&lt;/D&gt;&lt;D xsi:type="xsd:double"&gt;238.21&lt;/D&gt;&lt;D xsi:type="xsd:double"&gt;236.9599&lt;/D&gt;&lt;D xsi:type="xsd:double"&gt;236.9599&lt;/D&gt;&lt;D xsi:type="xsd:double"&gt;236.9599&lt;/D&gt;&lt;D xsi:type="xsd:double"&gt;240.255&lt;/D&gt;&lt;D xsi:type="xsd:double"&gt;239.635&lt;/D&gt;&lt;D xsi:type="xsd:double"&gt;243.8423&lt;/D&gt;&lt;D xsi:type="xsd:double"&gt;247.0881&lt;/D&gt;&lt;D xsi:type="xsd:double"&gt;248.69&lt;/D&gt;&lt;D xsi:type="xsd:double"&gt;248.69&lt;/D&gt;&lt;D xsi:type="xsd:double"&gt;248.69&lt;/D&gt;&lt;D xsi:type="xsd:double"&gt;253.57&lt;/D&gt;&lt;D xsi:type="xsd:double"&gt;251.61&lt;/D&gt;&lt;D xsi:type="xsd:double"&gt;249.5892&lt;/D&gt;&lt;D xsi:type="xsd:double"&gt;255.62&lt;/D&gt;&lt;D xsi:type="xsd:double"&gt;262.3107&lt;/D&gt;&lt;D xsi:type="xsd:double"&gt;262.3107&lt;/D&gt;&lt;D xsi:type="xsd:double"&gt;262.3107&lt;/D&gt;&lt;D xsi:type="xsd:double"&gt;262.3107&lt;/D&gt;&lt;D xsi:type="xsd:double"&gt;268.65&lt;/D&gt;&lt;D xsi:type="xsd:double"&gt;265&lt;/D&gt;&lt;D xsi:type="xsd:double"&gt;274&lt;/D&gt;&lt;D xsi:type="xsd:double"&gt;275.35&lt;/D&gt;&lt;D xsi:type="xsd:double"&gt;275.35&lt;/D&gt;&lt;D xsi:type="xsd:double"&gt;275.35&lt;/D&gt;&lt;D xsi:type="xsd:double"&gt;275.57&lt;/D&gt;&lt;D xsi:type="xsd:double"&gt;276.57&lt;/D&gt;&lt;D xsi:type="xsd:double"&gt;274.25&lt;/D&gt;&lt;D xsi:type="xsd:double"&gt;267.65&lt;/D&gt;&lt;D xsi:type="xsd:double"&gt;267.949&lt;/D&gt;&lt;D xsi:type="xsd:double"&gt;267.949&lt;/D&gt;&lt;D xsi:type="xsd:double"&gt;267.949&lt;/D&gt;&lt;D xsi:type="xsd:double"&gt;271.75&lt;/D&gt;&lt;D xsi:type="xsd:double"&gt;275.72&lt;/D&gt;&lt;D xsi:type="xsd:double"&gt;274.99&lt;/D&gt;&lt;D xsi:type="xsd:double"&gt;283.99&lt;/D&gt;&lt;D xsi:type="xsd:double"&gt;287.85&lt;/D&gt;&lt;D xsi:type="xsd:double"&gt;287.85&lt;/D&gt;&lt;D xsi:type="xsd:double"&gt;287.85&lt;/D&gt;&lt;D xsi:type="xsd:double"&gt;287.85&lt;/D&gt;&lt;D xsi:type="xsd:double"&gt;284.8&lt;/D&gt;&lt;D xsi:type="xsd:double"&gt;284&lt;/D&gt;&lt;D xsi:type="xsd:double"&gt;285.26&lt;/D&gt;&lt;D xsi:type="xsd:double"&gt;289.67&lt;/D&gt;&lt;D xsi:type="xsd:double"&gt;289.67&lt;/D&gt;&lt;D xsi:type="xsd:double"&gt;289.67&lt;/D&gt;&lt;D xsi:type="xsd:double"&gt;289.79&lt;/D&gt;&lt;D xsi:type="xsd:double"&gt;289.345&lt;/D&gt;&lt;D xsi:type="xsd:double"&gt;289.55&lt;/D&gt;&lt;D xsi:type="xsd:double"&gt;286.57&lt;/D&gt;&lt;D xsi:type="xsd:double"&gt;289.05&lt;/D&gt;&lt;D xsi:type="xsd:double"&gt;289.05&lt;/D&gt;&lt;D xsi:type="xsd:double"&gt;289.05&lt;/D&gt;&lt;D xsi:type="xsd:double"&gt;289.4&lt;/D&gt;&lt;D xsi:type="xsd:double"&gt;289.4&lt;/D&gt;&lt;D xsi:type="xsd:double"&gt;298.12&lt;/D&gt;&lt;D xsi:type="xsd:double"&gt;298.12&lt;/D&gt;&lt;D xsi:type="xsd:double"&gt;296.2&lt;/D&gt;&lt;D xsi:type="xsd:double"&gt;296.2&lt;/D&gt;&lt;D xsi:type="xsd:double"&gt;296.2&lt;/D&gt;&lt;D xsi:type="xsd:double"&gt;298.13&lt;/D&gt;&lt;D xsi:type="xsd:double"&gt;300.18&lt;/D&gt;&lt;D xsi:type="xsd:double"&gt;309.45&lt;/D&gt;&lt;D xsi:type="xsd:double"&gt;316.24&lt;/D&gt;&lt;D xsi:type="xsd:double"&gt;314.88&lt;/D&gt;&lt;D xsi:type="xsd:double"&gt;314.88&lt;/D&gt;&lt;D xsi:type="xsd:double"&gt;314.88&lt;/D&gt;&lt;D xsi:type="xsd:double"&gt;311.71&lt;/D&gt;&lt;D xsi:type="xsd:double"&gt;314.2&lt;/D&gt;&lt;D xsi:type="xsd:double"&gt;318.68&lt;/D&gt;&lt;D xsi:type="xsd:double"&gt;315.54&lt;/D&gt;&lt;D xsi:type="xsd:double"&gt;305.46&lt;/D&gt;&lt;D xsi:type="xsd:double"&gt;305.46&lt;/D&gt;&lt;D xsi:type="xsd:double"&gt;305.46&lt;/D&gt;&lt;D xsi:type="xsd:double"&gt;297.52&lt;/D&gt;&lt;D xsi:type="xsd:double"&gt;298.3&lt;/D&gt;&lt;D xsi:type="xsd:double"&gt;301.77&lt;/D&gt;&lt;D xsi:type="xsd:double"&gt;325.35&lt;/D&gt;&lt;D xsi:type="xsd:double"&gt;326.2&lt;/D&gt;&lt;D xsi:type="xsd:double"&gt;326.2&lt;/D&gt;&lt;D xsi:type="xsd:double"&gt;326.2&lt;/D&gt;&lt;D xsi:type="xsd:double"&gt;325.6599&lt;/D&gt;&lt;D xsi:type="xsd:double"&gt;324.14&lt;/D&gt;&lt;D xsi:type="xsd:double"&gt;318.39&lt;/D&gt;&lt;D xsi:type="xsd:double"&gt;315.9499&lt;/D&gt;&lt;D xsi:type="xsd:double"&gt;318.41&lt;/D&gt;&lt;D xsi:type="xsd:double"&gt;318.41&lt;/D&gt;&lt;D xsi:type="xsd:double"&gt;318.41&lt;/D&gt;&lt;D xsi:type="xsd:double"&gt;317.07&lt;/D&gt;&lt;D xsi:type="xsd:double"&gt;317.89&lt;/D&gt;&lt;D xsi:type="xsd:double"&gt;313.63&lt;/D&gt;&lt;D xsi:type="xsd:double"&gt;312.339&lt;/D&gt;&lt;D xsi:type="xsd:double"&gt;304.72&lt;/D&gt;&lt;D xsi:type="xsd:double"&gt;304.72&lt;/D&gt;&lt;D xsi:type="xsd:double"&gt;304.72&lt;/D&gt;&lt;D xsi:type="xsd:double"&gt;306.21&lt;/D&gt;&lt;D xsi:type="xsd:double"&gt;307.23&lt;/D&gt;&lt;D xsi:type="xsd:double"&gt;301.08&lt;/D&gt;&lt;D xsi:type="xsd:double"&gt;296.05&lt;/D&gt;&lt;D xsi:type="xsd:double"&gt;285.69&lt;/D&gt;&lt;D xsi:type="xsd:double"&gt;285.69&lt;/D&gt;&lt;D xsi:type="xsd:double"&gt;285.69&lt;/D&gt;&lt;D xsi:type="xsd:double"&gt;290.5&lt;/D&gt;&lt;D xsi:type="xsd:double"&gt;292.9&lt;/D&gt;&lt;D xsi:type="xsd:double"&gt;297.4&lt;/D&gt;&lt;D xsi:type="xsd:double"&gt;299.46&lt;/D&gt;&lt;D xsi:type="xsd:double"&gt;288.386&lt;/D&gt;&lt;D xsi:type="xsd:double"&gt;288.386&lt;/D&gt;&lt;D xsi:type="xsd:double"&gt;288.386&lt;/D&gt;&lt;D xsi:type="xsd:double"&gt;291.45&lt;/D&gt;&lt;D xsi:type="xsd:double"&gt;299.15&lt;/D&gt;&lt;D xsi:type="xsd:double"&gt;298.29&lt;/D&gt;&lt;D xsi:type="xsd:double"&gt;301.1&lt;/D&gt;&lt;D xsi:type="xsd:double"&gt;301.74&lt;/D&gt;&lt;D xsi:type="xsd:double"&gt;301.74&lt;/D&gt;&lt;D xsi:type="xsd:double"&gt;301.74&lt;/D&gt;&lt;D xsi:type="xsd:double"&gt;301.74&lt;/D&gt;&lt;D xsi:type="xsd:double"&gt;301.39&lt;/D&gt;&lt;D xsi:type="xsd:double"&gt;303.3&lt;/D&gt;&lt;D xsi:type="xsd:double"&gt;307.0499&lt;/D&gt;&lt;D xsi:type="xsd:double"&gt;305.25&lt;/D&gt;&lt;D xsi:type="xsd:double"&gt;305.25&lt;/D&gt;&lt;D xsi:type="xsd:double"&gt;305.25&lt;/D&gt;&lt;D xsi:type="xsd:double"&gt;309.04&lt;/D&gt;&lt;D xsi:type="xsd:double"&gt;308.6599&lt;/D&gt;&lt;D xsi:type="xsd:double"&gt;307.18&lt;/D&gt;&lt;D xsi:type="xsd:double"&gt;312.87&lt;/D&gt;&lt;D xsi:type="xsd:double"&gt;312&lt;/D&gt;&lt;D xsi:type="xsd:double"&gt;312&lt;/D&gt;&lt;D xsi:type="xsd:double"&gt;312&lt;/D&gt;&lt;D xsi:type="xsd:double"&gt;303.6&lt;/D&gt;&lt;D xsi:type="xsd:double"&gt;306.17&lt;/D&gt;&lt;D xsi:type="xsd:double"&gt;308.06&lt;/D&gt;&lt;D xsi:type="xsd:double"&gt;300.2566&lt;/D&gt;&lt;D xsi:type="xsd:double"&gt;305.38&lt;/D&gt;&lt;D xsi:type="xsd:double"&gt;305.38&lt;/D&gt;&lt;D xsi:type="xsd:double"&gt;305.38&lt;/D&gt;&lt;D xsi:type="xsd:double"&gt;300.95&lt;/D&gt;&lt;D xsi:type="xsd:double"&gt;300.2999&lt;/D&gt;&lt;D xsi:type="xsd:double"&gt;301.2997&lt;/D&gt;&lt;D xsi:type="xsd:double"&gt;306.3299&lt;/D&gt;&lt;D xsi:type="xsd:double"&gt;310.64&lt;/D&gt;&lt;D xsi:type="xsd:double"&gt;310.64&lt;/D&gt;&lt;D xsi:type="xsd:double"&gt;310.64&lt;/D&gt;&lt;D xsi:type="xsd:double"&gt;307.18&lt;/D&gt;&lt;D xsi:type="xsd:double"&gt;306.77&lt;/D&gt;&lt;D xsi:type="xsd:double"&gt;306.9&lt;/D&gt;&lt;D xsi:type="xsd:double"&gt;306.208&lt;/D&gt;&lt;D xsi:type="xsd:double"&gt;316.31&lt;/D&gt;&lt;D xsi:type="xsd:double"&gt;316.31&lt;/D&gt;&lt;D xsi:type="xsd:double"&gt;316.31&lt;/D&gt;&lt;D xsi:type="xsd:double"&gt;320.33&lt;/D&gt;&lt;D xsi:type="xsd:double"&gt;324.66&lt;/D&gt;&lt;D xsi:type="xsd:double"&gt;328.835&lt;/D&gt;&lt;D xsi:type="xsd:double"&gt;330.54&lt;/D&gt;&lt;D xsi:type="xsd:double"&gt;325.0502&lt;/D&gt;&lt;D xsi:type="xsd:double"&gt;325.0502&lt;/D&gt;&lt;D xsi:type="xsd:double"&gt;325.0502&lt;/D&gt;&lt;D xsi:type="xsd:double"&gt;321.82&lt;/D&gt;&lt;D xsi:type="xsd:double"&gt;324.4&lt;/D&gt;&lt;D xsi:type="xsd:double"&gt;325.94&lt;/D&gt;&lt;D xsi:type="xsd:double"&gt;321.89&lt;/D&gt;&lt;D xsi:type="xsd:double"&gt;315.3&lt;/D&gt;&lt;D xsi:type="xsd:double"&gt;315.3&lt;/D&gt;&lt;D xsi:type="xsd:double"&gt;315.3&lt;/D&gt;&lt;D xsi:type="xsd:double"&gt;317.36&lt;/D&gt;&lt;D xsi:type="xsd:double"&gt;318.35&lt;/D&gt;&lt;D xsi:type="xsd:double"&gt;310.88&lt;/D&gt;&lt;D xsi:type="xsd:double"&gt;295&lt;/D&gt;&lt;D xsi:type="xsd:double"&gt;299.31&lt;/D&gt;&lt;D xsi:type="xsd:double"&gt;299.31&lt;/D&gt;&lt;D xsi:type="xsd:double"&gt;299.31&lt;/D&gt;&lt;D xsi:type="xsd:double"&gt;309.3967&lt;/D&gt;&lt;D xsi:type="xsd:double"&gt;303.68&lt;/D&gt;&lt;D xsi:type="xsd:double"&gt;312.74&lt;/D&gt;&lt;D xsi:type="xsd:double"&gt;318.82&lt;/D&gt;&lt;D xsi:type="xsd:double"&gt;315.55&lt;/D&gt;&lt;D xsi:type="xsd:double"&gt;315.55&lt;/D&gt;&lt;D xsi:type="xsd:double"&gt;315.55&lt;/D&gt;&lt;D xsi:type="xsd:double"&gt;318.33&lt;/D&gt;&lt;D xsi:type="xsd:double"&gt;321&lt;/D&gt;&lt;D xsi:type="xsd:double"&gt;321.33&lt;/D&gt;&lt;D xsi:type="xsd:double"&gt;324.1799&lt;/D&gt;&lt;D xsi:type="xsd:double"&gt;329.1&lt;/D&gt;&lt;D xsi:type="xsd:double"&gt;329.1&lt;/D&gt;&lt;D xsi:type="xsd:double"&gt;329.1&lt;/D&gt;&lt;D xsi:type="xsd:double"&gt;332.33&lt;/D&gt;&lt;D xsi:type="xsd:double"&gt;338.1&lt;/D&gt;&lt;D xsi:type="xsd:double"&gt;338.4&lt;/D&gt;&lt;D xsi:type="xsd:double"&gt;334.58&lt;/D&gt;&lt;D xsi:type="xsd:double"&gt;335.5&lt;/D&gt;&lt;D xsi:type="xsd:double"&gt;335.5&lt;/D&gt;&lt;D xsi:type="xsd:double"&gt;335.5&lt;/D&gt;&lt;D xsi:type="xsd:double"&gt;341.87&lt;/D&gt;&lt;D xsi:type="xsd:double"&gt;339.9015&lt;/D&gt;&lt;D xsi:type="xsd:double"&gt;342.92&lt;/D&gt;&lt;D xsi:type="xsd:double"&gt;342.92&lt;/D&gt;&lt;D xsi:type="xsd:double"&gt;341.8556&lt;/D&gt;&lt;D xsi:type="xsd:double"&gt;341.8556&lt;/D&gt;&lt;D xsi:type="xsd:double"&gt;341.8556&lt;/D&gt;&lt;D xsi:type="xsd:double"&gt;339.9&lt;/D&gt;&lt;D xsi:type="xsd:double"&gt;339.375&lt;/D&gt;&lt;D xsi:type="xsd:double"&gt;339.9&lt;/D&gt;&lt;D xsi:type="xsd:double"&gt;333.5&lt;/D&gt;&lt;D xsi:type="xsd:double"&gt;326.86&lt;/D&gt;&lt;D xsi:type="xsd:double"&gt;326.86&lt;/D&gt;&lt;D xsi:type="xsd:double"&gt;326.86&lt;/D&gt;&lt;D xsi:type="xsd:double"&gt;320.86&lt;/D&gt;&lt;D xsi:type="xsd:double"&gt;321.88&lt;/D&gt;&lt;D xsi:type="xsd:double"&gt;322.25&lt;/D&gt;&lt;D xsi:type="xsd:double"&gt;328.24&lt;/D&gt;&lt;D xsi:type="xsd:double"&gt;333.17&lt;/D&gt;&lt;D xsi:type="xsd:double"&gt;333.17&lt;/D&gt;&lt;D xsi:type="xsd:double"&gt;333.17&lt;/D&gt;&lt;D xsi:type="xsd:double"&gt;329.89&lt;/D&gt;&lt;D xsi:type="xsd:double"&gt;334.47&lt;/D&gt;&lt;D xsi:type="xsd:double"&gt;338.37&lt;/D&gt;&lt;D xsi:type="xsd:double"&gt;334.7&lt;/D&gt;&lt;D xsi:type="xsd:double"&gt;338.66&lt;/D&gt;&lt;D xsi:type="xsd:double"&gt;338.66&lt;/D&gt;&lt;D xsi:type="xsd:double"&gt;338.66&lt;/D&gt;&lt;D xsi:type="xsd:double"&gt;347.56&lt;/D&gt;&lt;D xsi:type="xsd:double"&gt;353.6&lt;/D&gt;&lt;D xsi:type="xsd:double"&gt;354.96&lt;/D&gt;&lt;D xsi:type="xsd:double"&gt;356.405&lt;/D&gt;&lt;D xsi:type="xsd:double"&gt;357.1999&lt;/D&gt;&lt;D xsi:type="xsd:double"&gt;357.1999&lt;/D&gt;&lt;D xsi:type="xsd:double"&gt;357.1999&lt;/D&gt;&lt;D xsi:type="xsd:double"&gt;357.1999&lt;/D&gt;&lt;D xsi:type="xsd:double"&gt;356.98&lt;/D&gt;&lt;D xsi:type="xsd:double"&gt;359&lt;/D&gt;&lt;D xsi:type="xsd:double"&gt;361.9&lt;/D&gt;&lt;D xsi:type="xsd:double"&gt;360&lt;/D&gt;&lt;D xsi:type="xsd:double"&gt;360&lt;/D&gt;&lt;D xsi:type="xsd:double"&gt;360&lt;/D&gt;&lt;D xsi:type="xsd:double"&gt;360&lt;/D&gt;&lt;D xsi:type="xsd:double"&gt;353.16&lt;/D&gt;&lt;D xsi:type="xsd:double"&gt;347.95&lt;/D&gt;&lt;D xsi:type="xsd:double"&gt;348.1499&lt;/D&gt;&lt;/FQL&gt;&lt;FQL&gt;&lt;Q&gt;VZ-US^FG_PRICE_HIGH(20201231,20240104,D)&lt;/Q&gt;&lt;R&gt;1100&lt;/R&gt;&lt;C&gt;1&lt;/C&gt;&lt;D xsi:type="xsd:double"&gt;58.8&lt;/D&gt;&lt;D xsi:type="xsd:double"&gt;58.8&lt;/D&gt;&lt;D xsi:type="xsd:double"&gt;58.8&lt;/D&gt;&lt;D xsi:type="xsd:double"&gt;58.8&lt;/D&gt;&lt;D xsi:type="xsd:double"&gt;59.145&lt;/D&gt;&lt;D xsi:type="xsd:double"&gt;59.09&lt;/D&gt;&lt;D xsi:type="xsd:double"&gt;59.54&lt;/D&gt;&lt;D xsi:type="xsd:double"&gt;58.76&lt;/D&gt;&lt;D xsi:type="xsd:double"&gt;58.36&lt;/D&gt;&lt;D xsi:type="xsd:double"&gt;58.36&lt;/D&gt;&lt;D xsi:type="xsd:double"&gt;58.36&lt;/D&gt;&lt;D xsi:type="xsd:double"&gt;58.05&lt;/D&gt;&lt;D xsi:type="xsd:double"&gt;57.45&lt;/D&gt;&lt;D xsi:type="xsd:double"&gt;57.25&lt;/D&gt;&lt;D xsi:type="xsd:double"&gt;57.425&lt;/D&gt;&lt;D xsi:type="xsd:double"&gt;57.5&lt;/D&gt;&lt;D xsi:type="xsd:double"&gt;57.5&lt;/D&gt;&lt;D xsi:type="xsd:double"&gt;57.5&lt;/D&gt;&lt;D xsi:type="xsd:double"&gt;57.5&lt;/D&gt;&lt;D xsi:type="xsd:double"&gt;57.58&lt;/D&gt;&lt;D xsi:type="xsd:double"&gt;57.39&lt;/D&gt;&lt;D xsi:type="xsd:double"&gt;57.51&lt;/D&gt;&lt;D xsi:type="xsd:double"&gt;57.69&lt;/D&gt;&lt;D xsi:type="xsd:double"&gt;57.69&lt;/D&gt;&lt;D xsi:type="xsd:double"&gt;57.69&lt;/D&gt;&lt;D xsi:type="xsd:double"&gt;58.62&lt;/D&gt;&lt;D xsi:type="xsd:double"&gt;57.275&lt;/D&gt;&lt;D xsi:type="xsd:double"&gt;56.96&lt;/D&gt;&lt;D xsi:type="xsd:double"&gt;56.33&lt;/D&gt;&lt;D xsi:type="xsd:double"&gt;55.27&lt;/D&gt;&lt;D xsi:type="xsd:double"&gt;55.27&lt;/D&gt;&lt;D xsi:type="xsd:double"&gt;55.27&lt;/D&gt;&lt;D xsi:type="xsd:double"&gt;55.27&lt;/D&gt;&lt;D xsi:type="xsd:double"&gt;55.165&lt;/D&gt;&lt;D xsi:type="xsd:double"&gt;54.9&lt;/D&gt;&lt;D xsi:type="xsd:double"&gt;55.37&lt;/D&gt;&lt;D xsi:type="xsd:double"&gt;55.675&lt;/D&gt;&lt;D xsi:type="xsd:double"&gt;55.675&lt;/D&gt;&lt;D xsi:type="xsd:double"&gt;55.675&lt;/D&gt;&lt;D xsi:type="xsd:double"&gt;55.48&lt;/D&gt;&lt;D xsi:type="xsd:double"&gt;55.3&lt;/D&gt;&lt;D xsi:type="xsd:double"&gt;55.44&lt;/D&gt;&lt;D xsi:type="xsd:double"&gt;55.06&lt;/D&gt;&lt;D xsi:type="xsd:double"&gt;54.68&lt;/D&gt;&lt;D xsi:type="xsd:double"&gt;54.68&lt;/D&gt;&lt;D xsi:type="xsd:double"&gt;54.68&lt;/D&gt;&lt;D xsi:type="xsd:double"&gt;54.68&lt;/D&gt;&lt;D xsi:type="xsd:double"&gt;54.32&lt;/D&gt;&lt;D xsi:type="xsd:double"&gt;57.25&lt;/D&gt;&lt;D xsi:type="xsd:double"&gt;57.61&lt;/D&gt;&lt;D xsi:type="xsd:double"&gt;57.4&lt;/D&gt;&lt;D xsi:type="xsd:double"&gt;57.4&lt;/D&gt;&lt;D xsi:type="xsd:double"&gt;57.4&lt;/D&gt;&lt;D xsi:type="xsd:double"&gt;56.8398&lt;/D&gt;&lt;D xsi:type="xsd:double"&gt;57.53&lt;/D&gt;&lt;D xsi:type="xsd:double"&gt;57.42&lt;/D&gt;&lt;D xsi:type="xsd:double"&gt;56.86&lt;/D&gt;&lt;D xsi:type="xsd:double"&gt;56.605&lt;/D&gt;&lt;D xsi:type="xsd:double"&gt;56.605&lt;/D&gt;&lt;D xsi:type="xsd:double"&gt;56.605&lt;/D&gt;&lt;D xsi:type="xsd:double"&gt;55.95&lt;/D&gt;&lt;D xsi:type="xsd:double"&gt;55.5198&lt;/D&gt;&lt;D xsi:type="xsd:double"&gt;55.97&lt;/D&gt;&lt;D xsi:type="xsd:double"&gt;55.6199&lt;/D&gt;&lt;D xsi:type="xsd:double"&gt;56.197&lt;/D&gt;&lt;D xsi:type="xsd:double"&gt;56.197&lt;/D&gt;&lt;D xsi:type="xsd:double"&gt;56.197&lt;/D&gt;&lt;D xsi:type="xsd:double"&gt;57.295&lt;/D&gt;&lt;D xsi:type="xsd:double"&gt;57.1&lt;/D&gt;&lt;D xsi:type="xsd:double"&gt;57.2899&lt;/D&gt;&lt;D xsi:type="xsd:double"&gt;57.19&lt;/D&gt;&lt;D xsi:type="xsd:double"&gt;56.17&lt;/D&gt;&lt;D xsi:type="xsd:double"&gt;56.17&lt;/D&gt;&lt;D xsi:type="xsd:double"&gt;56.17&lt;/D&gt;&lt;D xsi:type="xsd:double"&gt;55.94&lt;/D&gt;&lt;D xsi:type="xsd:double"&gt;55.92&lt;/D&gt;&lt;D xsi:type="xsd:double"&gt;56.12&lt;/D&gt;&lt;D xsi:type="xsd:double"&gt;56.37&lt;/D&gt;&lt;D xsi:type="xsd:double"&gt;56.52&lt;/D&gt;&lt;D xsi:type="xsd:double"&gt;56.52&lt;/D&gt;&lt;D xsi:type="xsd:double"&gt;56.52&lt;/D&gt;&lt;D xsi:type="xsd:double"&gt;56.67&lt;/D&gt;&lt;D xsi:type="xsd:double"&gt;57.42&lt;/D&gt;&lt;D xsi:type="xsd:double"&gt;57.4299&lt;/D&gt;&lt;D xsi:type="xsd:double"&gt;57.54&lt;/D&gt;&lt;D xsi:type="xsd:double"&gt;58.25&lt;/D&gt;&lt;D xsi:type="xsd:double"&gt;58.25&lt;/D&gt;&lt;D xsi:type="xsd:double"&gt;58.25&lt;/D&gt;&lt;D xsi:type="xsd:double"&gt;58.98&lt;/D&gt;&lt;D xsi:type="xsd:double"&gt;58.97&lt;/D&gt;&lt;D xsi:type="xsd:double"&gt;58.52&lt;/D&gt;&lt;D xsi:type="xsd:double"&gt;58.39&lt;/D&gt;&lt;D xsi:type="xsd:double"&gt;58.39&lt;/D&gt;&lt;D xsi:type="xsd:double"&gt;58.39&lt;/D&gt;&lt;D xsi:type="xsd:double"&gt;58.39&lt;/D&gt;&lt;D xsi:type="xsd:double"&gt;59.13&lt;/D&gt;&lt;D xsi:type="xsd:double"&gt;59.11&lt;/D&gt;&lt;D xsi:type="xsd:double"&gt;59.46&lt;/D&gt;&lt;D xsi:type="xsd:double"&gt;58.13&lt;/D&gt;&lt;D xsi:type="xsd:double"&gt;57.8&lt;/D&gt;&lt;D xsi:type="xsd:double"&gt;57.8&lt;/D&gt;&lt;D xsi:type="xsd:double"&gt;57.8&lt;/D&gt;&lt;D xsi:type="xsd:double"&gt;57.885&lt;/D&gt;&lt;D xsi:type="xsd:double"&gt;57.76&lt;/D&gt;&lt;D xsi:type="xsd:double"&gt;58.13&lt;/D&gt;&lt;D xsi:type="xsd:double"&gt;57.91&lt;/D&gt;&lt;D xsi:type="xsd:double"&gt;58.48&lt;/D&gt;&lt;D xsi:type="xsd:double"&gt;58.48&lt;/D&gt;&lt;D xsi:type="xsd:double"&gt;58.48&lt;/D&gt;&lt;D xsi:type="xsd:double"&gt;58.71&lt;/D&gt;&lt;D xsi:type="xsd:double"&gt;58.54&lt;/D&gt;&lt;D xsi:type="xsd:double"&gt;58.84&lt;/D&gt;&lt;D xsi:type="xsd:double"&gt;58.09&lt;/D&gt;&lt;D xsi:type="xsd:double"&gt;57.47&lt;/D&gt;&lt;D xsi:type="xsd:double"&gt;57.47&lt;/D&gt;&lt;D xsi:type="xsd:double"&gt;57.47&lt;/D&gt;&lt;D xsi:type="xsd:double"&gt;57.39&lt;/D&gt;&lt;D xsi:type="xsd:double"&gt;56.72&lt;/D&gt;&lt;D xsi:type="xsd:double"&gt;56.66&lt;/D&gt;&lt;D xsi:type="xsd:double"&gt;57.515&lt;/D&gt;&lt;D xsi:type="xsd:double"&gt;57.86&lt;/D&gt;&lt;D xsi:type="xsd:double"&gt;57.86&lt;/D&gt;&lt;D xsi:type="xsd:double"&gt;57.86&lt;/D&gt;&lt;D xsi:type="xsd:double"&gt;58.33&lt;/D&gt;&lt;D xsi:type="xsd:double"&gt;58.65&lt;/D&gt;&lt;D xsi:type="xsd:double"&gt;59.06&lt;/D&gt;&lt;D xsi:type="xsd:double"&gt;59.37&lt;/D&gt;&lt;D xsi:type="xsd:double"&gt;59.07&lt;/D&gt;&lt;D xsi:type="xsd:double"&gt;59.07&lt;/D&gt;&lt;D xsi:type="xsd:double"&gt;59.07&lt;/D&gt;&lt;D xsi:type="xsd:double"&gt;59.85&lt;/D&gt;&lt;D xsi:type="xsd:double"&gt;59.79&lt;/D&gt;&lt;D xsi:type="xsd:double"&gt;58.9&lt;/D&gt;&lt;D xsi:type="xsd:double"&gt;59.19&lt;/D&gt;&lt;D xsi:type="xsd:double"&gt;59.2556&lt;/D&gt;&lt;D xsi:type="xsd:double"&gt;59.2556&lt;/D&gt;&lt;D xsi:type="xsd:double"&gt;59.2556&lt;/D&gt;&lt;D xsi:type="xsd:double"&gt;59.07&lt;/D&gt;&lt;D xsi:type="xsd:double"&gt;57.5&lt;/D&gt;&lt;D xsi:type="xsd:double"&gt;56.94&lt;/D&gt;&lt;D xsi:type="xsd:double"&gt;57.25&lt;/D&gt;&lt;D xsi:type="xsd:double"&gt;57.3&lt;/D&gt;&lt;D xsi:type="xsd:double"&gt;57.3&lt;/D&gt;&lt;D xsi:type="xsd:double"&gt;57.3&lt;/D&gt;&lt;D xsi:type="xsd:double"&gt;57.3&lt;/D&gt;&lt;D xsi:type="xsd:double"&gt;57.03&lt;/D&gt;&lt;D xsi:type="xsd:double"&gt;56.56&lt;/D&gt;&lt;D xsi:type="xsd:double"&gt;56.55&lt;/D&gt;&lt;D xsi:type="xsd:double"&gt;56.64&lt;/D&gt;&lt;D xsi:type="xsd:double"&gt;56.64&lt;/D&gt;&lt;D xsi:type="xsd:double"&gt;56.64&lt;/D&gt;&lt;D xsi:type="xsd:double"&gt;56.64&lt;/D&gt;&lt;D xsi:type="xsd:double"&gt;56.86&lt;/D&gt;&lt;D xsi:type="xsd:double"&gt;56.84&lt;/D&gt;&lt;D xsi:type="xsd:double"&gt;57.22&lt;/D&gt;&lt;D xsi:type="xsd:double"&gt;57.37&lt;/D&gt;&lt;D xsi:type="xsd:double"&gt;57.37&lt;/D&gt;&lt;D xsi:type="xsd:double"&gt;57.37&lt;/D&gt;&lt;D xsi:type="xsd:double"&gt;57.33&lt;/D&gt;&lt;D xsi:type="xsd:double"&gt;57.25&lt;/D&gt;&lt;D xsi:type="xsd:double"&gt;57.525&lt;/D&gt;&lt;D xs</t>
        </r>
      </text>
    </comment>
    <comment ref="A89" authorId="0" shapeId="0">
      <text>
        <r>
          <rPr>
            <b/>
            <sz val="9"/>
            <color indexed="81"/>
            <rFont val="Tahoma"/>
            <family val="2"/>
          </rPr>
          <t xml:space="preserve">i:type="xsd:double"&gt;57.61&lt;/D&gt;&lt;D xsi:type="xsd:double"&gt;57.55&lt;/D&gt;&lt;D xsi:type="xsd:double"&gt;57.55&lt;/D&gt;&lt;D xsi:type="xsd:double"&gt;57.55&lt;/D&gt;&lt;D xsi:type="xsd:double"&gt;57.27&lt;/D&gt;&lt;D xsi:type="xsd:double"&gt;57.445&lt;/D&gt;&lt;D xsi:type="xsd:double"&gt;57.39&lt;/D&gt;&lt;D xsi:type="xsd:double"&gt;56.9198&lt;/D&gt;&lt;D xsi:type="xsd:double"&gt;56.31&lt;/D&gt;&lt;D xsi:type="xsd:double"&gt;56.31&lt;/D&gt;&lt;D xsi:type="xsd:double"&gt;56.31&lt;/D&gt;&lt;D xsi:type="xsd:double"&gt;56.49&lt;/D&gt;&lt;D xsi:type="xsd:double"&gt;56.78&lt;/D&gt;&lt;D xsi:type="xsd:double"&gt;56.75&lt;/D&gt;&lt;D xsi:type="xsd:double"&gt;56.41&lt;/D&gt;&lt;D xsi:type="xsd:double"&gt;56.52&lt;/D&gt;&lt;D xsi:type="xsd:double"&gt;56.52&lt;/D&gt;&lt;D xsi:type="xsd:double"&gt;56.52&lt;/D&gt;&lt;D xsi:type="xsd:double"&gt;56.5&lt;/D&gt;&lt;D xsi:type="xsd:double"&gt;56.3665&lt;/D&gt;&lt;D xsi:type="xsd:double"&gt;56.14&lt;/D&gt;&lt;D xsi:type="xsd:double"&gt;56.43&lt;/D&gt;&lt;D xsi:type="xsd:double"&gt;56.57&lt;/D&gt;&lt;D xsi:type="xsd:double"&gt;56.57&lt;/D&gt;&lt;D xsi:type="xsd:double"&gt;56.57&lt;/D&gt;&lt;D xsi:type="xsd:double"&gt;56.57&lt;/D&gt;&lt;D xsi:type="xsd:double"&gt;56.51&lt;/D&gt;&lt;D xsi:type="xsd:double"&gt;56.575&lt;/D&gt;&lt;D xsi:type="xsd:double"&gt;55.98&lt;/D&gt;&lt;D xsi:type="xsd:double"&gt;56.23&lt;/D&gt;&lt;D xsi:type="xsd:double"&gt;56.23&lt;/D&gt;&lt;D xsi:type="xsd:double"&gt;56.23&lt;/D&gt;&lt;D xsi:type="xsd:double"&gt;56.355&lt;/D&gt;&lt;D xsi:type="xsd:double"&gt;56.48&lt;/D&gt;&lt;D xsi:type="xsd:double"&gt;56.43&lt;/D&gt;&lt;D xsi:type="xsd:double"&gt;56.595&lt;/D&gt;&lt;D xsi:type="xsd:double"&gt;56.79&lt;/D&gt;&lt;D xsi:type="xsd:double"&gt;56.79&lt;/D&gt;&lt;D xsi:type="xsd:double"&gt;56.79&lt;/D&gt;&lt;D xsi:type="xsd:double"&gt;56.44&lt;/D&gt;&lt;D xsi:type="xsd:double"&gt;56.77&lt;/D&gt;&lt;D xsi:type="xsd:double"&gt;56.85&lt;/D&gt;&lt;D xsi:type="xsd:double"&gt;56.28&lt;/D&gt;&lt;D xsi:type="xsd:double"&gt;56.03&lt;/D&gt;&lt;D xsi:type="xsd:double"&gt;56.03&lt;/D&gt;&lt;D xsi:type="xsd:double"&gt;56.03&lt;/D&gt;&lt;D xsi:type="xsd:double"&gt;55.935&lt;/D&gt;&lt;D xsi:type="xsd:double"&gt;56.335&lt;/D&gt;&lt;D xsi:type="xsd:double"&gt;56.32&lt;/D&gt;&lt;D xsi:type="xsd:double"&gt;56.18&lt;/D&gt;&lt;D xsi:type="xsd:double"&gt;56.18&lt;/D&gt;&lt;D xsi:type="xsd:double"&gt;56.18&lt;/D&gt;&lt;D xsi:type="xsd:double"&gt;56.18&lt;/D&gt;&lt;D xsi:type="xsd:double"&gt;56.255&lt;/D&gt;&lt;D xsi:type="xsd:double"&gt;55.95&lt;/D&gt;&lt;D xsi:type="xsd:double"&gt;55.71&lt;/D&gt;&lt;D xsi:type="xsd:double"&gt;55.5&lt;/D&gt;&lt;D xsi:type="xsd:double"&gt;55.59&lt;/D&gt;&lt;D xsi:type="xsd:double"&gt;55.59&lt;/D&gt;&lt;D xsi:type="xsd:double"&gt;55.59&lt;/D&gt;&lt;D xsi:type="xsd:double"&gt;55.42&lt;/D&gt;&lt;D xsi:type="xsd:double"&gt;55.5255&lt;/D&gt;&lt;D xsi:type="xsd:double"&gt;55.845&lt;/D&gt;&lt;D xsi:type="xsd:double"&gt;55.8&lt;/D&gt;&lt;D xsi:type="xsd:double"&gt;55.98&lt;/D&gt;&lt;D xsi:type="xsd:double"&gt;55.98&lt;/D&gt;&lt;D xsi:type="xsd:double"&gt;55.98&lt;/D&gt;&lt;D xsi:type="xsd:double"&gt;56.07&lt;/D&gt;&lt;D xsi:type="xsd:double"&gt;56.2&lt;/D&gt;&lt;D xsi:type="xsd:double"&gt;56.07&lt;/D&gt;&lt;D xsi:type="xsd:double"&gt;55.66&lt;/D&gt;&lt;D xsi:type="xsd:double"&gt;55.7069&lt;/D&gt;&lt;D xsi:type="xsd:double"&gt;55.7069&lt;/D&gt;&lt;D xsi:type="xsd:double"&gt;55.7069&lt;/D&gt;&lt;D xsi:type="xsd:double"&gt;55.71&lt;/D&gt;&lt;D xsi:type="xsd:double"&gt;55.42&lt;/D&gt;&lt;D xsi:type="xsd:double"&gt;55.08&lt;/D&gt;&lt;D xsi:type="xsd:double"&gt;55.055&lt;/D&gt;&lt;D xsi:type="xsd:double"&gt;54.83&lt;/D&gt;&lt;D xsi:type="xsd:double"&gt;54.83&lt;/D&gt;&lt;D xsi:type="xsd:double"&gt;54.83&lt;/D&gt;&lt;D xsi:type="xsd:double"&gt;54.96&lt;/D&gt;&lt;D xsi:type="xsd:double"&gt;55.14&lt;/D&gt;&lt;D xsi:type="xsd:double"&gt;55.15&lt;/D&gt;&lt;D xsi:type="xsd:double"&gt;55.31&lt;/D&gt;&lt;D xsi:type="xsd:double"&gt;55.5&lt;/D&gt;&lt;D xsi:type="xsd:double"&gt;55.5&lt;/D&gt;&lt;D xsi:type="xsd:double"&gt;55.5&lt;/D&gt;&lt;D xsi:type="xsd:double"&gt;55.5&lt;/D&gt;&lt;D xsi:type="xsd:double"&gt;55.5&lt;/D&gt;&lt;D xsi:type="xsd:double"&gt;55.0874&lt;/D&gt;&lt;D xsi:type="xsd:double"&gt;54.87&lt;/D&gt;&lt;D xsi:type="xsd:double"&gt;54.665&lt;/D&gt;&lt;D xsi:type="xsd:double"&gt;54.665&lt;/D&gt;&lt;D xsi:type="xsd:double"&gt;54.665&lt;/D&gt;&lt;D xsi:type="xsd:double"&gt;54.9761&lt;/D&gt;&lt;D xsi:type="xsd:double"&gt;54.77&lt;/D&gt;&lt;D xsi:type="xsd:double"&gt;54.6557&lt;/D&gt;&lt;D xsi:type="xsd:double"&gt;54.79&lt;/D&gt;&lt;D xsi:type="xsd:double"&gt;54.46&lt;/D&gt;&lt;D xsi:type="xsd:double"&gt;54.46&lt;/D&gt;&lt;D xsi:type="xsd:double"&gt;54.46&lt;/D&gt;&lt;D xsi:type="xsd:double"&gt;54.58&lt;/D&gt;&lt;D xsi:type="xsd:double"&gt;54.64&lt;/D&gt;&lt;D xsi:type="xsd:double"&gt;54.39&lt;/D&gt;&lt;D xsi:type="xsd:double"&gt;54.61&lt;/D&gt;&lt;D xsi:type="xsd:double"&gt;54.57&lt;/D&gt;&lt;D xsi:type="xsd:double"&gt;54.57&lt;/D&gt;&lt;D xsi:type="xsd:double"&gt;54.57&lt;/D&gt;&lt;D xsi:type="xsd:double"&gt;54.65&lt;/D&gt;&lt;D xsi:type="xsd:double"&gt;54.69&lt;/D&gt;&lt;D xsi:type="xsd:double"&gt;54.655&lt;/D&gt;&lt;D xsi:type="xsd:double"&gt;54.51&lt;/D&gt;&lt;D xsi:type="xsd:double"&gt;54.56&lt;/D&gt;&lt;D xsi:type="xsd:double"&gt;54.56&lt;/D&gt;&lt;D xsi:type="xsd:double"&gt;54.56&lt;/D&gt;&lt;D xsi:type="xsd:double"&gt;54.8463&lt;/D&gt;&lt;D xsi:type="xsd:double"&gt;54.8066&lt;/D&gt;&lt;D xsi:type="xsd:double"&gt;54.59&lt;/D&gt;&lt;D xsi:type="xsd:double"&gt;54.35&lt;/D&gt;&lt;D xsi:type="xsd:double"&gt;53.97&lt;/D&gt;&lt;D xsi:type="xsd:double"&gt;53.97&lt;/D&gt;&lt;D xsi:type="xsd:double"&gt;53.97&lt;/D&gt;&lt;D xsi:type="xsd:double"&gt;53.29&lt;/D&gt;&lt;D xsi:type="xsd:double"&gt;52.18&lt;/D&gt;&lt;D xsi:type="xsd:double"&gt;51.41&lt;/D&gt;&lt;D xsi:type="xsd:double"&gt;51.985&lt;/D&gt;&lt;D xsi:type="xsd:double"&gt;52.81&lt;/D&gt;&lt;D xsi:type="xsd:double"&gt;52.81&lt;/D&gt;&lt;D xsi:type="xsd:double"&gt;52.81&lt;/D&gt;&lt;D xsi:type="xsd:double"&gt;52.32&lt;/D&gt;&lt;D xsi:type="xsd:double"&gt;52.42&lt;/D&gt;&lt;D xsi:type="xsd:double"&gt;53.74&lt;/D&gt;&lt;D xsi:type="xsd:double"&gt;53.926&lt;/D&gt;&lt;D xsi:type="xsd:double"&gt;53.42&lt;/D&gt;&lt;D xsi:type="xsd:double"&gt;53.42&lt;/D&gt;&lt;D xsi:type="xsd:double"&gt;53.42&lt;/D&gt;&lt;D xsi:type="xsd:double"&gt;53.1&lt;/D&gt;&lt;D xsi:type="xsd:double"&gt;53.17&lt;/D&gt;&lt;D xsi:type="xsd:double"&gt;53.2&lt;/D&gt;&lt;D xsi:type="xsd:double"&gt;53.15&lt;/D&gt;&lt;D xsi:type="xsd:double"&gt;53.05&lt;/D&gt;&lt;D xsi:type="xsd:double"&gt;53.05&lt;/D&gt;&lt;D xsi:type="xsd:double"&gt;53.05&lt;/D&gt;&lt;D xsi:type="xsd:double"&gt;53.37&lt;/D&gt;&lt;D xsi:type="xsd:double"&gt;53.09&lt;/D&gt;&lt;D xsi:type="xsd:double"&gt;53.07&lt;/D&gt;&lt;D xsi:type="xsd:double"&gt;52.91&lt;/D&gt;&lt;D xsi:type="xsd:double"&gt;52.8&lt;/D&gt;&lt;D xsi:type="xsd:double"&gt;52.8&lt;/D&gt;&lt;D xsi:type="xsd:double"&gt;52.8&lt;/D&gt;&lt;D xsi:type="xsd:double"&gt;52.415&lt;/D&gt;&lt;D xsi:type="xsd:double"&gt;52.37&lt;/D&gt;&lt;D xsi:type="xsd:double"&gt;52.755&lt;/D&gt;&lt;D xsi:type="xsd:double"&gt;52.74&lt;/D&gt;&lt;D xsi:type="xsd:double"&gt;52.52&lt;/D&gt;&lt;D xsi:type="xsd:double"&gt;52.52&lt;/D&gt;&lt;D xsi:type="xsd:double"&gt;52.52&lt;/D&gt;&lt;D xsi:type="xsd:double"&gt;52.54&lt;/D&gt;&lt;D xsi:type="xsd:double"&gt;52.62&lt;/D&gt;&lt;D xsi:type="xsd:double"&gt;52.06&lt;/D&gt;&lt;D xsi:type="xsd:double"&gt;51.645&lt;/D&gt;&lt;D xsi:type="xsd:double"&gt;51.315&lt;/D&gt;&lt;D xsi:type="xsd:double"&gt;51.315&lt;/D&gt;&lt;D xsi:type="xsd:double"&gt;51.315&lt;/D&gt;&lt;D xsi:type="xsd:double"&gt;52.025&lt;/D&gt;&lt;D xsi:type="xsd:double"&gt;52.145&lt;/D&gt;&lt;D xsi:type="xsd:double"&gt;52.11&lt;/D&gt;&lt;D xsi:type="xsd:double"&gt;52.11&lt;/D&gt;&lt;D xsi:type="xsd:double"&gt;52.2&lt;/D&gt;&lt;D xsi:type="xsd:double"&gt;52.2&lt;/D&gt;&lt;D xsi:type="xsd:double"&gt;52.2&lt;/D&gt;&lt;D xsi:type="xsd:double"&gt;51.85&lt;/D&gt;&lt;D xsi:type="xsd:double"&gt;51.36&lt;/D&gt;&lt;D xsi:type="xsd:double"&gt;50.9174&lt;/D&gt;&lt;D xsi:type="xsd:double"&gt;51.17&lt;/D&gt;&lt;D xsi:type="xsd:double"&gt;51.486&lt;/D&gt;&lt;D xsi:type="xsd:double"&gt;51.486&lt;/D&gt;&lt;D xsi:type="xsd:double"&gt;51.486&lt;/D&gt;&lt;D xsi:type="xsd:double"&gt;51.93&lt;/D&gt;&lt;D xsi:type="xsd:double"&gt;51.01&lt;/D&gt;&lt;D xsi:type="xsd:double"&gt;50.85&lt;/D&gt;&lt;D xsi:type="xsd:double"&gt;50.4&lt;/D&gt;&lt;D xsi:type="xsd:double"&gt;50.33&lt;/D&gt;&lt;D xsi:type="xsd:double"&gt;50.33&lt;/D&gt;&lt;D xsi:type="xsd:double"&gt;50.33&lt;/D&gt;&lt;D xsi:type="xsd:double"&gt;50.539&lt;/D&gt;&lt;D xsi:type="xsd:double"&gt;51.145&lt;/D&gt;&lt;D xsi:type="xsd:double"&gt;51.04&lt;/D&gt;&lt;D xsi:type="xsd:double"&gt;52.915&lt;/D&gt;&lt;D xsi:type="xsd:double"&gt;53.22&lt;/D&gt;&lt;D xsi:type="xsd:double"&gt;53.22&lt;/D&gt;&lt;D xsi:type="xsd:double"&gt;53.22&lt;/D&gt;&lt;D xsi:type="xsd:double"&gt;53.34&lt;/D&gt;&lt;D xsi:type="xsd:double"&gt;53.33&lt;/D&gt;&lt;D xsi:type="xsd:double"&gt;52.9&lt;/D&gt;&lt;D xsi:type="xsd:double"&gt;53.09&lt;/D&gt;&lt;D xsi:type="xsd:double"&gt;53.09&lt;/D&gt;&lt;D xsi:type="xsd:double"&gt;53.09&lt;/D&gt;&lt;D xsi:type="xsd:double"&gt;53.09&lt;/D&gt;&lt;D xsi:type="xsd:double"&gt;52.821&lt;/D&gt;&lt;D xsi:type="xsd:double"&gt;53.0915&lt;/D&gt;&lt;D xsi:type="xsd:double"&gt;52.875&lt;/D&gt;&lt;D xsi:type="xsd:double"&gt;52.57&lt;/D&gt;&lt;D xsi:type="xsd:double"&gt;52.31&lt;/D&gt;&lt;D xsi:type="xsd:double"&gt;52.31&lt;/D&gt;&lt;D xsi:type="xsd:double"&gt;52.31&lt;/D&gt;&lt;D xsi:type="xsd:double"&gt;52.56&lt;/D&gt;&lt;D xsi:type="xsd:double"&gt;53.71&lt;/D&gt;&lt;D xsi:type="xsd:double"&gt;54.64&lt;/D&gt;&lt;D xsi:type="xsd:double"&gt;54.55&lt;/D&gt;&lt;D xsi:type="xsd:double"&gt;54.36&lt;/D&gt;&lt;D xsi:type="xsd:double"&gt;54.36&lt;/D&gt;&lt;D xsi:type="xsd:double"&gt;54.36&lt;/D&gt;&lt;D xsi:type="xsd:double"&gt;54.83&lt;/D&gt;&lt;D xsi:type="xsd:double"&gt;54.08&lt;/D&gt;&lt;D xsi:type="xsd:double"&gt;53.66&lt;/D&gt;&lt;D xsi:type="xsd:double"&gt;54.03&lt;/D&gt;&lt;D xsi:type="xsd:double"&gt;53.7&lt;/D&gt;&lt;D xsi:type="xsd:double"&gt;53.7&lt;/D&gt;&lt;D xsi:type="xsd:double"&gt;53.7&lt;/D&gt;&lt;D xsi:type="xsd:double"&gt;53.7&lt;/D&gt;&lt;D xsi:type="xsd:double"&gt;53.57&lt;/D&gt;&lt;D xsi:type="xsd:double"&gt;53.68&lt;/D&gt;&lt;D xsi:type="xsd:double"&gt;53.94&lt;/D&gt;&lt;D xsi:type="xsd:double"&gt;53.9&lt;/D&gt;&lt;D xsi:type="xsd:double"&gt;53.9&lt;/D&gt;&lt;D xsi:type="xsd:double"&gt;53.9&lt;/D&gt;&lt;D xsi:type="xsd:double"&gt;53.71&lt;/D&gt;&lt;D xsi:type="xsd:double"&gt;53.85&lt;/D&gt;&lt;D xsi:type="xsd:double"&gt;52.86&lt;/D&gt;&lt;D xsi:type="xsd:double"&gt;52.07&lt;/D&gt;&lt;D xsi:type="xsd:double"&gt;52.93&lt;/D&gt;&lt;D xsi:type="xsd:double"&gt;52.93&lt;/D&gt;&lt;D xsi:type="xsd:double"&gt;52.93&lt;/D&gt;&lt;D xsi:type="xsd:double"&gt;53.32&lt;/D&gt;&lt;D xsi:type="xsd:double"&gt;53.6&lt;/D&gt;&lt;D xsi:type="xsd:double"&gt;54.28&lt;/D&gt;&lt;D xsi:type="xsd:double"&gt;54.57&lt;/D&gt;&lt;D xsi:type="xsd:double"&gt;53.83&lt;/D&gt;&lt;D xsi:type="xsd:double"&gt;53.83&lt;/D&gt;&lt;D xsi:type="xsd:double"&gt;53.83&lt;/D&gt;&lt;D xsi:type="xsd:double"&gt;53.36&lt;/D&gt;&lt;D xsi:type="xsd:double"&gt;53.17&lt;/D&gt;&lt;D xsi:type="xsd:double"&gt;53.66&lt;/D&gt;&lt;D xsi:type="xsd:double"&gt;53.54&lt;/D&gt;&lt;D xsi:type="xsd:double"&gt;53.46&lt;/D&gt;&lt;D xsi:type="xsd:double"&gt;53.46&lt;/D&gt;&lt;D xsi:type="xsd:double"&gt;53.46&lt;/D&gt;&lt;D xsi:type="xsd:double"&gt;53.45&lt;/D&gt;&lt;D xsi:type="xsd:double"&gt;53.59&lt;/D&gt;&lt;D xsi:type="xsd:double"&gt;53.7975&lt;/D&gt;&lt;D xsi:type="xsd:double"&gt;53.59&lt;/D&gt;&lt;D xsi:type="xsd:double"&gt;53.96&lt;/D&gt;&lt;D xsi:type="xsd:double"&gt;53.96&lt;/D&gt;&lt;D xsi:type="xsd:double"&gt;53.96&lt;/D&gt;&lt;D xsi:type="xsd:double"&gt;53.96&lt;/D&gt;&lt;D xsi:type="xsd:double"&gt;54.03&lt;/D&gt;&lt;D xsi:type="xsd:double"&gt;53.93&lt;/D&gt;&lt;D xsi:type="xsd:double"&gt;53.16&lt;/D&gt;&lt;D xsi:type="xsd:double"&gt;54.54&lt;/D&gt;&lt;D xsi:type="xsd:double"&gt;54.54&lt;/D&gt;&lt;D xsi:type="xsd:double"&gt;54.54&lt;/D&gt;&lt;D xsi:type="xsd:double"&gt;54.1&lt;/D&gt;&lt;D xsi:type="xsd:double"&gt;54.19&lt;/D&gt;&lt;D xsi:type="xsd:double"&gt;54.41&lt;/D&gt;&lt;D xsi:type="xsd:double"&gt;55.145&lt;/D&gt;&lt;D xsi:type="xsd:double"&gt;55.39&lt;/D&gt;&lt;D xsi:type="xsd:double"&gt;55.39&lt;/D&gt;&lt;D xsi:type="xsd:double"&gt;55.39&lt;/D&gt;&lt;D xsi:type="xsd:double"&gt;55.24&lt;/D&gt;&lt;D xsi:type="xsd:double"&gt;55.3399&lt;/D&gt;&lt;D xsi:type="xsd:double"&gt;53.81&lt;/D&gt;&lt;D xsi:type="xsd:double"&gt;53.34&lt;/D&gt;&lt;D xsi:type="xsd:double"&gt;53.58&lt;/D&gt;&lt;D xsi:type="xsd:double"&gt;53.58&lt;/D&gt;&lt;D xsi:type="xsd:double"&gt;53.58&lt;/D&gt;&lt;D xsi:type="xsd:double"&gt;53.67&lt;/D&gt;&lt;D xsi:type="xsd:double"&gt;53&lt;/D&gt;&lt;D xsi:type="xsd:double"&gt;53&lt;/D&gt;&lt;D xsi:type="xsd:double"&gt;52.54&lt;/D&gt;&lt;D xsi:type="xsd:double"&gt;52.29&lt;/D&gt;&lt;D xsi:type="xsd:double"&gt;52.29&lt;/D&gt;&lt;D xsi:type="xsd:double"&gt;52.29&lt;/D&gt;&lt;D xsi:type="xsd:double"&gt;51.81&lt;/D&gt;&lt;D xsi:type="xsd:double"&gt;51.4597&lt;/D&gt;&lt;D xsi:type="xsd:double"&gt;51.4563&lt;/D&gt;&lt;D xsi:type="xsd:double"&gt;51.19&lt;/D&gt;&lt;D xsi:type="xsd:double"&gt;51.4577&lt;/D&gt;&lt;D xsi:type="xsd:double"&gt;51.4577&lt;/D&gt;&lt;D xsi:type="xsd:double"&gt;51.4577&lt;/D&gt;&lt;D xsi:type="xsd:double"&gt;51.39&lt;/D&gt;&lt;D xsi:type="xsd:double"&gt;51.34&lt;/D&gt;&lt;D xsi:type="xsd:double"&gt;51.63&lt;/D&gt;&lt;D xsi:type="xsd:double"&gt;51.7492&lt;/D&gt;&lt;D xsi:type="xsd:double"&gt;52.185&lt;/D&gt;&lt;D xsi:type="xsd:double"&gt;52.185&lt;/D&gt;&lt;D xsi:type="xsd:double"&gt;52.185&lt;/D&gt;&lt;D xsi:type="xsd:double"&gt;52.5&lt;/D&gt;&lt;D xsi:type="xsd:double"&gt;52.9&lt;/D&gt;&lt;D xsi:type="xsd:double"&gt;53.43&lt;/D&gt;&lt;D xsi:type="xsd:double"&gt;52.98&lt;/D&gt;&lt;D xsi:type="xsd:double"&gt;53.68&lt;/D&gt;&lt;D xsi:type="xsd:double"&gt;53.68&lt;/D&gt;&lt;D xsi:type="xsd:double"&gt;53.68&lt;/D&gt;&lt;D xsi:type="xsd:double"&gt;54.7&lt;/D&gt;&lt;D xsi:type="xsd:double"&gt;54.05&lt;/D&gt;&lt;D xsi:type="xsd:double"&gt;54.37&lt;/D&gt;&lt;D xsi:type="xsd:double"&gt;54.19&lt;/D&gt;&lt;D xsi:type="xsd:double"&gt;54.19&lt;/D&gt;&lt;D xsi:type="xsd:double"&gt;54.19&lt;/D&gt;&lt;D xsi:type="xsd:double"&gt;54.19&lt;/D&gt;&lt;D xsi:type="xsd:double"&gt;54.28&lt;/D&gt;&lt;D xsi:type="xsd:double"&gt;53.905&lt;/D&gt;&lt;D xsi:type="xsd:double"&gt;54.49&lt;/D&gt;&lt;D xsi:type="xsd:double"&gt;55.51&lt;/D&gt;&lt;D xsi:type="xsd:double"&gt;53.54&lt;/D&gt;&lt;D xsi:type="xsd:double"&gt;53.54&lt;/D&gt;&lt;D xsi:type="xsd:double"&gt;53.54&lt;/D&gt;&lt;D xsi:type="xsd:double"&gt;51.44&lt;/D&gt;&lt;D xsi:type="xsd:double"&gt;50.65&lt;/D&gt;&lt;D xsi:type="xsd:double"&gt;49.51&lt;/D&gt;&lt;D xsi:type="xsd:double"&gt;49.17&lt;/D&gt;&lt;D xsi:type="xsd:double"&gt;48.2&lt;/D&gt;&lt;D xsi:type="xsd:double"&gt;48.2&lt;/D&gt;&lt;D xsi:type="xsd:double"&gt;48.2&lt;/D&gt;&lt;D xsi:type="xsd:double"&gt;47.055&lt;/D&gt;&lt;D xsi:type="xsd:double"&gt;47.41&lt;/D&gt;&lt;D xsi:type="xsd:double"&gt;48.415&lt;/D&gt;&lt;D xsi:type="xsd:double"&gt;48.33&lt;/D&gt;&lt;D xsi:type="xsd:double"&gt;48.44&lt;/D&gt;&lt;D xsi:type="xsd:double"&gt;48.44&lt;/D&gt;&lt;D xsi:type="xsd:double"&gt;48.44&lt;/D&gt;&lt;D xsi:type="xsd:double"&gt;48.86&lt;/D&gt;&lt;D xsi:type="xsd:double"&gt;49.44&lt;/D&gt;&lt;D xsi:type="xsd:double"&gt;48.52&lt;/D&gt;&lt;D xsi:type="xsd:double"&gt;48.18&lt;/D&gt;&lt;D xsi:type="xsd:double"&gt;48.45&lt;/D&gt;&lt;D xsi:type="xsd:double"&gt;48.45&lt;/D&gt;&lt;D xsi:type="xsd:double"&gt;48.45&lt;/D&gt;&lt;D xsi:type="xsd:double"&gt;49.2&lt;/D&gt;&lt;D xsi:type="xsd:double"&gt;49.205&lt;/D&gt;&lt;D xsi:type="xsd:double"&gt;49.46&lt;/D&gt;&lt;D xsi:type="xsd:double"&gt;49.18&lt;/D&gt;&lt;D xsi:type="xsd:double"&gt;49.6&lt;/D&gt;&lt;D xsi:type="xsd:double"&gt;49.6&lt;/D&gt;&lt;D xsi:type="xsd:double"&gt;49.6&lt;/D&gt;&lt;D xsi:type="xsd:double"&gt;50.27&lt;/D&gt;&lt;D xsi:type="xsd:double"&gt;50.82&lt;/D&gt;&lt;D xsi:type="xsd:double"&gt;51.27&lt;/D&gt;&lt;D xsi:type="xsd:double"&gt;51.605&lt;/D&gt;&lt;D xsi:type="xsd:double"&gt;51.43&lt;/D&gt;&lt;D xsi:type="xsd:double"&gt;51.43&lt;/D&gt;&lt;D xsi:type="xsd:double"&gt;51.43&lt;/D&gt;&lt;D xsi:type="xsd:double"&gt;51.43&lt;/D&gt;&lt;D xsi:type="xsd:double"&gt;51.56&lt;/D&gt;&lt;D xsi:type="xsd:double"&gt;51.63&lt;/D&gt;&lt;D xsi:type="xsd:double"&gt;51.59&lt;/D&gt;&lt;D xsi:type="xsd:double"&gt;51.25&lt;/D&gt;&lt;D xsi:type="xsd:double"&gt;51.25&lt;/D&gt;&lt;D xsi:type="xsd:double"&gt;51.25&lt;/D&gt;&lt;D xsi:type="xsd:double"&gt;51.3499&lt;/D&gt;&lt;D xsi:type="xsd:double"&gt;51.7&lt;/D&gt;&lt;D xsi:type="xsd:double"&gt;51.96&lt;/D&gt;&lt;D xsi:type="xsd:double"&gt;51.77&lt;/D&gt;&lt;D xsi:type="xsd:double"&gt;51.4&lt;/D&gt;&lt;D xsi:type="xsd:double"&gt;51.4&lt;/D&gt;&lt;D xsi:type="xsd:double"&gt;51.4&lt;/D&gt;&lt;D xsi:type="xsd:double"&gt;50.79&lt;/D&gt;&lt;D xsi:type="xsd:double"&gt;49.835&lt;/D&gt;&lt;D xsi:type="xsd:double"&gt;49.83&lt;/D&gt;&lt;D xsi:type="xsd:double"&gt;48.97&lt;/D&gt;&lt;D xsi:type="xsd:double"&gt;49.485&lt;/D&gt;&lt;D xsi:type="xsd:double"&gt;49.485&lt;/D&gt;&lt;D xsi:type="xsd:double"&gt;49.485&lt;/D&gt;&lt;D xsi:type="xsd:double"&gt;49.485&lt;/D&gt;&lt;D xsi:type="xsd:double"&gt;50.91&lt;/D&gt;&lt;D xsi:type="xsd:double"&gt;51.17&lt;/D&gt;&lt;D xsi:type="xsd:double"&gt;52.18&lt;/D&gt;&lt;D xsi:type="xsd:double"&gt;52.15&lt;/D&gt;&lt;D xsi:type="xsd:double"&gt;52.15&lt;/D&gt;&lt;D xsi:type="xsd:double"&gt;52.15&lt;/D&gt;&lt;D xsi:type="xsd:double"&gt;51.49&lt;/D&gt;&lt;D xsi:type="xsd:double"&gt;51.3&lt;/D&gt;&lt;D xsi:type="xsd:double"&gt;51&lt;/D&gt;&lt;D xsi:type="xsd:double"&gt;51.215&lt;/D&gt;&lt;D xsi:type="xsd:double"&gt;51.77&lt;/D&gt;&lt;D xsi:type="xsd:double"&gt;51.77&lt;/D&gt;&lt;D xsi:type="xsd:double"&gt;51.77&lt;/D&gt;&lt;D xsi:type="xsd:double"&gt;51.77&lt;/D&gt;&lt;D xsi:type="xsd:double"&gt;51.46&lt;/D&gt;&lt;D xsi:type="xsd:double"&gt;51.885&lt;/D&gt;&lt;D xsi:type="xsd:double"&gt;51.055&lt;/D&gt;&lt;D xsi:type="xsd:double"&gt;50.92&lt;/D&gt;&lt;D xsi:type="xsd:double"&gt;50.92&lt;/D&gt;&lt;D xsi:type="xsd:double"&gt;50.92&lt;/D&gt;&lt;D xsi:type="xsd:double"&gt;50.735&lt;/D&gt;&lt;D xsi:type="xsd:double"&gt;51.36&lt;/D&gt;&lt;D xsi:type="xsd:double"&gt;51.09&lt;/D&gt;&lt;D xsi:type="xsd:double"&gt;50.56&lt;/D&gt;&lt;D xsi:type="xsd:double"&gt;51.04&lt;/D&gt;&lt;D xsi:type="xsd:double"&gt;51.04&lt;/D&gt;&lt;D xsi:type="xsd:double"&gt;51.04&lt;/D&gt;&lt;D xsi:type="xsd:double"&gt;51.17&lt;/D&gt;&lt;D xsi:type="xsd:double"&gt;50.56&lt;/D&gt;&lt;D xsi:type="xsd:double"&gt;50.545&lt;/D&gt;&lt;D xsi:type="xsd:double"&gt;47.88&lt;/D&gt;&lt;D xsi:type="xsd:double"&gt;46.18&lt;/D&gt;&lt;D xsi:type="xsd:double"&gt;46.18&lt;/D&gt;&lt;D xsi:type="xsd:double"&gt;46.18&lt;/D&gt;&lt;D xsi:type="xsd:double"&gt;44.8&lt;/D&gt;&lt;D xsi:type="xsd:double"&gt;45.165&lt;/D&gt;&lt;D xsi:type="xsd:double"&gt;45.0891&lt;/D&gt;&lt;D xsi:type="xsd:double"&gt;45.72&lt;/D&gt;&lt;D xsi:type="xsd:double"&gt;46.495&lt;/D&gt;&lt;D xsi:type="xsd:double"&gt;46.495&lt;/D&gt;&lt;D xsi:type="xsd:double"&gt;46.495&lt;/D&gt;&lt;D xsi:type="xsd:double"&gt;46.5&lt;/D&gt;&lt;D xsi:type="xsd:double"&gt;46.43&lt;/D&gt;&lt;D xsi:type="xsd:double"&gt;45.605&lt;/D&gt;&lt;D xsi:type="xsd:double"&gt;45.22&lt;/D&gt;&lt;D xsi:type="xsd:double"&gt;44.98&lt;/D&gt;&lt;D xsi:type="xsd:double"&gt;44.98&lt;/D&gt;&lt;D xsi:type="xsd:double"&gt;44.98&lt;/D&gt;&lt;D xsi:type="xsd:double"&gt;45.01&lt;/D&gt;&lt;D xsi:type="xsd:double"&gt;44.85&lt;/D&gt;&lt;D xsi:type="xsd:double"&gt;45.06&lt;/D&gt;&lt;D xsi:type="xsd:double"&gt;45.26&lt;/D&gt;&lt;D xsi:type="xsd:double"&gt;45.26&lt;/D&gt;&lt;D xsi:type="xsd:double"&gt;45.26&lt;/D&gt;&lt;D xsi:type="xsd:double"&gt;45.26&lt;/D&gt;&lt;D xsi:type="xsd:double"&gt;45.64&lt;/D&gt;&lt;D xsi:type="xsd:double"&gt;46.05&lt;/D&gt;&lt;D xsi:type="xsd:double"&gt;45.715&lt;/D&gt;&lt;D xsi:type="xsd:double"&gt;44.53&lt;/D&gt;&lt;D xsi:type="xsd:double"&gt;44.49&lt;/D&gt;&lt;D xsi:type="xsd:double"&gt;44.49&lt;/D&gt;&lt;D xsi:type="xsd:double"&gt;44.49&lt;/D&gt;&lt;D xsi:type="xsd:double"&gt;44.47&lt;/D&gt;&lt;D xsi:type="xsd:double"&gt;44.13&lt;/D&gt;&lt;D xsi:type="xsd:double"&gt;43.63&lt;/D&gt;&lt;D xsi:type="xsd:double"&gt;43.822&lt;/D&gt;&lt;D xsi:type="xsd:double"&gt;43.7&lt;/D&gt;&lt;D xsi:type="xsd:double"&gt;43.7&lt;/D&gt;&lt;D xsi:type="xsd:double"&gt;43.7&lt;/D&gt;&lt;D xsi:type="xsd:double"&gt;43.565&lt;/D&gt;&lt;D xsi:type="xsd:double"&gt;43.38&lt;/D&gt;&lt;D xsi:type="xsd:double"&gt;42.585&lt;/D&gt;&lt;D xsi:type="xsd:double"&gt;42.0462&lt;/D&gt;&lt;D xsi:type="xsd:double"&gt;42.21&lt;/D&gt;&lt;D xsi:type="xsd:double"&gt;42.21&lt;/D&gt;&lt;D xsi:type="xsd:double"&gt;42.21&lt;/D&gt;&lt;D xsi:type="xsd:double"&gt;42.21&lt;/D&gt;&lt;D xsi:type="xsd:double"&gt;41.69&lt;/D&gt;&lt;D xsi:type="xsd:double"&gt;41.65&lt;/D&gt;&lt;D xsi:type="xsd:double"&gt;41.72&lt;/D&gt;&lt;D xsi:type="xsd:double"&gt;42.32&lt;/D&gt;&lt;D xsi:type="xsd:double"&gt;42.32&lt;/D&gt;&lt;D xsi:type="xsd:double"&gt;42.32&lt;/D&gt;&lt;D xsi:type="xsd:double"&gt;42.85&lt;/D&gt;&lt;D xsi:type="xsd:double"&gt;42.61&lt;/D&gt;&lt;D xsi:type="xsd:double"&gt;41.93&lt;/D&gt;&lt;D xsi:type="xsd:double"&gt;41.27&lt;/D&gt;&lt;D xsi:type="xsd:double"&gt;41.54&lt;/D&gt;&lt;D xsi:type="xsd:double"&gt;41.54&lt;/D&gt;&lt;D xsi:type="xsd:double"&gt;41.54&lt;/D&gt;&lt;D xsi:type="xsd:double"&gt;41.25&lt;/D&gt;&lt;D xsi:type="xsd:double"&gt;40.99&lt;/D&gt;&lt;D xsi:type="xsd:double"&gt;40.9&lt;/D&gt;&lt;D xsi:type="xsd:double"&gt;40.395&lt;/D&gt;&lt;D xsi:type="xsd:double"&gt;39.87&lt;/D&gt;&lt;D xsi:type="xsd:double"&gt;39.87&lt;/D&gt;&lt;D xsi:type="xsd:double"&gt;39.87&lt;/D&gt;&lt;D xsi:type="xsd:double"&gt;39.38&lt;/D&gt;&lt;D xsi:type="xsd:double"&gt;39.7&lt;/D&gt;&lt;D xsi:type="xsd:double"&gt;39.51&lt;/D&gt;&lt;D xsi:type="xsd:double"&gt;39.2&lt;/D&gt;&lt;D xsi:type="xsd:double"&gt;38.79&lt;/D&gt;&lt;D xsi:type="xsd:double"&gt;38.79&lt;/D&gt;&lt;D xsi:type="xsd:double"&gt;38.79&lt;/D&gt;&lt;D xsi:type="xsd:double"&gt;39.37&lt;/D&gt;&lt;D xsi:type="xsd:double"&gt;39.85&lt;/D&gt;&lt;D xsi:type="xsd:double"&gt;39.62&lt;/D&gt;&lt;D xsi:type="xsd:double"&gt;39.6556&lt;/D&gt;&lt;D xsi:type="xsd:double"&gt;37.7&lt;/D&gt;&lt;D xsi:type="xsd:double"&gt;37.7&lt;/D&gt;&lt;D xsi:type="xsd:double"&gt;37.7&lt;/D&gt;&lt;D xsi:type="xsd:double"&gt;37.315&lt;/D&gt;&lt;D xsi:type="xsd:double"&gt;36.69&lt;/D&gt;&lt;D xsi:type="xsd:double"&gt;36.195&lt;/D&gt;&lt;D xsi:type="xsd:double"&gt;36.59&lt;/D&gt;&lt;D xsi:type="xsd:double"&gt;36.91&lt;/D&gt;&lt;D xsi:type="xsd:double"&gt;36.91&lt;/D&gt;&lt;D xsi:type="xsd:double"&gt;36.91&lt;/D&gt;&lt;D xsi:type="xsd:double"&gt;37.295&lt;/D&gt;&lt;D xsi:type="xsd:double"&gt;37.7&lt;/D&gt;&lt;D xsi:type="xsd:double"&gt;37.37&lt;/D&gt;&lt;D xsi:type="xsd:double"&gt;37.535&lt;/D&gt;&lt;D xsi:type="xsd:double"&gt;35.7&lt;/D&gt;&lt;D xsi:type="xsd:double"&gt;35.7&lt;/D&gt;&lt;D xsi:type="xsd:double"&gt;35.7&lt;/D&gt;&lt;D xsi:type="xsd:double"&gt;36.39&lt;/D&gt;&lt;D xsi:type="xsd:double"&gt;36.475&lt;/D&gt;&lt;D xsi:type="xsd:double"&gt;36.71&lt;/D&gt;&lt;D xsi:type="xsd:double"&gt;36.72&lt;/D&gt;&lt;D xsi:type="xsd:double"&gt;38.04&lt;/D&gt;&lt;D xsi:type="xsd:double"&gt;38.04&lt;/D&gt;&lt;D xsi:type="xsd:double"&gt;38.04&lt;/D&gt;&lt;D xsi:type="xsd:double"&gt;37.54&lt;/D&gt;&lt;D xsi:type="xsd:double"&gt;38.09&lt;/D&gt;&lt;D xsi:type="xsd:double"&gt;38.345&lt;/D&gt;&lt;D xsi:type="xsd:double"&gt;37.54&lt;/D&gt;&lt;D xsi:type="xsd:double"&gt;37.37&lt;/D&gt;&lt;D xsi:type="xsd:double"&gt;37.37&lt;/D&gt;&lt;D xsi:type="xsd:double"&gt;37.37&lt;/D&gt;&lt;D xsi:type="xsd:double"&gt;37.445&lt;/D&gt;&lt;D xsi:type="xsd:double"&gt;37.99&lt;/D&gt;&lt;D xsi:type="xsd:double"&gt;38.13&lt;/D&gt;&lt;D xsi:type="xsd:double"&gt;38.55&lt;/D&gt;&lt;D xsi:type="xsd:double"&gt;38.69&lt;/D&gt;&lt;D xsi:type="xsd:double"&gt;38.69&lt;/D&gt;&lt;D xsi:type="xsd:double"&gt;38.69&lt;/D&gt;&lt;D xsi:type="xsd:double"&gt;38.99&lt;/D&gt;&lt;D xsi:type="xsd:double"&gt;38.83&lt;/D&gt;&lt;D xsi:type="xsd:double"&gt;38.07&lt;/D&gt;&lt;D xsi:type="xsd:double"&gt;38.18&lt;/D&gt;&lt;D xsi:type="xsd:double"&gt;38.77&lt;/D&gt;&lt;D xsi:type="xsd:double"&gt;38.77&lt;/D&gt;&lt;D xsi:type="xsd:double"&gt;38.77&lt;/D&gt;&lt;D xsi:type="xsd:double"&gt;39.13&lt;/D&gt;&lt;D xsi:type="xsd:double"&gt;39.32&lt;/D&gt;&lt;D xsi:type="xsd:double"&gt;39.2&lt;/D&gt;&lt;D xsi:type="xsd:double"&gt;39.2&lt;/D&gt;&lt;D xsi:type="xsd:double"&gt;39.3585&lt;/D&gt;&lt;D xsi:type="xsd:double"&gt;39.3585&lt;/D&gt;&lt;D xsi:type="xsd:double"&gt;39.3585&lt;/D&gt;&lt;D xsi:type="xsd:double"&gt;39.09&lt;/D&gt;&lt;D xsi:type="xsd:double"&gt;38.37&lt;/D&gt;&lt;D xsi:type="xsd:double"&gt;39.14&lt;/D&gt;&lt;D xsi:type="xsd:double"&gt;39.23&lt;/D&gt;&lt;D xsi:type="xsd:double"&gt;38.3&lt;/D&gt;&lt;D xsi:type="xsd:double"&gt;38.3&lt;/D&gt;&lt;D xsi:type="xsd:double"&gt;38.3&lt;/D&gt;&lt;D xsi:type="xsd:double"&gt;38.11&lt;/D&gt;&lt;D xsi:type="xsd:double"&gt;37.07&lt;/D&gt;&lt;D xsi:type="xsd:double"&gt;37.305&lt;/D&gt;&lt;D xsi:type="xsd:double"&gt;37.24&lt;/D&gt;&lt;D xsi:type="xsd:double"&gt;37.63&lt;/D&gt;&lt;D xsi:type="xsd:double"&gt;37.63&lt;/D&gt;&lt;D xsi:type="xsd:double"&gt;37.63&lt;/D&gt;&lt;D xsi:type="xsd:double"&gt;37.96&lt;/D&gt;&lt;D xsi:type="xsd:double"&gt;38.62&lt;/D&gt;&lt;D xsi:type="xsd:double"&gt;38.09&lt;/D&gt;&lt;D xsi:type="xsd:double"&gt;38.339&lt;/D&gt;&lt;D xsi:type="xsd:double"&gt;37.57&lt;/D&gt;&lt;D xsi:type="xsd:double"&gt;37.57&lt;/D&gt;&lt;D xsi:type="xsd:double"&gt;37.57&lt;/D&gt;&lt;D xsi:type="xsd:double"&gt;37.47&lt;/D&gt;&lt;D xsi:type="xsd:double"&gt;37.21&lt;/D&gt;&lt;D xsi:type="xsd:double"&gt;37.85&lt;/D&gt;&lt;D xsi:type="xsd:double"&gt;38.32&lt;/D&gt;&lt;D xsi:type="xsd:double"&gt;38.5399&lt;/D&gt;&lt;D xsi:type="xsd:double"&gt;38.5399&lt;/D&gt;&lt;D xsi:type="xsd:double"&gt;38.5399&lt;/D&gt;&lt;D xsi:type="xsd:double"&gt;38.5399&lt;/D&gt;&lt;D xsi:type="xsd:double"&gt;39.4&lt;/D&gt;&lt;D xsi:type="xsd:double"&gt;39.66&lt;/D&gt;&lt;D xsi:type="xsd:double"&gt;39.535&lt;/D&gt;&lt;D xsi:type="xsd:double"&gt;39.69&lt;/D&gt;&lt;D xsi:type="xsd:double"&gt;39.69&lt;/D&gt;&lt;D xsi:type="xsd:double"&gt;39.69&lt;/D&gt;&lt;D xsi:type="xsd:double"&gt;39.69&lt;/D&gt;&lt;D xsi:type="xsd:double"&gt;40.23&lt;/D&gt;&lt;D xsi:type="xsd:double"&gt;41.42&lt;/D&gt;&lt;D xsi:type="xsd:double"&gt;41.945&lt;/D&gt;&lt;D xsi:type="xsd:double"&gt;42.578&lt;/D&gt;&lt;D xsi:type="xsd:double"&gt;42.578&lt;/D&gt;&lt;D xsi:type="xsd:double"&gt;42.578&lt;/D&gt;&lt;D xsi:type="xsd:double"&gt;41.67&lt;/D&gt;&lt;D xsi:type="xsd:double"&gt;41.975&lt;/D&gt;&lt;D xsi:type="xsd:double"&gt;42.18&lt;/D&gt;&lt;D xsi:type="xsd:double"&gt;41.95&lt;/D&gt;&lt;D xsi:type="xsd:double"&gt;41.915&lt;/D&gt;&lt;D xsi:type="xsd:double"&gt;41.915&lt;/D&gt;&lt;D xsi:type="xsd:double"&gt;41.915&lt;/D&gt;&lt;D xsi:type="xsd:double"&gt;41.915&lt;/D&gt;&lt;D xsi:type="xsd:double"&gt;41.92&lt;/D&gt;&lt;D xsi:type="xsd:double"&gt;40.86&lt;/D&gt;&lt;D xsi:type="xsd:double"&gt;40.275&lt;/D&gt;&lt;D xsi:type="xsd:double"&gt;40.12&lt;/D&gt;&lt;D xsi:type="xsd:double"&gt;40.12&lt;/D&gt;&lt;D xsi:type="xsd:double"&gt;40.12&lt;/D&gt;&lt;D xsi:type="xsd:double"&gt;40.34&lt;/D&gt;&lt;D xsi:type="xsd:double"&gt;40.73&lt;/D&gt;&lt;D xsi:type="xsd:double"&gt;41.09&lt;/D&gt;&lt;D xsi:type="xsd:double"&gt;40.57&lt;/D&gt;&lt;D xsi:type="xsd:double"&gt;40.68&lt;/D&gt;&lt;D xsi:type="xsd:double"&gt;40.68&lt;/D&gt;&lt;D xsi:type="xsd:double"&gt;40.68&lt;/D&gt;&lt;D xsi:type="xsd:double"&gt;41.26&lt;/D&gt;&lt;D xsi:type="xsd:double"&gt;41.58&lt;/D&gt;&lt;D xsi:type="xsd:double"&gt;42&lt;/D&gt;&lt;D xsi:type="xsd:double"&gt;41.93&lt;/D&gt;&lt;D xsi:type="xsd:double"&gt;41.97&lt;/D&gt;&lt;D xsi:type="xsd:double"&gt;41.97&lt;/D&gt;&lt;D xsi:type="xsd:double"&gt;41.97&lt;/D&gt;&lt;D xsi:type="xsd:double"&gt;41.59&lt;/D&gt;&lt;D xsi:type="xsd:double"&gt;41.21&lt;/D&gt;&lt;D xsi:type="xsd:double"&gt;40.7&lt;/D&gt;&lt;D xsi:type="xsd:double"&gt;40.66&lt;/D&gt;&lt;D xsi:type="xsd:double"&gt;40.065&lt;/D&gt;&lt;D xsi:type="xsd:double"&gt;40.065&lt;/D&gt;&lt;D xsi:type="xsd:double"&gt;40.065&lt;/D&gt;&lt;D xsi:type="xsd:double"&gt;40.47&lt;/D&gt;&lt;D xsi:type="xsd:double"&gt;40.58&lt;/D&gt;&lt;D xsi:type="xsd:double"&gt;40.4&lt;/D&gt;&lt;D xsi:type="xsd:double"&gt;40.21&lt;/D&gt;&lt;D xsi:type="xsd:double"&gt;40.39&lt;/D&gt;&lt;D xsi:type="xsd:double"&gt;40.39&lt;/D&gt;&lt;D xsi:type="xsd:double"&gt;40.39&lt;/D&gt;&lt;D xsi:type="xsd:double"&gt;40.39&lt;/D&gt;&lt;D xsi:type="xsd:double"&gt;39.98&lt;/D&gt;&lt;D xsi:type="xsd:double"&gt;39.59&lt;/D&gt;&lt;D xsi:type="xsd:double"&gt;39.32&lt;/D&gt;&lt;D xsi:type="xsd:double"&gt;38.76&lt;/D&gt;&lt;D xsi:type="xsd:double"&gt;38.76&lt;/D&gt;&lt;D xsi:type="xsd:double"&gt;38.76&lt;/D&gt;&lt;D xsi:type="xsd:double"&gt;39.145&lt;/D&gt;&lt;D xsi:type="xsd:double"&gt;38.97&lt;/D&gt;&lt;D xsi:type="xsd:double"&gt;38.71&lt;/D&gt;&lt;D xsi:type="xsd:double"&gt;38.46&lt;/D&gt;&lt;D xsi:type="xsd:double"&gt;38.51&lt;/D&gt;&lt;D xsi:type="xsd:double"&gt;38.51&lt;/D&gt;&lt;D xsi:type="xsd:double"&gt;38.51&lt;/D&gt;&lt;D xsi:type="xsd:double"&gt;38.63&lt;/D&gt;&lt;D xsi:type="xsd:double"&gt;38.15&lt;/D&gt;&lt;D xsi:type="xsd:double"&gt;37.81&lt;/D&gt;&lt;D xsi:type="xsd:double"&gt;37.645&lt;/D&gt;&lt;D xsi:type="xsd:double"&gt;36.92&lt;/D&gt;&lt;D xsi:type="xsd:double"&gt;36.92&lt;/D&gt;&lt;D xsi:type="xsd:double"&gt;36.92&lt;/D&gt;&lt;D xsi:type="xsd:double"&gt;37.33&lt;/D&gt;&lt;D xsi:type="xsd:double"&gt;36.94&lt;/D&gt;&lt;D xsi:type="xsd:double"&gt;37.255&lt;/D&gt;&lt;D xsi:type="xsd:double"&gt;36.88&lt;/D&gt;&lt;D xsi:type="xsd:double"&gt;36.83&lt;/D&gt;&lt;D xsi:type="xsd:double"&gt;36.83&lt;/D&gt;&lt;D xsi:type="xsd:double"&gt;36.83&lt;/D&gt;&lt;D xsi:type="xsd:double"&gt;37.71&lt;/D&gt;&lt;D xsi:type="xsd:double"&gt;37.77&lt;/D&gt;&lt;D xsi:type="xsd:double"&gt;37.95&lt;/D&gt;&lt;D xsi:type="xsd:double"&gt;37.63&lt;/D&gt;&lt;D xsi:type="xsd:double"&gt;37.7&lt;/D&gt;&lt;D xsi:type="xsd:double"&gt;37.7&lt;/D&gt;&lt;D xsi:type="xsd:double"&gt;37.7&lt;/D&gt;&lt;D xsi:type="xsd:double"&gt;38.22&lt;/D&gt;&lt;D xsi:type="xsd:double"&gt;38.31&lt;/D&gt;&lt;D xsi:type="xsd:double"&gt;38.51&lt;/D&gt;&lt;D xsi:type="xsd:double"&gt;38.75&lt;/D&gt;&lt;D xsi:type="xsd:double"&gt;39.0499&lt;/D&gt;&lt;D xsi:type="xsd:double"&gt;39.0499&lt;/D&gt;&lt;D xsi:type="xsd:double"&gt;39.0499&lt;/D&gt;&lt;D xsi:type="xsd:double"&gt;39.575&lt;/D&gt;&lt;D xsi:type="xsd:double"&gt;39.65&lt;/D&gt;&lt;D xsi:type="xsd:double"&gt;40.245&lt;/D&gt;&lt;D xsi:type="xsd:double"&gt;39.78&lt;/D&gt;&lt;D xsi:type="xsd:double"&gt;39.78&lt;/D&gt;&lt;D xsi:type="xsd:double"&gt;39.78&lt;/D&gt;&lt;D xsi:type="xsd:double"&gt;39.78&lt;/D&gt;&lt;D xsi:type="xsd:double"&gt;39.35&lt;/D&gt;&lt;D xsi:type="xsd:double"&gt;39.7&lt;/D&gt;&lt;D xsi:type="xsd:double"&gt;39.625&lt;/D&gt;&lt;D xsi:type="xsd:double"&gt;39.32&lt;/D&gt;&lt;D xsi:type="xsd:double"&gt;39.42&lt;/D&gt;&lt;D xsi:type="xsd:double"&gt;39.42&lt;/D&gt;&lt;D xsi:type="xsd:double"&gt;39.42&lt;/D&gt;&lt;D xsi:type="xsd:double"&gt;39.51&lt;/D&gt;&lt;D xsi:type="xsd:double"&gt;39.49&lt;/D&gt;&lt;D xsi:type="xsd:double"&gt;38.99&lt;/D&gt;&lt;D xsi:type="xsd:double"&gt;37.8&lt;/D&gt;&lt;D xsi:type="xsd:double"&gt;37.43&lt;/D&gt;&lt;D xsi:type="xsd:double"&gt;37.43&lt;/D&gt;&lt;D xsi:type="xsd:double"&gt;37.43&lt;/D&gt;&lt;D xsi:type="xsd:double"&gt;37.49&lt;/D&gt;&lt;D xsi:type="xsd:double"&gt;37.36&lt;/D&gt;&lt;D xsi:type="xsd:double"&gt;37.44&lt;/D&gt;&lt;D xsi:type="xsd:double"&gt;38.81&lt;/D&gt;&lt;D xsi:type="xsd:double"&gt;39&lt;/D&gt;&lt;D xsi:type="xsd:double"&gt;39&lt;/D&gt;&lt;D xsi:type="xsd:double"&gt;39&lt;/D&gt;&lt;D xsi:type="xsd:double"&gt;39.18&lt;/D&gt;&lt;D xsi:type="xsd:double"&gt;38.51&lt;/D&gt;&lt;D xsi:type="xsd:double"&gt;38.3&lt;/D&gt;&lt;D xsi:type="xsd:double"&gt;37.96&lt;/D&gt;&lt;D xsi:type="xsd:double"&gt;37.84&lt;/D&gt;&lt;D xsi:type="xsd:double"&gt;37.84&lt;/D&gt;&lt;D xsi:type="xsd:double"&gt;37.84&lt;/D&gt;&lt;D xsi:type="xsd:double"&gt;37.905&lt;/D&gt;&lt;D xsi:type="xsd:double"&gt;37.82&lt;/D&gt;&lt;D xsi:type="xsd:double"&gt;37.83&lt;/D&gt;&lt;D xsi:type="xsd:double"&gt;37.64&lt;/D&gt;&lt;D xsi:type="xsd:double"&gt;37.745&lt;/D&gt;&lt;D xsi:type="xsd:double"&gt;37.745&lt;/D&gt;&lt;D xsi:type="xsd:double"&gt;37.745&lt;/D&gt;&lt;D xsi:type="xsd:double"&gt;37.63&lt;/D&gt;&lt;D xsi:type="xsd:double"&gt;36.78&lt;/D&gt;&lt;D xsi:type="xsd:double"&gt;36.34&lt;/D&gt;&lt;D xsi:type="xsd:double"&gt;36.17&lt;/D&gt;&lt;D xsi:type="xsd:double"&gt;36.52&lt;/D&gt;&lt;D xsi:type="xsd:double"&gt;36.52&lt;/D&gt;&lt;D xsi:type="xsd:double"&gt;36.52&lt;/D&gt;&lt;D xsi:type="xsd:double"&gt;36.33&lt;/D&gt;&lt;D xsi:type="xsd:double"&gt;36.91&lt;/D&gt;&lt;D xsi:type="xsd:double"&gt;36.25&lt;/D&gt;&lt;D xsi:type="xsd:double"&gt;35.56&lt;/D&gt;&lt;D xsi:type="xsd:double"&gt;35.055&lt;/D&gt;&lt;D xsi:type="xsd:double"&gt;35.055&lt;/D&gt;&lt;D xsi:type="xsd:double"&gt;35.055&lt;/D&gt;&lt;D xsi:type="xsd:double"&gt;35.055&lt;/D&gt;&lt;D xsi:type="xsd:double"&gt;35.13&lt;/D&gt;&lt;D xsi:type="xsd:double"&gt;35.975&lt;/D&gt;&lt;D xsi:type="xsd:double"&gt;35.9&lt;/D&gt;&lt;D xsi:type="xsd:double"&gt;34.9&lt;/D&gt;&lt;D xsi:type="xsd:double"&gt;34.9&lt;/D&gt;&lt;D xsi:type="xsd:double"&gt;34.9&lt;/D&gt;&lt;D xsi:type="xsd:double"&gt;35.15&lt;/D&gt;&lt;D xsi:type="xsd:double"&gt;34.74&lt;/D&gt;&lt;D xsi:type="xsd:double"&gt;35.28&lt;/D&gt;&lt;D xsi:type="xsd:double"&gt;35.435&lt;/D&gt;&lt;D xsi:type="xsd:double"&gt;35.62&lt;/D&gt;&lt;D xsi:type="xsd:double"&gt;35.62&lt;/D&gt;&lt;D xsi:type="xsd:double"&gt;35.62&lt;/D&gt;&lt;D xsi:type="xsd:double"&gt;35.78&lt;/D&gt;&lt;D xsi:type="xsd:double"&gt;35.79&lt;/D&gt;&lt;D xsi:type="xsd:double"&gt;35.98&lt;/D&gt;&lt;D xsi:type="xsd:double"&gt;36.47&lt;/D&gt;&lt;D xsi:type="xsd:double"&gt;36.685&lt;/D&gt;&lt;D xsi:type="xsd:double"&gt;36.685&lt;/D&gt;&lt;D xsi:type="xsd:double"&gt;36.685&lt;/D&gt;&lt;D xsi:type="xsd:double"&gt;36.685&lt;/D&gt;&lt;D xsi:type="xsd:double"&gt;36.17&lt;/D&gt;&lt;D xsi:type="xsd:double"&gt;35.97&lt;/D&gt;&lt;D xsi:type="xsd:double"&gt;35.925&lt;/D&gt;&lt;D xsi:type="xsd:double"&gt;36.075&lt;/D&gt;&lt;D xsi:type="xsd:double"&gt;36.075&lt;/D&gt;&lt;D xsi:type="xsd:double"&gt;36.075&lt;/D&gt;&lt;D xsi:type="xsd:double"&gt;36.14&lt;/D&gt;&lt;D xsi:type="xsd:double"&gt;36.68&lt;/D&gt;&lt;D xsi:type="xsd:double"&gt;36.86&lt;/D&gt;&lt;D xsi:type="xsd:double"&gt;37.02&lt;/D&gt;&lt;D xsi:type="xsd:double"&gt;37.25&lt;/D&gt;&lt;D xsi:type="xsd:double"&gt;37.25&lt;/D&gt;&lt;D xsi:type="xsd:double"&gt;37.25&lt;/D&gt;&lt;D xsi:type="xsd:double"&gt;37.3789&lt;/D&gt;&lt;D xsi:type="xsd:double"&gt;37.3789&lt;/D&gt;&lt;D xsi:type="xsd:double"&gt;37.68&lt;/D&gt;&lt;D xsi:type="xsd:double"&gt;37.41&lt;/D&gt;&lt;D xsi:type="xsd:double"&gt;36.35&lt;/D&gt;&lt;D xsi:type="xsd:double"&gt;36.35&lt;/D&gt;&lt;D xsi:type="xsd:double"&gt;36.35&lt;/D&gt;&lt;D xsi:type="xsd:double"&gt;35.96&lt;/D&gt;&lt;D xsi:type="xsd:double"&gt;35.22&lt;/D&gt;&lt;D xsi:type="xsd:double"&gt;35.24&lt;/D&gt;&lt;D xsi:type="xsd:double"&gt;34.86&lt;/D&gt;&lt;D xsi:type="xsd:double"&gt;34.5&lt;/D&gt;&lt;D xsi:type="xsd:double"&gt;34.5&lt;/D&gt;&lt;D xsi:type="xsd:double"&gt;34.5&lt;/D&gt;&lt;D xsi:type="xsd:double"&gt;33.65&lt;/D&gt;&lt;D xsi:type="xsd:double"&gt;33.15&lt;/D&gt;&lt;D xsi:type="xsd:double"&gt;34.16&lt;/D&gt;&lt;D xsi:type="xsd:double"&gt;34&lt;/D&gt;&lt;D xsi:type="xsd:double"&gt;33.94&lt;/D&gt;&lt;D xsi:type="xsd:double"&gt;33.94&lt;/D&gt;&lt;D xsi:type="xsd:double"&gt;33.94&lt;/D&gt;&lt;D xsi:type="xsd:double"&gt;34.6&lt;/D&gt;&lt;D xsi:type="xsd:double"&gt;34.95&lt;/D&gt;&lt;D xsi:type="xsd:double"&gt;34.61&lt;/D&gt;&lt;D xsi:type="xsd:double"&gt;34.61&lt;/D&gt;&lt;D xsi:type="xsd:double"&gt;34.32&lt;/D&gt;&lt;D xsi:type="xsd:double"&gt;34.32&lt;/D&gt;&lt;D xsi:type="xsd:double"&gt;34.32&lt;/D&gt;&lt;D xsi:type="xsd:double"&gt;34.12&lt;/D&gt;&lt;D xsi:type="xsd:double"&gt;34.3&lt;/D&gt;&lt;D xsi:type="xsd:double"&gt;33.7&lt;/D&gt;&lt;D xsi:type="xsd:double"&gt;33.25&lt;/D&gt;&lt;D xsi:type="xsd:double"&gt;33.03&lt;/D&gt;&lt;D xsi:type="xsd:double"&gt;33.03&lt;/D&gt;&lt;D xsi:type="xsd:double"&gt;33.03&lt;/D&gt;&lt;D xsi:type="xsd:double"&gt;32.83&lt;/D&gt;&lt;D xsi:type="xsd:double"&gt;32.81&lt;/D&gt;&lt;D xsi:type="xsd:double"&gt;32.83&lt;/D&gt;&lt;D xsi:type="xsd:double"&gt;33.32&lt;/D&gt;&lt;D xsi:type="xsd:double"&gt;33.42&lt;/D&gt;&lt;D xsi:type="xsd:double"&gt;33.42&lt;/D&gt;&lt;D xsi:type="xsd:double"&gt;33.42&lt;/D&gt;&lt;D xsi:type="xsd:double"&gt;33.59&lt;/D&gt;&lt;D xsi:type="xsd:double"&gt;33.51&lt;/D&gt;&lt;D xsi:type="xsd:double"&gt;33.64&lt;/D&gt;&lt;D xsi:type="xsd:double"&gt;33.48&lt;/D&gt;&lt;D xsi:type="xsd:double"&gt;33.42&lt;/D&gt;&lt;D xsi:type="xsd:double"&gt;33.42&lt;/D&gt;&lt;D xsi:type="xsd:double"&gt;33.42&lt;/D&gt;&lt;D xsi:type="xsd:double"&gt;33.219&lt;/D&gt;&lt;D xsi:type="xsd:double"&gt;33.32&lt;/D&gt;&lt;D xsi:type="xsd:double"&gt;33.37&lt;/D&gt;&lt;D xsi:type="xsd:double"&gt;33.58&lt;/D&gt;&lt;D xsi:type="xsd:double"&gt;33.52&lt;/D&gt;&lt;D xsi:type="xsd:double"&gt;33.52&lt;/D&gt;&lt;D xsi:type="xsd:double"&gt;33.52&lt;/D&gt;&lt;D xsi:type="xsd:double"&gt;33.62&lt;/D&gt;&lt;D xsi:type="xsd:double"&gt;34.75&lt;/D&gt;&lt;D xsi:type="xsd:double"&gt;34.95&lt;/D&gt;&lt;D xsi:type="xsd:double"&gt;35.14&lt;/D&gt;&lt;D xsi:type="xsd:double"&gt;35.145&lt;/D&gt;&lt;D xsi:type="xsd:double"&gt;35.145&lt;/D&gt;&lt;D xsi:type="xsd:double"&gt;35.145&lt;/D&gt;&lt;D xsi:type="xsd:double"&gt;35.145&lt;/D&gt;&lt;D xsi:type="xsd:double"&gt;35.07&lt;/D&gt;&lt;D xsi:type="xsd:double"&gt;34.44&lt;/D&gt;&lt;D xsi:type="xsd:double"&gt;34.52&lt;/D&gt;&lt;D xsi:type="xsd:double"&gt;33.83&lt;/D&gt;&lt;D xsi:type="xsd:double"&gt;33.83&lt;/D&gt;&lt;D xsi:type="xsd:double"&gt;33.83&lt;/D&gt;&lt;D xsi:type="xsd:double"&gt;34.09&lt;/D&gt;&lt;D xsi:type="xsd:double"&gt;34.18&lt;/D&gt;&lt;D xsi:type="xsd:double"&gt;34.3&lt;/D&gt;&lt;D xsi:type="xsd:double"&gt;34.38&lt;/D&gt;&lt;D xsi:type="xsd:double"&gt;34.167&lt;/D&gt;&lt;D xsi:type="xsd:double"&gt;34.167&lt;/D&gt;&lt;D xsi:type="xsd:double"&gt;34.167&lt;/D&gt;&lt;D xsi:type="xsd:double"&gt;33.97&lt;/D&gt;&lt;D xsi:type="xsd:double"&gt;33.73&lt;/D&gt;&lt;D xsi:type="xsd:double"&gt;33.94&lt;/D&gt;&lt;D xsi:type="xsd:double"&gt;33.85&lt;/D&gt;&lt;D xsi:type="xsd:double"&gt;33.51&lt;/D&gt;&lt;D xsi:type="xsd:double"&gt;33.51&lt;/D&gt;&lt;D xsi:type="xsd:double"&gt;33.51&lt;/D&gt;&lt;D xsi:type="xsd:double"&gt;33.25&lt;/D&gt;&lt;D xsi:type="xsd:double"&gt;33.17&lt;/D&gt;&lt;D xsi:type="xsd:double"&gt;33.01&lt;/D&gt;&lt;D xsi:type="xsd:double"&gt;32.615&lt;/D&gt;&lt;D xsi:type="xsd:double"&gt;32.75&lt;/D&gt;&lt;D xsi:type="xsd:double"&gt;32.75&lt;/D&gt;&lt;D xsi:type="xsd:double"&gt;32.75&lt;/D&gt;&lt;D xsi:type="xsd:double"&gt;32.47&lt;/D&gt;&lt;D xsi:type="xsd:double"&gt;32.01&lt;/D&gt;&lt;D xsi:type="xsd:double"&gt;31.965&lt;/D&gt;&lt;D xsi:type="xsd:double"&gt;31.92&lt;/D&gt;&lt;D xsi:type="xsd:double"&gt;31&lt;/D&gt;&lt;D xsi:type="xsd:double"&gt;31&lt;/D&gt;&lt;D xsi:type="xsd:double"&gt;31&lt;/D&gt;&lt;D xsi:type="xsd:double"&gt;31.5&lt;/D&gt;&lt;D xsi:type="xsd:double"&gt;31.8&lt;/D&gt;&lt;D xsi:type="xsd:double"&gt;31.97&lt;/D&gt;&lt;D xsi:type="xsd:double"&gt;31.37&lt;/D&gt;&lt;D xsi:type="xsd:double"&gt;31.39&lt;/D&gt;&lt;D xsi:type="xsd:double"&gt;31.39&lt;/D&gt;&lt;D xsi:type="xsd:double"&gt;31.39&lt;/D&gt;&lt;D xsi:type="xsd:double"&gt;31.32&lt;/D&gt;&lt;D xsi:type="xsd:double"&gt;31.54&lt;/D&gt;&lt;D xsi:type="xsd:double"&gt;31.48&lt;/D&gt;&lt;D xsi:type="xsd:double"&gt;31.97&lt;/D&gt;&lt;D xsi:type="xsd:double"&gt;32.14&lt;/D&gt;&lt;D xsi:type="xsd:double"&gt;32.14&lt;/D&gt;&lt;D xsi:type="xsd:double"&gt;32.14&lt;/D&gt;&lt;D xsi:type="xsd:double"&gt;31.66&lt;/D&gt;&lt;D xsi:type="xsd:double"&gt;34.46&lt;/D&gt;&lt;D xsi:type="xsd:double"&gt;34.61&lt;/D&gt;&lt;D xsi:type="xsd:double"&gt;34.7&lt;/D&gt;&lt;D xsi:type="xsd:double"&gt;34.5899&lt;/D&gt;&lt;D xsi:type="xsd:double"&gt;34.5899&lt;/D&gt;&lt;D xsi:type="xsd:double"&gt;34.5899&lt;/D&gt;&lt;D xsi:type="xsd:double"&gt;34.8&lt;/D&gt;&lt;D xsi:type="xsd:double"&gt;35.21&lt;/D&gt;&lt;D xsi:type="xsd:double"&gt;35.555&lt;/D&gt;&lt;D xsi:type="xsd:double"&gt;35.94&lt;/D&gt;&lt;D xsi:type="xsd:double"&gt;36.37&lt;/D&gt;&lt;D xsi:type="xsd:double"&gt;36.37&lt;/D&gt;&lt;D xsi:type="xsd:double"&gt;36.37&lt;/D&gt;&lt;D xsi:type="xsd:double"&gt;36.03&lt;/D&gt;&lt;D xsi:type="xsd:double"&gt;36.1&lt;/D&gt;&lt;D xsi:type="xsd:double"&gt;35.98&lt;/D&gt;&lt;D xsi:type="xsd:double"&gt;36.05&lt;/D&gt;&lt;D xsi:type="xsd:double"&gt;35.92&lt;/D&gt;&lt;D xsi:type="xsd:double"&gt;35.92&lt;/D&gt;&lt;D xsi:type="xsd:double"&gt;35.92&lt;/D&gt;&lt;D xsi:type="xsd:double"&gt;36.18&lt;/D&gt;&lt;D xsi:type="xsd:double"&gt;36.1&lt;/D&gt;&lt;D xsi:type="xsd:double"&gt;36.11&lt;/D&gt;&lt;D xsi:type="xsd:double"&gt;36.38&lt;/D&gt;&lt;D xsi:type="xsd:double"&gt;36.38&lt;/D&gt;&lt;D xsi:type="xsd:double"&gt;36.38&lt;/D&gt;&lt;D xsi:type="xsd:double"&gt;36.38&lt;/D&gt;&lt;D xsi:type="xsd:double"&gt;36.865&lt;/D&gt;&lt;D xsi:type="xsd:double"&gt;37.45&lt;/D&gt;&lt;D xsi:type="xsd:double"&gt;37.52&lt;/D&gt;&lt;D xsi:type="xsd:double"&gt;37.52&lt;/D&gt;&lt;D xsi:type="xsd:double"&gt;37.57&lt;/D&gt;&lt;D xsi:type="xsd:double"&gt;37.57&lt;/D&gt;&lt;D xsi:type="xsd:double"&gt;37.57&lt;/D&gt;&lt;D xsi:type="xsd:double"&gt;37.54&lt;/D&gt;&lt;D xsi:type="xsd:double"&gt;37.51&lt;/D&gt;&lt;D xsi:type="xsd:double"&gt;37.89&lt;/D&gt;&lt;D xsi:type="xsd:double"&gt;38.4399&lt;/D&gt;&lt;D xsi:type="xsd:double"&gt;38.61&lt;/D&gt;&lt;D xsi:type="xsd:double"&gt;38.61&lt;/D&gt;&lt;D xsi:type="xsd:double"&gt;38.61&lt;/D&gt;&lt;D xsi:type="xsd:double"&gt;38.57&lt;/D&gt;&lt;D xsi:type="xsd:double"&gt;38.55&lt;/D&gt;&lt;D xsi:type="xsd:double"&gt;38.88&lt;/D&gt;&lt;D xsi:type="xsd:double"&gt;38.73&lt;/D&gt;&lt;D xsi:type="xsd:double"&gt;38.68&lt;/D&gt;&lt;D xsi:type="xsd:double"&gt;38.68&lt;/D&gt;&lt;D xsi:type="xsd:double"&gt;38.68&lt;/D&gt;&lt;D xsi:type="xsd:double"&gt;38.39&lt;/D&gt;&lt;D xsi:type="xsd:double"&gt;37.64&lt;/D&gt;&lt;D xsi:type="xsd:double"&gt;37.15&lt;/D&gt;&lt;D xsi:type="xsd:double"&gt;37.98&lt;/D&gt;&lt;D xsi:type="xsd:double"&gt;37.83&lt;/D&gt;&lt;D xsi:type="xsd:double"&gt;37.83&lt;/D&gt;&lt;D xsi:type="xsd:double"&gt;37.83&lt;/D&gt;&lt;D xsi:type="xsd:double"&gt;37.8&lt;/D&gt;&lt;D xsi:type="xsd:double"&gt;37.74&lt;/D&gt;&lt;D xsi:type="xsd:double"&gt;37.73&lt;/D&gt;&lt;D xsi:type="xsd:double"&gt;37.55&lt;/D&gt;&lt;D xsi:type="xsd:double"&gt;37.785&lt;/D&gt;&lt;D xsi:type="xsd:double"&gt;37.785&lt;/D&gt;&lt;D xsi:type="xsd:double"&gt;37.785&lt;/D&gt;&lt;D xsi:type="xsd:double"&gt;37.785&lt;/D&gt;&lt;D xsi:type="xsd:double"&gt;37.64&lt;/D&gt;&lt;D xsi:type="xsd:double"&gt;37.4554&lt;/D&gt;&lt;D xsi:type="xsd:double"&gt;37.72&lt;/D&gt;&lt;D xsi:type="xsd:double"&gt;37.76&lt;/D&gt;&lt;D xsi:type="xsd:double"&gt;37.76&lt;/D&gt;&lt;D xsi:type="xsd:double"&gt;37.76&lt;/D&gt;&lt;D xsi:type="xsd:double"&gt;37.76&lt;/D&gt;&lt;D xsi:type="xsd:double"&gt;38.97&lt;/D&gt;&lt;D xsi:type="xsd:double"&gt;39.72&lt;/D&gt;&lt;D xsi:type="xsd:double"&gt;39.85&lt;/D&gt;&lt;/FQL&gt;&lt;FQL&gt;&lt;Q&gt;VRT-US^FG_PRICE_OPEN(20201231,20240104,D)&lt;/Q&gt;&lt;R&gt;1100&lt;/R&gt;&lt;C&gt;1&lt;/C&gt;&lt;D xsi:type="xsd:double"&gt;18.65&lt;/D&gt;&lt;D xsi:type="xsd:double"&gt;18.65&lt;/D&gt;&lt;D xsi:type="xsd:double"&gt;18.65&lt;/D&gt;&lt;D xsi:type="xsd:double"&gt;18.65&lt;/D&gt;&lt;D xsi:type="xsd:double"&gt;18.76&lt;/D&gt;&lt;D xsi:type="xsd:double"&gt;18.46&lt;/D&gt;&lt;D xsi:type="xsd:double"&gt;18.17&lt;/D&gt;&lt;D xsi:type="xsd:double"&gt;18.54&lt;/D&gt;&lt;D xsi:type="xsd:double"&gt;18.22&lt;/D&gt;&lt;D xsi:type="xsd:double"&gt;18.22&lt;/D&gt;&lt;D xsi:type="xsd:double"&gt;18.22&lt;/D&gt;&lt;D xsi:type="xsd:double"&gt;17.97&lt;/D&gt;&lt;D xsi:type="xsd:double"&gt;18.13&lt;/D&gt;&lt;D xsi:type="xsd:double"&gt;18.39&lt;/D&gt;&lt;D xsi:type="xsd:double"&gt;18.87&lt;/D&gt;&lt;D xsi:type="xsd:double"&gt;18.63&lt;/D&gt;&lt;D xsi:type="xsd:double"&gt;18.63&lt;/D&gt;&lt;D xsi:type="xsd:double"&gt;18.63&lt;/D&gt;&lt;D xsi:type="xsd:double"&gt;18.63&lt;/D&gt;&lt;D xsi:type="xsd:double"&gt;19.79&lt;/D&gt;&lt;D </t>
        </r>
      </text>
    </comment>
    <comment ref="A90" authorId="0" shapeId="0">
      <text>
        <r>
          <rPr>
            <b/>
            <sz val="9"/>
            <color indexed="81"/>
            <rFont val="Tahoma"/>
            <family val="2"/>
          </rPr>
          <t>xsi:type="xsd:double"&gt;21.15&lt;/D&gt;&lt;D xsi:type="xsd:double"&gt;20.89&lt;/D&gt;&lt;D xsi:type="xsd:double"&gt;20.53&lt;/D&gt;&lt;D xsi:type="xsd:double"&gt;20.53&lt;/D&gt;&lt;D xsi:type="xsd:double"&gt;20.53&lt;/D&gt;&lt;D xsi:type="xsd:double"&gt;20&lt;/D&gt;&lt;D xsi:type="xsd:double"&gt;20.46&lt;/D&gt;&lt;D xsi:type="xsd:double"&gt;20.32&lt;/D&gt;&lt;D xsi:type="xsd:double"&gt;19.86&lt;/D&gt;&lt;D xsi:type="xsd:double"&gt;20.01&lt;/D&gt;&lt;D xsi:type="xsd:double"&gt;20.01&lt;/D&gt;&lt;D xsi:type="xsd:double"&gt;20.01&lt;/D&gt;&lt;D xsi:type="xsd:double"&gt;20.42&lt;/D&gt;&lt;D xsi:type="xsd:double"&gt;20.25&lt;/D&gt;&lt;D xsi:type="xsd:double"&gt;20.15&lt;/D&gt;&lt;D xsi:type="xsd:double"&gt;20.18&lt;/D&gt;&lt;D xsi:type="xsd:double"&gt;20.7&lt;/D&gt;&lt;D xsi:type="xsd:double"&gt;20.7&lt;/D&gt;&lt;D xsi:type="xsd:double"&gt;20.7&lt;/D&gt;&lt;D xsi:type="xsd:double"&gt;21.06&lt;/D&gt;&lt;D xsi:type="xsd:double"&gt;21.28&lt;/D&gt;&lt;D xsi:type="xsd:double"&gt;20.97&lt;/D&gt;&lt;D xsi:type="xsd:double"&gt;21.47&lt;/D&gt;&lt;D xsi:type="xsd:double"&gt;21.03&lt;/D&gt;&lt;D xsi:type="xsd:double"&gt;21.03&lt;/D&gt;&lt;D xsi:type="xsd:double"&gt;21.03&lt;/D&gt;&lt;D xsi:type="xsd:double"&gt;21.03&lt;/D&gt;&lt;D xsi:type="xsd:double"&gt;21.6&lt;/D&gt;&lt;D xsi:type="xsd:double"&gt;21.1&lt;/D&gt;&lt;D xsi:type="xsd:double"&gt;20.94&lt;/D&gt;&lt;D xsi:type="xsd:double"&gt;21.21&lt;/D&gt;&lt;D xsi:type="xsd:double"&gt;21.21&lt;/D&gt;&lt;D xsi:type="xsd:double"&gt;21.21&lt;/D&gt;&lt;D xsi:type="xsd:double"&gt;21.5&lt;/D&gt;&lt;D xsi:type="xsd:double"&gt;20.53&lt;/D&gt;&lt;D xsi:type="xsd:double"&gt;20&lt;/D&gt;&lt;D xsi:type="xsd:double"&gt;21.4&lt;/D&gt;&lt;D xsi:type="xsd:double"&gt;20.49&lt;/D&gt;&lt;D xsi:type="xsd:double"&gt;20.49&lt;/D&gt;&lt;D xsi:type="xsd:double"&gt;20.49&lt;/D&gt;&lt;D xsi:type="xsd:double"&gt;21&lt;/D&gt;&lt;D xsi:type="xsd:double"&gt;21.3&lt;/D&gt;&lt;D xsi:type="xsd:double"&gt;21.08&lt;/D&gt;&lt;D xsi:type="xsd:double"&gt;20.77&lt;/D&gt;&lt;D xsi:type="xsd:double"&gt;20.26&lt;/D&gt;&lt;D xsi:type="xsd:double"&gt;20.26&lt;/D&gt;&lt;D xsi:type="xsd:double"&gt;20.26&lt;/D&gt;&lt;D xsi:type="xsd:double"&gt;20.1&lt;/D&gt;&lt;D xsi:type="xsd:double"&gt;20.13&lt;/D&gt;&lt;D xsi:type="xsd:double"&gt;20.41&lt;/D&gt;&lt;D xsi:type="xsd:double"&gt;21&lt;/D&gt;&lt;D xsi:type="xsd:double"&gt;21&lt;/D&gt;&lt;D xsi:type="xsd:double"&gt;21&lt;/D&gt;&lt;D xsi:type="xsd:double"&gt;21&lt;/D&gt;&lt;D xsi:type="xsd:double"&gt;21.23&lt;/D&gt;&lt;D xsi:type="xsd:double"&gt;21.07&lt;/D&gt;&lt;D xsi:type="xsd:double"&gt;20.07&lt;/D&gt;&lt;D xsi:type="xsd:double"&gt;20.59&lt;/D&gt;&lt;D xsi:type="xsd:double"&gt;20.15&lt;/D&gt;&lt;D xsi:type="xsd:double"&gt;20.15&lt;/D&gt;&lt;D xsi:type="xsd:double"&gt;20.15&lt;/D&gt;&lt;D xsi:type="xsd:double"&gt;20.36&lt;/D&gt;&lt;D xsi:type="xsd:double"&gt;20.36&lt;/D&gt;&lt;D xsi:type="xsd:double"&gt;19.55&lt;/D&gt;&lt;D xsi:type="xsd:double"&gt;19&lt;/D&gt;&lt;D xsi:type="xsd:double"&gt;19.5&lt;/D&gt;&lt;D xsi:type="xsd:double"&gt;19.5&lt;/D&gt;&lt;D xsi:type="xsd:double"&gt;19.5&lt;/D&gt;&lt;D xsi:type="xsd:double"&gt;19.47&lt;/D&gt;&lt;D xsi:type="xsd:double"&gt;19.29&lt;/D&gt;&lt;D xsi:type="xsd:double"&gt;19.95&lt;/D&gt;&lt;D xsi:type="xsd:double"&gt;20.19&lt;/D&gt;&lt;D xsi:type="xsd:double"&gt;20.19&lt;/D&gt;&lt;D xsi:type="xsd:double"&gt;20.19&lt;/D&gt;&lt;D xsi:type="xsd:double"&gt;20.19&lt;/D&gt;&lt;D xsi:type="xsd:double"&gt;21.25&lt;/D&gt;&lt;D xsi:type="xsd:double"&gt;20.95&lt;/D&gt;&lt;D xsi:type="xsd:double"&gt;21.53&lt;/D&gt;&lt;D xsi:type="xsd:double"&gt;22.01&lt;/D&gt;&lt;D xsi:type="xsd:double"&gt;21.37&lt;/D&gt;&lt;D xsi:type="xsd:double"&gt;21.37&lt;/D&gt;&lt;D xsi:type="xsd:double"&gt;21.37&lt;/D&gt;&lt;D xsi:type="xsd:double"&gt;21.33&lt;/D&gt;&lt;D xsi:type="xsd:double"&gt;21.66&lt;/D&gt;&lt;D xsi:type="xsd:double"&gt;22&lt;/D&gt;&lt;D xsi:type="xsd:double"&gt;22.35&lt;/D&gt;&lt;D xsi:type="xsd:double"&gt;22.56&lt;/D&gt;&lt;D xsi:type="xsd:double"&gt;22.56&lt;/D&gt;&lt;D xsi:type="xsd:double"&gt;22.56&lt;/D&gt;&lt;D xsi:type="xsd:double"&gt;22.32&lt;/D&gt;&lt;D xsi:type="xsd:double"&gt;22.25&lt;/D&gt;&lt;D xsi:type="xsd:double"&gt;21.69&lt;/D&gt;&lt;D xsi:type="xsd:double"&gt;22.03&lt;/D&gt;&lt;D xsi:type="xsd:double"&gt;22.13&lt;/D&gt;&lt;D xsi:type="xsd:double"&gt;22.13&lt;/D&gt;&lt;D xsi:type="xsd:double"&gt;22.13&lt;/D&gt;&lt;D xsi:type="xsd:double"&gt;21.79&lt;/D&gt;&lt;D xsi:type="xsd:double"&gt;22.4&lt;/D&gt;&lt;D xsi:type="xsd:double"&gt;23.16&lt;/D&gt;&lt;D xsi:type="xsd:double"&gt;23.26&lt;/D&gt;&lt;D xsi:type="xsd:double"&gt;23.03&lt;/D&gt;&lt;D xsi:type="xsd:double"&gt;23.03&lt;/D&gt;&lt;D xsi:type="xsd:double"&gt;23.03&lt;/D&gt;&lt;D xsi:type="xsd:double"&gt;22.93&lt;/D&gt;&lt;D xsi:type="xsd:double"&gt;22.53&lt;/D&gt;&lt;D xsi:type="xsd:double"&gt;22.66&lt;/D&gt;&lt;D xsi:type="xsd:double"&gt;22.87&lt;/D&gt;&lt;D xsi:type="xsd:double"&gt;22.88&lt;/D&gt;&lt;D xsi:type="xsd:double"&gt;22.88&lt;/D&gt;&lt;D xsi:type="xsd:double"&gt;22.88&lt;/D&gt;&lt;D xsi:type="xsd:double"&gt;23.01&lt;/D&gt;&lt;D xsi:type="xsd:double"&gt;22.32&lt;/D&gt;&lt;D xsi:type="xsd:double"&gt;22.18&lt;/D&gt;&lt;D xsi:type="xsd:double"&gt;21.9&lt;/D&gt;&lt;D xsi:type="xsd:double"&gt;22.33&lt;/D&gt;&lt;D xsi:type="xsd:double"&gt;22.33&lt;/D&gt;&lt;D xsi:type="xsd:double"&gt;22.33&lt;/D&gt;&lt;D xsi:type="xsd:double"&gt;23.22&lt;/D&gt;&lt;D xsi:type="xsd:double"&gt;23.13&lt;/D&gt;&lt;D xsi:type="xsd:double"&gt;23.01&lt;/D&gt;&lt;D xsi:type="xsd:double"&gt;23.61&lt;/D&gt;&lt;D xsi:type="xsd:double"&gt;23.89&lt;/D&gt;&lt;D xsi:type="xsd:double"&gt;23.89&lt;/D&gt;&lt;D xsi:type="xsd:double"&gt;23.89&lt;/D&gt;&lt;D xsi:type="xsd:double"&gt;23.85&lt;/D&gt;&lt;D xsi:type="xsd:double"&gt;24.32&lt;/D&gt;&lt;D xsi:type="xsd:double"&gt;24.47&lt;/D&gt;&lt;D xsi:type="xsd:double"&gt;24.41&lt;/D&gt;&lt;D xsi:type="xsd:double"&gt;24.7&lt;/D&gt;&lt;D xsi:type="xsd:double"&gt;24.7&lt;/D&gt;&lt;D xsi:type="xsd:double"&gt;24.7&lt;/D&gt;&lt;D xsi:type="xsd:double"&gt;24.7&lt;/D&gt;&lt;D xsi:type="xsd:double"&gt;24.98&lt;/D&gt;&lt;D xsi:type="xsd:double"&gt;24.92&lt;/D&gt;&lt;D xsi:type="xsd:double"&gt;24.94&lt;/D&gt;&lt;D xsi:type="xsd:double"&gt;25.31&lt;/D&gt;&lt;D xsi:type="xsd:double"&gt;25.31&lt;/D&gt;&lt;D xsi:type="xsd:double"&gt;25.31&lt;/D&gt;&lt;D xsi:type="xsd:double"&gt;25.51&lt;/D&gt;&lt;D xsi:type="xsd:double"&gt;25.71&lt;/D&gt;&lt;D xsi:type="xsd:double"&gt;26.1&lt;/D&gt;&lt;D xsi:type="xsd:double"&gt;26.26&lt;/D&gt;&lt;D xsi:type="xsd:double"&gt;26.01&lt;/D&gt;&lt;D xsi:type="xsd:double"&gt;26.01&lt;/D&gt;&lt;D xsi:type="xsd:double"&gt;26.01&lt;/D&gt;&lt;D xsi:type="xsd:double"&gt;26.26&lt;/D&gt;&lt;D xsi:type="xsd:double"&gt;25.92&lt;/D&gt;&lt;D xsi:type="xsd:double"&gt;25.99&lt;/D&gt;&lt;D xsi:type="xsd:double"&gt;26.46&lt;/D&gt;&lt;D xsi:type="xsd:double"&gt;26.01&lt;/D&gt;&lt;D xsi:type="xsd:double"&gt;26.01&lt;/D&gt;&lt;D xsi:type="xsd:double"&gt;26.01&lt;/D&gt;&lt;D xsi:type="xsd:double"&gt;26.17&lt;/D&gt;&lt;D xsi:type="xsd:double"&gt;26.65&lt;/D&gt;&lt;D xsi:type="xsd:double"&gt;26.9&lt;/D&gt;&lt;D xsi:type="xsd:double"&gt;27.1&lt;/D&gt;&lt;D xsi:type="xsd:double"&gt;27.27&lt;/D&gt;&lt;D xsi:type="xsd:double"&gt;27.27&lt;/D&gt;&lt;D xsi:type="xsd:double"&gt;27.27&lt;/D&gt;&lt;D xsi:type="xsd:double"&gt;27.12&lt;/D&gt;&lt;D xsi:type="xsd:double"&gt;27.11&lt;/D&gt;&lt;D xsi:type="xsd:double"&gt;27.31&lt;/D&gt;&lt;D xsi:type="xsd:double"&gt;27.27&lt;/D&gt;&lt;D xsi:type="xsd:double"&gt;27.54&lt;/D&gt;&lt;D xsi:type="xsd:double"&gt;27.54&lt;/D&gt;&lt;D xsi:type="xsd:double"&gt;27.54&lt;/D&gt;&lt;D xsi:type="xsd:double"&gt;27.54&lt;/D&gt;&lt;D xsi:type="xsd:double"&gt;27.06&lt;/D&gt;&lt;D xsi:type="xsd:double"&gt;27.64&lt;/D&gt;&lt;D xsi:type="xsd:double"&gt;26.6&lt;/D&gt;&lt;D xsi:type="xsd:double"&gt;27.31&lt;/D&gt;&lt;D xsi:type="xsd:double"&gt;27.31&lt;/D&gt;&lt;D xsi:type="xsd:double"&gt;27.31&lt;/D&gt;&lt;D xsi:type="xsd:double"&gt;27.33&lt;/D&gt;&lt;D xsi:type="xsd:double"&gt;27.4&lt;/D&gt;&lt;D xsi:type="xsd:double"&gt;27.425&lt;/D&gt;&lt;D xsi:type="xsd:double"&gt;26.54&lt;/D&gt;&lt;D xsi:type="xsd:double"&gt;26.76&lt;/D&gt;&lt;D xsi:type="xsd:double"&gt;26.76&lt;/D&gt;&lt;D xsi:type="xsd:double"&gt;26.76&lt;/D&gt;&lt;D xsi:type="xsd:double"&gt;26.19&lt;/D&gt;&lt;D xsi:type="xsd:double"&gt;26.7&lt;/D&gt;&lt;D xsi:type="xsd:double"&gt;27.15&lt;/D&gt;&lt;D xsi:type="xsd:double"&gt;27.71&lt;/D&gt;&lt;D xsi:type="xsd:double"&gt;27.32&lt;/D&gt;&lt;D xsi:type="xsd:double"&gt;27.32&lt;/D&gt;&lt;D xsi:type="xsd:double"&gt;27.32&lt;/D&gt;&lt;D xsi:type="xsd:double"&gt;27.79&lt;/D&gt;&lt;D xsi:type="xsd:double"&gt;27.5&lt;/D&gt;&lt;D xsi:type="xsd:double"&gt;27.32&lt;/D&gt;&lt;D xsi:type="xsd:double"&gt;27.94&lt;/D&gt;&lt;D xsi:type="xsd:double"&gt;28.19&lt;/D&gt;&lt;D xsi:type="xsd:double"&gt;28.19&lt;/D&gt;&lt;D xsi:type="xsd:double"&gt;28.19&lt;/D&gt;&lt;D xsi:type="xsd:double"&gt;28.08&lt;/D&gt;&lt;D xsi:type="xsd:double"&gt;27.85&lt;/D&gt;&lt;D xsi:type="xsd:double"&gt;27.96&lt;/D&gt;&lt;D xsi:type="xsd:double"&gt;27.52&lt;/D&gt;&lt;D xsi:type="xsd:double"&gt;27.4&lt;/D&gt;&lt;D xsi:type="xsd:double"&gt;27.4&lt;/D&gt;&lt;D xsi:type="xsd:double"&gt;27.4&lt;/D&gt;&lt;D xsi:type="xsd:double"&gt;27.21&lt;/D&gt;&lt;D xsi:type="xsd:double"&gt;27.54&lt;/D&gt;&lt;D xsi:type="xsd:double"&gt;26.97&lt;/D&gt;&lt;D xsi:type="xsd:double"&gt;27.07&lt;/D&gt;&lt;D xsi:type="xsd:double"&gt;27.43&lt;/D&gt;&lt;D xsi:type="xsd:double"&gt;27.43&lt;/D&gt;&lt;D xsi:type="xsd:double"&gt;27.43&lt;/D&gt;&lt;D xsi:type="xsd:double"&gt;27.21&lt;/D&gt;&lt;D xsi:type="xsd:double"&gt;26.75&lt;/D&gt;&lt;D xsi:type="xsd:double"&gt;26.98&lt;/D&gt;&lt;D xsi:type="xsd:double"&gt;26.78&lt;/D&gt;&lt;D xsi:type="xsd:double"&gt;26.55&lt;/D&gt;&lt;D xsi:type="xsd:double"&gt;26.55&lt;/D&gt;&lt;D xsi:type="xsd:double"&gt;26.55&lt;/D&gt;&lt;D xsi:type="xsd:double"&gt;27.29&lt;/D&gt;&lt;D xsi:type="xsd:double"&gt;27.39&lt;/D&gt;&lt;D xsi:type="xsd:double"&gt;27.47&lt;/D&gt;&lt;D xsi:type="xsd:double"&gt;27.74&lt;/D&gt;&lt;D xsi:type="xsd:double"&gt;28&lt;/D&gt;&lt;D xsi:type="xsd:double"&gt;28&lt;/D&gt;&lt;D xsi:type="xsd:double"&gt;28&lt;/D&gt;&lt;D xsi:type="xsd:double"&gt;28.37&lt;/D&gt;&lt;D xsi:type="xsd:double"&gt;28.55&lt;/D&gt;&lt;D xsi:type="xsd:double"&gt;28.27&lt;/D&gt;&lt;D xsi:type="xsd:double"&gt;28.51&lt;/D&gt;&lt;D xsi:type="xsd:double"&gt;28.52&lt;/D&gt;&lt;D xsi:type="xsd:double"&gt;28.52&lt;/D&gt;&lt;D xsi:type="xsd:double"&gt;28.52&lt;/D&gt;&lt;D xsi:type="xsd:double"&gt;28.52&lt;/D&gt;&lt;D xsi:type="xsd:double"&gt;28.18&lt;/D&gt;&lt;D xsi:type="xsd:double"&gt;26.7&lt;/D&gt;&lt;D xsi:type="xsd:double"&gt;25.68&lt;/D&gt;&lt;D xsi:type="xsd:double"&gt;25.17&lt;/D&gt;&lt;D xsi:type="xsd:double"&gt;25.17&lt;/D&gt;&lt;D xsi:type="xsd:double"&gt;25.17&lt;/D&gt;&lt;D xsi:type="xsd:double"&gt;24&lt;/D&gt;&lt;D xsi:type="xsd:double"&gt;24.02&lt;/D&gt;&lt;D xsi:type="xsd:double"&gt;23.57&lt;/D&gt;&lt;D xsi:type="xsd:double"&gt;23.56&lt;/D&gt;&lt;D xsi:type="xsd:double"&gt;24.02&lt;/D&gt;&lt;D xsi:type="xsd:double"&gt;24.02&lt;/D&gt;&lt;D xsi:type="xsd:double"&gt;24.02&lt;/D&gt;&lt;D xsi:type="xsd:double"&gt;23.32&lt;/D&gt;&lt;D xsi:type="xsd:double"&gt;24&lt;/D&gt;&lt;D xsi:type="xsd:double"&gt;23.745&lt;/D&gt;&lt;D xsi:type="xsd:double"&gt;24.09&lt;/D&gt;&lt;D xsi:type="xsd:double"&gt;24&lt;/D&gt;&lt;D xsi:type="xsd:double"&gt;24&lt;/D&gt;&lt;D xsi:type="xsd:double"&gt;24&lt;/D&gt;&lt;D xsi:type="xsd:double"&gt;23.73&lt;/D&gt;&lt;D xsi:type="xsd:double"&gt;24&lt;/D&gt;&lt;D xsi:type="xsd:double"&gt;23.76&lt;/D&gt;&lt;D xsi:type="xsd:double"&gt;24.32&lt;/D&gt;&lt;D xsi:type="xsd:double"&gt;24.09&lt;/D&gt;&lt;D xsi:type="xsd:double"&gt;24.09&lt;/D&gt;&lt;D xsi:type="xsd:double"&gt;24.09&lt;/D&gt;&lt;D xsi:type="xsd:double"&gt;24.77&lt;/D&gt;&lt;D xsi:type="xsd:double"&gt;23.75&lt;/D&gt;&lt;D xsi:type="xsd:double"&gt;23&lt;/D&gt;&lt;D xsi:type="xsd:double"&gt;23.09&lt;/D&gt;&lt;D xsi:type="xsd:double"&gt;23.2&lt;/D&gt;&lt;D xsi:type="xsd:double"&gt;23.2&lt;/D&gt;&lt;D xsi:type="xsd:double"&gt;23.2&lt;/D&gt;&lt;D xsi:type="xsd:double"&gt;22.32&lt;/D&gt;&lt;D xsi:type="xsd:double"&gt;22.28&lt;/D&gt;&lt;D xsi:type="xsd:double"&gt;21.8&lt;/D&gt;&lt;D xsi:type="xsd:double"&gt;22.04&lt;/D&gt;&lt;D xsi:type="xsd:double"&gt;23.08&lt;/D&gt;&lt;D xsi:type="xsd:double"&gt;23.08&lt;/D&gt;&lt;D xsi:type="xsd:double"&gt;23.08&lt;/D&gt;&lt;D xsi:type="xsd:double"&gt;22.82&lt;/D&gt;&lt;D xsi:type="xsd:double"&gt;23.37&lt;/D&gt;&lt;D xsi:type="xsd:double"&gt;23.6&lt;/D&gt;&lt;D xsi:type="xsd:double"&gt;23.35&lt;/D&gt;&lt;D xsi:type="xsd:double"&gt;23.93&lt;/D&gt;&lt;D xsi:type="xsd:double"&gt;23.93&lt;/D&gt;&lt;D xsi:type="xsd:double"&gt;23.93&lt;/D&gt;&lt;D xsi:type="xsd:double"&gt;24.03&lt;/D&gt;&lt;D xsi:type="xsd:double"&gt;24.42&lt;/D&gt;&lt;D xsi:type="xsd:double"&gt;24.36&lt;/D&gt;&lt;D xsi:type="xsd:double"&gt;25.05&lt;/D&gt;&lt;D xsi:type="xsd:double"&gt;25.49&lt;/D&gt;&lt;D xsi:type="xsd:double"&gt;25.49&lt;/D&gt;&lt;D xsi:type="xsd:double"&gt;25.49&lt;/D&gt;&lt;D xsi:type="xsd:double"&gt;25.82&lt;/D&gt;&lt;D xsi:type="xsd:double"&gt;24.91&lt;/D&gt;&lt;D xsi:type="xsd:double"&gt;25.17&lt;/D&gt;&lt;D xsi:type="xsd:double"&gt;25.95&lt;/D&gt;&lt;D xsi:type="xsd:double"&gt;27.08&lt;/D&gt;&lt;D xsi:type="xsd:double"&gt;27.08&lt;/D&gt;&lt;D xsi:type="xsd:double"&gt;27.08&lt;/D&gt;&lt;D xsi:type="xsd:double"&gt;27.77&lt;/D&gt;&lt;D xsi:type="xsd:double"&gt;27.52&lt;/D&gt;&lt;D xsi:type="xsd:double"&gt;26.93&lt;/D&gt;&lt;D xsi:type="xsd:double"&gt;26.79&lt;/D&gt;&lt;D xsi:type="xsd:double"&gt;26.71&lt;/D&gt;&lt;D xsi:type="xsd:double"&gt;26.71&lt;/D&gt;&lt;D xsi:type="xsd:double"&gt;26.71&lt;/D&gt;&lt;D xsi:type="xsd:double"&gt;27.05&lt;/D&gt;&lt;D xsi:type="xsd:double"&gt;26.81&lt;/D&gt;&lt;D xsi:type="xsd:double"&gt;26.83&lt;/D&gt;&lt;D xsi:type="xsd:double"&gt;26.8&lt;/D&gt;&lt;D xsi:type="xsd:double"&gt;26.55&lt;/D&gt;&lt;D xsi:type="xsd:double"&gt;26.55&lt;/D&gt;&lt;D xsi:type="xsd:double"&gt;26.55&lt;/D&gt;&lt;D xsi:type="xsd:double"&gt;27.21&lt;/D&gt;&lt;D xsi:type="xsd:double"&gt;26.36&lt;/D&gt;&lt;D xsi:type="xsd:double"&gt;26.23&lt;/D&gt;&lt;D xsi:type="xsd:double"&gt;26.23&lt;/D&gt;&lt;D xsi:type="xsd:double"&gt;25.83&lt;/D&gt;&lt;D xsi:type="xsd:double"&gt;25.83&lt;/D&gt;&lt;D xsi:type="xsd:double"&gt;25.83&lt;/D&gt;&lt;D xsi:type="xsd:double"&gt;26.18&lt;/D&gt;&lt;D xsi:type="xsd:double"&gt;25.83&lt;/D&gt;&lt;D xsi:type="xsd:double"&gt;25.92&lt;/D&gt;&lt;D xsi:type="xsd:double"&gt;24.9&lt;/D&gt;&lt;D xsi:type="xsd:double"&gt;25.77&lt;/D&gt;&lt;D xsi:type="xsd:double"&gt;25.77&lt;/D&gt;&lt;D xsi:type="xsd:double"&gt;25.77&lt;/D&gt;&lt;D xsi:type="xsd:double"&gt;25.49&lt;/D&gt;&lt;D xsi:type="xsd:double"&gt;26.29&lt;/D&gt;&lt;D xsi:type="xsd:double"&gt;26.72&lt;/D&gt;&lt;D xsi:type="xsd:double"&gt;26.58&lt;/D&gt;&lt;D xsi:type="xsd:double"&gt;26.05&lt;/D&gt;&lt;D xsi:type="xsd:double"&gt;26.05&lt;/D&gt;&lt;D xsi:type="xsd:double"&gt;26.05&lt;/D&gt;&lt;D xsi:type="xsd:double"&gt;25.7&lt;/D&gt;&lt;D xsi:type="xsd:double"&gt;24.8&lt;/D&gt;&lt;D xsi:type="xsd:double"&gt;24.395&lt;/D&gt;&lt;D xsi:type="xsd:double"&gt;25.29&lt;/D&gt;&lt;D xsi:type="xsd:double"&gt;23.82&lt;/D&gt;&lt;D xsi:type="xsd:double"&gt;23.82&lt;/D&gt;&lt;D xsi:type="xsd:double"&gt;23.82&lt;/D&gt;&lt;D xsi:type="xsd:double"&gt;23.52&lt;/D&gt;&lt;D xsi:type="xsd:double"&gt;24&lt;/D&gt;&lt;D xsi:type="xsd:double"&gt;24.16&lt;/D&gt;&lt;D xsi:type="xsd:double"&gt;24.14&lt;/D&gt;&lt;D xsi:type="xsd:double"&gt;24.14&lt;/D&gt;&lt;D xsi:type="xsd:double"&gt;24.14&lt;/D&gt;&lt;D xsi:type="xsd:double"&gt;24.14&lt;/D&gt;&lt;D xsi:type="xsd:double"&gt;24.9&lt;/D&gt;&lt;D xsi:type="xsd:double"&gt;24.94&lt;/D&gt;&lt;D xsi:type="xsd:double"&gt;24.7&lt;/D&gt;&lt;D xsi:type="xsd:double"&gt;25&lt;/D&gt;&lt;D xsi:type="xsd:double"&gt;25.09&lt;/D&gt;&lt;D xsi:type="xsd:double"&gt;25.09&lt;/D&gt;&lt;D xsi:type="xsd:double"&gt;25.09&lt;/D&gt;&lt;D xsi:type="xsd:double"&gt;25.17&lt;/D&gt;&lt;D xsi:type="xsd:double"&gt;24.26&lt;/D&gt;&lt;D xsi:type="xsd:double"&gt;23.83&lt;/D&gt;&lt;D xsi:type="xsd:double"&gt;22.795&lt;/D&gt;&lt;D xsi:type="xsd:double"&gt;23.48&lt;/D&gt;&lt;D xsi:type="xsd:double"&gt;23.48&lt;/D&gt;&lt;D xsi:type="xsd:double"&gt;23.48&lt;/D&gt;&lt;D xsi:type="xsd:double"&gt;22.5&lt;/D&gt;&lt;D xsi:type="xsd:double"&gt;23.505&lt;/D&gt;&lt;D xsi:type="xsd:double"&gt;24.17&lt;/D&gt;&lt;D xsi:type="xsd:double"&gt;24.07&lt;/D&gt;&lt;D xsi:type="xsd:double"&gt;23.62&lt;/D&gt;&lt;D xsi:type="xsd:double"&gt;23.62&lt;/D&gt;&lt;D xsi:type="xsd:double"&gt;23.62&lt;/D&gt;&lt;D xsi:type="xsd:double"&gt;23.62&lt;/D&gt;&lt;D xsi:type="xsd:double"&gt;22.89&lt;/D&gt;&lt;D xsi:type="xsd:double"&gt;22.85&lt;/D&gt;&lt;D xsi:type="xsd:double"&gt;22.385&lt;/D&gt;&lt;D xsi:type="xsd:double"&gt;21.97&lt;/D&gt;&lt;D xsi:type="xsd:double"&gt;21.97&lt;/D&gt;&lt;D xsi:type="xsd:double"&gt;21.97&lt;/D&gt;&lt;D xsi:type="xsd:double"&gt;21.02&lt;/D&gt;&lt;D xsi:type="xsd:double"&gt;21.61&lt;/D&gt;&lt;D xsi:type="xsd:double"&gt;21.44&lt;/D&gt;&lt;D xsi:type="xsd:double"&gt;20.87&lt;/D&gt;&lt;D xsi:type="xsd:double"&gt;19.64&lt;/D&gt;&lt;D xsi:type="xsd:double"&gt;19.64&lt;/D&gt;&lt;D xsi:type="xsd:double"&gt;19.64&lt;/D&gt;&lt;D xsi:type="xsd:double"&gt;20.06&lt;/D&gt;&lt;D xsi:type="xsd:double"&gt;21.05&lt;/D&gt;&lt;D xsi:type="xsd:double"&gt;21.24&lt;/D&gt;&lt;D xsi:type="xsd:double"&gt;20.9&lt;/D&gt;&lt;D xsi:type="xsd:double"&gt;20.93&lt;/D&gt;&lt;D xsi:type="xsd:double"&gt;20.93&lt;/D&gt;&lt;D xsi:type="xsd:double"&gt;20.93&lt;/D&gt;&lt;D xsi:type="xsd:double"&gt;21.37&lt;/D&gt;&lt;D xsi:type="xsd:double"&gt;21.68&lt;/D&gt;&lt;D xsi:type="xsd:double"&gt;22.87&lt;/D&gt;&lt;D xsi:type="xsd:double"&gt;22.43&lt;/D&gt;&lt;D xsi:type="xsd:double"&gt;22.41&lt;/D&gt;&lt;D xsi:type="xsd:double"&gt;22.41&lt;/D&gt;&lt;D xsi:type="xsd:double"&gt;22.41&lt;/D&gt;&lt;D xsi:type="xsd:double"&gt;21.01&lt;/D&gt;&lt;D xsi:type="xsd:double"&gt;21.25&lt;/D&gt;&lt;D xsi:type="xsd:double"&gt;21.59&lt;/D&gt;&lt;D xsi:type="xsd:double"&gt;21.67&lt;/D&gt;&lt;D xsi:type="xsd:double"&gt;20.79&lt;/D&gt;&lt;D xsi:type="xsd:double"&gt;20.79&lt;/D&gt;&lt;D xsi:type="xsd:double"&gt;20.79&lt;/D&gt;&lt;D xsi:type="xsd:double"&gt;20.79&lt;/D&gt;&lt;D xsi:type="xsd:double"&gt;20.22&lt;/D&gt;&lt;D xsi:type="xsd:double"&gt;12.12&lt;/D&gt;&lt;D xsi:type="xsd:double"&gt;11.48&lt;/D&gt;&lt;D xsi:type="xsd:double"&gt;12.39&lt;/D&gt;&lt;D xsi:type="xsd:double"&gt;12.39&lt;/D&gt;&lt;D xsi:type="xsd:double"&gt;12.39&lt;/D&gt;&lt;D xsi:type="xsd:double"&gt;12.94&lt;/D&gt;&lt;D xsi:type="xsd:double"&gt;12.88&lt;/D&gt;&lt;D xsi:type="xsd:double"&gt;12.62&lt;/D&gt;&lt;D xsi:type="xsd:double"&gt;12.02&lt;/D&gt;&lt;D xsi:type="xsd:double"&gt;11.43&lt;/D&gt;&lt;D xsi:type="xsd:double"&gt;11.43&lt;/D&gt;&lt;D xsi:type="xsd:double"&gt;11.43&lt;/D&gt;&lt;D xsi:type="xsd:double"&gt;10.68&lt;/D&gt;&lt;D xsi:type="xsd:double"&gt;10.1&lt;/D&gt;&lt;D xsi:type="xsd:double"&gt;10.53&lt;/D&gt;&lt;D xsi:type="xsd:double"&gt;10.6&lt;/D&gt;&lt;D xsi:type="xsd:double"&gt;11.54&lt;/D&gt;&lt;D xsi:type="xsd:double"&gt;11.54&lt;/D&gt;&lt;D xsi:type="xsd:double"&gt;11.54&lt;/D&gt;&lt;D xsi:type="xsd:double"&gt;11.81&lt;/D&gt;&lt;D xsi:type="xsd:double"&gt;11.16&lt;/D&gt;&lt;D xsi:type="xsd:double"&gt;12.02&lt;/D&gt;&lt;D xsi:type="xsd:double"&gt;12.21&lt;/D&gt;&lt;D xsi:type="xsd:double"&gt;13.04&lt;/D&gt;&lt;D xsi:type="xsd:double"&gt;13.04&lt;/D&gt;&lt;D xsi:type="xsd:double"&gt;13.04&lt;/D&gt;&lt;D xsi:type="xsd:double"&gt;13.685&lt;/D&gt;&lt;D xsi:type="xsd:double"&gt;13.08&lt;/D&gt;&lt;D xsi:type="xsd:double"&gt;13.14&lt;/D&gt;&lt;D xsi:type="xsd:double"&gt;13.14&lt;/D&gt;&lt;D xsi:type="xsd:double"&gt;12.72&lt;/D&gt;&lt;D xsi:type="xsd:double"&gt;12.72&lt;/D&gt;&lt;D xsi:type="xsd:double"&gt;12.72&lt;/D&gt;&lt;D xsi:type="xsd:double"&gt;12.86&lt;/D&gt;&lt;D xsi:type="xsd:double"&gt;13.4&lt;/D&gt;&lt;D xsi:type="xsd:double"&gt;13.35&lt;/D&gt;&lt;D xsi:type="xsd:double"&gt;13.8&lt;/D&gt;&lt;D xsi:type="xsd:double"&gt;14.73&lt;/D&gt;&lt;D xsi:type="xsd:double"&gt;14.73&lt;/D&gt;&lt;D xsi:type="xsd:double"&gt;14.73&lt;/D&gt;&lt;D xsi:type="xsd:double"&gt;14.34&lt;/D&gt;&lt;D xsi:type="xsd:double"&gt;14.58&lt;/D&gt;&lt;D xsi:type="xsd:double"&gt;13.52&lt;/D&gt;&lt;D xsi:type="xsd:double"&gt;13.64&lt;/D&gt;&lt;D xsi:type="xsd:double"&gt;13.41&lt;/D&gt;&lt;D xsi:type="xsd:double"&gt;13.41&lt;/D&gt;&lt;D xsi:type="xsd:double"&gt;13.41&lt;/D&gt;&lt;D xsi:type="xsd:double"&gt;13.3&lt;/D&gt;&lt;D xsi:type="xsd:double"&gt;13.09&lt;/D&gt;&lt;D xsi:type="xsd:double"&gt;12.32&lt;/D&gt;&lt;D xsi:type="xsd:double"&gt;13.035&lt;/D&gt;&lt;D xsi:type="xsd:double"&gt;13.035&lt;/D&gt;&lt;D xsi:type="xsd:double"&gt;13.035&lt;/D&gt;&lt;D xsi:type="xsd:double"&gt;13.035&lt;/D&gt;&lt;D xsi:type="xsd:double"&gt;12.23&lt;/D&gt;&lt;D xsi:type="xsd:double"&gt;12.08&lt;/D&gt;&lt;D xsi:type="xsd:double"&gt;13.2&lt;/D&gt;&lt;D xsi:type="xsd:double"&gt;13.05&lt;/D&gt;&lt;D xsi:type="xsd:double"&gt;12.31&lt;/D&gt;&lt;D xsi:type="xsd:double"&gt;12.31&lt;/D&gt;&lt;D xsi:type="xsd:double"&gt;12.31&lt;/D&gt;&lt;D xsi:type="xsd:double"&gt;11.5&lt;/D&gt;&lt;D xsi:type="xsd:double"&gt;11.96&lt;/D&gt;&lt;D xsi:type="xsd:double"&gt;12.755&lt;/D&gt;&lt;D xsi:type="xsd:double"&gt;12.98&lt;/D&gt;&lt;D xsi:type="xsd:double"&gt;12.66&lt;/D&gt;&lt;D xsi:type="xsd:double"&gt;12.66&lt;/D&gt;&lt;D xsi:type="xsd:double"&gt;12.66&lt;/D&gt;&lt;D xsi:type="xsd:double"&gt;12.48&lt;/D&gt;&lt;D xsi:type="xsd:double"&gt;12.48&lt;/D&gt;&lt;D xsi:type="xsd:double"&gt;12.73&lt;/D&gt;&lt;D xsi:type="xsd:double"&gt;13.13&lt;/D&gt;&lt;D xsi:type="xsd:double"&gt;12.38&lt;/D&gt;&lt;D xsi:type="xsd:double"&gt;12.38&lt;/D&gt;&lt;D xsi:type="xsd:double"&gt;12.38&lt;/D&gt;&lt;D xsi:type="xsd:double"&gt;11.85&lt;/D&gt;&lt;D xsi:type="xsd:double"&gt;11.39&lt;/D&gt;&lt;D xsi:type="xsd:double"&gt;9.89&lt;/D&gt;&lt;D xsi:type="xsd:double"&gt;9.88&lt;/D&gt;&lt;D xsi:type="xsd:double"&gt;10.74&lt;/D&gt;&lt;D xsi:type="xsd:double"&gt;10.74&lt;/D&gt;&lt;D xsi:type="xsd:double"&gt;10.74&lt;/D&gt;&lt;D xsi:type="xsd:double"&gt;11.22&lt;/D&gt;&lt;D xsi:type="xsd:double"&gt;11.16&lt;/D&gt;&lt;D xsi:type="xsd:double"&gt;11.21&lt;/D&gt;&lt;D xsi:type="xsd:double"&gt;10.84&lt;/D&gt;&lt;D xsi:type="xsd:double"&gt;11.12&lt;/D&gt;&lt;D xsi:type="xsd:double"&gt;11.12&lt;/D&gt;&lt;D xsi:type="xsd:double"&gt;11.12&lt;/D&gt;&lt;D xsi:type="xsd:double"&gt;10.86&lt;/D&gt;&lt;D xsi:type="xsd:double"&gt;10.69&lt;/D&gt;&lt;D xsi:type="xsd:double"&gt;10.25&lt;/D&gt;&lt;D xsi:type="xsd:double"&gt;10.34&lt;/D&gt;&lt;D xsi:type="xsd:double"&gt;11.07&lt;/D&gt;&lt;D xsi:type="xsd:double"&gt;11.07&lt;/D&gt;&lt;D xsi:type="xsd:double"&gt;11.07&lt;/D&gt;&lt;D xsi:type="xsd:double"&gt;11.07&lt;/D&gt;&lt;D xsi:type="xsd:double"&gt;11.49&lt;/D&gt;&lt;D xsi:type="xsd:double"&gt;10.92&lt;/D&gt;&lt;D xsi:type="xsd:double"&gt;10.4&lt;/D&gt;&lt;D xsi:type="xsd:double"&gt;10.69&lt;/D&gt;&lt;D xsi:type="xsd:double"&gt;10.69&lt;/D&gt;&lt;D xsi:type="xsd:double"&gt;10.69&lt;/D&gt;&lt;D xsi:type="xsd:double"&gt;11.19&lt;/D&gt;&lt;D xsi:type="xsd:double"&gt;10.87&lt;/D&gt;&lt;D xsi:type="xsd:double"&gt;11.21&lt;/D&gt;&lt;D xsi:type="xsd:double"&gt;10.86&lt;/D&gt;&lt;D xsi:type="xsd:double"&gt;10.21&lt;/D&gt;&lt;D xsi:type="xsd:double"&gt;10.21&lt;/D&gt;&lt;D xsi:type="xsd:double"&gt;10.21&lt;/D&gt;&lt;D xsi:type="xsd:double"&gt;9.71&lt;/D&gt;&lt;D xsi:type="xsd:double"&gt;9.46&lt;/D&gt;&lt;D xsi:type="xsd:double"&gt;9.45&lt;/D&gt;&lt;D xsi:type="xsd:double"&gt;9.33&lt;/D&gt;&lt;D xsi:type="xsd:double"&gt;9.07&lt;/D&gt;&lt;D xsi:type="xsd:double"&gt;9.07&lt;/D&gt;&lt;D xsi:type="xsd:double"&gt;9.07&lt;/D&gt;&lt;D xsi:type="xsd:double"&gt;9.07&lt;/D&gt;&lt;D xsi:type="xsd:double"&gt;9.35&lt;/D&gt;&lt;D xsi:type="xsd:double"&gt;8.92&lt;/D&gt;&lt;D xsi:type="xsd:double"&gt;9.21&lt;/D&gt;&lt;D xsi:type="xsd:double"&gt;9.55&lt;/D&gt;&lt;D xsi:type="xsd:double"&gt;9.55&lt;/D&gt;&lt;D xsi:type="xsd:double"&gt;9.55&lt;/D&gt;&lt;D xsi:type="xsd:double"&gt;10.32&lt;/D&gt;&lt;D xsi:type="xsd:double"&gt;10.05&lt;/D&gt;&lt;D xsi:type="xsd:double"&gt;9.52&lt;/D&gt;&lt;D xsi:type="xsd:double"&gt;8.73&lt;/D&gt;&lt;D xsi:type="xsd:double"&gt;8.16&lt;/D&gt;&lt;D xsi:type="xsd:double"&gt;8.16&lt;/D&gt;&lt;D xsi:type="xsd:double"&gt;8.16&lt;/D&gt;&lt;D xsi:type="xsd:double"&gt;8.16&lt;/D&gt;&lt;D xsi:type="xsd:double"&gt;8.12&lt;/D&gt;&lt;D xsi:type="xsd:double"&gt;8.55&lt;/D&gt;&lt;D xsi:type="xsd:double"&gt;8.75&lt;/D&gt;&lt;D xsi:type="xsd:double"&gt;9.12&lt;/D&gt;&lt;D xsi:type="xsd:double"&gt;9.12&lt;/D&gt;&lt;D xsi:type="xsd:double"&gt;9.12&lt;/D&gt;&lt;D xsi:type="xsd:double"&gt;8.88&lt;/D&gt;&lt;D xsi:type="xsd:double"&gt;8.6&lt;/D&gt;&lt;D xsi:type="xsd:double"&gt;8.45&lt;/D&gt;&lt;D xsi:type="xsd:double"&gt;8.17&lt;/D&gt;&lt;D xsi:type="xsd:double"&gt;8.63&lt;/D&gt;&lt;D xsi:type="xsd:double"&gt;8.63&lt;/D&gt;&lt;D xsi:type="xsd:double"&gt;8.63&lt;/D&gt;&lt;D xsi:type="xsd:double"&gt;9.13&lt;/D&gt;&lt;D xsi:type="xsd:double"&gt;9.02&lt;/D&gt;&lt;D xsi:type="xsd:double"&gt;9.61&lt;/D&gt;&lt;D xsi:type="xsd:double"&gt;10.12&lt;/D&gt;&lt;D xsi:type="xsd:double"&gt;10.44&lt;/D&gt;&lt;D xsi:type="xsd:double"&gt;10.44&lt;/D&gt;&lt;D xsi:type="xsd:double"&gt;10.44&lt;/D&gt;&lt;D xsi:type="xsd:double"&gt;10.56&lt;/D&gt;&lt;D xsi:type="xsd:double"&gt;10.37&lt;/D&gt;&lt;D xsi:type="xsd:double"&gt;10.44&lt;/D&gt;&lt;D xsi:type="xsd:double"&gt;10.77&lt;/D&gt;&lt;D xsi:type="xsd:double"&gt;10.94&lt;/D&gt;&lt;D xsi:type="xsd:double"&gt;10.94&lt;/D&gt;&lt;D xsi:type="xsd:double"&gt;10.94&lt;/D&gt;&lt;D xsi:type="xsd:double"&gt;11.23&lt;/D&gt;&lt;D xsi:type="xsd:double"&gt;11.29&lt;/D&gt;&lt;D xsi:type="xsd:double"&gt;11.64&lt;/D&gt;&lt;D xsi:type="xsd:double"&gt;12.2&lt;/D&gt;&lt;D xsi:type="xsd:double"&gt;12.78&lt;/D&gt;&lt;D xsi:type="xsd:double"&gt;12.78&lt;/D&gt;&lt;D xsi:type="xsd:double"&gt;12.78&lt;/D&gt;&lt;D xsi:type="xsd:double"&gt;13.02&lt;/D&gt;&lt;D xsi:type="xsd:double"&gt;12.73&lt;/D&gt;&lt;D xsi:type="xsd:double"&gt;12.67&lt;/D&gt;&lt;D xsi:type="xsd:double"&gt;13.14&lt;/D&gt;&lt;D xsi:type="xsd:double"&gt;13.06&lt;/D&gt;&lt;D xsi:type="xsd:double"&gt;13.06&lt;/D&gt;&lt;D xsi:type="xsd:double"&gt;13.06&lt;/D&gt;&lt;D xsi:type="xsd:double"&gt;13.42&lt;/D&gt;&lt;D xsi:type="xsd:double"&gt;13.15&lt;/D&gt;&lt;D xsi:type="xsd:double"&gt;12.99&lt;/D&gt;&lt;D xsi:type="xsd:double"&gt;13.11&lt;/D&gt;&lt;D xsi:type="xsd:double"&gt;12.84&lt;/D&gt;&lt;D xsi:type="xsd:double"&gt;12.84&lt;/D&gt;&lt;D xsi:type="xsd:double"&gt;12.84&lt;/D&gt;&lt;D xsi:type="xsd:double"&gt;11.96&lt;/D&gt;&lt;D xsi:type="xsd:double"&gt;12.05&lt;/D&gt;&lt;D xsi:type="xsd:double"&gt;12.12&lt;/D&gt;&lt;D xsi:type="xsd:double"&gt;12.39&lt;/D&gt;&lt;D xsi:type="xsd:double"&gt;12.48&lt;/D&gt;&lt;D xsi:type="xsd:double"&gt;12.48&lt;/D&gt;&lt;D xsi:type="xsd:double"&gt;12.48&lt;/D&gt;&lt;D xsi:type="xsd:double"&gt;11.55&lt;/D&gt;&lt;D xsi:type="xsd:double"&gt;12.03&lt;/D&gt;&lt;D xsi:type="xsd:double"&gt;11.81&lt;/D&gt;&lt;D xsi:type="xsd:double"&gt;11.35&lt;/D&gt;&lt;D xsi:type="xsd:double"&gt;11.72&lt;/D&gt;&lt;D xsi:type="xsd:double"&gt;11.72&lt;/D&gt;&lt;D xsi:type="xsd:double"&gt;11.72&lt;/D&gt;&lt;D xsi:type="xsd:double"&gt;11.72&lt;/D&gt;&lt;D xsi:type="xsd:double"&gt;11.27&lt;/D&gt;&lt;D xsi:type="xsd:double"&gt;11.14&lt;/D&gt;&lt;D xsi:type="xsd:double"&gt;11.52&lt;/D&gt;&lt;D xsi:type="xsd:double"&gt;12.38&lt;/D&gt;&lt;D xsi:type="xsd:double"&gt;12.38&lt;/D&gt;&lt;D xsi:type="xsd:double"&gt;12.38&lt;/D&gt;&lt;D xsi:type="xsd:double"&gt;13.25&lt;/D&gt;&lt;D xsi:type="xsd:double"&gt;12.84&lt;/D&gt;&lt;D xsi:type="xsd:double"&gt;12.67&lt;/D&gt;&lt;D xsi:type="xsd:double"&gt;12.92&lt;/D&gt;&lt;D xsi:type="xsd:double"&gt;12.66&lt;/D&gt;&lt;D xsi:type="xsd:double"&gt;12.66&lt;/D&gt;&lt;D xsi:type="xsd:double"&gt;12.66&lt;/D&gt;&lt;D xsi:type="xsd:double"&gt;12.1&lt;/D&gt;&lt;D xsi:type="xsd:double"&gt;12.32&lt;/D&gt;&lt;D xsi:type="xsd:double"&gt;12.3&lt;/D&gt;&lt;D xsi:type="xsd:double"&gt;11.68&lt;/D&gt;&lt;D xsi:type="xsd:double"&gt;10.53&lt;/D&gt;&lt;D xsi:type="xsd:double"&gt;10.53&lt;/D&gt;&lt;D xsi:type="xsd:double"&gt;10.53&lt;/D&gt;&lt;D xsi:type="xsd:double"&gt;9.82&lt;/D&gt;&lt;D xsi:type="xsd:double"&gt;9.98&lt;/D&gt;&lt;D xsi:type="xsd:double"&gt;9.71&lt;/D&gt;&lt;D xsi:type="xsd:double"&gt;9.99&lt;/D&gt;&lt;D xsi:type="xsd:double"&gt;9.66&lt;/D&gt;&lt;D xsi:type="xsd:double"&gt;9.66&lt;/D&gt;&lt;D xsi:type="xsd:double"&gt;9.66&lt;/D&gt;&lt;D xsi:type="xsd:double"&gt;9.93&lt;/D&gt;&lt;D xsi:type="xsd:double"&gt;11.66&lt;/D&gt;&lt;D xsi:type="xsd:double"&gt;11.62&lt;/D&gt;&lt;D xsi:type="xsd:double"&gt;11.98&lt;/D&gt;&lt;D xsi:type="xsd:double"&gt;11.62&lt;/D&gt;&lt;D xsi:type="xsd:double"&gt;11.62&lt;/D&gt;&lt;D xsi:type="xsd:double"&gt;11.62&lt;/D&gt;&lt;D xsi:type="xsd:double"&gt;11.01&lt;/D&gt;&lt;D xsi:type="xsd:double"&gt;11.15&lt;/D&gt;&lt;D xsi:type="xsd:double"&gt;11.11&lt;/D&gt;&lt;D xsi:type="xsd:double"&gt;10.44&lt;/D&gt;&lt;D xsi:type="xsd:double"&gt;10.92&lt;/D&gt;&lt;D xsi:type="xsd:double"&gt;10.92&lt;/D&gt;&lt;D xsi:type="xsd:double"&gt;10.92&lt;/D&gt;&lt;D xsi:type="xsd:double"&gt;10.51&lt;/D&gt;&lt;D xsi:type="xsd:double"&gt;11.35&lt;/D&gt;&lt;D xsi:type="xsd:double"&gt;11.33&lt;/D&gt;&lt;D xsi:type="xsd:double"&gt;12.14&lt;/D&gt;&lt;D xsi:type="xsd:double"&gt;12.31&lt;/D&gt;&lt;D xsi:type="xsd:double"&gt;12.31&lt;/D&gt;&lt;D xsi:type="xsd:double"&gt;12.31&lt;/D&gt;&lt;D xsi:type="xsd:double"&gt;13.26&lt;/D&gt;&lt;D xsi:type="xsd:double"&gt;13.89&lt;/D&gt;&lt;D xsi:type="xsd:double"&gt;14.22&lt;/D&gt;&lt;D xsi:type="xsd:double"&gt;15.25&lt;/D&gt;&lt;D xsi:type="xsd:double"&gt;14.78&lt;/D&gt;&lt;D xsi:type="xsd:double"&gt;14.78&lt;/D&gt;&lt;D xsi:type="xsd:double"&gt;14.78&lt;/D&gt;&lt;D xsi:type="xsd:double"&gt;14.88&lt;/D&gt;&lt;D xsi:type="xsd:double"&gt;14.65&lt;/D&gt;&lt;D xsi:type="xsd:double"&gt;14.72&lt;/D&gt;&lt;D xsi:type="xsd:double"&gt;13.8&lt;/D&gt;&lt;D xsi:type="xsd:double"&gt;14.31&lt;/D&gt;&lt;D xsi:type="xsd:double"&gt;14.31&lt;/D&gt;&lt;D xsi:type="xsd:double"&gt;14.31&lt;/D&gt;&lt;D xsi:type="xsd:double"&gt;14.83&lt;/D&gt;&lt;D xsi:type="xsd:double"&gt;14.63&lt;/D&gt;&lt;D xsi:type="xsd:double"&gt;14.36&lt;/D&gt;&lt;D xsi:type="xsd:double"&gt;15.6&lt;/D&gt;&lt;D xsi:type="xsd:double"&gt;15.41&lt;/D&gt;&lt;D xsi:type="xsd:double"&gt;15.41&lt;/D&gt;&lt;D xsi:type="xsd:double"&gt;15.41&lt;/D&gt;&lt;D xsi:type="xsd:double"&gt;15.14&lt;/D&gt;&lt;D xsi:type="xsd:double"&gt;15.43&lt;/D&gt;&lt;D xsi:type="xsd:double"&gt;14.44&lt;/D&gt;&lt;D xsi:type="xsd:double"&gt;13.52&lt;/D&gt;&lt;D xsi:type="xsd:double"&gt;14.19&lt;/D&gt;&lt;D xsi:type="xsd:double"&gt;14.19&lt;/D&gt;&lt;D xsi:type="xsd:double"&gt;14.19&lt;/D&gt;&lt;D xsi:type="xsd:double"&gt;13.79&lt;/D&gt;&lt;D xsi:type="xsd:double"&gt;14.07&lt;/D&gt;&lt;D xsi:type="xsd:double"&gt;13.83&lt;/D&gt;&lt;D xsi:type="xsd:double"&gt;13.83&lt;/D&gt;&lt;D xsi:type="xsd:double"&gt;13.83&lt;/D&gt;&lt;D xsi:type="xsd:double"&gt;13.83&lt;/D&gt;&lt;D xsi:type="xsd:double"&gt;13.83&lt;/D&gt;&lt;D xsi:type="xsd:double"&gt;13.49&lt;/D&gt;&lt;D xsi:type="xsd:double"&gt;13.16&lt;/D&gt;&lt;D xsi:type="xsd:double"&gt;13.26&lt;/D&gt;&lt;D xsi:type="xsd:double"&gt;14.25&lt;/D&gt;&lt;D xsi:type="xsd:double"&gt;13.88&lt;/D&gt;&lt;D xsi:type="xsd:double"&gt;13.88&lt;/D&gt;&lt;D xsi:type="xsd:double"&gt;13.88&lt;/D&gt;&lt;D xsi:type="xsd:double"&gt;14.49&lt;/D&gt;&lt;D xsi:type="xsd:double"&gt;14.42&lt;/D&gt;&lt;D xsi:type="xsd:double"&gt;13.87&lt;/D&gt;&lt;D xsi:type="xsd:double"&gt;13.81&lt;/D&gt;&lt;D xsi:type="xsd:double"&gt;14.17&lt;/D&gt;&lt;D xsi:type="xsd:double"&gt;14.17&lt;/D&gt;&lt;D xsi:type="xsd:double"&gt;14.17&lt;/D&gt;&lt;D xsi:type="xsd:double"&gt;13.58&lt;/D&gt;&lt;D xsi:type="xsd:double"&gt;14.28&lt;/D&gt;&lt;D xsi:type="xsd:double"&gt;14.01&lt;/D&gt;&lt;D xsi:type="xsd:double"&gt;13.57&lt;/D&gt;&lt;D xsi:type="xsd:double"&gt;13.08&lt;/D&gt;&lt;D xsi:type="xsd:double"&gt;13.08&lt;/D&gt;&lt;D xsi:type="xsd:double"&gt;13.08&lt;/D&gt;&lt;D xsi:type="xsd:double"&gt;13.16&lt;/D&gt;&lt;D xsi:type="xsd:double"&gt;12.55&lt;/D&gt;&lt;D xsi:type="xsd:double"&gt;13&lt;/D&gt;&lt;D xsi:type="xsd:double"&gt;12.92&lt;/D&gt;&lt;D xsi:type="xsd:double"&gt;12.77&lt;/D&gt;&lt;D xsi:type="xsd:double"&gt;12.77&lt;/D&gt;&lt;D xsi:type="xsd:double"&gt;12.77&lt;/D&gt;&lt;D xsi:type="xsd:double"&gt;12.77&lt;/D&gt;&lt;D xsi:type="xsd:double"&gt;12.85&lt;/D&gt;&lt;D xsi:type="xsd:double"&gt;12.63&lt;/D&gt;&lt;D xsi:type="xsd:double"&gt;12.58&lt;/D&gt;&lt;D xsi:type="xsd:double"&gt;13.26&lt;/D&gt;&lt;D xsi:type="xsd:double"&gt;13.26&lt;/D&gt;&lt;D xsi:type="xsd:double"&gt;13.26&lt;/D&gt;&lt;D xsi:type="xsd:double"&gt;13.26&lt;/D&gt;&lt;D xsi:type="xsd:double"&gt;13.86&lt;/D&gt;&lt;D xsi:type="xsd:double"&gt;13.51&lt;/D&gt;&lt;D xsi:type="xsd:double"&gt;13.35&lt;/D&gt;&lt;D xsi:type="xsd:double"&gt;13.74&lt;/D&gt;&lt;D xsi:type="xsd:double"&gt;13.74&lt;/D&gt;&lt;D xsi:type="xsd:double"&gt;13.74&lt;/D&gt;&lt;D xsi:type="xsd:double"&gt;14.26&lt;/D&gt;&lt;D xsi:type="xsd:double"&gt;14.72&lt;/D&gt;&lt;D xsi:type="xsd:double"&gt;14.7&lt;/D&gt;&lt;D xsi:type="xsd:double"&gt;14.71&lt;/D&gt;&lt;D xsi:type="xsd:double"&gt;14.82&lt;/D&gt;&lt;D xsi:type="xsd:double"&gt;14.82&lt;/D&gt;&lt;D xsi:type="xsd:double"&gt;14.82&lt;/D&gt;&lt;D xsi:type="xsd:double"&gt;14.82&lt;/D&gt;&lt;D xsi:type="xsd:double"&gt;14.95&lt;/D&gt;&lt;D xsi:type="xsd:double"&gt;15.02&lt;/D&gt;&lt;D xsi:type="xsd:double"&gt;14.22&lt;/D&gt;&lt;D xsi:type="xsd:double"&gt;14.11&lt;/D&gt;&lt;D xsi:type="xsd:double"&gt;14.11&lt;/D&gt;&lt;D xsi:type="xsd:double"&gt;14.11&lt;/D&gt;&lt;D xsi:type="xsd:double"&gt;14.65&lt;/D&gt;&lt;D xsi:type="xsd:double"&gt;15.54&lt;/D&gt;&lt;D xsi:type="xsd:double"&gt;14.81&lt;/D&gt;&lt;D xsi:type="xsd:double"&gt;14.61&lt;/D&gt;&lt;D xsi:type="xsd:double"&gt;13.9&lt;/D&gt;&lt;D xsi:type="xsd:double"&gt;13.9&lt;/D&gt;&lt;D xsi:type="xsd:double"&gt;13.9&lt;/D&gt;&lt;D xsi:type="xsd:double"&gt;14.09&lt;/D&gt;&lt;D xsi:type="xsd:double"&gt;14.03&lt;/D&gt;&lt;D xsi:type="xsd:double"&gt;14.18&lt;/D&gt;&lt;D xsi:type="xsd:double"&gt;14.93&lt;/D&gt;&lt;D xsi:type="xsd:double"&gt;14.63&lt;/D&gt;&lt;D xsi:type="xsd:double"&gt;14.63&lt;/D&gt;&lt;D xsi:type="xsd:double"&gt;14.63&lt;/D&gt;&lt;D xsi:type="xsd:double"&gt;14.32&lt;/D&gt;&lt;D xsi:type="xsd:double"&gt;14.29&lt;/D&gt;&lt;D xsi:type="xsd:double"&gt;15.09&lt;/D&gt;&lt;D xsi:type="xsd:double"&gt;16.05&lt;/D&gt;&lt;D xsi:type="xsd:double"&gt;15.56&lt;/D&gt;&lt;D xsi:type="xsd:double"&gt;15.56&lt;/D&gt;&lt;D xsi:type="xsd:double"&gt;15.56&lt;/D&gt;&lt;D xsi:type="xsd:double"&gt;14.47&lt;/D&gt;&lt;D xsi:type="xsd:double"&gt;15.05&lt;/D&gt;&lt;D xsi:type="xsd:double"&gt;15.63&lt;/D&gt;&lt;D xsi:type="xsd:double"&gt;15.74&lt;/D&gt;&lt;D xsi:type="xsd:double"&gt;15.82&lt;/D&gt;&lt;D xsi:type="xsd:double"&gt;15.82&lt;/D&gt;&lt;D xsi:type="xsd:double"&gt;15.82&lt;/D&gt;&lt;D xsi:type="xsd:double"&gt;15.82&lt;/D&gt;&lt;D xsi:type="xsd:double"&gt;15.83&lt;/D&gt;&lt;D xsi:type="xsd:double"&gt;17.01&lt;/D&gt;&lt;D xsi:type="xsd:double"&gt;15.9&lt;/D&gt;&lt;D xsi:type="xsd:double"&gt;16.24&lt;/D&gt;&lt;D xsi:type="xsd:double"&gt;16.24&lt;/D&gt;&lt;D xsi:type="xsd:double"&gt;16.24&lt;/D&gt;&lt;D xsi:type="xsd:double"&gt;16.03&lt;/D&gt;&lt;D xsi:type="xsd:double"&gt;15.66&lt;/D&gt;&lt;D xsi:type="xsd:double"&gt;16.17&lt;/D&gt;&lt;D xsi:type="xsd:double"&gt;15.78&lt;/D&gt;&lt;D xsi:type="xsd:double"&gt;15.88&lt;/D&gt;&lt;D xsi:type="xsd:double"&gt;15.88&lt;/D&gt;&lt;D xsi:type="xsd:double"&gt;15.88&lt;/D&gt;&lt;D xsi:type="xsd:double"&gt;16.39&lt;/D&gt;&lt;D xsi:type="xsd:double"&gt;16.14&lt;/D&gt;&lt;D xsi:type="xsd:double"&gt;15.87&lt;/D&gt;&lt;D xsi:type="xsd:double"&gt;15.87&lt;/D&gt;&lt;D xsi:type="xsd:double"&gt;15.39&lt;/D&gt;&lt;D xsi:type="xsd:double"&gt;15.39&lt;/D&gt;&lt;D xsi:type="xsd:double"&gt;15.39&lt;/D&gt;&lt;D xsi:type="xsd:double"&gt;13.94&lt;/D&gt;&lt;D xsi:type="xsd:double"&gt;14.19&lt;/D&gt;&lt;D xsi:type="xsd:double"&gt;13.43&lt;/D&gt;&lt;D xsi:type="xsd:double"&gt;13.1&lt;/D&gt;&lt;D xsi:type="xsd:double"&gt;13.48&lt;/D&gt;&lt;D xsi:type="xsd:double"&gt;13.48&lt;/D&gt;&lt;D xsi:type="xsd:double"&gt;13.48&lt;/D&gt;&lt;D xsi:type="xsd:double"&gt;13.33&lt;/D&gt;&lt;D xsi:type="xsd:double"&gt;13.68&lt;/D&gt;&lt;D xsi:type="xsd:double"&gt;13.79&lt;/D&gt;&lt;D xsi:type="xsd:double"&gt;13.6&lt;/D&gt;&lt;D xsi:type="xsd:double"&gt;13.04&lt;/D&gt;&lt;D xsi:type="xsd:double"&gt;13.04&lt;/D&gt;&lt;D xsi:type="xsd:double"&gt;13.04&lt;/D&gt;&lt;D xsi:type="xsd:double"&gt;13.3&lt;/D&gt;&lt;D xsi:type="xsd:double"&gt;13.19&lt;/D&gt;&lt;D xsi:type="xsd:double"&gt;13.53&lt;/D&gt;&lt;D xsi:type="xsd:double"&gt;13.99&lt;/D&gt;&lt;D xsi:type="xsd:double"&gt;13.96&lt;/D&gt;&lt;D xsi:type="xsd:double"&gt;13.96&lt;/D&gt;&lt;D xsi:type="xsd:double"&gt;13.96&lt;/D&gt;&lt;D xsi:type="xsd:double"&gt;14.24&lt;/D&gt;&lt;D xsi:type="xsd:double"&gt;13.98&lt;/D&gt;&lt;D xsi:type="xsd:double"&gt;12.92&lt;/D&gt;&lt;D xsi:type="xsd:double"&gt;12.85&lt;/D&gt;&lt;D xsi:type="xsd:double"&gt;12.85&lt;/D&gt;&lt;D xsi:type="xsd:double"&gt;12.85&lt;/D&gt;&lt;D xsi:type="xsd:double"&gt;12.85&lt;/D&gt;&lt;D xsi:type="xsd:double"&gt;12.3&lt;/D&gt;&lt;D xsi:type="xsd:double"&gt;12.6&lt;/D&gt;&lt;D xsi:type="xsd:double"&gt;12.67&lt;/D&gt;&lt;D xsi:type="xsd:double"&gt;12.28&lt;/D&gt;&lt;D xsi:type="xsd:double"&gt;12.36&lt;/D&gt;&lt;D xsi:type="xsd:double"&gt;12.36&lt;/D&gt;&lt;D xsi:type="xsd:double"&gt;12.36&lt;/D&gt;&lt;D xsi:type="xsd:double"&gt;12.44&lt;/D&gt;&lt;D xsi:type="xsd:double"&gt;12.65&lt;/D&gt;&lt;D xsi:type="xsd:double"&gt;12.14&lt;/D&gt;&lt;D xsi:type="xsd:double"&gt;12.28&lt;/D&gt;&lt;D xsi:type="xsd:double"&gt;12.23&lt;/D&gt;&lt;D xsi:type="xsd:double"&gt;12.23&lt;/D&gt;&lt;D xsi:type="xsd:double"&gt;12.23&lt;/D&gt;&lt;D xsi:type="xsd:double"&gt;12.26&lt;/D&gt;&lt;D xsi:type="xsd:double"&gt;12.55&lt;/D&gt;&lt;D xsi:type="xsd:double"&gt;14.33&lt;/D&gt;&lt;D xsi:type="xsd:double"&gt;14&lt;/D&gt;&lt;D xsi:type="xsd:double"&gt;14.51&lt;/D&gt;&lt;D xsi:type="xsd:double"&gt;14.51&lt;/D&gt;&lt;D xsi:type="xsd:double"&gt;14.51&lt;/D&gt;&lt;D xsi:type="xsd:double"&gt;14.78&lt;/D&gt;&lt;D xsi:type="xsd:double"&gt;14.84&lt;/D&gt;&lt;D xsi:type="xsd:double"&gt;14.98&lt;/D&gt;&lt;D xsi:type="xsd:double"&gt;14.9&lt;/D&gt;&lt;D xsi:type="xsd:double"&gt;14.44&lt;/D&gt;&lt;D xsi:type="xsd:double"&gt;14.44&lt;/D&gt;&lt;D xsi:type="xsd:double"&gt;14.44&lt;/D&gt;&lt;D xsi:type="xsd:double"&gt;15.18&lt;/D&gt;&lt;D xsi:type="xsd:double"&gt;14.91&lt;/D&gt;&lt;D xsi:type="xsd:double"&gt;15.48&lt;/D&gt;&lt;D xsi:type="xsd:double"&gt;15.23&lt;/D&gt;&lt;D xsi:type="xsd:double"&gt;15.31&lt;/D&gt;&lt;D xsi:type="xsd:double"&gt;15.31&lt;/D&gt;&lt;D xsi:type="xsd:double"&gt;15.31&lt;/D&gt;&lt;D xsi:type="xsd:double"&gt;15.1&lt;/D&gt;&lt;D xsi:type="xsd:double"&gt;15.26&lt;/D&gt;&lt;D xsi:type="xsd:double"&gt;15.31&lt;/D&gt;&lt;D xsi:type="xsd:double"&gt;15.51&lt;/D&gt;&lt;D xsi:type="xsd:double"&gt;16.07&lt;/D&gt;&lt;D xsi:type="xsd:double"&gt;16.07&lt;/D&gt;&lt;D xsi:type="xsd:double"&gt;16.07&lt;/D&gt;&lt;D xsi:type="xsd:double"&gt;15.77&lt;/D&gt;&lt;D xsi:type="xsd:double"&gt;16.31&lt;/D&gt;&lt;D xsi:type="xsd:double"&gt;16&lt;/D&gt;&lt;D xsi:type="xsd:double"&gt;18.3&lt;/D&gt;&lt;D xsi:type="xsd:double"&gt;18.72&lt;/D&gt;&lt;D xsi:type="xsd:double"&gt;18.72&lt;/D&gt;&lt;D xsi:type="xsd:double"&gt;18.72&lt;/D&gt;&lt;D xsi:type="xsd:double"&gt;18.72&lt;/D&gt;&lt;D xsi:type="xsd:double"&gt;20.43&lt;/D&gt;&lt;D xsi:type="xsd:double"&gt;19.87&lt;/D&gt;&lt;D xsi:type="xsd:double"&gt;19.37&lt;/D&gt;&lt;D xsi:type="xsd:double"&gt;19.84&lt;/D&gt;&lt;D xsi:type="xsd:double"&gt;19.84&lt;/D&gt;&lt;D xsi:type="xsd:double"&gt;19.84&lt;/D&gt;&lt;D xsi:type="xsd:double"&gt;19.44&lt;/D&gt;&lt;D xsi:type="xsd:double"&gt;19.83&lt;/D&gt;&lt;D xsi:type="xsd:double"&gt;20&lt;/D&gt;&lt;D xsi:type="xsd:double"&gt;20.39&lt;/D&gt;&lt;D xsi:type="xsd:double"&gt;21.23&lt;/D&gt;&lt;D xsi:type="xsd:double"&gt;21.23&lt;/D&gt;&lt;D xsi:type="xsd:double"&gt;21.23&lt;/D&gt;&lt;D xsi:type="xsd:double"&gt;21.3&lt;/D&gt;&lt;D xsi:type="xsd:double"&gt;21.44&lt;/D&gt;&lt;D xsi:type="xsd:double"&gt;22.5&lt;/D&gt;&lt;D xsi:type="xsd:double"&gt;22.42&lt;/D&gt;&lt;D xsi:type="xsd:double"&gt;22.8&lt;/D&gt;&lt;D xsi:type="xsd:double"&gt;22.8&lt;/D&gt;&lt;D xsi:type="xsd:double"&gt;22.8&lt;/D&gt;&lt;D xsi:type="xsd:double"&gt;22.8&lt;/D&gt;&lt;D xsi:type="xsd:double"&gt;22.45&lt;/D&gt;&lt;D xsi:type="xsd:double"&gt;23.01&lt;/D&gt;&lt;D xsi:type="xsd:double"&gt;22.76&lt;/D&gt;&lt;D xsi:type="xsd:double"&gt;22.84&lt;/D&gt;&lt;D xsi:type="xsd:double"&gt;22.84&lt;/D&gt;&lt;D xsi:type="xsd:double"&gt;22.84&lt;/D&gt;&lt;D xsi:type="xsd:double"&gt;23.5&lt;/D&gt;&lt;D xsi:type="xsd:double"&gt;23.51&lt;/D&gt;&lt;D xsi:type="xsd:double"&gt;23.59&lt;/D&gt;&lt;D xsi:type="xsd:double"&gt;23.96&lt;/D&gt;&lt;D xsi:type="xsd:double"&gt;24.34&lt;/D&gt;&lt;D xsi:type="xsd:double"&gt;24.34&lt;/D&gt;&lt;D xsi:type="xsd:double"&gt;24.34&lt;/D&gt;&lt;D xsi:type="xsd:double"&gt;24.8&lt;/D&gt;&lt;D xsi:type="xsd:double"&gt;24.8&lt;/D&gt;&lt;D xsi:type="xsd:double"&gt;24.725&lt;/D&gt;&lt;D xsi:type="xsd:double"&gt;24.06&lt;/D&gt;&lt;D xsi:type="xsd:double"&gt;24.57&lt;/D&gt;&lt;D xsi:type="xsd:double"&gt;24.57&lt;/D&gt;&lt;D xsi:type="xsd:double"&gt;24.57&lt;/D&gt;&lt;D xsi:type="xsd:double"&gt;24.73&lt;/D&gt;&lt;D xsi:type="xsd:double"&gt;25.31&lt;/D&gt;&lt;D xsi:type="xsd:double"&gt;25.63&lt;/D&gt;&lt;D xsi:type="xsd:double"&gt;25.94&lt;/D&gt;&lt;D xsi:type="xsd:double"&gt;26.52&lt;/D&gt;&lt;D xsi:type="xsd:double"&gt;26.52&lt;/D&gt;&lt;D xsi:type="xsd:double"&gt;26.52&lt;/D&gt;&lt;D xsi:type="xsd:double"&gt;26.3&lt;/D&gt;&lt;D xsi:type="xsd:double"&gt;26.4&lt;/D&gt;&lt;D xsi:type="xsd:double"&gt;26.52&lt;/D&gt;&lt;D xsi:type="xsd:double"&gt;26.4&lt;/D&gt;&lt;D xsi:type="xsd:double"&gt;26.43&lt;/D&gt;&lt;D xsi:type="xsd:double"&gt;26.43&lt;/D&gt;&lt;D xsi:type="xsd:double"&gt;26.43&lt;/D&gt;&lt;D xsi:type="xsd:double"&gt;25.52&lt;/D&gt;&lt;D xsi:type="xsd:double"&gt;25.67&lt;/D&gt;&lt;D xsi:type="xsd:double"&gt;25.7&lt;/D&gt;&lt;D xsi:type="xsd:double"&gt;25.85&lt;/D&gt;&lt;D xsi:type="xsd:double"&gt;25.69&lt;/D&gt;&lt;D xsi:type="xsd:double"&gt;25.69&lt;/D&gt;&lt;D xsi:type="xsd:double"&gt;25.69&lt;/D&gt;&lt;D xsi:type="xsd:double"&gt;25.77&lt;/D&gt;&lt;D xsi:type="xsd:double"&gt;25.67&lt;/D&gt;&lt;D xsi:type="xsd:double"&gt;33&lt;/D&gt;&lt;D xsi:type="xsd:double"&gt;34.1&lt;/D&gt;&lt;D xsi:type="xsd:double"&gt;34.96&lt;/D&gt;&lt;D xsi:type="xsd:double"&gt;34.96&lt;/D&gt;&lt;D xsi:type="xsd:double"&gt;34.96&lt;/D&gt;&lt;D xsi:type="xsd:double"&gt;35&lt;/D&gt;&lt;D xsi:type="xsd:double"&gt;35.55&lt;/D&gt;&lt;D xsi:type="xsd:double"&gt;36.37&lt;/D&gt;&lt;D xsi:type="xsd:double"&gt;34.71&lt;/D&gt;&lt;D xsi:type="xsd:double"&gt;34.15&lt;/D&gt;&lt;D xsi:type="xsd:double"&gt;34.15&lt;/D&gt;&lt;D xsi:type="xsd:double"&gt;34.15&lt;/D&gt;&lt;D xsi:type="xsd:double"&gt;33.57&lt;/D&gt;&lt;D xsi:type="xsd:double"&gt;34.61&lt;/D&gt;&lt;D xsi:type="xsd:double"&gt;34.71&lt;/D&gt;&lt;D xsi:type="xsd:double"&gt;33.79&lt;/D&gt;&lt;D xsi:type="xsd:double"&gt;33&lt;/D&gt;&lt;D xsi:type="xsd:double"&gt;33&lt;/D&gt;&lt;D xsi:type="xsd:double"&gt;33&lt;/D&gt;&lt;D xsi:type="xsd:double"&gt;34.2&lt;/D&gt;&lt;D xsi:type="xsd:double"&gt;35.38&lt;/D&gt;&lt;D xsi:type="xsd:double"&gt;35.13&lt;/D&gt;&lt;D xsi:type="xsd:double"&gt;36.89&lt;/D&gt;&lt;D xsi:type="xsd:double"&gt;35.22&lt;/D&gt;&lt;D xsi:type="xsd:double"&gt;35.22&lt;/D&gt;&lt;D xsi:type="xsd:double"&gt;35.22&lt;/D&gt;&lt;D xsi:type="xsd:double"&gt;37.44&lt;/D&gt;&lt;D xsi:type="xsd:double"&gt;37.7&lt;/D&gt;&lt;D xsi:type="xsd:double"&gt;38.5&lt;/D&gt;&lt;D xsi:type="xsd:double"&gt;39.08&lt;/D&gt;&lt;D xsi:type="xsd:double"&gt;39.62&lt;/D&gt;&lt;D xsi:type="xsd:double"&gt;39.62&lt;/D&gt;&lt;D xsi:type="xsd:double"&gt;39.62&lt;/D&gt;&lt;D xsi:type="xsd:double"&gt;39.62&lt;/D&gt;&lt;D xsi:type="xsd:double"&gt;39.85&lt;/D&gt;&lt;D xsi:type="xsd:double"&gt;39.2&lt;/D&gt;&lt;D xsi:type="xsd:double"&gt;38.16&lt;/D&gt;&lt;D xsi:type="xsd:double"&gt;39.33&lt;/D&gt;&lt;D xsi:type="xsd:double"&gt;39.33&lt;/D&gt;&lt;D xsi:type="xsd:double"&gt;39.33&lt;/D&gt;&lt;D xsi:type="xsd:double"&gt;38.18&lt;/D&gt;&lt;D xsi:type="xsd:double"&gt;38.87&lt;/D&gt;&lt;D xsi:type="xsd:double"&gt;37.43&lt;/D&gt;&lt;D xsi:type="xsd:double"&gt;37.97&lt;/D&gt;&lt;D xsi:type="xsd:double"&gt;37.75&lt;/D&gt;&lt;D xsi:type="xsd:double"&gt;37.75&lt;/D</t>
        </r>
      </text>
    </comment>
    <comment ref="A91" authorId="0" shapeId="0">
      <text>
        <r>
          <rPr>
            <b/>
            <sz val="9"/>
            <color indexed="81"/>
            <rFont val="Tahoma"/>
            <family val="2"/>
          </rPr>
          <t>&gt;&lt;D xsi:type="xsd:double"&gt;37.75&lt;/D&gt;&lt;D xsi:type="xsd:double"&gt;37.47&lt;/D&gt;&lt;D xsi:type="xsd:double"&gt;37.97&lt;/D&gt;&lt;D xsi:type="xsd:double"&gt;38.16&lt;/D&gt;&lt;D xsi:type="xsd:double"&gt;36.7&lt;/D&gt;&lt;D xsi:type="xsd:double"&gt;36.73&lt;/D&gt;&lt;D xsi:type="xsd:double"&gt;36.73&lt;/D&gt;&lt;D xsi:type="xsd:double"&gt;36.73&lt;/D&gt;&lt;D xsi:type="xsd:double"&gt;36.44&lt;/D&gt;&lt;D xsi:type="xsd:double"&gt;36.5&lt;/D&gt;&lt;D xsi:type="xsd:double"&gt;35.96&lt;/D&gt;&lt;D xsi:type="xsd:double"&gt;36.26&lt;/D&gt;&lt;D xsi:type="xsd:double"&gt;37.42&lt;/D&gt;&lt;D xsi:type="xsd:double"&gt;37.42&lt;/D&gt;&lt;D xsi:type="xsd:double"&gt;37.42&lt;/D&gt;&lt;D xsi:type="xsd:double"&gt;38.05&lt;/D&gt;&lt;D xsi:type="xsd:double"&gt;37.87&lt;/D&gt;&lt;D xsi:type="xsd:double"&gt;36.9&lt;/D&gt;&lt;D xsi:type="xsd:double"&gt;37.57&lt;/D&gt;&lt;D xsi:type="xsd:double"&gt;37.78&lt;/D&gt;&lt;D xsi:type="xsd:double"&gt;37.78&lt;/D&gt;&lt;D xsi:type="xsd:double"&gt;37.78&lt;/D&gt;&lt;D xsi:type="xsd:double"&gt;39.29&lt;/D&gt;&lt;D xsi:type="xsd:double"&gt;40.98&lt;/D&gt;&lt;D xsi:type="xsd:double"&gt;40.7&lt;/D&gt;&lt;D xsi:type="xsd:double"&gt;41.81&lt;/D&gt;&lt;D xsi:type="xsd:double"&gt;41.6&lt;/D&gt;&lt;D xsi:type="xsd:double"&gt;41.6&lt;/D&gt;&lt;D xsi:type="xsd:double"&gt;41.6&lt;/D&gt;&lt;D xsi:type="xsd:double"&gt;39.47&lt;/D&gt;&lt;D xsi:type="xsd:double"&gt;39.65&lt;/D&gt;&lt;D xsi:type="xsd:double"&gt;40.49&lt;/D&gt;&lt;D xsi:type="xsd:double"&gt;39.02&lt;/D&gt;&lt;D xsi:type="xsd:double"&gt;37.19&lt;/D&gt;&lt;D xsi:type="xsd:double"&gt;37.19&lt;/D&gt;&lt;D xsi:type="xsd:double"&gt;37.19&lt;/D&gt;&lt;D xsi:type="xsd:double"&gt;36.79&lt;/D&gt;&lt;D xsi:type="xsd:double"&gt;37.72&lt;/D&gt;&lt;D xsi:type="xsd:double"&gt;41.54&lt;/D&gt;&lt;D xsi:type="xsd:double"&gt;37.57&lt;/D&gt;&lt;D xsi:type="xsd:double"&gt;35.66&lt;/D&gt;&lt;D xsi:type="xsd:double"&gt;35.66&lt;/D&gt;&lt;D xsi:type="xsd:double"&gt;35.66&lt;/D&gt;&lt;D xsi:type="xsd:double"&gt;36.92&lt;/D&gt;&lt;D xsi:type="xsd:double"&gt;38.03&lt;/D&gt;&lt;D xsi:type="xsd:double"&gt;39.35&lt;/D&gt;&lt;D xsi:type="xsd:double"&gt;40.93&lt;/D&gt;&lt;D xsi:type="xsd:double"&gt;40.59&lt;/D&gt;&lt;D xsi:type="xsd:double"&gt;40.59&lt;/D&gt;&lt;D xsi:type="xsd:double"&gt;40.59&lt;/D&gt;&lt;D xsi:type="xsd:double"&gt;40.53&lt;/D&gt;&lt;D xsi:type="xsd:double"&gt;40.08&lt;/D&gt;&lt;D xsi:type="xsd:double"&gt;40.67&lt;/D&gt;&lt;D xsi:type="xsd:double"&gt;40.37&lt;/D&gt;&lt;D xsi:type="xsd:double"&gt;40.01&lt;/D&gt;&lt;D xsi:type="xsd:double"&gt;40.01&lt;/D&gt;&lt;D xsi:type="xsd:double"&gt;40.01&lt;/D&gt;&lt;D xsi:type="xsd:double"&gt;41.5&lt;/D&gt;&lt;D xsi:type="xsd:double"&gt;43.21&lt;/D&gt;&lt;D xsi:type="xsd:double"&gt;44.27&lt;/D&gt;&lt;D xsi:type="xsd:double"&gt;43&lt;/D&gt;&lt;D xsi:type="xsd:double"&gt;43.78&lt;/D&gt;&lt;D xsi:type="xsd:double"&gt;43.78&lt;/D&gt;&lt;D xsi:type="xsd:double"&gt;43.78&lt;/D&gt;&lt;D xsi:type="xsd:double"&gt;43.11&lt;/D&gt;&lt;D xsi:type="xsd:double"&gt;44.23&lt;/D&gt;&lt;D xsi:type="xsd:double"&gt;43.4&lt;/D&gt;&lt;D xsi:type="xsd:double"&gt;43.4&lt;/D&gt;&lt;D xsi:type="xsd:double"&gt;43.72&lt;/D&gt;&lt;D xsi:type="xsd:double"&gt;43.72&lt;/D&gt;&lt;D xsi:type="xsd:double"&gt;43.72&lt;/D&gt;&lt;D xsi:type="xsd:double"&gt;42.69&lt;/D&gt;&lt;D xsi:type="xsd:double"&gt;42.52&lt;/D&gt;&lt;D xsi:type="xsd:double"&gt;44.01&lt;/D&gt;&lt;D xsi:type="xsd:double"&gt;42.69&lt;/D&gt;&lt;D xsi:type="xsd:double"&gt;43.5&lt;/D&gt;&lt;D xsi:type="xsd:double"&gt;43.5&lt;/D&gt;&lt;D xsi:type="xsd:double"&gt;43.5&lt;/D&gt;&lt;D xsi:type="xsd:double"&gt;45.22&lt;/D&gt;&lt;D xsi:type="xsd:double"&gt;44.96&lt;/D&gt;&lt;D xsi:type="xsd:double"&gt;45.49&lt;/D&gt;&lt;D xsi:type="xsd:double"&gt;44.3&lt;/D&gt;&lt;D xsi:type="xsd:double"&gt;44.84&lt;/D&gt;&lt;D xsi:type="xsd:double"&gt;44.84&lt;/D&gt;&lt;D xsi:type="xsd:double"&gt;44.84&lt;/D&gt;&lt;D xsi:type="xsd:double"&gt;47.33&lt;/D&gt;&lt;D xsi:type="xsd:double"&gt;47.5&lt;/D&gt;&lt;D xsi:type="xsd:double"&gt;49.63&lt;/D&gt;&lt;D xsi:type="xsd:double"&gt;48.35&lt;/D&gt;&lt;D xsi:type="xsd:double"&gt;47.36&lt;/D&gt;&lt;D xsi:type="xsd:double"&gt;47.36&lt;/D&gt;&lt;D xsi:type="xsd:double"&gt;47.36&lt;/D&gt;&lt;D xsi:type="xsd:double"&gt;47.73&lt;/D&gt;&lt;D xsi:type="xsd:double"&gt;47.91&lt;/D&gt;&lt;D xsi:type="xsd:double"&gt;48.86&lt;/D&gt;&lt;D xsi:type="xsd:double"&gt;48.12&lt;/D&gt;&lt;D xsi:type="xsd:double"&gt;48.57&lt;/D&gt;&lt;D xsi:type="xsd:double"&gt;48.57&lt;/D&gt;&lt;D xsi:type="xsd:double"&gt;48.57&lt;/D&gt;&lt;D xsi:type="xsd:double"&gt;48.57&lt;/D&gt;&lt;D xsi:type="xsd:double"&gt;48.93&lt;/D&gt;&lt;D xsi:type="xsd:double"&gt;48.9&lt;/D&gt;&lt;D xsi:type="xsd:double"&gt;48.97&lt;/D&gt;&lt;D xsi:type="xsd:double"&gt;48.84&lt;/D&gt;&lt;D xsi:type="xsd:double"&gt;48.84&lt;/D&gt;&lt;D xsi:type="xsd:double"&gt;48.84&lt;/D&gt;&lt;D xsi:type="xsd:double"&gt;48.84&lt;/D&gt;&lt;D xsi:type="xsd:double"&gt;47.48&lt;/D&gt;&lt;D xsi:type="xsd:double"&gt;45&lt;/D&gt;&lt;D xsi:type="xsd:double"&gt;45.59&lt;/D&gt;&lt;/FQL&gt;&lt;FQL&gt;&lt;Q&gt;TMUS-US^FG_PRICE_OPEN(20201231,20240104,D)&lt;/Q&gt;&lt;R&gt;1100&lt;/R&gt;&lt;C&gt;1&lt;/C&gt;&lt;D xsi:type="xsd:double"&gt;133.15&lt;/D&gt;&lt;D xsi:type="xsd:double"&gt;133.15&lt;/D&gt;&lt;D xsi:type="xsd:double"&gt;133.15&lt;/D&gt;&lt;D xsi:type="xsd:double"&gt;133.15&lt;/D&gt;&lt;D xsi:type="xsd:double"&gt;134.3&lt;/D&gt;&lt;D xsi:type="xsd:double"&gt;131.95&lt;/D&gt;&lt;D xsi:type="xsd:double"&gt;130.72&lt;/D&gt;&lt;D xsi:type="xsd:double"&gt;133.81&lt;/D&gt;&lt;D xsi:type="xsd:double"&gt;133.26&lt;/D&gt;&lt;D xsi:type="xsd:double"&gt;133.26&lt;/D&gt;&lt;D xsi:type="xsd:double"&gt;133.26&lt;/D&gt;&lt;D xsi:type="xsd:double"&gt;134&lt;/D&gt;&lt;D xsi:type="xsd:double"&gt;132.88&lt;/D&gt;&lt;D xsi:type="xsd:double"&gt;129.14&lt;/D&gt;&lt;D xsi:type="xsd:double"&gt;129.03&lt;/D&gt;&lt;D xsi:type="xsd:double"&gt;124.75&lt;/D&gt;&lt;D xsi:type="xsd:double"&gt;124.75&lt;/D&gt;&lt;D xsi:type="xsd:double"&gt;124.75&lt;/D&gt;&lt;D xsi:type="xsd:double"&gt;124.75&lt;/D&gt;&lt;D xsi:type="xsd:double"&gt;128.69&lt;/D&gt;&lt;D xsi:type="xsd:double"&gt;130.12&lt;/D&gt;&lt;D xsi:type="xsd:double"&gt;132.71&lt;/D&gt;&lt;D xsi:type="xsd:double"&gt;130.44&lt;/D&gt;&lt;D xsi:type="xsd:double"&gt;130.44&lt;/D&gt;&lt;D xsi:type="xsd:double"&gt;130.44&lt;/D&gt;&lt;D xsi:type="xsd:double"&gt;130.75&lt;/D&gt;&lt;D xsi:type="xsd:double"&gt;130.02&lt;/D&gt;&lt;D xsi:type="xsd:double"&gt;129.69&lt;/D&gt;&lt;D xsi:type="xsd:double"&gt;125.79&lt;/D&gt;&lt;D xsi:type="xsd:double"&gt;126.56&lt;/D&gt;&lt;D xsi:type="xsd:double"&gt;126.56&lt;/D&gt;&lt;D xsi:type="xsd:double"&gt;126.56&lt;/D&gt;&lt;D xsi:type="xsd:double"&gt;126.29&lt;/D&gt;&lt;D xsi:type="xsd:double"&gt;128.63&lt;/D&gt;&lt;D xsi:type="xsd:double"&gt;131.85&lt;/D&gt;&lt;D xsi:type="xsd:double"&gt;130.31&lt;/D&gt;&lt;D xsi:type="xsd:double"&gt;129.02&lt;/D&gt;&lt;D xsi:type="xsd:double"&gt;129.02&lt;/D&gt;&lt;D xsi:type="xsd:double"&gt;129.02&lt;/D&gt;&lt;D xsi:type="xsd:double"&gt;126.2&lt;/D&gt;&lt;D xsi:type="xsd:double"&gt;125.92&lt;/D&gt;&lt;D xsi:type="xsd:double"&gt;125.112&lt;/D&gt;&lt;D xsi:type="xsd:double"&gt;125.43&lt;/D&gt;&lt;D xsi:type="xsd:double"&gt;123.81&lt;/D&gt;&lt;D xsi:type="xsd:double"&gt;123.81&lt;/D&gt;&lt;D xsi:type="xsd:double"&gt;123.81&lt;/D&gt;&lt;D xsi:type="xsd:double"&gt;123.81&lt;/D&gt;&lt;D xsi:type="xsd:double"&gt;122.98&lt;/D&gt;&lt;D xsi:type="xsd:double"&gt;121.89&lt;/D&gt;&lt;D xsi:type="xsd:double"&gt;120.846&lt;/D&gt;&lt;D xsi:type="xsd:double"&gt;123.1&lt;/D&gt;&lt;D xsi:type="xsd:double"&gt;123.1&lt;/D&gt;&lt;D xsi:type="xsd:double"&gt;123.1&lt;/D&gt;&lt;D xsi:type="xsd:double"&gt;119.15&lt;/D&gt;&lt;D xsi:type="xsd:double"&gt;117.88&lt;/D&gt;&lt;D xsi:type="xsd:double"&gt;117.72&lt;/D&gt;&lt;D xsi:type="xsd:double"&gt;124.49&lt;/D&gt;&lt;D xsi:type="xsd:double"&gt;119.75&lt;/D&gt;&lt;D xsi:type="xsd:double"&gt;119.75&lt;/D&gt;&lt;D xsi:type="xsd:double"&gt;119.75&lt;/D&gt;&lt;D xsi:type="xsd:double"&gt;120.31&lt;/D&gt;&lt;D xsi:type="xsd:double"&gt;123.9&lt;/D&gt;&lt;D xsi:type="xsd:double"&gt;121.44&lt;/D&gt;&lt;D xsi:type="xsd:double"&gt;119.19&lt;/D&gt;&lt;D xsi:type="xsd:double"&gt;120.02&lt;/D&gt;&lt;D xsi:type="xsd:double"&gt;120.02&lt;/D&gt;&lt;D xsi:type="xsd:double"&gt;120.02&lt;/D&gt;&lt;D xsi:type="xsd:double"&gt;124.09&lt;/D&gt;&lt;D xsi:type="xsd:double"&gt;129.02&lt;/D&gt;&lt;D xsi:type="xsd:double"&gt;128.43&lt;/D&gt;&lt;D xsi:type="xsd:double"&gt;127.86&lt;/D&gt;&lt;D xsi:type="xsd:double"&gt;126.57&lt;/D&gt;&lt;D xsi:type="xsd:double"&gt;126.57&lt;/D&gt;&lt;D xsi:type="xsd:double"&gt;126.57&lt;/D&gt;&lt;D xsi:type="xsd:double"&gt;128.32&lt;/D&gt;&lt;D xsi:type="xsd:double"&gt;125.8&lt;/D&gt;&lt;D xsi:type="xsd:double"&gt;126.33&lt;/D&gt;&lt;D xsi:type="xsd:double"&gt;125.375&lt;/D&gt;&lt;D xsi:type="xsd:double"&gt;124.73&lt;/D&gt;&lt;D xsi:type="xsd:double"&gt;124.73&lt;/D&gt;&lt;D xsi:type="xsd:double"&gt;124.73&lt;/D&gt;&lt;D xsi:type="xsd:double"&gt;124.66&lt;/D&gt;&lt;D xsi:type="xsd:double"&gt;126.94&lt;/D&gt;&lt;D xsi:type="xsd:double"&gt;125.277&lt;/D&gt;&lt;D xsi:type="xsd:double"&gt;124.21&lt;/D&gt;&lt;D xsi:type="xsd:double"&gt;123.87&lt;/D&gt;&lt;D xsi:type="xsd:double"&gt;123.87&lt;/D&gt;&lt;D xsi:type="xsd:double"&gt;123.87&lt;/D&gt;&lt;D xsi:type="xsd:double"&gt;122.56&lt;/D&gt;&lt;D xsi:type="xsd:double"&gt;123.53&lt;/D&gt;&lt;D xsi:type="xsd:double"&gt;124.247&lt;/D&gt;&lt;D xsi:type="xsd:double"&gt;125.86&lt;/D&gt;&lt;D xsi:type="xsd:double"&gt;125.86&lt;/D&gt;&lt;D xsi:type="xsd:double"&gt;125.86&lt;/D&gt;&lt;D xsi:type="xsd:double"&gt;125.86&lt;/D&gt;&lt;D xsi:type="xsd:double"&gt;128.47&lt;/D&gt;&lt;D xsi:type="xsd:double"&gt;130.37&lt;/D&gt;&lt;D xsi:type="xsd:double"&gt;130.91&lt;/D&gt;&lt;D xsi:type="xsd:double"&gt;130.88&lt;/D&gt;&lt;D xsi:type="xsd:double"&gt;130.53&lt;/D&gt;&lt;D xsi:type="xsd:double"&gt;130.53&lt;/D&gt;&lt;D xsi:type="xsd:double"&gt;130.53&lt;/D&gt;&lt;D xsi:type="xsd:double"&gt;128.49&lt;/D&gt;&lt;D xsi:type="xsd:double"&gt;130.3&lt;/D&gt;&lt;D xsi:type="xsd:double"&gt;130.68&lt;/D&gt;&lt;D xsi:type="xsd:double"&gt;131.1&lt;/D&gt;&lt;D xsi:type="xsd:double"&gt;131.99&lt;/D&gt;&lt;D xsi:type="xsd:double"&gt;131.99&lt;/D&gt;&lt;D xsi:type="xsd:double"&gt;131.99&lt;/D&gt;&lt;D xsi:type="xsd:double"&gt;133.59&lt;/D&gt;&lt;D xsi:type="xsd:double"&gt;131.7&lt;/D&gt;&lt;D xsi:type="xsd:double"&gt;130.96&lt;/D&gt;&lt;D xsi:type="xsd:double"&gt;132&lt;/D&gt;&lt;D xsi:type="xsd:double"&gt;131.75&lt;/D&gt;&lt;D xsi:type="xsd:double"&gt;131.75&lt;/D&gt;&lt;D xsi:type="xsd:double"&gt;131.75&lt;/D&gt;&lt;D xsi:type="xsd:double"&gt;133.41&lt;/D&gt;&lt;D xsi:type="xsd:double"&gt;133.11&lt;/D&gt;&lt;D xsi:type="xsd:double"&gt;132.35&lt;/D&gt;&lt;D xsi:type="xsd:double"&gt;132.15&lt;/D&gt;&lt;D xsi:type="xsd:double"&gt;133.05&lt;/D&gt;&lt;D xsi:type="xsd:double"&gt;133.05&lt;/D&gt;&lt;D xsi:type="xsd:double"&gt;133.05&lt;/D&gt;&lt;D xsi:type="xsd:double"&gt;132.58&lt;/D&gt;&lt;D xsi:type="xsd:double"&gt;130.83&lt;/D&gt;&lt;D xsi:type="xsd:double"&gt;131.46&lt;/D&gt;&lt;D xsi:type="xsd:double"&gt;133.68&lt;/D&gt;&lt;D xsi:type="xsd:double"&gt;138.58&lt;/D&gt;&lt;D xsi:type="xsd:double"&gt;138.58&lt;/D&gt;&lt;D xsi:type="xsd:double"&gt;138.58&lt;/D&gt;&lt;D xsi:type="xsd:double"&gt;138.33&lt;/D&gt;&lt;D xsi:type="xsd:double"&gt;135.11&lt;/D&gt;&lt;D xsi:type="xsd:double"&gt;135.98&lt;/D&gt;&lt;D xsi:type="xsd:double"&gt;137.07&lt;/D&gt;&lt;D xsi:type="xsd:double"&gt;139.06&lt;/D&gt;&lt;D xsi:type="xsd:double"&gt;139.06&lt;/D&gt;&lt;D xsi:type="xsd:double"&gt;139.06&lt;/D&gt;&lt;D xsi:type="xsd:double"&gt;140.15&lt;/D&gt;&lt;D xsi:type="xsd:double"&gt;139.98&lt;/D&gt;&lt;D xsi:type="xsd:double"&gt;133.67&lt;/D&gt;&lt;D xsi:type="xsd:double"&gt;134.59&lt;/D&gt;&lt;D xsi:type="xsd:double"&gt;137.34&lt;/D&gt;&lt;D xsi:type="xsd:double"&gt;137.34&lt;/D&gt;&lt;D xsi:type="xsd:double"&gt;137.34&lt;/D&gt;&lt;D xsi:type="xsd:double"&gt;136.6&lt;/D&gt;&lt;D xsi:type="xsd:double"&gt;137.97&lt;/D&gt;&lt;D xsi:type="xsd:double"&gt;136.78&lt;/D&gt;&lt;D xsi:type="xsd:double"&gt;140.48&lt;/D&gt;&lt;D xsi:type="xsd:double"&gt;141.81&lt;/D&gt;&lt;D xsi:type="xsd:double"&gt;141.81&lt;/D&gt;&lt;D xsi:type="xsd:double"&gt;141.81&lt;/D&gt;&lt;D xsi:type="xsd:double"&gt;141.81&lt;/D&gt;&lt;D xsi:type="xsd:double"&gt;141.66&lt;/D&gt;&lt;D xsi:type="xsd:double"&gt;141.8&lt;/D&gt;&lt;D xsi:type="xsd:double"&gt;140.217&lt;/D&gt;&lt;D xsi:type="xsd:double"&gt;142.99&lt;/D&gt;&lt;D xsi:type="xsd:double"&gt;142.99&lt;/D&gt;&lt;D xsi:type="xsd:double"&gt;142.99&lt;/D&gt;&lt;D xsi:type="xsd:double"&gt;143.91&lt;/D&gt;&lt;D xsi:type="xsd:double"&gt;143.9&lt;/D&gt;&lt;D xsi:type="xsd:double"&gt;145.59&lt;/D&gt;&lt;D xsi:type="xsd:double"&gt;147.6&lt;/D&gt;&lt;D xsi:type="xsd:double"&gt;146.58&lt;/D&gt;&lt;D xsi:type="xsd:double"&gt;146.58&lt;/D&gt;&lt;D xsi:type="xsd:double"&gt;146.58&lt;/D&gt;&lt;D xsi:type="xsd:double"&gt;144.99&lt;/D&gt;&lt;D xsi:type="xsd:double"&gt;145.38&lt;/D&gt;&lt;D xsi:type="xsd:double"&gt;145.8&lt;/D&gt;&lt;D xsi:type="xsd:double"&gt;144.99&lt;/D&gt;&lt;D xsi:type="xsd:double"&gt;146.23&lt;/D&gt;&lt;D xsi:type="xsd:double"&gt;146.23&lt;/D&gt;&lt;D xsi:type="xsd:double"&gt;146.23&lt;/D&gt;&lt;D xsi:type="xsd:double"&gt;145.97&lt;/D&gt;&lt;D xsi:type="xsd:double"&gt;145.71&lt;/D&gt;&lt;D xsi:type="xsd:double"&gt;145.4&lt;/D&gt;&lt;D xsi:type="xsd:double"&gt;145.38&lt;/D&gt;&lt;D xsi:type="xsd:double"&gt;145.79&lt;/D&gt;&lt;D xsi:type="xsd:double"&gt;145.79&lt;/D&gt;&lt;D xsi:type="xsd:double"&gt;145.79&lt;/D&gt;&lt;D xsi:type="xsd:double"&gt;145.27&lt;/D&gt;&lt;D xsi:type="xsd:double"&gt;144.69&lt;/D&gt;&lt;D xsi:type="xsd:double"&gt;145.21&lt;/D&gt;&lt;D xsi:type="xsd:double"&gt;144.54&lt;/D&gt;&lt;D xsi:type="xsd:double"&gt;145.94&lt;/D&gt;&lt;D xsi:type="xsd:double"&gt;145.94&lt;/D&gt;&lt;D xsi:type="xsd:double"&gt;145.94&lt;/D&gt;&lt;D xsi:type="xsd:double"&gt;145.94&lt;/D&gt;&lt;D xsi:type="xsd:double"&gt;146.15&lt;/D&gt;&lt;D xsi:type="xsd:double"&gt;146.715&lt;/D&gt;&lt;D xsi:type="xsd:double"&gt;147.517&lt;/D&gt;&lt;D xsi:type="xsd:double"&gt;145.89&lt;/D&gt;&lt;D xsi:type="xsd:double"&gt;145.89&lt;/D&gt;&lt;D xsi:type="xsd:double"&gt;145.89&lt;/D&gt;&lt;D xsi:type="xsd:double"&gt;146.19&lt;/D&gt;&lt;D xsi:type="xsd:double"&gt;146.81&lt;/D&gt;&lt;D xsi:type="xsd:double"&gt;148.49&lt;/D&gt;&lt;D xsi:type="xsd:double"&gt;149.337&lt;/D&gt;&lt;D xsi:type="xsd:double"&gt;148.09&lt;/D&gt;&lt;D xsi:type="xsd:double"&gt;148.09&lt;/D&gt;&lt;D xsi:type="xsd:double"&gt;148.09&lt;/D&gt;&lt;D xsi:type="xsd:double"&gt;147.501&lt;/D&gt;&lt;D xsi:type="xsd:double"&gt;144.79&lt;/D&gt;&lt;D xsi:type="xsd:double"&gt;143.99&lt;/D&gt;&lt;D xsi:type="xsd:double"&gt;144.66&lt;/D&gt;&lt;D xsi:type="xsd:double"&gt;145.43&lt;/D&gt;&lt;D xsi:type="xsd:double"&gt;145.43&lt;/D&gt;&lt;D xsi:type="xsd:double"&gt;145.43&lt;/D&gt;&lt;D xsi:type="xsd:double"&gt;143.63&lt;/D&gt;&lt;D xsi:type="xsd:double"&gt;144.85&lt;/D&gt;&lt;D xsi:type="xsd:double"&gt;145&lt;/D&gt;&lt;D xsi:type="xsd:double"&gt;145.5&lt;/D&gt;&lt;D xsi:type="xsd:double"&gt;143&lt;/D&gt;&lt;D xsi:type="xsd:double"&gt;143&lt;/D&gt;&lt;D xsi:type="xsd:double"&gt;143&lt;/D&gt;&lt;D xsi:type="xsd:double"&gt;144.87&lt;/D&gt;&lt;D xsi:type="xsd:double"&gt;145.08&lt;/D&gt;&lt;D xsi:type="xsd:double"&gt;143.87&lt;/D&gt;&lt;D xsi:type="xsd:double"&gt;142.82&lt;/D&gt;&lt;D xsi:type="xsd:double"&gt;141.99&lt;/D&gt;&lt;D xsi:type="xsd:double"&gt;141.99&lt;/D&gt;&lt;D xsi:type="xsd:double"&gt;141.99&lt;/D&gt;&lt;D xsi:type="xsd:double"&gt;142.8&lt;/D&gt;&lt;D xsi:type="xsd:double"&gt;143.295&lt;/D&gt;&lt;D xsi:type="xsd:double"&gt;143.31&lt;/D&gt;&lt;D xsi:type="xsd:double"&gt;144.96&lt;/D&gt;&lt;D xsi:type="xsd:double"&gt;144.3&lt;/D&gt;&lt;D xsi:type="xsd:double"&gt;144.3&lt;/D&gt;&lt;D xsi:type="xsd:double"&gt;144.3&lt;/D&gt;&lt;D xsi:type="xsd:double"&gt;141&lt;/D&gt;&lt;D xsi:type="xsd:double"&gt;140.55&lt;/D&gt;&lt;D xsi:type="xsd:double"&gt;140.24&lt;/D&gt;&lt;D xsi:type="xsd:double"&gt;139.6&lt;/D&gt;&lt;D xsi:type="xsd:double"&gt;141.02&lt;/D&gt;&lt;D xsi:type="xsd:double"&gt;141.02&lt;/D&gt;&lt;D xsi:type="xsd:double"&gt;141.02&lt;/D&gt;&lt;D xsi:type="xsd:double"&gt;141.51&lt;/D&gt;&lt;D xsi:type="xsd:double"&gt;142.3&lt;/D&gt;&lt;D xsi:type="xsd:double"&gt;142.32&lt;/D&gt;&lt;D xsi:type="xsd:double"&gt;140.55&lt;/D&gt;&lt;D xsi:type="xsd:double"&gt;137.89&lt;/D&gt;&lt;D xsi:type="xsd:double"&gt;137.89&lt;/D&gt;&lt;D xsi:type="xsd:double"&gt;137.89&lt;/D&gt;&lt;D xsi:type="xsd:double"&gt;136.93&lt;/D&gt;&lt;D xsi:type="xsd:double"&gt;137.53&lt;/D&gt;&lt;D xsi:type="xsd:double"&gt;137.63&lt;/D&gt;&lt;D xsi:type="xsd:double"&gt;138.22&lt;/D&gt;&lt;D xsi:type="xsd:double"&gt;136.37&lt;/D&gt;&lt;D xsi:type="xsd:double"&gt;136.37&lt;/D&gt;&lt;D xsi:type="xsd:double"&gt;136.37&lt;/D&gt;&lt;D xsi:type="xsd:double"&gt;136.37&lt;/D&gt;&lt;D xsi:type="xsd:double"&gt;136.09&lt;/D&gt;&lt;D xsi:type="xsd:double"&gt;134.66&lt;/D&gt;&lt;D xsi:type="xsd:double"&gt;131.2&lt;/D&gt;&lt;D xsi:type="xsd:double"&gt;131.771&lt;/D&gt;&lt;D xsi:type="xsd:double"&gt;131.771&lt;/D&gt;&lt;D xsi:type="xsd:double"&gt;131.771&lt;/D&gt;&lt;D xsi:type="xsd:double"&gt;131.9&lt;/D&gt;&lt;D xsi:type="xsd:double"&gt;130.92&lt;/D&gt;&lt;D xsi:type="xsd:double"&gt;128.56&lt;/D&gt;&lt;D xsi:type="xsd:double"&gt;127.4&lt;/D&gt;&lt;D xsi:type="xsd:double"&gt;128.88&lt;/D&gt;&lt;D xsi:type="xsd:double"&gt;128.88&lt;/D&gt;&lt;D xsi:type="xsd:double"&gt;128.88&lt;/D&gt;&lt;D xsi:type="xsd:double"&gt;127.005&lt;/D&gt;&lt;D xsi:type="xsd:double"&gt;126.45&lt;/D&gt;&lt;D xsi:type="xsd:double"&gt;125.76&lt;/D&gt;&lt;D xsi:type="xsd:double"&gt;128.26&lt;/D&gt;&lt;D xsi:type="xsd:double"&gt;130.17&lt;/D&gt;&lt;D xsi:type="xsd:double"&gt;130.17&lt;/D&gt;&lt;D xsi:type="xsd:double"&gt;130.17&lt;/D&gt;&lt;D xsi:type="xsd:double"&gt;128.73&lt;/D&gt;&lt;D xsi:type="xsd:double"&gt;126.72&lt;/D&gt;&lt;D xsi:type="xsd:double"&gt;126.55&lt;/D&gt;&lt;D xsi:type="xsd:double"&gt;128.83&lt;/D&gt;&lt;D xsi:type="xsd:double"&gt;127.08&lt;/D&gt;&lt;D xsi:type="xsd:double"&gt;127.08&lt;/D&gt;&lt;D xsi:type="xsd:double"&gt;127.08&lt;/D&gt;&lt;D xsi:type="xsd:double"&gt;126.81&lt;/D&gt;&lt;D xsi:type="xsd:double"&gt;125.09&lt;/D&gt;&lt;D xsi:type="xsd:double"&gt;124.25&lt;/D&gt;&lt;D xsi:type="xsd:double"&gt;125.67&lt;/D&gt;&lt;D xsi:type="xsd:double"&gt;123.64&lt;/D&gt;&lt;D xsi:type="xsd:double"&gt;123.64&lt;/D&gt;&lt;D xsi:type="xsd:double"&gt;123.64&lt;/D&gt;&lt;D xsi:type="xsd:double"&gt;120.98&lt;/D&gt;&lt;D xsi:type="xsd:double"&gt;117.59&lt;/D&gt;&lt;D xsi:type="xsd:double"&gt;117.16&lt;/D&gt;&lt;D xsi:type="xsd:double"&gt;118.09&lt;/D&gt;&lt;D xsi:type="xsd:double"&gt;119.61&lt;/D&gt;&lt;D xsi:type="xsd:double"&gt;119.61&lt;/D&gt;&lt;D xsi:type="xsd:double"&gt;119.61&lt;/D&gt;&lt;D xsi:type="xsd:double"&gt;117.055&lt;/D&gt;&lt;D xsi:type="xsd:double"&gt;117.61&lt;/D&gt;&lt;D xsi:type="xsd:double"&gt;119.08&lt;/D&gt;&lt;D xsi:type="xsd:double"&gt;121.6&lt;/D&gt;&lt;D xsi:type="xsd:double"&gt;117.4&lt;/D&gt;&lt;D xsi:type="xsd:double"&gt;117.4&lt;/D&gt;&lt;D xsi:type="xsd:double"&gt;117.4&lt;/D&gt;&lt;D xsi:type="xsd:double"&gt;116.766&lt;/D&gt;&lt;D xsi:type="xsd:double"&gt;116.59&lt;/D&gt;&lt;D xsi:type="xsd:double"&gt;116.32&lt;/D&gt;&lt;D xsi:type="xsd:double"&gt;116.89&lt;/D&gt;&lt;D xsi:type="xsd:double"&gt;115.82&lt;/D&gt;&lt;D xsi:type="xsd:double"&gt;115.82&lt;/D&gt;&lt;D xsi:type="xsd:double"&gt;115.82&lt;/D&gt;&lt;D xsi:type="xsd:double"&gt;114.99&lt;/D&gt;&lt;D xsi:type="xsd:double"&gt;116.86&lt;/D&gt;&lt;D xsi:type="xsd:double"&gt;122.12&lt;/D&gt;&lt;D xsi:type="xsd:double"&gt;122.13&lt;/D&gt;&lt;D xsi:type="xsd:double"&gt;123&lt;/D&gt;&lt;D xsi:type="xsd:double"&gt;123&lt;/D&gt;&lt;D xsi:type="xsd:double"&gt;123&lt;/D&gt;&lt;D xsi:type="xsd:double"&gt;122.84&lt;/D&gt;&lt;D xsi:type="xsd:double"&gt;120.92&lt;/D&gt;&lt;D xsi:type="xsd:double"&gt;119.65&lt;/D&gt;&lt;D xsi:type="xsd:double"&gt;119.34&lt;/D&gt;&lt;D xsi:type="xsd:double"&gt;118.89&lt;/D&gt;&lt;D xsi:type="xsd:double"&gt;118.89&lt;/D&gt;&lt;D xsi:type="xsd:double"&gt;118.89&lt;/D&gt;&lt;D xsi:type="xsd:double"&gt;117.99&lt;/D&gt;&lt;D xsi:type="xsd:double"&gt;118.51&lt;/D&gt;&lt;D xsi:type="xsd:double"&gt;117.77&lt;/D&gt;&lt;D xsi:type="xsd:double"&gt;116.72&lt;/D&gt;&lt;D xsi:type="xsd:double"&gt;117.01&lt;/D&gt;&lt;D xsi:type="xsd:double"&gt;117.01&lt;/D&gt;&lt;D xsi:type="xsd:double"&gt;117.01&lt;/D&gt;&lt;D xsi:type="xsd:double"&gt;116.07&lt;/D&gt;&lt;D xsi:type="xsd:double"&gt;113.49&lt;/D&gt;&lt;D xsi:type="xsd:double"&gt;115.01&lt;/D&gt;&lt;D xsi:type="xsd:double"&gt;115.01&lt;/D&gt;&lt;D xsi:type="xsd:double"&gt;114.736&lt;/D&gt;&lt;D xsi:type="xsd:double"&gt;114.736&lt;/D&gt;&lt;D xsi:type="xsd:double"&gt;114.736&lt;/D&gt;&lt;D xsi:type="xsd:double"&gt;113.56&lt;/D&gt;&lt;D xsi:type="xsd:double"&gt;113.04&lt;/D&gt;&lt;D xsi:type="xsd:double"&gt;110.48&lt;/D&gt;&lt;D xsi:type="xsd:double"&gt;107.15&lt;/D&gt;&lt;D xsi:type="xsd:double"&gt;110.52&lt;/D&gt;&lt;D xsi:type="xsd:double"&gt;110.52&lt;/D&gt;&lt;D xsi:type="xsd:double"&gt;110.52&lt;/D&gt;&lt;D xsi:type="xsd:double"&gt;113.72&lt;/D&gt;&lt;D xsi:type="xsd:double"&gt;115.865&lt;/D&gt;&lt;D xsi:type="xsd:double"&gt;117.19&lt;/D&gt;&lt;D xsi:type="xsd:double"&gt;114.46&lt;/D&gt;&lt;D xsi:type="xsd:double"&gt;114.069&lt;/D&gt;&lt;D xsi:type="xsd:double"&gt;114.069&lt;/D&gt;&lt;D xsi:type="xsd:double"&gt;114.069&lt;/D&gt;&lt;D xsi:type="xsd:double"&gt;114.32&lt;/D&gt;&lt;D xsi:type="xsd:double"&gt;114.63&lt;/D&gt;&lt;D xsi:type="xsd:double"&gt;117.02&lt;/D&gt;&lt;D xsi:type="xsd:double"&gt;119&lt;/D&gt;&lt;D xsi:type="xsd:double"&gt;119.93&lt;/D&gt;&lt;D xsi:type="xsd:double"&gt;119.93&lt;/D&gt;&lt;D xsi:type="xsd:double"&gt;119.93&lt;/D&gt;&lt;D xsi:type="xsd:double"&gt;117.81&lt;/D&gt;&lt;D xsi:type="xsd:double"&gt;119.69&lt;/D&gt;&lt;D xsi:type="xsd:double"&gt;120.51&lt;/D&gt;&lt;D xsi:type="xsd:double"&gt;120.71&lt;/D&gt;&lt;D xsi:type="xsd:double"&gt;120.71&lt;/D&gt;&lt;D xsi:type="xsd:double"&gt;120.71&lt;/D&gt;&lt;D xsi:type="xsd:double"&gt;120.71&lt;/D&gt;&lt;D xsi:type="xsd:double"&gt;119.96&lt;/D&gt;&lt;D xsi:type="xsd:double"&gt;119&lt;/D&gt;&lt;D xsi:type="xsd:double"&gt;119.18&lt;/D&gt;&lt;D xsi:type="xsd:double"&gt;117.72&lt;/D&gt;&lt;D xsi:type="xsd:double"&gt;116.52&lt;/D&gt;&lt;D xsi:type="xsd:double"&gt;116.52&lt;/D&gt;&lt;D xsi:type="xsd:double"&gt;116.52&lt;/D&gt;&lt;D xsi:type="xsd:double"&gt;115.76&lt;/D&gt;&lt;D xsi:type="xsd:double"&gt;114.68&lt;/D&gt;&lt;D xsi:type="xsd:double"&gt;114.82&lt;/D&gt;&lt;D xsi:type="xsd:double"&gt;116.03&lt;/D&gt;&lt;D xsi:type="xsd:double"&gt;112.07&lt;/D&gt;&lt;D xsi:type="xsd:double"&gt;112.07&lt;/D&gt;&lt;D xsi:type="xsd:double"&gt;112.07&lt;/D&gt;&lt;D xsi:type="xsd:double"&gt;109.5&lt;/D&gt;&lt;D xsi:type="xsd:double"&gt;107.48&lt;/D&gt;&lt;D xsi:type="xsd:double"&gt;111.5&lt;/D&gt;&lt;D xsi:type="xsd:double"&gt;111.17&lt;/D&gt;&lt;D xsi:type="xsd:double"&gt;109.8331&lt;/D&gt;&lt;D xsi:type="xsd:double"&gt;109.8331&lt;/D&gt;&lt;D xsi:type="xsd:double"&gt;109.8331&lt;/D&gt;&lt;D xsi:type="xsd:double"&gt;109.8331&lt;/D&gt;&lt;D xsi:type="xsd:double"&gt;107.01&lt;/D&gt;&lt;D xsi:type="xsd:double"&gt;106.77&lt;/D&gt;&lt;D xsi:type="xsd:double"&gt;105.38&lt;/D&gt;&lt;D xsi:type="xsd:double"&gt;103.9&lt;/D&gt;&lt;D xsi:type="xsd:double"&gt;103.9&lt;/D&gt;&lt;D xsi:type="xsd:double"&gt;103.9&lt;/D&gt;&lt;D xsi:type="xsd:double"&gt;102.395&lt;/D&gt;&lt;D xsi:type="xsd:double"&gt;105.62&lt;/D&gt;&lt;D xsi:type="xsd:double"&gt;105.22&lt;/D&gt;&lt;D xsi:type="xsd:double"&gt;103.92&lt;/D&gt;&lt;D xsi:type="xsd:double"&gt;105.71&lt;/D&gt;&lt;D xsi:type="xsd:double"&gt;105.71&lt;/D&gt;&lt;D xsi:type="xsd:double"&gt;105.71&lt;/D&gt;&lt;D xsi:type="xsd:double"&gt;108.2&lt;/D&gt;&lt;D xsi:type="xsd:double"&gt;107.72&lt;/D&gt;&lt;D xsi:type="xsd:double"&gt;109.61&lt;/D&gt;&lt;D xsi:type="xsd:double"&gt;120&lt;/D&gt;&lt;D xsi:type="xsd:double"&gt;119.03&lt;/D&gt;&lt;D xsi:type="xsd:double"&gt;119.03&lt;/D&gt;&lt;D xsi:type="xsd:double"&gt;119.03&lt;/D&gt;&lt;D xsi:type="xsd:double"&gt;121.24&lt;/D&gt;&lt;D xsi:type="xsd:double"&gt;122.48&lt;/D&gt;&lt;D xsi:type="xsd:double"&gt;126.63&lt;/D&gt;&lt;D xsi:type="xsd:double"&gt;125&lt;/D&gt;&lt;D xsi:type="xsd:double"&gt;124.69&lt;/D&gt;&lt;D xsi:type="xsd:double"&gt;124.69&lt;/D&gt;&lt;D xsi:type="xsd:double"&gt;124.69&lt;/D&gt;&lt;D xsi:type="xsd:double"&gt;125.64&lt;/D&gt;&lt;D xsi:type="xsd:double"&gt;126.44&lt;/D&gt;&lt;D xsi:type="xsd:double"&gt;127.5&lt;/D&gt;&lt;D xsi:type="xsd:double"&gt;126.34&lt;/D&gt;&lt;D xsi:type="xsd:double"&gt;124.99&lt;/D&gt;&lt;D xsi:type="xsd:double"&gt;124.99&lt;/D&gt;&lt;D xsi:type="xsd:double"&gt;124.99&lt;/D&gt;&lt;D xsi:type="xsd:double"&gt;124.99&lt;/D&gt;&lt;D xsi:type="xsd:double"&gt;123.62&lt;/D&gt;&lt;D xsi:type="xsd:double"&gt;123.07&lt;/D&gt;&lt;D xsi:type="xsd:double"&gt;119.742&lt;/D&gt;&lt;D xsi:type="xsd:double"&gt;124.73&lt;/D&gt;&lt;D xsi:type="xsd:double"&gt;124.73&lt;/D&gt;&lt;D xsi:type="xsd:double"&gt;124.73&lt;/D&gt;&lt;D xsi:type="xsd:double"&gt;121.47&lt;/D&gt;&lt;D xsi:type="xsd:double"&gt;121.91&lt;/D&gt;&lt;D xsi:type="xsd:double"&gt;123.9&lt;/D&gt;&lt;D xsi:type="xsd:double"&gt;126.54&lt;/D&gt;&lt;D xsi:type="xsd:double"&gt;123.55&lt;/D&gt;&lt;D xsi:type="xsd:double"&gt;123.55&lt;/D&gt;&lt;D xsi:type="xsd:double"&gt;123.55&lt;/D&gt;&lt;D xsi:type="xsd:double"&gt;122.5&lt;/D&gt;&lt;D xsi:type="xsd:double"&gt;121.14&lt;/D&gt;&lt;D xsi:type="xsd:double"&gt;120.68&lt;/D&gt;&lt;D xsi:type="xsd:double"&gt;120.66&lt;/D&gt;&lt;D xsi:type="xsd:double"&gt;124.43&lt;/D&gt;&lt;D xsi:type="xsd:double"&gt;124.43&lt;/D&gt;&lt;D xsi:type="xsd:double"&gt;124.43&lt;/D&gt;&lt;D xsi:type="xsd:double"&gt;124.37&lt;/D&gt;&lt;D xsi:type="xsd:double"&gt;124.89&lt;/D&gt;&lt;D xsi:type="xsd:double"&gt;126.02&lt;/D&gt;&lt;D xsi:type="xsd:double"&gt;128.57&lt;/D&gt;&lt;D xsi:type="xsd:double"&gt;128.88&lt;/D&gt;&lt;D xsi:type="xsd:double"&gt;128.88&lt;/D&gt;&lt;D xsi:type="xsd:double"&gt;128.88&lt;/D&gt;&lt;D xsi:type="xsd:double"&gt;126.92&lt;/D&gt;&lt;D xsi:type="xsd:double"&gt;126.58&lt;/D&gt;&lt;D xsi:type="xsd:double"&gt;125.93&lt;/D&gt;&lt;D xsi:type="xsd:double"&gt;125.63&lt;/D&gt;&lt;D xsi:type="xsd:double"&gt;125.74&lt;/D&gt;&lt;D xsi:type="xsd:double"&gt;125.74&lt;/D&gt;&lt;D xsi:type="xsd:double"&gt;125.74&lt;/D&gt;&lt;D xsi:type="xsd:double"&gt;124.49&lt;/D&gt;&lt;D xsi:type="xsd:double"&gt;126.22&lt;/D&gt;&lt;D xsi:type="xsd:double"&gt;128.99&lt;/D&gt;&lt;D xsi:type="xsd:double"&gt;128.88&lt;/D&gt;&lt;D xsi:type="xsd:double"&gt;128.97&lt;/D&gt;&lt;D xsi:type="xsd:double"&gt;128.97&lt;/D&gt;&lt;D xsi:type="xsd:double"&gt;128.97&lt;/D&gt;&lt;D xsi:type="xsd:double"&gt;130.54&lt;/D&gt;&lt;D xsi:type="xsd:double"&gt;130.96&lt;/D&gt;&lt;D xsi:type="xsd:double"&gt;131.53&lt;/D&gt;&lt;D xsi:type="xsd:double"&gt;133.68&lt;/D&gt;&lt;D xsi:type="xsd:double"&gt;133.4&lt;/D&gt;&lt;D xsi:type="xsd:double"&gt;133.4&lt;/D&gt;&lt;D xsi:type="xsd:double"&gt;133.4&lt;/D&gt;&lt;D xsi:type="xsd:double"&gt;133.275&lt;/D&gt;&lt;D xsi:type="xsd:double"&gt;131.42&lt;/D&gt;&lt;D xsi:type="xsd:double"&gt;132.09&lt;/D&gt;&lt;D xsi:type="xsd:double"&gt;134.85&lt;/D&gt;&lt;D xsi:type="xsd:double"&gt;134.85&lt;/D&gt;&lt;D xsi:type="xsd:double"&gt;134.85&lt;/D&gt;&lt;D xsi:type="xsd:double"&gt;134.85&lt;/D&gt;&lt;D xsi:type="xsd:double"&gt;132.11&lt;/D&gt;&lt;D xsi:type="xsd:double"&gt;129.65&lt;/D&gt;&lt;D xsi:type="xsd:double"&gt;133.61&lt;/D&gt;&lt;D xsi:type="xsd:double"&gt;133.26&lt;/D&gt;&lt;D xsi:type="xsd:double"&gt;130.47&lt;/D&gt;&lt;D xsi:type="xsd:double"&gt;130.47&lt;/D&gt;&lt;D xsi:type="xsd:double"&gt;130.47&lt;/D&gt;&lt;D xsi:type="xsd:double"&gt;128.77&lt;/D&gt;&lt;D xsi:type="xsd:double"&gt;128.39&lt;/D&gt;&lt;D xsi:type="xsd:double"&gt;129&lt;/D&gt;&lt;D xsi:type="xsd:double"&gt;131.04&lt;/D&gt;&lt;D xsi:type="xsd:double"&gt;130.3&lt;/D&gt;&lt;D xsi:type="xsd:double"&gt;130.3&lt;/D&gt;&lt;D xsi:type="xsd:double"&gt;130.3&lt;/D&gt;&lt;D xsi:type="xsd:double"&gt;123.04&lt;/D&gt;&lt;D xsi:type="xsd:double"&gt;127.27&lt;/D&gt;&lt;D xsi:type="xsd:double"&gt;126.39&lt;/D&gt;&lt;D xsi:type="xsd:double"&gt;130.69&lt;/D&gt;&lt;D xsi:type="xsd:double"&gt;128.26&lt;/D&gt;&lt;D xsi:type="xsd:double"&gt;128.26&lt;/D&gt;&lt;D xsi:type="xsd:double"&gt;128.26&lt;/D&gt;&lt;D xsi:type="xsd:double"&gt;125.66&lt;/D&gt;&lt;D xsi:type="xsd:double"&gt;124.07&lt;/D&gt;&lt;D xsi:type="xsd:double"&gt;121.99&lt;/D&gt;&lt;D xsi:type="xsd:double"&gt;123.33&lt;/D&gt;&lt;D xsi:type="xsd:double"&gt;124.28&lt;/D&gt;&lt;D xsi:type="xsd:double"&gt;124.28&lt;/D&gt;&lt;D xsi:type="xsd:double"&gt;124.28&lt;/D&gt;&lt;D xsi:type="xsd:double"&gt;126.36&lt;/D&gt;&lt;D xsi:type="xsd:double"&gt;128&lt;/D&gt;&lt;D xsi:type="xsd:double"&gt;127.98&lt;/D&gt;&lt;D xsi:type="xsd:double"&gt;125.53&lt;/D&gt;&lt;D xsi:type="xsd:double"&gt;127.02&lt;/D&gt;&lt;D xsi:type="xsd:double"&gt;127.02&lt;/D&gt;&lt;D xsi:type="xsd:double"&gt;127.02&lt;/D&gt;&lt;D xsi:type="xsd:double"&gt;127.35&lt;/D&gt;&lt;D xsi:type="xsd:double"&gt;129.44&lt;/D&gt;&lt;D xsi:type="xsd:double"&gt;129.525&lt;/D&gt;&lt;D xsi:type="xsd:double"&gt;132&lt;/D&gt;&lt;D xsi:type="xsd:double"&gt;133.19&lt;/D&gt;&lt;D xsi:type="xsd:double"&gt;133.19&lt;/D&gt;&lt;D xsi:type="xsd:double"&gt;133.19&lt;/D&gt;&lt;D xsi:type="xsd:double"&gt;133.19&lt;/D&gt;&lt;D xsi:type="xsd:double"&gt;133.4&lt;/D&gt;&lt;D xsi:type="xsd:double"&gt;133.71&lt;/D&gt;&lt;D xsi:type="xsd:double"&gt;135.61&lt;/D&gt;&lt;D xsi:type="xsd:double"&gt;135.76&lt;/D&gt;&lt;D xsi:type="xsd:double"&gt;135.76&lt;/D&gt;&lt;D xsi:type="xsd:double"&gt;135.76&lt;/D&gt;&lt;D xsi:type="xsd:double"&gt;137.99&lt;/D&gt;&lt;D xsi:type="xsd:double"&gt;136.81&lt;/D&gt;&lt;D xsi:type="xsd:double"&gt;138.27&lt;/D&gt;&lt;D xsi:type="xsd:double"&gt;134.47&lt;/D&gt;&lt;D xsi:type="xsd:double"&gt;131.21&lt;/D&gt;&lt;D xsi:type="xsd:double"&gt;131.21&lt;/D&gt;&lt;D xsi:type="xsd:double"&gt;131.21&lt;/D&gt;&lt;D xsi:type="xsd:double"&gt;128.83&lt;/D&gt;&lt;D xsi:type="xsd:double"&gt;125.125&lt;/D&gt;&lt;D xsi:type="xsd:double"&gt;126.31&lt;/D&gt;&lt;D xsi:type="xsd:double"&gt;124.84&lt;/D&gt;&lt;D xsi:type="xsd:double"&gt;125&lt;/D&gt;&lt;D xsi:type="xsd:double"&gt;125&lt;/D&gt;&lt;D xsi:type="xsd:double"&gt;125&lt;/D&gt;&lt;D xsi:type="xsd:double"&gt;125&lt;/D&gt;&lt;D xsi:type="xsd:double"&gt;129.46&lt;/D&gt;&lt;D xsi:type="xsd:double"&gt;130.28&lt;/D&gt;&lt;D xsi:type="xsd:double"&gt;134.8&lt;/D&gt;&lt;D xsi:type="xsd:double"&gt;136.08&lt;/D&gt;&lt;D xsi:type="xsd:double"&gt;136.08&lt;/D&gt;&lt;D xsi:type="xsd:double"&gt;136.08&lt;/D&gt;&lt;D xsi:type="xsd:double"&gt;135.43&lt;/D&gt;&lt;D xsi:type="xsd:double"&gt;137.09&lt;/D&gt;&lt;D xsi:type="xsd:double"&gt;133.2&lt;/D&gt;&lt;D xsi:type="xsd:double"&gt;133.61&lt;/D&gt;&lt;D xsi:type="xsd:double"&gt;134.42&lt;/D&gt;&lt;D xsi:type="xsd:double"&gt;134.42&lt;/D&gt;&lt;D xsi:type="xsd:double"&gt;134.42&lt;/D&gt;&lt;D xsi:type="xsd:double"&gt;134.42&lt;/D&gt;&lt;D xsi:type="xsd:double"&gt;136.66&lt;/D&gt;&lt;D xsi:type="xsd:double"&gt;138.34&lt;/D&gt;&lt;D xsi:type="xsd:double"&gt;136.91&lt;/D&gt;&lt;D xsi:type="xsd:double"&gt;136.26&lt;/D&gt;&lt;D xsi:type="xsd:double"&gt;136.26&lt;/D&gt;&lt;D xsi:type="xsd:double"&gt;136.26&lt;/D&gt;&lt;D xsi:type="xsd:double"&gt;135.71&lt;/D&gt;&lt;D xsi:type="xsd:double"&gt;134.71&lt;/D&gt;&lt;D xsi:type="xsd:double"&gt;132.88&lt;/D&gt;&lt;D xsi:type="xsd:double"&gt;133.81&lt;/D&gt;&lt;D xsi:type="xsd:double"&gt;136.19&lt;/D&gt;&lt;D xsi:type="xsd:double"&gt;136.19&lt;/D&gt;&lt;D xsi:type="xsd:double"&gt;136.19&lt;/D&gt;&lt;D xsi:type="xsd:double"&gt;138.03&lt;/D&gt;&lt;D xsi:type="xsd:double"&gt;136.11&lt;/D&gt;&lt;D xsi:type="xsd:double"&gt;138.06&lt;/D&gt;&lt;D xsi:type="xsd:double"&gt;134.46&lt;/D&gt;&lt;D xsi:type="xsd:double"&gt;131.68&lt;/D&gt;&lt;D xsi:type="xsd:double"&gt;131.68&lt;/D&gt;&lt;D xsi:type="xsd:double"&gt;131.68&lt;/D&gt;&lt;D xsi:type="xsd:double"&gt;132.23&lt;/D&gt;&lt;D xsi:type="xsd:double"&gt;133.69&lt;/D&gt;&lt;D xsi:type="xsd:double"&gt;138.07&lt;/D&gt;&lt;D xsi:type="xsd:double"&gt;141.46&lt;/D&gt;&lt;D xsi:type="xsd:double"&gt;140.82&lt;/D&gt;&lt;D xsi:type="xsd:double"&gt;140.82&lt;/D&gt;&lt;D xsi:type="xsd:double"&gt;140.82&lt;/D&gt;&lt;D xsi:type="xsd:double"&gt;143&lt;/D&gt;&lt;D xsi:type="xsd:double"&gt;143.79&lt;/D&gt;&lt;D xsi:type="xsd:double"&gt;142.56&lt;/D&gt;&lt;D xsi:type="xsd:double"&gt;144.12&lt;/D&gt;&lt;D xsi:type="xsd:double"&gt;142.22&lt;/D&gt;&lt;D xsi:type="xsd:double"&gt;142.22&lt;/D&gt;&lt;D xsi:type="xsd:double"&gt;142.22&lt;/D&gt;&lt;D xsi:type="xsd:double"&gt;145.15&lt;/D&gt;&lt;D xsi:type="xsd:double"&gt;145.45&lt;/D&gt;&lt;D xsi:type="xsd:double"&gt;146.92&lt;/D&gt;&lt;D xsi:type="xsd:double"&gt;145.77&lt;/D&gt;&lt;D xsi:type="xsd:double"&gt;144.66&lt;/D&gt;&lt;D xsi:type="xsd:double"&gt;144.66&lt;/D&gt;&lt;D xsi:type="xsd:double"&gt;144.66&lt;/D&gt;&lt;D xsi:type="xsd:double"&gt;145.99&lt;/D&gt;&lt;D xsi:type="xsd:double"&gt;145.52&lt;/D&gt;&lt;D xsi:type="xsd:double"&gt;145.45&lt;/D&gt;&lt;D xsi:type="xsd:double"&gt;145&lt;/D&gt;&lt;D xsi:type="xsd:double"&gt;145.85&lt;/D&gt;&lt;D xsi:type="xsd:double"&gt;145.85&lt;/D&gt;&lt;D xsi:type="xsd:double"&gt;145.85&lt;/D&gt;&lt;D xsi:type="xsd:double"&gt;145.19&lt;/D&gt;&lt;D xsi:type="xsd:double"&gt;144.58&lt;/D&gt;&lt;D xsi:type="xsd:double"&gt;143.51&lt;/D&gt;&lt;D xsi:type="xsd:double"&gt;145.31&lt;/D&gt;&lt;D xsi:type="xsd:double"&gt;147.09&lt;/D&gt;&lt;D xsi:type="xsd:double"&gt;147.09&lt;/D&gt;&lt;D xsi:type="xsd:double"&gt;147.09&lt;/D&gt;&lt;D xsi:type="xsd:double"&gt;142.98&lt;/D&gt;&lt;D xsi:type="xsd:double"&gt;144.59&lt;/D&gt;&lt;D xsi:type="xsd:double"&gt;145.94&lt;/D&gt;&lt;D xsi:type="xsd:double"&gt;143.49&lt;/D&gt;&lt;D xsi:type="xsd:double"&gt;144.38&lt;/D&gt;&lt;D xsi:type="xsd:double"&gt;144.38&lt;/D&gt;&lt;D xsi:type="xsd:double"&gt;144.38&lt;/D&gt;&lt;D xsi:type="xsd:double"&gt;144.38&lt;/D&gt;&lt;D xsi:type="xsd:double"&gt;142.29&lt;/D&gt;&lt;D xsi:type="xsd:double"&gt;142.8&lt;/D&gt;&lt;D xsi:type="xsd:double"&gt;145.81&lt;/D&gt;&lt;D xsi:type="xsd:double"&gt;147.145&lt;/D&gt;&lt;D xsi:type="xsd:double"&gt;147.145&lt;/D&gt;&lt;D xsi:type="xsd:double"&gt;147.145&lt;/D&gt;&lt;D xsi:type="xsd:double"&gt;146.66&lt;/D&gt;&lt;D xsi:type="xsd:double"&gt;142.49&lt;/D&gt;&lt;D xsi:type="xsd:double"&gt;139.38&lt;/D&gt;&lt;D xsi:type="xsd:double"&gt;141.9&lt;/D&gt;&lt;D xsi:type="xsd:double"&gt;138.22&lt;/D&gt;&lt;D xsi:type="xsd:double"&gt;138.22&lt;/D&gt;&lt;D xsi:type="xsd:double"&gt;138.22&lt;/D&gt;&lt;D xsi:type="xsd:double"&gt;139&lt;/D&gt;&lt;D xsi:type="xsd:double"&gt;140.75&lt;/D&gt;&lt;D xsi:type="xsd:double"&gt;140.29&lt;/D&gt;&lt;D xsi:type="xsd:double"&gt;135.98&lt;/D&gt;&lt;D xsi:type="xsd:double"&gt;133.712&lt;/D&gt;&lt;D xsi:type="xsd:double"&gt;133.712&lt;/D&gt;&lt;D xsi:type="xsd:double"&gt;133.712&lt;/D&gt;&lt;D xsi:type="xsd:double"&gt;131.56&lt;/D&gt;&lt;D xsi:type="xsd:double"&gt;132.32&lt;/D&gt;&lt;D xsi:type="xsd:double"&gt;134.455&lt;/D&gt;&lt;D xsi:type="xsd:double"&gt;135.35&lt;/D&gt;&lt;D xsi:type="xsd:double"&gt;134.95&lt;/D&gt;&lt;D xsi:type="xsd:double"&gt;134.95&lt;/D&gt;&lt;D xsi:type="xsd:double"&gt;134.95&lt;/D&gt;&lt;D xsi:type="xsd:double"&gt;136.255&lt;/D&gt;&lt;D xsi:type="xsd:double"&gt;139.785&lt;/D&gt;&lt;D xsi:type="xsd:double"&gt;140.3&lt;/D&gt;&lt;D xsi:type="xsd:double"&gt;140.4&lt;/D&gt;&lt;D xsi:type="xsd:double"&gt;138.92&lt;/D&gt;&lt;D xsi:type="xsd:double"&gt;138.92&lt;/D&gt;&lt;D xsi:type="xsd:double"&gt;138.92&lt;/D&gt;&lt;D xsi:type="xsd:double"&gt;137.59&lt;/D&gt;&lt;D xsi:type="xsd:double"&gt;137.97&lt;/D&gt;&lt;D xsi:type="xsd:double"&gt;136.56&lt;/D&gt;&lt;D xsi:type="xsd:double"&gt;130.81&lt;/D&gt;&lt;D xsi:type="xsd:double"&gt;135.11&lt;/D&gt;&lt;D xsi:type="xsd:double"&gt;135.11&lt;/D&gt;&lt;D xsi:type="xsd:double"&gt;135.11&lt;/D&gt;&lt;D xsi:type="xsd:double"&gt;133.23&lt;/D&gt;&lt;D xsi:type="xsd:double"&gt;136.09&lt;/D&gt;&lt;D xsi:type="xsd:double"&gt;136.03&lt;/D&gt;&lt;D xsi:type="xsd:double"&gt;135.94&lt;/D&gt;&lt;D xsi:type="xsd:double"&gt;135.025&lt;/D&gt;&lt;D xsi:type="xsd:double"&gt;135.025&lt;/D&gt;&lt;D xsi:type="xsd:double"&gt;135.025&lt;/D&gt;&lt;D xsi:type="xsd:double"&gt;137.32&lt;/D&gt;&lt;D xsi:type="xsd:double"&gt;140&lt;/D&gt;&lt;D xsi:type="xsd:double"&gt;142&lt;/D&gt;&lt;D xsi:type="xsd:double"&gt;140.2&lt;/D&gt;&lt;D xsi:type="xsd:double"&gt;148&lt;/D&gt;&lt;D xsi:type="xsd:double"&gt;148&lt;/D&gt;&lt;D xsi:type="xsd:double"&gt;148&lt;/D&gt;&lt;D xsi:type="xsd:double"&gt;150&lt;/D&gt;&lt;D xsi:type="xsd:double"&gt;152.99&lt;/D&gt;&lt;D xsi:type="xsd:double"&gt;152.575&lt;/D&gt;&lt;D xsi:type="xsd:double"&gt;148.81&lt;/D&gt;&lt;D xsi:type="xsd:double"&gt;148.5&lt;/D&gt;&lt;D xsi:type="xsd:double"&gt;148.5&lt;/D&gt;&lt;D xsi:type="xsd:double"&gt;148.5&lt;/D&gt;&lt;D xsi:type="xsd:double"&gt;149.75&lt;/D&gt;&lt;D xsi:type="xsd:double"&gt;150&lt;/D&gt;&lt;D xsi:type="xsd:double"&gt;149.28&lt;/D&gt;&lt;D xsi:type="xsd:double"&gt;151.89&lt;/D&gt;&lt;D xsi:type="xsd:double"&gt;149.96&lt;/D&gt;&lt;D xsi:type="xsd:double"&gt;149.96&lt;/D&gt;&lt;D xsi:type="xsd:double"&gt;149.96&lt;/D&gt;&lt;D xsi:type="xsd:double"&gt;146.25&lt;/D&gt;&lt;D xsi:type="xsd:double"&gt;147.59&lt;/D&gt;&lt;D xsi:type="xsd:double"&gt;145.31&lt;/D&gt;&lt;D xsi:type="xsd:double"&gt;143.26&lt;/D&gt;&lt;D xsi:type="xsd:double"&gt;148.805&lt;/D&gt;&lt;D xsi:type="xsd:double"&gt;148.805&lt;/D&gt;&lt;D xsi:type="xsd:double"&gt;148.805&lt;/D&gt;&lt;D xsi:type="xsd:double"&gt;149.44&lt;/D&gt;&lt;D xsi:type="xsd:double"&gt;150.09&lt;/D&gt;&lt;D xsi:type="xsd:double"&gt;151.05&lt;/D&gt;&lt;D xsi:type="xsd:double"&gt;151.05&lt;/D&gt;&lt;D xsi:type="xsd:double"&gt;151.17&lt;/D&gt;&lt;D xsi:type="xsd:double"&gt;151.17&lt;/D&gt;&lt;D xsi:type="xsd:double"&gt;151.17&lt;/D&gt;&lt;D xsi:type="xsd:double"&gt;151.01&lt;/D&gt;&lt;D xsi:type="xsd:double"&gt;149.06&lt;/D&gt;&lt;D xsi:type="xsd:double"&gt;148.2&lt;/D&gt;&lt;D xsi:type="xsd:double"&gt;152.26&lt;/D&gt;&lt;D xsi:type="xsd:double"&gt;149.62&lt;/D&gt;&lt;D xsi:type="xsd:double"&gt;149.62&lt;/D&gt;&lt;D xsi:type="xsd:double"&gt;149.62&lt;/D&gt;&lt;D xsi:type="xsd:double"&gt;151.8&lt;/D&gt;&lt;D xsi:type="xsd:double"&gt;150.61&lt;/D&gt;&lt;D xsi:type="xsd:double"&gt;150.01&lt;/D&gt;&lt;D xsi:type="xsd:double"&gt;148.49&lt;/D&gt;&lt;D xsi:type="xsd:double"&gt;143.33&lt;/D&gt;&lt;D xsi:type="xsd:double"&gt;143.33&lt;/D&gt;&lt;D xsi:type="xsd:double"&gt;143.33&lt;/D&gt;&lt;D xsi:type="xsd:double"&gt;143.04&lt;/D&gt;&lt;D xsi:type="xsd:double"&gt;144.73&lt;/D&gt;&lt;D xsi:type="xsd:double"&gt;140.78&lt;/D&gt;&lt;D xsi:type="xsd:double"&gt;141.97&lt;/D&gt;&lt;D xsi:type="xsd:double"&gt;138.64&lt;/D&gt;&lt;D xsi:type="xsd:double"&gt;138.64&lt;/D&gt;&lt;D xsi:type="xsd:double"&gt;138.64&lt;/D&gt;&lt;D xsi:type="xsd:double"&gt;142.81&lt;/D&gt;&lt;D xsi:type="xsd:double"&gt;141.99&lt;/D&gt;&lt;D xsi:type="xsd:double"&gt;141.665&lt;/D&gt;&lt;D xsi:type="xsd:double"&gt;140.57&lt;/D&gt;&lt;D xsi:type="xsd:double"&gt;139.51&lt;/D&gt;&lt;D xsi:type="xsd:double"&gt;139.51&lt;/D&gt;&lt;D xsi:type="xsd:double"&gt;139.51&lt;/D&gt;&lt;D xsi:type="xsd:double"&gt;139.51&lt;/D&gt;&lt;D xsi:type="xsd:double"&gt;140.515&lt;/D&gt;&lt;D xsi:type="xsd:double"&gt;140.99&lt;/D&gt;&lt;D xsi:type="xsd:double"&gt;139.72&lt;/D&gt;&lt;D xsi:type="xsd:double"&gt;138.98&lt;/D&gt;&lt;D xsi:type="xsd:double"&gt;138.98&lt;/D&gt;&lt;D xsi:type="xsd:double"&gt;138.98&lt;/D&gt;&lt;D xsi:type="xsd:double"&gt;138.98&lt;/D&gt;&lt;D xsi:type="xsd:double"&gt;139&lt;/D&gt;&lt;D xsi:type="xsd:double"&gt;140.5&lt;/D&gt;&lt;D xsi:type="xsd:double"&gt;140.63&lt;/D&gt;&lt;D xsi:type="xsd:double"&gt;145.79&lt;/D&gt;&lt;D xsi:type="xsd:double"&gt;145.79&lt;/D&gt;&lt;D xsi:type="xsd:double"&gt;145.79&lt;/D&gt;&lt;D xsi:type="xsd:double"&gt;148.02&lt;/D&gt;&lt;D xsi:type="xsd:double"&gt;148.97&lt;/D&gt;&lt;D xsi:type="xsd:double"&gt;149.5&lt;/D&gt;&lt;D xsi:type="xsd:double"&gt;147.77&lt;/D&gt;&lt;D xsi:type="xsd:double"&gt;149.91&lt;/D&gt;&lt;D xsi:type="xsd:double"&gt;149.91&lt;/D&gt;&lt;D xsi:type="xsd:double"&gt;149.91&lt;/D&gt;&lt;D xsi:type="xsd:double"&gt;149.91&lt;/D&gt;&lt;D xsi:type="xsd:double"&gt;149.18&lt;/D&gt;&lt;D xsi:type="xsd:double"&gt;146.13&lt;/D&gt;&lt;D xsi:type="xsd:double"&gt;145.18&lt;/D&gt;&lt;D xsi:type="xsd:double"&gt;142.41&lt;/D&gt;&lt;D xsi:type="xsd:double"&gt;142.41&lt;/D&gt;&lt;D xsi:type="xsd:double"&gt;142.41&lt;/D&gt;&lt;D xsi:type="xsd:double"&gt;145.65&lt;/D&gt;&lt;D xsi:type="xsd:double"&gt;143.83&lt;/D&gt;&lt;D xsi:type="xsd:double"&gt;145.73&lt;/D&gt;&lt;D xsi:type="xsd:double"&gt;147.89&lt;/D&gt;&lt;D xsi:type="xsd:double"&gt;148.06&lt;/D&gt;&lt;D xsi:type="xsd:double"&gt;148.06&lt;/D&gt;&lt;D xsi:type="xsd:double"&gt;148.06&lt;/D&gt;&lt;D xsi:type="xsd:double"&gt;145.905&lt;/D&gt;&lt;D xsi:type="xsd:double"&gt;147.58&lt;/D&gt;&lt;D xsi:type="xsd:double"&gt;149.15&lt;/D&gt;&lt;D xsi:type="xsd:double"&gt;150.02&lt;/D&gt;&lt;D xsi:type="xsd:double"&gt;146.19&lt;/D&gt;&lt;D xsi:type="xsd:double"&gt;146.19&lt;/D&gt;&lt;D xsi:type="xsd:double"&gt;146.19&lt;/D&gt;&lt;D xsi:type="xsd:double"&gt;141.47&lt;/D&gt;&lt;D xsi:type="xsd:double"&gt;140.862&lt;/D&gt;&lt;D xsi:type="xsd:double"&gt;142.06&lt;/D&gt;&lt;D xsi:type="xsd:double"&gt;144.99&lt;/D&gt;&lt;D xsi:type="xsd:double"&gt;143.36&lt;/D&gt;&lt;D xsi:type="xsd:double"&gt;143.36&lt;/D&gt;&lt;D xsi:type="xsd:double"&gt;143.36&lt;/D&gt;&lt;D xsi:type="xsd:double"&gt;144.5&lt;/D&gt;&lt;D xsi:type="xsd:double"&gt;145.89&lt;/D&gt;&lt;D xsi:type="xsd:double"&gt;146.735&lt;/D&gt;&lt;D xsi:type="xsd:double"&gt;145.7&lt;/D&gt;&lt;D xsi:type="xsd:double"&gt;147.08&lt;/D&gt;&lt;D xsi:type="xsd:double"&gt;147.08&lt;/D&gt;&lt;D xsi:type="xsd:double"&gt;147.08&lt;/D&gt;&lt;D xsi:type="xsd:double"&gt;147.08&lt;/D&gt;&lt;D xsi:type="xsd:double"&gt;148.25&lt;/D&gt;&lt;D xsi:type="xsd:double"&gt;147.86&lt;/D&gt;&lt;D xsi:type="xsd:double"&gt;146.41&lt;/D&gt;&lt;D xsi:type="xsd:double"&gt;143.23&lt;/D&gt;&lt;D xsi:type="xsd:double"&gt;143.23&lt;/D&gt;&lt;D xsi:type="xsd:double"&gt;143.23&lt;/D&gt;&lt;D xsi:type="xsd:double"&gt;144.54&lt;/D&gt;&lt;D xsi:type="xsd:double"&gt;143.21&lt;/D&gt;&lt;D xsi:type="xsd:double"&gt;141.83&lt;/D&gt;&lt;D xsi:type="xsd:double"&gt;140.87&lt;/D&gt;&lt;D xsi:type="xsd:double"&gt;142.27&lt;/D&gt;&lt;D xsi:type="xsd:double"&gt;142.27&lt;/D&gt;&lt;D xsi:type="xsd:double"&gt;142.27&lt;/D&gt;&lt;D xsi:type="xsd:double"&gt;141.95&lt;/D&gt;&lt;D xsi:type="xsd:double"&gt;143.67&lt;/D&gt;&lt;D xsi:type="xsd:double"&gt;143.43&lt;/D&gt;&lt;D xsi:type="xsd:double"&gt;143.8&lt;/D&gt;&lt;D xsi:type="xsd:double"&gt;141.22&lt;/D&gt;&lt;D xsi:type="xsd:double"&gt;141.22&lt;/D&gt;&lt;D xsi:type="xsd:double"&gt;141.22&lt;/D&gt;&lt;D xsi:type="xsd:double"&gt;140.09&lt;/D&gt;&lt;D xsi:type="xsd:double"&gt;141.3&lt;/D&gt;&lt;D xsi:type="xsd:double"&gt;143.47&lt;/D&gt;&lt;D xsi:type="xsd:double"&gt;142.95&lt;/D&gt;&lt;D xsi:type="xsd:double"&gt;141.27&lt;/D&gt;&lt;D xsi:type="xsd:double"&gt;141.27&lt;/D&gt;&lt;D xsi:type="xsd:double"&gt;141.27&lt;/D&gt;&lt;D xsi:type="xsd:double"&gt;142.93&lt;/D&gt;&lt;D xsi:type="xsd:double"&gt;146.18&lt;/D&gt;&lt;D xsi:type="xsd:double"&gt;144.95&lt;/D&gt;&lt;D xsi:type="xsd:double"&gt;143.01&lt;/D&gt;&lt;D xsi:type="xsd:double"&gt;141.905&lt;/D&gt;&lt;D xsi:type="xsd:double"&gt;141.905&lt;/D&gt;&lt;D xsi:type="xsd:double"&gt;141.905&lt;/D&gt;&lt;D xsi:type="xsd:double"&gt;143.41&lt;/D&gt;&lt;D xsi:type="xsd:double"&gt;143.57&lt;/D&gt;&lt;D xsi:type="xsd:double"&gt;143.86&lt;/D&gt;&lt;D xsi:type="xsd:double"&gt;144.34&lt;/D&gt;&lt;D xsi:type="xsd:double"&gt;144.9&lt;/D&gt;&lt;D xsi:type="xsd:double"&gt;144.9&lt;/D&gt;&lt;D xsi:type="xsd:double"&gt;144.9&lt;/D&gt;&lt;D xsi:type="xsd:double"&gt;145&lt;/D&gt;&lt;D xsi:type="xsd:double"&gt;145.59&lt;/D&gt;&lt;D xsi:type="xsd:double"&gt;147.02&lt;/D&gt;&lt;D xsi:type="xsd:double"&gt;149.4&lt;/D&gt;&lt;D xsi:type="xsd:double"&gt;149.4&lt;/D&gt;&lt;D xsi:type="xsd:double"&gt;149.4&lt;/D&gt;&lt;D xsi:type="xsd:double"&gt;149.4&lt;/D&gt;&lt;D xsi:type="xsd:double"&gt;14</t>
        </r>
      </text>
    </comment>
    <comment ref="A92" authorId="0" shapeId="0">
      <text>
        <r>
          <rPr>
            <b/>
            <sz val="9"/>
            <color indexed="81"/>
            <rFont val="Tahoma"/>
            <family val="2"/>
          </rPr>
          <t>9.15&lt;/D&gt;&lt;D xsi:type="xsd:double"&gt;150&lt;/D&gt;&lt;D xsi:type="xsd:double"&gt;149.71&lt;/D&gt;&lt;D xsi:type="xsd:double"&gt;149.67&lt;/D&gt;&lt;D xsi:type="xsd:double"&gt;149.79&lt;/D&gt;&lt;D xsi:type="xsd:double"&gt;149.79&lt;/D&gt;&lt;D xsi:type="xsd:double"&gt;149.79&lt;/D&gt;&lt;D xsi:type="xsd:double"&gt;150.37&lt;/D&gt;&lt;D xsi:type="xsd:double"&gt;151.13&lt;/D&gt;&lt;D xsi:type="xsd:double"&gt;150.24&lt;/D&gt;&lt;D xsi:type="xsd:double"&gt;146.79&lt;/D&gt;&lt;D xsi:type="xsd:double"&gt;144.9&lt;/D&gt;&lt;D xsi:type="xsd:double"&gt;144.9&lt;/D&gt;&lt;D xsi:type="xsd:double"&gt;144.9&lt;/D&gt;&lt;D xsi:type="xsd:double"&gt;146.13&lt;/D&gt;&lt;D xsi:type="xsd:double"&gt;146.27&lt;/D&gt;&lt;D xsi:type="xsd:double"&gt;146.19&lt;/D&gt;&lt;D xsi:type="xsd:double"&gt;148.85&lt;/D&gt;&lt;D xsi:type="xsd:double"&gt;146.5&lt;/D&gt;&lt;D xsi:type="xsd:double"&gt;146.5&lt;/D&gt;&lt;D xsi:type="xsd:double"&gt;146.5&lt;/D&gt;&lt;D xsi:type="xsd:double"&gt;144.53&lt;/D&gt;&lt;D xsi:type="xsd:double"&gt;143&lt;/D&gt;&lt;D xsi:type="xsd:double"&gt;140.59&lt;/D&gt;&lt;D xsi:type="xsd:double"&gt;140.13&lt;/D&gt;&lt;D xsi:type="xsd:double"&gt;141.5&lt;/D&gt;&lt;D xsi:type="xsd:double"&gt;141.5&lt;/D&gt;&lt;D xsi:type="xsd:double"&gt;141.5&lt;/D&gt;&lt;D xsi:type="xsd:double"&gt;144&lt;/D&gt;&lt;D xsi:type="xsd:double"&gt;143.81&lt;/D&gt;&lt;D xsi:type="xsd:double"&gt;142.5&lt;/D&gt;&lt;D xsi:type="xsd:double"&gt;141.72&lt;/D&gt;&lt;D xsi:type="xsd:double"&gt;142.95&lt;/D&gt;&lt;D xsi:type="xsd:double"&gt;142.95&lt;/D&gt;&lt;D xsi:type="xsd:double"&gt;142.95&lt;/D&gt;&lt;D xsi:type="xsd:double"&gt;143.74&lt;/D&gt;&lt;D xsi:type="xsd:double"&gt;144.52&lt;/D&gt;&lt;D xsi:type="xsd:double"&gt;144.44&lt;/D&gt;&lt;D xsi:type="xsd:double"&gt;140.49&lt;/D&gt;&lt;D xsi:type="xsd:double"&gt;138.63&lt;/D&gt;&lt;D xsi:type="xsd:double"&gt;138.63&lt;/D&gt;&lt;D xsi:type="xsd:double"&gt;138.63&lt;/D&gt;&lt;D xsi:type="xsd:double"&gt;139.85&lt;/D&gt;&lt;D xsi:type="xsd:double"&gt;140.93&lt;/D&gt;&lt;D xsi:type="xsd:double"&gt;141.4&lt;/D&gt;&lt;D xsi:type="xsd:double"&gt;136.43&lt;/D&gt;&lt;D xsi:type="xsd:double"&gt;135.24&lt;/D&gt;&lt;D xsi:type="xsd:double"&gt;135.24&lt;/D&gt;&lt;D xsi:type="xsd:double"&gt;135.24&lt;/D&gt;&lt;D xsi:type="xsd:double"&gt;135.24&lt;/D&gt;&lt;D xsi:type="xsd:double"&gt;134.17&lt;/D&gt;&lt;D xsi:type="xsd:double"&gt;136.14&lt;/D&gt;&lt;D xsi:type="xsd:double"&gt;137.36&lt;/D&gt;&lt;D xsi:type="xsd:double"&gt;129&lt;/D&gt;&lt;D xsi:type="xsd:double"&gt;129&lt;/D&gt;&lt;D xsi:type="xsd:double"&gt;129&lt;/D&gt;&lt;D xsi:type="xsd:double"&gt;132&lt;/D&gt;&lt;D xsi:type="xsd:double"&gt;131.19&lt;/D&gt;&lt;D xsi:type="xsd:double"&gt;128.84&lt;/D&gt;&lt;D xsi:type="xsd:double"&gt;128&lt;/D&gt;&lt;D xsi:type="xsd:double"&gt;130.42&lt;/D&gt;&lt;D xsi:type="xsd:double"&gt;130.42&lt;/D&gt;&lt;D xsi:type="xsd:double"&gt;130.42&lt;/D&gt;&lt;D xsi:type="xsd:double"&gt;131.69&lt;/D&gt;&lt;D xsi:type="xsd:double"&gt;130.7&lt;/D&gt;&lt;D xsi:type="xsd:double"&gt;129.52&lt;/D&gt;&lt;D xsi:type="xsd:double"&gt;130.51&lt;/D&gt;&lt;D xsi:type="xsd:double"&gt;131.16&lt;/D&gt;&lt;D xsi:type="xsd:double"&gt;131.16&lt;/D&gt;&lt;D xsi:type="xsd:double"&gt;131.16&lt;/D&gt;&lt;D xsi:type="xsd:double"&gt;131.16&lt;/D&gt;&lt;D xsi:type="xsd:double"&gt;131.37&lt;/D&gt;&lt;D xsi:type="xsd:double"&gt;131&lt;/D&gt;&lt;D xsi:type="xsd:double"&gt;132.96&lt;/D&gt;&lt;D xsi:type="xsd:double"&gt;133.7&lt;/D&gt;&lt;D xsi:type="xsd:double"&gt;133.7&lt;/D&gt;&lt;D xsi:type="xsd:double"&gt;133.7&lt;/D&gt;&lt;D xsi:type="xsd:double"&gt;133.15&lt;/D&gt;&lt;D xsi:type="xsd:double"&gt;135&lt;/D&gt;&lt;D xsi:type="xsd:double"&gt;136.25&lt;/D&gt;&lt;D xsi:type="xsd:double"&gt;135.95&lt;/D&gt;&lt;D xsi:type="xsd:double"&gt;137.26&lt;/D&gt;&lt;D xsi:type="xsd:double"&gt;137.26&lt;/D&gt;&lt;D xsi:type="xsd:double"&gt;137.26&lt;/D&gt;&lt;D xsi:type="xsd:double"&gt;138.92&lt;/D&gt;&lt;D xsi:type="xsd:double"&gt;138.92&lt;/D&gt;&lt;D xsi:type="xsd:double"&gt;138.83&lt;/D&gt;&lt;D xsi:type="xsd:double"&gt;138.64&lt;/D&gt;&lt;D xsi:type="xsd:double"&gt;138.5&lt;/D&gt;&lt;D xsi:type="xsd:double"&gt;138.5&lt;/D&gt;&lt;D xsi:type="xsd:double"&gt;138.5&lt;/D&gt;&lt;D xsi:type="xsd:double"&gt;139.03&lt;/D&gt;&lt;D xsi:type="xsd:double"&gt;137.92&lt;/D&gt;&lt;D xsi:type="xsd:double"&gt;140.72&lt;/D&gt;&lt;D xsi:type="xsd:double"&gt;141.09&lt;/D&gt;&lt;D xsi:type="xsd:double"&gt;138.97&lt;/D&gt;&lt;D xsi:type="xsd:double"&gt;138.97&lt;/D&gt;&lt;D xsi:type="xsd:double"&gt;138.97&lt;/D&gt;&lt;D xsi:type="xsd:double"&gt;139.32&lt;/D&gt;&lt;D xsi:type="xsd:double"&gt;138.09&lt;/D&gt;&lt;D xsi:type="xsd:double"&gt;139.7&lt;/D&gt;&lt;D xsi:type="xsd:double"&gt;138.35&lt;/D&gt;&lt;D xsi:type="xsd:double"&gt;140.85&lt;/D&gt;&lt;D xsi:type="xsd:double"&gt;140.85&lt;/D&gt;&lt;D xsi:type="xsd:double"&gt;140.85&lt;/D&gt;&lt;D xsi:type="xsd:double"&gt;140.57&lt;/D&gt;&lt;D xsi:type="xsd:double"&gt;142.31&lt;/D&gt;&lt;D xsi:type="xsd:double"&gt;141.38&lt;/D&gt;&lt;D xsi:type="xsd:double"&gt;141.97&lt;/D&gt;&lt;D xsi:type="xsd:double"&gt;138.875&lt;/D&gt;&lt;D xsi:type="xsd:double"&gt;138.875&lt;/D&gt;&lt;D xsi:type="xsd:double"&gt;138.875&lt;/D&gt;&lt;D xsi:type="xsd:double"&gt;140.6&lt;/D&gt;&lt;D xsi:type="xsd:double"&gt;138.11&lt;/D&gt;&lt;D xsi:type="xsd:double"&gt;137.3&lt;/D&gt;&lt;D xsi:type="xsd:double"&gt;135.48&lt;/D&gt;&lt;D xsi:type="xsd:double"&gt;135.79&lt;/D&gt;&lt;D xsi:type="xsd:double"&gt;135.79&lt;/D&gt;&lt;D xsi:type="xsd:double"&gt;135.79&lt;/D&gt;&lt;D xsi:type="xsd:double"&gt;135.46&lt;/D&gt;&lt;D xsi:type="xsd:double"&gt;136.49&lt;/D&gt;&lt;D xsi:type="xsd:double"&gt;136.23&lt;/D&gt;&lt;D xsi:type="xsd:double"&gt;138.65&lt;/D&gt;&lt;D xsi:type="xsd:double"&gt;137.08&lt;/D&gt;&lt;D xsi:type="xsd:double"&gt;137.08&lt;/D&gt;&lt;D xsi:type="xsd:double"&gt;137.08&lt;/D&gt;&lt;D xsi:type="xsd:double"&gt;138.95&lt;/D&gt;&lt;D xsi:type="xsd:double"&gt;138.71&lt;/D&gt;&lt;D xsi:type="xsd:double"&gt;138.93&lt;/D&gt;&lt;D xsi:type="xsd:double"&gt;138.66&lt;/D&gt;&lt;D xsi:type="xsd:double"&gt;136.33&lt;/D&gt;&lt;D xsi:type="xsd:double"&gt;136.33&lt;/D&gt;&lt;D xsi:type="xsd:double"&gt;136.33&lt;/D&gt;&lt;D xsi:type="xsd:double"&gt;135.81&lt;/D&gt;&lt;D xsi:type="xsd:double"&gt;135.03&lt;/D&gt;&lt;D xsi:type="xsd:double"&gt;136.22&lt;/D&gt;&lt;D xsi:type="xsd:double"&gt;134.99&lt;/D&gt;&lt;D xsi:type="xsd:double"&gt;132.84&lt;/D&gt;&lt;D xsi:type="xsd:double"&gt;132.84&lt;/D&gt;&lt;D xsi:type="xsd:double"&gt;132.84&lt;/D&gt;&lt;D xsi:type="xsd:double"&gt;134.3&lt;/D&gt;&lt;D xsi:type="xsd:double"&gt;135.5&lt;/D&gt;&lt;D xsi:type="xsd:double"&gt;137.42&lt;/D&gt;&lt;D xsi:type="xsd:double"&gt;137.7&lt;/D&gt;&lt;D xsi:type="xsd:double"&gt;137.06&lt;/D&gt;&lt;D xsi:type="xsd:double"&gt;137.06&lt;/D&gt;&lt;D xsi:type="xsd:double"&gt;137.06&lt;/D&gt;&lt;D xsi:type="xsd:double"&gt;137.06&lt;/D&gt;&lt;D xsi:type="xsd:double"&gt;137.33&lt;/D&gt;&lt;D xsi:type="xsd:double"&gt;137.05&lt;/D&gt;&lt;D xsi:type="xsd:double"&gt;134.85&lt;/D&gt;&lt;D xsi:type="xsd:double"&gt;137.89&lt;/D&gt;&lt;D xsi:type="xsd:double"&gt;137.89&lt;/D&gt;&lt;D xsi:type="xsd:double"&gt;137.89&lt;/D&gt;&lt;D xsi:type="xsd:double"&gt;138.31&lt;/D&gt;&lt;D xsi:type="xsd:double"&gt;140.47&lt;/D&gt;&lt;D xsi:type="xsd:double"&gt;140.44&lt;/D&gt;&lt;D xsi:type="xsd:double"&gt;141.76&lt;/D&gt;&lt;D xsi:type="xsd:double"&gt;143.97&lt;/D&gt;&lt;D xsi:type="xsd:double"&gt;143.97&lt;/D&gt;&lt;D xsi:type="xsd:double"&gt;143.97&lt;/D&gt;&lt;D xsi:type="xsd:double"&gt;143.24&lt;/D&gt;&lt;D xsi:type="xsd:double"&gt;141&lt;/D&gt;&lt;D xsi:type="xsd:double"&gt;142.77&lt;/D&gt;&lt;D xsi:type="xsd:double"&gt;141.93&lt;/D&gt;&lt;D xsi:type="xsd:double"&gt;139.31&lt;/D&gt;&lt;D xsi:type="xsd:double"&gt;139.31&lt;/D&gt;&lt;D xsi:type="xsd:double"&gt;139.31&lt;/D&gt;&lt;D xsi:type="xsd:double"&gt;138.73&lt;/D&gt;&lt;D xsi:type="xsd:double"&gt;140.01&lt;/D&gt;&lt;D xsi:type="xsd:double"&gt;140.31&lt;/D&gt;&lt;D xsi:type="xsd:double"&gt;140.23&lt;/D&gt;&lt;D xsi:type="xsd:double"&gt;139.67&lt;/D&gt;&lt;D xsi:type="xsd:double"&gt;139.67&lt;/D&gt;&lt;D xsi:type="xsd:double"&gt;139.67&lt;/D&gt;&lt;D xsi:type="xsd:double"&gt;139.92&lt;/D&gt;&lt;D xsi:type="xsd:double"&gt;138.76&lt;/D&gt;&lt;D xsi:type="xsd:double"&gt;136.43&lt;/D&gt;&lt;D xsi:type="xsd:double"&gt;138.19&lt;/D&gt;&lt;D xsi:type="xsd:double"&gt;137.23&lt;/D&gt;&lt;D xsi:type="xsd:double"&gt;137.23&lt;/D&gt;&lt;D xsi:type="xsd:double"&gt;137.23&lt;/D&gt;&lt;D xsi:type="xsd:double"&gt;139.27&lt;/D&gt;&lt;D xsi:type="xsd:double"&gt;140.23&lt;/D&gt;&lt;D xsi:type="xsd:double"&gt;142.24&lt;/D&gt;&lt;D xsi:type="xsd:double"&gt;143.56&lt;/D&gt;&lt;D xsi:type="xsd:double"&gt;141.74&lt;/D&gt;&lt;D xsi:type="xsd:double"&gt;141.74&lt;/D&gt;&lt;D xsi:type="xsd:double"&gt;141.74&lt;/D&gt;&lt;D xsi:type="xsd:double"&gt;142.88&lt;/D&gt;&lt;D xsi:type="xsd:double"&gt;143.33&lt;/D&gt;&lt;D xsi:type="xsd:double"&gt;142.45&lt;/D&gt;&lt;D xsi:type="xsd:double"&gt;139.86&lt;/D&gt;&lt;D xsi:type="xsd:double"&gt;138.41&lt;/D&gt;&lt;D xsi:type="xsd:double"&gt;138.41&lt;/D&gt;&lt;D xsi:type="xsd:double"&gt;138.41&lt;/D&gt;&lt;D xsi:type="xsd:double"&gt;136.92&lt;/D&gt;&lt;D xsi:type="xsd:double"&gt;139.04&lt;/D&gt;&lt;D xsi:type="xsd:double"&gt;143.23&lt;/D&gt;&lt;D xsi:type="xsd:double"&gt;139.44&lt;/D&gt;&lt;D xsi:type="xsd:double"&gt;142.94&lt;/D&gt;&lt;D xsi:type="xsd:double"&gt;142.94&lt;/D&gt;&lt;D xsi:type="xsd:double"&gt;142.94&lt;/D&gt;&lt;D xsi:type="xsd:double"&gt;141.32&lt;/D&gt;&lt;D xsi:type="xsd:double"&gt;141.54&lt;/D&gt;&lt;D xsi:type="xsd:double"&gt;144.59&lt;/D&gt;&lt;D xsi:type="xsd:double"&gt;145&lt;/D&gt;&lt;D xsi:type="xsd:double"&gt;147.63&lt;/D&gt;&lt;D xsi:type="xsd:double"&gt;147.63&lt;/D&gt;&lt;D xsi:type="xsd:double"&gt;147.63&lt;/D&gt;&lt;D xsi:type="xsd:double"&gt;147.59&lt;/D&gt;&lt;D xsi:type="xsd:double"&gt;147.67&lt;/D&gt;&lt;D xsi:type="xsd:double"&gt;147&lt;/D&gt;&lt;D xsi:type="xsd:double"&gt;146.47&lt;/D&gt;&lt;D xsi:type="xsd:double"&gt;147.35&lt;/D&gt;&lt;D xsi:type="xsd:double"&gt;147.35&lt;/D&gt;&lt;D xsi:type="xsd:double"&gt;147.35&lt;/D&gt;&lt;D xsi:type="xsd:double"&gt;147.49&lt;/D&gt;&lt;D xsi:type="xsd:double"&gt;148.02&lt;/D&gt;&lt;D xsi:type="xsd:double"&gt;146.8&lt;/D&gt;&lt;D xsi:type="xsd:double"&gt;148.95&lt;/D&gt;&lt;D xsi:type="xsd:double"&gt;147.96&lt;/D&gt;&lt;D xsi:type="xsd:double"&gt;147.96&lt;/D&gt;&lt;D xsi:type="xsd:double"&gt;147.96&lt;/D&gt;&lt;D xsi:type="xsd:double"&gt;147.79&lt;/D&gt;&lt;D xsi:type="xsd:double"&gt;149.43&lt;/D&gt;&lt;D xsi:type="xsd:double"&gt;149.02&lt;/D&gt;&lt;D xsi:type="xsd:double"&gt;149.02&lt;/D&gt;&lt;D xsi:type="xsd:double"&gt;148.88&lt;/D&gt;&lt;D xsi:type="xsd:double"&gt;148.88&lt;/D&gt;&lt;D xsi:type="xsd:double"&gt;148.88&lt;/D&gt;&lt;D xsi:type="xsd:double"&gt;148.98&lt;/D&gt;&lt;D xsi:type="xsd:double"&gt;148.36&lt;/D&gt;&lt;D xsi:type="xsd:double"&gt;148.97&lt;/D&gt;&lt;D xsi:type="xsd:double"&gt;148.31&lt;/D&gt;&lt;D xsi:type="xsd:double"&gt;150.29&lt;/D&gt;&lt;D xsi:type="xsd:double"&gt;150.29&lt;/D&gt;&lt;D xsi:type="xsd:double"&gt;150.29&lt;/D&gt;&lt;D xsi:type="xsd:double"&gt;151.425&lt;/D&gt;&lt;D xsi:type="xsd:double"&gt;152.85&lt;/D&gt;&lt;D xsi:type="xsd:double"&gt;154.925&lt;/D&gt;&lt;D xsi:type="xsd:double"&gt;155.84&lt;/D&gt;&lt;D xsi:type="xsd:double"&gt;156.81&lt;/D&gt;&lt;D xsi:type="xsd:double"&gt;156.81&lt;/D&gt;&lt;D xsi:type="xsd:double"&gt;156.81&lt;/D&gt;&lt;D xsi:type="xsd:double"&gt;158.05&lt;/D&gt;&lt;D xsi:type="xsd:double"&gt;159.81&lt;/D&gt;&lt;D xsi:type="xsd:double"&gt;159.95&lt;/D&gt;&lt;D xsi:type="xsd:double"&gt;158.46&lt;/D&gt;&lt;D xsi:type="xsd:double"&gt;156.87&lt;/D&gt;&lt;D xsi:type="xsd:double"&gt;156.87&lt;/D&gt;&lt;D xsi:type="xsd:double"&gt;156.87&lt;/D&gt;&lt;D xsi:type="xsd:double"&gt;156.43&lt;/D&gt;&lt;D xsi:type="xsd:double"&gt;156.15&lt;/D&gt;&lt;D xsi:type="xsd:double"&gt;156.18&lt;/D&gt;&lt;D xsi:type="xsd:double"&gt;155.25&lt;/D&gt;&lt;D xsi:type="xsd:double"&gt;155.16&lt;/D&gt;&lt;D xsi:type="xsd:double"&gt;155.16&lt;/D&gt;&lt;D xsi:type="xsd:double"&gt;155.16&lt;/D&gt;&lt;D xsi:type="xsd:double"&gt;155.16&lt;/D&gt;&lt;D xsi:type="xsd:double"&gt;155.11&lt;/D&gt;&lt;D xsi:type="xsd:double"&gt;156.02&lt;/D&gt;&lt;D xsi:type="xsd:double"&gt;158.17&lt;/D&gt;&lt;D xsi:type="xsd:double"&gt;158.85&lt;/D&gt;&lt;D xsi:type="xsd:double"&gt;158.85&lt;/D&gt;&lt;D xsi:type="xsd:double"&gt;158.85&lt;/D&gt;&lt;D xsi:type="xsd:double"&gt;158.85&lt;/D&gt;&lt;D xsi:type="xsd:double"&gt;160.33&lt;/D&gt;&lt;D xsi:type="xsd:double"&gt;163&lt;/D&gt;&lt;D xsi:type="xsd:double"&gt;162.85&lt;/D&gt;&lt;/FQL&gt;&lt;FQL&gt;&lt;Q&gt;VZ-US^JULIAN(FG_PRICE_HIGH(20201231,20240104,D).DATES)&lt;/Q&gt;&lt;R&gt;1100&lt;/R&gt;&lt;C&gt;1&lt;/C&gt;&lt;D xsi:type="xsd:long"&gt;44196&lt;/D&gt;&lt;D xsi:type="xsd:long"&gt;44197&lt;/D&gt;&lt;D xsi:type="xsd:long"&gt;44198&lt;/D&gt;&lt;D xsi:type="xsd:long"&gt;44199&lt;/D&gt;&lt;D xsi:type="xsd:long"&gt;44200&lt;/D&gt;&lt;D xsi:type="xsd:long"&gt;44201&lt;/D&gt;&lt;D xsi:type="xsd:long"&gt;44202&lt;/D&gt;&lt;D xsi:type="xsd:long"&gt;44203&lt;/D&gt;&lt;D xsi:type="xsd:long"&gt;44204&lt;/D&gt;&lt;D xsi:type="xsd:long"&gt;44205&lt;/D&gt;&lt;D xsi:type="xsd:long"&gt;44206&lt;/D&gt;&lt;D xsi:type="xsd:long"&gt;44207&lt;/D&gt;&lt;D xsi:type="xsd:long"&gt;44208&lt;/D&gt;&lt;D xsi:type="xsd:long"&gt;44209&lt;/D&gt;&lt;D xsi:type="xsd:long"&gt;44210&lt;/D&gt;&lt;D xsi:type="xsd:long"&gt;44211&lt;/D&gt;&lt;D xsi:type="xsd:long"&gt;44212&lt;/D&gt;&lt;D xsi:type="xsd:long"&gt;44213&lt;/D&gt;&lt;D xsi:type="xsd:long"&gt;44214&lt;/D&gt;&lt;D xsi:type="xsd:long"&gt;44215&lt;/D&gt;&lt;D xsi:type="xsd:long"&gt;44216&lt;/D&gt;&lt;D xsi:type="xsd:long"&gt;44217&lt;/D&gt;&lt;D xsi:type="xsd:long"&gt;44218&lt;/D&gt;&lt;D xsi:type="xsd:long"&gt;44219&lt;/D&gt;&lt;D xsi:type="xsd:long"&gt;44220&lt;/D&gt;&lt;D xsi:type="xsd:long"&gt;44221&lt;/D&gt;&lt;D xsi:type="xsd:long"&gt;44222&lt;/D&gt;&lt;D xsi:type="xsd:long"&gt;44223&lt;/D&gt;&lt;D xsi:type="xsd:long"&gt;44224&lt;/D&gt;&lt;D xsi:type="xsd:long"&gt;44225&lt;/D&gt;&lt;D xsi:type="xsd:long"&gt;44226&lt;/D&gt;&lt;D xsi:type="xsd:long"&gt;44227&lt;/D&gt;&lt;D xsi:type="xsd:long"&gt;44228&lt;/D&gt;&lt;D xsi:type="xsd:long"&gt;44229&lt;/D&gt;&lt;D xsi:type="xsd:long"&gt;44230&lt;/D&gt;&lt;D xsi:type="xsd:long"&gt;44231&lt;/D&gt;&lt;D xsi:type="xsd:long"&gt;44232&lt;/D&gt;&lt;D xsi:type="xsd:long"&gt;44233&lt;/D&gt;&lt;D xsi:type="xsd:long"&gt;44234&lt;/D&gt;&lt;D xsi:type="xsd:long"&gt;44235&lt;/D&gt;&lt;D xsi:type="xsd:long"&gt;44236&lt;/D&gt;&lt;D xsi:type="xsd:long"&gt;44237&lt;/D&gt;&lt;D xsi:type="xsd:long"&gt;44238&lt;/D&gt;&lt;D xsi:type="xsd:long"&gt;44239&lt;/D&gt;&lt;D xsi:type="xsd:long"&gt;44240&lt;/D&gt;&lt;D xsi:type="xsd:long"&gt;44241&lt;/D&gt;&lt;D xsi:type="xsd:long"&gt;44242&lt;/D&gt;&lt;D xsi:type="xsd:long"&gt;44243&lt;/D&gt;&lt;D xsi:type="xsd:long"&gt;44244&lt;/D&gt;&lt;D xsi:type="xsd:long"&gt;44245&lt;/D&gt;&lt;D xsi:type="xsd:long"&gt;44246&lt;/D&gt;&lt;D xsi:type="xsd:long"&gt;44247&lt;/D&gt;&lt;D xsi:type="xsd:long"&gt;44248&lt;/D&gt;&lt;D xsi:type="xsd:long"&gt;44249&lt;/D&gt;&lt;D xsi:type="xsd:long"&gt;44250&lt;/D&gt;&lt;D xsi:type="xsd:long"&gt;44251&lt;/D&gt;&lt;D xsi:type="xsd:long"&gt;44252&lt;/D&gt;&lt;D xsi:type="xsd:long"&gt;44253&lt;/D&gt;&lt;D xsi:type="xsd:long"&gt;44254&lt;/D&gt;&lt;D xsi:type="xsd:long"&gt;44255&lt;/D&gt;&lt;D xsi:type="xsd:long"&gt;44256&lt;/D&gt;&lt;D xsi:type="xsd:long"&gt;44257&lt;/D&gt;&lt;D xsi:type="xsd:long"&gt;44258&lt;/D&gt;&lt;D xsi:type="xsd:long"&gt;44259&lt;/D&gt;&lt;D xsi:type="xsd:long"&gt;44260&lt;/D&gt;&lt;D xsi:type="xsd:long"&gt;44261&lt;/D&gt;&lt;D xsi:type="xsd:long"&gt;44262&lt;/D&gt;&lt;D xsi:type="xsd:long"&gt;44263&lt;/D&gt;&lt;D xsi:type="xsd:long"&gt;44264&lt;/D&gt;&lt;D xsi:type="xsd:long"&gt;44265&lt;/D&gt;&lt;D xsi:type="xsd:long"&gt;44266&lt;/D&gt;&lt;D xsi:type="xsd:long"&gt;44267&lt;/D&gt;&lt;D xsi:type="xsd:long"&gt;44268&lt;/D&gt;&lt;D xsi:type="xsd:long"&gt;44269&lt;/D&gt;&lt;D xsi:type="xsd:long"&gt;44270&lt;/D&gt;&lt;D xsi:type="xsd:long"&gt;44271&lt;/D&gt;&lt;D xsi:type="xsd:long"&gt;44272&lt;/D&gt;&lt;D xsi:type="xsd:long"&gt;44273&lt;/D&gt;&lt;D xsi:type="xsd:long"&gt;44274&lt;/D&gt;&lt;D xsi:type="xsd:long"&gt;44275&lt;/D&gt;&lt;D xsi:type="xsd:long"&gt;44276&lt;/D&gt;&lt;D xsi:type="xsd:long"&gt;44277&lt;/D&gt;&lt;D xsi:type="xsd:long"&gt;44278&lt;/D&gt;&lt;D xsi:type="xsd:long"&gt;44279&lt;/D&gt;&lt;D xsi:type="xsd:long"&gt;44280&lt;/D&gt;&lt;D xsi:type="xsd:long"&gt;44281&lt;/D&gt;&lt;D xsi:type="xsd:long"&gt;44282&lt;/D&gt;&lt;D xsi:type="xsd:long"&gt;44283&lt;/D&gt;&lt;D xsi:type="xsd:long"&gt;44284&lt;/D&gt;&lt;D xsi:type="xsd:long"&gt;44285&lt;/D&gt;&lt;D xsi:type="xsd:long"&gt;44286&lt;/D&gt;&lt;D xsi:type="xsd:long"&gt;44287&lt;/D&gt;&lt;D xsi:type="xsd:long"&gt;44288&lt;/D&gt;&lt;D xsi:type="xsd:long"&gt;44289&lt;/D&gt;&lt;D xsi:type="xsd:long"&gt;44290&lt;/D&gt;&lt;D xsi:type="xsd:long"&gt;44291&lt;/D&gt;&lt;D xsi:type="xsd:long"&gt;44292&lt;/D&gt;&lt;D xsi:type="xsd:long"&gt;44293&lt;/D&gt;&lt;D xsi:type="xsd:long"&gt;44294&lt;/D&gt;&lt;D xsi:type="xsd:long"&gt;44295&lt;/D&gt;&lt;D xsi:type="xsd:long"&gt;44296&lt;/D&gt;&lt;D xsi:type="xsd:long"&gt;44297&lt;/D&gt;&lt;D xsi:type="xsd:long"&gt;44298&lt;/D&gt;&lt;D xsi:type="xsd:long"&gt;44299&lt;/D&gt;&lt;D xsi:type="xsd:long"&gt;44300&lt;/D&gt;&lt;D xsi:type="xsd:long"&gt;44301&lt;/D&gt;&lt;D xsi:type="xsd:long"&gt;44302&lt;/D&gt;&lt;D xsi:type="xsd:long"&gt;44303&lt;/D&gt;&lt;D xsi:type="xsd:long"&gt;44304&lt;/D&gt;&lt;D xsi:type="xsd:long"&gt;44305&lt;/D&gt;&lt;D xsi:type="xsd:long"&gt;44306&lt;/D&gt;&lt;D xsi:type="xsd:long"&gt;44307&lt;/D&gt;&lt;D xsi:type="xsd:long"&gt;44308&lt;/D&gt;&lt;D xsi:type="xsd:long"&gt;44309&lt;/D&gt;&lt;D xsi:type="xsd:long"&gt;44310&lt;/D&gt;&lt;D xsi:type="xsd:long"&gt;44311&lt;/D&gt;&lt;D xsi:type="xsd:long"&gt;44312&lt;/D&gt;&lt;D xsi:type="xsd:long"&gt;44313&lt;/D&gt;&lt;D xsi:type="xsd:long"&gt;44314&lt;/D&gt;&lt;D xsi:type="xsd:long"&gt;44315&lt;/D&gt;&lt;D xsi:type="xsd:long"&gt;44316&lt;/D&gt;&lt;D xsi:type="xsd:long"&gt;44317&lt;/D&gt;&lt;D xsi:type="xsd:long"&gt;44318&lt;/D&gt;&lt;D xsi:type="xsd:long"&gt;44319&lt;/D&gt;&lt;D xsi:type="xsd:long"&gt;44320&lt;/D&gt;&lt;D xsi:type="xsd:long"&gt;44321&lt;/D&gt;&lt;D xsi:type="xsd:long"&gt;44322&lt;/D&gt;&lt;D xsi:type="xsd:long"&gt;44323&lt;/D&gt;&lt;D xsi:type="xsd:long"&gt;44324&lt;/D&gt;&lt;D xsi:type="xsd:long"&gt;44325&lt;/D&gt;&lt;D xsi:type="xsd:long"&gt;44326&lt;/D&gt;&lt;D xsi:type="xsd:long"&gt;44327&lt;/D&gt;&lt;D xsi:type="xsd:long"&gt;44328&lt;/D&gt;&lt;D xsi:type="xsd:long"&gt;44329&lt;/D&gt;&lt;D xsi:type="xsd:long"&gt;44330&lt;/D&gt;&lt;D xsi:type="xsd:long"&gt;44331&lt;/D&gt;&lt;D xsi:type="xsd:long"&gt;44332&lt;/D&gt;&lt;D xsi:type="xsd:long"&gt;44333&lt;/D&gt;&lt;D xsi:type="xsd:long"&gt;44334&lt;/D&gt;&lt;D xsi:type="xsd:long"&gt;44335&lt;/D&gt;&lt;D xsi:type="xsd:long"&gt;44336&lt;/D&gt;&lt;D xsi:type="xsd:long"&gt;44337&lt;/D&gt;&lt;D xsi:type="xsd:long"&gt;44338&lt;/D&gt;&lt;D xsi:type="xsd:long"&gt;44339&lt;/D&gt;&lt;D xsi:type="xsd:long"&gt;44340&lt;/D&gt;&lt;D xsi:type="xsd:long"&gt;44341&lt;/D&gt;&lt;D xsi:type="xsd:long"&gt;44342&lt;/D&gt;&lt;D xsi:type="xsd:long"&gt;44343&lt;/D&gt;&lt;D xsi:type="xsd:long"&gt;44344&lt;/D&gt;&lt;D xsi:type="xsd:long"&gt;44345&lt;/D&gt;&lt;D xsi:type="xsd:long"&gt;44346&lt;/D&gt;&lt;D xsi:type="xsd:long"&gt;44347&lt;/D&gt;&lt;D xsi:type="xsd:long"&gt;44348&lt;/D&gt;&lt;D xsi:type="xsd:long"&gt;44349&lt;/D&gt;&lt;D xsi:type="xsd:long"&gt;44350&lt;/D&gt;&lt;D xsi:type="xsd:long"&gt;44351&lt;/D&gt;&lt;D xsi:type="xsd:long"&gt;44352&lt;/D&gt;&lt;D xsi:type="xsd:long"&gt;44353&lt;/D&gt;&lt;D xsi:type="xsd:long"&gt;44354&lt;/D&gt;&lt;D xsi:type="xsd:long"&gt;44355&lt;/D&gt;&lt;D xsi:type="xsd:long"&gt;44356&lt;/D&gt;&lt;D xsi:type="xsd:long"&gt;44357&lt;/D&gt;&lt;D xsi:type="xsd:long"&gt;44358&lt;/D&gt;&lt;D xsi:type="xsd:long"&gt;44359&lt;/D&gt;&lt;D xsi:type="xsd:long"&gt;44360&lt;/D&gt;&lt;D xsi:type="xsd:long"&gt;44361&lt;/D&gt;&lt;D xsi:type="xsd:long"&gt;44362&lt;/D&gt;&lt;D xsi:type="xsd:long"&gt;44363&lt;/D&gt;&lt;D xsi:type="xsd:long"&gt;44364&lt;/D&gt;&lt;D xsi:type="xsd:long"&gt;44365&lt;/D&gt;&lt;D xsi:type="xsd:long"&gt;44366&lt;/D&gt;&lt;D xsi:type="xsd:long"&gt;44367&lt;/D&gt;&lt;D xsi:type="xsd:long"&gt;44368&lt;/D&gt;&lt;D xsi:type="xsd:long"&gt;44369&lt;/D&gt;&lt;D xsi:type="xsd:long"&gt;44370&lt;/D&gt;&lt;D xsi:type="xsd:long"&gt;44371&lt;/D&gt;&lt;D xsi:type="xsd:long"&gt;44372&lt;/D&gt;&lt;D xsi:type="xsd:long"&gt;44373&lt;/D&gt;&lt;D xsi:type="xsd:long"&gt;44374&lt;/D&gt;&lt;D xsi:type="xsd:long"&gt;44375&lt;/D&gt;&lt;D xsi:type="xsd:long"&gt;44376&lt;/D&gt;&lt;D xsi:type="xsd:long"&gt;44377&lt;/D&gt;&lt;D xsi:type="xsd:long"&gt;44378&lt;/D&gt;&lt;D xsi:type="xsd:long"&gt;44379&lt;/D&gt;&lt;D xsi:type="xsd:long"&gt;44380&lt;/D&gt;&lt;D xsi:type="xsd:long"&gt;44381&lt;/D&gt;&lt;D xsi:type="xsd:long"&gt;44382&lt;/D&gt;&lt;D xsi:type="xsd:long"&gt;44383&lt;/D&gt;&lt;D xsi:type="xsd:long"&gt;44384&lt;/D&gt;&lt;D xsi:type="xsd:long"&gt;44385&lt;/D&gt;&lt;D xsi:type="xsd:long"&gt;44386&lt;/D&gt;&lt;D xsi:type="xsd:long"&gt;44387&lt;/D&gt;&lt;D xsi:type="xsd:long"&gt;44388&lt;/D&gt;&lt;D xsi:type="xsd:long"&gt;44389&lt;/D&gt;&lt;D xsi:type="xsd:long"&gt;44390&lt;/D&gt;&lt;D xsi:type="xsd:long"&gt;44391&lt;/D&gt;&lt;D xsi:type="xsd:long"&gt;44392&lt;/D&gt;&lt;D xsi:type="xsd:long"&gt;44393&lt;/D&gt;&lt;D xsi:type="xsd:long"&gt;44394&lt;/D&gt;&lt;D xsi:type="xsd:long"&gt;44395&lt;/D&gt;&lt;D xsi:type="xsd:long"&gt;44396&lt;/D&gt;&lt;D xsi:type="xsd:long"&gt;44397&lt;/D&gt;&lt;D xsi:type="xsd:long"&gt;44398&lt;/D&gt;&lt;D xsi:type="xsd:long"&gt;44399&lt;/D&gt;&lt;D xsi:type="xsd:long"&gt;44400&lt;/D&gt;&lt;D xsi:type="xsd:long"&gt;44401&lt;/D&gt;&lt;D xsi:type="xsd:long"&gt;44402&lt;/D&gt;&lt;D xsi:type="xsd:long"&gt;44403&lt;/D&gt;&lt;D xsi:type="xsd:long"&gt;44404&lt;/D&gt;&lt;D xsi:type="xsd:long"&gt;44405&lt;/D&gt;&lt;D xsi:type="xsd:long"&gt;44406&lt;/D&gt;&lt;D xsi:type="xsd:long"&gt;44407&lt;/D&gt;&lt;D xsi:type="xsd:long"&gt;44408&lt;/D&gt;&lt;D xsi:type="xsd:long"&gt;44409&lt;/D&gt;&lt;D xsi:type="xsd:long"&gt;44410&lt;/D&gt;&lt;D xsi:type="xsd:long"&gt;44411&lt;/D&gt;&lt;D xsi:type="xsd:long"&gt;44412&lt;/D&gt;&lt;D xsi:type="xsd:long"&gt;44413&lt;/D&gt;&lt;D xsi:type="xsd:long"&gt;44414&lt;/D&gt;&lt;D xsi:type="xsd:long"&gt;44415&lt;/D&gt;&lt;D xsi:type="xsd:long"&gt;44416&lt;/D&gt;&lt;D xsi:type="xsd:long"&gt;44417&lt;/D&gt;&lt;D xsi:type="xsd:long"&gt;44418&lt;/D&gt;&lt;D xsi:type="xsd:long"&gt;44419&lt;/D&gt;&lt;D xsi:type="xsd:long"&gt;44420&lt;/D&gt;&lt;D xsi:type="xsd:long"&gt;44421&lt;/D&gt;&lt;D xsi:type="xsd:long"&gt;44422&lt;/D&gt;&lt;D xsi:type="xsd:long"&gt;44423&lt;/D&gt;&lt;D xsi:type="xsd:long"&gt;44424&lt;/D&gt;&lt;D xsi:type="xsd:long"&gt;44425&lt;/D&gt;&lt;D xsi:type="xsd:long"&gt;44426&lt;/D&gt;&lt;D xsi:type="xsd:long"&gt;44427&lt;/D&gt;&lt;D xsi:type="xsd:long"&gt;44428&lt;/D&gt;&lt;D xsi:type="xsd:long"&gt;44429&lt;/D&gt;&lt;D xsi:type="xsd:long"&gt;44430&lt;/D&gt;&lt;D xsi:type="xsd:long"&gt;44431&lt;/D&gt;&lt;D xsi:type="xsd:long"&gt;44432&lt;/D&gt;&lt;D xsi:type="xsd:long"&gt;44433&lt;/D&gt;&lt;D xsi:type="xsd:long"&gt;44434&lt;/D&gt;&lt;D xsi:type="xsd:long"&gt;44435&lt;/D&gt;&lt;D xsi:type="xsd:long"&gt;44436&lt;/D&gt;&lt;D xsi:type="xsd:long"&gt;44437&lt;/D&gt;&lt;D xsi:type="xsd:long"&gt;44438&lt;/D&gt;&lt;D xsi:type="xsd:long"&gt;44439&lt;/D&gt;&lt;D xsi:type="xsd:long"&gt;44440&lt;/D&gt;&lt;D xsi:type="xsd:long"&gt;44441&lt;/D&gt;&lt;D xsi:type="xsd:long"&gt;44442&lt;/D&gt;&lt;D xsi:type="xsd:long"&gt;44443&lt;/D&gt;&lt;D xsi:type="xsd:long"&gt;44444&lt;/D&gt;&lt;D xsi:type="xsd:long"&gt;44445&lt;/D&gt;&lt;D xsi:type="xsd:long"&gt;44446&lt;/D&gt;&lt;D xsi:type="xsd:long"&gt;44447&lt;/D&gt;&lt;D xsi:type="xsd:long"&gt;44448&lt;/D&gt;&lt;D xsi:type="xsd:long"&gt;44449&lt;/D&gt;&lt;D xsi:type="xsd:long"&gt;44450&lt;/D&gt;&lt;D xsi:type="xsd:long"&gt;44451&lt;/D&gt;&lt;D xsi:type="xsd:long"&gt;44452&lt;/D&gt;&lt;D xsi:type="xsd:long"&gt;44453&lt;/D&gt;&lt;D xsi:type="xsd:long"&gt;44454&lt;/D&gt;&lt;D xsi:type="xsd:long"&gt;44455&lt;/D&gt;&lt;D xsi:type="xsd:long"&gt;44456&lt;/D&gt;&lt;D xsi:type="xsd:long"&gt;44457&lt;/D&gt;&lt;D xsi:type="xsd:long"&gt;44458&lt;/D&gt;&lt;D xsi:type="xsd:long"&gt;44459&lt;/D&gt;&lt;D xsi:type="xsd:long"&gt;44460&lt;/D&gt;&lt;D xsi:type="xsd:long"&gt;44461&lt;/D&gt;&lt;D xsi:type="xsd:long"&gt;44462&lt;/D&gt;&lt;D xsi:type="xsd:long"&gt;44463&lt;/D&gt;&lt;D xsi:type="xsd:long"&gt;44464&lt;/D&gt;&lt;D xsi:type="xsd:long"&gt;44465&lt;/D&gt;&lt;D xsi:type="xsd:long"&gt;44466&lt;/D&gt;&lt;D xsi:type="xsd:long"&gt;44467&lt;/D&gt;&lt;D xsi:type="xsd:long"&gt;44468&lt;/D&gt;&lt;D xsi:type="xsd:long"&gt;44469&lt;/D&gt;&lt;D xsi:type="xsd:long"&gt;44470&lt;/D&gt;&lt;D xsi:type="xsd:long"&gt;44471&lt;/D&gt;&lt;D xsi:type="xsd:long"&gt;44472&lt;/D&gt;&lt;D xsi:type="xsd:long"&gt;44473&lt;/D&gt;&lt;D xsi:type="xsd:long"&gt;44474&lt;/D&gt;&lt;D xsi:type="xsd:long"&gt;44475&lt;/D&gt;&lt;D xsi:type="xsd:long"&gt;44476&lt;/D&gt;&lt;D xsi:type="xsd:long"&gt;44477&lt;/D&gt;&lt;D xsi:type="xsd:long"&gt;44478&lt;/D&gt;&lt;D xsi:type="xsd:long"&gt;44479&lt;/D&gt;&lt;D xsi:type="xsd:long"&gt;44480&lt;/D&gt;&lt;D xsi:type="xsd:long"&gt;44481&lt;/D&gt;&lt;D xsi:type="xsd:long"&gt;44482&lt;/D&gt;&lt;D xsi:type="xsd:long"&gt;44483&lt;/D&gt;&lt;D xsi:type="xsd:long"&gt;44484&lt;/D&gt;&lt;D xsi:type="xsd:long"&gt;44485&lt;/D&gt;&lt;D xsi:type="xsd:long"&gt;44486&lt;/D&gt;&lt;D xsi:type="xsd:long"&gt;44487&lt;/D&gt;&lt;D xsi:type="xsd:long"&gt;44488&lt;/D&gt;&lt;D xsi:type="xsd:long"&gt;44489&lt;/D&gt;&lt;D xsi:type="xsd:long"&gt;44490&lt;/D&gt;&lt;D xsi:type="xsd:long"&gt;44491&lt;/D&gt;&lt;D xsi:type="xsd:long"&gt;44492&lt;/D&gt;&lt;D xsi:type="xsd:long"&gt;44493&lt;/D&gt;&lt;D xsi:type="xsd:long"&gt;44494&lt;/D&gt;&lt;D xsi:type="xsd:long"&gt;44495&lt;/D&gt;&lt;D xsi:type="xsd:long"&gt;44496&lt;/D&gt;&lt;D xsi:type="xsd:long"&gt;44497&lt;/D&gt;&lt;D xsi:type="xsd:long"&gt;44498&lt;/D&gt;&lt;D xsi:type="xsd:long"&gt;44499&lt;/D&gt;&lt;D xsi:type="xsd:long"&gt;44500&lt;/D&gt;&lt;D xsi:type="xsd:long"&gt;44501&lt;/D&gt;&lt;D xsi:type="xsd:long"&gt;44502&lt;/D&gt;&lt;D xsi:type="xsd:long"&gt;44503&lt;/D&gt;&lt;D xsi:type="xsd:long"&gt;44504&lt;/D&gt;&lt;D xsi:type="xsd:long"&gt;44505&lt;/D&gt;&lt;D xsi:type="xsd:long"&gt;44506&lt;/D&gt;&lt;D xsi:type="xsd:long"&gt;44507&lt;/D&gt;&lt;D xsi:type="xsd:long"&gt;44508&lt;/D&gt;&lt;D xsi:type="xsd:long"&gt;44509&lt;/D&gt;&lt;D xsi:type="xsd:long"&gt;44510&lt;/D&gt;&lt;D xsi:type="xsd:long"&gt;44511&lt;/D&gt;&lt;D xsi:type="xsd:long"&gt;44512&lt;/D&gt;&lt;D xsi:type="xsd:long"&gt;44513&lt;/D&gt;&lt;D xsi:type="xsd:long"&gt;44514&lt;/D&gt;&lt;D xsi:type="xsd:long"&gt;44515&lt;/D&gt;&lt;D xsi:type="xsd:long"&gt;44516&lt;/D&gt;&lt;D xsi:type="xsd:long"&gt;44517&lt;/D&gt;&lt;D xsi:type="xsd:long"&gt;44518&lt;/D&gt;&lt;D xsi:type="xsd:long"&gt;44519&lt;/D&gt;&lt;D xsi:type="xsd:long"&gt;44520&lt;/D&gt;&lt;D xsi:type="xsd:long"&gt;44521&lt;/D&gt;&lt;D xsi:type="xsd:long"&gt;44522&lt;/D&gt;&lt;D xsi:type="xsd:long"&gt;44523&lt;/D&gt;&lt;D xsi:type="xsd:long"&gt;44524&lt;/D&gt;&lt;D xsi:type="xsd:long"&gt;44525&lt;/D&gt;&lt;D xsi:type="xsd:long"&gt;44526&lt;/D&gt;&lt;D xsi:type="xsd:long"&gt;44527&lt;/D&gt;&lt;D xsi:type="xsd:long"&gt;44528&lt;/D&gt;&lt;D xsi:type="xsd:long"&gt;44529&lt;/D&gt;&lt;D xsi:type="xsd:long"&gt;44530&lt;/D&gt;&lt;D xsi:type="xsd:long"&gt;44531&lt;/D&gt;&lt;D xsi:type="xsd:long"&gt;44532&lt;/D&gt;&lt;D xsi:type="xsd:long"&gt;44533&lt;/D&gt;&lt;D xsi:type="xsd:long"&gt;44534&lt;/D&gt;&lt;D xsi:type="xsd:long"&gt;44535&lt;/D&gt;&lt;D xsi:type="xsd:long"&gt;44536&lt;/D&gt;&lt;D xsi:type="xsd:long"&gt;44537&lt;/D&gt;&lt;D xsi:type="xsd:long"&gt;44538&lt;/D&gt;&lt;D xsi:type="xsd:long"&gt;44539&lt;/D&gt;&lt;D xsi:type="xsd:long"&gt;44540&lt;/D&gt;&lt;D xsi:type="xsd:long"&gt;44541&lt;/D&gt;&lt;D xsi:type="xsd:long"&gt;44542&lt;/D&gt;&lt;D xsi:type="xsd:long"&gt;44543&lt;/D&gt;&lt;D xsi:type="xsd:long"&gt;44544&lt;/D&gt;&lt;D xsi:type="xsd:long"&gt;44545&lt;/D&gt;&lt;D xsi:type="xsd:long"&gt;44546&lt;/D&gt;&lt;D xsi:type="xsd:long"&gt;44547&lt;/D&gt;&lt;D xsi:type="xsd:long"&gt;44548&lt;/D&gt;&lt;D xsi:type="xsd:long"&gt;44549&lt;/D&gt;&lt;D xsi:type="xsd:long"&gt;44550&lt;/D&gt;&lt;D xsi:type="xsd:long"&gt;44551&lt;/D&gt;&lt;D xsi:type="xsd:long"&gt;44552&lt;/D&gt;&lt;D xsi:type="xsd:long"&gt;44553&lt;/D&gt;&lt;D xsi:type="xsd:long"&gt;44554&lt;/D&gt;&lt;D xsi:type="xsd:long"&gt;44555&lt;/D&gt;&lt;D xsi:type="xsd:long"&gt;44556&lt;/D&gt;&lt;D xsi:type="xsd:long"&gt;44557&lt;/D&gt;&lt;D xsi:type="xsd:long"&gt;44558&lt;/D&gt;&lt;D xsi:type="xsd:long"&gt;44559&lt;/D&gt;&lt;D xsi:type="xsd:long"&gt;44560&lt;/D&gt;&lt;D xsi:type="xsd:long"&gt;44561&lt;/D&gt;&lt;D xsi:type="xsd:long"&gt;44562&lt;/D&gt;&lt;D xsi:type="xsd:long"&gt;44563&lt;/D&gt;&lt;D xsi:type="xsd:long"&gt;44564&lt;/D&gt;&lt;D xsi:type="xsd:long"&gt;44565&lt;/D&gt;&lt;D xsi:type="xsd:long"&gt;44566&lt;/D&gt;&lt;D xsi:type="xsd:long"&gt;44567&lt;/D&gt;&lt;D xsi:type="xsd:long"&gt;44568&lt;/D&gt;&lt;D xsi:type="xsd:long"&gt;44569&lt;/D&gt;&lt;D xsi:type="xsd:long"&gt;44570&lt;/D&gt;&lt;D xsi:type="xsd:long"&gt;44571&lt;/D&gt;&lt;D xsi:type="xsd:long"&gt;44572&lt;/D&gt;&lt;D xsi:type="xsd:long"&gt;44573&lt;/D&gt;&lt;D xsi:type="xsd:long"&gt;44574&lt;/D&gt;&lt;D xsi:type="xsd:long"&gt;44575&lt;/D&gt;&lt;D xsi:type="xsd:long"&gt;44576&lt;/D&gt;&lt;D xsi:type="xsd:long"&gt;44577&lt;/D&gt;&lt;D xsi:type="xsd:long"&gt;44578&lt;/D&gt;&lt;D xsi:type="xsd:long"&gt;44579&lt;/D&gt;&lt;D xsi:type="xsd:long"&gt;44580&lt;/D&gt;&lt;D xsi:type="xsd:long"&gt;44581&lt;/D&gt;&lt;D xsi:type="xsd:long"&gt;44582&lt;/D&gt;&lt;D xsi:type="xsd:long"&gt;44583&lt;/D&gt;&lt;D xsi:type="xsd:long"&gt;44584&lt;/D&gt;&lt;D xsi:type="xsd:long"&gt;44585&lt;/D&gt;&lt;D xsi:type="xsd:long"&gt;44586&lt;/D&gt;&lt;D xsi:type="xsd:long"&gt;44587&lt;/D&gt;&lt;D xsi:type="xsd:long"&gt;44588&lt;/D&gt;&lt;D xsi:type="xsd:long"&gt;44589&lt;/D&gt;&lt;D xsi:type="xsd:long"&gt;44590&lt;/D&gt;&lt;D xsi:type="xsd:long"&gt;44591&lt;/D&gt;&lt;D xsi:type="xsd:long"&gt;44592&lt;/D&gt;&lt;D xsi:type="xsd:long"&gt;44593&lt;/D&gt;&lt;D xsi:type="xsd:long"&gt;44594&lt;/D&gt;&lt;D xsi:type="xsd:long"&gt;44595&lt;/D&gt;&lt;D xsi:type="xsd:long"&gt;44596&lt;/D&gt;&lt;D xsi:type="xsd:long"&gt;44597&lt;/D&gt;&lt;D xsi:type="xsd:long"&gt;44598&lt;/D&gt;&lt;D xsi:type="xsd:long"&gt;44599&lt;/D&gt;&lt;D xsi:type="xsd:long"&gt;44600&lt;/D&gt;&lt;D xsi:type="xsd:long"&gt;44601&lt;/D&gt;&lt;D xsi:type="xsd:long"&gt;44602&lt;/D&gt;&lt;D xsi:type="xsd:long"&gt;44603&lt;/D&gt;&lt;D xsi:type="xsd:long"&gt;44604&lt;/D&gt;&lt;D xsi:type="xsd:long"&gt;44605&lt;/D&gt;&lt;D xsi:type="xsd:long"&gt;44606&lt;/D&gt;&lt;D xsi:type="xsd:long"&gt;44607&lt;/D&gt;&lt;D xsi:type="xsd:long"&gt;44608&lt;/D&gt;&lt;D xsi:type="xsd:long"&gt;44609&lt;/D&gt;&lt;D xsi:type="xsd:long"&gt;44610&lt;/D&gt;&lt;D xsi:type="xsd:long"&gt;44611&lt;/D&gt;&lt;D xsi:type="xsd:long"&gt;44612&lt;/D&gt;&lt;D xsi:type="xsd:long"&gt;44613&lt;/D&gt;&lt;D xsi:type="xsd:long"&gt;44614&lt;/D&gt;&lt;D xsi:type="xsd:long"&gt;44615&lt;/D&gt;&lt;D xsi:type="xsd:long"&gt;44616&lt;/D&gt;&lt;D xsi:type="xsd:long"&gt;44617&lt;/D&gt;&lt;D xsi:type="xsd:long"&gt;44618&lt;/D&gt;&lt;D xsi:type="xsd:long"&gt;44619&lt;/D&gt;&lt;D xsi:type="xsd:long"&gt;44620&lt;/D&gt;&lt;D xsi:type="xsd:long"&gt;44621&lt;/D&gt;&lt;D xsi:type="xsd:long"&gt;44622&lt;/D&gt;&lt;D xsi:type="xsd:long"&gt;44623&lt;/D&gt;&lt;D xsi:type="xsd:long"&gt;44624&lt;/D&gt;&lt;D xsi:type="xsd:long"&gt;44625&lt;/D&gt;&lt;D xsi:type="xsd:long"&gt;44626&lt;/D&gt;&lt;D xsi:type="xsd:long"&gt;44627&lt;/D&gt;&lt;D xsi:type="xsd:long"&gt;44628&lt;/D&gt;&lt;D xsi:type="xsd:long"&gt;44629&lt;/D&gt;&lt;D xsi:type="xsd:long"&gt;44630&lt;/D&gt;&lt;D xsi:type="xsd:long"&gt;44631&lt;/D&gt;&lt;D xsi:type="xsd:long"&gt;44632&lt;/D&gt;&lt;D xsi:type="xsd:long"&gt;44633&lt;/D&gt;&lt;D xsi:type="xsd:long"&gt;44634&lt;/D&gt;&lt;D xsi:type="xsd:long"&gt;44635&lt;/D&gt;&lt;D xsi:type="xsd:long"&gt;44636&lt;/D&gt;&lt;D xsi:type="xsd:long"&gt;44637&lt;/D&gt;&lt;D xsi:type="xsd:long"&gt;44638&lt;/D&gt;&lt;D xsi:type="xsd:long"&gt;44639&lt;/D&gt;&lt;D xsi:type="xsd:long"&gt;44640&lt;/D&gt;&lt;D xsi:type="xsd:long"&gt;44641&lt;/D&gt;&lt;D xsi:type="xsd:long"&gt;44642&lt;/D&gt;&lt;D xsi:type="xsd:long"&gt;44643&lt;/D&gt;&lt;D xsi:type="xsd:long"&gt;44644&lt;/D&gt;&lt;D xsi:type="xsd:long"&gt;44645&lt;/D&gt;&lt;D xsi:type="xsd:long"&gt;44646&lt;/D&gt;&lt;D xsi:type="xsd:long"&gt;44647&lt;/D&gt;&lt;D xsi:type="xsd:long"&gt;44648&lt;/D&gt;&lt;D xsi:type="xsd:long"&gt;44649&lt;/D&gt;&lt;D xsi:type="xsd:long"&gt;44650&lt;/D&gt;&lt;D xsi:type="xsd:long"&gt;44651&lt;/D&gt;&lt;D xsi:type="xsd:long"&gt;44652&lt;/D&gt;&lt;D xsi:type="xsd:long"&gt;44653&lt;/D&gt;&lt;D xsi:type="xsd:long"&gt;44654&lt;/D&gt;&lt;D xsi:type="xsd:long"&gt;44655&lt;/D&gt;&lt;D xsi:type="xsd:long"&gt;44656&lt;/D&gt;&lt;D xsi:type="xsd:long"&gt;44657&lt;/D&gt;&lt;D xsi:type="xsd:long"&gt;44658&lt;/D&gt;&lt;D xsi:type="xsd:long"&gt;44659&lt;/D&gt;&lt;D xsi:type="xsd:long"&gt;44660&lt;/D&gt;&lt;D xsi:type="xsd:long"&gt;44661&lt;/D&gt;&lt;D xsi:type="xsd:long"&gt;44662&lt;/D&gt;&lt;D xsi:type="xsd:long"&gt;44663&lt;/D&gt;&lt;D xsi:type="xsd:long"&gt;44664&lt;/D&gt;&lt;D xsi:type="xsd:long"&gt;44665&lt;/D&gt;&lt;D xsi:type="xsd:long"&gt;44666&lt;/D&gt;&lt;D xsi:type="xsd:long"&gt;44667&lt;/D&gt;&lt;D xsi:type="xsd:long"&gt;44668&lt;/D&gt;&lt;D xsi:type="xsd:long"&gt;44669&lt;/D&gt;&lt;D xsi:type="xsd:long"&gt;44670&lt;/D&gt;&lt;D xsi:type="xsd:long"&gt;44671&lt;/D&gt;&lt;D xsi:type="xsd:long"&gt;44672&lt;/D&gt;&lt;D xsi:type="xsd:long"&gt;44673&lt;/D&gt;&lt;D xsi:type="xsd:long"&gt;44674&lt;/D&gt;&lt;D xsi:type="xsd:long"&gt;44675&lt;/D&gt;&lt;D xsi:type="xsd:long"&gt;44676&lt;/D&gt;&lt;D xsi:type="xsd:long"&gt;44677&lt;/D&gt;&lt;D xsi:type="xsd:long"&gt;44678&lt;/D&gt;&lt;D xsi:type="xsd:long"&gt;44679&lt;/D&gt;&lt;D xsi:type="xsd:long"&gt;44680&lt;/D&gt;&lt;D xsi:type="xsd:long"&gt;44681&lt;/D&gt;&lt;D xsi:type="xsd:long"&gt;44682&lt;/D&gt;&lt;D xsi:type="xsd:long"&gt;44683&lt;/D&gt;&lt;D xsi:type="xsd:long"&gt;44684&lt;/D&gt;&lt;D xsi:type="xsd:long"&gt;44685&lt;/D&gt;&lt;D xsi:type="xsd:long"&gt;44686&lt;/D&gt;&lt;D xsi:type="xsd:long"&gt;44687&lt;/D&gt;&lt;D xsi:type="xsd:long"&gt;44688&lt;/D&gt;&lt;D xsi:type="xsd:long"&gt;44689&lt;/D&gt;&lt;D xsi:type="xsd:long"&gt;44690&lt;/D&gt;&lt;D xsi:type="xsd:long"&gt;44691&lt;/D&gt;&lt;D xsi:type="xsd:long"&gt;44692&lt;/D&gt;&lt;D xsi:type="xsd:long"&gt;44693&lt;/D&gt;&lt;D xsi:type="xsd:long"&gt;44694&lt;/D&gt;&lt;D xsi:type="xsd:long"&gt;44695&lt;/D&gt;&lt;D xsi:type="xsd:long"&gt;44696&lt;/D&gt;&lt;D xsi:type="xsd:long"&gt;44697&lt;/D&gt;&lt;D xsi:type="xsd:long"&gt;44698&lt;/D&gt;&lt;D xsi:type="xsd:long"&gt;44699&lt;/D&gt;&lt;D xsi:type="xsd:long"&gt;44700&lt;/D&gt;&lt;D xsi:type="xsd:long"&gt;44701&lt;/D&gt;&lt;D xsi:type="xsd:long"&gt;44702&lt;/D&gt;&lt;D xsi:type="xsd:long"&gt;44703&lt;/D&gt;&lt;D xsi:type="xsd:long"&gt;44704&lt;/D&gt;&lt;D xsi:type="xsd:long"&gt;44705&lt;/D&gt;&lt;D xsi:type="xsd:long"&gt;44706&lt;/D&gt;&lt;D xsi:type="xsd:long"&gt;44707&lt;/D&gt;&lt;D xsi:type="xsd:long"&gt;44708&lt;/D&gt;&lt;D xsi:type="xsd:long"&gt;44709&lt;/D&gt;&lt;D xsi:type="xsd:long"&gt;44710&lt;/D&gt;&lt;D xsi:type="xsd:long"&gt;44711&lt;/D&gt;&lt;D xsi:type="xsd:long"&gt;44712&lt;/D&gt;&lt;D xsi:type="xsd:long"&gt;44713&lt;/D&gt;&lt;D xsi:type="xsd:long"&gt;44714&lt;/D&gt;&lt;D xsi:type="xsd:long"&gt;44715&lt;/D&gt;&lt;D xsi:type="xsd:long"&gt;44716&lt;/D&gt;&lt;D xsi:type="xsd:long"&gt;44717&lt;/D&gt;&lt;D xsi:type="xsd:long"&gt;44718&lt;/D&gt;&lt;D xsi:type="xsd:long"&gt;44719&lt;/D&gt;&lt;D xsi:type="xsd:long"&gt;44720&lt;/D&gt;&lt;D xsi:type="xsd:long"&gt;44721&lt;/D&gt;&lt;D xsi:type="xsd:long"&gt;44722&lt;/D&gt;&lt;D xsi:type="xsd:long"&gt;44723&lt;/D&gt;&lt;D xsi:type="xsd:long"&gt;44724&lt;/D&gt;&lt;D xsi:type="xsd:long"&gt;44725&lt;/D&gt;&lt;D xsi:type="xsd:long"&gt;44726&lt;/D&gt;&lt;D xsi:type="xsd:long"&gt;44727&lt;/D&gt;&lt;D xsi:type="xsd:long"&gt;44728&lt;/D&gt;&lt;D xsi:type="xsd:long"&gt;44729&lt;/D&gt;&lt;D xsi:type="xsd:long"&gt;44730&lt;/D&gt;&lt;D xsi:type="xsd:long"&gt;44731&lt;/D&gt;&lt;D xsi:type="xsd:long"&gt;44732&lt;/D&gt;&lt;D xsi:type="xsd:long"&gt;44733&lt;/D&gt;&lt;D xsi:type="xsd:long"&gt;44734&lt;/D&gt;&lt;D xsi:type="xsd:long"&gt;44735&lt;/D&gt;&lt;D xsi:type="xsd:long"&gt;44736&lt;/D&gt;&lt;D xsi:type="xsd:long"&gt;44737&lt;/D&gt;&lt;D xsi:type="xsd:long"&gt;44738&lt;/D&gt;&lt;D xsi:type="xsd:long"&gt;44739&lt;/D&gt;&lt;D xsi:type="xsd:long"&gt;44740&lt;/D&gt;&lt;D xsi:type="xsd:long"&gt;44741&lt;/D&gt;&lt;D xsi:type="xsd:long"&gt;44742&lt;/D&gt;&lt;D xsi:type="xsd:long"&gt;44743&lt;/D&gt;&lt;D xsi:type="xsd:long"&gt;44744&lt;/D&gt;&lt;D xsi:type="xsd:long"&gt;44745&lt;/D&gt;&lt;D xsi:type="xsd:long"&gt;44746&lt;/D&gt;&lt;D xsi:type="xsd:long"&gt;44747&lt;/D&gt;&lt;D xsi:type="xsd:long"&gt;44748&lt;/D&gt;&lt;D xsi:type="xsd:long"&gt;44749&lt;/D&gt;&lt;D xsi:type="xsd:long"&gt;44750&lt;/D&gt;&lt;D xsi:type="xsd:long"&gt;44751&lt;/D&gt;&lt;D xsi:type="xsd:long"&gt;44752&lt;/D&gt;&lt;D xsi:type="xsd:long"&gt;44753&lt;/D&gt;&lt;D xsi:type="xsd:long"&gt;44754&lt;/D&gt;&lt;D xsi:type="xsd:long"&gt;44755&lt;/D&gt;&lt;D xsi:type="xsd:long"&gt;44756&lt;/D&gt;&lt;D xsi:type="xsd:long"&gt;44757&lt;/D&gt;&lt;D xsi:type="xsd:long"&gt;44758&lt;/D&gt;&lt;D xsi:type="xsd:long"&gt;44759&lt;/D&gt;&lt;D xsi:type="xsd:long"&gt;44760&lt;/D&gt;&lt;D xsi:type="xsd:long"&gt;44761&lt;/D&gt;&lt;D xsi:type="xsd:long"&gt;44762&lt;/D&gt;&lt;D xsi:type="xsd:long"&gt;44763&lt;/D&gt;&lt;D xsi:type="xsd:long"&gt;44764&lt;/D&gt;&lt;D xsi:type="xsd:long"&gt;44765&lt;/D&gt;&lt;D xsi:type="xsd:long"&gt;44766&lt;/D&gt;&lt;D xsi:type="xsd:long"&gt;44767&lt;/D&gt;&lt;D xsi:type="xsd:long"&gt;44768&lt;/D&gt;&lt;D xsi:type="xsd:long"&gt;44769&lt;/D&gt;&lt;D xsi:type="xsd:long"&gt;44770&lt;/D&gt;&lt;D xsi:type="xsd:long"&gt;44771&lt;/D&gt;&lt;D xsi:type="xsd:long"&gt;44772&lt;/D&gt;&lt;D xsi:type="xsd:long"&gt;44773&lt;/D&gt;&lt;D xsi:type="xsd:long"&gt;44774&lt;/D&gt;&lt;D xsi:type="xsd:long"&gt;44775&lt;/D&gt;&lt;D xsi:type="xsd:long"&gt;44776&lt;/D&gt;&lt;D xsi:type="xsd:long"&gt;44777&lt;/D&gt;&lt;D xsi:type="xsd:long"&gt;44778&lt;/D&gt;&lt;D xsi:type="xsd:long"&gt;44779&lt;/D&gt;&lt;D xsi:type="xsd:long"&gt;44780&lt;/D&gt;&lt;D xsi:type="xsd:long"&gt;44781&lt;/D&gt;&lt;D xsi:type="xsd:long"&gt;44782&lt;/D&gt;&lt;D xsi:type="xsd:long"&gt;44783&lt;/D&gt;&lt;D xsi:type="xsd:long"&gt;44784&lt;/D&gt;&lt;D xsi:type="xsd:long"&gt;44785&lt;/D&gt;&lt;D xsi:type="xsd:long"&gt;44786&lt;/D&gt;&lt;D xsi:type="xsd:long"&gt;44787&lt;/D&gt;&lt;D xsi:type="xsd:long"&gt;44788&lt;/D&gt;&lt;D xsi:type="xsd:long"&gt;44789&lt;/D&gt;&lt;D xsi:type="xsd:long"&gt;44790&lt;/D&gt;&lt;D xsi:type="xsd:long"&gt;44791&lt;/D&gt;&lt;D xsi:type="xsd:long"&gt;44792&lt;/D&gt;&lt;D xsi:type="xsd:long"&gt;44793&lt;/D&gt;&lt;D xsi:type="xsd:long"&gt;44794&lt;/D&gt;&lt;D xsi:type="xsd:long"&gt;44795&lt;/D&gt;&lt;D xsi:type="xsd:long"&gt;44796&lt;/D&gt;&lt;D xsi:type="xsd:long"&gt;44797&lt;/D&gt;&lt;D xsi:type="xsd:long"&gt;44798&lt;/D&gt;&lt;D xsi:type="xsd:long"&gt;44799&lt;/D&gt;&lt;D xsi:type="xsd:long"&gt;44800&lt;/D&gt;&lt;D xsi:type="xsd:long"&gt;44801&lt;/D&gt;&lt;D xsi:type="xsd:long"&gt;44802&lt;/D&gt;&lt;D xsi:type="xsd:long"&gt;44803&lt;/D&gt;&lt;D xsi:type="xsd:long"&gt;44804&lt;/D&gt;&lt;D xsi:type="xsd:long"&gt;44805&lt;/D&gt;&lt;D xsi:type="xsd:long"&gt;44806&lt;/D&gt;&lt;D xsi:type="xsd:long"&gt;44807&lt;/D&gt;&lt;D xsi:type="xsd:long"&gt;44808&lt;/D&gt;&lt;D xsi:type="xsd:long"&gt;44809&lt;/D&gt;&lt;D xsi:type="xsd:long"&gt;44810&lt;/D&gt;&lt;D xsi:type="xsd:long"&gt;44811&lt;/D&gt;&lt;D xsi:type="xsd:long"&gt;44812&lt;/D&gt;&lt;D xsi:type="xsd:long"&gt;44813&lt;/D&gt;&lt;D xsi:type="xsd:long"&gt;44814&lt;/D&gt;&lt;D xsi:type="xsd:long"&gt;44815&lt;/D&gt;&lt;D xsi:type="xsd:long"&gt;44816&lt;/D&gt;&lt;D xsi:type="xsd:long"&gt;44817&lt;/D&gt;&lt;D xsi:type="xsd:long"&gt;44818&lt;/D&gt;&lt;D xsi:type="xsd:long"&gt;44819&lt;/D&gt;&lt;D xsi:type="xsd:long"&gt;44820&lt;/D&gt;&lt;D xsi:type="xsd:long"&gt;44821&lt;/D&gt;&lt;D xsi:type="xsd:long"&gt;44822&lt;/D&gt;&lt;D xsi:type="xsd:long"&gt;44823&lt;/D&gt;&lt;D xsi:type="xsd:long"&gt;44824&lt;/D&gt;&lt;D xsi:type="xsd:long"&gt;44825&lt;/D&gt;&lt;D xsi:type="xsd:long"&gt;44826&lt;/D&gt;&lt;D xsi:type="xsd:long"&gt;44827&lt;/D&gt;&lt;D xsi:type="xsd:long"&gt;44828&lt;/D&gt;&lt;D xsi:type="xsd:long"&gt;44829&lt;/D&gt;&lt;D xsi:type="xsd:long"&gt;44830&lt;/D&gt;&lt;D xsi:type="xsd:long"&gt;44831&lt;/D&gt;&lt;D xsi:type="xsd:long"&gt;44832&lt;/D&gt;&lt;D xsi:type="xsd:long"&gt;44833&lt;/D&gt;&lt;D xsi:type="xsd:long"&gt;44834&lt;/D&gt;&lt;D xsi:type="xsd:long"&gt;44835&lt;/D&gt;&lt;D xsi:type="xsd:long"&gt;44836&lt;/D&gt;&lt;D xsi:type="xsd:long"&gt;44837&lt;/D&gt;&lt;D xsi:type="xsd:long"&gt;44838&lt;/D&gt;&lt;D xsi:type="xsd:long"&gt;44839&lt;/D&gt;&lt;D xsi:type="xsd:long"&gt;44840&lt;/D&gt;&lt;D xsi:type="xsd:long"&gt;44841&lt;/D&gt;&lt;D xsi:type="xsd:long"&gt;44842&lt;/D&gt;&lt;D xsi:type="xsd:long"&gt;44843&lt;/D&gt;&lt;D xsi:type="xsd:long"&gt;44844&lt;/D&gt;&lt;D xsi:type="xsd:long"&gt;44845&lt;/D&gt;&lt;D xsi:type="xsd:long"&gt;44846&lt;/D&gt;&lt;D xsi:type="xsd:long"&gt;44847&lt;/D&gt;&lt;D xsi:type="xsd:long"&gt;44848&lt;/D&gt;&lt;D xsi:type="xsd:long"&gt;44849&lt;/D&gt;&lt;D xsi:type="xsd:long"&gt;44850&lt;/D&gt;&lt;D xsi:type="xsd:long"&gt;44851&lt;/D&gt;&lt;D xsi:type="xsd:long"&gt;44852&lt;/D&gt;&lt;D xsi:type="xsd:long"&gt;44853&lt;/D&gt;&lt;D xsi:type="xsd:long"&gt;44854&lt;/D&gt;&lt;D xsi:type="xsd:long"&gt;44855&lt;/D&gt;&lt;D xsi:type="xsd:long"&gt;44856&lt;/D&gt;&lt;D xsi:type="xsd:long"&gt;44857&lt;/D&gt;&lt;D xsi:type="xsd:long"&gt;44858&lt;/D&gt;&lt;D xsi:type="xsd:long"&gt;44859&lt;/D&gt;&lt;D xsi:type="xsd:long"&gt;44860&lt;/D&gt;&lt;D xsi:type="xsd:long"&gt;44861&lt;/D&gt;&lt;D xsi:type="xsd:long"&gt;44862&lt;/D&gt;&lt;D xsi:type="xsd:long"&gt;44863&lt;/D&gt;&lt;D xsi:type="xsd:long"&gt;44864&lt;/D&gt;&lt;D xsi:type="xsd:long"&gt;44865&lt;/D&gt;&lt;D xsi:type="xsd:long"&gt;44866&lt;/D&gt;&lt;D xsi:type="xsd:long"&gt;44867&lt;/D&gt;&lt;D xsi:type="xsd:long"&gt;44868&lt;/D&gt;&lt;D xsi:type="xsd:long"&gt;44869&lt;/D&gt;&lt;D xsi:type="xsd:long"&gt;44870&lt;/D&gt;&lt;D xsi:type="xsd:long"&gt;44871&lt;/D&gt;&lt;D xsi:type="xsd:long"&gt;44872&lt;/D&gt;&lt;D xsi:type="xsd:long"&gt;44873&lt;/D&gt;&lt;D xsi:type="xsd:long"&gt;44874&lt;/D&gt;&lt;D xsi:type="xsd:long"&gt;44875&lt;/D&gt;&lt;D xsi:type="xsd:long"&gt;44876&lt;/D&gt;&lt;D xsi:type="xsd:long"&gt;44877&lt;/D&gt;&lt;D xsi:type="xsd:long"&gt;44878&lt;/D&gt;&lt;D xsi:type="xsd:long"&gt;44879&lt;/D&gt;&lt;D xsi:type="xsd:long"&gt;44880&lt;/D&gt;&lt;D xsi:type="xsd:long"&gt;44881&lt;/D&gt;&lt;D xsi:type="xsd:long"&gt;44882&lt;/D&gt;&lt;D xsi:type="xsd:long"&gt;44883&lt;/D&gt;&lt;D xsi:type="xsd:long"&gt;44884&lt;/D&gt;&lt;D xsi:type="xsd:long"&gt;44885&lt;/D&gt;&lt;D xsi:type="xsd:long"&gt;44886&lt;/D&gt;&lt;D xsi:type="xsd:long"&gt;44887&lt;/D&gt;&lt;D xsi:type="xsd:long"&gt;44888&lt;/D&gt;&lt;D xsi:type="xsd:long"&gt;44889&lt;/D&gt;&lt;D xsi:type="xsd:long"&gt;44890&lt;/D&gt;&lt;D xsi:type="xsd:long"&gt;44891&lt;/D&gt;&lt;D xsi:type="xsd:long"&gt;44892&lt;/D&gt;&lt;D xsi:type="xsd:long"&gt;44893&lt;/D&gt;&lt;D xsi:type="xsd:long"&gt;44894&lt;/D&gt;&lt;D xsi:type="xsd:long"&gt;44895&lt;/D&gt;&lt;D xsi:type="xsd:long"&gt;44896&lt;/D&gt;&lt;D xsi:type="xsd:long"&gt;44897&lt;/D&gt;&lt;D xsi:type="xsd:long"&gt;44898&lt;/D&gt;&lt;D xsi:type="xsd:long"&gt;44899&lt;/D&gt;&lt;D xsi:type="xsd:long"&gt;44900&lt;/D&gt;&lt;D xsi:type="xsd:long"&gt;44901&lt;/D&gt;&lt;D xsi:type="xsd:long"&gt;44902&lt;/D&gt;&lt;D xsi:type="xsd:long"&gt;44903&lt;/D&gt;&lt;D xsi:type="xsd:long"&gt;44904&lt;/D&gt;&lt;D xsi:type="xsd:long"&gt;44905&lt;/D&gt;&lt;D xsi:type="xsd:long"&gt;44906&lt;/D&gt;&lt;D xsi:type="xsd:long"&gt;44907&lt;/D&gt;&lt;D xsi:type="xsd:long"&gt;44908&lt;/D&gt;&lt;D xsi:type="xsd:long"&gt;44909&lt;/D&gt;&lt;D xsi:type="xsd:long"&gt;44910&lt;/D&gt;&lt;D xsi:type="xsd:long"&gt;44911&lt;/D&gt;&lt;D xsi:type="xsd:long"&gt;44912&lt;/D&gt;&lt;D xsi:type="xsd:long"&gt;44913&lt;/D&gt;&lt;D xsi:type="xsd:long"&gt;44914&lt;/D&gt;&lt;D xsi:type="xsd:long"&gt;44915&lt;/D&gt;&lt;D xsi:type="xsd:long"&gt;44916&lt;/D&gt;&lt;D xsi:type="xsd:long"&gt;44917&lt;/D&gt;&lt;D xsi:type="xsd:long"&gt;44918&lt;/D&gt;&lt;D xsi:type="xsd:long"&gt;44919&lt;/D&gt;&lt;D xsi:type="xsd:long"&gt;44920&lt;/D&gt;&lt;D xsi:type="xsd:long"&gt;44921&lt;/D&gt;&lt;D xsi:type="xsd:long"&gt;44922&lt;/D&gt;&lt;D xsi:type="xsd:long"&gt;44923&lt;/D&gt;&lt;D xsi:type="xsd:l</t>
        </r>
      </text>
    </comment>
    <comment ref="A93" authorId="0" shapeId="0">
      <text>
        <r>
          <rPr>
            <b/>
            <sz val="9"/>
            <color indexed="81"/>
            <rFont val="Tahoma"/>
            <family val="2"/>
          </rPr>
          <t>ong"&gt;44924&lt;/D&gt;&lt;D xsi:type="xsd:long"&gt;44925&lt;/D&gt;&lt;D xsi:type="xsd:long"&gt;44926&lt;/D&gt;&lt;D xsi:type="xsd:long"&gt;44927&lt;/D&gt;&lt;D xsi:type="xsd:long"&gt;44928&lt;/D&gt;&lt;D xsi:type="xsd:long"&gt;44929&lt;/D&gt;&lt;D xsi:type="xsd:long"&gt;44930&lt;/D&gt;&lt;D xsi:type="xsd:long"&gt;44931&lt;/D&gt;&lt;D xsi:type="xsd:long"&gt;44932&lt;/D&gt;&lt;D xsi:type="xsd:long"&gt;44933&lt;/D&gt;&lt;D xsi:type="xsd:long"&gt;44934&lt;/D&gt;&lt;D xsi:type="xsd:long"&gt;44935&lt;/D&gt;&lt;D xsi:type="xsd:long"&gt;44936&lt;/D&gt;&lt;D xsi:type="xsd:long"&gt;44937&lt;/D&gt;&lt;D xsi:type="xsd:long"&gt;44938&lt;/D&gt;&lt;D xsi:type="xsd:long"&gt;44939&lt;/D&gt;&lt;D xsi:type="xsd:long"&gt;44940&lt;/D&gt;&lt;D xsi:type="xsd:long"&gt;44941&lt;/D&gt;&lt;D xsi:type="xsd:long"&gt;44942&lt;/D&gt;&lt;D xsi:type="xsd:long"&gt;44943&lt;/D&gt;&lt;D xsi:type="xsd:long"&gt;44944&lt;/D&gt;&lt;D xsi:type="xsd:long"&gt;44945&lt;/D&gt;&lt;D xsi:type="xsd:long"&gt;44946&lt;/D&gt;&lt;D xsi:type="xsd:long"&gt;44947&lt;/D&gt;&lt;D xsi:type="xsd:long"&gt;44948&lt;/D&gt;&lt;D xsi:type="xsd:long"&gt;44949&lt;/D&gt;&lt;D xsi:type="xsd:long"&gt;44950&lt;/D&gt;&lt;D xsi:type="xsd:long"&gt;44951&lt;/D&gt;&lt;D xsi:type="xsd:long"&gt;44952&lt;/D&gt;&lt;D xsi:type="xsd:long"&gt;44953&lt;/D&gt;&lt;D xsi:type="xsd:long"&gt;44954&lt;/D&gt;&lt;D xsi:type="xsd:long"&gt;44955&lt;/D&gt;&lt;D xsi:type="xsd:long"&gt;44956&lt;/D&gt;&lt;D xsi:type="xsd:long"&gt;44957&lt;/D&gt;&lt;D xsi:type="xsd:long"&gt;44958&lt;/D&gt;&lt;D xsi:type="xsd:long"&gt;44959&lt;/D&gt;&lt;D xsi:type="xsd:long"&gt;44960&lt;/D&gt;&lt;D xsi:type="xsd:long"&gt;44961&lt;/D&gt;&lt;D xsi:type="xsd:long"&gt;44962&lt;/D&gt;&lt;D xsi:type="xsd:long"&gt;44963&lt;/D&gt;&lt;D xsi:type="xsd:long"&gt;44964&lt;/D&gt;&lt;D xsi:type="xsd:long"&gt;44965&lt;/D&gt;&lt;D xsi:type="xsd:long"&gt;44966&lt;/D&gt;&lt;D xsi:type="xsd:long"&gt;44967&lt;/D&gt;&lt;D xsi:type="xsd:long"&gt;44968&lt;/D&gt;&lt;D xsi:type="xsd:long"&gt;44969&lt;/D&gt;&lt;D xsi:type="xsd:long"&gt;44970&lt;/D&gt;&lt;D xsi:type="xsd:long"&gt;44971&lt;/D&gt;&lt;D xsi:type="xsd:long"&gt;44972&lt;/D&gt;&lt;D xsi:type="xsd:long"&gt;44973&lt;/D&gt;&lt;D xsi:type="xsd:long"&gt;44974&lt;/D&gt;&lt;D xsi:type="xsd:long"&gt;44975&lt;/D&gt;&lt;D xsi:type="xsd:long"&gt;44976&lt;/D&gt;&lt;D xsi:type="xsd:long"&gt;44977&lt;/D&gt;&lt;D xsi:type="xsd:long"&gt;44978&lt;/D&gt;&lt;D xsi:type="xsd:long"&gt;44979&lt;/D&gt;&lt;D xsi:type="xsd:long"&gt;44980&lt;/D&gt;&lt;D xsi:type="xsd:long"&gt;44981&lt;/D&gt;&lt;D xsi:type="xsd:long"&gt;44982&lt;/D&gt;&lt;D xsi:type="xsd:long"&gt;44983&lt;/D&gt;&lt;D xsi:type="xsd:long"&gt;44984&lt;/D&gt;&lt;D xsi:type="xsd:long"&gt;44985&lt;/D&gt;&lt;D xsi:type="xsd:long"&gt;44986&lt;/D&gt;&lt;D xsi:type="xsd:long"&gt;44987&lt;/D&gt;&lt;D xsi:type="xsd:long"&gt;44988&lt;/D&gt;&lt;D xsi:type="xsd:long"&gt;44989&lt;/D&gt;&lt;D xsi:type="xsd:long"&gt;44990&lt;/D&gt;&lt;D xsi:type="xsd:long"&gt;44991&lt;/D&gt;&lt;D xsi:type="xsd:long"&gt;44992&lt;/D&gt;&lt;D xsi:type="xsd:long"&gt;44993&lt;/D&gt;&lt;D xsi:type="xsd:long"&gt;44994&lt;/D&gt;&lt;D xsi:type="xsd:long"&gt;44995&lt;/D&gt;&lt;D xsi:type="xsd:long"&gt;44996&lt;/D&gt;&lt;D xsi:type="xsd:long"&gt;44997&lt;/D&gt;&lt;D xsi:type="xsd:long"&gt;44998&lt;/D&gt;&lt;D xsi:type="xsd:long"&gt;44999&lt;/D&gt;&lt;D xsi:type="xsd:long"&gt;45000&lt;/D&gt;&lt;D xsi:type="xsd:long"&gt;45001&lt;/D&gt;&lt;D xsi:type="xsd:long"&gt;45002&lt;/D&gt;&lt;D xsi:type="xsd:long"&gt;45003&lt;/D&gt;&lt;D xsi:type="xsd:long"&gt;45004&lt;/D&gt;&lt;D xsi:type="xsd:long"&gt;45005&lt;/D&gt;&lt;D xsi:type="xsd:long"&gt;45006&lt;/D&gt;&lt;D xsi:type="xsd:long"&gt;45007&lt;/D&gt;&lt;D xsi:type="xsd:long"&gt;45008&lt;/D&gt;&lt;D xsi:type="xsd:long"&gt;45009&lt;/D&gt;&lt;D xsi:type="xsd:long"&gt;45010&lt;/D&gt;&lt;D xsi:type="xsd:long"&gt;45011&lt;/D&gt;&lt;D xsi:type="xsd:long"&gt;45012&lt;/D&gt;&lt;D xsi:type="xsd:long"&gt;45013&lt;/D&gt;&lt;D xsi:type="xsd:long"&gt;45014&lt;/D&gt;&lt;D xsi:type="xsd:long"&gt;45015&lt;/D&gt;&lt;D xsi:type="xsd:long"&gt;45016&lt;/D&gt;&lt;D xsi:type="xsd:long"&gt;45017&lt;/D&gt;&lt;D xsi:type="xsd:long"&gt;45018&lt;/D&gt;&lt;D xsi:type="xsd:long"&gt;45019&lt;/D&gt;&lt;D xsi:type="xsd:long"&gt;45020&lt;/D&gt;&lt;D xsi:type="xsd:long"&gt;45021&lt;/D&gt;&lt;D xsi:type="xsd:long"&gt;45022&lt;/D&gt;&lt;D xsi:type="xsd:long"&gt;45023&lt;/D&gt;&lt;D xsi:type="xsd:long"&gt;45024&lt;/D&gt;&lt;D xsi:type="xsd:long"&gt;45025&lt;/D&gt;&lt;D xsi:type="xsd:long"&gt;45026&lt;/D&gt;&lt;D xsi:type="xsd:long"&gt;45027&lt;/D&gt;&lt;D xsi:type="xsd:long"&gt;45028&lt;/D&gt;&lt;D xsi:type="xsd:long"&gt;45029&lt;/D&gt;&lt;D xsi:type="xsd:long"&gt;45030&lt;/D&gt;&lt;D xsi:type="xsd:long"&gt;45031&lt;/D&gt;&lt;D xsi:type="xsd:long"&gt;45032&lt;/D&gt;&lt;D xsi:type="xsd:long"&gt;45033&lt;/D&gt;&lt;D xsi:type="xsd:long"&gt;45034&lt;/D&gt;&lt;D xsi:type="xsd:long"&gt;45035&lt;/D&gt;&lt;D xsi:type="xsd:long"&gt;45036&lt;/D&gt;&lt;D xsi:type="xsd:long"&gt;45037&lt;/D&gt;&lt;D xsi:type="xsd:long"&gt;45038&lt;/D&gt;&lt;D xsi:type="xsd:long"&gt;45039&lt;/D&gt;&lt;D xsi:type="xsd:long"&gt;45040&lt;/D&gt;&lt;D xsi:type="xsd:long"&gt;45041&lt;/D&gt;&lt;D xsi:type="xsd:long"&gt;45042&lt;/D&gt;&lt;D xsi:type="xsd:long"&gt;45043&lt;/D&gt;&lt;D xsi:type="xsd:long"&gt;45044&lt;/D&gt;&lt;D xsi:type="xsd:long"&gt;45045&lt;/D&gt;&lt;D xsi:type="xsd:long"&gt;45046&lt;/D&gt;&lt;D xsi:type="xsd:long"&gt;45047&lt;/D&gt;&lt;D xsi:type="xsd:long"&gt;45048&lt;/D&gt;&lt;D xsi:type="xsd:long"&gt;45049&lt;/D&gt;&lt;D xsi:type="xsd:long"&gt;45050&lt;/D&gt;&lt;D xsi:type="xsd:long"&gt;45051&lt;/D&gt;&lt;D xsi:type="xsd:long"&gt;45052&lt;/D&gt;&lt;D xsi:type="xsd:long"&gt;45053&lt;/D&gt;&lt;D xsi:type="xsd:long"&gt;45054&lt;/D&gt;&lt;D xsi:type="xsd:long"&gt;45055&lt;/D&gt;&lt;D xsi:type="xsd:long"&gt;45056&lt;/D&gt;&lt;D xsi:type="xsd:long"&gt;45057&lt;/D&gt;&lt;D xsi:type="xsd:long"&gt;45058&lt;/D&gt;&lt;D xsi:type="xsd:long"&gt;45059&lt;/D&gt;&lt;D xsi:type="xsd:long"&gt;45060&lt;/D&gt;&lt;D xsi:type="xsd:long"&gt;45061&lt;/D&gt;&lt;D xsi:type="xsd:long"&gt;45062&lt;/D&gt;&lt;D xsi:type="xsd:long"&gt;45063&lt;/D&gt;&lt;D xsi:type="xsd:long"&gt;45064&lt;/D&gt;&lt;D xsi:type="xsd:long"&gt;45065&lt;/D&gt;&lt;D xsi:type="xsd:long"&gt;45066&lt;/D&gt;&lt;D xsi:type="xsd:long"&gt;45067&lt;/D&gt;&lt;D xsi:type="xsd:long"&gt;45068&lt;/D&gt;&lt;D xsi:type="xsd:long"&gt;45069&lt;/D&gt;&lt;D xsi:type="xsd:long"&gt;45070&lt;/D&gt;&lt;D xsi:type="xsd:long"&gt;45071&lt;/D&gt;&lt;D xsi:type="xsd:long"&gt;45072&lt;/D&gt;&lt;D xsi:type="xsd:long"&gt;45073&lt;/D&gt;&lt;D xsi:type="xsd:long"&gt;45074&lt;/D&gt;&lt;D xsi:type="xsd:long"&gt;45075&lt;/D&gt;&lt;D xsi:type="xsd:long"&gt;45076&lt;/D&gt;&lt;D xsi:type="xsd:long"&gt;45077&lt;/D&gt;&lt;D xsi:type="xsd:long"&gt;45078&lt;/D&gt;&lt;D xsi:type="xsd:long"&gt;45079&lt;/D&gt;&lt;D xsi:type="xsd:long"&gt;45080&lt;/D&gt;&lt;D xsi:type="xsd:long"&gt;45081&lt;/D&gt;&lt;D xsi:type="xsd:long"&gt;45082&lt;/D&gt;&lt;D xsi:type="xsd:long"&gt;45083&lt;/D&gt;&lt;D xsi:type="xsd:long"&gt;45084&lt;/D&gt;&lt;D xsi:type="xsd:long"&gt;45085&lt;/D&gt;&lt;D xsi:type="xsd:long"&gt;45086&lt;/D&gt;&lt;D xsi:type="xsd:long"&gt;45087&lt;/D&gt;&lt;D xsi:type="xsd:long"&gt;45088&lt;/D&gt;&lt;D xsi:type="xsd:long"&gt;45089&lt;/D&gt;&lt;D xsi:type="xsd:long"&gt;45090&lt;/D&gt;&lt;D xsi:type="xsd:long"&gt;45091&lt;/D&gt;&lt;D xsi:type="xsd:long"&gt;45092&lt;/D&gt;&lt;D xsi:type="xsd:long"&gt;45093&lt;/D&gt;&lt;D xsi:type="xsd:long"&gt;45094&lt;/D&gt;&lt;D xsi:type="xsd:long"&gt;45095&lt;/D&gt;&lt;D xsi:type="xsd:long"&gt;45096&lt;/D&gt;&lt;D xsi:type="xsd:long"&gt;45097&lt;/D&gt;&lt;D xsi:type="xsd:long"&gt;45098&lt;/D&gt;&lt;D xsi:type="xsd:long"&gt;45099&lt;/D&gt;&lt;D xsi:type="xsd:long"&gt;45100&lt;/D&gt;&lt;D xsi:type="xsd:long"&gt;45101&lt;/D&gt;&lt;D xsi:type="xsd:long"&gt;45102&lt;/D&gt;&lt;D xsi:type="xsd:long"&gt;45103&lt;/D&gt;&lt;D xsi:type="xsd:long"&gt;45104&lt;/D&gt;&lt;D xsi:type="xsd:long"&gt;45105&lt;/D&gt;&lt;D xsi:type="xsd:long"&gt;45106&lt;/D&gt;&lt;D xsi:type="xsd:long"&gt;45107&lt;/D&gt;&lt;D xsi:type="xsd:long"&gt;45108&lt;/D&gt;&lt;D xsi:type="xsd:long"&gt;45109&lt;/D&gt;&lt;D xsi:type="xsd:long"&gt;45110&lt;/D&gt;&lt;D xsi:type="xsd:long"&gt;45111&lt;/D&gt;&lt;D xsi:type="xsd:long"&gt;45112&lt;/D&gt;&lt;D xsi:type="xsd:long"&gt;45113&lt;/D&gt;&lt;D xsi:type="xsd:long"&gt;45114&lt;/D&gt;&lt;D xsi:type="xsd:long"&gt;45115&lt;/D&gt;&lt;D xsi:type="xsd:long"&gt;45116&lt;/D&gt;&lt;D xsi:type="xsd:long"&gt;45117&lt;/D&gt;&lt;D xsi:type="xsd:long"&gt;45118&lt;/D&gt;&lt;D xsi:type="xsd:long"&gt;45119&lt;/D&gt;&lt;D xsi:type="xsd:long"&gt;45120&lt;/D&gt;&lt;D xsi:type="xsd:long"&gt;45121&lt;/D&gt;&lt;D xsi:type="xsd:long"&gt;45122&lt;/D&gt;&lt;D xsi:type="xsd:long"&gt;45123&lt;/D&gt;&lt;D xsi:type="xsd:long"&gt;45124&lt;/D&gt;&lt;D xsi:type="xsd:long"&gt;45125&lt;/D&gt;&lt;D xsi:type="xsd:long"&gt;45126&lt;/D&gt;&lt;D xsi:type="xsd:long"&gt;45127&lt;/D&gt;&lt;D xsi:type="xsd:long"&gt;45128&lt;/D&gt;&lt;D xsi:type="xsd:long"&gt;45129&lt;/D&gt;&lt;D xsi:type="xsd:long"&gt;45130&lt;/D&gt;&lt;D xsi:type="xsd:long"&gt;45131&lt;/D&gt;&lt;D xsi:type="xsd:long"&gt;45132&lt;/D&gt;&lt;D xsi:type="xsd:long"&gt;45133&lt;/D&gt;&lt;D xsi:type="xsd:long"&gt;45134&lt;/D&gt;&lt;D xsi:type="xsd:long"&gt;45135&lt;/D&gt;&lt;D xsi:type="xsd:long"&gt;45136&lt;/D&gt;&lt;D xsi:type="xsd:long"&gt;45137&lt;/D&gt;&lt;D xsi:type="xsd:long"&gt;45138&lt;/D&gt;&lt;D xsi:type="xsd:long"&gt;45139&lt;/D&gt;&lt;D xsi:type="xsd:long"&gt;45140&lt;/D&gt;&lt;D xsi:type="xsd:long"&gt;45141&lt;/D&gt;&lt;D xsi:type="xsd:long"&gt;45142&lt;/D&gt;&lt;D xsi:type="xsd:long"&gt;45143&lt;/D&gt;&lt;D xsi:type="xsd:long"&gt;45144&lt;/D&gt;&lt;D xsi:type="xsd:long"&gt;45145&lt;/D&gt;&lt;D xsi:type="xsd:long"&gt;45146&lt;/D&gt;&lt;D xsi:type="xsd:long"&gt;45147&lt;/D&gt;&lt;D xsi:type="xsd:long"&gt;45148&lt;/D&gt;&lt;D xsi:type="xsd:long"&gt;45149&lt;/D&gt;&lt;D xsi:type="xsd:long"&gt;45150&lt;/D&gt;&lt;D xsi:type="xsd:long"&gt;45151&lt;/D&gt;&lt;D xsi:type="xsd:long"&gt;45152&lt;/D&gt;&lt;D xsi:type="xsd:long"&gt;45153&lt;/D&gt;&lt;D xsi:type="xsd:long"&gt;45154&lt;/D&gt;&lt;D xsi:type="xsd:long"&gt;45155&lt;/D&gt;&lt;D xsi:type="xsd:long"&gt;45156&lt;/D&gt;&lt;D xsi:type="xsd:long"&gt;45157&lt;/D&gt;&lt;D xsi:type="xsd:long"&gt;45158&lt;/D&gt;&lt;D xsi:type="xsd:long"&gt;45159&lt;/D&gt;&lt;D xsi:type="xsd:long"&gt;45160&lt;/D&gt;&lt;D xsi:type="xsd:long"&gt;45161&lt;/D&gt;&lt;D xsi:type="xsd:long"&gt;45162&lt;/D&gt;&lt;D xsi:type="xsd:long"&gt;45163&lt;/D&gt;&lt;D xsi:type="xsd:long"&gt;45164&lt;/D&gt;&lt;D xsi:type="xsd:long"&gt;45165&lt;/D&gt;&lt;D xsi:type="xsd:long"&gt;45166&lt;/D&gt;&lt;D xsi:type="xsd:long"&gt;45167&lt;/D&gt;&lt;D xsi:type="xsd:long"&gt;45168&lt;/D&gt;&lt;D xsi:type="xsd:long"&gt;45169&lt;/D&gt;&lt;D xsi:type="xsd:long"&gt;45170&lt;/D&gt;&lt;D xsi:type="xsd:long"&gt;45171&lt;/D&gt;&lt;D xsi:type="xsd:long"&gt;45172&lt;/D&gt;&lt;D xsi:type="xsd:long"&gt;45173&lt;/D&gt;&lt;D xsi:type="xsd:long"&gt;45174&lt;/D&gt;&lt;D xsi:type="xsd:long"&gt;45175&lt;/D&gt;&lt;D xsi:type="xsd:long"&gt;45176&lt;/D&gt;&lt;D xsi:type="xsd:long"&gt;45177&lt;/D&gt;&lt;D xsi:type="xsd:long"&gt;45178&lt;/D&gt;&lt;D xsi:type="xsd:long"&gt;45179&lt;/D&gt;&lt;D xsi:type="xsd:long"&gt;45180&lt;/D&gt;&lt;D xsi:type="xsd:long"&gt;45181&lt;/D&gt;&lt;D xsi:type="xsd:long"&gt;45182&lt;/D&gt;&lt;D xsi:type="xsd:long"&gt;45183&lt;/D&gt;&lt;D xsi:type="xsd:long"&gt;45184&lt;/D&gt;&lt;D xsi:type="xsd:long"&gt;45185&lt;/D&gt;&lt;D xsi:type="xsd:long"&gt;45186&lt;/D&gt;&lt;D xsi:type="xsd:long"&gt;45187&lt;/D&gt;&lt;D xsi:type="xsd:long"&gt;45188&lt;/D&gt;&lt;D xsi:type="xsd:long"&gt;45189&lt;/D&gt;&lt;D xsi:type="xsd:long"&gt;45190&lt;/D&gt;&lt;D xsi:type="xsd:long"&gt;45191&lt;/D&gt;&lt;D xsi:type="xsd:long"&gt;45192&lt;/D&gt;&lt;D xsi:type="xsd:long"&gt;45193&lt;/D&gt;&lt;D xsi:type="xsd:long"&gt;45194&lt;/D&gt;&lt;D xsi:type="xsd:long"&gt;45195&lt;/D&gt;&lt;D xsi:type="xsd:long"&gt;45196&lt;/D&gt;&lt;D xsi:type="xsd:long"&gt;45197&lt;/D&gt;&lt;D xsi:type="xsd:long"&gt;45198&lt;/D&gt;&lt;D xsi:type="xsd:long"&gt;45199&lt;/D&gt;&lt;D xsi:type="xsd:long"&gt;45200&lt;/D&gt;&lt;D xsi:type="xsd:long"&gt;45201&lt;/D&gt;&lt;D xsi:type="xsd:long"&gt;45202&lt;/D&gt;&lt;D xsi:type="xsd:long"&gt;45203&lt;/D&gt;&lt;D xsi:type="xsd:long"&gt;45204&lt;/D&gt;&lt;D xsi:type="xsd:long"&gt;45205&lt;/D&gt;&lt;D xsi:type="xsd:long"&gt;45206&lt;/D&gt;&lt;D xsi:type="xsd:long"&gt;45207&lt;/D&gt;&lt;D xsi:type="xsd:long"&gt;45208&lt;/D&gt;&lt;D xsi:type="xsd:long"&gt;45209&lt;/D&gt;&lt;D xsi:type="xsd:long"&gt;45210&lt;/D&gt;&lt;D xsi:type="xsd:long"&gt;45211&lt;/D&gt;&lt;D xsi:type="xsd:long"&gt;45212&lt;/D&gt;&lt;D xsi:type="xsd:long"&gt;45213&lt;/D&gt;&lt;D xsi:type="xsd:long"&gt;45214&lt;/D&gt;&lt;D xsi:type="xsd:long"&gt;45215&lt;/D&gt;&lt;D xsi:type="xsd:long"&gt;45216&lt;/D&gt;&lt;D xsi:type="xsd:long"&gt;45217&lt;/D&gt;&lt;D xsi:type="xsd:long"&gt;45218&lt;/D&gt;&lt;D xsi:type="xsd:long"&gt;45219&lt;/D&gt;&lt;D xsi:type="xsd:long"&gt;45220&lt;/D&gt;&lt;D xsi:type="xsd:long"&gt;45221&lt;/D&gt;&lt;D xsi:type="xsd:long"&gt;45222&lt;/D&gt;&lt;D xsi:type="xsd:long"&gt;45223&lt;/D&gt;&lt;D xsi:type="xsd:long"&gt;45224&lt;/D&gt;&lt;D xsi:type="xsd:long"&gt;45225&lt;/D&gt;&lt;D xsi:type="xsd:long"&gt;45226&lt;/D&gt;&lt;D xsi:type="xsd:long"&gt;45227&lt;/D&gt;&lt;D xsi:type="xsd:long"&gt;45228&lt;/D&gt;&lt;D xsi:type="xsd:long"&gt;45229&lt;/D&gt;&lt;D xsi:type="xsd:long"&gt;45230&lt;/D&gt;&lt;D xsi:type="xsd:long"&gt;45231&lt;/D&gt;&lt;D xsi:type="xsd:long"&gt;45232&lt;/D&gt;&lt;D xsi:type="xsd:long"&gt;45233&lt;/D&gt;&lt;D xsi:type="xsd:long"&gt;45234&lt;/D&gt;&lt;D xsi:type="xsd:long"&gt;45235&lt;/D&gt;&lt;D xsi:type="xsd:long"&gt;45236&lt;/D&gt;&lt;D xsi:type="xsd:long"&gt;45237&lt;/D&gt;&lt;D xsi:type="xsd:long"&gt;45238&lt;/D&gt;&lt;D xsi:type="xsd:long"&gt;45239&lt;/D&gt;&lt;D xsi:type="xsd:long"&gt;45240&lt;/D&gt;&lt;D xsi:type="xsd:long"&gt;45241&lt;/D&gt;&lt;D xsi:type="xsd:long"&gt;45242&lt;/D&gt;&lt;D xsi:type="xsd:long"&gt;45243&lt;/D&gt;&lt;D xsi:type="xsd:long"&gt;45244&lt;/D&gt;&lt;D xsi:type="xsd:long"&gt;45245&lt;/D&gt;&lt;D xsi:type="xsd:long"&gt;45246&lt;/D&gt;&lt;D xsi:type="xsd:long"&gt;45247&lt;/D&gt;&lt;D xsi:type="xsd:long"&gt;45248&lt;/D&gt;&lt;D xsi:type="xsd:long"&gt;45249&lt;/D&gt;&lt;D xsi:type="xsd:long"&gt;45250&lt;/D&gt;&lt;D xsi:type="xsd:long"&gt;45251&lt;/D&gt;&lt;D xsi:type="xsd:long"&gt;45252&lt;/D&gt;&lt;D xsi:type="xsd:long"&gt;45253&lt;/D&gt;&lt;D xsi:type="xsd:long"&gt;45254&lt;/D&gt;&lt;D xsi:type="xsd:long"&gt;45255&lt;/D&gt;&lt;D xsi:type="xsd:long"&gt;45256&lt;/D&gt;&lt;D xsi:type="xsd:long"&gt;45257&lt;/D&gt;&lt;D xsi:type="xsd:long"&gt;45258&lt;/D&gt;&lt;D xsi:type="xsd:long"&gt;45259&lt;/D&gt;&lt;D xsi:type="xsd:long"&gt;45260&lt;/D&gt;&lt;D xsi:type="xsd:long"&gt;45261&lt;/D&gt;&lt;D xsi:type="xsd:long"&gt;45262&lt;/D&gt;&lt;D xsi:type="xsd:long"&gt;45263&lt;/D&gt;&lt;D xsi:type="xsd:long"&gt;45264&lt;/D&gt;&lt;D xsi:type="xsd:long"&gt;45265&lt;/D&gt;&lt;D xsi:type="xsd:long"&gt;45266&lt;/D&gt;&lt;D xsi:type="xsd:long"&gt;45267&lt;/D&gt;&lt;D xsi:type="xsd:long"&gt;45268&lt;/D&gt;&lt;D xsi:type="xsd:long"&gt;45269&lt;/D&gt;&lt;D xsi:type="xsd:long"&gt;45270&lt;/D&gt;&lt;D xsi:type="xsd:long"&gt;45271&lt;/D&gt;&lt;D xsi:type="xsd:long"&gt;45272&lt;/D&gt;&lt;D xsi:type="xsd:long"&gt;45273&lt;/D&gt;&lt;D xsi:type="xsd:long"&gt;45274&lt;/D&gt;&lt;D xsi:type="xsd:long"&gt;45275&lt;/D&gt;&lt;D xsi:type="xsd:long"&gt;45276&lt;/D&gt;&lt;D xsi:type="xsd:long"&gt;45277&lt;/D&gt;&lt;D xsi:type="xsd:long"&gt;45278&lt;/D&gt;&lt;D xsi:type="xsd:long"&gt;45279&lt;/D&gt;&lt;D xsi:type="xsd:long"&gt;45280&lt;/D&gt;&lt;D xsi:type="xsd:long"&gt;45281&lt;/D&gt;&lt;D xsi:type="xsd:long"&gt;45282&lt;/D&gt;&lt;D xsi:type="xsd:long"&gt;45283&lt;/D&gt;&lt;D xsi:type="xsd:long"&gt;45284&lt;/D&gt;&lt;D xsi:type="xsd:long"&gt;45285&lt;/D&gt;&lt;D xsi:type="xsd:long"&gt;45286&lt;/D&gt;&lt;D xsi:type="xsd:long"&gt;45287&lt;/D&gt;&lt;D xsi:type="xsd:long"&gt;45288&lt;/D&gt;&lt;D xsi:type="xsd:long"&gt;45289&lt;/D&gt;&lt;D xsi:type="xsd:long"&gt;45290&lt;/D&gt;&lt;D xsi:type="xsd:long"&gt;45291&lt;/D&gt;&lt;D xsi:type="xsd:long"&gt;45292&lt;/D&gt;&lt;D xsi:type="xsd:long"&gt;45293&lt;/D&gt;&lt;D xsi:type="xsd:long"&gt;45294&lt;/D&gt;&lt;D xsi:type="xsd:long"&gt;45295&lt;/D&gt;&lt;/FQL&gt;&lt;FQL&gt;&lt;Q&gt;NVDA-US^FG_PRICE_OPEN(20201231,20240104,D)&lt;/Q&gt;&lt;R&gt;1100&lt;/R&gt;&lt;C&gt;1&lt;/C&gt;&lt;D xsi:type="xsd:double"&gt;131.365&lt;/D&gt;&lt;D xsi:type="xsd:double"&gt;131.365&lt;/D&gt;&lt;D xsi:type="xsd:double"&gt;131.365&lt;/D&gt;&lt;D xsi:type="xsd:double"&gt;131.365&lt;/D&gt;&lt;D xsi:type="xsd:double"&gt;131.0425&lt;/D&gt;&lt;D xsi:type="xsd:double"&gt;130.9975&lt;/D&gt;&lt;D xsi:type="xsd:double"&gt;132.225&lt;/D&gt;&lt;D xsi:type="xsd:double"&gt;129.675&lt;/D&gt;&lt;D xsi:type="xsd:double"&gt;133.625&lt;/D&gt;&lt;D xsi:type="xsd:double"&gt;133.625&lt;/D&gt;&lt;D xsi:type="xsd:double"&gt;133.625&lt;/D&gt;&lt;D xsi:type="xsd:double"&gt;134.1875&lt;/D&gt;&lt;D xsi:type="xsd:double"&gt;137.525&lt;/D&gt;&lt;D xsi:type="xsd:double"&gt;134.89964&lt;/D&gt;&lt;D xsi:type="xsd:double"&gt;135.75&lt;/D&gt;&lt;D xsi:type="xsd:double"&gt;132.28&lt;/D&gt;&lt;D xsi:type="xsd:double"&gt;132.28&lt;/D&gt;&lt;D xsi:type="xsd:double"&gt;132.28&lt;/D&gt;&lt;D xsi:type="xsd:double"&gt;132.28&lt;/D&gt;&lt;D xsi:type="xsd:double"&gt;130.1625&lt;/D&gt;&lt;D xsi:type="xsd:double"&gt;131.1175&lt;/D&gt;&lt;D xsi:type="xsd:double"&gt;134.18605&lt;/D&gt;&lt;D xsi:type="xsd:double"&gt;137.40088&lt;/D&gt;&lt;D xsi:type="xsd:double"&gt;137.40088&lt;/D&gt;&lt;D xsi:type="xsd:double"&gt;137.40088&lt;/D&gt;&lt;D xsi:type="xsd:double"&gt;137.8175&lt;/D&gt;&lt;D xsi:type="xsd:double"&gt;135.8045&lt;/D&gt;&lt;D xsi:type="xsd:double"&gt;132.3&lt;/D&gt;&lt;D xsi:type="xsd:double"&gt;129.9625&lt;/D&gt;&lt;D xsi:type="xsd:double"&gt;130.75&lt;/D&gt;&lt;D xsi:type="xsd:double"&gt;130.75&lt;/D&gt;&lt;D xsi:type="xsd:double"&gt;130.75&lt;/D&gt;&lt;D xsi:type="xsd:double"&gt;130.5335&lt;/D&gt;&lt;D xsi:type="xsd:double"&gt;133.9875&lt;/D&gt;&lt;D xsi:type="xsd:double"&gt;136.36&lt;/D&gt;&lt;D xsi:type="xsd:double"&gt;135.31&lt;/D&gt;&lt;D xsi:type="xsd:double"&gt;137.25&lt;/D&gt;&lt;D xsi:type="xsd:double"&gt;137.25&lt;/D&gt;&lt;D xsi:type="xsd:double"&gt;137.25&lt;/D&gt;&lt;D xsi:type="xsd:double"&gt;137.27216&lt;/D&gt;&lt;D xsi:type="xsd:double"&gt;143.40625&lt;/D&gt;&lt;D xsi:type="xsd:double"&gt;144.6325&lt;/D&gt;&lt;D xsi:type="xsd:double"&gt;149.8025&lt;/D&gt;&lt;D xsi:type="xsd:double"&gt;150.5&lt;/D&gt;&lt;D xsi:type="xsd:double"&gt;150.5&lt;/D&gt;&lt;D xsi:type="xsd:double"&gt;150.5&lt;/D&gt;&lt;D xsi:type="xsd:double"&gt;150.5&lt;/D&gt;&lt;D xsi:type="xsd:double"&gt;150.6425&lt;/D&gt;&lt;D xsi:type="xsd:double"&gt;151.71&lt;/D&gt;&lt;D xsi:type="xsd:double"&gt;147.29&lt;/D&gt;&lt;D xsi:type="xsd:double"&gt;150.245&lt;/D&gt;&lt;D xsi:type="xsd:double"&gt;150.245&lt;/D&gt;&lt;D xsi:type="xsd:double"&gt;150.245&lt;/D&gt;&lt;D xsi:type="xsd:double"&gt;147.7475&lt;/D&gt;&lt;D xsi:type="xsd:double"&gt;140.7525&lt;/D&gt;&lt;D xsi:type="xsd:double"&gt;141.2275&lt;/D&gt;&lt;D xsi:type="xsd:double"&gt;140.45425&lt;/D&gt;&lt;D xsi:type="xsd:double"&gt;137.525&lt;/D&gt;&lt;D xsi:type="xsd:double"&gt;137.525&lt;/D&gt;&lt;D xsi:type="xsd:double"&gt;137.525&lt;/D&gt;&lt;D xsi:type="xsd:double"&gt;138.75&lt;/D&gt;&lt;D xsi:type="xsd:double"&gt;139&lt;/D&gt;&lt;D xsi:type="xsd:double"&gt;134.2625&lt;/D&gt;&lt;D xsi:type="xsd:double"&gt;128.0075&lt;/D&gt;&lt;D xsi:type="xsd:double"&gt;125.5&lt;/D&gt;&lt;D xsi:type="xsd:double"&gt;125.5&lt;/D&gt;&lt;D xsi:type="xsd:double"&gt;125.5&lt;/D&gt;&lt;D xsi:type="xsd:double"&gt;124.5&lt;/D&gt;&lt;D xsi:type="xsd:double"&gt;121.3025&lt;/D&gt;&lt;D xsi:type="xsd:double"&gt;128.405&lt;/D&gt;&lt;D xsi:type="xsd:double"&gt;129.5&lt;/D&gt;&lt;D xsi:type="xsd:double"&gt;126.4825&lt;/D&gt;&lt;D xsi:type="xsd:double"&gt;126.4825&lt;/D&gt;&lt;D xsi:type="xsd:double"&gt;126.4825&lt;/D&gt;&lt;D xsi:type="xsd:double"&gt;128.6475&lt;/D&gt;&lt;D xsi:type="xsd:double"&gt;133.565&lt;/D&gt;&lt;D xsi:type="xsd:double"&gt;130.3975&lt;/D&gt;&lt;D xsi:type="xsd:double"&gt;131.365&lt;/D&gt;&lt;D xsi:type="xsd:double"&gt;127.5&lt;/D&gt;&lt;D xsi:type="xsd:double"&gt;127.5&lt;/D&gt;&lt;D xsi:type="xsd:double"&gt;127.5&lt;/D&gt;&lt;D xsi:type="xsd:double"&gt;129.1275&lt;/D&gt;&lt;D xsi:type="xsd:double"&gt;132.5425&lt;/D&gt;&lt;D xsi:type="xsd:double"&gt;131.5125&lt;/D&gt;&lt;D xsi:type="xsd:double"&gt;124.995&lt;/D&gt;&lt;D xsi:type="xsd:double"&gt;125.545&lt;/D&gt;&lt;D xsi:type="xsd:double"&gt;125.545&lt;/D&gt;&lt;D xsi:type="xsd:double"&gt;125.545&lt;/D&gt;&lt;D xsi:type="xsd:double"&gt;128.2025&lt;/D&gt;&lt;D xsi:type="xsd:double"&gt;128.4195&lt;/D&gt;&lt;D xsi:type="xsd:double"&gt;130.155&lt;/D&gt;&lt;D xsi:type="xsd:double"&gt;135.7225&lt;/D&gt;&lt;D xsi:type="xsd:double"&gt;135.7225&lt;/D&gt;&lt;D xsi:type="xsd:double"&gt;135.7225&lt;/D&gt;&lt;D xsi:type="xsd:double"&gt;135.7225&lt;/D&gt;&lt;D xsi:type="xsd:double"&gt;138.675&lt;/D&gt;&lt;D xsi:type="xsd:double"&gt;139.99678&lt;/D&gt;&lt;D xsi:type="xsd:double"&gt;138.8075&lt;/D&gt;&lt;D xsi:type="xsd:double"&gt;142.5275&lt;/D&gt;&lt;D xsi:type="xsd:double"&gt;142.14&lt;/D&gt;&lt;D xsi:type="xsd:double"&gt;142.14&lt;/D&gt;&lt;D xsi:type="xsd:double"&gt;142.14&lt;/D&gt;&lt;D xsi:type="xsd:double"&gt;142.8975&lt;/D&gt;&lt;D xsi:type="xsd:double"&gt;152.315&lt;/D&gt;&lt;D xsi:type="xsd:double"&gt;156.25&lt;/D&gt;&lt;D xsi:type="xsd:double"&gt;156.625&lt;/D&gt;&lt;D xsi:type="xsd:double"&gt;160.531&lt;/D&gt;&lt;D xsi:type="xsd:double"&gt;160.531&lt;/D&gt;&lt;D xsi:type="xsd:double"&gt;160.531&lt;/D&gt;&lt;D xsi:type="xsd:double"&gt;155.3654&lt;/D&gt;&lt;D xsi:type="xsd:double"&gt;153.2325&lt;/D&gt;&lt;D xsi:type="xsd:double"&gt;151.1875&lt;/D&gt;&lt;D xsi:type="xsd:double"&gt;153.75&lt;/D&gt;&lt;D xsi:type="xsd:double"&gt;149.34375&lt;/D&gt;&lt;D xsi:type="xsd:double"&gt;149.34375&lt;/D&gt;&lt;D xsi:type="xsd:double"&gt;149.34375&lt;/D&gt;&lt;D xsi:type="xsd:double"&gt;151.8505&lt;/D&gt;&lt;D xsi:type="xsd:double"&gt;155.785&lt;/D&gt;&lt;D xsi:type="xsd:double"&gt;153.645&lt;/D&gt;&lt;D xsi:type="xsd:double"&gt;154&lt;/D&gt;&lt;D xsi:type="xsd:double"&gt;151.745&lt;/D&gt;&lt;D xsi:type="xsd:double"&gt;151.745&lt;/D&gt;&lt;D xsi:type="xsd:double"&gt;151.745&lt;/D&gt;&lt;D xsi:type="xsd:double"&gt;151.25&lt;/D&gt;&lt;D xsi:type="xsd:double"&gt;146.3725&lt;/D&gt;&lt;D xsi:type="xsd:double"&gt;147.09&lt;/D&gt;&lt;D xsi:type="xsd:double"&gt;144.9525&lt;/D&gt;&lt;D xsi:type="xsd:double"&gt;148.0825&lt;/D&gt;&lt;D xsi:type="xsd:double"&gt;148.0825&lt;/D&gt;&lt;D xsi:type="xsd:double"&gt;148.0825&lt;/D&gt;&lt;D xsi:type="xsd:double"&gt;147.8725&lt;/D&gt;&lt;D xsi:type="xsd:double"&gt;138.25&lt;/D&gt;&lt;D xsi:type="xsd:double"&gt;140.095&lt;/D&gt;&lt;D xsi:type="xsd:double"&gt;140.3375&lt;/D&gt;&lt;D xsi:type="xsd:double"&gt;138.9&lt;/D&gt;&lt;D xsi:type="xsd:double"&gt;138.9&lt;/D&gt;&lt;D xsi:type="xsd:double"&gt;138.9&lt;/D&gt;&lt;D xsi:type="xsd:double"&gt;141.57&lt;/D&gt;&lt;D xsi:type="xsd:double"&gt;142.67&lt;/D&gt;&lt;D xsi:type="xsd:double"&gt;135.665&lt;/D&gt;&lt;D xsi:type="xsd:double"&gt;143.025&lt;/D&gt;&lt;D xsi:type="xsd:double"&gt;151.6375&lt;/D&gt;&lt;D xsi:type="xsd:double"&gt;151.6375&lt;/D&gt;&lt;D xsi:type="xsd:double"&gt;151.6375&lt;/D&gt;&lt;D xsi:type="xsd:double"&gt;152.125&lt;/D&gt;&lt;D xsi:type="xsd:double"&gt;157.66&lt;/D&gt;&lt;D xsi:type="xsd:double"&gt;157.3425&lt;/D&gt;&lt;D xsi:type="xsd:double"&gt;156.9975&lt;/D&gt;&lt;D xsi:type="xsd:double"&gt;155.01&lt;/D&gt;&lt;D xsi:type="xsd:double"&gt;155.01&lt;/D&gt;&lt;D xsi:type="xsd:double"&gt;155.01&lt;/D&gt;&lt;D xsi:type="xsd:double"&gt;155.01&lt;/D&gt;&lt;D xsi:type="xsd:double"&gt;162.7&lt;/D&gt;&lt;D xsi:type="xsd:double"&gt;162.5225&lt;/D&gt;&lt;D xsi:type="xsd:double"&gt;167.0075&lt;/D&gt;&lt;D xsi:type="xsd:double"&gt;171.125&lt;/D&gt;&lt;D xsi:type="xsd:double"&gt;171.125&lt;/D&gt;&lt;D xsi:type="xsd:double"&gt;171.125&lt;/D&gt;&lt;D xsi:type="xsd:double"&gt;175.7115&lt;/D&gt;&lt;D xsi:type="xsd:double"&gt;175.2725&lt;/D&gt;&lt;D xsi:type="xsd:double"&gt;175.1575&lt;/D&gt;&lt;D xsi:type="xsd:double"&gt;173.5&lt;/D&gt;&lt;D xsi:type="xsd:double"&gt;174.795&lt;/D&gt;&lt;D xsi:type="xsd:double"&gt;174.795&lt;/D&gt;&lt;D xsi:type="xsd:double"&gt;174.795&lt;/D&gt;&lt;D xsi:type="xsd:double"&gt;179.06&lt;/D&gt;&lt;D xsi:type="xsd:double"&gt;179.15&lt;/D&gt;&lt;D xsi:type="xsd:double"&gt;177.9075&lt;/D&gt;&lt;D xsi:type="xsd:double"&gt;177.74568&lt;/D&gt;&lt;D xsi:type="xsd:double"&gt;187.84&lt;/D&gt;&lt;D xsi:type="xsd:double"&gt;187.84&lt;/D&gt;&lt;D xsi:type="xsd:double"&gt;187.84&lt;/D&gt;&lt;D xsi:type="xsd:double"&gt;184.3525&lt;/D&gt;&lt;D xsi:type="xsd:double"&gt;184.715&lt;/D&gt;&lt;D xsi:type="xsd:double"&gt;190.0775&lt;/D&gt;&lt;D xsi:type="xsd:double"&gt;192.2775&lt;/D&gt;&lt;D xsi:type="xsd:double"&gt;192.805&lt;/D&gt;&lt;D xsi:type="xsd:double"&gt;192.805&lt;/D&gt;&lt;D xsi:type="xsd:double"&gt;192.805&lt;/D&gt;&lt;D xsi:type="xsd:double"&gt;193.6125&lt;/D&gt;&lt;D xsi:type="xsd:double"&gt;198.825&lt;/D&gt;&lt;D xsi:type="xsd:double"&gt;199.99126&lt;/D&gt;&lt;D xsi:type="xsd:double"&gt;201.25&lt;/D&gt;&lt;D xsi:type="xsd:double"&gt;204.40125&lt;/D&gt;&lt;D xsi:type="xsd:double"&gt;204.40125&lt;/D&gt;&lt;D xsi:type="xsd:double"&gt;204.40125&lt;/D&gt;&lt;D xsi:type="xsd:double"&gt;204.40125&lt;/D&gt;&lt;D xsi:type="xsd:double"&gt;207.375&lt;/D&gt;&lt;D xsi:type="xsd:double"&gt;208.535&lt;/D&gt;&lt;D xsi:type="xsd:double"&gt;198.565&lt;/D&gt;&lt;D xsi:type="xsd:double"&gt;199.625&lt;/D&gt;&lt;D xsi:type="xsd:double"&gt;199.625&lt;/D&gt;&lt;D xsi:type="xsd:double"&gt;199.625&lt;/D&gt;&lt;D xsi:type="xsd:double"&gt;202.4&lt;/D&gt;&lt;D xsi:type="xsd:double"&gt;204.005&lt;/D&gt;&lt;D xsi:type="xsd:double"&gt;203.5775&lt;/D&gt;&lt;D xsi:type="xsd:double"&gt;198.1175&lt;/D&gt;&lt;D xsi:type="xsd:double"&gt;190.305&lt;/D&gt;&lt;D xsi:type="xsd:double"&gt;190.305&lt;/D&gt;&lt;D xsi:type="xsd:double"&gt;190.305&lt;/D&gt;&lt;D xsi:type="xsd:double"&gt;179.1525&lt;/D&gt;&lt;D xsi:type="xsd:double"&gt;187.3&lt;/D&gt;&lt;D xsi:type="xsd:double"&gt;188.82&lt;/D&gt;&lt;D xsi:type="xsd:double"&gt;196.42&lt;/D&gt;&lt;D xsi:type="xsd:double"&gt;196.564&lt;/D&gt;&lt;D xsi:type="xsd:double"&gt;196.564&lt;/D&gt;&lt;D xsi:type="xsd:double"&gt;196.564&lt;/D&gt;&lt;D xsi:type="xsd:double"&gt;193.11&lt;/D&gt;&lt;D xsi:type="xsd:double"&gt;192.65&lt;/D&gt;&lt;D xsi:type="xsd:double"&gt;193.192&lt;/D&gt;&lt;D xsi:type="xsd:double"&gt;195.19&lt;/D&gt;&lt;D xsi:type="xsd:double"&gt;194.18&lt;/D&gt;&lt;D xsi:type="xsd:double"&gt;194.18&lt;/D&gt;&lt;D xsi:type="xsd:double"&gt;194.18&lt;/D&gt;&lt;D xsi:type="xsd:double"&gt;197&lt;/D&gt;&lt;D xsi:type="xsd:double"&gt;197.4&lt;/D&gt;&lt;D xsi:type="xsd:double"&gt;199.9&lt;/D&gt;&lt;D xsi:type="xsd:double"&gt;205&lt;/D&gt;&lt;D xsi:type="xsd:double"&gt;205.24&lt;/D&gt;&lt;D xsi:type="xsd:double"&gt;205.24&lt;/D&gt;&lt;D xsi:type="xsd:double"&gt;205.24&lt;/D&gt;&lt;D xsi:type="xsd:double"&gt;204.46&lt;/D&gt;&lt;D xsi:type="xsd:double"&gt;203.22&lt;/D&gt;&lt;D xsi:type="xsd:double"&gt;200.43&lt;/D&gt;&lt;D xsi:type="xsd:double"&gt;198.7&lt;/D&gt;&lt;D xsi:type="xsd:double"&gt;199.05&lt;/D&gt;&lt;D xsi:type="xsd:double"&gt;199.05&lt;/D&gt;&lt;D xsi:type="xsd:double"&gt;199.05&lt;/D&gt;&lt;D xsi:type="xsd:double"&gt;201.35&lt;/D&gt;&lt;D xsi:type="xsd:double"&gt;196.85&lt;/D&gt;&lt;D xsi:type="xsd:double"&gt;195&lt;/D&gt;&lt;D xsi:type="xsd:double"&gt;194.94&lt;/D&gt;&lt;D xsi:type="xsd:double"&gt;199.91&lt;/D&gt;&lt;D xsi:type="xsd:double"&gt;199.91&lt;/D&gt;&lt;D xsi:type="xsd:double"&gt;199.91&lt;/D&gt;&lt;D xsi:type="xsd:double"&gt;209.71&lt;/D&gt;&lt;D xsi:type="xsd:double"&gt;217.53&lt;/D&gt;&lt;D xsi:type="xsd:double"&gt;217.37&lt;/D&gt;&lt;D xsi:type="xsd:double"&gt;222&lt;/D&gt;&lt;D xsi:type="xsd:double"&gt;221.84&lt;/D&gt;&lt;D xsi:type="xsd:double"&gt;221.84&lt;/D&gt;&lt;D xsi:type="xsd:double"&gt;221.84&lt;/D&gt;&lt;D xsi:type="xsd:double"&gt;228.3&lt;/D&gt;&lt;D xsi:type="xsd:double"&gt;226.95&lt;/D&gt;&lt;D xsi:type="xsd:double"&gt;224.85&lt;/D&gt;&lt;D xsi:type="xsd:double"&gt;225.18&lt;/D&gt;&lt;D xsi:type="xsd:double"&gt;223.25&lt;/D&gt;&lt;D xsi:type="xsd:double"&gt;223.25&lt;/D&gt;&lt;D xsi:type="xsd:double"&gt;223.25&lt;/D&gt;&lt;D xsi:type="xsd:double"&gt;223.25&lt;/D&gt;&lt;D xsi:type="xsd:double"&gt;228.33&lt;/D&gt;&lt;D xsi:type="xsd:double"&gt;225.13&lt;/D&gt;&lt;D xsi:type="xsd:double"&gt;223.12&lt;/D&gt;&lt;D xsi:type="xsd:double"&gt;223.483&lt;/D&gt;&lt;D xsi:type="xsd:double"&gt;223.483&lt;/D&gt;&lt;D xsi:type="xsd:double"&gt;223.483&lt;/D&gt;&lt;D xsi:type="xsd:double"&gt;226.84&lt;/D&gt;&lt;D xsi:type="xsd:double"&gt;222.75&lt;/D&gt;&lt;D xsi:type="xsd:double"&gt;223.09&lt;/D&gt;&lt;D xsi:type="xsd:double"&gt;221.835&lt;/D&gt;&lt;D xsi:type="xsd:double"&gt;223&lt;/D&gt;&lt;D xsi:type="xsd:double"&gt;223&lt;/D&gt;&lt;D xsi:type="xsd:double"&gt;223&lt;/D&gt;&lt;D xsi:type="xsd:double"&gt;211.46&lt;/D&gt;&lt;D xsi:type="xsd:double"&gt;214.165&lt;/D&gt;&lt;D xsi:type="xsd:double"&gt;213.655&lt;/D&gt;&lt;D xsi:type="xsd:double"&gt;221.4&lt;/D&gt;&lt;D xsi:type="xsd:double"&gt;220.7&lt;/D&gt;&lt;D xsi:type="xsd:double"&gt;220.7&lt;/D&gt;&lt;D xsi:type="xsd:double"&gt;220.7&lt;/D&gt;&lt;D xsi:type="xsd:double"&gt;217.104&lt;/D&gt;&lt;D xsi:type="xsd:double"&gt;212.135&lt;/D&gt;&lt;D xsi:type="xsd:double"&gt;209.395&lt;/D&gt;&lt;D xsi:type="xsd:double"&gt;207.684&lt;/D&gt;&lt;D xsi:type="xsd:double"&gt;207.5&lt;/D&gt;&lt;D xsi:type="xsd:double"&gt;207.5&lt;/D&gt;&lt;D xsi:type="xsd:double"&gt;207.5&lt;/D&gt;&lt;D xsi:type="xsd:double"&gt;205.04&lt;/D&gt;&lt;D xsi:type="xsd:double"&gt;199.5&lt;/D&gt;&lt;D xsi:type="xsd:double"&gt;201.2&lt;/D&gt;&lt;D xsi:type="xsd:double"&gt;210.92&lt;/D&gt;&lt;D xsi:type="xsd:double"&gt;211.01&lt;/D&gt;&lt;D xsi:type="xsd:double"&gt;211.01&lt;/D&gt;&lt;D xsi:type="xsd:double"&gt;211.01&lt;/D&gt;&lt;D xsi:type="xsd:double"&gt;205.75&lt;/D&gt;&lt;D xsi:type="xsd:double"&gt;208.275&lt;/D&gt;&lt;D xsi:type="xsd:double"&gt;209.18&lt;/D&gt;&lt;D xsi:type="xsd:double"&gt;212.88&lt;/D&gt;&lt;D xsi:type="xsd:double"&gt;218.1&lt;/D&gt;&lt;D xsi:type="xsd:double"&gt;218.1&lt;/D&gt;&lt;D xsi:type="xsd:double"&gt;218.1&lt;/D&gt;&lt;D xsi:type="xsd:double"&gt;217.49&lt;/D&gt;&lt;D xsi:type="xsd:double"&gt;222.76&lt;/D&gt;&lt;D xsi:type="xsd:double"&gt;223.045&lt;/D&gt;&lt;D xsi:type="xsd:double"&gt;220.97&lt;/D&gt;&lt;D xsi:type="xsd:double"&gt;228.23&lt;/D&gt;&lt;D xsi:type="xsd:double"&gt;228.23&lt;/D&gt;&lt;D xsi:type="xsd:double"&gt;228.23&lt;/D&gt;&lt;D xsi:type="xsd:double"&gt;229.73&lt;/D&gt;&lt;D xsi:type="xsd:double"&gt;239.89&lt;/D&gt;&lt;D xsi:type="xsd:double"&gt;244.74&lt;/D&gt;&lt;D xsi:type="xsd:double"&gt;248.78&lt;/D&gt;&lt;D xsi:type="xsd:double"&gt;250.005&lt;/D&gt;&lt;D xsi:type="xsd:double"&gt;250.005&lt;/D&gt;&lt;D xsi:type="xsd:double"&gt;250.005&lt;/D&gt;&lt;D xsi:type="xsd:double"&gt;256.49&lt;/D&gt;&lt;D xsi:type="xsd:double"&gt;258.22&lt;/D&gt;&lt;D xsi:type="xsd:double"&gt;266.7&lt;/D&gt;&lt;D xsi:type="xsd:double"&gt;272.29&lt;/D&gt;&lt;D xsi:type="xsd:double"&gt;301.87&lt;/D&gt;&lt;D xsi:type="xsd:double"&gt;301.87&lt;/D&gt;&lt;D xsi:type="xsd:double"&gt;301.87&lt;/D&gt;&lt;D xsi:type="xsd:double"&gt;301.49&lt;/D&gt;&lt;D xsi:type="xsd:double"&gt;322.82&lt;/D&gt;&lt;D xsi:type="xsd:double"&gt;293.56&lt;/D&gt;&lt;D xsi:type="xsd:double"&gt;304.68&lt;/D&gt;&lt;D xsi:type="xsd:double"&gt;300.1&lt;/D&gt;&lt;D xsi:type="xsd:double"&gt;300.1&lt;/D&gt;&lt;D xsi:type="xsd:double"&gt;300.1&lt;/D&gt;&lt;D xsi:type="xsd:double"&gt;305.52&lt;/D&gt;&lt;D xsi:type="xsd:double"&gt;297.59&lt;/D&gt;&lt;D xsi:type="xsd:double"&gt;304.18&lt;/D&gt;&lt;D xsi:type="xsd:double"&gt;323.67&lt;/D&gt;&lt;D xsi:type="xsd:double"&gt;322.43&lt;/D&gt;&lt;D xsi:type="xsd:double"&gt;322.43&lt;/D&gt;&lt;D xsi:type="xsd:double"&gt;322.43&lt;/D&gt;&lt;D xsi:type="xsd:double"&gt;335.17&lt;/D&gt;&lt;D xsi:type="xsd:double"&gt;315.35&lt;/D&gt;&lt;D xsi:type="xsd:double"&gt;314.61&lt;/D&gt;&lt;D xsi:type="xsd:double"&gt;314.61&lt;/D&gt;&lt;D xsi:type="xsd:double"&gt;326&lt;/D&gt;&lt;D xsi:type="xsd:double"&gt;326&lt;/D&gt;&lt;D xsi:type="xsd:double"&gt;326&lt;/D&gt;&lt;D xsi:type="xsd:double"&gt;323.66&lt;/D&gt;&lt;D xsi:type="xsd:double"&gt;331.69&lt;/D&gt;&lt;D xsi:type="xsd:double"&gt;332.1947&lt;/D&gt;&lt;D xsi:type="xsd:double"&gt;312.14&lt;/D&gt;&lt;D xsi:type="xsd:double"&gt;320&lt;/D&gt;&lt;D xsi:type="xsd:double"&gt;320&lt;/D&gt;&lt;D xsi:type="xsd:double"&gt;320&lt;/D&gt;&lt;D xsi:type="xsd:double"&gt;298.8&lt;/D&gt;&lt;D xsi:type="xsd:double"&gt;309.57&lt;/D&gt;&lt;D xsi:type="xsd:double"&gt;319.99&lt;/D&gt;&lt;D xsi:type="xsd:double"&gt;317.34&lt;/D&gt;&lt;D xsi:type="xsd:double"&gt;311.5&lt;/D&gt;&lt;D xsi:type="xsd:double"&gt;311.5&lt;/D&gt;&lt;D xsi:type="xsd:double"&gt;311.5&lt;/D&gt;&lt;D xsi:type="xsd:double"&gt;302.49&lt;/D&gt;&lt;D xsi:type="xsd:double"&gt;276.99&lt;/D&gt;&lt;D xsi:type="xsd:double"&gt;284&lt;/D&gt;&lt;D xsi:type="xsd:double"&gt;311.52&lt;/D&gt;&lt;D xsi:type="xsd:double"&gt;279.85&lt;/D&gt;&lt;D xsi:type="xsd:double"&gt;279.85&lt;/D&gt;&lt;D xsi:type="xsd:double"&gt;279.85&lt;/D&gt;&lt;D xsi:type="xsd:double"&gt;273.05&lt;/D&gt;&lt;D xsi:type="xsd:double"&gt;283.74&lt;/D&gt;&lt;D xsi:type="xsd:double"&gt;288.91&lt;/D&gt;&lt;D xsi:type="xsd:double"&gt;297.55&lt;/D&gt;&lt;D xsi:type="xsd:double"&gt;297.55&lt;/D&gt;&lt;D xsi:type="xsd:double"&gt;297.55&lt;/D&gt;&lt;D xsi:type="xsd:double"&gt;297.55&lt;/D&gt;&lt;D xsi:type="xsd:double"&gt;296.6&lt;/D&gt;&lt;D xsi:type="xsd:double"&gt;313.12&lt;/D&gt;&lt;D xsi:type="xsd:double"&gt;302.725&lt;/D&gt;&lt;D xsi:type="xsd:double"&gt;298.27&lt;/D&gt;&lt;D xsi:type="xsd:double"&gt;296.74&lt;/D&gt;&lt;D xsi:type="xsd:double"&gt;296.74&lt;/D&gt;&lt;D xsi:type="xsd:double"&gt;296.74&lt;/D&gt;&lt;D xsi:type="xsd:double"&gt;298.15&lt;/D&gt;&lt;D xsi:type="xsd:double"&gt;302.77&lt;/D&gt;&lt;D xsi:type="xsd:double"&gt;289.49&lt;/D&gt;&lt;D xsi:type="xsd:double"&gt;276.4&lt;/D&gt;&lt;D xsi:type="xsd:double"&gt;281.41&lt;/D&gt;&lt;D xsi:type="xsd:double"&gt;281.41&lt;/D&gt;&lt;D xsi:type="xsd:double"&gt;281.41&lt;/D&gt;&lt;D xsi:type="xsd:double"&gt;265.81&lt;/D&gt;&lt;D xsi:type="xsd:double"&gt;273.225&lt;/D&gt;&lt;D xsi:type="xsd:double"&gt;280.665&lt;/D&gt;&lt;D xsi:type="xsd:double"&gt;283.79&lt;/D&gt;&lt;D xsi:type="xsd:double"&gt;263&lt;/D&gt;&lt;D xsi:type="xsd:double"&gt;263&lt;/D&gt;&lt;D xsi:type="xsd:double"&gt;263&lt;/D&gt;&lt;D xsi:type="xsd:double"&gt;263&lt;/D&gt;&lt;D xsi:type="xsd:double"&gt;262.6&lt;/D&gt;&lt;D xsi:type="xsd:double"&gt;260.79&lt;/D&gt;&lt;D xsi:type="xsd:double"&gt;253.04&lt;/D&gt;&lt;D xsi:type="xsd:double"&gt;235.07&lt;/D&gt;&lt;D xsi:type="xsd:double"&gt;235.07&lt;/D&gt;&lt;D xsi:type="xsd:double"&gt;235.07&lt;/D&gt;&lt;D xsi:type="xsd:double"&gt;223.3&lt;/D&gt;&lt;D xsi:type="xsd:double"&gt;225.46&lt;/D&gt;&lt;D xsi:type="xsd:double"&gt;232.4&lt;/D&gt;&lt;D xsi:type="xsd:double"&gt;235.68&lt;/D&gt;&lt;D xsi:type="xsd:double"&gt;220.122&lt;/D&gt;&lt;D xsi:type="xsd:double"&gt;220.122&lt;/D&gt;&lt;D xsi:type="xsd:double"&gt;220.122&lt;/D&gt;&lt;D xsi:type="xsd:double"&gt;231.82&lt;/D&gt;&lt;D xsi:type="xsd:double"&gt;251.04&lt;/D&gt;&lt;D xsi:type="xsd:double"&gt;257.94&lt;/D&gt;&lt;D xsi:type="xsd:double"&gt;244.58&lt;/D&gt;&lt;D xsi:type="xsd:double"&gt;239.72&lt;/D&gt;&lt;D xsi:type="xsd:double"&gt;239.72&lt;/D&gt;&lt;D xsi:type="xsd:double"&gt;239.72&lt;/D&gt;&lt;D xsi:type="xsd:double"&gt;243.72&lt;/D&gt;&lt;D xsi:type="xsd:double"&gt;243.59&lt;/D&gt;&lt;D xsi:type="xsd:double"&gt;256.22&lt;/D&gt;&lt;D xsi:type="xsd:double"&gt;259.95&lt;/D&gt;&lt;D xsi:type="xsd:double"&gt;259.16&lt;/D&gt;&lt;D xsi:type="xsd:double"&gt;259.16&lt;/D&gt;&lt;D xsi:type="xsd:double"&gt;259.16&lt;/D&gt;&lt;D xsi:type="xsd:double"&gt;239.34&lt;/D&gt;&lt;D xsi:type="xsd:double"&gt;249.49&lt;/D&gt;&lt;D xsi:type="xsd:double"&gt;262.59&lt;/D&gt;&lt;D xsi:type="xsd:double"&gt;256.3&lt;/D&gt;&lt;D xsi:type="xsd:double"&gt;246.675&lt;/D&gt;&lt;D xsi:type="xsd:double"&gt;246.675&lt;/D&gt;&lt;D xsi:type="xsd:double"&gt;246.675&lt;/D&gt;&lt;D xsi:type="xsd:double"&gt;246.675&lt;/D&gt;&lt;D xsi:type="xsd:double"&gt;230.35&lt;/D&gt;&lt;D xsi:type="xsd:double"&gt;238.02&lt;/D&gt;&lt;D xsi:type="xsd:double"&gt;210.15&lt;/D&gt;&lt;D xsi:type="xsd:double"&gt;237.21&lt;/D&gt;&lt;D xsi:type="xsd:double"&gt;237.21&lt;/D&gt;&lt;D xsi:type="xsd:double"&gt;237.21&lt;/D&gt;&lt;D xsi:type="xsd:double"&gt;239.92&lt;/D&gt;&lt;D xsi:type="xsd:double"&gt;242.91&lt;/D&gt;&lt;D xsi:type="xsd:double"&gt;237.56&lt;/D&gt;&lt;D xsi:type="xsd:double"&gt;242.615&lt;/D&gt;&lt;D xsi:type="xsd:double"&gt;233.84&lt;/D&gt;&lt;D xsi:type="xsd:double"&gt;233.84&lt;/D&gt;&lt;D xsi:type="xsd:double"&gt;233.84&lt;/D&gt;&lt;D xsi:type="xsd:double"&gt;228.17&lt;/D&gt;&lt;D xsi:type="xsd:double"&gt;213.09&lt;/D&gt;&lt;D xsi:type="xsd:double"&gt;223.87&lt;/D&gt;&lt;D xsi:type="xsd:double"&gt;225.31&lt;/D&gt;&lt;D xsi:type="xsd:double"&gt;230.22&lt;/D&gt;&lt;D xsi:type="xsd:double"&gt;230.22&lt;/D&gt;&lt;D xsi:type="xsd:double"&gt;230.22&lt;/D&gt;&lt;D xsi:type="xsd:double"&gt;218.69&lt;/D&gt;&lt;D xsi:type="xsd:double"&gt;215.18&lt;/D&gt;&lt;D xsi:type="xsd:double"&gt;235&lt;/D&gt;&lt;D xsi:type="xsd:double"&gt;241.2&lt;/D&gt;&lt;D xsi:type="xsd:double"&gt;247.99&lt;/D&gt;&lt;D xsi:type="xsd:double"&gt;247.99&lt;/D&gt;&lt;D xsi:type="xsd:double"&gt;247.99&lt;/D&gt;&lt;D xsi:type="xsd:double"&gt;265.07&lt;/D&gt;&lt;D xsi:type="xsd:double"&gt;267.27&lt;/D&gt;&lt;D xsi:type="xsd:double"&gt;261.26&lt;/D&gt;&lt;D xsi:type="xsd:double"&gt;261.66&lt;/D&gt;&lt;D xsi:type="xsd:double"&gt;278.86&lt;/D&gt;&lt;D xsi:type="xsd:double"&gt;278.86&lt;/D&gt;&lt;D xsi:type="xsd:double"&gt;278.86&lt;/D&gt;&lt;D xsi:type="xsd:double"&gt;277.555&lt;/D&gt;&lt;D xsi:type="xsd:double"&gt;286.945&lt;/D&gt;&lt;D xsi:type="xsd:double"&gt;283.04&lt;/D&gt;&lt;D xsi:type="xsd:double"&gt;277.82&lt;/D&gt;&lt;D xsi:type="xsd:double"&gt;273.75&lt;/D&gt;&lt;D xsi:type="xsd:double"&gt;273.75&lt;/D&gt;&lt;D xsi:type="xsd:double"&gt;273.75&lt;/D&gt;&lt;D xsi:type="xsd:double"&gt;267.28&lt;/D&gt;&lt;D xsi:type="xsd:double"&gt;272.54&lt;/D&gt;&lt;D xsi:type="xsd:double"&gt;249.34&lt;/D&gt;&lt;D xsi:type="xsd:double"&gt;244.41&lt;/D&gt;&lt;D xsi:type="xsd:double"&gt;239.17&lt;/D&gt;&lt;D xsi:type="xsd:double"&gt;239.17&lt;/D&gt;&lt;D xsi:type="xsd:double"&gt;239.17&lt;/D&gt;&lt;D xsi:type="xsd:double"&gt;222.14&lt;/D&gt;&lt;D xsi:type="xsd:double"&gt;225.37&lt;/D&gt;&lt;D xsi:type="xsd:double"&gt;217.28&lt;/D&gt;&lt;D xsi:type="xsd:double"&gt;225.05&lt;/D&gt;&lt;D xsi:type="xsd:double"&gt;225.05&lt;/D&gt;&lt;D xsi:type="xsd:double"&gt;225.05&lt;/D&gt;&lt;D xsi:type="xsd:double"&gt;225.05&lt;/D&gt;&lt;D xsi:type="xsd:double"&gt;212&lt;/D&gt;&lt;D xsi:type="xsd:double"&gt;217.2&lt;/D&gt;&lt;D xsi:type="xsd:double"&gt;225.171&lt;/D&gt;&lt;D xsi:type="xsd:double"&gt;217.092&lt;/D&gt;&lt;D xsi:type="xsd:double"&gt;203.03&lt;/D&gt;&lt;D xsi:type="xsd:double"&gt;203.03&lt;/D&gt;&lt;D xsi:type="xsd:double"&gt;203.03&lt;/D&gt;&lt;D xsi:type="xsd:double"&gt;192.02&lt;/D&gt;&lt;D xsi:type="xsd:double"&gt;197.18&lt;/D&gt;&lt;D xsi:type="xsd:double"&gt;185.98&lt;/D&gt;&lt;D xsi:type="xsd:double"&gt;189.67&lt;/D&gt;&lt;D xsi:type="xsd:double"&gt;194.02&lt;/D&gt;&lt;D xsi:type="xsd:double"&gt;194.02&lt;/D&gt;&lt;D xsi:type="xsd:double"&gt;194.02&lt;/D&gt;&lt;D xsi:type="xsd:double"&gt;185.405&lt;/D&gt;&lt;D xsi:type="xsd:double"&gt;194&lt;/D&gt;&lt;D xsi:type="xsd:double"&gt;199.23&lt;/D&gt;&lt;D xsi:type="xsd:double"&gt;198.67&lt;/D&gt;&lt;D xsi:type="xsd:double"&gt;187.36&lt;/D&gt;&lt;D xsi:type="xsd:double"&gt;187.36&lt;/D&gt;&lt;D xsi:type="xsd:double"&gt;187.36&lt;/D&gt;&lt;D xsi:type="xsd:double"&gt;180.34&lt;/D&gt;&lt;D xsi:type="xsd:double"&gt;176.89&lt;/D&gt;&lt;D xsi:type="xsd:double"&gt;173.47&lt;/D&gt;&lt;D xsi:type="xsd:double"&gt;162.191&lt;/D&gt;&lt;D xsi:type="xsd:double"&gt;167.88&lt;/D&gt;&lt;D xsi:type="xsd:double"&gt;167.88&lt;/D&gt;&lt;D xsi:type="xsd:double"&gt;167.88&lt;/D&gt;&lt;D xsi:type="xsd:double"&gt;175.09&lt;/D&gt;&lt;D xsi:type="xsd:double"&gt;180.74&lt;/D&gt;&lt;D xsi:type="xsd:double"&gt;177.05&lt;/D&gt;&lt;D xsi:type="xsd:double"&gt;169.37&lt;/D&gt;&lt;D xsi:type="xsd:double"&gt;173.32&lt;/D&gt;&lt;D xsi:type="xsd:double"&gt;173.32&lt;/D&gt;&lt;D xsi:type="xsd:double"&gt;173.32&lt;/D&gt;&lt;D xsi:type="xsd:double"&gt;162.74&lt;/D&gt;&lt;D xsi:type="xsd:double"&gt;165.1&lt;/D&gt;&lt;D xsi:type="xsd:double"&gt;160.2&lt;/D&gt;&lt;D xsi:type="xsd:double"&gt;160.36&lt;/D&gt;&lt;D xsi:type="xsd:double"&gt;181.86&lt;/D&gt;&lt;D xsi:type="xsd:double"&gt;181.86&lt;/D&gt;&lt;D xsi:type="xsd:double"&gt;181.86&lt;/D&gt;&lt;D xsi:type="xsd:double"&gt;181.86&lt;/D&gt;&lt;D xsi:type="xsd:double"&gt;189.8&lt;/D&gt;&lt;D xsi:type="xsd:double"&gt;187.24&lt;/D&gt;&lt;D xsi:type="xsd:double"&gt;182.92&lt;/D&gt;&lt;D xsi:type="xsd:double"&gt;190.815&lt;/D&gt;&lt;D xsi:type="xsd:double"&gt;190.815&lt;/D&gt;&lt;D xsi:type="xsd:double"&gt;190.815&lt;/D&gt;&lt;D xsi:type="xsd:double"&gt;191.39&lt;/D&gt;&lt;D xsi:type="xsd:double"&gt;184.72&lt;/D&gt;&lt;D xsi:type="xsd:double"&gt;187.99&lt;/D&gt;&lt;D xsi:type="xsd:double"&gt;184.81&lt;/D&gt;&lt;D xsi:type="xsd:double"&gt;176&lt;/D&gt;&lt;D xsi:type="xsd:double"&gt;176&lt;/D&gt;&lt;D xsi:type="xsd:double"&gt;176&lt;/D&gt;&lt;D xsi:type="xsd:double"&gt;160&lt;/D&gt;&lt;D xsi:type="xsd:double"&gt;157.31&lt;/D&gt;&lt;D xsi:type="xsd:double"&gt;160.95&lt;/D&gt;&lt;D xsi:type="xsd:double"&gt;158.6&lt;/D&gt;&lt;D xsi:type="xsd:double"&gt;156.48&lt;/D&gt;&lt;D xsi:type="xsd:double"&gt;156.48&lt;/D&gt;&lt;D xsi:type="xsd:double"&gt;156.48&lt;/D&gt;&lt;D xsi:type="xsd:double"&gt;156.48&lt;/D&gt;&lt;D xsi:type="xsd:double"&gt;164.745&lt;/D&gt;&lt;D xsi:type="xsd:double"&gt;162.26&lt;/D&gt;&lt;D xsi:type="xsd:double"&gt;165.185&lt;/D&gt;&lt;D xsi:type="xsd:double"&gt;165&lt;/D&gt;&lt;D xsi:type="xsd:double"&gt;165&lt;/D&gt;&lt;D xsi:type="xsd:double"&gt;165&lt;/D&gt;&lt;D xsi:type="xsd:double"&gt;173.12&lt;/D&gt;&lt;D xsi:type="xsd:double"&gt;169&lt;/D&gt;&lt;D xsi:type="xsd:double"&gt;158.14&lt;/D&gt;&lt;D xsi:type="xsd:double"&gt;153.61&lt;/D&gt;&lt;D xsi:type="xsd:double"&gt;148.99&lt;/D&gt;&lt;D xsi:type="xsd:double"&gt;148.99&lt;/D&gt;&lt;D xsi:type="xsd:double"&gt;148.99&lt;/D&gt;&lt;D xsi:type="xsd:double"&gt;148.99&lt;/D&gt;&lt;D xsi:type="xsd:double"&gt;141.75&lt;/D&gt;&lt;D xsi:type="xsd:double"&gt;150.1&lt;/D&gt;&lt;D xsi:type="xsd:double"&gt;154.555&lt;/D&gt;&lt;D xsi:type="xsd:double"&gt;154.3&lt;/D&gt;&lt;D xsi:type="xsd:double"&gt;154.3&lt;/D&gt;&lt;D xsi:type="xsd:double"&gt;154.3&lt;/D&gt;&lt;D xsi:type="xsd:double"&gt;155.26&lt;/D&gt;&lt;D xsi:type="xsd:double"&gt;152.68&lt;/D&gt;&lt;D xsi:type="xsd:double"&gt;145.9&lt;/D&gt;&lt;D xsi:type="xsd:double"&gt;151.08&lt;/D&gt;&lt;D xsi:type="xsd:double"&gt;156.59&lt;/D&gt;&lt;D xsi:type="xsd:double"&gt;156.59&lt;/D&gt;&lt;D xsi:type="xsd:double"&gt;156.59&lt;/D&gt;&lt;D xsi:type="xsd:double"&gt;163.02&lt;/D&gt;&lt;D xsi:type="xsd:double"&gt;164.86&lt;/D&gt;&lt;D xsi:type="xsd:double"&gt;169.47&lt;/D&gt;&lt;D xsi:type="xsd:double"&gt;178.85&lt;/D&gt;&lt;D xsi:type="xsd:double"&gt;178.93&lt;/D&gt;&lt;D xsi:type="xsd:double"&gt;178.93&lt;/D&gt;&lt;D xsi:type="xsd:double"&gt;178.93&lt;/D&gt;&lt;D xsi:type="xsd:double"&gt;170.19&lt;/D&gt;&lt;D xsi:type="xsd:double"&gt;168.89&lt;/D&gt;&lt;D xsi:type="xsd:double"&gt;170.32&lt;/D&gt;&lt;D xsi:type="xsd:double"&gt;179.75&lt;/D&gt;&lt;D xsi:type="xsd:double"&gt;178.13&lt;/D&gt;&lt;D xsi:type="xsd:double"&gt;178.13&lt;/D&gt;&lt;D xsi:type="xsd:double"&gt;178.13&lt;/D&gt;&lt;D xsi:type="xsd:double"&gt;181.82&lt;/D&gt;&lt;D xsi:type="xsd:double"&gt;181.22&lt;/D&gt;&lt;D xsi:type="xsd:double"&gt;181.84&lt;/D&gt;&lt;D xsi:type="xsd:double"&gt;188.49&lt;/D&gt;&lt;D xsi:type="xsd:double"&gt;188.1&lt;/D&gt;&lt;D xsi:type="xsd:double"&gt;188.1&lt;/D&gt;&lt;D xsi:type="xsd:double"&gt;188.1&lt;/D&gt;&lt;D xsi:type="xsd:double"&gt;175.02&lt;/D&gt;&lt;D xsi:type="xsd:double"&gt;172.52&lt;/D&gt;&lt;D xsi:type="xsd:double"&gt;176.98&lt;/D&gt;&lt;D xsi:type="xsd:double"&gt;181.31&lt;/D&gt;&lt;D xsi:type="xsd:double"&gt;181.6&lt;/D&gt;&lt;D xsi:type="xsd:doub</t>
        </r>
      </text>
    </comment>
    <comment ref="A94" authorId="0" shapeId="0">
      <text>
        <r>
          <rPr>
            <b/>
            <sz val="9"/>
            <color indexed="81"/>
            <rFont val="Tahoma"/>
            <family val="2"/>
          </rPr>
          <t>le"&gt;181.6&lt;/D&gt;&lt;D xsi:type="xsd:double"&gt;181.6&lt;/D&gt;&lt;D xsi:type="xsd:double"&gt;187.01&lt;/D&gt;&lt;D xsi:type="xsd:double"&gt;189.195&lt;/D&gt;&lt;D xsi:type="xsd:double"&gt;185.23&lt;/D&gt;&lt;D xsi:type="xsd:double"&gt;183.01&lt;/D&gt;&lt;D xsi:type="xsd:double"&gt;184.06&lt;/D&gt;&lt;D xsi:type="xsd:double"&gt;184.06&lt;/D&gt;&lt;D xsi:type="xsd:double"&gt;184.06&lt;/D&gt;&lt;D xsi:type="xsd:double"&gt;174.9&lt;/D&gt;&lt;D xsi:type="xsd:double"&gt;169.885&lt;/D&gt;&lt;D xsi:type="xsd:double"&gt;170.12&lt;/D&gt;&lt;D xsi:type="xsd:double"&gt;168.44&lt;/D&gt;&lt;D xsi:type="xsd:double"&gt;178.57&lt;/D&gt;&lt;D xsi:type="xsd:double"&gt;178.57&lt;/D&gt;&lt;D xsi:type="xsd:double"&gt;178.57&lt;/D&gt;&lt;D xsi:type="xsd:double"&gt;160.2&lt;/D&gt;&lt;D xsi:type="xsd:double"&gt;159.6&lt;/D&gt;&lt;D xsi:type="xsd:double"&gt;153.84&lt;/D&gt;&lt;D xsi:type="xsd:double"&gt;142.09&lt;/D&gt;&lt;D xsi:type="xsd:double"&gt;141&lt;/D&gt;&lt;D xsi:type="xsd:double"&gt;141&lt;/D&gt;&lt;D xsi:type="xsd:double"&gt;141&lt;/D&gt;&lt;D xsi:type="xsd:double"&gt;141&lt;/D&gt;&lt;D xsi:type="xsd:double"&gt;137.31&lt;/D&gt;&lt;D xsi:type="xsd:double"&gt;135.63&lt;/D&gt;&lt;D xsi:type="xsd:double"&gt;134.59&lt;/D&gt;&lt;D xsi:type="xsd:double"&gt;141.57&lt;/D&gt;&lt;D xsi:type="xsd:double"&gt;141.57&lt;/D&gt;&lt;D xsi:type="xsd:double"&gt;141.57&lt;/D&gt;&lt;D xsi:type="xsd:double"&gt;143.69&lt;/D&gt;&lt;D xsi:type="xsd:double"&gt;138.02&lt;/D&gt;&lt;D xsi:type="xsd:double"&gt;132.54&lt;/D&gt;&lt;D xsi:type="xsd:double"&gt;130.152&lt;/D&gt;&lt;D xsi:type="xsd:double"&gt;127.415&lt;/D&gt;&lt;D xsi:type="xsd:double"&gt;127.415&lt;/D&gt;&lt;D xsi:type="xsd:double"&gt;127.415&lt;/D&gt;&lt;D xsi:type="xsd:double"&gt;130.12&lt;/D&gt;&lt;D xsi:type="xsd:double"&gt;132.145&lt;/D&gt;&lt;D xsi:type="xsd:double"&gt;132.13&lt;/D&gt;&lt;D xsi:type="xsd:double"&gt;130.7&lt;/D&gt;&lt;D xsi:type="xsd:double"&gt;124.2&lt;/D&gt;&lt;D xsi:type="xsd:double"&gt;124.2&lt;/D&gt;&lt;D xsi:type="xsd:double"&gt;124.2&lt;/D&gt;&lt;D xsi:type="xsd:double"&gt;124.91&lt;/D&gt;&lt;D xsi:type="xsd:double"&gt;125.07&lt;/D&gt;&lt;D xsi:type="xsd:double"&gt;124.1&lt;/D&gt;&lt;D xsi:type="xsd:double"&gt;124.48&lt;/D&gt;&lt;D xsi:type="xsd:double"&gt;120.87&lt;/D&gt;&lt;D xsi:type="xsd:double"&gt;120.87&lt;/D&gt;&lt;D xsi:type="xsd:double"&gt;120.87&lt;/D&gt;&lt;D xsi:type="xsd:double"&gt;123.47&lt;/D&gt;&lt;D xsi:type="xsd:double"&gt;128.79&lt;/D&gt;&lt;D xsi:type="xsd:double"&gt;129.107&lt;/D&gt;&lt;D xsi:type="xsd:double"&gt;132.2&lt;/D&gt;&lt;D xsi:type="xsd:double"&gt;125.05&lt;/D&gt;&lt;D xsi:type="xsd:double"&gt;125.05&lt;/D&gt;&lt;D xsi:type="xsd:double"&gt;125.05&lt;/D&gt;&lt;D xsi:type="xsd:double"&gt;120.37&lt;/D&gt;&lt;D xsi:type="xsd:double"&gt;115.61&lt;/D&gt;&lt;D xsi:type="xsd:double"&gt;115.79&lt;/D&gt;&lt;D xsi:type="xsd:double"&gt;109.71&lt;/D&gt;&lt;D xsi:type="xsd:double"&gt;120.57&lt;/D&gt;&lt;D xsi:type="xsd:double"&gt;120.57&lt;/D&gt;&lt;D xsi:type="xsd:double"&gt;120.57&lt;/D&gt;&lt;D xsi:type="xsd:double"&gt;115.18&lt;/D&gt;&lt;D xsi:type="xsd:double"&gt;123.44&lt;/D&gt;&lt;D xsi:type="xsd:double"&gt;118.79&lt;/D&gt;&lt;D xsi:type="xsd:double"&gt;121.13&lt;/D&gt;&lt;D xsi:type="xsd:double"&gt;120.982&lt;/D&gt;&lt;D xsi:type="xsd:double"&gt;120.982&lt;/D&gt;&lt;D xsi:type="xsd:double"&gt;120.982&lt;/D&gt;&lt;D xsi:type="xsd:double"&gt;125.08&lt;/D&gt;&lt;D xsi:type="xsd:double"&gt;126.935&lt;/D&gt;&lt;D xsi:type="xsd:double"&gt;128.69&lt;/D&gt;&lt;D xsi:type="xsd:double"&gt;136.3&lt;/D&gt;&lt;D xsi:type="xsd:double"&gt;131.04&lt;/D&gt;&lt;D xsi:type="xsd:double"&gt;131.04&lt;/D&gt;&lt;D xsi:type="xsd:double"&gt;131.04&lt;/D&gt;&lt;D xsi:type="xsd:double"&gt;137.78&lt;/D&gt;&lt;D xsi:type="xsd:double"&gt;138.11&lt;/D&gt;&lt;D xsi:type="xsd:double"&gt;138.5&lt;/D&gt;&lt;D xsi:type="xsd:double"&gt;130.43&lt;/D&gt;&lt;D xsi:type="xsd:double"&gt;139.86&lt;/D&gt;&lt;D xsi:type="xsd:double"&gt;139.86&lt;/D&gt;&lt;D xsi:type="xsd:double"&gt;139.86&lt;/D&gt;&lt;D xsi:type="xsd:double"&gt;142.28&lt;/D&gt;&lt;D xsi:type="xsd:double"&gt;148.01&lt;/D&gt;&lt;D xsi:type="xsd:double"&gt;141.615&lt;/D&gt;&lt;D xsi:type="xsd:double"&gt;148&lt;/D&gt;&lt;D xsi:type="xsd:double"&gt;158.075&lt;/D&gt;&lt;D xsi:type="xsd:double"&gt;158.075&lt;/D&gt;&lt;D xsi:type="xsd:double"&gt;158.075&lt;/D&gt;&lt;D xsi:type="xsd:double"&gt;162.18&lt;/D&gt;&lt;D xsi:type="xsd:double"&gt;167.215&lt;/D&gt;&lt;D xsi:type="xsd:double"&gt;161.615&lt;/D&gt;&lt;D xsi:type="xsd:double"&gt;157.15&lt;/D&gt;&lt;D xsi:type="xsd:double"&gt;159.66&lt;/D&gt;&lt;D xsi:type="xsd:double"&gt;159.66&lt;/D&gt;&lt;D xsi:type="xsd:double"&gt;159.66&lt;/D&gt;&lt;D xsi:type="xsd:double"&gt;151.47&lt;/D&gt;&lt;D xsi:type="xsd:double"&gt;153.28&lt;/D&gt;&lt;D xsi:type="xsd:double"&gt;160.98&lt;/D&gt;&lt;D xsi:type="xsd:double"&gt;160.98&lt;/D&gt;&lt;D xsi:type="xsd:double"&gt;163.18&lt;/D&gt;&lt;D xsi:type="xsd:double"&gt;163.18&lt;/D&gt;&lt;D xsi:type="xsd:double"&gt;163.18&lt;/D&gt;&lt;D xsi:type="xsd:double"&gt;160.26&lt;/D&gt;&lt;D xsi:type="xsd:double"&gt;158.27&lt;/D&gt;&lt;D xsi:type="xsd:double"&gt;156.97&lt;/D&gt;&lt;D xsi:type="xsd:double"&gt;169.99&lt;/D&gt;&lt;D xsi:type="xsd:double"&gt;166.59&lt;/D&gt;&lt;D xsi:type="xsd:double"&gt;166.59&lt;/D&gt;&lt;D xsi:type="xsd:double"&gt;166.59&lt;/D&gt;&lt;D xsi:type="xsd:double"&gt;166.79&lt;/D&gt;&lt;D xsi:type="xsd:double"&gt;165.3&lt;/D&gt;&lt;D xsi:type="xsd:double"&gt;157.72&lt;/D&gt;&lt;D xsi:type="xsd:double"&gt;162.73&lt;/D&gt;&lt;D xsi:type="xsd:double"&gt;171.6&lt;/D&gt;&lt;D xsi:type="xsd:double"&gt;171.6&lt;/D&gt;&lt;D xsi:type="xsd:double"&gt;171.6&lt;/D&gt;&lt;D xsi:type="xsd:double"&gt;170.37&lt;/D&gt;&lt;D xsi:type="xsd:double"&gt;185.31&lt;/D&gt;&lt;D xsi:type="xsd:double"&gt;179.87&lt;/D&gt;&lt;D xsi:type="xsd:double"&gt;171.46&lt;/D&gt;&lt;D xsi:type="xsd:double"&gt;168.642&lt;/D&gt;&lt;D xsi:type="xsd:double"&gt;168.642&lt;/D&gt;&lt;D xsi:type="xsd:double"&gt;168.642&lt;/D&gt;&lt;D xsi:type="xsd:double"&gt;165.72&lt;/D&gt;&lt;D xsi:type="xsd:double"&gt;160.64&lt;/D&gt;&lt;D xsi:type="xsd:double"&gt;161.14&lt;/D&gt;&lt;D xsi:type="xsd:double"&gt;160.935&lt;/D&gt;&lt;D xsi:type="xsd:double"&gt;151.96&lt;/D&gt;&lt;D xsi:type="xsd:double"&gt;151.96&lt;/D&gt;&lt;D xsi:type="xsd:double"&gt;151.96&lt;/D&gt;&lt;D xsi:type="xsd:double"&gt;151.96&lt;/D&gt;&lt;D xsi:type="xsd:double"&gt;150.74&lt;/D&gt;&lt;D xsi:type="xsd:double"&gt;139.27&lt;/D&gt;&lt;D xsi:type="xsd:double"&gt;144.02&lt;/D&gt;&lt;D xsi:type="xsd:double"&gt;143.34&lt;/D&gt;&lt;D xsi:type="xsd:double"&gt;143.34&lt;/D&gt;&lt;D xsi:type="xsd:double"&gt;143.34&lt;/D&gt;&lt;D xsi:type="xsd:double"&gt;143.34&lt;/D&gt;&lt;D xsi:type="xsd:double"&gt;148.51&lt;/D&gt;&lt;D xsi:type="xsd:double"&gt;145.67&lt;/D&gt;&lt;D xsi:type="xsd:double"&gt;144.91&lt;/D&gt;&lt;D xsi:type="xsd:double"&gt;144.74&lt;/D&gt;&lt;D xsi:type="xsd:double"&gt;144.74&lt;/D&gt;&lt;D xsi:type="xsd:double"&gt;144.74&lt;/D&gt;&lt;D xsi:type="xsd:double"&gt;152.84&lt;/D&gt;&lt;D xsi:type="xsd:double"&gt;155.07&lt;/D&gt;&lt;D xsi:type="xsd:double"&gt;158.395&lt;/D&gt;&lt;D xsi:type="xsd:double"&gt;161&lt;/D&gt;&lt;D xsi:type="xsd:double"&gt;162.78&lt;/D&gt;&lt;D xsi:type="xsd:double"&gt;162.78&lt;/D&gt;&lt;D xsi:type="xsd:double"&gt;162.78&lt;/D&gt;&lt;D xsi:type="xsd:double"&gt;162.78&lt;/D&gt;&lt;D xsi:type="xsd:double"&gt;168.99&lt;/D&gt;&lt;D xsi:type="xsd:double"&gt;176.67&lt;/D&gt;&lt;D xsi:type="xsd:double"&gt;170.36&lt;/D&gt;&lt;D xsi:type="xsd:double"&gt;170.11&lt;/D&gt;&lt;D xsi:type="xsd:double"&gt;170.11&lt;/D&gt;&lt;D xsi:type="xsd:double"&gt;170.11&lt;/D&gt;&lt;D xsi:type="xsd:double"&gt;180.64&lt;/D&gt;&lt;D xsi:type="xsd:double"&gt;188.27&lt;/D&gt;&lt;D xsi:type="xsd:double"&gt;189.125&lt;/D&gt;&lt;D xsi:type="xsd:double"&gt;197.01&lt;/D&gt;&lt;D xsi:type="xsd:double"&gt;194.62&lt;/D&gt;&lt;D xsi:type="xsd:double"&gt;194.62&lt;/D&gt;&lt;D xsi:type="xsd:double"&gt;194.62&lt;/D&gt;&lt;D xsi:type="xsd:double"&gt;199.5&lt;/D&gt;&lt;D xsi:type="xsd:double"&gt;191.695&lt;/D&gt;&lt;D xsi:type="xsd:double"&gt;196.91&lt;/D&gt;&lt;D xsi:type="xsd:double"&gt;210&lt;/D&gt;&lt;D xsi:type="xsd:double"&gt;210&lt;/D&gt;&lt;D xsi:type="xsd:double"&gt;210&lt;/D&gt;&lt;D xsi:type="xsd:double"&gt;210&lt;/D&gt;&lt;D xsi:type="xsd:double"&gt;208.06&lt;/D&gt;&lt;D xsi:type="xsd:double"&gt;213.82&lt;/D&gt;&lt;D xsi:type="xsd:double"&gt;223.87&lt;/D&gt;&lt;D xsi:type="xsd:double"&gt;226.06&lt;/D&gt;&lt;D xsi:type="xsd:double"&gt;216.9&lt;/D&gt;&lt;D xsi:type="xsd:double"&gt;216.9&lt;/D&gt;&lt;D xsi:type="xsd:double"&gt;216.9&lt;/D&gt;&lt;D xsi:type="xsd:double"&gt;215.38&lt;/D&gt;&lt;D xsi:type="xsd:double"&gt;215.78&lt;/D&gt;&lt;D xsi:type="xsd:double"&gt;225.49&lt;/D&gt;&lt;D xsi:type="xsd:double"&gt;221.33&lt;/D&gt;&lt;D xsi:type="xsd:double"&gt;216.31&lt;/D&gt;&lt;D xsi:type="xsd:double"&gt;216.31&lt;/D&gt;&lt;D xsi:type="xsd:double"&gt;216.31&lt;/D&gt;&lt;D xsi:type="xsd:double"&gt;216.31&lt;/D&gt;&lt;D xsi:type="xsd:double"&gt;210&lt;/D&gt;&lt;D xsi:type="xsd:double"&gt;207.07&lt;/D&gt;&lt;D xsi:type="xsd:double"&gt;234.4&lt;/D&gt;&lt;D xsi:type="xsd:double"&gt;232.25&lt;/D&gt;&lt;D xsi:type="xsd:double"&gt;232.25&lt;/D&gt;&lt;D xsi:type="xsd:double"&gt;232.25&lt;/D&gt;&lt;D xsi:type="xsd:double"&gt;236.7&lt;/D&gt;&lt;D xsi:type="xsd:double"&gt;233.72&lt;/D&gt;&lt;D xsi:type="xsd:double"&gt;231.92&lt;/D&gt;&lt;D xsi:type="xsd:double"&gt;224.88&lt;/D&gt;&lt;D xsi:type="xsd:double"&gt;233.2&lt;/D&gt;&lt;D xsi:type="xsd:double"&gt;233.2&lt;/D&gt;&lt;D xsi:type="xsd:double"&gt;233.2&lt;/D&gt;&lt;D xsi:type="xsd:double"&gt;238.91&lt;/D&gt;&lt;D xsi:type="xsd:double"&gt;236&lt;/D&gt;&lt;D xsi:type="xsd:double"&gt;234.87&lt;/D&gt;&lt;D xsi:type="xsd:double"&gt;241.75&lt;/D&gt;&lt;D xsi:type="xsd:double"&gt;234.09&lt;/D&gt;&lt;D xsi:type="xsd:double"&gt;234.09&lt;/D&gt;&lt;D xsi:type="xsd:double"&gt;234.09&lt;/D&gt;&lt;D xsi:type="xsd:double"&gt;227.52&lt;/D&gt;&lt;D xsi:type="xsd:double"&gt;234.96&lt;/D&gt;&lt;D xsi:type="xsd:double"&gt;237.61&lt;/D&gt;&lt;D xsi:type="xsd:double"&gt;240.27&lt;/D&gt;&lt;D xsi:type="xsd:double"&gt;259.82&lt;/D&gt;&lt;D xsi:type="xsd:double"&gt;259.82&lt;/D&gt;&lt;D xsi:type="xsd:double"&gt;259.82&lt;/D&gt;&lt;D xsi:type="xsd:double"&gt;256.15&lt;/D&gt;&lt;D xsi:type="xsd:double"&gt;261.8&lt;/D&gt;&lt;D xsi:type="xsd:double"&gt;264.25&lt;/D&gt;&lt;D xsi:type="xsd:double"&gt;271.155&lt;/D&gt;&lt;D xsi:type="xsd:double"&gt;270.31&lt;/D&gt;&lt;D xsi:type="xsd:double"&gt;270.31&lt;/D&gt;&lt;D xsi:type="xsd:double"&gt;270.31&lt;/D&gt;&lt;D xsi:type="xsd:double"&gt;268.37&lt;/D&gt;&lt;D xsi:type="xsd:double"&gt;264.47&lt;/D&gt;&lt;D xsi:type="xsd:double"&gt;268.25&lt;/D&gt;&lt;D xsi:type="xsd:double"&gt;272.29&lt;/D&gt;&lt;D xsi:type="xsd:double"&gt;271.4&lt;/D&gt;&lt;D xsi:type="xsd:double"&gt;271.4&lt;/D&gt;&lt;D xsi:type="xsd:double"&gt;271.4&lt;/D&gt;&lt;D xsi:type="xsd:double"&gt;275.09&lt;/D&gt;&lt;D xsi:type="xsd:double"&gt;279.66&lt;/D&gt;&lt;D xsi:type="xsd:double"&gt;268.29&lt;/D&gt;&lt;D xsi:type="xsd:double"&gt;265.84&lt;/D&gt;&lt;D xsi:type="xsd:double"&gt;265.84&lt;/D&gt;&lt;D xsi:type="xsd:double"&gt;265.84&lt;/D&gt;&lt;D xsi:type="xsd:double"&gt;265.84&lt;/D&gt;&lt;D xsi:type="xsd:double"&gt;268.23&lt;/D&gt;&lt;D xsi:type="xsd:double"&gt;277.235&lt;/D&gt;&lt;D xsi:type="xsd:double"&gt;273.7&lt;/D&gt;&lt;D xsi:type="xsd:double"&gt;267.34&lt;/D&gt;&lt;D xsi:type="xsd:double"&gt;265.04&lt;/D&gt;&lt;D xsi:type="xsd:double"&gt;265.04&lt;/D&gt;&lt;D xsi:type="xsd:double"&gt;265.04&lt;/D&gt;&lt;D xsi:type="xsd:double"&gt;265.655&lt;/D&gt;&lt;D xsi:type="xsd:double"&gt;275.335&lt;/D&gt;&lt;D xsi:type="xsd:double"&gt;273.61&lt;/D&gt;&lt;D xsi:type="xsd:double"&gt;276.71&lt;/D&gt;&lt;D xsi:type="xsd:double"&gt;269.52&lt;/D&gt;&lt;D xsi:type="xsd:double"&gt;269.52&lt;/D&gt;&lt;D xsi:type="xsd:double"&gt;269.52&lt;/D&gt;&lt;D xsi:type="xsd:double"&gt;270.13&lt;/D&gt;&lt;D xsi:type="xsd:double"&gt;270.78&lt;/D&gt;&lt;D xsi:type="xsd:double"&gt;270.02&lt;/D&gt;&lt;D xsi:type="xsd:double"&gt;273.63&lt;/D&gt;&lt;D xsi:type="xsd:double"&gt;272.25&lt;/D&gt;&lt;D xsi:type="xsd:double"&gt;272.25&lt;/D&gt;&lt;D xsi:type="xsd:double"&gt;272.25&lt;/D&gt;&lt;D xsi:type="xsd:double"&gt;278.4&lt;/D&gt;&lt;D xsi:type="xsd:double"&gt;286.8&lt;/D&gt;&lt;D xsi:type="xsd:double"&gt;278.4&lt;/D&gt;&lt;D xsi:type="xsd:double"&gt;276.51&lt;/D&gt;&lt;D xsi:type="xsd:double"&gt;278.255&lt;/D&gt;&lt;D xsi:type="xsd:double"&gt;278.255&lt;/D&gt;&lt;D xsi:type="xsd:double"&gt;278.255&lt;/D&gt;&lt;D xsi:type="xsd:double"&gt;285.22&lt;/D&gt;&lt;D xsi:type="xsd:double"&gt;288.99&lt;/D&gt;&lt;D xsi:type="xsd:double"&gt;290.05&lt;/D&gt;&lt;D xsi:type="xsd:double"&gt;288.96&lt;/D&gt;&lt;D xsi:type="xsd:double"&gt;285.29&lt;/D&gt;&lt;D xsi:type="xsd:double"&gt;285.29&lt;/D&gt;&lt;D xsi:type="xsd:double"&gt;285.29&lt;/D&gt;&lt;D xsi:type="xsd:double"&gt;285.085&lt;/D&gt;&lt;D xsi:type="xsd:double"&gt;288.41&lt;/D&gt;&lt;D xsi:type="xsd:double"&gt;295.84&lt;/D&gt;&lt;D xsi:type="xsd:double"&gt;304.1&lt;/D&gt;&lt;D xsi:type="xsd:double"&gt;315.36&lt;/D&gt;&lt;D xsi:type="xsd:double"&gt;315.36&lt;/D&gt;&lt;D xsi:type="xsd:double"&gt;315.36&lt;/D&gt;&lt;D xsi:type="xsd:double"&gt;309.01&lt;/D&gt;&lt;D xsi:type="xsd:double"&gt;310&lt;/D&gt;&lt;D xsi:type="xsd:double"&gt;302.1&lt;/D&gt;&lt;D xsi:type="xsd:double"&gt;385.23&lt;/D&gt;&lt;D xsi:type="xsd:double"&gt;378.9&lt;/D&gt;&lt;D xsi:type="xsd:double"&gt;378.9&lt;/D&gt;&lt;D xsi:type="xsd:double"&gt;378.9&lt;/D&gt;&lt;D xsi:type="xsd:double"&gt;378.9&lt;/D&gt;&lt;D xsi:type="xsd:double"&gt;405.95&lt;/D&gt;&lt;D xsi:type="xsd:double"&gt;394.88&lt;/D&gt;&lt;D xsi:type="xsd:double"&gt;384.89&lt;/D&gt;&lt;D xsi:type="xsd:double"&gt;400.97&lt;/D&gt;&lt;D xsi:type="xsd:double"&gt;400.97&lt;/D&gt;&lt;D xsi:type="xsd:double"&gt;400.97&lt;/D&gt;&lt;D xsi:type="xsd:double"&gt;389.09&lt;/D&gt;&lt;D xsi:type="xsd:double"&gt;388.3&lt;/D&gt;&lt;D xsi:type="xsd:double"&gt;389.15&lt;/D&gt;&lt;D xsi:type="xsd:double"&gt;377.24&lt;/D&gt;&lt;D xsi:type="xsd:double"&gt;390.37&lt;/D&gt;&lt;D xsi:type="xsd:double"&gt;390.37&lt;/D&gt;&lt;D xsi:type="xsd:double"&gt;390.37&lt;/D&gt;&lt;D xsi:type="xsd:double"&gt;392&lt;/D&gt;&lt;D xsi:type="xsd:double"&gt;401.86&lt;/D&gt;&lt;D xsi:type="xsd:double"&gt;408.24&lt;/D&gt;&lt;D xsi:type="xsd:double"&gt;426.02&lt;/D&gt;&lt;D xsi:type="xsd:double"&gt;434.5&lt;/D&gt;&lt;D xsi:type="xsd:double"&gt;434.5&lt;/D&gt;&lt;D xsi:type="xsd:double"&gt;434.5&lt;/D&gt;&lt;D xsi:type="xsd:double"&gt;434.5&lt;/D&gt;&lt;D xsi:type="xsd:double"&gt;429.98&lt;/D&gt;&lt;D xsi:type="xsd:double"&gt;435.01&lt;/D&gt;&lt;D xsi:type="xsd:double"&gt;422.53&lt;/D&gt;&lt;D xsi:type="xsd:double"&gt;424.64&lt;/D&gt;&lt;D xsi:type="xsd:double"&gt;424.64&lt;/D&gt;&lt;D xsi:type="xsd:double"&gt;424.64&lt;/D&gt;&lt;D xsi:type="xsd:double"&gt;424.61&lt;/D&gt;&lt;D xsi:type="xsd:double"&gt;407.99&lt;/D&gt;&lt;D xsi:type="xsd:double"&gt;406.6&lt;/D&gt;&lt;D xsi:type="xsd:double"&gt;415.58&lt;/D&gt;&lt;D xsi:type="xsd:double"&gt;416.8&lt;/D&gt;&lt;D xsi:type="xsd:double"&gt;416.8&lt;/D&gt;&lt;D xsi:type="xsd:double"&gt;416.8&lt;/D&gt;&lt;D xsi:type="xsd:double"&gt;425.17&lt;/D&gt;&lt;D xsi:type="xsd:double"&gt;425.17&lt;/D&gt;&lt;D xsi:type="xsd:double"&gt;421.35&lt;/D&gt;&lt;D xsi:type="xsd:double"&gt;418.44&lt;/D&gt;&lt;D xsi:type="xsd:double"&gt;423.22&lt;/D&gt;&lt;D xsi:type="xsd:double"&gt;423.22&lt;/D&gt;&lt;D xsi:type="xsd:double"&gt;423.22&lt;/D&gt;&lt;D xsi:type="xsd:double"&gt;426.57&lt;/D&gt;&lt;D xsi:type="xsd:double"&gt;424.81&lt;/D&gt;&lt;D xsi:type="xsd:double"&gt;430.33&lt;/D&gt;&lt;D xsi:type="xsd:double"&gt;445.18&lt;/D&gt;&lt;D xsi:type="xsd:double"&gt;465.828&lt;/D&gt;&lt;D xsi:type="xsd:double"&gt;465.828&lt;/D&gt;&lt;D xsi:type="xsd:double"&gt;465.828&lt;/D&gt;&lt;D xsi:type="xsd:double"&gt;462.89&lt;/D&gt;&lt;D xsi:type="xsd:double"&gt;467.01&lt;/D&gt;&lt;D xsi:type="xsd:double"&gt;474.64&lt;/D&gt;&lt;D xsi:type="xsd:double"&gt;465.07&lt;/D&gt;&lt;D xsi:type="xsd:double"&gt;457.88&lt;/D&gt;&lt;D xsi:type="xsd:double"&gt;457.88&lt;/D&gt;&lt;D xsi:type="xsd:double"&gt;457.88&lt;/D&gt;&lt;D xsi:type="xsd:double"&gt;447.31&lt;/D&gt;&lt;D xsi:type="xsd:double"&gt;449.41&lt;/D&gt;&lt;D xsi:type="xsd:double"&gt;460.21&lt;/D&gt;&lt;D xsi:type="xsd:double"&gt;465.19&lt;/D&gt;&lt;D xsi:type="xsd:double"&gt;466.68&lt;/D&gt;&lt;D xsi:type="xsd:double"&gt;466.68&lt;/D&gt;&lt;D xsi:type="xsd:double"&gt;466.68&lt;/D&gt;&lt;D xsi:type="xsd:double"&gt;467.54&lt;/D&gt;&lt;D xsi:type="xsd:double"&gt;464.595&lt;/D&gt;&lt;D xsi:type="xsd:double"&gt;458.31&lt;/D&gt;&lt;D xsi:type="xsd:double"&gt;438&lt;/D&gt;&lt;D xsi:type="xsd:double"&gt;449.85&lt;/D&gt;&lt;D xsi:type="xsd:double"&gt;449.85&lt;/D&gt;&lt;D xsi:type="xsd:double"&gt;449.85&lt;/D&gt;&lt;D xsi:type="xsd:double"&gt;451.11&lt;/D&gt;&lt;D xsi:type="xsd:double"&gt;448.53&lt;/D&gt;&lt;D xsi:type="xsd:double"&gt;442.74&lt;/D&gt;&lt;D xsi:type="xsd:double"&gt;421.6&lt;/D&gt;&lt;D xsi:type="xsd:double"&gt;417.51&lt;/D&gt;&lt;D xsi:type="xsd:double"&gt;417.51&lt;/D&gt;&lt;D xsi:type="xsd:double"&gt;417.51&lt;/D&gt;&lt;D xsi:type="xsd:double"&gt;404.86&lt;/D&gt;&lt;D xsi:type="xsd:double"&gt;445.6&lt;/D&gt;&lt;D xsi:type="xsd:double"&gt;445.2&lt;/D&gt;&lt;D xsi:type="xsd:double"&gt;439.7&lt;/D&gt;&lt;D xsi:type="xsd:double"&gt;426.35&lt;/D&gt;&lt;D xsi:type="xsd:double"&gt;426.35&lt;/D&gt;&lt;D xsi:type="xsd:double"&gt;426.35&lt;/D&gt;&lt;D xsi:type="xsd:double"&gt;444.94&lt;/D&gt;&lt;D xsi:type="xsd:double"&gt;481.35&lt;/D&gt;&lt;D xsi:type="xsd:double"&gt;458.66&lt;/D&gt;&lt;D xsi:type="xsd:double"&gt;502.16&lt;/D&gt;&lt;D xsi:type="xsd:double"&gt;470.12&lt;/D&gt;&lt;D xsi:type="xsd:double"&gt;470.12&lt;/D&gt;&lt;D xsi:type="xsd:double"&gt;470.12&lt;/D&gt;&lt;D xsi:type="xsd:double"&gt;464.82&lt;/D&gt;&lt;D xsi:type="xsd:double"&gt;466.66&lt;/D&gt;&lt;D xsi:type="xsd:double"&gt;490.44&lt;/D&gt;&lt;D xsi:type="xsd:double"&gt;493.8&lt;/D&gt;&lt;D xsi:type="xsd:double"&gt;497.62&lt;/D&gt;&lt;D xsi:type="xsd:double"&gt;497.62&lt;/D&gt;&lt;D xsi:type="xsd:double"&gt;497.62&lt;/D&gt;&lt;D xsi:type="xsd:double"&gt;497.62&lt;/D&gt;&lt;D xsi:type="xsd:double"&gt;482.23&lt;/D&gt;&lt;D xsi:type="xsd:double"&gt;484.41&lt;/D&gt;&lt;D xsi:type="xsd:double"&gt;455.25&lt;/D&gt;&lt;D xsi:type="xsd:double"&gt;459.42&lt;/D&gt;&lt;D xsi:type="xsd:double"&gt;459.42&lt;/D&gt;&lt;D xsi:type="xsd:double"&gt;459.42&lt;/D&gt;&lt;D xsi:type="xsd:double"&gt;461.48&lt;/D&gt;&lt;D xsi:type="xsd:double"&gt;447.38&lt;/D&gt;&lt;D xsi:type="xsd:double"&gt;446&lt;/D&gt;&lt;D xsi:type="xsd:double"&gt;459.5&lt;/D&gt;&lt;D xsi:type="xsd:double"&gt;453.41&lt;/D&gt;&lt;D xsi:type="xsd:double"&gt;453.41&lt;/D&gt;&lt;D xsi:type="xsd:double"&gt;453.41&lt;/D&gt;&lt;D xsi:type="xsd:double"&gt;427.48&lt;/D&gt;&lt;D xsi:type="xsd:double"&gt;438.33&lt;/D&gt;&lt;D xsi:type="xsd:double"&gt;436&lt;/D&gt;&lt;D xsi:type="xsd:double"&gt;415.83&lt;/D&gt;&lt;D xsi:type="xsd:double"&gt;415.72&lt;/D&gt;&lt;D xsi:type="xsd:double"&gt;415.72&lt;/D&gt;&lt;D xsi:type="xsd:double"&gt;415.72&lt;/D&gt;&lt;D xsi:type="xsd:double"&gt;415.91&lt;/D&gt;&lt;D xsi:type="xsd:double"&gt;420.01&lt;/D&gt;&lt;D xsi:type="xsd:double"&gt;423.3&lt;/D&gt;&lt;D xsi:type="xsd:double"&gt;424.6&lt;/D&gt;&lt;D xsi:type="xsd:double"&gt;438.27&lt;/D&gt;&lt;D xsi:type="xsd:double"&gt;438.27&lt;/D&gt;&lt;D xsi:type="xsd:double"&gt;438.27&lt;/D&gt;&lt;D xsi:type="xsd:double"&gt;440.3&lt;/D&gt;&lt;D xsi:type="xsd:double"&gt;448.08&lt;/D&gt;&lt;D xsi:type="xsd:double"&gt;437.42&lt;/D&gt;&lt;D xsi:type="xsd:double"&gt;440.5&lt;/D&gt;&lt;D xsi:type="xsd:double"&gt;441.93&lt;/D&gt;&lt;D xsi:type="xsd:double"&gt;441.93&lt;/D&gt;&lt;D xsi:type="xsd:double"&gt;441.93&lt;/D&gt;&lt;D xsi:type="xsd:double"&gt;448.42&lt;/D&gt;&lt;D xsi:type="xsd:double"&gt;453.1&lt;/D&gt;&lt;D xsi:type="xsd:double"&gt;461.96&lt;/D&gt;&lt;D xsi:type="xsd:double"&gt;467.77&lt;/D&gt;&lt;D xsi:type="xsd:double"&gt;469.6&lt;/D&gt;&lt;D xsi:type="xsd:double"&gt;469.6&lt;/D&gt;&lt;D xsi:type="xsd:double"&gt;469.6&lt;/D&gt;&lt;D xsi:type="xsd:double"&gt;450.63&lt;/D&gt;&lt;D xsi:type="xsd:double"&gt;440&lt;/D&gt;&lt;D xsi:type="xsd:double"&gt;425.91&lt;/D&gt;&lt;D xsi:type="xsd:double"&gt;428.11&lt;/D&gt;&lt;D xsi:type="xsd:double"&gt;418.9&lt;/D&gt;&lt;D xsi:type="xsd:double"&gt;418.9&lt;/D&gt;&lt;D xsi:type="xsd:double"&gt;418.9&lt;/D&gt;&lt;D xsi:type="xsd:double"&gt;412.29&lt;/D&gt;&lt;D xsi:type="xsd:double"&gt;430.77&lt;/D&gt;&lt;D xsi:type="xsd:double"&gt;433.98&lt;/D&gt;&lt;D xsi:type="xsd:double"&gt;418.53&lt;/D&gt;&lt;D xsi:type="xsd:double"&gt;411.3&lt;/D&gt;&lt;D xsi:type="xsd:double"&gt;411.3&lt;/D&gt;&lt;D xsi:type="xsd:double"&gt;411.3&lt;/D&gt;&lt;D xsi:type="xsd:double"&gt;410.87&lt;/D&gt;&lt;D xsi:type="xsd:double"&gt;404.5&lt;/D&gt;&lt;D xsi:type="xsd:double"&gt;408.84&lt;/D&gt;&lt;D xsi:type="xsd:double"&gt;433.28&lt;/D&gt;&lt;D xsi:type="xsd:double"&gt;440.2&lt;/D&gt;&lt;D xsi:type="xsd:double"&gt;440.2&lt;/D&gt;&lt;D xsi:type="xsd:double"&gt;440.2&lt;/D&gt;&lt;D xsi:type="xsd:double"&gt;452.845&lt;/D&gt;&lt;D xsi:type="xsd:double"&gt;457.19&lt;/D&gt;&lt;D xsi:type="xsd:double"&gt;461&lt;/D&gt;&lt;D xsi:type="xsd:double"&gt;474.67&lt;/D&gt;&lt;D xsi:type="xsd:double"&gt;475&lt;/D&gt;&lt;D xsi:type="xsd:double"&gt;475&lt;/D&gt;&lt;D xsi:type="xsd:double"&gt;475&lt;/D&gt;&lt;D xsi:type="xsd:double"&gt;483.2&lt;/D&gt;&lt;D xsi:type="xsd:double"&gt;496.8&lt;/D&gt;&lt;D xsi:type="xsd:double"&gt;499.35&lt;/D&gt;&lt;D xsi:type="xsd:double"&gt;486.79&lt;/D&gt;&lt;D xsi:type="xsd:double"&gt;495.24&lt;/D&gt;&lt;D xsi:type="xsd:double"&gt;495.24&lt;/D&gt;&lt;D xsi:type="xsd:double"&gt;495.24&lt;/D&gt;&lt;D xsi:type="xsd:double"&gt;493.12&lt;/D&gt;&lt;D xsi:type="xsd:double"&gt;501.26&lt;/D&gt;&lt;D xsi:type="xsd:double"&gt;498.52&lt;/D&gt;&lt;D xsi:type="xsd:double"&gt;498.52&lt;/D&gt;&lt;D xsi:type="xsd:double"&gt;484.7&lt;/D&gt;&lt;D xsi:type="xsd:double"&gt;484.7&lt;/D&gt;&lt;D xsi:type="xsd:double"&gt;484.7&lt;/D&gt;&lt;D xsi:type="xsd:double"&gt;478&lt;/D&gt;&lt;D xsi:type="xsd:double"&gt;482.36&lt;/D&gt;&lt;D xsi:type="xsd:double"&gt;483.79&lt;/D&gt;&lt;D xsi:type="xsd:double"&gt;480.24&lt;/D&gt;&lt;D xsi:type="xsd:double"&gt;465.25&lt;/D&gt;&lt;D xsi:type="xsd:double"&gt;465.25&lt;/D&gt;&lt;D xsi:type="xsd:double"&gt;465.25&lt;/D&gt;&lt;D xsi:type="xsd:double"&gt;460.77&lt;/D&gt;&lt;D xsi:type="xsd:double"&gt;454.66&lt;/D&gt;&lt;D xsi:type="xsd:double"&gt;472.145&lt;/D&gt;&lt;D xsi:type="xsd:double"&gt;457&lt;/D&gt;&lt;D xsi:type="xsd:double"&gt;465.95&lt;/D&gt;&lt;D xsi:type="xsd:double"&gt;465.95&lt;/D&gt;&lt;D xsi:type="xsd:double"&gt;465.95&lt;/D&gt;&lt;D xsi:type="xsd:double"&gt;474.91&lt;/D&gt;&lt;D xsi:type="xsd:double"&gt;460.46&lt;/D&gt;&lt;D xsi:type="xsd:double"&gt;476.29&lt;/D&gt;&lt;D xsi:type="xsd:double"&gt;483.9&lt;/D&gt;&lt;D xsi:type="xsd:double"&gt;481.94&lt;/D&gt;&lt;D xsi:type="xsd:double"&gt;481.94&lt;/D&gt;&lt;D xsi:type="xsd:double"&gt;481.94&lt;/D&gt;&lt;D xsi:type="xsd:double"&gt;494&lt;/D&gt;&lt;D xsi:type="xsd:double"&gt;494.24&lt;/D&gt;&lt;D xsi:type="xsd:double"&gt;496.55&lt;/D&gt;&lt;D xsi:type="xsd:double"&gt;488.11&lt;/D&gt;&lt;D xsi:type="xsd:double"&gt;491.95&lt;/D&gt;&lt;D xsi:type="xsd:double"&gt;491.95&lt;/D&gt;&lt;D xsi:type="xsd:double"&gt;491.95&lt;/D&gt;&lt;D xsi:type="xsd:double"&gt;491.95&lt;/D&gt;&lt;D xsi:type="xsd:double"&gt;489.68&lt;/D&gt;&lt;D xsi:type="xsd:double"&gt;495.11&lt;/D&gt;&lt;D xsi:type="xsd:double"&gt;496.43&lt;/D&gt;&lt;D xsi:type="xsd:double"&gt;498.13&lt;/D&gt;&lt;D xsi:type="xsd:double"&gt;498.13&lt;/D&gt;&lt;D xsi:type="xsd:double"&gt;498.13&lt;/D&gt;&lt;D xsi:type="xsd:double"&gt;498.13&lt;/D&gt;&lt;D xsi:type="xsd:double"&gt;492.44&lt;/D&gt;&lt;D xsi:type="xsd:double"&gt;474.85&lt;/D&gt;&lt;D xsi:type="xsd:double"&gt;477.67&lt;/D&gt;&lt;/FQL&gt;&lt;FQL&gt;&lt;Q&gt;COIN-US^FG_PRICE_OPEN(20201231,20240104,D)&lt;/Q&gt;&lt;R&gt;1100&lt;/R&gt;&lt;C&gt;1&lt;/C&gt;&lt;D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xsi:type="xsd:double"&gt;381&lt;/D&gt;&lt;D xsi:type="xsd:double"&gt;348.9&lt;/D&gt;&lt;D xsi:type="xsd:double"&gt;327.5&lt;/D&gt;&lt;D xsi:type="xsd:double"&gt;327.5&lt;/D&gt;&lt;D xsi:type="xsd:double"&gt;327.5&lt;/D&gt;&lt;D xsi:type="xsd:double"&gt;337.26&lt;/D&gt;&lt;D xsi:type="xsd:double"&gt;333.425&lt;/D&gt;&lt;D xsi:type="xsd:double"&gt;312.52&lt;/D&gt;&lt;D xsi:type="xsd:double"&gt;305.7595&lt;/D&gt;&lt;D xsi:type="xsd:double"&gt;282.75&lt;/D&gt;&lt;D xsi:type="xsd:double"&gt;282.75&lt;/D&gt;&lt;D xsi:type="xsd:double"&gt;282.75&lt;/D&gt;&lt;D xsi:type="xsd:double"&gt;304.29&lt;/D&gt;&lt;D xsi:type="xsd:double"&gt;306.7&lt;/D&gt;&lt;D xsi:type="xsd:double"&gt;301.01&lt;/D&gt;&lt;D xsi:type="xsd:double"&gt;298.449&lt;/D&gt;&lt;D xsi:type="xsd:double"&gt;293&lt;/D&gt;&lt;D xsi:type="xsd:double"&gt;293&lt;/D&gt;&lt;D xsi:type="xsd:double"&gt;293&lt;/D&gt;&lt;D xsi:type="xsd:double"&gt;304&lt;/D&gt;&lt;D xsi:type="xsd:double"&gt;292.062&lt;/D&gt;&lt;D xsi:type="xsd:double"&gt;284.952&lt;/D&gt;&lt;D xsi:type="xsd:double"&gt;271.15&lt;/D&gt;&lt;D xsi:type="xsd:double"&gt;261.1519&lt;/D&gt;&lt;D xsi:type="xsd:double"&gt;261.1519&lt;/D&gt;&lt;D xsi:type="xsd:double"&gt;261.1519&lt;/D&gt;&lt;D xsi:type="xsd:double"&gt;266.4&lt;/D&gt;&lt;D xsi:type="xsd:double"&gt;281.05&lt;/D&gt;&lt;D xsi:type="xsd:double"&gt;299.543&lt;/D&gt;&lt;D xsi:type="xsd:double"&gt;276.46&lt;/D&gt;&lt;D xsi:type="xsd:double"&gt;280.37&lt;/D&gt;&lt;D xsi:type="xsd:double"&gt;280.37&lt;/D&gt;&lt;D xsi:type="xsd:double"&gt;280.37&lt;/D&gt;&lt;D xsi:type="xsd:double"&gt;250&lt;/D&gt;&lt;D xsi:type="xsd:double"&gt;238.83&lt;/D&gt;&lt;D xsi:type="xsd:double"&gt;212.9256&lt;/D&gt;&lt;D xsi:type="xsd:double"&gt;236.1&lt;/D&gt;&lt;D xsi:type="xsd:double"&gt;235.97&lt;/D&gt;&lt;D xsi:type="xsd:double"&gt;235.97&lt;/D&gt;&lt;D xsi:type="xsd:double"&gt;235.97&lt;/D&gt;&lt;D xsi:type="xsd:double"&gt;227.28&lt;/D&gt;&lt;D xsi:type="xsd:double"&gt;230&lt;/D&gt;&lt;D xsi:type="xsd:double"&gt;247.5&lt;/D&gt;&lt;D xsi:type="xsd:double"&gt;245.21&lt;/D&gt;&lt;D xsi:type="xsd:double"&gt;243.57&lt;/D&gt;&lt;D xsi:type="xsd:double"&gt;243.57&lt;/D&gt;&lt;D xsi:type="xsd:double"&gt;243.57&lt;/D&gt;&lt;D xsi:type="xsd:double"&gt;243.57&lt;/D&gt;&lt;D xsi:type="xsd:double"&gt;238.51&lt;/D&gt;&lt;D xsi:type="xsd:double"&gt;242.796&lt;/D&gt;&lt;D xsi:type="xsd:double"&gt;241.39&lt;/D&gt;&lt;D xsi:type="xsd:double"&gt;229.994&lt;/D&gt;&lt;D xsi:type="xsd:double"&gt;229.994&lt;/D&gt;&lt;D xsi:type="xsd:double"&gt;229.994&lt;/D&gt;&lt;D xsi:type="xsd:double"&gt;229.918&lt;/D&gt;&lt;D xsi:type="xsd:double"&gt;227.16&lt;/D&gt;&lt;D xsi:type="xsd:double"&gt;222.795&lt;/D&gt;&lt;D xsi:type="xsd:double"&gt;226.22&lt;/D&gt;&lt;D xsi:type="xsd:double"&gt;223.5&lt;/D&gt;&lt;D xsi:type="xsd:double"&gt;223.5&lt;/D&gt;&lt;D xsi:type="xsd:double"&gt;223.5&lt;/D&gt;&lt;D xsi:type="xsd:double"&gt;231.265&lt;/D&gt;&lt;D xsi:type="xsd:double"&gt;236.227&lt;/D&gt;&lt;D xsi:type="xsd:double"&gt;231.4&lt;/D&gt;&lt;D xsi:type="xsd:double"&gt;226.88&lt;/D&gt;&lt;D xsi:type="xsd:double"&gt;226.92&lt;/D&gt;&lt;D xsi:type="xsd:double"&gt;226.92&lt;/D&gt;&lt;D xsi:type="xsd:double"&gt;226.92&lt;/D&gt;&lt;D xsi:type="xsd:double"&gt;223.14&lt;/D&gt;&lt;D xsi:type="xsd:double"&gt;216.25&lt;/D&gt;&lt;D xsi:type="xsd:double"&gt;225.54&lt;/D&gt;&lt;D xsi:type="xsd:double"&gt;228.46&lt;/D&gt;&lt;D xsi:type="xsd:double"&gt;226.97&lt;/D&gt;&lt;D xsi:type="xsd:double"&gt;226.97&lt;/D&gt;&lt;D xsi:type="xsd:double"&gt;226.97&lt;/D&gt;&lt;D xsi:type="xsd:double"&gt;227.64&lt;/D&gt;&lt;D xsi:type="xsd:double"&gt;250.2&lt;/D&gt;&lt;D xsi:type="xsd:double"&gt;248.3&lt;/D&gt;&lt;D xsi:type="xsd:double"&gt;251.09&lt;/D&gt;&lt;D xsi:type="xsd:double"&gt;242&lt;/D&gt;&lt;D xsi:type="xsd:double"&gt;242&lt;/D&gt;&lt;D xsi:type="xsd:double"&gt;242&lt;/D&gt;&lt;D xsi:type="xsd:double"&gt;242&lt;/D&gt;&lt;D xsi:type="xsd:double"&gt;243&lt;/D&gt;&lt;D xsi:type="xsd:double"&gt;238.9608&lt;/D&gt;&lt;D xsi:type="xsd:double"&gt;239&lt;/D&gt;&lt;D xsi:type="xsd:double"&gt;245&lt;/D&gt;&lt;D xsi:type="xsd:double"&gt;245&lt;/D&gt;&lt;D xsi:type="xsd:double"&gt;245&lt;/D&gt;&lt;D xsi:type="xsd:double"&gt;254&lt;/D&gt;&lt;D xsi:type="xsd:double"&gt;245.51&lt;/D&gt;&lt;D xsi:type="xsd:double"&gt;244.9&lt;/D&gt;&lt;D xsi:type="xsd:double"&gt;229.94&lt;/D&gt;&lt;D xsi:type="xsd:double"&gt;227.2&lt;/D&gt;&lt;D xsi:type="xsd:double"&gt;227.2&lt;/D&gt;&lt;D xsi:type="xsd:double"&gt;227.2&lt;/D&gt;&lt;D xsi:type="xsd:double"&gt;216.92&lt;/D&gt;&lt;D xsi:type="xsd:double"&gt;216.71&lt;/D&gt;&lt;D xsi:type="xsd:double"&gt;231.698&lt;/D&gt;&lt;D xsi:type="xsd:double"&gt;232&lt;/D&gt;&lt;D xsi:type="xsd:double"&gt;226.22&lt;/D&gt;&lt;D xsi:type="xsd:double"&gt;226.22&lt;/D&gt;&lt;D xsi:type="xsd:double"&gt;226.22&lt;/D&gt;&lt;D xsi:type="xsd:double"&gt;240.084&lt;/D&gt;&lt;D xsi:type="xsd:double"&gt;243&lt;/D&gt;&lt;D xsi:type="xsd:double"&gt;240.3&lt;/D&gt;&lt;D xsi:type="xsd:double"&gt;241.77&lt;/D&gt;&lt;D xsi:type="xsd:double"&gt;233.28&lt;/D&gt;&lt;D xsi:type="xsd:double"&gt;233.28&lt;/D&gt;&lt;D xsi:type="xsd:double"&gt;233.28&lt;/D&gt;&lt;D xsi:type="xsd:double"&gt;237.28&lt;/D&gt;&lt;D xsi:type="xsd:double"&gt;233.87&lt;/D&gt;&lt;D xsi:type="xsd:double"&gt;231.06&lt;/D&gt;&lt;D xsi:type="xsd:double"&gt;239.76&lt;/D&gt;&lt;D xsi:type="xsd:double"&gt;255.5&lt;/D&gt;&lt;D xsi:type="xsd:double"&gt;255.5&lt;/D&gt;&lt;D xsi:type="xsd:double"&gt;255.5&lt;/D&gt;&lt;D xsi:type="xsd:double"&gt;267.85&lt;/D&gt;&lt;D xsi:type="xsd:double"&gt;280.67&lt;/D&gt;&lt;D xsi:type="xsd:double"&gt;282.338&lt;/D&gt;&lt;D xsi:type="xsd:double"&gt;266.39&lt;/D&gt;&lt;D xsi:type="xsd:double"&gt;262.82&lt;/D&gt;&lt;D xsi:type="xsd:double"&gt;262.82&lt;/D&gt;&lt;D xsi:type="xsd:double"&gt;262.82&lt;/D&gt;&lt;D xsi:type="xsd:double"&gt;265.26&lt;/D&gt;&lt;D xsi:type="xsd:double"&gt;253.14&lt;/D&gt;&lt;D xsi:type="xsd:double"&gt;249&lt;/D&gt;&lt;D xsi:type="xsd:double"&gt;240.6&lt;/D&gt;&lt;D xsi:type="xsd:double"&gt;252&lt;/D&gt;&lt;D xsi:type="xsd:double"&gt;252&lt;/D&gt;&lt;D xsi:type="xsd:double"&gt;252&lt;/D&gt;&lt;D xsi:type="xsd:double"&gt;263.666&lt;/D&gt;&lt;D xsi:type="xsd:double"&gt;256.99&lt;/D&gt;&lt;D xsi:type="xsd:double"&gt;257&lt;/D&gt;&lt;D xsi:type="xsd:double"&gt;253.21&lt;/D&gt;&lt;D xsi:type="xsd:double"&gt;249.39&lt;/D&gt;&lt;D xsi:type="xsd:double"&gt;249.39&lt;/D&gt;&lt;D xsi:type="xsd:double"&gt;249.39&lt;/D&gt;&lt;D xsi:type="xsd:double"&gt;256.3482&lt;/D&gt;&lt;D xsi:type="xsd:double"&gt;260.017&lt;/D&gt;&lt;D xsi:type="xsd:double"&gt;260.3127&lt;/D&gt;&lt;D xsi:type="xsd:double"&gt;272.54&lt;/D&gt;&lt;D xsi:type="xsd:double"&gt;272&lt;/D&gt;&lt;D xsi:type="xsd:double"&gt;272&lt;/D&gt;&lt;D xsi:type="xsd:double"&gt;272&lt;/D&gt;&lt;D xsi:type="xsd:double"&gt;272&lt;/D&gt;&lt;D xsi:type="xsd:double"&gt;277&lt;/D&gt;&lt;D xsi:type="xsd:double"&gt;257&lt;/D&gt;&lt;D xsi:type="xsd:double"&gt;260.3&lt;/D&gt;&lt;D xsi:type="xsd:double"&gt;257.31&lt;/D&gt;&lt;D xsi:type="xsd:double"&gt;257.31&lt;/D&gt;&lt;D xsi:type="xsd:double"&gt;257.31&lt;/D&gt;&lt;D xsi:type="xsd:double"&gt;246.51&lt;/D&gt;&lt;D xsi:type="xsd:double"&gt;247.25&lt;/D&gt;&lt;D xsi:type="xsd:double"&gt;244&lt;/D&gt;&lt;D xsi:type="xsd:double"&gt;247.38&lt;/D&gt;&lt;D xsi:type="xsd:double"&gt;243.125&lt;/D&gt;&lt;D xsi:type="xsd:double"&gt;243.125&lt;/D&gt;&lt;D xsi:type="xsd:double"&gt;243.125&lt;/D&gt;&lt;D xsi:type="xsd:double"&gt;234.45&lt;/D&gt;&lt;D xsi:type="xsd:double"&gt;237.01&lt;/D&gt;&lt;D xsi:type="xsd:double"&gt;239.91&lt;/D&gt;&lt;D xsi:type="xsd:double"&gt;244.57&lt;/D&gt;&lt;D xsi:type="xsd:double"&gt;231&lt;/D&gt;&lt;D xsi:type="xsd:double"&gt;231&lt;/D&gt;&lt;D xsi:type="xsd:double"&gt;231&lt;/D&gt;&lt;D xsi:type="xsd:double"&gt;231.88&lt;/D&gt;&lt;D xsi:type="xsd:double"&gt;229.68&lt;/D&gt;&lt;D xsi:type="xsd:double"&gt;231&lt;/D&gt;&lt;D xsi:type="xsd:double"&gt;227&lt;/D&gt;&lt;D xsi:type="xsd:double"&gt;232.887&lt;/D&gt;&lt;D xsi:type="xsd:double"&gt;232.887&lt;/D&gt;&lt;D xsi:type="xsd:double"&gt;232.887&lt;/D&gt;&lt;D xsi:type="xsd:double"&gt;231.49&lt;/D&gt;&lt;D xsi:type="xsd:double"&gt;231.35&lt;/D&gt;&lt;D xsi:type="xsd:double"&gt;242.4&lt;/D&gt;&lt;D xsi:type="xsd:double"&gt;248&lt;/D&gt;&lt;D xsi:type="xsd:double"&gt;253.525&lt;/D&gt;&lt;D xsi:type="xsd:double"&gt;253.525&lt;/D&gt;&lt;D xsi:type="xsd:double"&gt;253.525&lt;/D&gt;&lt;D xsi:type="xsd:double"&gt;249.57&lt;/D&gt;&lt;D xsi:type="xsd:double"&gt;254.26&lt;/D&gt;&lt;D xsi:type="xsd:double"&gt;246.5&lt;/D&gt;&lt;D xsi:type="xsd:double"&gt;250.9&lt;/D&gt;&lt;D xsi:type="xsd:double"&gt;266.6&lt;/D&gt;&lt;D xsi:type="xsd:double"&gt;266.6&lt;/D&gt;&lt;D xsi:type="xsd:double"&gt;266.6&lt;/D&gt;&lt;D xsi:type="xsd:double"&gt;275.74&lt;/D&gt;&lt;D xsi:type="xsd:double"&gt;300&lt;/D&gt;&lt;D xsi:type="xsd:double"&gt;306.66&lt;/D&gt;&lt;D xsi:type="xsd:double"&gt;311.96&lt;/D&gt;&lt;D xsi:type="xsd:double"&gt;302&lt;/D&gt;&lt;D xsi:type="xsd:double"&gt;302&lt;/D&gt;&lt;D xsi:type="xsd:double"&gt;302&lt;/D&gt;&lt;D xsi:type="xsd:double"&gt;306.76&lt;/D&gt;&lt;D xsi:type="xsd:double"&gt;328.15&lt;/D&gt;&lt;D xsi:type="xsd:double"&gt;309.33&lt;/D&gt;&lt;D xsi:type="xsd:double"&gt;319.81&lt;/D&gt;&lt;D xsi:type="xsd:double"&gt;319.317&lt;/D&gt;&lt;D xsi:type="xsd:double"&gt;319.317&lt;/D&gt;&lt;D xsi:type="xsd:double"&gt;319.317&lt;/D&gt;&lt;D xsi:type="xsd:double"&gt;324.772&lt;/D&gt;&lt;D xsi:type="xsd:double"&gt;336.33&lt;/D&gt;&lt;D xsi:type="xsd:double"&gt;335.26&lt;/D&gt;&lt;D xsi:type="xsd:double"&gt;340.74&lt;/D&gt;&lt;D xsi:type="xsd:double"&gt;345.23&lt;/D&gt;&lt;D xsi:type="xsd:double"&gt;345.23&lt;/D&gt;&lt;D xsi:type="xsd:double"&gt;345.23&lt;/D&gt;&lt;D xsi:type="xsd:double"&gt;349.501&lt;/D&gt;&lt;D xsi:type="xsd:double"&gt;367.39&lt;/D&gt;&lt;D xsi:type="xsd:double"&gt;327.22&lt;/D&gt;&lt;D xsi:type="xsd:double"&gt;327.428&lt;/D&gt;&lt;D xsi:type="xsd:double"&gt;339.25&lt;/D&gt;&lt;D xsi:type="xsd:double"&gt;339.25&lt;/D&gt;&lt;D xsi:type="xsd:double"&gt;339.25&lt;/D&gt;&lt;D xsi:type="xsd:double"&gt;345.1&lt;/D&gt;&lt;D xsi:type="xsd:double"&gt;333.14&lt;/D&gt;&lt;D xsi:type="xsd:double"&gt;342.025&lt;/D&gt;&lt;D xsi:type="xsd:double"&gt;343&lt;/D&gt;&lt;D xsi:type="xsd:double"&gt;325.56&lt;/D&gt;&lt;D xsi:type="xsd:double"&gt;325.56&lt;/D&gt;&lt;D xsi:type="xsd:double"&gt;325.56&lt;/D&gt;&lt;D xsi:type="xsd:double"&gt;333.33&lt;/D&gt;&lt;D xsi:type="xsd:double"&gt;312.5&lt;/D&gt;&lt;D xsi:type="xsd:double"&gt;309.38&lt;/D&gt;&lt;D xsi:type="xsd:double"&gt;309.38&lt;/D&gt;&lt;D xsi:type="xsd:double"&gt;301.3&lt;/D&gt;&lt;D xsi:type="xsd:double"&gt;301.3&lt;/D&gt;&lt;D xsi:type="xsd:double"&gt;301.3&lt;/D&gt;&lt;D xsi:type="xsd:double"&gt;312.223&lt;/D&gt;&lt;D xsi:type="xsd:double"&gt;320.75&lt;/D&gt;&lt;D xsi:type="xsd:double"&gt;318.6&lt;/D&gt;&lt;D xsi:type="xsd:double"&gt;295.16&lt;/D&gt;&lt;D xsi:type="xsd:double"&gt;286&lt;/D&gt;&lt;D xsi:type="xsd:double"&gt;286&lt;/D&gt;&lt;D xsi:type="xsd:double"&gt;286&lt;/D&gt;&lt;D xsi:type="xsd:double"&gt;253.125&lt;/D&gt;&lt;D xsi:type="xsd:double"&gt;277.645&lt;/D&gt;&lt;D xsi:type="xsd:double"&gt;284.435&lt;/D&gt;&lt;D xsi:type="xsd:double"&gt;284.97&lt;/D&gt;&lt;D xsi:type="xsd:double"&gt;266.3&lt;/D&gt;&lt;D xsi:type="xsd:double"&gt;266.3&lt;/D&gt;&lt;D xsi:type="xsd:double"&gt;266.3&lt;/D&gt;&lt;D xsi:type="xsd:double"&gt;252.14&lt;/D&gt;&lt;D xsi:type="xsd:double"&gt;247.279&lt;/D&gt;&lt;D xsi:type="xsd:double"&gt;254.49&lt;/D&gt;&lt;D xsi:type="xsd:double"&gt;264.455&lt;/D&gt;&lt;D xsi:type="xsd:double"&gt;240&lt;/D&gt;&lt;D xsi:type="xsd:double"&gt;240&lt;/D&gt;&lt;D xsi:type="xsd:double"&gt;240&lt;/D&gt;&lt;D xsi:type="xsd:double"&gt;236.56&lt;/D&gt;&lt;D xsi:type="xsd:double"&gt;244.15&lt;/D&gt;&lt;D xsi:type="xsd:double"&gt;248.505&lt;/D&gt;&lt;D xsi:type="xsd:double"&gt;256.555&lt;/D&gt;&lt;D xsi:type="xsd:double"&gt;256.555&lt;/D&gt;&lt;D xsi:type="xsd:double"&gt;256.555&lt;/D&gt;&lt;D xsi:type="xsd:double"&gt;256.555&lt;/D&gt;&lt;D xsi:type="xsd:double"&gt;270.26&lt;/D&gt;&lt;D xsi:type="xsd:double"&gt;270&lt;/D&gt;&lt;D xsi:type="xsd:double"&gt;256.67&lt;/D&gt;&lt;D xsi:type="xsd:double"&gt;252.6&lt;/D&gt;&lt;D xsi:type="xsd:double"&gt;255.81&lt;/D&gt;&lt;D xsi:type="xsd:double"&gt;255.81&lt;/D&gt;&lt;D xsi:type="xsd:double"&gt;255.81&lt;/D&gt;&lt;D xsi:type="xsd:double"&gt;256.275&lt;/D&gt;&lt;D xsi:type="xsd:double"&gt;253.05&lt;/D&gt;&lt;D xsi:type="xsd:double"&gt;247.715&lt;/D&gt;&lt;D xsi:type="xsd:double"&gt;233.19&lt;/D&gt;&lt;D xsi:type="xsd:double"&gt;233.63&lt;/D&gt;&lt;D xsi:type="xsd:double"&gt;233.63&lt;/D&gt;&lt;D xsi:type="xsd:double"&gt;233.63&lt;/D&gt;&lt;D xsi:type="xsd:double"&gt;224.43&lt;/D&gt;&lt;D xsi:type="xsd:double"&gt;225.5&lt;/D&gt;&lt;D xsi:type="xsd:double"&gt;242.11&lt;/D&gt;&lt;D xsi:type="xsd:double"&gt;241.99&lt;/D&gt;&lt;D xsi:type="xsd:double"&gt;226.62&lt;/D&gt;&lt;D xsi:type="xsd:double"&gt;226.62&lt;/D&gt;&lt;D xsi:type="xsd:double"&gt;226.62&lt;/D&gt;&lt;D xsi:type="xsd:double"&gt;226.62&lt;/D&gt;&lt;D xsi:type="xsd:double"&gt;226.82&lt;/D&gt;&lt;D xsi:type="xsd:double"&gt;224.245&lt;/D&gt;&lt;D xsi:type="xsd:double"&gt;222.3&lt;/D&gt;&lt;D xsi:type="xsd:double"&gt;209.98&lt;/D&gt;&lt;D xsi:type="xsd:double"&gt;209.98&lt;/D&gt;&lt;D xsi:type="xsd:double"&gt;209.98&lt;/D&gt;&lt;D xsi:type="xsd:double"&gt;173.18&lt;/D&gt;&lt;D xsi:type="xsd:double"&gt;185.165&lt;/D&gt;&lt;D xsi:type="xsd:double"&gt;193.6009&lt;/D&gt;&lt;D xsi:type="xsd:double"&gt;182.029&lt;/D&gt;&lt;D xsi:type="xsd:double"&gt;169.1&lt;/D&gt;&lt;D xsi:type="xsd:double"&gt;169.1&lt;/D&gt;&lt;D xsi:type="xsd:double"&gt;169.1&lt;/D&gt;&lt;D xsi:type="xsd:double"&gt;177.87&lt;/D&gt;&lt;D xsi:type="xsd:double"&gt;197.97&lt;/D&gt;&lt;D xsi:type="xsd:double"&gt;195.809&lt;/D&gt;&lt;D xsi:type="xsd:double"&gt;182.261&lt;/D&gt;&lt;D xsi:type="xsd:double"&gt;181.02&lt;/D&gt;&lt;D xsi:type="xsd:double"&gt;181.02&lt;/D&gt;&lt;D xsi:type="xsd:double"&gt;181.02&lt;/D&gt;&lt;D xsi:type="xsd:double"&gt;198.7&lt;/D&gt;&lt;D xsi:type="xsd:double"&gt;200.37&lt;/D&gt;&lt;D xsi:type="xsd:double"&gt;210.18&lt;/D&gt;&lt;D xsi:type="xsd:double"&gt;210.57&lt;/D&gt;&lt;D xsi:type="xsd:double"&gt;205.8&lt;/D&gt;&lt;D xsi:type="xsd:double"&gt;205.8&lt;/D&gt;&lt;D xsi:type="xsd:double"&gt;205.8&lt;/D&gt;&lt;D xsi:type="xsd:double"&gt;193.4848&lt;/D&gt;&lt;D xsi:type="xsd:double"&gt;202.31&lt;/D&gt;&lt;D xsi:type="xsd:double"&gt;205.38&lt;/D&gt;&lt;D xsi:type="xsd:double"&gt;202.1&lt;/D&gt;&lt;D xsi:type="xsd:double"&gt;191.08&lt;/D&gt;&lt;D xsi:type="xsd:double"&gt;191.08&lt;/D&gt;&lt;D xsi:type="xsd:double"&gt;191.08&lt;/D&gt;&lt;D xsi:type="xsd:double"&gt;191.08&lt;/D&gt;&lt;D xsi:type="xsd:double"&gt;180.87&lt;/D&gt;&lt;D xsi:type="xsd:double"&gt;180.69&lt;/D&gt;&lt;D xsi:type="xsd:double"&gt;159.08&lt;/D&gt;&lt;D xsi:type="xsd:double"&gt;180.24&lt;/D&gt;&lt;D xsi:type="xsd:double"&gt;180.24&lt;/D&gt;&lt;D xsi:type="xsd:double"&gt;180.24&lt;/D&gt;&lt;D xsi:type="xsd:double"&gt;172.5&lt;/D&gt;&lt;D xsi:type="xsd:double"&gt;196.28&lt;/D&gt;&lt;D xsi:type="xsd:double"&gt;192.26&lt;/D&gt;&lt;D xsi:type="xsd:double"&gt;194.71&lt;/D&gt;&lt;D xsi:type="xsd:double"&gt;177.605&lt;/D&gt;&lt;D xsi:type="xsd:double"&gt;177.605&lt;/D&gt;&lt;D xsi:type="xsd:double"&gt;177.605&lt;/D&gt;&lt;D xsi:type="xsd:double"&gt;168.25&lt;/D&gt;&lt;D xsi:type="xsd:double"&gt;160.1&lt;/D&gt;&lt;D xsi:type="xsd:double"&gt;174.26&lt;/D&gt;&lt;D xsi:type="xsd:double"&gt;173.135&lt;/D&gt;&lt;D xsi:type="xsd:double"&gt;175.35&lt;/D&gt;&lt;D xsi:type="xsd:double"&gt;175.35&lt;/D&gt;&lt;D xsi:type="xsd:double"&gt;175.35&lt;/D&gt;&lt;D xsi:type="xsd:double"&gt;159.99&lt;/D&gt;&lt;D xsi:type="xsd:double"&gt;152.9&lt;/D&gt;&lt;D xsi:ty</t>
        </r>
      </text>
    </comment>
    <comment ref="A95" authorId="0" shapeId="0">
      <text>
        <r>
          <rPr>
            <b/>
            <sz val="9"/>
            <color indexed="81"/>
            <rFont val="Tahoma"/>
            <family val="2"/>
          </rPr>
          <t>pe="xsd:double"&gt;160.465&lt;/D&gt;&lt;D xsi:type="xsd:double"&gt;170.73&lt;/D&gt;&lt;D xsi:type="xsd:double"&gt;175.03&lt;/D&gt;&lt;D xsi:type="xsd:double"&gt;175.03&lt;/D&gt;&lt;D xsi:type="xsd:double"&gt;175.03&lt;/D&gt;&lt;D xsi:type="xsd:double"&gt;181.8&lt;/D&gt;&lt;D xsi:type="xsd:double"&gt;180.498&lt;/D&gt;&lt;D xsi:type="xsd:double"&gt;184.72&lt;/D&gt;&lt;D xsi:type="xsd:double"&gt;185.26&lt;/D&gt;&lt;D xsi:type="xsd:double"&gt;192&lt;/D&gt;&lt;D xsi:type="xsd:double"&gt;192&lt;/D&gt;&lt;D xsi:type="xsd:double"&gt;192&lt;/D&gt;&lt;D xsi:type="xsd:double"&gt;193.31&lt;/D&gt;&lt;D xsi:type="xsd:double"&gt;198.95&lt;/D&gt;&lt;D xsi:type="xsd:double"&gt;201.29&lt;/D&gt;&lt;D xsi:type="xsd:double"&gt;197.25&lt;/D&gt;&lt;D xsi:type="xsd:double"&gt;189.86&lt;/D&gt;&lt;D xsi:type="xsd:double"&gt;189.86&lt;/D&gt;&lt;D xsi:type="xsd:double"&gt;189.86&lt;/D&gt;&lt;D xsi:type="xsd:double"&gt;187.34&lt;/D&gt;&lt;D xsi:type="xsd:double"&gt;189.76&lt;/D&gt;&lt;D xsi:type="xsd:double"&gt;172.83&lt;/D&gt;&lt;D xsi:type="xsd:double"&gt;166.71&lt;/D&gt;&lt;D xsi:type="xsd:double"&gt;165.21&lt;/D&gt;&lt;D xsi:type="xsd:double"&gt;165.21&lt;/D&gt;&lt;D xsi:type="xsd:double"&gt;165.21&lt;/D&gt;&lt;D xsi:type="xsd:double"&gt;156.57&lt;/D&gt;&lt;D xsi:type="xsd:double"&gt;158.07&lt;/D&gt;&lt;D xsi:type="xsd:double"&gt;149.03&lt;/D&gt;&lt;D xsi:type="xsd:double"&gt;153.54&lt;/D&gt;&lt;D xsi:type="xsd:double"&gt;153.54&lt;/D&gt;&lt;D xsi:type="xsd:double"&gt;153.54&lt;/D&gt;&lt;D xsi:type="xsd:double"&gt;153.54&lt;/D&gt;&lt;D xsi:type="xsd:double"&gt;145.45&lt;/D&gt;&lt;D xsi:type="xsd:double"&gt;146.02&lt;/D&gt;&lt;D xsi:type="xsd:double"&gt;154.925&lt;/D&gt;&lt;D xsi:type="xsd:double"&gt;151.97&lt;/D&gt;&lt;D xsi:type="xsd:double"&gt;137.29&lt;/D&gt;&lt;D xsi:type="xsd:double"&gt;137.29&lt;/D&gt;&lt;D xsi:type="xsd:double"&gt;137.29&lt;/D&gt;&lt;D xsi:type="xsd:double"&gt;130.01&lt;/D&gt;&lt;D xsi:type="xsd:double"&gt;135.31&lt;/D&gt;&lt;D xsi:type="xsd:double"&gt;125.28&lt;/D&gt;&lt;D xsi:type="xsd:double"&gt;123.69&lt;/D&gt;&lt;D xsi:type="xsd:double"&gt;121.1&lt;/D&gt;&lt;D xsi:type="xsd:double"&gt;121.1&lt;/D&gt;&lt;D xsi:type="xsd:double"&gt;121.1&lt;/D&gt;&lt;D xsi:type="xsd:double"&gt;113.07&lt;/D&gt;&lt;D xsi:type="xsd:double"&gt;120.23&lt;/D&gt;&lt;D xsi:type="xsd:double"&gt;124&lt;/D&gt;&lt;D xsi:type="xsd:double"&gt;125&lt;/D&gt;&lt;D xsi:type="xsd:double"&gt;112.5&lt;/D&gt;&lt;D xsi:type="xsd:double"&gt;112.5&lt;/D&gt;&lt;D xsi:type="xsd:double"&gt;112.5&lt;/D&gt;&lt;D xsi:type="xsd:double"&gt;96&lt;/D&gt;&lt;D xsi:type="xsd:double"&gt;87&lt;/D&gt;&lt;D xsi:type="xsd:double"&gt;54.845&lt;/D&gt;&lt;D xsi:type="xsd:double"&gt;48.54&lt;/D&gt;&lt;D xsi:type="xsd:double"&gt;69.26&lt;/D&gt;&lt;D xsi:type="xsd:double"&gt;69.26&lt;/D&gt;&lt;D xsi:type="xsd:double"&gt;69.26&lt;/D&gt;&lt;D xsi:type="xsd:double"&gt;68.06&lt;/D&gt;&lt;D xsi:type="xsd:double"&gt;66.2&lt;/D&gt;&lt;D xsi:type="xsd:double"&gt;67.69&lt;/D&gt;&lt;D xsi:type="xsd:double"&gt;65&lt;/D&gt;&lt;D xsi:type="xsd:double"&gt;69.37&lt;/D&gt;&lt;D xsi:type="xsd:double"&gt;69.37&lt;/D&gt;&lt;D xsi:type="xsd:double"&gt;69.37&lt;/D&gt;&lt;D xsi:type="xsd:double"&gt;65.54&lt;/D&gt;&lt;D xsi:type="xsd:double"&gt;64.56&lt;/D&gt;&lt;D xsi:type="xsd:double"&gt;61.07&lt;/D&gt;&lt;D xsi:type="xsd:double"&gt;63.97&lt;/D&gt;&lt;D xsi:type="xsd:double"&gt;69.84&lt;/D&gt;&lt;D xsi:type="xsd:double"&gt;69.84&lt;/D&gt;&lt;D xsi:type="xsd:double"&gt;69.84&lt;/D&gt;&lt;D xsi:type="xsd:double"&gt;69.84&lt;/D&gt;&lt;D xsi:type="xsd:double"&gt;80&lt;/D&gt;&lt;D xsi:type="xsd:double"&gt;77.5&lt;/D&gt;&lt;D xsi:type="xsd:double"&gt;67.8&lt;/D&gt;&lt;D xsi:type="xsd:double"&gt;69.39&lt;/D&gt;&lt;D xsi:type="xsd:double"&gt;69.39&lt;/D&gt;&lt;D xsi:type="xsd:double"&gt;69.39&lt;/D&gt;&lt;D xsi:type="xsd:double"&gt;70.76&lt;/D&gt;&lt;D xsi:type="xsd:double"&gt;67.31&lt;/D&gt;&lt;D xsi:type="xsd:double"&gt;69.23&lt;/D&gt;&lt;D xsi:type="xsd:double"&gt;69.08&lt;/D&gt;&lt;D xsi:type="xsd:double"&gt;60&lt;/D&gt;&lt;D xsi:type="xsd:double"&gt;60&lt;/D&gt;&lt;D xsi:type="xsd:double"&gt;60&lt;/D&gt;&lt;D xsi:type="xsd:double"&gt;46.18&lt;/D&gt;&lt;D xsi:type="xsd:double"&gt;52.5&lt;/D&gt;&lt;D xsi:type="xsd:double"&gt;50.94&lt;/D&gt;&lt;D xsi:type="xsd:double"&gt;52.58&lt;/D&gt;&lt;D xsi:type="xsd:double"&gt;50.12&lt;/D&gt;&lt;D xsi:type="xsd:double"&gt;50.12&lt;/D&gt;&lt;D xsi:type="xsd:double"&gt;50.12&lt;/D&gt;&lt;D xsi:type="xsd:double"&gt;50.12&lt;/D&gt;&lt;D xsi:type="xsd:double"&gt;54.2&lt;/D&gt;&lt;D xsi:type="xsd:double"&gt;53.87&lt;/D&gt;&lt;D xsi:type="xsd:double"&gt;53.6&lt;/D&gt;&lt;D xsi:type="xsd:double"&gt;60&lt;/D&gt;&lt;D xsi:type="xsd:double"&gt;60&lt;/D&gt;&lt;D xsi:type="xsd:double"&gt;60&lt;/D&gt;&lt;D xsi:type="xsd:double"&gt;59.56&lt;/D&gt;&lt;D xsi:type="xsd:double"&gt;56.26&lt;/D&gt;&lt;D xsi:type="xsd:double"&gt;50.5&lt;/D&gt;&lt;D xsi:type="xsd:double"&gt;48.2&lt;/D&gt;&lt;D xsi:type="xsd:double"&gt;47.99&lt;/D&gt;&lt;D xsi:type="xsd:double"&gt;47.99&lt;/D&gt;&lt;D xsi:type="xsd:double"&gt;47.99&lt;/D&gt;&lt;D xsi:type="xsd:double"&gt;47.99&lt;/D&gt;&lt;D xsi:type="xsd:double"&gt;48.125&lt;/D&gt;&lt;D xsi:type="xsd:double"&gt;54.17&lt;/D&gt;&lt;D xsi:type="xsd:double"&gt;52.14&lt;/D&gt;&lt;D xsi:type="xsd:double"&gt;55.61&lt;/D&gt;&lt;D xsi:type="xsd:double"&gt;55.61&lt;/D&gt;&lt;D xsi:type="xsd:double"&gt;55.61&lt;/D&gt;&lt;D xsi:type="xsd:double"&gt;57.535&lt;/D&gt;&lt;D xsi:type="xsd:double"&gt;53.7&lt;/D&gt;&lt;D xsi:type="xsd:double"&gt;51.68&lt;/D&gt;&lt;D xsi:type="xsd:double"&gt;52.335&lt;/D&gt;&lt;D xsi:type="xsd:double"&gt;54.35&lt;/D&gt;&lt;D xsi:type="xsd:double"&gt;54.35&lt;/D&gt;&lt;D xsi:type="xsd:double"&gt;54.35&lt;/D&gt;&lt;D xsi:type="xsd:double"&gt;56.71&lt;/D&gt;&lt;D xsi:type="xsd:double"&gt;60.86&lt;/D&gt;&lt;D xsi:type="xsd:double"&gt;67.08&lt;/D&gt;&lt;D xsi:type="xsd:double"&gt;71&lt;/D&gt;&lt;D xsi:type="xsd:double"&gt;76.2&lt;/D&gt;&lt;D xsi:type="xsd:double"&gt;76.2&lt;/D&gt;&lt;D xsi:type="xsd:double"&gt;76.2&lt;/D&gt;&lt;D xsi:type="xsd:double"&gt;68.93&lt;/D&gt;&lt;D xsi:type="xsd:double"&gt;61.69&lt;/D&gt;&lt;D xsi:type="xsd:double"&gt;54.87&lt;/D&gt;&lt;D xsi:type="xsd:double"&gt;58.235&lt;/D&gt;&lt;D xsi:type="xsd:double"&gt;60.14&lt;/D&gt;&lt;D xsi:type="xsd:double"&gt;60.14&lt;/D&gt;&lt;D xsi:type="xsd:double"&gt;60.14&lt;/D&gt;&lt;D xsi:type="xsd:double"&gt;61.19&lt;/D&gt;&lt;D xsi:type="xsd:double"&gt;60.91&lt;/D&gt;&lt;D xsi:type="xsd:double"&gt;69.05&lt;/D&gt;&lt;D xsi:type="xsd:double"&gt;106.1&lt;/D&gt;&lt;D xsi:type="xsd:double"&gt;86.58&lt;/D&gt;&lt;D xsi:type="xsd:double"&gt;86.58&lt;/D&gt;&lt;D xsi:type="xsd:double"&gt;86.58&lt;/D&gt;&lt;D xsi:type="xsd:double"&gt;97.84&lt;/D&gt;&lt;D xsi:type="xsd:double"&gt;93.89&lt;/D&gt;&lt;D xsi:type="xsd:double"&gt;89.98&lt;/D&gt;&lt;D xsi:type="xsd:double"&gt;97.25&lt;/D&gt;&lt;D xsi:type="xsd:double"&gt;85.23&lt;/D&gt;&lt;D xsi:type="xsd:double"&gt;85.23&lt;/D&gt;&lt;D xsi:type="xsd:double"&gt;85.23&lt;/D&gt;&lt;D xsi:type="xsd:double"&gt;89.11&lt;/D&gt;&lt;D xsi:type="xsd:double"&gt;90.55&lt;/D&gt;&lt;D xsi:type="xsd:double"&gt;87.505&lt;/D&gt;&lt;D xsi:type="xsd:double"&gt;86.33&lt;/D&gt;&lt;D xsi:type="xsd:double"&gt;76&lt;/D&gt;&lt;D xsi:type="xsd:double"&gt;76&lt;/D&gt;&lt;D xsi:type="xsd:double"&gt;76&lt;/D&gt;&lt;D xsi:type="xsd:double"&gt;70.91&lt;/D&gt;&lt;D xsi:type="xsd:double"&gt;71.95&lt;/D&gt;&lt;D xsi:type="xsd:double"&gt;71.88&lt;/D&gt;&lt;D xsi:type="xsd:double"&gt;71.84&lt;/D&gt;&lt;D xsi:type="xsd:double"&gt;71.71&lt;/D&gt;&lt;D xsi:type="xsd:double"&gt;71.71&lt;/D&gt;&lt;D xsi:type="xsd:double"&gt;71.71&lt;/D&gt;&lt;D xsi:type="xsd:double"&gt;65.51&lt;/D&gt;&lt;D xsi:type="xsd:double"&gt;67.965&lt;/D&gt;&lt;D xsi:type="xsd:double"&gt;68.7&lt;/D&gt;&lt;D xsi:type="xsd:double"&gt;65.55&lt;/D&gt;&lt;D xsi:type="xsd:double"&gt;67.71&lt;/D&gt;&lt;D xsi:type="xsd:double"&gt;67.71&lt;/D&gt;&lt;D xsi:type="xsd:double"&gt;67.71&lt;/D&gt;&lt;D xsi:type="xsd:double"&gt;67.71&lt;/D&gt;&lt;D xsi:type="xsd:double"&gt;65.56&lt;/D&gt;&lt;D xsi:type="xsd:double"&gt;62&lt;/D&gt;&lt;D xsi:type="xsd:double"&gt;66.36&lt;/D&gt;&lt;D xsi:type="xsd:double"&gt;78.2&lt;/D&gt;&lt;D xsi:type="xsd:double"&gt;78.2&lt;/D&gt;&lt;D xsi:type="xsd:double"&gt;78.2&lt;/D&gt;&lt;D xsi:type="xsd:double"&gt;82.6&lt;/D&gt;&lt;D xsi:type="xsd:double"&gt;75.34&lt;/D&gt;&lt;D xsi:type="xsd:double"&gt;75.3&lt;/D&gt;&lt;D xsi:type="xsd:double"&gt;77.63&lt;/D&gt;&lt;D xsi:type="xsd:double"&gt;75.15&lt;/D&gt;&lt;D xsi:type="xsd:double"&gt;75.15&lt;/D&gt;&lt;D xsi:type="xsd:double"&gt;75.15&lt;/D&gt;&lt;D xsi:type="xsd:double"&gt;71.88&lt;/D&gt;&lt;D xsi:type="xsd:double"&gt;68.09&lt;/D&gt;&lt;D xsi:type="xsd:double"&gt;68.9&lt;/D&gt;&lt;D xsi:type="xsd:double"&gt;67.4&lt;/D&gt;&lt;D xsi:type="xsd:double"&gt;61.56&lt;/D&gt;&lt;D xsi:type="xsd:double"&gt;61.56&lt;/D&gt;&lt;D xsi:type="xsd:double"&gt;61.56&lt;/D&gt;&lt;D xsi:type="xsd:double"&gt;62.98&lt;/D&gt;&lt;D xsi:type="xsd:double"&gt;65.29&lt;/D&gt;&lt;D xsi:type="xsd:double"&gt;62.8&lt;/D&gt;&lt;D xsi:type="xsd:double"&gt;64.62&lt;/D&gt;&lt;D xsi:type="xsd:double"&gt;61.25&lt;/D&gt;&lt;D xsi:type="xsd:double"&gt;61.25&lt;/D&gt;&lt;D xsi:type="xsd:double"&gt;61.25&lt;/D&gt;&lt;D xsi:type="xsd:double"&gt;64.95&lt;/D&gt;&lt;D xsi:type="xsd:double"&gt;69.09&lt;/D&gt;&lt;D xsi:type="xsd:double"&gt;71.8&lt;/D&gt;&lt;D xsi:type="xsd:double"&gt;73.07&lt;/D&gt;&lt;D xsi:type="xsd:double"&gt;70.85&lt;/D&gt;&lt;D xsi:type="xsd:double"&gt;70.85&lt;/D&gt;&lt;D xsi:type="xsd:double"&gt;70.85&lt;/D&gt;&lt;D xsi:type="xsd:double"&gt;67.58&lt;/D&gt;&lt;D xsi:type="xsd:double"&gt;67.61&lt;/D&gt;&lt;D xsi:type="xsd:double"&gt;69.74&lt;/D&gt;&lt;D xsi:type="xsd:double"&gt;63.66&lt;/D&gt;&lt;D xsi:type="xsd:double"&gt;71.85&lt;/D&gt;&lt;D xsi:type="xsd:double"&gt;71.85&lt;/D&gt;&lt;D xsi:type="xsd:double"&gt;71.85&lt;/D&gt;&lt;D xsi:type="xsd:double"&gt;66.48&lt;/D&gt;&lt;D xsi:type="xsd:double"&gt;72.9&lt;/D&gt;&lt;D xsi:type="xsd:double"&gt;64.82&lt;/D&gt;&lt;D xsi:type="xsd:double"&gt;63.14&lt;/D&gt;&lt;D xsi:type="xsd:double"&gt;63.4&lt;/D&gt;&lt;D xsi:type="xsd:double"&gt;63.4&lt;/D&gt;&lt;D xsi:type="xsd:double"&gt;63.4&lt;/D&gt;&lt;D xsi:type="xsd:double"&gt;67.4&lt;/D&gt;&lt;D xsi:type="xsd:double"&gt;67.01&lt;/D&gt;&lt;D xsi:type="xsd:double"&gt;75.28&lt;/D&gt;&lt;D xsi:type="xsd:double"&gt;74.51&lt;/D&gt;&lt;D xsi:type="xsd:double"&gt;72&lt;/D&gt;&lt;D xsi:type="xsd:double"&gt;72&lt;/D&gt;&lt;D xsi:type="xsd:double"&gt;72&lt;/D&gt;&lt;D xsi:type="xsd:double"&gt;72.37&lt;/D&gt;&lt;D xsi:type="xsd:double"&gt;69&lt;/D&gt;&lt;D xsi:type="xsd:double"&gt;63.395&lt;/D&gt;&lt;D xsi:type="xsd:double"&gt;59.4&lt;/D&gt;&lt;D xsi:type="xsd:double"&gt;60.4&lt;/D&gt;&lt;D xsi:type="xsd:double"&gt;60.4&lt;/D&gt;&lt;D xsi:type="xsd:double"&gt;60.4&lt;/D&gt;&lt;D xsi:type="xsd:double"&gt;60&lt;/D&gt;&lt;D xsi:type="xsd:double"&gt;54.5&lt;/D&gt;&lt;D xsi:type="xsd:double"&gt;47.09&lt;/D&gt;&lt;D xsi:type="xsd:double"&gt;51.04&lt;/D&gt;&lt;D xsi:type="xsd:double"&gt;47.5&lt;/D&gt;&lt;D xsi:type="xsd:double"&gt;47.5&lt;/D&gt;&lt;D xsi:type="xsd:double"&gt;47.5&lt;/D&gt;&lt;D xsi:type="xsd:double"&gt;55.695&lt;/D&gt;&lt;D xsi:type="xsd:double"&gt;55&lt;/D&gt;&lt;D xsi:type="xsd:double"&gt;52.83&lt;/D&gt;&lt;D xsi:type="xsd:double"&gt;46.67&lt;/D&gt;&lt;D xsi:type="xsd:double"&gt;48.8&lt;/D&gt;&lt;D xsi:type="xsd:double"&gt;48.8&lt;/D&gt;&lt;D xsi:type="xsd:double"&gt;48.8&lt;/D&gt;&lt;D xsi:type="xsd:double"&gt;43.6&lt;/D&gt;&lt;D xsi:type="xsd:double"&gt;42.35&lt;/D&gt;&lt;D xsi:type="xsd:double"&gt;43.85&lt;/D&gt;&lt;D xsi:type="xsd:double"&gt;43.85&lt;/D&gt;&lt;D xsi:type="xsd:double"&gt;44.76&lt;/D&gt;&lt;D xsi:type="xsd:double"&gt;44.76&lt;/D&gt;&lt;D xsi:type="xsd:double"&gt;44.76&lt;/D&gt;&lt;D xsi:type="xsd:double"&gt;43.3&lt;/D&gt;&lt;D xsi:type="xsd:double"&gt;42.91&lt;/D&gt;&lt;D xsi:type="xsd:double"&gt;43.71&lt;/D&gt;&lt;D xsi:type="xsd:double"&gt;45.82&lt;/D&gt;&lt;D xsi:type="xsd:double"&gt;43.97&lt;/D&gt;&lt;D xsi:type="xsd:double"&gt;43.97&lt;/D&gt;&lt;D xsi:type="xsd:double"&gt;43.97&lt;/D&gt;&lt;D xsi:type="xsd:double"&gt;47.98&lt;/D&gt;&lt;D xsi:type="xsd:double"&gt;45.6&lt;/D&gt;&lt;D xsi:type="xsd:double"&gt;41.88&lt;/D&gt;&lt;D xsi:type="xsd:double"&gt;41.56&lt;/D&gt;&lt;D xsi:type="xsd:double"&gt;41.6&lt;/D&gt;&lt;D xsi:type="xsd:double"&gt;41.6&lt;/D&gt;&lt;D xsi:type="xsd:double"&gt;41.6&lt;/D&gt;&lt;D xsi:type="xsd:double"&gt;39.98&lt;/D&gt;&lt;D xsi:type="xsd:double"&gt;46.01&lt;/D&gt;&lt;D xsi:type="xsd:double"&gt;39.41&lt;/D&gt;&lt;D xsi:type="xsd:double"&gt;38.95&lt;/D&gt;&lt;D xsi:type="xsd:double"&gt;37.4&lt;/D&gt;&lt;D xsi:type="xsd:double"&gt;37.4&lt;/D&gt;&lt;D xsi:type="xsd:double"&gt;37.4&lt;/D&gt;&lt;D xsi:type="xsd:double"&gt;35.97&lt;/D&gt;&lt;D xsi:type="xsd:double"&gt;34.75&lt;/D&gt;&lt;D xsi:type="xsd:double"&gt;35.31&lt;/D&gt;&lt;D xsi:type="xsd:double"&gt;34.93&lt;/D&gt;&lt;D xsi:type="xsd:double"&gt;34.77&lt;/D&gt;&lt;D xsi:type="xsd:double"&gt;34.77&lt;/D&gt;&lt;D xsi:type="xsd:double"&gt;34.77&lt;/D&gt;&lt;D xsi:type="xsd:double"&gt;34.77&lt;/D&gt;&lt;D xsi:type="xsd:double"&gt;34.5&lt;/D&gt;&lt;D xsi:type="xsd:double"&gt;32.58&lt;/D&gt;&lt;D xsi:type="xsd:double"&gt;33.455&lt;/D&gt;&lt;D xsi:type="xsd:double"&gt;33.962&lt;/D&gt;&lt;D xsi:type="xsd:double"&gt;33.962&lt;/D&gt;&lt;D xsi:type="xsd:double"&gt;33.962&lt;/D&gt;&lt;D xsi:type="xsd:double"&gt;33.962&lt;/D&gt;&lt;D xsi:type="xsd:double"&gt;36.49&lt;/D&gt;&lt;D xsi:type="xsd:double"&gt;34.59&lt;/D&gt;&lt;D xsi:type="xsd:double"&gt;34.71&lt;/D&gt;&lt;D xsi:type="xsd:double"&gt;33.67&lt;/D&gt;&lt;D xsi:type="xsd:double"&gt;33.67&lt;/D&gt;&lt;D xsi:type="xsd:double"&gt;33.67&lt;/D&gt;&lt;D xsi:type="xsd:double"&gt;35.19&lt;/D&gt;&lt;D xsi:type="xsd:double"&gt;37.76&lt;/D&gt;&lt;D xsi:type="xsd:double"&gt;41.96&lt;/D&gt;&lt;D xsi:type="xsd:double"&gt;45.145&lt;/D&gt;&lt;D xsi:type="xsd:double"&gt;46.24&lt;/D&gt;&lt;D xsi:type="xsd:double"&gt;46.24&lt;/D&gt;&lt;D xsi:type="xsd:double"&gt;46.24&lt;/D&gt;&lt;D xsi:type="xsd:double"&gt;46.24&lt;/D&gt;&lt;D xsi:type="xsd:double"&gt;53.31&lt;/D&gt;&lt;D xsi:type="xsd:double"&gt;54.22&lt;/D&gt;&lt;D xsi:type="xsd:double"&gt;49.21&lt;/D&gt;&lt;D xsi:type="xsd:double"&gt;50.38&lt;/D&gt;&lt;D xsi:type="xsd:double"&gt;50.38&lt;/D&gt;&lt;D xsi:type="xsd:double"&gt;50.38&lt;/D&gt;&lt;D xsi:type="xsd:double"&gt;55&lt;/D&gt;&lt;D xsi:type="xsd:double"&gt;54.202&lt;/D&gt;&lt;D xsi:type="xsd:double"&gt;51.5&lt;/D&gt;&lt;D xsi:type="xsd:double"&gt;56.06&lt;/D&gt;&lt;D xsi:type="xsd:double"&gt;52.94&lt;/D&gt;&lt;D xsi:type="xsd:double"&gt;52.94&lt;/D&gt;&lt;D xsi:type="xsd:double"&gt;52.94&lt;/D&gt;&lt;D xsi:type="xsd:double"&gt;60.01&lt;/D&gt;&lt;D xsi:type="xsd:double"&gt;57.7&lt;/D&gt;&lt;D xsi:type="xsd:double"&gt;59.08&lt;/D&gt;&lt;D xsi:type="xsd:double"&gt;68.46&lt;/D&gt;&lt;D xsi:type="xsd:double"&gt;73.72&lt;/D&gt;&lt;D xsi:type="xsd:double"&gt;73.72&lt;/D&gt;&lt;D xsi:type="xsd:double"&gt;73.72&lt;/D&gt;&lt;D xsi:type="xsd:double"&gt;73.18&lt;/D&gt;&lt;D xsi:type="xsd:double"&gt;73.43&lt;/D&gt;&lt;D xsi:type="xsd:double"&gt;70.83&lt;/D&gt;&lt;D xsi:type="xsd:double"&gt;68.49&lt;/D&gt;&lt;D xsi:type="xsd:double"&gt;58.255&lt;/D&gt;&lt;D xsi:type="xsd:double"&gt;58.255&lt;/D&gt;&lt;D xsi:type="xsd:double"&gt;58.255&lt;/D&gt;&lt;D xsi:type="xsd:double"&gt;55.52&lt;/D&gt;&lt;D xsi:type="xsd:double"&gt;56.33&lt;/D&gt;&lt;D xsi:type="xsd:double"&gt;60.21&lt;/D&gt;&lt;D xsi:type="xsd:double"&gt;65.9&lt;/D&gt;&lt;D xsi:type="xsd:double"&gt;64.94&lt;/D&gt;&lt;D xsi:type="xsd:double"&gt;64.94&lt;/D&gt;&lt;D xsi:type="xsd:double"&gt;64.94&lt;/D&gt;&lt;D xsi:type="xsd:double"&gt;64.94&lt;/D&gt;&lt;D xsi:type="xsd:double"&gt;63.32&lt;/D&gt;&lt;D xsi:type="xsd:double"&gt;62.5&lt;/D&gt;&lt;D xsi:type="xsd:double"&gt;63.96&lt;/D&gt;&lt;D xsi:type="xsd:double"&gt;60.88&lt;/D&gt;&lt;D xsi:type="xsd:double"&gt;60.88&lt;/D&gt;&lt;D xsi:type="xsd:double"&gt;60.88&lt;/D&gt;&lt;D xsi:type="xsd:double"&gt;59.94&lt;/D&gt;&lt;D xsi:type="xsd:double"&gt;59.675&lt;/D&gt;&lt;D xsi:type="xsd:double"&gt;65.3&lt;/D&gt;&lt;D xsi:type="xsd:double"&gt;61.07&lt;/D&gt;&lt;D xsi:type="xsd:double"&gt;61.64&lt;/D&gt;&lt;D xsi:type="xsd:double"&gt;61.64&lt;/D&gt;&lt;D xsi:type="xsd:double"&gt;61.64&lt;/D&gt;&lt;D xsi:type="xsd:double"&gt;64.6&lt;/D&gt;&lt;D xsi:type="xsd:double"&gt;62.8&lt;/D&gt;&lt;D xsi:type="xsd:double"&gt;61.2&lt;/D&gt;&lt;D xsi:type="xsd:double"&gt;62.39&lt;/D&gt;&lt;D xsi:type="xsd:double"&gt;56.39&lt;/D&gt;&lt;D xsi:type="xsd:double"&gt;56.39&lt;/D&gt;&lt;D xsi:type="xsd:double"&gt;56.39&lt;/D&gt;&lt;D xsi:type="xsd:double"&gt;54.705&lt;/D&gt;&lt;D xsi:type="xsd:double"&gt;65.45&lt;/D&gt;&lt;D xsi:type="xsd:double"&gt;61.9&lt;/D&gt;&lt;D xsi:type="xsd:double"&gt;64.4&lt;/D&gt;&lt;D xsi:type="xsd:double"&gt;70.52&lt;/D&gt;&lt;D xsi:type="xsd:double"&gt;70.52&lt;/D&gt;&lt;D xsi:type="xsd:double"&gt;70.52&lt;/D&gt;&lt;D xsi:type="xsd:double"&gt;76.76&lt;/D&gt;&lt;D xsi:type="xsd:double"&gt;76.24&lt;/D&gt;&lt;D xsi:type="xsd:double"&gt;84.25&lt;/D&gt;&lt;D xsi:type="xsd:double"&gt;61.85&lt;/D&gt;&lt;D xsi:type="xsd:double"&gt;64.18&lt;/D&gt;&lt;D xsi:type="xsd:double"&gt;64.18&lt;/D&gt;&lt;D xsi:type="xsd:double"&gt;64.18&lt;/D&gt;&lt;D xsi:type="xsd:double"&gt;67.2&lt;/D&gt;&lt;D xsi:type="xsd:double"&gt;62.32&lt;/D&gt;&lt;D xsi:type="xsd:double"&gt;65.42&lt;/D&gt;&lt;D xsi:type="xsd:double"&gt;66.53&lt;/D&gt;&lt;D xsi:type="xsd:double"&gt;64.7&lt;/D&gt;&lt;D xsi:type="xsd:double"&gt;64.7&lt;/D&gt;&lt;D xsi:type="xsd:double"&gt;64.7&lt;/D&gt;&lt;D xsi:type="xsd:double"&gt;66.01&lt;/D&gt;&lt;D xsi:type="xsd:double"&gt;64.66&lt;/D&gt;&lt;D xsi:type="xsd:double"&gt;62.54&lt;/D&gt;&lt;D xsi:type="xsd:double"&gt;59.57&lt;/D&gt;&lt;D xsi:type="xsd:double"&gt;59.57&lt;/D&gt;&lt;D xsi:type="xsd:double"&gt;59.57&lt;/D&gt;&lt;D xsi:type="xsd:double"&gt;59.57&lt;/D&gt;&lt;D xsi:type="xsd:double"&gt;61.37&lt;/D&gt;&lt;D xsi:type="xsd:double"&gt;68.09&lt;/D&gt;&lt;D xsi:type="xsd:double"&gt;70.77&lt;/D&gt;&lt;D xsi:type="xsd:double"&gt;69.89&lt;/D&gt;&lt;D xsi:type="xsd:double"&gt;69.3&lt;/D&gt;&lt;D xsi:type="xsd:double"&gt;69.3&lt;/D&gt;&lt;D xsi:type="xsd:double"&gt;69.3&lt;/D&gt;&lt;D xsi:type="xsd:double"&gt;67.12&lt;/D&gt;&lt;D xsi:type="xsd:double"&gt;70.385&lt;/D&gt;&lt;D xsi:type="xsd:double"&gt;64.362&lt;/D&gt;&lt;D xsi:type="xsd:double"&gt;63.23&lt;/D&gt;&lt;D xsi:type="xsd:double"&gt;61.08&lt;/D&gt;&lt;D xsi:type="xsd:double"&gt;61.08&lt;/D&gt;&lt;D xsi:type="xsd:double"&gt;61.08&lt;/D&gt;&lt;D xsi:type="xsd:double"&gt;58.96&lt;/D&gt;&lt;D xsi:type="xsd:double"&gt;55.71&lt;/D&gt;&lt;D xsi:type="xsd:double"&gt;59.51&lt;/D&gt;&lt;D xsi:type="xsd:double"&gt;54.67&lt;/D&gt;&lt;D xsi:type="xsd:double"&gt;53.65&lt;/D&gt;&lt;D xsi:type="xsd:double"&gt;53.65&lt;/D&gt;&lt;D xsi:type="xsd:double"&gt;53.65&lt;/D&gt;&lt;D xsi:type="xsd:double"&gt;53.17&lt;/D&gt;&lt;D xsi:type="xsd:double"&gt;50.2&lt;/D&gt;&lt;D xsi:type="xsd:double"&gt;50.15&lt;/D&gt;&lt;D xsi:type="xsd:double"&gt;48.72&lt;/D&gt;&lt;D xsi:type="xsd:double"&gt;54.045&lt;/D&gt;&lt;D xsi:type="xsd:double"&gt;54.045&lt;/D&gt;&lt;D xsi:type="xsd:double"&gt;54.045&lt;/D&gt;&lt;D xsi:type="xsd:double"&gt;55.9&lt;/D&gt;&lt;D xsi:type="xsd:double"&gt;57.9&lt;/D&gt;&lt;D xsi:type="xsd:double"&gt;61.45&lt;/D&gt;&lt;D xsi:type="xsd:double"&gt;62.41&lt;/D&gt;&lt;D xsi:type="xsd:double"&gt;60.89&lt;/D&gt;&lt;D xsi:type="xsd:double"&gt;60.89&lt;/D&gt;&lt;D xsi:type="xsd:double"&gt;60.89&lt;/D&gt;&lt;D xsi:type="xsd:double"&gt;58.4&lt;/D&gt;&lt;D xsi:type="xsd:double"&gt;58.68&lt;/D&gt;&lt;D xsi:type="xsd:double"&gt;57.49&lt;/D&gt;&lt;D xsi:type="xsd:double"&gt;60.47&lt;/D&gt;&lt;D xsi:type="xsd:double"&gt;60.57&lt;/D&gt;&lt;D xsi:type="xsd:double"&gt;60.57&lt;/D&gt;&lt;D xsi:type="xsd:double"&gt;60.57&lt;/D&gt;&lt;D xsi:type="xsd:double"&gt;56.89&lt;/D&gt;&lt;D xsi:type="xsd:double"&gt;61&lt;/D&gt;&lt;D xsi:type="xsd:double"&gt;57.78&lt;/D&gt;&lt;D xsi:type="xsd:double"&gt;58.56&lt;/D&gt;&lt;D xsi:type="xsd:double"&gt;56.86&lt;/D&gt;&lt;D xsi:type="xsd:double"&gt;56.86&lt;/D&gt;&lt;D xsi:type="xsd:double"&gt;56.86&lt;/D&gt;&lt;D xsi:type="xsd:double"&gt;56.86&lt;/D&gt;&lt;D xsi:type="xsd:double"&gt;60.1&lt;/D&gt;&lt;D xsi:type="xsd:double"&gt;59.3&lt;/D&gt;&lt;D xsi:type="xsd:double"&gt;61.8&lt;/D&gt;&lt;D xsi:type="xsd:double"&gt;65.11&lt;/D&gt;&lt;D xsi:type="xsd:double"&gt;65.11&lt;/D&gt;&lt;D xsi:type="xsd:double"&gt;65.11&lt;/D&gt;&lt;D xsi:type="xsd:double"&gt;63.38&lt;/D&gt;&lt;D xsi:type="xsd:double"&gt;47.1&lt;/D&gt;&lt;D xsi:type="xsd:double"&gt;53.285&lt;/D&gt;&lt;D xsi:type="xsd:double"&gt;52.21&lt;/D&gt;&lt;D xsi:type="xsd:double"&gt;55&lt;/D&gt;&lt;D xsi:type="xsd:double"&gt;55&lt;/D&gt;&lt;D xsi:type="xsd:double"&gt;55&lt;/D&gt;&lt;D xsi:type="xsd:double"&gt;52.53&lt;/D&gt;&lt;D xsi:type="xsd:double"&gt;51.8&lt;/D&gt;&lt;D xsi:type="xsd:double"&gt;52.81&lt;/D&gt;&lt;D xsi:type="xsd:double"&gt;52.71&lt;/D&gt;&lt;D xsi:type="xsd:double"&gt;55.41&lt;/D&gt;&lt;D xsi:type="xsd:double"&gt;55.41&lt;/D&gt;&lt;D xsi:type="xsd:double"&gt;55.41&lt;/D&gt;&lt;D xsi:type="xsd:double"&gt;55.41&lt;/D&gt;&lt;D xsi:type="xsd:double"&gt;55.9&lt;/D&gt;&lt;D xsi:type="xsd:double"&gt;58.9&lt;/D&gt;&lt;D xsi:type="xsd:double"&gt;58.98&lt;/D&gt;&lt;D xsi:type="xsd:double"&gt;56.85&lt;/D&gt;&lt;D xsi:type="xsd:double"&gt;56.85&lt;/D&gt;&lt;D xsi:type="xsd:double"&gt;56.85&lt;/D&gt;&lt;D xsi:type="xsd:double"&gt;61.1&lt;/D&gt;&lt;D xsi:type="xsd:double"&gt;63.8&lt;/D&gt;&lt;D xsi:type="xsd:double"&gt;69&lt;/D&gt;&lt;D xsi:type="xsd:double"&gt;72.03&lt;/D&gt;&lt;D xsi:type="xsd:double"&gt;73.8&lt;/D&gt;&lt;D xsi:type="xsd:double"&gt;73.8&lt;/D&gt;&lt;D xsi:type="xsd:double"&gt;73.8&lt;/D&gt;&lt;D xsi:type="xsd:double"&gt;73.2&lt;/D&gt;&lt;D xsi:type="xsd:double"&gt;73.2&lt;/D&gt;&lt;D xsi:type="xsd:double"&gt;76.9&lt;/D&gt;&lt;D xsi:type="xsd:double"&gt;78.05&lt;/D&gt;&lt;D xsi:type="xsd:double"&gt;78.15&lt;/D&gt;&lt;D xsi:type="xsd:double"&gt;78.15&lt;/D&gt;&lt;D xsi:type="xsd:double"&gt;78.15&lt;/D&gt;&lt;D xsi:type="xsd:double"&gt;79.08&lt;/D&gt;&lt;D xsi:type="xsd:double"&gt;80.49&lt;/D&gt;&lt;D xsi:type="xsd:double"&gt;89&lt;/D&gt;&lt;D xsi:type="xsd:double"&gt;85.345&lt;/D&gt;&lt;D xsi:type="xsd:double"&gt;106.68&lt;/D&gt;&lt;D xsi:type="xsd:double"&gt;106.68&lt;/D&gt;&lt;D xsi:type="xsd:double"&gt;106.68&lt;/D&gt;&lt;D xsi:type="xsd:double"&gt;104.57&lt;/D&gt;&lt;D xsi:type="xsd:double"&gt;104.5&lt;/D&gt;&lt;D xsi:type="xsd:double"&gt;107.31&lt;/D&gt;&lt;D xsi:type="xsd:double"&gt;109.26&lt;/D&gt;&lt;D xsi:type="xsd:double"&gt;102.57&lt;/D&gt;&lt;D xsi:type="xsd:double"&gt;102.57&lt;/D&gt;&lt;D xsi:type="xsd:double"&gt;102.57&lt;/D&gt;&lt;D xsi:type="xsd:double"&gt;99.23&lt;/D&gt;&lt;D xsi:type="xsd:double"&gt;99.34&lt;/D&gt;&lt;D xsi:type="xsd:double"&gt;97.37&lt;/D&gt;&lt;D xsi:type="xsd:double"&gt;102.59&lt;/D&gt;&lt;D xsi:type="xsd:double"&gt;94.8&lt;/D&gt;&lt;D xsi:type="xsd:double"&gt;94.8&lt;/D&gt;&lt;D xsi:type="xsd:double"&gt;94.8&lt;/D&gt;&lt;D xsi:type="xsd:double"&gt;94.75&lt;/D&gt;&lt;D xsi:type="xsd:double"&gt;95.88&lt;/D&gt;&lt;D xsi:type="xsd:double"&gt;91.45&lt;/D&gt;&lt;D xsi:type="xsd:double"&gt;89&lt;/D&gt;&lt;D xsi:type="xsd:double"&gt;89&lt;/D&gt;&lt;D xsi:type="xsd:double"&gt;89&lt;/D&gt;&lt;D xsi:type="xsd:double"&gt;89&lt;/D&gt;&lt;D xsi:type="xsd:double"&gt;87.2&lt;/D&gt;&lt;D xsi:type="xsd:double"&gt;87.09&lt;/D&gt;&lt;D xsi:type="xsd:double"&gt;88.53&lt;/D&gt;&lt;D xsi:type="xsd:double"&gt;85&lt;/D&gt;&lt;D xsi:type="xsd:double"&gt;82.06&lt;/D&gt;&lt;D xsi:type="xsd:double"&gt;82.06&lt;/D&gt;&lt;D xsi:type="xsd:double"&gt;82.06&lt;/D&gt;&lt;D xsi:type="xsd:double"&gt;80.04&lt;/D&gt;&lt;D xsi:type="xsd:double"&gt;81.15&lt;/D&gt;&lt;D xsi:type="xsd:double"&gt;82.51&lt;/D&gt;&lt;D xsi:type="xsd:double"&gt;78.38&lt;/D&gt;&lt;D xsi:type="xsd:double"&gt;72.34&lt;/D&gt;&lt;D xsi:type="xsd:double"&gt;72.34&lt;/D&gt;&lt;D xsi:type="xsd:double"&gt;72.34&lt;/D&gt;&lt;D xsi:type="xsd:double"&gt;73.25&lt;/D&gt;&lt;D xsi:type="xsd:double"&gt;76.69&lt;/D&gt;&lt;D xsi:type="xsd:double"&gt;74.35&lt;/D&gt;&lt;D xsi:type="xsd:double"&gt;77.76&lt;/D&gt;&lt;D xsi:type="xsd:double"&gt;74.32&lt;/D&gt;&lt;D xsi:type="xsd:double"&gt;74.32&lt;/D&gt;&lt;D xsi:type="xsd:double"&gt;74.32&lt;/D&gt;&lt;D xsi:type="xsd:double"&gt;74.57&lt;/D&gt;&lt;D xsi:type="xsd:double"&gt;73.5&lt;/D&gt;&lt;D xsi:type="xsd:double"&gt;83.56&lt;/D&gt;&lt;D xsi:type="xsd:double"&gt;84.43&lt;/D&gt;&lt;D xsi:type="xsd:double"&gt;80&lt;/D&gt;&lt;D xsi:type="xsd:double"&gt;80&lt;/D&gt;&lt;D xsi:type="xsd:double"&gt;80&lt;/D&gt;&lt;D xsi:type="xsd:double"&gt;80&lt;/D&gt;&lt;D xsi:type="xsd:double"&gt;78&lt;/D&gt;&lt;D xsi:type="xsd:double"&gt;77.38&lt;/D&gt;&lt;D xsi:type="xsd:double"&gt;76.2682&lt;/D&gt;&lt;D xsi:type="xsd:double"&gt;81.64&lt;/D&gt;&lt;D xsi:type="xsd:double"&gt;81.64&lt;/D&gt;&lt;D xsi:type="xsd:double"&gt;81.64&lt;/D&gt;&lt;D xsi:type="xsd:double"&gt;82&lt;/D&gt;&lt;D xsi:type="xsd:double"&gt;82.015&lt;/D&gt;&lt;D xsi:type="xsd:double"&gt;81.89&lt;/D&gt;&lt;D xsi:type="xsd:double"&gt;81.67&lt;/D&gt;&lt;D xsi:type="xsd:double"&gt;82.74&lt;/D&gt;&lt;D xsi:type="xsd:double"&gt;82.74&lt;/D&gt;&lt;D xsi:type="xsd:double"&gt;82.74&lt;/D&gt;&lt;D xsi:type="xsd:double"&gt;83.8&lt;/D&gt;&lt;D xsi:type="xsd:double"&gt;82.15&lt;/D&gt;&lt;D xsi:type="xsd:double"&gt;78.62&lt;/D&gt;&lt;D xsi:type="xsd:double"&gt;74.38&lt;/D&gt;&lt;D xsi:type="xsd:double"&gt;75.49&lt;/D&gt;&lt;D xsi:type="xsd:double"&gt;75.49&lt;/D&gt;&lt;D xsi:type="xsd:double"&gt;75.49&lt;/D&gt;&lt;D xsi:type="xsd:double"&gt;69.91&lt;/D&gt;&lt;D xsi:type="xsd:double"&gt;71.74&lt;/D&gt;&lt;D xsi:type="xsd:double"&gt;72.72&lt;/D&gt;&lt;D xsi:type="xsd:double"&gt;72.59&lt;/D&gt;&lt;D xsi:type="xsd:double"&gt;76.75&lt;/D&gt;&lt;D xsi:type="xsd:double"&gt;76.75&lt;/D&gt;&lt;D xsi:type="xsd:double"&gt;76.75&lt;/D&gt;&lt;D xsi:type="xsd:double"&gt;78.55&lt;/D&gt;&lt;D xsi:type="xsd:double"&gt;74.34&lt;/D&gt;&lt;D xsi:type="xsd:double"&gt;73.2&lt;/D&gt;&lt;D xsi:type="xsd:double"&gt;73.53&lt;/D&gt;&lt;D xsi:type="xsd:double"&gt;72.475&lt;/D&gt;&lt;D xsi:type="xsd:double"&gt;72.475&lt;/D&gt;&lt;D xsi:type="xsd:double"&gt;72.475&lt;/D&gt;&lt;D xsi:type="xsd:double"&gt;76.52&lt;/D&gt;&lt;D xsi:type="xsd:double"&gt;79&lt;/D&gt;&lt;D xsi:type="xsd:double"&gt;79.265&lt;/D&gt;&lt;D xsi:type="xsd:double"&gt;77.04&lt;/D&gt;&lt;D xsi:type="xsd:double"&gt;75&lt;/D&gt;&lt;D xsi:type="xsd:double"&gt;75&lt;/D&gt;&lt;D xsi:type="xsd:double"&gt;75&lt;/D&gt;&lt;D xsi:type="xsd:double"&gt;77.61&lt;/D&gt;&lt;D xsi:type="xsd:double"&gt;74.8&lt;/D&gt;&lt;D xsi:type="xsd:double"&gt;76.88&lt;/D&gt;&lt;D xsi:type="xsd:double"&gt;74.28&lt;/D&gt;&lt;D xsi:type="xsd:double"&gt;74.64&lt;/D&gt;&lt;D xsi:type="xsd:double"&gt;74.64&lt;/D&gt;&lt;D xsi:type="xsd:double"&gt;74.64&lt;/D&gt;&lt;D xsi:type="xsd:double"&gt;75.5&lt;/D&gt;&lt;D xsi:type="xsd:double"&gt;83.29&lt;/D&gt;&lt;D xsi:type="xsd:double"&gt;83.51&lt;/D&gt;&lt;D xsi:type="xsd:double"&gt;77.2&lt;/D&gt;&lt;D xsi:type="xsd:double"&gt;76.45&lt;/D&gt;&lt;D xsi:type="xsd:double"&gt;76.45&lt;/D&gt;&lt;D xsi:type="xsd:double"&gt;76.45&lt;/D&gt;&lt;D xsi:type="xsd:double"&gt;72.045&lt;/D&gt;&lt;D xsi:type="xsd:double"&gt;73.6&lt;/D&gt;&lt;D xsi:type="xsd:double"&gt;77.42&lt;/D&gt;&lt;D xsi:type="xsd:double"&gt;81.71&lt;/D&gt;&lt;D xsi:type="xsd:double"&gt;83.79&lt;/D&gt;&lt;D xsi:type="xsd:double"&gt;83.79&lt;/D&gt;&lt;D xsi:type="xsd:double"&gt;83.79&lt;/D&gt;&lt;D xsi:type="xsd:double"&gt;86.815&lt;/D&gt;&lt;D xsi:type="xsd:double"&gt;86.2&lt;/D&gt;&lt;D xsi:type="xsd:double"&gt;88.8&lt;/D&gt;&lt;D xsi:type="xsd:double"&gt;92.9&lt;/D&gt;&lt;D xsi:type="xsd:double"&gt;94.4&lt;/D&gt;&lt;D xsi:type="xsd:double"&gt;94.4&lt;/D&gt;&lt;D xsi:type="xsd:double"&gt;94.4&lt;/D&gt;&lt;D xsi:type="xsd:double"&gt;91.78&lt;/D&gt;&lt;D xsi:type="xsd:double"&gt;94.91&lt;/D&gt;&lt;D xsi:type="xsd:double"&gt;93.92&lt;/D&gt;&lt;D xsi:type="xsd:double"&gt;97.68&lt;/D&gt;&lt;D xsi:type="xsd:double"&gt;97&lt;/D&gt;&lt;D xsi:type="xsd:double"&gt;97&lt;/D&gt;&lt;D xsi:type="xsd:double"&gt;97&lt;/D&gt;&lt;D xsi:type="xsd:double"&gt;100.71&lt;/D&gt;&lt;D xsi:type="xsd:double"&gt;104&lt;/D&gt;&lt;D xsi:type="xsd:double"&gt;106.17&lt;/D&gt;&lt;D xsi:type="xsd:double"&gt;106.17&lt;/D&gt;&lt;D xsi:type="xsd:double"&gt;108.45&lt;/D&gt;&lt;D xsi:type="xsd:double"&gt;108.45&lt;/D&gt;&lt;D xsi:type="xsd:double"&gt;108.45&lt;/D&gt;&lt;D xsi:type="xsd:double"&gt;112.58&lt;/D&gt;&lt;D xsi:type="xsd:double"&gt;122.05&lt;/D&gt;&lt;D xsi:type="xsd:double"&gt;127.82&lt;/D&gt;&lt;D xsi:type="xsd:double"&gt;126.06&lt;/D&gt;&lt;D xsi:type="xsd:double"&gt;126.39&lt;/D&gt;&lt;D xsi:type="xsd:double"&gt;126.39&lt;/D&gt;&lt;D xsi:type="xsd:double"&gt;126.39&lt;/D&gt;&lt;D xsi:type="xsd:double"&gt;143.53&lt;/D&gt;&lt;D xsi:type="xsd:double"&gt;140&lt;/D&gt;&lt;D xsi:type="xsd:double"&gt;142.5&lt;/D&gt;&lt;D xsi:type="xsd:double"&gt;131.02&lt;/D&gt;&lt;D xsi:type="xsd:double"&gt;136.19&lt;/D&gt;&lt;D xsi:type="xsd:double"&gt;136.19&lt;/D&gt;&lt;D xsi:type="xsd:double"&gt;136.19&lt;/D&gt;&lt;D xsi:type="xsd:double"&gt;141.5&lt;/D&gt;&lt;D xsi:type="xsd:double"&gt;139.89&lt;/D&gt;&lt;D xsi:type="xsd:double"&gt;139.62&lt;/D&gt;&lt;D xsi:type="xsd:double"&gt;152.1&lt;/D&gt;&lt;D xsi:type="xsd:double"&gt;151.81&lt;/D&gt;&lt;D xsi:type="xsd:double"&gt;151.81&lt;/D&gt;&lt;D xsi:type="xsd:double"&gt;151.81&lt;/D&gt;&lt;D xsi:type="xsd:double"&gt;144.81&lt;/D&gt;&lt;D xsi:type="xsd:double"&gt;155.5&lt;/D&gt;&lt;D xsi:type="xsd:double"&gt;164.73&lt;/D&gt;&lt;D xsi:type="xsd:double"&gt;166.71&lt;/D&gt;&lt;D xsi:type="xsd:double"&gt;169.77&lt;/D&gt;&lt;D xsi:type="xsd:double"&gt;169.77&lt;/D&gt;&lt;D xsi:type="xsd:double"&gt;169.77&lt;/D&gt;&lt;D xsi:type="xsd:double"&gt;169.77&lt;/D&gt;&lt;D xsi:type="xsd:double"&gt;174.8&lt;/D&gt;&lt;D xsi:type="xsd:double"&gt;176.32&lt;/D&gt;&lt;D xsi:type="xsd:double"&gt;179.31&lt;/D&gt;&lt;D xsi:type="xsd:double"&gt;186.06&lt;/D&gt;&lt;D xsi:type="xsd:double"&gt;186.06&lt;/D&gt;&lt;D xsi:type="xsd:double"&gt;186.06&lt;/D&gt;&lt;D xsi:type="xsd:double"&gt;186.06&lt;/D&gt;&lt;D xsi:type="xsd:double"&gt;173.023&lt;/D&gt;&lt;D xsi:type="xsd:double"&gt;146&lt;/D&gt;&lt;D xsi:type="xsd:double"&gt;152.5&lt;/D&gt;&lt;/FQL&gt;&lt;FQL&gt;&lt;Q&gt;8001-JP^FG_PRICE_OPEN(20201231,20240104,D)&lt;/Q&gt;&lt;R&gt;1100&lt;/R&gt;&lt;C&gt;1&lt;/C&gt;&lt;D xsi:type="xsd:double"&gt;2964&lt;/D&gt;&lt;D xsi:type="xsd:double"&gt;2964&lt;/D&gt;&lt;D xsi:type="xsd:double"&gt;2964&lt;/D&gt;&lt;D xsi:type="xsd:double"&gt;2964&lt;/D&gt;&lt;D xsi:type="xsd:double"&gt;2976&lt;/D&gt;&lt;D xsi:type="xsd:double"&gt;2937&lt;/D&gt;&lt;D xsi:type="xsd:double"&gt;2944.5&lt;/D&gt;&lt;D xsi:type="xsd:double"&gt;2996&lt;/D&gt;&lt;D xsi:type="xsd:double"&gt;3044&lt;/D&gt;&lt;D xsi:type="xsd:double"&gt;3044&lt;/D&gt;&lt;D xsi:type="xsd:double"&gt;3044&lt;/D&gt;&lt;D xsi:type="xsd:double"&gt;3091&lt;/D&gt;&lt;D xsi:type="xsd:double"&gt;3055&lt;/D&gt;&lt;D xsi:type="xsd:double"&gt;3116&lt;/D&gt;&lt;D xsi:type="xsd:double"&gt;3116&lt;/D&gt;&lt;D xsi:type="xsd:double"&gt;3135&lt;/D&gt;&lt;D xsi:type="xsd:double"&gt;3135&lt;/D&gt;&lt;D xsi:type="xsd:double"&gt;3135&lt;/D&gt;&lt;D xsi:type="xsd:double"&gt;3118&lt;/D&gt;&lt;D xsi:type="xsd:double"&gt;3096&lt;/D&gt;&lt;D xsi:type="xsd:double"&gt;3106&lt;/D&gt;&lt;D xsi:type="xsd:double"&gt;3120&lt;/D&gt;&lt;D xsi:type="xsd:double"&gt;3125&lt;/D&gt;&lt;D xsi:type="xsd:double"&gt;3125&lt;/D&gt;&lt;D xsi:type="xsd:double"&gt;3125&lt;/D&gt;&lt;D xsi:type="xsd:double"&gt;3133&lt;/D&gt;&lt;D xsi:type="xsd:double"&gt;3091&lt;/D&gt;&lt;D xsi:type="xsd:double"&gt;3082&lt;/D&gt;&lt;D xsi:type="xsd:double"&gt;3040&lt;/D&gt;&lt;D xsi:type="xsd:double"&gt;3047&lt;/D&gt;&lt;D xsi:type="xsd:double"&gt;3047&lt;/D&gt;&lt;D xsi:type="xsd:double"&gt;3047&lt;/D&gt;&lt;D xsi:type="xsd:double"&gt;2964.5&lt;/D&gt;&lt;D xsi:type="xsd:double"&gt;2972&lt;/D&gt;&lt;D xsi:type="xsd:double"&gt;2995&lt;/D&gt;&lt;D xsi:type="xsd:double"&gt;3037&lt;/D&gt;&lt;D xsi:type="xsd:double"&gt;3084&lt;/D&gt;&lt;D xsi:type="xsd:double"&gt;3084&lt;/D&gt;&lt;D xsi:type="xsd:double"&gt;3084&lt;/D&gt;&lt;D xsi:type="xsd:double"&gt;3037&lt;/D&gt;&lt;D xsi:type="xsd:double"&gt;3140&lt;/D&gt;&lt;D xsi:type="xsd:double"&gt;3117&lt;/D&gt;&lt;D xsi:type="xsd:double"&gt;3138&lt;/D&gt;&lt;D xsi:type="xsd:double"&gt;3147&lt;/D&gt;&lt;D xsi:type="xsd:double"&gt;3147&lt;/D&gt;&lt;D xsi:type="xsd:double"&gt;3147&lt;/D&gt;&lt;D xsi:type="xsd:double"&gt;3124&lt;/D&gt;&lt;D xsi:type="xsd:double"&gt;3124&lt;/D&gt;&lt;D xsi:type="xsd:double"&gt;3171&lt;/D&gt;&lt;D xsi:type="xsd:double"&gt;3215&lt;/D&gt;&lt;D xsi:type="xsd:double"&gt;3151&lt;/D&gt;&lt;D xsi:type="xsd:double"&gt;3151&lt;/D&gt;&lt;D xsi:type="xsd:double"&gt;3151&lt;/D&gt;&lt;D xsi:type="xsd:double"&gt;3253&lt;/D&gt;&lt;D xsi:type="xsd:double"&gt;3250&lt;/D&gt;&lt;D xsi:type="xsd:double"&gt;3225&lt;/D&gt;&lt;D xsi:type="xsd:double"&gt;3232&lt;/D&gt;&lt;D xsi:type="xsd:double"&gt;3200&lt;/D&gt;&lt;D xsi:type="xsd:double"&gt;3200&lt;/D&gt;&lt;D xsi:type="xsd:double"&gt;3200&lt;/D&gt;&lt;D xsi:type="xsd:double"&gt;3238&lt;/D&gt;&lt;D xsi:type="xsd:double"&gt;3301&lt;/D&gt;&lt;D xsi:type="xsd:double"&gt;3297&lt;/D&gt;&lt;D xsi:type="xsd:double"&gt;3301&lt;/D&gt;&lt;D xsi:type="xsd:double"&gt;3326&lt;/D&gt;&lt;D xsi:type="xsd:double"&gt;3326&lt;/D&gt;&lt;D xsi:type="xsd:double"&gt;3326&lt;/D&gt;&lt;D xsi:type="xsd:double"&gt;3360&lt;/D&gt;&lt;D xsi:type="xsd:double"&gt;3383&lt;/D&gt;&lt;D xsi:type="xsd:double"&gt;3414&lt;/D&gt;&lt;D xsi:type="xsd:double"&gt;3428&lt;/D&gt;&lt;D xsi:type="xsd:double"&gt;3409&lt;/D&gt;&lt;D xsi:type="xsd:double"&gt;3409&lt;/D&gt;&lt;D xsi:type="xsd:double"&gt;3409&lt;/D&gt;&lt;D xsi:type="xsd:double"&gt;3486&lt;/D&gt;&lt;D xsi:type="xsd:double"&gt;3538&lt;/D&gt;&lt;D xsi:type="xsd:double"&gt;3490&lt;/D&gt;&lt;D xsi:type="xsd:double"&gt;3546&lt;/D&gt;&lt;D xsi:type="xsd:double"&gt;3518&lt;/D&gt;&lt;D xsi:type="xsd:double"&gt;3518&lt;/D&gt;&lt;D xsi:type="xsd:double"&gt;3518&lt;/D&gt;&lt;D xsi:type="xsd:double"&gt;3521&lt;/D&gt;&lt;D xsi:type="xsd:double"&gt;3590&lt;/D&gt;&lt;D xsi:type="xsd:double"&gt;3499&lt;/D&gt;&lt;D xsi:type="xsd:double"&gt;3489&lt;/D&gt;&lt;D xsi:type="xsd:double"&gt;3548&lt;/D&gt;&lt;D xsi:type="xsd:double"&gt;3548&lt;/D&gt;&lt;D xsi:type="xsd:double"&gt;3548&lt;/D&gt;&lt;D xsi:type="xsd:double"&gt;3605&lt;/D&gt;&lt;D xsi:type="xsd:double"&gt;3555&lt;/D&gt;&lt;D xsi:type="xsd:double"&gt;3596&lt;/D&gt;&lt;D xsi:type="xsd:double"&gt;3656&lt;/D&gt;&lt;D xsi:type="xsd:double"&gt;3584&lt;/D&gt;&lt;D xsi:type="xsd:double"&gt;3584&lt;/D&gt;&lt;D xsi:type="xsd:double"&gt;3584&lt;/D&gt;&lt;D xsi:type="xsd:double"&gt;3517&lt;/D&gt;&lt;D xsi:type="xsd:double"&gt;3596&lt;/D&gt;&lt;D xsi:type="xsd:double"&gt;3558&lt;/D&gt;&lt;D xsi:type="xsd:double"&gt;3547&lt;/D&gt;&lt;D xsi:type="xsd:double"&gt;3535&lt;/D&gt;&lt;D xsi:type="xsd:double"&gt;3535&lt;/D&gt;&lt;D xsi:type="xsd:double"&gt;3535&lt;/D&gt;&lt;D xsi:type="xsd:double"&gt;3460&lt;/D&gt;&lt;D xsi:type="xsd:double"&gt;3480&lt;/D&gt;&lt;D xsi:type="xsd:double"&gt;3485&lt;/D&gt;&lt;D xsi:type="xsd:double"&gt;3478&lt;/D&gt;&lt;D xsi:type="xsd:double"&gt;3478&lt;/D&gt;&lt;D xsi:type="xsd:double"&gt;3478&lt;/D&gt;&lt;D xsi:type="xsd:double"&gt;3478&lt;/D&gt;&lt;D xsi:type="xsd:double"&gt;3472&lt;/D&gt;&lt;D xsi:type="xsd:double"&gt;3464&lt;/D&gt;&lt;D xsi:type="xsd:double"&gt;3377&lt;/D&gt;&lt;D xsi:type="xsd:double"&gt;3451&lt;/D&gt;&lt;D xsi:type="xsd:double"&gt;3451&lt;/D&gt;&lt;D xsi:type="xsd:double"&gt;3451&lt;/D&gt;&lt;D xsi:type="xsd:double"&gt;3451&lt;/D&gt;&lt;D xsi:type="xsd:double"&gt;3455&lt;/D&gt;&lt;D xsi:type="xsd:double"&gt;3401&lt;/D&gt;&lt;D xsi:type="xsd:double"&gt;3350&lt;/D&gt;&lt;D xsi:type="xsd:double"&gt;3362&lt;/D&gt;&lt;D xsi:type="xsd:double"&gt;3370&lt;/D&gt;&lt;D xsi:type="xsd:double"&gt;3370&lt;/D&gt;&lt;D xsi:type="xsd:double"&gt;3370&lt;/D&gt;&lt;D xsi:type="xsd:double"&gt;3408&lt;/D&gt;&lt;D xsi:type="xsd:double"&gt;3408&lt;/D&gt;&lt;D xsi:type="xsd:double"&gt;3408&lt;/D&gt;&lt;D xsi:type="xsd:double"&gt;3480&lt;/D&gt;&lt;D xsi:type="xsd:double"&gt;3496&lt;/D&gt;&lt;D xsi:type="xsd:double"&gt;3496&lt;/D&gt;&lt;D xsi:type="xsd:double"&gt;3496&lt;/D&gt;&lt;D xsi:type="xsd:double"&gt;3512&lt;/D&gt;&lt;D xsi:type="xsd:double"&gt;3605&lt;/D&gt;&lt;D xsi:type="xsd:double"&gt;3428&lt;/D&gt;&lt;D xsi:type="xsd:double"&gt;3289&lt;/D&gt;&lt;D xsi:type="xsd:double"&gt;3280&lt;/D&gt;&lt;D xsi:type="xsd:double"&gt;3280&lt;/D&gt;&lt;D xsi:type="xsd:double"&gt;3280&lt;/D&gt;&lt;D xsi:type="xsd:double"&gt;3325&lt;/D&gt;&lt;D xsi:type="xsd:double"&gt;3303&lt;/D&gt;&lt;D xsi:type="xsd:double"&gt;3281&lt;/D&gt;&lt;D xsi:type="xsd:double"&gt;3243&lt;/D&gt;&lt;D xsi:type="xsd:double"&gt;3260&lt;/D&gt;&lt;D xsi:type="xsd:double"&gt;3260&lt;/D&gt;&lt;D xsi:type="xsd:double"&gt;3260&lt;/D&gt;&lt;D xsi:type="xsd:double"&gt;3269&lt;/D&gt;&lt;D xsi:type="xsd:double"&gt;3295&lt;/D&gt;&lt;D xsi:type="xsd:double"&gt;3252&lt;/D&gt;&lt;D xsi:type="xsd:double"&gt;3237&lt;/D&gt;&lt;D xsi:type="xsd:double"&gt;3325&lt;/D&gt;&lt;D xsi:type="xsd:double"&gt;3325&lt;/D&gt;&lt;D xsi:type="xsd:double"&gt;3325&lt;/D&gt;&lt;D xsi:type="xsd:double"&gt;3256&lt;/D&gt;&lt;D xsi:type="xsd:double"&gt;3272&lt;/D&gt;&lt;D xsi:type="xsd:double"&gt;3280&lt;/D&gt;&lt;D xsi:type="xsd:double"&gt;3320&lt;/D&gt;&lt;D xsi:type="xsd:double"&gt;3286&lt;/D&gt;&lt;D xsi:type="xsd:double"&gt;3286&lt;/D&gt;&lt;D xsi:type="xsd:double"&gt;3286&lt;/D&gt;&lt;D xsi:type="xsd:double"&gt;3321&lt;/D&gt;&lt;D xsi:type="xsd:double"&gt;3328&lt;/D&gt;&lt;D xsi:type="xsd:double"&gt;3390&lt;/D&gt;&lt;D xsi:type="xsd:double"&gt;3396&lt;/D&gt;&lt;D xsi:type="xsd:double"&gt;3385&lt;/D&gt;&lt;D xsi:type="xsd:double"&gt;3385&lt;/D&gt;&lt;D xsi:type="xsd:double"&gt;3385&lt;/D&gt;&lt;D xsi:type="xsd:double"&gt;3347&lt;/D&gt;&lt;D xsi:type="xsd:double"&gt;3265&lt;/D&gt;&lt;D xsi:type="xsd:double"&gt;3345&lt;/D&gt;&lt;D xsi:type="xsd:double"&gt;3330&lt;/D&gt;&lt;D xsi:type="xsd:double"&gt;3242&lt;/D&gt;&lt;D xsi:type="xsd:double"&gt;3242&lt;/D&gt;&lt;D xsi:type="xsd:double"&gt;3242&lt;/D&gt;&lt;D xsi:type="xsd:double"&gt;3185&lt;/D&gt;&lt;D xsi:type="xsd:double"&gt;3224&lt;/D&gt;&lt;D xsi:type="xsd:double"&gt;3261&lt;/D&gt;&lt;D xsi:type="xsd:double"&gt;3244&lt;/D&gt;&lt;D xsi:type="xsd:double"&gt;3298&lt;/D&gt;&lt;D xsi:type="xsd:double"&gt;3298&lt;/D&gt;&lt;D xsi:type="xsd:double"&gt;3298&lt;/D&gt;&lt;D xsi:type="xsd:double"&gt;3262&lt;/D&gt;&lt;D xsi:type="xsd:double"&gt;3213&lt;/D&gt;&lt;D xsi:type="xsd:double"&gt;3225&lt;/D&gt;&lt;D xsi:type="xsd:double"&gt;3221&lt;/D&gt;&lt;D xsi:type="xsd:double"&gt;3223&lt;/D&gt;&lt;D xsi:type="xsd:double"&gt;3223&lt;/D&gt;&lt;D xsi:type="xsd:double"&gt;3223&lt;/D&gt;&lt;D xsi:type="xsd:double"&gt;3215&lt;/D&gt;&lt;D xsi:type="xsd:double"&gt;3223&lt;/D&gt;&lt;D xsi:type="xsd:double"&gt;3185&lt;/D&gt;&lt;D xsi:type="xsd:double"&gt;3222&lt;/D&gt;&lt;D xsi:type="xsd:double"&gt;3170&lt;/D&gt;&lt;D xsi:type="xsd:double"&gt;3170&lt;/D&gt;&lt;D xsi:type="xsd:double"&gt;3170&lt;/D&gt;&lt;D xsi:type="xsd:double"&gt;3250&lt;/D&gt;&lt;D xsi:type="xsd:double"&gt;3262&lt;/D&gt;&lt;D xsi:type="xsd:double"&gt;3273&lt;/D&gt;&lt;D xsi:type="xsd:double"&gt;3304&lt;/D&gt;&lt;D xsi:type="xsd:double"&gt;3255&lt;/D&gt;&lt;D xsi:type="xsd:double"&gt;3255&lt;/D&gt;&lt;D xsi:type="xsd:double"&gt;3255&lt;/D&gt;&lt;D xsi:type="xsd:double"&gt;3220&lt;/D&gt;&lt;D xsi:type="xsd:double"&gt;3221&lt;/D&gt;&lt;D xsi:type="xsd:double"&gt;3264&lt;/D&gt;&lt;D xsi:type="xsd:double"&gt;3225&lt;/D&gt;&lt;D xsi:type="xsd:double"&gt;3225&lt;/D&gt;&lt;D xsi:type="xsd:double"&gt;3225&lt;/D&gt;&lt;D xsi:type="xsd:double"&gt;3225&lt;/D&gt;&lt;D xsi:type="xsd:double"&gt;3282&lt;/D&gt;&lt;D xsi:type="xsd:double"&gt;3299&lt;/D&gt;&lt;D xsi:type="xsd:double"&gt;3261&lt;/D&gt;&lt;D xsi:type="xsd:double"&gt;3244&lt;/D&gt;&lt;D xsi:type="xsd:double"&gt;3278&lt;/D&gt;&lt;D xsi:type="xsd:double"&gt;3278&lt;/D&gt;&lt;D xsi:type="xsd:double"&gt;3278&lt;/D&gt;&lt;D xsi:type="xsd:double"&gt;3283&lt;/D&gt;&lt;D xsi:type="xsd:double"&gt;3326&lt;/D&gt;&lt;D xsi:type="xsd:double"&gt;3380&lt;/D&gt;&lt;D xsi:type="xsd:double"&gt;3290&lt;/D&gt;&lt;D xsi:type="xsd:double"&gt;3367&lt;/D&gt;&lt;D xsi:type="xsd:double"&gt;3367&lt;/D&gt;&lt;D xsi:type="xsd:double"&gt;3367&lt;/D&gt;&lt;D xsi:type="xsd:double"&gt;3380&lt;/D&gt;&lt;D xsi:type="xsd:double"&gt;3380&lt;/D&gt;&lt;D xsi:type="xsd:double"&gt;3358&lt;/D&gt;&lt;D xsi:type="xsd:double"&gt;3423&lt;/D&gt;&lt;D xsi:type="xsd:double"&gt;3394&lt;/D&gt;&lt;D xsi:type="xsd:double"&gt;3394&lt;/D&gt;&lt;D xsi:type="xsd:double"&gt;3394&lt;/D&gt;&lt;D xsi:type="xsd:double"&gt;3393&lt;/D&gt;&lt;D xsi:type="xsd:double"&gt;3378&lt;/D&gt;&lt;D xsi:type="xsd:double"&gt;3389&lt;/D&gt;&lt;D xsi:type="xsd:double"&gt;3365&lt;/D&gt;&lt;D xsi:type="xsd:double"&gt;3283&lt;/D&gt;&lt;D xsi:type="xsd:double"&gt;3283&lt;/D&gt;&lt;D xsi:type="xsd:double"&gt;3283&lt;/D&gt;&lt;D xsi:type="xsd:double"&gt;3267&lt;/D&gt;&lt;D xsi:type="xsd:double"&gt;3252&lt;/D&gt;&lt;D xsi:type="xsd:double"&gt;3292&lt;/D&gt;&lt;D xsi:type="xsd:double"&gt;3283&lt;/D&gt;&lt;D xsi:type="xsd:double"&gt;3229&lt;/D&gt;&lt;D xsi:type="xsd:double"&gt;3229&lt;/D&gt;&lt;D xsi:type="xsd:double"&gt;3229&lt;/D&gt;&lt;D xsi:type="xsd:double"&gt;3262&lt;/D&gt;&lt;D xsi:type="xsd:double"&gt;3302&lt;/D&gt;&lt;D xsi:type="xsd:double"&gt;3318&lt;/D&gt;&lt;D xsi:type="xsd:double"&gt;3310&lt;/D&gt;&lt;D xsi:type="xsd:double"&gt;3307&lt;/D&gt;&lt;D xsi:type="xsd:double"&gt;3307&lt;/D&gt;&lt;D xsi:type="xsd:double"&gt;3307&lt;/D&gt;&lt;D xsi:type="xsd:double"&gt;3386&lt;/D&gt;&lt;D xsi:type="xsd:double"&gt;3425&lt;/D&gt;&lt;D xsi:type="xsd:double"&gt;3395&lt;/D&gt;&lt;D xsi:type="xsd:double"&gt;3484&lt;/D&gt;&lt;D xsi:type="xsd:double"&gt;3483&lt;/D&gt;&lt;D xsi:type="xsd:double"&gt;3483&lt;/D&gt;&lt;D xsi:type="xsd:double"&gt;3483&lt;/D&gt;&lt;D xsi:type="xsd:double"&gt;3518&lt;/D&gt;&lt;D xsi:type="xsd:double"&gt;3555&lt;/D&gt;&lt;D xsi:type="xsd:double"&gt;3524&lt;/D&gt;&lt;D xsi:type="xsd:double"&gt;3582&lt;/D&gt;&lt;D xsi:type="xsd:double"&gt;3562&lt;/D&gt;&lt;D xsi:type="xsd:double"&gt;3562&lt;/D&gt;&lt;D xsi:type="xsd:double"&gt;3562&lt;/D&gt;&lt;D xsi:type="xsd:double"&gt;3556&lt;/D&gt;&lt;D xsi:type="xsd:double"&gt;3462&lt;/D&gt;&lt;D xsi:type="xsd:double"&gt;3395&lt;/D&gt;&lt;D xsi:type="xsd:double"&gt;3314&lt;/D&gt;&lt;D xsi:type="xsd:double"&gt;3384&lt;/D&gt;&lt;D xsi:type="xsd:double"&gt;3384&lt;/D&gt;&lt;D xsi:type="xsd:double"&gt;3384&lt;/D&gt;&lt;D xsi:type="xsd:double"&gt;3307&lt;/D&gt;&lt;D xsi:type="xsd:double"&gt;3358&lt;/D&gt;&lt;D xsi:type="xsd:double"&gt;3295&lt;/D&gt;&lt;D xsi:type="xsd:double"&gt;3302&lt;/D&gt;&lt;D xsi:type="xsd:double"&gt;3193&lt;/D&gt;&lt;D xsi:type="xsd:double"&gt;3193&lt;/D&gt;&lt;D xsi:type="xsd:double"&gt;3193&lt;/D&gt;&lt;D xsi:type="xsd:double"&gt;3204&lt;/D&gt;&lt;D xsi:type="xsd:double"&gt;3122&lt;/D&gt;&lt;D xsi:type="xsd:double"&gt;3148&lt;/D&gt;&lt;D xsi:type="xsd:double"&gt;3170&lt;/D&gt;&lt;D xsi:type="xsd:double"&gt;3228&lt;/D&gt;&lt;D xsi:type="xsd:double"&gt;3228&lt;/D&gt;&lt;D xsi:type="xsd:double"&gt;3228&lt;/D&gt;&lt;D xsi:type="xsd:double"&gt;3228&lt;/D&gt;&lt;D xsi:type="xsd:double"&gt;3288&lt;/D&gt;&lt;D xsi:type="xsd:double"&gt;3240&lt;/D&gt;&lt;D xsi:type="xsd:double"&gt;3250&lt;/D&gt;&lt;D xsi:type="xsd:double"&gt;3280&lt;/D&gt;&lt;D xsi:type="xsd:double"&gt;3280&lt;/D&gt;&lt;D xsi:type="xsd:double"&gt;3280&lt;/D&gt;&lt;D xsi:type="xsd:double"&gt;3358&lt;/D&gt;&lt;D xsi:type="xsd:double"&gt;3350&lt;/D&gt;&lt;D xsi:type="xsd:double"&gt;3362&lt;/D&gt;&lt;D xsi:type="xsd:double"&gt;3297&lt;/D&gt;&lt;D xsi:type="xsd:double"&gt;3227&lt;/D&gt;&lt;D xsi:type="xsd:double"&gt;3227&lt;/D&gt;&lt;D xsi:type="xsd:double"&gt;3227&lt;/D&gt;&lt;D xsi:type="xsd:double"&gt;3220&lt;/D&gt;&lt;D xsi:type="xsd:double"&gt;3214&lt;/D&gt;&lt;D xsi:type="xsd:double"&gt;3243&lt;/D&gt;&lt;D xsi:type="xsd:double"&gt;3197&lt;/D&gt;&lt;D xsi:type="xsd:double"&gt;3213&lt;/D&gt;&lt;D xsi:type="xsd:double"&gt;3213&lt;/D&gt;&lt;D xsi:type="xsd:double"&gt;3213&lt;/D&gt;&lt;D xsi:type="xsd:double"&gt;3290&lt;/D&gt;&lt;D xsi:type="xsd:double"&gt;3365&lt;/D&gt;&lt;D xsi:type="xsd:double"&gt;3331&lt;/D&gt;&lt;D xsi:type="xsd:double"&gt;3379&lt;/D&gt;&lt;D xsi:type="xsd:double"&gt;3395&lt;/D&gt;&lt;D xsi:type="xsd:double"&gt;3395&lt;/D&gt;&lt;D xsi:type="xsd:double"&gt;3395&lt;/D&gt;&lt;D xsi:type="xsd:double"&gt;3357&lt;/D&gt;&lt;D xsi:type="xsd:double"&gt;3478&lt;/D&gt;&lt;D xsi:type="xs</t>
        </r>
      </text>
    </comment>
    <comment ref="A96" authorId="0" shapeId="0">
      <text>
        <r>
          <rPr>
            <b/>
            <sz val="9"/>
            <color indexed="81"/>
            <rFont val="Tahoma"/>
            <family val="2"/>
          </rPr>
          <t>d:double"&gt;3386&lt;/D&gt;&lt;D xsi:type="xsd:double"&gt;3330&lt;/D&gt;&lt;D xsi:type="xsd:double"&gt;3413&lt;/D&gt;&lt;D xsi:type="xsd:double"&gt;3413&lt;/D&gt;&lt;D xsi:type="xsd:double"&gt;3413&lt;/D&gt;&lt;D xsi:type="xsd:double"&gt;3396&lt;/D&gt;&lt;D xsi:type="xsd:double"&gt;3393&lt;/D&gt;&lt;D xsi:type="xsd:double"&gt;3375&lt;/D&gt;&lt;D xsi:type="xsd:double"&gt;3330&lt;/D&gt;&lt;D xsi:type="xsd:double"&gt;3339&lt;/D&gt;&lt;D xsi:type="xsd:double"&gt;3339&lt;/D&gt;&lt;D xsi:type="xsd:double"&gt;3339&lt;/D&gt;&lt;D xsi:type="xsd:double"&gt;3370&lt;/D&gt;&lt;D xsi:type="xsd:double"&gt;3390&lt;/D&gt;&lt;D xsi:type="xsd:double"&gt;3428&lt;/D&gt;&lt;D xsi:type="xsd:double"&gt;3396&lt;/D&gt;&lt;D xsi:type="xsd:double"&gt;3410&lt;/D&gt;&lt;D xsi:type="xsd:double"&gt;3410&lt;/D&gt;&lt;D xsi:type="xsd:double"&gt;3410&lt;/D&gt;&lt;D xsi:type="xsd:double"&gt;3282&lt;/D&gt;&lt;D xsi:type="xsd:double"&gt;3347&lt;/D&gt;&lt;D xsi:type="xsd:double"&gt;3257&lt;/D&gt;&lt;D xsi:type="xsd:double"&gt;3280&lt;/D&gt;&lt;D xsi:type="xsd:double"&gt;3400&lt;/D&gt;&lt;D xsi:type="xsd:double"&gt;3400&lt;/D&gt;&lt;D xsi:type="xsd:double"&gt;3400&lt;/D&gt;&lt;D xsi:type="xsd:double"&gt;3460&lt;/D&gt;&lt;D xsi:type="xsd:double"&gt;3408&lt;/D&gt;&lt;D xsi:type="xsd:double"&gt;3483&lt;/D&gt;&lt;D xsi:type="xsd:double"&gt;3488&lt;/D&gt;&lt;D xsi:type="xsd:double"&gt;3496&lt;/D&gt;&lt;D xsi:type="xsd:double"&gt;3496&lt;/D&gt;&lt;D xsi:type="xsd:double"&gt;3496&lt;/D&gt;&lt;D xsi:type="xsd:double"&gt;3495&lt;/D&gt;&lt;D xsi:type="xsd:double"&gt;3441&lt;/D&gt;&lt;D xsi:type="xsd:double"&gt;3435&lt;/D&gt;&lt;D xsi:type="xsd:double"&gt;3499&lt;/D&gt;&lt;D xsi:type="xsd:double"&gt;3494&lt;/D&gt;&lt;D xsi:type="xsd:double"&gt;3494&lt;/D&gt;&lt;D xsi:type="xsd:double"&gt;3494&lt;/D&gt;&lt;D xsi:type="xsd:double"&gt;3424&lt;/D&gt;&lt;D xsi:type="xsd:double"&gt;3455&lt;/D&gt;&lt;D xsi:type="xsd:double"&gt;3500&lt;/D&gt;&lt;D xsi:type="xsd:double"&gt;3482&lt;/D&gt;&lt;D xsi:type="xsd:double"&gt;3530&lt;/D&gt;&lt;D xsi:type="xsd:double"&gt;3530&lt;/D&gt;&lt;D xsi:type="xsd:double"&gt;3530&lt;/D&gt;&lt;D xsi:type="xsd:double"&gt;3525&lt;/D&gt;&lt;D xsi:type="xsd:double"&gt;3501&lt;/D&gt;&lt;D xsi:type="xsd:double"&gt;3518&lt;/D&gt;&lt;D xsi:type="xsd:double"&gt;3535&lt;/D&gt;&lt;D xsi:type="xsd:double"&gt;3518&lt;/D&gt;&lt;D xsi:type="xsd:double"&gt;3518&lt;/D&gt;&lt;D xsi:type="xsd:double"&gt;3518&lt;/D&gt;&lt;D xsi:type="xsd:double"&gt;3518&lt;/D&gt;&lt;D xsi:type="xsd:double"&gt;3550&lt;/D&gt;&lt;D xsi:type="xsd:double"&gt;3580&lt;/D&gt;&lt;D xsi:type="xsd:double"&gt;3602&lt;/D&gt;&lt;D xsi:type="xsd:double"&gt;3593&lt;/D&gt;&lt;D xsi:type="xsd:double"&gt;3593&lt;/D&gt;&lt;D xsi:type="xsd:double"&gt;3593&lt;/D&gt;&lt;D xsi:type="xsd:double"&gt;3564&lt;/D&gt;&lt;D xsi:type="xsd:double"&gt;3545&lt;/D&gt;&lt;D xsi:type="xsd:double"&gt;3528&lt;/D&gt;&lt;D xsi:type="xsd:double"&gt;3570&lt;/D&gt;&lt;D xsi:type="xsd:double"&gt;3560&lt;/D&gt;&lt;D xsi:type="xsd:double"&gt;3560&lt;/D&gt;&lt;D xsi:type="xsd:double"&gt;3560&lt;/D&gt;&lt;D xsi:type="xsd:double"&gt;3525&lt;/D&gt;&lt;D xsi:type="xsd:double"&gt;3547&lt;/D&gt;&lt;D xsi:type="xsd:double"&gt;3449&lt;/D&gt;&lt;D xsi:type="xsd:double"&gt;3530&lt;/D&gt;&lt;D xsi:type="xsd:double"&gt;3692&lt;/D&gt;&lt;D xsi:type="xsd:double"&gt;3692&lt;/D&gt;&lt;D xsi:type="xsd:double"&gt;3692&lt;/D&gt;&lt;D xsi:type="xsd:double"&gt;3676&lt;/D&gt;&lt;D xsi:type="xsd:double"&gt;3645&lt;/D&gt;&lt;D xsi:type="xsd:double"&gt;3633&lt;/D&gt;&lt;D xsi:type="xsd:double"&gt;3689&lt;/D&gt;&lt;D xsi:type="xsd:double"&gt;3590&lt;/D&gt;&lt;D xsi:type="xsd:double"&gt;3590&lt;/D&gt;&lt;D xsi:type="xsd:double"&gt;3590&lt;/D&gt;&lt;D xsi:type="xsd:double"&gt;3645&lt;/D&gt;&lt;D xsi:type="xsd:double"&gt;3660&lt;/D&gt;&lt;D xsi:type="xsd:double"&gt;3646&lt;/D&gt;&lt;D xsi:type="xsd:double"&gt;3716&lt;/D&gt;&lt;D xsi:type="xsd:double"&gt;3742&lt;/D&gt;&lt;D xsi:type="xsd:double"&gt;3742&lt;/D&gt;&lt;D xsi:type="xsd:double"&gt;3742&lt;/D&gt;&lt;D xsi:type="xsd:double"&gt;3693&lt;/D&gt;&lt;D xsi:type="xsd:double"&gt;3744&lt;/D&gt;&lt;D xsi:type="xsd:double"&gt;3810&lt;/D&gt;&lt;D xsi:type="xsd:double"&gt;3866&lt;/D&gt;&lt;D xsi:type="xsd:double"&gt;3867&lt;/D&gt;&lt;D xsi:type="xsd:double"&gt;3867&lt;/D&gt;&lt;D xsi:type="xsd:double"&gt;3867&lt;/D&gt;&lt;D xsi:type="xsd:double"&gt;3836&lt;/D&gt;&lt;D xsi:type="xsd:double"&gt;3801&lt;/D&gt;&lt;D xsi:type="xsd:double"&gt;3815&lt;/D&gt;&lt;D xsi:type="xsd:double"&gt;3821&lt;/D&gt;&lt;D xsi:type="xsd:double"&gt;3820&lt;/D&gt;&lt;D xsi:type="xsd:double"&gt;3820&lt;/D&gt;&lt;D xsi:type="xsd:double"&gt;3820&lt;/D&gt;&lt;D xsi:type="xsd:double"&gt;3801&lt;/D&gt;&lt;D xsi:type="xsd:double"&gt;3782&lt;/D&gt;&lt;D xsi:type="xsd:double"&gt;3790&lt;/D&gt;&lt;D xsi:type="xsd:double"&gt;3730&lt;/D&gt;&lt;D xsi:type="xsd:double"&gt;3701&lt;/D&gt;&lt;D xsi:type="xsd:double"&gt;3701&lt;/D&gt;&lt;D xsi:type="xsd:double"&gt;3701&lt;/D&gt;&lt;D xsi:type="xsd:double"&gt;3753&lt;/D&gt;&lt;D xsi:type="xsd:double"&gt;3783&lt;/D&gt;&lt;D xsi:type="xsd:double"&gt;3777&lt;/D&gt;&lt;D xsi:type="xsd:double"&gt;3848&lt;/D&gt;&lt;D xsi:type="xsd:double"&gt;3898&lt;/D&gt;&lt;D xsi:type="xsd:double"&gt;3898&lt;/D&gt;&lt;D xsi:type="xsd:double"&gt;3898&lt;/D&gt;&lt;D xsi:type="xsd:double"&gt;3942&lt;/D&gt;&lt;D xsi:type="xsd:double"&gt;3982&lt;/D&gt;&lt;D xsi:type="xsd:double"&gt;3850&lt;/D&gt;&lt;D xsi:type="xsd:double"&gt;3803&lt;/D&gt;&lt;D xsi:type="xsd:double"&gt;3907&lt;/D&gt;&lt;D xsi:type="xsd:double"&gt;3907&lt;/D&gt;&lt;D xsi:type="xsd:double"&gt;3907&lt;/D&gt;&lt;D xsi:type="xsd:double"&gt;3909&lt;/D&gt;&lt;D xsi:type="xsd:double"&gt;3916&lt;/D&gt;&lt;D xsi:type="xsd:double"&gt;3894&lt;/D&gt;&lt;D xsi:type="xsd:double"&gt;3964&lt;/D&gt;&lt;D xsi:type="xsd:double"&gt;3980&lt;/D&gt;&lt;D xsi:type="xsd:double"&gt;3980&lt;/D&gt;&lt;D xsi:type="xsd:double"&gt;3980&lt;/D&gt;&lt;D xsi:type="xsd:double"&gt;3980&lt;/D&gt;&lt;D xsi:type="xsd:double"&gt;4030&lt;/D&gt;&lt;D xsi:type="xsd:double"&gt;4104&lt;/D&gt;&lt;D xsi:type="xsd:double"&gt;4131&lt;/D&gt;&lt;D xsi:type="xsd:double"&gt;4219&lt;/D&gt;&lt;D xsi:type="xsd:double"&gt;4219&lt;/D&gt;&lt;D xsi:type="xsd:double"&gt;4219&lt;/D&gt;&lt;D xsi:type="xsd:double"&gt;4231&lt;/D&gt;&lt;D xsi:type="xsd:double"&gt;4238&lt;/D&gt;&lt;D xsi:type="xsd:double"&gt;4166&lt;/D&gt;&lt;D xsi:type="xsd:double"&gt;4157&lt;/D&gt;&lt;D xsi:type="xsd:double"&gt;4143&lt;/D&gt;&lt;D xsi:type="xsd:double"&gt;4143&lt;/D&gt;&lt;D xsi:type="xsd:double"&gt;4143&lt;/D&gt;&lt;D xsi:type="xsd:double"&gt;4173&lt;/D&gt;&lt;D xsi:type="xsd:double"&gt;4155&lt;/D&gt;&lt;D xsi:type="xsd:double"&gt;4093&lt;/D&gt;&lt;D xsi:type="xsd:double"&gt;4000&lt;/D&gt;&lt;D xsi:type="xsd:double"&gt;4074&lt;/D&gt;&lt;D xsi:type="xsd:double"&gt;4074&lt;/D&gt;&lt;D xsi:type="xsd:double"&gt;4074&lt;/D&gt;&lt;D xsi:type="xsd:double"&gt;3953&lt;/D&gt;&lt;D xsi:type="xsd:double"&gt;3946&lt;/D&gt;&lt;D xsi:type="xsd:double"&gt;3963&lt;/D&gt;&lt;D xsi:type="xsd:double"&gt;3995&lt;/D&gt;&lt;D xsi:type="xsd:double"&gt;3956&lt;/D&gt;&lt;D xsi:type="xsd:double"&gt;3956&lt;/D&gt;&lt;D xsi:type="xsd:double"&gt;3956&lt;/D&gt;&lt;D xsi:type="xsd:double"&gt;3942&lt;/D&gt;&lt;D xsi:type="xsd:double"&gt;4013&lt;/D&gt;&lt;D xsi:type="xsd:double"&gt;4032&lt;/D&gt;&lt;D xsi:type="xsd:double"&gt;3992&lt;/D&gt;&lt;D xsi:type="xsd:double"&gt;3996&lt;/D&gt;&lt;D xsi:type="xsd:double"&gt;3996&lt;/D&gt;&lt;D xsi:type="xsd:double"&gt;3996&lt;/D&gt;&lt;D xsi:type="xsd:double"&gt;3904&lt;/D&gt;&lt;D xsi:type="xsd:double"&gt;3926&lt;/D&gt;&lt;D xsi:type="xsd:double"&gt;3812&lt;/D&gt;&lt;D xsi:type="xsd:double"&gt;3876&lt;/D&gt;&lt;D xsi:type="xsd:double"&gt;3932&lt;/D&gt;&lt;D xsi:type="xsd:double"&gt;3932&lt;/D&gt;&lt;D xsi:type="xsd:double"&gt;3932&lt;/D&gt;&lt;D xsi:type="xsd:double"&gt;3932&lt;/D&gt;&lt;D xsi:type="xsd:double"&gt;3916&lt;/D&gt;&lt;D xsi:type="xsd:double"&gt;3916&lt;/D&gt;&lt;D xsi:type="xsd:double"&gt;3916&lt;/D&gt;&lt;D xsi:type="xsd:double"&gt;3900&lt;/D&gt;&lt;D xsi:type="xsd:double"&gt;3900&lt;/D&gt;&lt;D xsi:type="xsd:double"&gt;3900&lt;/D&gt;&lt;D xsi:type="xsd:double"&gt;3928&lt;/D&gt;&lt;D xsi:type="xsd:double"&gt;3770&lt;/D&gt;&lt;D xsi:type="xsd:double"&gt;3580&lt;/D&gt;&lt;D xsi:type="xsd:double"&gt;3543&lt;/D&gt;&lt;D xsi:type="xsd:double"&gt;3525&lt;/D&gt;&lt;D xsi:type="xsd:double"&gt;3525&lt;/D&gt;&lt;D xsi:type="xsd:double"&gt;3525&lt;/D&gt;&lt;D xsi:type="xsd:double"&gt;3589&lt;/D&gt;&lt;D xsi:type="xsd:double"&gt;3547&lt;/D&gt;&lt;D xsi:type="xsd:double"&gt;3606&lt;/D&gt;&lt;D xsi:type="xsd:double"&gt;3550&lt;/D&gt;&lt;D xsi:type="xsd:double"&gt;3607&lt;/D&gt;&lt;D xsi:type="xsd:double"&gt;3607&lt;/D&gt;&lt;D xsi:type="xsd:double"&gt;3607&lt;/D&gt;&lt;D xsi:type="xsd:double"&gt;3651&lt;/D&gt;&lt;D xsi:type="xsd:double"&gt;3697&lt;/D&gt;&lt;D xsi:type="xsd:double"&gt;3737&lt;/D&gt;&lt;D xsi:type="xsd:double"&gt;3740&lt;/D&gt;&lt;D xsi:type="xsd:double"&gt;3740&lt;/D&gt;&lt;D xsi:type="xsd:double"&gt;3740&lt;/D&gt;&lt;D xsi:type="xsd:double"&gt;3740&lt;/D&gt;&lt;D xsi:type="xsd:double"&gt;3733&lt;/D&gt;&lt;D xsi:type="xsd:double"&gt;3749&lt;/D&gt;&lt;D xsi:type="xsd:double"&gt;3716&lt;/D&gt;&lt;D xsi:type="xsd:double"&gt;3790&lt;/D&gt;&lt;D xsi:type="xsd:double"&gt;3799&lt;/D&gt;&lt;D xsi:type="xsd:double"&gt;3799&lt;/D&gt;&lt;D xsi:type="xsd:double"&gt;3799&lt;/D&gt;&lt;D xsi:type="xsd:double"&gt;3692&lt;/D&gt;&lt;D xsi:type="xsd:double"&gt;3715&lt;/D&gt;&lt;D xsi:type="xsd:double"&gt;3760&lt;/D&gt;&lt;D xsi:type="xsd:double"&gt;3835&lt;/D&gt;&lt;D xsi:type="xsd:double"&gt;3885&lt;/D&gt;&lt;D xsi:type="xsd:double"&gt;3885&lt;/D&gt;&lt;D xsi:type="xsd:double"&gt;3885&lt;/D&gt;&lt;D xsi:type="xsd:double"&gt;3785&lt;/D&gt;&lt;D xsi:type="xsd:double"&gt;3672&lt;/D&gt;&lt;D xsi:type="xsd:double"&gt;3760&lt;/D&gt;&lt;D xsi:type="xsd:double"&gt;3736&lt;/D&gt;&lt;D xsi:type="xsd:double"&gt;3610&lt;/D&gt;&lt;D xsi:type="xsd:double"&gt;3610&lt;/D&gt;&lt;D xsi:type="xsd:double"&gt;3610&lt;/D&gt;&lt;D xsi:type="xsd:double"&gt;3679&lt;/D&gt;&lt;D xsi:type="xsd:double"&gt;3668&lt;/D&gt;&lt;D xsi:type="xsd:double"&gt;3788&lt;/D&gt;&lt;D xsi:type="xsd:double"&gt;3686&lt;/D&gt;&lt;D xsi:type="xsd:double"&gt;3615&lt;/D&gt;&lt;D xsi:type="xsd:double"&gt;3615&lt;/D&gt;&lt;D xsi:type="xsd:double"&gt;3615&lt;/D&gt;&lt;D xsi:type="xsd:double"&gt;3676&lt;/D&gt;&lt;D xsi:type="xsd:double"&gt;3675&lt;/D&gt;&lt;D xsi:type="xsd:double"&gt;3716&lt;/D&gt;&lt;D xsi:type="xsd:double"&gt;3700&lt;/D&gt;&lt;D xsi:type="xsd:double"&gt;3737&lt;/D&gt;&lt;D xsi:type="xsd:double"&gt;3737&lt;/D&gt;&lt;D xsi:type="xsd:double"&gt;3737&lt;/D&gt;&lt;D xsi:type="xsd:double"&gt;3713&lt;/D&gt;&lt;D xsi:type="xsd:double"&gt;3817&lt;/D&gt;&lt;D xsi:type="xsd:double"&gt;3747&lt;/D&gt;&lt;D xsi:type="xsd:double"&gt;3749&lt;/D&gt;&lt;D xsi:type="xsd:double"&gt;3798&lt;/D&gt;&lt;D xsi:type="xsd:double"&gt;3798&lt;/D&gt;&lt;D xsi:type="xsd:double"&gt;3798&lt;/D&gt;&lt;D xsi:type="xsd:double"&gt;3873&lt;/D&gt;&lt;D xsi:type="xsd:double"&gt;3848&lt;/D&gt;&lt;D xsi:type="xsd:double"&gt;3766&lt;/D&gt;&lt;D xsi:type="xsd:double"&gt;3760&lt;/D&gt;&lt;D xsi:type="xsd:double"&gt;3800&lt;/D&gt;&lt;D xsi:type="xsd:double"&gt;3800&lt;/D&gt;&lt;D xsi:type="xsd:double"&gt;3800&lt;/D&gt;&lt;D xsi:type="xsd:double"&gt;3817&lt;/D&gt;&lt;D xsi:type="xsd:double"&gt;3865&lt;/D&gt;&lt;D xsi:type="xsd:double"&gt;3906&lt;/D&gt;&lt;D xsi:type="xsd:double"&gt;3913&lt;/D&gt;&lt;D xsi:type="xsd:double"&gt;3859&lt;/D&gt;&lt;D xsi:type="xsd:double"&gt;3859&lt;/D&gt;&lt;D xsi:type="xsd:double"&gt;3859&lt;/D&gt;&lt;D xsi:type="xsd:double"&gt;3866&lt;/D&gt;&lt;D xsi:type="xsd:double"&gt;3866&lt;/D&gt;&lt;D xsi:type="xsd:double"&gt;3852&lt;/D&gt;&lt;D xsi:type="xsd:double"&gt;3886&lt;/D&gt;&lt;D xsi:type="xsd:double"&gt;3886&lt;/D&gt;&lt;D xsi:type="xsd:double"&gt;3886&lt;/D&gt;&lt;D xsi:type="xsd:double"&gt;3886&lt;/D&gt;&lt;D xsi:type="xsd:double"&gt;3885&lt;/D&gt;&lt;D xsi:type="xsd:double"&gt;3880&lt;/D&gt;&lt;D xsi:type="xsd:double"&gt;3778&lt;/D&gt;&lt;D xsi:type="xsd:double"&gt;3810&lt;/D&gt;&lt;D xsi:type="xsd:double"&gt;3819&lt;/D&gt;&lt;D xsi:type="xsd:double"&gt;3819&lt;/D&gt;&lt;D xsi:type="xsd:double"&gt;3819&lt;/D&gt;&lt;D xsi:type="xsd:double"&gt;3804&lt;/D&gt;&lt;D xsi:type="xsd:double"&gt;3795&lt;/D&gt;&lt;D xsi:type="xsd:double"&gt;3702&lt;/D&gt;&lt;D xsi:type="xsd:double"&gt;3689&lt;/D&gt;&lt;D xsi:type="xsd:double"&gt;3750&lt;/D&gt;&lt;D xsi:type="xsd:double"&gt;3750&lt;/D&gt;&lt;D xsi:type="xsd:double"&gt;3750&lt;/D&gt;&lt;D xsi:type="xsd:double"&gt;3817&lt;/D&gt;&lt;D xsi:type="xsd:double"&gt;3828&lt;/D&gt;&lt;D xsi:type="xsd:double"&gt;3836&lt;/D&gt;&lt;D xsi:type="xsd:double"&gt;3866&lt;/D&gt;&lt;D xsi:type="xsd:double"&gt;3865&lt;/D&gt;&lt;D xsi:type="xsd:double"&gt;3865&lt;/D&gt;&lt;D xsi:type="xsd:double"&gt;3865&lt;/D&gt;&lt;D xsi:type="xsd:double"&gt;3854&lt;/D&gt;&lt;D xsi:type="xsd:double"&gt;3888&lt;/D&gt;&lt;D xsi:type="xsd:double"&gt;3849&lt;/D&gt;&lt;D xsi:type="xsd:double"&gt;3868&lt;/D&gt;&lt;D xsi:type="xsd:double"&gt;3898&lt;/D&gt;&lt;D xsi:type="xsd:double"&gt;3898&lt;/D&gt;&lt;D xsi:type="xsd:double"&gt;3898&lt;/D&gt;&lt;D xsi:type="xsd:double"&gt;3830&lt;/D&gt;&lt;D xsi:type="xsd:double"&gt;3858&lt;/D&gt;&lt;D xsi:type="xsd:double"&gt;3882&lt;/D&gt;&lt;D xsi:type="xsd:double"&gt;3793&lt;/D&gt;&lt;D xsi:type="xsd:double"&gt;3723&lt;/D&gt;&lt;D xsi:type="xsd:double"&gt;3723&lt;/D&gt;&lt;D xsi:type="xsd:double"&gt;3723&lt;/D&gt;&lt;D xsi:type="xsd:double"&gt;3705&lt;/D&gt;&lt;D xsi:type="xsd:double"&gt;3718&lt;/D&gt;&lt;D xsi:type="xsd:double"&gt;3710&lt;/D&gt;&lt;D xsi:type="xsd:double"&gt;3754&lt;/D&gt;&lt;D xsi:type="xsd:double"&gt;3819&lt;/D&gt;&lt;D xsi:type="xsd:double"&gt;3819&lt;/D&gt;&lt;D xsi:type="xsd:double"&gt;3819&lt;/D&gt;&lt;D xsi:type="xsd:double"&gt;3858&lt;/D&gt;&lt;D xsi:type="xsd:double"&gt;3846&lt;/D&gt;&lt;D xsi:type="xsd:double"&gt;3795&lt;/D&gt;&lt;D xsi:type="xsd:double"&gt;3770&lt;/D&gt;&lt;D xsi:type="xsd:double"&gt;3751&lt;/D&gt;&lt;D xsi:type="xsd:double"&gt;3751&lt;/D&gt;&lt;D xsi:type="xsd:double"&gt;3751&lt;/D&gt;&lt;D xsi:type="xsd:double"&gt;3773&lt;/D&gt;&lt;D xsi:type="xsd:double"&gt;3798&lt;/D&gt;&lt;D xsi:type="xsd:double"&gt;3764&lt;/D&gt;&lt;D xsi:type="xsd:double"&gt;3730&lt;/D&gt;&lt;D xsi:type="xsd:double"&gt;3766&lt;/D&gt;&lt;D xsi:type="xsd:double"&gt;3766&lt;/D&gt;&lt;D xsi:type="xsd:double"&gt;3766&lt;/D&gt;&lt;D xsi:type="xsd:double"&gt;3701&lt;/D&gt;&lt;D xsi:type="xsd:double"&gt;3602&lt;/D&gt;&lt;D xsi:type="xsd:double"&gt;3585&lt;/D&gt;&lt;D xsi:type="xsd:double"&gt;3550&lt;/D&gt;&lt;D xsi:type="xsd:double"&gt;3555&lt;/D&gt;&lt;D xsi:type="xsd:double"&gt;3555&lt;/D&gt;&lt;D xsi:type="xsd:double"&gt;3555&lt;/D&gt;&lt;D xsi:type="xsd:double"&gt;3521&lt;/D&gt;&lt;D xsi:type="xsd:double"&gt;3739&lt;/D&gt;&lt;D xsi:type="xsd:double"&gt;3928&lt;/D&gt;&lt;D xsi:type="xsd:double"&gt;3862&lt;/D&gt;&lt;D xsi:type="xsd:double"&gt;3819&lt;/D&gt;&lt;D xsi:type="xsd:double"&gt;3819&lt;/D&gt;&lt;D xsi:type="xsd:double"&gt;3819&lt;/D&gt;&lt;D xsi:type="xsd:double"&gt;3850&lt;/D&gt;&lt;D xsi:type="xsd:double"&gt;3811&lt;/D&gt;&lt;D xsi:type="xsd:double"&gt;3780&lt;/D&gt;&lt;D xsi:type="xsd:double"&gt;3762&lt;/D&gt;&lt;D xsi:type="xsd:double"&gt;3829&lt;/D&gt;&lt;D xsi:type="xsd:double"&gt;3829&lt;/D&gt;&lt;D xsi:type="xsd:double"&gt;3829&lt;/D&gt;&lt;D xsi:type="xsd:double"&gt;3831&lt;/D&gt;&lt;D xsi:type="xsd:double"&gt;3826&lt;/D&gt;&lt;D xsi:type="xsd:double"&gt;3820&lt;/D&gt;&lt;D xsi:type="xsd:double"&gt;3825&lt;/D&gt;&lt;D xsi:type="xsd:double"&gt;3825&lt;/D&gt;&lt;D xsi:type="xsd:double"&gt;3825&lt;/D&gt;&lt;D xsi:type="xsd:double"&gt;3825&lt;/D&gt;&lt;D xsi:type="xsd:double"&gt;3858&lt;/D&gt;&lt;D xsi:type="xsd:double"&gt;3886&lt;/D&gt;&lt;D xsi:type="xsd:double"&gt;3921&lt;/D&gt;&lt;D xsi:type="xsd:double"&gt;3911&lt;/D&gt;&lt;D xsi:type="xsd:double"&gt;3848&lt;/D&gt;&lt;D xsi:type="xsd:double"&gt;3848&lt;/D&gt;&lt;D xsi:type="xsd:double"&gt;3848&lt;/D&gt;&lt;D xsi:type="xsd:double"&gt;3853&lt;/D&gt;&lt;D xsi:type="xsd:double"&gt;3906&lt;/D&gt;&lt;D xsi:type="xsd:double"&gt;4000&lt;/D&gt;&lt;D xsi:type="xsd:double"&gt;4013&lt;/D&gt;&lt;D xsi:type="xsd:double"&gt;4050&lt;/D&gt;&lt;D xsi:type="xsd:double"&gt;4050&lt;/D&gt;&lt;D xsi:type="xsd:double"&gt;4050&lt;/D&gt;&lt;D xsi:type="xsd:double"&gt;4125&lt;/D&gt;&lt;D xsi:type="xsd:double"&gt;4150&lt;/D&gt;&lt;D xsi:type="xsd:double"&gt;4182&lt;/D&gt;&lt;D xsi:type="xsd:double"&gt;4186&lt;/D&gt;&lt;D xsi:type="xsd:double"&gt;4294&lt;/D&gt;&lt;D xsi:type="xsd:double"&gt;4294&lt;/D&gt;&lt;D xsi:type="xsd:double"&gt;4294&lt;/D&gt;&lt;D xsi:type="xsd:double"&gt;4215&lt;/D&gt;&lt;D xsi:type="xsd:double"&gt;4187&lt;/D&gt;&lt;D xsi:type="xsd:double"&gt;4210&lt;/D&gt;&lt;D xsi:type="xsd:double"&gt;4208&lt;/D&gt;&lt;D xsi:type="xsd:double"&gt;4193&lt;/D&gt;&lt;D xsi:type="xsd:double"&gt;4193&lt;/D&gt;&lt;D xsi:type="xsd:double"&gt;4193&lt;/D&gt;&lt;D xsi:type="xsd:double"&gt;4170&lt;/D&gt;&lt;D xsi:type="xsd:double"&gt;4231&lt;/D&gt;&lt;D xsi:type="xsd:double"&gt;4287&lt;/D&gt;&lt;D xsi:type="xsd:double"&gt;4349&lt;/D&gt;&lt;D xsi:type="xsd:double"&gt;4395&lt;/D&gt;&lt;D xsi:type="xsd:double"&gt;4395&lt;/D&gt;&lt;D xsi:type="xsd:double"&gt;4395&lt;/D&gt;&lt;D xsi:type="xsd:double"&gt;4369&lt;/D&gt;&lt;D xsi:type="xsd:double"&gt;4292&lt;/D&gt;&lt;D xsi:type="xsd:double"&gt;4298&lt;/D&gt;&lt;D xsi:type="xsd:double"&gt;4257&lt;/D&gt;&lt;D xsi:type="xsd:double"&gt;4205&lt;/D&gt;&lt;D xsi:type="xsd:double"&gt;4205&lt;/D&gt;&lt;D xsi:type="xsd:double"&gt;4205&lt;/D&gt;&lt;D xsi:type="xsd:double"&gt;4183&lt;/D&gt;&lt;D xsi:type="xsd:double"&gt;4175&lt;/D&gt;&lt;D xsi:type="xsd:double"&gt;4177&lt;/D&gt;&lt;D xsi:type="xsd:double"&gt;4214&lt;/D&gt;&lt;D xsi:type="xsd:double"&gt;4301&lt;/D&gt;&lt;D xsi:type="xsd:double"&gt;4301&lt;/D&gt;&lt;D xsi:type="xsd:double"&gt;4301&lt;/D&gt;&lt;D xsi:type="xsd:double"&gt;4282&lt;/D&gt;&lt;D xsi:type="xsd:double"&gt;4302&lt;/D&gt;&lt;D xsi:type="xsd:double"&gt;4310&lt;/D&gt;&lt;D xsi:type="xsd:double"&gt;4286&lt;/D&gt;&lt;D xsi:type="xsd:double"&gt;4285&lt;/D&gt;&lt;D xsi:type="xsd:double"&gt;4285&lt;/D&gt;&lt;D xsi:type="xsd:double"&gt;4285&lt;/D&gt;&lt;D xsi:type="xsd:double"&gt;4231&lt;/D&gt;&lt;D xsi:type="xsd:double"&gt;4240&lt;/D&gt;&lt;D xsi:type="xsd:double"&gt;4200&lt;/D&gt;&lt;D xsi:type="xsd:double"&gt;4234&lt;/D&gt;&lt;D xsi:type="xsd:double"&gt;4181&lt;/D&gt;&lt;D xsi:type="xsd:double"&gt;4181&lt;/D&gt;&lt;D xsi:type="xsd:double"&gt;4181&lt;/D&gt;&lt;D xsi:type="xsd:double"&gt;4181&lt;/D&gt;&lt;D xsi:type="xsd:double"&gt;4226&lt;/D&gt;&lt;D xsi:type="xsd:double"&gt;4205&lt;/D&gt;&lt;D xsi:type="xsd:double"&gt;4164&lt;/D&gt;&lt;D xsi:type="xsd:double"&gt;4158&lt;/D&gt;&lt;D xsi:type="xsd:double"&gt;4158&lt;/D&gt;&lt;D xsi:type="xsd:double"&gt;4158&lt;/D&gt;&lt;D xsi:type="xsd:double"&gt;4146&lt;/D&gt;&lt;D xsi:type="xsd:double"&gt;4146&lt;/D&gt;&lt;D xsi:type="xsd:double"&gt;4089&lt;/D&gt;&lt;D xsi:type="xsd:double"&gt;4028&lt;/D&gt;&lt;D xsi:type="xsd:double"&gt;3982&lt;/D&gt;&lt;D xsi:type="xsd:double"&gt;3982&lt;/D&gt;&lt;D xsi:type="xsd:double"&gt;3982&lt;/D&gt;&lt;D xsi:type="xsd:double"&gt;3966&lt;/D&gt;&lt;D xsi:type="xsd:double"&gt;4035&lt;/D&gt;&lt;D xsi:type="xsd:double"&gt;4026&lt;/D&gt;&lt;D xsi:type="xsd:double"&gt;4035&lt;/D&gt;&lt;D xsi:type="xsd:double"&gt;4050&lt;/D&gt;&lt;D xsi:type="xsd:double"&gt;4050&lt;/D&gt;&lt;D xsi:type="xsd:double"&gt;4050&lt;/D&gt;&lt;D xsi:type="xsd:double"&gt;4008&lt;/D&gt;&lt;D xsi:type="xsd:double"&gt;4035&lt;/D&gt;&lt;D xsi:type="xsd:double"&gt;4086&lt;/D&gt;&lt;D xsi:type="xsd:double"&gt;4090&lt;/D&gt;&lt;D xsi:type="xsd:double"&gt;4076&lt;/D&gt;&lt;D xsi:type="xsd:double"&gt;4076&lt;/D&gt;&lt;D xsi:type="xsd:double"&gt;4076&lt;/D&gt;&lt;D xsi:type="xsd:double"&gt;4135&lt;/D&gt;&lt;D xsi:type="xsd:double"&gt;4150&lt;/D&gt;&lt;D xsi:type="xsd:double"&gt;4200&lt;/D&gt;&lt;D xsi:type="xsd:double"&gt;4198&lt;/D&gt;&lt;D xsi:type="xsd:double"&gt;4223&lt;/D&gt;&lt;D xsi:type="xsd:double"&gt;4223&lt;/D&gt;&lt;D xsi:type="xsd:double"&gt;4223&lt;/D&gt;&lt;D xsi:type="xsd:double"&gt;4200&lt;/D&gt;&lt;D xsi:type="xsd:double"&gt;4207&lt;/D&gt;&lt;D xsi:type="xsd:double"&gt;4220&lt;/D&gt;&lt;D xsi:type="xsd:double"&gt;4167&lt;/D&gt;&lt;D xsi:type="xsd:double"&gt;4065&lt;/D&gt;&lt;D xsi:type="xsd:double"&gt;4065&lt;/D&gt;&lt;D xsi:type="xsd:double"&gt;4065&lt;/D&gt;&lt;D xsi:type="xsd:double"&gt;4084&lt;/D&gt;&lt;D xsi:type="xsd:double"&gt;4048&lt;/D&gt;&lt;D xsi:type="xsd:double"&gt;4070&lt;/D&gt;&lt;D xsi:type="xsd:double"&gt;4060&lt;/D&gt;&lt;D xsi:type="xsd:double"&gt;4144&lt;/D&gt;&lt;D xsi:type="xsd:double"&gt;4144&lt;/D&gt;&lt;D xsi:type="xsd:double"&gt;4144&lt;/D&gt;&lt;D xsi:type="xsd:double"&gt;4138&lt;/D&gt;&lt;D xsi:type="xsd:double"&gt;4197&lt;/D&gt;&lt;D xsi:type="xsd:double"&gt;4166&lt;/D&gt;&lt;D xsi:type="xsd:double"&gt;4146&lt;/D&gt;&lt;D xsi:type="xsd:double"&gt;4140&lt;/D&gt;&lt;D xsi:type="xsd:double"&gt;4140&lt;/D&gt;&lt;D xsi:type="xsd:double"&gt;4140&lt;/D&gt;&lt;D xsi:type="xsd:double"&gt;4140&lt;/D&gt;&lt;D xsi:type="xsd:double"&gt;4100&lt;/D&gt;&lt;D xsi:type="xsd:double"&gt;4105&lt;/D&gt;&lt;D xsi:type="xsd:double"&gt;4065&lt;/D&gt;&lt;D xsi:type="xsd:double"&gt;4094&lt;/D&gt;&lt;D xsi:type="xsd:double"&gt;4094&lt;/D&gt;&lt;D xsi:type="xsd:double"&gt;4094&lt;/D&gt;&lt;D xsi:type="xsd:double"&gt;4120&lt;/D&gt;&lt;D xsi:type="xsd:double"&gt;4150&lt;/D&gt;&lt;D xsi:type="xsd:double"&gt;4067&lt;/D&gt;&lt;D xsi:type="xsd:double"&gt;4124&lt;/D&gt;&lt;D xsi:type="xsd:double"&gt;4177&lt;/D&gt;&lt;D xsi:type="xsd:double"&gt;4177&lt;/D&gt;&lt;D xsi:type="xsd:double"&gt;4177&lt;/D&gt;&lt;D xsi:type="xsd:double"&gt;4258&lt;/D&gt;&lt;D xsi:type="xsd:double"&gt;4315&lt;/D&gt;&lt;D xsi:type="xsd:double"&gt;4291&lt;/D&gt;&lt;D xsi:type="xsd:double"&gt;4317&lt;/D&gt;&lt;D xsi:type="xsd:double"&gt;4286&lt;/D&gt;&lt;D xsi:type="xsd:double"&gt;4286&lt;/D&gt;&lt;D xsi:type="xsd:double"&gt;4286&lt;/D&gt;&lt;D xsi:type="xsd:double"&gt;4222&lt;/D&gt;&lt;D xsi:type="xsd:double"&gt;4112&lt;/D&gt;&lt;D xsi:type="xsd:double"&gt;4162&lt;/D&gt;&lt;D xsi:type="xsd:double"&gt;4006&lt;/D&gt;&lt;D xsi:type="xsd:double"&gt;4088&lt;/D&gt;&lt;D xsi:type="xsd:double"&gt;4088&lt;/D&gt;&lt;D xsi:type="xsd:double"&gt;4088&lt;/D&gt;&lt;D xsi:type="xsd:double"&gt;4120&lt;/D&gt;&lt;D xsi:type="xsd:double"&gt;4105&lt;/D&gt;&lt;D xsi:type="xsd:double"&gt;4175&lt;/D&gt;&lt;D xsi:type="xsd:double"&gt;4133&lt;/D&gt;&lt;D xsi:type="xsd:double"&gt;4135&lt;/D&gt;&lt;D xsi:type="xsd:double"&gt;4135&lt;/D&gt;&lt;D xsi:type="xsd:double"&gt;4135&lt;/D&gt;&lt;D xsi:type="xsd:double"&gt;4182&lt;/D&gt;&lt;D xsi:type="xsd:double"&gt;4222&lt;/D&gt;&lt;D xsi:type="xsd:double"&gt;4246&lt;/D&gt;&lt;D xsi:type="xsd:double"&gt;4240&lt;/D&gt;&lt;D xsi:type="xsd:double"&gt;4290&lt;/D&gt;&lt;D xsi:type="xsd:double"&gt;4290&lt;/D&gt;&lt;D xsi:type="xsd:double"&gt;4290&lt;/D&gt;&lt;D xsi:type="xsd:double"&gt;4316&lt;/D&gt;&lt;D xsi:type="xsd:double"&gt;4340&lt;/D&gt;&lt;D xsi:type="xsd:double"&gt;4229&lt;/D&gt;&lt;D xsi:type="xsd:double"&gt;4109&lt;/D&gt;&lt;D xsi:type="xsd:double"&gt;4109&lt;/D&gt;&lt;D xsi:type="xsd:double"&gt;4109&lt;/D&gt;&lt;D xsi:type="xsd:double"&gt;4109&lt;/D&gt;&lt;D xsi:type="xsd:double"&gt;4140&lt;/D&gt;&lt;D xsi:type="xsd:double"&gt;4157&lt;/D&gt;&lt;D xsi:type="xsd:double"&gt;4308&lt;/D&gt;&lt;D xsi:type="xsd:double"&gt;4340&lt;/D&gt;&lt;D xsi:type="xsd:double"&gt;4365&lt;/D&gt;&lt;D xsi:type="xsd:double"&gt;4365&lt;/D&gt;&lt;D xsi:type="xsd:double"&gt;4365&lt;/D&gt;&lt;D xsi:type="xsd:double"&gt;4510&lt;/D&gt;&lt;D xsi:type="xsd:double"&gt;4483&lt;/D&gt;&lt;D xsi:type="xsd:double"&gt;4532&lt;/D&gt;&lt;D xsi:type="xsd:double"&gt;4472&lt;/D&gt;&lt;D xsi:type="xsd:double"&gt;4457&lt;/D&gt;&lt;D xsi:type="xsd:double"&gt;4457&lt;/D&gt;&lt;D xsi:type="xsd:double"&gt;4457&lt;/D&gt;&lt;D xsi:type="xsd:double"&gt;4470&lt;/D&gt;&lt;D xsi:type="xsd:double"&gt;4499&lt;/D&gt;&lt;D xsi:type="xsd:double"&gt;4400&lt;/D&gt;&lt;D xsi:type="xsd:double"&gt;4397&lt;/D&gt;&lt;D xsi:type="xsd:double"&gt;4470&lt;/D&gt;&lt;D xsi:type="xsd:double"&gt;4470&lt;/D&gt;&lt;D xsi:type="xsd:double"&gt;4470&lt;/D&gt;&lt;D xsi:type="xsd:double"&gt;4544&lt;/D&gt;&lt;D xsi:type="xsd:double"&gt;4574&lt;/D&gt;&lt;D xsi:type="xsd:double"&gt;4534&lt;/D&gt;&lt;D xsi:type="xsd:double"&gt;4534&lt;/D&gt;&lt;D xsi:type="xsd:double"&gt;4534&lt;/D&gt;&lt;D xsi:type="xsd:double"&gt;4534&lt;/D&gt;&lt;D xsi:type="xsd:double"&gt;4534&lt;/D&gt;&lt;D xsi:type="xsd:double"&gt;4600&lt;/D&gt;&lt;D xsi:type="xsd:double"&gt;4552&lt;/D&gt;&lt;D xsi:type="xsd:double"&gt;4666&lt;/D&gt;&lt;D xsi:type="xsd:double"&gt;4624&lt;/D&gt;&lt;D xsi:type="xsd:double"&gt;4700&lt;/D&gt;&lt;D xsi:type="xsd:double"&gt;4700&lt;/D&gt;&lt;D xsi:type="xsd:double"&gt;4700&lt;/D&gt;&lt;D xsi:type="xsd:double"&gt;4730&lt;/D&gt;&lt;D xsi:type="xsd:double"&gt;4738&lt;/D&gt;&lt;D xsi:type="xsd:double"&gt;4730&lt;/D&gt;&lt;D xsi:type="xsd:double"&gt;4800&lt;/D&gt;&lt;D xsi:type="xsd:double"&gt;4838&lt;/D&gt;&lt;D xsi:type="xsd:double"&gt;4838&lt;/D&gt;&lt;D xsi:type="xsd:double"&gt;4838&lt;/D&gt;&lt;D xsi:type="xsd:double"&gt;4806&lt;/D&gt;&lt;D xsi:type="xsd:double"&gt;4861&lt;/D&gt;&lt;D xsi:type="xsd:double"&gt;4778&lt;/D&gt;&lt;D xsi:type="xsd:double"&gt;4753&lt;/D&gt;&lt;D xsi:type="xsd:double"&gt;4768&lt;/D&gt;&lt;D xsi:type="xsd:double"&gt;4768&lt;/D&gt;&lt;D xsi:type="xsd:double"&gt;4768&lt;/D&gt;&lt;D xsi:type="xsd:double"&gt;4895&lt;/D&gt;&lt;D xsi:type="xsd:double"&gt;4942&lt;/D&gt;&lt;D xsi:type="xsd:double"&gt;4905&lt;/D&gt;&lt;D xsi:type="xsd:double"&gt;4740&lt;/D&gt;&lt;D xsi:type="xsd:double"&gt;4897&lt;/D&gt;&lt;D xsi:type="xsd:double"&gt;4897&lt;/D&gt;&lt;D xsi:type="xsd:double"&gt;4897&lt;/D&gt;&lt;D xsi:type="xsd:double"&gt;5050&lt;/D&gt;&lt;D xsi:type="xsd:double"&gt;5056&lt;/D&gt;&lt;D xsi:type="xsd:double"&gt;5200&lt;/D&gt;&lt;D xsi:type="xsd:double"&gt;5160&lt;/D&gt;&lt;D xsi:type="xsd:double"&gt;5291&lt;/D&gt;&lt;D xsi:type="xsd:double"&gt;5291&lt;/D&gt;&lt;D xsi:type="xsd:double"&gt;5291&lt;/D&gt;&lt;D xsi:type="xsd:double"&gt;5390&lt;/D&gt;&lt;D xsi:type="xsd:double"&gt;5465&lt;/D&gt;&lt;D xsi:type="xsd:double"&gt;5564&lt;/D&gt;&lt;D xsi:type="xsd:double"&gt;5580&lt;/D&gt;&lt;D xsi:type="xsd:double"&gt;5591&lt;/D&gt;&lt;D xsi:type="xsd:double"&gt;5591&lt;/D&gt;&lt;D xsi:type="xsd:double"&gt;5591&lt;/D&gt;&lt;D xsi:type="xsd:double"&gt;5675&lt;/D&gt;&lt;D xsi:type="xsd:double"&gt;5720&lt;/D&gt;&lt;D xsi:type="xsd:double"&gt;5622&lt;/D&gt;&lt;D xsi:type="xsd:double"&gt;5720&lt;/D&gt;&lt;D xsi:type="xsd:double"&gt;5855&lt;/D&gt;&lt;D xsi:type="xsd:double"&gt;5855&lt;/D&gt;&lt;D xsi:type="xsd:double"&gt;5855&lt;/D&gt;&lt;D xsi:type="xsd:double"&gt;5581&lt;/D&gt;&lt;D xsi:type="xsd:double"&gt;5679&lt;/D&gt;&lt;D xsi:type="xsd:double"&gt;5676&lt;/D&gt;&lt;D xsi:type="xsd:double"&gt;5744&lt;/D&gt;&lt;D xsi:type="xsd:double"&gt;5710&lt;/D&gt;&lt;D xsi:type="xsd:double"&gt;5710&lt;/D&gt;&lt;D xsi:type="xsd:double"&gt;5710&lt;/D&gt;&lt;D xsi:type="xsd:double"&gt;5730&lt;/D&gt;&lt;D xsi:type="xsd:double"&gt;5720&lt;/D&gt;&lt;D xsi:type="xsd:double"&gt;5647&lt;/D&gt;&lt;D xsi:type="xsd:double"&gt;5656&lt;/D&gt;&lt;D xsi:type="xsd:double"&gt;5540&lt;/D&gt;&lt;D xsi:type="xsd:double"&gt;5540&lt;/D&gt;&lt;D xsi:type="xsd:double"&gt;5540&lt;/D&gt;&lt;D xsi:type="xsd:double"&gt;5565&lt;/D&gt;&lt;D xsi:type="xsd:double"&gt;5574&lt;/D&gt;&lt;D xsi:type="xsd:double"&gt;5504&lt;/D&gt;&lt;D xsi:type="xsd:double"&gt;5364&lt;/D&gt;&lt;D xsi:type="xsd:double"&gt;5477&lt;/D&gt;&lt;D xsi:type="xsd:double"&gt;5477&lt;/D&gt;&lt;D xsi:type="xsd:double"&gt;5477&lt;/D&gt;&lt;D xsi:type="xsd:double"&gt;5465&lt;/D&gt;&lt;D xsi:type="xsd:double"&gt;5452&lt;/D&gt;&lt;D xsi:type="xsd:double"&gt;5540&lt;/D&gt;&lt;D xsi:type="xsd:double"&gt;5553&lt;/D&gt;&lt;D xsi:type="xsd:double"&gt;5520&lt;/D&gt;&lt;D xsi:type="xsd:double"&gt;5520&lt;/D&gt;&lt;D xsi:type="xsd:double"&gt;5520&lt;/D&gt;&lt;D xsi:type="xsd:double"&gt;5598&lt;/D&gt;&lt;D xsi:type="xsd:double"&gt;5604&lt;/D&gt;&lt;D xsi:type="xsd:double"&gt;5644&lt;/D&gt;&lt;D xsi:type="xsd:double"&gt;5577&lt;/D&gt;&lt;D xsi:type="xsd:double"&gt;5551&lt;/D&gt;&lt;D xsi:type="xsd:double"&gt;5551&lt;/D&gt;&lt;D xsi:type="xsd:double"&gt;5551&lt;/D&gt;&lt;D xsi:type="xsd:double"&gt;5663&lt;/D&gt;&lt;D xsi:type="xsd:double"&gt;5773&lt;/D&gt;&lt;D xsi:type="xsd:double"&gt;5634&lt;/D&gt;&lt;D xsi:type="xsd:double"&gt;5567&lt;/D&gt;&lt;D xsi:type="xsd:double"&gt;5487&lt;/D&gt;&lt;D xsi:type="xsd:double"&gt;5487&lt;/D&gt;&lt;D xsi:type="xsd:double"&gt;5487&lt;/D&gt;&lt;D xsi:type="xsd:double"&gt;5500&lt;/D&gt;&lt;D xsi:type="xsd:double"&gt;5630&lt;/D&gt;&lt;D xsi:type="xsd:double"&gt;5618&lt;/D&gt;&lt;D xsi:type="xsd:double"&gt;5687&lt;/D&gt;&lt;D xsi:type="xsd:double"&gt;5751&lt;/D&gt;&lt;D xsi:type="xsd:double"&gt;5751&lt;/D&gt;&lt;D xsi:type="xsd:double"&gt;5751&lt;/D&gt;&lt;D xsi:type="xsd:double"&gt;5761&lt;/D&gt;&lt;D xsi:type="xsd:double"&gt;5716&lt;/D&gt;&lt;D xsi:type="xsd:double"&gt;5642&lt;/D&gt;&lt;D xsi:type="xsd:double"&gt;5505&lt;/D&gt;&lt;D xsi:type="xsd:double"&gt;5416&lt;/D&gt;&lt;D xsi:type="xsd:double"&gt;5416&lt;/D&gt;&lt;D xsi:type="xsd:double"&gt;5416&lt;/D&gt;&lt;D xsi:type="xsd:double"&gt;5458&lt;/D&gt;&lt;D xsi:type="xsd:double"&gt;5484&lt;/D&gt;&lt;D xsi:type="xsd:double"&gt;5420&lt;/D&gt;&lt;D xsi:type="xsd:double"&gt;5503&lt;/D&gt;&lt;D xsi:type="xsd:double"&gt;5401&lt;/D&gt;&lt;D xsi:type="xsd:double"&gt;5401&lt;/D&gt;&lt;D xsi:type="xsd:double"&gt;5401&lt;/D&gt;&lt;D xsi:type="xsd:double"&gt;5463&lt;/D&gt;&lt;D xsi:type="xsd:double"&gt;5536&lt;/D&gt;&lt;D xsi:type="xsd:double"&gt;5489&lt;/D&gt;&lt;D xsi:type="xsd:double"&gt;5452&lt;/D&gt;&lt;D xsi:type="xsd:double"&gt;5492&lt;/D&gt;&lt;D xsi:type="xsd:double"&gt;5492&lt;/D&gt;&lt;D xsi:type="xsd:double"&gt;5492&lt;/D&gt;&lt;D xsi:type="xsd:double"&gt;5603&lt;/D&gt;&lt;D xsi:type="xsd:double"&gt;5678&lt;/D&gt;&lt;D xsi:type="xsd:double"&gt;5681&lt;/D&gt;&lt;D xsi:type="xsd:double"&gt;5759&lt;/D&gt;&lt;D xsi:type="xsd:double"&gt;5765&lt;/D&gt;&lt;D xsi:type="xsd:double"&gt;5765&lt;/D&gt;&lt;D xsi:type="xsd:double"&gt;5765&lt;/D&gt;&lt;D xsi:type="xsd:double"&gt;5795&lt;/D&gt;&lt;D xsi:type="xsd:double"&gt;5722&lt;/D&gt;&lt;D xsi:type="xsd:double"&gt;5625&lt;/D&gt;&lt;D xsi:type="xsd:double"&gt;5626&lt;/D&gt;&lt;D xsi:type="xsd:double"&gt;5731&lt;/D&gt;&lt;D xsi:type="xsd:double"&gt;5731&lt;/D&gt;&lt;D xsi:type="xsd:double"&gt;5731&lt;/D&gt;&lt;D xsi:type="xsd:double"&gt;5763&lt;/D&gt;&lt;D xsi:type="xsd:double"&gt;5736&lt;/D&gt;&lt;D xsi:type="xsd:double"&gt;5769&lt;/D&gt;&lt;D xsi:type="xsd:double"&gt;5673&lt;/D&gt;&lt;D xsi:type="xsd:double"&gt;5580&lt;/D&gt;&lt;D xsi:type="xsd:double"&gt;5580&lt;/D&gt;&lt;D xsi:type="xsd:double"&gt;5580&lt;/D&gt;&lt;D xsi:type="xsd:double"&gt;5678&lt;/D&gt;&lt;D xsi:type="xsd:double"&gt;5698&lt;/D&gt;&lt;D xsi:type="xsd:double"&gt;5600&lt;/D&gt;&lt;D xsi:type="xsd:double"&gt;5564&lt;/D&gt;&lt;D xsi:type="xsd:double"&gt;5516&lt;/D&gt;&lt;D xsi:type="xsd:double"&gt;5516&lt;/D&gt;&lt;D xsi:type="xsd:double"&gt;5516&lt;/D&gt;&lt;D xsi:type="xsd:double"&gt;5436&lt;/D&gt;&lt;D xsi:type="xsd:double"&gt;5377&lt;/D&gt;&lt;D xsi:type="xsd:double"&gt;5170&lt;/D&gt;&lt;D xsi:type="xsd:double"&gt;5121&lt;/D&gt;&lt;D xsi:type="xsd:double"&gt;5220&lt;/D&gt;&lt;D xsi:type="xsd:double"&gt;5220&lt;/D&gt;&lt;D xsi:type="xsd:double"&gt;5220&lt;/D&gt;&lt;D xsi:type="xsd:double"&gt;5178&lt;/D&gt;&lt;D xsi:type="xsd:double"&gt;5485&lt;/D&gt;&lt;D xsi:type="xsd:double"&gt;5495&lt;/D&gt;&lt;D xsi:type="xsd:double"&gt;5444&lt;/D&gt;&lt;D xsi:type="xsd:double"&gt;5418&lt;/D&gt;&lt;D xsi:type="xsd:double"&gt;5418&lt;/D&gt;&lt;D xsi:type="xsd:double"&gt;5418&lt;/D&gt;&lt;D xsi:type="xsd:double"&gt;5407&lt;/D&gt;&lt;D xsi:type="xsd:double"&gt;5455&lt;/D&gt;&lt;D xsi:type="xsd:double"&gt;5455&lt;/D&gt;&lt;D xsi:type="xsd:double"&gt;5293&lt;/D&gt;&lt;D xsi:type="xsd:double"&gt;5230&lt;/D&gt;&lt;D xsi:type="xsd:double"&gt;5230&lt;/D&gt;&lt;D xsi:type="xsd:double"&gt;5230&lt;/D&gt;&lt;D xsi:type="xsd:double"&gt;5238&lt;/D&gt;&lt;D xsi:type="xsd:double"&gt;5330&lt;/D&gt;&lt;D xsi:type="xsd:double"&gt;5392&lt;/D&gt;&lt;D xsi:type="xsd:double"&gt;5330&lt;/D&gt;&lt;D xsi:type="xsd:double"&gt;5383&lt;/D&gt;&lt;D xsi:type="xsd:double"&gt;5383&lt;/D&gt;&lt;D xsi:type="xsd:double"&gt;5383&lt;/D&gt;&lt;D xsi:type="xsd:double"&gt;5350&lt;/D&gt;&lt;D xsi:type="xsd:double"&gt;5343&lt;/D&gt;&lt;D xsi:type="xsd:double"&gt;5553&lt;/D&gt;&lt;D xsi:type="xsd:double"&gt;5645&lt;/D&gt;&lt;D xsi:type="xsd:double"&gt;5599&lt;/D&gt;&lt;D xsi:type="xsd:double"&gt;5599&lt;/D&gt;&lt;D xsi:type="xsd:double"&gt;5599&lt;/D&gt;&lt;D xsi:type="xsd:double"&gt;5767&lt;/D&gt;&lt;D xsi:type="xsd:double"&gt;5792&lt;/D&gt;&lt;D xsi:type="xsd:double"&gt;5764&lt;/D&gt;&lt;D xsi:type="xsd:double"&gt;5759&lt;/D&gt;&lt;D xsi:type="xsd:double"&gt;5794&lt;/D&gt;&lt;D xsi:type="xsd:double"&gt;5794&lt;/D&gt;&lt;D xsi:type="xsd:double"&gt;5794&lt;/D&gt;&lt;D xsi:type="xsd:double"&gt;5896&lt;/D&gt;&lt;D xsi:type="xsd:double"&gt;5969&lt;/D&gt;&lt;D xsi:type="xsd:double"&gt;6020&lt;/D&gt;&lt;D xsi:type="xsd:double"&gt;5990&lt;/D&gt;&lt;D xsi:type="xsd:double"&gt;5989&lt;/D&gt;&lt;D xsi:type="xsd:double"&gt;5989&lt;/D&gt;&lt;D xsi:type="xsd:double"&gt;5989&lt;/D&gt;&lt;D xsi:type="xsd:double"&gt;6132&lt;/D&gt;&lt;D xsi:type="xsd:double"&gt;6050&lt;/D&gt;&lt;D xsi:type="xsd:double"&gt;5900&lt;/D&gt;&lt;D xsi:type="xsd:double"&gt;5934&lt;/D&gt;&lt;D xsi:type="xsd:double"&gt;6010&lt;/D&gt;&lt;D xsi:type="xsd:double"&gt;6010&lt;/D&gt;&lt;D xsi:type="xsd:double"&gt;6010&lt;/D&gt;&lt;D xsi:type="xsd:double"&gt;5955&lt;/D&gt;&lt;D xsi:type="xsd:double"&gt;5902&lt;/D&gt;&lt;D xsi:type="xsd:double"&gt;5838&lt;/D&gt;&lt;D xsi:type="xsd:double"&gt;5771&lt;/D&gt;&lt;D xsi:type="xsd:double"&gt;5838&lt;/D&gt;&lt;D xsi:type="xsd:double"&gt;5838&lt;/D&gt;&lt;D xsi:type="xsd:double"&gt;5838&lt;/D&gt;&lt;D xsi:type="xsd:double"&gt;5790&lt;/D&gt;&lt;D xsi:type="xsd:double"&gt;5827&lt;/D&gt;&lt;D xsi:type="xsd:double"&gt;5801&lt;/D&gt;&lt;D xsi:type="xsd:double"&gt;5833&lt;/D&gt;&lt;D xsi:type="xsd:double"&gt;5756&lt;/D&gt;&lt;D xsi:type="xsd:double"&gt;5756&lt;/D&gt;&lt;D xsi:type="xsd:double"&gt;5756&lt;/D&gt;&lt;D xsi:type="xsd:double"&gt;5847&lt;/D&gt;&lt;D xsi:type="xsd:double"&gt;5895&lt;/D&gt;&lt;D xsi:type="xsd:double"&gt;5865&lt;/D&gt;&lt;D xsi:type="xsd:double"&gt;5760&lt;/D&gt;&lt;D xsi:type="xsd:double"&gt;5705&lt;/D&gt;&lt;D xsi:type="xsd:double"&gt;5705&lt;/D&gt;&lt;D xsi:type="xsd:double"&gt;5705&lt;/D&gt;&lt;D xsi:type="xsd:double"&gt;5725&lt;/D&gt;&lt;D xsi:type="xsd:double"&gt;5700&lt;/D&gt;&lt;D xsi:type="xsd:double"&gt;5752&lt;/D&gt;&lt;D xsi:type="xsd:double"&gt;5735&lt;/D&gt;&lt;D xsi:type="xsd:double"&gt;5735&lt;/D&gt;&lt;D xsi:type="xsd:double"&gt;5735&lt;/D&gt;&lt;D xsi:type="xsd:double"&gt;5735&lt;/D&gt;&lt;D xsi:type="xsd:double"&gt;5801&lt;/D&gt;&lt;D xsi:type="xsd:double"&gt;5798&lt;/D&gt;&lt;D xsi:type="xsd:double"&gt;5826&lt;/D&gt;&lt;D xsi:type="xsd:double"&gt;5800&lt;/D&gt;&lt;D xsi:type="xsd:double"&gt;5764&lt;/D&gt;&lt;D xsi:type="xsd:double"&gt;5764&lt;/D&gt;&lt;D xsi:type="xsd:double"&gt;5764&lt;/D&gt;&lt;D xsi:type="xsd:double"&gt;5767&lt;/D&gt;&lt;D xsi:type="xsd:double"&gt;5767&lt;/D&gt;&lt;D xsi:type="xsd:double"&gt;5767&lt;/D&gt;&lt;D xsi:type="xsd:double"&gt;5767&lt;/D&gt;&lt;/FQL&gt;&lt;FQL&gt;&lt;Q&gt;AAPL-US^FG_PRICE_OPEN(20201231,20240104,D)&lt;/Q&gt;&lt;R&gt;1100&lt;/R&gt;&lt;C&gt;1&lt;/C&gt;&lt;D xsi:type="xsd:double"&gt;134.08&lt;/D&gt;&lt;D xsi:type="xsd:double"&gt;134.08&lt;/D&gt;&lt;D xsi:type="xsd:double"&gt;134.08&lt;/D&gt;&lt;D xsi:type="xsd:double"&gt;134.08&lt;/D&gt;&lt;D xsi:type="xsd:double"&gt;133.52&lt;/D&gt;&lt;D xsi:type="xsd:double"&gt;128.89&lt;/D&gt;&lt;D xsi:type="xsd:double"&gt;127.72&lt;/D&gt;&lt;D xsi:type="xsd:double"&gt;128.36&lt;/D&gt;&lt;D xsi:type="xsd:double"&gt;132.43&lt;/D&gt;&lt;D xsi:type="xsd:double"&gt;132.43&lt;/D&gt;&lt;D xsi:type="xsd:double"&gt;132.43&lt;/D&gt;&lt;D xsi:type="xsd:double"&gt;129.19&lt;/D&gt;&lt;D xsi:type="xsd:double"&gt;128.5&lt;/D&gt;&lt;D xsi:type="xsd:double"&gt;128.76&lt;/D&gt;&lt;D xsi:type="xsd:double"&gt;130.8&lt;/D&gt;&lt;D xsi:type="xsd:double"&gt;128.78&lt;/D&gt;&lt;D xsi:type="xsd:double"&gt;128.78&lt;/D&gt;&lt;D xsi:type="xsd:double"&gt;128.78&lt;/D&gt;&lt;D xsi:type="xsd:double"&gt;128.78&lt;/D&gt;&lt;D xsi:type="xsd:double"&gt;127.78&lt;/D&gt;&lt;D xsi:type="xsd:double"&gt;128.66&lt;/D&gt;&lt;D xsi:type="xsd:double"&gt;133.8&lt;/D&gt;&lt;D xsi:type="xsd:double"&gt;136.28&lt;/D&gt;&lt;D xsi:type="xsd:double"&gt;136.28&lt;/D&gt;&lt;D xsi:type="xsd:double"&gt;136.28&lt;/D&gt;&lt;D xsi:type="xsd:double"&gt;143.07&lt;/D&gt;&lt;D xsi:type="xsd:double"&gt;143.6&lt;/D&gt;&lt;D xsi:type="xsd:double"&gt;143.43&lt;/D&gt;&lt;D xsi:type="xsd:double"&gt;139.52&lt;/D&gt;&lt;D xsi:type="xsd:double"&gt;135.83&lt;/D&gt;&lt;D xsi:type="xsd:double"&gt;135.83&lt;/D&gt;&lt;D xsi:type="xsd:double"&gt;135.83&lt;/D&gt;&lt;D xsi:type="xsd:double"&gt;133.75&lt;/D&gt;&lt;D xsi:type="xsd:double"&gt;135.73&lt;/D&gt;&lt;D xsi:type="xsd:double"&gt;135.76&lt;/D&gt;&lt;D xsi:type="xsd:double"&gt;136.3&lt;/D&gt;&lt;D xsi:type="xsd:double"&gt;137.35&lt;/D&gt;&lt;D xsi:type="xsd:double"&gt;137.35&lt;/D&gt;&lt;D xsi:type="xsd:double"&gt;137.35&lt;/D&gt;&lt;D xsi:type="xsd:double"&gt;136.03&lt;/D&gt;&lt;D xsi:type="xsd:double"&gt;136.62&lt;/D&gt;&lt;D xsi:type="xsd:double"&gt;136.48&lt;/D&gt;&lt;D xsi:type="xsd:double"&gt;135.9&lt;/D&gt;&lt;D xsi:type="xsd:double"&gt;134.35&lt;/D&gt;&lt;D xsi:type="xsd:double"&gt;134.35&lt;/D&gt;&lt;D xsi:type="xsd:double"&gt;134.35&lt;/D&gt;&lt;D xsi:type="xsd:double"&gt;134.35&lt;/D&gt;&lt;D xsi:type="xsd:double"&gt;135.49&lt;/D&gt;&lt;D xsi:type="xsd:double"&gt;131.25&lt;/D&gt;&lt;D xsi:type="xsd:double"&gt;129.2&lt;/D&gt;&lt;D xsi:type="xsd:double"&gt;130.24&lt;/D&gt;&lt;D xsi:type="xsd:double"&gt;130.24&lt;/D&gt;&lt;D xsi:type="xsd:double"&gt;130.24&lt;/D&gt;&lt;D xsi:type="xsd:double"&gt;128.01&lt;/D&gt;&lt;D xsi:type="xsd:double"&gt;123.76&lt;/D&gt;&lt;D xsi:type="xsd:double"&gt;124.94&lt;/D&gt;&lt;D xsi:type="xsd:double"&gt;124.68&lt;/D&gt;&lt;D xsi:type="xsd:double"&gt;122.59&lt;/D&gt;&lt;D xsi:type="xsd:double"&gt;122.59&lt;/D&gt;&lt;D xsi:type="xsd:double"&gt;122.59&lt;/D&gt;&lt;D xsi:type="xsd:double"&gt;123.75&lt;/D&gt;&lt;D xsi:type="xsd:double"&gt;128.41&lt;/D&gt;&lt;D xsi:type="xsd:double"&gt;124.81&lt;/D&gt;&lt;D xsi:type="xsd:double"&gt;121.75&lt;/D&gt;&lt;D xsi:type="xsd:double"&gt;120.98&lt;/D&gt;&lt;D xsi:type="xsd:double"&gt;120.98&lt;/D&gt;&lt;D xsi:type="xsd:double"&gt;120.98&lt;/D&gt;&lt;D xsi:type="xsd:double"&gt;120.93&lt;/D&gt;&lt;D xsi:type="xsd:double"&gt;119.03&lt;/D&gt;&lt;D xsi:type="xsd:double"&gt;121.69&lt;/D&gt;&lt;D xsi:type="xsd:double"&gt;122.54&lt;/D&gt;&lt;D xsi:type="xsd:double"&gt;120.4&lt;/D&gt;&lt;D xsi:type="xsd:double"&gt;120.4&lt;/D&gt;&lt;D xsi:type="xsd:double"&gt;120.4&lt;/D&gt;&lt;D xsi:type="xsd:double"&gt;121.41&lt;/D&gt;&lt;D xsi:type="xsd:double"&gt;125.7&lt;/D&gt;&lt;D xsi:type="xsd:double"&gt;124.05&lt;/D&gt;&lt;D xsi:type="xsd:double"&gt;122.88&lt;/D&gt;&lt;D xsi:type="xsd:double"&gt;119.9&lt;/D&gt;&lt;D xsi:type="xsd:double"&gt;119.9&lt;/D&gt;&lt;D xsi:type="xsd:double"&gt;119.9&lt;/D&gt;&lt;D xsi:type="xsd:double"&gt;120.33&lt;/D&gt;&lt;D xsi:type="xsd:double"&gt;123.33&lt;/D&gt;&lt;D xsi:type="xsd:double"&gt;122.82&lt;/D&gt;&lt;D xsi:type="xsd:double"&gt;119.54&lt;/D&gt;&lt;D xsi:type="xsd:double"&gt;120.35&lt;/D&gt;&lt;D xsi:type="xsd:double"&gt;120.35&lt;/D&gt;&lt;D xsi:type="xsd:double"&gt;120.35&lt;/D&gt;&lt;D xsi:type="xsd:double"&gt;121.65&lt;/D&gt;&lt;D xsi:type="xsd:double"&gt;120.11&lt;/D&gt;&lt;D xsi:type="xsd:double"&gt;121.65&lt;/D&gt;&lt;D xsi:type="xsd:double"&gt;123.66&lt;/D&gt;&lt;D xsi:type="xsd:double"&gt;123.66&lt;/D&gt;&lt;D xsi:type="xsd:double"&gt;123.66&lt;/D&gt;&lt;D xsi:type="xsd:double"&gt;123.66&lt;/D&gt;&lt;D xsi:type="xsd:double"&gt;123.87&lt;/D&gt;&lt;D xsi:type="xsd:double"&gt;126.5&lt;/D&gt;&lt;D xsi:type="xsd:double"&gt;125.83&lt;/D&gt;&lt;D xsi:type="xsd:double"&gt;128.95&lt;/D&gt;&lt;D xsi:type="xsd:double"&gt;129.8&lt;/D&gt;&lt;D xsi:type="xsd:double"&gt;129.8&lt;/D&gt;&lt;D xsi:type="xsd:double"&gt;129.8&lt;/D&gt;&lt;D xsi:type="xsd:double"&gt;132.52&lt;/D&gt;&lt;D xsi:type="xsd:double"&gt;132.44&lt;/D&gt;&lt;D xsi:type="xsd:double"&gt;134.94&lt;/D&gt;&lt;D xsi:type="xsd:double"&gt;133.82&lt;/D&gt;&lt;D xsi:type="xsd:double"&gt;134.3&lt;/D&gt;&lt;D xsi:type="xsd:double"&gt;134.3&lt;/D&gt;&lt;D xsi:type="xsd:double"&gt;134.3&lt;/D&gt;&lt;D xsi:type="xsd:double"&gt;133.51&lt;/D&gt;&lt;D xsi:type="xsd:double"&gt;135.02&lt;/D&gt;&lt;D xsi:type="xsd:double"&gt;132.36&lt;/D&gt;&lt;D xsi:type="xsd:double"&gt;133.04&lt;/D&gt;&lt;D xsi:type="xsd:double"&gt;132.16&lt;/D&gt;&lt;D xsi:type="xsd:double"&gt;132.16&lt;/D&gt;&lt;D xsi:type="xsd:double"&gt;132.16&lt;/D&gt;&lt;D xsi:type="xsd:double"&gt;134.83&lt;/D&gt;&lt;D xsi:type="xsd:double"&gt;135.01&lt;/D&gt;&lt;D xsi:type="xsd:double"&gt;134.31&lt;/D&gt;&lt;D xsi:type="xsd:double"&gt;136.47&lt;/D&gt;&lt;D xsi:type="xsd:double"&gt;131.78&lt;/D&gt;&lt;D xsi:type="xsd:double"&gt;131.78&lt;/D&gt;&lt;D xsi:type="xsd:double"&gt;131.78&lt;/D&gt;&lt;D xsi:type="xsd:double"&gt;132.04&lt;/D&gt;&lt;D xsi:type="xsd:double"&gt;131.19&lt;/D&gt;&lt;D xsi:type="xsd:double"&gt;129.2&lt;/D&gt;&lt;D xsi:type="xsd:double"&gt;127.89&lt;/D&gt;&lt;D xsi:type="xsd:double"&gt;130.85&lt;/D&gt;&lt;D xsi:type="xsd:double"&gt;130.85&lt;/D&gt;&lt;D xsi:type="xsd:double"&gt;130.85&lt;/D&gt;&lt;D xsi:type="xsd:double"&gt;129.41&lt;/D&gt;&lt;D xsi:type="xsd:double"&gt;123.5&lt;/D&gt;&lt;D xsi:type="xsd:double"&gt;123.4&lt;/D&gt;&lt;D xsi:type="xsd:double"&gt;124.58&lt;/D&gt;&lt;D xsi:type="xsd:double"&gt;126.25&lt;/D&gt;&lt;D xsi:type="xsd:double"&gt;126.25&lt;/D&gt;&lt;D xsi:type="xsd:double"&gt;126.25&lt;/D&gt;&lt;D xsi:type="xsd:double"&gt;126.82&lt;/D&gt;&lt;D xsi:type="xsd:double"&gt;126.56&lt;/D&gt;&lt;D xsi:type="xsd:double"&gt;123.16&lt;/D&gt;&lt;D xsi:type="xsd:double"&gt;125.23&lt;/D&gt;&lt;D xsi:type="xsd:double"&gt;127.82&lt;/D&gt;&lt;D xsi:type="xsd:double"&gt;127.82&lt;/D&gt;&lt;D xsi:type="xsd:double"&gt;127.82&lt;/D&gt;&lt;D xsi:type="xsd:double"&gt;126.01&lt;/D&gt;&lt;D xsi:type="xsd:double"&gt;127.82&lt;/D&gt;&lt;D xsi:type="xsd:double"&gt;126.955&lt;/D&gt;&lt;D xsi:type="xsd:double"&gt;126.44&lt;/D&gt;&lt;D xsi:type="xsd:double"&gt;125.57&lt;/D&gt;&lt;D xsi:type="xsd:double"&gt;125.57&lt;/D&gt;&lt;D xsi:type="xsd:double"&gt;125.57&lt;/D&gt;&lt;D xsi:type="xsd:double"&gt;125.57&lt;/D&gt;&lt;D xsi:type="xsd:double"&gt;125.08&lt;/D&gt;&lt;D xsi:type="xsd:double"&gt;124.28&lt;/D&gt;&lt;D xsi:type="xsd:double"&gt;124.68&lt;/D&gt;&lt;D xsi:type="xsd:double"&gt;124.07&lt;/D&gt;&lt;D xsi:type="xsd:double"&gt;124.07&lt;/D&gt;&lt;D xsi:type="xsd:double"&gt;124.07&lt;/D&gt;&lt;D xsi:type="xsd:double"&gt;126.17&lt;/D&gt;&lt;D xsi:type="xsd:double"&gt;126.6&lt;/D&gt;&lt;D xsi:type="xsd:double"&gt;127.21&lt;/D&gt;&lt;D xsi:type="xsd:double"&gt;127.02&lt;/D&gt;&lt;D xsi:type="xsd:double"&gt;126.53&lt;/D&gt;&lt;D xsi:type="xsd:double"&gt;126.53&lt;/D&gt;&lt;D xsi:type="xsd:double"&gt;126.53&lt;/D&gt;&lt;D xsi:type="xsd:double"&gt;127.82&lt;/D&gt;&lt;D xsi:type="xsd:double"&gt;129.94&lt;/D&gt;&lt;D xsi:type="xsd:double"&gt;130.37&lt;/D&gt;&lt;D xsi:type="xsd:double"&gt;129.8&lt;/D&gt;&lt;D xsi:type="xsd:double"&gt;130.71&lt;/D&gt;&lt;D xsi:type="xsd:double"&gt;130.71&lt;/D&gt;&lt;D xsi:type="xsd:double"&gt;130.71&lt;/D&gt;&lt;D xsi:type="xsd:double"&gt;130.3&lt;/D&gt;&lt;D xsi:type="xsd:double"&gt;132.13&lt;/D&gt;&lt;D xsi:type="xsd:double"&gt;133.77&lt;/D&gt;&lt;D xsi:type="xsd:double"&gt;134.45&lt;/D&gt;&lt;D xsi:type="xsd:double"&gt;133.46&lt;/D&gt;&lt;D xsi:type="xsd:double"&gt;133.46&lt;/D&gt;&lt;D xsi:type="xsd:double"&gt;133.46&lt;/D&gt;&lt;D xsi:type="xsd:double"&gt;133.41&lt;/D&gt;&lt;D xsi:type="xsd:double"&gt;134.8&lt;/D&gt;&lt;D xsi:type="xsd:double"&gt;136.17&lt;/D&gt;&lt;D xsi:type="xsd:double"&gt;136.6&lt;/D&gt;&lt;D xsi:type="xsd:double"&gt;137.9&lt;/D&gt;&lt;D xsi:type="xsd:double"&gt;137.9&lt;/D&gt;&lt;D xsi:type="xsd:double"&gt;137.9&lt;/D&gt;&lt;D xsi:type="xsd:double"&gt;137.9&lt;/D&gt;&lt;D xsi:type="xsd:double"&gt;140.07&lt;/D&gt;&lt;D xsi:type="xsd:double"&gt;143.535&lt;/D&gt;&lt;D xsi:type="xsd:double"&gt;141.58&lt;/D&gt;&lt;D xsi:type="xsd:double"&gt;142.75&lt;/D&gt;&lt;D xsi:type="xsd:double"&gt;142.75&lt;/D&gt;&lt;D xsi:type="xsd:double"&gt;142.75&lt;/D&gt;&lt;D xsi:type="xsd:double"&gt;146.21&lt;/D&gt;&lt;D xs</t>
        </r>
      </text>
    </comment>
    <comment ref="A97" authorId="0" shapeId="0">
      <text>
        <r>
          <rPr>
            <b/>
            <sz val="9"/>
            <color indexed="81"/>
            <rFont val="Tahoma"/>
            <family val="2"/>
          </rPr>
          <t>i:type="xsd:double"&gt;144.03&lt;/D&gt;&lt;D xsi:type="xsd:double"&gt;148.1&lt;/D&gt;&lt;D xsi:type="xsd:double"&gt;149.24&lt;/D&gt;&lt;D xsi:type="xsd:double"&gt;148.46&lt;/D&gt;&lt;D xsi:type="xsd:double"&gt;148.46&lt;/D&gt;&lt;D xsi:type="xsd:double"&gt;148.46&lt;/D&gt;&lt;D xsi:type="xsd:double"&gt;143.75&lt;/D&gt;&lt;D xsi:type="xsd:double"&gt;143.46&lt;/D&gt;&lt;D xsi:type="xsd:double"&gt;145.53&lt;/D&gt;&lt;D xsi:type="xsd:double"&gt;145.935&lt;/D&gt;&lt;D xsi:type="xsd:double"&gt;147.55&lt;/D&gt;&lt;D xsi:type="xsd:double"&gt;147.55&lt;/D&gt;&lt;D xsi:type="xsd:double"&gt;147.55&lt;/D&gt;&lt;D xsi:type="xsd:double"&gt;148.27&lt;/D&gt;&lt;D xsi:type="xsd:double"&gt;149.12&lt;/D&gt;&lt;D xsi:type="xsd:double"&gt;144.81&lt;/D&gt;&lt;D xsi:type="xsd:double"&gt;144.685&lt;/D&gt;&lt;D xsi:type="xsd:double"&gt;144.38&lt;/D&gt;&lt;D xsi:type="xsd:double"&gt;144.38&lt;/D&gt;&lt;D xsi:type="xsd:double"&gt;144.38&lt;/D&gt;&lt;D xsi:type="xsd:double"&gt;146.36&lt;/D&gt;&lt;D xsi:type="xsd:double"&gt;145.81&lt;/D&gt;&lt;D xsi:type="xsd:double"&gt;147.27&lt;/D&gt;&lt;D xsi:type="xsd:double"&gt;146.98&lt;/D&gt;&lt;D xsi:type="xsd:double"&gt;146.35&lt;/D&gt;&lt;D xsi:type="xsd:double"&gt;146.35&lt;/D&gt;&lt;D xsi:type="xsd:double"&gt;146.35&lt;/D&gt;&lt;D xsi:type="xsd:double"&gt;146.2&lt;/D&gt;&lt;D xsi:type="xsd:double"&gt;146.44&lt;/D&gt;&lt;D xsi:type="xsd:double"&gt;146.05&lt;/D&gt;&lt;D xsi:type="xsd:double"&gt;146.19&lt;/D&gt;&lt;D xsi:type="xsd:double"&gt;148.97&lt;/D&gt;&lt;D xsi:type="xsd:double"&gt;148.97&lt;/D&gt;&lt;D xsi:type="xsd:double"&gt;148.97&lt;/D&gt;&lt;D xsi:type="xsd:double"&gt;148.535&lt;/D&gt;&lt;D xsi:type="xsd:double"&gt;150.23&lt;/D&gt;&lt;D xsi:type="xsd:double"&gt;149.8&lt;/D&gt;&lt;D xsi:type="xsd:double"&gt;145.03&lt;/D&gt;&lt;D xsi:type="xsd:double"&gt;147.44&lt;/D&gt;&lt;D xsi:type="xsd:double"&gt;147.44&lt;/D&gt;&lt;D xsi:type="xsd:double"&gt;147.44&lt;/D&gt;&lt;D xsi:type="xsd:double"&gt;148.31&lt;/D&gt;&lt;D xsi:type="xsd:double"&gt;149.45&lt;/D&gt;&lt;D xsi:type="xsd:double"&gt;149.81&lt;/D&gt;&lt;D xsi:type="xsd:double"&gt;148.35&lt;/D&gt;&lt;D xsi:type="xsd:double"&gt;147.48&lt;/D&gt;&lt;D xsi:type="xsd:double"&gt;147.48&lt;/D&gt;&lt;D xsi:type="xsd:double"&gt;147.48&lt;/D&gt;&lt;D xsi:type="xsd:double"&gt;149&lt;/D&gt;&lt;D xsi:type="xsd:double"&gt;152.66&lt;/D&gt;&lt;D xsi:type="xsd:double"&gt;152.83&lt;/D&gt;&lt;D xsi:type="xsd:double"&gt;153.87&lt;/D&gt;&lt;D xsi:type="xsd:double"&gt;153.76&lt;/D&gt;&lt;D xsi:type="xsd:double"&gt;153.76&lt;/D&gt;&lt;D xsi:type="xsd:double"&gt;153.76&lt;/D&gt;&lt;D xsi:type="xsd:double"&gt;153.76&lt;/D&gt;&lt;D xsi:type="xsd:double"&gt;154.97&lt;/D&gt;&lt;D xsi:type="xsd:double"&gt;156.98&lt;/D&gt;&lt;D xsi:type="xsd:double"&gt;155.49&lt;/D&gt;&lt;D xsi:type="xsd:double"&gt;155&lt;/D&gt;&lt;D xsi:type="xsd:double"&gt;155&lt;/D&gt;&lt;D xsi:type="xsd:double"&gt;155&lt;/D&gt;&lt;D xsi:type="xsd:double"&gt;150.63&lt;/D&gt;&lt;D xsi:type="xsd:double"&gt;150.35&lt;/D&gt;&lt;D xsi:type="xsd:double"&gt;148.56&lt;/D&gt;&lt;D xsi:type="xsd:double"&gt;148.44&lt;/D&gt;&lt;D xsi:type="xsd:double"&gt;148.82&lt;/D&gt;&lt;D xsi:type="xsd:double"&gt;148.82&lt;/D&gt;&lt;D xsi:type="xsd:double"&gt;148.82&lt;/D&gt;&lt;D xsi:type="xsd:double"&gt;143.8&lt;/D&gt;&lt;D xsi:type="xsd:double"&gt;143.93&lt;/D&gt;&lt;D xsi:type="xsd:double"&gt;144.45&lt;/D&gt;&lt;D xsi:type="xsd:double"&gt;146.65&lt;/D&gt;&lt;D xsi:type="xsd:double"&gt;145.66&lt;/D&gt;&lt;D xsi:type="xsd:double"&gt;145.66&lt;/D&gt;&lt;D xsi:type="xsd:double"&gt;145.66&lt;/D&gt;&lt;D xsi:type="xsd:double"&gt;145.47&lt;/D&gt;&lt;D xsi:type="xsd:double"&gt;143.25&lt;/D&gt;&lt;D xsi:type="xsd:double"&gt;142.47&lt;/D&gt;&lt;D xsi:type="xsd:double"&gt;143.66&lt;/D&gt;&lt;D xsi:type="xsd:double"&gt;141.9&lt;/D&gt;&lt;D xsi:type="xsd:double"&gt;141.9&lt;/D&gt;&lt;D xsi:type="xsd:double"&gt;141.9&lt;/D&gt;&lt;D xsi:type="xsd:double"&gt;141.76&lt;/D&gt;&lt;D xsi:type="xsd:double"&gt;139.49&lt;/D&gt;&lt;D xsi:type="xsd:double"&gt;139.47&lt;/D&gt;&lt;D xsi:type="xsd:double"&gt;143.06&lt;/D&gt;&lt;D xsi:type="xsd:double"&gt;144.03&lt;/D&gt;&lt;D xsi:type="xsd:double"&gt;144.03&lt;/D&gt;&lt;D xsi:type="xsd:double"&gt;144.03&lt;/D&gt;&lt;D xsi:type="xsd:double"&gt;142.27&lt;/D&gt;&lt;D xsi:type="xsd:double"&gt;143.23&lt;/D&gt;&lt;D xsi:type="xsd:double"&gt;141.235&lt;/D&gt;&lt;D xsi:type="xsd:double"&gt;142.11&lt;/D&gt;&lt;D xsi:type="xsd:double"&gt;143.77&lt;/D&gt;&lt;D xsi:type="xsd:double"&gt;143.77&lt;/D&gt;&lt;D xsi:type="xsd:double"&gt;143.77&lt;/D&gt;&lt;D xsi:type="xsd:double"&gt;143.445&lt;/D&gt;&lt;D xsi:type="xsd:double"&gt;147.01&lt;/D&gt;&lt;D xsi:type="xsd:double"&gt;148.7&lt;/D&gt;&lt;D xsi:type="xsd:double"&gt;148.81&lt;/D&gt;&lt;D xsi:type="xsd:double"&gt;149.69&lt;/D&gt;&lt;D xsi:type="xsd:double"&gt;149.69&lt;/D&gt;&lt;D xsi:type="xsd:double"&gt;149.69&lt;/D&gt;&lt;D xsi:type="xsd:double"&gt;148.68&lt;/D&gt;&lt;D xsi:type="xsd:double"&gt;149.33&lt;/D&gt;&lt;D xsi:type="xsd:double"&gt;149.36&lt;/D&gt;&lt;D xsi:type="xsd:double"&gt;149.82&lt;/D&gt;&lt;D xsi:type="xsd:double"&gt;147.215&lt;/D&gt;&lt;D xsi:type="xsd:double"&gt;147.215&lt;/D&gt;&lt;D xsi:type="xsd:double"&gt;147.215&lt;/D&gt;&lt;D xsi:type="xsd:double"&gt;148.985&lt;/D&gt;&lt;D xsi:type="xsd:double"&gt;148.66&lt;/D&gt;&lt;D xsi:type="xsd:double"&gt;150.39&lt;/D&gt;&lt;D xsi:type="xsd:double"&gt;151.58&lt;/D&gt;&lt;D xsi:type="xsd:double"&gt;151.89&lt;/D&gt;&lt;D xsi:type="xsd:double"&gt;151.89&lt;/D&gt;&lt;D xsi:type="xsd:double"&gt;151.89&lt;/D&gt;&lt;D xsi:type="xsd:double"&gt;151.41&lt;/D&gt;&lt;D xsi:type="xsd:double"&gt;150.2&lt;/D&gt;&lt;D xsi:type="xsd:double"&gt;150.02&lt;/D&gt;&lt;D xsi:type="xsd:double"&gt;148.96&lt;/D&gt;&lt;D xsi:type="xsd:double"&gt;148.43&lt;/D&gt;&lt;D xsi:type="xsd:double"&gt;148.43&lt;/D&gt;&lt;D xsi:type="xsd:double"&gt;148.43&lt;/D&gt;&lt;D xsi:type="xsd:double"&gt;150.37&lt;/D&gt;&lt;D xsi:type="xsd:double"&gt;149.94&lt;/D&gt;&lt;D xsi:type="xsd:double"&gt;150.995&lt;/D&gt;&lt;D xsi:type="xsd:double"&gt;153.71&lt;/D&gt;&lt;D xsi:type="xsd:double"&gt;157.65&lt;/D&gt;&lt;D xsi:type="xsd:double"&gt;157.65&lt;/D&gt;&lt;D xsi:type="xsd:double"&gt;157.65&lt;/D&gt;&lt;D xsi:type="xsd:double"&gt;161.68&lt;/D&gt;&lt;D xsi:type="xsd:double"&gt;161.12&lt;/D&gt;&lt;D xsi:type="xsd:double"&gt;160.75&lt;/D&gt;&lt;D xsi:type="xsd:double"&gt;160.75&lt;/D&gt;&lt;D xsi:type="xsd:double"&gt;159.565&lt;/D&gt;&lt;D xsi:type="xsd:double"&gt;159.565&lt;/D&gt;&lt;D xsi:type="xsd:double"&gt;159.565&lt;/D&gt;&lt;D xsi:type="xsd:double"&gt;159.37&lt;/D&gt;&lt;D xsi:type="xsd:double"&gt;159.985&lt;/D&gt;&lt;D xsi:type="xsd:double"&gt;167.48&lt;/D&gt;&lt;D xsi:type="xsd:double"&gt;158.735&lt;/D&gt;&lt;D xsi:type="xsd:double"&gt;164.02&lt;/D&gt;&lt;D xsi:type="xsd:double"&gt;164.02&lt;/D&gt;&lt;D xsi:type="xsd:double"&gt;164.02&lt;/D&gt;&lt;D xsi:type="xsd:double"&gt;164.29&lt;/D&gt;&lt;D xsi:type="xsd:double"&gt;169.08&lt;/D&gt;&lt;D xsi:type="xsd:double"&gt;172.125&lt;/D&gt;&lt;D xsi:type="xsd:double"&gt;174.91&lt;/D&gt;&lt;D xsi:type="xsd:double"&gt;175.205&lt;/D&gt;&lt;D xsi:type="xsd:double"&gt;175.205&lt;/D&gt;&lt;D xsi:type="xsd:double"&gt;175.205&lt;/D&gt;&lt;D xsi:type="xsd:double"&gt;181.115&lt;/D&gt;&lt;D xsi:type="xsd:double"&gt;175.25&lt;/D&gt;&lt;D xsi:type="xsd:double"&gt;175.11&lt;/D&gt;&lt;D xsi:type="xsd:double"&gt;179.28&lt;/D&gt;&lt;D xsi:type="xsd:double"&gt;169.93&lt;/D&gt;&lt;D xsi:type="xsd:double"&gt;169.93&lt;/D&gt;&lt;D xsi:type="xsd:double"&gt;169.93&lt;/D&gt;&lt;D xsi:type="xsd:double"&gt;168.28&lt;/D&gt;&lt;D xsi:type="xsd:double"&gt;171.555&lt;/D&gt;&lt;D xsi:type="xsd:double"&gt;173.04&lt;/D&gt;&lt;D xsi:type="xsd:double"&gt;175.85&lt;/D&gt;&lt;D xsi:type="xsd:double"&gt;175.85&lt;/D&gt;&lt;D xsi:type="xsd:double"&gt;175.85&lt;/D&gt;&lt;D xsi:type="xsd:double"&gt;175.85&lt;/D&gt;&lt;D xsi:type="xsd:double"&gt;177.085&lt;/D&gt;&lt;D xsi:type="xsd:double"&gt;180.16&lt;/D&gt;&lt;D xsi:type="xsd:double"&gt;179.33&lt;/D&gt;&lt;D xsi:type="xsd:double"&gt;179.47&lt;/D&gt;&lt;D xsi:type="xsd:double"&gt;178.085&lt;/D&gt;&lt;D xsi:type="xsd:double"&gt;178.085&lt;/D&gt;&lt;D xsi:type="xsd:double"&gt;178.085&lt;/D&gt;&lt;D xsi:type="xsd:double"&gt;177.83&lt;/D&gt;&lt;D xsi:type="xsd:double"&gt;182.63&lt;/D&gt;&lt;D xsi:type="xsd:double"&gt;179.61&lt;/D&gt;&lt;D xsi:type="xsd:double"&gt;172.7&lt;/D&gt;&lt;D xsi:type="xsd:double"&gt;172.89&lt;/D&gt;&lt;D xsi:type="xsd:double"&gt;172.89&lt;/D&gt;&lt;D xsi:type="xsd:double"&gt;172.89&lt;/D&gt;&lt;D xsi:type="xsd:double"&gt;169.08&lt;/D&gt;&lt;D xsi:type="xsd:double"&gt;172.32&lt;/D&gt;&lt;D xsi:type="xsd:double"&gt;176.12&lt;/D&gt;&lt;D xsi:type="xsd:double"&gt;175.78&lt;/D&gt;&lt;D xsi:type="xsd:double"&gt;171.34&lt;/D&gt;&lt;D xsi:type="xsd:double"&gt;171.34&lt;/D&gt;&lt;D xsi:type="xsd:double"&gt;171.34&lt;/D&gt;&lt;D xsi:type="xsd:double"&gt;171.34&lt;/D&gt;&lt;D xsi:type="xsd:double"&gt;171.51&lt;/D&gt;&lt;D xsi:type="xsd:double"&gt;170&lt;/D&gt;&lt;D xsi:type="xsd:double"&gt;166.98&lt;/D&gt;&lt;D xsi:type="xsd:double"&gt;164.415&lt;/D&gt;&lt;D xsi:type="xsd:double"&gt;164.415&lt;/D&gt;&lt;D xsi:type="xsd:double"&gt;164.415&lt;/D&gt;&lt;D xsi:type="xsd:double"&gt;160.02&lt;/D&gt;&lt;D xsi:type="xsd:double"&gt;158.98&lt;/D&gt;&lt;D xsi:type="xsd:double"&gt;163.5&lt;/D&gt;&lt;D xsi:type="xsd:double"&gt;162.45&lt;/D&gt;&lt;D xsi:type="xsd:double"&gt;165.71&lt;/D&gt;&lt;D xsi:type="xsd:double"&gt;165.71&lt;/D&gt;&lt;D xsi:type="xsd:double"&gt;165.71&lt;/D&gt;&lt;D xsi:type="xsd:double"&gt;170.16&lt;/D&gt;&lt;D xsi:type="xsd:double"&gt;174.01&lt;/D&gt;&lt;D xsi:type="xsd:double"&gt;174.745&lt;/D&gt;&lt;D xsi:type="xsd:double"&gt;174.48&lt;/D&gt;&lt;D xsi:type="xsd:double"&gt;171.68&lt;/D&gt;&lt;D xsi:type="xsd:double"&gt;171.68&lt;/D&gt;&lt;D xsi:type="xsd:double"&gt;171.68&lt;/D&gt;&lt;D xsi:type="xsd:double"&gt;172.86&lt;/D&gt;&lt;D xsi:type="xsd:double"&gt;171.73&lt;/D&gt;&lt;D xsi:type="xsd:double"&gt;176.05&lt;/D&gt;&lt;D xsi:type="xsd:double"&gt;174.14&lt;/D&gt;&lt;D xsi:type="xsd:double"&gt;172.33&lt;/D&gt;&lt;D xsi:type="xsd:double"&gt;172.33&lt;/D&gt;&lt;D xsi:type="xsd:double"&gt;172.33&lt;/D&gt;&lt;D xsi:type="xsd:double"&gt;167.37&lt;/D&gt;&lt;D xsi:type="xsd:double"&gt;170.97&lt;/D&gt;&lt;D xsi:type="xsd:double"&gt;171.85&lt;/D&gt;&lt;D xsi:type="xsd:double"&gt;171.03&lt;/D&gt;&lt;D xsi:type="xsd:double"&gt;169.82&lt;/D&gt;&lt;D xsi:type="xsd:double"&gt;169.82&lt;/D&gt;&lt;D xsi:type="xsd:double"&gt;169.82&lt;/D&gt;&lt;D xsi:type="xsd:double"&gt;169.82&lt;/D&gt;&lt;D xsi:type="xsd:double"&gt;164.98&lt;/D&gt;&lt;D xsi:type="xsd:double"&gt;165.54&lt;/D&gt;&lt;D xsi:type="xsd:double"&gt;152.58&lt;/D&gt;&lt;D xsi:type="xsd:double"&gt;163.84&lt;/D&gt;&lt;D xsi:type="xsd:double"&gt;163.84&lt;/D&gt;&lt;D xsi:type="xsd:double"&gt;163.84&lt;/D&gt;&lt;D xsi:type="xsd:double"&gt;163.06&lt;/D&gt;&lt;D xsi:type="xsd:double"&gt;164.695&lt;/D&gt;&lt;D xsi:type="xsd:double"&gt;164.39&lt;/D&gt;&lt;D xsi:type="xsd:double"&gt;168.47&lt;/D&gt;&lt;D xsi:type="xsd:double"&gt;164.49&lt;/D&gt;&lt;D xsi:type="xsd:double"&gt;164.49&lt;/D&gt;&lt;D xsi:type="xsd:double"&gt;164.49&lt;/D&gt;&lt;D xsi:type="xsd:double"&gt;163.36&lt;/D&gt;&lt;D xsi:type="xsd:double"&gt;158.82&lt;/D&gt;&lt;D xsi:type="xsd:double"&gt;161.475&lt;/D&gt;&lt;D xsi:type="xsd:double"&gt;160.2&lt;/D&gt;&lt;D xsi:type="xsd:double"&gt;158.93&lt;/D&gt;&lt;D xsi:type="xsd:double"&gt;158.93&lt;/D&gt;&lt;D xsi:type="xsd:double"&gt;158.93&lt;/D&gt;&lt;D xsi:type="xsd:double"&gt;151.45&lt;/D&gt;&lt;D xsi:type="xsd:double"&gt;150.9&lt;/D&gt;&lt;D xsi:type="xsd:double"&gt;157.05&lt;/D&gt;&lt;D xsi:type="xsd:double"&gt;158.61&lt;/D&gt;&lt;D xsi:type="xsd:double"&gt;160.51&lt;/D&gt;&lt;D xsi:type="xsd:double"&gt;160.51&lt;/D&gt;&lt;D xsi:type="xsd:double"&gt;160.51&lt;/D&gt;&lt;D xsi:type="xsd:double"&gt;163.51&lt;/D&gt;&lt;D xsi:type="xsd:double"&gt;165.51&lt;/D&gt;&lt;D xsi:type="xsd:double"&gt;167.99&lt;/D&gt;&lt;D xsi:type="xsd:double"&gt;171.06&lt;/D&gt;&lt;D xsi:type="xsd:double"&gt;173.88&lt;/D&gt;&lt;D xsi:type="xsd:double"&gt;173.88&lt;/D&gt;&lt;D xsi:type="xsd:double"&gt;173.88&lt;/D&gt;&lt;D xsi:type="xsd:double"&gt;172.17&lt;/D&gt;&lt;D xsi:type="xsd:double"&gt;176.69&lt;/D&gt;&lt;D xsi:type="xsd:double"&gt;178.55&lt;/D&gt;&lt;D xsi:type="xsd:double"&gt;177.84&lt;/D&gt;&lt;D xsi:type="xsd:double"&gt;174.03&lt;/D&gt;&lt;D xsi:type="xsd:double"&gt;174.03&lt;/D&gt;&lt;D xsi:type="xsd:double"&gt;174.03&lt;/D&gt;&lt;D xsi:type="xsd:double"&gt;174.57&lt;/D&gt;&lt;D xsi:type="xsd:double"&gt;177.5&lt;/D&gt;&lt;D xsi:type="xsd:double"&gt;172.36&lt;/D&gt;&lt;D xsi:type="xsd:double"&gt;171.16&lt;/D&gt;&lt;D xsi:type="xsd:double"&gt;171.78&lt;/D&gt;&lt;D xsi:type="xsd:double"&gt;171.78&lt;/D&gt;&lt;D xsi:type="xsd:double"&gt;171.78&lt;/D&gt;&lt;D xsi:type="xsd:double"&gt;168.71&lt;/D&gt;&lt;D xsi:type="xsd:double"&gt;168.02&lt;/D&gt;&lt;D xsi:type="xsd:double"&gt;167.39&lt;/D&gt;&lt;D xsi:type="xsd:double"&gt;170.62&lt;/D&gt;&lt;D xsi:type="xsd:double"&gt;170.62&lt;/D&gt;&lt;D xsi:type="xsd:double"&gt;170.62&lt;/D&gt;&lt;D xsi:type="xsd:double"&gt;170.62&lt;/D&gt;&lt;D xsi:type="xsd:double"&gt;163.92&lt;/D&gt;&lt;D xsi:type="xsd:double"&gt;165.02&lt;/D&gt;&lt;D xsi:type="xsd:double"&gt;168.76&lt;/D&gt;&lt;D xsi:type="xsd:double"&gt;168.91&lt;/D&gt;&lt;D xsi:type="xsd:double"&gt;166.46&lt;/D&gt;&lt;D xsi:type="xsd:double"&gt;166.46&lt;/D&gt;&lt;D xsi:type="xsd:double"&gt;166.46&lt;/D&gt;&lt;D xsi:type="xsd:double"&gt;161.12&lt;/D&gt;&lt;D xsi:type="xsd:double"&gt;162.25&lt;/D&gt;&lt;D xsi:type="xsd:double"&gt;155.91&lt;/D&gt;&lt;D xsi:type="xsd:double"&gt;159.25&lt;/D&gt;&lt;D xsi:type="xsd:double"&gt;161.84&lt;/D&gt;&lt;D xsi:type="xsd:double"&gt;161.84&lt;/D&gt;&lt;D xsi:type="xsd:double"&gt;161.84&lt;/D&gt;&lt;D xsi:type="xsd:double"&gt;156.71&lt;/D&gt;&lt;D xsi:type="xsd:double"&gt;158.15&lt;/D&gt;&lt;D xsi:type="xsd:double"&gt;159.67&lt;/D&gt;&lt;D xsi:type="xsd:double"&gt;163.85&lt;/D&gt;&lt;D xsi:type="xsd:double"&gt;156.01&lt;/D&gt;&lt;D xsi:type="xsd:double"&gt;156.01&lt;/D&gt;&lt;D xsi:type="xsd:double"&gt;156.01&lt;/D&gt;&lt;D xsi:type="xsd:double"&gt;154.925&lt;/D&gt;&lt;D xsi:type="xsd:double"&gt;155.52&lt;/D&gt;&lt;D xsi:type="xsd:double"&gt;153.5&lt;/D&gt;&lt;D xsi:type="xsd:double"&gt;142.77&lt;/D&gt;&lt;D xsi:type="xsd:double"&gt;144.59&lt;/D&gt;&lt;D xsi:type="xsd:double"&gt;144.59&lt;/D&gt;&lt;D xsi:type="xsd:double"&gt;144.59&lt;/D&gt;&lt;D xsi:type="xsd:double"&gt;145.55&lt;/D&gt;&lt;D xsi:type="xsd:double"&gt;148.86&lt;/D&gt;&lt;D xsi:type="xsd:double"&gt;146.85&lt;/D&gt;&lt;D xsi:type="xsd:double"&gt;139.88&lt;/D&gt;&lt;D xsi:type="xsd:double"&gt;139.09&lt;/D&gt;&lt;D xsi:type="xsd:double"&gt;139.09&lt;/D&gt;&lt;D xsi:type="xsd:double"&gt;139.09&lt;/D&gt;&lt;D xsi:type="xsd:double"&gt;137.79&lt;/D&gt;&lt;D xsi:type="xsd:double"&gt;140.805&lt;/D&gt;&lt;D xsi:type="xsd:double"&gt;138.43&lt;/D&gt;&lt;D xsi:type="xsd:double"&gt;137.39&lt;/D&gt;&lt;D xsi:type="xsd:double"&gt;145.39&lt;/D&gt;&lt;D xsi:type="xsd:double"&gt;145.39&lt;/D&gt;&lt;D xsi:type="xsd:double"&gt;145.39&lt;/D&gt;&lt;D xsi:type="xsd:double"&gt;145.39&lt;/D&gt;&lt;D xsi:type="xsd:double"&gt;149.07&lt;/D&gt;&lt;D xsi:type="xsd:double"&gt;149.9&lt;/D&gt;&lt;D xsi:type="xsd:double"&gt;147.83&lt;/D&gt;&lt;D xsi:type="xsd:double"&gt;146.9&lt;/D&gt;&lt;D xsi:type="xsd:double"&gt;146.9&lt;/D&gt;&lt;D xsi:type="xsd:double"&gt;146.9&lt;/D&gt;&lt;D xsi:type="xsd:double"&gt;147.03&lt;/D&gt;&lt;D xsi:type="xsd:double"&gt;144.345&lt;/D&gt;&lt;D xsi:type="xsd:double"&gt;148.58&lt;/D&gt;&lt;D xsi:type="xsd:double"&gt;147.08&lt;/D&gt;&lt;D xsi:type="xsd:double"&gt;140.28&lt;/D&gt;&lt;D xsi:type="xsd:double"&gt;140.28&lt;/D&gt;&lt;D xsi:type="xsd:double"&gt;140.28&lt;/D&gt;&lt;D xsi:type="xsd:double"&gt;132.87&lt;/D&gt;&lt;D xsi:type="xsd:double"&gt;133.13&lt;/D&gt;&lt;D xsi:type="xsd:double"&gt;134.29&lt;/D&gt;&lt;D xsi:type="xsd:double"&gt;132.08&lt;/D&gt;&lt;D xsi:type="xsd:double"&gt;130.065&lt;/D&gt;&lt;D xsi:type="xsd:double"&gt;130.065&lt;/D&gt;&lt;D xsi:type="xsd:double"&gt;130.065&lt;/D&gt;&lt;D xsi:type="xsd:double"&gt;130.065&lt;/D&gt;&lt;D xsi:type="xsd:double"&gt;133.42&lt;/D&gt;&lt;D xsi:type="xsd:double"&gt;134.79&lt;/D&gt;&lt;D xsi:type="xsd:double"&gt;136.82&lt;/D&gt;&lt;D xsi:type="xsd:double"&gt;139.9&lt;/D&gt;&lt;D xsi:type="xsd:double"&gt;139.9&lt;/D&gt;&lt;D xsi:type="xsd:double"&gt;139.9&lt;/D&gt;&lt;D xsi:type="xsd:double"&gt;142.695&lt;/D&gt;&lt;D xsi:type="xsd:double"&gt;142.13&lt;/D&gt;&lt;D xsi:type="xsd:double"&gt;137.46&lt;/D&gt;&lt;D xsi:type="xsd:double"&gt;137.25&lt;/D&gt;&lt;D xsi:type="xsd:double"&gt;136.04&lt;/D&gt;&lt;D xsi:type="xsd:double"&gt;136.04&lt;/D&gt;&lt;D xsi:type="xsd:double"&gt;136.04&lt;/D&gt;&lt;D xsi:type="xsd:double"&gt;136.04&lt;/D&gt;&lt;D xsi:type="xsd:double"&gt;137.77&lt;/D&gt;&lt;D xsi:type="xsd:double"&gt;141.355&lt;/D&gt;&lt;D xsi:type="xsd:double"&gt;143.29&lt;/D&gt;&lt;D xsi:type="xsd:double"&gt;145.265&lt;/D&gt;&lt;D xsi:type="xsd:double"&gt;145.265&lt;/D&gt;&lt;D xsi:type="xsd:double"&gt;145.265&lt;/D&gt;&lt;D xsi:type="xsd:double"&gt;145.67&lt;/D&gt;&lt;D xsi:type="xsd:double"&gt;145.76&lt;/D&gt;&lt;D xsi:type="xsd:double"&gt;142.99&lt;/D&gt;&lt;D xsi:type="xsd:double"&gt;144.08&lt;/D&gt;&lt;D xsi:type="xsd:double"&gt;149.78&lt;/D&gt;&lt;D xsi:type="xsd:double"&gt;149.78&lt;/D&gt;&lt;D xsi:type="xsd:double"&gt;149.78&lt;/D&gt;&lt;D xsi:type="xsd:double"&gt;150.74&lt;/D&gt;&lt;D xsi:type="xsd:double"&gt;147.92&lt;/D&gt;&lt;D xsi:type="xsd:double"&gt;151.12&lt;/D&gt;&lt;D xsi:type="xsd:double"&gt;154.5&lt;/D&gt;&lt;D xsi:type="xsd:double"&gt;155.39&lt;/D&gt;&lt;D xsi:type="xsd:double"&gt;155.39&lt;/D&gt;&lt;D xsi:type="xsd:double"&gt;155.39&lt;/D&gt;&lt;D xsi:type="xsd:double"&gt;154.01&lt;/D&gt;&lt;D xsi:type="xsd:double"&gt;152.265&lt;/D&gt;&lt;D xsi:type="xsd:double"&gt;152.58&lt;/D&gt;&lt;D xsi:type="xsd:double"&gt;156.98&lt;/D&gt;&lt;D xsi:type="xsd:double"&gt;161.24&lt;/D&gt;&lt;D xsi:type="xsd:double"&gt;161.24&lt;/D&gt;&lt;D xsi:type="xsd:double"&gt;161.24&lt;/D&gt;&lt;D xsi:type="xsd:double"&gt;161.01&lt;/D&gt;&lt;D xsi:type="xsd:double"&gt;160.1&lt;/D&gt;&lt;D xsi:type="xsd:double"&gt;160.84&lt;/D&gt;&lt;D xsi:type="xsd:double"&gt;166.005&lt;/D&gt;&lt;D xsi:type="xsd:double"&gt;163.21&lt;/D&gt;&lt;D xsi:type="xsd:double"&gt;163.21&lt;/D&gt;&lt;D xsi:type="xsd:double"&gt;163.21&lt;/D&gt;&lt;D xsi:type="xsd:double"&gt;166.37&lt;/D&gt;&lt;D xsi:type="xsd:double"&gt;164.02&lt;/D&gt;&lt;D xsi:type="xsd:double"&gt;167.68&lt;/D&gt;&lt;D xsi:type="xsd:double"&gt;170.06&lt;/D&gt;&lt;D xsi:type="xsd:double"&gt;169.82&lt;/D&gt;&lt;D xsi:type="xsd:double"&gt;169.82&lt;/D&gt;&lt;D xsi:type="xsd:double"&gt;169.82&lt;/D&gt;&lt;D xsi:type="xsd:double"&gt;171.52&lt;/D&gt;&lt;D xsi:type="xsd:double"&gt;172.78&lt;/D&gt;&lt;D xsi:type="xsd:double"&gt;172.77&lt;/D&gt;&lt;D xsi:type="xsd:double"&gt;173.75&lt;/D&gt;&lt;D xsi:type="xsd:double"&gt;173.03&lt;/D&gt;&lt;D xsi:type="xsd:double"&gt;173.03&lt;/D&gt;&lt;D xsi:type="xsd:double"&gt;173.03&lt;/D&gt;&lt;D xsi:type="xsd:double"&gt;169.69&lt;/D&gt;&lt;D xsi:type="xsd:double"&gt;167.08&lt;/D&gt;&lt;D xsi:type="xsd:double"&gt;167.32&lt;/D&gt;&lt;D xsi:type="xsd:double"&gt;168.78&lt;/D&gt;&lt;D xsi:type="xsd:double"&gt;170.57&lt;/D&gt;&lt;D xsi:type="xsd:double"&gt;170.57&lt;/D&gt;&lt;D xsi:type="xsd:double"&gt;170.57&lt;/D&gt;&lt;D xsi:type="xsd:double"&gt;161.145&lt;/D&gt;&lt;D xsi:type="xsd:double"&gt;162.13&lt;/D&gt;&lt;D xsi:type="xsd:double"&gt;160.305&lt;/D&gt;&lt;D xsi:type="xsd:double"&gt;156.64&lt;/D&gt;&lt;D xsi:type="xsd:double"&gt;159.75&lt;/D&gt;&lt;D xsi:type="xsd:double"&gt;159.75&lt;/D&gt;&lt;D xsi:type="xsd:double"&gt;159.75&lt;/D&gt;&lt;D xsi:type="xsd:double"&gt;159.75&lt;/D&gt;&lt;D xsi:type="xsd:double"&gt;156.47&lt;/D&gt;&lt;D xsi:type="xsd:double"&gt;154.825&lt;/D&gt;&lt;D xsi:type="xsd:double"&gt;154.64&lt;/D&gt;&lt;D xsi:type="xsd:double"&gt;155.47&lt;/D&gt;&lt;D xsi:type="xsd:double"&gt;155.47&lt;/D&gt;&lt;D xsi:type="xsd:double"&gt;155.47&lt;/D&gt;&lt;D xsi:type="xsd:double"&gt;159.59&lt;/D&gt;&lt;D xsi:type="xsd:double"&gt;159.9&lt;/D&gt;&lt;D xsi:type="xsd:double"&gt;154.785&lt;/D&gt;&lt;D xsi:type="xsd:double"&gt;154.65&lt;/D&gt;&lt;D xsi:type="xsd:double"&gt;151.21&lt;/D&gt;&lt;D xsi:type="xsd:double"&gt;151.21&lt;/D&gt;&lt;D xsi:type="xsd:double"&gt;151.21&lt;/D&gt;&lt;D xsi:type="xsd:double"&gt;149.31&lt;/D&gt;&lt;D xsi:type="xsd:double"&gt;153.4&lt;/D&gt;&lt;D xsi:type="xsd:double"&gt;157.34&lt;/D&gt;&lt;D xsi:type="xsd:double"&gt;152.38&lt;/D&gt;&lt;D xsi:type="xsd:double"&gt;151.19&lt;/D&gt;&lt;D xsi:type="xsd:double"&gt;151.19&lt;/D&gt;&lt;D xsi:type="xsd:double"&gt;151.19&lt;/D&gt;&lt;D xsi:type="xsd:double"&gt;149.66&lt;/D&gt;&lt;D xsi:type="xsd:double"&gt;152.74&lt;/D&gt;&lt;D xsi:type="xsd:double"&gt;147.64&lt;/D&gt;&lt;D xsi:type="xsd:double"&gt;146.1&lt;/D&gt;&lt;D xsi:type="xsd:double"&gt;141.28&lt;/D&gt;&lt;D xsi:type="xsd:double"&gt;141.28&lt;/D&gt;&lt;D xsi:type="xsd:double"&gt;141.28&lt;/D&gt;&lt;D xsi:type="xsd:double"&gt;138.21&lt;/D&gt;&lt;D xsi:type="xsd:double"&gt;145.03&lt;/D&gt;&lt;D xsi:type="xsd:double"&gt;144.075&lt;/D&gt;&lt;D xsi:type="xsd:double"&gt;145.81&lt;/D&gt;&lt;D xsi:type="xsd:double"&gt;142.54&lt;/D&gt;&lt;D xsi:type="xsd:double"&gt;142.54&lt;/D&gt;&lt;D xsi:type="xsd:double"&gt;142.54&lt;/D&gt;&lt;D xsi:type="xsd:double"&gt;140.42&lt;/D&gt;&lt;D xsi:type="xsd:double"&gt;139.9&lt;/D&gt;&lt;D xsi:type="xsd:double"&gt;139.13&lt;/D&gt;&lt;D xsi:type="xsd:double"&gt;134.99&lt;/D&gt;&lt;D xsi:type="xsd:double"&gt;144.31&lt;/D&gt;&lt;D xsi:type="xsd:double"&gt;144.31&lt;/D&gt;&lt;D xsi:type="xsd:double"&gt;144.31&lt;/D&gt;&lt;D xsi:type="xsd:double"&gt;141.065&lt;/D&gt;&lt;D xsi:type="xsd:double"&gt;145.49&lt;/D&gt;&lt;D xsi:type="xsd:double"&gt;141.69&lt;/D&gt;&lt;D xsi:type="xsd:double"&gt;143.02&lt;/D&gt;&lt;D xsi:type="xsd:double"&gt;142.87&lt;/D&gt;&lt;D xsi:type="xsd:double"&gt;142.87&lt;/D&gt;&lt;D xsi:type="xsd:double"&gt;142.87&lt;/D&gt;&lt;D xsi:type="xsd:double"&gt;147.185&lt;/D&gt;&lt;D xsi:type="xsd:double"&gt;150.09&lt;/D&gt;&lt;D xsi:type="xsd:double"&gt;150.96&lt;/D&gt;&lt;D xsi:type="xsd:double"&gt;148.07&lt;/D&gt;&lt;D xsi:type="xsd:double"&gt;148.2&lt;/D&gt;&lt;D xsi:type="xsd:double"&gt;148.2&lt;/D&gt;&lt;D xsi:type="xsd:double"&gt;148.2&lt;/D&gt;&lt;D xsi:type="xsd:double"&gt;153.155&lt;/D&gt;&lt;D xsi:type="xsd:double"&gt;155.08&lt;/D&gt;&lt;D xsi:type="xsd:double"&gt;148.945&lt;/D&gt;&lt;D xsi:type="xsd:double"&gt;142.06&lt;/D&gt;&lt;D xsi:type="xsd:double"&gt;142.09&lt;/D&gt;&lt;D xsi:type="xsd:double"&gt;142.09&lt;/D&gt;&lt;D xsi:type="xsd:double"&gt;142.09&lt;/D&gt;&lt;D xsi:type="xsd:double"&gt;137.11&lt;/D&gt;&lt;D xsi:type="xsd:double"&gt;140.41&lt;/D&gt;&lt;D xsi:type="xsd:double"&gt;138.5&lt;/D&gt;&lt;D xsi:type="xsd:double"&gt;141.24&lt;/D&gt;&lt;D xsi:type="xsd:double"&gt;145.82&lt;/D&gt;&lt;D xsi:type="xsd:double"&gt;145.82&lt;/D&gt;&lt;D xsi:type="xsd:double"&gt;145.82&lt;/D&gt;&lt;D xsi:type="xsd:double"&gt;148.97&lt;/D&gt;&lt;D xsi:type="xsd:double"&gt;152.215&lt;/D&gt;&lt;D xsi:type="xsd:double"&gt;149.13&lt;/D&gt;&lt;D xsi:type="xsd:double"&gt;146.43&lt;/D&gt;&lt;D xsi:type="xsd:double"&gt;152.305&lt;/D&gt;&lt;D xsi:type="xsd:double"&gt;152.305&lt;/D&gt;&lt;D xsi:type="xsd:double"&gt;152.305&lt;/D&gt;&lt;D xsi:type="xsd:double"&gt;150.16&lt;/D&gt;&lt;D xsi:type="xsd:double"&gt;148.13&lt;/D&gt;&lt;D xsi:type="xsd:double"&gt;149.45&lt;/D&gt;&lt;D xsi:type="xsd:double"&gt;149.45&lt;/D&gt;&lt;D xsi:type="xsd:double"&gt;148.305&lt;/D&gt;&lt;D xsi:type="xsd:double"&gt;148.305&lt;/D&gt;&lt;D xsi:type="xsd:double"&gt;148.305&lt;/D&gt;&lt;D xsi:type="xsd:double"&gt;145.14&lt;/D&gt;&lt;D xsi:type="xsd:double"&gt;144.29&lt;/D&gt;&lt;D xsi:type="xsd:double"&gt;141.395&lt;/D&gt;&lt;D xsi:type="xsd:double"&gt;148.21&lt;/D&gt;&lt;D xsi:type="xsd:double"&gt;145.96&lt;/D&gt;&lt;D xsi:type="xsd:double"&gt;145.96&lt;/D&gt;&lt;D xsi:type="xsd:double"&gt;145.96&lt;/D&gt;&lt;D xsi:type="xsd:double"&gt;147.77&lt;/D&gt;&lt;D xsi:type="xsd:double"&gt;147.075&lt;/D&gt;&lt;D xsi:type="xsd:double"&gt;142.19&lt;/D&gt;&lt;D xsi:type="xsd:double"&gt;142.36&lt;/D&gt;&lt;D xsi:type="xsd:double"&gt;142.34&lt;/D&gt;&lt;D xsi:type="xsd:double"&gt;142.34&lt;/D&gt;&lt;D xsi:type="xsd:double"&gt;142.34&lt;/D&gt;&lt;D xsi:type="xsd:double"&gt;142.7&lt;/D&gt;&lt;D xsi:type="xsd:double"&gt;149.5&lt;/D&gt;&lt;D xsi:type="xsd:double"&gt;145.35&lt;/D&gt;&lt;D xsi:type="xsd:double"&gt;141.11&lt;/D&gt;&lt;D xsi:type="xsd:double"&gt;136.685&lt;/D&gt;&lt;D xsi:type="xsd:double"&gt;136.685&lt;/D&gt;&lt;D xsi:type="xsd:double"&gt;136.685&lt;/D&gt;&lt;D xsi:type="xsd:double"&gt;135.11&lt;/D&gt;&lt;D xsi:type="xsd:double"&gt;131.39&lt;/D&gt;&lt;D xsi:type="xsd:double"&gt;132.98&lt;/D&gt;&lt;D xsi:type="xsd:double"&gt;134.352&lt;/D&gt;&lt;D xsi:type="xsd:double"&gt;130.92&lt;/D&gt;&lt;D xsi:type="xsd:double"&gt;130.92&lt;/D&gt;&lt;D xsi:type="xsd:double"&gt;130.92&lt;/D&gt;&lt;D xsi:type="xsd:double"&gt;130.92&lt;/D&gt;&lt;D xsi:type="xsd:double"&gt;131.38&lt;/D&gt;&lt;D xsi:type="xsd:double"&gt;129.67&lt;/D&gt;&lt;D xsi:type="xsd:double"&gt;127.99&lt;/D&gt;&lt;D xsi:type="xsd:double"&gt;128.41&lt;/D&gt;&lt;D xsi:type="xsd:double"&gt;128.41&lt;/D&gt;&lt;D xsi:type="xsd:double"&gt;128.41&lt;/D&gt;&lt;D xsi:type="xsd:double"&gt;128.41&lt;/D&gt;&lt;D xsi:type="xsd:double"&gt;130.28&lt;/D&gt;&lt;D xsi:type="xsd:double"&gt;126.89&lt;/D&gt;&lt;D xsi:type="xsd:double"&gt;127.13&lt;/D&gt;&lt;D xsi:type="xsd:double"&gt;126.01&lt;/D&gt;&lt;D xsi:type="xsd:double"&gt;126.01&lt;/D&gt;&lt;D xsi:type="xsd:double"&gt;126.01&lt;/D&gt;&lt;D xsi:type="xsd:double"&gt;130.465&lt;/D&gt;&lt;D xsi:type="xsd:double"&gt;130.26&lt;/D&gt;&lt;D xsi:type="xsd:double"&gt;131.25&lt;/D&gt;&lt;D xsi:type="xsd:double"&gt;133.88&lt;/D&gt;&lt;D xsi:type="xsd:double"&gt;132.03&lt;/D&gt;&lt;D xsi:type="xsd:double"&gt;132.03&lt;/D&gt;&lt;D xsi:type="xsd:double"&gt;132.03&lt;/D&gt;&lt;D xsi:type="xsd:double"&gt;132.03&lt;/D&gt;&lt;D xsi:type="xsd:double"&gt;134.83&lt;/D&gt;&lt;D xsi:type="xsd:double"&gt;136.815&lt;/D&gt;&lt;D xsi:type="xsd:double"&gt;134.08&lt;/D&gt;&lt;D xsi:type="xsd:double"&gt;135.28&lt;/D&gt;&lt;D xsi:type="xsd:double"&gt;135.28&lt;/D&gt;&lt;D xsi:type="xsd:double"&gt;135.28&lt;/D&gt;&lt;D xsi:type="xsd:double"&gt;138.12&lt;/D&gt;&lt;D xsi:type="xsd:double"&gt;140.305&lt;/D&gt;&lt;D xsi:type="xsd:double"&gt;140.89&lt;/D&gt;&lt;D xsi:type="xsd:double"&gt;143.17&lt;/D&gt;&lt;D xsi:type="xsd:double"&gt;143.155&lt;/D&gt;&lt;D xsi:type="xsd:double"&gt;143.155&lt;/D&gt;&lt;D xsi:type="xsd:double"&gt;143.155&lt;/D&gt;&lt;D xsi:type="xsd:double"&gt;144.955&lt;/D&gt;&lt;D xsi:type="xsd:double"&gt;142.7&lt;/D&gt;&lt;D xsi:type="xsd:double"&gt;143.97&lt;/D&gt;&lt;D xsi:type="xsd:double"&gt;148.9&lt;/D&gt;&lt;D xsi:type="xsd:double"&gt;148.03&lt;/D&gt;&lt;D xsi:type="xsd:double"&gt;148.03&lt;/D&gt;&lt;D xsi:type="xsd:double"&gt;148.03&lt;/D&gt;&lt;D xsi:type="xsd:double"&gt;152.575&lt;/D&gt;&lt;D xsi:type="xsd:double"&gt;150.64&lt;/D&gt;&lt;D xsi:type="xsd:double"&gt;153.88&lt;/D&gt;&lt;D xsi:type="xsd:double"&gt;153.775&lt;/D&gt;&lt;D xsi:type="xsd:double"&gt;149.46&lt;/D&gt;&lt;D xsi:type="xsd:double"&gt;149.46&lt;/D&gt;&lt;D xsi:type="xsd:double"&gt;149.46&lt;/D&gt;&lt;D xsi:type="xsd:double"&gt;150.952&lt;/D&gt;&lt;D xsi:type="xsd:double"&gt;152.12&lt;/D&gt;&lt;D xsi:type="xsd:double"&gt;153.11&lt;/D&gt;&lt;D xsi:type="xsd:double"&gt;153.51&lt;/D&gt;&lt;D xsi:type="xsd:double"&gt;152.35&lt;/D&gt;&lt;D xsi:type="xsd:double"&gt;152.35&lt;/D&gt;&lt;D xsi:type="xsd:double"&gt;152.35&lt;/D&gt;&lt;D xsi:type="xsd:double"&gt;152.35&lt;/D&gt;&lt;D xsi:type="xsd:double"&gt;150.2&lt;/D&gt;&lt;D xsi:type="xsd:double"&gt;148.87&lt;/D&gt;&lt;D xsi:type="xsd:double"&gt;150.09&lt;/D&gt;&lt;D xsi:type="xsd:double"&gt;147.11&lt;/D&gt;&lt;D xsi:type="xsd:double"&gt;147.11&lt;/D&gt;&lt;D xsi:type="xsd:double"&gt;147.11&lt;/D&gt;&lt;D xsi:type="xsd:double"&gt;147.71&lt;/D&gt;&lt;D xsi:type="xsd:double"&gt;147.05&lt;/D&gt;&lt;D xsi:type="xsd:double"&gt;146.83&lt;/D&gt;&lt;D xsi:type="xsd:double"&gt;144.38&lt;/D&gt;&lt;D xsi:type="xsd:double"&gt;148.045&lt;/D&gt;&lt;D xsi:type="xsd:double"&gt;148.045&lt;/D&gt;&lt;D xsi:type="xsd:double"&gt;148.045&lt;/D&gt;&lt;D xsi:type="xsd:double"&gt;153.785&lt;/D&gt;&lt;D xsi:type="xsd:double"&gt;153.7&lt;/D&gt;&lt;D xsi:type="xsd:double"&gt;152.81&lt;/D&gt;&lt;D xsi:type="xsd:double"&gt;153.559&lt;/D&gt;&lt;D xsi:type="xsd:double"&gt;150.21&lt;/D&gt;&lt;D xsi:type="xsd:double"&gt;150.21&lt;/D&gt;&lt;D xsi:type="xsd:double"&gt;150.21&lt;/D&gt;&lt;D xsi:type="xsd:double"&gt;147.805&lt;/D&gt;&lt;D xsi:type="xsd:double"&gt;151.28&lt;/D&gt;&lt;D xsi:type="xsd:double"&gt;151.19&lt;/D&gt;&lt;D xsi:type="xsd:double"&gt;152.16&lt;/D&gt;&lt;D xsi:type="xsd:double"&gt;156.08&lt;/D&gt;&lt;D xsi:type="xsd:double"&gt;156.08&lt;/D&gt;&lt;D xsi:type="xsd:double"&gt;156.08&lt;/D&gt;&lt;D xsi:type="xsd:double"&gt;155.07&lt;/D&gt;&lt;D xsi:type="xsd:double"&gt;157.32&lt;/D&gt;&lt;D xsi:type="xsd:double"&gt;159.3&lt;/D&gt;&lt;D xsi:type="xsd:double"&gt;158.83&lt;/D&gt;&lt;D xsi:type="xsd:double"&gt;158.86&lt;/D&gt;&lt;D xsi:type="xsd:double"&gt;158.86&lt;/D&gt;&lt;D xsi:type="xsd:double"&gt;158.86&lt;/D&gt;&lt;D xsi:type="xsd:double"&gt;159.94&lt;/D&gt;&lt;D xsi:type="xsd:double"&gt;157.97&lt;/D&gt;&lt;D xsi:type="xsd:double"&gt;159.37&lt;/D&gt;&lt;D xsi:type="xsd:double"&gt;161.53&lt;/D&gt;&lt;D xsi:type="xsd:double"&gt;162.44&lt;/D&gt;&lt;D xsi:type="xsd:double"&gt;162.44&lt;/D&gt;&lt;D xsi:type="xsd:double"&gt;162.44&lt;/D&gt;&lt;D xsi:type="xsd:double"&gt;164.27&lt;/D&gt;&lt;D xsi:type="xsd:double"&gt;166.595&lt;/D&gt;&lt;D xsi:type="xsd:double"&gt;164.74&lt;/D&gt;&lt;D xsi:type="xsd:double"&gt;162.43&lt;/D&gt;&lt;D xsi:type="xsd:double"&gt;162.43&lt;/D&gt;&lt;D xsi:type="xsd:double"&gt;162.43&lt;/D&gt;&lt;D xsi:type="xsd:double"&gt;162.43&lt;/D&gt;&lt;D xsi:type="xsd:double"&gt;161.42&lt;/D&gt;&lt;D xsi:type="xsd:double"&gt;162.35&lt;/D&gt;&lt;D xsi:type="xsd:double"&gt;161.22&lt;/D&gt;&lt;D xsi:type="xsd:double"&gt;161.63&lt;/D&gt;&lt;D xsi:type="xsd:double"&gt;164.59&lt;/D&gt;&lt;D xsi:type="xsd:double"&gt;164.59&lt;/D&gt;&lt;D xsi:type="xsd:double"&gt;164.59&lt;/D&gt;&lt;D xsi:type="xsd:double"&gt;165.09&lt;/D&gt;&lt;D xsi:type="xsd:double"&gt;166.1&lt;/D&gt;&lt;D xsi:type="xsd:double"&gt;165.8&lt;/D&gt;&lt;D xsi:type="xsd:double"&gt;166.09&lt;/D&gt;&lt;D xsi:type="xsd:double"&gt;165.05&lt;/D&gt;&lt;D xsi:type="xsd:double"&gt;165.05&lt;/D&gt;&lt;D xsi:type="xsd:double"&gt;165.05&lt;/D&gt;&lt;D xsi:type="xsd:double"&gt;165&lt;/D&gt;&lt;D xsi:type="xsd:double"&gt;165.19&lt;/D&gt;&lt;D xsi:type="xsd:double"&gt;163.055&lt;/D&gt;&lt;D xsi:type="xsd:double"&gt;165.19&lt;/D&gt;&lt;D xsi:type="xsd:double"&gt;168.49&lt;/D&gt;&lt;D xsi:type="xsd:double"&gt;168.49&lt;/D&gt;&lt;D xsi:type="xsd:double"&gt;168.49&lt;/D&gt;&lt;D xsi:type="xsd:double"&gt;169.28&lt;/D&gt;&lt;D xsi:type="xsd:double"&gt;170.09&lt;/D&gt;&lt;D xsi:type="xsd:double"&gt;169.5&lt;/D&gt;&lt;D xsi:type="xsd:double"&gt;164.89&lt;/D&gt;&lt;D xsi:type="xsd:double"&gt;170.975&lt;/D&gt;&lt;D xsi:type="xsd:double"&gt;170.975&lt;/D&gt;&lt;D xsi:type="xsd:double"&gt;170.975&lt;/D&gt;&lt;D xsi:type="xsd:double"&gt;172.48&lt;/D&gt;&lt;D xsi:type="xsd:double"&gt;173.05&lt;/D&gt;&lt;D xsi:type="xsd:double"&gt;173.02&lt;/D&gt;&lt;D xsi:type="xsd:double"&gt;173.85&lt;/D&gt;&lt;D xsi:type="xsd:double"&gt;173.62&lt;/D&gt;&lt;D xsi:type="xsd:double"&gt;173.62&lt;/D&gt;&lt;D xsi:type="xsd:double"&gt;173.62&lt;/D&gt;&lt;D xsi:type="xsd:double"&gt;173.16&lt;/D&gt;&lt;D xsi:type="xsd:double"&gt;171.99&lt;/D&gt;&lt;D xsi:type="xsd:double"&gt;171.71&lt;/D&gt;&lt;D xsi:type="xsd:double"&gt;173&lt;/D&gt;&lt;D xsi:type="xsd:double"&gt;176.39&lt;/D&gt;&lt;D xsi:type="xsd:double"&gt;176.39&lt;/D&gt;&lt;D xsi:type="xsd:double"&gt;176.39&lt;/D&gt;&lt;D xsi:type="xsd:double"&gt;173.98&lt;/D&gt;&lt;D xsi:type="xsd:double"&gt;173.13&lt;/D&gt;&lt;D xsi:type="xsd:double"&gt;171.09&lt;/D&gt;&lt;D xsi:type="xsd:double"&gt;172.41&lt;/D&gt;&lt;D xsi:type="xsd:double"&gt;173.32&lt;/D&gt;&lt;D xsi:type="xsd:double"&gt;173.32&lt;/D&gt;&lt;D xsi:type="xsd:double"&gt;173.32&lt;/D&gt;&lt;D xsi:type="xsd:double"&gt;173.32&lt;/D&gt;&lt;D xsi:type="xsd:double"&gt;176.96&lt;/D&gt;&lt;D xsi:type="xsd:double"&gt;177.325&lt;/D&gt;&lt;D xsi:type="xsd:double"&gt;177.7&lt;/D&gt;&lt;D xsi:type="xsd:double"&gt;181.03&lt;/D&gt;&lt;D xsi:type="xsd:double"&gt;181.03&lt;/D&gt;&lt;D xsi:type="xsd:double"&gt;181.03&lt;/D&gt;&lt;D xsi:type="xsd:double"&gt;182.63&lt;/D&gt;&lt;D xsi:type="xsd:double"&gt;179.965&lt;/D&gt;&lt;D xsi:type="xsd:double"&gt;178.44&lt;/D&gt;&lt;D xsi:type="xsd:double"&gt;177.895&lt;/D&gt;&lt;D xsi:type="xsd:double"&gt;181.5&lt;/D&gt;&lt;D xsi:type="xsd:double"&gt;181.5&lt;/D&gt;&lt;D xsi:type="xsd:double"&gt;181.5&lt;/D&gt;&lt;D xsi:type="xsd:double"&gt;181.27&lt;/D&gt;&lt;D xsi:type="xsd:double"&gt;182.8&lt;/D&gt;&lt;D xsi:type="xsd:double"&gt;183.37&lt;/D&gt;&lt;D xsi:type="xsd:double"&gt;183.96&lt;/D&gt;&lt;D xsi:type="xsd:double"&gt;186.73&lt;/D&gt;&lt;D xsi:type="xsd:double"&gt;186.73&lt;/D&gt;&lt;D xsi:type="xsd:double"&gt;186.73&lt;/D&gt;&lt;D xsi:type="xsd:double"&gt;186.73&lt;/D&gt;&lt;D xsi:type="xsd:double"&gt;184.41&lt;/D&gt;&lt;D xsi:type="xsd:double"&gt;184.9&lt;/D&gt;&lt;D xsi:type="xsd:double"&gt;183.74&lt;/D&gt;&lt;D xsi:type="xsd:double"&gt;185.55&lt;/D&gt;&lt;D xsi:type="xsd:double"&gt;185.55&lt;/D&gt;&lt;D xsi:type="xsd:double"&gt;185.55&lt;/D&gt;&lt;D xsi:type="xsd:double"&gt;186.83&lt;/D&gt;&lt;D xsi:type="xsd:double"&gt;185.89&lt;/D&gt;&lt;D xsi:type="xsd:double"&gt;187.93&lt;/D&gt;&lt;D xsi:type="xsd:double"&gt;189.08&lt;/D&gt;&lt;D xsi:type="xsd:double"&gt;191.63&lt;/D&gt;&lt;D xsi:type="xsd:double"&gt;191.63&lt;/D&gt;&lt;D xsi:type="xsd:double"&gt;191.63&lt;/D&gt;&lt;D xsi:type="xsd:double"&gt;193.78&lt;/D&gt;&lt;D xsi:type="xsd:double"&gt;193.78&lt;/D&gt;&lt;D xsi:type="xsd:double"&gt;191.565&lt;/D&gt;&lt;D xsi:type="xsd:double"&gt;189.84&lt;/D&gt;&lt;D xsi:type="xsd:double"&gt;191.41&lt;/D&gt;&lt;D xsi:type="xsd:double"&gt;191.41&lt;/D&gt;&lt;D xsi:type="xsd:double"&gt;191.41&lt;/D&gt;&lt;D xsi:type="xsd:double"&gt;189.26&lt;/D&gt;&lt;D xsi:type="xsd:double"&gt;189.16&lt;/D&gt;&lt;D xsi:type="xsd:double"&gt;189.68&lt;/D&gt;&lt;D xsi:type="xsd:double"&gt;190.5&lt;/D&gt;&lt;D xsi:type="xsd:double"&gt;190.23&lt;/D&gt;&lt;D xsi:type="xsd:double"&gt;190.23&lt;/D&gt;&lt;D xsi:type="xsd:double"&gt;190.23&lt;/D&gt;&lt;D xsi:type="xsd:double"&gt;191.9&lt;/D&gt;&lt;D xsi:type="xsd:double"&gt;193.35&lt;/D&gt;&lt;D xsi:type="xsd:double"&gt;193.1&lt;/D&gt;&lt;D xsi:type="xsd:double"&gt;195.09&lt;/D&gt;&lt;D xsi:type="xsd:double"&gt;194.1&lt;/D&gt;&lt;D xsi:type="xsd:double"&gt;194.1&lt;/D&gt;&lt;D xsi:type="xsd:double"&gt;194.1&lt;/D&gt;&lt;D xsi:type="xsd:double"&gt;193.41&lt;/D&gt;&lt;D xsi:type="xsd:double"&gt;193.33&lt;/D&gt;&lt;D xsi:type="xsd:double"&gt;193.67&lt;/D&gt;&lt;D xsi:type="xsd:double"&gt;196.02&lt;/D&gt;&lt;D xsi:type="xsd:double"&gt;194.67&lt;/D&gt;&lt;D xsi:type="xsd:double"&gt;194.67&lt;/D&gt;&lt;D xsi:type="xsd:double"&gt;194.67&lt;/D&gt;&lt;D xsi:type="xsd:double"&gt;196.06&lt;/D&gt;&lt;D xsi:type="xsd:double"&gt;196.235&lt;/D&gt;&lt;D xsi:type="xsd:double"&gt;195.04&lt;/D&gt;&lt;D xsi:type="xsd:double"&gt;191.57&lt;/D&gt;&lt;D xsi:type="xsd:double"&gt;185.52&lt;/D&gt;&lt;D xsi:type="xsd:double"&gt;185.52&lt;/D&gt;&lt;D xsi:type="xsd:double"&gt;185.52&lt;/D&gt;&lt;D xsi:type="xsd:double"&gt;182.13&lt;/D&gt;&lt;D xsi:type="xsd:double"&gt;179.69&lt;/D&gt;&lt;D xsi:type="xsd:double"&gt;180.87&lt;/D&gt;&lt;D xsi:type="xsd:double"&gt;179.48&lt;/D&gt;&lt;D xsi:type="xsd:double"&gt;177.32&lt;/D&gt;&lt;D xsi:type="xsd:double"&gt;177.32&lt;/D&gt;&lt;D xsi:type="xsd:double"&gt;177.32&lt;/D&gt;&lt;D xsi:type="xsd:double"&gt;177.97&lt;/D&gt;&lt;D xsi:type="xsd:double"&gt;178.88&lt;/D&gt;&lt;D xsi:type="xsd:double"&gt;177.13&lt;/D&gt;&lt;D xsi:type="xsd:double"&gt;177.14&lt;/D&gt;&lt;D xsi:type="xsd:double"&gt;172.3&lt;/D&gt;&lt;D xsi:type="xsd:double"&gt;172.3&lt;/D&gt;&lt;D xsi:type="xsd:double"&gt;172.3&lt;/D&gt;&lt;D xsi:type="xsd:double"&gt;175.07&lt;/D&gt;&lt;D xsi:type="xsd:double"&gt;177.06&lt;/D&gt;&lt;D xsi:type="xsd:double"&gt;178.52&lt;/D&gt;&lt;D xsi:type="xsd:double"&gt;180.674&lt;/D&gt;&lt;D xsi:type="xsd:double"&gt;177.38&lt;/D&gt;&lt;D xsi:type="xsd:double"&gt;177.38&lt;/D&gt;&lt;D xsi:type="xsd:double"&gt;177.38&lt;/D&gt;&lt;D xsi:type="xsd:double"&gt;180.09&lt;/D&gt;&lt;D xsi:type="xsd:double"&gt;179.695&lt;/D&gt;&lt;D xsi:type="xsd:double"&gt;184.94&lt;/D&gt;&lt;D xsi:type="xsd:double"&gt;187.84&lt;/D&gt;&lt;D xsi:type="xsd:double"&gt;189.485&lt;/D&gt;&lt;D xsi:type="xsd:double"&gt;189.485&lt;/D&gt;&lt;D xsi:type="xsd:double"&gt;189.485&lt;/D&gt;&lt;D xsi:type="xsd:double"&gt;189.485&lt;/D&gt;&lt;D xsi:type="xsd:double"&gt;188.28&lt;/D&gt;&lt;D xsi:type="xsd:double"&gt;188.4&lt;/D&gt;&lt;D xsi:type="xsd:double"&gt;175.18&lt;/D&gt;&lt;D xsi:type="xsd:double"&gt;178.35&lt;/D&gt;&lt;D xsi:type="xsd:double"&gt;178.35&lt;/D&gt;&lt;D xsi:type="xsd:double"&gt;178.35&lt;/D&gt;&lt;D xsi:type="xsd:double"&gt;180.07&lt;/D&gt;&lt;D xsi:type="xsd:double"&gt;179.49&lt;/D&gt;&lt;D xsi:type="xsd:double"&gt;176.51&lt;/D&gt;&lt;D xsi:type="xsd:double"&gt;174&lt;/D&gt;&lt;D xsi:type="xsd:double"&gt;176.48&lt;/D&gt;&lt;D xsi:type="xsd:double"&gt;176.48&lt;/D&gt;&lt;D xsi:type="xsd:double"&gt;176.48&lt;/D&gt;&lt;D xsi:type="xsd:double"&gt;176.48&lt;/D&gt;&lt;D xsi:type="xsd:double"&gt;177.52&lt;/D&gt;&lt;D xsi:type="xsd:double"&gt;179.26&lt;/D&gt;&lt;D xsi:type="xsd:double"&gt;174.55&lt;/D&gt;&lt;D xsi:type="xsd:double"&gt;174.67&lt;/D&gt;&lt;D xsi:type="xsd:double"&gt;174.67&lt;/D&gt;&lt;D xsi:type="xsd:double"&gt;174.67&lt;/D&gt;&lt;D xsi:type="xsd:double"&gt;174.2&lt;/D&gt;&lt;D xsi:type="xsd:double"&gt;174.82&lt;/D&gt;&lt;D xsi:type="xsd:double"&gt;172.62&lt;/D&gt;&lt;D xsi:type="xsd:double"&gt;169.34&lt;/D&gt;&lt;D xsi:type="xsd:double"&gt;172.02&lt;/D&gt;&lt;D xsi:type="xsd:double"&gt;172.02&lt;/D&gt;&lt;D xsi:type="xsd:double"&gt;172.02&lt;/D&gt;&lt;D xsi:type="xsd:double"&gt;171.22&lt;/D&gt;&lt;D xsi:type="xsd:double"&gt;172.255&lt;/D&gt;&lt;D xsi:type="xsd:double"&gt;171.09&lt;/D&gt;&lt;D xsi:type="xsd:double"&gt;173.79&lt;/D&gt;&lt;D xsi:type="xsd:double"&gt;173.8&lt;/D&gt;&lt;D xsi:type="xsd:double"&gt;173.8&lt;/D&gt;&lt;D xsi:type="xsd:double"&gt;173.8&lt;/D&gt;&lt;D xsi:type="xsd:double"&gt;176.81&lt;/D&gt;&lt;D xsi:type="xsd:double"&gt;178.1&lt;/D&gt;&lt;D xsi:type="xsd:double"&gt;178.2&lt;/D&gt;&lt;D xsi:type="xsd:double"&gt;180.07&lt;/D&gt;&lt;D xsi:type="xsd:double"&gt;181.42&lt;/D&gt;&lt;D xsi:type="xsd:double"&gt;181.42&lt;/D&gt;&lt;D xsi:type="xsd:double"&gt;181.42&lt;/D&gt;&lt;D xsi:type="xsd:double"&gt;176.75&lt;/D&gt;&lt;D xsi:type="xsd:double"&gt;176.645&lt;/D&gt;&lt;D xsi:type="xsd:double"&gt;175.58&lt;/D&gt;&lt;D xsi:type="xsd:double"&gt;176.04&lt;/D&gt;&lt;D xsi:type="xsd:double"&gt;175.31&lt;/D&gt;&lt;D xsi:type="xsd:double"&gt;175.31&lt;/D&gt;&lt;D xsi:type="xsd:double"&gt;175.31&lt;/D&gt;&lt;D xsi:type="xsd:double"&gt;170.91&lt;/D&gt;&lt;D xsi:type="xsd:double"&gt;173.05&lt;/D&gt;&lt;D xsi:type="xsd:double"&gt;171.88&lt;/D&gt;&lt;D xsi:type="xsd:double"&gt;170.37&lt;/D&gt;&lt;D xsi:type="xsd:double"&gt;166.91&lt;/D&gt;&lt;D xsi:type="xsd:double"&gt;166.91&lt;/D&gt;&lt;D xsi:type="xsd:double"&gt;166.91&lt;/D&gt;&lt;D xsi:type="xsd:double"&gt;169.02&lt;/D&gt;&lt;D xsi:type="xsd:double"&gt;169.35&lt;/D&gt;&lt;D xsi:type="xsd:double"&gt;171&lt;/D&gt;&lt;D xsi:type="xsd:double"&gt;175.52&lt;/D&gt;&lt;D xsi:type="xsd:double"&gt;174.24&lt;/D&gt;&lt;D xsi:type="xsd:double"&gt;174.24&lt;/D&gt;&lt;D xsi:type="xsd:double"&gt;174.24&lt;/D&gt;&lt;D xsi:type="xsd:double"&gt;176.38&lt;/D&gt;&lt;D xsi:type="xsd:double"&gt;179.18&lt;/D&gt;&lt;D xsi:type="xsd:double"&gt;182.35&lt;/D&gt;&lt;D xsi:type="xsd:double"&gt;182.96&lt;/D&gt;&lt;D xsi:type="xsd:double"&gt;183.97&lt;/D&gt;&lt;D xsi:type="xsd:double"&gt;183.97&lt;/D&gt;&lt;D xsi:type="xsd:double"&gt;183.97&lt;/D&gt;&lt;D xsi:type="xsd:double"&gt;185.82&lt;/D&gt;&lt;D xsi:type="xsd:double"&gt;187.7&lt;/D&gt;&lt;D xsi:type="xsd:double"&gt;187.845&lt;/D&gt;&lt;D xsi:type="xsd:double"&gt;189.57&lt;/D&gt;&lt;D xsi:type="xsd:double"&gt;190.25&lt;/D&gt;&lt;D xsi:type="xsd:double"&gt;190.25&lt;/D&gt;&lt;D xsi:type="xsd:double"&gt;190.25&lt;/D&gt;&lt;D xsi:type="xsd:double"&gt;189.89&lt;/D&gt;&lt;D xsi:type="xsd:double"&gt;191.41&lt;/D&gt;&lt;D xsi:type="xsd:double"&gt;191.49&lt;/D&gt;&lt;D xsi:type="xsd:double"&gt;191.49&lt;/D&gt;&lt;D xsi:type="xsd:double"&gt;190.87&lt;/D&gt;&lt;D xsi:type="xsd:double"&gt;190.87&lt;/D&gt;&lt;D xsi:type="xsd:double"&gt;190.87&lt;/D&gt;&lt;D xsi:type="xsd:double"&gt;189.92&lt;/D&gt;&lt;D xsi:type="xsd:double"&gt;189.78&lt;/D&gt;&lt;D xsi:type="xsd:double"&gt;190.9&lt;/D&gt;&lt;D xsi:type="xsd:double"&gt;189.84&lt;/D&gt;&lt;D xsi:type="xsd:double"&gt;190.33&lt;/D&gt;&lt;D xsi:type="xsd:double"&gt;190.33&lt;/D&gt;&lt;D xsi:type="xsd:double"&gt;190.33&lt;/D&gt;&lt;D xsi:type="xsd:double"&gt;189.98&lt;/D&gt;&lt;D xsi:type="xsd:double"&gt;190.21&lt;/D&gt;&lt;D xsi:type="xsd:double"&gt;194.45&lt;/D&gt;&lt;D xsi:type="xsd:double"&gt;193.63&lt;/D&gt;&lt;D xsi:type="xsd:double"&gt;194.2&lt;/D&gt;&lt;D xsi:type="xsd:double"&gt;194.2&lt;/D&gt;&lt;D xsi:type="xsd:double"&gt;194.2&lt;/D&gt;&lt;D xsi:type="xsd:double"&gt;193.11&lt;/D&gt;&lt;D xsi:type="xsd:double"&gt;193.08&lt;/D&gt;&lt;D xsi:type="xsd:double"&gt;195.09&lt;/D&gt;&lt;D xsi:type="xsd:double"&gt;198.02&lt;/D&gt;&lt;D xsi:type="xsd:double"&gt;197.53&lt;/D&gt;&lt;D xsi:type="xsd:double"&gt;197.53&lt;/D&gt;&lt;D xsi:type="xsd:double"&gt;197.53&lt;/D&gt;&lt;D xsi:type="xsd:double"&gt;196.09&lt;/D&gt;&lt;D xsi:type="xsd:double"&gt;196.16&lt;/D&gt;&lt;D xsi:type="xsd:double"&gt;196.9&lt;/D&gt;&lt;D xsi:type="xsd:double"&gt;196.1&lt;/D&gt;&lt;D xsi:type="xsd:double"&gt;195.18&lt;/D&gt;&lt;D xsi:type="xsd:double"&gt;195.18&lt;/D&gt;&lt;D xsi:type="xsd:double"&gt;195.18&lt;/D&gt;&lt;D xsi:type="xsd:double"&gt;195.18&lt;/D&gt;&lt;D xsi:type="xsd:double"&gt;193.61&lt;/D&gt;&lt;D xsi:type="xsd:double"&gt;192.49&lt;/D&gt;&lt;D xsi:type="xsd:double"&gt;194.14&lt;/D&gt;&lt;D xsi:type="xsd:double"&gt;193.9&lt;/D&gt;&lt;D xsi:type="xsd:double"&gt;193.9&lt;/D&gt;&lt;D xsi:type="xsd:double"&gt;193.9&lt;/D&gt;&lt;D xsi:type="xsd:double"&gt;193.9&lt;/D&gt;&lt;D xsi:type="xsd:double"&gt;187.15&lt;/D&gt;&lt;D xsi:type="xsd:double"&gt;184.22&lt;/D&gt;&lt;D xsi:type="xsd:double"&gt;182.15&lt;/D&gt;&lt;/FQL&gt;&lt;FQL&gt;&lt;Q&gt;VZ-US^FG_PRICE_OPEN(20201231,20240104,D)&lt;/Q&gt;&lt;R&gt;1100&lt;/R&gt;&lt;C&gt;1&lt;/C&gt;&lt;D xsi:type="xsd:double"&gt;58.06&lt;/D&gt;&lt;D xsi:type="xsd:double"&gt;58.06&lt;/D&gt;&lt;D xsi:type="xsd:double"&gt;58.06&lt;/D&gt;&lt;D xsi:type="xsd:double"&gt;58.06&lt;/D&gt;&lt;D xsi:type="xsd:double"&gt;58.96&lt;/D&gt;&lt;D xsi:type="xsd:double"&gt;58.86&lt;/D&gt;&lt;D xsi:type="xsd:double"&gt;58.81&lt;/D&gt;&lt;D xsi:type="xsd:double"&gt;58.27&lt;/D&gt;&lt;D xsi:type="xsd:double"&gt;58.23&lt;/D&gt;&lt;D xsi:type="xsd:double"&gt;58.23&lt;/D&gt;&lt;D xsi:type="xsd:double"&gt;58.23&lt;/D&gt;&lt;D xsi:type="xsd:double"&gt;57.75&lt;/D&gt;&lt;D xsi:type="xsd:double"&gt;57.27&lt;/D&gt;&lt;D xsi:type="xsd:double"&gt;57.22&lt;/D&gt;&lt;D xsi:type="xsd:double"&gt;56.89&lt;/D&gt;&lt;D xsi:type="xsd:double"&gt;56.78&lt;/D&gt;&lt;D xsi:type="xsd:double"&gt;56.78&lt;/D&gt;&lt;D xsi:type="xsd:double"&gt;56.78&lt;/D&gt;&lt;D xsi:type="xsd:double"&gt;56.78&lt;/D&gt;&lt;D xsi:type="xsd:double"&gt;57.44&lt;/D&gt;&lt;D xsi:type="xsd:double"&gt;57.01&lt;/D&gt;&lt;D xsi:type="xsd:double"&gt;57.19&lt;/D&gt;&lt;D xsi:type="xsd:double"&gt;57.17&lt;/D&gt;&lt;D xsi:type="xsd:double"&gt;57.17&lt;/D&gt;&lt;D xsi:type="xsd:double"&gt;57.17&lt;/D&gt;&lt;D xsi:type="xsd:double"&gt;57.47&lt;/D&gt;&lt;D xsi:type="xsd:double"&gt;56.99&lt;/D&gt;&lt;D xsi:type="xsd:double"&gt;56.64&lt;/D&gt;&lt;D xsi:type="xsd:double"&gt;55&lt;/D&gt;&lt;</t>
        </r>
      </text>
    </comment>
    <comment ref="A98" authorId="0" shapeId="0">
      <text>
        <r>
          <rPr>
            <b/>
            <sz val="9"/>
            <color indexed="81"/>
            <rFont val="Tahoma"/>
            <family val="2"/>
          </rPr>
          <t>D xsi:type="xsd:double"&gt;55&lt;/D&gt;&lt;D xsi:type="xsd:double"&gt;55&lt;/D&gt;&lt;D xsi:type="xsd:double"&gt;55&lt;/D&gt;&lt;D xsi:type="xsd:double"&gt;55.27&lt;/D&gt;&lt;D xsi:type="xsd:double"&gt;54.43&lt;/D&gt;&lt;D xsi:type="xsd:double"&gt;54.31&lt;/D&gt;&lt;D xsi:type="xsd:double"&gt;54.76&lt;/D&gt;&lt;D xsi:type="xsd:double"&gt;55.2&lt;/D&gt;&lt;D xsi:type="xsd:double"&gt;55.2&lt;/D&gt;&lt;D xsi:type="xsd:double"&gt;55.2&lt;/D&gt;&lt;D xsi:type="xsd:double"&gt;55.37&lt;/D&gt;&lt;D xsi:type="xsd:double"&gt;55.02&lt;/D&gt;&lt;D xsi:type="xsd:double"&gt;55.22&lt;/D&gt;&lt;D xsi:type="xsd:double"&gt;55.02&lt;/D&gt;&lt;D xsi:type="xsd:double"&gt;54.42&lt;/D&gt;&lt;D xsi:type="xsd:double"&gt;54.42&lt;/D&gt;&lt;D xsi:type="xsd:double"&gt;54.42&lt;/D&gt;&lt;D xsi:type="xsd:double"&gt;54.42&lt;/D&gt;&lt;D xsi:type="xsd:double"&gt;54.11&lt;/D&gt;&lt;D xsi:type="xsd:double"&gt;56&lt;/D&gt;&lt;D xsi:type="xsd:double"&gt;56.94&lt;/D&gt;&lt;D xsi:type="xsd:double"&gt;57.33&lt;/D&gt;&lt;D xsi:type="xsd:double"&gt;57.33&lt;/D&gt;&lt;D xsi:type="xsd:double"&gt;57.33&lt;/D&gt;&lt;D xsi:type="xsd:double"&gt;56.53&lt;/D&gt;&lt;D xsi:type="xsd:double"&gt;56.81&lt;/D&gt;&lt;D xsi:type="xsd:double"&gt;57.08&lt;/D&gt;&lt;D xsi:type="xsd:double"&gt;56.12&lt;/D&gt;&lt;D xsi:type="xsd:double"&gt;56.47&lt;/D&gt;&lt;D xsi:type="xsd:double"&gt;56.47&lt;/D&gt;&lt;D xsi:type="xsd:double"&gt;56.47&lt;/D&gt;&lt;D xsi:type="xsd:double"&gt;55.49&lt;/D&gt;&lt;D xsi:type="xsd:double"&gt;55.31&lt;/D&gt;&lt;D xsi:type="xsd:double"&gt;54.56&lt;/D&gt;&lt;D xsi:type="xsd:double"&gt;55.55&lt;/D&gt;&lt;D xsi:type="xsd:double"&gt;54.95&lt;/D&gt;&lt;D xsi:type="xsd:double"&gt;54.95&lt;/D&gt;&lt;D xsi:type="xsd:double"&gt;54.95&lt;/D&gt;&lt;D xsi:type="xsd:double"&gt;55.95&lt;/D&gt;&lt;D xsi:type="xsd:double"&gt;56.9&lt;/D&gt;&lt;D xsi:type="xsd:double"&gt;56.69&lt;/D&gt;&lt;D xsi:type="xsd:double"&gt;57.01&lt;/D&gt;&lt;D xsi:type="xsd:double"&gt;55.73&lt;/D&gt;&lt;D xsi:type="xsd:double"&gt;55.73&lt;/D&gt;&lt;D xsi:type="xsd:double"&gt;55.73&lt;/D&gt;&lt;D xsi:type="xsd:double"&gt;55.81&lt;/D&gt;&lt;D xsi:type="xsd:double"&gt;55.7&lt;/D&gt;&lt;D xsi:type="xsd:double"&gt;55.77&lt;/D&gt;&lt;D xsi:type="xsd:double"&gt;55.75&lt;/D&gt;&lt;D xsi:type="xsd:double"&gt;56.428&lt;/D&gt;&lt;D xsi:type="xsd:double"&gt;56.428&lt;/D&gt;&lt;D xsi:type="xsd:double"&gt;56.428&lt;/D&gt;&lt;D xsi:type="xsd:double"&gt;55.87&lt;/D&gt;&lt;D xsi:type="xsd:double"&gt;56.42&lt;/D&gt;&lt;D xsi:type="xsd:double"&gt;56.74&lt;/D&gt;&lt;D xsi:type="xsd:double"&gt;57.05&lt;/D&gt;&lt;D xsi:type="xsd:double"&gt;57.43&lt;/D&gt;&lt;D xsi:type="xsd:double"&gt;57.43&lt;/D&gt;&lt;D xsi:type="xsd:double"&gt;57.43&lt;/D&gt;&lt;D xsi:type="xsd:double"&gt;58.09&lt;/D&gt;&lt;D xsi:type="xsd:double"&gt;58.87&lt;/D&gt;&lt;D xsi:type="xsd:double"&gt;58.4&lt;/D&gt;&lt;D xsi:type="xsd:double"&gt;58.02&lt;/D&gt;&lt;D xsi:type="xsd:double"&gt;58.02&lt;/D&gt;&lt;D xsi:type="xsd:double"&gt;58.02&lt;/D&gt;&lt;D xsi:type="xsd:double"&gt;58.02&lt;/D&gt;&lt;D xsi:type="xsd:double"&gt;58.53&lt;/D&gt;&lt;D xsi:type="xsd:double"&gt;58.81&lt;/D&gt;&lt;D xsi:type="xsd:double"&gt;59.13&lt;/D&gt;&lt;D xsi:type="xsd:double"&gt;58.04&lt;/D&gt;&lt;D xsi:type="xsd:double"&gt;57.6&lt;/D&gt;&lt;D xsi:type="xsd:double"&gt;57.6&lt;/D&gt;&lt;D xsi:type="xsd:double"&gt;57.6&lt;/D&gt;&lt;D xsi:type="xsd:double"&gt;57.66&lt;/D&gt;&lt;D xsi:type="xsd:double"&gt;57.37&lt;/D&gt;&lt;D xsi:type="xsd:double"&gt;57.5&lt;/D&gt;&lt;D xsi:type="xsd:double"&gt;57.56&lt;/D&gt;&lt;D xsi:type="xsd:double"&gt;58.07&lt;/D&gt;&lt;D xsi:type="xsd:double"&gt;58.07&lt;/D&gt;&lt;D xsi:type="xsd:double"&gt;58.07&lt;/D&gt;&lt;D xsi:type="xsd:double"&gt;58.5&lt;/D&gt;&lt;D xsi:type="xsd:double"&gt;58.12&lt;/D&gt;&lt;D xsi:type="xsd:double"&gt;58.4&lt;/D&gt;&lt;D xsi:type="xsd:double"&gt;57.94&lt;/D&gt;&lt;D xsi:type="xsd:double"&gt;57.13&lt;/D&gt;&lt;D xsi:type="xsd:double"&gt;57.13&lt;/D&gt;&lt;D xsi:type="xsd:double"&gt;57.13&lt;/D&gt;&lt;D xsi:type="xsd:double"&gt;57.36&lt;/D&gt;&lt;D xsi:type="xsd:double"&gt;56.58&lt;/D&gt;&lt;D xsi:type="xsd:double"&gt;56.37&lt;/D&gt;&lt;D xsi:type="xsd:double"&gt;56.55&lt;/D&gt;&lt;D xsi:type="xsd:double"&gt;57.35&lt;/D&gt;&lt;D xsi:type="xsd:double"&gt;57.35&lt;/D&gt;&lt;D xsi:type="xsd:double"&gt;57.35&lt;/D&gt;&lt;D xsi:type="xsd:double"&gt;58.23&lt;/D&gt;&lt;D xsi:type="xsd:double"&gt;57.98&lt;/D&gt;&lt;D xsi:type="xsd:double"&gt;58.63&lt;/D&gt;&lt;D xsi:type="xsd:double"&gt;58.91&lt;/D&gt;&lt;D xsi:type="xsd:double"&gt;58.8&lt;/D&gt;&lt;D xsi:type="xsd:double"&gt;58.8&lt;/D&gt;&lt;D xsi:type="xsd:double"&gt;58.8&lt;/D&gt;&lt;D xsi:type="xsd:double"&gt;59.08&lt;/D&gt;&lt;D xsi:type="xsd:double"&gt;59.79&lt;/D&gt;&lt;D xsi:type="xsd:double"&gt;58.25&lt;/D&gt;&lt;D xsi:type="xsd:double"&gt;58&lt;/D&gt;&lt;D xsi:type="xsd:double"&gt;59.01&lt;/D&gt;&lt;D xsi:type="xsd:double"&gt;59.01&lt;/D&gt;&lt;D xsi:type="xsd:double"&gt;59.01&lt;/D&gt;&lt;D xsi:type="xsd:double"&gt;58.89&lt;/D&gt;&lt;D xsi:type="xsd:double"&gt;57.5&lt;/D&gt;&lt;D xsi:type="xsd:double"&gt;56.52&lt;/D&gt;&lt;D xsi:type="xsd:double"&gt;56.91&lt;/D&gt;&lt;D xsi:type="xsd:double"&gt;57.06&lt;/D&gt;&lt;D xsi:type="xsd:double"&gt;57.06&lt;/D&gt;&lt;D xsi:type="xsd:double"&gt;57.06&lt;/D&gt;&lt;D xsi:type="xsd:double"&gt;57.09&lt;/D&gt;&lt;D xsi:type="xsd:double"&gt;57&lt;/D&gt;&lt;D xsi:type="xsd:double"&gt;56.47&lt;/D&gt;&lt;D xsi:type="xsd:double"&gt;56.32&lt;/D&gt;&lt;D xsi:type="xsd:double"&gt;56.35&lt;/D&gt;&lt;D xsi:type="xsd:double"&gt;56.35&lt;/D&gt;&lt;D xsi:type="xsd:double"&gt;56.35&lt;/D&gt;&lt;D xsi:type="xsd:double"&gt;56.35&lt;/D&gt;&lt;D xsi:type="xsd:double"&gt;56.75&lt;/D&gt;&lt;D xsi:type="xsd:double"&gt;56.31&lt;/D&gt;&lt;D xsi:type="xsd:double"&gt;56.7&lt;/D&gt;&lt;D xsi:type="xsd:double"&gt;56.92&lt;/D&gt;&lt;D xsi:type="xsd:double"&gt;56.92&lt;/D&gt;&lt;D xsi:type="xsd:double"&gt;56.92&lt;/D&gt;&lt;D xsi:type="xsd:double"&gt;57.23&lt;/D&gt;&lt;D xsi:type="xsd:double"&gt;57.24&lt;/D&gt;&lt;D xsi:type="xsd:double"&gt;57.15&lt;/D&gt;&lt;D xsi:type="xsd:double"&gt;57.33&lt;/D&gt;&lt;D xsi:type="xsd:double"&gt;57.49&lt;/D&gt;&lt;D xsi:type="xsd:double"&gt;57.49&lt;/D&gt;&lt;D xsi:type="xsd:double"&gt;57.49&lt;/D&gt;&lt;D xsi:type="xsd:double"&gt;57.19&lt;/D&gt;&lt;D xsi:type="xsd:double"&gt;57.18&lt;/D&gt;&lt;D xsi:type="xsd:double"&gt;57.37&lt;/D&gt;&lt;D xsi:type="xsd:double"&gt;56.65&lt;/D&gt;&lt;D xsi:type="xsd:double"&gt;56.31&lt;/D&gt;&lt;D xsi:type="xsd:double"&gt;56.31&lt;/D&gt;&lt;D xsi:type="xsd:double"&gt;56.31&lt;/D&gt;&lt;D xsi:type="xsd:double"&gt;56.07&lt;/D&gt;&lt;D xsi:type="xsd:double"&gt;56.69&lt;/D&gt;&lt;D xsi:type="xsd:double"&gt;56.45&lt;/D&gt;&lt;D xsi:type="xsd:double"&gt;56.16&lt;/D&gt;&lt;D xsi:type="xsd:double"&gt;56.27&lt;/D&gt;&lt;D xsi:type="xsd:double"&gt;56.27&lt;/D&gt;&lt;D xsi:type="xsd:double"&gt;56.27&lt;/D&gt;&lt;D xsi:type="xsd:double"&gt;56.38&lt;/D&gt;&lt;D xsi:type="xsd:double"&gt;56.2&lt;/D&gt;&lt;D xsi:type="xsd:double"&gt;55.76&lt;/D&gt;&lt;D xsi:type="xsd:double"&gt;56.18&lt;/D&gt;&lt;D xsi:type="xsd:double"&gt;56.38&lt;/D&gt;&lt;D xsi:type="xsd:double"&gt;56.38&lt;/D&gt;&lt;D xsi:type="xsd:double"&gt;56.38&lt;/D&gt;&lt;D xsi:type="xsd:double"&gt;56.38&lt;/D&gt;&lt;D xsi:type="xsd:double"&gt;56.48&lt;/D&gt;&lt;D xsi:type="xsd:double"&gt;56.35&lt;/D&gt;&lt;D xsi:type="xsd:double"&gt;55.75&lt;/D&gt;&lt;D xsi:type="xsd:double"&gt;55.7&lt;/D&gt;&lt;D xsi:type="xsd:double"&gt;55.7&lt;/D&gt;&lt;D xsi:type="xsd:double"&gt;55.7&lt;/D&gt;&lt;D xsi:type="xsd:double"&gt;55.99&lt;/D&gt;&lt;D xsi:type="xsd:double"&gt;56.27&lt;/D&gt;&lt;D xsi:type="xsd:double"&gt;56.09&lt;/D&gt;&lt;D xsi:type="xsd:double"&gt;56.32&lt;/D&gt;&lt;D xsi:type="xsd:double"&gt;56.68&lt;/D&gt;&lt;D xsi:type="xsd:double"&gt;56.68&lt;/D&gt;&lt;D xsi:type="xsd:double"&gt;56.68&lt;/D&gt;&lt;D xsi:type="xsd:double"&gt;56.17&lt;/D&gt;&lt;D xsi:type="xsd:double"&gt;55.95&lt;/D&gt;&lt;D xsi:type="xsd:double"&gt;56.54&lt;/D&gt;&lt;D xsi:type="xsd:double"&gt;56.15&lt;/D&gt;&lt;D xsi:type="xsd:double"&gt;55.83&lt;/D&gt;&lt;D xsi:type="xsd:double"&gt;55.83&lt;/D&gt;&lt;D xsi:type="xsd:double"&gt;55.83&lt;/D&gt;&lt;D xsi:type="xsd:double"&gt;55.88&lt;/D&gt;&lt;D xsi:type="xsd:double"&gt;55.67&lt;/D&gt;&lt;D xsi:type="xsd:double"&gt;56.24&lt;/D&gt;&lt;D xsi:type="xsd:double"&gt;55.89&lt;/D&gt;&lt;D xsi:type="xsd:double"&gt;56.03&lt;/D&gt;&lt;D xsi:type="xsd:double"&gt;56.03&lt;/D&gt;&lt;D xsi:type="xsd:double"&gt;56.03&lt;/D&gt;&lt;D xsi:type="xsd:double"&gt;56.06&lt;/D&gt;&lt;D xsi:type="xsd:double"&gt;55.76&lt;/D&gt;&lt;D xsi:type="xsd:double"&gt;55.6&lt;/D&gt;&lt;D xsi:type="xsd:double"&gt;55.41&lt;/D&gt;&lt;D xsi:type="xsd:double"&gt;55.33&lt;/D&gt;&lt;D xsi:type="xsd:double"&gt;55.33&lt;/D&gt;&lt;D xsi:type="xsd:double"&gt;55.33&lt;/D&gt;&lt;D xsi:type="xsd:double"&gt;55.28&lt;/D&gt;&lt;D xsi:type="xsd:double"&gt;55.1&lt;/D&gt;&lt;D xsi:type="xsd:double"&gt;55.61&lt;/D&gt;&lt;D xsi:type="xsd:double"&gt;55.62&lt;/D&gt;&lt;D xsi:type="xsd:double"&gt;55.7&lt;/D&gt;&lt;D xsi:type="xsd:double"&gt;55.7&lt;/D&gt;&lt;D xsi:type="xsd:double"&gt;55.7&lt;/D&gt;&lt;D xsi:type="xsd:double"&gt;55.92&lt;/D&gt;&lt;D xsi:type="xsd:double"&gt;55.87&lt;/D&gt;&lt;D xsi:type="xsd:double"&gt;56.05&lt;/D&gt;&lt;D xsi:type="xsd:double"&gt;55.3&lt;/D&gt;&lt;D xsi:type="xsd:double"&gt;55.33&lt;/D&gt;&lt;D xsi:type="xsd:double"&gt;55.33&lt;/D&gt;&lt;D xsi:type="xsd:double"&gt;55.33&lt;/D&gt;&lt;D xsi:type="xsd:double"&gt;55.55&lt;/D&gt;&lt;D xsi:type="xsd:double"&gt;55.41&lt;/D&gt;&lt;D xsi:type="xsd:double"&gt;55.02&lt;/D&gt;&lt;D xsi:type="xsd:double"&gt;54.91&lt;/D&gt;&lt;D xsi:type="xsd:double"&gt;54.65&lt;/D&gt;&lt;D xsi:type="xsd:double"&gt;54.65&lt;/D&gt;&lt;D xsi:type="xsd:double"&gt;54.65&lt;/D&gt;&lt;D xsi:type="xsd:double"&gt;54.74&lt;/D&gt;&lt;D xsi:type="xsd:double"&gt;54.71&lt;/D&gt;&lt;D xsi:type="xsd:double"&gt;55&lt;/D&gt;&lt;D xsi:type="xsd:double"&gt;54.93&lt;/D&gt;&lt;D xsi:type="xsd:double"&gt;55.24&lt;/D&gt;&lt;D xsi:type="xsd:double"&gt;55.24&lt;/D&gt;&lt;D xsi:type="xsd:double"&gt;55.24&lt;/D&gt;&lt;D xsi:type="xsd:double"&gt;55.24&lt;/D&gt;&lt;D xsi:type="xsd:double"&gt;55.38&lt;/D&gt;&lt;D xsi:type="xsd:double"&gt;54.79&lt;/D&gt;&lt;D xsi:type="xsd:double"&gt;54.83&lt;/D&gt;&lt;D xsi:type="xsd:double"&gt;54.56&lt;/D&gt;&lt;D xsi:type="xsd:double"&gt;54.56&lt;/D&gt;&lt;D xsi:type="xsd:double"&gt;54.56&lt;/D&gt;&lt;D xsi:type="xsd:double"&gt;54.4&lt;/D&gt;&lt;D xsi:type="xsd:double"&gt;54.65&lt;/D&gt;&lt;D xsi:type="xsd:double"&gt;54.31&lt;/D&gt;&lt;D xsi:type="xsd:double"&gt;54.62&lt;/D&gt;&lt;D xsi:type="xsd:double"&gt;54.14&lt;/D&gt;&lt;D xsi:type="xsd:double"&gt;54.14&lt;/D&gt;&lt;D xsi:type="xsd:double"&gt;54.14&lt;/D&gt;&lt;D xsi:type="xsd:double"&gt;54.06&lt;/D&gt;&lt;D xsi:type="xsd:double"&gt;54.29&lt;/D&gt;&lt;D xsi:type="xsd:double"&gt;54.14&lt;/D&gt;&lt;D xsi:type="xsd:double"&gt;54.2&lt;/D&gt;&lt;D xsi:type="xsd:double"&gt;54.36&lt;/D&gt;&lt;D xsi:type="xsd:double"&gt;54.36&lt;/D&gt;&lt;D xsi:type="xsd:double"&gt;54.36&lt;/D&gt;&lt;D xsi:type="xsd:double"&gt;54.45&lt;/D&gt;&lt;D xsi:type="xsd:double"&gt;54.45&lt;/D&gt;&lt;D xsi:type="xsd:double"&gt;54.09&lt;/D&gt;&lt;D xsi:type="xsd:double"&gt;54.5&lt;/D&gt;&lt;D xsi:type="xsd:double"&gt;54.02&lt;/D&gt;&lt;D xsi:type="xsd:double"&gt;54.02&lt;/D&gt;&lt;D xsi:type="xsd:double"&gt;54.02&lt;/D&gt;&lt;D xsi:type="xsd:double"&gt;54.45&lt;/D&gt;&lt;D xsi:type="xsd:double"&gt;54.64&lt;/D&gt;&lt;D xsi:type="xsd:double"&gt;54.34&lt;/D&gt;&lt;D xsi:type="xsd:double"&gt;54.04&lt;/D&gt;&lt;D xsi:type="xsd:double"&gt;53.87&lt;/D&gt;&lt;D xsi:type="xsd:double"&gt;53.87&lt;/D&gt;&lt;D xsi:type="xsd:double"&gt;53.87&lt;/D&gt;&lt;D xsi:type="xsd:double"&gt;53.26&lt;/D&gt;&lt;D xsi:type="xsd:double"&gt;52.18&lt;/D&gt;&lt;D xsi:type="xsd:double"&gt;51.21&lt;/D&gt;&lt;D xsi:type="xsd:double"&gt;51.27&lt;/D&gt;&lt;D xsi:type="xsd:double"&gt;52.08&lt;/D&gt;&lt;D xsi:type="xsd:double"&gt;52.08&lt;/D&gt;&lt;D xsi:type="xsd:double"&gt;52.08&lt;/D&gt;&lt;D xsi:type="xsd:double"&gt;52.16&lt;/D&gt;&lt;D xsi:type="xsd:double"&gt;52&lt;/D&gt;&lt;D xsi:type="xsd:double"&gt;52.785&lt;/D&gt;&lt;D xsi:type="xsd:double"&gt;53.77&lt;/D&gt;&lt;D xsi:type="xsd:double"&gt;53.42&lt;/D&gt;&lt;D xsi:type="xsd:double"&gt;53.42&lt;/D&gt;&lt;D xsi:type="xsd:double"&gt;53.42&lt;/D&gt;&lt;D xsi:type="xsd:double"&gt;52.97&lt;/D&gt;&lt;D xsi:type="xsd:double"&gt;52.7&lt;/D&gt;&lt;D xsi:type="xsd:double"&gt;53.17&lt;/D&gt;&lt;D xsi:type="xsd:double"&gt;52.75&lt;/D&gt;&lt;D xsi:type="xsd:double"&gt;52.5&lt;/D&gt;&lt;D xsi:type="xsd:double"&gt;52.5&lt;/D&gt;&lt;D xsi:type="xsd:double"&gt;52.5&lt;/D&gt;&lt;D xsi:type="xsd:double"&gt;53.24&lt;/D&gt;&lt;D xsi:type="xsd:double"&gt;53.05&lt;/D&gt;&lt;D xsi:type="xsd:double"&gt;52.59&lt;/D&gt;&lt;D xsi:type="xsd:double"&gt;52.91&lt;/D&gt;&lt;D xsi:type="xsd:double"&gt;52.02&lt;/D&gt;&lt;D xsi:type="xsd:double"&gt;52.02&lt;/D&gt;&lt;D xsi:type="xsd:double"&gt;52.02&lt;/D&gt;&lt;D xsi:type="xsd:double"&gt;52.3&lt;/D&gt;&lt;D xsi:type="xsd:double"&gt;52.3&lt;/D&gt;&lt;D xsi:type="xsd:double"&gt;52.42&lt;/D&gt;&lt;D xsi:type="xsd:double"&gt;52.74&lt;/D&gt;&lt;D xsi:type="xsd:double"&gt;52.51&lt;/D&gt;&lt;D xsi:type="xsd:double"&gt;52.51&lt;/D&gt;&lt;D xsi:type="xsd:double"&gt;52.51&lt;/D&gt;&lt;D xsi:type="xsd:double"&gt;52.44&lt;/D&gt;&lt;D xsi:type="xsd:double"&gt;52.51&lt;/D&gt;&lt;D xsi:type="xsd:double"&gt;52.01&lt;/D&gt;&lt;D xsi:type="xsd:double"&gt;51.5&lt;/D&gt;&lt;D xsi:type="xsd:double"&gt;51.28&lt;/D&gt;&lt;D xsi:type="xsd:double"&gt;51.28&lt;/D&gt;&lt;D xsi:type="xsd:double"&gt;51.28&lt;/D&gt;&lt;D xsi:type="xsd:double"&gt;50.85&lt;/D&gt;&lt;D xsi:type="xsd:double"&gt;51.56&lt;/D&gt;&lt;D xsi:type="xsd:double"&gt;51.63&lt;/D&gt;&lt;D xsi:type="xsd:double"&gt;51.63&lt;/D&gt;&lt;D xsi:type="xsd:double"&gt;51.15&lt;/D&gt;&lt;D xsi:type="xsd:double"&gt;51.15&lt;/D&gt;&lt;D xsi:type="xsd:double"&gt;51.15&lt;/D&gt;&lt;D xsi:type="xsd:double"&gt;51.61&lt;/D&gt;&lt;D xsi:type="xsd:double"&gt;51.26&lt;/D&gt;&lt;D xsi:type="xsd:double"&gt;50.5&lt;/D&gt;&lt;D xsi:type="xsd:double"&gt;49.83&lt;/D&gt;&lt;D xsi:type="xsd:double"&gt;50.59&lt;/D&gt;&lt;D xsi:type="xsd:double"&gt;50.59&lt;/D&gt;&lt;D xsi:type="xsd:double"&gt;50.59&lt;/D&gt;&lt;D xsi:type="xsd:double"&gt;51.64&lt;/D&gt;&lt;D xsi:type="xsd:double"&gt;51&lt;/D&gt;&lt;D xsi:type="xsd:double"&gt;50.72&lt;/D&gt;&lt;D xsi:type="xsd:double"&gt;50.4&lt;/D&gt;&lt;D xsi:type="xsd:double"&gt;50.33&lt;/D&gt;&lt;D xsi:type="xsd:double"&gt;50.33&lt;/D&gt;&lt;D xsi:type="xsd:double"&gt;50.33&lt;/D&gt;&lt;D xsi:type="xsd:double"&gt;50.1&lt;/D&gt;&lt;D xsi:type="xsd:double"&gt;50.37&lt;/D&gt;&lt;D xsi:type="xsd:double"&gt;50.83&lt;/D&gt;&lt;D xsi:type="xsd:double"&gt;50.66&lt;/D&gt;&lt;D xsi:type="xsd:double"&gt;53.05&lt;/D&gt;&lt;D xsi:type="xsd:double"&gt;53.05&lt;/D&gt;&lt;D xsi:type="xsd:double"&gt;53.05&lt;/D&gt;&lt;D xsi:type="xsd:double"&gt;52.73&lt;/D&gt;&lt;D xsi:type="xsd:double"&gt;53.26&lt;/D&gt;&lt;D xsi:type="xsd:double"&gt;52.58&lt;/D&gt;&lt;D xsi:type="xsd:double"&gt;52.85&lt;/D&gt;&lt;D xsi:type="xsd:double"&gt;52.85&lt;/D&gt;&lt;D xsi:type="xsd:double"&gt;52.85&lt;/D&gt;&lt;D xsi:type="xsd:double"&gt;52.85&lt;/D&gt;&lt;D xsi:type="xsd:double"&gt;52.69&lt;/D&gt;&lt;D xsi:type="xsd:double"&gt;52.63&lt;/D&gt;&lt;D xsi:type="xsd:double"&gt;52.77&lt;/D&gt;&lt;D xsi:type="xsd:double"&gt;52.38&lt;/D&gt;&lt;D xsi:type="xsd:double"&gt;52.2&lt;/D&gt;&lt;D xsi:type="xsd:double"&gt;52.2&lt;/D&gt;&lt;D xsi:type="xsd:double"&gt;52.2&lt;/D&gt;&lt;D xsi:type="xsd:double"&gt;52.07&lt;/D&gt;&lt;D xsi:type="xsd:double"&gt;52.64&lt;/D&gt;&lt;D xsi:type="xsd:double"&gt;53.84&lt;/D&gt;&lt;D xsi:type="xsd:double"&gt;54.48&lt;/D&gt;&lt;D xsi:type="xsd:double"&gt;53.26&lt;/D&gt;&lt;D xsi:type="xsd:double"&gt;53.26&lt;/D&gt;&lt;D xsi:type="xsd:double"&gt;53.26&lt;/D&gt;&lt;D xsi:type="xsd:double"&gt;54.49&lt;/D&gt;&lt;D xsi:type="xsd:double"&gt;53.92&lt;/D&gt;&lt;D xsi:type="xsd:double"&gt;53.39&lt;/D&gt;&lt;D xsi:type="xsd:double"&gt;53.515&lt;/D&gt;&lt;D xsi:type="xsd:double"&gt;53.59&lt;/D&gt;&lt;D xsi:type="xsd:double"&gt;53.59&lt;/D&gt;&lt;D xsi:type="xsd:double"&gt;53.59&lt;/D&gt;&lt;D xsi:type="xsd:double"&gt;53.59&lt;/D&gt;&lt;D xsi:type="xsd:double"&gt;53.1&lt;/D&gt;&lt;D xsi:type="xsd:double"&gt;53.47&lt;/D&gt;&lt;D xsi:type="xsd:double"&gt;53.49&lt;/D&gt;&lt;D xsi:type="xsd:double"&gt;53.73&lt;/D&gt;&lt;D xsi:type="xsd:double"&gt;53.73&lt;/D&gt;&lt;D xsi:type="xsd:double"&gt;53.73&lt;/D&gt;&lt;D xsi:type="xsd:double"&gt;53.11&lt;/D&gt;&lt;D xsi:type="xsd:double"&gt;53.13&lt;/D&gt;&lt;D xsi:type="xsd:double"&gt;52.62&lt;/D&gt;&lt;D xsi:type="xsd:double"&gt;50.91&lt;/D&gt;&lt;D xsi:type="xsd:double"&gt;51.44&lt;/D&gt;&lt;D xsi:type="xsd:double"&gt;51.44&lt;/D&gt;&lt;D xsi:type="xsd:double"&gt;51.44&lt;/D&gt;&lt;D xsi:type="xsd:double"&gt;52.52&lt;/D&gt;&lt;D xsi:type="xsd:double"&gt;53.4&lt;/D&gt;&lt;D xsi:type="xsd:double"&gt;53.56&lt;/D&gt;&lt;D xsi:type="xsd:double"&gt;54&lt;/D&gt;&lt;D xsi:type="xsd:double"&gt;53.52&lt;/D&gt;&lt;D xsi:type="xsd:double"&gt;53.52&lt;/D&gt;&lt;D xsi:type="xsd:double"&gt;53.52&lt;/D&gt;&lt;D xsi:type="xsd:double"&gt;53.23&lt;/D&gt;&lt;D xsi:type="xsd:double"&gt;53.01&lt;/D&gt;&lt;D xsi:type="xsd:double"&gt;53.15&lt;/D&gt;&lt;D xsi:type="xsd:double"&gt;53.34&lt;/D&gt;&lt;D xsi:type="xsd:double"&gt;52.95&lt;/D&gt;&lt;D xsi:type="xsd:double"&gt;52.95&lt;/D&gt;&lt;D xsi:type="xsd:double"&gt;52.95&lt;/D&gt;&lt;D xsi:type="xsd:double"&gt;53.25&lt;/D&gt;&lt;D xsi:type="xsd:double"&gt;53.3&lt;/D&gt;&lt;D xsi:type="xsd:double"&gt;53.19&lt;/D&gt;&lt;D xsi:type="xsd:double"&gt;53.1&lt;/D&gt;&lt;D xsi:type="xsd:double"&gt;53.56&lt;/D&gt;&lt;D xsi:type="xsd:double"&gt;53.56&lt;/D&gt;&lt;D xsi:type="xsd:double"&gt;53.56&lt;/D&gt;&lt;D xsi:type="xsd:double"&gt;53.56&lt;/D&gt;&lt;D xsi:type="xsd:double"&gt;54&lt;/D&gt;&lt;D xsi:type="xsd:double"&gt;53.9&lt;/D&gt;&lt;D xsi:type="xsd:double"&gt;52.97&lt;/D&gt;&lt;D xsi:type="xsd:double"&gt;53.08&lt;/D&gt;&lt;D xsi:type="xsd:double"&gt;53.08&lt;/D&gt;&lt;D xsi:type="xsd:double"&gt;53.08&lt;/D&gt;&lt;D xsi:type="xsd:double"&gt;53.8&lt;/D&gt;&lt;D xsi:type="xsd:double"&gt;53.5&lt;/D&gt;&lt;D xsi:type="xsd:double"&gt;53.67&lt;/D&gt;&lt;D xsi:type="xsd:double"&gt;54.38&lt;/D&gt;&lt;D xsi:type="xsd:double"&gt;54.43&lt;/D&gt;&lt;D xsi:type="xsd:double"&gt;54.43&lt;/D&gt;&lt;D xsi:type="xsd:double"&gt;54.43&lt;/D&gt;&lt;D xsi:type="xsd:double"&gt;54.75&lt;/D&gt;&lt;D xsi:type="xsd:double"&gt;54.96&lt;/D&gt;&lt;D xsi:type="xsd:double"&gt;53.72&lt;/D&gt;&lt;D xsi:type="xsd:double"&gt;53&lt;/D&gt;&lt;D xsi:type="xsd:double"&gt;53.36&lt;/D&gt;&lt;D xsi:type="xsd:double"&gt;53.36&lt;/D&gt;&lt;D xsi:type="xsd:double"&gt;53.36&lt;/D&gt;&lt;D xsi:type="xsd:double"&gt;53.43&lt;/D&gt;&lt;D xsi:type="xsd:double"&gt;52.69&lt;/D&gt;&lt;D xsi:type="xsd:double"&gt;52.87&lt;/D&gt;&lt;D xsi:type="xsd:double"&gt;52.48&lt;/D&gt;&lt;D xsi:type="xsd:double"&gt;52.12&lt;/D&gt;&lt;D xsi:type="xsd:double"&gt;52.12&lt;/D&gt;&lt;D xsi:type="xsd:double"&gt;52.12&lt;/D&gt;&lt;D xsi:type="xsd:double"&gt;51.37&lt;/D&gt;&lt;D xsi:type="xsd:double"&gt;51.19&lt;/D&gt;&lt;D xsi:type="xsd:double"&gt;51.05&lt;/D&gt;&lt;D xsi:type="xsd:double"&gt;51.04&lt;/D&gt;&lt;D xsi:type="xsd:double"&gt;51.06&lt;/D&gt;&lt;D xsi:type="xsd:double"&gt;51.06&lt;/D&gt;&lt;D xsi:type="xsd:double"&gt;51.06&lt;/D&gt;&lt;D xsi:type="xsd:double"&gt;51.36&lt;/D&gt;&lt;D xsi:type="xsd:double"&gt;51.32&lt;/D&gt;&lt;D xsi:type="xsd:double"&gt;51.22&lt;/D&gt;&lt;D xsi:type="xsd:double"&gt;51.66&lt;/D&gt;&lt;D xsi:type="xsd:double"&gt;51.02&lt;/D&gt;&lt;D xsi:type="xsd:double"&gt;51.02&lt;/D&gt;&lt;D xsi:type="xsd:double"&gt;51.02&lt;/D&gt;&lt;D xsi:type="xsd:double"&gt;52.02&lt;/D&gt;&lt;D xsi:type="xsd:double"&gt;52.2&lt;/D&gt;&lt;D xsi:type="xsd:double"&gt;52.81&lt;/D&gt;&lt;D xsi:type="xsd:double"&gt;52.45&lt;/D&gt;&lt;D xsi:type="xsd:double"&gt;52.73&lt;/D&gt;&lt;D xsi:type="xsd:double"&gt;52.73&lt;/D&gt;&lt;D xsi:type="xsd:double"&gt;52.73&lt;/D&gt;&lt;D xsi:type="xsd:double"&gt;53.87&lt;/D&gt;&lt;D xsi:type="xsd:double"&gt;53.87&lt;/D&gt;&lt;D xsi:type="xsd:double"&gt;53.59&lt;/D&gt;&lt;D xsi:type="xsd:double"&gt;54&lt;/D&gt;&lt;D xsi:type="xsd:double"&gt;54&lt;/D&gt;&lt;D xsi:type="xsd:double"&gt;54&lt;/D&gt;&lt;D xsi:type="xsd:double"&gt;54&lt;/D&gt;&lt;D xsi:type="xsd:double"&gt;53.76&lt;/D&gt;&lt;D xsi:type="xsd:double"&gt;53.58&lt;/D&gt;&lt;D xsi:type="xsd:double"&gt;53.76&lt;/D&gt;&lt;D xsi:type="xsd:double"&gt;54.61&lt;/D&gt;&lt;D xsi:type="xsd:double"&gt;53.44&lt;/D&gt;&lt;D xsi:type="xsd:double"&gt;53.44&lt;/D&gt;&lt;D xsi:type="xsd:double"&gt;53.44&lt;/D&gt;&lt;D xsi:type="xsd:double"&gt;51.34&lt;/D&gt;&lt;D xsi:type="xsd:double"&gt;50.26&lt;/D&gt;&lt;D xsi:type="xsd:double"&gt;49.51&lt;/D&gt;&lt;D xsi:type="xsd:double"&gt;48.69&lt;/D&gt;&lt;D xsi:type="xsd:double"&gt;48.16&lt;/D&gt;&lt;D xsi:type="xsd:double"&gt;48.16&lt;/D&gt;&lt;D xsi:type="xsd:double"&gt;48.16&lt;/D&gt;&lt;D xsi:type="xsd:double"&gt;46.51&lt;/D&gt;&lt;D xsi:type="xsd:double"&gt;46.39&lt;/D&gt;&lt;D xsi:type="xsd:double"&gt;47.24&lt;/D&gt;&lt;D xsi:type="xsd:double"&gt;48.03&lt;/D&gt;&lt;D xsi:type="xsd:double"&gt;47.6&lt;/D&gt;&lt;D xsi:type="xsd:double"&gt;47.6&lt;/D&gt;&lt;D xsi:type="xsd:double"&gt;47.6&lt;/D&gt;&lt;D xsi:type="xsd:double"&gt;48.13&lt;/D&gt;&lt;D xsi:type="xsd:double"&gt;48.9&lt;/D&gt;&lt;D xsi:type="xsd:double"&gt;48.18&lt;/D&gt;&lt;D xsi:type="xsd:double"&gt;47.81&lt;/D&gt;&lt;D xsi:type="xsd:double"&gt;48.25&lt;/D&gt;&lt;D xsi:type="xsd:double"&gt;48.25&lt;/D&gt;&lt;D xsi:type="xsd:double"&gt;48.25&lt;/D&gt;&lt;D xsi:type="xsd:double"&gt;47.98&lt;/D&gt;&lt;D xsi:type="xsd:double"&gt;48.95&lt;/D&gt;&lt;D xsi:type="xsd:double"&gt;48.95&lt;/D&gt;&lt;D xsi:type="xsd:double"&gt;48.46&lt;/D&gt;&lt;D xsi:type="xsd:double"&gt;49.04&lt;/D&gt;&lt;D xsi:type="xsd:double"&gt;49.04&lt;/D&gt;&lt;D xsi:type="xsd:double"&gt;49.04&lt;/D&gt;&lt;D xsi:type="xsd:double"&gt;49.79&lt;/D&gt;&lt;D xsi:type="xsd:double"&gt;49.69&lt;/D&gt;&lt;D xsi:type="xsd:double"&gt;50.5&lt;/D&gt;&lt;D xsi:type="xsd:double"&gt;51.31&lt;/D&gt;&lt;D xsi:type="xsd:double"&gt;50.75&lt;/D&gt;&lt;D xsi:type="xsd:double"&gt;50.75&lt;/D&gt;&lt;D xsi:type="xsd:double"&gt;50.75&lt;/D&gt;&lt;D xsi:type="xsd:double"&gt;50.75&lt;/D&gt;&lt;D xsi:type="xsd:double"&gt;51.26&lt;/D&gt;&lt;D xsi:type="xsd:double"&gt;51.44&lt;/D&gt;&lt;D xsi:type="xsd:double"&gt;51.55&lt;/D&gt;&lt;D xsi:type="xsd:double"&gt;50.94&lt;/D&gt;&lt;D xsi:type="xsd:double"&gt;50.94&lt;/D&gt;&lt;D xsi:type="xsd:double"&gt;50.94&lt;/D&gt;&lt;D xsi:type="xsd:double"&gt;50.93&lt;/D&gt;&lt;D xsi:type="xsd:double"&gt;51.15&lt;/D&gt;&lt;D xsi:type="xsd:double"&gt;51.73&lt;/D&gt;&lt;D xsi:type="xsd:double"&gt;51.62&lt;/D&gt;&lt;D xsi:type="xsd:double"&gt;50.65&lt;/D&gt;&lt;D xsi:type="xsd:double"&gt;50.65&lt;/D&gt;&lt;D xsi:type="xsd:double"&gt;50.65&lt;/D&gt;&lt;D xsi:type="xsd:double"&gt;50.62&lt;/D&gt;&lt;D xsi:type="xsd:double"&gt;49.59&lt;/D&gt;&lt;D xsi:type="xsd:double"&gt;49.23&lt;/D&gt;&lt;D xsi:type="xsd:double"&gt;48.52&lt;/D&gt;&lt;D xsi:type="xsd:double"&gt;48.61&lt;/D&gt;&lt;D xsi:type="xsd:double"&gt;48.61&lt;/D&gt;&lt;D xsi:type="xsd:double"&gt;48.61&lt;/D&gt;&lt;D xsi:type="xsd:double"&gt;48.61&lt;/D&gt;&lt;D xsi:type="xsd:double"&gt;49.31&lt;/D&gt;&lt;D xsi:type="xsd:double"&gt;50.26&lt;/D&gt;&lt;D xsi:type="xsd:double"&gt;51.03&lt;/D&gt;&lt;D xsi:type="xsd:double"&gt;52.03&lt;/D&gt;&lt;D xsi:type="xsd:double"&gt;52.03&lt;/D&gt;&lt;D xsi:type="xsd:double"&gt;52.03&lt;/D&gt;&lt;D xsi:type="xsd:double"&gt;51.29&lt;/D&gt;&lt;D xsi:type="xsd:double"&gt;51.07&lt;/D&gt;&lt;D xsi:type="xsd:double"&gt;50.48&lt;/D&gt;&lt;D xsi:type="xsd:double"&gt;50.67&lt;/D&gt;&lt;D xsi:type="xsd:double"&gt;50.96&lt;/D&gt;&lt;D xsi:type="xsd:double"&gt;50.96&lt;/D&gt;&lt;D xsi:type="xsd:double"&gt;50.96&lt;/D&gt;&lt;D xsi:type="xsd:double"&gt;50.96&lt;/D&gt;&lt;D xsi:type="xsd:double"&gt;51.42&lt;/D&gt;&lt;D xsi:type="xsd:double"&gt;51.42&lt;/D&gt;&lt;D xsi:type="xsd:double"&gt;50.96&lt;/D&gt;&lt;D xsi:type="xsd:double"&gt;50.52&lt;/D&gt;&lt;D xsi:type="xsd:double"&gt;50.52&lt;/D&gt;&lt;D xsi:type="xsd:double"&gt;50.52&lt;/D&gt;&lt;D xsi:type="xsd:double"&gt;50.37&lt;/D&gt;&lt;D xsi:type="xsd:double"&gt;50.65&lt;/D&gt;&lt;D xsi:type="xsd:double"&gt;50.44&lt;/D&gt;&lt;D xsi:type="xsd:double"&gt;49.92&lt;/D&gt;&lt;D xsi:type="xsd:double"&gt;51&lt;/D&gt;&lt;D xsi:type="xsd:double"&gt;51&lt;/D&gt;&lt;D xsi:type="xsd:double"&gt;51&lt;/D&gt;&lt;D xsi:type="xsd:double"&gt;51.06&lt;/D&gt;&lt;D xsi:type="xsd:double"&gt;50.48&lt;/D&gt;&lt;D xsi:type="xsd:double"&gt;50.47&lt;/D&gt;&lt;D xsi:type="xsd:double"&gt;47.63&lt;/D&gt;&lt;D xsi:type="xsd:double"&gt;45.95&lt;/D&gt;&lt;D xsi:type="xsd:double"&gt;45.95&lt;/D&gt;&lt;D xsi:type="xsd:double"&gt;45.95&lt;/D&gt;&lt;D xsi:type="xsd:double"&gt;44.38&lt;/D&gt;&lt;D xsi:type="xsd:double"&gt;44.5&lt;/D&gt;&lt;D xsi:type="xsd:double"&gt;44.81&lt;/D&gt;&lt;D xsi:type="xsd:double"&gt;44.84&lt;/D&gt;&lt;D xsi:type="xsd:double"&gt;45.71&lt;/D&gt;&lt;D xsi:type="xsd:double"&gt;45.71&lt;/D&gt;&lt;D xsi:type="xsd:double"&gt;45.71&lt;/D&gt;&lt;D xsi:type="xsd:double"&gt;46.29&lt;/D&gt;&lt;D xsi:type="xsd:double"&gt;46.25&lt;/D&gt;&lt;D xsi:type="xsd:double"&gt;45.46&lt;/D&gt;&lt;D xsi:type="xsd:double"&gt;45.22&lt;/D&gt;&lt;D xsi:type="xsd:double"&gt;44.48&lt;/D&gt;&lt;D xsi:type="xsd:double"&gt;44.48&lt;/D&gt;&lt;D xsi:type="xsd:double"&gt;44.48&lt;/D&gt;&lt;D xsi:type="xsd:double"&gt;44.95&lt;/D&gt;&lt;D xsi:type="xsd:double"&gt;44.61&lt;/D&gt;&lt;D xsi:type="xsd:double"&gt;45.01&lt;/D&gt;&lt;D xsi:type="xsd:double"&gt;44.96&lt;/D&gt;&lt;D xsi:type="xsd:double"&gt;44.95&lt;/D&gt;&lt;D xsi:type="xsd:double"&gt;44.95&lt;/D&gt;&lt;D xsi:type="xsd:double"&gt;44.95&lt;/D&gt;&lt;D xsi:type="xsd:double"&gt;45.03&lt;/D&gt;&lt;D xsi:type="xsd:double"&gt;45.5&lt;/D&gt;&lt;D xsi:type="xsd:double"&gt;45.43&lt;/D&gt;&lt;D xsi:type="xsd:double"&gt;44.42&lt;/D&gt;&lt;D xsi:type="xsd:double"&gt;44.1&lt;/D&gt;&lt;D xsi:type="xsd:double"&gt;44.1&lt;/D&gt;&lt;D xsi:type="xsd:double"&gt;44.1&lt;/D&gt;&lt;D xsi:type="xsd:double"&gt;44.4&lt;/D&gt;&lt;D xsi:type="xsd:double"&gt;44&lt;/D&gt;&lt;D xsi:type="xsd:double"&gt;43.55&lt;/D&gt;&lt;D xsi:type="xsd:double"&gt;43.65&lt;/D&gt;&lt;D xsi:type="xsd:double"&gt;43.59&lt;/D&gt;&lt;D xsi:type="xsd:double"&gt;43.59&lt;/D&gt;&lt;D xsi:type="xsd:double"&gt;43.59&lt;/D&gt;&lt;D xsi:type="xsd:double"&gt;43.015&lt;/D&gt;&lt;D xsi:type="xsd:double"&gt;43.38&lt;/D&gt;&lt;D xsi:type="xsd:double"&gt;42.47&lt;/D&gt;&lt;D xsi:type="xsd:double"&gt;41.64&lt;/D&gt;&lt;D xsi:type="xsd:double"&gt;42&lt;/D&gt;&lt;D xsi:type="xsd:double"&gt;42&lt;/D&gt;&lt;D xsi:type="xsd:double"&gt;42&lt;/D&gt;&lt;D xsi:type="xsd:double"&gt;42&lt;/D&gt;&lt;D xsi:type="xsd:double"&gt;41.35&lt;/D&gt;&lt;D xsi:type="xsd:double"&gt;41.14&lt;/D&gt;&lt;D xsi:type="xsd:double"&gt;41&lt;/D&gt;&lt;D xsi:type="xsd:double"&gt;41.68&lt;/D&gt;&lt;D xsi:type="xsd:double"&gt;41.68&lt;/D&gt;&lt;D xsi:type="xsd:double"&gt;41.68&lt;/D&gt;&lt;D xsi:type="xsd:double"&gt;42.59&lt;/D&gt;&lt;D xsi:type="xsd:double"&gt;42.4&lt;/D&gt;&lt;D xsi:type="xsd:double"&gt;41.75&lt;/D&gt;&lt;D xsi:type="xsd:double"&gt;41.03&lt;/D&gt;&lt;D xsi:type="xsd:double"&gt;40.98&lt;/D&gt;&lt;D xsi:type="xsd:double"&gt;40.98&lt;/D&gt;&lt;D xsi:type="xsd:double"&gt;40.98&lt;/D&gt;&lt;D xsi:type="xsd:double"&gt;41.06&lt;/D&gt;&lt;D xsi:type="xsd:double"&gt;40.99&lt;/D&gt;&lt;D xsi:type="xsd:double"&gt;40.69&lt;/D&gt;&lt;D xsi:type="xsd:double"&gt;39.47&lt;/D&gt;&lt;D xsi:type="xsd:double"&gt;39.56&lt;/D&gt;&lt;D xsi:type="xsd:double"&gt;39.56&lt;/D&gt;&lt;D xsi:type="xsd:double"&gt;39.56&lt;/D&gt;&lt;D xsi:type="xsd:double"&gt;39.23&lt;/D&gt;&lt;D xsi:type="xsd:double"&gt;39.2&lt;/D&gt;&lt;D xsi:type="xsd:double"&gt;39.06&lt;/D&gt;&lt;D xsi:type="xsd:double"&gt;39.11&lt;/D&gt;&lt;D xsi:type="xsd:double"&gt;38.54&lt;/D&gt;&lt;D xsi:type="xsd:double"&gt;38.54&lt;/D&gt;&lt;D xsi:type="xsd:double"&gt;38.54&lt;/D&gt;&lt;D xsi:type="xsd:double"&gt;38.5&lt;/D&gt;&lt;D xsi:type="xsd:double"&gt;39.5&lt;/D&gt;&lt;D xsi:type="xsd:double"&gt;39.34&lt;/D&gt;&lt;D xsi:type="xsd:double"&gt;39.47&lt;/D&gt;&lt;D xsi:type="xsd:double"&gt;37.63&lt;/D&gt;&lt;D xsi:type="xsd:double"&gt;37.63&lt;/D&gt;&lt;D xsi:type="xsd:double"&gt;37.63&lt;/D&gt;&lt;D xsi:type="xsd:double"&gt;37.13&lt;/D&gt;&lt;D xsi:type="xsd:double"&gt;36.56&lt;/D&gt;&lt;D xsi:type="xsd:double"&gt;35.9&lt;/D&gt;&lt;D xsi:type="xsd:double"&gt;35.12&lt;/D&gt;&lt;D xsi:type="xsd:double"&gt;36.8&lt;/D&gt;&lt;D xsi:type="xsd:double"&gt;36.8&lt;/D&gt;&lt;D xsi:type="xsd:double"&gt;36.8&lt;/D&gt;&lt;D xsi:type="xsd:double"&gt;36.72&lt;/D&gt;&lt;D xsi:type="xsd:double"&gt;37.67&lt;/D&gt;&lt;D xsi:type="xsd:double"&gt;36.57&lt;/D&gt;&lt;D xsi:type="xsd:double"&gt;36.57&lt;/D&gt;&lt;D xsi:type="xsd:double"&gt;35.52&lt;/D&gt;&lt;D xsi:type="xsd:double"&gt;35.52&lt;/D&gt;&lt;D xsi:type="xsd:double"&gt;35.52&lt;/D&gt;&lt;D xsi:type="xsd:double"&gt;35.66&lt;/D&gt;&lt;D xsi:type="xsd:double"&gt;35.91&lt;/D&gt;&lt;D xsi:type="xsd:double"&gt;36.38&lt;/D&gt;&lt;D xsi:type="xsd:double"&gt;36.69&lt;/D&gt;&lt;D xsi:type="xsd:double"&gt;36.8&lt;/D&gt;&lt;D xsi:type="xsd:double"&gt;36.8&lt;/D&gt;&lt;D xsi:type="xsd:double"&gt;36.8&lt;/D&gt;&lt;D xsi:type="xsd:double"&gt;37.51&lt;/D&gt;&lt;D xsi:type="xsd:double"&gt;37.98&lt;/D&gt;&lt;D xsi:type="xsd:double"&gt;37.25&lt;/D&gt;&lt;D xsi:type="xsd:double"&gt;37.36&lt;/D&gt;&lt;D xsi:type="xsd:double"&gt;37.35&lt;/D&gt;&lt;D xsi:type="xsd:double"&gt;37.35&lt;/D&gt;&lt;D xsi:type="xsd:double"&gt;37.35&lt;/D&gt;&lt;D xsi:type="xsd:double"&gt;37.32&lt;/D&gt;&lt;D xsi:type="xsd:double"&gt;37.2&lt;/D&gt;&lt;D xsi:type="xsd:double"&gt;37.92&lt;/D&gt;&lt;D xsi:type="xsd:double"&gt;38.3&lt;/D&gt;&lt;D xsi:type="xsd:double"&gt;38.55&lt;/D&gt;&lt;D xsi:type="xsd:double"&gt;38.55&lt;/D&gt;&lt;D xsi:type="xsd:double"&gt;38.55&lt;/D&gt;&lt;D xsi:type="xsd:double"&gt;38.45&lt;/D&gt;&lt;D xsi:type="xsd:double"&gt;38.49&lt;/D&gt;&lt;D xsi:type="xsd:double"&gt;37.66&lt;/D&gt;&lt;D xsi:type="xsd:double"&gt;37.55&lt;/D&gt;&lt;D xsi:type="xsd:double"&gt;38.29&lt;/D&gt;&lt;D xsi:type="xsd:double"&gt;38.29&lt;/D&gt;&lt;D xsi:type="xsd:double"&gt;38.29&lt;/D&gt;&lt;D xsi:type="xsd:double"&gt;38.6&lt;/D&gt;&lt;D xsi:type="xsd:double"&gt;38.84&lt;/D&gt;&lt;D xsi:type="xsd:double"&gt;39.03&lt;/D&gt;&lt;D xsi:type="xsd:double"&gt;39.03&lt;/D&gt;&lt;D xsi:type="xsd:double"&gt;39.1&lt;/D&gt;&lt;D xsi:type="xsd:double"&gt;39.1&lt;/D&gt;&lt;D xsi:type="xsd:double"&gt;39.1&lt;/D&gt;&lt;D xsi:type="xsd:double"&gt;39.01&lt;/D&gt;&lt;D xsi:type="xsd:double"&gt;38.02&lt;/D&gt;&lt;D xsi:type="xsd:double"&gt;38.21&lt;/D&gt;&lt;D xsi:type="xsd:double"&gt;39.18&lt;/D&gt;&lt;D xsi:type="xsd:double"&gt;37.93&lt;/D&gt;&lt;D xsi:type="xsd:double"&gt;37.93&lt;/D&gt;&lt;D xsi:type="xsd:double"&gt;37.93&lt;/D&gt;&lt;D xsi:type="xsd:double"&gt;37.98&lt;/D&gt;&lt;D xsi:type="xsd:double"&gt;36.99&lt;/D&gt;&lt;D xsi:type="xsd:double"&gt;36.74&lt;/D&gt;&lt;D xsi:type="xsd:double"&gt;37.11&lt;/D&gt;&lt;D xsi:type="xsd:double"&gt;37.21&lt;/D&gt;&lt;D xsi:type="xsd:double"&gt;37.21&lt;/D&gt;&lt;D xsi:type="xsd:double"&gt;37.21&lt;/D&gt;&lt;D xsi:type="xsd:double"&gt;37.69&lt;/D&gt;&lt;D xsi:type="xsd:double"&gt;38.39&lt;/D&gt;&lt;D xsi:type="xsd:double"&gt;37.87&lt;/D&gt;&lt;D xsi:type="xsd:double"&gt;37.75&lt;/D&gt;&lt;D xsi:type="xsd:double"&gt;37.51&lt;/D&gt;&lt;D xsi:type="xsd:double"&gt;37.51&lt;/D&gt;&lt;D xsi:type="xsd:double"&gt;37.51&lt;/D&gt;&lt;D xsi:type="xsd:double"&gt;37.33&lt;/D&gt;&lt;D xsi:type="xsd:double"&gt;36.99&lt;/D&gt;&lt;D xsi:type="xsd:double"&gt;37.27&lt;/D&gt;&lt;D xsi:type="xsd:double"&gt;37.68&lt;/D&gt;&lt;D xsi:type="xsd:double"&gt;38.31&lt;/D&gt;&lt;D xsi:type="xsd:double"&gt;38.31&lt;/D&gt;&lt;D xsi:type="xsd:double"&gt;38.31&lt;/D&gt;&lt;D xsi:type="xsd:double"&gt;38.31&lt;/D&gt;&lt;D xsi:type="xsd:double"&gt;38.49&lt;/D&gt;&lt;D xsi:type="xsd:double"&gt;39.19&lt;/D&gt;&lt;D xsi:type="xsd:double"&gt;38.9&lt;/D&gt;&lt;D xsi:type="xsd:double"&gt;39.31&lt;/D&gt;&lt;D xsi:type="xsd:double"&gt;39.31&lt;/D&gt;&lt;D xsi:type="xsd:double"&gt;39.31&lt;/D&gt;&lt;D xsi:type="xsd:double"&gt;39.31&lt;/D&gt;&lt;D xsi:type="xsd:double"&gt;39.77&lt;/D&gt;&lt;D xsi:type="xsd:double"&gt;40.54&lt;/D&gt;&lt;D xsi:type="xsd:double"&gt;41.2&lt;/D&gt;&lt;D xsi:type="xsd:double"&gt;41.92&lt;/D&gt;&lt;D xsi:type="xsd:double"&gt;41.92&lt;/D&gt;&lt;D xsi:type="xsd:double"&gt;41.92&lt;/D&gt;&lt;D xsi:type="xsd:double"&gt;41.38&lt;/D&gt;&lt;D xsi:type="xsd:double"&gt;41.36&lt;/D&gt;&lt;D xsi:type="xsd:double"&gt;42.14&lt;/D&gt;&lt;D xsi:type="xsd:double"&gt;41.38&lt;/D&gt;&lt;D xsi:type="xsd:double"&gt;41.65&lt;/D&gt;&lt;D xsi:type="xsd:double"&gt;41.65&lt;/D&gt;&lt;D xsi:type="xsd:double"&gt;41.65&lt;/D&gt;&lt;D xsi:type="xsd:double"&gt;41.65&lt;/D&gt;&lt;D xsi:type="xsd:double"&gt;41.85&lt;/D&gt;&lt;D xsi:type="xsd:double"&gt;40.86&lt;/D&gt;&lt;D xsi:type="xsd:double"&gt;39.71&lt;/D&gt;&lt;D xsi:type="xsd:double"&gt;40.04&lt;/D&gt;&lt;D xsi:type="xsd:double"&gt;40.04&lt;/D&gt;&lt;D xsi:type="xsd:double"&gt;40.04&lt;/D&gt;&lt;D xsi:type="xsd:double"&gt;39.99&lt;/D&gt;&lt;D xsi:type="xsd:double"&gt;38.69&lt;/D&gt;&lt;D xsi:type="xsd:double"&gt;40.54&lt;/D&gt;&lt;D xsi:type="xsd:double"&gt;40.38&lt;/D&gt;&lt;D xsi:type="xsd:double"&gt;40.22&lt;/D&gt;&lt;D xsi:type="xsd:double"&gt;40.22&lt;/D&gt;&lt;D xsi:type="xsd:double"&gt;40.22&lt;/D&gt;&lt;D xsi:type="xsd:double"&gt;40.84&lt;/D&gt;&lt;D xsi:type="xsd:double"&gt;41.08&lt;/D&gt;&lt;D xsi:type="xsd:double"&gt;41.99&lt;/D&gt;&lt;D xsi:type="xsd:double"&gt;41.74&lt;/D&gt;&lt;D xsi:type="xsd:double"&gt;41.78&lt;/D&gt;&lt;D xsi:type="xsd:double"&gt;41.78&lt;/D&gt;&lt;D xsi:type="xsd:double"&gt;41.78&lt;/D&gt;&lt;D xsi:type="xsd:double"&gt;41.51&lt;/D&gt;&lt;D xsi:type="xsd:double"&gt;40.99&lt;/D&gt;&lt;D xsi:type="xsd:double"&gt;40.53&lt;/D&gt;&lt;D xsi:type="xsd:double"&gt;40.62&lt;/D&gt;&lt;D xsi:type="xsd:double"&gt;40&lt;/D&gt;&lt;D xsi:type="xsd:double"&gt;40&lt;/D&gt;&lt;D xsi:type="xsd:double"&gt;40&lt;/D&gt;&lt;D xsi:type="xsd:double"&gt;40.01&lt;/D&gt;&lt;D xsi:type="xsd:double"&gt;40.46&lt;/D&gt;&lt;D xsi:type="xsd:double"&gt;40.23&lt;/D&gt;&lt;D xsi:type="xsd:double"&gt;40.06&lt;/D&gt;&lt;D xsi:type="xsd:double"&gt;39.84&lt;/D&gt;&lt;D xsi:type="xsd:double"&gt;39.84&lt;/D&gt;&lt;D xsi:type="xsd:double"&gt;39.84&lt;/D&gt;&lt;D xsi:type="xsd:double"&gt;39.84&lt;/D&gt;&lt;D xsi:type="xsd:double"&gt;39.9&lt;/D&gt;&lt;D xsi:type="xsd:double"&gt;39.38&lt;/D&gt;&lt;D xsi:type="xsd:double"&gt;39.12&lt;/D&gt;&lt;D xsi:type="xsd:double"&gt;38.23&lt;/D&gt;&lt;D xsi:type="xsd:double"&gt;38.23&lt;/D&gt;&lt;D xsi:type="xsd:double"&gt;38.23&lt;/D&gt;&lt;D xsi:type="xsd:double"&gt;38.99&lt;/D&gt;&lt;D xsi:type="xsd:double"&gt;38.7&lt;/D&gt;&lt;D xsi:type="xsd:double"&gt;38.71&lt;/D&gt;&lt;D xsi:type="xsd:double"&gt;38.1&lt;/D&gt;&lt;D xsi:type="xsd:double"&gt;38.44&lt;/D&gt;&lt;D xsi:type="xsd:double"&gt;38.44&lt;/D&gt;&lt;D xsi:type="xsd:double"&gt;38.44&lt;/D&gt;&lt;D xsi:type="xsd:double"&gt;38.37&lt;/D&gt;&lt;D xsi:type="xsd:double"&gt;38.1&lt;/D&gt;&lt;D xsi:type="xsd:double"&gt;37.8&lt;/D&gt;&lt;D xsi:type="xsd:double"&gt;37.6&lt;/D&gt;&lt;D xsi:type="xsd:double"&gt;36.64&lt;/D&gt;&lt;D xsi:type="xsd:double"&gt;36.64&lt;/D&gt;&lt;D xsi:type="xsd:double"&gt;36.64&lt;/D&gt;&lt;D xsi:type="xsd:double"&gt;36.54&lt;/D&gt;&lt;D xsi:type="xsd:double"&gt;36.66&lt;/D&gt;&lt;D xsi:type="xsd:double"&gt;36.69&lt;/D&gt;&lt;D xsi:type="xsd:double"&gt;36.82&lt;/D&gt;&lt;D xsi:type="xsd:double"&gt;36.55&lt;/D&gt;&lt;D xsi:type="xsd:double"&gt;36.55&lt;/D&gt;&lt;D xsi:type="xsd:double"&gt;36.55&lt;/D&gt;&lt;D xsi:type="xsd:double"&gt;36.96&lt;/D&gt;&lt;D xsi:type="xsd:double"&gt;37.72&lt;/D&gt;&lt;D xsi:type="xsd:double"&gt;37.79&lt;/D&gt;&lt;D xsi:type="xsd:double"&gt;37.3&lt;/D&gt;&lt;D xsi:type="xsd:double"&gt;37.53&lt;/D&gt;&lt;D xsi:type="xsd:double"&gt;37.53&lt;/D&gt;&lt;D xsi:type="xsd:double"&gt;37.53&lt;/D&gt;&lt;D xsi:type="xsd:double"&gt;37.99&lt;/D&gt;&lt;D xsi:type="xsd:double"&gt;38.02&lt;/D&gt;&lt;D xsi:type="xsd:double"&gt;38.31&lt;/D&gt;&lt;D xsi:type="xsd:double"&gt;38.55&lt;/D&gt;&lt;D xsi:type="xsd:double"&gt;38.79&lt;/D&gt;&lt;D xsi:type="xsd:double"&gt;38.79&lt;/D&gt;&lt;D xsi:type="xsd:double"&gt;38.79&lt;/D&gt;&lt;D xsi:type="xsd:double"&gt;39.05&lt;/D&gt;&lt;D xsi:type="xsd:double"&gt;39.29&lt;/D&gt;&lt;D xsi:type="xsd:double"&gt;39.725&lt;/D&gt;&lt;D xsi:type="xsd:double"&gt;39.5&lt;/D&gt;&lt;D xsi:type="xsd:double"&gt;39.5&lt;/D&gt;&lt;D xsi:type="xsd:double"&gt;39.5&lt;/D&gt;&lt;D xsi:type="xsd:double"&gt;39.5&lt;/D&gt;&lt;D xsi:type="xsd:double"&gt;39.21&lt;/D&gt;&lt;D xsi:type="xsd:double"&gt;39.33&lt;/D&gt;&lt;D xsi:type="xsd:double"&gt;39.365&lt;/D&gt;&lt;D xsi:type="xsd:double"&gt;39.19&lt;/D&gt;&lt;D xsi:type="xsd:double"&gt;39.37&lt;/D&gt;&lt;D xsi:type="xsd:double"&gt;39.37&lt;/D&gt;&lt;D xsi:type="xsd:double"&gt;39.37&lt;/D&gt;&lt;D xsi:type="xsd:double"&gt;39.22&lt;/D&gt;&lt;D xsi:type="xsd:double"&gt;39.47&lt;/D&gt;&lt;D xsi:type="xsd:double"&gt;38.92&lt;/D&gt;&lt;D xsi:type="xsd:double"&gt;37.66&lt;/D&gt;&lt;D xsi:type="xsd:double"&gt;37.43&lt;/D&gt;&lt;D xsi:type="xsd:double"&gt;37.43&lt;/D&gt;&lt;D xsi:type="xsd:double"&gt;37.43&lt;/D&gt;&lt;D xsi:type="xsd:double"&gt;37.19&lt;/D&gt;&lt;D xsi:type="xsd:double"&gt;36.71&lt;/D&gt;&lt;D xsi:type="xsd:double"&gt;37.1&lt;/D&gt;&lt;D xsi:type="xsd:double"&gt;37.2&lt;/D&gt;&lt;D xsi:type="xsd:double"&gt;38.56&lt;/D&gt;&lt;D xsi:type="xsd:double"&gt;38.56&lt;/D&gt;&lt;D xsi:type="xsd:double"&gt;38.56&lt;/D&gt;&lt;D xsi:type="xsd:double"&gt;39.17&lt;/D&gt;&lt;D xsi:type="xsd:double"&gt;38.47&lt;/D&gt;&lt;D xsi:type="xsd:double"&gt;37.96&lt;/D&gt;&lt;D xsi:type="xsd:double"&gt;37.86&lt;/D&gt;&lt;D xsi:type="xsd:double"&gt;37.52&lt;/D&gt;&lt;D xsi:type="xsd:double"&gt;37.52&lt;/D&gt;&lt;D xsi:type="xsd:double"&gt;37.52&lt;/D&gt;&lt;D xsi:type="xsd:double"&gt;37.68&lt;/D&gt;&lt;D xsi:type="xsd:double"&gt;37.82&lt;/D&gt;&lt;D xsi:type="xsd:double"&gt;37.81&lt;/D&gt;&lt;D xsi:type="xsd:double"&gt;37.41&lt;/D&gt;&lt;D xsi:type="xsd:double"&gt;37.64&lt;/D&gt;&lt;D xsi:type="xsd:double"&gt;37.64&lt;/D&gt;&lt;D xsi:type="xsd:double"&gt;37.64&lt;/D&gt;&lt;D xsi:type="xsd:double"&gt;37.63&lt;/D&gt;&lt;D xsi:type="xsd:double"&gt;36.62&lt;/D&gt;&lt;D xsi:type="xsd:double"&gt;36.22&lt;/D&gt;&lt;D xsi:type="xsd:double"&gt;36.01&lt;/D&gt;&lt;D xsi:type="xsd:double"&gt;36.22&lt;/D&gt;&lt;D xsi:type="xsd:double"&gt;36.22&lt;/D&gt;&lt;D xsi:type="xsd:double"&gt;36.22&lt;/D&gt;&lt;D xsi:type="xsd:double"&gt;36.25&lt;/D&gt;&lt;D xsi:type="xsd:double"&gt;35.94&lt;/D&gt;&lt;D xsi:type="xsd:double"&gt;36.225&lt;/D&gt;&lt;D xsi:type="xsd:double"&gt;35.54&lt;/D&gt;&lt;D xsi:type="xsd:double"&gt;34.84&lt;/D&gt;&lt;D xsi:type="xsd:double"&gt;34.84&lt;/D&gt;&lt;D xsi:type="xsd:double"&gt;34.84&lt;/D&gt;&lt;D xsi:type="xsd:double"&gt;34.84&lt;/D&gt;&lt;D xsi:type="xsd:double"&gt;34.97&lt;/D&gt;&lt;D xsi:type="xsd:double"&gt;34.86&lt;/D&gt;&lt;D xsi:type="xsd:double"&gt;35.6&lt;/D&gt;&lt;D xsi:type="xsd:double"&gt;34.4&lt;/D&gt;&lt;D xsi:type="xsd:double"&gt;34.4&lt;/D&gt;&lt;D xsi:type="xsd:double"&gt;34.4&lt;/D&gt;&lt;D xsi:type="xsd:double"&gt;34.78&lt;/D&gt;&lt;D xsi:type="xsd:double"&gt;34.5&lt;/D&gt;&lt;D xsi:type="xsd:double"&gt;34.72&lt;/D&gt;&lt;D xsi:type="xsd:double"&gt;35.24&lt;/D&gt;&lt;D xsi:type="xsd:double"&gt;35.46&lt;/D&gt;&lt;D xsi:type="xsd:double"&gt;35.46&lt;/D&gt;&lt;D xsi:type="xsd:double"&gt;35.46&lt;/D&gt;&lt;D xsi:type="xsd:double"&gt;35.66&lt;/D&gt;&lt;D xsi:type="xsd:double"&gt;35.5&lt;/D&gt;&lt;D xsi:type="xsd:double"&gt;35.63&lt;/D&gt;&lt;D xsi:type="xsd:double"&gt;35.76&lt;/D&gt;&lt;D xsi:type="xsd:double"&gt;36.52&lt;/D&gt;&lt;D xsi:type="xsd:double"&gt;36.52&lt;/D&gt;&lt;D xsi:type="xsd:double"&gt;36.52&lt;/D&gt;&lt;D xsi:type="xsd:double"&gt;36.52&lt;/D&gt;&lt;D xsi:type="xsd:double"&gt;36.08&lt;/D&gt;&lt;D xsi:type="xsd:double"&gt;35.7&lt;/D&gt;&lt;D xsi:type="xsd:double"&gt;35.82&lt;/D&gt;&lt;D xsi:type="xsd:double"&gt;35.95&lt;/D&gt;&lt;D xsi:type="xsd:double"&gt;35.95&lt;/D&gt;&lt;D xsi:type="xsd:double"&gt;35.95&lt;/D&gt;&lt;D xsi:type="xsd:double"&gt;35.66&lt;/D&gt;&lt;D xsi:type="xsd:double"&gt;36.37&lt;/D&gt;&lt;D xsi:type="xsd:double"&gt;36.5&lt;/D&gt;&lt;D xsi:type="xsd:double"&gt;36.79&lt;/D&gt;&lt;D xsi:type="xsd:double"&gt;37&lt;/D&gt;&lt;D xsi:type="xsd:double"&gt;37&lt;/D&gt;&lt;D xsi:type="xsd:double"&gt;37&lt;/D&gt;&lt;D xsi:type="xsd:double"&gt;37.17&lt;/D&gt;&lt;D xsi:type="xsd:double"&gt;37.17&lt;/D&gt;&lt;D xsi:type="xsd:double"&gt;37.28&lt;/D&gt;&lt;D xsi:type="xsd:double"&gt;37.4&lt;/D&gt;&lt;D xsi:type="xsd:double"&gt;36.22&lt;/D&gt;&lt;D xsi:type="xsd:double"&gt;36.22&lt;/D&gt;&lt;D xsi:type="xsd:double"&gt;36.22&lt;/D&gt;&lt;D xsi:type="xsd:double"&gt;35.92&lt;/D&gt;&lt;D xsi:type="xsd:double"&gt;35.12&lt;/D&gt;&lt;D xsi:type="xsd:double"&gt;35.105&lt;/D&gt;&lt;D xsi:type="xsd:double"&gt;34.82&lt;/D&gt;&lt;D xsi:type="xsd:double"&gt;34.43&lt;/D&gt;&lt;D xsi:type="xsd:double"&gt;34.43&lt;/D&gt;&lt;D xsi:type="xsd:double"&gt;34.43&lt;/D&gt;&lt;D xsi:type="xsd:double"&gt;33.65&lt;/D&gt;&lt;D xsi:type="xsd:double"&gt;32.015&lt;/D&gt;&lt;D xsi:type="xsd:double"&gt;33.71&lt;/D&gt;&lt;D xsi:type="xsd:double"&gt;33.9&lt;/D&gt;&lt;D xsi:type="xsd:double"&gt;33.51&lt;/D&gt;&lt;D xsi:type="xsd:double"&gt;33.51&lt;/D&gt;&lt;D xsi:type="xsd:double"&gt;33.51&lt;/D&gt;&lt;D xsi:type="xsd:double"&gt;33.88&lt;/D&gt;&lt;D xsi:type="xsd:double"&gt;34.64&lt;/D&gt;&lt;D xsi:type="xsd:double"&gt;33.855&lt;/D&gt;&lt;D xsi:type="xsd:double"&gt;34.23&lt;/D&gt;&lt;D xsi:type="xsd:double"&gt;33.67&lt;/D&gt;&lt;D xsi:type="xsd:double"&gt;33.67&lt;/D&gt;&lt;D xsi:type="xsd:double"&gt;33.67&lt;/D&gt;&lt;D xsi:type="xsd:double"&gt;34&lt;/D&gt;&lt;D xsi:type="xsd:double"&gt;34.29&lt;/D&gt;&lt;D xsi:type="xsd:double"&gt;33.47&lt;/D&gt;&lt;D xsi:type="xsd:double"&gt;33.05&lt;/D&gt;&lt;D xsi:type="xsd:double"&gt;33&lt;/D&gt;&lt;D xsi:type="xsd:double"&gt;33&lt;/D&gt;&lt;D xsi:type="xsd:double"&gt;33&lt;/D&gt;&lt;D xsi:type="xsd:double"&gt;32.65&lt;/D&gt;&lt;D xsi:type="xsd:double"&gt;32.45&lt;/D&gt;&lt;D xsi:type="xsd:double"&gt;32.51&lt;/D&gt;&lt;D xsi:type="xsd:double"&gt;32.85&lt;/D&gt;&lt;D xsi:type="xsd:double"&gt;32.96&lt;/D&gt;&lt;D xsi:type="xsd:double"&gt;32.96&lt;/D&gt;&lt;D xsi:type="xsd:double"&gt;32.96&lt;/D&gt;&lt;D xsi:type="xsd:double"&gt;33.19&lt;/D&gt;&lt;D xsi:type="xsd:double"&gt;33.35&lt;/D&gt;&lt;D xsi:type="xsd:double"&gt;33.3&lt;/D&gt;&lt;D xsi:type="xsd:double"&gt;33.36&lt;/D&gt;&lt;D xsi:type="xsd:double"&gt;32.86&lt;/D&gt;&lt;D xsi:type="xsd:double"&gt;32.86&lt;/D&gt;&lt;D xsi:type="xsd:double"&gt;32.86&lt;/D&gt;&lt;D xsi:type="xsd:double"&gt;33.15&lt;/D&gt;&lt;D xsi:type="xsd:double"&gt;33.08&lt;/D&gt;&lt;D xsi:type="xsd:double"&gt;33.2&lt;/D&gt;&lt;D xsi:type="xsd:double"&gt;33.01&lt;/D&gt;&lt;D xsi:type="xsd:double"&gt;33.33&lt;/D&gt;&lt;D xsi:type="xsd:double"&gt;33.33&lt;/D&gt;&lt;D xsi:type="xsd:double"&gt;33.33&lt;/D&gt;&lt;D xsi:type="xsd:double"&gt;33.48&lt;/D&gt;&lt;D xsi:type="xsd:double"&gt;33.99&lt;/D&gt;&lt;D xsi:type="xsd:double"&gt;34.89&lt;/D&gt;&lt;D xsi:type="xsd:double"&gt;34.85&lt;/D&gt;&lt;D xsi:type="xsd:double"&gt;34.99&lt;/D&gt;&lt;D xsi:type="xsd:double"&gt;34.99&lt;/D&gt;&lt;D xsi:type="xsd:double"&gt;34.99&lt;/D&gt;&lt;D xsi:type="xsd:double"&gt;34.99&lt;/D&gt;&lt;D xsi:type="xsd:double"&gt;34.85&lt;/D&gt;&lt;D xsi:type="xsd:double"&gt;34.1&lt;/D&gt;&lt;D xsi:type="xsd:double"&gt;34.18&lt;/D&gt;&lt;D xsi:type="xsd:double"&gt;33.81&lt;/D&gt;&lt;D xsi:type="xsd:double"&gt;33.81&lt;/D&gt;&lt;D xsi:type="xsd:double"&gt;33.81&lt;/D&gt;&lt;D xsi:type="xsd:double"&gt;33.7&lt;/D&gt;&lt;D xsi:type="xsd:double"&gt;34.13&lt;/D&gt;&lt;D xsi:type="xsd:double"&gt;34.3&lt;/D&gt;&lt;D xsi:type="xsd:double"&gt;34.27&lt;/D&gt;&lt;D xsi:type="xsd:double"&gt;33.96&lt;/D&gt;&lt;D xsi:type="xsd:double"&gt;33.96&lt;/D&gt;&lt;D xsi:type="xsd:double"&gt;33.96&lt;/D&gt;&lt;D xsi:type="xsd:double"&gt;33.9&lt;/D&gt;&lt;D xsi:type="xsd:double"&gt;33.58&lt;/D&gt;&lt;D xsi:type="xsd:double"&gt;33.58&lt;/D&gt;&lt;D xsi:type="xsd:double"&gt;33.52&lt;/D&gt;&lt;D xsi:type="xsd:double"&gt;33.26&lt;/D&gt;&lt;D xsi:type="xsd:double"&gt;33.26&lt;/D&gt;&lt;D xsi:type="xsd:double"&gt;33.26&lt;/D&gt;&lt;D xsi:type="xsd:double"</t>
        </r>
      </text>
    </comment>
    <comment ref="A99" authorId="0" shapeId="0">
      <text>
        <r>
          <rPr>
            <b/>
            <sz val="9"/>
            <color indexed="81"/>
            <rFont val="Tahoma"/>
            <family val="2"/>
          </rPr>
          <t>&gt;33.17&lt;/D&gt;&lt;D xsi:type="xsd:double"&gt;32.89&lt;/D&gt;&lt;D xsi:type="xsd:double"&gt;32.95&lt;/D&gt;&lt;D xsi:type="xsd:double"&gt;32.4&lt;/D&gt;&lt;D xsi:type="xsd:double"&gt;32.62&lt;/D&gt;&lt;D xsi:type="xsd:double"&gt;32.62&lt;/D&gt;&lt;D xsi:type="xsd:double"&gt;32.62&lt;/D&gt;&lt;D xsi:type="xsd:double"&gt;32.44&lt;/D&gt;&lt;D xsi:type="xsd:double"&gt;31.7&lt;/D&gt;&lt;D xsi:type="xsd:double"&gt;31.79&lt;/D&gt;&lt;D xsi:type="xsd:double"&gt;31.56&lt;/D&gt;&lt;D xsi:type="xsd:double"&gt;30.94&lt;/D&gt;&lt;D xsi:type="xsd:double"&gt;30.94&lt;/D&gt;&lt;D xsi:type="xsd:double"&gt;30.94&lt;/D&gt;&lt;D xsi:type="xsd:double"&gt;30.74&lt;/D&gt;&lt;D xsi:type="xsd:double"&gt;31.48&lt;/D&gt;&lt;D xsi:type="xsd:double"&gt;31.83&lt;/D&gt;&lt;D xsi:type="xsd:double"&gt;31.33&lt;/D&gt;&lt;D xsi:type="xsd:double"&gt;31.08&lt;/D&gt;&lt;D xsi:type="xsd:double"&gt;31.08&lt;/D&gt;&lt;D xsi:type="xsd:double"&gt;31.08&lt;/D&gt;&lt;D xsi:type="xsd:double"&gt;30.84&lt;/D&gt;&lt;D xsi:type="xsd:double"&gt;31.11&lt;/D&gt;&lt;D xsi:type="xsd:double"&gt;31.42&lt;/D&gt;&lt;D xsi:type="xsd:double"&gt;31.42&lt;/D&gt;&lt;D xsi:type="xsd:double"&gt;31.57&lt;/D&gt;&lt;D xsi:type="xsd:double"&gt;31.57&lt;/D&gt;&lt;D xsi:type="xsd:double"&gt;31.57&lt;/D&gt;&lt;D xsi:type="xsd:double"&gt;31.48&lt;/D&gt;&lt;D xsi:type="xsd:double"&gt;33.15&lt;/D&gt;&lt;D xsi:type="xsd:double"&gt;34.5&lt;/D&gt;&lt;D xsi:type="xsd:double"&gt;33.66&lt;/D&gt;&lt;D xsi:type="xsd:double"&gt;34.38&lt;/D&gt;&lt;D xsi:type="xsd:double"&gt;34.38&lt;/D&gt;&lt;D xsi:type="xsd:double"&gt;34.38&lt;/D&gt;&lt;D xsi:type="xsd:double"&gt;33.84&lt;/D&gt;&lt;D xsi:type="xsd:double"&gt;34.71&lt;/D&gt;&lt;D xsi:type="xsd:double"&gt;35.405&lt;/D&gt;&lt;D xsi:type="xsd:double"&gt;35.31&lt;/D&gt;&lt;D xsi:type="xsd:double"&gt;35.99&lt;/D&gt;&lt;D xsi:type="xsd:double"&gt;35.99&lt;/D&gt;&lt;D xsi:type="xsd:double"&gt;35.99&lt;/D&gt;&lt;D xsi:type="xsd:double"&gt;35.98&lt;/D&gt;&lt;D xsi:type="xsd:double"&gt;35.7&lt;/D&gt;&lt;D xsi:type="xsd:double"&gt;35.94&lt;/D&gt;&lt;D xsi:type="xsd:double"&gt;35.87&lt;/D&gt;&lt;D xsi:type="xsd:double"&gt;35.91&lt;/D&gt;&lt;D xsi:type="xsd:double"&gt;35.91&lt;/D&gt;&lt;D xsi:type="xsd:double"&gt;35.91&lt;/D&gt;&lt;D xsi:type="xsd:double"&gt;35.64&lt;/D&gt;&lt;D xsi:type="xsd:double"&gt;36.01&lt;/D&gt;&lt;D xsi:type="xsd:double"&gt;35.88&lt;/D&gt;&lt;D xsi:type="xsd:double"&gt;36.08&lt;/D&gt;&lt;D xsi:type="xsd:double"&gt;36.38&lt;/D&gt;&lt;D xsi:type="xsd:double"&gt;36.38&lt;/D&gt;&lt;D xsi:type="xsd:double"&gt;36.38&lt;/D&gt;&lt;D xsi:type="xsd:double"&gt;36.28&lt;/D&gt;&lt;D xsi:type="xsd:double"&gt;36.86&lt;/D&gt;&lt;D xsi:type="xsd:double"&gt;37.33&lt;/D&gt;&lt;D xsi:type="xsd:double"&gt;37.33&lt;/D&gt;&lt;D xsi:type="xsd:double"&gt;37.45&lt;/D&gt;&lt;D xsi:type="xsd:double"&gt;37.45&lt;/D&gt;&lt;D xsi:type="xsd:double"&gt;37.45&lt;/D&gt;&lt;D xsi:type="xsd:double"&gt;37.45&lt;/D&gt;&lt;D xsi:type="xsd:double"&gt;37.35&lt;/D&gt;&lt;D xsi:type="xsd:double"&gt;37.53&lt;/D&gt;&lt;D xsi:type="xsd:double"&gt;37.83&lt;/D&gt;&lt;D xsi:type="xsd:double"&gt;38.4&lt;/D&gt;&lt;D xsi:type="xsd:double"&gt;38.4&lt;/D&gt;&lt;D xsi:type="xsd:double"&gt;38.4&lt;/D&gt;&lt;D xsi:type="xsd:double"&gt;38.4&lt;/D&gt;&lt;D xsi:type="xsd:double"&gt;38.35&lt;/D&gt;&lt;D xsi:type="xsd:double"&gt;38.25&lt;/D&gt;&lt;D xsi:type="xsd:double"&gt;38.55&lt;/D&gt;&lt;D xsi:type="xsd:double"&gt;38.66&lt;/D&gt;&lt;D xsi:type="xsd:double"&gt;38.66&lt;/D&gt;&lt;D xsi:type="xsd:double"&gt;38.66&lt;/D&gt;&lt;D xsi:type="xsd:double"&gt;38.29&lt;/D&gt;&lt;D xsi:type="xsd:double"&gt;37.57&lt;/D&gt;&lt;D xsi:type="xsd:double"&gt;37.08&lt;/D&gt;&lt;D xsi:type="xsd:double"&gt;37.25&lt;/D&gt;&lt;D xsi:type="xsd:double"&gt;37.55&lt;/D&gt;&lt;D xsi:type="xsd:double"&gt;37.55&lt;/D&gt;&lt;D xsi:type="xsd:double"&gt;37.55&lt;/D&gt;&lt;D xsi:type="xsd:double"&gt;37.72&lt;/D&gt;&lt;D xsi:type="xsd:double"&gt;37.6&lt;/D&gt;&lt;D xsi:type="xsd:double"&gt;37.5&lt;/D&gt;&lt;D xsi:type="xsd:double"&gt;37.35&lt;/D&gt;&lt;D xsi:type="xsd:double"&gt;37.42&lt;/D&gt;&lt;D xsi:type="xsd:double"&gt;37.42&lt;/D&gt;&lt;D xsi:type="xsd:double"&gt;37.42&lt;/D&gt;&lt;D xsi:type="xsd:double"&gt;37.42&lt;/D&gt;&lt;D xsi:type="xsd:double"&gt;37.44&lt;/D&gt;&lt;D xsi:type="xsd:double"&gt;37.33&lt;/D&gt;&lt;D xsi:type="xsd:double"&gt;37.18&lt;/D&gt;&lt;D xsi:type="xsd:double"&gt;37.38&lt;/D&gt;&lt;D xsi:type="xsd:double"&gt;37.38&lt;/D&gt;&lt;D xsi:type="xsd:double"&gt;37.38&lt;/D&gt;&lt;D xsi:type="xsd:double"&gt;37.38&lt;/D&gt;&lt;D xsi:type="xsd:double"&gt;37.73&lt;/D&gt;&lt;D xsi:type="xsd:double"&gt;39.53&lt;/D&gt;&lt;D xsi:type="xsd:double"&gt;39.68&lt;/D&gt;&lt;/FQL&gt;&lt;FQL&gt;&lt;Q&gt;VZ-US^JULIAN(FG_PRICE_OPEN(20201231,20240104,D).DATES)&lt;/Q&gt;&lt;R&gt;1100&lt;/R&gt;&lt;C&gt;1&lt;/C&gt;&lt;D xsi:type="xsd:long"&gt;44196&lt;/D&gt;&lt;D xsi:type="xsd:long"&gt;44197&lt;/D&gt;&lt;D xsi:type="xsd:long"&gt;44198&lt;/D&gt;&lt;D xsi:type="xsd:long"&gt;44199&lt;/D&gt;&lt;D xsi:type="xsd:long"&gt;44200&lt;/D&gt;&lt;D xsi:type="xsd:long"&gt;44201&lt;/D&gt;&lt;D xsi:type="xsd:long"&gt;44202&lt;/D&gt;&lt;D xsi:type="xsd:long"&gt;44203&lt;/D&gt;&lt;D xsi:type="xsd:long"&gt;44204&lt;/D&gt;&lt;D xsi:type="xsd:long"&gt;44205&lt;/D&gt;&lt;D xsi:type="xsd:long"&gt;44206&lt;/D&gt;&lt;D xsi:type="xsd:long"&gt;44207&lt;/D&gt;&lt;D xsi:type="xsd:long"&gt;44208&lt;/D&gt;&lt;D xsi:type="xsd:long"&gt;44209&lt;/D&gt;&lt;D xsi:type="xsd:long"&gt;44210&lt;/D&gt;&lt;D xsi:type="xsd:long"&gt;44211&lt;/D&gt;&lt;D xsi:type="xsd:long"&gt;44212&lt;/D&gt;&lt;D xsi:type="xsd:long"&gt;44213&lt;/D&gt;&lt;D xsi:type="xsd:long"&gt;44214&lt;/D&gt;&lt;D xsi:type="xsd:long"&gt;44215&lt;/D&gt;&lt;D xsi:type="xsd:long"&gt;44216&lt;/D&gt;&lt;D xsi:type="xsd:long"&gt;44217&lt;/D&gt;&lt;D xsi:type="xsd:long"&gt;44218&lt;/D&gt;&lt;D xsi:type="xsd:long"&gt;44219&lt;/D&gt;&lt;D xsi:type="xsd:long"&gt;44220&lt;/D&gt;&lt;D xsi:type="xsd:long"&gt;44221&lt;/D&gt;&lt;D xsi:type="xsd:long"&gt;44222&lt;/D&gt;&lt;D xsi:type="xsd:long"&gt;44223&lt;/D&gt;&lt;D xsi:type="xsd:long"&gt;44224&lt;/D&gt;&lt;D xsi:type="xsd:long"&gt;44225&lt;/D&gt;&lt;D xsi:type="xsd:long"&gt;44226&lt;/D&gt;&lt;D xsi:type="xsd:long"&gt;44227&lt;/D&gt;&lt;D xsi:type="xsd:long"&gt;44228&lt;/D&gt;&lt;D xsi:type="xsd:long"&gt;44229&lt;/D&gt;&lt;D xsi:type="xsd:long"&gt;44230&lt;/D&gt;&lt;D xsi:type="xsd:long"&gt;44231&lt;/D&gt;&lt;D xsi:type="xsd:long"&gt;44232&lt;/D&gt;&lt;D xsi:type="xsd:long"&gt;44233&lt;/D&gt;&lt;D xsi:type="xsd:long"&gt;44234&lt;/D&gt;&lt;D xsi:type="xsd:long"&gt;44235&lt;/D&gt;&lt;D xsi:type="xsd:long"&gt;44236&lt;/D&gt;&lt;D xsi:type="xsd:long"&gt;44237&lt;/D&gt;&lt;D xsi:type="xsd:long"&gt;44238&lt;/D&gt;&lt;D xsi:type="xsd:long"&gt;44239&lt;/D&gt;&lt;D xsi:type="xsd:long"&gt;44240&lt;/D&gt;&lt;D xsi:type="xsd:long"&gt;44241&lt;/D&gt;&lt;D xsi:type="xsd:long"&gt;44242&lt;/D&gt;&lt;D xsi:type="xsd:long"&gt;44243&lt;/D&gt;&lt;D xsi:type="xsd:long"&gt;44244&lt;/D&gt;&lt;D xsi:type="xsd:long"&gt;44245&lt;/D&gt;&lt;D xsi:type="xsd:long"&gt;44246&lt;/D&gt;&lt;D xsi:type="xsd:long"&gt;44247&lt;/D&gt;&lt;D xsi:type="xsd:long"&gt;44248&lt;/D&gt;&lt;D xsi:type="xsd:long"&gt;44249&lt;/D&gt;&lt;D xsi:type="xsd:long"&gt;44250&lt;/D&gt;&lt;D xsi:type="xsd:long"&gt;44251&lt;/D&gt;&lt;D xsi:type="xsd:long"&gt;44252&lt;/D&gt;&lt;D xsi:type="xsd:long"&gt;44253&lt;/D&gt;&lt;D xsi:type="xsd:long"&gt;44254&lt;/D&gt;&lt;D xsi:type="xsd:long"&gt;44255&lt;/D&gt;&lt;D xsi:type="xsd:long"&gt;44256&lt;/D&gt;&lt;D xsi:type="xsd:long"&gt;44257&lt;/D&gt;&lt;D xsi:type="xsd:long"&gt;44258&lt;/D&gt;&lt;D xsi:type="xsd:long"&gt;44259&lt;/D&gt;&lt;D xsi:type="xsd:long"&gt;44260&lt;/D&gt;&lt;D xsi:type="xsd:long"&gt;44261&lt;/D&gt;&lt;D xsi:type="xsd:long"&gt;44262&lt;/D&gt;&lt;D xsi:type="xsd:long"&gt;44263&lt;/D&gt;&lt;D xsi:type="xsd:long"&gt;44264&lt;/D&gt;&lt;D xsi:type="xsd:long"&gt;44265&lt;/D&gt;&lt;D xsi:type="xsd:long"&gt;44266&lt;/D&gt;&lt;D xsi:type="xsd:long"&gt;44267&lt;/D&gt;&lt;D xsi:type="xsd:long"&gt;44268&lt;/D&gt;&lt;D xsi:type="xsd:long"&gt;44269&lt;/D&gt;&lt;D xsi:type="xsd:long"&gt;44270&lt;/D&gt;&lt;D xsi:type="xsd:long"&gt;44271&lt;/D&gt;&lt;D xsi:type="xsd:long"&gt;44272&lt;/D&gt;&lt;D xsi:type="xsd:long"&gt;44273&lt;/D&gt;&lt;D xsi:type="xsd:long"&gt;44274&lt;/D&gt;&lt;D xsi:type="xsd:long"&gt;44275&lt;/D&gt;&lt;D xsi:type="xsd:long"&gt;44276&lt;/D&gt;&lt;D xsi:type="xsd:long"&gt;44277&lt;/D&gt;&lt;D xsi:type="xsd:long"&gt;44278&lt;/D&gt;&lt;D xsi:type="xsd:long"&gt;44279&lt;/D&gt;&lt;D xsi:type="xsd:long"&gt;44280&lt;/D&gt;&lt;D xsi:type="xsd:long"&gt;44281&lt;/D&gt;&lt;D xsi:type="xsd:long"&gt;44282&lt;/D&gt;&lt;D xsi:type="xsd:long"&gt;44283&lt;/D&gt;&lt;D xsi:type="xsd:long"&gt;44284&lt;/D&gt;&lt;D xsi:type="xsd:long"&gt;44285&lt;/D&gt;&lt;D xsi:type="xsd:long"&gt;44286&lt;/D&gt;&lt;D xsi:type="xsd:long"&gt;44287&lt;/D&gt;&lt;D xsi:type="xsd:long"&gt;44288&lt;/D&gt;&lt;D xsi:type="xsd:long"&gt;44289&lt;/D&gt;&lt;D xsi:type="xsd:long"&gt;44290&lt;/D&gt;&lt;D xsi:type="xsd:long"&gt;44291&lt;/D&gt;&lt;D xsi:type="xsd:long"&gt;44292&lt;/D&gt;&lt;D xsi:type="xsd:long"&gt;44293&lt;/D&gt;&lt;D xsi:type="xsd:long"&gt;44294&lt;/D&gt;&lt;D xsi:type="xsd:long"&gt;44295&lt;/D&gt;&lt;D xsi:type="xsd:long"&gt;44296&lt;/D&gt;&lt;D xsi:type="xsd:long"&gt;44297&lt;/D&gt;&lt;D xsi:type="xsd:long"&gt;44298&lt;/D&gt;&lt;D xsi:type="xsd:long"&gt;44299&lt;/D&gt;&lt;D xsi:type="xsd:long"&gt;44300&lt;/D&gt;&lt;D xsi:type="xsd:long"&gt;44301&lt;/D&gt;&lt;D xsi:type="xsd:long"&gt;44302&lt;/D&gt;&lt;D xsi:type="xsd:long"&gt;44303&lt;/D&gt;&lt;D xsi:type="xsd:long"&gt;44304&lt;/D&gt;&lt;D xsi:type="xsd:long"&gt;44305&lt;/D&gt;&lt;D xsi:type="xsd:long"&gt;44306&lt;/D&gt;&lt;D xsi:type="xsd:long"&gt;44307&lt;/D&gt;&lt;D xsi:type="xsd:long"&gt;44308&lt;/D&gt;&lt;D xsi:type="xsd:long"&gt;44309&lt;/D&gt;&lt;D xsi:type="xsd:long"&gt;44310&lt;/D&gt;&lt;D xsi:type="xsd:long"&gt;44311&lt;/D&gt;&lt;D xsi:type="xsd:long"&gt;44312&lt;/D&gt;&lt;D xsi:type="xsd:long"&gt;44313&lt;/D&gt;&lt;D xsi:type="xsd:long"&gt;44314&lt;/D&gt;&lt;D xsi:type="xsd:long"&gt;44315&lt;/D&gt;&lt;D xsi:type="xsd:long"&gt;44316&lt;/D&gt;&lt;D xsi:type="xsd:long"&gt;44317&lt;/D&gt;&lt;D xsi:type="xsd:long"&gt;44318&lt;/D&gt;&lt;D xsi:type="xsd:long"&gt;44319&lt;/D&gt;&lt;D xsi:type="xsd:long"&gt;44320&lt;/D&gt;&lt;D xsi:type="xsd:long"&gt;44321&lt;/D&gt;&lt;D xsi:type="xsd:long"&gt;44322&lt;/D&gt;&lt;D xsi:type="xsd:long"&gt;44323&lt;/D&gt;&lt;D xsi:type="xsd:long"&gt;44324&lt;/D&gt;&lt;D xsi:type="xsd:long"&gt;44325&lt;/D&gt;&lt;D xsi:type="xsd:long"&gt;44326&lt;/D&gt;&lt;D xsi:type="xsd:long"&gt;44327&lt;/D&gt;&lt;D xsi:type="xsd:long"&gt;44328&lt;/D&gt;&lt;D xsi:type="xsd:long"&gt;44329&lt;/D&gt;&lt;D xsi:type="xsd:long"&gt;44330&lt;/D&gt;&lt;D xsi:type="xsd:long"&gt;44331&lt;/D&gt;&lt;D xsi:type="xsd:long"&gt;44332&lt;/D&gt;&lt;D xsi:type="xsd:long"&gt;44333&lt;/D&gt;&lt;D xsi:type="xsd:long"&gt;44334&lt;/D&gt;&lt;D xsi:type="xsd:long"&gt;44335&lt;/D&gt;&lt;D xsi:type="xsd:long"&gt;44336&lt;/D&gt;&lt;D xsi:type="xsd:long"&gt;44337&lt;/D&gt;&lt;D xsi:type="xsd:long"&gt;44338&lt;/D&gt;&lt;D xsi:type="xsd:long"&gt;44339&lt;/D&gt;&lt;D xsi:type="xsd:long"&gt;44340&lt;/D&gt;&lt;D xsi:type="xsd:long"&gt;44341&lt;/D&gt;&lt;D xsi:type="xsd:long"&gt;44342&lt;/D&gt;&lt;D xsi:type="xsd:long"&gt;44343&lt;/D&gt;&lt;D xsi:type="xsd:long"&gt;44344&lt;/D&gt;&lt;D xsi:type="xsd:long"&gt;44345&lt;/D&gt;&lt;D xsi:type="xsd:long"&gt;44346&lt;/D&gt;&lt;D xsi:type="xsd:long"&gt;44347&lt;/D&gt;&lt;D xsi:type="xsd:long"&gt;44348&lt;/D&gt;&lt;D xsi:type="xsd:long"&gt;44349&lt;/D&gt;&lt;D xsi:type="xsd:long"&gt;44350&lt;/D&gt;&lt;D xsi:type="xsd:long"&gt;44351&lt;/D&gt;&lt;D xsi:type="xsd:long"&gt;44352&lt;/D&gt;&lt;D xsi:type="xsd:long"&gt;44353&lt;/D&gt;&lt;D xsi:type="xsd:long"&gt;44354&lt;/D&gt;&lt;D xsi:type="xsd:long"&gt;44355&lt;/D&gt;&lt;D xsi:type="xsd:long"&gt;44356&lt;/D&gt;&lt;D xsi:type="xsd:long"&gt;44357&lt;/D&gt;&lt;D xsi:type="xsd:long"&gt;44358&lt;/D&gt;&lt;D xsi:type="xsd:long"&gt;44359&lt;/D&gt;&lt;D xsi:type="xsd:long"&gt;44360&lt;/D&gt;&lt;D xsi:type="xsd:long"&gt;44361&lt;/D&gt;&lt;D xsi:type="xsd:long"&gt;44362&lt;/D&gt;&lt;D xsi:type="xsd:long"&gt;44363&lt;/D&gt;&lt;D xsi:type="xsd:long"&gt;44364&lt;/D&gt;&lt;D xsi:type="xsd:long"&gt;44365&lt;/D&gt;&lt;D xsi:type="xsd:long"&gt;44366&lt;/D&gt;&lt;D xsi:type="xsd:long"&gt;44367&lt;/D&gt;&lt;D xsi:type="xsd:long"&gt;44368&lt;/D&gt;&lt;D xsi:type="xsd:long"&gt;44369&lt;/D&gt;&lt;D xsi:type="xsd:long"&gt;44370&lt;/D&gt;&lt;D xsi:type="xsd:long"&gt;44371&lt;/D&gt;&lt;D xsi:type="xsd:long"&gt;44372&lt;/D&gt;&lt;D xsi:type="xsd:long"&gt;44373&lt;/D&gt;&lt;D xsi:type="xsd:long"&gt;44374&lt;/D&gt;&lt;D xsi:type="xsd:long"&gt;44375&lt;/D&gt;&lt;D xsi:type="xsd:long"&gt;44376&lt;/D&gt;&lt;D xsi:type="xsd:long"&gt;44377&lt;/D&gt;&lt;D xsi:type="xsd:long"&gt;44378&lt;/D&gt;&lt;D xsi:type="xsd:long"&gt;44379&lt;/D&gt;&lt;D xsi:type="xsd:long"&gt;44380&lt;/D&gt;&lt;D xsi:type="xsd:long"&gt;44381&lt;/D&gt;&lt;D xsi:type="xsd:long"&gt;44382&lt;/D&gt;&lt;D xsi:type="xsd:long"&gt;44383&lt;/D&gt;&lt;D xsi:type="xsd:long"&gt;44384&lt;/D&gt;&lt;D xsi:type="xsd:long"&gt;44385&lt;/D&gt;&lt;D xsi:type="xsd:long"&gt;44386&lt;/D&gt;&lt;D xsi:type="xsd:long"&gt;44387&lt;/D&gt;&lt;D xsi:type="xsd:long"&gt;44388&lt;/D&gt;&lt;D xsi:type="xsd:long"&gt;44389&lt;/D&gt;&lt;D xsi:type="xsd:long"&gt;44390&lt;/D&gt;&lt;D xsi:type="xsd:long"&gt;44391&lt;/D&gt;&lt;D xsi:type="xsd:long"&gt;44392&lt;/D&gt;&lt;D xsi:type="xsd:long"&gt;44393&lt;/D&gt;&lt;D xsi:type="xsd:long"&gt;44394&lt;/D&gt;&lt;D xsi:type="xsd:long"&gt;44395&lt;/D&gt;&lt;D xsi:type="xsd:long"&gt;44396&lt;/D&gt;&lt;D xsi:type="xsd:long"&gt;44397&lt;/D&gt;&lt;D xsi:type="xsd:long"&gt;44398&lt;/D&gt;&lt;D xsi:type="xsd:long"&gt;44399&lt;/D&gt;&lt;D xsi:type="xsd:long"&gt;44400&lt;/D&gt;&lt;D xsi:type="xsd:long"&gt;44401&lt;/D&gt;&lt;D xsi:type="xsd:long"&gt;44402&lt;/D&gt;&lt;D xsi:type="xsd:long"&gt;44403&lt;/D&gt;&lt;D xsi:type="xsd:long"&gt;44404&lt;/D&gt;&lt;D xsi:type="xsd:long"&gt;44405&lt;/D&gt;&lt;D xsi:type="xsd:long"&gt;44406&lt;/D&gt;&lt;D xsi:type="xsd:long"&gt;44407&lt;/D&gt;&lt;D xsi:type="xsd:long"&gt;44408&lt;/D&gt;&lt;D xsi:type="xsd:long"&gt;44409&lt;/D&gt;&lt;D xsi:type="xsd:long"&gt;44410&lt;/D&gt;&lt;D xsi:type="xsd:long"&gt;44411&lt;/D&gt;&lt;D xsi:type="xsd:long"&gt;44412&lt;/D&gt;&lt;D xsi:type="xsd:long"&gt;44413&lt;/D&gt;&lt;D xsi:type="xsd:long"&gt;44414&lt;/D&gt;&lt;D xsi:type="xsd:long"&gt;44415&lt;/D&gt;&lt;D xsi:type="xsd:long"&gt;44416&lt;/D&gt;&lt;D xsi:type="xsd:long"&gt;44417&lt;/D&gt;&lt;D xsi:type="xsd:long"&gt;44418&lt;/D&gt;&lt;D xsi:type="xsd:long"&gt;44419&lt;/D&gt;&lt;D xsi:type="xsd:long"&gt;44420&lt;/D&gt;&lt;D xsi:type="xsd:long"&gt;44421&lt;/D&gt;&lt;D xsi:type="xsd:long"&gt;44422&lt;/D&gt;&lt;D xsi:type="xsd:long"&gt;44423&lt;/D&gt;&lt;D xsi:type="xsd:long"&gt;44424&lt;/D&gt;&lt;D xsi:type="xsd:long"&gt;44425&lt;/D&gt;&lt;D xsi:type="xsd:long"&gt;44426&lt;/D&gt;&lt;D xsi:type="xsd:long"&gt;44427&lt;/D&gt;&lt;D xsi:type="xsd:long"&gt;44428&lt;/D&gt;&lt;D xsi:type="xsd:long"&gt;44429&lt;/D&gt;&lt;D xsi:type="xsd:long"&gt;44430&lt;/D&gt;&lt;D xsi:type="xsd:long"&gt;44431&lt;/D&gt;&lt;D xsi:type="xsd:long"&gt;44432&lt;/D&gt;&lt;D xsi:type="xsd:long"&gt;44433&lt;/D&gt;&lt;D xsi:type="xsd:long"&gt;44434&lt;/D&gt;&lt;D xsi:type="xsd:long"&gt;44435&lt;/D&gt;&lt;D xsi:type="xsd:long"&gt;44436&lt;/D&gt;&lt;D xsi:type="xsd:long"&gt;44437&lt;/D&gt;&lt;D xsi:type="xsd:long"&gt;44438&lt;/D&gt;&lt;D xsi:type="xsd:long"&gt;44439&lt;/D&gt;&lt;D xsi:type="xsd:long"&gt;44440&lt;/D&gt;&lt;D xsi:type="xsd:long"&gt;44441&lt;/D&gt;&lt;D xsi:type="xsd:long"&gt;44442&lt;/D&gt;&lt;D xsi:type="xsd:long"&gt;44443&lt;/D&gt;&lt;D xsi:type="xsd:long"&gt;44444&lt;/D&gt;&lt;D xsi:type="xsd:long"&gt;44445&lt;/D&gt;&lt;D xsi:type="xsd:long"&gt;44446&lt;/D&gt;&lt;D xsi:type="xsd:long"&gt;44447&lt;/D&gt;&lt;D xsi:type="xsd:long"&gt;44448&lt;/D&gt;&lt;D xsi:type="xsd:long"&gt;44449&lt;/D&gt;&lt;D xsi:type="xsd:long"&gt;44450&lt;/D&gt;&lt;D xsi:type="xsd:long"&gt;44451&lt;/D&gt;&lt;D xsi:type="xsd:long"&gt;44452&lt;/D&gt;&lt;D xsi:type="xsd:long"&gt;44453&lt;/D&gt;&lt;D xsi:type="xsd:long"&gt;44454&lt;/D&gt;&lt;D xsi:type="xsd:long"&gt;44455&lt;/D&gt;&lt;D xsi:type="xsd:long"&gt;44456&lt;/D&gt;&lt;D xsi:type="xsd:long"&gt;44457&lt;/D&gt;&lt;D xsi:type="xsd:long"&gt;44458&lt;/D&gt;&lt;D xsi:type="xsd:long"&gt;44459&lt;/D&gt;&lt;D xsi:type="xsd:long"&gt;44460&lt;/D&gt;&lt;D xsi:type="xsd:long"&gt;44461&lt;/D&gt;&lt;D xsi:type="xsd:long"&gt;44462&lt;/D&gt;&lt;D xsi:type="xsd:long"&gt;44463&lt;/D&gt;&lt;D xsi:type="xsd:long"&gt;44464&lt;/D&gt;&lt;D xsi:type="xsd:long"&gt;44465&lt;/D&gt;&lt;D xsi:type="xsd:long"&gt;44466&lt;/D&gt;&lt;D xsi:type="xsd:long"&gt;44467&lt;/D&gt;&lt;D xsi:type="xsd:long"&gt;44468&lt;/D&gt;&lt;D xsi:type="xsd:long"&gt;44469&lt;/D&gt;&lt;D xsi:type="xsd:long"&gt;44470&lt;/D&gt;&lt;D xsi:type="xsd:long"&gt;44471&lt;/D&gt;&lt;D xsi:type="xsd:long"&gt;44472&lt;/D&gt;&lt;D xsi:type="xsd:long"&gt;44473&lt;/D&gt;&lt;D xsi:type="xsd:long"&gt;44474&lt;/D&gt;&lt;D xsi:type="xsd:long"&gt;44475&lt;/D&gt;&lt;D xsi:type="xsd:long"&gt;44476&lt;/D&gt;&lt;D xsi:type="xsd:long"&gt;44477&lt;/D&gt;&lt;D xsi:type="xsd:long"&gt;44478&lt;/D&gt;&lt;D xsi:type="xsd:long"&gt;44479&lt;/D&gt;&lt;D xsi:type="xsd:long"&gt;44480&lt;/D&gt;&lt;D xsi:type="xsd:long"&gt;44481&lt;/D&gt;&lt;D xsi:type="xsd:long"&gt;44482&lt;/D&gt;&lt;D xsi:type="xsd:long"&gt;44483&lt;/D&gt;&lt;D xsi:type="xsd:long"&gt;44484&lt;/D&gt;&lt;D xsi:type="xsd:long"&gt;44485&lt;/D&gt;&lt;D xsi:type="xsd:long"&gt;44486&lt;/D&gt;&lt;D xsi:type="xsd:long"&gt;44487&lt;/D&gt;&lt;D xsi:type="xsd:long"&gt;44488&lt;/D&gt;&lt;D xsi:type="xsd:long"&gt;44489&lt;/D&gt;&lt;D xsi:type="xsd:long"&gt;44490&lt;/D&gt;&lt;D xsi:type="xsd:long"&gt;44491&lt;/D&gt;&lt;D xsi:type="xsd:long"&gt;44492&lt;/D&gt;&lt;D xsi:type="xsd:long"&gt;44493&lt;/D&gt;&lt;D xsi:type="xsd:long"&gt;44494&lt;/D&gt;&lt;D xsi:type="xsd:long"&gt;44495&lt;/D&gt;&lt;D xsi:type="xsd:long"&gt;44496&lt;/D&gt;&lt;D xsi:type="xsd:long"&gt;44497&lt;/D&gt;&lt;D xsi:type="xsd:long"&gt;44498&lt;/D&gt;&lt;D xsi:type="xsd:long"&gt;44499&lt;/D&gt;&lt;D xsi:type="xsd:long"&gt;44500&lt;/D&gt;&lt;D xsi:type="xsd:long"&gt;44501&lt;/D&gt;&lt;D xsi:type="xsd:long"&gt;44502&lt;/D&gt;&lt;D xsi:type="xsd:long"&gt;44503&lt;/D&gt;&lt;D xsi:type="xsd:long"&gt;44504&lt;/D&gt;&lt;D xsi:type="xsd:long"&gt;44505&lt;/D&gt;&lt;D xsi:type="xsd:long"&gt;44506&lt;/D&gt;&lt;D xsi:type="xsd:long"&gt;44507&lt;/D&gt;&lt;D xsi:type="xsd:long"&gt;44508&lt;/D&gt;&lt;D xsi:type="xsd:long"&gt;44509&lt;/D&gt;&lt;D xsi:type="xsd:long"&gt;44510&lt;/D&gt;&lt;D xsi:type="xsd:long"&gt;44511&lt;/D&gt;&lt;D xsi:type="xsd:long"&gt;44512&lt;/D&gt;&lt;D xsi:type="xsd:long"&gt;44513&lt;/D&gt;&lt;D xsi:type="xsd:long"&gt;44514&lt;/D&gt;&lt;D xsi:type="xsd:long"&gt;44515&lt;/D&gt;&lt;D xsi:type="xsd:long"&gt;44516&lt;/D&gt;&lt;D xsi:type="xsd:long"&gt;44517&lt;/D&gt;&lt;D xsi:type="xsd:long"&gt;44518&lt;/D&gt;&lt;D xsi:type="xsd:long"&gt;44519&lt;/D&gt;&lt;D xsi:type="xsd:long"&gt;44520&lt;/D&gt;&lt;D xsi:type="xsd:long"&gt;44521&lt;/D&gt;&lt;D xsi:type="xsd:long"&gt;44522&lt;/D&gt;&lt;D xsi:type="xsd:long"&gt;44523&lt;/D&gt;&lt;D xsi:type="xsd:long"&gt;44524&lt;/D&gt;&lt;D xsi:type="xsd:long"&gt;44525&lt;/D&gt;&lt;D xsi:type="xsd:long"&gt;44526&lt;/D&gt;&lt;D xsi:type="xsd:long"&gt;44527&lt;/D&gt;&lt;D xsi:type="xsd:long"&gt;44528&lt;/D&gt;&lt;D xsi:type="xsd:long"&gt;44529&lt;/D&gt;&lt;D xsi:type="xsd:long"&gt;44530&lt;/D&gt;&lt;D xsi:type="xsd:long"&gt;44531&lt;/D&gt;&lt;D xsi:type="xsd:long"&gt;44532&lt;/D&gt;&lt;D xsi:type="xsd:long"&gt;44533&lt;/D&gt;&lt;D xsi:type="xsd:long"&gt;44534&lt;/D&gt;&lt;D xsi:type="xsd:long"&gt;44535&lt;/D&gt;&lt;D xsi:type="xsd:long"&gt;44536&lt;/D&gt;&lt;D xsi:type="xsd:long"&gt;44537&lt;/D&gt;&lt;D xsi:type="xsd:long"&gt;44538&lt;/D&gt;&lt;D xsi:type="xsd:long"&gt;44539&lt;/D&gt;&lt;D xsi:type="xsd:long"&gt;44540&lt;/D&gt;&lt;D xsi:type="xsd:long"&gt;44541&lt;/D&gt;&lt;D xsi:type="xsd:long"&gt;44542&lt;/D&gt;&lt;D xsi:type="xsd:long"&gt;44543&lt;/D&gt;&lt;D xsi:type="xsd:long"&gt;44544&lt;/D&gt;&lt;D xsi:type="xsd:long"&gt;44545&lt;/D&gt;&lt;D xsi:type="xsd:long"&gt;44546&lt;/D&gt;&lt;D xsi:type="xsd:long"&gt;44547&lt;/D&gt;&lt;D xsi:type="xsd:long"&gt;44548&lt;/D&gt;&lt;D xsi:type="xsd:long"&gt;44549&lt;/D&gt;&lt;D xsi:type="xsd:long"&gt;44550&lt;/D&gt;&lt;D xsi:type="xsd:long"&gt;44551&lt;/D&gt;&lt;D xsi:type="xsd:long"&gt;44552&lt;/D&gt;&lt;D xsi:type="xsd:long"&gt;44553&lt;/D&gt;&lt;D xsi:type="xsd:long"&gt;44554&lt;/D&gt;&lt;D xsi:type="xsd:long"&gt;44555&lt;/D&gt;&lt;D xsi:type="xsd:long"&gt;44556&lt;/D&gt;&lt;D xsi:type="xsd:long"&gt;44557&lt;/D&gt;&lt;D xsi:type="xsd:long"&gt;44558&lt;/D&gt;&lt;D xsi:type="xsd:long"&gt;44559&lt;/D&gt;&lt;D xsi:type="xsd:long"&gt;44560&lt;/D&gt;&lt;D xsi:type="xsd:long"&gt;44561&lt;/D&gt;&lt;D xsi:type="xsd:long"&gt;44562&lt;/D&gt;&lt;D xsi:type="xsd:long"&gt;44563&lt;/D&gt;&lt;D xsi:type="xsd:long"&gt;44564&lt;/D&gt;&lt;D xsi:type="xsd:long"&gt;44565&lt;/D&gt;&lt;D xsi:type="xsd:long"&gt;44566&lt;/D&gt;&lt;D xsi:type="xsd:long"&gt;44567&lt;/D&gt;&lt;D xsi:type="xsd:long"&gt;44568&lt;/D&gt;&lt;D xsi:type="xsd:long"&gt;44569&lt;/D&gt;&lt;D xsi:type="xsd:long"&gt;44570&lt;/D&gt;&lt;D xsi:type="xsd:long"&gt;44571&lt;/D&gt;&lt;D xsi:type="xsd:long"&gt;44572&lt;/D&gt;&lt;D xsi:type="xsd:long"&gt;44573&lt;/D&gt;&lt;D xsi:type="xsd:long"&gt;44574&lt;/D&gt;&lt;D xsi:type="xsd:long"&gt;44575&lt;/D&gt;&lt;D xsi:type="xsd:long"&gt;44576&lt;/D&gt;&lt;D xsi:type="xsd:long"&gt;44577&lt;/D&gt;&lt;D xsi:type="xsd:long"&gt;44578&lt;/D&gt;&lt;D xsi:type="xsd:long"&gt;44579&lt;/D&gt;&lt;D xsi:type="xsd:long"&gt;44580&lt;/D&gt;&lt;D xsi:type="xsd:long"&gt;44581&lt;/D&gt;&lt;D xsi:type="xsd:long"&gt;44582&lt;/D&gt;&lt;D xsi:type="xsd:long"&gt;44583&lt;/D&gt;&lt;D xsi:type="xsd:long"&gt;44584&lt;/D&gt;&lt;D xsi:type="xsd:long"&gt;44585&lt;/D&gt;&lt;D xsi:type="xsd:long"&gt;44586&lt;/D&gt;&lt;D xsi:type="xsd:long"&gt;44587&lt;/D&gt;&lt;D xsi:type="xsd:long"&gt;44588&lt;/D&gt;&lt;D xsi:type="xsd:long"&gt;44589&lt;/D&gt;&lt;D xsi:type="xsd:long"&gt;44590&lt;/D&gt;&lt;D xsi:type="xsd:long"&gt;44591&lt;/D&gt;&lt;D xsi:type="xsd:long"&gt;44592&lt;/D&gt;&lt;D xsi:type="xsd:long"&gt;44593&lt;/D&gt;&lt;D xsi:type="xsd:long"&gt;44594&lt;/D&gt;&lt;D xsi:type="xsd:long"&gt;44595&lt;/D&gt;&lt;D xsi:type="xsd:long"&gt;44596&lt;/D&gt;&lt;D xsi:type="xsd:long"&gt;44597&lt;/D&gt;&lt;D xsi:type="xsd:long"&gt;44598&lt;/D&gt;&lt;D xsi:type="xsd:long"&gt;44599&lt;/D&gt;&lt;D xsi:type="xsd:long"&gt;44600&lt;/D&gt;&lt;D xsi:type="xsd:long"&gt;44601&lt;/D&gt;&lt;D xsi:type="xsd:long"&gt;44602&lt;/D&gt;&lt;D xsi:type="xsd:long"&gt;44603&lt;/D&gt;&lt;D xsi:type="xsd:long"&gt;44604&lt;/D&gt;&lt;D xsi:type="xsd:long"&gt;44605&lt;/D&gt;&lt;D xsi:type="xsd:long"&gt;44606&lt;/D&gt;&lt;D xsi:type="xsd:long"&gt;44607&lt;/D&gt;&lt;D xsi:type="xsd:long"&gt;44608&lt;/D&gt;&lt;D xsi:type="xsd:long"&gt;44609&lt;/D&gt;&lt;D xsi:type="xsd:long"&gt;44610&lt;/D&gt;&lt;D xsi:type="xsd:long"&gt;44611&lt;/D&gt;&lt;D xsi:type="xsd:long"&gt;44612&lt;/D&gt;&lt;D xsi:type="xsd:long"&gt;44613&lt;/D&gt;&lt;D xsi:type="xsd:long"&gt;44614&lt;/D&gt;&lt;D xsi:type="xsd:long"&gt;44615&lt;/D&gt;&lt;D xsi:type="xsd:long"&gt;44616&lt;/D&gt;&lt;D xsi:type="xsd:long"&gt;44617&lt;/D&gt;&lt;D xsi:type="xsd:long"&gt;44618&lt;/D&gt;&lt;D xsi:type="xsd:long"&gt;44619&lt;/D&gt;&lt;D xsi:type="xsd:long"&gt;44620&lt;/D&gt;&lt;D xsi:type="xsd:long"&gt;44621&lt;/D&gt;&lt;D xsi:type="xsd:long"&gt;44622&lt;/D&gt;&lt;D xsi:type="xsd:long"&gt;44623&lt;/D&gt;&lt;D xsi:type="xsd:long"&gt;44624&lt;/D&gt;&lt;D xsi:type="xsd:long"&gt;44625&lt;/D&gt;&lt;D xsi:type="xsd:long"&gt;44626&lt;/D&gt;&lt;D xsi:type="xsd:long"&gt;44627&lt;/D&gt;&lt;D xsi:type="xsd:long"&gt;44628&lt;/D&gt;&lt;D xsi:type="xsd:long"&gt;44629&lt;/D&gt;&lt;D xsi:type="xsd:long"&gt;44630&lt;/D&gt;&lt;D xsi:type="xsd:long"&gt;44631&lt;/D&gt;&lt;D xsi:type="xsd:long"&gt;44632&lt;/D&gt;&lt;D xsi:type="xsd:long"&gt;44633&lt;/D&gt;&lt;D xsi:type="xsd:long"&gt;44634&lt;/D&gt;&lt;D xsi:type="xsd:long"&gt;44635&lt;/D&gt;&lt;D xsi:type="xsd:long"&gt;44636&lt;/D&gt;&lt;D xsi:type="xsd:long"&gt;44637&lt;/D&gt;&lt;D xsi:type="xsd:long"&gt;44638&lt;/D&gt;&lt;D xsi:type="xsd:long"&gt;44639&lt;/D&gt;&lt;D xsi:type="xsd:long"&gt;44640&lt;/D&gt;&lt;D xsi:type="xsd:long"&gt;44641&lt;/D&gt;&lt;D xsi:type="xsd:long"&gt;44642&lt;/D&gt;&lt;D xsi:type="xsd:long"&gt;44643&lt;/D&gt;&lt;D xsi:type="xsd:long"&gt;44644&lt;/D&gt;&lt;D xsi:type="xsd:long"&gt;44645&lt;/D&gt;&lt;D xsi:type="xsd:long"&gt;44646&lt;/D&gt;&lt;D xsi:type="xsd:long"&gt;44647&lt;/D&gt;&lt;D xsi:type="xsd:long"&gt;44648&lt;/D&gt;&lt;D xsi:type="xsd:long"&gt;44649&lt;/D&gt;&lt;D xsi:type="xsd:long"&gt;44650&lt;/D&gt;&lt;D xsi:type="xsd:long"&gt;44651&lt;/D&gt;&lt;D xsi:type="xsd:long"&gt;44652&lt;/D&gt;&lt;D xsi:type="xsd:long"&gt;44653&lt;/D&gt;&lt;D xsi:type="xsd:long"&gt;44654&lt;/D&gt;&lt;D xsi:type="xsd:long"&gt;44655&lt;/D&gt;&lt;D xsi:type="xsd:long"&gt;44656&lt;/D&gt;&lt;D xsi:type="xsd:long"&gt;44657&lt;/D&gt;&lt;D xsi:type="xsd:long"&gt;44658&lt;/D&gt;&lt;D xsi:type="xsd:long"&gt;44659&lt;/D&gt;&lt;D xsi:type="xsd:long"&gt;44660&lt;/D&gt;&lt;D xsi:type="xsd:long"&gt;44661&lt;/D&gt;&lt;D xsi:type="xsd:long"&gt;44662&lt;/D&gt;&lt;D xsi:type="xsd:long"&gt;44663&lt;/D&gt;&lt;D xsi:type="xsd:long"&gt;44664&lt;/D&gt;&lt;D xsi:type="xsd:long"&gt;44665&lt;/D&gt;&lt;D xsi:type="xsd:long"&gt;44666&lt;/D&gt;&lt;D xsi:type="xsd:long"&gt;44667&lt;/D&gt;&lt;D xsi:type="xsd:long"&gt;44668&lt;/D&gt;&lt;D xsi:type="xsd:long"&gt;44669&lt;/D&gt;&lt;D xsi:type="xsd:long"&gt;44670&lt;/D&gt;&lt;D xsi:type="xsd:long"&gt;44671&lt;/D&gt;&lt;D xsi:type="xsd:long"&gt;44672&lt;/D&gt;&lt;D xsi:type="xsd:long"&gt;44673&lt;/D&gt;&lt;D xsi:type="xsd:long"&gt;44674&lt;/D&gt;&lt;D xsi:type="xsd:long"&gt;44675&lt;/D&gt;&lt;D xsi:type="xsd:long"&gt;44676&lt;/D&gt;&lt;D xsi:type="xsd:long"&gt;44677&lt;/D&gt;&lt;D xsi:type="xsd:long"&gt;44678&lt;/D&gt;&lt;D xsi:type="xsd:long"&gt;44679&lt;/D&gt;&lt;D xsi:type="xsd:long"&gt;44680&lt;/D&gt;&lt;D xsi:type="xsd:long"&gt;44681&lt;/D&gt;&lt;D xsi:type="xsd:long"&gt;44682&lt;/D&gt;&lt;D xsi:type="xsd:long"&gt;44683&lt;/D&gt;&lt;D xsi:type="xsd:long"&gt;44684&lt;/D&gt;&lt;D xsi:type="xsd:long"&gt;44685&lt;/D&gt;&lt;D xsi:type="xsd:long"&gt;44686&lt;/D&gt;&lt;D xsi:type="xsd:long"&gt;44687&lt;/D&gt;&lt;D xsi:type="xsd:long"&gt;44688&lt;/D&gt;&lt;D xsi:type="xsd:long"&gt;44689&lt;/D&gt;&lt;D xsi:type="xsd:long"&gt;44690&lt;/D&gt;&lt;D xsi:type="xsd:long"&gt;44691&lt;/D&gt;&lt;D xsi:type="xsd:long"&gt;44692&lt;/D&gt;&lt;D xsi:type="xsd:long"&gt;44693&lt;/D&gt;&lt;D xsi:type="xsd:long"&gt;44694&lt;/D&gt;&lt;D xsi:type="xsd:long"&gt;44695&lt;/D&gt;&lt;D xsi:type="xsd:long"&gt;44696&lt;/D&gt;&lt;D xsi:type="xsd:long"&gt;44697&lt;/D&gt;&lt;D xsi:type="xsd:long"&gt;44698&lt;/D&gt;&lt;D xsi:type="xsd:long"&gt;44699&lt;/D&gt;&lt;D xsi:type="xsd:long"&gt;44700&lt;/D&gt;&lt;D xsi:type="xsd:long"&gt;44701&lt;/D&gt;&lt;D xsi:type="xsd:long"&gt;44702&lt;/D&gt;&lt;D xsi:type="xsd:long"&gt;44703&lt;/D&gt;&lt;D xsi:type="xsd:long"&gt;44704&lt;/D&gt;&lt;D xsi:type="xsd:long"&gt;44705&lt;/D&gt;&lt;D xsi:type="xsd:long"&gt;44706&lt;/D&gt;&lt;D xsi:type="xsd:long"&gt;44707&lt;/D&gt;&lt;D xsi:type="xsd:long"&gt;44708&lt;/D&gt;&lt;D xsi:type="xsd:long"&gt;44709&lt;/D&gt;&lt;D xsi:type="xsd:long"&gt;44710&lt;/D&gt;&lt;D xsi:type="xsd:long"&gt;44711&lt;/D&gt;&lt;D xsi:type="xsd:long"&gt;44712&lt;/D&gt;&lt;D xsi:type="xsd:long"&gt;44713&lt;/D&gt;&lt;D xsi:type="xsd:long"&gt;44714&lt;/D&gt;&lt;D xsi:type="xsd:long"&gt;44715&lt;/D&gt;&lt;D xsi:type="xsd:long"&gt;44716&lt;/D&gt;&lt;D xsi:type="xsd:long"&gt;44717&lt;/D&gt;&lt;D xsi:type="xsd:long"&gt;44718&lt;/D&gt;&lt;D xsi:type="xsd:long"&gt;44719&lt;/D&gt;&lt;D xsi:type="xsd:long"&gt;44720&lt;/D&gt;&lt;D xsi:type="xsd:long"&gt;44721&lt;/D&gt;&lt;D xsi:type="xsd:long"&gt;44722&lt;/D&gt;&lt;D xsi:type="xsd:long"&gt;44723&lt;/D&gt;&lt;D xsi:type="xsd:long"&gt;44724&lt;/D&gt;&lt;D xsi:type="xsd:long"&gt;44725&lt;/D&gt;&lt;D xsi:type="xsd:long"&gt;44726&lt;/D&gt;&lt;D xsi:type="xsd:long"&gt;44727&lt;/D&gt;&lt;D xsi:type="xsd:long"&gt;44728&lt;/D&gt;&lt;D xsi:type="xsd:long"&gt;44729&lt;/D&gt;&lt;D xsi:type="xsd:long"&gt;44730&lt;/D&gt;&lt;D xsi:type="xsd:long"&gt;44731&lt;/D&gt;&lt;D xsi:type="xsd:long"&gt;44732&lt;/D&gt;&lt;D xsi:type="xsd:long"&gt;44733&lt;/D&gt;&lt;D xsi:type="xsd:long"&gt;44734&lt;/D&gt;&lt;D xsi:type="xsd:long"&gt;44735&lt;/D&gt;&lt;D xsi:type="xsd:long"&gt;44736&lt;/D&gt;&lt;D xsi:type="xsd:long"&gt;44737&lt;/D&gt;&lt;D xsi:type="xsd:long"&gt;44738&lt;/D&gt;&lt;D xsi:type="xsd:long"&gt;44739&lt;/D&gt;&lt;D xsi:type="xsd:long"&gt;44740&lt;/D&gt;&lt;D xsi:type="xsd:long"&gt;44741&lt;/D&gt;&lt;D xsi:type="xsd:long"&gt;44742&lt;/D&gt;&lt;D xsi:type="xsd:long"&gt;44743&lt;/D&gt;&lt;D xsi:type="xsd:long"&gt;44744&lt;/D&gt;&lt;D xsi:type="xsd:long"&gt;44745&lt;/D&gt;&lt;D xsi:type="xsd:long"&gt;44746&lt;/D&gt;&lt;D xsi:type="xsd:long"&gt;44747&lt;/D&gt;&lt;D xsi:type="xsd:long"&gt;44748&lt;/D&gt;&lt;D xsi:type="xsd:long"&gt;44749&lt;/D&gt;&lt;D xsi:type="xsd:long"&gt;44750&lt;/D&gt;&lt;D xsi:type="xsd:long"&gt;44751&lt;/D&gt;&lt;D xsi:type="xsd:long"&gt;44752&lt;/D&gt;&lt;D xsi:type="xsd:long"&gt;44753&lt;/D&gt;&lt;D xsi:type="xsd:long"&gt;44754&lt;/D&gt;&lt;D xsi:type="xsd:long"&gt;44755&lt;/D&gt;&lt;D xsi:type="xsd:long"&gt;44756&lt;/D&gt;&lt;D xsi:type="xsd:long"&gt;44757&lt;/D&gt;&lt;D xsi:type="xsd:long"&gt;44758&lt;/D&gt;&lt;D xsi:type="xsd:long"&gt;44759&lt;/D&gt;&lt;D xsi:type="xsd:long"&gt;44760&lt;/D&gt;&lt;D xsi:type="xsd:long"&gt;44761&lt;/D&gt;&lt;D xsi:type="xsd:long"&gt;44762&lt;/D&gt;&lt;D xsi:type="xsd:long"&gt;44763&lt;/D&gt;&lt;D xsi:type="xsd:long"&gt;44764&lt;/D&gt;&lt;D xsi:type="xsd:long"&gt;44765&lt;/D&gt;&lt;D xsi:type="xsd:long"&gt;44766&lt;/D&gt;&lt;D xsi:type="xsd:long"&gt;44767&lt;/D&gt;&lt;D xsi:type="xsd:long"&gt;44768&lt;/D&gt;&lt;D xsi:type="xsd:long"&gt;44769&lt;/D&gt;&lt;D xsi:type="xsd:long"&gt;44770&lt;/D&gt;&lt;D xsi:type="xsd:long"&gt;44771&lt;/D&gt;&lt;D xsi:type="xsd:long"&gt;44772&lt;/D&gt;&lt;D xsi:type="xsd:long"&gt;44773&lt;/D&gt;&lt;D xsi:type="xsd:long"&gt;44774&lt;/D&gt;&lt;D xsi:type="xsd:long"&gt;44775&lt;/D&gt;&lt;D xsi:type="xsd:long"&gt;44776&lt;/D&gt;&lt;D xsi:type="xsd:long"&gt;44777&lt;/D&gt;&lt;D xsi:type="xsd:long"&gt;44778&lt;/D&gt;&lt;D xsi:type="xsd:long"&gt;44779&lt;/D&gt;&lt;D xsi:type="xsd:long"&gt;44780&lt;/D&gt;&lt;D xsi:type="xsd:long"&gt;44781&lt;/D&gt;&lt;D xsi:type="xsd:long"&gt;44782&lt;/D&gt;&lt;D xsi:type="xsd:long"&gt;44783&lt;/D&gt;&lt;D xsi:type="xsd:long"&gt;44784&lt;/D&gt;&lt;D xsi:type="xsd:long"&gt;44785&lt;/D&gt;&lt;D xsi:type="xsd:long"&gt;44786&lt;/D&gt;&lt;D xsi:type="xsd:long"&gt;44787&lt;/D&gt;&lt;D xsi:type="xsd:long"&gt;44788&lt;/D&gt;&lt;D xsi:type="xsd:long"&gt;44789&lt;/D&gt;&lt;D xsi:type="xsd:long"&gt;44790&lt;/D&gt;&lt;D xsi:type="xsd:long"&gt;44791&lt;/D&gt;&lt;D xsi:type="xsd:long"&gt;44792&lt;/D&gt;&lt;D xsi:type="xsd:long"&gt;44793&lt;/D&gt;&lt;D xsi:type="xsd:long"&gt;44794&lt;/D&gt;&lt;D xsi:type="xsd:long"&gt;44795&lt;/D&gt;&lt;D xsi:type="xsd:long"&gt;44796&lt;/D&gt;&lt;D xsi:type="xsd:long"&gt;44797&lt;/D&gt;&lt;D xsi:type="xsd:long"&gt;44798&lt;/D&gt;&lt;D xsi:type="xsd:long"&gt;44799&lt;/D&gt;&lt;D xsi:type="xsd:long"&gt;44800&lt;/D&gt;&lt;D xsi:type="xsd:long"&gt;44801&lt;/D&gt;&lt;D xsi:type="xsd:long"&gt;44802&lt;/D&gt;&lt;D xsi:type="xsd:long"&gt;44803&lt;/D&gt;&lt;D xsi:type="xsd:long"&gt;44804&lt;/D&gt;&lt;D xsi:type="xsd:long"&gt;44805&lt;/D&gt;&lt;D xsi:type="xsd:long"&gt;44806&lt;/D&gt;&lt;D xsi:type="xsd:long"&gt;44807&lt;/D&gt;&lt;D xsi:type="xsd:long"&gt;44808&lt;/D&gt;&lt;D xsi:type="xsd:long"&gt;44809&lt;/D&gt;&lt;D xsi:type="xsd:long"&gt;44810&lt;/D&gt;&lt;D xsi:type="xsd:long"&gt;44811&lt;/D&gt;&lt;D xsi:type="xsd:long"&gt;44812&lt;/D&gt;&lt;D xsi:type="xsd:long"&gt;44813&lt;/D&gt;&lt;D xsi:type="xsd:long"&gt;44814&lt;/D&gt;&lt;D xsi:type="xsd:long"&gt;44815&lt;/D&gt;&lt;D xsi:type="xsd:long"&gt;44816&lt;/D&gt;&lt;D xsi:type="xsd:long"&gt;44817&lt;/D&gt;&lt;D xsi:type="xsd:long"&gt;44818&lt;/D&gt;&lt;D xsi:type="xsd:long"&gt;44819&lt;/D&gt;&lt;D xsi:type="xsd:long"&gt;44820&lt;/D&gt;&lt;D xsi:type="xsd:long"&gt;44821&lt;/D&gt;&lt;D xsi:type="xsd:long"&gt;44822&lt;/D&gt;&lt;D xsi:type="xsd:long"&gt;44823&lt;/D&gt;&lt;D xsi:type="xsd:long"&gt;44824&lt;/D&gt;&lt;D xsi:type="xsd:long"&gt;44825&lt;/D&gt;&lt;D xsi:type="xsd:long"&gt;44826&lt;/D&gt;&lt;D xsi:type="xsd:long"&gt;44827&lt;/D&gt;&lt;D xsi:type="xsd:long"&gt;44828&lt;/D&gt;&lt;D xsi:type="xsd:long"&gt;44829&lt;/D&gt;&lt;D xsi:type="xsd:long"&gt;44830&lt;/D&gt;&lt;D xsi:type="xsd:long"&gt;44831&lt;/D&gt;&lt;D xsi:type="xsd:long"&gt;44832&lt;/D&gt;&lt;D xsi:type="xsd:long"&gt;44833&lt;/D&gt;&lt;D xsi:type="xsd:long"&gt;44834&lt;/D&gt;&lt;D xsi:type="xsd:long"&gt;44835&lt;/D&gt;&lt;D xsi:type="xsd:long"&gt;44836&lt;/D&gt;&lt;D xsi:type="xsd:long"&gt;44837&lt;/D&gt;&lt;D xsi:type="xsd:long"&gt;44838&lt;/D&gt;&lt;D xsi:type="xsd:long"&gt;44839&lt;/D&gt;&lt;D xsi:type="xsd:long"&gt;44840&lt;/D&gt;&lt;D xsi:type="xsd:long"&gt;44841&lt;/D&gt;&lt;D xsi:type="xsd:long"&gt;44842&lt;/D&gt;&lt;D xsi:type="xsd:long"&gt;44843&lt;/D&gt;&lt;D xsi:type="xsd:long"&gt;44844&lt;/D&gt;&lt;D xsi:type="xsd:long"&gt;44845&lt;/D&gt;&lt;D xsi:type="xsd:long"&gt;44846&lt;/D&gt;&lt;D xsi:type="xsd:long"&gt;44847&lt;/D&gt;&lt;D xsi:type="xsd:long"&gt;44848&lt;/D&gt;&lt;D xsi:type="xsd:long"&gt;44849&lt;/D&gt;&lt;D xsi:type="xsd:long"&gt;44850&lt;/D&gt;&lt;D xsi:type="xsd:long"&gt;44851&lt;/D&gt;&lt;D xsi:type="xsd:long"&gt;44852&lt;/D&gt;&lt;D xsi:type="xsd:long"&gt;44853&lt;/D&gt;&lt;D xsi:type="xsd:long"&gt;44854&lt;/D&gt;&lt;D xsi:type="xsd:long"&gt;44855&lt;/D&gt;&lt;D xsi:type="xsd:long"&gt;44856&lt;/D&gt;&lt;D xsi:type="xsd:long"&gt;44857&lt;/D&gt;&lt;D xsi:type="xsd:long"&gt;44858&lt;/D&gt;&lt;D xsi:type="xsd:long"&gt;44859&lt;/D&gt;&lt;D xsi:type="xsd:long"&gt;44860&lt;/D&gt;&lt;D xsi:type="xsd:long"&gt;44861&lt;/D&gt;&lt;D xsi:type="xsd:long"&gt;44862&lt;/D&gt;&lt;D xsi:type="xsd:long"&gt;44863&lt;/D&gt;&lt;D xsi:type="xsd:long"&gt;44864&lt;/D&gt;&lt;D xsi:type="xsd:long"&gt;44865&lt;/D&gt;&lt;D xsi:type="xsd:long"&gt;44866&lt;/D&gt;&lt;D xsi:type="xsd:long"&gt;44867&lt;/D&gt;&lt;D xsi:type="xsd:long"&gt;44868&lt;/D&gt;&lt;D xsi:type="xsd:long"&gt;44869&lt;/D&gt;&lt;D xsi:type="xsd:long"&gt;44870&lt;/D&gt;&lt;D xsi:type="xsd:long"&gt;44871&lt;/D&gt;&lt;D xsi:type="xsd:long"&gt;44872&lt;/D&gt;&lt;D xsi:type="xsd:long"&gt;44873&lt;/D&gt;&lt;D xsi:type="xsd:long"&gt;44874&lt;/D&gt;&lt;D xsi:type="xsd:long"&gt;44875&lt;/D&gt;&lt;D xsi:type="xsd:long"&gt;44876&lt;/D&gt;&lt;D xsi:type="xsd:long"&gt;44877&lt;/D&gt;&lt;D xsi:type="xsd:long"&gt;44878&lt;/D&gt;&lt;D xsi:type="xsd:long"&gt;44879&lt;/D&gt;&lt;D xsi:type="xsd:long"&gt;44880&lt;/D&gt;&lt;D xsi:type="xsd:long"&gt;44881&lt;/D&gt;&lt;D xsi:type="xsd:long"&gt;44882&lt;/D&gt;&lt;D xsi:type="xsd:long"&gt;44883&lt;/D&gt;&lt;D xsi:type="xsd:long"&gt;44884&lt;/D&gt;&lt;D xsi:type="xsd:long"&gt;44885&lt;/D&gt;&lt;D xsi:type="xsd:long"&gt;44886&lt;/D&gt;&lt;D xsi:type="xsd:long"&gt;44887&lt;/D&gt;&lt;D xsi:type="xsd:long"&gt;44888&lt;/D&gt;&lt;D xsi:type="xsd:long"&gt;44889&lt;/D&gt;&lt;D xsi:type="xsd:long"&gt;44890&lt;/D&gt;&lt;D xsi:type="xsd:long"&gt;44891&lt;/D&gt;&lt;D xsi:type="xsd:long"&gt;44892&lt;/D&gt;&lt;D xsi:type="xsd:long"&gt;44893&lt;/D&gt;&lt;D xsi:type="xsd:long"&gt;44894&lt;/D&gt;&lt;D xsi:type="xsd:long"&gt;44895&lt;/D&gt;&lt;D xsi:type="xsd:long"&gt;44896&lt;/D&gt;&lt;D xsi:type="xsd:long"&gt;44897&lt;/D&gt;&lt;D xsi:type="xsd:long"&gt;44898&lt;/D&gt;&lt;D xsi:type="xsd:long"&gt;44899&lt;/D&gt;&lt;D xsi:type="xsd:long"&gt;44900&lt;/D&gt;&lt;D xsi:type="xsd:long"&gt;44901&lt;/D&gt;&lt;D xsi:type="xsd:long"&gt;44902&lt;/D&gt;&lt;D xsi:type="xsd:long"&gt;44903&lt;/D&gt;&lt;D xsi:type="xsd:long"&gt;44904&lt;/D&gt;&lt;D xsi:type="xsd:long"&gt;44905&lt;/D&gt;&lt;D xsi:type="xsd:long"&gt;44906&lt;/D&gt;&lt;D xsi:type="xsd:long"&gt;44907&lt;/D&gt;&lt;D xsi:type="xsd:long"&gt;44908&lt;/D&gt;&lt;D xsi:type="xsd:long"&gt;44909&lt;/D&gt;&lt;D xsi:type="xsd:long"&gt;44910&lt;/D&gt;&lt;D xsi:type="xsd:long"&gt;44911&lt;/D&gt;&lt;D xsi:type="xsd:long"&gt;44912&lt;/D&gt;&lt;D xsi:type="xsd:long"&gt;44913&lt;/D&gt;&lt;D xsi:type="xsd:long"&gt;44914&lt;/D&gt;&lt;D xsi:type="xsd:long"&gt;44915&lt;/D&gt;&lt;D xsi:type="xsd:long"&gt;44916&lt;/D&gt;&lt;D xsi:type="xsd:long"&gt;44917&lt;/D&gt;&lt;D xsi:type="xsd:long"&gt;44918&lt;/D&gt;&lt;D xsi:type="xsd:long"&gt;44919&lt;/D&gt;&lt;D xsi:type="xsd:long"&gt;44920&lt;/D&gt;&lt;D xsi:type="xsd:long"&gt;44921&lt;/D&gt;&lt;D xsi:type="xsd:long"&gt;44922&lt;/D&gt;&lt;D xsi:type="xsd:long"&gt;44923&lt;/D&gt;&lt;D xsi:type="xsd:long"&gt;44924&lt;/D&gt;&lt;D xsi:type="xsd:long"&gt;44925&lt;/D&gt;&lt;D xsi:type="xsd:long"&gt;44926&lt;/D&gt;&lt;D xsi:type="xsd:long"&gt;44927&lt;/D&gt;&lt;D xsi:type="xsd:long"&gt;44928&lt;/D&gt;&lt;D xsi:type="xsd:long"&gt;44929&lt;/D&gt;&lt;D xsi:type="xsd:long"&gt;44930&lt;/D&gt;&lt;D xsi:type="xsd:long"&gt;44931&lt;/D&gt;&lt;D xsi:type="xsd:long"&gt;44932&lt;/D&gt;&lt;D xsi:type="xsd:long"&gt;44933&lt;/D&gt;&lt;D xsi:type="xsd:long"&gt;44934&lt;/D&gt;&lt;D xsi:type="xsd:long"&gt;44935&lt;/D&gt;&lt;D xsi:type="xsd:long"&gt;44936&lt;/D&gt;&lt;D xsi:type="xsd:long"&gt;44937&lt;/D&gt;&lt;D xsi:type="xsd:long"&gt;44938&lt;/D&gt;&lt;D xsi:type="xsd:long"&gt;44939&lt;/D&gt;&lt;D xsi:type="xsd:long"&gt;44940&lt;/D&gt;&lt;D xsi:type="xsd:long"&gt;44941&lt;/D&gt;&lt;D xsi:type="xsd:long"&gt;44942&lt;/D&gt;&lt;D xsi:type="xsd:long"&gt;44943&lt;/D&gt;&lt;D xsi:type="xsd:long"&gt;44944&lt;/D&gt;&lt;D xsi:type="xsd:long"&gt;44945&lt;/D&gt;&lt;D xsi:type="xsd:long"&gt;44946&lt;/D&gt;&lt;D xsi:type="xsd:long"&gt;44947&lt;/D&gt;&lt;D xsi:type="xsd:long"&gt;44948&lt;/D&gt;&lt;D xsi:type="xsd:long"&gt;44949&lt;/D&gt;&lt;D xsi:type="xsd:long"&gt;44950&lt;/D&gt;&lt;D xsi:type="xsd:long"&gt;44951&lt;/D&gt;&lt;D xsi:type="xsd:long"&gt;44952&lt;/D&gt;&lt;D xsi:type="xsd:long"&gt;44953&lt;/D&gt;&lt;D xsi:type="xsd:long"&gt;44954&lt;/D&gt;&lt;D xsi:type="xsd:long"&gt;44955&lt;/D&gt;&lt;D xsi:type="xsd:long"&gt;44956&lt;/D&gt;&lt;D xsi:type="xsd:long"&gt;44957&lt;/D&gt;&lt;D xsi:type="xsd:long"&gt;44958&lt;/D&gt;&lt;D xsi:type="xsd:long"&gt;44959&lt;/D&gt;&lt;D xsi:type="xsd:long"&gt;44960&lt;/D&gt;&lt;D xsi:type="xsd:long"&gt;44961&lt;/D&gt;&lt;D xsi:type="xsd:long"&gt;44962&lt;/D&gt;&lt;D xsi:type="xsd:long"&gt;44963&lt;/D&gt;&lt;D xsi:type="xsd:long"&gt;44964&lt;/D&gt;&lt;D xsi:type="xsd:long"&gt;44965&lt;/D&gt;&lt;D xsi:type="xsd:long"&gt;44966&lt;/D&gt;&lt;D xsi:type="xsd:long"&gt;44967&lt;/D&gt;&lt;D xsi:type="xsd:long"&gt;44968&lt;/D&gt;&lt;D xsi:type="xsd:long"&gt;44969&lt;/D&gt;&lt;D xsi:type="xsd:long"&gt;44970&lt;/D&gt;&lt;D xsi:type="xsd:long"&gt;44971&lt;/D&gt;&lt;D xsi:type="xsd:long"&gt;44972&lt;/D&gt;&lt;D xsi:type="xsd:long"&gt;44973&lt;/D&gt;&lt;D xsi:type="xsd:long"&gt;44974&lt;/D&gt;&lt;D xsi:type="xsd:long"&gt;44975&lt;/D&gt;&lt;D xsi:type="xsd:long"&gt;44976&lt;/D&gt;&lt;D xsi:type="xsd:long"&gt;44977&lt;/D&gt;&lt;D xsi:type="xsd:long"&gt;44978&lt;/D&gt;&lt;D xsi:type="xsd:long"&gt;44979&lt;/D&gt;&lt;D xsi:type="xsd:long"&gt;44980&lt;/D&gt;&lt;D xsi:type="xsd:long"&gt;44981&lt;/D&gt;&lt;D xsi:type="xsd:long"&gt;44982&lt;/D&gt;&lt;D xsi:type="xsd:long"&gt;44983&lt;/D&gt;&lt;D xsi:type="xsd:long"&gt;44984&lt;/D&gt;&lt;D xsi:type="xsd:long"&gt;44985&lt;/D&gt;&lt;D xsi:type="xsd:long"&gt;44986&lt;/D&gt;&lt;D xsi:type="xsd:long"&gt;44987&lt;/D&gt;&lt;D xsi:type="xsd:long"&gt;44988&lt;/D&gt;&lt;D xsi:type="xsd:long"&gt;44989&lt;/D&gt;&lt;D xsi:type="xsd:long"&gt;44990&lt;/D&gt;&lt;D xsi:type="xsd:long"&gt;44991&lt;/D&gt;&lt;D xsi:type="xsd:long"&gt;44992&lt;/D&gt;&lt;D xsi:type="xsd:long"&gt;44993&lt;/D&gt;&lt;D xsi:type="xsd:long"&gt;44994&lt;/D&gt;&lt;D xsi:type="xsd:long"&gt;44995&lt;/D&gt;&lt;D xsi:type="xsd:long"&gt;44996&lt;/D&gt;&lt;D xsi:type="xsd:long"&gt;44997&lt;/D&gt;&lt;D xsi:type="xsd:long"&gt;44998&lt;/D&gt;&lt;D xsi:type="xsd:long"&gt;44999&lt;/D&gt;&lt;D xsi:type="xsd:long"&gt;45000&lt;/D&gt;&lt;D xsi:type="xsd:long"&gt;45001&lt;/D&gt;&lt;D xsi:type="xsd:long"&gt;45002&lt;/D&gt;&lt;D xsi:type="xsd:long"&gt;45003&lt;/D&gt;&lt;D xsi:type="xsd:long"&gt;45004&lt;/D&gt;&lt;D xsi:type="xsd:long"&gt;45005&lt;/D&gt;&lt;D xsi:type="xsd:long"&gt;45006&lt;/D&gt;&lt;D xsi:type="xsd:long"&gt;45007&lt;/D&gt;&lt;D xsi:type="xsd:long"&gt;45008&lt;/D&gt;&lt;D xsi:type="xsd:long"&gt;45009&lt;/D&gt;&lt;D xsi:type="xsd:long"&gt;45010&lt;/D&gt;&lt;D xsi:type="xsd:long"&gt;45011&lt;/D&gt;&lt;D xsi:type="xsd:long"&gt;45012&lt;/D&gt;&lt;D xsi:type="xsd:long"&gt;45013&lt;/D&gt;&lt;D xsi:type="xsd:long"&gt;45014&lt;/D&gt;&lt;D xsi:type="xsd:long"&gt;45015&lt;/D&gt;&lt;D xsi:type="xsd:long"&gt;45016&lt;/D&gt;&lt;D xsi:type="xsd:long"&gt;45017&lt;/D&gt;&lt;D xsi:type="xsd:long"&gt;45018&lt;/D&gt;&lt;D xsi:type="xsd:long"&gt;45019&lt;/D&gt;&lt;D xsi:type="xsd:long"&gt;45020&lt;/D&gt;&lt;D xsi:type="xsd:long"&gt;45021&lt;/D&gt;&lt;D xsi:type="xsd:long"&gt;45022&lt;/D&gt;&lt;D xsi:type="xsd:long"&gt;45023&lt;/D&gt;&lt;D xsi:type="xsd:long"&gt;45024&lt;/D&gt;&lt;D xsi:type="xsd:long"&gt;45025&lt;/D&gt;&lt;D xsi:type="xsd:long"&gt;45026&lt;/D&gt;&lt;D xsi:type="xsd:long"&gt;45027&lt;/D&gt;&lt;D xsi:type="xsd:long"&gt;45028&lt;/D&gt;&lt;D xsi:type="xsd:long"&gt;45029&lt;/D&gt;&lt;D xsi:type="xsd:long"&gt;45030&lt;/D&gt;&lt;D xsi:type="xsd:long"&gt;45031&lt;/D&gt;&lt;D xsi:type="xsd:long"&gt;45032&lt;/D&gt;&lt;D xsi:type="xsd:long"&gt;45033&lt;/D&gt;&lt;D xsi:type="xsd:long"&gt;45034&lt;/D&gt;&lt;D xsi:type="xsd:long"&gt;45035&lt;/D&gt;&lt;D xsi:type="xsd:long"&gt;45036&lt;/D&gt;&lt;D xsi:type="xsd:long"&gt;45037&lt;/D&gt;&lt;D xsi:type="xsd:long"&gt;45038&lt;/D&gt;&lt;D xsi:type="xsd:long"&gt;45039&lt;/D&gt;&lt;D xsi:type="xsd:long"&gt;45040&lt;/D&gt;&lt;D xsi:type="xsd:long"&gt;45041&lt;/D&gt;&lt;D xsi:type="xsd:long"&gt;45042&lt;/D&gt;&lt;D xsi:type="xsd:long"&gt;45043&lt;/D&gt;&lt;D xsi:type="xsd:long"&gt;45044&lt;/D&gt;&lt;D xsi:type="xsd:long"&gt;45045&lt;/D&gt;&lt;D xsi:type="xsd:long"&gt;45046&lt;/D&gt;&lt;D xsi:type="xsd:long"&gt;45047&lt;/D&gt;&lt;D xsi:type="xsd:long"&gt;45048&lt;/D&gt;&lt;D xsi:type="xsd:long"&gt;45049&lt;/D&gt;&lt;D xsi:type="xsd:long"&gt;45050&lt;/D&gt;&lt;D xsi:type="xsd:long"&gt;45051&lt;/D&gt;&lt;D xsi:type="xsd:long"&gt;45052&lt;/D&gt;&lt;D xsi:type="xsd:long"&gt;45053&lt;/D&gt;&lt;D xsi:type="xsd:long"&gt;45054&lt;/D&gt;&lt;D xsi:type="xsd:long"&gt;45055&lt;/D&gt;&lt;D xsi:type="xsd:long"&gt;45056&lt;/D&gt;&lt;D xsi:type="xsd:long"&gt;45057&lt;/D&gt;&lt;D xsi:type="xsd:long"&gt;45058&lt;/D&gt;&lt;D xsi:type="xsd:long"&gt;45059&lt;/D&gt;&lt;D xsi:type="xsd:long"&gt;45060&lt;/D&gt;&lt;D xsi:type="xsd:long"&gt;45061&lt;/D&gt;&lt;D xsi:type="xsd:long"&gt;45062&lt;/D&gt;&lt;D xsi:type="xsd:long"&gt;45063&lt;/D&gt;&lt;D xsi:type="xsd:long"&gt;45064&lt;/D&gt;&lt;D xsi:type="xsd:long"&gt;45065&lt;/D&gt;&lt;D xsi:type="xsd:long"&gt;45066&lt;/D&gt;&lt;D xsi:type="xsd:long"&gt;45067&lt;/D&gt;&lt;D xsi:type="xsd:long"&gt;45068&lt;/D&gt;&lt;D xsi:type="xsd:long"&gt;45069&lt;/D&gt;&lt;D xsi:type="xsd:long"&gt;45070&lt;/D&gt;&lt;D xsi:type="xsd:long"&gt;45071&lt;/D&gt;&lt;D xsi:type="xsd:long"&gt;45072&lt;/D&gt;&lt;D xsi:type="xsd:long"&gt;45073&lt;/D&gt;&lt;D xsi:type="xsd:long"&gt;45074&lt;/D&gt;&lt;D xsi:type="xsd:long"&gt;45075&lt;/D&gt;&lt;D xsi:type="xsd:long"&gt;45076&lt;/D&gt;&lt;D xsi:type="xsd:long"&gt;45077&lt;/D&gt;&lt;D xsi:type="xsd:long"&gt;45078&lt;/D&gt;&lt;D xsi:type="xsd:long"&gt;45079&lt;/D&gt;&lt;D xsi:type="xsd:long"&gt;45080&lt;/D&gt;&lt;D xsi:type="xsd:long"&gt;45081&lt;/D&gt;&lt;D xsi:type="xsd:long"&gt;45082&lt;/D&gt;&lt;D xsi:type="xsd:long"&gt;45083&lt;/D&gt;&lt;D xsi:type="xsd:long"&gt;45084&lt;/D&gt;&lt;D xsi:type="xsd:long"&gt;45085&lt;/D&gt;&lt;D xsi:type="xsd:long"&gt;45086&lt;/D&gt;&lt;D xsi:type="xsd:long"&gt;45087&lt;/D&gt;&lt;D xsi:type="xsd:long"&gt;45088&lt;/D&gt;&lt;D xsi:type="xsd:long"&gt;45089&lt;/D&gt;&lt;D xsi:type="xsd:long"&gt;45090&lt;/D&gt;&lt;D xsi:type="xsd:long"&gt;45091&lt;/D&gt;&lt;D xsi:type="xsd:long"&gt;45092&lt;/D&gt;&lt;D xsi:type="xsd:long"&gt;45093&lt;/D&gt;&lt;D xsi:type="xsd:long"&gt;45094&lt;/D&gt;&lt;D xsi:type="xsd:long"&gt;45095&lt;/D&gt;&lt;D xsi:type="xsd:long"&gt;45096&lt;/D&gt;&lt;D xsi:type="xsd:long"&gt;45097&lt;/D&gt;&lt;D xsi:type="xsd:long"&gt;45098&lt;/D&gt;&lt;D xsi:type="xsd:long"&gt;45099&lt;/D&gt;&lt;D xsi:type="xsd:long"&gt;45100&lt;/D&gt;&lt;D xsi:type="xsd:long"&gt;45101&lt;/D&gt;&lt;D xsi:type="xsd:long"&gt;45102&lt;/D&gt;&lt;D xsi:type="xsd:long"&gt;45103&lt;/D&gt;&lt;D xsi:type="xsd:long"&gt;45104&lt;/D&gt;&lt;D xsi:type="xsd:long"&gt;45105&lt;/D&gt;&lt;D xsi:type="xsd:long"&gt;45106&lt;/D&gt;&lt;D xsi:type="xsd:long"&gt;45107&lt;/D&gt;&lt;D xsi:type="xsd:long"&gt;45108&lt;/D&gt;&lt;D xsi:type="xsd:long"&gt;4</t>
        </r>
      </text>
    </comment>
    <comment ref="A100" authorId="0" shapeId="0">
      <text>
        <r>
          <rPr>
            <b/>
            <sz val="9"/>
            <color indexed="81"/>
            <rFont val="Tahoma"/>
            <family val="2"/>
          </rPr>
          <t>5109&lt;/D&gt;&lt;D xsi:type="xsd:long"&gt;45110&lt;/D&gt;&lt;D xsi:type="xsd:long"&gt;45111&lt;/D&gt;&lt;D xsi:type="xsd:long"&gt;45112&lt;/D&gt;&lt;D xsi:type="xsd:long"&gt;45113&lt;/D&gt;&lt;D xsi:type="xsd:long"&gt;45114&lt;/D&gt;&lt;D xsi:type="xsd:long"&gt;45115&lt;/D&gt;&lt;D xsi:type="xsd:long"&gt;45116&lt;/D&gt;&lt;D xsi:type="xsd:long"&gt;45117&lt;/D&gt;&lt;D xsi:type="xsd:long"&gt;45118&lt;/D&gt;&lt;D xsi:type="xsd:long"&gt;45119&lt;/D&gt;&lt;D xsi:type="xsd:long"&gt;45120&lt;/D&gt;&lt;D xsi:type="xsd:long"&gt;45121&lt;/D&gt;&lt;D xsi:type="xsd:long"&gt;45122&lt;/D&gt;&lt;D xsi:type="xsd:long"&gt;45123&lt;/D&gt;&lt;D xsi:type="xsd:long"&gt;45124&lt;/D&gt;&lt;D xsi:type="xsd:long"&gt;45125&lt;/D&gt;&lt;D xsi:type="xsd:long"&gt;45126&lt;/D&gt;&lt;D xsi:type="xsd:long"&gt;45127&lt;/D&gt;&lt;D xsi:type="xsd:long"&gt;45128&lt;/D&gt;&lt;D xsi:type="xsd:long"&gt;45129&lt;/D&gt;&lt;D xsi:type="xsd:long"&gt;45130&lt;/D&gt;&lt;D xsi:type="xsd:long"&gt;45131&lt;/D&gt;&lt;D xsi:type="xsd:long"&gt;45132&lt;/D&gt;&lt;D xsi:type="xsd:long"&gt;45133&lt;/D&gt;&lt;D xsi:type="xsd:long"&gt;45134&lt;/D&gt;&lt;D xsi:type="xsd:long"&gt;45135&lt;/D&gt;&lt;D xsi:type="xsd:long"&gt;45136&lt;/D&gt;&lt;D xsi:type="xsd:long"&gt;45137&lt;/D&gt;&lt;D xsi:type="xsd:long"&gt;45138&lt;/D&gt;&lt;D xsi:type="xsd:long"&gt;45139&lt;/D&gt;&lt;D xsi:type="xsd:long"&gt;45140&lt;/D&gt;&lt;D xsi:type="xsd:long"&gt;45141&lt;/D&gt;&lt;D xsi:type="xsd:long"&gt;45142&lt;/D&gt;&lt;D xsi:type="xsd:long"&gt;45143&lt;/D&gt;&lt;D xsi:type="xsd:long"&gt;45144&lt;/D&gt;&lt;D xsi:type="xsd:long"&gt;45145&lt;/D&gt;&lt;D xsi:type="xsd:long"&gt;45146&lt;/D&gt;&lt;D xsi:type="xsd:long"&gt;45147&lt;/D&gt;&lt;D xsi:type="xsd:long"&gt;45148&lt;/D&gt;&lt;D xsi:type="xsd:long"&gt;45149&lt;/D&gt;&lt;D xsi:type="xsd:long"&gt;45150&lt;/D&gt;&lt;D xsi:type="xsd:long"&gt;45151&lt;/D&gt;&lt;D xsi:type="xsd:long"&gt;45152&lt;/D&gt;&lt;D xsi:type="xsd:long"&gt;45153&lt;/D&gt;&lt;D xsi:type="xsd:long"&gt;45154&lt;/D&gt;&lt;D xsi:type="xsd:long"&gt;45155&lt;/D&gt;&lt;D xsi:type="xsd:long"&gt;45156&lt;/D&gt;&lt;D xsi:type="xsd:long"&gt;45157&lt;/D&gt;&lt;D xsi:type="xsd:long"&gt;45158&lt;/D&gt;&lt;D xsi:type="xsd:long"&gt;45159&lt;/D&gt;&lt;D xsi:type="xsd:long"&gt;45160&lt;/D&gt;&lt;D xsi:type="xsd:long"&gt;45161&lt;/D&gt;&lt;D xsi:type="xsd:long"&gt;45162&lt;/D&gt;&lt;D xsi:type="xsd:long"&gt;45163&lt;/D&gt;&lt;D xsi:type="xsd:long"&gt;45164&lt;/D&gt;&lt;D xsi:type="xsd:long"&gt;45165&lt;/D&gt;&lt;D xsi:type="xsd:long"&gt;45166&lt;/D&gt;&lt;D xsi:type="xsd:long"&gt;45167&lt;/D&gt;&lt;D xsi:type="xsd:long"&gt;45168&lt;/D&gt;&lt;D xsi:type="xsd:long"&gt;45169&lt;/D&gt;&lt;D xsi:type="xsd:long"&gt;45170&lt;/D&gt;&lt;D xsi:type="xsd:long"&gt;45171&lt;/D&gt;&lt;D xsi:type="xsd:long"&gt;45172&lt;/D&gt;&lt;D xsi:type="xsd:long"&gt;45173&lt;/D&gt;&lt;D xsi:type="xsd:long"&gt;45174&lt;/D&gt;&lt;D xsi:type="xsd:long"&gt;45175&lt;/D&gt;&lt;D xsi:type="xsd:long"&gt;45176&lt;/D&gt;&lt;D xsi:type="xsd:long"&gt;45177&lt;/D&gt;&lt;D xsi:type="xsd:long"&gt;45178&lt;/D&gt;&lt;D xsi:type="xsd:long"&gt;45179&lt;/D&gt;&lt;D xsi:type="xsd:long"&gt;45180&lt;/D&gt;&lt;D xsi:type="xsd:long"&gt;45181&lt;/D&gt;&lt;D xsi:type="xsd:long"&gt;45182&lt;/D&gt;&lt;D xsi:type="xsd:long"&gt;45183&lt;/D&gt;&lt;D xsi:type="xsd:long"&gt;45184&lt;/D&gt;&lt;D xsi:type="xsd:long"&gt;45185&lt;/D&gt;&lt;D xsi:type="xsd:long"&gt;45186&lt;/D&gt;&lt;D xsi:type="xsd:long"&gt;45187&lt;/D&gt;&lt;D xsi:type="xsd:long"&gt;45188&lt;/D&gt;&lt;D xsi:type="xsd:long"&gt;45189&lt;/D&gt;&lt;D xsi:type="xsd:long"&gt;45190&lt;/D&gt;&lt;D xsi:type="xsd:long"&gt;45191&lt;/D&gt;&lt;D xsi:type="xsd:long"&gt;45192&lt;/D&gt;&lt;D xsi:type="xsd:long"&gt;45193&lt;/D&gt;&lt;D xsi:type="xsd:long"&gt;45194&lt;/D&gt;&lt;D xsi:type="xsd:long"&gt;45195&lt;/D&gt;&lt;D xsi:type="xsd:long"&gt;45196&lt;/D&gt;&lt;D xsi:type="xsd:long"&gt;45197&lt;/D&gt;&lt;D xsi:type="xsd:long"&gt;45198&lt;/D&gt;&lt;D xsi:type="xsd:long"&gt;45199&lt;/D&gt;&lt;D xsi:type="xsd:long"&gt;45200&lt;/D&gt;&lt;D xsi:type="xsd:long"&gt;45201&lt;/D&gt;&lt;D xsi:type="xsd:long"&gt;45202&lt;/D&gt;&lt;D xsi:type="xsd:long"&gt;45203&lt;/D&gt;&lt;D xsi:type="xsd:long"&gt;45204&lt;/D&gt;&lt;D xsi:type="xsd:long"&gt;45205&lt;/D&gt;&lt;D xsi:type="xsd:long"&gt;45206&lt;/D&gt;&lt;D xsi:type="xsd:long"&gt;45207&lt;/D&gt;&lt;D xsi:type="xsd:long"&gt;45208&lt;/D&gt;&lt;D xsi:type="xsd:long"&gt;45209&lt;/D&gt;&lt;D xsi:type="xsd:long"&gt;45210&lt;/D&gt;&lt;D xsi:type="xsd:long"&gt;45211&lt;/D&gt;&lt;D xsi:type="xsd:long"&gt;45212&lt;/D&gt;&lt;D xsi:type="xsd:long"&gt;45213&lt;/D&gt;&lt;D xsi:type="xsd:long"&gt;45214&lt;/D&gt;&lt;D xsi:type="xsd:long"&gt;45215&lt;/D&gt;&lt;D xsi:type="xsd:long"&gt;45216&lt;/D&gt;&lt;D xsi:type="xsd:long"&gt;45217&lt;/D&gt;&lt;D xsi:type="xsd:long"&gt;45218&lt;/D&gt;&lt;D xsi:type="xsd:long"&gt;45219&lt;/D&gt;&lt;D xsi:type="xsd:long"&gt;45220&lt;/D&gt;&lt;D xsi:type="xsd:long"&gt;45221&lt;/D&gt;&lt;D xsi:type="xsd:long"&gt;45222&lt;/D&gt;&lt;D xsi:type="xsd:long"&gt;45223&lt;/D&gt;&lt;D xsi:type="xsd:long"&gt;45224&lt;/D&gt;&lt;D xsi:type="xsd:long"&gt;45225&lt;/D&gt;&lt;D xsi:type="xsd:long"&gt;45226&lt;/D&gt;&lt;D xsi:type="xsd:long"&gt;45227&lt;/D&gt;&lt;D xsi:type="xsd:long"&gt;45228&lt;/D&gt;&lt;D xsi:type="xsd:long"&gt;45229&lt;/D&gt;&lt;D xsi:type="xsd:long"&gt;45230&lt;/D&gt;&lt;D xsi:type="xsd:long"&gt;45231&lt;/D&gt;&lt;D xsi:type="xsd:long"&gt;45232&lt;/D&gt;&lt;D xsi:type="xsd:long"&gt;45233&lt;/D&gt;&lt;D xsi:type="xsd:long"&gt;45234&lt;/D&gt;&lt;D xsi:type="xsd:long"&gt;45235&lt;/D&gt;&lt;D xsi:type="xsd:long"&gt;45236&lt;/D&gt;&lt;D xsi:type="xsd:long"&gt;45237&lt;/D&gt;&lt;D xsi:type="xsd:long"&gt;45238&lt;/D&gt;&lt;D xsi:type="xsd:long"&gt;45239&lt;/D&gt;&lt;D xsi:type="xsd:long"&gt;45240&lt;/D&gt;&lt;D xsi:type="xsd:long"&gt;45241&lt;/D&gt;&lt;D xsi:type="xsd:long"&gt;45242&lt;/D&gt;&lt;D xsi:type="xsd:long"&gt;45243&lt;/D&gt;&lt;D xsi:type="xsd:long"&gt;45244&lt;/D&gt;&lt;D xsi:type="xsd:long"&gt;45245&lt;/D&gt;&lt;D xsi:type="xsd:long"&gt;45246&lt;/D&gt;&lt;D xsi:type="xsd:long"&gt;45247&lt;/D&gt;&lt;D xsi:type="xsd:long"&gt;45248&lt;/D&gt;&lt;D xsi:type="xsd:long"&gt;45249&lt;/D&gt;&lt;D xsi:type="xsd:long"&gt;45250&lt;/D&gt;&lt;D xsi:type="xsd:long"&gt;45251&lt;/D&gt;&lt;D xsi:type="xsd:long"&gt;45252&lt;/D&gt;&lt;D xsi:type="xsd:long"&gt;45253&lt;/D&gt;&lt;D xsi:type="xsd:long"&gt;45254&lt;/D&gt;&lt;D xsi:type="xsd:long"&gt;45255&lt;/D&gt;&lt;D xsi:type="xsd:long"&gt;45256&lt;/D&gt;&lt;D xsi:type="xsd:long"&gt;45257&lt;/D&gt;&lt;D xsi:type="xsd:long"&gt;45258&lt;/D&gt;&lt;D xsi:type="xsd:long"&gt;45259&lt;/D&gt;&lt;D xsi:type="xsd:long"&gt;45260&lt;/D&gt;&lt;D xsi:type="xsd:long"&gt;45261&lt;/D&gt;&lt;D xsi:type="xsd:long"&gt;45262&lt;/D&gt;&lt;D xsi:type="xsd:long"&gt;45263&lt;/D&gt;&lt;D xsi:type="xsd:long"&gt;45264&lt;/D&gt;&lt;D xsi:type="xsd:long"&gt;45265&lt;/D&gt;&lt;D xsi:type="xsd:long"&gt;45266&lt;/D&gt;&lt;D xsi:type="xsd:long"&gt;45267&lt;/D&gt;&lt;D xsi:type="xsd:long"&gt;45268&lt;/D&gt;&lt;D xsi:type="xsd:long"&gt;45269&lt;/D&gt;&lt;D xsi:type="xsd:long"&gt;45270&lt;/D&gt;&lt;D xsi:type="xsd:long"&gt;45271&lt;/D&gt;&lt;D xsi:type="xsd:long"&gt;45272&lt;/D&gt;&lt;D xsi:type="xsd:long"&gt;45273&lt;/D&gt;&lt;D xsi:type="xsd:long"&gt;45274&lt;/D&gt;&lt;D xsi:type="xsd:long"&gt;45275&lt;/D&gt;&lt;D xsi:type="xsd:long"&gt;45276&lt;/D&gt;&lt;D xsi:type="xsd:long"&gt;45277&lt;/D&gt;&lt;D xsi:type="xsd:long"&gt;45278&lt;/D&gt;&lt;D xsi:type="xsd:long"&gt;45279&lt;/D&gt;&lt;D xsi:type="xsd:long"&gt;45280&lt;/D&gt;&lt;D xsi:type="xsd:long"&gt;45281&lt;/D&gt;&lt;D xsi:type="xsd:long"&gt;45282&lt;/D&gt;&lt;D xsi:type="xsd:long"&gt;45283&lt;/D&gt;&lt;D xsi:type="xsd:long"&gt;45284&lt;/D&gt;&lt;D xsi:type="xsd:long"&gt;45285&lt;/D&gt;&lt;D xsi:type="xsd:long"&gt;45286&lt;/D&gt;&lt;D xsi:type="xsd:long"&gt;45287&lt;/D&gt;&lt;D xsi:type="xsd:long"&gt;45288&lt;/D&gt;&lt;D xsi:type="xsd:long"&gt;45289&lt;/D&gt;&lt;D xsi:type="xsd:long"&gt;45290&lt;/D&gt;&lt;D xsi:type="xsd:long"&gt;45291&lt;/D&gt;&lt;D xsi:type="xsd:long"&gt;45292&lt;/D&gt;&lt;D xsi:type="xsd:long"&gt;45293&lt;/D&gt;&lt;D xsi:type="xsd:long"&gt;45294&lt;/D&gt;&lt;D xsi:type="xsd:long"&gt;45295&lt;/D&gt;&lt;/FQL&gt;&lt;FQL&gt;&lt;Q&gt;MARA-US^FG_PRICE_OPEN(20201231,20240104,D)&lt;/Q&gt;&lt;R&gt;1100&lt;/R&gt;&lt;C&gt;1&lt;/C&gt;&lt;D xsi:type="xsd:double"&gt;10.87&lt;/D&gt;&lt;D xsi:type="xsd:double"&gt;10.87&lt;/D&gt;&lt;D xsi:type="xsd:double"&gt;10.87&lt;/D&gt;&lt;D xsi:type="xsd:double"&gt;10.87&lt;/D&gt;&lt;D xsi:type="xsd:double"&gt;12.48&lt;/D&gt;&lt;D xsi:type="xsd:double"&gt;10.7&lt;/D&gt;&lt;D xsi:type="xsd:double"&gt;14.58&lt;/D&gt;&lt;D xsi:type="xsd:double"&gt;20.18&lt;/D&gt;&lt;D xsi:type="xsd:double"&gt;25.06&lt;/D&gt;&lt;D xsi:type="xsd:double"&gt;25.06&lt;/D&gt;&lt;D xsi:type="xsd:double"&gt;25.06&lt;/D&gt;&lt;D xsi:type="xsd:double"&gt;20&lt;/D&gt;&lt;D xsi:type="xsd:double"&gt;24&lt;/D&gt;&lt;D xsi:type="xsd:double"&gt;22.39&lt;/D&gt;&lt;D xsi:type="xsd:double"&gt;25.91&lt;/D&gt;&lt;D xsi:type="xsd:double"&gt;23.1&lt;/D&gt;&lt;D xsi:type="xsd:double"&gt;23.1&lt;/D&gt;&lt;D xsi:type="xsd:double"&gt;23.1&lt;/D&gt;&lt;D xsi:type="xsd:double"&gt;23.1&lt;/D&gt;&lt;D xsi:type="xsd:double"&gt;23.82&lt;/D&gt;&lt;D xsi:type="xsd:double"&gt;21.11&lt;/D&gt;&lt;D xsi:type="xsd:double"&gt;16.45&lt;/D&gt;&lt;D xsi:type="xsd:double"&gt;18.77&lt;/D&gt;&lt;D xsi:type="xsd:double"&gt;18.77&lt;/D&gt;&lt;D xsi:type="xsd:double"&gt;18.77&lt;/D&gt;&lt;D xsi:type="xsd:double"&gt;19.5&lt;/D&gt;&lt;D xsi:type="xsd:double"&gt;17.5&lt;/D&gt;&lt;D xsi:type="xsd:double"&gt;17.09&lt;/D&gt;&lt;D xsi:type="xsd:double"&gt;18.39&lt;/D&gt;&lt;D xsi:type="xsd:double"&gt;24.14&lt;/D&gt;&lt;D xsi:type="xsd:double"&gt;24.14&lt;/D&gt;&lt;D xsi:type="xsd:double"&gt;24.14&lt;/D&gt;&lt;D xsi:type="xsd:double"&gt;20.58&lt;/D&gt;&lt;D xsi:type="xsd:double"&gt;21.39&lt;/D&gt;&lt;D xsi:type="xsd:double"&gt;23&lt;/D&gt;&lt;D xsi:type="xsd:double"&gt;24&lt;/D&gt;&lt;D xsi:type="xsd:double"&gt;23.1&lt;/D&gt;&lt;D xsi:type="xsd:double"&gt;23.1&lt;/D&gt;&lt;D xsi:type="xsd:double"&gt;23.1&lt;/D&gt;&lt;D xsi:type="xsd:double"&gt;26.94&lt;/D&gt;&lt;D xsi:type="xsd:double"&gt;35.51&lt;/D&gt;&lt;D xsi:type="xsd:double"&gt;34.66&lt;/D&gt;&lt;D xsi:type="xsd:double"&gt;38.3&lt;/D&gt;&lt;D xsi:type="xsd:double"&gt;37.89&lt;/D&gt;&lt;D xsi:type="xsd:double"&gt;37.89&lt;/D&gt;&lt;D xsi:type="xsd:double"&gt;37.89&lt;/D&gt;&lt;D xsi:type="xsd:double"&gt;37.89&lt;/D&gt;&lt;D xsi:type="xsd:double"&gt;41.96&lt;/D&gt;&lt;D xsi:type="xsd:double"&gt;46.03&lt;/D&gt;&lt;D xsi:type="xsd:double"&gt;44.18&lt;/D&gt;&lt;D xsi:type="xsd:double"&gt;43.76&lt;/D&gt;&lt;D xsi:type="xsd:double"&gt;43.76&lt;/D&gt;&lt;D xsi:type="xsd:double"&gt;43.76&lt;/D&gt;&lt;D xsi:type="xsd:double"&gt;37.05&lt;/D&gt;&lt;D xsi:type="xsd:double"&gt;30.99&lt;/D&gt;&lt;D xsi:type="xsd:double"&gt;32.55&lt;/D&gt;&lt;D xsi:type="xsd:double"&gt;36.074&lt;/D&gt;&lt;D xsi:type="xsd:double"&gt;28.552&lt;/D&gt;&lt;D xsi:type="xsd:double"&gt;28.552&lt;/D&gt;&lt;D xsi:type="xsd:double"&gt;28.552&lt;/D&gt;&lt;D xsi:type="xsd:double"&gt;34.22&lt;/D&gt;&lt;D xsi:type="xsd:double"&gt;40&lt;/D&gt;&lt;D xsi:type="xsd:double"&gt;38.11&lt;/D&gt;&lt;D xsi:type="xsd:double"&gt;34.35&lt;/D&gt;&lt;D xsi:type="xsd:double"&gt;32.4&lt;/D&gt;&lt;D xsi:type="xsd:double"&gt;32.4&lt;/D&gt;&lt;D xsi:type="xsd:double"&gt;32.4&lt;/D&gt;&lt;D xsi:type="xsd:double"&gt;31.498&lt;/D&gt;&lt;D xsi:type="xsd:double"&gt;32.02&lt;/D&gt;&lt;D xsi:type="xsd:double"&gt;39.4&lt;/D&gt;&lt;D xsi:type="xsd:double"&gt;38.897&lt;/D&gt;&lt;D xsi:type="xsd:double"&gt;37.77&lt;/D&gt;&lt;D xsi:type="xsd:double"&gt;37.77&lt;/D&gt;&lt;D xsi:type="xsd:double"&gt;37.77&lt;/D&gt;&lt;D xsi:type="xsd:double"&gt;41.01&lt;/D&gt;&lt;D xsi:type="xsd:double"&gt;41.59&lt;/D&gt;&lt;D xsi:type="xsd:double"&gt;37.01&lt;/D&gt;&lt;D xsi:type="xsd:double"&gt;41.9&lt;/D&gt;&lt;D xsi:type="xsd:double"&gt;42.31&lt;/D&gt;&lt;D xsi:type="xsd:double"&gt;42.31&lt;/D&gt;&lt;D xsi:type="xsd:double"&gt;42.31&lt;/D&gt;&lt;D xsi:type="xsd:double"&gt;42.97&lt;/D&gt;&lt;D xsi:type="xsd:double"&gt;39.19&lt;/D&gt;&lt;D xsi:type="xsd:double"&gt;40.02&lt;/D&gt;&lt;D xsi:type="xsd:double"&gt;29.84&lt;/D&gt;&lt;D xsi:type="xsd:double"&gt;34.75&lt;/D&gt;&lt;D xsi:type="xsd:double"&gt;34.75&lt;/D&gt;&lt;D xsi:type="xsd:double"&gt;34.75&lt;/D&gt;&lt;D xsi:type="xsd:double"&gt;39.02&lt;/D&gt;&lt;D xsi:type="xsd:double"&gt;39.327&lt;/D&gt;&lt;D xsi:type="xsd:double"&gt;43.53&lt;/D&gt;&lt;D xsi:type="xsd:double"&gt;48.88&lt;/D&gt;&lt;D xsi:type="xsd:double"&gt;48.88&lt;/D&gt;&lt;D xsi:type="xsd:double"&gt;48.88&lt;/D&gt;&lt;D xsi:type="xsd:double"&gt;48.88&lt;/D&gt;&lt;D xsi:type="xsd:double"&gt;48.89&lt;/D&gt;&lt;D xsi:type="xsd:double"&gt;56.685&lt;/D&gt;&lt;D xsi:type="xsd:double"&gt;49.21&lt;/D&gt;&lt;D xsi:type="xsd:double"&gt;48.7&lt;/D&gt;&lt;D xsi:type="xsd:double"&gt;51&lt;/D&gt;&lt;D xsi:type="xsd:double"&gt;51&lt;/D&gt;&lt;D xsi:type="xsd:double"&gt;51&lt;/D&gt;&lt;D xsi:type="xsd:double"&gt;51.61&lt;/D&gt;&lt;D xsi:type="xsd:double"&gt;54&lt;/D&gt;&lt;D xsi:type="xsd:double"&gt;50.96&lt;/D&gt;&lt;D xsi:type="xsd:double"&gt;43.87&lt;/D&gt;&lt;D xsi:type="xsd:double"&gt;39.6&lt;/D&gt;&lt;D xsi:type="xsd:double"&gt;39.6&lt;/D&gt;&lt;D xsi:type="xsd:double"&gt;39.6&lt;/D&gt;&lt;D xsi:type="xsd:double"&gt;35.02&lt;/D&gt;&lt;D xsi:type="xsd:double"&gt;34.8&lt;/D&gt;&lt;D xsi:type="xsd:double"&gt;31.39&lt;/D&gt;&lt;D xsi:type="xsd:double"&gt;34.55&lt;/D&gt;&lt;D xsi:type="xsd:double"&gt;29.09&lt;/D&gt;&lt;D xsi:type="xsd:double"&gt;29.09&lt;/D&gt;&lt;D xsi:type="xsd:double"&gt;29.09&lt;/D&gt;&lt;D xsi:type="xsd:double"&gt;34.92&lt;/D&gt;&lt;D xsi:type="xsd:double"&gt;35.1&lt;/D&gt;&lt;D xsi:type="xsd:double"&gt;34.18&lt;/D&gt;&lt;D xsi:type="xsd:double"&gt;36.1&lt;/D&gt;&lt;D xsi:type="xsd:double"&gt;34.98&lt;/D&gt;&lt;D xsi:type="xsd:double"&gt;34.98&lt;/D&gt;&lt;D xsi:type="xsd:double"&gt;34.98&lt;/D&gt;&lt;D xsi:type="xsd:double"&gt;38.2&lt;/D&gt;&lt;D xsi:type="xsd:double"&gt;34.88&lt;/D&gt;&lt;D xsi:type="xsd:double"&gt;34.5&lt;/D&gt;&lt;D xsi:type="xsd:double"&gt;33.59&lt;/D&gt;&lt;D xsi:type="xsd:double"&gt;31.91&lt;/D&gt;&lt;D xsi:type="xsd:double"&gt;31.91&lt;/D&gt;&lt;D xsi:type="xsd:double"&gt;31.91&lt;/D&gt;&lt;D xsi:type="xsd:double"&gt;30.99&lt;/D&gt;&lt;D xsi:type="xsd:double"&gt;23.6&lt;/D&gt;&lt;D xsi:type="xsd:double"&gt;24.85&lt;/D&gt;&lt;D xsi:type="xsd:double"&gt;21.37&lt;/D&gt;&lt;D xsi:type="xsd:double"&gt;21.23&lt;/D&gt;&lt;D xsi:type="xsd:double"&gt;21.23&lt;/D&gt;&lt;D xsi:type="xsd:double"&gt;21.23&lt;/D&gt;&lt;D xsi:type="xsd:double"&gt;20.56&lt;/D&gt;&lt;D xsi:type="xsd:double"&gt;22.06&lt;/D&gt;&lt;D xsi:type="xsd:double"&gt;19.45&lt;/D&gt;&lt;D xsi:type="xsd:double"&gt;23.465&lt;/D&gt;&lt;D xsi:type="xsd:double"&gt;21.94&lt;/D&gt;&lt;D xsi:type="xsd:double"&gt;21.94&lt;/D&gt;&lt;D xsi:type="xsd:double"&gt;21.94&lt;/D&gt;&lt;D xsi:type="xsd:double"&gt;21.264&lt;/D&gt;&lt;D xsi:type="xsd:double"&gt;22.4&lt;/D&gt;&lt;D xsi:type="xsd:double"&gt;23.67&lt;/D&gt;&lt;D xsi:type="xsd:double"&gt;26.51&lt;/D&gt;&lt;D xsi:type="xsd:double"&gt;24.84&lt;/D&gt;&lt;D xsi:type="xsd:double"&gt;24.84&lt;/D&gt;&lt;D xsi:type="xsd:double"&gt;24.84&lt;/D&gt;&lt;D xsi:type="xsd:double"&gt;24.84&lt;/D&gt;&lt;D xsi:type="xsd:double"&gt;24.544&lt;/D&gt;&lt;D xsi:type="xsd:double"&gt;25.88&lt;/D&gt;&lt;D xsi:type="xsd:double"&gt;25.64&lt;/D&gt;&lt;D xsi:type="xsd:double"&gt;23.2321&lt;/D&gt;&lt;D xsi:type="xsd:double"&gt;23.2321&lt;/D&gt;&lt;D xsi:type="xsd:double"&gt;23.2321&lt;/D&gt;&lt;D xsi:type="xsd:double"&gt;24.14&lt;/D&gt;&lt;D xsi:type="xsd:double"&gt;23.17&lt;/D&gt;&lt;D xsi:type="xsd:double"&gt;23.96&lt;/D&gt;&lt;D xsi:type="xsd:double"&gt;26.55&lt;/D&gt;&lt;D xsi:type="xsd:double"&gt;26.599&lt;/D&gt;&lt;D xsi:type="xsd:double"&gt;26.599&lt;/D&gt;&lt;D xsi:type="xsd:double"&gt;26.599&lt;/D&gt;&lt;D xsi:type="xsd:double"&gt;29&lt;/D&gt;&lt;D xsi:type="xsd:double"&gt;30.84&lt;/D&gt;&lt;D xsi:type="xsd:double"&gt;29.68&lt;/D&gt;&lt;D xsi:type="xsd:double"&gt;29.84&lt;/D&gt;&lt;D xsi:type="xsd:double"&gt;29.72&lt;/D&gt;&lt;D xsi:type="xsd:double"&gt;29.72&lt;/D&gt;&lt;D xsi:type="xsd:double"&gt;29.72&lt;/D&gt;&lt;D xsi:type="xsd:double"&gt;27.202&lt;/D&gt;&lt;D xsi:type="xsd:double"&gt;25.53&lt;/D&gt;&lt;D xsi:type="xsd:double"&gt;28.355&lt;/D&gt;&lt;D xsi:type="xsd:double"&gt;28.116&lt;/D&gt;&lt;D xsi:type="xsd:double"&gt;28.554&lt;/D&gt;&lt;D xsi:type="xsd:double"&gt;28.554&lt;/D&gt;&lt;D xsi:type="xsd:double"&gt;28.554&lt;/D&gt;&lt;D xsi:type="xsd:double"&gt;29.24&lt;/D&gt;&lt;D xsi:type="xsd:double"&gt;31.9&lt;/D&gt;&lt;D xsi:type="xsd:double"&gt;31.12&lt;/D&gt;&lt;D xsi:type="xsd:double"&gt;31.37&lt;/D&gt;&lt;D xsi:type="xsd:double"&gt;30.9&lt;/D&gt;&lt;D xsi:type="xsd:double"&gt;30.9&lt;/D&gt;&lt;D xsi:type="xsd:double"&gt;30.9&lt;/D&gt;&lt;D xsi:type="xsd:double"&gt;30.9&lt;/D&gt;&lt;D xsi:type="xsd:double"&gt;30.83&lt;/D&gt;&lt;D xsi:type="xsd:double"&gt;30.05&lt;/D&gt;&lt;D xsi:type="xsd:double"&gt;27.035&lt;/D&gt;&lt;D xsi:type="xsd:double"&gt;28.2638&lt;/D&gt;&lt;D xsi:type="xsd:double"&gt;28.2638&lt;/D&gt;&lt;D xsi:type="xsd:double"&gt;28.2638&lt;/D&gt;&lt;D xsi:type="xsd:double"&gt;27.805&lt;/D&gt;&lt;D xsi:type="xsd:double"&gt;26.83&lt;/D&gt;&lt;D xsi:type="xsd:double"&gt;26.23&lt;/D&gt;&lt;D xsi:type="xsd:double"&gt;24.03&lt;/D&gt;&lt;D xsi:type="xsd:double"&gt;24.59&lt;/D&gt;&lt;D xsi:type="xsd:double"&gt;24.59&lt;/D&gt;&lt;D xsi:type="xsd:double"&gt;24.59&lt;/D&gt;&lt;D xsi:type="xsd:double"&gt;22.02&lt;/D&gt;&lt;D xsi:type="xsd:double"&gt;21.945&lt;/D&gt;&lt;D xsi:type="xsd:double"&gt;24.19&lt;/D&gt;&lt;D xsi:type="xsd:double"&gt;25.49&lt;/D&gt;&lt;D xsi:type="xsd:double"&gt;25.05&lt;/D&gt;&lt;D xsi:type="xsd:double"&gt;25.05&lt;/D&gt;&lt;D xsi:type="xsd:double"&gt;25.05&lt;/D&gt;&lt;D xsi:type="xsd:double"&gt;28.217&lt;/D&gt;&lt;D xsi:type="xsd:double"&gt;28.2&lt;/D&gt;&lt;D xsi:type="xsd:double"&gt;28.42&lt;/D&gt;&lt;D xsi:type="xsd:double"&gt;28.12&lt;/D&gt;&lt;D xsi:type="xsd:double"&gt;27.21&lt;/D&gt;&lt;D xsi:type="xsd:double"&gt;27.21&lt;/D&gt;&lt;D xsi:type="xsd:double"&gt;27.21&lt;/D&gt;&lt;D xsi:type="xsd:double"&gt;27.63&lt;/D&gt;&lt;D xsi:type="xsd:double"&gt;28&lt;/D&gt;&lt;D xsi:type="xsd:double"&gt;27.61&lt;/D&gt;&lt;D xsi:type="xsd:double"&gt;27.99&lt;/D&gt;&lt;D xsi:type="xsd:double"&gt;31.98&lt;/D&gt;&lt;D xsi:type="xsd:double"&gt;31.98&lt;/D&gt;&lt;D xsi:type="xsd:double"&gt;31.98&lt;/D&gt;&lt;D xsi:type="xsd:double"&gt;36.22&lt;/D&gt;&lt;D xsi:type="xsd:double"&gt;35.98&lt;/D&gt;&lt;D xsi:type="xsd:double"&gt;36.31&lt;/D&gt;&lt;D xsi:type="xsd:double"&gt;33.72&lt;/D&gt;&lt;D xsi:type="xsd:double"&gt;35.0665&lt;/D&gt;&lt;D xsi:type="xsd:double"&gt;35.0665&lt;/D&gt;&lt;D xsi:type="xsd:double"&gt;35.0665&lt;/D&gt;&lt;D xsi:type="xsd:double"&gt;32.99&lt;/D&gt;&lt;D xsi:type="xsd:double"&gt;32.93&lt;/D&gt;&lt;D xsi:type="xsd:double"&gt;30.57&lt;/D&gt;&lt;D xsi:type="xsd:double"&gt;30.3&lt;/D&gt;&lt;D xsi:type="xsd:double"&gt;32.57&lt;/D&gt;&lt;D xsi:type="xsd:double"&gt;32.57&lt;/D&gt;&lt;D xsi:type="xsd:double"&gt;32.57&lt;/D&gt;&lt;D xsi:type="xsd:double"&gt;37.57&lt;/D&gt;&lt;D xsi:type="xsd:double"&gt;36.47&lt;/D&gt;&lt;D xsi:type="xsd:double"&gt;37.41&lt;/D&gt;&lt;D xsi:type="xsd:double"&gt;37.242&lt;/D&gt;&lt;D xsi:type="xsd:double"&gt;36.6&lt;/D&gt;&lt;D xsi:type="xsd:double"&gt;36.6&lt;/D&gt;&lt;D xsi:type="xsd:double"&gt;36.6&lt;/D&gt;&lt;D xsi:type="xsd:double"&gt;39.3135&lt;/D&gt;&lt;D xsi:type="xsd:double"&gt;39.86&lt;/D&gt;&lt;D xsi:type="xsd:double"&gt;41.05&lt;/D&gt;&lt;D xsi:type="xsd:double"&gt;43.19&lt;/D&gt;&lt;D xsi:type="xsd:double"&gt;43.712&lt;/D&gt;&lt;D xsi:type="xsd:double"&gt;43.712&lt;/D&gt;&lt;D xsi:type="xsd:double"&gt;43.712&lt;/D&gt;&lt;D xsi:type="xsd:double"&gt;43.712&lt;/D&gt;&lt;D xsi:type="xsd:double"&gt;42.8&lt;/D&gt;&lt;D xsi:type="xsd:double"&gt;39.125&lt;/D&gt;&lt;D xsi:type="xsd:double"&gt;38.25&lt;/D&gt;&lt;D xsi:type="xsd:double"&gt;38.9&lt;/D&gt;&lt;D xsi:type="xsd:double"&gt;38.9&lt;/D&gt;&lt;D xsi:type="xsd:double"&gt;38.9&lt;/D&gt;&lt;D xsi:type="xsd:double"&gt;35.04&lt;/D&gt;&lt;D xsi:type="xsd:double"&gt;36.696&lt;/D&gt;&lt;D xsi:type="xsd:double"&gt;36.09&lt;/D&gt;&lt;D xsi:type="xsd:double"&gt;36.903&lt;/D&gt;&lt;D xsi:type="xsd:double"&gt;36.45&lt;/D&gt;&lt;D xsi:type="xsd:double"&gt;36.45&lt;/D&gt;&lt;D xsi:type="xsd:double"&gt;36.45&lt;/D&gt;&lt;D xsi:type="xsd:double"&gt;32.49&lt;/D&gt;&lt;D xsi:type="xsd:double"&gt;34.21&lt;/D&gt;&lt;D xsi:type="xsd:double"&gt;33.34&lt;/D&gt;&lt;D xsi:type="xsd:double"&gt;35.89&lt;/D&gt;&lt;D xsi:type="xsd:double"&gt;35&lt;/D&gt;&lt;D xsi:type="xsd:double"&gt;35&lt;/D&gt;&lt;D xsi:type="xsd:double"&gt;35&lt;/D&gt;&lt;D xsi:type="xsd:double"&gt;36.28&lt;/D&gt;&lt;D xsi:type="xsd:double"&gt;34.6&lt;/D&gt;&lt;D xsi:type="xsd:double"&gt;33.12&lt;/D&gt;&lt;D xsi:type="xsd:double"&gt;32.0324&lt;/D&gt;&lt;D xsi:type="xsd:double"&gt;34.034&lt;/D&gt;&lt;D xsi:type="xsd:double"&gt;34.034&lt;/D&gt;&lt;D xsi:type="xsd:double"&gt;34.034&lt;/D&gt;&lt;D xsi:type="xsd:double"&gt;32.81&lt;/D&gt;&lt;D xsi:type="xsd:double"&gt;34.195&lt;/D&gt;&lt;D xsi:type="xsd:double"&gt;38.49&lt;/D&gt;&lt;D xsi:type="xsd:double"&gt;38.151&lt;/D&gt;&lt;D xsi:type="xsd:double"&gt;38.74&lt;/D&gt;&lt;D xsi:type="xsd:double"&gt;38.74&lt;/D&gt;&lt;D xsi:type="xsd:double"&gt;38.74&lt;/D&gt;&lt;D xsi:type="xsd:double"&gt;40.56&lt;/D&gt;&lt;D xsi:type="xsd:double"&gt;42.88&lt;/D&gt;&lt;D xsi:type="xsd:double"&gt;40.66&lt;/D&gt;&lt;D xsi:type="xsd:double"&gt;44.2955&lt;/D&gt;&lt;D xsi:type="xsd:double"&gt;45.5&lt;/D&gt;&lt;D xsi:type="xsd:double"&gt;45.5&lt;/D&gt;&lt;D xsi:type="xsd:double"&gt;45.5&lt;/D&gt;&lt;D xsi:type="xsd:double"&gt;48.39&lt;/D&gt;&lt;D xsi:type="xsd:double"&gt;51.6&lt;/D&gt;&lt;D xsi:type="xsd:double"&gt;54.11&lt;/D&gt;&lt;D xsi:type="xsd:double"&gt;52.67&lt;/D&gt;&lt;D xsi:type="xsd:double"&gt;50.56&lt;/D&gt;&lt;D xsi:type="xsd:double"&gt;50.56&lt;/D&gt;&lt;D xsi:type="xsd:double"&gt;50.56&lt;/D&gt;&lt;D xsi:type="xsd:double"&gt;51.1&lt;/D&gt;&lt;D xsi:type="xsd:double"&gt;53.88&lt;/D&gt;&lt;D xsi:type="xsd:double"&gt;50.82&lt;/D&gt;&lt;D xsi:type="xsd:double"&gt;52.19&lt;/D&gt;&lt;D xsi:type="xsd:double"&gt;50.83&lt;/D&gt;&lt;D xsi:type="xsd:double"&gt;50.83&lt;/D&gt;&lt;D xsi:type="xsd:double"&gt;50.83&lt;/D&gt;&lt;D xsi:type="xsd:double"&gt;52.34&lt;/D&gt;&lt;D xsi:type="xsd:double"&gt;58.5&lt;/D&gt;&lt;D xsi:type="xsd:double"&gt;61.6&lt;/D&gt;&lt;D xsi:type="xsd:double"&gt;63.875&lt;/D&gt;&lt;D xsi:type="xsd:double"&gt;65.02&lt;/D&gt;&lt;D xsi:type="xsd:double"&gt;65.02&lt;/D&gt;&lt;D xsi:type="xsd:double"&gt;65.02&lt;/D&gt;&lt;D xsi:type="xsd:double"&gt;70.01&lt;/D&gt;&lt;D xsi:type="xsd:double"&gt;81.51&lt;/D&gt;&lt;D xsi:type="xsd:double"&gt;79.19&lt;/D&gt;&lt;D xsi:type="xsd:double"&gt;66.82&lt;/D&gt;&lt;D xsi:type="xsd:double"&gt;69.995&lt;/D&gt;&lt;D xsi:type="xsd:double"&gt;69.995&lt;/D&gt;&lt;D xsi:type="xsd:double"&gt;69.995&lt;/D&gt;&lt;D xsi:type="xsd:double"&gt;72.59&lt;/D&gt;&lt;D xsi:type="xsd:double"&gt;51.33&lt;/D&gt;&lt;D xsi:type="xsd:double"&gt;55.69&lt;/D&gt;&lt;D xsi:type="xsd:double"&gt;50.9&lt;/D&gt;&lt;D xsi:type="xsd:double"&gt;51.84&lt;/D&gt;&lt;D xsi:type="xsd:double"&gt;51.84&lt;/D&gt;&lt;D xsi:type="xsd:double"&gt;51.84&lt;/D&gt;&lt;D xsi:type="xsd:double"&gt;55.14&lt;/D&gt;&lt;D xsi:type="xsd:double"&gt;50.78&lt;/D&gt;&lt;D xsi:type="xsd:double"&gt;49.99&lt;/D&gt;&lt;D xsi:type="xsd:double"&gt;49.99&lt;/D&gt;&lt;D xsi:type="xsd:double"&gt;49.165&lt;/D&gt;&lt;D xsi:type="xsd:double"&gt;49.165&lt;/D&gt;&lt;D xsi:type="xsd:double"&gt;49.165&lt;/D&gt;&lt;D xsi:type="xsd:double"&gt;52.145&lt;/D&gt;&lt;D xsi:type="xsd:double"&gt;52.095&lt;/D&gt;&lt;D xsi:type="xsd:double"&gt;52.61&lt;/D&gt;&lt;D xsi:type="xsd:double"&gt;50.5&lt;/D&gt;&lt;D xsi:type="xsd:double"&gt;48.89&lt;/D&gt;&lt;D xsi:type="xsd:double"&gt;48.89&lt;/D&gt;&lt;D xsi:type="xsd:double"&gt;48.89&lt;/D&gt;&lt;D xsi:type="xsd:double"&gt;37.96&lt;/D&gt;&lt;D xsi:type="xsd:double"&gt;44.29&lt;/D&gt;&lt;D xsi:type="xsd:double"&gt;45.49&lt;/D&gt;&lt;D xsi:type="xsd:double"&gt;45.7&lt;/D&gt;&lt;D xsi:type="xsd:double"&gt;43.12&lt;/D&gt;&lt;D xsi:type="xsd:double"&gt;43.12&lt;/D&gt;&lt;D xsi:type="xsd:double"&gt;43.12&lt;/D&gt;&lt;D xsi:type="xsd:double"&gt;39.61&lt;/D&gt;&lt;D xsi:type="xsd:double"&gt;35.95&lt;/D&gt;&lt;D xsi:type="xsd:double"&gt;37.02&lt;/D&gt;&lt;D xsi:type="xsd:double"&gt;39.015&lt;/D&gt;&lt;D xsi:type="xsd:double"&gt;33.9&lt;/D&gt;&lt;D xsi:type="xsd:double"&gt;33.9&lt;/D&gt;&lt;D xsi:type="xsd:double"&gt;33.9&lt;/D&gt;&lt;D xsi:type="xsd:double"&gt;32.185&lt;/D&gt;&lt;D xsi:type="xsd:double"&gt;34.24&lt;/D&gt;&lt;D xsi:type="xsd:double"&gt;34.19&lt;/D&gt;&lt;D xsi:type="xsd:double"&gt;34.05&lt;/D&gt;&lt;D xsi:type="xsd:double"&gt;34.05&lt;/D&gt;&lt;D xsi:type="xsd:double"&gt;34.05&lt;/D&gt;&lt;D xsi:type="xsd:double"&gt;34.05&lt;/D&gt;&lt;D xsi:type="xsd:double"&gt;39&lt;/D&gt;&lt;D xsi:type="xsd:double"&gt;37.19&lt;/D&gt;&lt;D xsi:type="xsd:double"&gt;34.86&lt;/D&gt;&lt;D xsi:type="xsd:double"&gt;33.975&lt;/D&gt;&lt;D xsi:type="xsd:double"&gt;34.7&lt;/D&gt;&lt;D xsi:type="xsd:double"&gt;34.7&lt;/D&gt;&lt;D xsi:type="xsd:double"&gt;34.7&lt;/D&gt;&lt;D xsi:type="xsd:double"&gt;33.68&lt;/D&gt;&lt;D xsi:type="xsd:double"&gt;33.6&lt;/D&gt;&lt;D xsi:type="xsd:double"&gt;33.3&lt;/D&gt;&lt;D xsi:type="xsd:double"&gt;29.7139&lt;/D&gt;&lt;D xsi:type="xsd:double"&gt;28.48&lt;/D&gt;&lt;D xsi:type="xsd:double"&gt;28.48&lt;/D&gt;&lt;D xsi:type="xsd:double"&gt;28.48&lt;/D&gt;&lt;D xsi:type="xsd:double"&gt;26.88&lt;/D&gt;&lt;D xsi:type="xsd:double"&gt;28.61&lt;/D&gt;&lt;D xsi:type="xsd:double"&gt;31.36&lt;/D&gt;&lt;D xsi:type="xsd:double"&gt;30.94&lt;/D&gt;&lt;D xsi:type="xsd:double"&gt;27.58&lt;/D&gt;&lt;D xsi:type="xsd:double"&gt;27.58&lt;/D&gt;&lt;D xsi:type="xsd:double"&gt;27.58&lt;/D&gt;&lt;D xsi:type="xsd:double"&gt;27.58&lt;/D&gt;&lt;D xsi:type="xsd:double"&gt;27.575&lt;/D&gt;&lt;D xsi:type="xsd:double"&gt;26.35&lt;/D&gt;&lt;D xsi:type="xsd:double"&gt;25.38&lt;/D&gt;&lt;D xsi:type="xsd:double"&gt;23&lt;/D&gt;&lt;D xsi:type="xsd:double"&gt;23&lt;/D&gt;&lt;D xsi:type="xsd:double"&gt;23&lt;/D&gt;&lt;D xsi:type="xsd:double"&gt;19.82&lt;/D&gt;&lt;D xsi:type="xsd:double"&gt;22.574&lt;/D&gt;&lt;D xsi:type="xsd:double"&gt;24&lt;/D&gt;&lt;D xsi:type="xsd:double"&gt;21.5&lt;/D&gt;&lt;D xsi:type="xsd:double"&gt;20.57&lt;/D&gt;&lt;D xsi:type="xsd:double"&gt;20.57&lt;/D&gt;&lt;D xsi:type="xsd:double"&gt;20.57&lt;/D&gt;&lt;D xsi:type="xsd:double"&gt;22.065&lt;/D&gt;&lt;D xsi:type="xsd:double"&gt;24.09&lt;/D&gt;&lt;D xsi:type="xsd:double"&gt;24.4535&lt;/D&gt;&lt;D xsi:type="xsd:double"&gt;21.98&lt;/D&gt;&lt;D xsi:type="xsd:double"&gt;22.111&lt;/D&gt;&lt;D xsi:type="xsd:double"&gt;22.111&lt;/D&gt;&lt;D xsi:type="xsd:double"&gt;22.111&lt;/D&gt;&lt;D xsi:type="xsd:double"&gt;25&lt;/D&gt;&lt;D xsi:type="xsd:double"&gt;25&lt;/D&gt;&lt;D xsi:type="xsd:double"&gt;26.8&lt;/D&gt;&lt;D xsi:type="xsd:double"&gt;27.88&lt;/D&gt;&lt;D xsi:type="xsd:double"&gt;28.775&lt;/D&gt;&lt;D xsi:type="xsd:double"&gt;28.775&lt;/D&gt;&lt;D xsi:type="xsd:double"&gt;28.775&lt;/D&gt;&lt;D xsi:type="xsd:double"&gt;26.85&lt;/D&gt;&lt;D xsi:type="xsd:double"&gt;27.55&lt;/D&gt;&lt;D xsi:type="xsd:double"&gt;27.57&lt;/D&gt;&lt;D xsi:type="xsd:double"&gt;27.14&lt;/D&gt;&lt;D xsi:type="xsd:double"&gt;25.621&lt;/D&gt;&lt;D xsi:type="xsd:double"&gt;25.621&lt;/D&gt;&lt;D xsi:type="xsd:double"&gt;25.621&lt;/D&gt;&lt;D xsi:type="xsd:double"&gt;25.621&lt;/D&gt;&lt;D xsi:type="xsd:double"&gt;22.9&lt;/D&gt;&lt;D xsi:type="xsd:double"&gt;23.41&lt;/D&gt;&lt;D xsi:type="xsd:double"&gt;19.56&lt;/D&gt;&lt;D xsi:type="xsd:double"&gt;23.39&lt;/D&gt;&lt;D xsi:type="xsd:double"&gt;23.39&lt;/D&gt;&lt;D xsi:type="xsd:double"&gt;23.39&lt;/D&gt;&lt;D xsi:type="xsd:double"&gt;23.2&lt;/D&gt;&lt;D xsi:type="xsd:double"&gt;27.37&lt;/D&gt;&lt;D xsi:type="xsd:double"&gt;25.55&lt;/D&gt;&lt;D xsi:type="xsd:double"&gt;26.6&lt;/D&gt;&lt;D xsi:type="xsd:double"&gt;24.73&lt;/D&gt;&lt;D xsi:type="xsd:double"&gt;24.73&lt;/D&gt;&lt;D xsi:type="xsd:double"&gt;24.73&lt;/D&gt;&lt;D xsi:type="xsd:double"&gt;23.12&lt;/D&gt;&lt;D xsi:type="xsd:double"&gt;21.75&lt;/D&gt;&lt;D xsi:type="xsd:double"&gt;24.3965&lt;/D&gt;&lt;D xsi:type="xsd:double"&gt;24.01&lt;/D&gt;&lt;D xsi:type="xsd:double"&gt;25.14&lt;/D&gt;&lt;D xsi:type="xsd:double"&gt;25.14&lt;/D&gt;&lt;D xsi:type="xsd:double"&gt;25.14&lt;/D&gt;&lt;D xsi:type="xsd:double"&gt;22.3&lt;/D&gt;&lt;D xsi:type="xsd:double"&gt;21.33&lt;/D&gt;&lt;D xsi:type="xsd:double"&gt;23.31&lt;/D&gt;&lt;D xsi:type="xsd:double"&gt;24.05&lt;/D&gt;&lt;D xsi:type="xsd:double"&gt;26.1&lt;/D&gt;&lt;D xsi:type="xsd:double"&gt;26.1&lt;/D&gt;&lt;D xsi:type="xsd:double"&gt;26.1&lt;/D&gt;&lt;D xsi:type="xsd:double"&gt;27.94&lt;/D&gt;&lt;D xsi:type="xsd:double"&gt;28.93&lt;/D&gt;&lt;D xsi:type="xsd:double"&gt;29.15&lt;/D&gt;&lt;D xsi:type="xsd:double"&gt;30.04&lt;/D&gt;&lt;D xsi:type="xsd:double"&gt;31.28&lt;/D&gt;&lt;D xsi:type="xsd:double"&gt;31.28&lt;/D&gt;&lt;D xsi:type="xsd:double"&gt;31.28&lt;/D&gt;&lt;D xsi:type="xsd:double"&gt;31.055&lt;/D&gt;&lt;D xsi:type="xsd:double"&gt;31.35&lt;/D&gt;&lt;D xsi:type="xsd:double"&gt;30.49&lt;/D&gt;&lt;D xsi:type="xsd:double"&gt;29.87&lt;/D&gt;&lt;D xsi:type="xsd:double"&gt;27.86&lt;/D&gt;&lt;D xsi:type="xsd:double"&gt;27.86&lt;/D&gt;&lt;D xsi:type="xsd:double"&gt;27.86&lt;/D&gt;&lt;D xsi:type="xsd:double"&gt;28.54&lt;/D&gt;&lt;D xsi:type="xsd:double"&gt;29.35&lt;/D&gt;&lt;D xsi:type="xsd:double"&gt;25.2&lt;/D&gt;&lt;D xsi:type="xsd:double"&gt;24.05&lt;/D&gt;&lt;D xsi:type="xsd:double"&gt;23.56&lt;/D&gt;&lt;D xsi:type="xsd:double"&gt;23.56&lt;/D&gt;&lt;D xsi:type="xsd:double"&gt;23.56&lt;/D&gt;&lt;D xsi:type="xsd:double"&gt;22.05&lt;/D&gt;&lt;D xsi:type="xsd:double"&gt;22.55&lt;/D&gt;&lt;D xsi:type="xsd:double"&gt;21.02&lt;/D&gt;&lt;D xsi:type="xsd:double"&gt;22.3&lt;/D&gt;&lt;D xsi:type="xsd:double"&gt;22.3&lt;/D&gt;&lt;D xsi:type="xsd:double"&gt;22.3&lt;/D&gt;&lt;D xsi:type="xsd:double"&gt;22.3&lt;/D&gt;&lt;D xsi:type="xsd:double"&gt;20.91&lt;/D&gt;&lt;D xsi:type="xsd:double"&gt;21.1&lt;/D&gt;&lt;D xsi:type="xsd:double"&gt;21.695&lt;/D&gt;&lt;D xsi:type="xsd:double"&gt;21.3&lt;/D&gt;&lt;D xsi:type="xsd:double"&gt;19.08&lt;/D&gt;&lt;D xsi:type="xsd:double"&gt;19.08&lt;/D&gt;&lt;D xsi:type="xsd:double"&gt;19.08&lt;/D&gt;&lt;D xsi:type="xsd:double"&gt;17.78&lt;/D&gt;&lt;D xsi:type="xsd:double"&gt;18.5&lt;/D&gt;&lt;D xsi:type="xsd:double"&gt;17&lt;/D&gt;&lt;D xsi:type="xsd:double"&gt;16.87&lt;/D&gt;&lt;D xsi:type="xsd:double"&gt;16.63&lt;/D&gt;&lt;D xsi:type="xsd:double"&gt;16.63&lt;/D&gt;&lt;D xsi:type="xsd:double"&gt;16.63&lt;/D&gt;&lt;D xsi:type="xsd:double"&gt;15.56&lt;/D&gt;&lt;D xsi:type="xsd:double"&gt;16.35&lt;/D&gt;&lt;D xsi:type="xsd:double"&gt;16.88&lt;/D&gt;&lt;D xsi:type="xsd:double"&gt;17.275&lt;/D&gt;&lt;D xsi:type="xsd:double"&gt;15.47&lt;/D&gt;&lt;D xsi:type="xsd:double"&gt;15.47&lt;/D&gt;&lt;D xsi:type="xsd:double"&gt;15.47&lt;/D&gt;&lt;D xsi:type="xsd:double"&gt;13.94&lt;/D&gt;&lt;D xsi:type="xsd:double"&gt;12.86&lt;/D&gt;&lt;D xsi:type="xsd:double"&gt;11&lt;/D&gt;&lt;D xsi:type="xsd:double"&gt;9.49&lt;/D&gt;&lt;D xsi:type="xsd:double"&gt;11.17&lt;/D&gt;&lt;D xsi:type="xsd:double"&gt;11.17&lt;/D&gt;&lt;D xsi:type="xsd:double"&gt;11.17&lt;/D&gt;&lt;D xsi:type="xsd:double"&gt;11.175&lt;/D&gt;&lt;D xsi:type="xsd:double"&gt;10.78&lt;/D&gt;&lt;D xsi:type="xsd:double"&gt;10.61&lt;/D&gt;&lt;D xsi:type="xsd:double"&gt;10.19&lt;/D&gt;&lt;D xsi:type="xsd:double"&gt;10.65&lt;/D&gt;&lt;D xsi:type="xsd:double"&gt;10.65&lt;/D&gt;&lt;D xsi:type="xsd:double"&gt;10.65&lt;/D&gt;&lt;D xsi:type="xsd:double"&gt;9.88&lt;/D&gt;&lt;D xsi:type="xsd:double"&gt;9.61&lt;/D&gt;&lt;D xsi:type="xsd:double"&gt;8.885&lt;/D&gt;&lt;D xsi:type="xsd:double"&gt;8.81&lt;/D&gt;&lt;D xsi:type="xsd:double"&gt;9.968&lt;/D&gt;&lt;D xsi:type="xsd:double"&gt;9.968&lt;/D&gt;&lt;D xsi:type="xsd:double"&gt;9.968&lt;/D&gt;&lt;D xsi:type="xsd:double"&gt;9.968&lt;/D&gt;&lt;D xsi:type="xsd:double"&gt;11.04&lt;/D&gt;&lt;D xsi:type="xsd:double"&gt;10.3&lt;/D&gt;&lt;D xsi:type="xsd:double"&gt;9.14&lt;/D&gt;&lt;D xsi:type="xsd:double"&gt;9.07&lt;/D&gt;&lt;D xsi:type="xsd:double"&gt;9.07&lt;/D&gt;&lt;D xsi:type="xsd:double"&gt;9.07&lt;/D&gt;&lt;D xsi:type="xsd:double"&gt;9.23&lt;/D&gt;&lt;D xsi:type="xsd:double"&gt;8.645&lt;/D&gt;&lt;D xsi:type="xsd:double"&gt;8.64&lt;/D&gt;&lt;D xsi:type="xsd:double"&gt;8.4&lt;/D&gt;&lt;D xsi:type="xsd:double"&gt;7.35&lt;/D&gt;&lt;D xsi:type="xsd:double"&gt;7.35&lt;/D&gt;&lt;D xsi:type="xsd:double"&gt;7.35&lt;/D&gt;&lt;D xsi:type="xsd:double"&gt;6.15&lt;/D&gt;&lt;D xsi:type="xsd:double"&gt;6.54&lt;/D&gt;&lt;D xsi:type="xsd:double"&gt;6.71&lt;/D&gt;&lt;D xsi:type="xsd:double"&gt;6.73&lt;/D&gt;&lt;D xsi:type="xsd:double"&gt;6.46&lt;/D&gt;&lt;D xsi:type="xsd:double"&gt;6.46&lt;/D&gt;&lt;D xsi:type="xsd:double"&gt;6.46&lt;/D&gt;&lt;D xsi:type="xsd:double"&gt;6.46&lt;/D&gt;&lt;D xsi:type="xsd:double"&gt;6.94&lt;/D&gt;&lt;D xsi:type="xsd:double"&gt;7.07&lt;/D&gt;&lt;D xsi:type="xsd:double"&gt;6.77&lt;/D&gt;&lt;D xsi:type="xsd:double"&gt;7.17&lt;/D&gt;&lt;D xsi:type="xsd:double"&gt;7.17&lt;/D&gt;&lt;D xsi:type="xsd:double"&gt;7.17&lt;/D&gt;&lt;D xsi:type="xsd:double"&gt;7.48&lt;/D&gt;&lt;D xsi:type="xsd:double"&gt;6.95&lt;/D&gt;&lt;D xsi:type="xsd:double"&gt;6.25&lt;/D&gt;&lt;D xsi:type="xsd:double"&gt;5.535&lt;/D&gt;&lt;D xsi:type="xsd:double"&gt;5.41&lt;/D&gt;&lt;D xsi:type="xsd:double"&gt;5.41&lt;/D&gt;&lt;D xsi:type="xsd:double"&gt;5.41&lt;/D&gt;&lt;D xsi:type="xsd:double"&gt;5.41&lt;/D&gt;&lt;D xsi:type="xsd:double"&gt;5.4&lt;/D&gt;&lt;D xsi:type="xsd:double"&gt;5.94&lt;/D&gt;&lt;D xsi:type="xsd:double"&gt;5.77&lt;/D&gt;&lt;D xsi:type="xsd:double"&gt;6.65&lt;/D&gt;&lt;D xsi:type="xsd:double"&gt;6.65&lt;/D&gt;&lt;D xsi:type="xsd:double"&gt;6.65&lt;/D&gt;&lt;D xsi:type="xsd:double"&gt;7.9&lt;/D&gt;&lt;D xsi:type="xsd:double"&gt;7.75&lt;/D&gt;&lt;D xsi:type="xsd:double"&gt;7.5&lt;/D&gt;&lt;D xsi:type="xsd:double"&gt;7.59&lt;/D&gt;&lt;D xsi:type="xsd:double"&gt;8.26&lt;/D&gt;&lt;D xsi:type="xsd:double"&gt;8.26&lt;/D&gt;&lt;D xsi:type="xsd:double"&gt;8.26&lt;/D&gt;&lt;D xsi:type="xsd:double"&gt;8.83&lt;/D&gt;&lt;D xsi:type="xsd:double"&gt;10.37&lt;/D&gt;&lt;D xsi:type="xsd:double"&gt;13.55&lt;/D&gt;&lt;D xsi:type="xsd:double"&gt;11.76&lt;/D&gt;&lt;D xsi:type="xsd:double"&gt;13.89&lt;/D&gt;&lt;D xsi:type="xsd:double"&gt;13.89&lt;/D&gt;&lt;D xsi:type="xsd:double"&gt;13.89&lt;/D&gt;&lt;D xsi:type="xsd:double"&gt;11.7&lt;/D&gt;&lt;D xsi:type="xsd:double"&gt;11.19&lt;/D&gt;&lt;D xsi:type="xsd:double"&gt;10.87&lt;/D&gt;&lt;D xsi:type="xsd:double"&gt;12.32&lt;/D&gt;&lt;D xsi:type="xsd:double"&gt;12.82&lt;/D&gt;&lt;D xsi:type="xsd:double"&gt;12.82&lt;/D&gt;&lt;D xsi:type="xsd:double"&gt;12.82&lt;/D&gt;&lt;D xsi:type="xsd:double"&gt;12.5&lt;/D&gt;&lt;D xsi:type="xsd:double"&gt;11.9&lt;/D&gt;&lt;D xsi:type="xsd:double"&gt;13.17&lt;/D&gt;&lt;D xsi:type="xsd:double"&gt;13.5&lt;/D&gt;&lt;D xsi:type="xsd:double"&gt;13.23&lt;/D&gt;&lt;D xsi:type="xsd:double"&gt;13.23&lt;/D&gt;&lt;D xsi:type="xsd:double"&gt;13.23&lt;/D&gt;&lt;D xsi:type="xsd:double"&gt;15.28&lt;/D&gt;&lt;D xsi:type="xsd:double"&gt;14.01&lt;/D&gt;&lt;D xsi:type="xsd:double"&gt;15.36&lt;/D&gt;&lt;D xsi:type="xsd:double"&gt;17.715&lt;/D&gt;&lt;D xsi:type="xsd:double"&gt;17.25&lt;/D&gt;&lt;D xsi:type="xsd:double"&gt;17.25&lt;/D&gt;&lt;D xsi:type="xsd:double"&gt;17.25&lt;/D&gt;&lt;D xsi:type="xsd:double"&gt;17.98&lt;/D&gt;&lt;D xsi:type="xsd:double"&gt;17.55&lt;/D&gt;&lt;D xsi:type="xsd:double"&gt;16.3&lt;/D&gt;&lt;D xsi:type="xsd:double"&gt;15.75&lt;/D&gt;&lt;D xsi:type="xsd:double"&gt;13.88&lt;/D&gt;&lt;D xsi:type="xsd:double"&gt;13.88&lt;/D&gt;&lt;D xsi:type="xsd:double"&gt;13.88&lt;/D&gt;&lt;D xsi:type="xsd:double"&gt;12.62&lt;/D&gt;&lt;D xsi:type="xsd:double"&gt;13.185&lt;/D&gt;&lt;D xsi:type="xsd:double"&gt;13.58&lt;/D&gt;&lt;D xsi:type="xsd:double"&gt;13.83&lt;/D&gt;&lt;D xsi:type="xsd:double"&gt;13.21&lt;/D&gt;&lt;D xsi:type="xsd:double"&gt;13.21&lt;/D&gt;&lt;D xsi:type="xsd:double"&gt;13.21&lt;/D&gt;&lt;D xsi:type="xsd:double"&gt;11.125&lt;/D&gt;&lt;D xsi:type="xsd:double"&gt;11.99&lt;/D&gt;&lt;D xsi:type="xsd:double"&gt;11.68&lt;/D&gt;&lt;D xsi:type="xsd:double"&gt;11.48&lt;/D&gt;&lt;D xsi:type="xsd:double"&gt;11.81&lt;/D&gt;&lt;D xsi:type="xsd:double"&gt;11.81&lt;/D&gt;&lt;D xsi:type="xsd:double"&gt;11.81&lt;/D&gt;&lt;D xsi:type="xsd:double"&gt;11.81&lt;/D&gt;&lt;D xsi:type="xsd:double"&gt;11.4&lt;/D&gt;&lt;D xsi:type="xsd:double"&gt;10.95&lt;/D&gt;&lt;D xsi:type="xsd:double"&gt;11.444&lt;/D&gt;&lt;D xsi:type="xsd:double"&gt;14.08&lt;/D&gt;&lt;D xsi:type="xsd:double"&gt;14.08&lt;/D&gt;&lt;D xsi:type="xsd:double"&gt;14.08&lt;/D&gt;&lt;D xsi:type="xsd:double"&gt;14.67&lt;/D&gt;&lt;D xsi:type="xsd:double"&gt;13.05&lt;/D&gt;&lt;D xsi:type="xsd:double"&gt;12.88&lt;/D&gt;&lt;D xsi:type="xsd:double"&gt;12.4&lt;/D&gt;&lt;D xsi:type="xsd:double"&gt;11.7&lt;/D&gt;&lt;D xsi:type="xsd:double"&gt;11.7&lt;/D&gt;&lt;D xsi:type="xsd:double"&gt;11.7&lt;/D&gt;&lt;D xsi:type="xsd:double"&gt;10.44&lt;/D&gt;&lt;D xsi:type="xsd:double"&gt;10.59&lt;/D&gt;&lt;D xsi:type="xsd:double"&gt;10.4&lt;/D&gt;&lt;D xsi:type="xsd:double"&gt;10.63&lt;/D&gt;&lt;D xsi:type="xsd:double"&gt;9.99&lt;/D&gt;&lt;D xsi:type="xsd:double"&gt;9.99&lt;/D&gt;&lt;D xsi:type="xsd:double"&gt;9.99&lt;/D&gt;&lt;D xsi:type="xsd:double"&gt;9.62&lt;/D&gt;&lt;D xsi:type="xsd:double"&gt;10.366&lt;/D&gt;&lt;D xsi:type="xsd:double"&gt;9.81&lt;/D&gt;&lt;D xsi:type="xsd:double"&gt;10.51&lt;/D&gt;&lt;D xsi:type="xsd:double"&gt;10.765&lt;/D&gt;&lt;D xsi:type="xsd:double"&gt;10.765&lt;/D&gt;&lt;D xsi:type="xsd:double"&gt;10.765&lt;/D&gt;&lt;D xsi:type="xsd:double"&gt;10.95&lt;/D&gt;&lt;D xsi:type="xsd:double"&gt;11.79&lt;/D&gt;&lt;D xsi:type="xsd:double"&gt;12.285&lt;/D&gt;&lt;D xsi:type="xsd:double"&gt;12.865&lt;/D&gt;&lt;D xsi:type="xsd:double"&gt;12.5&lt;/D&gt;&lt;D xsi:type="xsd:double"&gt;12.5&lt;/D&gt;&lt;D xsi:type="xsd:double"&gt;12.5&lt;/D&gt;&lt;D xsi:type="xsd:double"&gt;11.05&lt;/D&gt;&lt;D xsi:type="xsd:double"&gt;10.74&lt;/D&gt;&lt;D xsi:type="xsd:double"&gt;10.33&lt;/D&gt;&lt;D xsi:type="xsd:double"&gt;9.59&lt;/D&gt;&lt;D xsi:type="xsd:double"&gt;11.48&lt;/D&gt;&lt;D xsi:type="xsd:double"&gt;11.48&lt;/D&gt;&lt;D xsi:type="xsd:double"&gt;11.48&lt;/D&gt;&lt;D xsi:type="xsd:double"&gt;10.85&lt;/D&gt;&lt;D xsi:type="xsd:double"&gt;12.34&lt;/D&gt;&lt;D xsi:type="xsd:double"&gt;11.25&lt;/D&gt;&lt;D xsi:type="xsd:double"&gt;10.7&lt;/D&gt;&lt;D xsi:type="xsd:double"&gt;10.79&lt;/D&gt;&lt;D xsi:type="xsd:double"&gt;10.79&lt;/D&gt;&lt;D xsi:type="xsd:double"&gt;10.79&lt;/D&gt;&lt;D xsi:type="xsd:double"&gt;11.72&lt;/D&gt;&lt;D xsi:type="xsd:double"&gt;12.95&lt;/D&gt;&lt;D xsi:type="xsd:double"&gt;14.49&lt;/D&gt;&lt;D xsi:type="xsd:double"&gt;14.215&lt;/D&gt;&lt;D xsi:type="xsd:double"&gt;13.77&lt;/D&gt;&lt;D xsi:type="xsd:double"&gt;13.77&lt;/D&gt;&lt;D xsi:type="xsd:double"&gt;13.77&lt;/D&gt;&lt;D xsi:type="xsd:double"&gt;13.87&lt;/D&gt;&lt;D xsi:type="xsd:double"&gt;13.45&lt;/D&gt;&lt;D xsi:type="xsd:double"&gt;12.15&lt;/D&gt;&lt;D xsi:type="xsd:double"&gt;10.9&lt;/D&gt;&lt;D xsi:type="xsd:double"&gt;11.275&lt;/D&gt;&lt;D xsi:type="xsd:double"&gt;11.275&lt;/D&gt;&lt;D xsi:type="xsd:double"&gt;11.275&lt;/D&gt;&lt;D xsi:type="xsd:double"&gt;10.925&lt;/D&gt;&lt;D xsi:type="xsd:double"&gt;9.98&lt;/D&gt;&lt;D xsi:type="xsd:double"&gt;9.39&lt;/D&gt;&lt;D xsi:type="xsd:double"&gt;10.03&lt;/D&gt;&lt;D xsi:type="xsd:double"&gt;9.45&lt;/D&gt;&lt;D xsi:type="xsd:double"&gt;9.45&lt;/D&gt;&lt;D xsi:type="xsd:double"&gt;9.45&lt;/D&gt;&lt;D xsi:type="xsd:double"&gt;9.58&lt;/D&gt;&lt;D xsi:type="xsd:double"&gt;9.92&lt;/D&gt;&lt;D xsi:type="xsd:double"&gt;9.35&lt;/D&gt;&lt;D xsi:type="xsd:double"&gt;8.27&lt;/D&gt;&lt;D xsi:type="xsd:double"&gt;8.38&lt;/D&gt;&lt;D xsi:type="xsd:double"&gt;8.38&lt;/D&gt;&lt;D xsi:type="xsd:double"&gt;8.38&lt;/D&gt;&lt;D xsi:type="xsd:double"&gt;7.1&lt;/D&gt;&lt;D xsi:type="xsd:double"&gt;6.47&lt;/D&gt;&lt;D xsi:type="xsd:double"&gt;6.46&lt;/D&gt;&lt;D xsi:type="xsd:double"&gt;6.46&lt;/D&gt;&lt;D xsi:type="xsd:double"&gt;6.35&lt;/D&gt;&lt;D xsi:type="xsd:double"&gt;6.35&lt;/D&gt;&lt;D xsi:type="xsd:double"&gt;6.35&lt;/D&gt;&lt;D xsi:type="xsd:double"&gt;6.021&lt;/D&gt;&lt;D xsi:type="xsd:double"&gt;5.9&lt;/D&gt;&lt;D xsi:type="xsd:double"&gt;6.05&lt;/D&gt;&lt;D xsi:type="xsd:double"&gt;6.35&lt;/D&gt;&lt;D xsi:type="xsd:double"&gt;6.23&lt;/D&gt;&lt;D xsi:type="xsd:double"&gt;6.23&lt;/D&gt;&lt;D xsi:type="xsd:double"&gt;6.23&lt;/D&gt;&lt;D xsi:type="xsd:double"&gt;6.99&lt;/D&gt;&lt;D xsi:type="xsd:double"&gt;6.12&lt;/D&gt;&lt;D xsi:type="xsd:double"&gt;5.69&lt;/D&gt;&lt;D xsi:type="xsd:double"&gt;5.41&lt;/D&gt;&lt;D xsi:type="xsd:double"&gt;5.37&lt;/D&gt;&lt;D xsi:type="xsd:double"&gt;5.37&lt;/D&gt;&lt;D xsi:type="xsd:double"&gt;5.37&lt;/D&gt;&lt;D xsi:type="xsd:double"&gt;4.921&lt;/D&gt;&lt;D xsi:type="xsd:double"&gt;5.55&lt;/D&gt;&lt;D xsi:type="xsd:double"&gt;4.74&lt;/D&gt;&lt;D xsi:type="xsd:double"&gt;4.6&lt;/D&gt;&lt;D xsi:type="xsd:double"&gt;4.13&lt;/D&gt;&lt;D xsi:type="xsd:double"&gt;4.13&lt;/D&gt;&lt;D xsi:type="xsd:double"&gt;4.13&lt;/D&gt;&lt;D xsi:type="xsd:double"&gt;3.88&lt;/D&gt;&lt;D xsi:type="xsd:double"&gt;3.87&lt;/D&gt;&lt;D xsi:type="xsd:double"&gt;3.9&lt;/D&gt;&lt;D xsi:type="xsd:double"&gt;3.55&lt;/D&gt;&lt;D xsi:type="xsd:double"&gt;3.688&lt;/D&gt;&lt;D xsi:type="xsd:double"&gt;3.688&lt;/D&gt;&lt;D xsi:type="xsd:double"&gt;3.688&lt;/D&gt;&lt;D xsi:type="xsd:double"&gt;3.688&lt;/D&gt;&lt;D xsi:type="xsd:double"&gt;3.56&lt;/D&gt;&lt;D xsi:type="xsd:double"&gt;3.2&lt;/D&gt;&lt;D xsi:type="xsd:double"&gt;3.18&lt;/D&gt;&lt;D xsi:type="xsd:double"&gt;3.29&lt;/D&gt;&lt;D xsi:type="xsd:double"&gt;3.29&lt;/D&gt;&lt;D xsi:type="xsd:double"&gt;3.29&lt;/D&gt;&lt;D xsi:type="xsd:double"&gt;3.29&lt;/D&gt;&lt;D xsi:type="xsd:double"&gt;3.58&lt;/D&gt;&lt;D xsi:type="xsd:double"&gt;3.5&lt;/D&gt;&lt;D xsi:type="xsd:double"&gt;4.11&lt;/D&gt;&lt;D xsi:type="xsd:double"&gt;3.94&lt;/D&gt;&lt;D xsi:type="xsd:double"&gt;3.94&lt;/D&gt;&lt;D xsi:type="xsd:double"&gt;3.94&lt;/D&gt;&lt;D xsi:type="xsd:double"&gt;4.255&lt;/D&gt;&lt;D xsi:type="xsd:double"&gt;4.91&lt;/D&gt;&lt;D xsi:type="xsd:double"&gt;5.7&lt;/D&gt;&lt;D xsi:type="xsd:double"&gt;5.96&lt;/D&gt;&lt;D xsi:type="xsd:double"&gt;6.65&lt;/D&gt;&lt;D xsi:type="xsd:double"&gt;6.65&lt;/D&gt;&lt;D xsi:type="xsd:double"&gt;6.65&lt;/D&gt;&lt;D xsi:type="xsd:double"&gt;6.65&lt;/D&gt;&lt;D xsi:type="xsd:double"&gt;8.4&lt;/D&gt;&lt;D xsi:type="xsd:double"&gt;8.51&lt;/D&gt;&lt;D xsi:type="xsd:double"&gt;6.72&lt;/D&gt;&lt;D xsi:type="xsd:double"&gt;7.52&lt;/D&gt;&lt;D xsi:type="xsd:double"&gt;7.52&lt;/D&gt;&lt;D xsi:type="xsd:double"&gt;7.52&lt;/D&gt;&lt;D xsi:type="xsd:double"&gt;8.05&lt;/D&gt;&lt;D xsi:type="xsd:double"&gt;8.745&lt;/D&gt;&lt;D xsi:type="xsd:double"&gt;8.31&lt;/D&gt;&lt;D xsi:type="xsd:double"&gt;9.17&lt;/D&gt;&lt;D xsi:type="xsd:double"&gt;8.55&lt;/D&gt;&lt;D xsi:type="xsd:double"&gt;8.55&lt;/D&gt;&lt;D xsi:type="xsd:double"&gt;8.55&lt;/D&gt;&lt;D xsi:type="xsd:double"&gt;7.79&lt;/D&gt;&lt;D xsi:type="xsd:double"&gt;7.41&lt;/D&gt;&lt;D xsi:type="xsd:double"&gt;7.17&lt;/D&gt;&lt;D xsi:type="xsd:double"&gt;8&lt;/D&gt;&lt;D xsi:type="xsd:double"&gt;7.51&lt;/D&gt;&lt;D xsi:type="xsd:double"&gt;7.51&lt;/D&gt;&lt;D xsi:type="xsd:double"&gt;7.51&lt;/D&gt;&lt;D xsi:type="xsd:double"&gt;6.92&lt;/D&gt;&lt;D xsi:type="xsd:double"&gt;7.082&lt;/D&gt;&lt;D xsi:type="xsd:double"&gt;6.91&lt;/D&gt;&lt;D xsi:type="xsd:double"&gt;6.89&lt;/D&gt;&lt;D xsi:type="xsd:double"&gt;5.84&lt;/D&gt;&lt;D xsi:type="xsd:double"&gt;5.84&lt;/D&gt;&lt;D xsi:type="xsd:double"&gt;5.84&lt;/D&gt;&lt;D xsi:type="xsd:double"&gt;5.76&lt;/D&gt;&lt;D xsi:type="xsd:double"&gt;5.82&lt;/D&gt;&lt;D xsi:type="xsd:double"&gt;7.02&lt;/D&gt;&lt;D xsi:type="xsd:double"&gt;7.68&lt;/D&gt;&lt;D xsi:type="xsd:double"&gt;7.45&lt;/D&gt;&lt;D xsi:type="xsd:double"&gt;7.45&lt;/D&gt;&lt;D xsi:type="xsd:double"&gt;7.45&lt;/D&gt;&lt;D xsi:type="xsd:double"&gt;7.45&lt;/D&gt;&lt;D xsi:type="xsd:double"&gt;7.38&lt;/D&gt;&lt;D xsi:type="xsd:double"&gt;7.02&lt;/D&gt;&lt;D xsi:type="xsd:double"&gt;7.27&lt;/D&gt;&lt;D xsi:type="xsd:double"&gt;6.98&lt;/D&gt;&lt;D xsi:type="xsd:double"&gt;6.98&lt;/D&gt;&lt;D xsi:type="xsd:double"&gt;6.98&lt;/D&gt;&lt;D xsi:type="xsd:double"&gt;6.97&lt;/D&gt;&lt;D xsi:type="xsd:double"&gt;7.05&lt;/D&gt;&lt;D xsi:type="xsd:double"&gt;7.18&lt;/D&gt;&lt;D xsi:type="xsd:double"&gt;6.25&lt;/D&gt;&lt;D xsi:type="xsd:double"&gt;6</t>
        </r>
      </text>
    </comment>
    <comment ref="A101" authorId="0" shapeId="0">
      <text>
        <r>
          <rPr>
            <b/>
            <sz val="9"/>
            <color indexed="81"/>
            <rFont val="Tahoma"/>
            <family val="2"/>
          </rPr>
          <t>.02&lt;/D&gt;&lt;D xsi:type="xsd:double"&gt;6.02&lt;/D&gt;&lt;D xsi:type="xsd:double"&gt;6.02&lt;/D&gt;&lt;D xsi:type="xsd:double"&gt;6.4&lt;/D&gt;&lt;D xsi:type="xsd:double"&gt;6.29&lt;/D&gt;&lt;D xsi:type="xsd:double"&gt;6.01&lt;/D&gt;&lt;D xsi:type="xsd:double"&gt;6.03&lt;/D&gt;&lt;D xsi:type="xsd:double"&gt;5.48&lt;/D&gt;&lt;D xsi:type="xsd:double"&gt;5.48&lt;/D&gt;&lt;D xsi:type="xsd:double"&gt;5.48&lt;/D&gt;&lt;D xsi:type="xsd:double"&gt;5.7&lt;/D&gt;&lt;D xsi:type="xsd:double"&gt;7.45&lt;/D&gt;&lt;D xsi:type="xsd:double"&gt;7.13&lt;/D&gt;&lt;D xsi:type="xsd:double"&gt;7.06&lt;/D&gt;&lt;D xsi:type="xsd:double"&gt;8.4&lt;/D&gt;&lt;D xsi:type="xsd:double"&gt;8.4&lt;/D&gt;&lt;D xsi:type="xsd:double"&gt;8.4&lt;/D&gt;&lt;D xsi:type="xsd:double"&gt;8.48&lt;/D&gt;&lt;D xsi:type="xsd:double"&gt;7.88&lt;/D&gt;&lt;D xsi:type="xsd:double"&gt;8.88&lt;/D&gt;&lt;D xsi:type="xsd:double"&gt;8.03&lt;/D&gt;&lt;D xsi:type="xsd:double"&gt;8.23&lt;/D&gt;&lt;D xsi:type="xsd:double"&gt;8.23&lt;/D&gt;&lt;D xsi:type="xsd:double"&gt;8.23&lt;/D&gt;&lt;D xsi:type="xsd:double"&gt;8.035&lt;/D&gt;&lt;D xsi:type="xsd:double"&gt;7.01&lt;/D&gt;&lt;D xsi:type="xsd:double"&gt;7.57&lt;/D&gt;&lt;D xsi:type="xsd:double"&gt;8.1&lt;/D&gt;&lt;D xsi:type="xsd:double"&gt;7.92&lt;/D&gt;&lt;D xsi:type="xsd:double"&gt;7.92&lt;/D&gt;&lt;D xsi:type="xsd:double"&gt;7.92&lt;/D&gt;&lt;D xsi:type="xsd:double"&gt;8.54&lt;/D&gt;&lt;D xsi:type="xsd:double"&gt;8.6&lt;/D&gt;&lt;D xsi:type="xsd:double"&gt;8.62&lt;/D&gt;&lt;D xsi:type="xsd:double"&gt;7.815&lt;/D&gt;&lt;D xsi:type="xsd:double"&gt;7.815&lt;/D&gt;&lt;D xsi:type="xsd:double"&gt;7.815&lt;/D&gt;&lt;D xsi:type="xsd:double"&gt;7.815&lt;/D&gt;&lt;D xsi:type="xsd:double"&gt;7.965&lt;/D&gt;&lt;D xsi:type="xsd:double"&gt;9.46&lt;/D&gt;&lt;D xsi:type="xsd:double"&gt;10.05&lt;/D&gt;&lt;D xsi:type="xsd:double"&gt;10.42&lt;/D&gt;&lt;D xsi:type="xsd:double"&gt;12.27&lt;/D&gt;&lt;D xsi:type="xsd:double"&gt;12.27&lt;/D&gt;&lt;D xsi:type="xsd:double"&gt;12.27&lt;/D&gt;&lt;D xsi:type="xsd:double"&gt;11.05&lt;/D&gt;&lt;D xsi:type="xsd:double"&gt;12.02&lt;/D&gt;&lt;D xsi:type="xsd:double"&gt;10.92&lt;/D&gt;&lt;D xsi:type="xsd:double"&gt;10.4&lt;/D&gt;&lt;D xsi:type="xsd:double"&gt;9.87&lt;/D&gt;&lt;D xsi:type="xsd:double"&gt;9.87&lt;/D&gt;&lt;D xsi:type="xsd:double"&gt;9.87&lt;/D&gt;&lt;D xsi:type="xsd:double"&gt;9.02&lt;/D&gt;&lt;D xsi:type="xsd:double"&gt;8.77&lt;/D&gt;&lt;D xsi:type="xsd:double"&gt;10.1&lt;/D&gt;&lt;D xsi:type="xsd:double"&gt;9.87&lt;/D&gt;&lt;D xsi:type="xsd:double"&gt;9.85&lt;/D&gt;&lt;D xsi:type="xsd:double"&gt;9.85&lt;/D&gt;&lt;D xsi:type="xsd:double"&gt;9.85&lt;/D&gt;&lt;D xsi:type="xsd:double"&gt;9.76&lt;/D&gt;&lt;D xsi:type="xsd:double"&gt;8.87&lt;/D&gt;&lt;D xsi:type="xsd:double"&gt;9.17&lt;/D&gt;&lt;D xsi:type="xsd:double"&gt;9.745&lt;/D&gt;&lt;D xsi:type="xsd:double"&gt;10.38&lt;/D&gt;&lt;D xsi:type="xsd:double"&gt;10.38&lt;/D&gt;&lt;D xsi:type="xsd:double"&gt;10.38&lt;/D&gt;&lt;D xsi:type="xsd:double"&gt;9.975&lt;/D&gt;&lt;D xsi:type="xsd:double"&gt;9.47&lt;/D&gt;&lt;D xsi:type="xsd:double"&gt;9.79&lt;/D&gt;&lt;D xsi:type="xsd:double"&gt;9.84&lt;/D&gt;&lt;D xsi:type="xsd:double"&gt;8.71&lt;/D&gt;&lt;D xsi:type="xsd:double"&gt;8.71&lt;/D&gt;&lt;D xsi:type="xsd:double"&gt;8.71&lt;/D&gt;&lt;D xsi:type="xsd:double"&gt;9.185&lt;/D&gt;&lt;D xsi:type="xsd:double"&gt;9.2&lt;/D&gt;&lt;D xsi:type="xsd:double"&gt;9.071&lt;/D&gt;&lt;D xsi:type="xsd:double"&gt;9.92&lt;/D&gt;&lt;D xsi:type="xsd:double"&gt;9.52&lt;/D&gt;&lt;D xsi:type="xsd:double"&gt;9.52&lt;/D&gt;&lt;D xsi:type="xsd:double"&gt;9.52&lt;/D&gt;&lt;D xsi:type="xsd:double"&gt;9.17&lt;/D&gt;&lt;D xsi:type="xsd:double"&gt;9.75&lt;/D&gt;&lt;D xsi:type="xsd:double"&gt;9.15&lt;/D&gt;&lt;D xsi:type="xsd:double"&gt;9.49&lt;/D&gt;&lt;D xsi:type="xsd:double"&gt;9.16&lt;/D&gt;&lt;D xsi:type="xsd:double"&gt;9.16&lt;/D&gt;&lt;D xsi:type="xsd:double"&gt;9.16&lt;/D&gt;&lt;D xsi:type="xsd:double"&gt;9.16&lt;/D&gt;&lt;D xsi:type="xsd:double"&gt;9.44&lt;/D&gt;&lt;D xsi:type="xsd:double"&gt;9.18&lt;/D&gt;&lt;D xsi:type="xsd:double"&gt;9.66&lt;/D&gt;&lt;D xsi:type="xsd:double"&gt;10.32&lt;/D&gt;&lt;D xsi:type="xsd:double"&gt;10.32&lt;/D&gt;&lt;D xsi:type="xsd:double"&gt;10.32&lt;/D&gt;&lt;D xsi:type="xsd:double"&gt;9.73&lt;/D&gt;&lt;D xsi:type="xsd:double"&gt;8.95&lt;/D&gt;&lt;D xsi:type="xsd:double"&gt;10&lt;/D&gt;&lt;D xsi:type="xsd:double"&gt;9.61&lt;/D&gt;&lt;D xsi:type="xsd:double"&gt;9.78&lt;/D&gt;&lt;D xsi:type="xsd:double"&gt;9.78&lt;/D&gt;&lt;D xsi:type="xsd:double"&gt;9.78&lt;/D&gt;&lt;D xsi:type="xsd:double"&gt;9.27&lt;/D&gt;&lt;D xsi:type="xsd:double"&gt;9.5&lt;/D&gt;&lt;D xsi:type="xsd:double"&gt;9.73&lt;/D&gt;&lt;D xsi:type="xsd:double"&gt;9.33&lt;/D&gt;&lt;D xsi:type="xsd:double"&gt;9.48&lt;/D&gt;&lt;D xsi:type="xsd:double"&gt;9.48&lt;/D&gt;&lt;D xsi:type="xsd:double"&gt;9.48&lt;/D&gt;&lt;D xsi:type="xsd:double"&gt;9.48&lt;/D&gt;&lt;D xsi:type="xsd:double"&gt;10.21&lt;/D&gt;&lt;D xsi:type="xsd:double"&gt;12.25&lt;/D&gt;&lt;D xsi:type="xsd:double"&gt;12.25&lt;/D&gt;&lt;D xsi:type="xsd:double"&gt;11.78&lt;/D&gt;&lt;D xsi:type="xsd:double"&gt;11.78&lt;/D&gt;&lt;D xsi:type="xsd:double"&gt;11.78&lt;/D&gt;&lt;D xsi:type="xsd:double"&gt;12.55&lt;/D&gt;&lt;D xsi:type="xsd:double"&gt;12.18&lt;/D&gt;&lt;D xsi:type="xsd:double"&gt;13.02&lt;/D&gt;&lt;D xsi:type="xsd:double"&gt;13.625&lt;/D&gt;&lt;D xsi:type="xsd:double"&gt;14.44&lt;/D&gt;&lt;D xsi:type="xsd:double"&gt;14.44&lt;/D&gt;&lt;D xsi:type="xsd:double"&gt;14.44&lt;/D&gt;&lt;D xsi:type="xsd:double"&gt;14.05&lt;/D&gt;&lt;D xsi:type="xsd:double"&gt;14.05&lt;/D&gt;&lt;D xsi:type="xsd:double"&gt;14.68&lt;/D&gt;&lt;D xsi:type="xsd:double"&gt;15.75&lt;/D&gt;&lt;D xsi:type="xsd:double"&gt;15.28&lt;/D&gt;&lt;D xsi:type="xsd:double"&gt;15.28&lt;/D&gt;&lt;D xsi:type="xsd:double"&gt;15.28&lt;/D&gt;&lt;D xsi:type="xsd:double"&gt;15.8&lt;/D&gt;&lt;D xsi:type="xsd:double"&gt;16.77&lt;/D&gt;&lt;D xsi:type="xsd:double"&gt;17.94&lt;/D&gt;&lt;D xsi:type="xsd:double"&gt;17.19&lt;/D&gt;&lt;D xsi:type="xsd:double"&gt;19.13&lt;/D&gt;&lt;D xsi:type="xsd:double"&gt;19.13&lt;/D&gt;&lt;D xsi:type="xsd:double"&gt;19.13&lt;/D&gt;&lt;D xsi:type="xsd:double"&gt;18.18&lt;/D&gt;&lt;D xsi:type="xsd:double"&gt;17.01&lt;/D&gt;&lt;D xsi:type="xsd:double"&gt;17.15&lt;/D&gt;&lt;D xsi:type="xsd:double"&gt;17.87&lt;/D&gt;&lt;D xsi:type="xsd:double"&gt;17.3&lt;/D&gt;&lt;D xsi:type="xsd:double"&gt;17.3&lt;/D&gt;&lt;D xsi:type="xsd:double"&gt;17.3&lt;/D&gt;&lt;D xsi:type="xsd:double"&gt;16.15&lt;/D&gt;&lt;D xsi:type="xsd:double"&gt;16.6&lt;/D&gt;&lt;D xsi:type="xsd:double"&gt;16.46&lt;/D&gt;&lt;D xsi:type="xsd:double"&gt;17.31&lt;/D&gt;&lt;D xsi:type="xsd:double"&gt;16.3&lt;/D&gt;&lt;D xsi:type="xsd:double"&gt;16.3&lt;/D&gt;&lt;D xsi:type="xsd:double"&gt;16.3&lt;/D&gt;&lt;D xsi:type="xsd:double"&gt;17&lt;/D&gt;&lt;D xsi:type="xsd:double"&gt;16.86&lt;/D&gt;&lt;D xsi:type="xsd:double"&gt;16.72&lt;/D&gt;&lt;D xsi:type="xsd:double"&gt;16.27&lt;/D&gt;&lt;D xsi:type="xsd:double"&gt;16.74&lt;/D&gt;&lt;D xsi:type="xsd:double"&gt;16.74&lt;/D&gt;&lt;D xsi:type="xsd:double"&gt;16.74&lt;/D&gt;&lt;D xsi:type="xsd:double"&gt;15.85&lt;/D&gt;&lt;D xsi:type="xsd:double"&gt;15.55&lt;/D&gt;&lt;D xsi:type="xsd:double"&gt;15.85&lt;/D&gt;&lt;D xsi:type="xsd:double"&gt;15.66&lt;/D&gt;&lt;D xsi:type="xsd:double"&gt;14.405&lt;/D&gt;&lt;D xsi:type="xsd:double"&gt;14.405&lt;/D&gt;&lt;D xsi:type="xsd:double"&gt;14.405&lt;/D&gt;&lt;D xsi:type="xsd:double"&gt;14.65&lt;/D&gt;&lt;D xsi:type="xsd:double"&gt;14.74&lt;/D&gt;&lt;D xsi:type="xsd:double"&gt;13.67&lt;/D&gt;&lt;D xsi:type="xsd:double"&gt;13.06&lt;/D&gt;&lt;D xsi:type="xsd:double"&gt;11.47&lt;/D&gt;&lt;D xsi:type="xsd:double"&gt;11.47&lt;/D&gt;&lt;D xsi:type="xsd:double"&gt;11.47&lt;/D&gt;&lt;D xsi:type="xsd:double"&gt;11.37&lt;/D&gt;&lt;D xsi:type="xsd:double"&gt;11.21&lt;/D&gt;&lt;D xsi:type="xsd:double"&gt;10.92&lt;/D&gt;&lt;D xsi:type="xsd:double"&gt;11.79&lt;/D&gt;&lt;D xsi:type="xsd:double"&gt;10.68&lt;/D&gt;&lt;D xsi:type="xsd:double"&gt;10.68&lt;/D&gt;&lt;D xsi:type="xsd:double"&gt;10.68&lt;/D&gt;&lt;D xsi:type="xsd:double"&gt;10.62&lt;/D&gt;&lt;D xsi:type="xsd:double"&gt;10.6&lt;/D&gt;&lt;D xsi:type="xsd:double"&gt;13.37&lt;/D&gt;&lt;D xsi:type="xsd:double"&gt;13.56&lt;/D&gt;&lt;D xsi:type="xsd:double"&gt;12.53&lt;/D&gt;&lt;D xsi:type="xsd:double"&gt;12.53&lt;/D&gt;&lt;D xsi:type="xsd:double"&gt;12.53&lt;/D&gt;&lt;D xsi:type="xsd:double"&gt;12.53&lt;/D&gt;&lt;D xsi:type="xsd:double"&gt;11.85&lt;/D&gt;&lt;D xsi:type="xsd:double"&gt;11.87&lt;/D&gt;&lt;D xsi:type="xsd:double"&gt;11.9&lt;/D&gt;&lt;D xsi:type="xsd:double"&gt;11.85&lt;/D&gt;&lt;D xsi:type="xsd:double"&gt;11.85&lt;/D&gt;&lt;D xsi:type="xsd:double"&gt;11.85&lt;/D&gt;&lt;D xsi:type="xsd:double"&gt;10.55&lt;/D&gt;&lt;D xsi:type="xsd:double"&gt;10.51&lt;/D&gt;&lt;D xsi:type="xsd:double"&gt;10.1&lt;/D&gt;&lt;D xsi:type="xsd:double"&gt;10.15&lt;/D&gt;&lt;D xsi:type="xsd:double"&gt;9.95&lt;/D&gt;&lt;D xsi:type="xsd:double"&gt;9.95&lt;/D&gt;&lt;D xsi:type="xsd:double"&gt;9.95&lt;/D&gt;&lt;D xsi:type="xsd:double"&gt;10.32&lt;/D&gt;&lt;D xsi:type="xsd:double"&gt;9.71&lt;/D&gt;&lt;D xsi:type="xsd:double"&gt;9.57&lt;/D&gt;&lt;D xsi:type="xsd:double"&gt;8.85&lt;/D&gt;&lt;D xsi:type="xsd:double"&gt;9.17&lt;/D&gt;&lt;D xsi:type="xsd:double"&gt;9.17&lt;/D&gt;&lt;D xsi:type="xsd:double"&gt;9.17&lt;/D&gt;&lt;D xsi:type="xsd:double"&gt;8.48&lt;/D&gt;&lt;D xsi:type="xsd:double"&gt;8.46&lt;/D&gt;&lt;D xsi:type="xsd:double"&gt;8.39&lt;/D&gt;&lt;D xsi:type="xsd:double"&gt;8.06&lt;/D&gt;&lt;D xsi:type="xsd:double"&gt;8.71&lt;/D&gt;&lt;D xsi:type="xsd:double"&gt;8.71&lt;/D&gt;&lt;D xsi:type="xsd:double"&gt;8.71&lt;/D&gt;&lt;D xsi:type="xsd:double"&gt;9.2&lt;/D&gt;&lt;D xsi:type="xsd:double"&gt;8.3&lt;/D&gt;&lt;D xsi:type="xsd:double"&gt;7.47&lt;/D&gt;&lt;D xsi:type="xsd:double"&gt;7.6&lt;/D&gt;&lt;D xsi:type="xsd:double"&gt;7.2&lt;/D&gt;&lt;D xsi:type="xsd:double"&gt;7.2&lt;/D&gt;&lt;D xsi:type="xsd:double"&gt;7.2&lt;/D&gt;&lt;D xsi:type="xsd:double"&gt;7.64&lt;/D&gt;&lt;D xsi:type="xsd:double"&gt;8.26&lt;/D&gt;&lt;D xsi:type="xsd:double"&gt;8.18&lt;/D&gt;&lt;D xsi:type="xsd:double"&gt;7.85&lt;/D&gt;&lt;D xsi:type="xsd:double"&gt;8.04&lt;/D&gt;&lt;D xsi:type="xsd:double"&gt;8.04&lt;/D&gt;&lt;D xsi:type="xsd:double"&gt;8.04&lt;/D&gt;&lt;D xsi:type="xsd:double"&gt;8.54&lt;/D&gt;&lt;D xsi:type="xsd:double"&gt;7.98&lt;/D&gt;&lt;D xsi:type="xsd:double"&gt;8.38&lt;/D&gt;&lt;D xsi:type="xsd:double"&gt;8&lt;/D&gt;&lt;D xsi:type="xsd:double"&gt;7.95&lt;/D&gt;&lt;D xsi:type="xsd:double"&gt;7.95&lt;/D&gt;&lt;D xsi:type="xsd:double"&gt;7.95&lt;/D&gt;&lt;D xsi:type="xsd:double"&gt;8.061&lt;/D&gt;&lt;D xsi:type="xsd:double"&gt;9.89&lt;/D&gt;&lt;D xsi:type="xsd:double"&gt;9.7&lt;/D&gt;&lt;D xsi:type="xsd:double"&gt;9.2&lt;/D&gt;&lt;D xsi:type="xsd:double"&gt;9.2&lt;/D&gt;&lt;D xsi:type="xsd:double"&gt;9.2&lt;/D&gt;&lt;D xsi:type="xsd:double"&gt;9.2&lt;/D&gt;&lt;D xsi:type="xsd:double"&gt;9.2&lt;/D&gt;&lt;D xsi:type="xsd:double"&gt;8.71&lt;/D&gt;&lt;D xsi:type="xsd:double"&gt;9&lt;/D&gt;&lt;D xsi:type="xsd:double"&gt;9.35&lt;/D&gt;&lt;D xsi:type="xsd:double"&gt;9.62&lt;/D&gt;&lt;D xsi:type="xsd:double"&gt;9.62&lt;/D&gt;&lt;D xsi:type="xsd:double"&gt;9.62&lt;/D&gt;&lt;D xsi:type="xsd:double"&gt;9.65&lt;/D&gt;&lt;D xsi:type="xsd:double"&gt;9.15&lt;/D&gt;&lt;D xsi:type="xsd:double"&gt;9.03&lt;/D&gt;&lt;D xsi:type="xsd:double"&gt;9.67&lt;/D&gt;&lt;D xsi:type="xsd:double"&gt;9.41&lt;/D&gt;&lt;D xsi:type="xsd:double"&gt;9.41&lt;/D&gt;&lt;D xsi:type="xsd:double"&gt;9.41&lt;/D&gt;&lt;D xsi:type="xsd:double"&gt;9.42&lt;/D&gt;&lt;D xsi:type="xsd:double"&gt;9.38&lt;/D&gt;&lt;D xsi:type="xsd:double"&gt;9.34&lt;/D&gt;&lt;D xsi:type="xsd:double"&gt;9.82&lt;/D&gt;&lt;D xsi:type="xsd:double"&gt;9.81&lt;/D&gt;&lt;D xsi:type="xsd:double"&gt;9.81&lt;/D&gt;&lt;D xsi:type="xsd:double"&gt;9.81&lt;/D&gt;&lt;D xsi:type="xsd:double"&gt;10.2&lt;/D&gt;&lt;D xsi:type="xsd:double"&gt;10.35&lt;/D&gt;&lt;D xsi:type="xsd:double"&gt;10.32&lt;/D&gt;&lt;D xsi:type="xsd:double"&gt;10.32&lt;/D&gt;&lt;D xsi:type="xsd:double"&gt;11.04&lt;/D&gt;&lt;D xsi:type="xsd:double"&gt;11.04&lt;/D&gt;&lt;D xsi:type="xsd:double"&gt;11.04&lt;/D&gt;&lt;D xsi:type="xsd:double"&gt;10.94&lt;/D&gt;&lt;D xsi:type="xsd:double"&gt;11.66&lt;/D&gt;&lt;D xsi:type="xsd:double"&gt;12.42&lt;/D&gt;&lt;D xsi:type="xsd:double"&gt;12.31&lt;/D&gt;&lt;D xsi:type="xsd:double"&gt;12.2&lt;/D&gt;&lt;D xsi:type="xsd:double"&gt;12.2&lt;/D&gt;&lt;D xsi:type="xsd:double"&gt;12.2&lt;/D&gt;&lt;D xsi:type="xsd:double"&gt;15.33&lt;/D&gt;&lt;D xsi:type="xsd:double"&gt;14.82&lt;/D&gt;&lt;D xsi:type="xsd:double"&gt;15.65&lt;/D&gt;&lt;D xsi:type="xsd:double"&gt;14.9&lt;/D&gt;&lt;D xsi:type="xsd:double"&gt;15.6&lt;/D&gt;&lt;D xsi:type="xsd:double"&gt;15.6&lt;/D&gt;&lt;D xsi:type="xsd:double"&gt;15.6&lt;/D&gt;&lt;D xsi:type="xsd:double"&gt;15.67&lt;/D&gt;&lt;D xsi:type="xsd:double"&gt;14.75&lt;/D&gt;&lt;D xsi:type="xsd:double"&gt;14.74&lt;/D&gt;&lt;D xsi:type="xsd:double"&gt;16.74&lt;/D&gt;&lt;D xsi:type="xsd:double"&gt;17.35&lt;/D&gt;&lt;D xsi:type="xsd:double"&gt;17.35&lt;/D&gt;&lt;D xsi:type="xsd:double"&gt;17.35&lt;/D&gt;&lt;D xsi:type="xsd:double"&gt;17.69&lt;/D&gt;&lt;D xsi:type="xsd:double"&gt;20.6&lt;/D&gt;&lt;D xsi:type="xsd:double"&gt;23.618&lt;/D&gt;&lt;D xsi:type="xsd:double"&gt;23.24&lt;/D&gt;&lt;D xsi:type="xsd:double"&gt;25.52&lt;/D&gt;&lt;D xsi:type="xsd:double"&gt;25.52&lt;/D&gt;&lt;D xsi:type="xsd:double"&gt;25.52&lt;/D&gt;&lt;D xsi:type="xsd:double"&gt;25.52&lt;/D&gt;&lt;D xsi:type="xsd:double"&gt;26.15&lt;/D&gt;&lt;D xsi:type="xsd:double"&gt;28.15&lt;/D&gt;&lt;D xsi:type="xsd:double"&gt;28.99&lt;/D&gt;&lt;D xsi:type="xsd:double"&gt;28.95&lt;/D&gt;&lt;D xsi:type="xsd:double"&gt;28.95&lt;/D&gt;&lt;D xsi:type="xsd:double"&gt;28.95&lt;/D&gt;&lt;D xsi:type="xsd:double"&gt;28.95&lt;/D&gt;&lt;D xsi:type="xsd:double"&gt;26.64&lt;/D&gt;&lt;D xsi:type="xsd:double"&gt;20.7&lt;/D&gt;&lt;D xsi:type="xsd:double"&gt;24.16&lt;/D&gt;&lt;/FQL&gt;&lt;FQL&gt;&lt;Q&gt;GOOGL-US^FG_PRICE_OPEN(20201231,20240104,D)&lt;/Q&gt;&lt;R&gt;1100&lt;/R&gt;&lt;C&gt;1&lt;/C&gt;&lt;D xsi:type="xsd:double"&gt;86.8635&lt;/D&gt;&lt;D xsi:type="xsd:double"&gt;86.8635&lt;/D&gt;&lt;D xsi:type="xsd:double"&gt;86.8635&lt;/D&gt;&lt;D xsi:type="xsd:double"&gt;86.8635&lt;/D&gt;&lt;D xsi:type="xsd:double"&gt;88&lt;/D&gt;&lt;D xsi:type="xsd:double"&gt;86.2545&lt;/D&gt;&lt;D xsi:type="xsd:double"&gt;85.01275&lt;/D&gt;&lt;D xsi:type="xsd:double"&gt;86.338005&lt;/D&gt;&lt;D xsi:type="xsd:double"&gt;88.858&lt;/D&gt;&lt;D xsi:type="xsd:double"&gt;88.858&lt;/D&gt;&lt;D xsi:type="xsd:double"&gt;88.858&lt;/D&gt;&lt;D xsi:type="xsd:double"&gt;88.851006&lt;/D&gt;&lt;D xsi:type="xsd:double"&gt;87.268&lt;/D&gt;&lt;D xsi:type="xsd:double"&gt;86.366&lt;/D&gt;&lt;D xsi:type="xsd:double"&gt;87.443504&lt;/D&gt;&lt;D xsi:type="xsd:double"&gt;86.451004&lt;/D&gt;&lt;D xsi:type="xsd:double"&gt;86.451004&lt;/D&gt;&lt;D xsi:type="xsd:double"&gt;86.451004&lt;/D&gt;&lt;D xsi:type="xsd:double"&gt;86.451004&lt;/D&gt;&lt;D xsi:type="xsd:double"&gt;87.15&lt;/D&gt;&lt;D xsi:type="xsd:double"&gt;91.318504&lt;/D&gt;&lt;D xsi:type="xsd:double"&gt;94.6825&lt;/D&gt;&lt;D xsi:type="xsd:double"&gt;94.573&lt;/D&gt;&lt;D xsi:type="xsd:double"&gt;94.573&lt;/D&gt;&lt;D xsi:type="xsd:double"&gt;94.573&lt;/D&gt;&lt;D xsi:type="xsd:double"&gt;95.637&lt;/D&gt;&lt;D xsi:type="xsd:double"&gt;94.2995&lt;/D&gt;&lt;D xsi:type="xsd:double"&gt;93.74551&lt;/D&gt;&lt;D xsi:type="xsd:double"&gt;91.55&lt;/D&gt;&lt;D xsi:type="xsd:double"&gt;91.701004&lt;/D&gt;&lt;D xsi:type="xsd:double"&gt;91.701004&lt;/D&gt;&lt;D xsi:type="xsd:double"&gt;91.701004&lt;/D&gt;&lt;D xsi:type="xsd:double"&gt;92.22925&lt;/D&gt;&lt;D xsi:type="xsd:double"&gt;95.6565&lt;/D&gt;&lt;D xsi:type="xsd:double"&gt;103.28051&lt;/D&gt;&lt;D xsi:type="xsd:double"&gt;103.0308&lt;/D&gt;&lt;D xsi:type="xsd:double"&gt;102.978004&lt;/D&gt;&lt;D xsi:type="xsd:double"&gt;102.978004&lt;/D&gt;&lt;D xsi:type="xsd:double"&gt;102.978004&lt;/D&gt;&lt;D xsi:type="xsd:double"&gt;105&lt;/D&gt;&lt;D xsi:type="xsd:double"&gt;103.740005&lt;/D&gt;&lt;D xsi:type="xsd:double"&gt;104.157&lt;/D&gt;&lt;D xsi:type="xsd:double"&gt;104.55&lt;/D&gt;&lt;D xsi:type="xsd:double"&gt;103.9885&lt;/D&gt;&lt;D xsi:type="xsd:double"&gt;103.9885&lt;/D&gt;&lt;D xsi:type="xsd:double"&gt;103.9885&lt;/D&gt;&lt;D xsi:type="xsd:double"&gt;103.9885&lt;/D&gt;&lt;D xsi:type="xsd:double"&gt;104.5875&lt;/D&gt;&lt;D xsi:type="xsd:double"&gt;104.699&lt;/D&gt;&lt;D xsi:type="xsd:double"&gt;105.25&lt;/D&gt;&lt;D xsi:type="xsd:double"&gt;105.3895&lt;/D&gt;&lt;D xsi:type="xsd:double"&gt;105.3895&lt;/D&gt;&lt;D xsi:type="xsd:double"&gt;105.3895&lt;/D&gt;&lt;D xsi:type="xsd:double"&gt;102.68001&lt;/D&gt;&lt;D xsi:type="xsd:double"&gt;100.6995&lt;/D&gt;&lt;D xsi:type="xsd:double"&gt;101.50201&lt;/D&gt;&lt;D xsi:type="xsd:double"&gt;102.7965&lt;/D&gt;&lt;D xsi:type="xsd:double"&gt;101.4975&lt;/D&gt;&lt;D xsi:type="xsd:double"&gt;101.4975&lt;/D&gt;&lt;D xsi:type="xsd:double"&gt;101.4975&lt;/D&gt;&lt;D xsi:type="xsd:double"&gt;102.4&lt;/D&gt;&lt;D xsi:type="xsd:double"&gt;103.242004&lt;/D&gt;&lt;D xsi:type="xsd:double"&gt;102.597496&lt;/D&gt;&lt;D xsi:type="xsd:double"&gt;100.743454&lt;/D&gt;&lt;D xsi:type="xsd:double"&gt;103.057495&lt;/D&gt;&lt;D xsi:type="xsd:double"&gt;103.057495&lt;/D&gt;&lt;D xsi:type="xsd:double"&gt;103.057495&lt;/D&gt;&lt;D xsi:type="xsd:double"&gt;104.203&lt;/D&gt;&lt;D xsi:type="xsd:double"&gt;102.4875&lt;/D&gt;&lt;D xsi:type="xsd:double"&gt;103.07&lt;/D&gt;&lt;D xsi:type="xsd:double"&gt;102.911&lt;/D&gt;&lt;D xsi:type="xsd:double"&gt;103.820496&lt;/D&gt;&lt;D xsi:type="xsd:double"&gt;103.820496&lt;/D&gt;&lt;D xsi:type="xsd:double"&gt;103.820496&lt;/D&gt;&lt;D xsi:type="xsd:double"&gt;102.24875&lt;/D&gt;&lt;D xsi:type="xsd:double"&gt;103.2995&lt;/D&gt;&lt;D xsi:type="xsd:double"&gt;103.4235&lt;/D&gt;&lt;D xsi:type="xsd:double"&gt;102.409&lt;/D&gt;&lt;D xsi:type="xsd:double"&gt;101.4865&lt;/D&gt;&lt;D xsi:type="xsd:double"&gt;101.4865&lt;/D&gt;&lt;D xsi:type="xsd:double"&gt;101.4865&lt;/D&gt;&lt;D xsi:type="xsd:double"&gt;101.3815&lt;/D&gt;&lt;D xsi:type="xsd:double"&gt;101.9975&lt;/D&gt;&lt;D xsi:type="xsd:double"&gt;102.588005&lt;/D&gt;&lt;D xsi:type="xsd:double"&gt;101.45251&lt;/D&gt;&lt;D xsi:type="xsd:double"&gt;101.5895&lt;/D&gt;&lt;D xsi:type="xsd:double"&gt;101.5895&lt;/D&gt;&lt;D xsi:type="xsd:double"&gt;101.5895&lt;/D&gt;&lt;D xsi:type="xsd:double"&gt;101.108&lt;/D&gt;&lt;D xsi:type="xsd:double"&gt;102.649&lt;/D&gt;&lt;D xsi:type="xsd:double"&gt;102.71999&lt;/D&gt;&lt;D xsi:type="xsd:double"&gt;104.6125&lt;/D&gt;&lt;D xsi:type="xsd:double"&gt;104.6125&lt;/D&gt;&lt;D xsi:type="xsd:double"&gt;104.6125&lt;/D&gt;&lt;D xsi:type="xsd:double"&gt;104.6125&lt;/D&gt;&lt;D xsi:type="xsd:double"&gt;107.3575&lt;/D&gt;&lt;D xsi:type="xsd:double"&gt;110.546&lt;/D&gt;&lt;D xsi:type="xsd:double"&gt;110.65501&lt;/D&gt;&lt;D xsi:type="xsd:double"&gt;113.200005&lt;/D&gt;&lt;D xsi:type="xsd:double"&gt;112.271996&lt;/D&gt;&lt;D xsi:type="xsd:double"&gt;112.271996&lt;/D&gt;&lt;D xsi:type="xsd:double"&gt;112.271996&lt;/D&gt;&lt;D xsi:type="xsd:double"&gt;112.70601&lt;/D&gt;&lt;D xsi:type="xsd:double"&gt;112.5495&lt;/D&gt;&lt;D xsi:type="xsd:double"&gt;113.3715&lt;/D&gt;&lt;D xsi:type="xsd:double"&gt;113.097496&lt;/D&gt;&lt;D xsi:type="xsd:double"&gt;114.462&lt;/D&gt;&lt;D xsi:type="xsd:double"&gt;114.462&lt;/D&gt;&lt;D xsi:type="xsd:double"&gt;114.462&lt;/D&gt;&lt;D xsi:type="xsd:double"&gt;113.508995&lt;/D&gt;&lt;D xsi:type="xsd:double"&gt;114.874504&lt;/D&gt;&lt;D xsi:type="xsd:double"&gt;113.6025&lt;/D&gt;&lt;D xsi:type="xsd:double"&gt;113.77&lt;/D&gt;&lt;D xsi:type="xsd:double"&gt;113.35&lt;/D&gt;&lt;D xsi:type="xsd:double"&gt;113.35&lt;/D&gt;&lt;D xsi:type="xsd:double"&gt;113.35&lt;/D&gt;&lt;D xsi:type="xsd:double"&gt;115.226006&lt;/D&gt;&lt;D xsi:type="xsd:double"&gt;115.88165&lt;/D&gt;&lt;D xsi:type="xsd:double"&gt;119.624756&lt;/D&gt;&lt;D xsi:type="xsd:double"&gt;119.4615&lt;/D&gt;&lt;D xsi:type="xsd:double"&gt;118.401&lt;/D&gt;&lt;D xsi:type="xsd:double"&gt;118.401&lt;/D&gt;&lt;D xsi:type="xsd:double"&gt;118.401&lt;/D&gt;&lt;D xsi:type="xsd:double"&gt;118.2455&lt;/D&gt;&lt;D xsi:type="xsd:double"&gt;115.677505&lt;/D&gt;&lt;D xsi:type="xsd:double"&gt;116.431496&lt;/D&gt;&lt;D xsi:type="xsd:double"&gt;115.316505&lt;/D&gt;&lt;D xsi:type="xsd:double"&gt;118.194496&lt;/D&gt;&lt;D xsi:type="xsd:double"&gt;118.194496&lt;/D&gt;&lt;D xsi:type="xsd:double"&gt;118.194496&lt;/D&gt;&lt;D xsi:type="xsd:double"&gt;116.407&lt;/D&gt;&lt;D xsi:type="xsd:double"&gt;112.1535&lt;/D&gt;&lt;D xsi:type="xsd:double"&gt;111.3095&lt;/D&gt;&lt;D xsi:type="xsd:double"&gt;111.30601&lt;/D&gt;&lt;D xsi:type="xsd:double"&gt;112.927&lt;/D&gt;&lt;D xsi:type="xsd:double"&gt;112.927&lt;/D&gt;&lt;D xsi:type="xsd:double"&gt;112.927&lt;/D&gt;&lt;D xsi:type="xsd:double"&gt;113.178505&lt;/D&gt;&lt;D xsi:type="xsd:double"&gt;115.11751&lt;/D&gt;&lt;D xsi:type="xsd:double"&gt;111.4215&lt;/D&gt;&lt;D xsi:type="xsd:double"&gt;114.55&lt;/D&gt;&lt;D xsi:type="xsd:double"&gt;115.8705&lt;/D&gt;&lt;D xsi:type="xsd:double"&gt;115.8705&lt;/D&gt;&lt;D xsi:type="xsd:double"&gt;115.8705&lt;/D&gt;&lt;D xsi:type="xsd:double"&gt;115.7445&lt;/D&gt;&lt;D xsi:type="xsd:double"&gt;118.6&lt;/D&gt;&lt;D xsi:type="xsd:double"&gt;118.326004&lt;/D&gt;&lt;D xsi:type="xsd:double"&gt;119.45251&lt;/D&gt;&lt;D xsi:type="xsd:double"&gt;118.721&lt;/D&gt;&lt;D xsi:type="xsd:double"&gt;118.721&lt;/D&gt;&lt;D xsi:type="xsd:double"&gt;118.721&lt;/D&gt;&lt;D xsi:type="xsd:double"&gt;118.721&lt;/D&gt;&lt;D xsi:type="xsd:double"&gt;118.722&lt;/D&gt;&lt;D xsi:type="xsd:double"&gt;119.4575&lt;/D&gt;&lt;D xsi:type="xsd:double"&gt;117.2865&lt;/D&gt;&lt;D xsi:type="xsd:double"&gt;118.4635&lt;/D&gt;&lt;D xsi:type="xsd:double"&gt;118.4635&lt;/D&gt;&lt;D xsi:type="xsd:double"&gt;118.4635&lt;/D&gt;&lt;D xsi:type="xsd:double"&gt;119.4718&lt;/D&gt;&lt;D xsi:type="xsd:double"&gt;120.6005&lt;/D&gt;&lt;D xsi:type="xsd:double"&gt;120.571495&lt;/D&gt;&lt;D xsi:type="xsd:double"&gt;120.346&lt;/D&gt;&lt;D xsi:type="xsd:double"&gt;122&lt;/D&gt;&lt;D xsi:type="xsd:double"&gt;122&lt;/D&gt;&lt;D xsi:type="xsd:double"&gt;122&lt;/D&gt;&lt;D xsi:type="xsd:double"&gt;121.613&lt;/D&gt;&lt;D xsi:type="xsd:double"&gt;122.450005&lt;/D&gt;&lt;D xsi:type="xsd:double"&gt;121.572&lt;/D&gt;&lt;D xsi:type="xsd:double"&gt;120.6975&lt;/D&gt;&lt;D xsi:type="xsd:double"&gt;121.367004&lt;/D&gt;&lt;D xsi:type="xsd:double"&gt;121.367004&lt;/D&gt;&lt;D xsi:type="xsd:double"&gt;121.367004&lt;/D&gt;&lt;D xsi:type="xsd:double"&gt;120.5005&lt;/D&gt;&lt;D xsi:type="xsd:double"&gt;121.75&lt;/D&gt;&lt;D xsi:type="xsd:double"&gt;122.093506&lt;/D&gt;&lt;D xsi:type="xsd:double"&gt;122.700005&lt;/D&gt;&lt;D xsi:type="xsd:double"&gt;122&lt;/D&gt;&lt;D xsi:type="xsd:double"&gt;122&lt;/D&gt;&lt;D xsi:type="xsd:double"&gt;122&lt;/D&gt;&lt;D xsi:type="xsd:double"&gt;122.678505&lt;/D&gt;&lt;D xsi:type="xsd:double"&gt;122.67035&lt;/D&gt;&lt;D xsi:type="xsd:double"&gt;121.9945&lt;/D&gt;&lt;D xsi:type="xsd:double"&gt;121.725&lt;/D&gt;&lt;D xsi:type="xsd:double"&gt;123.15&lt;/D&gt;&lt;D xsi:type="xsd:double"&gt;123.15&lt;/D&gt;&lt;D xsi:type="xsd:double"&gt;123.15&lt;/D&gt;&lt;D xsi:type="xsd:double"&gt;123.15&lt;/D&gt;&lt;D xsi:type="xsd:double"&gt;125.6485&lt;/D&gt;&lt;D xsi:type="xsd:double"&gt;127.162&lt;/D&gt;&lt;D xsi:type="xsd:double"&gt;124.026&lt;/D&gt;&lt;D xsi:type="xsd:double"&gt;125.025&lt;/D&gt;&lt;D xsi:type="xsd:double"&gt;125.025&lt;/D&gt;&lt;D xsi:type="xsd:double"&gt;125.025&lt;/D&gt;&lt;D xsi:type="xsd:double"&gt;126.178&lt;/D&gt;&lt;D xsi:type="xsd:double"&gt;127.038506&lt;/D&gt;&lt;D xsi:type="xsd:double"&gt;127.958&lt;/D&gt;&lt;D xsi:type="xsd:double"&gt;128.649&lt;/D&gt;&lt;D xsi:type="xsd:double"&gt;127.663&lt;/D&gt;&lt;D xsi:type="xsd:double"&gt;127.663&lt;/D&gt;&lt;D xsi:type="xsd:double"&gt;127.663&lt;/D&gt;&lt;D xsi:type="xsd:double"&gt;126.0895&lt;/D&gt;&lt;D xsi:type="xsd:double"&gt;125.527504&lt;/D&gt;&lt;D xsi:type="xsd:double"&gt;126.1335&lt;/D&gt;&lt;D xsi:type="xsd:double"&gt;127.843994&lt;/D&gt;&lt;D xsi:type="xsd:double"&gt;130.43051&lt;/D&gt;&lt;D xsi:type="xsd:double"&gt;130.43051&lt;/D&gt;&lt;D xsi:type="xsd:double"&gt;130.43051&lt;/D&gt;&lt;D xsi:type="xsd:double"&gt;133.32825&lt;/D&gt;&lt;D xsi:type="xsd:double"&gt;134.2505&lt;/D&gt;&lt;D xsi:type="xsd:double"&gt;136.31195&lt;/D&gt;&lt;D xsi:type="xsd:double"&gt;136.15001&lt;/D&gt;&lt;D xsi:type="xsd:double"&gt;135.035&lt;/D&gt;&lt;D xsi:type="xsd:double"&gt;135.035&lt;/D&gt;&lt;D xsi:type="xsd:double"&gt;135.035&lt;/D&gt;&lt;D xsi:type="xsd:double"&gt;135.117&lt;/D&gt;&lt;D xsi:type="xsd:double"&gt;135.135&lt;/D&gt;&lt;D xsi:type="xsd:double"&gt;135.3495&lt;/D&gt;&lt;D xsi:type="xsd:double"&gt;135.68051&lt;/D&gt;&lt;D xsi:type="xsd:double"&gt;136.042&lt;/D&gt;&lt;D xsi:type="xsd:double"&gt;136.042&lt;/D&gt;&lt;D xsi:type="xsd:double"&gt;136.042&lt;/D&gt;&lt;D xsi:type="xsd:double"&gt;135.9425&lt;/D&gt;&lt;D xsi:type="xsd:double"&gt;137.34201&lt;/D&gt;&lt;D xsi:type="xsd:double"&gt;137.1815&lt;/D&gt;&lt;D xsi:type="xsd:double"&gt;135.97551&lt;/D&gt;&lt;D xsi:type="xsd:double"&gt;137.25&lt;/D&gt;&lt;D xsi:type="xsd:double"&gt;137.25&lt;/D&gt;&lt;D xsi:type="xsd:double"&gt;137.25&lt;/D&gt;&lt;D xsi:type="xsd:double"&gt;137.5249&lt;/D&gt;&lt;D xsi:type="xsd:double"&gt;137.75&lt;/D&gt;&lt;D xsi:type="xsd:double"&gt;136.5&lt;/D&gt;&lt;D xsi:type="xsd:double"&gt;134.4355&lt;/D&gt;&lt;D xsi:type="xsd:double"&gt;136&lt;/D&gt;&lt;D xsi:type="xsd:double"&gt;136&lt;/D&gt;&lt;D xsi:type="xsd:double"&gt;136&lt;/D&gt;&lt;D xsi:type="xsd:double"&gt;137.9695&lt;/D&gt;&lt;D xsi:type="xsd:double"&gt;140.6115&lt;/D&gt;&lt;D xsi:type="xsd:double"&gt;141.625&lt;/D&gt;&lt;D xsi:type="xsd:double"&gt;141.75&lt;/D&gt;&lt;D xsi:type="xsd:double"&gt;141.65251&lt;/D&gt;&lt;D xsi:type="xsd:double"&gt;141.65251&lt;/D&gt;&lt;D xsi:type="xsd:double"&gt;141.65251&lt;/D&gt;&lt;D xsi:type="xsd:double"&gt;144.40001&lt;/D&gt;&lt;D xsi:type="xsd:double"&gt;145.147&lt;/D&gt;&lt;D xsi:type="xsd:double"&gt;145&lt;/D&gt;&lt;D xsi:type="xsd:double"&gt;145.216&lt;/D&gt;&lt;D xsi:type="xsd:double"&gt;143.0805&lt;/D&gt;&lt;D xsi:type="xsd:double"&gt;143.0805&lt;/D&gt;&lt;D xsi:type="xsd:double"&gt;143.0805&lt;/D&gt;&lt;D xsi:type="xsd:double"&gt;143.0805&lt;/D&gt;&lt;D xsi:type="xsd:double"&gt;143.8345&lt;/D&gt;&lt;D xsi:type="xsd:double"&gt;144.1&lt;/D&gt;&lt;D xsi:type="xsd:double"&gt;143.8405&lt;/D&gt;&lt;D xsi:type="xsd:double"&gt;144.21251&lt;/D&gt;&lt;D xsi:type="xsd:double"&gt;144.21251&lt;/D&gt;&lt;D xsi:type="xsd:double"&gt;144.21251&lt;/D&gt;&lt;D xsi:type="xsd:double"&gt;141.94951&lt;/D&gt;&lt;D xsi:type="xsd:double"&gt;142.99525&lt;/D&gt;&lt;D xsi:type="xsd:double"&gt;142.7715&lt;/D&gt;&lt;D xsi:type="xsd:double"&gt;143.9505&lt;/D&gt;&lt;D xsi:type="xsd:double"&gt;143.0305&lt;/D&gt;&lt;D xsi:type="xsd:double"&gt;143.0305&lt;/D&gt;&lt;D xsi:type="xsd:double"&gt;143.0305&lt;/D&gt;&lt;D xsi:type="xsd:double"&gt;138.1615&lt;/D&gt;&lt;D xsi:type="xsd:double"&gt;139.7495&lt;/D&gt;&lt;D xsi:type="xsd:double"&gt;139.304&lt;/D&gt;&lt;D xsi:type="xsd:double"&gt;140.9875&lt;/D&gt;&lt;D xsi:type="xsd:double"&gt;140.5385&lt;/D&gt;&lt;D xsi:type="xsd:double"&gt;140.5385&lt;/D&gt;&lt;D xsi:type="xsd:double"&gt;140.5385&lt;/D&gt;&lt;D xsi:type="xsd:double"&gt;140.80426&lt;/D&gt;&lt;D xsi:type="xsd:double"&gt;138.65501&lt;/D&gt;&lt;D xsi:type="xsd:double"&gt;136.98001&lt;/D&gt;&lt;D xsi:type="xsd:double"&gt;134.2615&lt;/D&gt;&lt;D xsi:type="xsd:double"&gt;134.4475&lt;/D&gt;&lt;D xsi:type="xsd:double"&gt;134.4475&lt;/D&gt;&lt;D xsi:type="xsd:double"&gt;134.4475&lt;/D&gt;&lt;D xsi:type="xsd:double"&gt;135.9605&lt;/D&gt;&lt;D xsi:type="xsd:double"&gt;134.041&lt;/D&gt;&lt;D xsi:type="xsd:double"&gt;134.75&lt;/D&gt;&lt;D xsi:type="xsd:double"&gt;138.89201&lt;/D&gt;&lt;D xsi:type="xsd:double"&gt;139.57701&lt;/D&gt;&lt;D xsi:type="xsd:double"&gt;139.57701&lt;/D&gt;&lt;D xsi:type="xsd:double"&gt;139.57701&lt;/D&gt;&lt;D xsi:type="xsd:double"&gt;139.292&lt;/D&gt;&lt;D xsi:type="xsd:double"&gt;139.48001&lt;/D&gt;&lt;D xsi:type="xsd:double"&gt;137.40251&lt;/D&gt;&lt;D xsi:type="xsd:double"&gt;139.4738&lt;/D&gt;&lt;D xsi:type="xsd:double"&gt;141.6145&lt;/D&gt;&lt;D xsi:type="xsd:double"&gt;141.6145&lt;/D&gt;&lt;D xsi:type="xsd:double"&gt;141.6145&lt;/D&gt;&lt;D xsi:type="xsd:double"&gt;141.0765&lt;/D&gt;&lt;D xsi:type="xsd:double"&gt;143.3875&lt;/D&gt;&lt;D xsi:type="xsd:double"&gt;143.338&lt;/D&gt;&lt;D xsi:type="xsd:double"&gt;141.769&lt;/D&gt;&lt;D xsi:type="xsd:double"&gt;139.15001&lt;/D&gt;&lt;D xsi:type="xsd:double"&gt;139.15001&lt;/D&gt;&lt;D xsi:type="xsd:double"&gt;139.15001&lt;/D&gt;&lt;D xsi:type="xsd:double"&gt;137.55&lt;/D&gt;&lt;D xsi:type="xsd:double"&gt;139.2635&lt;/D&gt;&lt;D xsi:type="xsd:double"&gt;139.40501&lt;/D&gt;&lt;D xsi:type="xsd:double"&gt;147.1345&lt;/D&gt;&lt;D xsi:type="xsd:double"&gt;145.078&lt;/D&gt;&lt;D xsi:type="xsd:double"&gt;145.078&lt;/D&gt;&lt;D xsi:type="xsd:double"&gt;145.078&lt;/D&gt;&lt;D xsi:type="xsd:double"&gt;148.046&lt;/D&gt;&lt;D xsi:type="xsd:double"&gt;144.57951&lt;/D&gt;&lt;D xsi:type="xsd:double"&gt;145.9005&lt;/D&gt;&lt;D xsi:type="xsd:double"&gt;147.1245&lt;/D&gt;&lt;D xsi:type="xsd:double"&gt;149.1695&lt;/D&gt;&lt;D xsi:type="xsd:double"&gt;149.1695&lt;/D&gt;&lt;D xsi:type="xsd:double"&gt;149.1695&lt;/D&gt;&lt;D xsi:type="xsd:double"&gt;149.825&lt;/D&gt;&lt;D xsi:type="xsd:double"&gt;149.233&lt;/D&gt;&lt;D xsi:type="xsd:double"&gt;147.5&lt;/D&gt;&lt;D xsi:type="xsd:double"&gt;146.4895&lt;/D&gt;&lt;D xsi:type="xsd:double"&gt;146.61551&lt;/D&gt;&lt;D xsi:type="xsd:double"&gt;146.61551&lt;/D&gt;&lt;D xsi:type="xsd:double"&gt;146.61551&lt;/D&gt;&lt;D xsi:type="xsd:double"&gt;148.9005&lt;/D&gt;&lt;D xsi:type="xsd:double"&gt;148.1495&lt;/D&gt;&lt;D xsi:type="xsd:double"&gt;148.02751&lt;/D&gt;&lt;D xsi:type="xsd:double"&gt;148.2415&lt;/D&gt;&lt;D xsi:type="xsd:double"&gt;149.97545&lt;/D&gt;&lt;D xsi:type="xsd:double"&gt;149.97545&lt;/D&gt;&lt;D xsi:type="xsd:double"&gt;149.97545&lt;/D&gt;&lt;D xsi:type="xsd:double"&gt;149.3325&lt;/D&gt;&lt;D xsi:type="xsd:double"&gt;146.153&lt;/D&gt;&lt;D xsi:type="xsd:double"&gt;145.4735&lt;/D&gt;&lt;D xsi:type="xsd:double"&gt;145.4735&lt;/D&gt;&lt;D xsi:type="xsd:double"&gt;144.3485&lt;/D&gt;&lt;D xsi:type="xsd:double"&gt;144.3485&lt;/D&gt;&lt;D xsi:type="xsd:double"&gt;144.3485&lt;/D&gt;&lt;D xsi:type="xsd:double"&gt;144&lt;/D&gt;&lt;D xsi:type="xsd:double"&gt;145.0085&lt;/D&gt;&lt;D xsi:type="xsd:double"&gt;144&lt;/D&gt;&lt;D xsi:type="xsd:double"&gt;141.25&lt;/D&gt;&lt;D xsi:type="xsd:double"&gt;143.68102&lt;/D&gt;&lt;D xsi:type="xsd:double"&gt;143.68102&lt;/D&gt;&lt;D xsi:type="xsd:double"&gt;143.68102&lt;/D&gt;&lt;D xsi:type="xsd:double"&gt;143.04051&lt;/D&gt;&lt;D xsi:type="xsd:double"&gt;145.5965&lt;/D&gt;&lt;D xsi:type="xsd:double"&gt;147.5965&lt;/D&gt;&lt;D xsi:type="xsd:double"&gt;147.591&lt;/D&gt;&lt;D xsi:type="xsd:double"&gt;148.7&lt;/D&gt;&lt;D xsi:type="xsd:double"&gt;148.7&lt;/D&gt;&lt;D xsi:type="xsd:double"&gt;148.7&lt;/D&gt;&lt;D xsi:type="xsd:double"&gt;147.7815&lt;/D&gt;&lt;D xsi:type="xsd:double"&gt;143.968&lt;/D&gt;&lt;D xsi:type="xsd:double"&gt;143.409&lt;/D&gt;&lt;D xsi:type="xsd:double"&gt;147.1705&lt;/D&gt;&lt;D xsi:type="xsd:double"&gt;142.5&lt;/D&gt;&lt;D xsi:type="xsd:double"&gt;142.5&lt;/D&gt;&lt;D xsi:type="xsd:double"&gt;142.5&lt;/D&gt;&lt;D xsi:type="xsd:double"&gt;140&lt;/D&gt;&lt;D xsi:type="xsd:double"&gt;142.05351&lt;/D&gt;&lt;D xsi:type="xsd:double"&gt;143.0675&lt;/D&gt;&lt;D xsi:type="xsd:double"&gt;146.5&lt;/D&gt;&lt;D xsi:type="xsd:double"&gt;146.5&lt;/D&gt;&lt;D xsi:type="xsd:double"&gt;146.5&lt;/D&gt;&lt;D xsi:type="xsd:double"&gt;146.5&lt;/D&gt;&lt;D xsi:type="xsd:double"&gt;147.25601&lt;/D&gt;&lt;D xsi:type="xsd:double"&gt;148.23601&lt;/D&gt;&lt;D xsi:type="xsd:double"&gt;146.6443&lt;/D&gt;&lt;D xsi:type="xsd:double"&gt;146.694&lt;/D&gt;&lt;D xsi:type="xsd:double"&gt;146.05&lt;/D&gt;&lt;D xsi:type="xsd:double"&gt;146.05&lt;/D&gt;&lt;D xsi:type="xsd:double"&gt;146.05&lt;/D&gt;&lt;D xsi:type="xsd:double"&gt;145.05501&lt;/D&gt;&lt;D xsi:type="xsd:double"&gt;145.396&lt;/D&gt;&lt;D xsi:type="xsd:double"&gt;144.42&lt;/D&gt;&lt;D xsi:type="xsd:double"&gt;136.9985&lt;/D&gt;&lt;D xsi:type="xsd:double"&gt;138.1455&lt;/D&gt;&lt;D xsi:type="xsd:double"&gt;138.1455&lt;/D&gt;&lt;D xsi:type="xsd:double"&gt;138.1455&lt;/D&gt;&lt;D xsi:type="xsd:double"&gt;135.078&lt;/D&gt;&lt;D xsi:type="xsd:double"&gt;138.007&lt;/D&gt;&lt;D xsi:type="xsd:double"&gt;141.15001&lt;/D&gt;&lt;D xsi:type="xsd:double"&gt;141.54001&lt;/D&gt;&lt;D xsi:type="xsd:double"&gt;137.07901&lt;/D&gt;&lt;D xsi:type="xsd:double"&gt;137.07901&lt;/D&gt;&lt;D xsi:type="xsd:double"&gt;137.07901&lt;/D&gt;&lt;D xsi:type="xsd:double"&gt;137.07901&lt;/D&gt;&lt;D xsi:type="xsd:double"&gt;136.175&lt;/D&gt;&lt;D xsi:type="xsd:double"&gt;136.5235&lt;/D&gt;&lt;D xsi:type="xsd:double"&gt;136.25&lt;/D&gt;&lt;D xsi:type="xsd:double"&gt;132.5935&lt;/D&gt;&lt;D xsi:type="xsd:double"&gt;132.5935&lt;/D&gt;&lt;D xsi:type="xsd:double"&gt;132.5935&lt;/D&gt;&lt;D xsi:type="xsd:double"&gt;125.978004&lt;/D&gt;&lt;D xsi:type="xsd:double"&gt;128.74&lt;/D&gt;&lt;D xsi:type="xsd:double"&gt;131.119&lt;/D&gt;&lt;D xsi:type="xsd:double"&gt;131.304&lt;/D&gt;&lt;D xsi:type="xsd:double"&gt;129.659&lt;/D&gt;&lt;D xsi:type="xsd:double"&gt;129.659&lt;/D&gt;&lt;D xsi:type="xsd:double"&gt;129.659&lt;/D&gt;&lt;D xsi:type="xsd:double"&gt;134.162&lt;/D&gt;&lt;D xsi:type="xsd:double"&gt;137.5945&lt;/D&gt;&lt;D xsi:type="xsd:double"&gt;151.25&lt;/D&gt;&lt;D xsi:type="xsd:double"&gt;145.7055&lt;/D&gt;&lt;D xsi:type="xsd:double"&gt;143.44466&lt;/D&gt;&lt;D xsi:type="xsd:double"&gt;143.44466&lt;/D&gt;&lt;D xsi:type="xsd:double"&gt;143.44466&lt;/D&gt;&lt;D xsi:type="xsd:double"&gt;144.25&lt;/D&gt;&lt;D xsi:type="xsd:double"&gt;139.0265&lt;/D&gt;&lt;D xsi:type="xsd:double"&gt;140.9635&lt;/D&gt;&lt;D xsi:type="xsd:double"&gt;139.7035&lt;/D&gt;&lt;D xsi:type="xsd:double"&gt;138.6&lt;/D&gt;&lt;D xsi:type="xsd:double"&gt;138.6&lt;/D&gt;&lt;D xsi:type="xsd:double"&gt;138.6&lt;/D&gt;&lt;D xsi:type="xsd:double"&gt;133.2565&lt;/D&gt;&lt;D xsi:type="xsd:double"&gt;137.5705&lt;/D&gt;&lt;D xsi:type="xsd:double"&gt;136.6465&lt;/D&gt;&lt;D xsi:type="xsd:double"&gt;136.24301&lt;/D&gt;&lt;D xsi:type="xsd:double"&gt;133.46701&lt;/D&gt;&lt;D xsi:type="xsd:double"&gt;133.46701&lt;/D&gt;&lt;D xsi:type="xsd:double"&gt;133.46701&lt;/D&gt;&lt;D xsi:type="xsd:double"&gt;133.46701&lt;/D&gt;&lt;D xsi:type="xsd:double"&gt;129.8381&lt;/D&gt;&lt;D xsi:type="xsd:double"&gt;131.6485&lt;/D&gt;&lt;D xsi:type="xsd:double"&gt;124.95325&lt;/D&gt;&lt;D xsi:type="xsd:double"&gt;133.552&lt;/D&gt;&lt;D xsi:type="xsd:double"&gt;133.552&lt;/D&gt;&lt;D xsi:type="xsd:double"&gt;133.552&lt;/D&gt;&lt;D xsi:type="xsd:double"&gt;133.05&lt;/D&gt;&lt;D xsi:type="xsd:double"&gt;134.87851&lt;/D&gt;&lt;D xsi:type="xsd:double"&gt;134.628&lt;/D&gt;&lt;D xsi:type="xsd:double"&gt;136.01&lt;/D&gt;&lt;D xsi:type="xsd:double"&gt;132.9275&lt;/D&gt;&lt;D xsi:type="xsd:double"&gt;132.9275&lt;/D&gt;&lt;D xsi:type="xsd:double"&gt;132.9275&lt;/D&gt;&lt;D xsi:type="xsd:double"&gt;131.488&lt;/D&gt;&lt;D xsi:type="xsd:double"&gt;126.25&lt;/D&gt;&lt;D xsi:type="xsd:double"&gt;131.25&lt;/D&gt;&lt;D xsi:type="xsd:double"&gt;131.266&lt;/D&gt;&lt;D xsi:type="xsd:double"&gt;133.48851&lt;/D&gt;&lt;D xsi:type="xsd:double"&gt;133.48851&lt;/D&gt;&lt;D xsi:type="xsd:double"&gt;133.48851&lt;/D&gt;&lt;D xsi:type="xsd:double"&gt;130.25&lt;/D&gt;&lt;D xsi:type="xsd:double"&gt;126.976006&lt;/D&gt;&lt;D xsi:type="xsd:double"&gt;130.733&lt;/D&gt;&lt;D xsi:type="xsd:double"&gt;133.149&lt;/D&gt;&lt;D xsi:type="xsd:double"&gt;133.4245&lt;/D&gt;&lt;D xsi:type="xsd:double"&gt;133.4245&lt;/D&gt;&lt;D xsi:type="xsd:double"&gt;133.4245&lt;/D&gt;&lt;D xsi:type="xsd:double"&gt;136.1635&lt;/D&gt;&lt;D xsi:type="xsd:double"&gt;136.1015&lt;/D&gt;&lt;D xsi:type="xsd:double"&gt;138.7025&lt;/D&gt;&lt;D xsi:type="xsd:double"&gt;139.2&lt;/D&gt;&lt;D xsi:type="xsd:double"&gt;141.916&lt;/D&gt;&lt;D xsi:type="xsd:double"&gt;141.916&lt;/D&gt;&lt;D xsi:type="xsd:double"&gt;141.916&lt;/D&gt;&lt;D xsi:type="xsd:double"&gt;140.9005&lt;/D&gt;&lt;D xsi:type="xsd:double"&gt;142.6475&lt;/D&gt;&lt;D xsi:type="xsd:double"&gt;142.46&lt;/D&gt;&lt;D xsi:type="xsd:double"&gt;142.05301&lt;/D&gt;&lt;D xsi:type="xsd:double"&gt;139.5&lt;/D&gt;&lt;D xsi:type="xsd:double"&gt;139.5&lt;/D&gt;&lt;D xsi:type="xsd:double"&gt;139.5&lt;/D&gt;&lt;D xsi:type="xsd:double"&gt;140.3585&lt;/D&gt;&lt;D xsi:type="xsd:double"&gt;142.869&lt;/D&gt;&lt;D xsi:type="xsd:double"&gt;138.75&lt;/D&gt;&lt;D xsi:type="xsd:double"&gt;136.01&lt;/D&gt;&lt;D xsi:type="xsd:double"&gt;135.5835&lt;/D&gt;&lt;D xsi:type="xsd:double"&gt;135.5835&lt;/D&gt;&lt;D xsi:type="xsd:double"&gt;135.5835&lt;/D&gt;&lt;D xsi:type="xsd:double"&gt;131.8235&lt;/D&gt;&lt;D xsi:type="xsd:double"&gt;131.6&lt;/D&gt;&lt;D xsi:type="xsd:double"&gt;128&lt;/D&gt;&lt;D xsi:type="xsd:double"&gt;130.4795&lt;/D&gt;&lt;D xsi:type="xsd:double"&gt;130.4795&lt;/D&gt;&lt;D xsi:type="xsd:double"&gt;130.4795&lt;/D&gt;&lt;D xsi:type="xsd:double"&gt;130.4795&lt;/D&gt;&lt;D xsi:type="xsd:double"&gt;127&lt;/D&gt;&lt;D xsi:type="xsd:double"&gt;127.691505&lt;/D&gt;&lt;D xsi:type="xsd:double"&gt;130.89201&lt;/D&gt;&lt;D xsi:type="xsd:double"&gt;129.25&lt;/D&gt;&lt;D xsi:type="xsd:double"&gt;125&lt;/D&gt;&lt;D xsi:type="xsd:double"&gt;125&lt;/D&gt;&lt;D xsi:type="xsd:double"&gt;125&lt;/D&gt;&lt;D xsi:type="xsd:double"&gt;119.101006&lt;/D&gt;&lt;D xsi:type="xsd:double"&gt;122.294495&lt;/D&gt;&lt;D xsi:type="xsd:double"&gt;114.46925&lt;/D&gt;&lt;D xsi:type="xsd:double"&gt;116.415&lt;/D&gt;&lt;D xsi:type="xsd:double"&gt;116.7345&lt;/D&gt;&lt;D xsi:type="xsd:double"&gt;116.7345&lt;/D&gt;&lt;D xsi:type="xsd:double"&gt;116.7345&lt;/D&gt;&lt;D xsi:type="xsd:double"&gt;113.40501&lt;/D&gt;&lt;D xsi:type="xsd:double"&gt;116.430504&lt;/D&gt;&lt;D xsi:type="xsd:double"&gt;117.031494&lt;/D&gt;&lt;D xsi:type="xsd:double"&gt;120.204&lt;/D&gt;&lt;D xsi:type="xsd:double"&gt;115.1845&lt;/D&gt;&lt;D xsi:type="xsd:double"&gt;115.1845&lt;/D&gt;&lt;D xsi:type="xsd:double"&gt;115.1845&lt;/D&gt;&lt;D xsi:type="xsd:double"&gt;113.25&lt;/D&gt;&lt;D xsi:type="xsd:double"&gt;115.5075&lt;/D&gt;&lt;D xsi:type="xsd:double"&gt;113.2365&lt;/D&gt;&lt;D xsi:type="xsd:double"&gt;111.3775&lt;/D&gt;&lt;D xsi:type="xsd:double"&gt;114.533&lt;/D&gt;&lt;D xsi:type="xsd:double"&gt;114.533&lt;/D&gt;&lt;D xsi:type="xsd:double"&gt;114.533&lt;/D&gt;&lt;D xsi:type="xsd:double"&gt;114.955505&lt;/D&gt;&lt;D xsi:type="xsd:double"&gt;116.84051&lt;/D&gt;&lt;D xsi:type="xsd:double"&gt;115&lt;/D&gt;&lt;D xsi:type="xsd:double"&gt;111.431496&lt;/D&gt;&lt;D xsi:type="xsd:double"&gt;111.951004&lt;/D&gt;&lt;D xsi:type="xsd:double"&gt;111.951004&lt;/D&gt;&lt;D xsi:type="xsd:double"&gt;111.951004&lt;/D&gt;&lt;D xsi:type="xsd:double"&gt;109.5875&lt;/D&gt;&lt;D xsi:type="xsd:double"&gt;105.771996&lt;/D&gt;&lt;D xsi:type="xsd:double"&gt;104.9855&lt;/D&gt;&lt;D xsi:type="xsd:double"&gt;105.677&lt;/D&gt;&lt;D xsi:type="xsd:double"&gt;109.482994&lt;/D&gt;&lt;D xsi:type="xsd:double"&gt;109.482994&lt;/D&gt;&lt;D xsi:type="xsd:double"&gt;109.482994&lt;/D&gt;&lt;D xsi:type="xsd:double"&gt;109.482994&lt;/D&gt;&lt;D xsi:type="xsd:double"&gt;112.7465&lt;/D&gt;&lt;D xsi:type="xsd:double"&gt;114.855&lt;/D&gt;&lt;D xsi:type="xsd:double"&gt;114&lt;/D&gt;&lt;D xsi:type="xsd:double"&gt;116.0625&lt;/D&gt;&lt;D xsi:type="xsd:double"&gt;116.0625&lt;/D&gt;&lt;D xsi:type="xsd:double"&gt;116.0625&lt;/D&gt;&lt;D xsi:type="xsd:double"&gt;116.704506&lt;/D&gt;&lt;D xsi:type="xsd:double"&gt;115.48051&lt;/D&gt;&lt;D xsi:type="xsd:double"&gt;116.7615&lt;/D&gt;&lt;D xsi:type="xsd:double"&gt;116.32751&lt;/D&gt;&lt;D xsi:type="xsd:double"&gt;112.445&lt;/D&gt;&lt;D xsi:type="xsd:double"&gt;112.445&lt;/D&gt;&lt;D xsi:type="xsd:double"&gt;112.445&lt;/D&gt;&lt;D xsi:type="xsd:double"&gt;106.7865&lt;/D&gt;&lt;D xsi:type="xsd:double"&gt;106.534996&lt;/D&gt;&lt;D xsi:type="xsd:double"&gt;108.545&lt;/D&gt;&lt;D xsi:type="xsd:double"&gt;107.221&lt;/D&gt;&lt;D xsi:type="xsd:double"&gt;106.0335&lt;/D&gt;&lt;D xsi:type="xsd:double"&gt;106.0335&lt;/D&gt;&lt;D xsi:type="xsd:double"&gt;106.0335&lt;/D&gt;&lt;D xsi:type="xsd:double"&gt;106.0335&lt;/D&gt;&lt;D xsi:type="xsd:double"&gt;108.929504&lt;/D&gt;&lt;D xsi:type="xsd:double"&gt;110.556496&lt;/D&gt;&lt;D xsi:type="xsd:double"&gt;112.2315&lt;/D&gt;&lt;D xsi:type="xsd:double"&gt;112.994995&lt;/D&gt;&lt;D xsi:type="xsd:double"&gt;112.994995&lt;/D&gt;&lt;D xsi:type="xsd:double"&gt;112.994995&lt;/D&gt;&lt;D xsi:type="xsd:double"&gt;118.273&lt;/D&gt;&lt;D xsi:type="xsd:double"&gt;115.802505&lt;/D&gt;&lt;D xsi:type="xsd:double"&gt;111.552&lt;/D&gt;&lt;D xsi:type="xsd:double"&gt;110&lt;/D&gt;&lt;D xsi:type="xsd:double"&gt;107.933&lt;/D&gt;&lt;D xsi:type="xsd:double"&gt;107.933&lt;/D&gt;&lt;D xsi:type="xsd:double"&gt;107.933&lt;/D&gt;&lt;D xsi:type="xsd:double"&gt;107.933&lt;/D&gt;&lt;D xsi:type="xsd:double"&gt;107.1005&lt;/D&gt;&lt;D xsi:type="xsd:double"&gt;113.302&lt;/D&gt;&lt;D xsi:type="xsd:double"&gt;115.08001&lt;/D&gt;&lt;D xsi:type="xsd:double"&gt;117.25&lt;/D&gt;&lt;D xsi:type="xsd:double"&gt;117.25&lt;/D&gt;&lt;D xsi:type="xsd:double"&gt;117.25&lt;/D&gt;&lt;D xsi:type="xsd:double"&gt;117.998&lt;/D&gt;&lt;D xsi:type="xsd:double"&gt;116.215004&lt;/D&gt;&lt;D xsi:type="xsd:double"&gt;111.701004&lt;/D&gt;&lt;D xsi:type="xsd:double"&gt;110.2105&lt;/D&gt;&lt;D xsi:type="xsd:double"&gt;112.0005&lt;/D&gt;&lt;D xsi:type="xsd:double"&gt;112.0005&lt;/D&gt;&lt;D xsi:type="xsd:double"&gt;112.0005&lt;/D&gt;&lt;D xsi:type="xsd:double"&gt;112.64&lt;/D&gt;&lt;D xsi:type="xsd:double"&gt;110.85&lt;/D&gt;&lt;D xsi:type="xsd:double"&gt;113.17&lt;/D&gt;&lt;D xsi:type="xsd:double"&gt;114.28&lt;/D&gt;&lt;D xsi:type="xsd:double"&gt;111&lt;/D&gt;&lt;D xsi:type="xsd:double"&gt;111&lt;/D&gt;&lt;D xsi:type="xsd:double"&gt;111&lt;/D&gt;&lt;D xsi:type="xsd:double"&gt;108.41&lt;/D&gt;&lt;D xsi:type="xsd:double"&gt;106.6&lt;/D&gt;&lt;D xsi:type="xsd:double"&gt;109.26&lt;/D&gt;&lt;D xsi:type="xsd:double"&gt;112.37&lt;/D&gt;&lt;D xsi:type="xsd:double"&gt;113.08&lt;/D&gt;&lt;D xsi:type="xsd:double"&gt;113.08&lt;/D&gt;&lt;D xsi:type="xsd:double"&gt;113.08&lt;/D&gt;&lt;D xsi:type="xsd:double"&gt;115.3&lt;/D&gt;&lt;D xsi:type="xsd:double"&gt;114&lt;/D&gt;&lt;D xsi:type="xsd:double"&gt;115.71&lt;/D&gt;&lt;D xsi:type="xsd:double"&gt;117.48&lt;/D&gt;&lt;D xsi:type="xsd:double"&gt;116.23&lt;/D&gt;&lt;D xsi:type="xsd:double"&gt;116.23&lt;/D&gt;&lt;D xsi:type="xsd:double"&gt;116.23&lt;/D&gt;&lt;D xsi:type="xsd:double"&gt;118.39&lt;/D&gt;&lt;D xsi:type="xsd:double"&gt;117.135&lt;/D&gt;&lt;D xsi:type="xsd:double"&gt;118.78&lt;/D&gt;&lt;D xsi:type="xsd:double"&gt;121.28&lt;/D&gt;&lt;D xsi:type="xsd:double"&gt;120.26&lt;/D&gt;&lt;D xsi:type="xsd:double"&gt;120.26&lt;/D&gt;&lt;D xsi:type="xsd:double"&gt;120.26&lt;/D&gt;&lt;D xsi:type="xsd:double"&gt;121.13&lt;/D&gt;&lt;D xsi:type="xsd:double"&gt;121.52&lt;/D&gt;&lt;D xsi:type="xsd:double"&gt;120.12&lt;/D&gt;&lt;D xsi:type="xsd:double"&gt;119.43&lt;/D&gt;&lt;D xsi:type="xsd:double"&gt;119.06&lt;/D&gt;&lt;D xsi:type="xsd:double"&gt;119.06&lt;/D&gt;&lt;D xsi:type="xsd:double"&gt;119.06&lt;/D&gt;&lt;D xsi:type="xsd:double"&gt;115.2&lt;/D&gt;&lt;D xsi:type="xsd:double"&gt;113.475&lt;/D&gt;&lt;D xsi:type="xsd:double"&gt;113.5&lt;/D&gt;&lt;D xsi:type="xsd:double"&gt;114.235&lt;/D&gt;&lt;D xsi:type="xsd:double"&gt;114.72&lt;/D&gt;&lt;D xsi:type="xsd:double"&gt;114.72&lt;/D&gt;&lt;D xsi:type="xsd:double"&gt;114.72&lt;/D&gt;&lt;D xsi:type="xsd:double"&gt;109.99&lt;/D&gt;&lt;D xsi:type="xsd:double"&gt;110.17&lt;/D&gt;&lt;D xsi:type="xsd:double"&gt;110.65&lt;/D&gt;&lt;D xsi:type="xsd:double"&gt;108.28&lt;/D&gt;&lt;D xsi:type="xsd:double"&gt;110.59&lt;/D&gt;&lt;D xsi:type="xsd:double"&gt;110.59&lt;/D&gt;&lt;D xsi:type="xsd:double"&gt;110.59&lt;/D&gt;&lt;D xsi:type="xsd:double"&gt;110.59&lt;/D&gt;&lt;D x</t>
        </r>
      </text>
    </comment>
    <comment ref="A102" authorId="0" shapeId="0">
      <text>
        <r>
          <rPr>
            <b/>
            <sz val="9"/>
            <color indexed="81"/>
            <rFont val="Tahoma"/>
            <family val="2"/>
          </rPr>
          <t>si:type="xsd:double"&gt;107.3&lt;/D&gt;&lt;D xsi:type="xsd:double"&gt;107.06&lt;/D&gt;&lt;D xsi:type="xsd:double"&gt;108.04&lt;/D&gt;&lt;D xsi:type="xsd:double"&gt;109.065&lt;/D&gt;&lt;D xsi:type="xsd:double"&gt;109.065&lt;/D&gt;&lt;D xsi:type="xsd:double"&gt;109.065&lt;/D&gt;&lt;D xsi:type="xsd:double"&gt;110.99&lt;/D&gt;&lt;D xsi:type="xsd:double"&gt;107.8&lt;/D&gt;&lt;D xsi:type="xsd:double"&gt;104.57&lt;/D&gt;&lt;D xsi:type="xsd:double"&gt;104.03&lt;/D&gt;&lt;D xsi:type="xsd:double"&gt;102.07&lt;/D&gt;&lt;D xsi:type="xsd:double"&gt;102.07&lt;/D&gt;&lt;D xsi:type="xsd:double"&gt;102.07&lt;/D&gt;&lt;D xsi:type="xsd:double"&gt;101.75&lt;/D&gt;&lt;D xsi:type="xsd:double"&gt;102.08&lt;/D&gt;&lt;D xsi:type="xsd:double"&gt;101.67&lt;/D&gt;&lt;D xsi:type="xsd:double"&gt;98.82&lt;/D&gt;&lt;D xsi:type="xsd:double"&gt;99.63&lt;/D&gt;&lt;D xsi:type="xsd:double"&gt;99.63&lt;/D&gt;&lt;D xsi:type="xsd:double"&gt;99.63&lt;/D&gt;&lt;D xsi:type="xsd:double"&gt;98.1&lt;/D&gt;&lt;D xsi:type="xsd:double"&gt;99.43&lt;/D&gt;&lt;D xsi:type="xsd:double"&gt;97.65&lt;/D&gt;&lt;D xsi:type="xsd:double"&gt;98.64&lt;/D&gt;&lt;D xsi:type="xsd:double"&gt;97.05&lt;/D&gt;&lt;D xsi:type="xsd:double"&gt;97.05&lt;/D&gt;&lt;D xsi:type="xsd:double"&gt;97.05&lt;/D&gt;&lt;D xsi:type="xsd:double"&gt;96.76&lt;/D&gt;&lt;D xsi:type="xsd:double"&gt;100.44&lt;/D&gt;&lt;D xsi:type="xsd:double"&gt;99.825&lt;/D&gt;&lt;D xsi:type="xsd:double"&gt;100.68&lt;/D&gt;&lt;D xsi:type="xsd:double"&gt;99.85&lt;/D&gt;&lt;D xsi:type="xsd:double"&gt;99.85&lt;/D&gt;&lt;D xsi:type="xsd:double"&gt;99.85&lt;/D&gt;&lt;D xsi:type="xsd:double"&gt;99&lt;/D&gt;&lt;D xsi:type="xsd:double"&gt;97.43&lt;/D&gt;&lt;D xsi:type="xsd:double"&gt;97.3&lt;/D&gt;&lt;D xsi:type="xsd:double"&gt;95.15&lt;/D&gt;&lt;D xsi:type="xsd:double"&gt;99.99&lt;/D&gt;&lt;D xsi:type="xsd:double"&gt;99.99&lt;/D&gt;&lt;D xsi:type="xsd:double"&gt;99.99&lt;/D&gt;&lt;D xsi:type="xsd:double"&gt;98.86&lt;/D&gt;&lt;D xsi:type="xsd:double"&gt;103.13&lt;/D&gt;&lt;D xsi:type="xsd:double"&gt;100.01&lt;/D&gt;&lt;D xsi:type="xsd:double"&gt;100&lt;/D&gt;&lt;D xsi:type="xsd:double"&gt;97.845&lt;/D&gt;&lt;D xsi:type="xsd:double"&gt;97.845&lt;/D&gt;&lt;D xsi:type="xsd:double"&gt;97.845&lt;/D&gt;&lt;D xsi:type="xsd:double"&gt;101.8&lt;/D&gt;&lt;D xsi:type="xsd:double"&gt;102.9&lt;/D&gt;&lt;D xsi:type="xsd:double"&gt;96.43&lt;/D&gt;&lt;D xsi:type="xsd:double"&gt;94.52&lt;/D&gt;&lt;D xsi:type="xsd:double"&gt;92.27&lt;/D&gt;&lt;D xsi:type="xsd:double"&gt;92.27&lt;/D&gt;&lt;D xsi:type="xsd:double"&gt;92.27&lt;/D&gt;&lt;D xsi:type="xsd:double"&gt;95.42&lt;/D&gt;&lt;D xsi:type="xsd:double"&gt;95.45&lt;/D&gt;&lt;D xsi:type="xsd:double"&gt;90.94&lt;/D&gt;&lt;D xsi:type="xsd:double"&gt;86.32&lt;/D&gt;&lt;D xsi:type="xsd:double"&gt;85.4&lt;/D&gt;&lt;D xsi:type="xsd:double"&gt;85.4&lt;/D&gt;&lt;D xsi:type="xsd:double"&gt;85.4&lt;/D&gt;&lt;D xsi:type="xsd:double"&gt;87.28&lt;/D&gt;&lt;D xsi:type="xsd:double"&gt;88.9&lt;/D&gt;&lt;D xsi:type="xsd:double"&gt;88.45&lt;/D&gt;&lt;D xsi:type="xsd:double"&gt;92.25&lt;/D&gt;&lt;D xsi:type="xsd:double"&gt;94.69&lt;/D&gt;&lt;D xsi:type="xsd:double"&gt;94.69&lt;/D&gt;&lt;D xsi:type="xsd:double"&gt;94.69&lt;/D&gt;&lt;D xsi:type="xsd:double"&gt;95.09&lt;/D&gt;&lt;D xsi:type="xsd:double"&gt;98.26&lt;/D&gt;&lt;D xsi:type="xsd:double"&gt;97.9&lt;/D&gt;&lt;D xsi:type="xsd:double"&gt;96.97&lt;/D&gt;&lt;D xsi:type="xsd:double"&gt;98.77&lt;/D&gt;&lt;D xsi:type="xsd:double"&gt;98.77&lt;/D&gt;&lt;D xsi:type="xsd:double"&gt;98.77&lt;/D&gt;&lt;D xsi:type="xsd:double"&gt;97.29&lt;/D&gt;&lt;D xsi:type="xsd:double"&gt;95.95&lt;/D&gt;&lt;D xsi:type="xsd:double"&gt;97.09&lt;/D&gt;&lt;D xsi:type="xsd:double"&gt;97.09&lt;/D&gt;&lt;D xsi:type="xsd:double"&gt;98.24&lt;/D&gt;&lt;D xsi:type="xsd:double"&gt;98.24&lt;/D&gt;&lt;D xsi:type="xsd:double"&gt;98.24&lt;/D&gt;&lt;D xsi:type="xsd:double"&gt;97.036&lt;/D&gt;&lt;D xsi:type="xsd:double"&gt;95.73&lt;/D&gt;&lt;D xsi:type="xsd:double"&gt;94.82&lt;/D&gt;&lt;D xsi:type="xsd:double"&gt;101.02&lt;/D&gt;&lt;D xsi:type="xsd:double"&gt;99.05&lt;/D&gt;&lt;D xsi:type="xsd:double"&gt;99.05&lt;/D&gt;&lt;D xsi:type="xsd:double"&gt;99.05&lt;/D&gt;&lt;D xsi:type="xsd:double"&gt;99.4&lt;/D&gt;&lt;D xsi:type="xsd:double"&gt;99.3&lt;/D&gt;&lt;D xsi:type="xsd:double"&gt;96.41&lt;/D&gt;&lt;D xsi:type="xsd:double"&gt;95.38&lt;/D&gt;&lt;D xsi:type="xsd:double"&gt;93.77&lt;/D&gt;&lt;D xsi:type="xsd:double"&gt;93.77&lt;/D&gt;&lt;D xsi:type="xsd:double"&gt;93.77&lt;/D&gt;&lt;D xsi:type="xsd:double"&gt;92.71&lt;/D&gt;&lt;D xsi:type="xsd:double"&gt;97.76&lt;/D&gt;&lt;D xsi:type="xsd:double"&gt;95.2&lt;/D&gt;&lt;D xsi:type="xsd:double"&gt;93.13&lt;/D&gt;&lt;D xsi:type="xsd:double"&gt;90.76&lt;/D&gt;&lt;D xsi:type="xsd:double"&gt;90.76&lt;/D&gt;&lt;D xsi:type="xsd:double"&gt;90.76&lt;/D&gt;&lt;D xsi:type="xsd:double"&gt;90.255&lt;/D&gt;&lt;D xsi:type="xsd:double"&gt;88.11&lt;/D&gt;&lt;D xsi:type="xsd:double"&gt;89.08&lt;/D&gt;&lt;D xsi:type="xsd:double"&gt;88.16&lt;/D&gt;&lt;D xsi:type="xsd:double"&gt;87.11&lt;/D&gt;&lt;D xsi:type="xsd:double"&gt;87.11&lt;/D&gt;&lt;D xsi:type="xsd:double"&gt;87.11&lt;/D&gt;&lt;D xsi:type="xsd:double"&gt;87.11&lt;/D&gt;&lt;D xsi:type="xsd:double"&gt;88.795&lt;/D&gt;&lt;D xsi:type="xsd:double"&gt;86.98&lt;/D&gt;&lt;D xsi:type="xsd:double"&gt;86.62&lt;/D&gt;&lt;D xsi:type="xsd:double"&gt;86.98&lt;/D&gt;&lt;D xsi:type="xsd:double"&gt;86.98&lt;/D&gt;&lt;D xsi:type="xsd:double"&gt;86.98&lt;/D&gt;&lt;D xsi:type="xsd:double"&gt;86.98&lt;/D&gt;&lt;D xsi:type="xsd:double"&gt;89.585&lt;/D&gt;&lt;D xsi:type="xsd:double"&gt;90.35&lt;/D&gt;&lt;D xsi:type="xsd:double"&gt;87.47&lt;/D&gt;&lt;D xsi:type="xsd:double"&gt;86.79&lt;/D&gt;&lt;D xsi:type="xsd:double"&gt;86.79&lt;/D&gt;&lt;D xsi:type="xsd:double"&gt;86.79&lt;/D&gt;&lt;D xsi:type="xsd:double"&gt;88.36&lt;/D&gt;&lt;D xsi:type="xsd:double"&gt;85.98&lt;/D&gt;&lt;D xsi:type="xsd:double"&gt;89.18&lt;/D&gt;&lt;D xsi:type="xsd:double"&gt;91.48&lt;/D&gt;&lt;D xsi:type="xsd:double"&gt;90.85&lt;/D&gt;&lt;D xsi:type="xsd:double"&gt;90.85&lt;/D&gt;&lt;D xsi:type="xsd:double"&gt;90.85&lt;/D&gt;&lt;D xsi:type="xsd:double"&gt;90.85&lt;/D&gt;&lt;D xsi:type="xsd:double"&gt;92.06&lt;/D&gt;&lt;D xsi:type="xsd:double"&gt;92.14&lt;/D&gt;&lt;D xsi:type="xsd:double"&gt;90.72&lt;/D&gt;&lt;D xsi:type="xsd:double"&gt;95.1&lt;/D&gt;&lt;D xsi:type="xsd:double"&gt;95.1&lt;/D&gt;&lt;D xsi:type="xsd:double"&gt;95.1&lt;/D&gt;&lt;D xsi:type="xsd:double"&gt;97.95&lt;/D&gt;&lt;D xsi:type="xsd:double"&gt;98.1&lt;/D&gt;&lt;D xsi:type="xsd:double"&gt;95.57&lt;/D&gt;&lt;D xsi:type="xsd:double"&gt;96.5&lt;/D&gt;&lt;D xsi:type="xsd:double"&gt;97.31&lt;/D&gt;&lt;D xsi:type="xsd:double"&gt;97.31&lt;/D&gt;&lt;D xsi:type="xsd:double"&gt;97.31&lt;/D&gt;&lt;D xsi:type="xsd:double"&gt;97.48&lt;/D&gt;&lt;D xsi:type="xsd:double"&gt;96.87&lt;/D&gt;&lt;D xsi:type="xsd:double"&gt;98.71&lt;/D&gt;&lt;D xsi:type="xsd:double"&gt;105.8&lt;/D&gt;&lt;D xsi:type="xsd:double"&gt;102.93&lt;/D&gt;&lt;D xsi:type="xsd:double"&gt;102.93&lt;/D&gt;&lt;D xsi:type="xsd:double"&gt;102.93&lt;/D&gt;&lt;D xsi:type="xsd:double"&gt;102.4&lt;/D&gt;&lt;D xsi:type="xsd:double"&gt;103.22&lt;/D&gt;&lt;D xsi:type="xsd:double"&gt;102.05&lt;/D&gt;&lt;D xsi:type="xsd:double"&gt;100&lt;/D&gt;&lt;D xsi:type="xsd:double"&gt;95.45&lt;/D&gt;&lt;D xsi:type="xsd:double"&gt;95.45&lt;/D&gt;&lt;D xsi:type="xsd:double"&gt;95.45&lt;/D&gt;&lt;D xsi:type="xsd:double"&gt;94.74&lt;/D&gt;&lt;D xsi:type="xsd:double"&gt;94.43&lt;/D&gt;&lt;D xsi:type="xsd:double"&gt;94.49&lt;/D&gt;&lt;D xsi:type="xsd:double"&gt;95.37&lt;/D&gt;&lt;D xsi:type="xsd:double"&gt;94.85&lt;/D&gt;&lt;D xsi:type="xsd:double"&gt;94.85&lt;/D&gt;&lt;D xsi:type="xsd:double"&gt;94.85&lt;/D&gt;&lt;D xsi:type="xsd:double"&gt;94.85&lt;/D&gt;&lt;D xsi:type="xsd:double"&gt;93&lt;/D&gt;&lt;D xsi:type="xsd:double"&gt;91.7&lt;/D&gt;&lt;D xsi:type="xsd:double"&gt;91.92&lt;/D&gt;&lt;D xsi:type="xsd:double"&gt;89.44&lt;/D&gt;&lt;D xsi:type="xsd:double"&gt;89.44&lt;/D&gt;&lt;D xsi:type="xsd:double"&gt;89.44&lt;/D&gt;&lt;D xsi:type="xsd:double"&gt;89.87&lt;/D&gt;&lt;D xsi:type="xsd:double"&gt;89.33&lt;/D&gt;&lt;D xsi:type="xsd:double"&gt;89.98&lt;/D&gt;&lt;D xsi:type="xsd:double"&gt;89.66&lt;/D&gt;&lt;D xsi:type="xsd:double"&gt;92.48&lt;/D&gt;&lt;D xsi:type="xsd:double"&gt;92.48&lt;/D&gt;&lt;D xsi:type="xsd:double"&gt;92.48&lt;/D&gt;&lt;D xsi:type="xsd:double"&gt;94.015&lt;/D&gt;&lt;D xsi:type="xsd:double"&gt;94.98&lt;/D&gt;&lt;D xsi:type="xsd:double"&gt;94.12&lt;/D&gt;&lt;D xsi:type="xsd:double"&gt;94.05&lt;/D&gt;&lt;D xsi:type="xsd:double"&gt;92.17&lt;/D&gt;&lt;D xsi:type="xsd:double"&gt;92.17&lt;/D&gt;&lt;D xsi:type="xsd:double"&gt;92.17&lt;/D&gt;&lt;D xsi:type="xsd:double"&gt;90.09&lt;/D&gt;&lt;D xsi:type="xsd:double"&gt;92.56&lt;/D&gt;&lt;D xsi:type="xsd:double"&gt;93.22&lt;/D&gt;&lt;D xsi:type="xsd:double"&gt;96.2&lt;/D&gt;&lt;D xsi:type="xsd:double"&gt;100.26&lt;/D&gt;&lt;D xsi:type="xsd:double"&gt;100.26&lt;/D&gt;&lt;D xsi:type="xsd:double"&gt;100.26&lt;/D&gt;&lt;D xsi:type="xsd:double"&gt;100.12&lt;/D&gt;&lt;D xsi:type="xsd:double"&gt;101.25&lt;/D&gt;&lt;D xsi:type="xsd:double"&gt;104.27&lt;/D&gt;&lt;D xsi:type="xsd:double"&gt;105.06&lt;/D&gt;&lt;D xsi:type="xsd:double"&gt;104.99&lt;/D&gt;&lt;D xsi:type="xsd:double"&gt;104.99&lt;/D&gt;&lt;D xsi:type="xsd:double"&gt;104.99&lt;/D&gt;&lt;D xsi:type="xsd:double"&gt;104.615&lt;/D&gt;&lt;D xsi:type="xsd:double"&gt;102.44&lt;/D&gt;&lt;D xsi:type="xsd:double"&gt;102.28&lt;/D&gt;&lt;D xsi:type="xsd:double"&gt;100.91&lt;/D&gt;&lt;D xsi:type="xsd:double"&gt;101.3&lt;/D&gt;&lt;D xsi:type="xsd:double"&gt;101.3&lt;/D&gt;&lt;D xsi:type="xsd:double"&gt;101.3&lt;/D&gt;&lt;D xsi:type="xsd:double"&gt;102.39&lt;/D&gt;&lt;D xsi:type="xsd:double"&gt;104.33&lt;/D&gt;&lt;D xsi:type="xsd:double"&gt;105.78&lt;/D&gt;&lt;D xsi:type="xsd:double"&gt;105.26&lt;/D&gt;&lt;D xsi:type="xsd:double"&gt;105.26&lt;/D&gt;&lt;D xsi:type="xsd:double"&gt;105.26&lt;/D&gt;&lt;D xsi:type="xsd:double"&gt;105.26&lt;/D&gt;&lt;D xsi:type="xsd:double"&gt;106.98&lt;/D&gt;&lt;D xsi:type="xsd:double"&gt;106.55&lt;/D&gt;&lt;D xsi:type="xsd:double"&gt;106.58&lt;/D&gt;&lt;D xsi:type="xsd:double"&gt;105.84&lt;/D&gt;&lt;D xsi:type="xsd:double"&gt;106.89&lt;/D&gt;&lt;D xsi:type="xsd:double"&gt;106.89&lt;/D&gt;&lt;D xsi:type="xsd:double"&gt;106.89&lt;/D&gt;&lt;D xsi:type="xsd:double"&gt;104.658&lt;/D&gt;&lt;D xsi:type="xsd:double"&gt;106.49&lt;/D&gt;&lt;D xsi:type="xsd:double"&gt;103.58&lt;/D&gt;&lt;D xsi:type="xsd:double"&gt;103.91&lt;/D&gt;&lt;D xsi:type="xsd:double"&gt;105.47&lt;/D&gt;&lt;D xsi:type="xsd:double"&gt;105.47&lt;/D&gt;&lt;D xsi:type="xsd:double"&gt;105.47&lt;/D&gt;&lt;D xsi:type="xsd:double"&gt;105.49&lt;/D&gt;&lt;D xsi:type="xsd:double"&gt;105.825&lt;/D&gt;&lt;D xsi:type="xsd:double"&gt;104.92&lt;/D&gt;&lt;D xsi:type="xsd:double"&gt;104.45&lt;/D&gt;&lt;D xsi:type="xsd:double"&gt;107.04&lt;/D&gt;&lt;D xsi:type="xsd:double"&gt;107.04&lt;/D&gt;&lt;D xsi:type="xsd:double"&gt;107.04&lt;/D&gt;&lt;D xsi:type="xsd:double"&gt;106.84&lt;/D&gt;&lt;D xsi:type="xsd:double"&gt;107.14&lt;/D&gt;&lt;D xsi:type="xsd:double"&gt;105.53&lt;/D&gt;&lt;D xsi:type="xsd:double"&gt;105.485&lt;/D&gt;&lt;D xsi:type="xsd:double"&gt;104.82&lt;/D&gt;&lt;D xsi:type="xsd:double"&gt;104.82&lt;/D&gt;&lt;D xsi:type="xsd:double"&gt;104.82&lt;/D&gt;&lt;D xsi:type="xsd:double"&gt;105.18&lt;/D&gt;&lt;D xsi:type="xsd:double"&gt;108.39&lt;/D&gt;&lt;D xsi:type="xsd:double"&gt;107.97&lt;/D&gt;&lt;D xsi:type="xsd:double"&gt;115.395&lt;/D&gt;&lt;D xsi:type="xsd:double"&gt;116.68&lt;/D&gt;&lt;D xsi:type="xsd:double"&gt;116.68&lt;/D&gt;&lt;D xsi:type="xsd:double"&gt;116.68&lt;/D&gt;&lt;D xsi:type="xsd:double"&gt;116.11&lt;/D&gt;&lt;D xsi:type="xsd:double"&gt;116.49&lt;/D&gt;&lt;D xsi:type="xsd:double"&gt;119.61&lt;/D&gt;&lt;D xsi:type="xsd:double"&gt;120.95&lt;/D&gt;&lt;D xsi:type="xsd:double"&gt;123.55&lt;/D&gt;&lt;D xsi:type="xsd:double"&gt;123.55&lt;/D&gt;&lt;D xsi:type="xsd:double"&gt;123.55&lt;/D&gt;&lt;D xsi:type="xsd:double"&gt;122.94&lt;/D&gt;&lt;D xsi:type="xsd:double"&gt;124.16&lt;/D&gt;&lt;D xsi:type="xsd:double"&gt;121.12&lt;/D&gt;&lt;D xsi:type="xsd:double"&gt;124.52&lt;/D&gt;&lt;D xsi:type="xsd:double"&gt;123.17&lt;/D&gt;&lt;D xsi:type="xsd:double"&gt;123.17&lt;/D&gt;&lt;D xsi:type="xsd:double"&gt;123.17&lt;/D&gt;&lt;D xsi:type="xsd:double"&gt;123.17&lt;/D&gt;&lt;D xsi:type="xsd:double"&gt;125.64&lt;/D&gt;&lt;D xsi:type="xsd:double"&gt;122.75&lt;/D&gt;&lt;D xsi:type="xsd:double"&gt;122.815&lt;/D&gt;&lt;D xsi:type="xsd:double"&gt;123.99&lt;/D&gt;&lt;D xsi:type="xsd:double"&gt;123.99&lt;/D&gt;&lt;D xsi:type="xsd:double"&gt;123.99&lt;/D&gt;&lt;D xsi:type="xsd:double"&gt;124.01&lt;/D&gt;&lt;D xsi:type="xsd:double"&gt;126.01&lt;/D&gt;&lt;D xsi:type="xsd:double"&gt;126.97&lt;/D&gt;&lt;D xsi:type="xsd:double"&gt;122.225&lt;/D&gt;&lt;D xsi:type="xsd:double"&gt;122.25&lt;/D&gt;&lt;D xsi:type="xsd:double"&gt;122.25&lt;/D&gt;&lt;D xsi:type="xsd:double"&gt;122.25&lt;/D&gt;&lt;D xsi:type="xsd:double"&gt;122.785&lt;/D&gt;&lt;D xsi:type="xsd:double"&gt;124.98&lt;/D&gt;&lt;D xsi:type="xsd:double"&gt;123.1&lt;/D&gt;&lt;D xsi:type="xsd:double"&gt;123.14&lt;/D&gt;&lt;D xsi:type="xsd:double"&gt;125.93&lt;/D&gt;&lt;D xsi:type="xsd:double"&gt;125.93&lt;/D&gt;&lt;D xsi:type="xsd:double"&gt;125.93&lt;/D&gt;&lt;D xsi:type="xsd:double"&gt;125.93&lt;/D&gt;&lt;D xsi:type="xsd:double"&gt;122.93&lt;/D&gt;&lt;D xsi:type="xsd:double"&gt;122.4&lt;/D&gt;&lt;D xsi:type="xsd:double"&gt;120&lt;/D&gt;&lt;D xsi:type="xsd:double"&gt;121.38&lt;/D&gt;&lt;D xsi:type="xsd:double"&gt;121.38&lt;/D&gt;&lt;D xsi:type="xsd:double"&gt;121.38&lt;/D&gt;&lt;D xsi:type="xsd:double"&gt;120.76&lt;/D&gt;&lt;D xsi:type="xsd:double"&gt;117.08&lt;/D&gt;&lt;D xsi:type="xsd:double"&gt;117.09&lt;/D&gt;&lt;D xsi:type="xsd:double"&gt;119.24&lt;/D&gt;&lt;D xsi:type="xsd:double"&gt;120.17&lt;/D&gt;&lt;D xsi:type="xsd:double"&gt;120.17&lt;/D&gt;&lt;D xsi:type="xsd:double"&gt;120.17&lt;/D&gt;&lt;D xsi:type="xsd:double"&gt;119.24&lt;/D&gt;&lt;D xsi:type="xsd:double"&gt;119.24&lt;/D&gt;&lt;D xsi:type="xsd:double"&gt;119.24&lt;/D&gt;&lt;D xsi:type="xsd:double"&gt;119.795&lt;/D&gt;&lt;D xsi:type="xsd:double"&gt;120.1&lt;/D&gt;&lt;D xsi:type="xsd:double"&gt;120.1&lt;/D&gt;&lt;D xsi:type="xsd:double"&gt;120.1&lt;/D&gt;&lt;D xsi:type="xsd:double"&gt;118.3&lt;/D&gt;&lt;D xsi:type="xsd:double"&gt;116.29&lt;/D&gt;&lt;D xsi:type="xsd:double"&gt;118.8&lt;/D&gt;&lt;D xsi:type="xsd:double"&gt;120.93&lt;/D&gt;&lt;D xsi:type="xsd:double"&gt;124.8&lt;/D&gt;&lt;D xsi:type="xsd:double"&gt;124.8&lt;/D&gt;&lt;D xsi:type="xsd:double"&gt;124.8&lt;/D&gt;&lt;D xsi:type="xsd:double"&gt;125.94&lt;/D&gt;&lt;D xsi:type="xsd:double"&gt;124.6&lt;/D&gt;&lt;D xsi:type="xsd:double"&gt;124.6&lt;/D&gt;&lt;D xsi:type="xsd:double"&gt;121.42&lt;/D&gt;&lt;D xsi:type="xsd:double"&gt;120.62&lt;/D&gt;&lt;D xsi:type="xsd:double"&gt;120.62&lt;/D&gt;&lt;D xsi:type="xsd:double"&gt;120.62&lt;/D&gt;&lt;D xsi:type="xsd:double"&gt;121.66&lt;/D&gt;&lt;D xsi:type="xsd:double"&gt;121.36&lt;/D&gt;&lt;D xsi:type="xsd:double"&gt;130.07&lt;/D&gt;&lt;D xsi:type="xsd:double"&gt;131.67&lt;/D&gt;&lt;D xsi:type="xsd:double"&gt;130.78&lt;/D&gt;&lt;D xsi:type="xsd:double"&gt;130.78&lt;/D&gt;&lt;D xsi:type="xsd:double"&gt;130.78&lt;/D&gt;&lt;D xsi:type="xsd:double"&gt;132.73&lt;/D&gt;&lt;D xsi:type="xsd:double"&gt;130.775&lt;/D&gt;&lt;D xsi:type="xsd:double"&gt;129.45&lt;/D&gt;&lt;D xsi:type="xsd:double"&gt;127.97&lt;/D&gt;&lt;D xsi:type="xsd:double"&gt;129.28&lt;/D&gt;&lt;D xsi:type="xsd:double"&gt;129.28&lt;/D&gt;&lt;D xsi:type="xsd:double"&gt;129.28&lt;/D&gt;&lt;D xsi:type="xsd:double"&gt;129.16&lt;/D&gt;&lt;D xsi:type="xsd:double"&gt;130.62&lt;/D&gt;&lt;D xsi:type="xsd:double"&gt;131.66&lt;/D&gt;&lt;D xsi:type="xsd:double"&gt;131.32&lt;/D&gt;&lt;D xsi:type="xsd:double"&gt;128.66&lt;/D&gt;&lt;D xsi:type="xsd:double"&gt;128.66&lt;/D&gt;&lt;D xsi:type="xsd:double"&gt;128.66&lt;/D&gt;&lt;D xsi:type="xsd:double"&gt;129.39&lt;/D&gt;&lt;D xsi:type="xsd:double"&gt;131.1&lt;/D&gt;&lt;D xsi:type="xsd:double"&gt;128.7&lt;/D&gt;&lt;D xsi:type="xsd:double"&gt;129.8&lt;/D&gt;&lt;D xsi:type="xsd:double"&gt;128.51&lt;/D&gt;&lt;D xsi:type="xsd:double"&gt;128.51&lt;/D&gt;&lt;D xsi:type="xsd:double"&gt;128.51&lt;/D&gt;&lt;D xsi:type="xsd:double"&gt;127.175&lt;/D&gt;&lt;D xsi:type="xsd:double"&gt;128.51&lt;/D&gt;&lt;D xsi:type="xsd:double"&gt;130.18&lt;/D&gt;&lt;D xsi:type="xsd:double"&gt;133.95&lt;/D&gt;&lt;D xsi:type="xsd:double"&gt;129.54&lt;/D&gt;&lt;D xsi:type="xsd:double"&gt;129.54&lt;/D&gt;&lt;D xsi:type="xsd:double"&gt;129.54&lt;/D&gt;&lt;D xsi:type="xsd:double"&gt;131.31&lt;/D&gt;&lt;D xsi:type="xsd:double"&gt;132.24&lt;/D&gt;&lt;D xsi:type="xsd:double"&gt;134.78&lt;/D&gt;&lt;D xsi:type="xsd:double"&gt;136.01&lt;/D&gt;&lt;D xsi:type="xsd:double"&gt;137.455&lt;/D&gt;&lt;D xsi:type="xsd:double"&gt;137.455&lt;/D&gt;&lt;D xsi:type="xsd:double"&gt;137.455&lt;/D&gt;&lt;D xsi:type="xsd:double"&gt;137.455&lt;/D&gt;&lt;D xsi:type="xsd:double"&gt;135.44&lt;/D&gt;&lt;D xsi:type="xsd:double"&gt;136.02&lt;/D&gt;&lt;D xsi:type="xsd:double"&gt;133.59&lt;/D&gt;&lt;D xsi:type="xsd:double"&gt;134.91&lt;/D&gt;&lt;D xsi:type="xsd:double"&gt;134.91&lt;/D&gt;&lt;D xsi:type="xsd:double"&gt;134.91&lt;/D&gt;&lt;D xsi:type="xsd:double"&gt;136.54&lt;/D&gt;&lt;D xsi:type="xsd:double"&gt;136.26&lt;/D&gt;&lt;D xsi:type="xsd:double"&gt;135.09&lt;/D&gt;&lt;D xsi:type="xsd:double"&gt;137.6&lt;/D&gt;&lt;D xsi:type="xsd:double"&gt;137.98&lt;/D&gt;&lt;D xsi:type="xsd:double"&gt;137.98&lt;/D&gt;&lt;D xsi:type="xsd:double"&gt;137.98&lt;/D&gt;&lt;D xsi:type="xsd:double"&gt;136.61&lt;/D&gt;&lt;D xsi:type="xsd:double"&gt;137.42&lt;/D&gt;&lt;D xsi:type="xsd:double"&gt;138.08&lt;/D&gt;&lt;D xsi:type="xsd:double"&gt;131.44&lt;/D&gt;&lt;D xsi:type="xsd:double"&gt;130.76&lt;/D&gt;&lt;D xsi:type="xsd:double"&gt;130.76&lt;/D&gt;&lt;D xsi:type="xsd:double"&gt;130.76&lt;/D&gt;&lt;D xsi:type="xsd:double"&gt;129.83&lt;/D&gt;&lt;D xsi:type="xsd:double"&gt;129.77&lt;/D&gt;&lt;D xsi:type="xsd:double"&gt;128.57&lt;/D&gt;&lt;D xsi:type="xsd:double"&gt;129.84&lt;/D&gt;&lt;D xsi:type="xsd:double"&gt;133.28&lt;/D&gt;&lt;D xsi:type="xsd:double"&gt;133.28&lt;/D&gt;&lt;D xsi:type="xsd:double"&gt;133.28&lt;/D&gt;&lt;D xsi:type="xsd:double"&gt;131.21&lt;/D&gt;&lt;D xsi:type="xsd:double"&gt;133.94&lt;/D&gt;&lt;D xsi:type="xsd:double"&gt;132.79&lt;/D&gt;&lt;D xsi:type="xsd:double"&gt;135.07&lt;/D&gt;&lt;D xsi:type="xsd:double"&gt;134.01&lt;/D&gt;&lt;D xsi:type="xsd:double"&gt;134.01&lt;/D&gt;&lt;D xsi:type="xsd:double"&gt;134.01&lt;/D&gt;&lt;D xsi:type="xsd:double"&gt;136.94&lt;/D&gt;&lt;D xsi:type="xsd:double"&gt;138.5&lt;/D&gt;&lt;D xsi:type="xsd:double"&gt;138.58&lt;/D&gt;&lt;D xsi:type="xsd:double"&gt;141.05&lt;/D&gt;&lt;D xsi:type="xsd:double"&gt;139.38&lt;/D&gt;&lt;D xsi:type="xsd:double"&gt;139.38&lt;/D&gt;&lt;D xsi:type="xsd:double"&gt;139.38&lt;/D&gt;&lt;D xsi:type="xsd:double"&gt;138.17&lt;/D&gt;&lt;D xsi:type="xsd:double"&gt;138.63&lt;/D&gt;&lt;D xsi:type="xsd:double"&gt;139.445&lt;/D&gt;&lt;D xsi:type="xsd:double"&gt;138.5&lt;/D&gt;&lt;D xsi:type="xsd:double"&gt;137.33&lt;/D&gt;&lt;D xsi:type="xsd:double"&gt;137.33&lt;/D&gt;&lt;D xsi:type="xsd:double"&gt;137.33&lt;/D&gt;&lt;D xsi:type="xsd:double"&gt;135.04&lt;/D&gt;&lt;D xsi:type="xsd:double"&gt;137.83&lt;/D&gt;&lt;D xsi:type="xsd:double"&gt;128.16&lt;/D&gt;&lt;D xsi:type="xsd:double"&gt;123.27&lt;/D&gt;&lt;D xsi:type="xsd:double"&gt;122.88&lt;/D&gt;&lt;D xsi:type="xsd:double"&gt;122.88&lt;/D&gt;&lt;D xsi:type="xsd:double"&gt;122.88&lt;/D&gt;&lt;D xsi:type="xsd:double"&gt;123.21&lt;/D&gt;&lt;D xsi:type="xsd:double"&gt;125.06&lt;/D&gt;&lt;D xsi:type="xsd:double"&gt;124.07&lt;/D&gt;&lt;D xsi:type="xsd:double"&gt;128.42&lt;/D&gt;&lt;D xsi:type="xsd:double"&gt;128.02&lt;/D&gt;&lt;D xsi:type="xsd:double"&gt;128.02&lt;/D&gt;&lt;D xsi:type="xsd:double"&gt;128.02&lt;/D&gt;&lt;D xsi:type="xsd:double"&gt;129.05&lt;/D&gt;&lt;D xsi:type="xsd:double"&gt;130.71&lt;/D&gt;&lt;D xsi:type="xsd:double"&gt;130.97&lt;/D&gt;&lt;D xsi:type="xsd:double"&gt;131.96&lt;/D&gt;&lt;D xsi:type="xsd:double"&gt;130.105&lt;/D&gt;&lt;D xsi:type="xsd:double"&gt;130.105&lt;/D&gt;&lt;D xsi:type="xsd:double"&gt;130.105&lt;/D&gt;&lt;D xsi:type="xsd:double"&gt;131.78&lt;/D&gt;&lt;D xsi:type="xsd:double"&gt;134.19&lt;/D&gt;&lt;D xsi:type="xsd:double"&gt;134.87&lt;/D&gt;&lt;D xsi:type="xsd:double"&gt;135.19&lt;/D&gt;&lt;D xsi:type="xsd:double"&gt;136&lt;/D&gt;&lt;D xsi:type="xsd:double"&gt;136&lt;/D&gt;&lt;D xsi:type="xsd:double"&gt;136&lt;/D&gt;&lt;D xsi:type="xsd:double"&gt;133.69&lt;/D&gt;&lt;D xsi:type="xsd:double"&gt;136.29&lt;/D&gt;&lt;D xsi:type="xsd:double"&gt;137.47&lt;/D&gt;&lt;D xsi:type="xsd:double"&gt;137.47&lt;/D&gt;&lt;D xsi:type="xsd:double"&gt;138.03&lt;/D&gt;&lt;D xsi:type="xsd:double"&gt;138.03&lt;/D&gt;&lt;D xsi:type="xsd:double"&gt;138.03&lt;/D&gt;&lt;D xsi:type="xsd:double"&gt;136.03&lt;/D&gt;&lt;D xsi:type="xsd:double"&gt;136.08&lt;/D&gt;&lt;D xsi:type="xsd:double"&gt;137.57&lt;/D&gt;&lt;D xsi:type="xsd:double"&gt;135.05&lt;/D&gt;&lt;D xsi:type="xsd:double"&gt;131.86&lt;/D&gt;&lt;D xsi:type="xsd:double"&gt;131.86&lt;/D&gt;&lt;D xsi:type="xsd:double"&gt;131.86&lt;/D&gt;&lt;D xsi:type="xsd:double"&gt;129.88&lt;/D&gt;&lt;D xsi:type="xsd:double"&gt;128.95&lt;/D&gt;&lt;D xsi:type="xsd:double"&gt;131.44&lt;/D&gt;&lt;D xsi:type="xsd:double"&gt;135.04&lt;/D&gt;&lt;D xsi:type="xsd:double"&gt;134.2&lt;/D&gt;&lt;D xsi:type="xsd:double"&gt;134.2&lt;/D&gt;&lt;D xsi:type="xsd:double"&gt;134.2&lt;/D&gt;&lt;D xsi:type="xsd:double"&gt;132.38&lt;/D&gt;&lt;D xsi:type="xsd:double"&gt;131.81&lt;/D&gt;&lt;D xsi:type="xsd:double"&gt;133.38&lt;/D&gt;&lt;D xsi:type="xsd:double"&gt;133.38&lt;/D&gt;&lt;D xsi:type="xsd:double"&gt;131.62&lt;/D&gt;&lt;D xsi:type="xsd:double"&gt;131.62&lt;/D&gt;&lt;D xsi:type="xsd:double"&gt;131.62&lt;/D&gt;&lt;D xsi:type="xsd:double"&gt;132.63&lt;/D&gt;&lt;D xsi:type="xsd:double"&gt;136.84&lt;/D&gt;&lt;D xsi:type="xsd:double"&gt;138.97&lt;/D&gt;&lt;D xsi:type="xsd:double"&gt;139.49&lt;/D&gt;&lt;D xsi:type="xsd:double"&gt;140.77&lt;/D&gt;&lt;D xsi:type="xsd:double"&gt;140.77&lt;/D&gt;&lt;D xsi:type="xsd:double"&gt;140.77&lt;/D&gt;&lt;D xsi:type="xsd:double"&gt;140.77&lt;/D&gt;&lt;D xsi:type="xsd:double"&gt;141.59&lt;/D&gt;&lt;D xsi:type="xsd:double"&gt;141.59&lt;/D&gt;&lt;D xsi:type="xsd:double"&gt;140.78&lt;/D&gt;&lt;D xsi:type="xsd:double"&gt;139.63&lt;/D&gt;&lt;D xsi:type="xsd:double"&gt;139.63&lt;/D&gt;&lt;D xsi:type="xsd:double"&gt;139.63&lt;/D&gt;&lt;D xsi:type="xsd:double"&gt;139.63&lt;/D&gt;&lt;D xsi:type="xsd:double"&gt;138.55&lt;/D&gt;&lt;D xsi:type="xsd:double"&gt;137.25&lt;/D&gt;&lt;D xsi:type="xsd:double"&gt;138.42&lt;/D&gt;&lt;/FQL&gt;&lt;FQL&gt;&lt;Q&gt;UEC-US^FG_PRICE_OPEN(20201231,20240104,D)&lt;/Q&gt;&lt;R&gt;1100&lt;/R&gt;&lt;C&gt;1&lt;/C&gt;&lt;D xsi:type="xsd:double"&gt;1.85&lt;/D&gt;&lt;D xsi:type="xsd:double"&gt;1.85&lt;/D&gt;&lt;D xsi:type="xsd:double"&gt;1.85&lt;/D&gt;&lt;D xsi:type="xsd:double"&gt;1.85&lt;/D&gt;&lt;D xsi:type="xsd:double"&gt;1.82&lt;/D&gt;&lt;D xsi:type="xsd:double"&gt;1.82&lt;/D&gt;&lt;D xsi:type="xsd:double"&gt;1.9&lt;/D&gt;&lt;D xsi:type="xsd:double"&gt;1.98&lt;/D&gt;&lt;D xsi:type="xsd:double"&gt;2.15&lt;/D&gt;&lt;D xsi:type="xsd:double"&gt;2.15&lt;/D&gt;&lt;D xsi:type="xsd:double"&gt;2.15&lt;/D&gt;&lt;D xsi:type="xsd:double"&gt;1.98&lt;/D&gt;&lt;D xsi:type="xsd:double"&gt;1.92&lt;/D&gt;&lt;D xsi:type="xsd:double"&gt;1.71&lt;/D&gt;&lt;D xsi:type="xsd:double"&gt;1.81&lt;/D&gt;&lt;D xsi:type="xsd:double"&gt;1.87&lt;/D&gt;&lt;D xsi:type="xsd:double"&gt;1.87&lt;/D&gt;&lt;D xsi:type="xsd:double"&gt;1.87&lt;/D&gt;&lt;D xsi:type="xsd:double"&gt;1.87&lt;/D&gt;&lt;D xsi:type="xsd:double"&gt;1.7&lt;/D&gt;&lt;D xsi:type="xsd:double"&gt;1.64&lt;/D&gt;&lt;D xsi:type="xsd:double"&gt;1.63&lt;/D&gt;&lt;D xsi:type="xsd:double"&gt;1.57&lt;/D&gt;&lt;D xsi:type="xsd:double"&gt;1.57&lt;/D&gt;&lt;D xsi:type="xsd:double"&gt;1.57&lt;/D&gt;&lt;D xsi:type="xsd:double"&gt;1.71&lt;/D&gt;&lt;D xsi:type="xsd:double"&gt;1.76&lt;/D&gt;&lt;D xsi:type="xsd:double"&gt;1.69&lt;/D&gt;&lt;D xsi:type="xsd:double"&gt;1.63&lt;/D&gt;&lt;D xsi:type="xsd:double"&gt;1.61&lt;/D&gt;&lt;D xsi:type="xsd:double"&gt;1.61&lt;/D&gt;&lt;D xsi:type="xsd:double"&gt;1.61&lt;/D&gt;&lt;D xsi:type="xsd:double"&gt;1.68&lt;/D&gt;&lt;D xsi:type="xsd:double"&gt;1.86&lt;/D&gt;&lt;D xsi:type="xsd:double"&gt;1.77&lt;/D&gt;&lt;D xsi:type="xsd:double"&gt;1.77&lt;/D&gt;&lt;D xsi:type="xsd:double"&gt;1.76&lt;/D&gt;&lt;D xsi:type="xsd:double"&gt;1.76&lt;/D&gt;&lt;D xsi:type="xsd:double"&gt;1.76&lt;/D&gt;&lt;D xsi:type="xsd:double"&gt;1.9&lt;/D&gt;&lt;D xsi:type="xsd:double"&gt;2.1&lt;/D&gt;&lt;D xsi:type="xsd:double"&gt;2.32&lt;/D&gt;&lt;D xsi:type="xsd:double"&gt;2.2&lt;/D&gt;&lt;D xsi:type="xsd:double"&gt;2.2&lt;/D&gt;&lt;D xsi:type="xsd:double"&gt;2.2&lt;/D&gt;&lt;D xsi:type="xsd:double"&gt;2.2&lt;/D&gt;&lt;D xsi:type="xsd:double"&gt;2.2&lt;/D&gt;&lt;D xsi:type="xsd:double"&gt;2.39&lt;/D&gt;&lt;D xsi:type="xsd:double"&gt;2.54&lt;/D&gt;&lt;D xsi:type="xsd:double"&gt;2.38&lt;/D&gt;&lt;D xsi:type="xsd:double"&gt;2.21&lt;/D&gt;&lt;D xsi:type="xsd:double"&gt;2.21&lt;/D&gt;&lt;D xsi:type="xsd:double"&gt;2.21&lt;/D&gt;&lt;D xsi:type="xsd:double"&gt;2.5&lt;/D&gt;&lt;D xsi:type="xsd:double"&gt;2.28&lt;/D&gt;&lt;D xsi:type="xsd:double"&gt;2.34&lt;/D&gt;&lt;D xsi:type="xsd:double"&gt;2.24&lt;/D&gt;&lt;D xsi:type="xsd:double"&gt;2.14&lt;/D&gt;&lt;D xsi:type="xsd:double"&gt;2.14&lt;/D&gt;&lt;D xsi:type="xsd:double"&gt;2.14&lt;/D&gt;&lt;D xsi:type="xsd:double"&gt;2.19&lt;/D&gt;&lt;D xsi:type="xsd:double"&gt;2.17&lt;/D&gt;&lt;D xsi:type="xsd:double"&gt;2.42&lt;/D&gt;&lt;D xsi:type="xsd:double"&gt;2.2&lt;/D&gt;&lt;D xsi:type="xsd:double"&gt;2.05&lt;/D&gt;&lt;D xsi:type="xsd:double"&gt;2.05&lt;/D&gt;&lt;D xsi:type="xsd:double"&gt;2.05&lt;/D&gt;&lt;D xsi:type="xsd:double"&gt;2.01&lt;/D&gt;&lt;D xsi:type="xsd:double"&gt;2.02&lt;/D&gt;&lt;D xsi:type="xsd:double"&gt;2.14&lt;/D&gt;&lt;D xsi:type="xsd:double"&gt;2.27&lt;/D&gt;&lt;D xsi:type="xsd:double"&gt;2.3&lt;/D&gt;&lt;D xsi:type="xsd:double"&gt;2.3&lt;/D&gt;&lt;D xsi:type="xsd:double"&gt;2.3&lt;/D&gt;&lt;D xsi:type="xsd:double"&gt;2.66&lt;/D&gt;&lt;D xsi:type="xsd:double"&gt;2.75&lt;/D&gt;&lt;D xsi:type="xsd:double"&gt;3&lt;/D&gt;&lt;D xsi:type="xsd:double"&gt;3&lt;/D&gt;&lt;D xsi:type="xsd:double"&gt;2.76&lt;/D&gt;&lt;D xsi:type="xsd:double"&gt;2.76&lt;/D&gt;&lt;D xsi:type="xsd:double"&gt;2.76&lt;/D&gt;&lt;D xsi:type="xsd:double"&gt;2.8&lt;/D&gt;&lt;D xsi:type="xsd:double"&gt;2.69&lt;/D&gt;&lt;D xsi:type="xsd:double"&gt;2.68&lt;/D&gt;&lt;D xsi:type="xsd:double"&gt;2.64&lt;/D&gt;&lt;D xsi:type="xsd:double"&gt;2.85&lt;/D&gt;&lt;D xsi:type="xsd:double"&gt;2.85&lt;/D&gt;&lt;D xsi:type="xsd:double"&gt;2.85&lt;/D&gt;&lt;D xsi:type="xsd:double"&gt;3&lt;/D&gt;&lt;D xsi:type="xsd:double"&gt;2.89&lt;/D&gt;&lt;D xsi:type="xsd:double"&gt;2.83&lt;/D&gt;&lt;D xsi:type="xsd:double"&gt;2.93&lt;/D&gt;&lt;D xsi:type="xsd:double"&gt;2.93&lt;/D&gt;&lt;D xsi:type="xsd:double"&gt;2.93&lt;/D&gt;&lt;D xsi:type="xsd:double"&gt;2.93&lt;/D&gt;&lt;D xsi:type="xsd:double"&gt;3.38&lt;/D&gt;&lt;D xsi:type="xsd:double"&gt;3.37&lt;/D&gt;&lt;D xsi:type="xsd:double"&gt;3.25&lt;/D&gt;&lt;D xsi:type="xsd:double"&gt;3.18&lt;/D&gt;&lt;D xsi:type="xsd:double"&gt;3.28&lt;/D&gt;&lt;D xsi:type="xsd:double"&gt;3.28&lt;/D&gt;&lt;D xsi:type="xsd:double"&gt;3.28&lt;/D&gt;&lt;D xsi:type="xsd:double"&gt;3.03&lt;/D&gt;&lt;D xsi:type="xsd:double"&gt;2.9&lt;/D&gt;&lt;D xsi:type="xsd:double"&gt;2.83&lt;/D&gt;&lt;D xsi:type="xsd:double"&gt;2.92&lt;/D&gt;&lt;D xsi:type="xsd:double"&gt;2.9&lt;/D&gt;&lt;D xsi:type="xsd:double"&gt;2.9&lt;/D&gt;&lt;D xsi:type="xsd:double"&gt;2.9&lt;/D&gt;&lt;D xsi:type="xsd:double"&gt;2.79&lt;/D&gt;&lt;D xsi:type="xsd:double"&gt;2.64&lt;/D&gt;&lt;D xsi:type="xsd:double"&gt;2.59&lt;/D&gt;&lt;D xsi:type="xsd:double"&gt;2.75&lt;/D&gt;&lt;D xsi:type="xsd:double"&gt;2.74&lt;/D&gt;&lt;D xsi:type="xsd:double"&gt;2.74&lt;/D&gt;&lt;D xsi:type="xsd:double"&gt;2.74&lt;/D&gt;&lt;D xsi:type="xsd:double"&gt;2.84&lt;/D&gt;&lt;D xsi:type="xsd:double"&gt;2.87&lt;/D&gt;&lt;D xsi:type="xsd:double"&gt;2.81&lt;/D&gt;&lt;D xsi:type="xsd:double"&gt;3.08&lt;/D&gt;&lt;D xsi:type="xsd:double"&gt;2.99&lt;/D&gt;&lt;D xsi:type="xsd:double"&gt;2.99&lt;/D&gt;&lt;D xsi:type="xsd:double"&gt;2.99&lt;/D&gt;&lt;D xsi:type="xsd:double"&gt;2.99&lt;/D&gt;&lt;D xsi:type="xsd:double"&gt;3.23&lt;/D&gt;&lt;D xsi:type="xsd:double"&gt;3.19&lt;/D&gt;&lt;D xsi:type="xsd:double"&gt;3.45&lt;/D&gt;&lt;D xsi:type="xsd:double"&gt;3.25&lt;/D&gt;&lt;D xsi:type="xsd:double"&gt;3.25&lt;/D&gt;&lt;D xsi:type="xsd:double"&gt;3.25&lt;/D&gt;&lt;D xsi:type="xsd:double"&gt;3.4&lt;/D&gt;&lt;D xsi:type="xsd:double"&gt;3.04&lt;/D&gt;&lt;D xsi:type="xsd:double"&gt;3.06&lt;/D&gt;&lt;D xsi:type="xsd:double"&gt;2.77&lt;/D&gt;&lt;D xsi:type="xsd:double"&gt;2.79&lt;/D&gt;&lt;D xsi:type="xsd:double"&gt;2.79&lt;/D&gt;&lt;D xsi:type="xsd:double"&gt;2.79&lt;/D&gt;&lt;D xsi:type="xsd:double"&gt;2.96&lt;/D&gt;&lt;D xsi:type="xsd:double"&gt;3.25&lt;/D&gt;&lt;D xsi:type="xsd:double"&gt;3.02&lt;/D&gt;&lt;D xsi:type="xsd:double"&gt;3.09&lt;/D&gt;&lt;D xsi:type="xsd:double"&gt;3.13&lt;/D&gt;&lt;D xsi:type="xsd:double"&gt;3.13&lt;/D&gt;&lt;D xsi:type="xsd:double"&gt;3.13&lt;/D&gt;&lt;D xsi:type="xsd:double"&gt;3.05&lt;/D&gt;&lt;D xsi:type="xsd:double"&gt;3&lt;/D&gt;&lt;D xsi:type="xsd:double"&gt;2.87&lt;/D&gt;&lt;D xsi:type="xsd:double"&gt;3.03&lt;/D&gt;&lt;D xsi:type="xsd:double"&gt;3.25&lt;/D&gt;&lt;D xsi:type="xsd:double"&gt;3.25&lt;/D&gt;&lt;D xsi:type="xsd:double"&gt;3.25&lt;/D&gt;&lt;D xsi:type="xsd:double"&gt;3.25&lt;/D&gt;&lt;D xsi:type="xsd:double"&gt;3.24&lt;/D&gt;&lt;D xsi:type="xsd:double"&gt;3.37&lt;/D&gt;&lt;D xsi:type="xsd:double"&gt;3.29&lt;/D&gt;&lt;D xsi:type="xsd:double"&gt;3.17&lt;/D&gt;&lt;D xsi:type="xsd:double"&gt;3.17&lt;/D&gt;&lt;D xsi:type="xsd:double"&gt;3.17&lt;/D&gt;&lt;D xsi:type="xsd:double"&gt;3.31&lt;/D&gt;&lt;D xsi:type="xsd:double"&gt;3.53&lt;/D&gt;&lt;D xsi:type="xsd:double"&gt;3.25&lt;/D&gt;&lt;D xsi:type="xsd:double"&gt;3.18&lt;/D&gt;&lt;D xsi:type="xsd:double"&gt;3.19&lt;/D&gt;&lt;D xsi:type="xsd:double"&gt;3.19&lt;/D&gt;&lt;D xsi:type="xsd:double"&gt;3.19&lt;/D&gt;&lt;D xsi:type="xsd:double"&gt;3.19&lt;/D&gt;&lt;D xsi:type="xsd:double"&gt;2.96&lt;/D&gt;&lt;D xsi:type="xsd:double"&gt;3.11&lt;/D&gt;&lt;D xsi:type="xsd:double"&gt;3.1&lt;/D&gt;&lt;D xsi:type="xsd:double"&gt;2.96&lt;/D&gt;&lt;D xsi:type="xsd:double"&gt;2.96&lt;/D&gt;&lt;D xsi:type="xsd:double"&gt;2.96&lt;/D&gt;&lt;D xsi:type="xsd:double"&gt;2.89&lt;/D&gt;&lt;D xsi:type="xsd:double"&gt;2.85&lt;/D&gt;&lt;D xsi:type="xsd:double"&gt;2.85&lt;/D&gt;&lt;D xsi:type="xsd:double"&gt;2.8&lt;/D&gt;&lt;D xsi:type="xsd:double"&gt;2.91&lt;/D&gt;&lt;D xsi:type="xsd:double"&gt;2.91&lt;/D&gt;&lt;D xsi:type="xsd:double"&gt;2.91&lt;/D&gt;&lt;D xsi:type="xsd:double"&gt;2.7&lt;/D&gt;&lt;D xsi:type="xsd:double"&gt;2.67&lt;/D&gt;&lt;D xsi:type="xsd:double"&gt;2.5&lt;/D&gt;&lt;D xsi:type="xsd:double"&gt;2.66&lt;/D&gt;&lt;D xsi:type="xsd:double"&gt;2.62&lt;/D&gt;&lt;D xsi:type="xsd:double"&gt;2.62&lt;/D&gt;&lt;D xsi:type="xsd:double"&gt;2.62&lt;/D&gt;&lt;D xsi:type="xsd:double"&gt;2.62&lt;/D&gt;&lt;D xsi:type="xsd:double"&gt;2.5&lt;/D&gt;&lt;D xsi:type="xsd:double"&gt;2.37&lt;/D&gt;&lt;D xsi:type="xsd:double"&gt;2.24&lt;/D&gt;&lt;D xsi:type="xsd:double"&gt;2.24&lt;/D&gt;&lt;D xsi:type="xsd:double"&gt;2.24&lt;/D&gt;&lt;D xsi:type="xsd:double"&gt;2.24&lt;/D&gt;&lt;D xsi:type="xsd:double"&gt;2.28&lt;/D&gt;&lt;D xsi:type="xsd:double"&gt;2.2&lt;/D&gt;&lt;D xsi:type="xsd:double"&gt;2.14&lt;/D&gt;&lt;D xsi:type="xsd:double"&gt;2.13&lt;/D&gt;&lt;D xsi:type="xsd:double"&gt;2.14&lt;/D&gt;&lt;D xsi:type="xsd:double"&gt;2.14&lt;/D&gt;&lt;D xsi:type="xsd:double"&gt;2.14&lt;/D&gt;&lt;D xsi:type="xsd:double"&gt;1.92&lt;/D&gt;&lt;D xsi:type="xsd:double"&gt;1.99&lt;/D&gt;&lt;D xsi:type="xsd:double"&gt;2.24&lt;/D&gt;&lt;D xsi:type="xsd:double"&gt;2.33&lt;/D&gt;&lt;D xsi:type="xsd:double"&gt;2.21&lt;/D&gt;&lt;D xsi:type="xsd:double"&gt;2.21&lt;/D&gt;&lt;D xsi:type="xsd:double"&gt;2.21&lt;/D&gt;&lt;D xsi:type="xsd:double"&gt;2.2&lt;/D&gt;&lt;D xsi:type="xsd:double"&gt;2.31&lt;/D&gt;&lt;D xsi:type="xsd:double"&gt;2.16&lt;/D&gt;&lt;D xsi:type="xsd:double"&gt;2.38&lt;/D&gt;&lt;D xsi:type="xsd:double"&gt;2.34&lt;/D&gt;&lt;D xsi:type="xsd:double"&gt;2.34&lt;/D&gt;&lt;D xsi:type="xsd:double"&gt;2.34&lt;/D&gt;&lt;D xsi:type="xsd:double"&gt;2.25&lt;/D&gt;&lt;D xsi:type="xsd:double"&gt;2.17&lt;/D&gt;&lt;D xsi:type="xsd:double"&gt;2.19&lt;/D&gt;&lt;D xsi:type="xsd:double"&gt;2.1&lt;/D&gt;&lt;D xsi:type="xsd:double"&gt;2.13&lt;/D&gt;&lt;D xsi:type="xsd:double"&gt;2.13&lt;/D&gt;&lt;D xsi:type="xsd:double"&gt;2.13&lt;/D&gt;&lt;D xsi:type="xsd:double"&gt;2.18&lt;/D&gt;&lt;D xsi:type="xsd:double"&gt;2.16&lt;/D&gt;&lt;D xsi:type="xsd:double"&gt;2.24&lt;/D&gt;&lt;D xsi:type="xsd:double"&gt;2.18&lt;/D&gt;&lt;D xsi:type="xsd:double"&gt;2.12&lt;/D&gt;&lt;D xsi:type="xsd:double"&gt;2.12&lt;/D&gt;&lt;D xsi:type="xsd:double"&gt;2.12&lt;/D&gt;&lt;D xsi:type="xsd:double"&gt;2.07&lt;/D&gt;&lt;D xsi:type="xsd:double"&gt;2&lt;/D&gt;&lt;D xsi:type="xsd:double"&gt;2&lt;/D&gt;&lt;D xsi:type="xsd:double"&gt;1.97&lt;/D&gt;&lt;D xsi:type="xsd:double"&gt;1.97&lt;/D&gt;&lt;D xsi:type="xsd:double"&gt;1.97&lt;/D&gt;&lt;D xsi:type="xsd:double"&gt;1.97&lt;/D&gt;&lt;D xsi:type="xsd:double"&gt;2.07&lt;/D&gt;&lt;D xsi:type="xsd:double"&gt;2.32&lt;/D&gt;&lt;D xsi:type="xsd:double"&gt;2.33&lt;/D&gt;&lt;D xsi:type="xsd:double"&gt;2.27&lt;/D&gt;&lt;D xsi:type="xsd:double"&gt;2.26&lt;/D&gt;&lt;D xsi:type="xsd:double"&gt;2.26&lt;/D&gt;&lt;D xsi:type="xsd:double"&gt;2.26&lt;/D&gt;&lt;D xsi:type="xsd:double"&gt;2.44&lt;/D&gt;&lt;D xsi:type="xsd:double"&gt;2.44&lt;/D&gt;&lt;D xsi:type="xsd:double"&gt;2.55&lt;/D&gt;&lt;D xsi:type="xsd:double"&gt;2.66&lt;/D&gt;&lt;D xsi:type="xsd:double"&gt;3&lt;/D&gt;&lt;D xsi:type="xsd:double"&gt;3&lt;/D&gt;&lt;D xsi:type="xsd:double"&gt;3&lt;/D&gt;&lt;D xsi:type="xsd:double"&gt;3&lt;/D&gt;&lt;D xsi:type="xsd:double"&gt;3.08&lt;/D&gt;&lt;D xsi:type="xsd:double"&gt;3.14&lt;/D&gt;&lt;D xsi:type="xsd:double"&gt;2.98&lt;/D&gt;&lt;D xsi:type="xsd:double"&gt;2.95&lt;/D&gt;&lt;D xsi:type="xsd:double"&gt;2.95&lt;/D&gt;&lt;D xsi:type="xsd:double"&gt;2.95&lt;/D&gt;&lt;D xsi:type="xsd:double"&gt;3.5&lt;/D&gt;&lt;D xsi:type="xsd:double"&gt;3.39&lt;/D&gt;&lt;D xsi:type="xsd:double"&gt;3.25&lt;/D&gt;&lt;D xsi:type="xsd:double"&gt;3.76&lt;/D&gt;&lt;D xsi:type="xsd:double"&gt;3.58&lt;/D&gt;&lt;D xsi:type="xsd:double"&gt;3.58&lt;/D&gt;&lt;D xsi:type="xsd:double"&gt;3.58&lt;/D&gt;&lt;D xsi:type="xsd:double"&gt;2.95&lt;/D&gt;&lt;D xsi:type="xsd:double"&gt;3.13&lt;/D&gt;&lt;D xsi:type="xsd:double"&gt;3.19&lt;/D&gt;&lt;D xsi:type="xsd:double"&gt;3.13&lt;/D&gt;&lt;D xsi:type="xsd:double"&gt;3.07&lt;/D&gt;&lt;D xsi:type="xsd:double"&gt;3.07&lt;/D&gt;&lt;D xsi:type="xsd:double"&gt;3.07&lt;/D&gt;&lt;D xsi:type="xsd:double"&gt;2.95&lt;/D&gt;&lt;D xsi:type="xsd:double"&gt;3.08&lt;/D&gt;&lt;D xsi:type="xsd:double"&gt;3.05&lt;/D&gt;&lt;D xsi:type="xsd:double"&gt;2.92&lt;/D&gt;&lt;D xsi:type="xsd:double"&gt;3.01&lt;/D&gt;&lt;D xsi:type="xsd:double"&gt;3.01&lt;/D&gt;&lt;D xsi:type="xsd:double"&gt;3.01&lt;/D&gt;&lt;D xsi:type="xsd:double"&gt;2.92&lt;/D&gt;&lt;D xsi:type="xsd:double"&gt;3.01&lt;/D&gt;&lt;D xsi:type="xsd:double"&gt;2.98&lt;/D&gt;&lt;D xsi:type="xsd:double"&gt;2.91&lt;/D&gt;&lt;D xsi:type="xsd:double"&gt;3&lt;/D&gt;&lt;D xsi:type="xsd:double"&gt;3&lt;/D&gt;&lt;D xsi:type="xsd:double"&gt;3&lt;/D&gt;&lt;D xsi:type="xsd:double"&gt;2.95&lt;/D&gt;&lt;D xsi:type="xsd:double"&gt;2.92&lt;/D&gt;&lt;D xsi:type="xsd:double"&gt;3.44&lt;/D&gt;&lt;D xsi:type="xsd:double"&gt;3.59&lt;/D&gt;&lt;D xsi:type="xsd:double"&gt;3.46&lt;/D&gt;&lt;D xsi:type="xsd:double"&gt;3.46&lt;/D&gt;&lt;D xsi:type="xsd:double"&gt;3.46&lt;/D&gt;&lt;D xsi:type="xsd:double"&gt;3.46&lt;/D&gt;&lt;D xsi:type="xsd:double"&gt;3.59&lt;/D&gt;&lt;D xsi:type="xsd:double"&gt;3.59&lt;/D&gt;&lt;D xsi:type="xsd:double"&gt;3.91&lt;/D&gt;&lt;D xsi:type="xsd:double"&gt;3.9&lt;/D&gt;&lt;D xsi:type="xsd:double"&gt;3.9&lt;/D&gt;&lt;D xsi:type="xsd:double"&gt;3.9&lt;/D&gt;&lt;D xsi:type="xsd:double"&gt;4.02&lt;/D&gt;&lt;D xsi:type="xsd:double"&gt;4.11&lt;/D&gt;&lt;D xsi:type="xsd:double"&gt;3.91&lt;/D&gt;&lt;D xsi:type="xsd:double"&gt;3.88&lt;/D&gt;&lt;D xsi:type="xsd:double"&gt;3.85&lt;/D&gt;&lt;D xsi:type="xsd:double"&gt;3.85&lt;/D&gt;&lt;D xsi:type="xsd:double"&gt;3.85&lt;/D&gt;&lt;D xsi:type="xsd:double"&gt;3.75&lt;/D&gt;&lt;D xsi:type="xsd:double"&gt;3.9&lt;/D&gt;&lt;D xsi:type="xsd:double"&gt;4&lt;/D&gt;&lt;D xsi:type="xsd:double"&gt;4.5&lt;/D&gt;&lt;D xsi:type="xsd:double"&gt;4.55&lt;/D&gt;&lt;D xsi:type="xsd:double"&gt;4.55&lt;/D&gt;&lt;D xsi:type="xsd:double"&gt;4.55&lt;/D&gt;&lt;D xsi:type="xsd:double"&gt;4.69&lt;/D&gt;&lt;D xsi:type="xsd:double"&gt;5.38&lt;/D&gt;&lt;D xsi:type="xsd:double"&gt;5.38&lt;/D&gt;&lt;D xsi:type="xsd:double"&gt;5.17&lt;/D&gt;&lt;D xsi:type="xsd:double"&gt;5.5&lt;/D&gt;&lt;D xsi:type="xsd:double"&gt;5.5&lt;/D&gt;&lt;D xsi:type="xsd:double"&gt;5.5&lt;/D&gt;&lt;D xsi:type="xsd:double"&gt;5.5&lt;/D&gt;&lt;D xsi:type="xsd:double"&gt;5.16&lt;/D&gt;&lt;D xsi:type="xsd:double"&gt;4.68&lt;/D&gt;&lt;D xsi:type="xsd:double"&gt;4.84&lt;/D&gt;&lt;D xsi:type="xsd:double"&gt;4.8&lt;/D&gt;&lt;D xsi:type="xsd:double"&gt;4.8&lt;/D&gt;&lt;D xsi:type="xsd:double"&gt;4.8&lt;/D&gt;&lt;D xsi:type="xsd:double"&gt;4.41&lt;/D&gt;&lt;D xsi:type="xsd:double"&gt;4.19&lt;/D&gt;&lt;D xsi:type="xsd:double"&gt;4.5&lt;/D&gt;&lt;D xsi:type="xsd:double"&gt;4.5&lt;/D&gt;&lt;D xsi:type="xsd:double"&gt;4.14&lt;/D&gt;&lt;D xsi:type="xsd:double"&gt;4.14&lt;/D&gt;&lt;D xsi:type="xsd:double"&gt;4.14&lt;/D&gt;&lt;D xsi:type="xsd:double"&gt;4.16&lt;/D&gt;&lt;D xsi:type="xsd:double"&gt;4.16&lt;/D&gt;&lt;D xsi:type="xsd:double"&gt;4.06&lt;/D&gt;&lt;D xsi:type="xsd:double"&gt;3.51&lt;/D&gt;&lt;D xsi:type="xsd:double"&gt;3.66&lt;/D&gt;&lt;D xsi:type="xsd:double"&gt;3.66&lt;/D&gt;&lt;D xsi:type="xsd:double"&gt;3.66&lt;/D&gt;&lt;D xsi:type="xsd:double"&gt;3.35&lt;/D&gt;&lt;D xsi:type="xsd:double"&gt;3.45&lt;/D&gt;&lt;D xsi:type="xsd:double"&gt;3.7&lt;/D&gt;&lt;D xsi:type="xsd:double"&gt;3.74&lt;/D&gt;&lt;D xsi:type="xsd:double"&gt;3.53&lt;/D&gt;&lt;D xsi:type="xsd:double"&gt;3.53&lt;/D&gt;&lt;D xsi:type="xsd:double"&gt;3.53&lt;/D&gt;&lt;D xsi:type="xsd:double"&gt;3.47&lt;/D&gt;&lt;D xsi:type="xsd:double"&gt;3.3&lt;/D&gt;&lt;D xsi:type="xsd:double"&gt;3.21&lt;/D&gt;&lt;D xsi:type="xsd:double"&gt;3.72&lt;/D&gt;&lt;D xsi:type="xsd:double"&gt;3.3&lt;/D&gt;&lt;D xsi:type="xsd:double"&gt;3.3&lt;/D&gt;&lt;D xsi:type="xsd:double"&gt;3.3&lt;/D&gt;&lt;D xsi:type="xsd:double"&gt;3.16&lt;/D&gt;&lt;D xsi:type="xsd:double"&gt;3.34&lt;/D&gt;&lt;D xsi:type="xsd:double"&gt;3.48&lt;/D&gt;&lt;D xsi:type="xsd:double"&gt;3.46&lt;/D&gt;&lt;D xsi:type="xsd:double"&gt;3.46&lt;/D&gt;&lt;D xsi:type="xsd:double"&gt;3.46&lt;/D&gt;&lt;D xsi:type="xsd:double"&gt;3.46&lt;/D&gt;&lt;D xsi:type="xsd:double"&gt;3.43&lt;/D&gt;&lt;D xsi:type="xsd:double"&gt;3.93&lt;/D&gt;&lt;D xsi:type="xsd:double"&gt;3.63&lt;/D&gt;&lt;D xsi:type="xsd:double"&gt;3.55&lt;/D&gt;&lt;D xsi:type="xsd:double"&gt;3.39&lt;/D&gt;&lt;D xsi:type="xsd:double"&gt;3.39&lt;/D&gt;&lt;D xsi:type="xsd:double"&gt;3.39&lt;/D&gt;&lt;D xsi:type="xsd:double"&gt;3.56&lt;/D&gt;&lt;D xsi:type="xsd:double"&gt;3.85&lt;/D&gt;&lt;D xsi:type="xsd:double"&gt;4.02&lt;/D&gt;&lt;D xsi:type="xsd:double"&gt;4.17&lt;/D&gt;&lt;D xsi:type="xsd:double"&gt;3.63&lt;/D&gt;&lt;D xsi:type="xsd:double"&gt;3.63&lt;/D&gt;&lt;D xsi:type="xsd:double"&gt;3.63&lt;/D&gt;&lt;D xsi:type="xsd:double"&gt;3.81&lt;/D&gt;&lt;D xsi:type="xsd:double"&gt;3.74&lt;/D&gt;&lt;D xsi:type="xsd:double"&gt;3.73&lt;/D&gt;&lt;D xsi:type="xsd:double"&gt;3.61&lt;/D&gt;&lt;D xsi:type="xsd:double"&gt;3.26&lt;/D&gt;&lt;D xsi:type="xsd:double"&gt;3.26&lt;/D&gt;&lt;D xsi:type="xsd:double"&gt;3.26&lt;/D&gt;&lt;D xsi:type="xsd:double"&gt;3.26&lt;/D&gt;&lt;D xsi:type="xsd:double"&gt;3.3&lt;/D&gt;&lt;D xsi:type="xsd:double"&gt;3.18&lt;/D&gt;&lt;D xsi:type="xsd:double"&gt;3.15&lt;/D&gt;&lt;D xsi:type="xsd:double"&gt;2.9&lt;/D&gt;&lt;D xsi:type="xsd:double"&gt;2.9&lt;/D&gt;&lt;D xsi:type="xsd:double"&gt;2.9&lt;/D&gt;&lt;D xsi:type="xsd:double"&gt;2.52&lt;/D&gt;&lt;D xsi:type="xsd:double"&gt;2.75&lt;/D&gt;&lt;D xsi:type="xsd:double"&gt;2.85&lt;/D&gt;&lt;D xsi:type="xsd:double"&gt;2.71&lt;/D&gt;&lt;D xsi:type="xsd:double"&gt;2.43&lt;/D&gt;&lt;D xsi:type="xsd:double"&gt;2.43&lt;/D&gt;&lt;D xsi:type="xsd:double"&gt;2.43&lt;/D&gt;&lt;D xsi:type="xsd:double"&gt;2.51&lt;/D&gt;&lt;D xsi:type="xsd:double"&gt;2.64&lt;/D&gt;&lt;D xsi:type="xsd:double"&gt;2.86&lt;/D&gt;&lt;D xsi:type="xsd:double"&gt;2.6&lt;/D&gt;&lt;D xsi:type="xsd:double"&gt;2.55&lt;/D&gt;&lt;D xsi:type="xsd:double"&gt;2.55&lt;/D&gt;&lt;D xsi:type="xsd:double"&gt;2.55&lt;/D&gt;&lt;D xsi:type="xsd:double"&gt;2.75&lt;/D&gt;&lt;D xsi:type="xsd:double"&gt;2.78&lt;/D&gt;&lt;D xsi:type="xsd:double"&gt;2.98&lt;/D&gt;&lt;D xsi:type="xsd:double"&gt;3.11&lt;/D&gt;&lt;D xsi:type="xsd:double"&gt;2.98&lt;/D&gt;&lt;D xsi:type="xsd:double"&gt;2.98&lt;/D&gt;&lt;D xsi:type="xsd:double"&gt;2.98&lt;/D&gt;&lt;D xsi:type="xsd:double"&gt;2.97&lt;/D&gt;&lt;D xsi:type="xsd:double"&gt;3.1&lt;/D&gt;&lt;D xsi:type="xsd:double"&gt;3.27&lt;/D&gt;&lt;D xsi:type="xsd:double"&gt;3.25&lt;/D&gt;&lt;D xsi:type="xsd:double"&gt;2.98&lt;/D&gt;&lt;D xsi:type="xsd:double"&gt;2.98&lt;/D&gt;&lt;D xsi:type="xsd:double"&gt;2.98&lt;/D&gt;&lt;D xsi:type="xsd:double"&gt;2.98&lt;/D&gt;&lt;D xsi:type="xsd:double"&gt;2.83&lt;/D&gt;&lt;D xsi:type="xsd:double"&gt;3.08&lt;/D&gt;&lt;D xsi:type="xsd:double"&gt;2.75&lt;/D&gt;&lt;D xsi:type="xsd:double"&gt;3.49&lt;/D&gt;&lt;D xsi:type="xsd:double"&gt;3.49&lt;/D&gt;&lt;D xsi:type="xsd:double"&gt;3.49&lt;/D&gt;&lt;D xsi:type="xsd:double"&gt;3.62&lt;/D&gt;&lt;D xsi:type="xsd:double"&gt;4.17&lt;/D&gt;&lt;D xsi:type="xsd:double"&gt;4.08&lt;/D&gt;&lt;D xsi:type="xsd:double"&gt;4.23&lt;/D&gt;&lt;D xsi:type="xsd:double"&gt;3.89&lt;/D&gt;&lt;D xsi:type="xsd:double"&gt;3.89&lt;/D&gt;&lt;D xsi:type="xsd:double"&gt;3.89&lt;/D&gt;&lt;D xsi:type="xsd:double"&gt;3.94&lt;/D&gt;&lt;D xsi:type="xsd:double"&gt;4.6&lt;/D&gt;&lt;D xsi:type="xsd:double"&gt;4.47&lt;/D&gt;&lt;D xsi:type="xsd:double"&gt;5.09&lt;/D&gt;&lt;D xsi:type="xsd:double"&gt;5.07&lt;/D&gt;&lt;D xsi:type="xsd:double"&gt;5.07&lt;/D&gt;&lt;D xsi:type="xsd:double"&gt;5.07&lt;/D&gt;&lt;D xsi:type="xsd:double"&gt;4.78&lt;/D&gt;&lt;D xsi:type="xsd:double"&gt;3.98&lt;/D&gt;&lt;D xsi:type="xsd:double"&gt;4.13&lt;/D&gt;&lt;D xsi:type="xsd:double"&gt;4&lt;/D&gt;&lt;D xsi:type="xsd:double"&gt;4.63&lt;/D&gt;&lt;D xsi:type="xsd:double"&gt;4.63&lt;/D&gt;&lt;D xsi:type="xsd:double"&gt;4.63&lt;/D&gt;&lt;D xsi:type="xsd:double"&gt;4.7&lt;/D&gt;&lt;D xsi:type="xsd:double"&gt;5.05&lt;/D&gt;&lt;D xsi:type="xsd:double"&gt;5.06&lt;/D&gt;&lt;D xsi:type="xsd:double"&gt;5.05&lt;/D&gt;&lt;D xsi:type="xsd:double"&gt;5.05&lt;/D&gt;&lt;D xsi:type="xsd:double"&gt;5.05&lt;/D&gt;&lt;D xsi:type="xsd:double"&gt;5.05&lt;/D&gt;&lt;D xsi:type="xsd:double"&gt;4.76&lt;/D&gt;&lt;D xsi:type="xsd:double"&gt;4.55&lt;/D&gt;&lt;D xsi:type="xsd:double"&gt;4.6&lt;/D&gt;&lt;D xsi:type="xsd:double"&gt;4.67&lt;/D&gt;&lt;D xsi:type="xsd:double"&gt;4.71&lt;/D&gt;&lt;D xsi:type="xsd:double"&gt;4.71&lt;/D&gt;&lt;D xsi:type="xsd:double"&gt;4.71&lt;/D&gt;&lt;D xsi:type="xsd:double"&gt;4.81&lt;/D&gt;&lt;D xsi:type="xsd:double"&gt;4.76&lt;/D&gt;&lt;D xsi:type="xsd:double"&gt;4.75&lt;/D&gt;&lt;D xsi:type="xsd:double"&gt;4.77&lt;/D&gt;&lt;D xsi:type="xsd:double"&gt;5.55&lt;/D&gt;&lt;D xsi:type="xsd:double"&gt;5.55&lt;/D&gt;&lt;D xsi:type="xsd:double"&gt;5.55&lt;/D&gt;&lt;D xsi:type="xsd:double"&gt;5.36&lt;/D&gt;&lt;D xsi:type="xsd:double"&gt;5.7&lt;/D&gt;&lt;D xsi:type="xsd:double"&gt;5.89&lt;/D&gt;&lt;D xsi:type="xsd:double"&gt;6.51&lt;/D&gt;&lt;D xsi:type="xsd:double"&gt;6.51&lt;/D&gt;&lt;D xsi:type="xsd:double"&gt;6.51&lt;/D&gt;&lt;D xsi:type="xsd:double"&gt;6.51&lt;/D&gt;&lt;D xsi:type="xsd:double"&gt;6.45&lt;/D&gt;&lt;D xsi:type="xsd:double"&gt;5.79&lt;/D&gt;&lt;D xsi:type="xsd:double"&gt;5.85&lt;/D&gt;&lt;D xsi:type="xsd:double"&gt;5.98&lt;/D&gt;&lt;D xsi:type="xsd:double"&gt;5.11&lt;/D&gt;&lt;D xsi:type="xsd:double"&gt;5.11&lt;/D&gt;&lt;D xsi:type="xsd:double"&gt;5.11&lt;/D&gt;&lt;D xsi:type="xsd:double"&gt;4.33&lt;/D&gt;&lt;D xsi:type="xsd:double"&gt;4.64&lt;/D&gt;&lt;D xsi:type="xsd:double"&gt;4.45&lt;/D&gt;&lt;D xsi:type="xsd:double"&gt;4.3&lt;/D&gt;&lt;D xsi:type="x</t>
        </r>
      </text>
    </comment>
    <comment ref="A103" authorId="0" shapeId="0">
      <text>
        <r>
          <rPr>
            <b/>
            <sz val="9"/>
            <color indexed="81"/>
            <rFont val="Tahoma"/>
            <family val="2"/>
          </rPr>
          <t>sd:double"&gt;4.4&lt;/D&gt;&lt;D xsi:type="xsd:double"&gt;4.4&lt;/D&gt;&lt;D xsi:type="xsd:double"&gt;4.4&lt;/D&gt;&lt;D xsi:type="xsd:double"&gt;4.19&lt;/D&gt;&lt;D xsi:type="xsd:double"&gt;4.18&lt;/D&gt;&lt;D xsi:type="xsd:double"&gt;4.58&lt;/D&gt;&lt;D xsi:type="xsd:double"&gt;4.8&lt;/D&gt;&lt;D xsi:type="xsd:double"&gt;4.24&lt;/D&gt;&lt;D xsi:type="xsd:double"&gt;4.24&lt;/D&gt;&lt;D xsi:type="xsd:double"&gt;4.24&lt;/D&gt;&lt;D xsi:type="xsd:double"&gt;3.93&lt;/D&gt;&lt;D xsi:type="xsd:double"&gt;3.59&lt;/D&gt;&lt;D xsi:type="xsd:double"&gt;3.6&lt;/D&gt;&lt;D xsi:type="xsd:double"&gt;3.05&lt;/D&gt;&lt;D xsi:type="xsd:double"&gt;3.2&lt;/D&gt;&lt;D xsi:type="xsd:double"&gt;3.2&lt;/D&gt;&lt;D xsi:type="xsd:double"&gt;3.2&lt;/D&gt;&lt;D xsi:type="xsd:double"&gt;3.48&lt;/D&gt;&lt;D xsi:type="xsd:double"&gt;3.7&lt;/D&gt;&lt;D xsi:type="xsd:double"&gt;3.68&lt;/D&gt;&lt;D xsi:type="xsd:double"&gt;3.33&lt;/D&gt;&lt;D xsi:type="xsd:double"&gt;3.48&lt;/D&gt;&lt;D xsi:type="xsd:double"&gt;3.48&lt;/D&gt;&lt;D xsi:type="xsd:double"&gt;3.48&lt;/D&gt;&lt;D xsi:type="xsd:double"&gt;3.4&lt;/D&gt;&lt;D xsi:type="xsd:double"&gt;3.53&lt;/D&gt;&lt;D xsi:type="xsd:double"&gt;3.34&lt;/D&gt;&lt;D xsi:type="xsd:double"&gt;3.56&lt;/D&gt;&lt;D xsi:type="xsd:double"&gt;3.81&lt;/D&gt;&lt;D xsi:type="xsd:double"&gt;3.81&lt;/D&gt;&lt;D xsi:type="xsd:double"&gt;3.81&lt;/D&gt;&lt;D xsi:type="xsd:double"&gt;3.81&lt;/D&gt;&lt;D xsi:type="xsd:double"&gt;3.93&lt;/D&gt;&lt;D xsi:type="xsd:double"&gt;3.83&lt;/D&gt;&lt;D xsi:type="xsd:double"&gt;3.61&lt;/D&gt;&lt;D xsi:type="xsd:double"&gt;4.05&lt;/D&gt;&lt;D xsi:type="xsd:double"&gt;4.05&lt;/D&gt;&lt;D xsi:type="xsd:double"&gt;4.05&lt;/D&gt;&lt;D xsi:type="xsd:double"&gt;4.11&lt;/D&gt;&lt;D xsi:type="xsd:double"&gt;3.92&lt;/D&gt;&lt;D xsi:type="xsd:double"&gt;4.65&lt;/D&gt;&lt;D xsi:type="xsd:double"&gt;4.4&lt;/D&gt;&lt;D xsi:type="xsd:double"&gt;3.96&lt;/D&gt;&lt;D xsi:type="xsd:double"&gt;3.96&lt;/D&gt;&lt;D xsi:type="xsd:double"&gt;3.96&lt;/D&gt;&lt;D xsi:type="xsd:double"&gt;3.72&lt;/D&gt;&lt;D xsi:type="xsd:double"&gt;3.64&lt;/D&gt;&lt;D xsi:type="xsd:double"&gt;3.34&lt;/D&gt;&lt;D xsi:type="xsd:double"&gt;3.19&lt;/D&gt;&lt;D xsi:type="xsd:double"&gt;3.3&lt;/D&gt;&lt;D xsi:type="xsd:double"&gt;3.3&lt;/D&gt;&lt;D xsi:type="xsd:double"&gt;3.3&lt;/D&gt;&lt;D xsi:type="xsd:double"&gt;3.3&lt;/D&gt;&lt;D xsi:type="xsd:double"&gt;3.52&lt;/D&gt;&lt;D xsi:type="xsd:double"&gt;3.36&lt;/D&gt;&lt;D xsi:type="xsd:double"&gt;3.28&lt;/D&gt;&lt;D xsi:type="xsd:double"&gt;3.3&lt;/D&gt;&lt;D xsi:type="xsd:double"&gt;3.3&lt;/D&gt;&lt;D xsi:type="xsd:double"&gt;3.3&lt;/D&gt;&lt;D xsi:type="xsd:double"&gt;3.61&lt;/D&gt;&lt;D xsi:type="xsd:double"&gt;3.65&lt;/D&gt;&lt;D xsi:type="xsd:double"&gt;3.35&lt;/D&gt;&lt;D xsi:type="xsd:double"&gt;3.13&lt;/D&gt;&lt;D xsi:type="xsd:double"&gt;3.03&lt;/D&gt;&lt;D xsi:type="xsd:double"&gt;3.03&lt;/D&gt;&lt;D xsi:type="xsd:double"&gt;3.03&lt;/D&gt;&lt;D xsi:type="xsd:double"&gt;3.03&lt;/D&gt;&lt;D xsi:type="xsd:double"&gt;3.13&lt;/D&gt;&lt;D xsi:type="xsd:double"&gt;3.16&lt;/D&gt;&lt;D xsi:type="xsd:double"&gt;3.1&lt;/D&gt;&lt;D xsi:type="xsd:double"&gt;3.34&lt;/D&gt;&lt;D xsi:type="xsd:double"&gt;3.34&lt;/D&gt;&lt;D xsi:type="xsd:double"&gt;3.34&lt;/D&gt;&lt;D xsi:type="xsd:double"&gt;3.28&lt;/D&gt;&lt;D xsi:type="xsd:double"&gt;3.25&lt;/D&gt;&lt;D xsi:type="xsd:double"&gt;3.17&lt;/D&gt;&lt;D xsi:type="xsd:double"&gt;3.19&lt;/D&gt;&lt;D xsi:type="xsd:double"&gt;3.37&lt;/D&gt;&lt;D xsi:type="xsd:double"&gt;3.37&lt;/D&gt;&lt;D xsi:type="xsd:double"&gt;3.37&lt;/D&gt;&lt;D xsi:type="xsd:double"&gt;3.48&lt;/D&gt;&lt;D xsi:type="xsd:double"&gt;3.46&lt;/D&gt;&lt;D xsi:type="xsd:double"&gt;3.6&lt;/D&gt;&lt;D xsi:type="xsd:double"&gt;3.6&lt;/D&gt;&lt;D xsi:type="xsd:double"&gt;3.51&lt;/D&gt;&lt;D xsi:type="xsd:double"&gt;3.51&lt;/D&gt;&lt;D xsi:type="xsd:double"&gt;3.51&lt;/D&gt;&lt;D xsi:type="xsd:double"&gt;3.44&lt;/D&gt;&lt;D xsi:type="xsd:double"&gt;3.63&lt;/D&gt;&lt;D xsi:type="xsd:double"&gt;3.64&lt;/D&gt;&lt;D xsi:type="xsd:double"&gt;3.95&lt;/D&gt;&lt;D xsi:type="xsd:double"&gt;4&lt;/D&gt;&lt;D xsi:type="xsd:double"&gt;4&lt;/D&gt;&lt;D xsi:type="xsd:double"&gt;4&lt;/D&gt;&lt;D xsi:type="xsd:double"&gt;4.1&lt;/D&gt;&lt;D xsi:type="xsd:double"&gt;4.03&lt;/D&gt;&lt;D xsi:type="xsd:double"&gt;4.25&lt;/D&gt;&lt;D xsi:type="xsd:double"&gt;4.19&lt;/D&gt;&lt;D xsi:type="xsd:double"&gt;4.06&lt;/D&gt;&lt;D xsi:type="xsd:double"&gt;4.06&lt;/D&gt;&lt;D xsi:type="xsd:double"&gt;4.06&lt;/D&gt;&lt;D xsi:type="xsd:double"&gt;4.15&lt;/D&gt;&lt;D xsi:type="xsd:double"&gt;4.19&lt;/D&gt;&lt;D xsi:type="xsd:double"&gt;4.2&lt;/D&gt;&lt;D xsi:type="xsd:double"&gt;4.33&lt;/D&gt;&lt;D xsi:type="xsd:double"&gt;4.34&lt;/D&gt;&lt;D xsi:type="xsd:double"&gt;4.34&lt;/D&gt;&lt;D xsi:type="xsd:double"&gt;4.34&lt;/D&gt;&lt;D xsi:type="xsd:double"&gt;4.2&lt;/D&gt;&lt;D xsi:type="xsd:double"&gt;4.11&lt;/D&gt;&lt;D xsi:type="xsd:double"&gt;3.9&lt;/D&gt;&lt;D xsi:type="xsd:double"&gt;3.72&lt;/D&gt;&lt;D xsi:type="xsd:double"&gt;3.62&lt;/D&gt;&lt;D xsi:type="xsd:double"&gt;3.62&lt;/D&gt;&lt;D xsi:type="xsd:double"&gt;3.62&lt;/D&gt;&lt;D xsi:type="xsd:double"&gt;3.4&lt;/D&gt;&lt;D xsi:type="xsd:double"&gt;3.46&lt;/D&gt;&lt;D xsi:type="xsd:double"&gt;3.84&lt;/D&gt;&lt;D xsi:type="xsd:double"&gt;4.28&lt;/D&gt;&lt;D xsi:type="xsd:double"&gt;4.08&lt;/D&gt;&lt;D xsi:type="xsd:double"&gt;4.08&lt;/D&gt;&lt;D xsi:type="xsd:double"&gt;4.08&lt;/D&gt;&lt;D xsi:type="xsd:double"&gt;3.82&lt;/D&gt;&lt;D xsi:type="xsd:double"&gt;4.5&lt;/D&gt;&lt;D xsi:type="xsd:double"&gt;4.4&lt;/D&gt;&lt;D xsi:type="xsd:double"&gt;4.41&lt;/D&gt;&lt;D xsi:type="xsd:double"&gt;4.4&lt;/D&gt;&lt;D xsi:type="xsd:double"&gt;4.4&lt;/D&gt;&lt;D xsi:type="xsd:double"&gt;4.4&lt;/D&gt;&lt;D xsi:type="xsd:double"&gt;4.4&lt;/D&gt;&lt;D xsi:type="xsd:double"&gt;4.36&lt;/D&gt;&lt;D xsi:type="xsd:double"&gt;4.31&lt;/D&gt;&lt;D xsi:type="xsd:double"&gt;4.15&lt;/D&gt;&lt;D xsi:type="xsd:double"&gt;4.47&lt;/D&gt;&lt;D xsi:type="xsd:double"&gt;4.47&lt;/D&gt;&lt;D xsi:type="xsd:double"&gt;4.47&lt;/D&gt;&lt;D xsi:type="xsd:double"&gt;4.55&lt;/D&gt;&lt;D xsi:type="xsd:double"&gt;4.18&lt;/D&gt;&lt;D xsi:type="xsd:double"&gt;4.1&lt;/D&gt;&lt;D xsi:type="xsd:double"&gt;4.12&lt;/D&gt;&lt;D xsi:type="xsd:double"&gt;3.75&lt;/D&gt;&lt;D xsi:type="xsd:double"&gt;3.75&lt;/D&gt;&lt;D xsi:type="xsd:double"&gt;3.75&lt;/D&gt;&lt;D xsi:type="xsd:double"&gt;3.82&lt;/D&gt;&lt;D xsi:type="xsd:double"&gt;3.82&lt;/D&gt;&lt;D xsi:type="xsd:double"&gt;3.75&lt;/D&gt;&lt;D xsi:type="xsd:double"&gt;3.67&lt;/D&gt;&lt;D xsi:type="xsd:double"&gt;3.5&lt;/D&gt;&lt;D xsi:type="xsd:double"&gt;3.5&lt;/D&gt;&lt;D xsi:type="xsd:double"&gt;3.5&lt;/D&gt;&lt;D xsi:type="xsd:double"&gt;3.21&lt;/D&gt;&lt;D xsi:type="xsd:double"&gt;3.38&lt;/D&gt;&lt;D xsi:type="xsd:double"&gt;3.47&lt;/D&gt;&lt;D xsi:type="xsd:double"&gt;3.62&lt;/D&gt;&lt;D xsi:type="xsd:double"&gt;3.53&lt;/D&gt;&lt;D xsi:type="xsd:double"&gt;3.53&lt;/D&gt;&lt;D xsi:type="xsd:double"&gt;3.53&lt;/D&gt;&lt;D xsi:type="xsd:double"&gt;3.64&lt;/D&gt;&lt;D xsi:type="xsd:double"&gt;4.03&lt;/D&gt;&lt;D xsi:type="xsd:double"&gt;3.9&lt;/D&gt;&lt;D xsi:type="xsd:double"&gt;3.98&lt;/D&gt;&lt;D xsi:type="xsd:double"&gt;3.96&lt;/D&gt;&lt;D xsi:type="xsd:double"&gt;3.96&lt;/D&gt;&lt;D xsi:type="xsd:double"&gt;3.96&lt;/D&gt;&lt;D xsi:type="xsd:double"&gt;3.9&lt;/D&gt;&lt;D xsi:type="xsd:double"&gt;3.66&lt;/D&gt;&lt;D xsi:type="xsd:double"&gt;3.9&lt;/D&gt;&lt;D xsi:type="xsd:double"&gt;3.56&lt;/D&gt;&lt;D xsi:type="xsd:double"&gt;3.87&lt;/D&gt;&lt;D xsi:type="xsd:double"&gt;3.87&lt;/D&gt;&lt;D xsi:type="xsd:double"&gt;3.87&lt;/D&gt;&lt;D xsi:type="xsd:double"&gt;3.67&lt;/D&gt;&lt;D xsi:type="xsd:double"&gt;3.97&lt;/D&gt;&lt;D xsi:type="xsd:double"&gt;3.94&lt;/D&gt;&lt;D xsi:type="xsd:double"&gt;4.01&lt;/D&gt;&lt;D xsi:type="xsd:double"&gt;4.01&lt;/D&gt;&lt;D xsi:type="xsd:double"&gt;4.01&lt;/D&gt;&lt;D xsi:type="xsd:double"&gt;4.01&lt;/D&gt;&lt;D xsi:type="xsd:double"&gt;4.2&lt;/D&gt;&lt;D xsi:type="xsd:double"&gt;4.06&lt;/D&gt;&lt;D xsi:type="xsd:double"&gt;4.27&lt;/D&gt;&lt;D xsi:type="xsd:double"&gt;4.33&lt;/D&gt;&lt;D xsi:type="xsd:double"&gt;4.19&lt;/D&gt;&lt;D xsi:type="xsd:double"&gt;4.19&lt;/D&gt;&lt;D xsi:type="xsd:double"&gt;4.19&lt;/D&gt;&lt;D xsi:type="xsd:double"&gt;4.15&lt;/D&gt;&lt;D xsi:type="xsd:double"&gt;4.28&lt;/D&gt;&lt;D xsi:type="xsd:double"&gt;4.14&lt;/D&gt;&lt;D xsi:type="xsd:double"&gt;3.7&lt;/D&gt;&lt;D xsi:type="xsd:double"&gt;3.85&lt;/D&gt;&lt;D xsi:type="xsd:double"&gt;3.85&lt;/D&gt;&lt;D xsi:type="xsd:double"&gt;3.85&lt;/D&gt;&lt;D xsi:type="xsd:double"&gt;3.9&lt;/D&gt;&lt;D xsi:type="xsd:double"&gt;3.98&lt;/D&gt;&lt;D xsi:type="xsd:double"&gt;3.96&lt;/D&gt;&lt;D xsi:type="xsd:double"&gt;3.85&lt;/D&gt;&lt;D xsi:type="xsd:double"&gt;4&lt;/D&gt;&lt;D xsi:type="xsd:double"&gt;4&lt;/D&gt;&lt;D xsi:type="xsd:double"&gt;4&lt;/D&gt;&lt;D xsi:type="xsd:double"&gt;4.01&lt;/D&gt;&lt;D xsi:type="xsd:double"&gt;4.1&lt;/D&gt;&lt;D xsi:type="xsd:double"&gt;4.05&lt;/D&gt;&lt;D xsi:type="xsd:double"&gt;3.81&lt;/D&gt;&lt;D xsi:type="xsd:double"&gt;3.91&lt;/D&gt;&lt;D xsi:type="xsd:double"&gt;3.91&lt;/D&gt;&lt;D xsi:type="xsd:double"&gt;3.91&lt;/D&gt;&lt;D xsi:type="xsd:double"&gt;3.81&lt;/D&gt;&lt;D xsi:type="xsd:double"&gt;3.8&lt;/D&gt;&lt;D xsi:type="xsd:double"&gt;3.81&lt;/D&gt;&lt;D xsi:type="xsd:double"&gt;3.81&lt;/D&gt;&lt;D xsi:type="xsd:double"&gt;3.84&lt;/D&gt;&lt;D xsi:type="xsd:double"&gt;3.84&lt;/D&gt;&lt;D xsi:type="xsd:double"&gt;3.84&lt;/D&gt;&lt;D xsi:type="xsd:double"&gt;3.76&lt;/D&gt;&lt;D xsi:type="xsd:double"&gt;3.63&lt;/D&gt;&lt;D xsi:type="xsd:double"&gt;3.67&lt;/D&gt;&lt;D xsi:type="xsd:double"&gt;3.88&lt;/D&gt;&lt;D xsi:type="xsd:double"&gt;3.65&lt;/D&gt;&lt;D xsi:type="xsd:double"&gt;3.65&lt;/D&gt;&lt;D xsi:type="xsd:double"&gt;3.65&lt;/D&gt;&lt;D xsi:type="xsd:double"&gt;3.8&lt;/D&gt;&lt;D xsi:type="xsd:double"&gt;3.56&lt;/D&gt;&lt;D xsi:type="xsd:double"&gt;3.35&lt;/D&gt;&lt;D xsi:type="xsd:double"&gt;3.37&lt;/D&gt;&lt;D xsi:type="xsd:double"&gt;3.46&lt;/D&gt;&lt;D xsi:type="xsd:double"&gt;3.46&lt;/D&gt;&lt;D xsi:type="xsd:double"&gt;3.46&lt;/D&gt;&lt;D xsi:type="xsd:double"&gt;3.48&lt;/D&gt;&lt;D xsi:type="xsd:double"&gt;3.65&lt;/D&gt;&lt;D xsi:type="xsd:double"&gt;3.37&lt;/D&gt;&lt;D xsi:type="xsd:double"&gt;3.27&lt;/D&gt;&lt;D xsi:type="xsd:double"&gt;3.12&lt;/D&gt;&lt;D xsi:type="xsd:double"&gt;3.12&lt;/D&gt;&lt;D xsi:type="xsd:double"&gt;3.12&lt;/D&gt;&lt;D xsi:type="xsd:double"&gt;3.24&lt;/D&gt;&lt;D xsi:type="xsd:double"&gt;3.25&lt;/D&gt;&lt;D xsi:type="xsd:double"&gt;3.48&lt;/D&gt;&lt;D xsi:type="xsd:double"&gt;3.57&lt;/D&gt;&lt;D xsi:type="xsd:double"&gt;3.6&lt;/D&gt;&lt;D xsi:type="xsd:double"&gt;3.6&lt;/D&gt;&lt;D xsi:type="xsd:double"&gt;3.6&lt;/D&gt;&lt;D xsi:type="xsd:double"&gt;3.6&lt;/D&gt;&lt;D xsi:type="xsd:double"&gt;3.66&lt;/D&gt;&lt;D xsi:type="xsd:double"&gt;3.66&lt;/D&gt;&lt;D xsi:type="xsd:double"&gt;3.67&lt;/D&gt;&lt;D xsi:type="xsd:double"&gt;3.75&lt;/D&gt;&lt;D xsi:type="xsd:double"&gt;3.75&lt;/D&gt;&lt;D xsi:type="xsd:double"&gt;3.75&lt;/D&gt;&lt;D xsi:type="xsd:double"&gt;3.75&lt;/D&gt;&lt;D xsi:type="xsd:double"&gt;3.87&lt;/D&gt;&lt;D xsi:type="xsd:double"&gt;3.76&lt;/D&gt;&lt;D xsi:type="xsd:double"&gt;3.63&lt;/D&gt;&lt;D xsi:type="xsd:double"&gt;3.71&lt;/D&gt;&lt;D xsi:type="xsd:double"&gt;3.71&lt;/D&gt;&lt;D xsi:type="xsd:double"&gt;3.71&lt;/D&gt;&lt;D xsi:type="xsd:double"&gt;3.94&lt;/D&gt;&lt;D xsi:type="xsd:double"&gt;3.86&lt;/D&gt;&lt;D xsi:type="xsd:double"&gt;4&lt;/D&gt;&lt;D xsi:type="xsd:double"&gt;3.98&lt;/D&gt;&lt;D xsi:type="xsd:double"&gt;3.9&lt;/D&gt;&lt;D xsi:type="xsd:double"&gt;3.9&lt;/D&gt;&lt;D xsi:type="xsd:double"&gt;3.9&lt;/D&gt;&lt;D xsi:type="xsd:double"&gt;3.9&lt;/D&gt;&lt;D xsi:type="xsd:double"&gt;3.9&lt;/D&gt;&lt;D xsi:type="xsd:double"&gt;3.77&lt;/D&gt;&lt;D xsi:type="xsd:double"&gt;3.54&lt;/D&gt;&lt;D xsi:type="xsd:double"&gt;3.63&lt;/D&gt;&lt;D xsi:type="xsd:double"&gt;3.63&lt;/D&gt;&lt;D xsi:type="xsd:double"&gt;3.63&lt;/D&gt;&lt;D xsi:type="xsd:double"&gt;3.79&lt;/D&gt;&lt;D xsi:type="xsd:double"&gt;3.83&lt;/D&gt;&lt;D xsi:type="xsd:double"&gt;3.78&lt;/D&gt;&lt;D xsi:type="xsd:double"&gt;4&lt;/D&gt;&lt;D xsi:type="xsd:double"&gt;3.96&lt;/D&gt;&lt;D xsi:type="xsd:double"&gt;3.96&lt;/D&gt;&lt;D xsi:type="xsd:double"&gt;3.96&lt;/D&gt;&lt;D xsi:type="xsd:double"&gt;3.91&lt;/D&gt;&lt;D xsi:type="xsd:double"&gt;4.08&lt;/D&gt;&lt;D xsi:type="xsd:double"&gt;4.01&lt;/D&gt;&lt;D xsi:type="xsd:double"&gt;4.15&lt;/D&gt;&lt;D xsi:type="xsd:double"&gt;4.18&lt;/D&gt;&lt;D xsi:type="xsd:double"&gt;4.18&lt;/D&gt;&lt;D xsi:type="xsd:double"&gt;4.18&lt;/D&gt;&lt;D xsi:type="xsd:double"&gt;3.9&lt;/D&gt;&lt;D xsi:type="xsd:double"&gt;3.83&lt;/D&gt;&lt;D xsi:type="xsd:double"&gt;3.89&lt;/D&gt;&lt;D xsi:type="xsd:double"&gt;3.86&lt;/D&gt;&lt;D xsi:type="xsd:double"&gt;3.95&lt;/D&gt;&lt;D xsi:type="xsd:double"&gt;3.95&lt;/D&gt;&lt;D xsi:type="xsd:double"&gt;3.95&lt;/D&gt;&lt;D xsi:type="xsd:double"&gt;3.99&lt;/D&gt;&lt;D xsi:type="xsd:double"&gt;3.88&lt;/D&gt;&lt;D xsi:type="xsd:double"&gt;3.94&lt;/D&gt;&lt;D xsi:type="xsd:double"&gt;3.99&lt;/D&gt;&lt;D xsi:type="xsd:double"&gt;3.97&lt;/D&gt;&lt;D xsi:type="xsd:double"&gt;3.97&lt;/D&gt;&lt;D xsi:type="xsd:double"&gt;3.97&lt;/D&gt;&lt;D xsi:type="xsd:double"&gt;3.97&lt;/D&gt;&lt;D xsi:type="xsd:double"&gt;3.85&lt;/D&gt;&lt;D xsi:type="xsd:double"&gt;3.59&lt;/D&gt;&lt;D xsi:type="xsd:double"&gt;3.59&lt;/D&gt;&lt;D xsi:type="xsd:double"&gt;3.51&lt;/D&gt;&lt;D xsi:type="xsd:double"&gt;3.51&lt;/D&gt;&lt;D xsi:type="xsd:double"&gt;3.51&lt;/D&gt;&lt;D xsi:type="xsd:double"&gt;3.6&lt;/D&gt;&lt;D xsi:type="xsd:double"&gt;3.68&lt;/D&gt;&lt;D xsi:type="xsd:double"&gt;3.7&lt;/D&gt;&lt;D xsi:type="xsd:double"&gt;3.69&lt;/D&gt;&lt;D xsi:type="xsd:double"&gt;3.61&lt;/D&gt;&lt;D xsi:type="xsd:double"&gt;3.61&lt;/D&gt;&lt;D xsi:type="xsd:double"&gt;3.61&lt;/D&gt;&lt;D xsi:type="xsd:double"&gt;3.72&lt;/D&gt;&lt;D xsi:type="xsd:double"&gt;3.53&lt;/D&gt;&lt;D xsi:type="xsd:double"&gt;3.38&lt;/D&gt;&lt;D xsi:type="xsd:double"&gt;3.36&lt;/D&gt;&lt;D xsi:type="xsd:double"&gt;3.33&lt;/D&gt;&lt;D xsi:type="xsd:double"&gt;3.33&lt;/D&gt;&lt;D xsi:type="xsd:double"&gt;3.33&lt;/D&gt;&lt;D xsi:type="xsd:double"&gt;3.17&lt;/D&gt;&lt;D xsi:type="xsd:double"&gt;3.4&lt;/D&gt;&lt;D xsi:type="xsd:double"&gt;3.22&lt;/D&gt;&lt;D xsi:type="xsd:double"&gt;3.23&lt;/D&gt;&lt;D xsi:type="xsd:double"&gt;3.2&lt;/D&gt;&lt;D xsi:type="xsd:double"&gt;3.2&lt;/D&gt;&lt;D xsi:type="xsd:double"&gt;3.2&lt;/D&gt;&lt;D xsi:type="xsd:double"&gt;3.3&lt;/D&gt;&lt;D xsi:type="xsd:double"&gt;3.28&lt;/D&gt;&lt;D xsi:type="xsd:double"&gt;3.32&lt;/D&gt;&lt;D xsi:type="xsd:double"&gt;3.06&lt;/D&gt;&lt;D xsi:type="xsd:double"&gt;2.51&lt;/D&gt;&lt;D xsi:type="xsd:double"&gt;2.51&lt;/D&gt;&lt;D xsi:type="xsd:double"&gt;2.51&lt;/D&gt;&lt;D xsi:type="xsd:double"&gt;2.78&lt;/D&gt;&lt;D xsi:type="xsd:double"&gt;2.8&lt;/D&gt;&lt;D xsi:type="xsd:double"&gt;2.88&lt;/D&gt;&lt;D xsi:type="xsd:double"&gt;2.94&lt;/D&gt;&lt;D xsi:type="xsd:double"&gt;2.96&lt;/D&gt;&lt;D xsi:type="xsd:double"&gt;2.96&lt;/D&gt;&lt;D xsi:type="xsd:double"&gt;2.96&lt;/D&gt;&lt;D xsi:type="xsd:double"&gt;2.94&lt;/D&gt;&lt;D xsi:type="xsd:double"&gt;2.98&lt;/D&gt;&lt;D xsi:type="xsd:double"&gt;2.79&lt;/D&gt;&lt;D xsi:type="xsd:double"&gt;2.7&lt;/D&gt;&lt;D xsi:type="xsd:double"&gt;2.7&lt;/D&gt;&lt;D xsi:type="xsd:double"&gt;2.7&lt;/D&gt;&lt;D xsi:type="xsd:double"&gt;2.7&lt;/D&gt;&lt;D xsi:type="xsd:double"&gt;2.7&lt;/D&gt;&lt;D xsi:type="xsd:double"&gt;2.78&lt;/D&gt;&lt;D xsi:type="xsd:double"&gt;2.86&lt;/D&gt;&lt;D xsi:type="xsd:double"&gt;2.83&lt;/D&gt;&lt;D xsi:type="xsd:double"&gt;2.93&lt;/D&gt;&lt;D xsi:type="xsd:double"&gt;2.93&lt;/D&gt;&lt;D xsi:type="xsd:double"&gt;2.93&lt;/D&gt;&lt;D xsi:type="xsd:double"&gt;2.87&lt;/D&gt;&lt;D xsi:type="xsd:double"&gt;2.86&lt;/D&gt;&lt;D xsi:type="xsd:double"&gt;2.75&lt;/D&gt;&lt;D xsi:type="xsd:double"&gt;2.7&lt;/D&gt;&lt;D xsi:type="xsd:double"&gt;2.66&lt;/D&gt;&lt;D xsi:type="xsd:double"&gt;2.66&lt;/D&gt;&lt;D xsi:type="xsd:double"&gt;2.66&lt;/D&gt;&lt;D xsi:type="xsd:double"&gt;2.58&lt;/D&gt;&lt;D xsi:type="xsd:double"&gt;2.5&lt;/D&gt;&lt;D xsi:type="xsd:double"&gt;2.49&lt;/D&gt;&lt;D xsi:type="xsd:double"&gt;2.55&lt;/D&gt;&lt;D xsi:type="xsd:double"&gt;2.59&lt;/D&gt;&lt;D xsi:type="xsd:double"&gt;2.59&lt;/D&gt;&lt;D xsi:type="xsd:double"&gt;2.59&lt;/D&gt;&lt;D xsi:type="xsd:double"&gt;2.59&lt;/D&gt;&lt;D xsi:type="xsd:double"&gt;2.44&lt;/D&gt;&lt;D xsi:type="xsd:double"&gt;2.37&lt;/D&gt;&lt;D xsi:type="xsd:double"&gt;2.44&lt;/D&gt;&lt;D xsi:type="xsd:double"&gt;2.51&lt;/D&gt;&lt;D xsi:type="xsd:double"&gt;2.51&lt;/D&gt;&lt;D xsi:type="xsd:double"&gt;2.51&lt;/D&gt;&lt;D xsi:type="xsd:double"&gt;2.7&lt;/D&gt;&lt;D xsi:type="xsd:double"&gt;2.62&lt;/D&gt;&lt;D xsi:type="xsd:double"&gt;2.83&lt;/D&gt;&lt;D xsi:type="xsd:double"&gt;2.76&lt;/D&gt;&lt;D xsi:type="xsd:double"&gt;2.62&lt;/D&gt;&lt;D xsi:type="xsd:double"&gt;2.62&lt;/D&gt;&lt;D xsi:type="xsd:double"&gt;2.62&lt;/D&gt;&lt;D xsi:type="xsd:double"&gt;2.65&lt;/D&gt;&lt;D xsi:type="xsd:double"&gt;2.61&lt;/D&gt;&lt;D xsi:type="xsd:double"&gt;2.52&lt;/D&gt;&lt;D xsi:type="xsd:double"&gt;2.56&lt;/D&gt;&lt;D xsi:type="xsd:double"&gt;2.57&lt;/D&gt;&lt;D xsi:type="xsd:double"&gt;2.57&lt;/D&gt;&lt;D xsi:type="xsd:double"&gt;2.57&lt;/D&gt;&lt;D xsi:type="xsd:double"&gt;2.55&lt;/D&gt;&lt;D xsi:type="xsd:double"&gt;2.73&lt;/D&gt;&lt;D xsi:type="xsd:double"&gt;2.74&lt;/D&gt;&lt;D xsi:type="xsd:double"&gt;2.66&lt;/D&gt;&lt;D xsi:type="xsd:double"&gt;2.64&lt;/D&gt;&lt;D xsi:type="xsd:double"&gt;2.64&lt;/D&gt;&lt;D xsi:type="xsd:double"&gt;2.64&lt;/D&gt;&lt;D xsi:type="xsd:double"&gt;2.64&lt;/D&gt;&lt;D xsi:type="xsd:double"&gt;2.56&lt;/D&gt;&lt;D xsi:type="xsd:double"&gt;2.48&lt;/D&gt;&lt;D xsi:type="xsd:double"&gt;2.73&lt;/D&gt;&lt;D xsi:type="xsd:double"&gt;2.95&lt;/D&gt;&lt;D xsi:type="xsd:double"&gt;2.95&lt;/D&gt;&lt;D xsi:type="xsd:double"&gt;2.95&lt;/D&gt;&lt;D xsi:type="xsd:double"&gt;3.08&lt;/D&gt;&lt;D xsi:type="xsd:double"&gt;3.02&lt;/D&gt;&lt;D xsi:type="xsd:double"&gt;3.06&lt;/D&gt;&lt;D xsi:type="xsd:double"&gt;2.97&lt;/D&gt;&lt;D xsi:type="xsd:double"&gt;3.16&lt;/D&gt;&lt;D xsi:type="xsd:double"&gt;3.16&lt;/D&gt;&lt;D xsi:type="xsd:double"&gt;3.16&lt;/D&gt;&lt;D xsi:type="xsd:double"&gt;3.1&lt;/D&gt;&lt;D xsi:type="xsd:double"&gt;3.23&lt;/D&gt;&lt;D xsi:type="xsd:double"&gt;3.23&lt;/D&gt;&lt;D xsi:type="xsd:double"&gt;3.11&lt;/D&gt;&lt;D xsi:type="xsd:double"&gt;3.28&lt;/D&gt;&lt;D xsi:type="xsd:double"&gt;3.28&lt;/D&gt;&lt;D xsi:type="xsd:double"&gt;3.28&lt;/D&gt;&lt;D xsi:type="xsd:double"&gt;3.28&lt;/D&gt;&lt;D xsi:type="xsd:double"&gt;3.31&lt;/D&gt;&lt;D xsi:type="xsd:double"&gt;3.31&lt;/D&gt;&lt;D xsi:type="xsd:double"&gt;3.39&lt;/D&gt;&lt;D xsi:type="xsd:double"&gt;3.32&lt;/D&gt;&lt;D xsi:type="xsd:double"&gt;3.32&lt;/D&gt;&lt;D xsi:type="xsd:double"&gt;3.32&lt;/D&gt;&lt;D xsi:type="xsd:double"&gt;3.37&lt;/D&gt;&lt;D xsi:type="xsd:double"&gt;3.39&lt;/D&gt;&lt;D xsi:type="xsd:double"&gt;3.37&lt;/D&gt;&lt;D xsi:type="xsd:double"&gt;3.42&lt;/D&gt;&lt;D xsi:type="xsd:double"&gt;3.42&lt;/D&gt;&lt;D xsi:type="xsd:double"&gt;3.42&lt;/D&gt;&lt;D xsi:type="xsd:double"&gt;3.42&lt;/D&gt;&lt;D xsi:type="xsd:double"&gt;3.34&lt;/D&gt;&lt;D xsi:type="xsd:double"&gt;3.34&lt;/D&gt;&lt;D xsi:type="xsd:double"&gt;3.37&lt;/D&gt;&lt;D xsi:type="xsd:double"&gt;3.31&lt;/D&gt;&lt;D xsi:type="xsd:double"&gt;3.3&lt;/D&gt;&lt;D xsi:type="xsd:double"&gt;3.3&lt;/D&gt;&lt;D xsi:type="xsd:double"&gt;3.3&lt;/D&gt;&lt;D xsi:type="xsd:double"&gt;3.28&lt;/D&gt;&lt;D xsi:type="xsd:double"&gt;3.29&lt;/D&gt;&lt;D xsi:type="xsd:double"&gt;3.19&lt;/D&gt;&lt;D xsi:type="xsd:double"&gt;3.18&lt;/D&gt;&lt;D xsi:type="xsd:double"&gt;3.24&lt;/D&gt;&lt;D xsi:type="xsd:double"&gt;3.24&lt;/D&gt;&lt;D xsi:type="xsd:double"&gt;3.24&lt;/D&gt;&lt;D xsi:type="xsd:double"&gt;3.11&lt;/D&gt;&lt;D xsi:type="xsd:double"&gt;3.18&lt;/D&gt;&lt;D xsi:type="xsd:double"&gt;3.24&lt;/D&gt;&lt;D xsi:type="xsd:double"&gt;3.39&lt;/D&gt;&lt;D xsi:type="xsd:double"&gt;3.27&lt;/D&gt;&lt;D xsi:type="xsd:double"&gt;3.27&lt;/D&gt;&lt;D xsi:type="xsd:double"&gt;3.27&lt;/D&gt;&lt;D xsi:type="xsd:double"&gt;3.21&lt;/D&gt;&lt;D xsi:type="xsd:double"&gt;3.27&lt;/D&gt;&lt;D xsi:type="xsd:double"&gt;3.38&lt;/D&gt;&lt;D xsi:type="xsd:double"&gt;3.37&lt;/D&gt;&lt;D xsi:type="xsd:double"&gt;3.27&lt;/D&gt;&lt;D xsi:type="xsd:double"&gt;3.27&lt;/D&gt;&lt;D xsi:type="xsd:double"&gt;3.27&lt;/D&gt;&lt;D xsi:type="xsd:double"&gt;3.34&lt;/D&gt;&lt;D xsi:type="xsd:double"&gt;3.62&lt;/D&gt;&lt;D xsi:type="xsd:double"&gt;3.56&lt;/D&gt;&lt;D xsi:type="xsd:double"&gt;3.51&lt;/D&gt;&lt;D xsi:type="xsd:double"&gt;3.57&lt;/D&gt;&lt;D xsi:type="xsd:double"&gt;3.57&lt;/D&gt;&lt;D xsi:type="xsd:double"&gt;3.57&lt;/D&gt;&lt;D xsi:type="xsd:double"&gt;3.67&lt;/D&gt;&lt;D xsi:type="xsd:double"&gt;3.61&lt;/D&gt;&lt;D xsi:type="xsd:double"&gt;3.67&lt;/D&gt;&lt;D xsi:type="xsd:double"&gt;3.74&lt;/D&gt;&lt;D xsi:type="xsd:double"&gt;3.57&lt;/D&gt;&lt;D xsi:type="xsd:double"&gt;3.57&lt;/D&gt;&lt;D xsi:type="xsd:double"&gt;3.57&lt;/D&gt;&lt;D xsi:type="xsd:double"&gt;3.83&lt;/D&gt;&lt;D xsi:type="xsd:double"&gt;3.79&lt;/D&gt;&lt;D xsi:type="xsd:double"&gt;3.64&lt;/D&gt;&lt;D xsi:type="xsd:double"&gt;3.69&lt;/D&gt;&lt;D xsi:type="xsd:double"&gt;3.7&lt;/D&gt;&lt;D xsi:type="xsd:double"&gt;3.7&lt;/D&gt;&lt;D xsi:type="xsd:double"&gt;3.7&lt;/D&gt;&lt;D xsi:type="xsd:double"&gt;3.9&lt;/D&gt;&lt;D xsi:type="xsd:double"&gt;4.13&lt;/D&gt;&lt;D xsi:type="xsd:double"&gt;4.05&lt;/D&gt;&lt;D xsi:type="xsd:double"&gt;4.22&lt;/D&gt;&lt;D xsi:type="xsd:double"&gt;4.15&lt;/D&gt;&lt;D xsi:type="xsd:double"&gt;4.15&lt;/D&gt;&lt;D xsi:type="xsd:double"&gt;4.15&lt;/D&gt;&lt;D xsi:type="xsd:double"&gt;4.27&lt;/D&gt;&lt;D xsi:type="xsd:double"&gt;4.26&lt;/D&gt;&lt;D xsi:type="xsd:double"&gt;4.26&lt;/D&gt;&lt;D xsi:type="xsd:double"&gt;4.38&lt;/D&gt;&lt;D xsi:type="xsd:double"&gt;4.38&lt;/D&gt;&lt;D xsi:type="xsd:double"&gt;4.38&lt;/D&gt;&lt;D xsi:type="xsd:double"&gt;4.38&lt;/D&gt;&lt;D xsi:type="xsd:double"&gt;4.38&lt;/D&gt;&lt;D xsi:type="xsd:double"&gt;4.49&lt;/D&gt;&lt;D xsi:type="xsd:double"&gt;4.72&lt;/D&gt;&lt;D xsi:type="xsd:double"&gt;4.59&lt;/D&gt;&lt;D xsi:type="xsd:double"&gt;4.64&lt;/D&gt;&lt;D xsi:type="xsd:double"&gt;4.64&lt;/D&gt;&lt;D xsi:type="xsd:double"&gt;4.64&lt;/D&gt;&lt;D xsi:type="xsd:double"&gt;4.7&lt;/D&gt;&lt;D xsi:type="xsd:double"&gt;4.82&lt;/D&gt;&lt;D xsi:type="xsd:double"&gt;4.9&lt;/D&gt;&lt;D xsi:type="xsd:double"&gt;5.2&lt;/D&gt;&lt;D xsi:type="xsd:double"&gt;5.45&lt;/D&gt;&lt;D xsi:type="xsd:double"&gt;5.45&lt;/D&gt;&lt;D xsi:type="xsd:double"&gt;5.45&lt;/D&gt;&lt;D xsi:type="xsd:double"&gt;5.3&lt;/D&gt;&lt;D xsi:type="xsd:double"&gt;5.31&lt;/D&gt;&lt;D xsi:type="xsd:double"&gt;5.05&lt;/D&gt;&lt;D xsi:type="xsd:double"&gt;4.85&lt;/D&gt;&lt;D xsi:type="xsd:double"&gt;5&lt;/D&gt;&lt;D xsi:type="xsd:double"&gt;5&lt;/D&gt;&lt;D xsi:type="xsd:double"&gt;5&lt;/D&gt;&lt;D xsi:type="xsd:double"&gt;5.28&lt;/D&gt;&lt;D xsi:type="xsd:double"&gt;5.3&lt;/D&gt;&lt;D xsi:type="xsd:double"&gt;5.24&lt;/D&gt;&lt;D xsi:type="xsd:double"&gt;5.24&lt;/D&gt;&lt;D xsi:type="xsd:double"&gt;5.71&lt;/D&gt;&lt;D xsi:type="xsd:double"&gt;5.71&lt;/D&gt;&lt;D xsi:type="xsd:double"&gt;5.71&lt;/D&gt;&lt;D xsi:type="xsd:double"&gt;5.02&lt;/D&gt;&lt;D xsi:type="xsd:double"&gt;4.8&lt;/D&gt;&lt;D xsi:type="xsd:double"&gt;4.86&lt;/D&gt;&lt;D xsi:type="xsd:double"&gt;4.92&lt;/D&gt;&lt;D xsi:type="xsd:double"&gt;5.14&lt;/D&gt;&lt;D xsi:type="xsd:double"&gt;5.14&lt;/D&gt;&lt;D xsi:type="xsd:double"&gt;5.14&lt;/D&gt;&lt;D xsi:type="xsd:double"&gt;5.29&lt;/D&gt;&lt;D xsi:type="xsd:double"&gt;5.34&lt;/D&gt;&lt;D xsi:type="xsd:double"&gt;5.4&lt;/D&gt;&lt;D xsi:type="xsd:double"&gt;5.24&lt;/D&gt;&lt;D xsi:type="xsd:double"&gt;5.16&lt;/D&gt;&lt;D xsi:type="xsd:double"&gt;5.16&lt;/D&gt;&lt;D xsi:type="xsd:double"&gt;5.16&lt;/D&gt;&lt;D xsi:type="xsd:double"&gt;5.23&lt;/D&gt;&lt;D xsi:type="xsd:double"&gt;4.95&lt;/D&gt;&lt;D xsi:type="xsd:double"&gt;5.16&lt;/D&gt;&lt;D xsi:type="xsd:double"&gt;5.23&lt;/D&gt;&lt;D xsi:type="xsd:double"&gt;5.37&lt;/D&gt;&lt;D xsi:type="xsd:double"&gt;5.37&lt;/D&gt;&lt;D xsi:type="xsd:double"&gt;5.37&lt;/D&gt;&lt;D xsi:type="xsd:double"&gt;5.3&lt;/D&gt;&lt;D xsi:type="xsd:double"&gt;5.65&lt;/D&gt;&lt;D xsi:type="xsd:double"&gt;5.76&lt;/D&gt;&lt;D xsi:type="xsd:double"&gt;5.65&lt;/D&gt;&lt;D xsi:type="xsd:double"&gt;5.64&lt;/D&gt;&lt;D xsi:type="xsd:double"&gt;5.64&lt;/D&gt;&lt;D xsi:type="xsd:double"&gt;5.64&lt;/D&gt;&lt;D xsi:type="xsd:double"&gt;5.53&lt;/D&gt;&lt;D xsi:type="xsd:double"&gt;5.78&lt;/D&gt;&lt;D xsi:type="xsd:double"&gt;5.99&lt;/D&gt;&lt;D xsi:type="xsd:double"&gt;5.86&lt;/D&gt;&lt;D xsi:type="xsd:double"&gt;5.96&lt;/D&gt;&lt;D xsi:type="xsd:double"&gt;5.96&lt;/D&gt;&lt;D xsi:type="xsd:double"&gt;5.96&lt;/D&gt;&lt;D xsi:type="xsd:double"&gt;5.8&lt;/D&gt;&lt;D xsi:type="xsd:double"&gt;5.54&lt;/D&gt;&lt;D xsi:type="xsd:double"&gt;5.65&lt;/D&gt;&lt;D xsi:type="xsd:double"&gt;5.54&lt;/D&gt;&lt;D xsi:type="xsd:double"&gt;5.63&lt;/D&gt;&lt;D xsi:type="xsd:double"&gt;5.63&lt;/D&gt;&lt;D xsi:type="xsd:double"&gt;5.63&lt;/D&gt;&lt;D xsi:type="xsd:double"&gt;5.64&lt;/D&gt;&lt;D xsi:type="xsd:double"&gt;6.03&lt;/D&gt;&lt;D xsi:type="xsd:double"&gt;6.1&lt;/D&gt;&lt;D xsi:type="xsd:double"&gt;5.91&lt;/D&gt;&lt;D xsi:type="xsd:double"&gt;6.2&lt;/D&gt;&lt;D xsi:type="xsd:double"&gt;6.2&lt;/D&gt;&lt;D xsi:type="xsd:double"&gt;6.2&lt;/D&gt;&lt;D xsi:type="xsd:double"&gt;6.42&lt;/D&gt;&lt;D xsi:type="xsd:double"&gt;6.46&lt;/D&gt;&lt;D xsi:type="xsd:double"&gt;6.37&lt;/D&gt;&lt;D xsi:type="xsd:double"&gt;6.37&lt;/D&gt;&lt;D xsi:type="xsd:double"&gt;6.33&lt;/D&gt;&lt;D xsi:type="xsd:double"&gt;6.33&lt;/D&gt;&lt;D xsi:type="xsd:double"&gt;6.33&lt;/D&gt;&lt;D xsi:type="xsd:double"&gt;6.36&lt;/D&gt;&lt;D xsi:type="xsd:double"&gt;6.39&lt;/D&gt;&lt;D xsi:type="xsd:double"&gt;6.32&lt;/D&gt;&lt;D xsi:type="xsd:double"&gt;6.18&lt;/D&gt;&lt;D xsi:type="xsd:double"&gt;6.55&lt;/D&gt;&lt;D xsi:type="xsd:double"&gt;6.55&lt;/D&gt;&lt;D xsi:type="xsd:double"&gt;6.55&lt;/D&gt;&lt;D xsi:type="xsd:double"&gt;6.7&lt;/D&gt;&lt;D xsi:type="xsd:double"&gt;6.71&lt;/D&gt;&lt;D xsi:type="xsd:double"&gt;6.68&lt;/D&gt;&lt;D xsi:type="xsd:double"&gt;6.51&lt;/D&gt;&lt;D xsi:type="xsd:double"&gt;6.62&lt;/D&gt;&lt;D xsi:type="xsd:double"&gt;6.62&lt;/D&gt;&lt;D xsi:type="xsd:double"&gt;6.62&lt;/D&gt;&lt;D xsi:type="xsd:double"&gt;6.79&lt;/D&gt;&lt;D xsi:type="xsd:double"&gt;6.8&lt;/D&gt;&lt;D xsi:type="xsd:double"&gt;6.82&lt;/D&gt;&lt;D xsi:type="xsd:double"&gt;6.45&lt;/D&gt;&lt;D xsi:type="xsd:double"&gt;6.75&lt;/D&gt;&lt;D xsi:type="xsd:double"&gt;6.75&lt;/D&gt;&lt;D xsi:type="xsd:double"&gt;6.75&lt;/D&gt;&lt;D xsi:type="xsd:double"&gt;6.4&lt;/D&gt;&lt;D xsi:type="xsd:double"&gt;6.46&lt;/D&gt;&lt;D xsi:type="xsd:double"&gt;6.17&lt;/D&gt;&lt;D xsi:type="xsd:double"&gt;6.29&lt;/D&gt;&lt;D xsi:type="xsd:double"&gt;6.6&lt;/D&gt;&lt;D xsi:type="xsd:double"&gt;6.6&lt;/D&gt;&lt;D xsi:type="xsd:double"&gt;6.6&lt;/D&gt;&lt;D xsi:type="xsd:double"&gt;6.6&lt;/D&gt;&lt;D xsi:type="xsd:double"&gt;6.58&lt;/D&gt;&lt;D xsi:type="xsd:double"&gt;6.83&lt;/D&gt;&lt;D xsi:type="xsd:double"&gt;6.61&lt;/D&gt;&lt;D xsi:type="xsd:double"&gt;6.46&lt;/D&gt;&lt;D xsi:type="xsd:double"&gt;6.46&lt;/D&gt;&lt;D xsi:type="xsd:double"&gt;6.46&lt;/D&gt;&lt;D xsi:type="xsd:double"&gt;6.46&lt;/D&gt;&lt;D xsi:type="xsd:double"&gt;6.41&lt;/D&gt;&lt;D xsi:type="xsd:double"&gt;6.34&lt;/D&gt;&lt;D xsi:type="xsd:double"&gt;6.38&lt;/D&gt;&lt;/FQL&gt;&lt;FQL&gt;&lt;Q&gt;CRWD-US^P_PRICE_RETURNS(2,20201231,20240104,D,USD)&lt;/Q&gt;&lt;R&gt;1100&lt;/R&gt;&lt;C&gt;1&lt;/C&gt;&lt;D xsi:type="xsd:double"&gt;0.72757006&lt;/D&gt;&lt;D xsi:type="xsd:double"&gt;0&lt;/D&gt;&lt;D xsi:type="xsd:double"&gt;0&lt;/D&gt;&lt;D xsi:type="xsd:double"&gt;0&lt;/D&gt;&lt;D xsi:type="xsd:double"&gt;-5.348879&lt;/D&gt;&lt;D xsi:type="xsd:double"&gt;5.361867&lt;/D&gt;&lt;D xsi:type="xsd:double"&gt;-1.1314154&lt;/D&gt;&lt;D xsi:type="xsd:double"&gt;6.0426116&lt;/D&gt;&lt;D xsi:type="xsd:double"&gt;1.0204554&lt;/D&gt;&lt;D xsi:type="xsd:double"&gt;0&lt;/D&gt;&lt;D xsi:type="xsd:double"&gt;0&lt;/D&gt;&lt;D xsi:type="xsd:double"&gt;3.8036942&lt;/D&gt;&lt;D xsi:type="xsd:double"&gt;0.58128834&lt;/D&gt;&lt;D xsi:type="xsd:double"&gt;-3.0694783&lt;/D&gt;&lt;D xsi:type="xsd:double"&gt;-0.3533244&lt;/D&gt;&lt;D xsi:type="xsd:double"&gt;-2.7080953&lt;/D&gt;&lt;D xsi:type="xsd:double"&gt;0&lt;/D&gt;&lt;D xsi:type="xsd:double"&gt;0&lt;/D&gt;&lt;D xsi:type="xsd:double"&gt;0&lt;/D&gt;&lt;D xsi:type="xsd:double"&gt;1.0979056&lt;/D&gt;&lt;D xsi:type="xsd:double"&gt;1.9872069&lt;/D&gt;&lt;D xsi:type="xsd:double"&gt;-2.3549676&lt;/D&gt;&lt;D xsi:type="xsd:double"&gt;1.1402726&lt;/D&gt;&lt;D xsi:type="xsd:double"&gt;0&lt;/D&gt;&lt;D xsi:type="xsd:double"&gt;0&lt;/D&gt;&lt;D xsi:type="xsd:double"&gt;-2.697742&lt;/D&gt;&lt;D xsi:type="xsd:double"&gt;-4.9151716&lt;/D&gt;&lt;D xsi:type="xsd:double"&gt;-2.8384984&lt;/D&gt;&lt;D xsi:type="xsd:double"&gt;5.753255&lt;/D&gt;&lt;D xsi:type="xsd:double"&gt;1.5577197&lt;/D&gt;&lt;D xsi:type="xsd:double"&gt;0&lt;/D&gt;&lt;D xsi:type="xsd:double"&gt;0&lt;/D&gt;&lt;D xsi:type="xsd:double"&gt;-0.36608577&lt;/D&gt;&lt;D xsi:type="xsd:double"&gt;2.1533847&lt;/D&gt;&lt;D xsi:type="xsd:double"&gt;-0.6920457&lt;/D&gt;&lt;D xsi:type="xsd:double"&gt;2.7003527&lt;/D&gt;&lt;D xsi:type="xsd:double"&gt;-0.21427274&lt;/D&gt;&lt;D xsi:type="xsd:double"&gt;0&lt;/D&gt;&lt;D xsi:type="xsd:double"&gt;0&lt;/D&gt;&lt;D xsi:type="xsd:double"&gt;-0.5234182&lt;/D&gt;&lt;D xsi:type="xsd:double"&gt;0.6116152&lt;/D&gt;&lt;D xsi:type="xsd:double"&gt;3.4105182&lt;/D&gt;&lt;D xsi:type="xsd:double"&gt;1.4912486&lt;/D&gt;&lt;D xsi:type="xsd:double"&gt;3.109026&lt;/D&gt;&lt;D xsi:type="xsd:double"&gt;0&lt;/D&gt;&lt;D xsi:type="xsd:double"&gt;0&lt;/D&gt;&lt;D xsi:type="xsd:double"&gt;0&lt;/D&gt;&lt;D xsi:type="xsd:double"&gt;0.13217926&lt;/D&gt;&lt;D xsi:type="xsd:double"&gt;-1.5922785&lt;/D&gt;&lt;D xsi:type="xsd:double"&gt;0.2892375&lt;/D&gt;&lt;D xsi:type="xsd:double"&gt;-0.020897388&lt;/D&gt;&lt;D xsi:type="xsd:double"&gt;0&lt;/D&gt;&lt;D xsi:type="xsd:double"&gt;0&lt;/D&gt;&lt;D xsi:type="xsd:double"&gt;-5.5894613&lt;/D&gt;&lt;D xsi:type="xsd:double"&gt;-3.2945156&lt;/D&gt;&lt;D xsi:type="xsd:double"&gt;-0.81962943&lt;/D&gt;&lt;D xsi:type="xsd:double"&gt;-3.6657453&lt;/D&gt;&lt;D xsi:type="xsd:double"&gt;3.5176873&lt;/D&gt;&lt;D xsi:type="xsd:double"&gt;0&lt;/D&gt;&lt;D xsi:type="xsd:double"&gt;0&lt;/D&gt;&lt;D xsi:type="xsd:double"&gt;3.42592&lt;/D&gt;&lt;D xsi:type="xsd:double"&gt;-0.5819082&lt;/D&gt;&lt;D xsi:type="xsd:double"&gt;-5.168849&lt;/D&gt;&lt;D xsi:type="xsd:double"&gt;-8.370519&lt;/D&gt;&lt;D xsi:type="xsd:double"&gt;-5.1142573&lt;/D&gt;&lt;D xsi:type="xsd:double"&gt;0&lt;/D&gt;&lt;D xsi:type="xsd:double"&gt;0&lt;/D&gt;&lt;D xsi:type="xsd:double"&gt;-1.8403232&lt;/D&gt;&lt;D xsi:type="xsd:double"&gt;10.764956&lt;/D&gt;&lt;D xsi:type="xsd:double"&gt;-2.1295846&lt;/D&gt;&lt;D xsi:type="xsd:double"&gt;5.6142926&lt;/D&gt;&lt;D xsi:type="xsd:double"&gt;-3.3041775&lt;/D&gt;&lt;D xsi:type="xsd:double"&gt;0&lt;/D&gt;&lt;D xsi:type="xsd:double"&gt;0&lt;/D&gt;&lt;D xsi:type="xsd:double"&gt;0.7789016&lt;/D&gt;&lt;D xsi:type="xsd:double"&gt;-2.1141887&lt;/D&gt;&lt;D xsi:type="xsd:double"&gt;5.9701443&lt;/D&gt;&lt;D xsi:type="xsd:double"&gt;-8.56607&lt;/D&gt;&lt;D xsi:type="xsd:double"&gt;2.3237467&lt;/D&gt;&lt;D xsi:type="xsd:double"&gt;0&lt;/D&gt;&lt;D xsi:type="xsd:double"&gt;0&lt;/D&gt;&lt;D xsi:type="xsd:double"&gt;0.56517124&lt;/D&gt;&lt;D xsi:type="xsd:double"&gt;-2.6209533&lt;/D&gt;&lt;D xsi:type="xsd:double"&gt;-4.7219276&lt;/D&gt;&lt;D xsi:type="xsd:double"&gt;-1.3436139&lt;/D&gt;&lt;D xsi:type="xsd:double"&gt;-0.82328916&lt;/D&gt;&lt;D xsi:type="xsd:double"&gt;0&lt;/D&gt;&lt;D xsi:type="xsd:double"&gt;0&lt;/D&gt;&lt;D xsi:type="xsd:double"&gt;-2.158308&lt;/D&gt;&lt;D xsi:type="xsd:double"&gt;0.8225441&lt;/D&gt;&lt;D xsi:type="xsd:double"&gt;4.124832&lt;/D&gt;&lt;D xsi:type="xsd:double"&gt;2.476585&lt;/D&gt;&lt;D xsi:type="xsd:double"&gt;0&lt;/D&gt;&lt;D xsi:type="xsd:double"&gt;0&lt;/D&gt;&lt;D xsi:type="xsd:double"&gt;0&lt;/D&gt;&lt;D xsi:type="xsd:double"&gt;-0.21921992&lt;/D&gt;&lt;D xsi:type="xsd:double"&gt;4.158187&lt;/D&gt;&lt;D xsi:type="xsd:double"&gt;-0.2315104&lt;/D&gt;&lt;D xsi:type="xsd:double"&gt;4.908991&lt;/D&gt;&lt;D xsi:type="xsd:double"&gt;-0.3784716&lt;/D&gt;&lt;D xsi:type="xsd:double"&gt;0&lt;/D&gt;&lt;D xsi:type="xsd:double"&gt;0&lt;/D&gt;&lt;D xsi:type="xsd:double"&gt;0.64634085&lt;/D&gt;&lt;D xsi:type="xsd:double"&gt;6.059122&lt;/D&gt;&lt;D xsi:type="xsd:double"&gt;-3.7670493&lt;/D&gt;&lt;D xsi:type="xsd:double"&gt;2.3535132&lt;/D&gt;&lt;D xsi:type="xsd:double"&gt;0.9854436&lt;/D&gt;&lt;D xsi:type="xsd:double"&gt;0&lt;/D&gt;&lt;D xsi:type="xsd:double"&gt;0&lt;/D&gt;&lt;D xsi:type="xsd:double"&gt;-0.8503735&lt;/D&gt;&lt;D xsi:type="xsd:double"&gt;-3.1728864&lt;/D&gt;&lt;D xsi:type="xsd:double"&gt;1.8247724&lt;/D&gt;&lt;D xsi:type="xsd:double"&gt;3.023243&lt;/D&gt;&lt;D xsi:type="xsd:double"&gt;1.1858106&lt;/D&gt;&lt;D xsi:type="xsd:double"&gt;0&lt;/D&gt;&lt;D xsi:type="xsd:double"&gt;0&lt;/D&gt;&lt;D xsi:type="xsd:double"&gt;2.3574948&lt;/D&gt;&lt;D xsi:type="xsd:double"&gt;-1.4344931&lt;/D&gt;&lt;D xsi:type="xsd:double"&gt;-0.4564941&lt;/D&gt;&lt;D xsi:type="xsd:double"&gt;-3.95478&lt;/D&gt;&lt;D xsi:type="xsd:double"&gt;-1.4276981&lt;/D&gt;&lt;D xsi:type="xsd:double"&gt;0&lt;/D&gt;&lt;D xsi:type="xsd:double"&gt;0&lt;/D&gt;&lt;D xsi:type="xsd:double"&gt;-1.625824&lt;/D&gt;&lt;D xsi:type="xsd:double"&gt;-3.573519&lt;/D&gt;&lt;D xsi:type="xsd:double"&gt;-2.3004115&lt;/D&gt;&lt;D xsi:type="xsd:double"&gt;-3.1929195&lt;/D&gt;&lt;D xsi:type="xsd:double"&gt;1.1279106&lt;/D&gt;&lt;D xsi:type="xsd:double"&gt;0&lt;/D&gt;&lt;D xsi:type="xsd:double"&gt;0&lt;/D&gt;&lt;D xsi:type="xsd:double"&gt;-0.8457482&lt;/D&gt;&lt;D xsi:type="xsd:double"&gt;4.0089607&lt;/D&gt;&lt;D xsi:type="xsd:double"&gt;-2.9882133&lt;/D&gt;&lt;D xsi:type="xsd:double"&gt;-2.9111922&lt;/D&gt;&lt;D xsi:type="xsd:double"&gt;3.744018&lt;/D&gt;&lt;D xsi:type="xsd:double"&gt;0&lt;/D&gt;&lt;D xsi:type="xsd:double"&gt;0&lt;/D&gt;&lt;D xsi:type="xsd:double"&gt;-1.1067986&lt;/D&gt;&lt;D xsi:type="xsd:double"&gt;4.3759584&lt;/D&gt;&lt;D xsi:type="xsd:double"&gt;0.9807944&lt;/D&gt;&lt;D xsi:type="xsd:double"&gt;2.6772618&lt;/D&gt;&lt;D xsi:type="xsd:double"&gt;3.220117&lt;/D&gt;&lt;D xsi:type="xsd:double"&gt;0&lt;/D&gt;&lt;D xsi:type="xsd:double"&gt;0&lt;/D&gt;&lt;D xsi:type="xsd:double"&gt;1.7806292&lt;/D&gt;&lt;D xsi:type="xsd:double"&gt;-0.69512725&lt;/D&gt;&lt;D xsi:type="xsd:double"&gt;3.3355236&lt;/D&gt;&lt;D xsi:type="xsd:double"&gt;1.2956858&lt;/D&gt;&lt;D xsi:type="xsd:double"&gt;-0.2962172&lt;/D&gt;&lt;D xsi:type="xsd:double"&gt;0&lt;/D&gt;&lt;D xsi:type="xsd:double"&gt;0&lt;/D&gt;&lt;D xsi:type="xsd:double"&gt;0&lt;/D&gt;&lt;D xsi:type="xsd:double"&gt;-0.036007166&lt;/D&gt;&lt;D xsi:type="xsd:double"&gt;-0.6709635&lt;/D&gt;&lt;D xsi:type="xsd:double"&gt;-2.0763457&lt;/D&gt;&lt;D xsi:type="xsd:double"&gt;-4.1944447&lt;/D&gt;&lt;D xsi:type="xsd:double"&gt;0&lt;/D&gt;&lt;D xsi:type="xsd:double"&gt;0&lt;/D&gt;&lt;D xsi:type="xsd:double"&gt;4.0929794&lt;/D&gt;&lt;D xsi:type="xsd:double"&gt;-0.12534261&lt;/D&gt;&lt;D xsi:type="xsd:double"&gt;-0.5531311&lt;/D&gt;&lt;D xsi:type="xsd:double"&gt;6.8473935&lt;/D&gt;&lt;D xsi:type="xsd:double"&gt;1.1679769&lt;/D&gt;&lt;D xsi:type="xsd:double"&gt;0&lt;/D&gt;&lt;D xsi:type="xsd:double"&gt;0&lt;/D&gt;&lt;D xsi:type="xsd:double"&gt;0.97720623&lt;/D&gt;&lt;D xsi:type="xsd:double"&gt;-2.2224128&lt;/D&gt;&lt;D xsi:type="xsd:double"&gt;2.5532126&lt;/D&gt;&lt;D xsi:type="xsd:double"&gt;3.0490637&lt;/D&gt;&lt;D xsi:type="xsd:double"&gt;1.4918566&lt;/D&gt;&lt;D xsi:type="xsd:double"&gt;0&lt;/D&gt;&lt;D xsi:type="xsd:double"&gt;0&lt;/D&gt;&lt;D xsi:type="xsd:double"&gt;-2.9521108&lt;/D&gt;&lt;D xsi:type="xsd:double"&gt;7.964492&lt;/D&gt;&lt;D xsi:type="xsd:double"&gt;-1.4457703&lt;/D&gt;&lt;D xsi:type="xsd:double"&gt;0.31633377&lt;/D&gt;&lt;D xsi:type="xsd:double"&gt;-0.18131137&lt;/D&gt;&lt;D xsi:type="xsd:double"&gt;0&lt;/D&gt;&lt;D xsi:type="xsd:double"&gt;0&lt;/D&gt;&lt;D xsi:type="xsd:double"&gt;0.73052645&lt;/D&gt;&lt;D xsi:type="xsd:double"&gt;0.79579353&lt;/D&gt;&lt;D xsi:type="xsd:double"&gt;-2.259642&lt;/D&gt;&lt;D xsi:type="xsd:double"&gt;-0.05968213&lt;/D&gt;&lt;D xsi:type="xsd:double"&gt;0.5693555&lt;/D&gt;&lt;D xsi:type="xsd:double"&gt;0&lt;/D&gt;&lt;D xsi:type="xsd:double"&gt;0&lt;/D&gt;&lt;D xsi:type="xsd:double"&gt;0&lt;/D&gt;&lt;D xsi:type="xsd:double"&gt;4.905188&lt;/D&gt;&lt;D xsi:type="xsd:double"&gt;0.95855&lt;/D&gt;&lt;D xsi:type="xsd:double"&gt;-1.543802&lt;/D&gt;&lt;D xsi:type="xsd:double"&gt;0.3986478&lt;/D&gt;&lt;D xsi:type="xsd:double"&gt;0&lt;/D&gt;&lt;D xsi:type="xsd:double"&gt;0&lt;/D&gt;&lt;D xsi:type="xsd:double"&gt;-1.002115&lt;/D&gt;&lt;D xsi:type="xsd:double"&gt;-0.24065375&lt;/D&gt;&lt;D xsi:type="xsd:double"&gt;-2.653551&lt;/D&gt;&lt;D xsi:type="xsd:double"&gt;-1.9391835&lt;/D&gt;&lt;D xsi:type="xsd:double"&gt;0.26474&lt;/D&gt;&lt;D xsi:type="xsd:double"&gt;0&lt;/D&gt;&lt;D xsi:type="xsd:double"&gt;0&lt;/D&gt;&lt;D xsi:type="xsd:double"&gt;0.17602444&lt;/D&gt;&lt;D xsi:type="xsd:double"&gt;0.7348299&lt;/D&gt;&lt;D xsi:type="xsd:double"&gt;0.5193472&lt;/D&gt;&lt;D xsi:type="xsd:double"&gt;3.7428498&lt;/D&gt;&lt;D xsi:type="xsd:double"&gt;2.2505999&lt;/D&gt;&lt;D xsi:type="xsd:double"&gt;0&lt;/D&gt;&lt;D xsi:type="xsd:double"&gt;0&lt;/D&gt;&lt;D xsi:type="xsd:double"&gt;-1.5355468&lt;/D&gt;&lt;D xsi:type="xsd:double"&gt;-2.6394248&lt;/D&gt;&lt;D xsi:type="xsd:double"&gt;2.2261858&lt;/D&gt;&lt;D xsi:type="xsd:double"&gt;-1.3468325&lt;/D&gt;&lt;D xsi:type="xsd:double"&gt;-2.4689436&lt;/D&gt;&lt;D xsi:type="xsd:double"&gt;0&lt;/D&gt;&lt;D xsi:type="xsd:double"&gt;0&lt;/D&gt;&lt;D xsi:type="xsd:double"&gt;0.11829138&lt;/D&gt;&lt;D xsi:type="xsd:double"&gt;0.16934872&lt;/D&gt;&lt;D xsi:type="xsd:double"&gt;3.880632&lt;/D&gt;&lt;D xsi:type="xsd:double"&gt;0.5336642&lt;/D&gt;&lt;D xsi:type="xsd:double"&gt;-1.8372118&lt;/D&gt;&lt;D xsi:type="xsd:double"&gt;0&lt;/D&gt;&lt;D xsi:type="xsd:double"&gt;0&lt;/D&gt;&lt;D xsi:type="xsd:double"&gt;1.0815382&lt;/D&gt;&lt;D xsi:type="xsd:double"&gt;-4.1318836&lt;/D&gt;&lt;D xsi:type="xsd:double"&gt;-5.0619364&lt;/D&gt;&lt;D xsi:type="xsd:double"&gt;2.4762392&lt;/D&gt;&lt;D xsi:type="xsd:double"&gt;-0.8136034&lt;/D&gt;&lt;D xsi:type="xsd:double"&gt;0&lt;/D&gt;&lt;D xsi:type="xsd:double"&gt;0&lt;/D&gt;&lt;D xsi:type="xsd:double"&gt;-3.7363648&lt;/D&gt;&lt;D xsi:type="xsd:double"&gt;-0.8137703&lt;/D&gt;&lt;D xsi:type="xsd:double"&gt;0.42096376&lt;/D&gt;&lt;D xsi:type="xsd:double"&gt;0.504756&lt;/D&gt;&lt;D xsi:type="xsd:double"&gt;1.2427688&lt;/D&gt;&lt;D xsi:type="xsd:double"&gt;0&lt;/D&gt;&lt;D xsi:type="xsd:double"&gt;0&lt;/D&gt;&lt;D xsi:type="xsd:double"&gt;3.3294082&lt;/D&gt;&lt;D xsi:type="xsd:double"&gt;8.067536&lt;/D&gt;&lt;D xsi:type="xsd:double"&gt;1.6451478&lt;/D&gt;&lt;D xsi:type="xsd:double"&gt;3.2481432&lt;/D&gt;&lt;D xsi:type="xsd:double"&gt;1.269865&lt;/D&gt;&lt;D xsi:type="xsd:double"&gt;0&lt;/D&gt;&lt;D xsi:type="xsd:double"&gt;0&lt;/D&gt;&lt;D xsi:type="xsd:double"&gt;1.438129&lt;/D&gt;&lt;D xsi:type="xsd:double"&gt;-1.8751919&lt;/D&gt;&lt;D xsi:type="xsd:double"&gt;-3.925264&lt;/D&gt;&lt;D xsi:type="xsd:double"&gt;1.0001183&lt;/D&gt;&lt;D xsi:type="xsd:double"&gt;2.0390987&lt;/D&gt;&lt;D xsi:type="xsd:double"&gt;0&lt;/D&gt;&lt;D xsi:type="xsd:double"&gt;0&lt;/D&gt;&lt;D xsi:type="xsd:double"&gt;0&lt;/D&gt;&lt;D xsi:type="xsd:double"&gt;-3.073001&lt;/D&gt;&lt;D xsi:type="xsd:double"&gt;-1.650095&lt;/D&gt;&lt;D xsi:type="xsd:double"&gt;-0.026392937&lt;/D&gt;&lt;D xsi:type="xsd:double"&gt;-1.1917353&lt;/D&gt;&lt;D xsi:type="xsd:double"&gt;0&lt;/D&gt;&lt;D xsi:type="xsd:double"&gt;0&lt;/D&gt;&lt;D xsi:type="xsd:double"&gt;-3.0419827&lt;/D&gt;&lt;D xsi:type="xsd:double"&gt;1.2872458&lt;/D&gt;&lt;D xsi:type="xsd:double"&gt;0.8822441&lt;/D&gt;&lt;D xsi:type="xsd:double"&gt;1.9917488&lt;/D&gt;&lt;D xsi:type="xsd:double"&gt;-0.62325&lt;/D&gt;&lt;D xsi:type="xsd:double"&gt;0&lt;/D&gt;&lt;D xsi:type="xsd:double"&gt;0&lt;/D&gt;&lt;D xsi:type="xsd:double"&gt;-2.10194&lt;/D&gt;&lt;D xsi:type="xsd:double"&gt;-1.3394952&lt;/D&gt;&lt;D xsi:type="xsd:double"&gt;2.262795&lt;/D&gt;&lt;D xsi:type="xsd:double"&gt;0.93512535&lt;/D&gt;&lt;D xsi:type="xsd:double"&gt;-0.2058804&lt;/D&gt;&lt;D xsi:type="xsd:double"&gt;0&lt;/D&gt;&lt;D xsi:type="xsd:double"&gt;0&lt;/D&gt;&lt;D xsi:type="xsd:double"&gt;-3.2129884&lt;/D&gt;&lt;D xsi:type="xsd:double"&gt;-4.531461&lt;/D&gt;&lt;D xsi:type="xsd:double"&gt;-0.94682574&lt;/D&gt;&lt;D xsi:type="xsd:double"&gt;2.5921464&lt;/D&gt;&lt;D xsi:type="xsd:double"&gt;1.4199734&lt;/D&gt;&lt;D xsi:type="xsd:double"&gt;0&lt;/D&gt;&lt;D xsi:type="xsd:double"&gt;0&lt;/D&gt;&lt;D xsi:type="xsd:double"&gt;-4.168171&lt;/D&gt;&lt;D xsi:type="xsd:double"&gt;2.5284648&lt;/D&gt;&lt;D xsi:type="xsd:double"&gt;1.3392091&lt;/D&gt;&lt;D xsi:type="xsd:double"&gt;0.67688227&lt;/D&gt;&lt;D xsi:type="xsd:double"&gt;-1.9529402&lt;/D&gt;&lt;D xsi:type="xsd:double"&gt;0&lt;/D&gt;&lt;D xsi:type="xsd:double"&gt;0&lt;/D&gt;&lt;D xsi:type="xsd:double"&gt;-0.26122332&lt;/D&gt;&lt;D xsi:type="xsd:double"&gt;3.4293652&lt;/D&gt;&lt;D xsi:type="xsd:double"&gt;7.0032477&lt;/D&gt;&lt;D xsi:type="xsd:double"&gt;2.0596147&lt;/D&gt;&lt;D xsi:type="xsd:double"&gt;-1.0506928&lt;/D&gt;&lt;D xsi:type="xsd:double"&gt;0&lt;/D&gt;&lt;D xsi:type="xsd:double"&gt;0&lt;/D&gt;&lt;D xsi:type="xsd:double"&gt;4.481721&lt;/D&gt;&lt;D xsi:type="xsd:double"&gt;-1.0513425&lt;/D&gt;&lt;D xsi:type="xsd:double"&gt;0.34707785&lt;/D&gt;&lt;D xsi:type="xsd:double"&gt;0.27177334&lt;/D&gt;&lt;D xsi:type="xsd:double"&gt;-0.24991035&lt;/D&gt;&lt;D xsi:type="xsd:double"&gt;0&lt;/D&gt;&lt;D xsi:type="xsd:double"&gt;0&lt;/D&gt;&lt;D xsi:type="xsd:double"&gt;-1.1609495&lt;/D&gt;&lt;D xsi:type="xsd:double"&gt;2.491963&lt;/D&gt;&lt;D xsi:type="xsd:double"&gt;-2.8145432&lt;/D&gt;&lt;D xsi:type="xsd:double"&gt;0.777781&lt;/D&gt;&lt;D xsi:type="xsd:double"&gt;0.22405386&lt;/D&gt;&lt;D xsi:type="xsd:double"&gt;0&lt;/D&gt;&lt;D xsi:type="xsd:double"&gt;0&lt;/D&gt;&lt;D xsi:type="xsd:double"&gt;-4.4818935&lt;/D&gt;&lt;D xsi:type="xsd:double"&gt;-0.39009452&lt;/D&gt;&lt;D xsi:type="xsd:double"&gt;0.94360113&lt;/D&gt;&lt;D xsi:type="xsd:double"&gt;3.3142447&lt;/D&gt;&lt;D xsi:type="xsd:double"&gt;-2.2137225&lt;/D&gt;&lt;D xsi:type="xsd:double"&gt;0&lt;/D&gt;&lt;D xsi:type="xsd:double"&gt;0&lt;/D&gt;&lt;D xsi:type="xsd:double"&gt;3.4743786&lt;/D&gt;&lt;D xsi:type="xsd:double"&gt;3.622806&lt;/D&gt;&lt;D xsi:type="xsd:double"&gt;-3.9634347&lt;/D&gt;&lt;D xsi:type="xsd:double"&gt;-0.22730231&lt;/D&gt;&lt;D xsi:type="xsd:double"&gt;1.2031794&lt;/D&gt;&lt;D xsi:type="xsd:double"&gt;0&lt;/D&gt;&lt;D xsi:type="xsd:double"&gt;0&lt;/D&gt;&lt;D xsi:type="xsd:double"&gt;-10.604996&lt;/D&gt;&lt;D xsi:type="xsd:double"&gt;3.2894015&lt;/D&gt;&lt;D xsi:type="xsd:double"&gt;2.7694106&lt;/D&gt;&lt;D xsi:type="xsd:double"&gt;-1.8756032&lt;/D&gt;&lt;D xsi:type="xsd:double"&gt;-2.678299&lt;/D&gt;&lt;D xsi:type="xsd:double"&gt;0&lt;/D&gt;&lt;D xsi:type="xsd:double"&gt;0&lt;/D&gt;&lt;D xsi:type="xsd:double"&gt;-6.982887&lt;/D&gt;&lt;D xsi:type="xsd:double"&gt;-3.780669&lt;/D&gt;&lt;D xsi:type="xsd:double"&gt;0.08239746&lt;/D&gt;&lt;D xsi:type="xsd:double"&gt;0&lt;/D&gt;&lt;D xsi:type="xsd:double"&gt;0.81032515&lt;/D&gt;&lt;D xsi:type="xsd:double"&gt;0&lt;/D&gt;&lt;D xsi:type="xsd:double"&gt;0&lt;/D&gt;&lt;D xsi:type="xsd:double"&gt;-3.468877&lt;/D&gt;&lt;D xsi:type="xsd:double"&gt;-3.3085465&lt;/D&gt;&lt;D xsi:type="xsd:double"&gt;-7.2027264&lt;/D&gt;&lt;D xsi:type="xsd:double"&gt;3.8957834&lt;/D&gt;&lt;D xsi:type="xsd:double"&gt;-5.875331&lt;/D&gt;&lt;D xsi:type="xsd:double"&gt;0&lt;/D&gt;&lt;D xsi:type="xsd:double"&gt;0&lt;/D&gt;&lt;D xsi:type="xsd:double"&gt;-1.1875153&lt;/D&gt;&lt;D xsi:type="xsd:double"&gt;4.9355507&lt;/D&gt;&lt;D xsi:type="xsd:double"&gt;2.3786187&lt;/D&gt;&lt;D xsi:type="xsd:double"&gt;-3.781426&lt;/D&gt;&lt;D xsi:type="xsd:double"&gt;-1.3265729&lt;/D&gt;&lt;D xsi:type="xsd:double"&gt;0&lt;/D&gt;&lt;D xsi:type="xsd:double"&gt;0&lt;/D&gt;&lt;D xsi:type="xsd:double"&gt;0.04028082&lt;/D&gt;&lt;D xsi:type="xsd:double"&gt;0.0151038</t>
        </r>
      </text>
    </comment>
    <comment ref="A104" authorId="0" shapeId="0">
      <text>
        <r>
          <rPr>
            <b/>
            <sz val="9"/>
            <color indexed="81"/>
            <rFont val="Tahoma"/>
            <family val="2"/>
          </rPr>
          <t>17&lt;/D&gt;&lt;D xsi:type="xsd:double"&gt;6.038952&lt;/D&gt;&lt;D xsi:type="xsd:double"&gt;-4.949933&lt;/D&gt;&lt;D xsi:type="xsd:double"&gt;2.406633&lt;/D&gt;&lt;D xsi:type="xsd:double"&gt;0&lt;/D&gt;&lt;D xsi:type="xsd:double"&gt;0&lt;/D&gt;&lt;D xsi:type="xsd:double"&gt;0.58020353&lt;/D&gt;&lt;D xsi:type="xsd:double"&gt;1.9487143&lt;/D&gt;&lt;D xsi:type="xsd:double"&gt;-1.288569&lt;/D&gt;&lt;D xsi:type="xsd:double"&gt;1.8882513&lt;/D&gt;&lt;D xsi:type="xsd:double"&gt;0&lt;/D&gt;&lt;D xsi:type="xsd:double"&gt;0&lt;/D&gt;&lt;D xsi:type="xsd:double"&gt;0&lt;/D&gt;&lt;D xsi:type="xsd:double"&gt;-0.8888066&lt;/D&gt;&lt;D xsi:type="xsd:double"&gt;-1.1495888&lt;/D&gt;&lt;D xsi:type="xsd:double"&gt;-0.17371774&lt;/D&gt;&lt;D xsi:type="xsd:double"&gt;1.0054588&lt;/D&gt;&lt;D xsi:type="xsd:double"&gt;-2.0100474&lt;/D&gt;&lt;D xsi:type="xsd:double"&gt;0&lt;/D&gt;&lt;D xsi:type="xsd:double"&gt;0&lt;/D&gt;&lt;D xsi:type="xsd:double"&gt;-3.1355321&lt;/D&gt;&lt;D xsi:type="xsd:double"&gt;-4.6084824&lt;/D&gt;&lt;D xsi:type="xsd:double"&gt;-5.2328405&lt;/D&gt;&lt;D xsi:type="xsd:double"&gt;4.5736074&lt;/D&gt;&lt;D xsi:type="xsd:double"&gt;0.8000374&lt;/D&gt;&lt;D xsi:type="xsd:double"&gt;0&lt;/D&gt;&lt;D xsi:type="xsd:double"&gt;0&lt;/D&gt;&lt;D xsi:type="xsd:double"&gt;1.857233&lt;/D&gt;&lt;D xsi:type="xsd:double"&gt;1.875329&lt;/D&gt;&lt;D xsi:type="xsd:double"&gt;-4.15073&lt;/D&gt;&lt;D xsi:type="xsd:double"&gt;-6.9532394&lt;/D&gt;&lt;D xsi:type="xsd:double"&gt;1.0291576&lt;/D&gt;&lt;D xsi:type="xsd:double"&gt;0&lt;/D&gt;&lt;D xsi:type="xsd:double"&gt;0&lt;/D&gt;&lt;D xsi:type="xsd:double"&gt;0&lt;/D&gt;&lt;D xsi:type="xsd:double"&gt;-2.17883&lt;/D&gt;&lt;D xsi:type="xsd:double"&gt;1.654613&lt;/D&gt;&lt;D xsi:type="xsd:double"&gt;-1.0358036&lt;/D&gt;&lt;D xsi:type="xsd:double"&gt;-5.2676973&lt;/D&gt;&lt;D xsi:type="xsd:double"&gt;0&lt;/D&gt;&lt;D xsi:type="xsd:double"&gt;0&lt;/D&gt;&lt;D xsi:type="xsd:double"&gt;1.5419245&lt;/D&gt;&lt;D xsi:type="xsd:double"&gt;-5.1892223&lt;/D&gt;&lt;D xsi:type="xsd:double"&gt;1.4818072&lt;/D&gt;&lt;D xsi:type="xsd:double"&gt;-0.7021308&lt;/D&gt;&lt;D xsi:type="xsd:double"&gt;5.6879997&lt;/D&gt;&lt;D xsi:type="xsd:double"&gt;0&lt;/D&gt;&lt;D xsi:type="xsd:double"&gt;0&lt;/D&gt;&lt;D xsi:type="xsd:double"&gt;6.950867&lt;/D&gt;&lt;D xsi:type="xsd:double"&gt;0.8359194&lt;/D&gt;&lt;D xsi:type="xsd:double"&gt;-2.805382&lt;/D&gt;&lt;D xsi:type="xsd:double"&gt;-3.6206424&lt;/D&gt;&lt;D xsi:type="xsd:double"&gt;3.8563013&lt;/D&gt;&lt;D xsi:type="xsd:double"&gt;0&lt;/D&gt;&lt;D xsi:type="xsd:double"&gt;0&lt;/D&gt;&lt;D xsi:type="xsd:double"&gt;0.91980696&lt;/D&gt;&lt;D xsi:type="xsd:double"&gt;0.033545494&lt;/D&gt;&lt;D xsi:type="xsd:double"&gt;4.471767&lt;/D&gt;&lt;D xsi:type="xsd:double"&gt;0.524354&lt;/D&gt;&lt;D xsi:type="xsd:double"&gt;-3.2041728&lt;/D&gt;&lt;D xsi:type="xsd:double"&gt;0&lt;/D&gt;&lt;D xsi:type="xsd:double"&gt;0&lt;/D&gt;&lt;D xsi:type="xsd:double"&gt;-0.69283843&lt;/D&gt;&lt;D xsi:type="xsd:double"&gt;4.817271&lt;/D&gt;&lt;D xsi:type="xsd:double"&gt;-3.1801403&lt;/D&gt;&lt;D xsi:type="xsd:double"&gt;-7.3275805&lt;/D&gt;&lt;D xsi:type="xsd:double"&gt;-2.8966784&lt;/D&gt;&lt;D xsi:type="xsd:double"&gt;0&lt;/D&gt;&lt;D xsi:type="xsd:double"&gt;0&lt;/D&gt;&lt;D xsi:type="xsd:double"&gt;0&lt;/D&gt;&lt;D xsi:type="xsd:double"&gt;1.0792494&lt;/D&gt;&lt;D xsi:type="xsd:double"&gt;-2.9272437&lt;/D&gt;&lt;D xsi:type="xsd:double"&gt;13.007474&lt;/D&gt;&lt;D xsi:type="xsd:double"&gt;-0.61789155&lt;/D&gt;&lt;D xsi:type="xsd:double"&gt;0&lt;/D&gt;&lt;D xsi:type="xsd:double"&gt;0&lt;/D&gt;&lt;D xsi:type="xsd:double"&gt;7.4057817&lt;/D&gt;&lt;D xsi:type="xsd:double"&gt;1.2448072&lt;/D&gt;&lt;D xsi:type="xsd:double"&gt;2.0795345&lt;/D&gt;&lt;D xsi:type="xsd:double"&gt;-5.318463&lt;/D&gt;&lt;D xsi:type="xsd:double"&gt;-6.276834&lt;/D&gt;&lt;D xsi:type="xsd:double"&gt;0&lt;/D&gt;&lt;D xsi:type="xsd:double"&gt;0&lt;/D&gt;&lt;D xsi:type="xsd:double"&gt;-6.4961195&lt;/D&gt;&lt;D xsi:type="xsd:double"&gt;-6.3500524&lt;/D&gt;&lt;D xsi:type="xsd:double"&gt;8.305157&lt;/D&gt;&lt;D xsi:type="xsd:double"&gt;12.503683&lt;/D&gt;&lt;D xsi:type="xsd:double"&gt;-0.25128722&lt;/D&gt;&lt;D xsi:type="xsd:double"&gt;0&lt;/D&gt;&lt;D xsi:type="xsd:double"&gt;0&lt;/D&gt;&lt;D xsi:type="xsd:double"&gt;-3.894192&lt;/D&gt;&lt;D xsi:type="xsd:double"&gt;3.0144215&lt;/D&gt;&lt;D xsi:type="xsd:double"&gt;0.5407095&lt;/D&gt;&lt;D xsi:type="xsd:double"&gt;7.629442&lt;/D&gt;&lt;D xsi:type="xsd:double"&gt;1.925242&lt;/D&gt;&lt;D xsi:type="xsd:double"&gt;0&lt;/D&gt;&lt;D xsi:type="xsd:double"&gt;0&lt;/D&gt;&lt;D xsi:type="xsd:double"&gt;-1.8888772&lt;/D&gt;&lt;D xsi:type="xsd:double"&gt;6.3341975&lt;/D&gt;&lt;D xsi:type="xsd:double"&gt;1.114893&lt;/D&gt;&lt;D xsi:type="xsd:double"&gt;1.7860413&lt;/D&gt;&lt;D xsi:type="xsd:double"&gt;-0.6490588&lt;/D&gt;&lt;D xsi:type="xsd:double"&gt;0&lt;/D&gt;&lt;D xsi:type="xsd:double"&gt;0&lt;/D&gt;&lt;D xsi:type="xsd:double"&gt;0.07659197&lt;/D&gt;&lt;D xsi:type="xsd:double"&gt;0.40068626&lt;/D&gt;&lt;D xsi:type="xsd:double"&gt;0.87440014&lt;/D&gt;&lt;D xsi:type="xsd:double"&gt;0.9423852&lt;/D&gt;&lt;D xsi:type="xsd:double"&gt;0.33909082&lt;/D&gt;&lt;D xsi:type="xsd:double"&gt;0&lt;/D&gt;&lt;D xsi:type="xsd:double"&gt;0&lt;/D&gt;&lt;D xsi:type="xsd:double"&gt;0.5178809&lt;/D&gt;&lt;D xsi:type="xsd:double"&gt;-3.9601743&lt;/D&gt;&lt;D xsi:type="xsd:double"&gt;-3.9734542&lt;/D&gt;&lt;D xsi:type="xsd:double"&gt;2.7506828&lt;/D&gt;&lt;D xsi:type="xsd:double"&gt;0.54370165&lt;/D&gt;&lt;D xsi:type="xsd:double"&gt;0&lt;/D&gt;&lt;D xsi:type="xsd:double"&gt;0&lt;/D&gt;&lt;D xsi:type="xsd:double"&gt;-0.73782206&lt;/D&gt;&lt;D xsi:type="xsd:double"&gt;3.1902075&lt;/D&gt;&lt;D xsi:type="xsd:double"&gt;7.315111&lt;/D&gt;&lt;D xsi:type="xsd:double"&gt;-1.9344628&lt;/D&gt;&lt;D xsi:type="xsd:double"&gt;0&lt;/D&gt;&lt;D xsi:type="xsd:double"&gt;0&lt;/D&gt;&lt;D xsi:type="xsd:double"&gt;0&lt;/D&gt;&lt;D xsi:type="xsd:double"&gt;-4.349118&lt;/D&gt;&lt;D xsi:type="xsd:double"&gt;1.6311884&lt;/D&gt;&lt;D xsi:type="xsd:double"&gt;-2.698326&lt;/D&gt;&lt;D xsi:type="xsd:double"&gt;-5.6811514&lt;/D&gt;&lt;D xsi:type="xsd:double"&gt;-2.0157278&lt;/D&gt;&lt;D xsi:type="xsd:double"&gt;0&lt;/D&gt;&lt;D xsi:type="xsd:double"&gt;0&lt;/D&gt;&lt;D xsi:type="xsd:double"&gt;4.3575525&lt;/D&gt;&lt;D xsi:type="xsd:double"&gt;-6.142235&lt;/D&gt;&lt;D xsi:type="xsd:double"&gt;-0.16881824&lt;/D&gt;&lt;D xsi:type="xsd:double"&gt;2.984178&lt;/D&gt;&lt;D xsi:type="xsd:double"&gt;-4.008502&lt;/D&gt;&lt;D xsi:type="xsd:double"&gt;0&lt;/D&gt;&lt;D xsi:type="xsd:double"&gt;0&lt;/D&gt;&lt;D xsi:type="xsd:double"&gt;2.4602532&lt;/D&gt;&lt;D xsi:type="xsd:double"&gt;-2.0869136&lt;/D&gt;&lt;D xsi:type="xsd:double"&gt;0.49649477&lt;/D&gt;&lt;D xsi:type="xsd:double"&gt;-9.686112&lt;/D&gt;&lt;D xsi:type="xsd:double"&gt;-8.934689&lt;/D&gt;&lt;D xsi:type="xsd:double"&gt;0&lt;/D&gt;&lt;D xsi:type="xsd:double"&gt;0&lt;/D&gt;&lt;D xsi:type="xsd:double"&gt;-12.8147545&lt;/D&gt;&lt;D xsi:type="xsd:double"&gt;5.6997776&lt;/D&gt;&lt;D xsi:type="xsd:double"&gt;-9.533853&lt;/D&gt;&lt;D xsi:type="xsd:double"&gt;1.7540097&lt;/D&gt;&lt;D xsi:type="xsd:double"&gt;11.787426&lt;/D&gt;&lt;D xsi:type="xsd:double"&gt;0&lt;/D&gt;&lt;D xsi:type="xsd:double"&gt;0&lt;/D&gt;&lt;D xsi:type="xsd:double"&gt;-6.3343763&lt;/D&gt;&lt;D xsi:type="xsd:double"&gt;0.6011367&lt;/D&gt;&lt;D xsi:type="xsd:double"&gt;-5.9550524&lt;/D&gt;&lt;D xsi:type="xsd:double"&gt;2.989173&lt;/D&gt;&lt;D xsi:type="xsd:double"&gt;4.276502&lt;/D&gt;&lt;D xsi:type="xsd:double"&gt;0&lt;/D&gt;&lt;D xsi:type="xsd:double"&gt;0&lt;/D&gt;&lt;D xsi:type="xsd:double"&gt;0.3563285&lt;/D&gt;&lt;D xsi:type="xsd:double"&gt;-6.2973204&lt;/D&gt;&lt;D xsi:type="xsd:double"&gt;4.840207&lt;/D&gt;&lt;D xsi:type="xsd:double"&gt;6.2738657&lt;/D&gt;&lt;D xsi:type="xsd:double"&gt;7.045698&lt;/D&gt;&lt;D xsi:type="xsd:double"&gt;0&lt;/D&gt;&lt;D xsi:type="xsd:double"&gt;0&lt;/D&gt;&lt;D xsi:type="xsd:double"&gt;0&lt;/D&gt;&lt;D xsi:type="xsd:double"&gt;-4.0942373&lt;/D&gt;&lt;D xsi:type="xsd:double"&gt;0.9125471&lt;/D&gt;&lt;D xsi:type="xsd:double"&gt;7.7857018&lt;/D&gt;&lt;D xsi:type="xsd:double"&gt;-6.849784&lt;/D&gt;&lt;D xsi:type="xsd:double"&gt;0&lt;/D&gt;&lt;D xsi:type="xsd:double"&gt;0&lt;/D&gt;&lt;D xsi:type="xsd:double"&gt;4.2381167&lt;/D&gt;&lt;D xsi:type="xsd:double"&gt;4.562938&lt;/D&gt;&lt;D xsi:type="xsd:double"&gt;1.2225509&lt;/D&gt;&lt;D xsi:type="xsd:double"&gt;-2.957946&lt;/D&gt;&lt;D xsi:type="xsd:double"&gt;-2.4373353&lt;/D&gt;&lt;D xsi:type="xsd:double"&gt;0&lt;/D&gt;&lt;D xsi:type="xsd:double"&gt;0&lt;/D&gt;&lt;D xsi:type="xsd:double"&gt;-8.740849&lt;/D&gt;&lt;D xsi:type="xsd:double"&gt;3.067553&lt;/D&gt;&lt;D xsi:type="xsd:double"&gt;3.1960368&lt;/D&gt;&lt;D xsi:type="xsd:double"&gt;-4.344386&lt;/D&gt;&lt;D xsi:type="xsd:double"&gt;4.25545&lt;/D&gt;&lt;D xsi:type="xsd:double"&gt;0&lt;/D&gt;&lt;D xsi:type="xsd:double"&gt;0&lt;/D&gt;&lt;D xsi:type="xsd:double"&gt;0&lt;/D&gt;&lt;D xsi:type="xsd:double"&gt;0.45149326&lt;/D&gt;&lt;D xsi:type="xsd:double"&gt;0.6499052&lt;/D&gt;&lt;D xsi:type="xsd:double"&gt;5.5458307&lt;/D&gt;&lt;D xsi:type="xsd:double"&gt;5.7690144&lt;/D&gt;&lt;D xsi:type="xsd:double"&gt;0&lt;/D&gt;&lt;D xsi:type="xsd:double"&gt;0&lt;/D&gt;&lt;D xsi:type="xsd:double"&gt;-1.6541481&lt;/D&gt;&lt;D xsi:type="xsd:double"&gt;-4.254377&lt;/D&gt;&lt;D xsi:type="xsd:double"&gt;1.0046482&lt;/D&gt;&lt;D xsi:type="xsd:double"&gt;-4.1946173&lt;/D&gt;&lt;D xsi:type="xsd:double"&gt;6.341958&lt;/D&gt;&lt;D xsi:type="xsd:double"&gt;0&lt;/D&gt;&lt;D xsi:type="xsd:double"&gt;0&lt;/D&gt;&lt;D xsi:type="xsd:double"&gt;0&lt;/D&gt;&lt;D xsi:type="xsd:double"&gt;4.334736&lt;/D&gt;&lt;D xsi:type="xsd:double"&gt;-0.5881727&lt;/D&gt;&lt;D xsi:type="xsd:double"&gt;2.3020625&lt;/D&gt;&lt;D xsi:type="xsd:double"&gt;0.094640255&lt;/D&gt;&lt;D xsi:type="xsd:double"&gt;0&lt;/D&gt;&lt;D xsi:type="xsd:double"&gt;0&lt;/D&gt;&lt;D xsi:type="xsd:double"&gt;-2.6315868&lt;/D&gt;&lt;D xsi:type="xsd:double"&gt;-5.9232893&lt;/D&gt;&lt;D xsi:type="xsd:double"&gt;0.33259392&lt;/D&gt;&lt;D xsi:type="xsd:double"&gt;-1.2687922&lt;/D&gt;&lt;D xsi:type="xsd:double"&gt;2.981186&lt;/D&gt;&lt;D xsi:type="xsd:double"&gt;0&lt;/D&gt;&lt;D xsi:type="xsd:double"&gt;0&lt;/D&gt;&lt;D xsi:type="xsd:double"&gt;-0.3653705&lt;/D&gt;&lt;D xsi:type="xsd:double"&gt;1.8617749&lt;/D&gt;&lt;D xsi:type="xsd:double"&gt;2.0769835&lt;/D&gt;&lt;D xsi:type="xsd:double"&gt;2.5501847&lt;/D&gt;&lt;D xsi:type="xsd:double"&gt;-2.894181&lt;/D&gt;&lt;D xsi:type="xsd:double"&gt;0&lt;/D&gt;&lt;D xsi:type="xsd:double"&gt;0&lt;/D&gt;&lt;D xsi:type="xsd:double"&gt;-0.49583316&lt;/D&gt;&lt;D xsi:type="xsd:double"&gt;-7.365018&lt;/D&gt;&lt;D xsi:type="xsd:double"&gt;4.6048403&lt;/D&gt;&lt;D xsi:type="xsd:double"&gt;2.8989553&lt;/D&gt;&lt;D xsi:type="xsd:double"&gt;0.8292675&lt;/D&gt;&lt;D xsi:type="xsd:double"&gt;0&lt;/D&gt;&lt;D xsi:type="xsd:double"&gt;0&lt;/D&gt;&lt;D xsi:type="xsd:double"&gt;-0.16340017&lt;/D&gt;&lt;D xsi:type="xsd:double"&gt;2.6404738&lt;/D&gt;&lt;D xsi:type="xsd:double"&gt;3.8163066&lt;/D&gt;&lt;D xsi:type="xsd:double"&gt;-3.1128407&lt;/D&gt;&lt;D xsi:type="xsd:double"&gt;1.0198593&lt;/D&gt;&lt;D xsi:type="xsd:double"&gt;0&lt;/D&gt;&lt;D xsi:type="xsd:double"&gt;0&lt;/D&gt;&lt;D xsi:type="xsd:double"&gt;-0.86310506&lt;/D&gt;&lt;D xsi:type="xsd:double"&gt;-1.4457583&lt;/D&gt;&lt;D xsi:type="xsd:double"&gt;7.506156&lt;/D&gt;&lt;D xsi:type="xsd:double"&gt;-1.364547&lt;/D&gt;&lt;D xsi:type="xsd:double"&gt;1.4187574&lt;/D&gt;&lt;D xsi:type="xsd:double"&gt;0&lt;/D&gt;&lt;D xsi:type="xsd:double"&gt;0&lt;/D&gt;&lt;D xsi:type="xsd:double"&gt;0.47295094&lt;/D&gt;&lt;D xsi:type="xsd:double"&gt;-0.6986439&lt;/D&gt;&lt;D xsi:type="xsd:double"&gt;-1.7563999&lt;/D&gt;&lt;D xsi:type="xsd:double"&gt;-0.57392716&lt;/D&gt;&lt;D xsi:type="xsd:double"&gt;-2.6767433&lt;/D&gt;&lt;D xsi:type="xsd:double"&gt;0&lt;/D&gt;&lt;D xsi:type="xsd:double"&gt;0&lt;/D&gt;&lt;D xsi:type="xsd:double"&gt;-2.4354398&lt;/D&gt;&lt;D xsi:type="xsd:double"&gt;3.4861207&lt;/D&gt;&lt;D xsi:type="xsd:double"&gt;1.1748791&lt;/D&gt;&lt;D xsi:type="xsd:double"&gt;4.275&lt;/D&gt;&lt;D xsi:type="xsd:double"&gt;-4.1293025&lt;/D&gt;&lt;D xsi:type="xsd:double"&gt;0&lt;/D&gt;&lt;D xsi:type="xsd:double"&gt;0&lt;/D&gt;&lt;D xsi:type="xsd:double"&gt;-1.2900889&lt;/D&gt;&lt;D xsi:type="xsd:double"&gt;0.64827204&lt;/D&gt;&lt;D xsi:type="xsd:double"&gt;-5.527818&lt;/D&gt;&lt;D xsi:type="xsd:double"&gt;-5.279011&lt;/D&gt;&lt;D xsi:type="xsd:double"&gt;-0.3006339&lt;/D&gt;&lt;D xsi:type="xsd:double"&gt;0&lt;/D&gt;&lt;D xsi:type="xsd:double"&gt;0&lt;/D&gt;&lt;D xsi:type="xsd:double"&gt;0&lt;/D&gt;&lt;D xsi:type="xsd:double"&gt;-0.7538438&lt;/D&gt;&lt;D xsi:type="xsd:double"&gt;0.4732728&lt;/D&gt;&lt;D xsi:type="xsd:double"&gt;4.6028137&lt;/D&gt;&lt;D xsi:type="xsd:double"&gt;6.1070204&lt;/D&gt;&lt;D xsi:type="xsd:double"&gt;0&lt;/D&gt;&lt;D xsi:type="xsd:double"&gt;0&lt;/D&gt;&lt;D xsi:type="xsd:double"&gt;2.2215247&lt;/D&gt;&lt;D xsi:type="xsd:double"&gt;-5.3306046&lt;/D&gt;&lt;D xsi:type="xsd:double"&gt;-0.3194332&lt;/D&gt;&lt;D xsi:type="xsd:double"&gt;-2.8515577&lt;/D&gt;&lt;D xsi:type="xsd:double"&gt;-4.3889103&lt;/D&gt;&lt;D xsi:type="xsd:double"&gt;0&lt;/D&gt;&lt;D xsi:type="xsd:double"&gt;0&lt;/D&gt;&lt;D xsi:type="xsd:double"&gt;2.5612593&lt;/D&gt;&lt;D xsi:type="xsd:double"&gt;-0.8666396&lt;/D&gt;&lt;D xsi:type="xsd:double"&gt;-2.6571572&lt;/D&gt;&lt;D xsi:type="xsd:double"&gt;-4.709011&lt;/D&gt;&lt;D xsi:type="xsd:double"&gt;-0.5518377&lt;/D&gt;&lt;D xsi:type="xsd:double"&gt;0&lt;/D&gt;&lt;D xsi:type="xsd:double"&gt;0&lt;/D&gt;&lt;D xsi:type="xsd:double"&gt;-0.6484151&lt;/D&gt;&lt;D xsi:type="xsd:double"&gt;2.026987&lt;/D&gt;&lt;D xsi:type="xsd:double"&gt;2.8724313&lt;/D&gt;&lt;D xsi:type="xsd:double"&gt;-0.92675686&lt;/D&gt;&lt;D xsi:type="xsd:double"&gt;-0.53711534&lt;/D&gt;&lt;D xsi:type="xsd:double"&gt;0&lt;/D&gt;&lt;D xsi:type="xsd:double"&gt;0&lt;/D&gt;&lt;D xsi:type="xsd:double"&gt;2.7304173&lt;/D&gt;&lt;D xsi:type="xsd:double"&gt;3.4020543&lt;/D&gt;&lt;D xsi:type="xsd:double"&gt;0.9310484&lt;/D&gt;&lt;D xsi:type="xsd:double"&gt;0.95642805&lt;/D&gt;&lt;D xsi:type="xsd:double"&gt;-3.6493063&lt;/D&gt;&lt;D xsi:type="xsd:double"&gt;0&lt;/D&gt;&lt;D xsi:type="xsd:double"&gt;0&lt;/D&gt;&lt;D xsi:type="xsd:double"&gt;-6.283456&lt;/D&gt;&lt;D xsi:type="xsd:double"&gt;-3.2840848&lt;/D&gt;&lt;D xsi:type="xsd:double"&gt;-1.7972827&lt;/D&gt;&lt;D xsi:type="xsd:double"&gt;-0.25491714&lt;/D&gt;&lt;D xsi:type="xsd:double"&gt;-4.3381453&lt;/D&gt;&lt;D xsi:type="xsd:double"&gt;0&lt;/D&gt;&lt;D xsi:type="xsd:double"&gt;0&lt;/D&gt;&lt;D xsi:type="xsd:double"&gt;3.8566947&lt;/D&gt;&lt;D xsi:type="xsd:double"&gt;3.4760237&lt;/D&gt;&lt;D xsi:type="xsd:double"&gt;-2.7664542&lt;/D&gt;&lt;D xsi:type="xsd:double"&gt;0.8784652&lt;/D&gt;&lt;D xsi:type="xsd:double"&gt;1.5856504&lt;/D&gt;&lt;D xsi:type="xsd:double"&gt;0&lt;/D&gt;&lt;D xsi:type="xsd:double"&gt;0&lt;/D&gt;&lt;D xsi:type="xsd:double"&gt;1.0555267&lt;/D&gt;&lt;D xsi:type="xsd:double"&gt;2.6207447&lt;/D&gt;&lt;D xsi:type="xsd:double"&gt;-0.20973086&lt;/D&gt;&lt;D xsi:type="xsd:double"&gt;1.8297553&lt;/D&gt;&lt;D xsi:type="xsd:double"&gt;-0.6556213&lt;/D&gt;&lt;D xsi:type="xsd:double"&gt;0&lt;/D&gt;&lt;D xsi:type="xsd:double"&gt;0&lt;/D&gt;&lt;D xsi:type="xsd:double"&gt;-1.4970958&lt;/D&gt;&lt;D xsi:type="xsd:double"&gt;-0.41562915&lt;/D&gt;&lt;D xsi:type="xsd:double"&gt;-7.811618&lt;/D&gt;&lt;D xsi:type="xsd:double"&gt;-4.365164&lt;/D&gt;&lt;D xsi:type="xsd:double"&gt;-9.870702&lt;/D&gt;&lt;D xsi:type="xsd:double"&gt;0&lt;/D&gt;&lt;D xsi:type="xsd:double"&gt;0&lt;/D&gt;&lt;D xsi:type="xsd:double"&gt;-2.2577584&lt;/D&gt;&lt;D xsi:type="xsd:double"&gt;1.8607616&lt;/D&gt;&lt;D xsi:type="xsd:double"&gt;-3.6535442&lt;/D&gt;&lt;D xsi:type="xsd:double"&gt;10.951281&lt;/D&gt;&lt;D xsi:type="xsd:double"&gt;5.4213285&lt;/D&gt;&lt;D xsi:type="xsd:double"&gt;0&lt;/D&gt;&lt;D xsi:type="xsd:double"&gt;0&lt;/D&gt;&lt;D xsi:type="xsd:double"&gt;-0.77557564&lt;/D&gt;&lt;D xsi:type="xsd:double"&gt;4.429269&lt;/D&gt;&lt;D xsi:type="xsd:double"&gt;-3.135544&lt;/D&gt;&lt;D xsi:type="xsd:double"&gt;-3.076923&lt;/D&gt;&lt;D xsi:type="xsd:double"&gt;-0.17237067&lt;/D&gt;&lt;D xsi:type="xsd:double"&gt;0&lt;/D&gt;&lt;D xsi:type="xsd:double"&gt;0&lt;/D&gt;&lt;D xsi:type="xsd:double"&gt;-2.467811&lt;/D&gt;&lt;D xsi:type="xsd:double"&gt;0.17704964&lt;/D&gt;&lt;D xsi:type="xsd:double"&gt;3.7481546&lt;/D&gt;&lt;D xsi:type="xsd:double"&gt;0&lt;/D&gt;&lt;D xsi:type="xsd:double"&gt;-0.5962074&lt;/D&gt;&lt;D xsi:type="xsd:double"&gt;0&lt;/D&gt;&lt;D xsi:type="xsd:double"&gt;0&lt;/D&gt;&lt;D xsi:type="xsd:double"&gt;-0.4284203&lt;/D&gt;&lt;D xsi:type="xsd:double"&gt;-1.0397971&lt;/D&gt;&lt;D xsi:type="xsd:double"&gt;-14.746374&lt;/D&gt;&lt;D xsi:type="xsd:double"&gt;5.456865&lt;/D&gt;&lt;D xsi:type="xsd:double"&gt;-0.056421757&lt;/D&gt;&lt;D xsi:type="xsd:double"&gt;0&lt;/D&gt;&lt;D xsi:type="xsd:double"&gt;0&lt;/D&gt;&lt;D xsi:type="xsd:double"&gt;-4.5725765&lt;/D&gt;&lt;D xsi:type="xsd:double"&gt;-3.8029253&lt;/D&gt;&lt;D xsi:type="xsd:double"&gt;-0.5534589&lt;/D&gt;&lt;D xsi:type="xsd:double"&gt;0.9187341&lt;/D&gt;&lt;D xsi:type="xsd:double"&gt;0.7352948&lt;/D&gt;&lt;D xsi:type="xsd:double"&gt;0&lt;/D&gt;&lt;D xsi:type="xsd:double"&gt;0&lt;/D&gt;&lt;D xsi:type="xsd:double"&gt;3.0066013&lt;/D&gt;&lt;D xsi:type="xsd:double"&gt;2.066815&lt;/D&gt;&lt;D xsi:type="xsd:double"&gt;-0.34713745&lt;/D&gt;&lt;D xsi:type="xsd:double"&gt;-4.6280203&lt;/D&gt;&lt;D xsi:type="xsd:double"&gt;-3.0350447&lt;/D&gt;&lt;D xsi:type="xsd:double"&gt;0&lt;/D&gt;&lt;D xsi:type="xsd:double"&gt;0&lt;/D&gt;&lt;D xsi:type="xsd:double"&gt;-3.0582964&lt;/D&gt;&lt;D xsi:type="xsd:double"&gt;1.6097784&lt;/D&gt;&lt;D xsi:type="xsd:double"&gt;-2.2580385&lt;/D&gt;&lt;D xsi:type="xsd:double"&gt;-3.1485796&lt;/D&gt;&lt;D xsi:type="xsd:double"&gt;-1.9043982&lt;/D&gt;&lt;D xsi:type="xsd:double"&gt;0&lt;/D&gt;&lt;D xsi:type="xsd:double"&gt;0&lt;/D&gt;&lt;D xsi:type="xsd:double"&gt;0&lt;/D&gt;&lt;D xsi:type="xsd:double"&gt;-1.3040423&lt;/D&gt;&lt;D xsi:type="xsd:double"&gt;-0.69541335&lt;/D&gt;&lt;D xsi:type="xsd:double"&gt;4.61185&lt;/D&gt;&lt;D xsi:type="xsd:double"&gt;0.68854094&lt;/D&gt;&lt;D xsi:type="xsd:double"&gt;0&lt;/D&gt;&lt;D xsi:type="xsd:double"&gt;0&lt;/D&gt;&lt;D xsi:type="xsd:double"&gt;0&lt;/D&gt;&lt;D xsi:type="xsd:double"&gt;-1.9090176&lt;/D&gt;&lt;D xsi:type="xsd:double"&gt;1.0505438&lt;/D&gt;&lt;D xsi:type="xsd:double"&gt;-9.0787115&lt;/D&gt;&lt;D xsi:type="xsd:double"&gt;-0.17915368&lt;/D&gt;&lt;D xsi:type="xsd:double"&gt;0&lt;/D&gt;&lt;D xsi:type="xsd:double"&gt;0&lt;/D&gt;&lt;D xsi:type="xsd:double"&gt;1.953125&lt;/D&gt;&lt;D xsi:type="xsd:double"&gt;-0.9319663&lt;/D&gt;&lt;D xsi:type="xsd:double"&gt;1.3901949&lt;/D&gt;&lt;D xsi:type="xsd:double"&gt;1.0103106&lt;/D&gt;&lt;D xsi:type="xsd:double"&gt;1.581955&lt;/D&gt;&lt;D xsi:type="xsd:double"&gt;0&lt;/D&gt;&lt;D xsi:type="xsd:double"&gt;0&lt;/D&gt;&lt;D xsi:type="xsd:double"&gt;0&lt;/D&gt;&lt;D xsi:type="xsd:double"&gt;4.923141&lt;/D&gt;&lt;D xsi:type="xsd:double"&gt;-3.284496&lt;/D&gt;&lt;D xsi:type="xsd:double"&gt;-1.1386156&lt;/D&gt;&lt;D xsi:type="xsd:double"&gt;3.565359&lt;/D&gt;&lt;D xsi:type="xsd:double"&gt;0&lt;/D&gt;&lt;D xsi:type="xsd:double"&gt;0&lt;/D&gt;&lt;D xsi:type="xsd:double"&gt;2.794695&lt;/D&gt;&lt;D xsi:type="xsd:double"&gt;-1.5992522&lt;/D&gt;&lt;D xsi:type="xsd:double"&gt;-3.613764&lt;/D&gt;&lt;D xsi:type="xsd:double"&gt;3.6203146&lt;/D&gt;&lt;D xsi:type="xsd:double"&gt;-0.11487007&lt;/D&gt;&lt;D xsi:type="xsd:double"&gt;0&lt;/D&gt;&lt;D xsi:type="xsd:double"&gt;0&lt;/D&gt;&lt;D xsi:type="xsd:double"&gt;-2.8557718&lt;/D&gt;&lt;D xsi:type="xsd:double"&gt;4.468775&lt;/D&gt;&lt;D xsi:type="xsd:double"&gt;4.3437243&lt;/D&gt;&lt;D xsi:type="xsd:double"&gt;4.9140215&lt;/D&gt;&lt;D xsi:type="xsd:double"&gt;-2.044338&lt;/D&gt;&lt;D xsi:type="xsd:double"&gt;0&lt;/D&gt;&lt;D xsi:type="xsd:double"&gt;0&lt;/D&gt;&lt;D xsi:type="xsd:double"&gt;-3.6456466&lt;/D&gt;&lt;D xsi:type="xsd:double"&gt;4.724908&lt;/D&gt;&lt;D xsi:type="xsd:double"&gt;-0.09598732&lt;/D&gt;&lt;D xsi:type="xsd:double"&gt;-0.92592835&lt;/D&gt;&lt;D xsi:type="xsd:double"&gt;-3.9322853&lt;/D&gt;&lt;D xsi:type="xsd:double"&gt;0&lt;/D&gt;&lt;D xsi:type="xsd:double"&gt;0&lt;/D&gt;&lt;D xsi:type="xsd:double"&gt;2.946031&lt;/D&gt;&lt;D xsi:type="xsd:double"&gt;3.690827&lt;/D&gt;&lt;D xsi:type="xsd:double"&gt;3.619635&lt;/D&gt;&lt;D xsi:type="xsd:double"&gt;-4.4805765&lt;/D&gt;&lt;D xsi:type="xsd:double"&gt;-0.75573325&lt;/D&gt;&lt;D xsi:type="xsd:double"&gt;0&lt;/D&gt;&lt;D xsi:type="xsd:double"&gt;0&lt;/D&gt;&lt;D xsi:type="xsd:double"&gt;0&lt;/D&gt;&lt;D xsi:type="xsd:double"&gt;-1.5929997&lt;/D&gt;&lt;D xsi:type="xsd:double"&gt;4.625094&lt;/D&gt;&lt;D xsi:type="xsd:double"&gt;-0.16151667&lt;/D&gt;&lt;D xsi:type="xsd:double"&gt;-0.1362443&lt;/D&gt;&lt;D xsi:type="xsd:double"&gt;0&lt;/D&gt;&lt;D xsi:type="xsd:double"&gt;0&lt;/D&gt;&lt;D xsi:type="xsd:double"&gt;2.8734684&lt;/D&gt;&lt;D xsi:type="xsd:double"&gt;0.033152103&lt;/D&gt;&lt;D xsi:type="xsd:double"&gt;-0.39771795&lt;/D&gt;&lt;D xsi:type="xsd:double"&gt;2.8533459&lt;/D&gt;&lt;D xsi:type="xsd:double"&gt;1.9411206&lt;/D&gt;&lt;D xsi:type="xsd:double"&gt;0&lt;/D&gt;&lt;D xsi:type="xsd:double"&gt;0&lt;/D&gt;&lt;D xsi:type="xsd:double"&gt;1.229763&lt;/D&gt;&lt;D xsi:type="xsd:double"&gt;-2.0847976&lt;/D&gt;&lt;D xsi:type="xsd:double"&gt;3.1937838&lt;/D&gt;&lt;D xsi:type="xsd:double"&gt;-5.615884&lt;/D&gt;&lt;D xsi:type="xsd:double"&gt;-1.6107798&lt;/D&gt;&lt;D xsi:type="xsd:double"&gt;0&lt;/D&gt;&lt;D xsi:type="xsd:double"&gt;0&lt;/D&gt;&lt;D xsi:type="xsd:double"&gt;1.4116287&lt;/D&gt;&lt;D xsi:type="xsd:double"&gt;5.4361224&lt;/D&gt;&lt;D xsi:type="xsd:double"&gt;1.0233641&lt;/D&gt;&lt;D xsi:type="xsd:double"&gt;3.2477498&lt;/D&gt;&lt;D xsi:type="xsd:double"&gt;-0.29958487&lt;/D&gt;&lt;D xsi:type="xsd:double"&gt;0&lt;/D&gt;&lt;D xsi:type="xsd:double"&gt;0&lt;/D&gt;&lt;D xsi:type="xsd:double"&gt;-0.28544664&lt;/D&gt;&lt;D xsi:type="xsd:double"&gt;2.470994&lt;/D&gt;&lt;D xsi:type="xsd:double"&gt;-2.029121&lt;/D&gt;&lt;D xsi:type="xsd:double"&gt;0.96052885&lt;/D&gt;&lt;D xsi:type="xsd:double"&gt;-2.2298217&lt;/D&gt;&lt;D xsi:type="xsd:double"&gt;0&lt;/D&gt;&lt;D xsi:type="xsd:double"&gt;0&lt;/D&gt;&lt;D xsi:type="xsd:double"&gt;-0.114029646&lt;/D&gt;&lt;D xsi:type="xsd:double"&gt;-2.0930052&lt;/D&gt;&lt;D xsi:type="xsd:double"&gt;0.746274&lt;/D&gt;&lt;D xsi:type="xsd:double"&gt;1.6358018&lt;/D&gt;&lt;D xsi:type="xsd:double"&gt;4.2058825&lt;/D&gt;&lt;D xsi:type="xsd:double"&gt;0&lt;/D&gt;&lt;D xsi:type="xsd:double"&gt;0&lt;/D&gt;&lt;D xsi:type="xsd:double"&gt;-0.517261&lt;/D&gt;&lt;D xsi:type="xsd:double"&gt;0.22702217&lt;/D&gt;&lt;D xsi:type="xsd:double"&gt;-6.6199007&lt;/D&gt;&lt;D xsi:type="xsd:double"&gt;0.01565218&lt;/D&gt;&lt;D xsi:type="xsd:double"&gt;0&lt;/D&gt;&lt;D xsi:type="xsd:double"&gt;0&lt;/D&gt;&lt;D xsi:type="xsd:double"&gt;0&lt;/D&gt;&lt;D xsi:type="xsd:double"&gt;0.21905899&lt;/D&gt;&lt;D xsi:type="xsd:double"&gt;1.3739228&lt;/D&gt;&lt;D xsi:type="xsd:double"&gt;3.958106&lt;/D&gt;&lt;D xsi:type="xsd:double"&gt;0.81481934&lt;/D&gt;&lt;D xsi:type="xsd:double"&gt;-0.2424717&lt;/D&gt;&lt;D xsi:type="xsd:double"&gt;0&lt;/D&gt;&lt;D xsi:type="xsd:double"&gt;0&lt;/D&gt;&lt;D xsi:type="xsd:double"&gt;1.1784554&lt;/D&gt;&lt;D xsi:type="xsd:double"&gt;-0.7206738&lt;/D&gt;&lt;D xsi:type="xsd:double"&gt;-2.6030242&lt;/D&gt;&lt;D xsi:type="xsd:double"&gt;-2.2133589&lt;/D&gt;&lt;D xsi:type="xsd:double"&gt;1.8169284&lt;/D&gt;&lt;D xsi:type="xsd:double"&gt;0&lt;/D&gt;&lt;D xsi:type="xsd:double"&gt;0&lt;/D&gt;&lt;D xsi:type="xsd:double"&gt;-1.3988733&lt;/D&gt;&lt;D xsi:type="xsd:double"&gt;-6.326681&lt;/D&gt;&lt;D xsi:type="xsd:double"&gt;1.6127706&lt;/D&gt;&lt;D xsi:type="xsd:double"&gt;1.5549421&lt;/D&gt;&lt;D xsi:type="xsd:double"&gt;-4.760015&lt;/D&gt;&lt;D xsi:type="xsd:double"&gt;0&lt;/D&gt;&lt;D xsi:type="xsd:double"&gt;0&lt;/D&gt;&lt;D xsi:type="xsd:double"&gt;-1.0495663&lt;/D&gt;&lt;D xsi:type="xsd:double"&gt;-1.7257392&lt;/D&gt;&lt;D xsi:type="xsd:double"&gt;0.7966399&lt;/D&gt;&lt;D xsi:type="xsd:double"&gt;0.17846823&lt;/D&gt;&lt;D xsi:type="xsd:double"&gt;3.8768291&lt;/D&gt;&lt;D xsi:type="xsd:double"&gt;0&lt;/D&gt;&lt;D xsi:type="xsd:double"&gt;0&lt;/D&gt;&lt;D xsi:type="xsd:double"&gt;8.133936&lt;/D&gt;&lt;D xsi:type="xsd:double"&gt;-1.8654168&lt;/D&gt;&lt;D xsi:type="xsd:double"&gt;2.9706001&lt;/D&gt;&lt;D xsi:type="xsd:double"&gt;-1.2331903&lt;/D&gt;&lt;D xsi:type="xsd:double"&gt;-1.452893&lt;/D&gt;&lt;D xsi:type="xsd:double"&gt;0&lt;/D&gt;&lt;D xsi:type="xsd:double"&gt;0&lt;/D&gt;&lt;D xsi:type="xsd:double"&gt;4.085088&lt;/D&gt;&lt;D xsi:type="xsd:double"&gt;-1.1361182&lt;/D&gt;&lt;D xsi:type="xsd:double"&gt;2.4028063&lt;/D&gt;&lt;D xsi:type="xsd:double"&gt;3.3666134&lt;/D&gt;&lt;D xsi:type="xsd:double"&gt;2.0232558&lt;/D&gt;&lt;D xsi:type="xsd:double"&gt;0&lt;/D&gt;&lt;D xsi:type="xsd:double"&gt;0&lt;/D&gt;&lt;D xsi:type="xsd:double"&gt;1.8587589&lt;/D&gt;&lt;D xsi:type="xsd:double"&gt;-2.381122&lt;/D&gt;&lt;D xsi:type="xsd:double"&gt;3.683114&lt;/D&gt;&lt;D xsi:type="xsd:double"&gt;0.27480125&lt;/D&gt;&lt;D xsi:type="xsd:double"&gt;3.014505&lt;/D&gt;&lt;D xsi:type="xsd:double"&gt;0&lt;/D&gt;&lt;D xsi:type="xsd:double"&gt;0&lt;/D&gt;&lt;D xsi:type="xsd:double"&gt;0&lt;/D&gt;&lt;D xsi:type="xsd:double"&gt;2.9003382&lt;/D&gt;&lt;D xsi:type="xsd:double"&gt;0.97106695&lt;/D&gt;&lt;D xsi:type="xsd:double"&gt;-1.611191&lt;/D&gt;&lt;D xsi:type="xsd:double"&gt;-3.9542973&lt;/D&gt;&lt;D xsi:type="xsd:double"&gt;0&lt;/D&gt;&lt;D xsi:type="xsd:double"&gt;0&lt;/D&gt;&lt;D xsi:type="xsd:double"&gt;1.8239498&lt;/D&gt;&lt;D xsi:type="xsd:double"&gt;-0.6749809&lt;/D&gt;&lt;D xsi:type="xsd:double"&gt;-2.489543&lt;/D&gt;&lt;D xsi:type="xsd:double"&gt;1.3871312&lt;/D&gt;&lt;D xsi:type="xsd:double"&gt;-1.1698663&lt;/D&gt;&lt;D xsi:type="xsd:double"&gt;0&lt;/D&gt;&lt;D xsi:type="xsd:double"&gt;0&lt;/D&gt;&lt;D xsi:type="xsd:double"&gt;1.0566473&lt;/D&gt;&lt;D xsi:type="xsd:double"&gt;1.323545&lt;/D&gt;&lt;D xsi:type="xsd:double"&gt;0.55515766&lt;/D&gt;&lt;D xsi:type="xsd:double"&gt;3.799677&lt;/D&gt;&lt;D xsi:type="xsd:double"&gt;-2.922219&lt;/D&gt;&lt;D xsi:type="xsd:double"&gt;0&lt;/D&gt;&lt;D xsi:type="xsd:double"&gt;0&lt;/D&gt;&lt;D xsi:type="xsd:double"&gt;0&lt;/D&gt;&lt;D xsi:type="xsd:double"&gt;-1.9724131&lt;/D&gt;&lt;D xsi:type="xsd:double"&gt;-5.411625&lt;/D&gt;&lt;D xsi:type="xsd:double"&gt;1.3555765&lt;/D&gt;&lt;D xsi:type="xsd:double"&gt;-1.4746308&lt;/D&gt;&lt;D xsi:type="xsd:double"&gt;0&lt;/D&gt;&lt;D xsi:type="xsd:double"&gt;0&lt;/D&gt;&lt;D xsi:type="xsd:double"&gt;-1.2808859&lt;/D&gt;&lt;D xsi:type="xsd:double"&gt;1.7417669&lt;/D&gt;&lt;D xsi:type="xsd:double"&gt;0.5614042&lt;/D&gt;&lt;D xsi:type="xsd:double"&gt;-0.7581413&lt;/D&gt;&lt;D xsi:type="xsd:double"&gt;2.0001292&lt;/D&gt;&lt;D xsi:type="xsd:double"&gt;0&lt;/D&gt;&lt;D xsi:type="xsd:double"&gt;0&lt;/D&gt;&lt;D xsi:type="xsd:double"&gt;-0.6195903&lt;/D&gt;&lt;D xsi:type="xsd:double"&gt;0&lt;/D&gt;&lt;D xsi:type="xsd:double"&gt;-0.60290694&lt;/D&gt;&lt;D xsi:type="xsd:double"&gt;-1.0132372&lt;/D&gt;&lt;D xsi:type="xsd:double"&gt;0.30639172&lt;/D&gt;&lt;D xsi:type="xsd:double"&gt;0&lt;/D&gt;&lt;D xsi:type="xsd:double"&gt;0&lt;/D&gt;&lt;D xsi:type="xsd:double"&gt;4.095793&lt;/D&gt;&lt;D xsi:type="xsd:double"&gt;0.5601883&lt;/D&gt;&lt;D xsi:type="xsd:double"&gt;-3.0903816&lt;/D&gt;&lt;D xsi:type="xsd:double"&gt;3.1615615&lt;/D&gt;&lt;D xsi:type="xsd:double"&gt;-0.895524&lt;/D&gt;&lt;D xsi:type="xsd:double"&gt;0&lt;/D&gt;&lt;D xsi:type="xsd:double"&gt;0&lt;/D&gt;&lt;D xsi:type="xsd:double"&gt;2.2289157&lt;/D&gt;&lt;D xsi:type="xsd:double"&gt;0.14404058&lt;/D&gt;&lt;D xsi:type="xsd:double"&gt;3.046751&lt;/D&gt;&lt;D xsi:type="xsd:double"&gt;-6.0529113&lt;/D&gt;&lt;D xsi:type="xsd:double"&gt;1.9112468&lt;/D&gt;&lt;D xsi:type="xsd:double"&gt;0&lt;/D&gt;&lt;D xsi:type="xsd:double"&gt;0&lt;/D&gt;&lt;D xsi:type="xsd:double"&gt;-0.76871514&lt;/D&gt;&lt;D xsi:type="xsd:double"&gt;0.80138445&lt;/D&gt;&lt;D xsi:type="xsd:double"&gt;2.4446845&lt;/D&gt;&lt;D xsi:type="xsd:double"&gt;-1.1511326&lt;/D&gt;&lt;D xsi:type="xsd:double"&gt;1.7991543&lt;/D&gt;&lt;D xsi:type="xsd:double"&gt;0&lt;/D&gt;&lt;D xsi:type="xsd:double"&gt;0&lt;/D&gt;&lt;D xsi:type="xsd:double"&gt;3.8946033&lt;/D&gt;&lt;D xsi:type="xsd:double"&gt;2.659905&lt;/D&gt;&lt;D xsi:type="xsd:double"&gt;-6.766695&lt;/D&gt;&lt;D xsi:type="xsd:double"&gt;1.8225312&lt;/D&gt;&lt;D xsi:type="xsd:double"&gt;-4.481113&lt;/D&gt;&lt;D xsi:type="xsd:double"&gt;0&lt;/D&gt;&lt;D xsi:type="xsd:double"&gt;0&lt;/D&gt;&lt;D xsi:type="xsd:double"&gt;0.31895638&lt;/D&gt;&lt;D xsi:type="xsd:double"&gt;-3.3715308&lt;/D&gt;&lt;D xsi:type="xsd:double"&gt;-0.28790832&lt;/D&gt;&lt;D xsi:type="xsd:double"&gt;1.6499281&lt;/D&gt;&lt;D xsi:type="xsd:double"&gt;0.24347305&lt;/D&gt;&lt;D xsi:type="xsd:double"&gt;0&lt;/D&gt;&lt;D xsi:type="xsd:double"&gt;0&lt;/D&gt;&lt;D xsi:type="xsd:double"&gt;2.7998924&lt;/D&gt;&lt;D xsi:type="xsd:double"&gt;-1.7982483&lt;/D&gt;&lt;D xsi:type="xsd:double"&gt;-0.42104125&lt;/D&gt;&lt;D xsi:type="xsd:double"&gt;-3.1006694&lt;/D&gt;&lt;D xsi:type="xsd:double"&gt;1.6761303&lt;/D&gt;&lt;D xsi:type="xsd:double"&gt;0&lt;/D&gt;&lt;D xsi:type="xsd:double"&gt;0&lt;/D&gt;&lt;D xsi:type="xsd:double"&gt;4.8365116&lt;/D&gt;&lt;D xsi:type="xsd:double"&gt;-1.0201395&lt;/D&gt;&lt;D xsi:type="xsd:double"&gt;0.97156763&lt;/D&gt;&lt;D xsi:type="xsd:double"&gt;-5.435276&lt;/D&gt;&lt;D xsi:type="xsd:double"&gt;2.83947&lt;/D&gt;&lt;D xsi:type="xsd:double"&gt;0&lt;/D&gt;&lt;D xsi:type="xsd:double"&gt;0&lt;/D&gt;&lt;D xsi:type="xsd:double"&gt;-3.7103891&lt;/D&gt;&lt;D xsi:type="xsd:double"&gt;1.853776&lt;/D&gt;&lt;D xsi:type="xsd:double"&gt;1.6905189&lt;/D&gt;&lt;D xsi:type="xsd:double"&gt;9.284091&lt;/D&gt;&lt;D xsi:type="xsd:double"&gt;-1.1040926&lt;/D&gt;&lt;D xsi:type="xsd:double"&gt;0&lt;/D&gt;&lt;D xsi:type="xsd:double"&gt;0&lt;/D&gt;&lt;D xsi:type="xsd:double"&gt;0&lt;/D&gt;&lt;D xsi:type="xsd:double"&gt;2.6049733&lt;/D&gt;&lt;D xsi:type="xsd:double"&gt;0.4835844&lt;/D&gt;&lt;D xsi:type="xsd:double"&gt;0.24664402&lt;/D&gt;&lt;D xsi:type="xsd:double"&gt;0.87013245&lt;/D&gt;&lt;D xsi:type="xsd:double"&gt;0&lt;/D&gt;&lt;D xsi:type="xsd:double"&gt;0&lt;/D&gt;&lt;D xsi:type="xsd:double"&gt;2.4986625&lt;/D&gt;&lt;D xsi:type="xsd:double"&gt;-1.5148878&lt;/D&gt;&lt;D xsi:type="xsd:double"&gt;-0.713104&lt;/D&gt;&lt;D xsi:type="xsd:double"&gt;1.341486&lt;/D&gt;&lt;D xsi:type="xsd:double"&gt;-3.092599&lt;/D&gt;&lt;D xsi:type="xsd:double"&gt;0&lt;/D&gt;&lt;D xsi:type="xsd:double"&gt;0&lt;/D&gt;&lt;D xsi:type="xsd:double"&gt;0.91871023&lt;/D&gt;&lt;D xsi:type="xsd:double"&gt;-0.88039637&lt;/D&gt;&lt;D xsi:type="xsd:double"&gt;-0.9728074&lt;/D&gt;&lt;D xsi:type="xsd:double"&gt;-0.8298278&lt;/D&gt;&lt;D xsi:type="xsd:double"&gt;0.024616718&lt;/D&gt;&lt;D xsi:type="xsd:double"&gt;0&lt;/D&gt;&lt;D xsi:type="xsd:double"&gt;0&lt;/D&gt;&lt;D xsi:type="xsd:double"&gt;-1.6300738&lt;/D&gt;&lt;D xsi:type="xsd:double"&gt;0.3501773&lt;/D&gt;&lt;D xsi:type="xsd:double"&gt;1.595211&lt;/D&gt;&lt;D xsi:type="xsd:double"&gt;1.355505&lt;/D&gt;&lt;D xsi:type="xsd:double"&gt;1.2889624&lt;/D&gt;&lt;D xsi:type="xsd:double"&gt;0&lt;/D&gt;&lt;D xsi:type="xsd:double"&gt;0&lt;/D&gt;&lt;D xsi:type="xsd:double"&gt;1.2904644&lt;/D&gt;&lt;D xsi:type="xsd:double"&gt;-4.429632&lt;/D&gt;&lt;D xsi:type="xsd:double"&gt;1.2466908&lt;/D&gt;&lt;D xsi:type="xsd:double"&gt;0.7558584&lt;/D&gt;&lt;D xsi:type="xsd:double"&gt;6.8969727&lt;/D&gt;&lt;D xsi:type="xsd:double"&gt;0&lt;/D&gt;&lt;D xsi:type="xsd:double"&gt;0&lt;/D&gt;&lt;D xsi:type="xsd:double"&gt;2.90339&lt;/D&gt;&lt;D xsi:type="xsd:double"&gt;1.1164904&lt;/D&gt;&lt;D xsi:type="xsd:double"&gt;2.3769379&lt;/D&gt;&lt;D xsi:type="xsd:double"&gt;-0.35065413&lt;/D&gt;&lt;D xsi:type="xsd:double"&gt;-0.98101497&lt;/D&gt;&lt;D xsi:type="xsd:double"&gt;0&lt;/D&gt;&lt;D xsi:type="xsd:double"&gt;0&lt;/D&gt;&lt;D xsi:type="xsd:double"&gt;1.0499716&lt;/D&gt;&lt;D xsi:type="xsd:double"&gt;-0.28241277&lt;/D&gt;&lt;D xsi:type="xsd:double"&gt;0.3473282&lt;/D&gt;&lt;D xsi:type="xsd:double"&gt;-1.741302&lt;/D&gt;&lt;D xsi:type="xsd:double"&gt;-3.1216204&lt;/D&gt;&lt;D xsi:type="xsd:double"&gt;0&lt;/D&gt;&lt;D xsi:type="xsd:double"&gt;0&lt;/D&gt;&lt;D xsi:type="xsd:double"&gt;0.17901659&lt;/D&gt;&lt;D xsi:type="xsd:double"&gt;2.0884514&lt;/D&gt;&lt;D xsi:type="xsd:double"&gt;-4.0695786&lt;/D&gt;&lt;D xsi:type="xsd:double"&gt;-2.132517&lt;/D&gt;&lt;D xsi:type="xsd:double"&gt;0.6874919&lt;/D&gt;&lt;D xsi:type="xsd:double"&gt;0&lt;/D&gt;&lt;D xsi:type="xsd:double"&gt;0&lt;/D&gt;&lt;D xsi:type="xsd:double"&gt;1.0357499&lt;/D&gt;&lt;D xsi:type="xsd:double"&gt;1.2370467&lt;/D&gt;&lt;D xsi:type="xsd:double"&gt;0.89381933&lt;/D&gt;&lt;D xsi:type="xsd:double"&gt;2.4950862&lt;/D&gt;&lt;D xsi:type="xsd:double"&gt;2.9759288&lt;/D&gt;&lt;D xsi:type="xsd:double"&gt;0&lt;/D&gt;&lt;D xsi:type="xsd:double"&gt;0&lt;/D&gt;&lt;D xsi:type="xsd:double"&gt;-0.7756114&lt;/D&gt;&lt;D xsi:type="xsd:double"&gt;2.9874682&lt;/D&gt;&lt;D xsi:type="xsd:double"&gt;0.76419115&lt;/D&gt;&lt;D xsi:type="xsd:double"&gt;-1.5838683&lt;/D&gt;&lt;D xsi:type="xsd:double"&gt;2.909422&lt;/D&gt;&lt;D xsi:type="xsd:double"&gt;0&lt;/D&gt;&lt;D xsi:type="xsd:double"&gt;0&lt;/D&gt;&lt;D xsi:type="xsd:double"&gt;2.3687124&lt;/D&gt;&lt;D xsi:type="xsd:double"&gt;3.4882545&lt;/D&gt;&lt;D xsi:type="xsd:double"&gt;-1.769489&lt;/D&gt;&lt;D xsi:type="xsd:double"&gt;-0.009787083&lt;/D&gt;&lt;D xsi:type="xsd:double"&gt;1.380527&lt;/D&gt;&lt;D xsi:type="xsd:double"&gt;0&lt;/D&gt;&lt;D xsi:type="xsd:double"&gt;0&lt;/D&gt;&lt;D xsi:type="xsd:double"&gt;0.30903816&lt;/D&gt;&lt;D xsi:type="xsd:double"&gt;0.60174465&lt;/D&gt;&lt;D xsi:type="xsd:double"&gt;0.30146837&lt;/D&gt;&lt;D xsi:type="xsd:double"&gt;0&lt;/D&gt;&lt;D xsi:type="xsd:double"&gt;0.50092936&lt;/D&gt;&lt;D xsi:type="xsd:double"&gt;0&lt;/D&gt;&lt;D xsi:type="xsd:double"&gt;0&lt;/D&gt;&lt;D xsi:type="xsd:double"&gt;-0.2800703&lt;/D&gt;&lt;D xsi:type="xsd:double"&gt;1.0853529&lt;/D&gt;&lt;D xsi:type="xsd:double"&gt;10.402632&lt;/D&gt;&lt;D xsi:type="xsd:double"&gt;1.0877013&lt;/D&gt;&lt;D xsi:type="xsd:double"&gt;-0.82704425&lt;/D&gt;&lt;D xsi:type="xsd:double"&gt;0&lt;/D&gt;&lt;D xsi:type="xsd:double"&gt;0&lt;/D&gt;&lt;D xsi:type="xsd:double"&gt;1.0041237&lt;/D&gt;&lt;D xsi:type="xsd:double"&gt;0.6655693&lt;/D&gt;&lt;D xsi:type="xsd:double"&gt;0.188303&lt;/D&gt;&lt;D xsi:type="xsd:double"&gt;0.31325817&lt;/D&gt;&lt;D xsi:type="xsd:double"&gt;0.990963&lt;/D&gt;&lt;D xsi:type="xsd:double"&gt;0&lt;/D&gt;&lt;D xsi:type="xsd:double"&gt;0&lt;/D&gt;&lt;D xsi:type="xsd:double"&gt;1.8223047&lt;/D&gt;&lt;D xsi:type="xsd:double"&gt;0.6397605&lt;/D&gt;&lt;D xsi:type="xsd:double"&gt;1.4041424&lt;/D&gt;&lt;D xsi:type="xsd:double"&gt;0.2539277&lt;/D&gt;&lt;D xsi:type="xsd:double"&gt;2.9286027&lt;/D&gt;&lt;D xsi:type="xsd:double"&gt;0&lt;/D&gt;&lt;D xsi:type="xsd:double"&gt;0&lt;/D&gt;&lt;D xsi:type="xsd:double"&gt;-0.10765791&lt;/D&gt;&lt;D xsi:type="xsd:double"&gt;-0.56582093&lt;/D&gt;&lt;D xsi:type="xsd:double"&gt;-1.6955018&lt;/D&gt;&lt;D xsi:type="xsd:double"&gt;1.3270378&lt;/D&gt;&lt;D xsi:type="xsd:double"&gt;-0.65677166&lt;/D&gt;&lt;D xsi:type="xsd:double"&gt;0&lt;/D&gt;&lt;D xsi:type="xsd:double"&gt;0&lt;/D&gt;&lt;D xsi:type="xsd:double"&gt;0&lt;/D&gt;&lt;D xsi:type="xsd:double"&gt;0.8762598&lt;/D&gt;&lt;D xsi:type="xsd:double"&gt;-0.2132833&lt;/D&gt;&lt;D xsi:type="xsd:double"&gt;-0.46246052&lt;/D&gt;&lt;D xsi:type="xsd:double"&gt;-0.31624436&lt;/D&gt;&lt;D xsi:type="xsd:double"&gt;0&lt;/D&gt;&lt;D xsi:type="xsd:double"&gt;0&lt;/D&gt;&lt;D xsi:type="xsd:double"&gt;0&lt;/D&gt;&lt;D xsi:type="xsd:double"&gt;-3.3017397&lt;/D&gt;&lt;D xsi:type="xsd:double"&gt;-1.0247469&lt;/D&gt;&lt;D xsi:type="xsd:double"&gt;0.5279064&lt;/D&gt;&lt;/FQL&gt;&lt;FQL&gt;&lt;Q&gt;AVGO-US^P_PRICE_RETURNS(2,20201231,20240104,D,USD)&lt;/Q&gt;&lt;R&gt;1100&lt;/R&gt;&lt;C&gt;1&lt;/C&gt;&lt;D xsi:type="xsd:double"&gt;0.69452524&lt;/D&gt;&lt;D xsi:type="xsd:double"&gt;0&lt;/D&gt;&lt;D xsi:type="xsd:double"&gt;0&lt;/D&gt;&lt;D xsi:type="xsd:double"&gt;0&lt;/D&gt;&lt;D xsi:type="xsd:double"&gt;-2.884549&lt;/D&gt;&lt;D xsi:type="xsd:double"&gt;0.6772995&lt;/D&gt;&lt;D xsi:type="xsd:double"&gt;-0.6166816&lt;/D&gt;&lt;D xsi:type="xsd:double"&gt;4.214263&lt;/D&gt;&lt;D xsi:type="xsd:double"&gt;0.5074501&lt;/D&gt;&lt;D xsi:type="xsd:double"&gt;0&lt;/D&gt;&lt;D xsi:type="xsd:double"&gt;0&lt;/D&gt;&lt;D xsi:type="xsd:double"&gt;0.026929379&lt;/D&gt;&lt;D xsi:type="xsd:double"&gt;0.8143425&lt;/D&gt;&lt;D xsi:type="xsd:double"&gt;0.40498972&lt;/D&gt;&lt;D xsi:type="xsd:double"&gt;0.19060373&lt;/D&gt;&lt;D xsi:type="xsd:double"&gt;-1.3758957&lt;/D&gt;&lt;D xsi:type="xsd:double"&gt;0&lt;/D&gt;&lt;D xsi:type="xsd:double"&gt;0&lt;/D&gt;&lt;D xsi:type="xsd:double"&gt;0&lt;/D&gt;&lt;D xsi:type="xsd:double"&gt;3.009975&lt;/D&gt;&lt;D xsi:type="xsd:double"&gt;0.5682945&lt;/D&gt;&lt;D xsi:type="xsd:double"&gt;1.0695457&lt;/D&gt;&lt;D xsi:type="xsd:double"&gt;-0.38559437&lt;/D&gt;&lt;D xsi:type="xsd:double"&gt;0&lt;/D&gt;&lt;D xsi:type="xsd:double"&gt;0&lt;/D&gt;&lt;D xsi:type="xsd:double"&gt;-0.049453974&lt;/D&gt;&lt;D xsi:type="xsd:double"&gt;-0.19794106&lt;/D&gt;&lt;D xsi:type="xsd:double"&gt;-4.1326227&lt;/D&gt;&lt;D xsi:type="xsd:double"&gt;1.5830874&lt;/D&gt;&lt;D xsi:type="xsd:double"&gt;-0.2744913&lt;/D&gt;&lt;D xsi:type="xsd:double"&gt;0&lt;/D&gt;&lt;D xsi:type="xsd:double"&gt;0&lt;/D&gt;&lt;D xsi:type="xsd:double"&gt;3.604877&lt;/D&gt;&lt;D xsi:type="xsd:double"&gt;2.1725178&lt;/D&gt;&lt;D xsi:type="xsd:double"&gt;-2.4513483&lt;/D&gt;&lt;D xsi:type="xsd:double"&gt;1.1694193&lt;/D&gt;&lt;D xsi:type="xsd:double"&gt;-0.98166466&lt;/D&gt;&lt;D xsi:type="xsd:double"&gt;0&lt;/D&gt;&lt;D xsi:type="xsd:double"&gt;0&lt;/D&gt;&lt;D xsi:type="xsd:double"&gt;1.4355898&lt;/D&gt;&lt;D xsi:type="xsd:double"&gt;0.40829182&lt;/D&gt;&lt;D xsi:type="xsd:double"&gt;-0.96496344&lt;/D&gt;&lt;D xsi:type="xsd:double"&gt;1.7742872&lt;/D&gt;&lt;D xsi:type="xsd:double"&gt;1.6576409&lt;/D&gt;&lt;D xsi:type="xsd:double"&gt;0&lt;/D&gt;&lt;D xsi:type="xsd:double"&gt;0&lt;/D&gt;&lt;D xsi:type="xsd:double"&gt;0&lt;/D&gt;&lt;D xsi:type="xsd:double"&gt;0.5778074&lt;/D&gt;&lt;D xsi:type="xsd:double"&gt;-1.3595581&lt;/D&gt;&lt;D xsi:type="xsd:double"&gt;0.16165972&lt;/D&gt;&lt;D xsi:type="xsd:double"&gt;1.386416&lt;/D&gt;&lt;D xsi:type="xsd:double"&gt;0&lt;/D&gt;&lt;D xsi:type="xsd:double"&gt;0&lt;/D&gt;&lt;D xsi:type="xsd:double"&gt;-2.7757406&lt;/D&gt;&lt;D xsi:type="xsd:double"&gt;-0.9362638&lt;/D&gt;&lt;D xsi:type="xsd:double"&gt;1.9029498&lt;/D&gt;&lt;D xsi:type="xsd:double"&gt;-4.932624&lt;/D&gt;&lt;D xsi:type="xsd:double"&gt;2.780211&lt;/D&gt;&lt;D xsi:type="xsd:double"&gt;0&lt;/D&gt;&lt;D xsi:type="xsd:double"&gt;0&lt;/D&gt;&lt;D xsi:type="xsd:double"&gt;4.1947722&lt;/D&gt;&lt;D xsi:type="xsd:double"&gt;-1.8526018&lt;/D&gt;&lt;D xsi:type="xsd:double"&gt;-3.631562&lt;/D&gt;&lt;D xsi:type="xsd:double"&gt;-4.2046366&lt;/D&gt;&lt;D xsi:type="xsd:double"&gt;1.4765978&lt;/D&gt;&lt;D xsi:type="xsd:double"&gt;0&lt;/D&gt;&lt;D xsi:type="xsd:double"&gt;0&lt;/D&gt;&lt;D xsi:type="xsd:double"&gt;-6.418008&lt;/D&gt;&lt;D xsi:type="xsd:double"&gt;5.305636&lt;/D&gt;&lt;D xsi:type="xsd:double"&gt;-1.3548255&lt;/D&gt;&lt;D xsi:type="xsd:double"&gt;3.6792397&lt;/D&gt;&lt;D xsi:type="xsd:double"&gt;-0.55544376&lt;/D&gt;&lt;D xsi:type="xsd:double"&gt;0&lt;/D&gt;&lt;D xsi:type="xsd:double"&gt;0&lt;/D&gt;&lt;D xsi:type="xsd:double"&gt;4.3442607&lt;/D&gt;&lt;D xsi:type="xsd:double"&gt;1.5740156&lt;/D&gt;&lt;D xsi:type="xsd:double"&gt;1.1313796&lt;/D&gt;&lt;D xsi:type="xsd:double"&gt;-4.0199337&lt;/D&gt;&lt;D xsi:type="xsd:double"&gt;2.9968739&lt;/D&gt;&lt;D xsi:type="xsd:double"&gt;0&lt;/D&gt;&lt;D xsi:type="xsd:double"&gt;0&lt;/D&gt;&lt;D xsi:type="xsd:double"&gt;0.17282963&lt;/D&gt;&lt;D xsi:type="xsd:double"&gt;-2.3607135&lt;/D&gt;&lt;D xsi:type="xsd:double"&gt;-1.4631748&lt;/D&gt;&lt;D xsi:type="xsd:double"&gt;0.968802&lt;/D&gt;&lt;D xsi:type="xsd:double"&gt;4.4054627&lt;/D&gt;&lt;D xsi:type="xsd:double"&gt;0&lt;/D&gt;&lt;D xsi:type="xsd:double"&gt;0&lt;/D&gt;&lt;D xsi:type="xsd:double"&gt;-1.9541979&lt;/D&gt;&lt;D xsi:type="xsd:double"&gt;-3.4827113&lt;/D&gt;&lt;D xsi:type="xsd:double"&gt;1.6441584&lt;/D&gt;&lt;D xsi:type="xsd:double"&gt;2.6506543&lt;/D&gt;&lt;D xsi:type="xsd:double"&gt;0&lt;/D&gt;&lt;D xsi:type="xsd:double"&gt;0&lt;/D&gt;&lt;D xsi:type="xsd:double"&gt;0&lt;/D&gt;&lt;D xsi:type="xsd:double"&gt;2.6326299&lt;/D&gt;&lt;D xsi:type="xsd:double"&gt;-0.9437442&lt;/D&gt;&lt;D xsi:type="xsd:double"&gt;-0.29140115&lt;/D&gt;&lt;D xsi:type="xsd:double"&gt;0.625968&lt;/D&gt;&lt;D xsi:type="xsd:double"&gt;-0.08033514&lt;/D&gt;&lt;D xsi:type="xsd:double"&gt;0&lt;/D&gt;&lt;D xsi:type="xsd:double"&gt;0&lt;/D&gt;&lt;D xsi:type="xsd:double"&gt;-0.29272437&lt;/D&gt;&lt;D xsi:type="xsd:double"&gt;0.26670694&lt;/D&gt;&lt;D xsi:type="xsd:double"&gt;-1.5795112&lt;/D&gt;&lt;D xsi:type="xsd:double"&gt;0.56568384&lt;/D&gt;&lt;D xsi:type="xsd:double"&gt;-0.25207996&lt;/D&gt;&lt;D xsi:type="xsd:double"&gt;0&lt;/D&gt;&lt;D xsi:type="xsd:double"&gt;0&lt;/D&gt;&lt;D xsi:type="xsd:double"&gt;-3.5067558&lt;/D&gt;&lt;D xsi:type="xsd:double"&gt;-1.0259748&lt;/D&gt;&lt;D xsi:type="xsd:double"&gt;0.553298&lt;/D&gt;&lt;D xsi:type="xsd:double"&gt;-1.0178626&lt;/D&gt;&lt;D xsi:type="xsd:double"&gt;2.421403&lt;/D&gt;&lt;D xsi:type="xsd:double"&gt;0&lt;/D&gt;&lt;D xsi:type="xsd:double"&gt;0&lt;/D&gt;&lt;D xsi:type="xsd:double"&gt;1.2271285&lt;/D&gt;&lt;D xsi:type="xsd:double"&gt;-1.1656225&lt;/D&gt;&lt;D xsi:type="xsd:double"&gt;-1.5331805&lt;/D&gt;&lt;D xsi:type="xsd:double"&gt;1.5439868&lt;/D&gt;&lt;D xsi:type="xsd:double"&gt;-2.163887&lt;/D&gt;&lt;D xsi:type="xsd:double"&gt;0&lt;/D&gt;&lt;D xsi:type="xsd:double"&gt;0&lt;/D&gt;&lt;D xsi:type="xsd:double"&gt;-1.328367&lt;/D&gt;&lt;D xsi:type="xsd:double"&gt;-1.2440562&lt;/D&gt;&lt;D xsi:type="xsd:double"&gt;-0.15972257&lt;/D&gt;&lt;D xsi:type="xsd:double"&gt;1.0702252&lt;/D&gt;&lt;D xsi:type="xsd:double"&gt;0.8916974&lt;/D&gt;&lt;D xsi:type="xsd:double"&gt;0&lt;/D&gt;&lt;D xsi:type="xsd:double"&gt;0&lt;/D&gt;&lt;D xsi:type="xsd:double"&gt;-3.641343&lt;/D&gt;&lt;D xsi:type="xsd:double"&gt;0.91034174&lt;/D&gt;&lt;D xsi:type="xsd:double"&gt;-4.0198145&lt;/D&gt;&lt;D xsi:type="xsd:double"&gt;1.9461155&lt;/D&gt;&lt;D xsi:type="xsd:double"&gt;2.5592208&lt;/D&gt;&lt;D xsi:type="xsd:double"&gt;0&lt;/D&gt;&lt;D xsi:type="xsd:double"&gt;0&lt;/D&gt;&lt;D xsi:type="xsd:double"&gt;-0.38041472&lt;/D&gt;&lt;D xsi:type="xsd:double"&gt;-1.4092863&lt;/D&gt;&lt;D xsi:type="xsd:double"&gt;1.8398166&lt;/D&gt;&lt;D xsi:type="xsd:double"&gt;3.0064344&lt;/D&gt;&lt;D xsi:type="xsd:double"&gt;-0.8263767&lt;/D&gt;&lt;D xsi:type="xsd:double"&gt;0&lt;/D&gt;&lt;D xsi:type="xsd:double"&gt;0&lt;/D&gt;&lt;D xsi:type="xsd:double"&gt;1.7618179&lt;/D&gt;&lt;D xsi:type="xsd:double"&gt;0.07622242&lt;/D&gt;&lt;D xsi:type="xsd:double"&gt;0.20672083&lt;/D&gt;&lt;D xsi:type="xsd:double"&gt;1.5613794&lt;/D&gt;&lt;D xsi:type="xsd:double"&gt;0.9942651&lt;/D&gt;&lt;D xsi:type="xsd:double"&gt;0&lt;/D&gt;&lt;D xsi:type="xsd:double"&gt;0&lt;/D&gt;&lt;D xsi:type="xsd:double"&gt;0&lt;/D&gt;&lt;D xsi:type="xsd:double"&gt;-0.8510947&lt;/D&gt;&lt;D xsi:type="xsd:double"&gt;1.1573553&lt;/D&gt;&lt;D xsi:type="xsd:double"&gt;-1.8850446&lt;/D&gt;&lt;D xsi:type="xsd:double"&gt;2.1945&lt;/D&gt;&lt;D xsi:type="xsd:double"&gt;0&lt;/D&gt;&lt;D xsi:type="xsd:double"&gt;0&lt;/D&gt;&lt;D xsi:type="xsd:double"&gt;-2.3621082&lt;/D&gt;&lt;D xsi:type="xsd:double"&gt;-0.05390644&lt;/D&gt;&lt;D xsi:type="xsd:double"&gt;0.086295605&lt;/D&gt;&lt;D xsi:type="xsd:double"&gt;1.021707&lt;/D&gt;&lt;D x</t>
        </r>
      </text>
    </comment>
    <comment ref="A105" authorId="0" shapeId="0">
      <text>
        <r>
          <rPr>
            <b/>
            <sz val="9"/>
            <color indexed="81"/>
            <rFont val="Tahoma"/>
            <family val="2"/>
          </rPr>
          <t>si:type="xsd:double"&gt;0.43313503&lt;/D&gt;&lt;D xsi:type="xsd:double"&gt;0&lt;/D&gt;&lt;D xsi:type="xsd:double"&gt;0&lt;/D&gt;&lt;D xsi:type="xsd:double"&gt;1.089859&lt;/D&gt;&lt;D xsi:type="xsd:double"&gt;-1.0697067&lt;/D&gt;&lt;D xsi:type="xsd:double"&gt;-1.0600328&lt;/D&gt;&lt;D xsi:type="xsd:double"&gt;1.1637211&lt;/D&gt;&lt;D xsi:type="xsd:double"&gt;-1.6278625&lt;/D&gt;&lt;D xsi:type="xsd:double"&gt;0&lt;/D&gt;&lt;D xsi:type="xsd:double"&gt;0&lt;/D&gt;&lt;D xsi:type="xsd:double"&gt;1.0161757&lt;/D&gt;&lt;D xsi:type="xsd:double"&gt;-0.034433603&lt;/D&gt;&lt;D xsi:type="xsd:double"&gt;0.47582388&lt;/D&gt;&lt;D xsi:type="xsd:double"&gt;0.72858334&lt;/D&gt;&lt;D xsi:type="xsd:double"&gt;-1.6721249&lt;/D&gt;&lt;D xsi:type="xsd:double"&gt;0&lt;/D&gt;&lt;D xsi:type="xsd:double"&gt;0&lt;/D&gt;&lt;D xsi:type="xsd:double"&gt;2.2933722&lt;/D&gt;&lt;D xsi:type="xsd:double"&gt;0.9200573&lt;/D&gt;&lt;D xsi:type="xsd:double"&gt;-0.06496906&lt;/D&gt;&lt;D xsi:type="xsd:double"&gt;-1.5099347&lt;/D&gt;&lt;D xsi:type="xsd:double"&gt;-0.31300783&lt;/D&gt;&lt;D xsi:type="xsd:double"&gt;0&lt;/D&gt;&lt;D xsi:type="xsd:double"&gt;0&lt;/D&gt;&lt;D xsi:type="xsd:double"&gt;0&lt;/D&gt;&lt;D xsi:type="xsd:double"&gt;1.0914803&lt;/D&gt;&lt;D xsi:type="xsd:double"&gt;-0.79022646&lt;/D&gt;&lt;D xsi:type="xsd:double"&gt;0.20445585&lt;/D&gt;&lt;D xsi:type="xsd:double"&gt;2.0573854&lt;/D&gt;&lt;D xsi:type="xsd:double"&gt;0&lt;/D&gt;&lt;D xsi:type="xsd:double"&gt;0&lt;/D&gt;&lt;D xsi:type="xsd:double"&gt;1.1599779&lt;/D&gt;&lt;D xsi:type="xsd:double"&gt;-0.35820603&lt;/D&gt;&lt;D xsi:type="xsd:double"&gt;-0.49999356&lt;/D&gt;&lt;D xsi:type="xsd:double"&gt;-0.88249445&lt;/D&gt;&lt;D xsi:type="xsd:double"&gt;-1.9420087&lt;/D&gt;&lt;D xsi:type="xsd:double"&gt;0&lt;/D&gt;&lt;D xsi:type="xsd:double"&gt;0&lt;/D&gt;&lt;D xsi:type="xsd:double"&gt;-0.512743&lt;/D&gt;&lt;D xsi:type="xsd:double"&gt;0.6270528&lt;/D&gt;&lt;D xsi:type="xsd:double"&gt;2.2258282&lt;/D&gt;&lt;D xsi:type="xsd:double"&gt;-0.56156516&lt;/D&gt;&lt;D xsi:type="xsd:double"&gt;1.431787&lt;/D&gt;&lt;D xsi:type="xsd:double"&gt;0&lt;/D&gt;&lt;D xsi:type="xsd:double"&gt;0&lt;/D&gt;&lt;D xsi:type="xsd:double"&gt;-0.18835068&lt;/D&gt;&lt;D xsi:type="xsd:double"&gt;-1.4266789&lt;/D&gt;&lt;D xsi:type="xsd:double"&gt;0.48173666&lt;/D&gt;&lt;D xsi:type="xsd:double"&gt;1.3524532&lt;/D&gt;&lt;D xsi:type="xsd:double"&gt;0.26646852&lt;/D&gt;&lt;D xsi:type="xsd:double"&gt;0&lt;/D&gt;&lt;D xsi:type="xsd:double"&gt;0&lt;/D&gt;&lt;D xsi:type="xsd:double"&gt;-0.14833212&lt;/D&gt;&lt;D xsi:type="xsd:double"&gt;0.4353404&lt;/D&gt;&lt;D xsi:type="xsd:double"&gt;0.20747185&lt;/D&gt;&lt;D xsi:type="xsd:double"&gt;-0.026643276&lt;/D&gt;&lt;D xsi:type="xsd:double"&gt;-0.45933127&lt;/D&gt;&lt;D xsi:type="xsd:double"&gt;0&lt;/D&gt;&lt;D xsi:type="xsd:double"&gt;0&lt;/D&gt;&lt;D xsi:type="xsd:double"&gt;-0.1545012&lt;/D&gt;&lt;D xsi:type="xsd:double"&gt;-0.4992962&lt;/D&gt;&lt;D xsi:type="xsd:double"&gt;0.2674818&lt;/D&gt;&lt;D xsi:type="xsd:double"&gt;0.14683008&lt;/D&gt;&lt;D xsi:type="xsd:double"&gt;0.39235353&lt;/D&gt;&lt;D xsi:type="xsd:double"&gt;0&lt;/D&gt;&lt;D xsi:type="xsd:double"&gt;0&lt;/D&gt;&lt;D xsi:type="xsd:double"&gt;0.40727854&lt;/D&gt;&lt;D xsi:type="xsd:double"&gt;-1.9359231&lt;/D&gt;&lt;D xsi:type="xsd:double"&gt;-2.0305395&lt;/D&gt;&lt;D xsi:type="xsd:double"&gt;0.9723425&lt;/D&gt;&lt;D xsi:type="xsd:double"&gt;0.34633875&lt;/D&gt;&lt;D xsi:type="xsd:double"&gt;0&lt;/D&gt;&lt;D xsi:type="xsd:double"&gt;0&lt;/D&gt;&lt;D xsi:type="xsd:double"&gt;1.5320778&lt;/D&gt;&lt;D xsi:type="xsd:double"&gt;-0.21142364&lt;/D&gt;&lt;D xsi:type="xsd:double"&gt;0.41127205&lt;/D&gt;&lt;D xsi:type="xsd:double"&gt;0.481987&lt;/D&gt;&lt;D xsi:type="xsd:double"&gt;2.0998955&lt;/D&gt;&lt;D xsi:type="xsd:double"&gt;0&lt;/D&gt;&lt;D xsi:type="xsd:double"&gt;0&lt;/D&gt;&lt;D xsi:type="xsd:double"&gt;0.5948305&lt;/D&gt;&lt;D xsi:type="xsd:double"&gt;-0.33675432&lt;/D&gt;&lt;D xsi:type="xsd:double"&gt;-0.81454515&lt;/D&gt;&lt;D xsi:type="xsd:double"&gt;-0.2554953&lt;/D&gt;&lt;D xsi:type="xsd:double"&gt;1.175034&lt;/D&gt;&lt;D xsi:type="xsd:double"&gt;0&lt;/D&gt;&lt;D xsi:type="xsd:double"&gt;0&lt;/D&gt;&lt;D xsi:type="xsd:double"&gt;0&lt;/D&gt;&lt;D xsi:type="xsd:double"&gt;-0.21901727&lt;/D&gt;&lt;D xsi:type="xsd:double"&gt;-0.44503212&lt;/D&gt;&lt;D xsi:type="xsd:double"&gt;-0.18002391&lt;/D&gt;&lt;D xsi:type="xsd:double"&gt;0.94429255&lt;/D&gt;&lt;D xsi:type="xsd:double"&gt;0&lt;/D&gt;&lt;D xsi:type="xsd:double"&gt;0&lt;/D&gt;&lt;D xsi:type="xsd:double"&gt;0.16260147&lt;/D&gt;&lt;D xsi:type="xsd:double"&gt;0.5832195&lt;/D&gt;&lt;D xsi:type="xsd:double"&gt;1.5681386&lt;/D&gt;&lt;D xsi:type="xsd:double"&gt;-0.46886206&lt;/D&gt;&lt;D xsi:type="xsd:double"&gt;-0.26608706&lt;/D&gt;&lt;D xsi:type="xsd:double"&gt;0&lt;/D&gt;&lt;D xsi:type="xsd:double"&gt;0&lt;/D&gt;&lt;D xsi:type="xsd:double"&gt;-2.2094846&lt;/D&gt;&lt;D xsi:type="xsd:double"&gt;-0.046485662&lt;/D&gt;&lt;D xsi:type="xsd:double"&gt;1.955235&lt;/D&gt;&lt;D xsi:type="xsd:double"&gt;0.74112415&lt;/D&gt;&lt;D xsi:type="xsd:double"&gt;0.12295246&lt;/D&gt;&lt;D xsi:type="xsd:double"&gt;0&lt;/D&gt;&lt;D xsi:type="xsd:double"&gt;0&lt;/D&gt;&lt;D xsi:type="xsd:double"&gt;-0.01386404&lt;/D&gt;&lt;D xsi:type="xsd:double"&gt;-2.7394295&lt;/D&gt;&lt;D xsi:type="xsd:double"&gt;-0.31362772&lt;/D&gt;&lt;D xsi:type="xsd:double"&gt;-0.92956424&lt;/D&gt;&lt;D xsi:type="xsd:double"&gt;0.49904585&lt;/D&gt;&lt;D xsi:type="xsd:double"&gt;0&lt;/D&gt;&lt;D xsi:type="xsd:double"&gt;0&lt;/D&gt;&lt;D xsi:type="xsd:double"&gt;-2.3391783&lt;/D&gt;&lt;D xsi:type="xsd:double"&gt;1.9897103&lt;/D&gt;&lt;D xsi:type="xsd:double"&gt;0.6921768&lt;/D&gt;&lt;D xsi:type="xsd:double"&gt;1.0516047&lt;/D&gt;&lt;D xsi:type="xsd:double"&gt;-0.21663308&lt;/D&gt;&lt;D xsi:type="xsd:double"&gt;0&lt;/D&gt;&lt;D xsi:type="xsd:double"&gt;0&lt;/D&gt;&lt;D xsi:type="xsd:double"&gt;-0.103479624&lt;/D&gt;&lt;D xsi:type="xsd:double"&gt;-1.4339685&lt;/D&gt;&lt;D xsi:type="xsd:double"&gt;-0.055634975&lt;/D&gt;&lt;D xsi:type="xsd:double"&gt;2.595818&lt;/D&gt;&lt;D xsi:type="xsd:double"&gt;1.1354446&lt;/D&gt;&lt;D xsi:type="xsd:double"&gt;0&lt;/D&gt;&lt;D xsi:type="xsd:double"&gt;0&lt;/D&gt;&lt;D xsi:type="xsd:double"&gt;0.021851063&lt;/D&gt;&lt;D xsi:type="xsd:double"&gt;1.3966203&lt;/D&gt;&lt;D xsi:type="xsd:double"&gt;-0.19592643&lt;/D&gt;&lt;D xsi:type="xsd:double"&gt;0.9344578&lt;/D&gt;&lt;D xsi:type="xsd:double"&gt;0.24505854&lt;/D&gt;&lt;D xsi:type="xsd:double"&gt;0&lt;/D&gt;&lt;D xsi:type="xsd:double"&gt;0&lt;/D&gt;&lt;D xsi:type="xsd:double"&gt;1.292181&lt;/D&gt;&lt;D xsi:type="xsd:double"&gt;2.260232&lt;/D&gt;&lt;D xsi:type="xsd:double"&gt;-2.0154715&lt;/D&gt;&lt;D xsi:type="xsd:double"&gt;1.2349248&lt;/D&gt;&lt;D xsi:type="xsd:double"&gt;0.39653778&lt;/D&gt;&lt;D xsi:type="xsd:double"&gt;0&lt;/D&gt;&lt;D xsi:type="xsd:double"&gt;0&lt;/D&gt;&lt;D xsi:type="xsd:double"&gt;-0.6808698&lt;/D&gt;&lt;D xsi:type="xsd:double"&gt;1.7081738&lt;/D&gt;&lt;D xsi:type="xsd:double"&gt;0.98683834&lt;/D&gt;&lt;D xsi:type="xsd:double"&gt;1.1523485&lt;/D&gt;&lt;D xsi:type="xsd:double"&gt;1.877439&lt;/D&gt;&lt;D xsi:type="xsd:double"&gt;0&lt;/D&gt;&lt;D xsi:type="xsd:double"&gt;0&lt;/D&gt;&lt;D xsi:type="xsd:double"&gt;0.005376339&lt;/D&gt;&lt;D xsi:type="xsd:double"&gt;-0.20574927&lt;/D&gt;&lt;D xsi:type="xsd:double"&gt;-1.6188562&lt;/D&gt;&lt;D xsi:type="xsd:double"&gt;1.2081623&lt;/D&gt;&lt;D xsi:type="xsd:double"&gt;1.4079809&lt;/D&gt;&lt;D xsi:type="xsd:double"&gt;0&lt;/D&gt;&lt;D xsi:type="xsd:double"&gt;0&lt;/D&gt;&lt;D xsi:type="xsd:double"&gt;0.45275688&lt;/D&gt;&lt;D xsi:type="xsd:double"&gt;0.53025484&lt;/D&gt;&lt;D xsi:type="xsd:double"&gt;0.15295744&lt;/D&gt;&lt;D xsi:type="xsd:double"&gt;0.907588&lt;/D&gt;&lt;D xsi:type="xsd:double"&gt;-1.0594845&lt;/D&gt;&lt;D xsi:type="xsd:double"&gt;0&lt;/D&gt;&lt;D xsi:type="xsd:double"&gt;0&lt;/D&gt;&lt;D xsi:type="xsd:double"&gt;-2.7148604&lt;/D&gt;&lt;D xsi:type="xsd:double"&gt;0.33255816&lt;/D&gt;&lt;D xsi:type="xsd:double"&gt;0.6503105&lt;/D&gt;&lt;D xsi:type="xsd:double"&gt;0&lt;/D&gt;&lt;D xsi:type="xsd:double"&gt;-2.172774&lt;/D&gt;&lt;D xsi:type="xsd:double"&gt;0&lt;/D&gt;&lt;D xsi:type="xsd:double"&gt;0&lt;/D&gt;&lt;D xsi:type="xsd:double"&gt;3.247404&lt;/D&gt;&lt;D xsi:type="xsd:double"&gt;-1.8889368&lt;/D&gt;&lt;D xsi:type="xsd:double"&gt;0.19506216&lt;/D&gt;&lt;D xsi:type="xsd:double"&gt;-0.41639805&lt;/D&gt;&lt;D xsi:type="xsd:double"&gt;1.0263324&lt;/D&gt;&lt;D xsi:type="xsd:double"&gt;0&lt;/D&gt;&lt;D xsi:type="xsd:double"&gt;0&lt;/D&gt;&lt;D xsi:type="xsd:double"&gt;1.2291193&lt;/D&gt;&lt;D xsi:type="xsd:double"&gt;4.4992805&lt;/D&gt;&lt;D xsi:type="xsd:double"&gt;-0.3116548&lt;/D&gt;&lt;D xsi:type="xsd:double"&gt;-0.8733213&lt;/D&gt;&lt;D xsi:type="xsd:double"&gt;8.271921&lt;/D&gt;&lt;D xsi:type="xsd:double"&gt;0&lt;/D&gt;&lt;D xsi:type="xsd:double"&gt;0&lt;/D&gt;&lt;D xsi:type="xsd:double"&gt;-1.5862465&lt;/D&gt;&lt;D xsi:type="xsd:double"&gt;-1.0857999&lt;/D&gt;&lt;D xsi:type="xsd:double"&gt;4.0575027&lt;/D&gt;&lt;D xsi:type="xsd:double"&gt;-2.9975295&lt;/D&gt;&lt;D xsi:type="xsd:double"&gt;2.3007035&lt;/D&gt;&lt;D xsi:type="xsd:double"&gt;0&lt;/D&gt;&lt;D xsi:type="xsd:double"&gt;0&lt;/D&gt;&lt;D xsi:type="xsd:double"&gt;1.5859246&lt;/D&gt;&lt;D xsi:type="xsd:double"&gt;0.82321167&lt;/D&gt;&lt;D xsi:type="xsd:double"&gt;1.3864875&lt;/D&gt;&lt;D xsi:type="xsd:double"&gt;1.4652014&lt;/D&gt;&lt;D xsi:type="xsd:double"&gt;0&lt;/D&gt;&lt;D xsi:type="xsd:double"&gt;0&lt;/D&gt;&lt;D xsi:type="xsd:double"&gt;0&lt;/D&gt;&lt;D xsi:type="xsd:double"&gt;1.4259934&lt;/D&gt;&lt;D xsi:type="xsd:double"&gt;-0.783062&lt;/D&gt;&lt;D xsi:type="xsd:double"&gt;0.53961277&lt;/D&gt;&lt;D xsi:type="xsd:double"&gt;-1.1195123&lt;/D&gt;&lt;D xsi:type="xsd:double"&gt;0.049614906&lt;/D&gt;&lt;D xsi:type="xsd:double"&gt;0&lt;/D&gt;&lt;D xsi:type="xsd:double"&gt;0&lt;/D&gt;&lt;D xsi:type="xsd:double"&gt;-0.31408668&lt;/D&gt;&lt;D xsi:type="xsd:double"&gt;1.1457443&lt;/D&gt;&lt;D xsi:type="xsd:double"&gt;-4.1614475&lt;/D&gt;&lt;D xsi:type="xsd:double"&gt;-0.9284556&lt;/D&gt;&lt;D xsi:type="xsd:double"&gt;-2.8067768&lt;/D&gt;&lt;D xsi:type="xsd:double"&gt;0&lt;/D&gt;&lt;D xsi:type="xsd:double"&gt;0&lt;/D&gt;&lt;D xsi:type="xsd:double"&gt;0.32463074&lt;/D&gt;&lt;D xsi:type="xsd:double"&gt;0.14327765&lt;/D&gt;&lt;D xsi:type="xsd:double"&gt;-0.008034706&lt;/D&gt;&lt;D xsi:type="xsd:double"&gt;-3.9887428&lt;/D&gt;&lt;D xsi:type="xsd:double"&gt;-0.13731122&lt;/D&gt;&lt;D xsi:type="xsd:double"&gt;0&lt;/D&gt;&lt;D xsi:type="xsd:double"&gt;0&lt;/D&gt;&lt;D xsi:type="xsd:double"&gt;0&lt;/D&gt;&lt;D xsi:type="xsd:double"&gt;-3.115517&lt;/D&gt;&lt;D xsi:type="xsd:double"&gt;-2.3918748&lt;/D&gt;&lt;D xsi:type="xsd:double"&gt;-2.88136&lt;/D&gt;&lt;D xsi:type="xsd:double"&gt;-2.6455104&lt;/D&gt;&lt;D xsi:type="xsd:double"&gt;0&lt;/D&gt;&lt;D xsi:type="xsd:double"&gt;0&lt;/D&gt;&lt;D xsi:type="xsd:double"&gt;1.5659332&lt;/D&gt;&lt;D xsi:type="xsd:double"&gt;-1.3737559&lt;/D&gt;&lt;D xsi:type="xsd:double"&gt;4.3022394&lt;/D&gt;&lt;D xsi:type="xsd:double"&gt;-2.6583135&lt;/D&gt;&lt;D xsi:type="xsd:double"&gt;3.2804132&lt;/D&gt;&lt;D xsi:type="xsd:double"&gt;0&lt;/D&gt;&lt;D xsi:type="xsd:double"&gt;0&lt;/D&gt;&lt;D xsi:type="xsd:double"&gt;4.602754&lt;/D&gt;&lt;D xsi:type="xsd:double"&gt;1.1674643&lt;/D&gt;&lt;D xsi:type="xsd:double"&gt;1.8069267&lt;/D&gt;&lt;D xsi:type="xsd:double"&gt;-3.7419438&lt;/D&gt;&lt;D xsi:type="xsd:double"&gt;1.6028285&lt;/D&gt;&lt;D xsi:type="xsd:double"&gt;0&lt;/D&gt;&lt;D xsi:type="xsd:double"&gt;0&lt;/D&gt;&lt;D xsi:type="xsd:double"&gt;-0.4286945&lt;/D&gt;&lt;D xsi:type="xsd:double"&gt;2.1425009&lt;/D&gt;&lt;D xsi:type="xsd:double"&gt;1.8526673&lt;/D&gt;&lt;D xsi:type="xsd:double"&gt;-3.268236&lt;/D&gt;&lt;D xsi:type="xsd:double"&gt;-3.0336857&lt;/D&gt;&lt;D xsi:type="xsd:double"&gt;0&lt;/D&gt;&lt;D xsi:type="xsd:double"&gt;0&lt;/D&gt;&lt;D xsi:type="xsd:double"&gt;0.89987516&lt;/D&gt;&lt;D xsi:type="xsd:double"&gt;4.18092&lt;/D&gt;&lt;D xsi:type="xsd:double"&gt;-0.9224057&lt;/D&gt;&lt;D xsi:type="xsd:double"&gt;-3.049183&lt;/D&gt;&lt;D xsi:type="xsd:double"&gt;0.17098188&lt;/D&gt;&lt;D xsi:type="xsd:double"&gt;0&lt;/D&gt;&lt;D xsi:type="xsd:double"&gt;0&lt;/D&gt;&lt;D xsi:type="xsd:double"&gt;0&lt;/D&gt;&lt;D xsi:type="xsd:double"&gt;-0.43621063&lt;/D&gt;&lt;D xsi:type="xsd:double"&gt;-2.124828&lt;/D&gt;&lt;D xsi:type="xsd:double"&gt;2.6203632&lt;/D&gt;&lt;D xsi:type="xsd:double"&gt;1.3810396&lt;/D&gt;&lt;D xsi:type="xsd:double"&gt;0&lt;/D&gt;&lt;D xsi:type="xsd:double"&gt;0&lt;/D&gt;&lt;D xsi:type="xsd:double"&gt;-0.096940994&lt;/D&gt;&lt;D xsi:type="xsd:double"&gt;-2.9483855&lt;/D&gt;&lt;D xsi:type="xsd:double"&gt;2.7467966&lt;/D&gt;&lt;D xsi:type="xsd:double"&gt;-1.2257278&lt;/D&gt;&lt;D xsi:type="xsd:double"&gt;3.0055285&lt;/D&gt;&lt;D xsi:type="xsd:double"&gt;0&lt;/D&gt;&lt;D xsi:type="xsd:double"&gt;0&lt;/D&gt;&lt;D xsi:type="xsd:double"&gt;-4.2433558&lt;/D&gt;&lt;D xsi:type="xsd:double"&gt;0.91992617&lt;/D&gt;&lt;D xsi:type="xsd:double"&gt;3.6583066&lt;/D&gt;&lt;D xsi:type="xsd:double"&gt;-1.5560687&lt;/D&gt;&lt;D xsi:type="xsd:double"&gt;-1.6810477&lt;/D&gt;&lt;D xsi:type="xsd:double"&gt;0&lt;/D&gt;&lt;D xsi:type="xsd:double"&gt;0&lt;/D&gt;&lt;D xsi:type="xsd:double"&gt;-1.7392039&lt;/D&gt;&lt;D xsi:type="xsd:double"&gt;4.395914&lt;/D&gt;&lt;D xsi:type="xsd:double"&gt;2.4225593&lt;/D&gt;&lt;D xsi:type="xsd:double"&gt;-0.73297024&lt;/D&gt;&lt;D xsi:type="xsd:double"&gt;1.2842774&lt;/D&gt;&lt;D xsi:type="xsd:double"&gt;0&lt;/D&gt;&lt;D xsi:type="xsd:double"&gt;0&lt;/D&gt;&lt;D xsi:type="xsd:double"&gt;-0.82240105&lt;/D&gt;&lt;D xsi:type="xsd:double"&gt;1.6714096&lt;/D&gt;&lt;D xsi:type="xsd:double"&gt;-1.9563615&lt;/D&gt;&lt;D xsi:type="xsd:double"&gt;4.5129895&lt;/D&gt;&lt;D xsi:type="xsd:double"&gt;0.38950443&lt;/D&gt;&lt;D xsi:type="xsd:double"&gt;0&lt;/D&gt;&lt;D xsi:type="xsd:double"&gt;0&lt;/D&gt;&lt;D xsi:type="xsd:double"&gt;0.6376505&lt;/D&gt;&lt;D xsi:type="xsd:double"&gt;1.3572812&lt;/D&gt;&lt;D xsi:type="xsd:double"&gt;-1.6181469&lt;/D&gt;&lt;D xsi:type="xsd:double"&gt;-0.22342801&lt;/D&gt;&lt;D xsi:type="xsd:double"&gt;-0.42878985&lt;/D&gt;&lt;D xsi:type="xsd:double"&gt;0&lt;/D&gt;&lt;D xsi:type="xsd:double"&gt;0&lt;/D&gt;&lt;D xsi:type="xsd:double"&gt;1.2552261&lt;/D&gt;&lt;D xsi:type="xsd:double"&gt;-3.2653332&lt;/D&gt;&lt;D xsi:type="xsd:double"&gt;-1.9735575&lt;/D&gt;&lt;D xsi:type="xsd:double"&gt;0.17441511&lt;/D&gt;&lt;D xsi:type="xsd:double"&gt;-2.6614666&lt;/D&gt;&lt;D xsi:type="xsd:double"&gt;0&lt;/D&gt;&lt;D xsi:type="xsd:double"&gt;0&lt;/D&gt;&lt;D xsi:type="xsd:double"&gt;-1.0885894&lt;/D&gt;&lt;D xsi:type="xsd:double"&gt;0.7681608&lt;/D&gt;&lt;D xsi:type="xsd:double"&gt;1.2767673&lt;/D&gt;&lt;D xsi:type="xsd:double"&gt;-3.1542182&lt;/D&gt;&lt;D xsi:type="xsd:double"&gt;0&lt;/D&gt;&lt;D xsi:type="xsd:double"&gt;0&lt;/D&gt;&lt;D xsi:type="xsd:double"&gt;0&lt;/D&gt;&lt;D xsi:type="xsd:double"&gt;2.2044182&lt;/D&gt;&lt;D xsi:type="xsd:double"&gt;1.895988&lt;/D&gt;&lt;D xsi:type="xsd:double"&gt;0.016725063&lt;/D&gt;&lt;D xsi:type="xsd:double"&gt;-0.8348346&lt;/D&gt;&lt;D xsi:type="xsd:double"&gt;-0.9751439&lt;/D&gt;&lt;D xsi:type="xsd:double"&gt;0&lt;/D&gt;&lt;D xsi:type="xsd:double"&gt;0&lt;/D&gt;&lt;D xsi:type="xsd:double"&gt;0.15844107&lt;/D&gt;&lt;D xsi:type="xsd:double"&gt;-4.7305584&lt;/D&gt;&lt;D xsi:type="xsd:double"&gt;-0.094634295&lt;/D&gt;&lt;D xsi:type="xsd:double"&gt;3.4671426&lt;/D&gt;&lt;D xsi:type="xsd:double"&gt;-4.240507&lt;/D&gt;&lt;D xsi:type="xsd:double"&gt;0&lt;/D&gt;&lt;D xsi:type="xsd:double"&gt;0&lt;/D&gt;&lt;D xsi:type="xsd:double"&gt;3.9610982&lt;/D&gt;&lt;D xsi:type="xsd:double"&gt;0.83630085&lt;/D&gt;&lt;D xsi:type="xsd:double"&gt;3.8697839&lt;/D&gt;&lt;D xsi:type="xsd:double"&gt;-3.9210796&lt;/D&gt;&lt;D xsi:type="xsd:double"&gt;0.018966198&lt;/D&gt;&lt;D xsi:type="xsd:double"&gt;0&lt;/D&gt;&lt;D xsi:type="xsd:double"&gt;0&lt;/D&gt;&lt;D xsi:type="xsd:double"&gt;-2.961558&lt;/D&gt;&lt;D xsi:type="xsd:double"&gt;3.2811165&lt;/D&gt;&lt;D xsi:type="xsd:double"&gt;-2.4561882&lt;/D&gt;&lt;D xsi:type="xsd:double"&gt;0.7864475&lt;/D&gt;&lt;D xsi:type="xsd:double"&gt;2.9165268&lt;/D&gt;&lt;D xsi:type="xsd:double"&gt;0&lt;/D&gt;&lt;D xsi:type="xsd:double"&gt;0&lt;/D&gt;&lt;D xsi:type="xsd:double"&gt;-0.9468913&lt;/D&gt;&lt;D xsi:type="xsd:double"&gt;4.372978&lt;/D&gt;&lt;D xsi:type="xsd:double"&gt;-6.1793985&lt;/D&gt;&lt;D xsi:type="xsd:double"&gt;-4.269415&lt;/D&gt;&lt;D xsi:type="xsd:double"&gt;-0.5529046&lt;/D&gt;&lt;D xsi:type="xsd:double"&gt;0&lt;/D&gt;&lt;D xsi:type="xsd:double"&gt;0&lt;/D&gt;&lt;D xsi:type="xsd:double"&gt;-3.0983686&lt;/D&gt;&lt;D xsi:type="xsd:double"&gt;-0.4103601&lt;/D&gt;&lt;D xsi:type="xsd:double"&gt;1.4173985&lt;/D&gt;&lt;D xsi:type="xsd:double"&gt;3.579557&lt;/D&gt;&lt;D xsi:type="xsd:double"&gt;5.9238076&lt;/D&gt;&lt;D xsi:type="xsd:double"&gt;0&lt;/D&gt;&lt;D xsi:type="xsd:double"&gt;0&lt;/D&gt;&lt;D xsi:type="xsd:double"&gt;0&lt;/D&gt;&lt;D xsi:type="xsd:double"&gt;-0.54005384&lt;/D&gt;&lt;D xsi:type="xsd:double"&gt;-1.1221647&lt;/D&gt;&lt;D xsi:type="xsd:double"&gt;0.5439162&lt;/D&gt;&lt;D xsi:type="xsd:double"&gt;-2.32687&lt;/D&gt;&lt;D xsi:type="xsd:double"&gt;0&lt;/D&gt;&lt;D xsi:type="xsd:double"&gt;0&lt;/D&gt;&lt;D xsi:type="xsd:double"&gt;-0.37102103&lt;/D&gt;&lt;D xsi:type="xsd:double"&gt;2.0954013&lt;/D&gt;&lt;D xsi:type="xsd:double"&gt;-1.3316095&lt;/D&gt;&lt;D xsi:type="xsd:double"&gt;-1.6166687&lt;/D&gt;&lt;D xsi:type="xsd:double"&gt;-2.687776&lt;/D&gt;&lt;D xsi:type="xsd:double"&gt;0&lt;/D&gt;&lt;D xsi:type="xsd:double"&gt;0&lt;/D&gt;&lt;D xsi:type="xsd:double"&gt;-4.36936&lt;/D&gt;&lt;D xsi:type="xsd:double"&gt;0.4926324&lt;/D&gt;&lt;D xsi:type="xsd:double"&gt;1.2572885&lt;/D&gt;&lt;D xsi:type="xsd:double"&gt;-5.6065083&lt;/D&gt;&lt;D xsi:type="xsd:double"&gt;0.29566288&lt;/D&gt;&lt;D xsi:type="xsd:double"&gt;0&lt;/D&gt;&lt;D xsi:type="xsd:double"&gt;0&lt;/D&gt;&lt;D xsi:type="xsd:double"&gt;0&lt;/D&gt;&lt;D xsi:type="xsd:double"&gt;1.8489957&lt;/D&gt;&lt;D xsi:type="xsd:double"&gt;-1.5225172&lt;/D&gt;&lt;D xsi:type="xsd:double"&gt;0.09675026&lt;/D&gt;&lt;D xsi:type="xsd:double"&gt;2.519238&lt;/D&gt;&lt;D xsi:type="xsd:double"&gt;0&lt;/D&gt;&lt;D xsi:type="xsd:double"&gt;0&lt;/D&gt;&lt;D xsi:type="xsd:double"&gt;-0.6639302&lt;/D&gt;&lt;D xsi:type="xsd:double"&gt;-1.4356017&lt;/D&gt;&lt;D xsi:type="xsd:double"&gt;-1.613003&lt;/D&gt;&lt;D xsi:type="xsd:double"&gt;-0.93799233&lt;/D&gt;&lt;D xsi:type="xsd:double"&gt;-1.6405582&lt;/D&gt;&lt;D xsi:type="xsd:double"&gt;0&lt;/D&gt;&lt;D xsi:type="xsd:double"&gt;0&lt;/D&gt;&lt;D xsi:type="xsd:double"&gt;0&lt;/D&gt;&lt;D xsi:type="xsd:double"&gt;-0.32228827&lt;/D&gt;&lt;D xsi:type="xsd:double"&gt;1.3247967&lt;/D&gt;&lt;D xsi:type="xsd:double"&gt;3.3008099&lt;/D&gt;&lt;D xsi:type="xsd:double"&gt;0.030088425&lt;/D&gt;&lt;D xsi:type="xsd:double"&gt;0&lt;/D&gt;&lt;D xsi:type="xsd:double"&gt;0&lt;/D&gt;&lt;D xsi:type="xsd:double"&gt;-3.1743228&lt;/D&gt;&lt;D xsi:type="xsd:double"&gt;-0.30857325&lt;/D&gt;&lt;D xsi:type="xsd:double"&gt;0.07479191&lt;/D&gt;&lt;D xsi:type="xsd:double"&gt;0.60406923&lt;/D&gt;&lt;D xsi:type="xsd:double"&gt;2.026236&lt;/D&gt;&lt;D xsi:type="xsd:double"&gt;0&lt;/D&gt;&lt;D xsi:type="xsd:double"&gt;0&lt;/D&gt;&lt;D xsi:type="xsd:double"&gt;-0.68761706&lt;/D&gt;&lt;D xsi:type="xsd:double"&gt;3.6533237&lt;/D&gt;&lt;D xsi:type="xsd:double"&gt;0.5442023&lt;/D&gt;&lt;D xsi:type="xsd:double"&gt;1.1548162&lt;/D&gt;&lt;D xsi:type="xsd:double"&gt;-0.9967506&lt;/D&gt;&lt;D xsi:type="xsd:double"&gt;0&lt;/D&gt;&lt;D xsi:type="xsd:double"&gt;0&lt;/D&gt;&lt;D xsi:type="xsd:double"&gt;0.11510849&lt;/D&gt;&lt;D xsi:type="xsd:double"&gt;-0.39367676&lt;/D&gt;&lt;D xsi:type="xsd:double"&gt;3.2675266&lt;/D&gt;&lt;D xsi:type="xsd:double"&gt;1.1027098&lt;/D&gt;&lt;D xsi:type="xsd:double"&gt;0.35043955&lt;/D&gt;&lt;D xsi:type="xsd:double"&gt;0&lt;/D&gt;&lt;D xsi:type="xsd:double"&gt;0&lt;/D&gt;&lt;D xsi:type="xsd:double"&gt;0.16621351&lt;/D&gt;&lt;D xsi:type="xsd:double"&gt;-0.96201897&lt;/D&gt;&lt;D xsi:type="xsd:double"&gt;2.9235125&lt;/D&gt;&lt;D xsi:type="xsd:double"&gt;1.1083841&lt;/D&gt;&lt;D xsi:type="xsd:double"&gt;-0.24601817&lt;/D&gt;&lt;D xsi:type="xsd:double"&gt;0&lt;/D&gt;&lt;D xsi:type="xsd:double"&gt;0&lt;/D&gt;&lt;D xsi:type="xsd:double"&gt;-1.0717332&lt;/D&gt;&lt;D xsi:type="xsd:double"&gt;-2.333516&lt;/D&gt;&lt;D xsi:type="xsd:double"&gt;3.305173&lt;/D&gt;&lt;D xsi:type="xsd:double"&gt;-0.90477467&lt;/D&gt;&lt;D xsi:type="xsd:double"&gt;2.346766&lt;/D&gt;&lt;D xsi:type="xsd:double"&gt;0&lt;/D&gt;&lt;D xsi:type="xsd:double"&gt;0&lt;/D&gt;&lt;D xsi:type="xsd:double"&gt;0.13077259&lt;/D&gt;&lt;D xsi:type="xsd:double"&gt;-1.3077855&lt;/D&gt;&lt;D xsi:type="xsd:double"&gt;-2.3674428&lt;/D&gt;&lt;D xsi:type="xsd:double"&gt;3.6874056&lt;/D&gt;&lt;D xsi:type="xsd:double"&gt;-1.7942548&lt;/D&gt;&lt;D xsi:type="xsd:double"&gt;0&lt;/D&gt;&lt;D xsi:type="xsd:double"&gt;0&lt;/D&gt;&lt;D xsi:type="xsd:double"&gt;-3.588426&lt;/D&gt;&lt;D xsi:type="xsd:double"&gt;0.1947999&lt;/D&gt;&lt;D xsi:type="xsd:double"&gt;0.20008087&lt;/D&gt;&lt;D xsi:type="xsd:double"&gt;3.6338568&lt;/D&gt;&lt;D xsi:type="xsd:double"&gt;-5.320567&lt;/D&gt;&lt;D xsi:type="xsd:double"&gt;0&lt;/D&gt;&lt;D xsi:type="xsd:double"&gt;0&lt;/D&gt;&lt;D xsi:type="xsd:double"&gt;-1.2824953&lt;/D&gt;&lt;D xsi:type="xsd:double"&gt;-1.5150309&lt;/D&gt;&lt;D xsi:type="xsd:double"&gt;-1.4376342&lt;/D&gt;&lt;D xsi:type="xsd:double"&gt;-1.4225245&lt;/D&gt;&lt;D xsi:type="xsd:double"&gt;1.6686678&lt;/D&gt;&lt;D xsi:type="xsd:double"&gt;0&lt;/D&gt;&lt;D xsi:type="xsd:double"&gt;0&lt;/D&gt;&lt;D xsi:type="xsd:double"&gt;0&lt;/D&gt;&lt;D xsi:type="xsd:double"&gt;-0.40382147&lt;/D&gt;&lt;D xsi:type="xsd:double"&gt;1.3910055&lt;/D&gt;&lt;D xsi:type="xsd:double"&gt;1.3461828&lt;/D&gt;&lt;D xsi:type="xsd:double"&gt;2.0452023&lt;/D&gt;&lt;D xsi:type="xsd:double"&gt;0&lt;/D&gt;&lt;D xsi:type="xsd:double"&gt;0&lt;/D&gt;&lt;D xsi:type="xsd:double"&gt;1.2748837&lt;/D&gt;&lt;D xsi:type="xsd:double"&gt;-4.802859&lt;/D&gt;&lt;D xsi:type="xsd:double"&gt;1.4097095&lt;/D&gt;&lt;D xsi:type="xsd:double"&gt;-2.0773351&lt;/D&gt;&lt;D xsi:type="xsd:double"&gt;0.47186613&lt;/D&gt;&lt;D xsi:type="xsd:double"&gt;0&lt;/D&gt;&lt;D xsi:type="xsd:double"&gt;0&lt;/D&gt;&lt;D xsi:type="xsd:double"&gt;-0.1313448&lt;/D&gt;&lt;D xsi:type="xsd:double"&gt;-1.7495632&lt;/D&gt;&lt;D xsi:type="xsd:double"&gt;-1.3831913&lt;/D&gt;&lt;D xsi:type="xsd:double"&gt;-0.9395659&lt;/D&gt;&lt;D xsi:type="xsd:double"&gt;-1.8697262&lt;/D&gt;&lt;D xsi:type="xsd:double"&gt;0&lt;/D&gt;&lt;D xsi:type="xsd:double"&gt;0&lt;/D&gt;&lt;D xsi:type="xsd:double"&gt;-1.3697982&lt;/D&gt;&lt;D xsi:type="xsd:double"&gt;0.5386591&lt;/D&gt;&lt;D xsi:type="xsd:double"&gt;0.2603531&lt;/D&gt;&lt;D xsi:type="xsd:double"&gt;-3.397286&lt;/D&gt;&lt;D xsi:type="xsd:double"&gt;-1.3596058&lt;/D&gt;&lt;D xsi:type="xsd:double"&gt;0&lt;/D&gt;&lt;D xsi:type="xsd:double"&gt;0&lt;/D&gt;&lt;D xsi:type="xsd:double"&gt;2.8760552&lt;/D&gt;&lt;D xsi:type="xsd:double"&gt;5.0527573&lt;/D&gt;&lt;D xsi:type="xsd:double"&gt;1.0294676&lt;/D&gt;&lt;D xsi:type="xsd:double"&gt;-1.0932326&lt;/D&gt;&lt;D xsi:type="xsd:double"&gt;-3.9666295&lt;/D&gt;&lt;D xsi:type="xsd:double"&gt;0&lt;/D&gt;&lt;D xsi:type="xsd:double"&gt;0&lt;/D&gt;&lt;D xsi:type="xsd:double"&gt;-4.947013&lt;/D&gt;&lt;D xsi:type="xsd:double"&gt;-1.585561&lt;/D&gt;&lt;D xsi:type="xsd:double"&gt;-0.044107437&lt;/D&gt;&lt;D xsi:type="xsd:double"&gt;1.7186522&lt;/D&gt;&lt;D xsi:type="xsd:double"&gt;-2.4819016&lt;/D&gt;&lt;D xsi:type="xsd:double"&gt;0&lt;/D&gt;&lt;D xsi:type="xsd:double"&gt;0&lt;/D&gt;&lt;D xsi:type="xsd:double"&gt;1.9363165&lt;/D&gt;&lt;D xsi:type="xsd:double"&gt;-0.124037266&lt;/D&gt;&lt;D xsi:type="xsd:double"&gt;0.10808706&lt;/D&gt;&lt;D xsi:type="xsd:double"&gt;-1.1486351&lt;/D&gt;&lt;D xsi:type="xsd:double"&gt;4.515457&lt;/D&gt;&lt;D xsi:type="xsd:double"&gt;0&lt;/D&gt;&lt;D xsi:type="xsd:double"&gt;0&lt;/D&gt;&lt;D xsi:type="xsd:double"&gt;1.5097857&lt;/D&gt;&lt;D xsi:type="xsd:double"&gt;0.77762604&lt;/D&gt;&lt;D xsi:type="xsd:double"&gt;0.24126768&lt;/D&gt;&lt;D xsi:type="xsd:double"&gt;-1.2533069&lt;/D&gt;&lt;D xsi:type="xsd:double"&gt;3.842771&lt;/D&gt;&lt;D xsi:type="xsd:double"&gt;0&lt;/D&gt;&lt;D xsi:type="xsd:double"&gt;0&lt;/D&gt;&lt;D xsi:type="xsd:double"&gt;-0.58786273&lt;/D&gt;&lt;D xsi:type="xsd:double"&gt;-0.4722178&lt;/D&gt;&lt;D xsi:type="xsd:double"&gt;-2.536863&lt;/D&gt;&lt;D xsi:type="xsd:double"&gt;-2.6116729&lt;/D&gt;&lt;D xsi:type="xsd:double"&gt;4.7689795&lt;/D&gt;&lt;D xsi:type="xsd:double"&gt;0&lt;/D&gt;&lt;D xsi:type="xsd:double"&gt;0&lt;/D&gt;&lt;D xsi:type="xsd:double"&gt;2.1319628&lt;/D&gt;&lt;D xsi:type="xsd:double"&gt;1.4498472&lt;/D&gt;&lt;D xsi:type="xsd:double"&gt;-2.6218057&lt;/D&gt;&lt;D xsi:type="xsd:double"&gt;7.902527&lt;/D&gt;&lt;D xsi:type="xsd:double"&gt;2.2741199&lt;/D&gt;&lt;D xsi:type="xsd:double"&gt;0&lt;/D&gt;&lt;D xsi:type="xsd:double"&gt;0&lt;/D&gt;&lt;D xsi:type="xsd:double"&gt;-0.940001&lt;/D&gt;&lt;D xsi:type="xsd:double"&gt;2.1823049&lt;/D&gt;&lt;D xsi:type="xsd:double"&gt;-2.4198115&lt;/D&gt;&lt;D xsi:type="xsd:double"&gt;0.07425547&lt;/D&gt;&lt;D xsi:type="xsd:double"&gt;0.5955696&lt;/D&gt;&lt;D xsi:type="xsd:double"&gt;0&lt;/D&gt;&lt;D xsi:type="xsd:double"&gt;0&lt;/D&gt;&lt;D xsi:type="xsd:double"&gt;0.44258833&lt;/D&gt;&lt;D xsi:type="xsd:double"&gt;2.4369955&lt;/D&gt;&lt;D xsi:type="xsd:double"&gt;0.6772995&lt;/D&gt;&lt;D xsi:type="xsd:double"&gt;0&lt;/D&gt;&lt;D xsi:type="xsd:double"&gt;-0.69898367&lt;/D&gt;&lt;D xsi:type="xsd:double"&gt;0&lt;/D&gt;&lt;D xsi:type="xsd:double"&gt;0&lt;/D&gt;&lt;D xsi:type="xsd:double"&gt;-1.4530659&lt;/D&gt;&lt;D xsi:type="xsd:double"&gt;-0.15702844&lt;/D&gt;&lt;D xsi:type="xsd:double"&gt;5.684805&lt;/D&gt;&lt;D xsi:type="xsd:double"&gt;-0.05081892&lt;/D&gt;&lt;D xsi:type="xsd:double"&gt;-1.8066287&lt;/D&gt;&lt;D xsi:type="xsd:double"&gt;0&lt;/D&gt;&lt;D xsi:type="xsd:double"&gt;0&lt;/D&gt;&lt;D xsi:type="xsd:double"&gt;-1.8786907&lt;/D&gt;&lt;D xsi:type="xsd:double"&gt;-0.908339&lt;/D&gt;&lt;D xsi:type="xsd:double"&gt;-1.3921142&lt;/D&gt;&lt;D xsi:type="xsd:double"&gt;2.426231&lt;/D&gt;&lt;D xsi:type="xsd:double"&gt;2.5683403&lt;/D&gt;&lt;D xsi:type="xsd:double"&gt;0&lt;/D&gt;&lt;D xsi:type="xsd:double"&gt;0&lt;/D&gt;&lt;D xsi:type="xsd:double"&gt;2.1864533&lt;/D&gt;&lt;D xsi:type="xsd:double"&gt;2.5887847&lt;/D&gt;&lt;D xsi:type="xsd:double"&gt;0.59541464&lt;/D&gt;&lt;D xsi:type="xsd:double"&gt;-2.861917&lt;/D&gt;&lt;D xsi:type="xsd:double"&gt;-0.3745556&lt;/D&gt;&lt;D xsi:type="xsd:double"&gt;0&lt;/D&gt;&lt;D xsi:type="xsd:double"&gt;0&lt;/D&gt;&lt;D xsi:type="xsd:double"&gt;-0.3022015&lt;/D&gt;&lt;D xsi:type="xsd:double"&gt;-1.0206819&lt;/D&gt;&lt;D xsi:type="xsd:double"&gt;3.1634808&lt;/D&gt;&lt;D xsi:type="xsd:double"&gt;-1.4503777&lt;/D&gt;&lt;D xsi:type="xsd:double"&gt;-0.11933446&lt;/D&gt;&lt;D xsi:type="xsd:double"&gt;0&lt;/D&gt;&lt;D xsi:type="xsd:double"&gt;0&lt;/D&gt;&lt;D xsi:type="xsd:double"&gt;0&lt;/D&gt;&lt;D xsi:type="xsd:double"&gt;0.20092726&lt;/D&gt;&lt;D xsi:type="xsd:double"&gt;-1.5626609&lt;/D&gt;&lt;D xsi:type="xsd:double"&gt;2.3711205&lt;/D&gt;&lt;D xsi:type="xsd:double"&gt;0.23664236&lt;/D&gt;&lt;D xsi:type="xsd:double"&gt;0&lt;/D&gt;&lt;D xsi:type="xsd:double"&gt;0&lt;/D&gt;&lt;D xsi:type="xsd:double"&gt;0&lt;/D&gt;&lt;D xsi:type="xsd:double"&gt;-1.0105014&lt;/D&gt;&lt;D xsi:type="xsd:double"&gt;1.2213707&lt;/D&gt;&lt;D xsi:type="xsd:double"&gt;-0.9317398&lt;/D&gt;&lt;D xsi:type="xsd:double"&gt;6.0195923&lt;/D&gt;&lt;D xsi:type="xsd:double"&gt;0&lt;/D&gt;&lt;D xsi:type="xsd:double"&gt;0&lt;/D&gt;&lt;D xsi:type="xsd:double"&gt;-1.9611478&lt;/D&gt;&lt;D xsi:type="xsd:double"&gt;-0.3397584&lt;/D&gt;&lt;D xsi:type="xsd:double"&gt;0.5583286&lt;/D&gt;&lt;D xsi:type="xsd:double"&gt;0.65727234&lt;/D&gt;&lt;D xsi:type="xsd:double"&gt;-0.50520897&lt;/D&gt;&lt;D xsi:type="xsd:double"&gt;0&lt;/D&gt;&lt;D xsi:type="xsd:double"&gt;0&lt;/D&gt;&lt;D xsi:type="xsd:double"&gt;0&lt;/D&gt;&lt;D xsi:type="xsd:double"&gt;0.04144907&lt;/D&gt;&lt;D xsi:type="xsd:double"&gt;-0.8545697&lt;/D&gt;&lt;D xsi:type="xsd:double"&gt;-1.9275963&lt;/D&gt;&lt;D xsi:type="xsd:double"&gt;1.3422966&lt;/D&gt;&lt;D xsi:type="xsd:double"&gt;0&lt;/D&gt;&lt;D xsi:type="xsd:double"&gt;0&lt;/D&gt;&lt;D xsi:type="xsd:double"&gt;1.9008994&lt;/D&gt;&lt;D xsi:type="xsd:double"&gt;0.5845666&lt;/D&gt;&lt;D xsi:type="xsd:double"&gt;0.11110306&lt;/D&gt;&lt;D xsi:type="xsd:double"&gt;2.2025704&lt;/D&gt;&lt;D xsi:type="xsd:double"&gt;-1.2680054&lt;/D&gt;&lt;D xsi:type="xsd:double"&gt;0&lt;/D&gt;&lt;D xsi:type="xsd:double"&gt;0&lt;/D&gt;&lt;D xsi:type="xsd:double"&gt;-1.6142368&lt;/D&gt;&lt;D xsi:type="xsd:double"&gt;0.6122589&lt;/D&gt;&lt;D xsi:type="xsd:double"&gt;3.032422&lt;/D&gt;&lt;D xsi:type="xsd:double"&gt;0.50103664&lt;/D&gt;&lt;D xsi:type="xsd:double"&gt;-1.345402&lt;/D&gt;&lt;D xsi:type="xsd:double"&gt;0&lt;/D&gt;&lt;D xsi:type="xsd:double"&gt;0&lt;/D&gt;&lt;D xsi:type="xsd:double"&gt;0.6157756&lt;/D&gt;&lt;D xsi:type="xsd:double"&gt;2.1869302&lt;/D&gt;&lt;D xsi:type="xsd:double"&gt;-2.0733953&lt;/D&gt;&lt;D xsi:type="xsd:double"&gt;-0.38225055&lt;/D&gt;&lt;D xsi:type="xsd:double"&gt;-1.0276735&lt;/D&gt;&lt;D xsi:type="xsd:double"&gt;0&lt;/D&gt;&lt;D xsi:type="xsd:double"&gt;0&lt;/D&gt;&lt;D xsi:type="xsd:double"&gt;1.3265848&lt;/D&gt;&lt;D xsi:type="xsd:double"&gt;0.19795895&lt;/D&gt;&lt;D xsi:type="xsd:double"&gt;0.8932233&lt;/D&gt;&lt;D xsi:type="xsd:double"&gt;-1.1765897&lt;/D&gt;&lt;D xsi:type="xsd:double"&gt;-0.8242488&lt;/D&gt;&lt;D xsi:type="xsd:double"&gt;0&lt;/D&gt;&lt;D xsi:type="xsd:double"&gt;0&lt;/D&gt;&lt;D xsi:type="xsd:double"&gt;0&lt;/D&gt;&lt;D xsi:type="xsd:double"&gt;-2.3590147&lt;/D&gt;&lt;D xsi:type="xsd:double"&gt;-0.9234071&lt;/D&gt;&lt;D xsi:type="xsd:double"&gt;1.3242602&lt;/D&gt;&lt;D xsi:type="xsd:double"&gt;-1.0363102&lt;/D&gt;&lt;D xsi:type="xsd:double"&gt;0&lt;/D&gt;&lt;D xsi:type="xsd:double"&gt;0&lt;/D&gt;&lt;D xsi:type="xsd:double"&gt;1.3327599&lt;/D&gt;&lt;D xsi:type="xsd:double"&gt;1.5099406&lt;/D&gt;&lt;D xsi:type="xsd:double"&gt;-0.12114644&lt;/D&gt;&lt;D xsi:type="xsd:double"&gt;0.85583925&lt;/D&gt;&lt;D xsi:type="xsd:double"&gt;5.6978226&lt;/D&gt;&lt;D xsi:type="xsd:double"&gt;0&lt;/D&gt;&lt;D xsi:type="xsd:double"&gt;0&lt;/D&gt;&lt;D xsi:type="xsd:double"&gt;0.02528429&lt;/D&gt;&lt;D xsi:type="xsd:double"&gt;-1.2276351&lt;/D&gt;&lt;D xsi:type="xsd:double"&gt;1.1373281&lt;/D&gt;&lt;D xsi:type="xsd:double"&gt;-1.5405059&lt;/D&gt;&lt;D xsi:type="xsd:double"&gt;-1.2353003&lt;/D&gt;&lt;D xsi:type="xsd:double"&gt;0&lt;/D&gt;&lt;D xsi:type="xsd:double"&gt;0&lt;/D&gt;&lt;D xsi:type="xsd:double"&gt;0.2667308&lt;/D&gt;&lt;D xsi:type="xsd:double"&gt;2.5938034&lt;/D&gt;&lt;D xsi:type="xsd:double"&gt;-1.015091&lt;/D&gt;&lt;D xsi:type="xsd:double"&gt;1.6708255&lt;/D&gt;&lt;D xsi:type="xsd:double"&gt;-0.86882114&lt;/D&gt;&lt;D xsi:type="xsd:double"&gt;0&lt;/D&gt;&lt;D xsi:type="xsd:double"&gt;0&lt;/D&gt;&lt;D xsi:type="xsd:double"&gt;2.0191193&lt;/D&gt;&lt;D xsi:type="xsd:double"&gt;-0.36662817&lt;/D&gt;&lt;D xsi:type="xsd:double"&gt;-0.91558695&lt;/D&gt;&lt;D xsi:type="xsd:double"&gt;1.3171196&lt;/D&gt;&lt;D xsi:type="xsd:double"&gt;-0.47870278&lt;/D&gt;&lt;D xsi:type="xsd:double"&gt;0&lt;/D&gt;&lt;D xsi:type="xsd:double"&gt;0&lt;/D&gt;&lt;D xsi:type="xsd:double"&gt;-1.4665842&lt;/D&gt;&lt;D xsi:type="xsd:double"&gt;-0.34139752&lt;/D&gt;&lt;D xsi:type="xsd:double"&gt;0.12805462&lt;/D&gt;&lt;D xsi:type="xsd:double"&gt;1.3189435&lt;/D&gt;&lt;D xsi:type="xsd:double"&gt;1.2291908&lt;/D&gt;&lt;D xsi:type="xsd:double"&gt;0&lt;/D&gt;&lt;D xsi:type="xsd:double"&gt;0&lt;/D&gt;&lt;D xsi:type="xsd:double"&gt;0.1449585&lt;/D&gt;&lt;D xsi:type="xsd:double"&gt;-1.2545347&lt;/D&gt;&lt;D xsi:type="xsd:double"&gt;-0.85117817&lt;/D&gt;&lt;D xsi:type="xsd:double"&gt;-1.0127008&lt;/D&gt;&lt;D xsi:type="xsd:double"&gt;0&lt;/D&gt;&lt;D xsi:type="xsd:double"&gt;0&lt;/D&gt;&lt;D xsi:type="xsd:double"&gt;0&lt;/D&gt;&lt;D xsi:type="xsd:double"&gt;0.76287985&lt;/D&gt;&lt;D xsi:type="xsd:double"&gt;-0.9276509&lt;/D&gt;&lt;D xsi:type="xsd:double"&gt;-0.7834971&lt;/D&gt;&lt;D xsi:type="xsd:double"&gt;1.2226343&lt;/D&gt;&lt;D xsi:type="xsd:double"&gt;-0.7529199&lt;/D&gt;&lt;D xsi:type="xsd:double"&gt;0&lt;/D&gt;&lt;D xsi:type="xsd:double"&gt;0&lt;/D&gt;&lt;D xsi:type="xsd:double"&gt;1.2622237&lt;/D&gt;&lt;D xsi:type="xsd:double"&gt;0.79061985&lt;/D&gt;&lt;D xsi:type="xsd:double"&gt;0.3447652&lt;/D&gt;&lt;D xsi:type="xsd:double"&gt;-0.23325086&lt;/D&gt;&lt;D xsi:type="xsd:double"&gt;-0.018954277&lt;/D&gt;&lt;D xsi:type="xsd:double"&gt;0&lt;/D&gt;&lt;D xsi:type="xsd:double"&gt;0&lt;/D&gt;&lt;D xsi:type="xsd:double"&gt;0.2591133&lt;/D&gt;&lt;D xsi:type="xsd:double"&gt;-1.9730747&lt;/D&gt;&lt;D xsi:type="xsd:double"&gt;-0.9372711&lt;/D&gt;&lt;D xsi:type="xsd:double"&gt;0.3602743&lt;/D&gt;&lt;D xsi:type="xsd:double"&gt;1.3082027&lt;/D&gt;&lt;D xsi:type="xsd:double"&gt;0&lt;/D&gt;&lt;D xsi:type="xsd:double"&gt;0&lt;/D&gt;&lt;D xsi:type="xsd:double"&gt;1.8276215&lt;/D&gt;&lt;D xsi:type="xsd:double"&gt;-4.0144205&lt;/D&gt;&lt;D xsi:type="xsd:double"&gt;0.14044046&lt;/D&gt;&lt;D xsi:type="xsd:double"&gt;-0.4957676&lt;/D&gt;&lt;D xsi:type="xsd:double"&gt;3.2712817&lt;/D&gt;&lt;D xsi:type="xsd:double"&gt;0&lt;/D&gt;&lt;D xsi:type="xsd:double"&gt;0&lt;/D&gt;&lt;D xsi:type="xsd:double"&gt;-0.16822219&lt;/D&gt;&lt;D xsi:type="xsd:double"&gt;-1.6771019&lt;/D&gt;&lt;D xsi:type="xsd:double"&gt;1.2546301&lt;/D&gt;&lt;D xsi:type="xsd:double"&gt;0.22354126&lt;/D&gt;&lt;D xsi:type="xsd:double"&gt;0.5544424&lt;/D&gt;&lt;D xsi:type="xsd:double"&gt;0&lt;/D&gt;&lt;D xsi:type="xsd:double"&gt;0&lt;/D&gt;&lt;D xsi:type="xsd:double"&gt;1.3705134&lt;/D&gt;&lt;D xsi:type="xsd:double"&gt;0.25633574&lt;/D&gt;&lt;D xsi:type="xsd:double"&gt;2.4990559&lt;/D&gt;&lt;D xsi:type="xsd:double"&gt;3.107369&lt;/D&gt;&lt;D xsi:type="xsd:double"&gt;0.64167976&lt;/D&gt;&lt;D xsi:type="xsd:double"&gt;0&lt;/D&gt;&lt;D xsi:type="xsd:double"&gt;0&lt;/D&gt;&lt;D xsi:type="xsd:double"&gt;-0.5687058&lt;/D&gt;&lt;D xsi:type="xsd:double"&gt;1.1984587&lt;/D&gt;&lt;D xsi:type="xsd:double"&gt;-1.0152936&lt;/D&gt;&lt;D xsi:type="xsd:double"&gt;7.250595&lt;/D&gt;&lt;D xsi:type="xsd:double"&gt;11.51619&lt;/D&gt;&lt;D xsi:type="xsd:double"&gt;0&lt;/D&gt;&lt;D xsi:type="xsd:double"&gt;0&lt;/D&gt;&lt;D xsi:type="xsd:double"&gt;0&lt;/D&gt;&lt;D xsi:type="xsd:double"&gt;-1.1553586&lt;/D&gt;&lt;D xsi:type="xsd:double"&gt;0.5751014&lt;/D&gt;&lt;D xsi:type="xsd:double"&gt;-2.2290707&lt;/D&gt;&lt;D xsi:type="xsd:double"&gt;2.7913094&lt;/D&gt;&lt;D xsi:type="xsd:double"&gt;0&lt;/D&gt;&lt;D xsi:type="xsd:double"&gt;0&lt;/D&gt;&lt;D xsi:type="xsd:double"&gt;-1.1945844&lt;/D&gt;&lt;D xsi:type="xsd:double"&gt;-1.5330911&lt;/D&gt;&lt;D xsi:type="xsd:double"&gt;0.33291578&lt;/D&gt;&lt;D xsi:type="xsd:double"&gt;1.4596939&lt;/D&gt;&lt;D xsi:type="xsd:double"&gt;0.05222559&lt;/D&gt;&lt;D xsi:type="xsd:double"&gt;0&lt;/D&gt;&lt;D xsi:type="xsd:double"&gt;0&lt;/D&gt;&lt;D xsi:type="xsd:double"&gt;6.306076&lt;/D&gt;&lt;D xsi:type="xsd:double"&gt;-0.49569607&lt;/D&gt;&lt;D xsi:type="xsd:double"&gt;4.119277&lt;/D&gt;&lt;D xsi:type="xsd:double"&gt;-0.31031966&lt;/D&gt;&lt;D xsi:type="xsd:double"&gt;-1.7341495&lt;/D&gt;&lt;D xsi:type="xsd:double"&gt;0&lt;/D&gt;&lt;D xsi:type="xsd:double"&gt;0&lt;/D&gt;&lt;D xsi:type="xsd:double"&gt;0&lt;/D&gt;&lt;D xsi:type="xsd:double"&gt;-0.009208918&lt;/D&gt;&lt;D xsi:type="xsd:double"&gt;-1.8167675&lt;/D&gt;&lt;D xsi:type="xsd:double"&gt;-0.6169915&lt;/D&gt;&lt;D xsi:type="xsd:double"&gt;-2.4073184&lt;/D&gt;&lt;D xsi:type="xsd:double"&gt;0&lt;/D&gt;&lt;D xsi:type="xsd:double"&gt;0&lt;/D&gt;&lt;D xsi:type="xsd:double"&gt;-0.06325245&lt;/D&gt;&lt;D xsi:type="xsd:double"&gt;3.2581568&lt;/D&gt;&lt;D xsi:type="xsd:double"&gt;-0.054222345&lt;/D&gt;&lt;D xsi:type="xsd:double"&gt;1.7253637&lt;/D&gt;&lt;D xsi:type="xsd:double"&gt;0.5634308&lt;/D&gt;&lt;D xsi:type="xsd:double"&gt;0&lt;/D&gt;&lt;D xsi:type="xsd:double"&gt;0&lt;/D&gt;&lt;D xsi:type="xsd:double"&gt;1.0387063&lt;/D&gt;&lt;D xsi:type="xsd:double"&gt;0&lt;/D&gt;&lt;D xsi:type="xsd:double"&gt;-1.6635478&lt;/D&gt;&lt;D xsi:type="xsd:double"&gt;-1.6081452&lt;/D&gt;&lt;D xsi:type="xsd:double"&gt;-0.14740825&lt;/D&gt;&lt;D xsi:type="xsd:double"&gt;0&lt;/D&gt;&lt;D xsi:type="xsd:double"&gt;0&lt;/D&gt;&lt;D xsi:type="xsd:double"&gt;3.658688&lt;/D&gt;&lt;D xsi:type="xsd:double"&gt;0.4921794&lt;/D&gt;&lt;D xsi:type="xsd:double"&gt;0.89564323&lt;/D&gt;&lt;D xsi:type="xsd:double"&gt;0.04606247&lt;/D&gt;&lt;D xsi:type="xsd:double"&gt;-0.19991398&lt;/D&gt;&lt;D xsi:type="xsd:double"&gt;0&lt;/D&gt;&lt;D xsi:type="xsd:double"&gt;0&lt;/D&gt;&lt;D xsi:type="xsd:double"&gt;2.4499774&lt;/D&gt;&lt;D xsi:type="xsd:double"&gt;-0.760144&lt;/D&gt;&lt;D xsi:type="xsd:double"&gt;-0.22801757&lt;/D&gt;&lt;D xsi:type="xsd:double"&gt;-1.4455736&lt;/D&gt;&lt;D xsi:type="xsd:double"&gt;0.9467125&lt;/D&gt;&lt;D xsi:type="xsd:double"&gt;0&lt;/D&gt;&lt;D xsi:type="xsd:double"&gt;0&lt;/D&gt;&lt;D xsi:type="xsd:double"&gt;0.539732&lt;/D&gt;&lt;D xsi:type="xsd:double"&gt;1.8190026&lt;/D&gt;&lt;D xsi:type="xsd:double"&gt;-2.7124465&lt;/D&gt;&lt;D xsi:type="xsd:double"&gt;0.0492692&lt;/D&gt;&lt;D xsi:type="xsd:double"&gt;0.7005811&lt;/D&gt;&lt;D xsi:type="xsd:double"&gt;0&lt;/D&gt;&lt;D xsi:type="xsd:double"&gt;0&lt;/D&gt;&lt;D xsi:type="xsd:double"&gt;-0.12668967&lt;/D&gt;&lt;D xsi:type="xsd:double"&gt;2.3757815&lt;/D&gt;&lt;D xsi:type="xsd:double"&gt;-3.010869&lt;/D&gt;&lt;D xsi:type="xsd:double"&gt;-0.82035065&lt;/D&gt;&lt;D xsi:type="xsd:double"&gt;-0.3762722&lt;/D&gt;&lt;D xsi:type="xsd:double"&gt;0&lt;/D&gt;&lt;D xsi:type="xsd:double"&gt;0&lt;/D&gt;&lt;D xsi:type="xsd:double"&gt;1.7478585&lt;/D&gt;&lt;D xsi:type="xsd:double"&gt;-1.5495062&lt;/D&gt;&lt;D xsi:type="xsd:double"&gt;-3.6720395&lt;/D&gt;&lt;D xsi:type="xsd:double"&gt;-0.92037916&lt;/D&gt;&lt;D xsi:type="xsd:double"&gt;-1.5589058&lt;/D&gt;&lt;D xsi:type="xsd:double"&gt;0&lt;/D&gt;&lt;D xsi:type="xsd:double"&gt;0&lt;/D&gt;&lt;D xsi:type="xsd:double"&gt;2.933371&lt;/D&gt;&lt;D xsi:type="xsd:double"&gt;-1.355809&lt;/D&gt;&lt;D xsi:type="xsd:double"&gt;-1.1311352&lt;/D&gt;&lt;D xsi:type="xsd:double"&gt;-0.70709586&lt;/D&gt;&lt;D xsi:type="xsd:double"&gt;-0.15233159&lt;/D&gt;&lt;D xsi:type="xsd:double"&gt;0&lt;/D&gt;&lt;D xsi:type="xsd:double"&gt;0&lt;/D&gt;&lt;D xsi:type="xsd:double"&gt;4.758787&lt;/D&gt;&lt;D xsi:type="xsd:double"&gt;-1.0807514&lt;/D&gt;&lt;D xsi:type="xsd:double"&gt;2.4293423&lt;/D&gt;&lt;D xsi:type="xsd:double"&gt;-2.5234401&lt;/D&gt;&lt;D xsi:type="xsd:double"&gt;-0.30896664&lt;/D&gt;&lt;D xsi:type="xsd:double"&gt;0&lt;/D&gt;&lt;D xsi:type="xsd:double"&gt;0&lt;/D&gt;&lt;D xsi:type="xsd:double"&gt;1.0870814&lt;/D&gt;&lt;D xsi:type="xsd:double"&gt;3.3504367&lt;/D&gt;&lt;D xsi:type="xsd:double"&gt;0.26407242&lt;/D&gt;&lt;D xsi:type="xsd:double"&gt;3.4305334&lt;/D&gt;&lt;D xsi:type="xsd:double"&gt;-5.4578543&lt;/D&gt;&lt;D xsi:type="xsd:double"&gt;0&lt;/D&gt;&lt;D xsi:type="xsd:double"&gt;0&lt;/D&gt;&lt;D xsi:type="xsd:double"&gt;0&lt;/D&gt;&lt;D xsi:type="xsd:double"&gt;-0.040119886&lt;/D&gt;&lt;D xsi:type="xsd:double"&gt;0.011467934&lt;/D&gt;&lt;D xsi:type="xsd:double"&gt;-1.7471671&lt;/D&gt;&lt;D xsi:type="xsd:double"&gt;0.060665607&lt;/D&gt;&lt;D xsi:type="xsd:double"&gt;0&lt;/D&gt;&lt;D xsi:type="xsd:double"&gt;0&lt;/D&gt;&lt;D xsi:type="xsd:double"&gt;0.18541813&lt;/D&gt;&lt;D xsi:type="xsd:double"&gt;-1.7017007&lt;/D&gt;&lt;D xsi:type="xsd:double"&gt;0.9958267&lt;/D&gt;&lt;D xsi:type="xsd:double"&gt;2.1936178&lt;/D&gt;&lt;D xsi:type="xsd:double"&gt;-2.289939&lt;/D&gt;&lt;D xsi:type="xsd:double"&gt;0&lt;/D&gt;&lt;D xsi:type="xsd:double"&gt;0&lt;/D&gt;&lt;D xsi:type="xsd:double"&gt;-0.19725561&lt;/D&gt;&lt;D xsi:type="xsd:double"&gt;-0.094115734&lt;/D&gt;&lt;D xsi:type="xsd:double"&gt;-1.6521454&lt;/D&gt;&lt;D xsi:type="xsd:double"&gt;-2.674067&lt;/D&gt;&lt;D xsi:type="xsd:double"&gt;2.5632143&lt;/D&gt;&lt;D xsi:type="xsd:double"&gt;0&lt;/D&gt;&lt;D xsi:type="xsd:double"&gt;0&lt;/D&gt;&lt;D xsi:type="xsd:double"&gt;0.58015585&lt;/D&gt;&lt;D xsi:type="xsd:double"&gt;-2.122581&lt;/D&gt;&lt;D xsi:type="xsd:double"&gt;0.07596016&lt;/D&gt;&lt;D xsi:type="xsd:double"&gt;1.8596768&lt;/D&gt;&lt;D xsi:type="xsd:double"&gt;-0.17067194&lt;/D&gt;&lt;D xsi:type="xsd:double"&gt;0&lt;/D&gt;&lt;D xsi:type="xsd:double"&gt;0&lt;/D&gt;&lt;D xsi:type="xsd:double"&gt;0.5261421&lt;/D&gt;&lt;D xsi:type="xsd:double"&gt;-2.4097264&lt;/D&gt;&lt;D xsi:type="xsd:double"&gt;1.102066&lt;/D&gt;&lt;D xsi:type="xsd:double"&gt;0.006067753&lt;/D&gt;&lt;D xsi:type="xsd:double"&gt;2.5975347&lt;/D&gt;&lt;D xsi:type="xsd:double"&gt;0&lt;/D&gt;&lt;D xsi:type="xsd:double"&gt;0&lt;/D&gt;&lt;D xsi:type="xsd:double"&gt;1.2564182&lt;/D&gt;&lt;D xsi:type="xsd:double"&gt;0.29560328&lt;/D&gt;&lt;D xsi:type="xsd:double"&gt;1.8813848&lt;/D&gt;&lt;D xsi:type="xsd:double"&gt;3.5492063&lt;/D&gt;&lt;D xsi:type="xsd:double"&gt;-2.4757028&lt;/D&gt;&lt;D xsi:type="xsd:double"&gt;0&lt;/D&gt;&lt;D xsi:type="xsd:double"&gt;0&lt;/D&gt;&lt;D xsi:type="xsd:double"&gt;2.1954775&lt;/D&gt;&lt;D xsi:type="xsd:double"&gt;-2.013141&lt;/D&gt;&lt;D xsi:type="xsd:double"&gt;0.2973795&lt;/D&gt;&lt;D xsi:type="xsd:double"&gt;-2.1645308&lt;/D&gt;&lt;D xsi:type="xsd:double"&gt;-1.6362667&lt;/D&gt;&lt;D xsi:type="xsd:double"&gt;0&lt;/D&gt;&lt;D xsi:type="xsd:double"&gt;0&lt;/D&gt;&lt;D xsi:type="xsd:double"&gt;1.0062814&lt;/D&gt;&lt;D xsi:type="xsd:double"&gt;2.1908522&lt;/D&gt;&lt;D xsi:type="xsd:double"&gt;-3.572762&lt;/D&gt;&lt;D xsi:type="xsd:double"&gt;-2.6929379&lt;/D&gt;&lt;D xsi:type="xsd:double"&gt;1.4042974&lt;/D&gt;&lt;D xsi:type="xsd:double"&gt;0&lt;/D&gt;&lt;D xsi:type="xsd:double"&gt;0&lt;/D&gt;&lt;D xsi:type="xsd:double"&gt;0.3447175&lt;/D&gt;&lt;D xsi:type="xsd:double"&gt;0.014269352&lt;/D&gt;&lt;D xsi:type="xsd:double"&gt;1.3751388&lt;/D&gt;&lt;D xsi:type="xsd:double"&gt;2.1525502&lt;/D&gt;&lt;D xsi:type="xsd:double"&gt;1.3060927&lt;/D&gt;&lt;D xsi:type="xsd:double"&gt;0&lt;/D&gt;&lt;D xsi:type="xsd:double"&gt;0&lt;/D&gt;&lt;D xsi:type="xsd:double"&gt;-0.20958781&lt;/D&gt;&lt;D xsi:type="xsd:double"&gt;1.9288659&lt;/D&gt;&lt;D xsi:type="xsd:double"&gt;1.4824748&lt;/D&gt;&lt;D xsi:type="xsd:double"&gt;0.027441978&lt;/D&gt;&lt;D xsi:type="xsd:double"&gt;5.0626516&lt;/D&gt;&lt;D xsi:type="xsd:double"&gt;0&lt;/D&gt;&lt;D xsi:type="xsd:double"&gt;0&lt;/D&gt;&lt;D xsi:type="xsd:double"&gt;-1.1059821&lt;/D&gt;&lt;D xsi:type="xsd:double"&gt;2.7488828&lt;/D&gt;&lt;D xsi:type="xsd:double"&gt;0.25078058&lt;/D&gt;&lt;D xsi:type="xsd:double"&gt;-1.6249776&lt;/D&gt;&lt;D xsi:type="xsd:double"&gt;1.8946409&lt;/D&gt;&lt;D xsi:type="xsd:double"&gt;0&lt;/D&gt;&lt;D xsi:type="xsd:double"&gt;0&lt;/D&gt;&lt;D xsi:type="xsd:double"&gt;1.8389583&lt;/D&gt;&lt;D xsi:type="xsd:double"&gt;-1.4572501&lt;/D&gt;&lt;D xsi:type="xsd:double"&gt;-0.93762875&lt;/D&gt;&lt;D xsi:type="xsd:double"&gt;0&lt;/D&gt;&lt;D xsi:type="xsd:double"&gt;0.7067919&lt;/D&gt;&lt;D xsi:type="xsd:double"&gt;0&lt;/D&gt;&lt;D xsi:type="xsd:double"&gt;0&lt;/D&gt;&lt;D xsi:type="xsd:double"&gt;-2.9248&lt;/D&gt;&lt;D xsi:type="xsd:double"&gt;-0.40937066&lt;/D&gt;&lt;D xsi:type="xsd:double"&gt;-0.58329105&lt;/D&gt;&lt;D xsi:type="xsd:double"&gt;-1.6049683&lt;/D&gt;&lt;D xsi:type="xsd:double"&gt;0.4612565&lt;/D&gt;&lt;D xsi:type="xsd:double"&gt;0&lt;/D&gt;&lt;D xsi:type="xsd:double"&gt;0&lt;/D&gt;&lt;D xsi:type="xsd:double"&gt;-0.64839125&lt;/D&gt;&lt;D xsi:type="xsd:double"&gt;-1.1742771&lt;/D&gt;&lt;D xsi:type="xsd:double"&gt;-1.0381937&lt;/D&gt;&lt;D xsi:type="xsd:double"&gt;2.0605564&lt;/D&gt;&lt;D xsi:type="xsd:</t>
        </r>
      </text>
    </comment>
    <comment ref="A106" authorId="0" shapeId="0">
      <text>
        <r>
          <rPr>
            <b/>
            <sz val="9"/>
            <color indexed="81"/>
            <rFont val="Tahoma"/>
            <family val="2"/>
          </rPr>
          <t>double"&gt;2.3897767&lt;/D&gt;&lt;D xsi:type="xsd:double"&gt;0&lt;/D&gt;&lt;D xsi:type="xsd:double"&gt;0&lt;/D&gt;&lt;D xsi:type="xsd:double"&gt;8.99502&lt;/D&gt;&lt;D xsi:type="xsd:double"&gt;4.1817307&lt;/D&gt;&lt;D xsi:type="xsd:double"&gt;1.6236305&lt;/D&gt;&lt;D xsi:type="xsd:double"&gt;1.5417218&lt;/D&gt;&lt;D xsi:type="xsd:double"&gt;2.1012425&lt;/D&gt;&lt;D xsi:type="xsd:double"&gt;0&lt;/D&gt;&lt;D xsi:type="xsd:double"&gt;0&lt;/D&gt;&lt;D xsi:type="xsd:double"&gt;1.5277863&lt;/D&gt;&lt;D xsi:type="xsd:double"&gt;-0.1891911&lt;/D&gt;&lt;D xsi:type="xsd:double"&gt;-2.562344&lt;/D&gt;&lt;D xsi:type="xsd:double"&gt;1.5229106&lt;/D&gt;&lt;D xsi:type="xsd:double"&gt;-0.4710436&lt;/D&gt;&lt;D xsi:type="xsd:double"&gt;0&lt;/D&gt;&lt;D xsi:type="xsd:double"&gt;0&lt;/D&gt;&lt;D xsi:type="xsd:double"&gt;0&lt;/D&gt;&lt;D xsi:type="xsd:double"&gt;0.8832574&lt;/D&gt;&lt;D xsi:type="xsd:double"&gt;-0.50534606&lt;/D&gt;&lt;D xsi:type="xsd:double"&gt;-0.33387542&lt;/D&gt;&lt;D xsi:type="xsd:double"&gt;-0.5488217&lt;/D&gt;&lt;D xsi:type="xsd:double"&gt;0&lt;/D&gt;&lt;D xsi:type="xsd:double"&gt;0&lt;/D&gt;&lt;D xsi:type="xsd:double"&gt;0&lt;/D&gt;&lt;D xsi:type="xsd:double"&gt;-2.7655065&lt;/D&gt;&lt;D xsi:type="xsd:double"&gt;-2.469188&lt;/D&gt;&lt;D xsi:type="xsd:double"&gt;-0.90403557&lt;/D&gt;&lt;/FQL&gt;&lt;FQL&gt;&lt;Q&gt;LII-US^P_PRICE_RETURNS(2,20201231,20240104,D,USD)&lt;/Q&gt;&lt;R&gt;1100&lt;/R&gt;&lt;C&gt;1&lt;/C&gt;&lt;D xsi:type="xsd:double"&gt;0.72797537&lt;/D&gt;&lt;D xsi:type="xsd:double"&gt;0&lt;/D&gt;&lt;D xsi:type="xsd:double"&gt;0&lt;/D&gt;&lt;D xsi:type="xsd:double"&gt;0&lt;/D&gt;&lt;D xsi:type="xsd:double"&gt;-2.0951152&lt;/D&gt;&lt;D xsi:type="xsd:double"&gt;0.011181831&lt;/D&gt;&lt;D xsi:type="xsd:double"&gt;1.9533277&lt;/D&gt;&lt;D xsi:type="xsd:double"&gt;1.7001748&lt;/D&gt;&lt;D xsi:type="xsd:double"&gt;-1.5207529&lt;/D&gt;&lt;D xsi:type="xsd:double"&gt;0&lt;/D&gt;&lt;D xsi:type="xsd:double"&gt;0&lt;/D&gt;&lt;D xsi:type="xsd:double"&gt;-0.0073075294&lt;/D&gt;&lt;D xsi:type="xsd:double"&gt;3.267622&lt;/D&gt;&lt;D xsi:type="xsd:double"&gt;-0.65760016&lt;/D&gt;&lt;D xsi:type="xsd:double"&gt;1.2527227&lt;/D&gt;&lt;D xsi:type="xsd:double"&gt;-1.0790527&lt;/D&gt;&lt;D xsi:type="xsd:double"&gt;0&lt;/D&gt;&lt;D xsi:type="xsd:double"&gt;0&lt;/D&gt;&lt;D xsi:type="xsd:double"&gt;0&lt;/D&gt;&lt;D xsi:type="xsd:double"&gt;0.12791157&lt;/D&gt;&lt;D xsi:type="xsd:double"&gt;2.7679324&lt;/D&gt;&lt;D xsi:type="xsd:double"&gt;1.3466835&lt;/D&gt;&lt;D xsi:type="xsd:double"&gt;-0.11925101&lt;/D&gt;&lt;D xsi:type="xsd:double"&gt;0&lt;/D&gt;&lt;D xsi:type="xsd:double"&gt;0&lt;/D&gt;&lt;D xsi:type="xsd:double"&gt;-0.9380877&lt;/D&gt;&lt;D xsi:type="xsd:double"&gt;0.0826478&lt;/D&gt;&lt;D xsi:type="xsd:double"&gt;0.946188&lt;/D&gt;&lt;D xsi:type="xsd:double"&gt;-2.7778804&lt;/D&gt;&lt;D xsi:type="xsd:double"&gt;-3.4181714&lt;/D&gt;&lt;D xsi:type="xsd:double"&gt;0&lt;/D&gt;&lt;D xsi:type="xsd:double"&gt;0&lt;/D&gt;&lt;D xsi:type="xsd:double"&gt;2.7696133&lt;/D&gt;&lt;D xsi:type="xsd:double"&gt;-2.2499263&lt;/D&gt;&lt;D xsi:type="xsd:double"&gt;-2.1318853&lt;/D&gt;&lt;D xsi:type="xsd:double"&gt;0.70887804&lt;/D&gt;&lt;D xsi:type="xsd:double"&gt;0.5462527&lt;/D&gt;&lt;D xsi:type="xsd:double"&gt;0&lt;/D&gt;&lt;D xsi:type="xsd:double"&gt;0&lt;/D&gt;&lt;D xsi:type="xsd:double"&gt;3.47116&lt;/D&gt;&lt;D xsi:type="xsd:double"&gt;0.36648512&lt;/D&gt;&lt;D xsi:type="xsd:double"&gt;0.6565571&lt;/D&gt;&lt;D xsi:type="xsd:double"&gt;1.8382192&lt;/D&gt;&lt;D xsi:type="xsd:double"&gt;0.3082633&lt;/D&gt;&lt;D xsi:type="xsd:double"&gt;0&lt;/D&gt;&lt;D xsi:type="xsd:double"&gt;0&lt;/D&gt;&lt;D xsi:type="xsd:double"&gt;0&lt;/D&gt;&lt;D xsi:type="xsd:double"&gt;-0.6248653&lt;/D&gt;&lt;D xsi:type="xsd:double"&gt;0.8830786&lt;/D&gt;&lt;D xsi:type="xsd:double"&gt;-1.1001408&lt;/D&gt;&lt;D xsi:type="xsd:double"&gt;1.1399269&lt;/D&gt;&lt;D xsi:type="xsd:double"&gt;0&lt;/D&gt;&lt;D xsi:type="xsd:double"&gt;0&lt;/D&gt;&lt;D xsi:type="xsd:double"&gt;-1.372242&lt;/D&gt;&lt;D xsi:type="xsd:double"&gt;-0.44881105&lt;/D&gt;&lt;D xsi:type="xsd:double"&gt;0.7525563&lt;/D&gt;&lt;D xsi:type="xsd:double"&gt;-2.85694&lt;/D&gt;&lt;D xsi:type="xsd:double"&gt;-0.86812377&lt;/D&gt;&lt;D xsi:type="xsd:double"&gt;0&lt;/D&gt;&lt;D xsi:type="xsd:double"&gt;0&lt;/D&gt;&lt;D xsi:type="xsd:double"&gt;0.78994036&lt;/D&gt;&lt;D xsi:type="xsd:double"&gt;1.0568023&lt;/D&gt;&lt;D xsi:type="xsd:double"&gt;1.2773752&lt;/D&gt;&lt;D xsi:type="xsd:double"&gt;-3.5377681&lt;/D&gt;&lt;D xsi:type="xsd:double"&gt;1.6846776&lt;/D&gt;&lt;D xsi:type="xsd:double"&gt;0&lt;/D&gt;&lt;D xsi:type="xsd:double"&gt;0&lt;/D&gt;&lt;D xsi:type="xsd:double"&gt;3.2287717&lt;/D&gt;&lt;D xsi:type="xsd:double"&gt;-0.6844163&lt;/D&gt;&lt;D xsi:type="xsd:double"&gt;0.665009&lt;/D&gt;&lt;D xsi:type="xsd:double"&gt;0.16087294&lt;/D&gt;&lt;D xsi:type="xsd:double"&gt;1.582253&lt;/D&gt;&lt;D xsi:type="xsd:double"&gt;0&lt;/D&gt;&lt;D xsi:type="xsd:double"&gt;0&lt;/D&gt;&lt;D xsi:type="xsd:double"&gt;2.3481965&lt;/D&gt;&lt;D xsi:type="xsd:double"&gt;-0.44703484&lt;/D&gt;&lt;D xsi:type="xsd:double"&gt;0.56790113&lt;/D&gt;&lt;D xsi:type="xsd:double"&gt;0.049245358&lt;/D&gt;&lt;D xsi:type="xsd:double"&gt;-1.1878967&lt;/D&gt;&lt;D xsi:type="xsd:double"&gt;0&lt;/D&gt;&lt;D xsi:type="xsd:double"&gt;0&lt;/D&gt;&lt;D xsi:type="xsd:double"&gt;0.7438898&lt;/D&gt;&lt;D xsi:type="xsd:double"&gt;-0.5801618&lt;/D&gt;&lt;D xsi:type="xsd:double"&gt;1.5583515&lt;/D&gt;&lt;D xsi:type="xsd:double"&gt;1.8576622&lt;/D&gt;&lt;D xsi:type="xsd:double"&gt;2.8366327&lt;/D&gt;&lt;D xsi:type="xsd:double"&gt;0&lt;/D&gt;&lt;D xsi:type="xsd:double"&gt;0&lt;/D&gt;&lt;D xsi:type="xsd:double"&gt;-1.1812747&lt;/D&gt;&lt;D xsi:type="xsd:double"&gt;-0.006300211&lt;/D&gt;&lt;D xsi:type="xsd:double"&gt;-1.4766395&lt;/D&gt;&lt;D xsi:type="xsd:double"&gt;1.652813&lt;/D&gt;&lt;D xsi:type="xsd:double"&gt;0&lt;/D&gt;&lt;D xsi:type="xsd:double"&gt;0&lt;/D&gt;&lt;D xsi:type="xsd:double"&gt;0&lt;/D&gt;&lt;D xsi:type="xsd:double"&gt;2.0553112&lt;/D&gt;&lt;D xsi:type="xsd:double"&gt;1.0456324&lt;/D&gt;&lt;D xsi:type="xsd:double"&gt;0.027549267&lt;/D&gt;&lt;D xsi:type="xsd:double"&gt;-0.33361912&lt;/D&gt;&lt;D xsi:type="xsd:double"&gt;2.085197&lt;/D&gt;&lt;D xsi:type="xsd:double"&gt;0&lt;/D&gt;&lt;D xsi:type="xsd:double"&gt;0&lt;/D&gt;&lt;D xsi:type="xsd:double"&gt;-0.40611625&lt;/D&gt;&lt;D xsi:type="xsd:double"&gt;0.12987852&lt;/D&gt;&lt;D xsi:type="xsd:double"&gt;-0.9864211&lt;/D&gt;&lt;D xsi:type="xsd:double"&gt;0.13099909&lt;/D&gt;&lt;D xsi:type="xsd:double"&gt;1.6217351&lt;/D&gt;&lt;D xsi:type="xsd:double"&gt;0&lt;/D&gt;&lt;D xsi:type="xsd:double"&gt;0&lt;/D&gt;&lt;D xsi:type="xsd:double"&gt;0.54193735&lt;/D&gt;&lt;D xsi:type="xsd:double"&gt;-0.37224293&lt;/D&gt;&lt;D xsi:type="xsd:double"&gt;-0.25705695&lt;/D&gt;&lt;D xsi:type="xsd:double"&gt;0.4105568&lt;/D&gt;&lt;D xsi:type="xsd:double"&gt;-0.1790762&lt;/D&gt;&lt;D xsi:type="xsd:double"&gt;0&lt;/D&gt;&lt;D xsi:type="xsd:double"&gt;0&lt;/D&gt;&lt;D xsi:type="xsd:double"&gt;-0.58900714&lt;/D&gt;&lt;D xsi:type="xsd:double"&gt;1.9850254&lt;/D&gt;&lt;D xsi:type="xsd:double"&gt;-2.1941066&lt;/D&gt;&lt;D xsi:type="xsd:double"&gt;2.8705&lt;/D&gt;&lt;D xsi:type="xsd:double"&gt;-1.7088294&lt;/D&gt;&lt;D xsi:type="xsd:double"&gt;0&lt;/D&gt;&lt;D xsi:type="xsd:double"&gt;0&lt;/D&gt;&lt;D xsi:type="xsd:double"&gt;1.3836741&lt;/D&gt;&lt;D xsi:type="xsd:double"&gt;0.39707422&lt;/D&gt;&lt;D xsi:type="xsd:double"&gt;0.78223944&lt;/D&gt;&lt;D xsi:type="xsd:double"&gt;-0.49999952&lt;/D&gt;&lt;D xsi:type="xsd:double"&gt;1.6711473&lt;/D&gt;&lt;D xsi:type="xsd:double"&gt;0&lt;/D&gt;&lt;D xsi:type="xsd:double"&gt;0&lt;/D&gt;&lt;D xsi:type="xsd:double"&gt;1.5833378&lt;/D&gt;&lt;D xsi:type="xsd:double"&gt;-2.0112634&lt;/D&gt;&lt;D xsi:type="xsd:double"&gt;-2.9849887&lt;/D&gt;&lt;D xsi:type="xsd:double"&gt;3.5321116&lt;/D&gt;&lt;D xsi:type="xsd:double"&gt;0.8363724&lt;/D&gt;&lt;D xsi:type="xsd:double"&gt;0&lt;/D&gt;&lt;D xsi:type="xsd:double"&gt;0&lt;/D&gt;&lt;D xsi:type="xsd:double"&gt;-0.7154286&lt;/D&gt;&lt;D xsi:type="xsd:double"&gt;-2.3454726&lt;/D&gt;&lt;D xsi:type="xsd:double"&gt;-0.40863752&lt;/D&gt;&lt;D xsi:type="xsd:double"&gt;1.2958646&lt;/D&gt;&lt;D xsi:type="xsd:double"&gt;-0.12530088&lt;/D&gt;&lt;D xsi:type="xsd:double"&gt;0&lt;/D&gt;&lt;D xsi:type="xsd:double"&gt;0&lt;/D&gt;&lt;D xsi:type="xsd:double"&gt;0.0058293343&lt;/D&gt;&lt;D xsi:type="xsd:double"&gt;0.52808523&lt;/D&gt;&lt;D xsi:type="xsd:double"&gt;0.52239895&lt;/D&gt;&lt;D xsi:type="xsd:double"&gt;0.118374825&lt;/D&gt;&lt;D xsi:type="xsd:double"&gt;0.9112716&lt;/D&gt;&lt;D xsi:type="xsd:double"&gt;0&lt;/D&gt;&lt;D xsi:type="xsd:double"&gt;0&lt;/D&gt;&lt;D xsi:type="xsd:double"&gt;0&lt;/D&gt;&lt;D xsi:type="xsd:double"&gt;-0.24576187&lt;/D&gt;&lt;D xsi:type="xsd:double"&gt;-1.0112584&lt;/D&gt;&lt;D xsi:type="xsd:double"&gt;-1.1113048&lt;/D&gt;&lt;D xsi:type="xsd:double"&gt;-0.070244074&lt;/D&gt;&lt;D xsi:type="xsd:double"&gt;0&lt;/D&gt;&lt;D xsi:type="xsd:double"&gt;0&lt;/D&gt;&lt;D xsi:type="xsd:double"&gt;-0.0849247&lt;/D&gt;&lt;D xsi:type="xsd:double"&gt;0.24328232&lt;/D&gt;&lt;D xsi:type="xsd:double"&gt;-1.1023343&lt;/D&gt;&lt;D xsi:type="xsd:double"&gt;0.047302246&lt;/D&gt;&lt;D xsi:type="xsd:double"&gt;0.14775991&lt;/D&gt;&lt;D xsi:type="xsd:double"&gt;0&lt;/D&gt;&lt;D xsi:type="xsd:double"&gt;0&lt;/D&gt;&lt;D xsi:type="xsd:double"&gt;-1.5580356&lt;/D&gt;&lt;D xsi:type="xsd:double"&gt;0.047957897&lt;/D&gt;&lt;D xsi:type="xsd:double"&gt;-1.554966&lt;/D&gt;&lt;D xsi:type="xsd:double"&gt;-0.89779496&lt;/D&gt;&lt;D xsi:type="xsd:double"&gt;-1.4034331&lt;/D&gt;&lt;D xsi:type="xsd:double"&gt;0&lt;/D&gt;&lt;D xsi:type="xsd:double"&gt;0&lt;/D&gt;&lt;D xsi:type="xsd:double"&gt;2.33289&lt;/D&gt;&lt;D xsi:type="xsd:double"&gt;-0.2617538&lt;/D&gt;&lt;D xsi:type="xsd:double"&gt;-0.36620498&lt;/D&gt;&lt;D xsi:type="xsd:double"&gt;1.2711048&lt;/D&gt;&lt;D xsi:type="xsd:double"&gt;0.11190176&lt;/D&gt;&lt;D xsi:type="xsd:double"&gt;0&lt;/D&gt;&lt;D xsi:type="xsd:double"&gt;0&lt;/D&gt;&lt;D xsi:type="xsd:double"&gt;2.0482779&lt;/D&gt;&lt;D xsi:type="xsd:double"&gt;3.2653332&lt;/D&gt;&lt;D xsi:type="xsd:double"&gt;0.83357096&lt;/D&gt;&lt;D xsi:type="xsd:double"&gt;-1.3483405&lt;/D&gt;&lt;D xsi:type="xsd:double"&gt;0.29473305&lt;/D&gt;&lt;D xsi:type="xsd:double"&gt;0&lt;/D&gt;&lt;D xsi:type="xsd:double"&gt;0&lt;/D&gt;&lt;D xsi:type="xsd:double"&gt;0&lt;/D&gt;&lt;D xsi:type="xsd:double"&gt;-0.56757927&lt;/D&gt;&lt;D xsi:type="xsd:double"&gt;2.5469422&lt;/D&gt;&lt;D xsi:type="xsd:double"&gt;-3.4980655&lt;/D&gt;&lt;D xsi:type="xsd:double"&gt;0.1815319&lt;/D&gt;&lt;D xsi:type="xsd:double"&gt;0&lt;/D&gt;&lt;D xsi:type="xsd:double"&gt;0&lt;/D&gt;&lt;D xsi:type="xsd:double"&gt;0.13736486&lt;/D&gt;&lt;D xsi:type="xsd:double"&gt;-1.8825471&lt;/D&gt;&lt;D xsi:type="xsd:double"&gt;-7.6627913&lt;/D&gt;&lt;D xsi:type="xsd:double"&gt;2.2583008&lt;/D&gt;&lt;D xsi:type="xsd:double"&gt;0.15436411&lt;/D&gt;&lt;D xsi:type="xsd:double"&gt;0&lt;/D&gt;&lt;D xsi:type="xsd:double"&gt;0&lt;/D&gt;&lt;D xsi:type="xsd:double"&gt;-0.24220347&lt;/D&gt;&lt;D xsi:type="xsd:double"&gt;2.6738882&lt;/D&gt;&lt;D xsi:type="xsd:double"&gt;-1.5109599&lt;/D&gt;&lt;D xsi:type="xsd:double"&gt;-1.4499605&lt;/D&gt;&lt;D xsi:type="xsd:double"&gt;1.4428139&lt;/D&gt;&lt;D xsi:type="xsd:double"&gt;0&lt;/D&gt;&lt;D xsi:type="xsd:double"&gt;0&lt;/D&gt;&lt;D xsi:type="xsd:double"&gt;2.092898&lt;/D&gt;&lt;D xsi:type="xsd:double"&gt;1.4542222&lt;/D&gt;&lt;D xsi:type="xsd:double"&gt;-1.4484465&lt;/D&gt;&lt;D xsi:type="xsd:double"&gt;2.0411372&lt;/D&gt;&lt;D xsi:type="xsd:double"&gt;-1.3535023&lt;/D&gt;&lt;D xsi:type="xsd:double"&gt;0&lt;/D&gt;&lt;D xsi:type="xsd:double"&gt;0&lt;/D&gt;&lt;D xsi:type="xsd:double"&gt;-0.3005147&lt;/D&gt;&lt;D xsi:type="xsd:double"&gt;1.2148261&lt;/D&gt;&lt;D xsi:type="xsd:double"&gt;-1.1370838&lt;/D&gt;&lt;D xsi:type="xsd:double"&gt;0.2890706&lt;/D&gt;&lt;D xsi:type="xsd:double"&gt;1.2742639&lt;/D&gt;&lt;D xsi:type="xsd:double"&gt;0&lt;/D&gt;&lt;D xsi:type="xsd:double"&gt;0&lt;/D&gt;&lt;D xsi:type="xsd:double"&gt;0.28760433&lt;/D&gt;&lt;D xsi:type="xsd:double"&gt;1.3442516&lt;/D&gt;&lt;D xsi:type="xsd:double"&gt;1.5180111&lt;/D&gt;&lt;D xsi:type="xsd:double"&gt;-0.9959042&lt;/D&gt;&lt;D xsi:type="xsd:double"&gt;-0.14663339&lt;/D&gt;&lt;D xsi:type="xsd:double"&gt;0&lt;/D&gt;&lt;D xsi:type="xsd:double"&gt;0&lt;/D&gt;&lt;D xsi:type="xsd:double"&gt;-0.37300587&lt;/D&gt;&lt;D xsi:type="xsd:double"&gt;-1.5005469&lt;/D&gt;&lt;D xsi:type="xsd:double"&gt;-2.4811447&lt;/D&gt;&lt;D xsi:type="xsd:double"&gt;1.3411999&lt;/D&gt;&lt;D xsi:type="xsd:double"&gt;1.0448098&lt;/D&gt;&lt;D xsi:type="xsd:double"&gt;0&lt;/D&gt;&lt;D xsi:type="xsd:double"&gt;0&lt;/D&gt;&lt;D xsi:type="xsd:double"&gt;-0.6953418&lt;/D&gt;&lt;D xsi:type="xsd:double"&gt;-0.2233386&lt;/D&gt;&lt;D xsi:type="xsd:double"&gt;0.25712252&lt;/D&gt;&lt;D xsi:type="xsd:double"&gt;-0.7422149&lt;/D&gt;&lt;D xsi:type="xsd:double"&gt;1.4712095&lt;/D&gt;&lt;D xsi:type="xsd:double"&gt;0&lt;/D&gt;&lt;D xsi:type="xsd:double"&gt;0&lt;/D&gt;&lt;D xsi:type="xsd:double"&gt;0.5661726&lt;/D&gt;&lt;D xsi:type="xsd:double"&gt;-0.15787482&lt;/D&gt;&lt;D xsi:type="xsd:double"&gt;-0.11933446&lt;/D&gt;&lt;D xsi:type="xsd:double"&gt;0.06272793&lt;/D&gt;&lt;D xsi:type="xsd:double"&gt;-0.65672994&lt;/D&gt;&lt;D xsi:type="xsd:double"&gt;0&lt;/D&gt;&lt;D xsi:type="xsd:double"&gt;0&lt;/D&gt;&lt;D xsi:type="xsd:double"&gt;0&lt;/D&gt;&lt;D xsi:type="xsd:double"&gt;-2.4189472&lt;/D&gt;&lt;D xsi:type="xsd:double"&gt;1.1640072&lt;/D&gt;&lt;D xsi:type="xsd:double"&gt;-0.84317327&lt;/D&gt;&lt;D xsi:type="xsd:double"&gt;-1.3384461&lt;/D&gt;&lt;D xsi:type="xsd:double"&gt;0&lt;/D&gt;&lt;D xsi:type="xsd:double"&gt;0&lt;/D&gt;&lt;D xsi:type="xsd:double"&gt;-0.2084732&lt;/D&gt;&lt;D xsi:type="xsd:double"&gt;-2.3166597&lt;/D&gt;&lt;D xsi:type="xsd:double"&gt;-0.27769804&lt;/D&gt;&lt;D xsi:type="xsd:double"&gt;-0.5761504&lt;/D&gt;&lt;D xsi:type="xsd:double"&gt;-1.5420794&lt;/D&gt;&lt;D xsi:type="xsd:double"&gt;0&lt;/D&gt;&lt;D xsi:type="xsd:double"&gt;0&lt;/D&gt;&lt;D xsi:type="xsd:double"&gt;0.3531456&lt;/D&gt;&lt;D xsi:type="xsd:double"&gt;-0.31605363&lt;/D&gt;&lt;D xsi:type="xsd:double"&gt;-0.07844567&lt;/D&gt;&lt;D xsi:type="xsd:double"&gt;0.95191&lt;/D&gt;&lt;D xsi:type="xsd:double"&gt;0.0064849854&lt;/D&gt;&lt;D xsi:type="xsd:double"&gt;0&lt;/D&gt;&lt;D xsi:type="xsd:double"&gt;0&lt;/D&gt;&lt;D xsi:type="xsd:double"&gt;-0.12960434&lt;/D&gt;&lt;D xsi:type="xsd:double"&gt;-1.917398&lt;/D&gt;&lt;D xsi:type="xsd:double"&gt;-0.3043115&lt;/D&gt;&lt;D xsi:type="xsd:double"&gt;-2.099973&lt;/D&gt;&lt;D xsi:type="xsd:double"&gt;1.0946035&lt;/D&gt;&lt;D xsi:type="xsd:double"&gt;0&lt;/D&gt;&lt;D xsi:type="xsd:double"&gt;0&lt;/D&gt;&lt;D xsi:type="xsd:double"&gt;-0.4606843&lt;/D&gt;&lt;D xsi:type="xsd:double"&gt;1.111412&lt;/D&gt;&lt;D xsi:type="xsd:double"&gt;-0.76509714&lt;/D&gt;&lt;D xsi:type="xsd:double"&gt;2.3399115&lt;/D&gt;&lt;D xsi:type="xsd:double"&gt;-2.9345036&lt;/D&gt;&lt;D xsi:type="xsd:double"&gt;0&lt;/D&gt;&lt;D xsi:type="xsd:double"&gt;0&lt;/D&gt;&lt;D xsi:type="xsd:double"&gt;0.10507107&lt;/D&gt;&lt;D xsi:type="xsd:double"&gt;0.8125782&lt;/D&gt;&lt;D xsi:type="xsd:double"&gt;1.1821508&lt;/D&gt;&lt;D xsi:type="xsd:double"&gt;2.6254654&lt;/D&gt;&lt;D xsi:type="xsd:double"&gt;-0.006467104&lt;/D&gt;&lt;D xsi:type="xsd:double"&gt;0&lt;/D&gt;&lt;D xsi:type="xsd:double"&gt;0&lt;/D&gt;&lt;D xsi:type="xsd:double"&gt;1.2743711&lt;/D&gt;&lt;D xsi:type="xsd:double"&gt;-1.2455642&lt;/D&gt;&lt;D xsi:type="xsd:double"&gt;0.5853653&lt;/D&gt;&lt;D xsi:type="xsd:double"&gt;-0.13503432&lt;/D&gt;&lt;D xsi:type="xsd:double"&gt;0.5086899&lt;/D&gt;&lt;D xsi:type="xsd:double"&gt;0&lt;/D&gt;&lt;D xsi:type="xsd:double"&gt;0&lt;/D&gt;&lt;D xsi:type="xsd:double"&gt;-2.527386&lt;/D&gt;&lt;D xsi:type="xsd:double"&gt;-0.5060971&lt;/D&gt;&lt;D xsi:type="xsd:double"&gt;-1.9025624&lt;/D&gt;&lt;D xsi:type="xsd:double"&gt;0.30640364&lt;/D&gt;&lt;D xsi:type="xsd:double"&gt;0.4632473&lt;/D&gt;&lt;D xsi:type="xsd:double"&gt;0&lt;/D&gt;&lt;D xsi:type="xsd:double"&gt;0&lt;/D&gt;&lt;D xsi:type="xsd:double"&gt;1.2396336&lt;/D&gt;&lt;D xsi:type="xsd:double"&gt;0.8944273&lt;/D&gt;&lt;D xsi:type="xsd:double"&gt;-1.8645763&lt;/D&gt;&lt;D xsi:type="xsd:double"&gt;0.33333302&lt;/D&gt;&lt;D xsi:type="xsd:double"&gt;0.39201975&lt;/D&gt;&lt;D xsi:type="xsd:double"&gt;0&lt;/D&gt;&lt;D xsi:type="xsd:double"&gt;0&lt;/D&gt;&lt;D xsi:type="xsd:double"&gt;-0.19856095&lt;/D&gt;&lt;D xsi:type="xsd:double"&gt;2.6526928&lt;/D&gt;&lt;D xsi:type="xsd:double"&gt;-0.09689927&lt;/D&gt;&lt;D xsi:type="xsd:double"&gt;0.6628275&lt;/D&gt;&lt;D xsi:type="xsd:double"&gt;2.6788354&lt;/D&gt;&lt;D xsi:type="xsd:double"&gt;0&lt;/D&gt;&lt;D xsi:type="xsd:double"&gt;0&lt;/D&gt;&lt;D xsi:type="xsd:double"&gt;-1.573497&lt;/D&gt;&lt;D xsi:type="xsd:double"&gt;2.1357656&lt;/D&gt;&lt;D xsi:type="xsd:double"&gt;0.24272203&lt;/D&gt;&lt;D xsi:type="xsd:double"&gt;-0.9468019&lt;/D&gt;&lt;D xsi:type="xsd:double"&gt;1.4823437&lt;/D&gt;&lt;D xsi:type="xsd:double"&gt;0&lt;/D&gt;&lt;D xsi:type="xsd:double"&gt;0&lt;/D&gt;&lt;D xsi:type="xsd:double"&gt;-0.376755&lt;/D&gt;&lt;D xsi:type="xsd:double"&gt;-0.29448867&lt;/D&gt;&lt;D xsi:type="xsd:double"&gt;-0.9326935&lt;/D&gt;&lt;D xsi:type="xsd:double"&gt;0&lt;/D&gt;&lt;D xsi:type="xsd:double"&gt;-0.3734529&lt;/D&gt;&lt;D xsi:type="xsd:double"&gt;0&lt;/D&gt;&lt;D xsi:type="xsd:double"&gt;0&lt;/D&gt;&lt;D xsi:type="xsd:double"&gt;1.4679074&lt;/D&gt;&lt;D xsi:type="xsd:double"&gt;-4.066807&lt;/D&gt;&lt;D xsi:type="xsd:double"&gt;-2.28464&lt;/D&gt;&lt;D xsi:type="xsd:double"&gt;3.1991005&lt;/D&gt;&lt;D xsi:type="xsd:double"&gt;1.4183998&lt;/D&gt;&lt;D xsi:type="xsd:double"&gt;0&lt;/D&gt;&lt;D xsi:type="xsd:double"&gt;0&lt;/D&gt;&lt;D xsi:type="xsd:double"&gt;3.7273765&lt;/D&gt;&lt;D xsi:type="xsd:double"&gt;-0.006109476&lt;/D&gt;&lt;D xsi:type="xsd:double"&gt;1.4948249&lt;/D&gt;&lt;D xsi:type="xsd:double"&gt;-1.4397383&lt;/D&gt;&lt;D xsi:type="xsd:double"&gt;1.1680007&lt;/D&gt;&lt;D xsi:type="xsd:double"&gt;0&lt;/D&gt;&lt;D xsi:type="xsd:double"&gt;0&lt;/D&gt;&lt;D xsi:type="xsd:double"&gt;-0.13263226&lt;/D&gt;&lt;D xsi:type="xsd:double"&gt;-2.173251&lt;/D&gt;&lt;D xsi:type="xsd:double"&gt;-0.5677223&lt;/D&gt;&lt;D xsi:type="xsd:double"&gt;0.8285165&lt;/D&gt;&lt;D xsi:type="xsd:double"&gt;-3.8315892&lt;/D&gt;&lt;D xsi:type="xsd:double"&gt;0&lt;/D&gt;&lt;D xsi:type="xsd:double"&gt;0&lt;/D&gt;&lt;D xsi:type="xsd:double"&gt;-1.4464974&lt;/D&gt;&lt;D xsi:type="xsd:double"&gt;1.9450665&lt;/D&gt;&lt;D xsi:type="xsd:double"&gt;-0.13697147&lt;/D&gt;&lt;D xsi:type="xsd:double"&gt;0.82609653&lt;/D&gt;&lt;D xsi:type="xsd:double"&gt;0&lt;/D&gt;&lt;D xsi:type="xsd:double"&gt;0&lt;/D&gt;&lt;D xsi:type="xsd:double"&gt;0&lt;/D&gt;&lt;D xsi:type="xsd:double"&gt;1.5564203&lt;/D&gt;&lt;D xsi:type="xsd:double"&gt;0.5669236&lt;/D&gt;&lt;D xsi:type="xsd:double"&gt;1.1181593&lt;/D&gt;&lt;D xsi:type="xsd:double"&gt;-0.74434876&lt;/D&gt;&lt;D xsi:type="xsd:double"&gt;0.3868699&lt;/D&gt;&lt;D xsi:type="xsd:double"&gt;0&lt;/D&gt;&lt;D xsi:type="xsd:double"&gt;0&lt;/D&gt;&lt;D xsi:type="xsd:double"&gt;-3.1569839&lt;/D&gt;&lt;D xsi:type="xsd:double"&gt;0.33427477&lt;/D&gt;&lt;D xsi:type="xsd:double"&gt;-2.0338237&lt;/D&gt;&lt;D xsi:type="xsd:double"&gt;0.09068251&lt;/D&gt;&lt;D xsi:type="xsd:double"&gt;-1.313746&lt;/D&gt;&lt;D xsi:type="xsd:double"&gt;0&lt;/D&gt;&lt;D xsi:type="xsd:double"&gt;0&lt;/D&gt;&lt;D xsi:type="xsd:double"&gt;0.26886463&lt;/D&gt;&lt;D xsi:type="xsd:double"&gt;0.90909004&lt;/D&gt;&lt;D xsi:type="xsd:double"&gt;-0.87497234&lt;/D&gt;&lt;D xsi:type="xsd:double"&gt;-1.6117394&lt;/D&gt;&lt;D xsi:type="xsd:double"&gt;-3.1666398&lt;/D&gt;&lt;D xsi:type="xsd:double"&gt;0&lt;/D&gt;&lt;D xsi:type="xsd:double"&gt;0&lt;/D&gt;&lt;D xsi:type="xsd:double"&gt;0&lt;/D&gt;&lt;D xsi:type="xsd:double"&gt;0.48726797&lt;/D&gt;&lt;D xsi:type="xsd:double"&gt;-0.7068753&lt;/D&gt;&lt;D xsi:type="xsd:double"&gt;-2.3867667&lt;/D&gt;&lt;D xsi:type="xsd:double"&gt;-1.1873305&lt;/D&gt;&lt;D xsi:type="xsd:double"&gt;0&lt;/D&gt;&lt;D xsi:type="xsd:double"&gt;0&lt;/D&gt;&lt;D xsi:type="xsd:double"&gt;2.9023767&lt;/D&gt;&lt;D xsi:type="xsd:double"&gt;-1.663208&lt;/D&gt;&lt;D xsi:type="xsd:double"&gt;-3.0549645&lt;/D&gt;&lt;D xsi:type="xsd:double"&gt;-0.97408295&lt;/D&gt;&lt;D xsi:type="xsd:double"&gt;2.4885297&lt;/D&gt;&lt;D xsi:type="xsd:double"&gt;0&lt;/D&gt;&lt;D xsi:type="xsd:double"&gt;0&lt;/D&gt;&lt;D xsi:type="xsd:double"&gt;1.5721798&lt;/D&gt;&lt;D xsi:type="xsd:double"&gt;-2.2389114&lt;/D&gt;&lt;D xsi:type="xsd:double"&gt;-1.8465757&lt;/D&gt;&lt;D xsi:type="xsd:double"&gt;-1.252985&lt;/D&gt;&lt;D xsi:type="xsd:double"&gt;-0.6549001&lt;/D&gt;&lt;D xsi:type="xsd:double"&gt;0&lt;/D&gt;&lt;D xsi:type="xsd:double"&gt;0&lt;/D&gt;&lt;D xsi:type="xsd:double"&gt;0.73788166&lt;/D&gt;&lt;D xsi:type="xsd:double"&gt;1.6025305&lt;/D&gt;&lt;D xsi:type="xsd:double"&gt;0.8270383&lt;/D&gt;&lt;D xsi:type="xsd:double"&gt;-3.2447755&lt;/D&gt;&lt;D xsi:type="xsd:double"&gt;-1.2566507&lt;/D&gt;&lt;D xsi:type="xsd:double"&gt;0&lt;/D&gt;&lt;D xsi:type="xsd:double"&gt;0&lt;/D&gt;&lt;D xsi:type="xsd:double"&gt;-0.18235445&lt;/D&gt;&lt;D xsi:type="xsd:double"&gt;0.91341734&lt;/D&gt;&lt;D xsi:type="xsd:double"&gt;-1.2144089&lt;/D&gt;&lt;D xsi:type="xsd:double"&gt;-3.5085678&lt;/D&gt;&lt;D xsi:type="xsd:double"&gt;-0.30070543&lt;/D&gt;&lt;D xsi:type="xsd:double"&gt;0&lt;/D&gt;&lt;D xsi:type="xsd:double"&gt;0&lt;/D&gt;&lt;D xsi:type="xsd:double"&gt;0&lt;/D&gt;&lt;D xsi:type="xsd:double"&gt;-0.04365444&lt;/D&gt;&lt;D xsi:type="xsd:double"&gt;-1.0799229&lt;/D&gt;&lt;D xsi:type="xsd:double"&gt;2.6771069&lt;/D&gt;&lt;D xsi:type="xsd:double"&gt;3.3460975&lt;/D&gt;&lt;D xsi:type="xsd:double"&gt;0&lt;/D&gt;&lt;D xsi:type="xsd:double"&gt;0&lt;/D&gt;&lt;D xsi:type="xsd:double"&gt;0.96451044&lt;/D&gt;&lt;D xsi:type="xsd:double"&gt;0.22102594&lt;/D&gt;&lt;D xsi:type="xsd:double"&gt;2.6652217&lt;/D&gt;&lt;D xsi:type="xsd:double"&gt;-0.35681129&lt;/D&gt;&lt;D xsi:type="xsd:double"&gt;-1.4725745&lt;/D&gt;&lt;D xsi:type="xsd:double"&gt;0&lt;/D&gt;&lt;D xsi:type="xsd:double"&gt;0&lt;/D&gt;&lt;D xsi:type="xsd:double"&gt;-3.9052188&lt;/D&gt;&lt;D xsi:type="xsd:double"&gt;-2.500862&lt;/D&gt;&lt;D xsi:type="xsd:double"&gt;3.4318924&lt;/D&gt;&lt;D xsi:type="xsd:double"&gt;-2.0321429&lt;/D&gt;&lt;D xsi:type="xsd:double"&gt;0.11328459&lt;/D&gt;&lt;D xsi:type="xsd:double"&gt;0&lt;/D&gt;&lt;D xsi:type="xsd:double"&gt;0&lt;/D&gt;&lt;D xsi:type="xsd:double"&gt;2.6962757&lt;/D&gt;&lt;D xsi:type="xsd:double"&gt;2.0137548&lt;/D&gt;&lt;D xsi:type="xsd:double"&gt;0.36500692&lt;/D&gt;&lt;D xsi:type="xsd:double"&gt;0.7273555&lt;/D&gt;&lt;D xsi:type="xsd:double"&gt;1.9268394&lt;/D&gt;&lt;D xsi:type="xsd:double"&gt;0&lt;/D&gt;&lt;D xsi:type="xsd:double"&gt;0&lt;/D&gt;&lt;D xsi:type="xsd:double"&gt;-0.74821115&lt;/D&gt;&lt;D xsi:type="xsd:double"&gt;0.302279&lt;/D&gt;&lt;D xsi:type="xsd:double"&gt;-4.5639396&lt;/D&gt;&lt;D xsi:type="xsd:double"&gt;-0.55544376&lt;/D&gt;&lt;D xsi:type="xsd:double"&gt;-0.44378042&lt;/D&gt;&lt;D xsi:type="xsd:double"&gt;0&lt;/D&gt;&lt;D xsi:type="xsd:double"&gt;0&lt;/D&gt;&lt;D xsi:type="xsd:double"&gt;0.87230206&lt;/D&gt;&lt;D xsi:type="xsd:double"&gt;2.2019029&lt;/D&gt;&lt;D xsi:type="xsd:double"&gt;-0.14910102&lt;/D&gt;&lt;D xsi:type="xsd:double"&gt;-3.4087539&lt;/D&gt;&lt;D xsi:type="xsd:double"&gt;1.694727&lt;/D&gt;&lt;D xsi:type="xsd:double"&gt;0&lt;/D&gt;&lt;D xsi:type="xsd:double"&gt;0&lt;/D&gt;&lt;D xsi:type="xsd:double"&gt;-0.20974874&lt;/D&gt;&lt;D xsi:type="xsd:double"&gt;0.18343925&lt;/D&gt;&lt;D xsi:type="xsd:double"&gt;-1.0985672&lt;/D&gt;&lt;D xsi:type="xsd:double"&gt;-0.57466626&lt;/D&gt;&lt;D xsi:type="xsd:double"&gt;-1.121074&lt;/D&gt;&lt;D xsi:type="xsd:double"&gt;0&lt;/D&gt;&lt;D xsi:type="xsd:double"&gt;0&lt;/D&gt;&lt;D xsi:type="xsd:double"&gt;-3.0090213&lt;/D&gt;&lt;D xsi:type="xsd:double"&gt;-1.8646598&lt;/D&gt;&lt;D xsi:type="xsd:double"&gt;1.8341541&lt;/D&gt;&lt;D xsi:type="xsd:double"&gt;-2.8777242&lt;/D&gt;&lt;D xsi:type="xsd:double"&gt;0&lt;/D&gt;&lt;D xsi:type="xsd:double"&gt;0&lt;/D&gt;&lt;D xsi:type="xsd:double"&gt;0&lt;/D&gt;&lt;D xsi:type="xsd:double"&gt;-0.8918166&lt;/D&gt;&lt;D xsi:type="xsd:double"&gt;3.6372066&lt;/D&gt;&lt;D xsi:type="xsd:double"&gt;1.7446399&lt;/D&gt;&lt;D xsi:type="xsd:double"&gt;0.60213804&lt;/D&gt;&lt;D xsi:type="xsd:double"&gt;-2.156335&lt;/D&gt;&lt;D xsi:type="xsd:double"&gt;0&lt;/D&gt;&lt;D xsi:type="xsd:double"&gt;0&lt;/D&gt;&lt;D xsi:type="xsd:double"&gt;-3.2004535&lt;/D&gt;&lt;D xsi:type="xsd:double"&gt;-6.2233152&lt;/D&gt;&lt;D xsi:type="xsd:double"&gt;-0.16512871&lt;/D&gt;&lt;D xsi:type="xsd:double"&gt;-0.3173828&lt;/D&gt;&lt;D xsi:type="xsd:double"&gt;-4.3948174&lt;/D&gt;&lt;D xsi:type="xsd:double"&gt;0&lt;/D&gt;&lt;D xsi:type="xsd:double"&gt;0&lt;/D&gt;&lt;D xsi:type="xsd:double"&gt;1.5948176&lt;/D&gt;&lt;D xsi:type="xsd:double"&gt;-0.39244294&lt;/D&gt;&lt;D xsi:type="xsd:double"&gt;2.8321147&lt;/D&gt;&lt;D xsi:type="xsd:double"&gt;-3.7547886&lt;/D&gt;&lt;D xsi:type="xsd:double"&gt;-0.36530495&lt;/D&gt;&lt;D xsi:type="xsd:double"&gt;0&lt;/D&gt;&lt;D xsi:type="xsd:double"&gt;0&lt;/D&gt;&lt;D xsi:type="xsd:double"&gt;1.4524698&lt;/D&gt;&lt;D xsi:type="xsd:double"&gt;0.19459724&lt;/D&gt;&lt;D xsi:type="xsd:double"&gt;-3.1167626&lt;/D&gt;&lt;D xsi:type="xsd:double"&gt;3.966403&lt;/D&gt;&lt;D xsi:type="xsd:double"&gt;1.749146&lt;/D&gt;&lt;D xsi:type="xsd:double"&gt;0&lt;/D&gt;&lt;D xsi:type="xsd:double"&gt;0&lt;/D&gt;&lt;D xsi:type="xsd:double"&gt;-2.892208&lt;/D&gt;&lt;D xsi:type="xsd:double"&gt;0.16727448&lt;/D&gt;&lt;D xsi:type="xsd:double"&gt;-6.039524&lt;/D&gt;&lt;D xsi:type="xsd:double"&gt;1.9747257&lt;/D&gt;&lt;D xsi:type="xsd:double"&gt;0.57610273&lt;/D&gt;&lt;D xsi:type="xsd:double"&gt;0&lt;/D&gt;&lt;D xsi:type="xsd:double"&gt;0&lt;/D&gt;&lt;D xsi:type="xsd:double"&gt;-1.3381481&lt;/D&gt;&lt;D xsi:type="xsd:double"&gt;-1.5855968&lt;/D&gt;&lt;D xsi:type="xsd:double"&gt;1.7747402&lt;/D&gt;&lt;D xsi:type="xsd:double"&gt;1.5489459&lt;/D&gt;&lt;D xsi:type="xsd:double"&gt;1.4533758&lt;/D&gt;&lt;D xsi:type="xsd:double"&gt;0&lt;/D&gt;&lt;D xsi:type="xsd:double"&gt;0&lt;/D&gt;&lt;D xsi:type="xsd:double"&gt;0&lt;/D&gt;&lt;D xsi:type="xsd:double"&gt;-1.233983&lt;/D&gt;&lt;D xsi:type="xsd:double"&gt;-1.0100543&lt;/D&gt;&lt;D xsi:type="xsd:double"&gt;3.4140944&lt;/D&gt;&lt;D xsi:type="xsd:double"&gt;-1.4496148&lt;/D&gt;&lt;D xsi:type="xsd:double"&gt;0&lt;/D&gt;&lt;D xsi:type="xsd:double"&gt;0&lt;/D&gt;&lt;D xsi:type="xsd:double"&gt;0.4033208&lt;/D&gt;&lt;D xsi:type="xsd:double"&gt;0.99716187&lt;/D&gt;&lt;D xsi:type="xsd:double"&gt;-1.754713&lt;/D&gt;&lt;D xsi:type="xsd:double"&gt;-1.7622471&lt;/D&gt;&lt;D xsi:type="xsd:double"&gt;-2.356249&lt;/D&gt;&lt;D xsi:type="xsd:double"&gt;0&lt;/D&gt;&lt;D xsi:type="xsd:double"&gt;0&lt;/D&gt;&lt;D xsi:type="xsd:double"&gt;-1.9563019&lt;/D&gt;&lt;D xsi:type="xsd:double"&gt;-0.9976685&lt;/D&gt;&lt;D xsi:type="xsd:double"&gt;0.9616852&lt;/D&gt;&lt;D xsi:type="xsd:double"&gt;-5.6239486&lt;/D&gt;&lt;D xsi:type="xsd:double"&gt;0.09663105&lt;/D&gt;&lt;D xsi:type="xsd:double"&gt;0&lt;/D&gt;&lt;D xsi:type="xsd:double"&gt;0&lt;/D&gt;&lt;D xsi:type="xsd:double"&gt;0&lt;/D&gt;&lt;D xsi:type="xsd:double"&gt;0.23598671&lt;/D&gt;&lt;D xsi:type="xsd:double"&gt;0.74909925&lt;/D&gt;&lt;D xsi:type="xsd:double"&gt;5.2419186&lt;/D&gt;&lt;D xsi:type="xsd:double"&gt;2.765441&lt;/D&gt;&lt;D xsi:type="xsd:double"&gt;0&lt;/D&gt;&lt;D xsi:type="xsd:double"&gt;0&lt;/D&gt;&lt;D xsi:type="xsd:double"&gt;-0.15713573&lt;/D&gt;&lt;D xsi:type="xsd:double"&gt;-0.4229784&lt;/D&gt;&lt;D xsi:type="xsd:double"&gt;0.5877614&lt;/D&gt;&lt;D xsi:type="xsd:double"&gt;1.9744277&lt;/D&gt;&lt;D xsi:type="xsd:double"&gt;2.6041985&lt;/D&gt;&lt;D xsi:type="xsd:double"&gt;0&lt;/D&gt;&lt;D xsi:type="xsd:double"&gt;0&lt;/D&gt;&lt;D xsi:type="xsd:double"&gt;0&lt;/D&gt;&lt;D xsi:type="xsd:double"&gt;2.3069263&lt;/D&gt;&lt;D xsi:type="xsd:double"&gt;0.013828278&lt;/D&gt;&lt;D xsi:type="xsd:double"&gt;0.58094263&lt;/D&gt;&lt;D xsi:type="xsd:double"&gt;-1.6777396&lt;/D&gt;&lt;D xsi:type="xsd:double"&gt;0&lt;/D&gt;&lt;D xsi:type="xsd:double"&gt;0&lt;/D&gt;&lt;D xsi:type="xsd:double"&gt;0.6946683&lt;/D&gt;&lt;D xsi:type="xsd:double"&gt;0.11575222&lt;/D&gt;&lt;D xsi:type="xsd:double"&gt;-0.17573237&lt;/D&gt;&lt;D xsi:type="xsd:double"&gt;-1.2138128&lt;/D&gt;&lt;D xsi:type="xsd:double"&gt;1.402247&lt;/D&gt;&lt;D xsi:type="xsd:double"&gt;0&lt;/D&gt;&lt;D xsi:type="xsd:double"&gt;0&lt;/D&gt;&lt;D xsi:type="xsd:double"&gt;-1.8453479&lt;/D&gt;&lt;D xsi:type="xsd:double"&gt;3.5810232&lt;/D&gt;&lt;D xsi:type="xsd:double"&gt;0.51403046&lt;/D&gt;&lt;D xsi:type="xsd:double"&gt;2.0048857&lt;/D&gt;&lt;D xsi:type="xsd:double"&gt;1.0071397&lt;/D&gt;&lt;D xsi:type="xsd:double"&gt;0&lt;/D&gt;&lt;D xsi:type="xsd:double"&gt;0&lt;/D&gt;&lt;D xsi:type="xsd:double"&gt;-1.4539242&lt;/D&gt;&lt;D xsi:type="xsd:double"&gt;0.0356555&lt;/D&gt;&lt;D xsi:type="xsd:double"&gt;1.1718631&lt;/D&gt;&lt;D xsi:type="xsd:double"&gt;3.3074975&lt;/D&gt;&lt;D xsi:type="xsd:double"&gt;2.1144986&lt;/D&gt;&lt;D xsi:type="xsd:double"&gt;0&lt;/D&gt;&lt;D xsi:type="xsd:double"&gt;0&lt;/D&gt;&lt;D xsi:type="xsd:double"&gt;2.0206213&lt;/D&gt;&lt;D xsi:type="xsd:double"&gt;-2.0706296&lt;/D&gt;&lt;D xsi:type="xsd:double"&gt;1.9848704&lt;/D&gt;&lt;D xsi:type="xsd:double"&gt;0.18028021&lt;/D&gt;&lt;D xsi:type="xsd:double"&gt;-0.1758635&lt;/D&gt;&lt;D xsi:type="xsd:double"&gt;0&lt;/D&gt;&lt;D xsi:type="xsd:double"&gt;0&lt;/D&gt;&lt;D xsi:type="xsd:double"&gt;1.0283947&lt;/D&gt;&lt;D xsi:type="xsd:double"&gt;-1.4032006&lt;/D&gt;&lt;D xsi:type="xsd:double"&gt;2.6283264&lt;/D&gt;&lt;D xsi:type="xsd:double"&gt;0.7294297&lt;/D&gt;&lt;D xsi:type="xsd:double"&gt;4.16981&lt;/D&gt;&lt;D xsi:type="xsd:double"&gt;0&lt;/D&gt;&lt;D xsi:type="xsd:double"&gt;0&lt;/D&gt;&lt;D xsi:type="xsd:double"&gt;2.1045804&lt;/D&gt;&lt;D xsi:type="xsd:double"&gt;-0.1346767&lt;/D&gt;&lt;D xsi:type="xsd:double"&gt;0.19853115&lt;/D&gt;&lt;D xsi:type="xsd:double"&gt;-0.14579296&lt;/D&gt;&lt;D xsi:type="xsd:double"&gt;-3.1523824&lt;/D&gt;&lt;D xsi:type="xsd:double"&gt;0&lt;/D&gt;&lt;D xsi:type="xsd:double"&gt;0&lt;/D&gt;&lt;D xsi:type="xsd:double"&gt;-3.2433867&lt;/D&gt;&lt;D xsi:type="xsd:double"&gt;-1.6261101&lt;/D&gt;&lt;D xsi:type="xsd:double"&gt;1.5514493&lt;/D&gt;&lt;D xsi:type="xsd:double"&gt;0.9718418&lt;/D&gt;&lt;D xsi:type="xsd:double"&gt;-3.8895726&lt;/D&gt;&lt;D xsi:type="xsd:double"&gt;0&lt;/D&gt;&lt;D xsi:type="xsd:double"&gt;0&lt;/D&gt;&lt;D xsi:type="xsd:double"&gt;0.27612448&lt;/D&gt;&lt;D xsi:type="xsd:double"&gt;-0.40276647&lt;/D&gt;&lt;D xsi:type="xsd:double"&gt;-0.48077106&lt;/D&gt;&lt;D xsi:type="xsd:double"&gt;3.6356926&lt;/D&gt;&lt;D xsi:type="xsd:double"&gt;-1.1854589&lt;/D&gt;&lt;D xsi:type="xsd:double"&gt;0&lt;/D&gt;&lt;D xsi:type="xsd:double"&gt;0&lt;/D&gt;&lt;D xsi:type="xsd:double"&gt;0&lt;/D&gt;&lt;D xsi:type="xsd:double"&gt;1.6592145&lt;/D&gt;&lt;D xsi:type="xsd:double"&gt;3.1682491&lt;/D&gt;&lt;D xsi:type="xsd:double"&gt;-0.0038683414&lt;/D&gt;&lt;D xsi:type="xsd:double"&gt;0.12407303&lt;/D&gt;&lt;D xsi:type="xsd:double"&gt;0&lt;/D&gt;&lt;D xsi:type="xsd:double"&gt;0&lt;/D&gt;&lt;D xsi:type="xsd:double"&gt;1.7814994&lt;/D&gt;&lt;D xsi:type="xsd:double"&gt;-3.3370137&lt;/D&gt;&lt;D xsi:type="xsd:double"&gt;-1.4722049&lt;/D&gt;&lt;D xsi:type="xsd:double"&gt;-0.103878975&lt;/D&gt;&lt;D xsi:type="xsd:double"&gt;-2.243644&lt;/D&gt;&lt;D xsi:type="xsd:double"&gt;0&lt;/D&gt;&lt;D xsi:type="xsd:double"&gt;0&lt;/D&gt;&lt;D xsi:type="xsd:double"&gt;0.47457218&lt;/D&gt;&lt;D xsi:type="xsd:double"&gt;-4.1858377&lt;/D&gt;&lt;D xsi:type="xsd:double"&gt;-1.2111664&lt;/D&gt;&lt;D xsi:type="xsd:double"&gt;-3.7425816&lt;/D&gt;&lt;D xsi:type="xsd:double"&gt;0.20557642&lt;/D&gt;&lt;D xsi:type="xsd:double"&gt;0&lt;/D&gt;&lt;D xsi:type="xsd:double"&gt;0&lt;/D&gt;&lt;D xsi:type="xsd:double"&gt;-1.7438233&lt;/D&gt;&lt;D xsi:type="xsd:double"&gt;0.4402876&lt;/D&gt;&lt;D xsi:type="xsd:double"&gt;4.564357&lt;/D&gt;&lt;D xsi:type="xsd:double"&gt;-3.8335263999999998&lt;/D&gt;&lt;D xsi:type="xsd:double"&gt;0.07190704&lt;/D&gt;&lt;D xsi:type="xsd:double"&gt;0&lt;/D&gt;&lt;D xsi:type="xsd:double"&gt;0&lt;/D&gt;&lt;D xsi:type="xsd:double"&gt;2.734983&lt;/D&gt;&lt;D xsi:type="xsd:double"&gt;3.724432&lt;/D&gt;&lt;D xsi:type="xsd:double"&gt;-0.52680373&lt;/D&gt;&lt;D xsi:type="xsd:double"&gt;-2.1437943&lt;/D&gt;&lt;D xsi:type="xsd:double"&gt;-4.3035927&lt;/D&gt;&lt;D xsi:type="xsd:double"&gt;0&lt;/D&gt;&lt;D xsi:type="xsd:double"&gt;0&lt;/D&gt;&lt;D xsi:type="xsd:double"&gt;1.429677&lt;/D&gt;&lt;D xsi:type="xsd:double"&gt;0.07582903&lt;/D&gt;&lt;D xsi:type="xsd:double"&gt;-1.328218&lt;/D&gt;&lt;D xsi:type="xsd:double"&gt;-1.6894042&lt;/D&gt;&lt;D xsi:type="xsd:double"&gt;-1.4014006&lt;/D&gt;&lt;D xsi:type="xsd:double"&gt;0&lt;/D&gt;&lt;D xsi:type="xsd:double"&gt;0&lt;/D&gt;&lt;D xsi:type="xsd:double"&gt;3.303969&lt;/D&gt;&lt;D xsi:type="xsd:double"&gt;2.638936&lt;/D&gt;&lt;D xsi:type="xsd:double"&gt;-4.830134&lt;/D&gt;&lt;D xsi:type="xsd:double"&gt;-1.1729896&lt;/D&gt;&lt;D xsi:type="xsd:double"&gt;4.934573&lt;/D&gt;&lt;D xsi:type="xsd:double"&gt;0&lt;/D&gt;&lt;D xsi:type="xsd:double"&gt;0&lt;/D&gt;&lt;D xsi:type="xsd:double"&gt;1.2557864&lt;/D&gt;&lt;D xsi:type="xsd:double"&gt;3.593099&lt;/D&gt;&lt;D xsi:type="xsd:double"&gt;-0.585866&lt;/D&gt;&lt;D xsi:type="xsd:double"&gt;-2.8013825&lt;/D&gt;&lt;D xsi:type="xsd:double"&gt;4.31&lt;/D&gt;&lt;D xsi:type="xsd:double"&gt;0&lt;/D&gt;&lt;D xsi:type="xsd:double"&gt;0&lt;/D&gt;&lt;D xsi:type="xsd:double"&gt;-1.621592&lt;/D&gt;&lt;D xsi:type="xsd:double"&gt;0.50091743&lt;/D&gt;&lt;D xsi:type="xsd:double"&gt;-1.4058113&lt;/D&gt;&lt;D xsi:type="xsd:double"&gt;1.9486666&lt;/D&gt;&lt;D xsi:type="xsd:double"&gt;-0.6653905&lt;/D&gt;&lt;D xsi:type="xsd:double"&gt;0&lt;/D&gt;&lt;D xsi:type="xsd:double"&gt;0&lt;/D&gt;&lt;D xsi:type="xsd:double"&gt;1.3994336&lt;/D&gt;&lt;D xsi:type="xsd:double"&gt;3.294623&lt;/D&gt;&lt;D xsi:type="xsd:double"&gt;-3.7476122&lt;/D&gt;&lt;D xsi:type="xsd:double"&gt;11.405479&lt;/D&gt;&lt;D xsi:type="xsd:double"&gt;2.579403&lt;/D&gt;&lt;D xsi:type="xsd:double"&gt;0&lt;/D&gt;&lt;D xsi:type="xsd:double"&gt;0&lt;/D&gt;&lt;D xsi:type="xsd:double"&gt;-1.9146085&lt;/D&gt;&lt;D xsi:type="xsd:double"&gt;2.44658&lt;/D&gt;&lt;D xsi:type="xsd:double"&gt;-1.7174065&lt;/D&gt;&lt;D xsi:type="xsd:double"&gt;-0.6337166&lt;/D&gt;&lt;D xsi:type="xsd:double"&gt;1.3509989&lt;/D&gt;&lt;D xsi:type="xsd:double"&gt;0&lt;/D&gt;&lt;D xsi:type="xsd:double"&gt;0&lt;/D&gt;&lt;D xsi:type="xsd:double"&gt;-0.52872896&lt;/D&gt;&lt;D xsi:type="xsd:double"&gt;-0.2769947&lt;/D&gt;&lt;D xsi:type="xsd:double"&gt;0.03002882&lt;/D&gt;&lt;D xsi:type="xsd:double"&gt;0&lt;/D&gt;&lt;D xsi:type="xsd:double"&gt;0.35649538&lt;/D&gt;&lt;D xsi:type="xsd:double"&gt;0&lt;/D&gt;&lt;D xsi:type="xsd:double"&gt;0&lt;/D&gt;&lt;D xsi:type="xsd:double"&gt;-2.7744591&lt;/D&gt;&lt;D xsi:type="xsd:double"&gt;0.31151772&lt;/D&gt;&lt;D xsi:type="xsd:double"&gt;-0.15335679&lt;/D&gt;&lt;D xsi:type="xsd:double"&gt;3.044963&lt;/D&gt;&lt;D xsi:type="xsd:double"&gt;-0.84587336&lt;/D&gt;&lt;D xsi:type="xsd:double"&gt;0&lt;/D&gt;&lt;D xsi:type="xsd:double"&gt;0&lt;/D&gt;&lt;D xsi:type="xsd:double"&gt;-2.284938&lt;/D&gt;&lt;D xsi:type="xsd:double"&gt;-1.5345633&lt;/D&gt;&lt;D xsi:type="xsd:double"&gt;0.88665485&lt;/D&gt;&lt;D xsi:type="xsd:double"&gt;0.74721575&lt;/D&gt;&lt;D xsi:type="xsd:double"&gt;-1.0106862&lt;/D&gt;&lt;D xsi:type="xsd:double"&gt;0&lt;/D&gt;&lt;D xsi:type="xsd:double"&gt;0&lt;/D&gt;&lt;D xsi:type="xsd:double"&gt;0.95888376&lt;/D&gt;&lt;D xsi:type="xsd:double"&gt;2.3417711&lt;/D&gt;&lt;D xsi:type="xsd:double"&gt;-2.7803838&lt;/D&gt;&lt;D xsi:type="xsd:double"&gt;-3.9072454&lt;/D&gt;&lt;D xsi:type="xsd:double"&gt;-0.86067915&lt;/D&gt;&lt;D xsi:type="xsd:double"&gt;0&lt;/D&gt;&lt;D xsi:type="xsd:double"&gt;0&lt;/D&gt;&lt;D xsi:type="xsd:double"&gt;-0.6572008&lt;/D&gt;&lt;D xsi:type="xsd:double"&gt;-0.20009875&lt;/D&gt;&lt;D xsi:type="xsd:double"&gt;1.1579871&lt;/D&gt;&lt;D xsi:type="xsd:double"&gt;-2.285409&lt;/D&gt;&lt;D xsi:type="xsd:double"&gt;0.62093735&lt;/D&gt;&lt;D xsi:type="xsd:double"&gt;0&lt;/D&gt;&lt;D xsi:type="xsd:double"&gt;0&lt;/D&gt;&lt;D xsi:type="xsd:double"&gt;0&lt;/D&gt;&lt;D xsi:type="xsd:double"&gt;-0.05760193&lt;/D&gt;&lt;D xsi:type="xsd:double"&gt;-1.4160395&lt;/D&gt;&lt;D xsi:type="xsd:double"&gt;1.5199065&lt;/D&gt;&lt;D xsi:type="xsd:double"&gt;-1.1732221&lt;/D&gt;&lt;D xsi:type="xsd:double"&gt;0&lt;/D&gt;&lt;D xsi:type="xsd:double"&gt;0&lt;/D&gt;&lt;D xsi:type="xsd:double"&gt;0&lt;/D&gt;&lt;D xsi:type="xsd:double"&gt;0.8736372&lt;/D&gt;&lt;D xsi:type="xsd:double"&gt;0.41023493&lt;/D&gt;&lt;D xsi:type="xsd:double"&gt;-3.1199694&lt;/D&gt;&lt;D xsi:type="xsd:double"&gt;3.6038399&lt;/D&gt;&lt;D xsi:type="xsd:double"&gt;0&lt;/D&gt;&lt;D xsi:type="xsd:double"&gt;0&lt;/D&gt;&lt;D xsi:type="xsd:double"&gt;0.80999136&lt;/D&gt;&lt;D xsi:type="xsd:double"&gt;1.297009&lt;/D&gt;&lt;D xsi:type="xsd:double"&gt;2.3675323&lt;/D&gt;&lt;D xsi:type="xsd:double"&gt;-0.64112544&lt;/D&gt;&lt;D xsi:type="xsd:double"&gt;0.18606186&lt;/D&gt;&lt;D xsi:type="xsd:double"&gt;0&lt;/D&gt;&lt;D xsi:type="xsd:double"&gt;0&lt;/D&gt;&lt;D xsi:type="xsd:double"&gt;0&lt;/D&gt;&lt;D xsi:type="xsd:double"&gt;-0.14224648&lt;/D&gt;&lt;D xsi:type="xsd:double"&gt;-4.241848&lt;/D&gt;&lt;D xsi:type="xsd:double"&gt;-3.6611557&lt;/D&gt;&lt;D xsi:type="xsd:double"&gt;2.7966022&lt;/D&gt;&lt;D xsi:type="xsd:double"&gt;0&lt;/D&gt;&lt;D xsi:type="xsd:double"&gt;0&lt;/D&gt;&lt;D xsi:type="xsd:double"&gt;2.0946264&lt;/D&gt;&lt;D xsi:type="xsd:double"&gt;1.9699216&lt;/D&gt;&lt;D xsi:type="xsd:double"&gt;-0.70942044&lt;/D&gt;&lt;D xsi:type="xsd:double"&gt;0.20587444&lt;/D&gt;&lt;D xsi:type="xsd:double"&gt;0.3625512&lt;/D&gt;&lt;D xsi:type="xsd:double"&gt;0&lt;/D&gt;&lt;D xsi:type="xsd:double"&gt;0&lt;/D&gt;&lt;D xsi:type="xsd:double"&gt;-1.5934825&lt;/D&gt;&lt;D xsi:type="xsd:double"&gt;6.3017488&lt;/D&gt;&lt;D xsi:type="xsd:double"&gt;2.8931022&lt;/D&gt;&lt;D xsi:type="xsd:double"&gt;3.9603233&lt;/D&gt;&lt;D xsi:type="xsd:double"&gt;-1.4312327&lt;/D&gt;&lt;D xsi:type="xsd:double"&gt;0&lt;/D&gt;&lt;D xsi:type="xsd:double"&gt;0&lt;/D&gt;&lt;D xsi:type="xsd:double"&gt;-2.3217738&lt;/D&gt;&lt;D xsi:type="xsd:double"&gt;-1.8851757&lt;/D&gt;&lt;D xsi:type="xsd:double"&gt;-0.10253191&lt;/D&gt;&lt;D xsi:type="xsd:double"&gt;-0.15583634&lt;/D&gt;&lt;D xsi:type="xsd:double"&gt;-1.1383176&lt;/D&gt;&lt;D xsi:type="xsd:double"&gt;0&lt;/D&gt;&lt;D xsi:type="xsd:double"&gt;0&lt;/D&gt;&lt;D xsi:type="xsd:double"&gt;2.3451924&lt;/D&gt;&lt;D xsi:type="xsd:double"&gt;-0.52676797&lt;/D&gt;&lt;D xsi:type="xsd:double"&gt;0.6392598&lt;/D&gt;&lt;D xsi:type="xsd:double"&gt;0.2969265&lt;/D&gt;&lt;D xsi:type="xsd:double"&gt;0.94435215&lt;/D&gt;&lt;D xsi:type="xsd:double"&gt;0&lt;/D&gt;&lt;D xsi:type="xsd:double"&gt;0&lt;/D&gt;&lt;D xsi:type="xsd:double"&gt;0&lt;/D&gt;&lt;D xsi:type="xsd:double"&gt;-5.594534&lt;/D&gt;&lt;D xsi:type="xsd:double"&gt;-0.24774075&lt;/D&gt;&lt;D xsi:type="xsd:double"&gt;0.44546127&lt;/D&gt;&lt;D xsi:type="xsd:double"&gt;-1.4442742&lt;/D&gt;&lt;D xsi:type="xsd:double"&gt;0&lt;/D&gt;&lt;D xsi:type="xsd:double"&gt;0&lt;/D&gt;&lt;D xsi:type="xsd:double"&gt;0.76059103&lt;/D&gt;&lt;D xsi:type="xsd:double"&gt;0.71138144&lt;/D&gt;&lt;D xsi:type="xsd:double"&gt;-1.0202885&lt;/D&gt;&lt;D xsi:type="xsd:double"&gt;1.292479&lt;/D&gt;&lt;D xsi:type="xsd:double"&gt;2.6811242&lt;/D&gt;&lt;D xsi:type="xsd:double"&gt;0&lt;/D&gt;&lt;D xsi:type="xsd:double"&gt;0&lt;/D&gt;&lt;D xsi:type="xsd:double"&gt;-0.9377122&lt;/D&gt;&lt;D xsi:type="xsd:double"&gt;-1.08127&lt;/D&gt;&lt;D xsi:type="xsd:double"&gt;0.33453703&lt;/D&gt;&lt;D xsi:type="xsd:double"&gt;-2.609235&lt;/D&gt;&lt;D xsi:type="xsd:double"&gt;-2.3527086&lt;/D&gt;&lt;D xsi:type="xsd:double"&gt;0&lt;/D&gt;&lt;D xsi:type="xsd:double"&gt;0&lt;/D&gt;&lt;D xsi:type="xsd:double"&gt;-0.48513412&lt;/D&gt;&lt;D xsi:type="xsd:double"&gt;1.4952898&lt;/D&gt;&lt;D xsi:type="xsd:double"&gt;-2.3410738&lt;/D&gt;&lt;D xsi:type="xsd:double"&gt;1.405251&lt;/D&gt;&lt;D xsi:type="xsd:double"&gt;-0.5543113&lt;/D&gt;&lt;D xsi:type="xsd:double"&gt;0&lt;/D&gt;&lt;D xsi:type="xsd:double"&gt;0&lt;/D&gt;&lt;D xsi:type="xsd:double"&gt;2.254188&lt;/D&gt;&lt;D xsi:type="xsd:double"&gt;-0.044089556&lt;/D&gt;&lt;D xsi:type="xsd:double"&gt;-1.7804146&lt;/D&gt;&lt;D xsi:type="xsd:double"&gt;0.42051077&lt;/D&gt;&lt;D xsi:type="xsd:double"&gt;-0.73993206&lt;/D&gt;&lt;D xsi:type="xsd:double"&gt;0&lt;/D&gt;&lt;D xsi:type="xsd:double"&gt;0&lt;/D&gt;&lt;D xsi:type="xsd:double"&gt;-0.5406499&lt;/D&gt;&lt;D xsi:type="xsd:double"&gt;0.601244&lt;/D&gt;&lt;D xsi:type="xsd:double"&gt;0.376606&lt;/D&gt;&lt;D xsi:type="xsd:double"&gt;0.47713518&lt;/D&gt;&lt;D xsi:type="xsd:double"&gt;2.4294734&lt;/D&gt;&lt;D xsi:type="xsd:double"&gt;0&lt;/D&gt;&lt;D xsi:type="xsd:double"&gt;0&lt;/D&gt;&lt;D xsi:type="xsd:double"&gt;-1.5759289&lt;/D&gt;&lt;D xsi:type="xsd:double"&gt;-3.9058745&lt;/D&gt;&lt;D xsi:type="xsd:double"&gt;-0.9214878&lt;/D&gt;&lt;D xsi:type="xsd:double"&gt;-0.12316108&lt;/D&gt;&lt;D xsi:type="xsd:double"&gt;0&lt;/D&gt;&lt;D xsi:type="xsd:double"&gt;0&lt;/D&gt;&lt;D xsi:type="xsd:double"&gt;0&lt;/D&gt;&lt;D xsi:type="xsd:double"&gt;0.7483721&lt;/D&gt;&lt;D xsi:type="xsd:double"&gt;2.4816394&lt;/D&gt;&lt;D xsi:type="xsd:double"&gt;1.7626166&lt;/D&gt;&lt;D xsi:type="xsd:double"&gt;1.6713858&lt;/D&gt;&lt;D xsi:type="xsd:double"&gt;-0.77617764&lt;/D&gt;&lt;D xsi:type="xsd:double"&gt;0&lt;/D&gt;&lt;D xsi:type="xsd:double"&gt;0&lt;/D&gt;&lt;D xsi:type="xsd:double"&gt;0.4853964&lt;/D&gt;&lt;D xsi:type="xsd:double"&gt;1.572907&lt;/D&gt;&lt;D xsi:type="xsd:double"&gt;1.741147&lt;/D&gt;&lt;D xsi:type="xsd:double"&gt;1.8040657&lt;/D&gt;&lt;D xsi:type="xsd:double"&gt;-0.34911036&lt;/D&gt;&lt;D xsi:type="xsd:double"&gt;0&lt;/D&gt;&lt;D xsi:type="xsd:double"&gt;0&lt;/D&gt;&lt;D xsi:type="xsd:double"&gt;-0.62068105&lt;/D&gt;&lt;D xsi:type="xsd:double"&gt;-0.7663429&lt;/D&gt;&lt;D xsi:type="xsd:double"&gt;-0.7375121&lt;/D&gt;&lt;D xsi:type="xsd:double"&gt;8.997547&lt;/D&gt;&lt;D xsi:type="xsd:double"&gt;0.61028004&lt;/D&gt;&lt;D xsi:type="xsd:double"&gt;0&lt;/D&gt;&lt;D xsi:type="xsd:double"&gt;0&lt;/D&gt;&lt;D xsi:type="xsd:double"&gt;0.18445253&lt;/D&gt;&lt;D xsi:type="xsd:double"&gt;-0.2903402&lt;/D&gt;&lt;D xsi:type="xsd:double"&gt;0.5894661&lt;/D&gt;&lt;D xsi:type="xsd:double"&gt;-1.5991807&lt;/D&gt;&lt;D xsi:type="xsd:double"&gt;1.3704538&lt;/D&gt;&lt;D xsi:type="xsd:double"&gt;0&lt;/D&gt;&lt;D xsi:type="xsd:double"&gt;0&lt;/D&gt;&lt;D xsi:type="xsd:double"&gt;-0.2158761&lt;/D&gt;&lt;D xsi:type="xsd:double"&gt;-0.15605688&lt;/D&gt;&lt;D xsi:type="xsd:double"&gt;2.3373842&lt;/D&gt;&lt;D xsi:type="xsd:double"&gt;0.46166182&lt;/D&gt;&lt;D xsi:type="xsd:double"&gt;-0.17621517&lt;/D&gt;&lt;D xsi:type="xsd:double"&gt;0&lt;/D&gt;&lt;D xsi:type="xsd:double"&gt;0&lt;/D&gt;&lt;D xsi:type="xsd:double"&gt;-0.8410871&lt;/D&gt;&lt;D xsi:type="xsd:double"&gt;-1.9442916&lt;/D&gt;&lt;D xsi:type="xsd:double"&gt;2.0504832&lt;/D&gt;&lt;D xsi:type="xsd:double"&gt;2.0267248&lt;/D&gt;&lt;D xsi:type="xsd:double"&gt;-1.5146434&lt;/D&gt;&lt;D xsi:type="xsd:double"&gt;0&lt;/D&gt;&lt;D xsi:type="xsd:double"&gt;0&lt;/D&gt;&lt;D xsi:type="xsd:double"&gt;-2.4787307&lt;/D&gt;&lt;D xsi:type="xsd:double"&gt;-1.9543588&lt;/D&gt;&lt;D xsi:type="xsd:double"&gt;-0.54100156&lt;/D&gt;&lt;D xsi:type="xsd:double"&gt;0.9053469&lt;/D&gt;&lt;D xsi:type="xsd:double"&gt;1.4941573&lt;/D&gt;&lt;D xsi:type="xsd:double"&gt;0&lt;/D&gt;&lt;D xsi:type="xsd:double"&gt;0&lt;/D&gt;&lt;D xsi:type="xsd:double"&gt;0&lt;/D&gt;&lt;D xsi:type="xsd:double"&gt;0.15326738&lt;/D&gt;&lt;D xsi:</t>
        </r>
      </text>
    </comment>
    <comment ref="A107" authorId="0" shapeId="0">
      <text>
        <r>
          <rPr>
            <b/>
            <sz val="9"/>
            <color indexed="81"/>
            <rFont val="Tahoma"/>
            <family val="2"/>
          </rPr>
          <t>type="xsd:double"&gt;-1.9432664&lt;/D&gt;&lt;D xsi:type="xsd:double"&gt;2.7113318&lt;/D&gt;&lt;D xsi:type="xsd:double"&gt;5.3890705&lt;/D&gt;&lt;D xsi:type="xsd:double"&gt;0&lt;/D&gt;&lt;D xsi:type="xsd:double"&gt;0&lt;/D&gt;&lt;D xsi:type="xsd:double"&gt;-1.1870086&lt;/D&gt;&lt;D xsi:type="xsd:double"&gt;1.7136574&lt;/D&gt;&lt;D xsi:type="xsd:double"&gt;2.6956797&lt;/D&gt;&lt;D xsi:type="xsd:double"&gt;-0.92261434&lt;/D&gt;&lt;D xsi:type="xsd:double"&gt;-0.52462816&lt;/D&gt;&lt;D xsi:type="xsd:double"&gt;0&lt;/D&gt;&lt;D xsi:type="xsd:double"&gt;0&lt;/D&gt;&lt;D xsi:type="xsd:double"&gt;0.5537629&lt;/D&gt;&lt;D xsi:type="xsd:double"&gt;1.557076&lt;/D&gt;&lt;D xsi:type="xsd:double"&gt;-1.0232031&lt;/D&gt;&lt;D xsi:type="xsd:double"&gt;0.6848335&lt;/D&gt;&lt;D xsi:type="xsd:double"&gt;0.7449746&lt;/D&gt;&lt;D xsi:type="xsd:double"&gt;0&lt;/D&gt;&lt;D xsi:type="xsd:double"&gt;0&lt;/D&gt;&lt;D xsi:type="xsd:double"&gt;0&lt;/D&gt;&lt;D xsi:type="xsd:double"&gt;0.36330223&lt;/D&gt;&lt;D xsi:type="xsd:double"&gt;0.44527054&lt;/D&gt;&lt;D xsi:type="xsd:double"&gt;-0.1817882&lt;/D&gt;&lt;D xsi:type="xsd:double"&gt;-0.4089594&lt;/D&gt;&lt;D xsi:type="xsd:double"&gt;0&lt;/D&gt;&lt;D xsi:type="xsd:double"&gt;0&lt;/D&gt;&lt;D xsi:type="xsd:double"&gt;1.0490537&lt;/D&gt;&lt;D xsi:type="xsd:double"&gt;2.450955&lt;/D&gt;&lt;D xsi:type="xsd:double"&gt;-0.3904581&lt;/D&gt;&lt;D xsi:type="xsd:double"&gt;0.8244157&lt;/D&gt;&lt;D xsi:type="xsd:double"&gt;0.95359087&lt;/D&gt;&lt;D xsi:type="xsd:double"&gt;0&lt;/D&gt;&lt;D xsi:type="xsd:double"&gt;0&lt;/D&gt;&lt;D xsi:type="xsd:double"&gt;0.30053854&lt;/D&gt;&lt;D xsi:type="xsd:double"&gt;0&lt;/D&gt;&lt;D xsi:type="xsd:double"&gt;-1.654172&lt;/D&gt;&lt;D xsi:type="xsd:double"&gt;-1.0073423&lt;/D&gt;&lt;D xsi:type="xsd:double"&gt;0.52763224&lt;/D&gt;&lt;D xsi:type="xsd:double"&gt;0&lt;/D&gt;&lt;D xsi:type="xsd:double"&gt;0&lt;/D&gt;&lt;D xsi:type="xsd:double"&gt;1.4246583&lt;/D&gt;&lt;D xsi:type="xsd:double"&gt;0.7793188&lt;/D&gt;&lt;D xsi:type="xsd:double"&gt;2.1792889&lt;/D&gt;&lt;D xsi:type="xsd:double"&gt;0.9063721&lt;/D&gt;&lt;D xsi:type="xsd:double"&gt;-0.35572648&lt;/D&gt;&lt;D xsi:type="xsd:double"&gt;0&lt;/D&gt;&lt;D xsi:type="xsd:double"&gt;0&lt;/D&gt;&lt;D xsi:type="xsd:double"&gt;1.2881875&lt;/D&gt;&lt;D xsi:type="xsd:double"&gt;-0.328964&lt;/D&gt;&lt;D xsi:type="xsd:double"&gt;-1.4999688&lt;/D&gt;&lt;D xsi:type="xsd:double"&gt;-0.6701529&lt;/D&gt;&lt;D xsi:type="xsd:double"&gt;-0.31626225&lt;/D&gt;&lt;D xsi:type="xsd:double"&gt;0&lt;/D&gt;&lt;D xsi:type="xsd:double"&gt;0&lt;/D&gt;&lt;D xsi:type="xsd:double"&gt;0.28704405&lt;/D&gt;&lt;D xsi:type="xsd:double"&gt;0.4880786&lt;/D&gt;&lt;D xsi:type="xsd:double"&gt;0.7375598&lt;/D&gt;&lt;D xsi:type="xsd:double"&gt;6.092441&lt;/D&gt;&lt;D xsi:type="xsd:double"&gt;1.9356966&lt;/D&gt;&lt;D xsi:type="xsd:double"&gt;0&lt;/D&gt;&lt;D xsi:type="xsd:double"&gt;0&lt;/D&gt;&lt;D xsi:type="xsd:double"&gt;1.1228561&lt;/D&gt;&lt;D xsi:type="xsd:double"&gt;2.052033&lt;/D&gt;&lt;D xsi:type="xsd:double"&gt;-0.5946994&lt;/D&gt;&lt;D xsi:type="xsd:double"&gt;0.23071766&lt;/D&gt;&lt;D xsi:type="xsd:double"&gt;-0.4550159&lt;/D&gt;&lt;D xsi:type="xsd:double"&gt;0&lt;/D&gt;&lt;D xsi:type="xsd:double"&gt;0&lt;/D&gt;&lt;D xsi:type="xsd:double"&gt;1.4089346&lt;/D&gt;&lt;D xsi:type="xsd:double"&gt;0.060987473&lt;/D&gt;&lt;D xsi:type="xsd:double"&gt;-1.4600694&lt;/D&gt;&lt;D xsi:type="xsd:double"&gt;-0.040334463&lt;/D&gt;&lt;D xsi:type="xsd:double"&gt;-0.19100308&lt;/D&gt;&lt;D xsi:type="xsd:double"&gt;0&lt;/D&gt;&lt;D xsi:type="xsd:double"&gt;0&lt;/D&gt;&lt;D xsi:type="xsd:double"&gt;0.4447341&lt;/D&gt;&lt;D xsi:type="xsd:double"&gt;-0.8828461&lt;/D&gt;&lt;D xsi:type="xsd:double"&gt;-0.65246224&lt;/D&gt;&lt;D xsi:type="xsd:double"&gt;-4.0249586&lt;/D&gt;&lt;D xsi:type="xsd:double"&gt;-1.0193348&lt;/D&gt;&lt;D xsi:type="xsd:double"&gt;0&lt;/D&gt;&lt;D xsi:type="xsd:double"&gt;0&lt;/D&gt;&lt;D xsi:type="xsd:double"&gt;-0.18646121&lt;/D&gt;&lt;D xsi:type="xsd:double"&gt;0.7357359&lt;/D&gt;&lt;D xsi:type="xsd:double"&gt;4.079771&lt;/D&gt;&lt;D xsi:type="xsd:double"&gt;-1.9571781&lt;/D&gt;&lt;D xsi:type="xsd:double"&gt;0.8527398&lt;/D&gt;&lt;D xsi:type="xsd:double"&gt;0&lt;/D&gt;&lt;D xsi:type="xsd:double"&gt;0&lt;/D&gt;&lt;D xsi:type="xsd:double"&gt;0.68751574&lt;/D&gt;&lt;D xsi:type="xsd:double"&gt;2.318275&lt;/D&gt;&lt;D xsi:type="xsd:double"&gt;0.7749796&lt;/D&gt;&lt;D xsi:type="xsd:double"&gt;0.9132266&lt;/D&gt;&lt;D xsi:type="xsd:double"&gt;1.4728904&lt;/D&gt;&lt;D xsi:type="xsd:double"&gt;0&lt;/D&gt;&lt;D xsi:type="xsd:double"&gt;0&lt;/D&gt;&lt;D xsi:type="xsd:double"&gt;0&lt;/D&gt;&lt;D xsi:type="xsd:double"&gt;-2.3067236&lt;/D&gt;&lt;D xsi:type="xsd:double"&gt;1.3626337&lt;/D&gt;&lt;D xsi:type="xsd:double"&gt;1.7087936&lt;/D&gt;&lt;D xsi:type="xsd:double"&gt;0.5556941&lt;/D&gt;&lt;D xsi:type="xsd:double"&gt;0&lt;/D&gt;&lt;D xsi:type="xsd:double"&gt;0&lt;/D&gt;&lt;D xsi:type="xsd:double"&gt;1.2472987&lt;/D&gt;&lt;D xsi:type="xsd:double"&gt;-1.6043067&lt;/D&gt;&lt;D xsi:type="xsd:double"&gt;-1.874131&lt;/D&gt;&lt;D xsi:type="xsd:double"&gt;0.6815553&lt;/D&gt;&lt;D xsi:type="xsd:double"&gt;-1.2331784&lt;/D&gt;&lt;D xsi:type="xsd:double"&gt;0&lt;/D&gt;&lt;D xsi:type="xsd:double"&gt;0&lt;/D&gt;&lt;D xsi:type="xsd:double"&gt;0.31613111&lt;/D&gt;&lt;D xsi:type="xsd:double"&gt;-0.3098309&lt;/D&gt;&lt;D xsi:type="xsd:double"&gt;-0.775671&lt;/D&gt;&lt;D xsi:type="xsd:double"&gt;-1.4296055&lt;/D&gt;&lt;D xsi:type="xsd:double"&gt;1.7137885&lt;/D&gt;&lt;D xsi:type="xsd:double"&gt;0&lt;/D&gt;&lt;D xsi:type="xsd:double"&gt;0&lt;/D&gt;&lt;D xsi:type="xsd:double"&gt;1.4926553&lt;/D&gt;&lt;D xsi:type="xsd:double"&gt;-3.8701355&lt;/D&gt;&lt;D xsi:type="xsd:double"&gt;2.4686575&lt;/D&gt;&lt;D xsi:type="xsd:double"&gt;1.2499928&lt;/D&gt;&lt;D xsi:type="xsd:double"&gt;-1.2240112&lt;/D&gt;&lt;D xsi:type="xsd:double"&gt;0&lt;/D&gt;&lt;D xsi:type="xsd:double"&gt;0&lt;/D&gt;&lt;D xsi:type="xsd:double"&gt;-1.49557&lt;/D&gt;&lt;D xsi:type="xsd:double"&gt;-1.4803171&lt;/D&gt;&lt;D xsi:type="xsd:double"&gt;2.4767518&lt;/D&gt;&lt;D xsi:type="xsd:double"&gt;-0.096678734&lt;/D&gt;&lt;D xsi:type="xsd:double"&gt;0.43008327&lt;/D&gt;&lt;D xsi:type="xsd:double"&gt;0&lt;/D&gt;&lt;D xsi:type="xsd:double"&gt;0&lt;/D&gt;&lt;D xsi:type="xsd:double"&gt;1.6353607&lt;/D&gt;&lt;D xsi:type="xsd:double"&gt;0.6004214&lt;/D&gt;&lt;D xsi:type="xsd:double"&gt;2.1439195&lt;/D&gt;&lt;D xsi:type="xsd:double"&gt;-1.4172196&lt;/D&gt;&lt;D xsi:type="xsd:double"&gt;-3.8812518&lt;/D&gt;&lt;D xsi:type="xsd:double"&gt;0&lt;/D&gt;&lt;D xsi:type="xsd:double"&gt;0&lt;/D&gt;&lt;D xsi:type="xsd:double"&gt;2.0446777&lt;/D&gt;&lt;D xsi:type="xsd:double"&gt;0.30480623&lt;/D&gt;&lt;D xsi:type="xsd:double"&gt;-4.418021&lt;/D&gt;&lt;D xsi:type="xsd:double"&gt;-1.2136161&lt;/D&gt;&lt;D xsi:type="xsd:double"&gt;-2.4738312&lt;/D&gt;&lt;D xsi:type="xsd:double"&gt;0&lt;/D&gt;&lt;D xsi:type="xsd:double"&gt;0&lt;/D&gt;&lt;D xsi:type="xsd:double"&gt;0.37015676&lt;/D&gt;&lt;D xsi:type="xsd:double"&gt;-1.223588&lt;/D&gt;&lt;D xsi:type="xsd:double"&gt;-1.7973483&lt;/D&gt;&lt;D xsi:type="xsd:double"&gt;5.5437684&lt;/D&gt;&lt;D xsi:type="xsd:double"&gt;0.17592907&lt;/D&gt;&lt;D xsi:type="xsd:double"&gt;0&lt;/D&gt;&lt;D xsi:type="xsd:double"&gt;0&lt;/D&gt;&lt;D xsi:type="xsd:double"&gt;1.856494&lt;/D&gt;&lt;D xsi:type="xsd:double"&gt;1.4066815&lt;/D&gt;&lt;D xsi:type="xsd:double"&gt;3.4490228&lt;/D&gt;&lt;D xsi:type="xsd:double"&gt;-0.23739934&lt;/D&gt;&lt;D xsi:type="xsd:double"&gt;1.2316585&lt;/D&gt;&lt;D xsi:type="xsd:double"&gt;0&lt;/D&gt;&lt;D xsi:type="xsd:double"&gt;0&lt;/D&gt;&lt;D xsi:type="xsd:double"&gt;-0.50629973&lt;/D&gt;&lt;D xsi:type="xsd:double"&gt;1.6252995&lt;/D&gt;&lt;D xsi:type="xsd:double"&gt;0.6923437&lt;/D&gt;&lt;D xsi:type="xsd:double"&gt;-1.5730858&lt;/D&gt;&lt;D xsi:type="xsd:double"&gt;2.2375107&lt;/D&gt;&lt;D xsi:type="xsd:double"&gt;0&lt;/D&gt;&lt;D xsi:type="xsd:double"&gt;0&lt;/D&gt;&lt;D xsi:type="xsd:double"&gt;-0.9202957&lt;/D&gt;&lt;D xsi:type="xsd:double"&gt;3.061378&lt;/D&gt;&lt;D xsi:type="xsd:double"&gt;-0.3358066&lt;/D&gt;&lt;D xsi:type="xsd:double"&gt;0.36666393&lt;/D&gt;&lt;D xsi:type="xsd:double"&gt;0.12341738&lt;/D&gt;&lt;D xsi:type="xsd:double"&gt;0&lt;/D&gt;&lt;D xsi:type="xsd:double"&gt;0&lt;/D&gt;&lt;D xsi:type="xsd:double"&gt;0.4684329&lt;/D&gt;&lt;D xsi:type="xsd:double"&gt;0.7410884&lt;/D&gt;&lt;D xsi:type="xsd:double"&gt;0.15345812&lt;/D&gt;&lt;D xsi:type="xsd:double"&gt;0&lt;/D&gt;&lt;D xsi:type="xsd:double"&gt;1.2817383&lt;/D&gt;&lt;D xsi:type="xsd:double"&gt;0&lt;/D&gt;&lt;D xsi:type="xsd:double"&gt;0&lt;/D&gt;&lt;D xsi:type="xsd:double"&gt;-1.0133743&lt;/D&gt;&lt;D xsi:type="xsd:double"&gt;-2.632153&lt;/D&gt;&lt;D xsi:type="xsd:double"&gt;-0.052320957&lt;/D&gt;&lt;D xsi:type="xsd:double"&gt;1.3735533&lt;/D&gt;&lt;D xsi:type="xsd:double"&gt;2.8598785&lt;/D&gt;&lt;D xsi:type="xsd:double"&gt;0&lt;/D&gt;&lt;D xsi:type="xsd:double"&gt;0&lt;/D&gt;&lt;D xsi:type="xsd:double"&gt;0.4135847&lt;/D&gt;&lt;D xsi:type="xsd:double"&gt;-1.5665889&lt;/D&gt;&lt;D xsi:type="xsd:double"&gt;1.2529016&lt;/D&gt;&lt;D xsi:type="xsd:double"&gt;0.009560585&lt;/D&gt;&lt;D xsi:type="xsd:double"&gt;0.46815872&lt;/D&gt;&lt;D xsi:type="xsd:double"&gt;0&lt;/D&gt;&lt;D xsi:type="xsd:double"&gt;0&lt;/D&gt;&lt;D xsi:type="xsd:double"&gt;2.0041823&lt;/D&gt;&lt;D xsi:type="xsd:double"&gt;0.8064389&lt;/D&gt;&lt;D xsi:type="xsd:double"&gt;-1.8149912&lt;/D&gt;&lt;D xsi:type="xsd:double"&gt;4.5707107&lt;/D&gt;&lt;D xsi:type="xsd:double"&gt;-0.5764842&lt;/D&gt;&lt;D xsi:type="xsd:double"&gt;0&lt;/D&gt;&lt;D xsi:type="xsd:double"&gt;0&lt;/D&gt;&lt;D xsi:type="xsd:double"&gt;-0.81765056&lt;/D&gt;&lt;D xsi:type="xsd:double"&gt;0.6645322&lt;/D&gt;&lt;D xsi:type="xsd:double"&gt;-1.0820985&lt;/D&gt;&lt;D xsi:type="xsd:double"&gt;1.754427&lt;/D&gt;&lt;D xsi:type="xsd:double"&gt;0.0631094&lt;/D&gt;&lt;D xsi:type="xsd:double"&gt;0&lt;/D&gt;&lt;D xsi:type="xsd:double"&gt;0&lt;/D&gt;&lt;D xsi:type="xsd:double"&gt;0&lt;/D&gt;&lt;D xsi:type="xsd:double"&gt;0.51128864&lt;/D&gt;&lt;D xsi:type="xsd:double"&gt;0.6117821&lt;/D&gt;&lt;D xsi:type="xsd:double"&gt;-0.109136105&lt;/D&gt;&lt;D xsi:type="xsd:double"&gt;0.03129244&lt;/D&gt;&lt;D xsi:type="xsd:double"&gt;0&lt;/D&gt;&lt;D xsi:type="xsd:double"&gt;0&lt;/D&gt;&lt;D xsi:type="xsd:double"&gt;0&lt;/D&gt;&lt;D xsi:type="xsd:double"&gt;-1.4323413&lt;/D&gt;&lt;D xsi:type="xsd:double"&gt;-2.5322437&lt;/D&gt;&lt;D xsi:type="xsd:double"&gt;0.15583038&lt;/D&gt;&lt;/FQL&gt;&lt;FQL&gt;&lt;Q&gt;MSFT-US^P_PRICE_RETURNS(2,20201231,20240104,D,USD)&lt;/Q&gt;&lt;R&gt;1100&lt;/R&gt;&lt;C&gt;1&lt;/C&gt;&lt;D xsi:type="xsd:double"&gt;0.33382177&lt;/D&gt;&lt;D xsi:type="xsd:double"&gt;0&lt;/D&gt;&lt;D xsi:type="xsd:double"&gt;0&lt;/D&gt;&lt;D xsi:type="xsd:double"&gt;0&lt;/D&gt;&lt;D xsi:type="xsd:double"&gt;-2.1266043&lt;/D&gt;&lt;D xsi:type="xsd:double"&gt;0.09646416&lt;/D&gt;&lt;D xsi:type="xsd:double"&gt;-2.5929272&lt;/D&gt;&lt;D xsi:type="xsd:double"&gt;2.8456926&lt;/D&gt;&lt;D xsi:type="xsd:double"&gt;0.6092787&lt;/D&gt;&lt;D xsi:type="xsd:double"&gt;0&lt;/D&gt;&lt;D xsi:type="xsd:double"&gt;0&lt;/D&gt;&lt;D xsi:type="xsd:double"&gt;-0.969851&lt;/D&gt;&lt;D xsi:type="xsd:double"&gt;-1.1770725&lt;/D&gt;&lt;D xsi:type="xsd:double"&gt;0.65603256&lt;/D&gt;&lt;D xsi:type="xsd:double"&gt;-1.534617&lt;/D&gt;&lt;D xsi:type="xsd:double"&gt;-0.17369986&lt;/D&gt;&lt;D xsi:type="xsd:double"&gt;0&lt;/D&gt;&lt;D xsi:type="xsd:double"&gt;0&lt;/D&gt;&lt;D xsi:type="xsd:double"&gt;0&lt;/D&gt;&lt;D xsi:type="xsd:double"&gt;1.7822742&lt;/D&gt;&lt;D xsi:type="xsd:double"&gt;3.6499739&lt;/D&gt;&lt;D xsi:type="xsd:double"&gt;0.28082132&lt;/D&gt;&lt;D xsi:type="xsd:double"&gt;0.4356146&lt;/D&gt;&lt;D xsi:type="xsd:double"&gt;0&lt;/D&gt;&lt;D xsi:type="xsd:double"&gt;0&lt;/D&gt;&lt;D xsi:type="xsd:double"&gt;1.5844226&lt;/D&gt;&lt;D xsi:type="xsd:double"&gt;1.2198806&lt;/D&gt;&lt;D xsi:type="xsd:double"&gt;0.24533272&lt;/D&gt;&lt;D xsi:type="xsd:double"&gt;2.5890946&lt;/D&gt;&lt;D xsi:type="xsd:double"&gt;-2.9171646&lt;/D&gt;&lt;D xsi:type="xsd:double"&gt;0&lt;/D&gt;&lt;D xsi:type="xsd:double"&gt;0&lt;/D&gt;&lt;D xsi:type="xsd:double"&gt;3.3152223&lt;/D&gt;&lt;D xsi:type="xsd:double"&gt;-0.058418512&lt;/D&gt;&lt;D xsi:type="xsd:double"&gt;1.4571428&lt;/D&gt;&lt;D xsi:type="xsd:double"&gt;-0.40740967&lt;/D&gt;&lt;D xsi:type="xsd:double"&gt;0.07851124&lt;/D&gt;&lt;D xsi:type="xsd:double"&gt;0&lt;/D&gt;&lt;D xsi:type="xsd:double"&gt;0&lt;/D&gt;&lt;D xsi:type="xsd:double"&gt;0.11148453&lt;/D&gt;&lt;D xsi:type="xsd:double"&gt;0.5361557&lt;/D&gt;&lt;D xsi:type="xsd:double"&gt;-0.38971305&lt;/D&gt;&lt;D xsi:type="xsd:double"&gt;0.68775415&lt;/D&gt;&lt;D xsi:type="xsd:double"&gt;0.20450354&lt;/D&gt;&lt;D xsi:type="xsd:double"&gt;0&lt;/D&gt;&lt;D xsi:type="xsd:double"&gt;0&lt;/D&gt;&lt;D xsi:type="xsd:double"&gt;0&lt;/D&gt;&lt;D xsi:type="xsd:double"&gt;-0.5265534&lt;/D&gt;&lt;D xsi:type="xsd:double"&gt;0.43495893&lt;/D&gt;&lt;D xsi:type="xsd:double"&gt;-0.16789436&lt;/D&gt;&lt;D xsi:type="xsd:double"&gt;-1.1567295&lt;/D&gt;&lt;D xsi:type="xsd:double"&gt;0&lt;/D&gt;&lt;D xsi:type="xsd:double"&gt;0&lt;/D&gt;&lt;D xsi:type="xsd:double"&gt;-2.6808321&lt;/D&gt;&lt;D xsi:type="xsd:double"&gt;-0.52875876&lt;/D&gt;&lt;D xsi:type="xsd:double"&gt;0.54872036&lt;/D&gt;&lt;D xsi:type="xsd:double"&gt;-2.3704946&lt;/D&gt;&lt;D xsi:type="xsd:double"&gt;1.4804125&lt;/D&gt;&lt;D xsi:type="xsd:double"&gt;0&lt;/D&gt;&lt;D xsi:type="xsd:double"&gt;0&lt;/D&gt;&lt;D xsi:type="xsd:double"&gt;1.9623041&lt;/D&gt;&lt;D xsi:type="xsd:double"&gt;-1.2956917&lt;/D&gt;&lt;D xsi:type="xsd:double"&gt;-2.6980817&lt;/D&gt;&lt;D xsi:type="xsd:double"&gt;-0.3647387&lt;/D&gt;&lt;D xsi:type="xsd:double"&gt;2.1479368&lt;/D&gt;&lt;D xsi:type="xsd:double"&gt;0&lt;/D&gt;&lt;D xsi:type="xsd:double"&gt;0&lt;/D&gt;&lt;D xsi:type="xsd:double"&gt;-1.8177927&lt;/D&gt;&lt;D xsi:type="xsd:double"&gt;2.8101444&lt;/D&gt;&lt;D xsi:type="xsd:double"&gt;-0.58174133&lt;/D&gt;&lt;D xsi:type="xsd:double"&gt;2.0265102&lt;/D&gt;&lt;D xsi:type="xsd:double"&gt;-0.58196187&lt;/D&gt;&lt;D xsi:type="xsd:double"&gt;0&lt;/D&gt;&lt;D xsi:type="xsd:double"&gt;0&lt;/D&gt;&lt;D xsi:type="xsd:double"&gt;-0.39873123&lt;/D&gt;&lt;D xsi:type="xsd:double"&gt;1.235044&lt;/D&gt;&lt;D xsi:type="xsd:double"&gt;-0.2818644&lt;/D&gt;&lt;D xsi:type="xsd:double"&gt;-2.6662111&lt;/D&gt;&lt;D xsi:type="xsd:double"&gt;-0.1603663&lt;/D&gt;&lt;D xsi:type="xsd:double"&gt;0&lt;/D&gt;&lt;D xsi:type="xsd:double"&gt;0&lt;/D&gt;&lt;D xsi:type="xsd:double"&gt;2.4484515&lt;/D&gt;&lt;D xsi:type="xsd:double"&gt;0.673759&lt;/D&gt;&lt;D xsi:type="xsd:double"&gt;-0.8923292&lt;/D&gt;&lt;D xsi:type="xsd:double"&gt;-1.3250709&lt;/D&gt;&lt;D xsi:type="xsd:double"&gt;1.7818689&lt;/D&gt;&lt;D xsi:type="xsd:double"&gt;0&lt;/D&gt;&lt;D xsi:type="xsd:double"&gt;0&lt;/D&gt;&lt;D xsi:type="xsd:double"&gt;-0.524354&lt;/D&gt;&lt;D xsi:type="xsd:double"&gt;-1.4410794&lt;/D&gt;&lt;D xsi:type="xsd:double"&gt;1.6907454&lt;/D&gt;&lt;D xsi:type="xsd:double"&gt;2.7908564&lt;/D&gt;&lt;D xsi:type="xsd:double"&gt;0&lt;/D&gt;&lt;D xsi:type="xsd:double"&gt;0&lt;/D&gt;&lt;D xsi:type="xsd:double"&gt;0&lt;/D&gt;&lt;D xsi:type="xsd:double"&gt;2.7728438&lt;/D&gt;&lt;D xsi:type="xsd:double"&gt;-0.48580766&lt;/D&gt;&lt;D xsi:type="xsd:double"&gt;0.8230448&lt;/D&gt;&lt;D xsi:type="xsd:double"&gt;1.3405442&lt;/D&gt;&lt;D xsi:type="xsd:double"&gt;1.0266542&lt;/D&gt;&lt;D xsi:type="xsd:double"&gt;0&lt;/D&gt;&lt;D xsi:type="xsd:double"&gt;0&lt;/D&gt;&lt;D xsi:type="xsd:double"&gt;0.023448467&lt;/D&gt;&lt;D xsi:type="xsd:double"&gt;1.0081649&lt;/D&gt;&lt;D xsi:type="xsd:double"&gt;-1.1218965&lt;/D&gt;&lt;D xsi:type="xsd:double"&gt;1.5298009&lt;/D&gt;&lt;D xsi:type="xsd:double"&gt;0.47783852&lt;/D&gt;&lt;D xsi:type="xsd:double"&gt;0&lt;/D&gt;&lt;D xsi:type="xsd:double"&gt;0&lt;/D&gt;&lt;D xsi:type="xsd:double"&gt;-0.7670462&lt;/D&gt;&lt;D xsi:type="xsd:double"&gt;-0.18550754&lt;/D&gt;&lt;D xsi:type="xsd:double"&gt;0.8983135&lt;/D&gt;&lt;D xsi:type="xsd:double"&gt;-1.308608&lt;/D&gt;&lt;D xsi:type="xsd:double"&gt;1.5476108&lt;/D&gt;&lt;D xsi:type="xsd:double"&gt;0&lt;/D&gt;&lt;D xsi:type="xsd:double"&gt;0&lt;/D&gt;&lt;D xsi:type="xsd:double"&gt;0.15317202&lt;/D&gt;&lt;D xsi:type="xsd:double"&gt;0.16058683&lt;/D&gt;&lt;D xsi:type="xsd:double"&gt;-2.8285682&lt;/D&gt;&lt;D xsi:type="xsd:double"&gt;-0.8053124&lt;/D&gt;&lt;D xsi:type="xsd:double"&gt;-0.13068914&lt;/D&gt;&lt;D xsi:type="xsd:double"&gt;0&lt;/D&gt;&lt;D xsi:type="xsd:double"&gt;0&lt;/D&gt;&lt;D xsi:type="xsd:double"&gt;-0.12689233&lt;/D&gt;&lt;D xsi:type="xsd:double"&gt;-1.6159773&lt;/D&gt;&lt;D xsi:type="xsd:double"&gt;-0.5327046&lt;/D&gt;&lt;D xsi:type="xsd:double"&gt;1.3226748&lt;/D&gt;&lt;D xsi:type="xsd:double"&gt;1.093185&lt;/D&gt;&lt;D xsi:type="xsd:double"&gt;0&lt;/D&gt;&lt;D xsi:type="xsd:double"&gt;0&lt;/D&gt;&lt;D xsi:type="xsd:double"&gt;-2.0914257&lt;/D&gt;&lt;D xsi:type="xsd:double"&gt;-0.3843367&lt;/D&gt;&lt;D xsi:type="xsd:double"&gt;-2.9362798&lt;/D&gt;&lt;D xsi:type="xsd:double"&gt;1.6861916&lt;/D&gt;&lt;D xsi:type="xsd:double"&gt;2.106738&lt;/D&gt;&lt;D xsi:type="xsd:double"&gt;0&lt;/D&gt;&lt;D xsi:type="xsd:double"&gt;0&lt;/D&gt;&lt;D xsi:type="xsd:double"&gt;-1.1968553&lt;/D&gt;&lt;D xsi:type="xsd:double"&gt;-0.8565128&lt;/D&gt;&lt;D xsi:type="xsd:double"&gt;0.24682283&lt;/D&gt;&lt;D xsi:type="xsd:double"&gt;1.382029&lt;/D&gt;&lt;D xsi:type="xsd:double"&gt;-0.5314827&lt;/D&gt;&lt;D xsi:type="xsd:double"&gt;0&lt;/D&gt;&lt;D xsi:type="xsd:double"&gt;0&lt;/D&gt;&lt;D xsi:type="xsd:double"&gt;2.2882104&lt;/D&gt;&lt;D xsi:type="xsd:double"&gt;0.37482977&lt;/D&gt;&lt;D xsi:type="xsd:double"&gt;-0.09136796&lt;/D&gt;&lt;D xsi:type="xsd:double"&gt;-0.8668363&lt;/D&gt;&lt;D xsi:type="xsd:double"&gt;0.14840364&lt;/D&gt;&lt;D xsi:type="xsd:double"&gt;0&lt;/D&gt;&lt;D xsi:type="xsd:double"&gt;0&lt;/D&gt;&lt;D xsi:type="xsd:double"&gt;0&lt;/D&gt;&lt;D xsi:type="xsd:double"&gt;-0.913167&lt;/D&gt;&lt;D xsi:type="xsd:double"&gt;-0.04041791&lt;/D&gt;&lt;D xsi:type="xsd:double"&gt;-0.6429434&lt;/D&gt;&lt;D xsi:type="xsd:double"&gt;2.0674706&lt;/D&gt;&lt;D xsi:type="xsd:double"&gt;0&lt;/D&gt;&lt;D xsi:type="xsd:double"&gt;0&lt;/D&gt;&lt;D xsi:type="xsd:double"&gt;1.2041926&lt;/D&gt;&lt;D xsi:type="xsd:double"&gt;-0.48854947&lt;/D&gt;&lt;D xsi:type="xsd:double"&gt;0.4038453&lt;/D&gt;&lt;D xsi:type="xsd:double"&gt;1.439333&lt;/D&gt;&lt;D xsi:type="xsd:double"&gt;0.25268793&lt;/D&gt;&lt;D xsi:type="xsd:double"&gt;0&lt;/D&gt;&lt;D xsi:type="xsd:double"&gt;0&lt;/D&gt;&lt;D xsi:type="xsd:double"&gt;0.77552795&lt;/D&gt;&lt;D xsi:type="xsd:double"&gt;-0.58872104&lt;/D&gt;&lt;D xsi:type="xsd:double"&gt;-0.37930608&lt;/D&gt;&lt;D xsi:type="xsd:double"&gt;1.3676286&lt;/D&gt;&lt;D xsi:type="xsd:double"&gt;-0.56343675&lt;/D&gt;&lt;D xsi:type="xsd:double"&gt;0&lt;/D&gt;&lt;D xsi:type="xsd:double"&gt;0&lt;/D&gt;&lt;D xsi:type="xsd:double"&gt;1.2334824&lt;/D&gt;&lt;D xsi:type="xsd:double"&gt;1.0966063&lt;/D&gt;&lt;D xsi:type="xsd:double"&gt;-0.0885129&lt;/D&gt;&lt;D xsi:type="xsd:double"&gt;0.5334139&lt;/D&gt;&lt;D xsi:type="xsd:double"&gt;-0.62620044&lt;/D&gt;&lt;D xsi:type="xsd:double"&gt;0&lt;/D&gt;&lt;D xsi:type="xsd:double"&gt;0&lt;/D&gt;&lt;D xsi:type="xsd:double"&gt;1.3961315&lt;/D&gt;&lt;D xsi:type="xsd:double"&gt;0.99731684&lt;/D&gt;&lt;D xsi:type="xsd:double"&gt;-0.184232&lt;/D&gt;&lt;D xsi:type="xsd:double"&gt;0.25839806&lt;/D&gt;&lt;D xsi:type="xsd:double"&gt;2.2275329&lt;/D&gt;&lt;D xsi:type="xsd:double"&gt;0&lt;/D&gt;&lt;D xsi:type="xsd:double"&gt;0&lt;/D&gt;&lt;D xsi:type="xsd:double"&gt;0&lt;/D&gt;&lt;D xsi:type="xsd:double"&gt;0.0036001205&lt;/D&gt;&lt;D xsi:type="xsd:double"&gt;0.8175373&lt;/D&gt;&lt;D xsi:type="xsd:double"&gt;-0.8966446&lt;/D&gt;&lt;D xsi:type="xsd:double"&gt;0.18743277&lt;/D&gt;&lt;D xsi:type="xsd:double"&gt;0&lt;/D&gt;&lt;D xsi:type="xsd:double"&gt;0&lt;/D&gt;&lt;D xsi:type="xsd:double"&gt;-0.22307038&lt;/D&gt;&lt;D xsi:type="xsd:double"&gt;1.319778&lt;/D&gt;&lt;D xsi:type="xsd:double"&gt;0.5445242&lt;/D&gt;&lt;D xsi:type="xsd:double"&gt;-0.52387714&lt;/D&gt;&lt;D xsi:type="xsd:double"&gt;-0.099635124&lt;/D&gt;&lt;D xsi:type="xsd:double"&gt;0&lt;/D&gt;&lt;D xsi:type="xsd:double"&gt;0&lt;/D&gt;&lt;D xsi:type="xsd:double"&gt;-1.33214&lt;/D&gt;&lt;D xsi:type="xsd:double"&gt;0.83390474&lt;/D&gt;&lt;D xsi:type="xsd:double"&gt;0.74466467&lt;/D&gt;&lt;D xsi:type="xsd:double"&gt;1.6844392&lt;/D&gt;&lt;D xsi:type="xsd:double"&gt;1.2336612&lt;/D&gt;&lt;D xsi:type="xsd:double"&gt;0&lt;/D&gt;&lt;D xsi:type="xsd:double"&gt;0&lt;/D&gt;&lt;D xsi:type="xsd:double"&gt;-0.21404624&lt;/D&gt;&lt;D xsi:type="xsd:double"&gt;-0.8683562&lt;/D&gt;&lt;D xsi:type="xsd:double"&gt;-0.11168122&lt;/D&gt;&lt;D xsi:type="xsd:double"&gt;0.09782314&lt;/D&gt;&lt;D xsi:type="xsd:double"&gt;-0.5549729&lt;/D&gt;&lt;D xsi:type="xsd:double"&gt;0&lt;/D&gt;&lt;D xsi:type="xsd:double"&gt;0&lt;/D&gt;&lt;D xsi:type="xsd:double"&gt;-0.03159046&lt;/D&gt;&lt;D xsi:type="xsd:double"&gt;0.8075237&lt;/D&gt;&lt;D xsi:type="xsd:double"&gt;-0.21244884&lt;/D&gt;&lt;D xsi:type="xsd:double"&gt;1.0505676&lt;/D&gt;&lt;D xsi:type="xsd:double"&gt;-0.020724535&lt;/D&gt;&lt;D xsi:type="xsd:double"&gt;0&lt;/D&gt;&lt;D xsi:type="xsd:double"&gt;0&lt;/D&gt;&lt;D xsi:type="xsd:double"&gt;-0.39038658&lt;/D&gt;&lt;D xsi:type="xsd:double"&gt;-0.6554961&lt;/D&gt;&lt;D xsi:type="xsd:double"&gt;0.178051&lt;/D&gt;&lt;D xsi:type="xsd:double"&gt;0.996685&lt;/D&gt;&lt;D xsi:type="xsd:double"&gt;1.0489702&lt;/D&gt;&lt;D xsi:type="xsd:double"&gt;0&lt;/D&gt;&lt;D xsi:type="xsd:double"&gt;0&lt;/D&gt;&lt;D xsi:type="xsd:double"&gt;0.5975723&lt;/D&gt;&lt;D xsi:type="xsd:double"&gt;-0.51596165&lt;/D&gt;&lt;D xsi:type="xsd:double"&gt;-0.61074495&lt;/D&gt;&lt;D xsi:type="xsd:double"&gt;2.07752&lt;/D&gt;&lt;D xsi:type="xsd:double"&gt;2.55754&lt;/D&gt;&lt;D xsi:type="xsd:double"&gt;0&lt;/D&gt;&lt;D xsi:type="xsd:double"&gt;0&lt;/D&gt;&lt;D xsi:type="xsd:double"&gt;0.095283985&lt;/D&gt;&lt;D xsi:type="xsd:double"&gt;-0.6663382&lt;/D&gt;&lt;D xsi:type="xsd:double"&gt;-0.20157099&lt;/D&gt;&lt;D xsi:type="xsd:double"&gt;-0.96685886&lt;/D&gt;&lt;D xsi:type="xsd:double"&gt;0.21064281&lt;/D&gt;&lt;D xsi:type="xsd:double"&gt;0&lt;/D&gt;&lt;D xsi:type="xsd:double"&gt;0&lt;/D&gt;&lt;D xsi:type="xsd:double"&gt;1.2912035&lt;/D&gt;&lt;D xsi:type="xsd:double"&gt;-0.56325793&lt;/D&gt;&lt;D xsi:type="xsd:double"&gt;-0.016570091&lt;/D&gt;&lt;D xsi:type="xsd:double"&gt;-0.22528768&lt;/D&gt;&lt;D xsi:type="xsd:double"&gt;-0.0033140182&lt;/D&gt;&lt;D xsi:type="xsd:double"&gt;0&lt;/D&gt;&lt;D xsi:type="xsd:double"&gt;0&lt;/D&gt;&lt;D xsi:type="xsd:double"&gt;0&lt;/D&gt;&lt;D xsi:type="xsd:double"&gt;-0.31879544&lt;/D&gt;&lt;D xsi:type="xsd:double"&gt;0.009989738&lt;/D&gt;&lt;D xsi:type="xsd:double"&gt;-0.9859741&lt;/D&gt;&lt;D xsi:type="xsd:double"&gt;-0.5180836&lt;/D&gt;&lt;D xsi:type="xsd:double"&gt;0&lt;/D&gt;&lt;D xsi:type="xsd:double"&gt;0&lt;/D&gt;&lt;D xsi:type="xsd:double"&gt;0.43286085&lt;/D&gt;&lt;D xsi:type="xsd:double"&gt;0.9428024&lt;/D&gt;&lt;D xsi:type="xsd:double"&gt;1.677835&lt;/D&gt;&lt;D xsi:type="xsd:double"&gt;0.13122559&lt;/D&gt;&lt;D xsi:type="xsd:double"&gt;-1.7528355&lt;/D&gt;&lt;D xsi:type="xsd:double"&gt;0&lt;/D&gt;&lt;D xsi:type="xsd:double"&gt;0&lt;/D&gt;&lt;D xsi:type="xsd:double"&gt;-1.8574715&lt;/D&gt;&lt;D xsi:type="xsd:double"&gt;0.16989708&lt;/D&gt;&lt;D xsi:type="xsd:double"&gt;1.282227&lt;/D&gt;&lt;D xsi:type="xsd:double"&gt;0.32821894&lt;/D&gt;&lt;D xsi:type="xsd:double"&gt;-0.07010102&lt;/D&gt;&lt;D xsi:type="xsd:double"&gt;0&lt;/D&gt;&lt;D xsi:type="xsd:double"&gt;0&lt;/D&gt;&lt;D xsi:type="xsd:double"&gt;-1.7304122&lt;/D&gt;&lt;D xsi:type="xsd:double"&gt;-3.6203623&lt;/D&gt;&lt;D xsi:type="xsd:double"&gt;0.16930103&lt;/D&gt;&lt;D xsi:type="xsd:double"&gt;-0.7323921&lt;/D&gt;&lt;D xsi:type="xsd:double"&gt;2.546823&lt;/D&gt;&lt;D xsi:type="xsd:double"&gt;0&lt;/D&gt;&lt;D xsi:type="xsd:double"&gt;0&lt;/D&gt;&lt;D xsi:type="xsd:double"&gt;-2.0719528&lt;/D&gt;&lt;D xsi:type="xsd:double"&gt;1.9956946&lt;/D&gt;&lt;D xsi:type="xsd:double"&gt;1.5064359&lt;/D&gt;&lt;D xsi:type="xsd:double"&gt;0.5936384&lt;/D&gt;&lt;D xsi:type="xsd:double"&gt;0&lt;/D&gt;&lt;D xsi:type="xsd:double"&gt;0&lt;/D&gt;&lt;D xsi:type="xsd:double"&gt;0&lt;/D&gt;&lt;D xsi:type="xsd:double"&gt;-0.21027327&lt;/D&gt;&lt;D xsi:type="xsd:double"&gt;-0.45882463&lt;/D&gt;&lt;D xsi:type="xsd:double"&gt;1.171124&lt;/D&gt;&lt;D xsi:type="xsd:double"&gt;2.1734&lt;/D&gt;&lt;D xsi:type="xsd:double"&gt;0.48223734&lt;/D&gt;&lt;D xsi:type="xsd:double"&gt;0&lt;/D&gt;&lt;D xsi:type="xsd:double"&gt;0&lt;/D&gt;&lt;D xsi:type="xsd:double"&gt;1.0124683&lt;/D&gt;&lt;D xsi:type="xsd:double"&gt;0.30590296&lt;/D&gt;&lt;D xsi:type="xsd:double"&gt;-0.26603937&lt;/D&gt;&lt;D xsi:type="xsd:double"&gt;1.0897517&lt;/D&gt;&lt;D xsi:type="xsd:double"&gt;-0.5148709&lt;/D&gt;&lt;D xsi:type="xsd:double"&gt;0&lt;/D&gt;&lt;D xsi:type="xsd:double"&gt;0&lt;/D&gt;&lt;D xsi:type="xsd:double"&gt;-0.33316016&lt;/D&gt;&lt;D xsi:type="xsd:double"&gt;0.64257383&lt;/D&gt;&lt;D xsi:type="xsd:double"&gt;4.211414&lt;/D&gt;&lt;D xsi:type="xsd:double"&gt;0.36512613&lt;/D&gt;&lt;D xsi:type="xsd:double"&gt;2.241397&lt;/D&gt;&lt;D xsi:type="xsd:double"&gt;0&lt;/D&gt;&lt;D xsi:type="xsd:double"&gt;0&lt;/D&gt;&lt;D xsi:type="xsd:double"&gt;-0.67848563&lt;/D&gt;&lt;D xsi:type="xsd:double"&gt;1.141572&lt;/D&gt;&lt;D xsi:type="xsd:double"&gt;0.2611637&lt;/D&gt;&lt;D xsi:type="xsd:double"&gt;0.73053837&lt;/D&gt;&lt;D xsi:type="xsd:double"&gt;-0.1129508&lt;/D&gt;&lt;D xsi:type="xsd:double"&gt;0&lt;/D&gt;&lt;D xsi:type="xsd:double"&gt;0&lt;/D&gt;&lt;D xsi:type="xsd:double"&gt;0.27673244&lt;/D&gt;&lt;D xsi:type="xsd:double"&gt;-0.308609&lt;/D&gt;&lt;D xsi:type="xsd:double"&gt;-1.5329719&lt;/D&gt;&lt;D xsi:type="xsd:double"&gt;0.4927516&lt;/D&gt;&lt;D xsi:type="xsd:double"&gt;1.2905002&lt;/D&gt;&lt;D xsi:type="xsd:double"&gt;0&lt;/D&gt;&lt;D xsi:type="xsd:double"&gt;0&lt;/D&gt;&lt;D xsi:type="xsd:double"&gt;-0.1930356&lt;/D&gt;&lt;D xsi:type="xsd:double"&gt;1.0236025&lt;/D&gt;&lt;D xsi:type="xsd:double"&gt;0.06773472&lt;/D&gt;&lt;D xsi:type="xsd:double"&gt;0.63399076&lt;/D&gt;&lt;D xsi:type="xsd:double"&gt;0.5391598&lt;/D&gt;&lt;D xsi:type="xsd:double"&gt;0&lt;/D&gt;&lt;D xsi:type="xsd:double"&gt;0&lt;/D&gt;&lt;D xsi:type="xsd:double"&gt;-0.95596313&lt;/D&gt;&lt;D xsi:type="xsd:double"&gt;-0.63266754&lt;/D&gt;&lt;D xsi:type="xsd:double"&gt;0.06811619&lt;/D&gt;&lt;D xsi:type="xsd:double"&gt;0&lt;/D&gt;&lt;D xsi:type="xsd:double"&gt;-2.435565&lt;/D&gt;&lt;D xsi:type="xsd:double"&gt;0&lt;/D&gt;&lt;D xsi:type="xsd:double"&gt;0&lt;/D&gt;&lt;D xsi:type="xsd:double"&gt;2.108109&lt;/D&gt;&lt;D xsi:type="xsd:double"&gt;-1.7942548&lt;/D&gt;&lt;D xsi:type="xsd:double"&gt;-0.1542747&lt;/D&gt;&lt;D xsi:type="xsd:double"&gt;-0.17874241&lt;/D&gt;&lt;D xsi:type="xsd:double"&gt;-1.9666672&lt;/D&gt;&lt;D xsi:type="xsd:double"&gt;0&lt;/D&gt;&lt;D xsi:type="xsd:double"&gt;0&lt;/D&gt;&lt;D xsi:type="xsd:double"&gt;0.9844899&lt;/D&gt;&lt;D xsi:type="xsd:double"&gt;2.6763558&lt;/D&gt;&lt;D xsi:type="xsd:double"&gt;0.014925003&lt;/D&gt;&lt;D xsi:type="xsd:double"&gt;-0.5582571&lt;/D&gt;&lt;D xsi:type="xsd:double"&gt;2.8339863&lt;/D&gt;&lt;D xsi:type="xsd:double"&gt;0&lt;/D&gt;&lt;D xsi:type="xsd:double"&gt;0&lt;/D&gt;&lt;D xsi:type="xsd:double"&gt;-0.9166837&lt;/D&gt;&lt;D xsi:type="xsd:double"&gt;-3.2586932&lt;/D&gt;&lt;D xsi:type="xsd:double"&gt;1.9217849&lt;/D&gt;&lt;D xsi:type="xsd:double"&gt;-2.913493&lt;/D&gt;&lt;D xsi:type="xsd:double"&gt;-0.3385663&lt;/D&gt;&lt;D xsi:type="xsd:double"&gt;0&lt;/D&gt;&lt;D xsi:type="xsd:double"&gt;0&lt;/D&gt;&lt;D xsi:type="xsd:double"&gt;-1.2013555&lt;/D&gt;&lt;D xsi:type="xsd:double"&gt;2.3069024&lt;/D&gt;&lt;D xsi:type="xsd:double"&gt;1.8057346&lt;/D&gt;&lt;D xsi:type="xsd:double"&gt;0.4471779&lt;/D&gt;&lt;D xsi:type="xsd:double"&gt;0&lt;/D&gt;&lt;D xsi:type="xsd:double"&gt;0&lt;/D&gt;&lt;D xsi:type="xsd:double"&gt;0&lt;/D&gt;&lt;D xsi:type="xsd:double"&gt;2.318561&lt;/D&gt;&lt;D xsi:type="xsd:double"&gt;-0.35042167&lt;/D&gt;&lt;D xsi:type="xsd:double"&gt;0.20513535&lt;/D&gt;&lt;D xsi:type="xsd:double"&gt;-0.76912045&lt;/D&gt;&lt;D xsi:type="xsd:double"&gt;-0.88412166&lt;/D&gt;&lt;D xsi:type="xsd:double"&gt;0&lt;/D&gt;&lt;D xsi:type="xsd:double"&gt;0&lt;/D&gt;&lt;D xsi:type="xsd:double"&gt;-0.46681762&lt;/D&gt;&lt;D xsi:type="xsd:double"&gt;-1.7147124&lt;/D&gt;&lt;D xsi:type="xsd:double"&gt;-3.8387895&lt;/D&gt;&lt;D xsi:type="xsd:double"&gt;-0.7901907&lt;/D&gt;&lt;D xsi:type="xsd:double"&gt;0.050973892&lt;/D&gt;&lt;D xsi:type="xsd:double"&gt;0&lt;/D&gt;&lt;D xsi:type="xsd:double"&gt;0&lt;/D&gt;&lt;D xsi:type="xsd:double"&gt;0.07323027&lt;/D&gt;&lt;D xsi:type="xsd:double"&gt;0.22592545&lt;/D&gt;&lt;D xsi:type="xsd:double"&gt;1.0444999&lt;/D&gt;&lt;D xsi:type="xsd:double"&gt;-4.232258&lt;/D&gt;&lt;D xsi:type="xsd:double"&gt;1.7716646&lt;/D&gt;&lt;D xsi:type="xsd:double"&gt;0&lt;/D&gt;&lt;D xsi:type="xsd:double"&gt;0&lt;/D&gt;&lt;D xsi:type="xsd:double"&gt;0&lt;/D&gt;&lt;D xsi:type="xsd:double"&gt;-2.43392&lt;/D&gt;&lt;D xsi:type="xsd:double"&gt;0.22467375&lt;/D&gt;&lt;D xsi:type="xsd:double"&gt;-0.57032704&lt;/D&gt;&lt;D xsi:type="xsd:double"&gt;-1.8468201&lt;/D&gt;&lt;D xsi:type="xsd:double"&gt;0&lt;/D&gt;&lt;D xsi:type="xsd:double"&gt;0&lt;/D&gt;&lt;D xsi:type="xsd:double"&gt;0.11484623&lt;/D&gt;&lt;D xsi:type="xsd:double"&gt;-2.658838&lt;/D&gt;&lt;D xsi:type="xsd:double"&gt;2.8493166&lt;/D&gt;&lt;D xsi:type="xsd:double"&gt;1.0549068&lt;/D&gt;&lt;D xsi:type="xsd:double"&gt;2.8081656&lt;/D&gt;&lt;D xsi:type="xsd:double"&gt;0&lt;/D&gt;&lt;D xsi:type="xsd:double"&gt;0&lt;/D&gt;&lt;D xsi:type="xsd:double"&gt;0.88237524&lt;/D&gt;&lt;D xsi:type="xsd:double"&gt;-0.7138729&lt;/D&gt;&lt;D xsi:type="xsd:double"&gt;1.5222073&lt;/D&gt;&lt;D xsi:type="xsd:double"&gt;-3.895229&lt;/D&gt;&lt;D xsi:type="xsd:double"&gt;1.5568495&lt;/D&gt;&lt;D xsi:type="xsd:double"&gt;0&lt;/D&gt;&lt;D xsi:type="xsd:double"&gt;0&lt;/D&gt;&lt;D xsi:type="xsd:double"&gt;-1.6310334&lt;/D&gt;&lt;D xsi:type="xsd:double"&gt;1.1995316&lt;/D&gt;&lt;D xsi:type="xsd:double"&gt;2.183473&lt;/D&gt;&lt;D xsi:type="xsd:double"&gt;-2.8373063&lt;/D&gt;&lt;D xsi:type="xsd:double"&gt;-2.427405&lt;/D&gt;&lt;D xsi:type="xsd:double"&gt;0&lt;/D&gt;&lt;D xsi:type="xsd:double"&gt;0&lt;/D&gt;&lt;D xsi:type="xsd:double"&gt;-0.013560057&lt;/D&gt;&lt;D xsi:type="xsd:double"&gt;1.8542409&lt;/D&gt;&lt;D xsi:type="xsd:double"&gt;-0.11648536&lt;/D&gt;&lt;D xsi:type="xsd:double"&gt;-2.9282093&lt;/D&gt;&lt;D xsi:type="xsd:double"&gt;-0.9630978&lt;/D&gt;&lt;D xsi:type="xsd:double"&gt;0&lt;/D&gt;&lt;D xsi:type="xsd:double"&gt;0&lt;/D&gt;&lt;D xsi:type="xsd:double"&gt;0&lt;/D&gt;&lt;D xsi:type="xsd:double"&gt;-0.07293224&lt;/D&gt;&lt;D xsi:type="xsd:double"&gt;-2.589327&lt;/D&gt;&lt;D xsi:type="xsd:double"&gt;5.109358&lt;/D&gt;&lt;D xsi:type="xsd:double"&gt;0.9233117&lt;/D&gt;&lt;D xsi:type="xsd:double"&gt;0&lt;/D&gt;&lt;D xsi:type="xsd:double"&gt;0&lt;/D&gt;&lt;D xsi:type="xsd:double"&gt;0.49780607&lt;/D&gt;&lt;D xsi:type="xsd:double"&gt;-1.2851834&lt;/D&gt;&lt;D xsi:type="xsd:double"&gt;1.7765641&lt;/D&gt;&lt;D xsi:type="xsd:double"&gt;-1.4224291&lt;/D&gt;&lt;D xsi:type="xsd:double"&gt;-2.0478606&lt;/D&gt;&lt;D xsi:type="xsd:double"&gt;0&lt;/D&gt;&lt;D xsi:type="xsd:double"&gt;0&lt;/D&gt;&lt;D xsi:type="xsd:double"&gt;-3.7776768&lt;/D&gt;&lt;D xsi:type="xsd:double"&gt;-1.0971248&lt;/D&gt;&lt;D xsi:type="xsd:double"&gt;4.5858264&lt;/D&gt;&lt;D xsi:type="xsd:double"&gt;-1.0086656&lt;/D&gt;&lt;D xsi:type="xsd:double"&gt;-1.9328356&lt;/D&gt;&lt;D xsi:type="xsd:double"&gt;0&lt;/D&gt;&lt;D xsi:type="xsd:double"&gt;0&lt;/D&gt;&lt;D xsi:type="xsd:double"&gt;-1.296109&lt;/D&gt;&lt;D xsi:type="xsd:double"&gt;3.8742542&lt;/D&gt;&lt;D xsi:type="xsd:double"&gt;2.521336&lt;/D&gt;&lt;D xsi:type="xsd:double"&gt;0.28192997&lt;/D&gt;&lt;D xsi:type="xsd:double"&gt;1.7647862&lt;/D&gt;&lt;D xsi:type="xsd:double"&gt;0&lt;/D&gt;&lt;D xsi:type="xsd:double"&gt;0&lt;/D&gt;&lt;D xsi:type="xsd:double"&gt;-0.4227221&lt;/D&gt;&lt;D xsi:type="xsd:double"&gt;1.6379118&lt;/D&gt;&lt;D xsi:type="xsd:double"&gt;-1.5029967&lt;/D&gt;&lt;D xsi:type="xsd:double"&gt;1.53929&lt;/D&gt;&lt;D xsi:type="xsd:double"&gt;-0.13811588&lt;/D&gt;&lt;D xsi:type="xsd:double"&gt;0&lt;/D&gt;&lt;D xsi:type="xsd:double"&gt;0&lt;/D&gt;&lt;D xsi:type="xsd:double"&gt;2.311647&lt;/D&gt;&lt;D xsi:type="xsd:double"&gt;1.5159249&lt;/D&gt;&lt;D xsi:type="xsd:double"&gt;-0.49142838&lt;/D&gt;&lt;D xsi:type="xsd:double"&gt;-1.7683029&lt;/D&gt;&lt;D xsi:type="xsd:double"&gt;0.3600359&lt;/D&gt;&lt;D xsi:type="xsd:double"&gt;0&lt;/D&gt;&lt;D xsi:type="xsd:double"&gt;0&lt;/D&gt;&lt;D xsi:type="xsd:double"&gt;1.7936707&lt;/D&gt;&lt;D xsi:type="xsd:double"&gt;-1.2985349&lt;/D&gt;&lt;D xsi:type="xsd:double"&gt;-3.6605775&lt;/D&gt;&lt;D xsi:type="xsd:double"&gt;0.6243706&lt;/D&gt;&lt;D xsi:type="xsd:double"&gt;-1.4599979&lt;/D&gt;&lt;D xsi:type="xsd:double"&gt;0&lt;/D&gt;&lt;D xsi:type="xsd:double"&gt;0&lt;/D&gt;&lt;D xsi:type="xsd:double"&gt;-3.9431572&lt;/D&gt;&lt;D xsi:type="xsd:double"&gt;-1.1217892&lt;/D&gt;&lt;D xsi:type="xsd:double"&gt;1.971209&lt;/D&gt;&lt;D xsi:type="xsd:double"&gt;-2.708435&lt;/D&gt;&lt;D xsi:type="xsd:double"&gt;0&lt;/D&gt;&lt;D xsi:type="xsd:double"&gt;0&lt;/D&gt;&lt;D xsi:type="xsd:double"&gt;0&lt;/D&gt;&lt;D xsi:type="xsd:double"&gt;0.24658442&lt;/D&gt;&lt;D xsi:type="xsd:double"&gt;1.7039776&lt;/D&gt;&lt;D xsi:type="xsd:double"&gt;0.3715396&lt;/D&gt;&lt;D xsi:type="xsd:double"&gt;-1.9381166&lt;/D&gt;&lt;D xsi:type="xsd:double"&gt;-2.414441&lt;/D&gt;&lt;D xsi:type="xsd:double"&gt;0&lt;/D&gt;&lt;D xsi:type="xsd:double"&gt;0&lt;/D&gt;&lt;D xsi:type="xsd:double"&gt;2.4413347&lt;/D&gt;&lt;D xsi:type="xsd:double"&gt;-3.7403822&lt;/D&gt;&lt;D xsi:type="xsd:double"&gt;4.8108935&lt;/D&gt;&lt;D xsi:type="xsd:double"&gt;2.26326&lt;/D&gt;&lt;D xsi:type="xsd:double"&gt;-4.1812&lt;/D&gt;&lt;D xsi:type="xsd:double"&gt;0&lt;/D&gt;&lt;D xsi:type="xsd:double"&gt;0&lt;/D&gt;&lt;D xsi:type="xsd:double"&gt;2.504325&lt;/D&gt;&lt;D xsi:type="xsd:double"&gt;-0.9456217&lt;/D&gt;&lt;D xsi:type="xsd:double"&gt;2.9100776&lt;/D&gt;&lt;D xsi:type="xsd:double"&gt;-4.3554726&lt;/D&gt;&lt;D xsi:type="xsd:double"&gt;-0.9446502&lt;/D&gt;&lt;D xsi:type="xsd:double"&gt;0&lt;/D&gt;&lt;D xsi:type="xsd:double"&gt;0&lt;/D&gt;&lt;D xsi:type="xsd:double"&gt;-3.6945462&lt;/D&gt;&lt;D xsi:type="xsd:double"&gt;1.8595576&lt;/D&gt;&lt;D xsi:type="xsd:double"&gt;-3.3209682&lt;/D&gt;&lt;D xsi:type="xsd:double"&gt;-1.9957721&lt;/D&gt;&lt;D xsi:type="xsd:double"&gt;2.259636&lt;/D&gt;&lt;D xsi:type="xsd:double"&gt;0&lt;/D&gt;&lt;D xsi:type="xsd:double"&gt;0&lt;/D&gt;&lt;D xsi:type="xsd:double"&gt;0.1455307&lt;/D&gt;&lt;D xsi:type="xsd:double"&gt;2.0344138&lt;/D&gt;&lt;D xsi:type="xsd:double"&gt;-4.5423865&lt;/D&gt;&lt;D xsi:type="xsd:double"&gt;-0.36996603&lt;/D&gt;&lt;D xsi:type="xsd:double"&gt;-0.22912025&lt;/D&gt;&lt;D xsi:type="xsd:double"&gt;0&lt;/D&gt;&lt;D xsi:type="xsd:double"&gt;0&lt;/D&gt;&lt;D xsi:type="xsd:double"&gt;3.2032013&lt;/D&gt;&lt;D xsi:type="xsd:double"&gt;-0.39516687&lt;/D&gt;&lt;D xsi:type="xsd:double"&gt;1.1170149&lt;/D&gt;&lt;D xsi:type="xsd:double"&gt;1.2875199&lt;/D&gt;&lt;D xsi:type="xsd:double"&gt;2.7604342&lt;/D&gt;&lt;D xsi:type="xsd:double"&gt;0&lt;/D&gt;&lt;D xsi:type="xsd:double"&gt;0&lt;/D&gt;&lt;D xsi:type="xsd:double"&gt;0&lt;/D&gt;&lt;D xsi:type="xsd:double"&gt;-0.5013883&lt;/D&gt;&lt;D xsi:type="xsd:double"&gt;0.20231009&lt;/D&gt;&lt;D xsi:type="xsd:double"&gt;0.7928848&lt;/D&gt;&lt;D xsi:type="xsd:double"&gt;-1.6607165&lt;/D&gt;&lt;D xsi:type="xsd:double"&gt;0&lt;/D&gt;&lt;D xsi:type="xsd:double"&gt;0&lt;/D&gt;&lt;D xsi:type="xsd:double"&gt;-0.4703343&lt;/D&gt;&lt;D xsi:type="xsd:double"&gt;1.3953447&lt;/D&gt;&lt;D xsi:type="xsd:double"&gt;-0.7669687&lt;/D&gt;&lt;D xsi:type="xsd:double"&gt;-2.0783246&lt;/D&gt;&lt;D xsi:type="xsd:double"&gt;-4.456365&lt;/D&gt;&lt;D xsi:type="xsd:double"&gt;0&lt;/D&gt;&lt;D xsi:type="xsd:double"&gt;0&lt;/D&gt;&lt;D xsi:type="xsd:double"&gt;-4.241276&lt;/D&gt;&lt;D xsi:type="xsd:double"&gt;0.9204984&lt;/D&gt;&lt;D xsi:type="xsd:double"&gt;2.9735327&lt;/D&gt;&lt;D xsi:type="xsd:double"&gt;-2.6970088&lt;/D&gt;&lt;D xsi:type="xsd:double"&gt;1.0940075&lt;/D&gt;&lt;D xsi:type="xsd:double"&gt;0&lt;/D&gt;&lt;D xsi:type="xsd:double"&gt;0&lt;/D&gt;&lt;D xsi:type="xsd:double"&gt;0&lt;/D&gt;&lt;D xsi:type="xsd:double"&gt;2.4591208&lt;/D&gt;&lt;D xsi:type="xsd:double"&gt;-0.24040341&lt;/D&gt;&lt;D xsi:type="xsd:double"&gt;2.2636533&lt;/D&gt;&lt;D xsi:type="xsd:double"&gt;3.4149885&lt;/D&gt;&lt;D xsi:type="xsd:double"&gt;0&lt;/D&gt;&lt;D xsi:type="xsd:double"&gt;0&lt;/D&gt;&lt;D xsi:type="xsd:double"&gt;-1.0496795&lt;/D&gt;&lt;D xsi:type="xsd:double"&gt;-3.174907&lt;/D&gt;&lt;D xsi:type="xsd:double"&gt;1.4737964&lt;/D&gt;&lt;D xsi:type="xsd:double"&gt;-1.3179243&lt;/D&gt;&lt;D xsi:type="xsd:double"&gt;1.0707498&lt;/D&gt;&lt;D xsi:type="xsd:double"&gt;0&lt;/D&gt;&lt;D xsi:type="xsd:double"&gt;0&lt;/D&gt;&lt;D xsi:type="xsd:double"&gt;0&lt;/D&gt;&lt;D xsi:type="xsd:double"&gt;1.2597322&lt;/D&gt;&lt;D xsi:type="xsd:double"&gt;1.2782931&lt;/D&gt;&lt;D xsi:type="xsd:double"&gt;0.8226633&lt;/D&gt;&lt;D xsi:type="xsd:double"&gt;-0.27570724&lt;/D&gt;&lt;D xsi:type="xsd:double"&gt;0&lt;/D&gt;&lt;D xsi:type="xsd:double"&gt;0&lt;/D&gt;&lt;D xsi:type="xsd:double"&gt;-1.1768639&lt;/D&gt;&lt;D xsi:type="xsd:double"&gt;-4.0981474&lt;/D&gt;&lt;D xsi:type="xsd:double"&gt;-0.37450194&lt;/D&gt;&lt;D xsi:type="xsd:double"&gt;0.5381465&lt;/D&gt;&lt;D xsi:type="xsd:double"&gt;1.0390401&lt;/D&gt;&lt;D xsi:type="xsd:double"&gt;0&lt;/D&gt;&lt;D xsi:type="xsd:double"&gt;0&lt;/D&gt;&lt;D xsi:type="xsd:double"&gt;-0.9621382&lt;/D&gt;&lt;D xsi:type="xsd:double"&gt;2.0766973&lt;/D&gt;&lt;D xsi:type="xsd:double"&gt;1.0557532&lt;/D&gt;&lt;D xsi:type="xsd:double"&gt;0.9799123&lt;/D&gt;&lt;D xsi:type="xsd:double"&gt;-1.6915917&lt;/D&gt;&lt;D xsi:type="xsd:double"&gt;0&lt;/D&gt;&lt;D xsi:type="xsd:double"&gt;0&lt;/D&gt;&lt;D xsi:type="xsd:double"&gt;-0.58764815&lt;/D&gt;&lt;D xsi:type="xsd:double"&gt;-2.6774287&lt;/D&gt;&lt;D xsi:type="xsd:double"&gt;6.6851854&lt;/D&gt;&lt;D xsi:type="xsd:double"&gt;2.8540611&lt;/D&gt;&lt;D xsi:type="xsd:double"&gt;1.5665054&lt;/D&gt;&lt;D xsi:type="xsd:double"&gt;0&lt;/D&gt;&lt;D xsi:type="xsd:double"&gt;0&lt;/D&gt;&lt;D xsi:type="xsd:double"&gt;-0.97242594&lt;/D&gt;&lt;D xsi:type="xsd:double"&gt;-1.147443&lt;/D&gt;&lt;D xsi:type="xsd:double"&gt;2.7836323&lt;/D&gt;&lt;D xsi:type="xsd:double"&gt;0.4177451&lt;/D&gt;&lt;D xsi:type="xsd:double"&gt;-0.26088357&lt;/D&gt;&lt;D xsi:type="xsd:double"&gt;0&lt;/D&gt;&lt;D xsi:type="xsd:double"&gt;0&lt;/D&gt;&lt;D xsi:type="xsd:double"&gt;-0.9154856&lt;/D&gt;&lt;D xsi:type="xsd:double"&gt;0.70632696&lt;/D&gt;&lt;D xsi:type="xsd:double"&gt;2.4300456&lt;/D&gt;&lt;D xsi:type="xsd:double"&gt;-0.7400811&lt;/D&gt;&lt;D xsi:type="xsd:double"&gt;1.7037153&lt;/D&gt;&lt;D xsi:type="xsd:double"&gt;0&lt;/D&gt;&lt;D xsi:type="xsd:double"&gt;0&lt;/D&gt;&lt;D xsi:type="xsd:double"&gt;0.53441525&lt;/D&gt;&lt;D xsi:type="xsd:double"&gt;-0.25897622&lt;/D&gt;&lt;D xsi:type="xsd:double"&gt;-0.26305914&lt;/D&gt;&lt;D xsi:type="xsd:double"&gt;-0.3947556&lt;/D&gt;&lt;D xsi:type="xsd:double"&gt;-1.3854027&lt;/D&gt;&lt;D xsi:type="xsd:double"&gt;0&lt;/D&gt;&lt;D xsi:type="xsd:double"&gt;0&lt;/D&gt;&lt;D xsi:type="xsd:double"&gt;-2.9355228&lt;/D&gt;&lt;D xsi:type="xsd:double"&gt;-0.4716456&lt;/D&gt;&lt;D xsi:type="xsd:double"&gt;-0.2351284&lt;/D&gt;&lt;D xsi:type="xsd:double"&gt;1.1095405&lt;/D&gt;&lt;D xsi:type="xsd:double"&gt;-3.8587093&lt;/D&gt;&lt;D xsi:type="xsd:double"&gt;0&lt;/D&gt;&lt;D xsi:type="xsd:double"&gt;0&lt;/D&gt;&lt;D xsi:type="xsd:double"&gt;-1.066798&lt;/D&gt;&lt;D xsi:type="xsd:double"&gt;-0.8520961&lt;/D&gt;&lt;D xsi:type="xsd:double"&gt;-0.5704045&lt;/D&gt;&lt;D xsi:type="xsd:double"&gt;-0.4092276&lt;/D&gt;&lt;D xsi:type="xsd:double"&gt;-1.6666651&lt;/D&gt;&lt;D xsi:type="xsd:double"&gt;0&lt;/D&gt;&lt;D xsi:type="xsd:double"&gt;0&lt;/D&gt;&lt;D xsi:type="xsd:double"&gt;0&lt;/D&gt;&lt;D xsi:type="xsd:double"&gt;-1.097399&lt;/D&gt;&lt;D xsi:type="xsd:double"&gt;1.9111514&lt;/D&gt;&lt;D xsi:type="xsd:double"&gt;0.1666069&lt;/D&gt;&lt;D xsi:type="xsd:double"&gt;2.2976995&lt;/D&gt;&lt;D xsi:type="xsd:double"&gt;0&lt;/D&gt;&lt;D xsi:type="xsd:double"&gt;0&lt;/D&gt;&lt;D xsi:type="xsd:double"&gt;0.82809925&lt;/D&gt;&lt;D xsi:type="xsd:double"&gt;-5.497837&lt;/D&gt;&lt;D xsi:type="xsd:double"&gt;0.09126663&lt;/D&gt;&lt;D xsi:type="xsd:double"&gt;-2.711916&lt;/D&gt;&lt;D xsi:type="xsd:double"&gt;-0.260818&lt;/D&gt;&lt;D xsi:type="xsd:double"&gt;0&lt;/D&gt;&lt;D xsi:type="xsd:double"&gt;0&lt;/D&gt;&lt;D xsi:type="xsd:double"&gt;-0.089889765&lt;/D&gt;&lt;D xsi:type="xsd:double"&gt;-0.8465588&lt;/D&gt;&lt;D xsi:type="xsd:double"&gt;-1.4435947&lt;/D&gt;&lt;D xsi:type="xsd:double"&gt;0.849545&lt;/D&gt;&lt;D xsi:type="xsd:double"&gt;-1.2698114&lt;/D&gt;&lt;D xsi:type="xsd:double"&gt;0&lt;/D&gt;&lt;D xsi:type="xsd:double"&gt;0&lt;/D&gt;&lt;D xsi:type="xsd:double"&gt;-0.19754767&lt;/D&gt;&lt;D xsi:type="xsd:double"&gt;-0.43798685&lt;/D&gt;&lt;D xsi:type="xsd:double"&gt;1.9711494&lt;/D&gt;&lt;D xsi:type="xsd:double"&gt;-1.4809012&lt;/D&gt;&lt;D xsi:type="xsd:double"&gt;-1.936847&lt;/D&gt;&lt;D xsi:type="xsd:double"&gt;0&lt;/D&gt;&lt;D xsi:type="xsd:double"&gt;0&lt;/D&gt;&lt;D xsi:type="xsd:double"&gt;3.3662558&lt;/D&gt;&lt;D xsi:type="xsd:double"&gt;3.3812404&lt;/D&gt;&lt;D xsi:type="xsd:double"&gt;0.12856722&lt;/D&gt;&lt;D xsi:type="xsd:double"&gt;-0.9670973&lt;/D&gt;&lt;D xsi:type="xsd:double"&gt;-5.0852895&lt;/D&gt;&lt;D xsi:type="xsd:double"&gt;0&lt;/D&gt;&lt;D xsi:type="xsd:double"&gt;0&lt;/D&gt;&lt;D xsi:type="xsd:double"&gt;-2.1302938&lt;/D&gt;&lt;D xsi:type="xsd:double"&gt;-1.6750276&lt;/D&gt;&lt;D xsi:type="xsd:double"&gt;0.15083551&lt;/D&gt;&lt;D xsi:type="xsd:double"&gt;3.7608027&lt;/D&gt;&lt;D xsi:type="xsd:double"&gt;-2.424866&lt;/D&gt;&lt;D xsi:type="xsd:double"&gt;0&lt;/D&gt;&lt;D xsi:type="xsd:double"&gt;0&lt;/D&gt;&lt;D xsi:type="xsd:double"&gt;3.9245725&lt;/D&gt;&lt;D xsi:type="xsd:double"&gt;0.40837526&lt;/D&gt;&lt;D xsi:type="xsd:double"&gt;-0.8469641&lt;/D&gt;&lt;D xsi:type="xsd:double"&gt;-0.1395464&lt;/D&gt;&lt;D xsi:type="xsd:double"&gt;2.5280595&lt;/D&gt;&lt;D xsi:type="xsd:double"&gt;0&lt;/D&gt;&lt;D xsi:type="xsd:double"&gt;0&lt;/D&gt;&lt;D xsi:type="xsd:double"&gt;2.1187901&lt;/D&gt;&lt;D xsi:type="xsd:double"&gt;1.379168&lt;/D&gt;&lt;D xsi:type="xsd:double"&gt;-7.7156305&lt;/D&gt;&lt;D xsi:type="xsd:double"&gt;-1.9756198&lt;/D&gt;&lt;D xsi:type="xsd:double"&gt;4.02205&lt;/D&gt;&lt;D xsi:type="xsd:double"&gt;0&lt;/D&gt;&lt;D xsi:type="xsd:double"&gt;0&lt;/D&gt;&lt;D xsi:type="xsd:double"&gt;-1.5856147&lt;/D&gt;&lt;D xsi:type="xsd:double"&gt;-1.7059445&lt;/D&gt;&lt;D xsi:type="xsd:double"&gt;-3.5368323&lt;/D&gt;&lt;D xsi:type="xsd:double"&gt;-2.6578844&lt;/D&gt;&lt;D xsi:type="xsd:double"&gt;3.3325553&lt;/D&gt;&lt;D xsi:type="xsd:double"&gt;0&lt;/D&gt;&lt;D xsi:type="xsd:double"&gt;0&lt;/D&gt;&lt;D xsi:type="xsd:double"&gt;2.9269576&lt;/D&gt;&lt;D xsi:type="xsd:double"&gt;0.43884516&lt;/D&gt;&lt;D xsi:type="xsd:double"&gt;-1.9050121&lt;/D&gt;&lt;D xsi:type="xsd:double"&gt;8.2268&lt;/D&gt;&lt;D xsi:type="xsd:double"&gt;1.6997337&lt;/D&gt;&lt;D xsi:type="xsd:double"&gt;0&lt;/D&gt;&lt;D xsi:type="xsd:double"&gt;0&lt;/D&gt;&lt;D xsi:type="xsd:double"&gt;-2.2500098&lt;/D&gt;&lt;D xsi:type="xsd:double"&gt;0.17387867&lt;/D&gt;&lt;D xsi:type="xsd:double"&gt;0.18184185&lt;/D&gt;&lt;D xsi:type="xsd:double"&gt;-0.020682812&lt;/D&gt;&lt;D xsi:type="xsd:double"&gt;-0.19032955&lt;/D&gt;&lt;D xsi:type="xsd:double"&gt;0&lt;/D&gt;&lt;D xsi:type="xsd:double"&gt;0&lt;/D&gt;&lt;D xsi:t</t>
        </r>
      </text>
    </comment>
    <comment ref="A108" authorId="0" shapeId="0">
      <text>
        <r>
          <rPr>
            <b/>
            <sz val="9"/>
            <color indexed="81"/>
            <rFont val="Tahoma"/>
            <family val="2"/>
          </rPr>
          <t>ype="xsd:double"&gt;0.3440857&lt;/D&gt;&lt;D xsi:type="xsd:double"&gt;1.2311459&lt;/D&gt;&lt;D xsi:type="xsd:double"&gt;1.0406852&lt;/D&gt;&lt;D xsi:type="xsd:double"&gt;0&lt;/D&gt;&lt;D xsi:type="xsd:double"&gt;-0.036352873&lt;/D&gt;&lt;D xsi:type="xsd:double"&gt;0&lt;/D&gt;&lt;D xsi:type="xsd:double"&gt;0&lt;/D&gt;&lt;D xsi:type="xsd:double"&gt;-2.315247&lt;/D&gt;&lt;D xsi:type="xsd:double"&gt;-0.59149265&lt;/D&gt;&lt;D xsi:type="xsd:double"&gt;6.1623573&lt;/D&gt;&lt;D xsi:type="xsd:double"&gt;-0.17637014&lt;/D&gt;&lt;D xsi:type="xsd:double"&gt;0.12956858&lt;/D&gt;&lt;D xsi:type="xsd:double"&gt;0&lt;/D&gt;&lt;D xsi:type="xsd:double"&gt;0&lt;/D&gt;&lt;D xsi:type="xsd:double"&gt;-1.8900514&lt;/D&gt;&lt;D xsi:type="xsd:double"&gt;-2.0303786&lt;/D&gt;&lt;D xsi:type="xsd:double"&gt;-0.30597448&lt;/D&gt;&lt;D xsi:type="xsd:double"&gt;1.2399197&lt;/D&gt;&lt;D xsi:type="xsd:double"&gt;-0.8003235&lt;/D&gt;&lt;D xsi:type="xsd:double"&gt;0&lt;/D&gt;&lt;D xsi:type="xsd:double"&gt;0&lt;/D&gt;&lt;D xsi:type="xsd:double"&gt;2.888918&lt;/D&gt;&lt;D xsi:type="xsd:double"&gt;1.7464757&lt;/D&gt;&lt;D xsi:type="xsd:double"&gt;0.1167655&lt;/D&gt;&lt;D xsi:type="xsd:double"&gt;-3.1918228&lt;/D&gt;&lt;D xsi:type="xsd:double"&gt;-1.7348647&lt;/D&gt;&lt;D xsi:type="xsd:double"&gt;0&lt;/D&gt;&lt;D xsi:type="xsd:double"&gt;0&lt;/D&gt;&lt;D xsi:type="xsd:double"&gt;-1.7328084&lt;/D&gt;&lt;D xsi:type="xsd:double"&gt;0.5614519&lt;/D&gt;&lt;D xsi:type="xsd:double"&gt;1.0876656&lt;/D&gt;&lt;D xsi:type="xsd:double"&gt;-2.552873&lt;/D&gt;&lt;D xsi:type="xsd:double"&gt;0.22671223&lt;/D&gt;&lt;D xsi:type="xsd:double"&gt;0&lt;/D&gt;&lt;D xsi:type="xsd:double"&gt;0&lt;/D&gt;&lt;D xsi:type="xsd:double"&gt;0&lt;/D&gt;&lt;D xsi:type="xsd:double"&gt;-0.7414162&lt;/D&gt;&lt;D xsi:type="xsd:double"&gt;-1.025492&lt;/D&gt;&lt;D xsi:type="xsd:double"&gt;2.7629733&lt;/D&gt;&lt;D xsi:type="xsd:double"&gt;-0.49375296&lt;/D&gt;&lt;D xsi:type="xsd:double"&gt;0&lt;/D&gt;&lt;D xsi:type="xsd:double"&gt;0&lt;/D&gt;&lt;D xsi:type="xsd:double"&gt;0&lt;/D&gt;&lt;D xsi:type="xsd:double"&gt;-0.1000762&lt;/D&gt;&lt;D xsi:type="xsd:double"&gt;-4.374319&lt;/D&gt;&lt;D xsi:type="xsd:double"&gt;-2.9637754&lt;/D&gt;&lt;D xsi:type="xsd:double"&gt;1.1785269&lt;/D&gt;&lt;D xsi:type="xsd:double"&gt;0&lt;/D&gt;&lt;D xsi:type="xsd:double"&gt;0&lt;/D&gt;&lt;D xsi:type="xsd:double"&gt;0.9736419&lt;/D&gt;&lt;D xsi:type="xsd:double"&gt;0.7617116&lt;/D&gt;&lt;D xsi:type="xsd:double"&gt;3.0238152&lt;/D&gt;&lt;D xsi:type="xsd:double"&gt;1.1621475&lt;/D&gt;&lt;D xsi:type="xsd:double"&gt;0.30187368&lt;/D&gt;&lt;D xsi:type="xsd:double"&gt;0&lt;/D&gt;&lt;D xsi:type="xsd:double"&gt;0&lt;/D&gt;&lt;D xsi:type="xsd:double"&gt;0&lt;/D&gt;&lt;D xsi:type="xsd:double"&gt;0.46817064&lt;/D&gt;&lt;D xsi:type="xsd:double"&gt;-1.8889129&lt;/D&gt;&lt;D xsi:type="xsd:double"&gt;-1.6453922&lt;/D&gt;&lt;D xsi:type="xsd:double"&gt;3.5743594&lt;/D&gt;&lt;D xsi:type="xsd:double"&gt;0&lt;/D&gt;&lt;D xsi:type="xsd:double"&gt;0&lt;/D&gt;&lt;D xsi:type="xsd:double"&gt;0.9824276&lt;/D&gt;&lt;D xsi:type="xsd:double"&gt;-0.22261143&lt;/D&gt;&lt;D xsi:type="xsd:double"&gt;-0.5908072&lt;/D&gt;&lt;D xsi:type="xsd:double"&gt;3.0713558&lt;/D&gt;&lt;D xsi:type="xsd:double"&gt;0.06451607&lt;/D&gt;&lt;D xsi:type="xsd:double"&gt;0&lt;/D&gt;&lt;D xsi:type="xsd:double"&gt;0&lt;/D&gt;&lt;D xsi:type="xsd:double"&gt;-2.196163&lt;/D&gt;&lt;D xsi:type="xsd:double"&gt;2.1012664&lt;/D&gt;&lt;D xsi:type="xsd:double"&gt;1.9934654&lt;/D&gt;&lt;D xsi:type="xsd:double"&gt;4.68843&lt;/D&gt;&lt;D xsi:type="xsd:double"&gt;-2.3620546&lt;/D&gt;&lt;D xsi:type="xsd:double"&gt;0&lt;/D&gt;&lt;D xsi:type="xsd:double"&gt;0&lt;/D&gt;&lt;D xsi:type="xsd:double"&gt;-0.6115794&lt;/D&gt;&lt;D xsi:type="xsd:double"&gt;4.202211&lt;/D&gt;&lt;D xsi:type="xsd:double"&gt;-0.3102064&lt;/D&gt;&lt;D xsi:type="xsd:double"&gt;-1.1659801&lt;/D&gt;&lt;D xsi:type="xsd:double"&gt;-0.19724965&lt;/D&gt;&lt;D xsi:type="xsd:double"&gt;0&lt;/D&gt;&lt;D xsi:type="xsd:double"&gt;0&lt;/D&gt;&lt;D xsi:type="xsd:double"&gt;3.1242847&lt;/D&gt;&lt;D xsi:type="xsd:double"&gt;0.313282&lt;/D&gt;&lt;D xsi:type="xsd:double"&gt;-0.7972956&lt;/D&gt;&lt;D xsi:type="xsd:double"&gt;-2.6622653&lt;/D&gt;&lt;D xsi:type="xsd:double"&gt;-1.5601754&lt;/D&gt;&lt;D xsi:type="xsd:double"&gt;0&lt;/D&gt;&lt;D xsi:type="xsd:double"&gt;0&lt;/D&gt;&lt;D xsi:type="xsd:double"&gt;0&lt;/D&gt;&lt;D xsi:type="xsd:double"&gt;-2.08866&lt;/D&gt;&lt;D xsi:type="xsd:double"&gt;-0.45909882&lt;/D&gt;&lt;D xsi:type="xsd:double"&gt;1.2961745&lt;/D&gt;&lt;D xsi:type="xsd:double"&gt;-2.1784365&lt;/D&gt;&lt;D xsi:type="xsd:double"&gt;0&lt;/D&gt;&lt;D xsi:type="xsd:double"&gt;0&lt;/D&gt;&lt;D xsi:type="xsd:double"&gt;0.3771782&lt;/D&gt;&lt;D xsi:type="xsd:double"&gt;-0.2958119&lt;/D&gt;&lt;D xsi:type="xsd:double"&gt;-1.262927&lt;/D&gt;&lt;D xsi:type="xsd:double"&gt;1.9653201&lt;/D&gt;&lt;D xsi:type="xsd:double"&gt;1.6646028&lt;/D&gt;&lt;D xsi:type="xsd:double"&gt;0&lt;/D&gt;&lt;D xsi:type="xsd:double"&gt;0&lt;/D&gt;&lt;D xsi:type="xsd:double"&gt;0.61889887&lt;/D&gt;&lt;D xsi:type="xsd:double"&gt;-1.0589004&lt;/D&gt;&lt;D xsi:type="xsd:double"&gt;-0.17706156&lt;/D&gt;&lt;D xsi:type="xsd:double"&gt;-0.543946&lt;/D&gt;&lt;D xsi:type="xsd:double"&gt;-1.4782846&lt;/D&gt;&lt;D xsi:type="xsd:double"&gt;0&lt;/D&gt;&lt;D xsi:type="xsd:double"&gt;0&lt;/D&gt;&lt;D xsi:type="xsd:double"&gt;2.1440983&lt;/D&gt;&lt;D xsi:type="xsd:double"&gt;2.705586&lt;/D&gt;&lt;D xsi:type="xsd:double"&gt;1.7830372&lt;/D&gt;&lt;D xsi:type="xsd:double"&gt;4.0536523&lt;/D&gt;&lt;D xsi:type="xsd:double"&gt;1.1694312&lt;/D&gt;&lt;D xsi:type="xsd:double"&gt;0&lt;/D&gt;&lt;D xsi:type="xsd:double"&gt;0&lt;/D&gt;&lt;D xsi:type="xsd:double"&gt;-2.576667&lt;/D&gt;&lt;D xsi:type="xsd:double"&gt;0.5693674&lt;/D&gt;&lt;D xsi:type="xsd:double"&gt;-0.54422617&lt;/D&gt;&lt;D xsi:type="xsd:double"&gt;1.9721627&lt;/D&gt;&lt;D xsi:type="xsd:double"&gt;1.0480404&lt;/D&gt;&lt;D xsi:type="xsd:double"&gt;0&lt;/D&gt;&lt;D xsi:type="xsd:double"&gt;0&lt;/D&gt;&lt;D xsi:type="xsd:double"&gt;-1.4933884&lt;/D&gt;&lt;D xsi:type="xsd:double"&gt;-0.41609406&lt;/D&gt;&lt;D xsi:type="xsd:double"&gt;1.9183993&lt;/D&gt;&lt;D xsi:type="xsd:double"&gt;1.2619734&lt;/D&gt;&lt;D xsi:type="xsd:double"&gt;1.4962196&lt;/D&gt;&lt;D xsi:type="xsd:double"&gt;0&lt;/D&gt;&lt;D xsi:type="xsd:double"&gt;0&lt;/D&gt;&lt;D xsi:type="xsd:double"&gt;-0.37113428&lt;/D&gt;&lt;D xsi:type="xsd:double"&gt;-0.017416477&lt;/D&gt;&lt;D xsi:type="xsd:double"&gt;-0.9889245&lt;/D&gt;&lt;D xsi:type="xsd:double"&gt;2.5532842&lt;/D&gt;&lt;D xsi:type="xsd:double"&gt;0&lt;/D&gt;&lt;D xsi:type="xsd:double"&gt;0&lt;/D&gt;&lt;D xsi:type="xsd:double"&gt;0&lt;/D&gt;&lt;D xsi:type="xsd:double"&gt;-0.757885&lt;/D&gt;&lt;D xsi:type="xsd:double"&gt;-2.266848&lt;/D&gt;&lt;D xsi:type="xsd:double"&gt;0.23335218&lt;/D&gt;&lt;D xsi:type="xsd:double"&gt;2.2399426&lt;/D&gt;&lt;D xsi:type="xsd:double"&gt;-1.2765586&lt;/D&gt;&lt;D xsi:type="xsd:double"&gt;0&lt;/D&gt;&lt;D xsi:type="xsd:double"&gt;0&lt;/D&gt;&lt;D xsi:type="xsd:double"&gt;0.92960596&lt;/D&gt;&lt;D xsi:type="xsd:double"&gt;-0.1488924&lt;/D&gt;&lt;D xsi:type="xsd:double"&gt;0.027751923&lt;/D&gt;&lt;D xsi:type="xsd:double"&gt;-0.81124306&lt;/D&gt;&lt;D xsi:type="xsd:double"&gt;-0.12232065&lt;/D&gt;&lt;D xsi:type="xsd:double"&gt;0&lt;/D&gt;&lt;D xsi:type="xsd:double"&gt;0&lt;/D&gt;&lt;D xsi:type="xsd:double"&gt;-1.3962865&lt;/D&gt;&lt;D xsi:type="xsd:double"&gt;-2.253604&lt;/D&gt;&lt;D xsi:type="xsd:double"&gt;7.2434783&lt;/D&gt;&lt;D xsi:type="xsd:double"&gt;3.2027602&lt;/D&gt;&lt;D xsi:type="xsd:double"&gt;0.79717636&lt;/D&gt;&lt;D xsi:type="xsd:double"&gt;0&lt;/D&gt;&lt;D xsi:type="xsd:double"&gt;0&lt;/D&gt;&lt;D xsi:type="xsd:double"&gt;-0.5532801&lt;/D&gt;&lt;D xsi:type="xsd:double"&gt;-0.049090385&lt;/D&gt;&lt;D xsi:type="xsd:double"&gt;-0.33070445&lt;/D&gt;&lt;D xsi:type="xsd:double"&gt;0.33180714&lt;/D&gt;&lt;D xsi:type="xsd:double"&gt;1.7157197&lt;/D&gt;&lt;D xsi:type="xsd:double"&gt;0&lt;/D&gt;&lt;D xsi:type="xsd:double"&gt;0&lt;/D&gt;&lt;D xsi:type="xsd:double"&gt;-0.6438136&lt;/D&gt;&lt;D xsi:type="xsd:double"&gt;-0.53458214&lt;/D&gt;&lt;D xsi:type="xsd:double"&gt;1.7296433&lt;/D&gt;&lt;D xsi:type="xsd:double"&gt;-0.70443153&lt;/D&gt;&lt;D xsi:type="xsd:double"&gt;-0.3676057&lt;/D&gt;&lt;D xsi:type="xsd:double"&gt;0&lt;/D&gt;&lt;D xsi:type="xsd:double"&gt;0&lt;/D&gt;&lt;D xsi:type="xsd:double"&gt;0.15858412&lt;/D&gt;&lt;D xsi:type="xsd:double"&gt;0.7367611&lt;/D&gt;&lt;D xsi:type="xsd:double"&gt;0.94310045&lt;/D&gt;&lt;D xsi:type="xsd:double"&gt;1.4394879&lt;/D&gt;&lt;D xsi:type="xsd:double"&gt;-0.056511164&lt;/D&gt;&lt;D xsi:type="xsd:double"&gt;0&lt;/D&gt;&lt;D xsi:type="xsd:double"&gt;0&lt;/D&gt;&lt;D xsi:type="xsd:double"&gt;0.89212656&lt;/D&gt;&lt;D xsi:type="xsd:double"&gt;-1.8431962&lt;/D&gt;&lt;D xsi:type="xsd:double"&gt;-0.4472494&lt;/D&gt;&lt;D xsi:type="xsd:double"&gt;3.845787&lt;/D&gt;&lt;D xsi:type="xsd:double"&gt;2.138567&lt;/D&gt;&lt;D xsi:type="xsd:double"&gt;0&lt;/D&gt;&lt;D xsi:type="xsd:double"&gt;0&lt;/D&gt;&lt;D xsi:type="xsd:double"&gt;0&lt;/D&gt;&lt;D xsi:type="xsd:double"&gt;-0.5046785&lt;/D&gt;&lt;D xsi:type="xsd:double"&gt;-0.8514166&lt;/D&gt;&lt;D xsi:type="xsd:double"&gt;1.275909&lt;/D&gt;&lt;D xsi:type="xsd:double"&gt;0.84792376&lt;/D&gt;&lt;D xsi:type="xsd:double"&gt;0&lt;/D&gt;&lt;D xsi:type="xsd:double"&gt;0&lt;/D&gt;&lt;D xsi:type="xsd:double"&gt;0.16100407&lt;/D&gt;&lt;D xsi:type="xsd:double"&gt;-0.67273974&lt;/D&gt;&lt;D xsi:type="xsd:double"&gt;-3.0867875&lt;/D&gt;&lt;D xsi:type="xsd:double"&gt;0.58135986&lt;/D&gt;&lt;D xsi:type="xsd:double"&gt;0.47038794&lt;/D&gt;&lt;D xsi:type="xsd:double"&gt;0&lt;/D&gt;&lt;D xsi:type="xsd:double"&gt;0&lt;/D&gt;&lt;D xsi:type="xsd:double"&gt;1.5483975&lt;/D&gt;&lt;D xsi:type="xsd:double"&gt;0.735271&lt;/D&gt;&lt;D xsi:type="xsd:double"&gt;0.9123802&lt;/D&gt;&lt;D xsi:type="xsd:double"&gt;3.189659&lt;/D&gt;&lt;D xsi:type="xsd:double"&gt;-1.6575754&lt;/D&gt;&lt;D xsi:type="xsd:double"&gt;0&lt;/D&gt;&lt;D xsi:type="xsd:double"&gt;0&lt;/D&gt;&lt;D xsi:type="xsd:double"&gt;0&lt;/D&gt;&lt;D xsi:type="xsd:double"&gt;-1.2502551&lt;/D&gt;&lt;D xsi:type="xsd:double"&gt;-1.3282001&lt;/D&gt;&lt;D xsi:type="xsd:double"&gt;1.8437386&lt;/D&gt;&lt;D xsi:type="xsd:double"&gt;-1.3805926&lt;/D&gt;&lt;D xsi:type="xsd:double"&gt;0&lt;/D&gt;&lt;D xsi:type="xsd:double"&gt;0&lt;/D&gt;&lt;D xsi:type="xsd:double"&gt;-1.9163013&lt;/D&gt;&lt;D xsi:type="xsd:double"&gt;1.8167973&lt;/D&gt;&lt;D xsi:type="xsd:double"&gt;0.38257837&lt;/D&gt;&lt;D xsi:type="xsd:double"&gt;-0.23820996&lt;/D&gt;&lt;D xsi:type="xsd:double"&gt;1.6385674&lt;/D&gt;&lt;D xsi:type="xsd:double"&gt;0&lt;/D&gt;&lt;D xsi:type="xsd:double"&gt;0&lt;/D&gt;&lt;D xsi:type="xsd:double"&gt;-0.74881315&lt;/D&gt;&lt;D xsi:type="xsd:double"&gt;0&lt;/D&gt;&lt;D xsi:type="xsd:double"&gt;0.04733801&lt;/D&gt;&lt;D xsi:type="xsd:double"&gt;0.922668&lt;/D&gt;&lt;D xsi:type="xsd:double"&gt;-1.1867404&lt;/D&gt;&lt;D xsi:type="xsd:double"&gt;0&lt;/D&gt;&lt;D xsi:type="xsd:double"&gt;0&lt;/D&gt;&lt;D xsi:type="xsd:double"&gt;-1.5983701&lt;/D&gt;&lt;D xsi:type="xsd:double"&gt;0.19286871&lt;/D&gt;&lt;D xsi:type="xsd:double"&gt;1.4226913&lt;/D&gt;&lt;D xsi:type="xsd:double"&gt;1.6192198&lt;/D&gt;&lt;D xsi:type="xsd:double"&gt;0.7529259&lt;/D&gt;&lt;D xsi:type="xsd:double"&gt;0&lt;/D&gt;&lt;D xsi:type="xsd:double"&gt;0&lt;/D&gt;&lt;D xsi:type="xsd:double"&gt;0.14193058&lt;/D&gt;&lt;D xsi:type="xsd:double"&gt;3.979981&lt;/D&gt;&lt;D xsi:type="xsd:double"&gt;-1.2267411&lt;/D&gt;&lt;D xsi:type="xsd:double"&gt;-2.3121536&lt;/D&gt;&lt;D xsi:type="xsd:double"&gt;-0.8937061&lt;/D&gt;&lt;D xsi:type="xsd:double"&gt;0&lt;/D&gt;&lt;D xsi:type="xsd:double"&gt;0&lt;/D&gt;&lt;D xsi:type="xsd:double"&gt;0.38979053&lt;/D&gt;&lt;D xsi:type="xsd:double"&gt;1.7009139&lt;/D&gt;&lt;D xsi:type="xsd:double"&gt;-3.7637532&lt;/D&gt;&lt;D xsi:type="xsd:double"&gt;-2.0872176&lt;/D&gt;&lt;D xsi:type="xsd:double"&gt;2.313137&lt;/D&gt;&lt;D xsi:type="xsd:double"&gt;0&lt;/D&gt;&lt;D xsi:type="xsd:double"&gt;0&lt;/D&gt;&lt;D xsi:type="xsd:double"&gt;-0.7240534&lt;/D&gt;&lt;D xsi:type="xsd:double"&gt;0.1250267&lt;/D&gt;&lt;D xsi:type="xsd:double"&gt;-2.6282907&lt;/D&gt;&lt;D xsi:type="xsd:double"&gt;-0.25648475&lt;/D&gt;&lt;D xsi:type="xsd:double"&gt;0.34285784&lt;/D&gt;&lt;D xsi:type="xsd:double"&gt;0&lt;/D&gt;&lt;D xsi:type="xsd:double"&gt;0&lt;/D&gt;&lt;D xsi:type="xsd:double"&gt;0.7108331&lt;/D&gt;&lt;D xsi:type="xsd:double"&gt;-1.2298942&lt;/D&gt;&lt;D xsi:type="xsd:double"&gt;-1.1715949&lt;/D&gt;&lt;D xsi:type="xsd:double"&gt;0.21723509&lt;/D&gt;&lt;D xsi:type="xsd:double"&gt;-0.5945504&lt;/D&gt;&lt;D xsi:type="xsd:double"&gt;0&lt;/D&gt;&lt;D xsi:type="xsd:double"&gt;0&lt;/D&gt;&lt;D xsi:type="xsd:double"&gt;0.94389915&lt;/D&gt;&lt;D xsi:type="xsd:double"&gt;-0.6727636&lt;/D&gt;&lt;D xsi:type="xsd:double"&gt;-0.2423346&lt;/D&gt;&lt;D xsi:type="xsd:double"&gt;-1.0986209&lt;/D&gt;&lt;D xsi:type="xsd:double"&gt;-0.12623072&lt;/D&gt;&lt;D xsi:type="xsd:double"&gt;0&lt;/D&gt;&lt;D xsi:type="xsd:double"&gt;0&lt;/D&gt;&lt;D xsi:type="xsd:double"&gt;1.7062664&lt;/D&gt;&lt;D xsi:type="xsd:double"&gt;0.18018484&lt;/D&gt;&lt;D xsi:type="xsd:double"&gt;1.4079332&lt;/D&gt;&lt;D xsi:type="xsd:double"&gt;-2.1498442&lt;/D&gt;&lt;D xsi:type="xsd:double"&gt;0.94071627&lt;/D&gt;&lt;D xsi:type="xsd:double"&gt;0&lt;/D&gt;&lt;D xsi:type="xsd:double"&gt;0&lt;/D&gt;&lt;D xsi:type="xsd:double"&gt;0.22292137&lt;/D&gt;&lt;D xsi:type="xsd:double"&gt;1.4550447&lt;/D&gt;&lt;D xsi:type="xsd:double"&gt;0.11571646&lt;/D&gt;&lt;D xsi:type="xsd:double"&gt;-0.3132701&lt;/D&gt;&lt;D xsi:type="xsd:double"&gt;0.27458668&lt;/D&gt;&lt;D xsi:type="xsd:double"&gt;0&lt;/D&gt;&lt;D xsi:type="xsd:double"&gt;0&lt;/D&gt;&lt;D xsi:type="xsd:double"&gt;0&lt;/D&gt;&lt;D xsi:type="xsd:double"&gt;1.4878511&lt;/D&gt;&lt;D xsi:type="xsd:double"&gt;-0.20086169&lt;/D&gt;&lt;D xsi:type="xsd:double"&gt;-0.89221597&lt;/D&gt;&lt;D xsi:type="xsd:double"&gt;1.3215661&lt;/D&gt;&lt;D xsi:type="xsd:double"&gt;0&lt;/D&gt;&lt;D xsi:type="xsd:double"&gt;0&lt;/D&gt;&lt;D xsi:type="xsd:double"&gt;1.0979176&lt;/D&gt;&lt;D xsi:type="xsd:double"&gt;-1.8257737&lt;/D&gt;&lt;D xsi:type="xsd:double"&gt;1.2930632&lt;/D&gt;&lt;D xsi:type="xsd:double"&gt;0.7855773&lt;/D&gt;&lt;D xsi:type="xsd:double"&gt;-2.503693&lt;/D&gt;&lt;D xsi:type="xsd:double"&gt;0&lt;/D&gt;&lt;D xsi:type="xsd:double"&gt;0&lt;/D&gt;&lt;D xsi:type="xsd:double"&gt;-0.35127997&lt;/D&gt;&lt;D xsi:type="xsd:double"&gt;-0.12459755&lt;/D&gt;&lt;D xsi:type="xsd:double"&gt;-2.3976862&lt;/D&gt;&lt;D xsi:type="xsd:double"&gt;-0.38656592&lt;/D&gt;&lt;D xsi:type="xsd:double"&gt;-0.7886529&lt;/D&gt;&lt;D xsi:type="xsd:double"&gt;0&lt;/D&gt;&lt;D xsi:type="xsd:double"&gt;0&lt;/D&gt;&lt;D xsi:type="xsd:double"&gt;0.16719103&lt;/D&gt;&lt;D xsi:type="xsd:double"&gt;-1.7005742&lt;/D&gt;&lt;D xsi:type="xsd:double"&gt;0.20823479&lt;/D&gt;&lt;D xsi:type="xsd:double"&gt;0.2717495&lt;/D&gt;&lt;D xsi:type="xsd:double"&gt;0.6727457&lt;/D&gt;&lt;D xsi:type="xsd:double"&gt;0&lt;/D&gt;&lt;D xsi:type="xsd:double"&gt;0&lt;/D&gt;&lt;D xsi:type="xsd:double"&gt;1.9160748&lt;/D&gt;&lt;D xsi:type="xsd:double"&gt;-2.6134133&lt;/D&gt;&lt;D xsi:type="xsd:double"&gt;1.7757297&lt;/D&gt;&lt;D xsi:type="xsd:double"&gt;0.12698174&lt;/D&gt;&lt;D xsi:type="xsd:double"&gt;2.4737&lt;/D&gt;&lt;D xsi:type="xsd:double"&gt;0&lt;/D&gt;&lt;D xsi:type="xsd:double"&gt;0&lt;/D&gt;&lt;D xsi:type="xsd:double"&gt;0.78225136&lt;/D&gt;&lt;D xsi:type="xsd:double"&gt;-0.43357015&lt;/D&gt;&lt;D xsi:type="xsd:double"&gt;1.2272&lt;/D&gt;&lt;D xsi:type="xsd:double"&gt;-0.37904382&lt;/D&gt;&lt;D xsi:type="xsd:double"&gt;-1.0357499&lt;/D&gt;&lt;D xsi:type="xsd:double"&gt;0&lt;/D&gt;&lt;D xsi:type="xsd:double"&gt;0&lt;/D&gt;&lt;D xsi:type="xsd:double"&gt;1.4981866&lt;/D&gt;&lt;D xsi:type="xsd:double"&gt;-0.17436743&lt;/D&gt;&lt;D xsi:type="xsd:double"&gt;-0.5872488&lt;/D&gt;&lt;D xsi:type="xsd:double"&gt;0.36655664&lt;/D&gt;&lt;D xsi:type="xsd:double"&gt;-1.4034748&lt;/D&gt;&lt;D xsi:type="xsd:double"&gt;0&lt;/D&gt;&lt;D xsi:type="xsd:double"&gt;0&lt;/D&gt;&lt;D xsi:type="xsd:double"&gt;0.8112192&lt;/D&gt;&lt;D xsi:type="xsd:double"&gt;0.36742687&lt;/D&gt;&lt;D xsi:type="xsd:double"&gt;3.0678034&lt;/D&gt;&lt;D xsi:type="xsd:double"&gt;-3.751433&lt;/D&gt;&lt;D xsi:type="xsd:double"&gt;0.58555603&lt;/D&gt;&lt;D xsi:type="xsd:double"&gt;0&lt;/D&gt;&lt;D xsi:type="xsd:double"&gt;0&lt;/D&gt;&lt;D xsi:type="xsd:double"&gt;2.2740364&lt;/D&gt;&lt;D xsi:type="xsd:double"&gt;0.23716688&lt;/D&gt;&lt;D xsi:type="xsd:double"&gt;2.3542643&lt;/D&gt;&lt;D xsi:type="xsd:double"&gt;0.65015554&lt;/D&gt;&lt;D xsi:type="xsd:double"&gt;1.2861729&lt;/D&gt;&lt;D xsi:type="xsd:double"&gt;0&lt;/D&gt;&lt;D xsi:type="xsd:double"&gt;0&lt;/D&gt;&lt;D xsi:type="xsd:double"&gt;1.0572553&lt;/D&gt;&lt;D xsi:type="xsd:double"&gt;1.1219263&lt;/D&gt;&lt;D xsi:type="xsd:double"&gt;0.7405758&lt;/D&gt;&lt;D xsi:type="xsd:double"&gt;-0.6910801&lt;/D&gt;&lt;D xsi:type="xsd:double"&gt;2.489674&lt;/D&gt;&lt;D xsi:type="xsd:double"&gt;0&lt;/D&gt;&lt;D xsi:type="xsd:double"&gt;0&lt;/D&gt;&lt;D xsi:type="xsd:double"&gt;-0.808835&lt;/D&gt;&lt;D xsi:type="xsd:double"&gt;0.979054&lt;/D&gt;&lt;D xsi:type="xsd:double"&gt;0.040519238&lt;/D&gt;&lt;D xsi:type="xsd:double"&gt;1.7583251&lt;/D&gt;&lt;D xsi:type="xsd:double"&gt;-1.680094&lt;/D&gt;&lt;D xsi:type="xsd:double"&gt;0&lt;/D&gt;&lt;D xsi:type="xsd:double"&gt;0&lt;/D&gt;&lt;D xsi:type="xsd:double"&gt;2.052188&lt;/D&gt;&lt;D xsi:type="xsd:double"&gt;-1.1577964&lt;/D&gt;&lt;D xsi:type="xsd:double"&gt;1.2812614&lt;/D&gt;&lt;D xsi:type="xsd:double"&gt;0&lt;/D&gt;&lt;D xsi:type="xsd:double"&gt;-0.1111567&lt;/D&gt;&lt;D xsi:type="xsd:double"&gt;0&lt;/D&gt;&lt;D xsi:type="xsd:double"&gt;0&lt;/D&gt;&lt;D xsi:type="xsd:double"&gt;0.31263828&lt;/D&gt;&lt;D xsi:type="xsd:double"&gt;1.0802746&lt;/D&gt;&lt;D xsi:type="xsd:double"&gt;-1.0060132&lt;/D&gt;&lt;D xsi:type="xsd:double"&gt;0.015830994&lt;/D&gt;&lt;D xsi:type="xsd:double"&gt;-1.1612236&lt;/D&gt;&lt;D xsi:type="xsd:double"&gt;0&lt;/D&gt;&lt;D xsi:type="xsd:double"&gt;0&lt;/D&gt;&lt;D xsi:type="xsd:double"&gt;-1.4338732&lt;/D&gt;&lt;D xsi:type="xsd:double"&gt;0.91563463&lt;/D&gt;&lt;D xsi:type="xsd:double"&gt;-0.9986043&lt;/D&gt;&lt;D xsi:type="xsd:double"&gt;0.5829811&lt;/D&gt;&lt;D xsi:type="xsd:double"&gt;0.88421106&lt;/D&gt;&lt;D xsi:type="xsd:double"&gt;0&lt;/D&gt;&lt;D xsi:type="xsd:double"&gt;0&lt;/D&gt;&lt;D xsi:type="xsd:double"&gt;-0.78294873&lt;/D&gt;&lt;D xsi:type="xsd:double"&gt;0.82951784&lt;/D&gt;&lt;D xsi:type="xsd:double"&gt;-0.0026762486&lt;/D&gt;&lt;D xsi:type="xsd:double"&gt;-2.2544563&lt;/D&gt;&lt;D xsi:type="xsd:double"&gt;1.3117313&lt;/D&gt;&lt;D xsi:type="xsd:double"&gt;0&lt;/D&gt;&lt;D xsi:type="xsd:double"&gt;0&lt;/D&gt;&lt;D xsi:type="xsd:double"&gt;0.51789284&lt;/D&gt;&lt;D xsi:type="xsd:double"&gt;0.1636982&lt;/D&gt;&lt;D xsi:type="xsd:double"&gt;-0.7072866&lt;/D&gt;&lt;D xsi:type="xsd:double"&gt;0.78787804&lt;/D&gt;&lt;D xsi:type="xsd:double"&gt;0.2784133&lt;/D&gt;&lt;D xsi:type="xsd:double"&gt;0&lt;/D&gt;&lt;D xsi:type="xsd:double"&gt;0&lt;/D&gt;&lt;D xsi:type="xsd:double"&gt;0&lt;/D&gt;&lt;D xsi:type="xsd:double"&gt;0.021362305&lt;/D&gt;&lt;D xsi:type="xsd:double"&gt;-0.15747547&lt;/D&gt;&lt;D xsi:type="xsd:double"&gt;0.3234625&lt;/D&gt;&lt;D xsi:type="xsd:double"&gt;0.20251274&lt;/D&gt;&lt;D xsi:type="xsd:double"&gt;0&lt;/D&gt;&lt;D xsi:type="xsd:double"&gt;0&lt;/D&gt;&lt;D xsi:type="xsd:double"&gt;0&lt;/D&gt;&lt;D xsi:type="xsd:double"&gt;-1.3748586&lt;/D&gt;&lt;D xsi:type="xsd:double"&gt;-0.07280111&lt;/D&gt;&lt;D xsi:type="xsd:double"&gt;-0.7177532&lt;/D&gt;&lt;/FQL&gt;&lt;FQL&gt;&lt;Q&gt;CAT-US^P_PRICE_RETURNS(2,20201231,20240104,D,USD)&lt;/Q&gt;&lt;R&gt;1100&lt;/R&gt;&lt;C&gt;1&lt;/C&gt;&lt;D xsi:type="xsd:double"&gt;1.0997653&lt;/D&gt;&lt;D xsi:type="xsd:double"&gt;0&lt;/D&gt;&lt;D xsi:type="xsd:double"&gt;0&lt;/D&gt;&lt;D xsi:type="xsd:double"&gt;0&lt;/D&gt;&lt;D xsi:type="xsd:double"&gt;0.071418285&lt;/D&gt;&lt;D xsi:type="xsd:double"&gt;0.81801414&lt;/D&gt;&lt;D xsi:type="xsd:double"&gt;5.565238&lt;/D&gt;&lt;D xsi:type="xsd:double"&gt;0.19085407&lt;/D&gt;&lt;D xsi:type="xsd:double"&gt;0.015449524&lt;/D&gt;&lt;D xsi:type="xsd:double"&gt;0&lt;/D&gt;&lt;D xsi:type="xsd:double"&gt;0&lt;/D&gt;&lt;D xsi:type="xsd:double"&gt;-0.20590425&lt;/D&gt;&lt;D xsi:type="xsd:double"&gt;1.8982768&lt;/D&gt;&lt;D xsi:type="xsd:double"&gt;-0.8352697&lt;/D&gt;&lt;D xsi:type="xsd:double"&gt;0.770843&lt;/D&gt;&lt;D xsi:type="xsd:double"&gt;-1.4083087&lt;/D&gt;&lt;D xsi:type="xsd:double"&gt;0&lt;/D&gt;&lt;D xsi:type="xsd:double"&gt;0&lt;/D&gt;&lt;D xsi:type="xsd:double"&gt;0&lt;/D&gt;&lt;D xsi:type="xsd:double"&gt;0.24149418&lt;/D&gt;&lt;D xsi:type="xsd:double"&gt;-0.886327&lt;/D&gt;&lt;D xsi:type="xsd:double"&gt;-0.07798076&lt;/D&gt;&lt;D xsi:type="xsd:double"&gt;-0.13008118&lt;/D&gt;&lt;D xsi:type="xsd:double"&gt;0&lt;/D&gt;&lt;D xsi:type="xsd:double"&gt;0&lt;/D&gt;&lt;D xsi:type="xsd:double"&gt;-2.3965836&lt;/D&gt;&lt;D xsi:type="xsd:double"&gt;-0.06938577&lt;/D&gt;&lt;D xsi:type="xsd:double"&gt;-3.5147727&lt;/D&gt;&lt;D xsi:type="xsd:double"&gt;2.0539165&lt;/D&gt;&lt;D xsi:type="xsd:double"&gt;-0.81371665&lt;/D&gt;&lt;D xsi:type="xsd:double"&gt;0&lt;/D&gt;&lt;D xsi:type="xsd:double"&gt;0&lt;/D&gt;&lt;D xsi:type="xsd:double"&gt;1.0282278&lt;/D&gt;&lt;D xsi:type="xsd:double"&gt;4.2117834&lt;/D&gt;&lt;D xsi:type="xsd:double"&gt;-0.545454&lt;/D&gt;&lt;D xsi:type="xsd:double"&gt;0.1044631&lt;/D&gt;&lt;D xsi:type="xsd:double"&gt;0.7044077&lt;/D&gt;&lt;D xsi:type="xsd:double"&gt;0&lt;/D&gt;&lt;D xsi:type="xsd:double"&gt;0&lt;/D&gt;&lt;D xsi:type="xsd:double"&gt;2.3056984&lt;/D&gt;&lt;D xsi:type="xsd:double"&gt;-0.08609891&lt;/D&gt;&lt;D xsi:type="xsd:double"&gt;0.22302866&lt;/D&gt;&lt;D xsi:type="xsd:double"&gt;0.3186345&lt;/D&gt;&lt;D xsi:type="xsd:double"&gt;-0.18149614&lt;/D&gt;&lt;D xsi:type="xsd:double"&gt;0&lt;/D&gt;&lt;D xsi:type="xsd:double"&gt;0&lt;/D&gt;&lt;D xsi:type="xsd:double"&gt;0&lt;/D&gt;&lt;D xsi:type="xsd:double"&gt;2.2172809&lt;/D&gt;&lt;D xsi:type="xsd:double"&gt;-0.0395298&lt;/D&gt;&lt;D xsi:type="xsd:double"&gt;-1.1764705&lt;/D&gt;&lt;D xsi:type="xsd:double"&gt;4.997003&lt;/D&gt;&lt;D xsi:type="xsd:double"&gt;0&lt;/D&gt;&lt;D xsi:type="xsd:double"&gt;0&lt;/D&gt;&lt;D xsi:type="xsd:double"&gt;3.8826108&lt;/D&gt;&lt;D xsi:type="xsd:double"&gt;0.97221136&lt;/D&gt;&lt;D xsi:type="xsd:double"&gt;1.0400653&lt;/D&gt;&lt;D xsi:type="xsd:double"&gt;-0.29217005&lt;/D&gt;&lt;D xsi:type="xsd:double"&gt;-2.677846&lt;/D&gt;&lt;D xsi:type="xsd:double"&gt;0&lt;/D&gt;&lt;D xsi:type="xsd:double"&gt;0&lt;/D&gt;&lt;D xsi:type="xsd:double"&gt;1.7972946&lt;/D&gt;&lt;D xsi:type="xsd:double"&gt;-1.79286&lt;/D&gt;&lt;D xsi:type="xsd:double"&gt;-0.42164922&lt;/D&gt;&lt;D xsi:type="xsd:double"&gt;-0.9957671&lt;/D&gt;&lt;D xsi:type="xsd:double"&gt;3.4732342&lt;/D&gt;&lt;D xsi:type="xsd:double"&gt;0&lt;/D&gt;&lt;D xsi:type="xsd:double"&gt;0&lt;/D&gt;&lt;D xsi:type="xsd:double"&gt;0.64498186&lt;/D&gt;&lt;D xsi:type="xsd:double"&gt;-2.1572351&lt;/D&gt;&lt;D xsi:type="xsd:double"&gt;1.9649386&lt;/D&gt;&lt;D xsi:type="xsd:double"&gt;-0.5880773&lt;/D&gt;&lt;D xsi:type="xsd:double"&gt;4.204595&lt;/D&gt;&lt;D xsi:type="xsd:double"&gt;0&lt;/D&gt;&lt;D xsi:type="xsd:double"&gt;0&lt;/D&gt;&lt;D xsi:type="xsd:double"&gt;0.7598281&lt;/D&gt;&lt;D xsi:type="xsd:double"&gt;-1.8549025&lt;/D&gt;&lt;D xsi:type="xsd:double"&gt;3.1661153&lt;/D&gt;&lt;D xsi:type="xsd:double"&gt;-1.2626827&lt;/D&gt;&lt;D xsi:type="xsd:double"&gt;-2.3365676&lt;/D&gt;&lt;D xsi:type="xsd:double"&gt;0&lt;/D&gt;&lt;D xsi:type="xsd:double"&gt;0&lt;/D&gt;&lt;D xsi:type="xsd:double"&gt;0.3240347&lt;/D&gt;&lt;D xsi:type="xsd:double"&gt;-3.4377515&lt;/D&gt;&lt;D xsi:type="xsd:double"&gt;1.3653994&lt;/D&gt;&lt;D xsi:type="xsd:double"&gt;1.3651013&lt;/D&gt;&lt;D xsi:type="xsd:double"&gt;2.3411393&lt;/D&gt;&lt;D xsi:type="xsd:double"&gt;0&lt;/D&gt;&lt;D xsi:type="xsd:double"&gt;0&lt;/D&gt;&lt;D xsi:type="xsd:double"&gt;0.3137231&lt;/D&gt;&lt;D xsi:type="xsd:double"&gt;1.2422919&lt;/D&gt;&lt;D xsi:type="xsd:double"&gt;-0.5191386&lt;/D&gt;&lt;D xsi:type="xsd:double"&gt;0.37521124&lt;/D&gt;&lt;D xsi:type="xsd:double"&gt;0&lt;/D&gt;&lt;D xsi:type="xsd:double"&gt;0&lt;/D&gt;&lt;D xsi:type="xsd:double"&gt;0&lt;/D&gt;&lt;D xsi:type="xsd:double"&gt;0.41677952&lt;/D&gt;&lt;D xsi:type="xsd:double"&gt;-1.313597&lt;/D&gt;&lt;D xsi:type="xsd:double"&gt;-0.09971857&lt;/D&gt;&lt;D xsi:type="xsd:double"&gt;0.030374527&lt;/D&gt;&lt;D xsi:type="xsd:double"&gt;0.11714697&lt;/D&gt;&lt;D xsi:type="xsd:double"&gt;0&lt;/D&gt;&lt;D xsi:type="xsd:double"&gt;0&lt;/D&gt;&lt;D xsi:type="xsd:double"&gt;0.07799864&lt;/D&gt;&lt;D xsi:type="xsd:double"&gt;-0.68418384&lt;/D&gt;&lt;D xsi:type="xsd:double"&gt;1.4083266&lt;/D&gt;&lt;D xsi:type="xsd:double"&gt;-0.02579689&lt;/D&gt;&lt;D xsi:type="xsd:double"&gt;0.36125183&lt;/D&gt;&lt;D xsi:type="xsd:double"&gt;0&lt;/D&gt;&lt;D xsi:type="xsd:double"&gt;0&lt;/D&gt;&lt;D xsi:type="xsd:double"&gt;-0.4156649&lt;/D&gt;&lt;D xsi:type="xsd:double"&gt;-2.0482779&lt;/D&gt;&lt;D xsi:type="xsd:double"&gt;2.1218657&lt;/D&gt;&lt;D xsi:type="xsd:double"&gt;-1.5357494&lt;/D&gt;&lt;D xsi:type="xsd:double"&gt;0.9830117&lt;/D&gt;&lt;D xsi:type="xsd:double"&gt;0&lt;/D&gt;&lt;D xsi:type="xsd:double"&gt;0&lt;/D&gt;&lt;D xsi:type="xsd:double"&gt;0.19556284&lt;/D&gt;&lt;D xsi:type="xsd:double"&gt;-0.095421076&lt;/D&gt;&lt;D xsi:type="xsd:double"&gt;0.8509159&lt;/D&gt;&lt;D xsi:type="xsd:double"&gt;-2.0792067&lt;/D&gt;&lt;D xsi:type="xsd:double"&gt;0.28135777&lt;/D&gt;&lt;D xsi:type="xsd:double"&gt;0&lt;/D&gt;&lt;D xsi:type="xsd:double"&gt;0&lt;/D&gt;&lt;D xsi:type="xsd:double"&gt;0.02629757&lt;/D&gt;&lt;D xsi:type="xsd:double"&gt;2.2965312&lt;/D&gt;&lt;D xsi:type="xsd:double"&gt;1.9150853&lt;/D&gt;&lt;D xsi:type="xsd:double"&gt;-0.3405094&lt;/D&gt;&lt;D xsi:type="xsd:double"&gt;1.6535163&lt;/D&gt;&lt;D xsi:type="xsd:double"&gt;0&lt;/D&gt;&lt;D xsi:type="xsd:double"&gt;0&lt;/D&gt;&lt;D xsi:type="xsd:double"&gt;0.6722212&lt;/D&gt;&lt;D xsi:type="xsd:double"&gt;-1.3643265&lt;/D&gt;&lt;D xsi:type="xsd:double"&gt;-0.8274138&lt;/D&gt;&lt;D xsi:type="xsd:double"&gt;1.1587739&lt;/D&gt;&lt;D xsi:type="xsd:double"&gt;0.8997321&lt;/D&gt;&lt;D xsi:type="xsd:double"&gt;0&lt;/D&gt;&lt;D xsi:type="xsd:double"&gt;0&lt;/D&gt;&lt;D xsi:type="xsd:double"&gt;1.05685&lt;/D&gt;&lt;D xsi:type="xsd:double"&gt;-2.1732867&lt;/D&gt;&lt;D xsi:type="xsd:double"&gt;-1.0857344&lt;/D&gt;&lt;D xsi:type="xsd:double"&gt;-0.79367757&lt;/D&gt;&lt;D xsi:type="xsd:double"&gt;0.957489&lt;/D&gt;&lt;D xsi:type="xsd:double"&gt;0&lt;/D&gt;&lt;D xsi:type="xsd:double"&gt;0&lt;/D&gt;&lt;D xsi:type="xsd:double"&gt;0.76293945&lt;/D&gt;&lt;D xsi:type="xsd:double"&gt;-0.7864475&lt;/D&gt;&lt;D xsi:type="xsd:double"&gt;0.22768974&lt;/D&gt;&lt;D xsi:type="xsd:double"&gt;1.5018225&lt;/D&gt;&lt;D xsi:type="xsd:double"&gt;-0.08289218&lt;/D&gt;&lt;D xsi:type="xsd:double"&gt;0&lt;/D&gt;&lt;D xsi:type="xsd:double"&gt;0&lt;/D&gt;&lt;D xsi:type="xsd:double"&gt;0&lt;/D&gt;&lt;D xsi:type="xsd:double"&gt;0.69686174&lt;/D&gt;&lt;D xsi:type="xsd:double"&gt;0.28835535&lt;/D&gt;&lt;D xsi:type="xsd:double"&gt;0.15608072&lt;/D&gt;&lt;D xsi:type="xsd:double"&gt;0.07382631&lt;/D&gt;&lt;D xsi:type="xsd:double"&gt;0&lt;/D&gt;&lt;D xsi:type="xsd:double"&gt;0&lt;/D&gt;&lt;D xsi:type="xsd:double"&gt;-1.7457604&lt;/D&gt;&lt;D xsi:type="xsd:double"&gt;0.1668334&lt;/D&gt;&lt;D xsi:type="xsd:double"&gt;-2.294308&lt;/D&gt;&lt;D xsi:type="xsd:double"&gt;-3.8014054&lt;/D&gt;&lt;D xsi:type="xsd:double"&gt;-2.2283256&lt;/D&gt;&lt;D xsi:type="xsd:double"&gt;0&lt;/D&gt;&lt;D xsi:type="xsd:double"&gt;0&lt;/D&gt;&lt;D xsi:type="xsd:double"&gt;-0.76574683&lt;/D&gt;&lt;D xsi:type="xsd:double"&gt;0.20548105&lt;/D&gt;&lt;D xsi:type="xsd:double"&gt;-1.0480285&lt;/D&gt;&lt;D xsi:type="xsd:double"&gt;-3.5503805&lt;/D&gt;&lt;D xsi:type="xsd:double"&gt;-0.2816856&lt;/D&gt;&lt;D xsi:type="xsd:double"&gt;0&lt;/D&gt;&lt;D xsi:type="xsd:double"&gt;0&lt;/D&gt;&lt;D xsi:type="xsd:double"&gt;2.0827413&lt;/D&gt;&lt;D xsi:type="xsd:double"&gt;-0.037521124&lt;/D&gt;&lt;D xsi:type="xsd:double"&gt;0.30966997&lt;/D&gt;&lt;D xsi:type="xsd:double"&gt;2.5960088&lt;/D&gt;&lt;D xsi:type="xsd:double"&gt;-1.3814151&lt;/D&gt;&lt;D xsi:type="xsd:double"&gt;0&lt;/D&gt;&lt;D xsi:type="xsd:double"&gt;0&lt;/D&gt;&lt;D xsi:type="xsd:double"&gt;-0.01848936&lt;/D&gt;&lt;D xsi:type="xsd:double"&gt;-0.54098964&lt;/D&gt;&lt;D xsi:type="xsd:double"&gt;1.1762023&lt;/D&gt;&lt;D xsi:type="xsd:double"&gt;-0.42273402&lt;/D&gt;&lt;D xsi:type="xsd:double"&gt;0.48451424&lt;/D&gt;&lt;D xsi:type="xsd:double"&gt;0&lt;/D&gt;&lt;D xsi:type="xsd:double"&gt;0&lt;/D&gt;&lt;D xsi:type="xsd:double"&gt;0&lt;/D&gt;&lt;D xsi:type="xsd:double"&gt;-1.947093&lt;/D&gt;&lt;D xsi:type="xsd:double"&gt;0.5479574&lt;/D&gt;&lt;D xsi:type="xsd:double"&gt;-1.201731&lt;/D&gt;&lt;D xsi:type="xsd:double"&gt;2.503419&lt;/D&gt;&lt;D xsi:type="xsd:double"&gt;0&lt;/D&gt;&lt;D xsi:type="xsd:double"&gt;0&lt;/D&gt;&lt;D xsi:type="xsd:double"&gt;0.5335331&lt;/D&gt;&lt;D xsi:type="xsd:double"&gt;-1.5509188&lt;/D&gt;&lt;D xsi:type="xsd:double"&gt;-1.6497076&lt;/D&gt;&lt;D xsi:type="xsd:double"&gt;-0.10867119&lt;/D&gt;&lt;D xsi:type="xsd:double"&gt;-1.6366363&lt;/D&gt;&lt;D xsi:type="xsd:double"&gt;0&lt;/D&gt;&lt;D xsi:type="xsd:double"&gt;0&lt;/D&gt;&lt;D xsi:type="xsd:double"&gt;-1.8081248&lt;/D&gt;&lt;D xsi:type="xsd:double"&gt;2.402997&lt;/D&gt;&lt;D xsi:type="xsd:double"&gt;1.331985&lt;/D&gt;&lt;D xsi:type="xsd:double"&gt;-0.74502826&lt;/D&gt;&lt;D xsi:type="xsd:double"&gt;0.17689466&lt;/D&gt;&lt;D xsi:type="xsd:double"&gt;0&lt;/D&gt;&lt;D xsi:type="xsd:double"&gt;0&lt;/D&gt;&lt;D xsi:type="xsd:double"&gt;0.71588755&lt;/D&gt;&lt;D xsi:type="xsd:double"&gt;-0.53547025&lt;/D&gt;&lt;D xsi:type="xsd:double"&gt;0.7336855&lt;/D&gt;&lt;D xsi:type="xsd:double"&gt;0.52969456&lt;/D&gt;&lt;D xsi:type="xsd:double"&gt;-2.7333438&lt;/D&gt;&lt;D xsi:type="xsd:double"&gt;0&lt;/D&gt;&lt;D xsi:type="xsd:double"&gt;0&lt;/D&gt;&lt;D xsi:type="xsd:double"&gt;-0.76904297&lt;/D&gt;&lt;D xsi:type="xsd:double"&gt;1.6279936&lt;/D&gt;&lt;D xsi:type="xsd:double"&gt;-1.9088686&lt;/D&gt;&lt;D xsi:type="xsd:double"&gt;1.3054967&lt;/D&gt;&lt;D xsi:type="xsd:double"&gt;0.55987835&lt;/D&gt;&lt;D xsi:type="xsd:double"&gt;0&lt;/D&gt;&lt;D xsi:type="xsd:double"&gt;0&lt;/D&gt;&lt;D xsi:type="xsd:double"&gt;0.25917292&lt;/D&gt;&lt;D xsi:type="xsd:double"&gt;2.4797797&lt;/D&gt;&lt;D xsi:type="xsd:double"&gt;3.5455704&lt;/D&gt;&lt;D xsi:type="xsd:double"&gt;-0.6406188&lt;/D&gt;&lt;D xsi:type="xsd:double"&gt;-0.7582605&lt;/D&gt;&lt;D xsi:type="xsd:double"&gt;0&lt;/D&gt;&lt;D xsi:type="xsd:double"&gt;0&lt;/D&gt;&lt;D xsi:type="xsd:double"&gt;-0.39346814&lt;/D&gt;&lt;D xsi:type="xsd:double"&gt;-1.9613266&lt;/D&gt;&lt;D xsi:type="xsd:double"&gt;-1.7007172&lt;/D&gt;&lt;D xsi:type="xsd:double"&gt;-2.5546908&lt;/D&gt;&lt;D xsi:type="xsd:double"&gt;0.23967028&lt;/D&gt;&lt;D xsi:type="xsd:double"&gt;0&lt;/D&gt;&lt;D xsi:type="xsd:double"&gt;0&lt;/D&gt;&lt;D xsi:type="xsd:double"&gt;2.0493746&lt;/D&gt;&lt;D xsi:type="xsd:double"&gt;1.6496062&lt;/D&gt;&lt;D xsi:type="xsd:double"&gt;1.0207415&lt;/D&gt;&lt;D xsi:type="xsd:double"&gt;-1.6390324&lt;/D&gt;&lt;D xsi:type="xsd:double"&gt;0.7526994&lt;/D&gt;&lt;D xsi:type="xsd:double"&gt;0&lt;/D&gt;&lt;D xsi:type="xsd:double"&gt;0&lt;/D&gt;&lt;D xsi:type="xsd:double"&gt;-0.6484091&lt;/D&gt;&lt;D xsi:type="xsd:double"&gt;-0.2742946&lt;/D&gt;&lt;D xsi:type="xsd:double"&gt;-1.3799906&lt;/D&gt;&lt;D xsi:type="xsd:double"&gt;1.836884&lt;/D&gt;&lt;D xsi:type="xsd:double"&gt;-0.66578984&lt;/D&gt;&lt;D xsi:type="xsd:double"&gt;0&lt;/D&gt;&lt;D xsi:type="xsd:double"&gt;0&lt;/D&gt;&lt;D xsi:type="xsd:double"&gt;0&lt;/D&gt;&lt;D xsi:type="xsd:double"&gt;-1.0172546&lt;/D&gt;&lt;D xsi:type="xsd:double"&gt;-0.70114136&lt;/D&gt;&lt;D xsi:type="xsd:double"&gt;-0.6529033&lt;/D&gt;&lt;D xsi:type="xsd:double"&gt;-0.19959211&lt;/D&gt;&lt;D xsi:type="xsd:double"&gt;0&lt;/D&gt;&lt;D xsi:type="xsd:double"&gt;0&lt;/D&gt;&lt;D xsi:type="xsd:double"&gt;0.5804658&lt;/D&gt;&lt;D xsi:type="xsd:double"&gt;-1.8768191&lt;/D&gt;&lt;D xsi:type="xsd:double"&gt;1.6804218&lt;/D&gt;&lt;D xsi:type="xsd:double"&gt;-1.0353327&lt;/D&gt;&lt;D xsi:type="xsd:double"&gt;-1.8909633&lt;/D&gt;&lt;D xsi:type="xsd:double"&gt;0&lt;/D&gt;&lt;D xsi:type="xsd:double"&gt;0&lt;/D&gt;&lt;D xsi:type="xsd:double"&gt;-4.470587&lt;/D&gt;&lt;D xsi:type="xsd:double"&gt;-0.51357746&lt;/D&gt;&lt;D xsi:type="xsd:double"&gt;0.79541206&lt;/D&gt;&lt;D xsi:type="xsd:double"&gt;2.7541041&lt;/D&gt;&lt;D xsi:type="xsd:double"&gt;0.10172129&lt;/D&gt;&lt;D xsi:type="xsd:double"&gt;0&lt;/D&gt;&lt;D xsi:type="xsd:double"&gt;0&lt;/D&gt;&lt;D xsi:type="xsd:double"&gt;1.6156912&lt;/D&gt;&lt;D xsi:type="xsd:double"&gt;0.2750039&lt;/D&gt;&lt;D xsi:type="xsd:double"&gt;-1.3363302&lt;/D&gt;&lt;D xsi:type="xsd:double"&gt;-2.9817522&lt;/D&gt;&lt;D xsi:type="xsd:double"&gt;1.2293577&lt;/D&gt;&lt;D xsi:type="xsd:double"&gt;0&lt;/D&gt;&lt;D xsi:type="xsd:double"&gt;0&lt;/D&gt;&lt;D xsi:type="xsd:double"&gt;-0.6175041&lt;/D&gt;&lt;D xsi:type="xsd:double"&gt;-0.32621026&lt;/D&gt;&lt;D xsi:type="xsd:double"&gt;-0.33246875&lt;/D&gt;&lt;D xsi:type="xsd:double"&gt;2.0275235&lt;/D&gt;&lt;D xsi:type="xsd:double"&gt;-0.3014028&lt;/D&gt;&lt;D xsi:type="xsd:double"&gt;0&lt;/D&gt;&lt;D xsi:type="xsd:double"&gt;0&lt;/D&gt;&lt;D xsi:type="xsd:double"&gt;-1.1631489&lt;/D&gt;&lt;D xsi:type="xsd:double"&gt;-1.539737&lt;/D&gt;&lt;D xsi:type="xsd:double"&gt;-0.5160034&lt;/D&gt;&lt;D xsi:type="xsd:double"&gt;2.8527617&lt;/D&gt;&lt;D xsi:type="xsd:double"&gt;2.413416&lt;/D&gt;&lt;D xsi:type="xsd:double"&gt;0&lt;/D&gt;&lt;D xsi:type="xsd:double"&gt;0&lt;/D&gt;&lt;D xsi:type="xsd:double"&gt;-0.4220724&lt;/D&gt;&lt;D xsi:type="xsd:double"&gt;1.493597&lt;/D&gt;&lt;D xsi:type="xsd:double"&gt;1.5163541&lt;/D&gt;&lt;D xsi:type="xsd:double"&gt;-1.0039687&lt;/D&gt;&lt;D xsi:type="xsd:double"&gt;-0.18798709&lt;/D&gt;&lt;D xsi:type="xsd:double"&gt;0&lt;/D&gt;&lt;D xsi:type="xsd:double"&gt;0&lt;/D&gt;&lt;D xsi:type="xsd:double"&gt;0.777483&lt;/D&gt;&lt;D xsi:type="xsd:double"&gt;-1.2709618&lt;/D&gt;&lt;D xsi:type="xsd:double"&gt;-1.7581642&lt;/D&gt;&lt;D xsi:type="xsd:double"&gt;4.058528&lt;/D&gt;&lt;D xsi:type="xsd:double"&gt;-0.039201975&lt;/D&gt;&lt;D xsi:type="xsd:double"&gt;0&lt;/D&gt;&lt;D xsi:type="xsd:double"&gt;0&lt;/D&gt;&lt;D xsi:type="xsd:double"&gt;0.6715417&lt;/D&gt;&lt;D xsi:type="xsd:double"&gt;0.8472085&lt;/D&gt;&lt;D xsi:type="xsd:double"&gt;-1.7236352&lt;/D&gt;&lt;D xsi:type="xsd:double"&gt;0.01964569&lt;/D&gt;&lt;D xsi:type="xsd:double"&gt;1.1248112&lt;/D&gt;&lt;D xsi:type="xsd:double"&gt;0&lt;/D&gt;&lt;D xsi:type="xsd:double"&gt;0&lt;/D&gt;&lt;D xsi:type="xsd:double"&gt;4.065478&lt;/D&gt;&lt;D xsi:type="xsd:double"&gt;-2.0723462&lt;/D&gt;&lt;D xsi:type="xsd:double"&gt;-1.4965892&lt;/D&gt;&lt;D xsi:type="xsd:double"&gt;0.89998245&lt;/D&gt;&lt;D xsi:type="xsd:double"&gt;0.3548622&lt;/D&gt;&lt;D xsi:type="xsd:double"&gt;0&lt;/D&gt;&lt;D xsi:type="xsd:double"&gt;0&lt;/D&gt;&lt;D xsi:type="xsd:double"&gt;-0.7454455&lt;/D&gt;&lt;D xsi:type="xsd:double"&gt;-1.097691&lt;/D&gt;&lt;D xsi:type="xsd:double"&gt;-1.1926174&lt;/D&gt;&lt;D xsi:type="xsd:double"&gt;-0.76854825&lt;/D&gt;&lt;D xsi:type="xsd:double"&gt;-0.4865408&lt;/D&gt;&lt;D xsi:type="xsd:double"&gt;0&lt;/D&gt;&lt;D xsi:type="xsd:double"&gt;0&lt;/D&gt;&lt;D xsi:type="xsd:double"&gt;0.96787214&lt;/D&gt;&lt;D xsi:type="xsd:double"&gt;1.4576554&lt;/D&gt;&lt;D xsi:type="xsd:double"&gt;0.8474231&lt;/D&gt;&lt;D xsi:type="xsd:double"&gt;0&lt;/D&gt;&lt;D xsi:type="xsd:double"&gt;-4.027629&lt;/D&gt;&lt;D xsi:type="xsd:double"&gt;0&lt;/D&gt;&lt;D xsi:type="xsd:double"&gt;0&lt;/D&gt;&lt;D xsi:type="xsd:double"&gt;-1.4139771&lt;/D&gt;&lt;D xsi:type="xsd:double"&gt;-1.3117552&lt;/D&gt;&lt;D xsi:type="xsd:double"&gt;-0.9723306&lt;/D&gt;&lt;D xsi:type="xsd:double"&gt;2.7784944&lt;/D&gt;&lt;D xsi:type="xsd:double"&gt;0.5132437&lt;/D&gt;&lt;D xsi:type="xsd:double"&gt;0&lt;/D&gt;&lt;D xsi:type="xsd:double"&gt;0&lt;/D&gt;&lt;D xsi:type="xsd:double"&gt;1.7593503&lt;/D&gt;&lt;D xsi:type="xsd:double"&gt;1.5947938&lt;/D&gt;&lt;D xsi:type="xsd:double"&gt;-0.14671087&lt;/D&gt;&lt;D xsi:type="xsd:double"&gt;-0.02938509&lt;/D&gt;&lt;D xsi:type="xsd:double"&gt;-0.32821894&lt;/D&gt;&lt;D xsi:type="xsd:double"&gt;0&lt;/D&gt;&lt;D xsi:type="xsd:double"&gt;0&lt;/D&gt;&lt;D xsi:type="xsd:double"&gt;-1.0862112&lt;/D&gt;&lt;D xsi:type="xsd:double"&gt;0.19378662&lt;/D&gt;&lt;D xsi:type="xsd:double"&gt;0.45130253&lt;/D&gt;&lt;D xsi:type="xsd:double"&gt;1.7872095&lt;/D&gt;&lt;D xsi:type="xsd:double"&gt;-2.3281753&lt;/D&gt;&lt;D xsi:type="xsd:double"&gt;0&lt;/D&gt;&lt;D xsi:type="xsd:double"&gt;0&lt;/D&gt;&lt;D xsi:type="xsd:double"&gt;-2.934891&lt;/D&gt;&lt;D xsi:type="xsd:double"&gt;1.4580965&lt;/D&gt;&lt;D xsi:type="xsd:double"&gt;1.9363642&lt;/D&gt;&lt;D xsi:type="xsd:double"&gt;2.003467&lt;/D&gt;&lt;D xsi:type="xsd:double"&gt;0&lt;/D&gt;&lt;D xsi:type="xsd:double"&gt;0&lt;/D&gt;&lt;D xsi:type="xsd:double"&gt;0&lt;/D&gt;&lt;D xsi:type="xsd:double"&gt;0.08729696&lt;/D&gt;&lt;D xsi:type="xsd:double"&gt;0.11628866&lt;/D&gt;&lt;D xsi:type="xsd:double"&gt;0.3436327&lt;/D&gt;&lt;D xsi:type="xsd:double"&gt;-0.602901&lt;/D&gt;&lt;D xsi:type="xsd:double"&gt;0.32026768&lt;/D&gt;&lt;D xsi:type="xsd:double"&gt;0&lt;/D&gt;&lt;D xsi:type="xsd:double"&gt;0&lt;/D&gt;&lt;D xsi:type="xsd:double"&gt;0.12575388&lt;/D&gt;&lt;D xsi:type="xsd:double"&gt;5.352652&lt;/D&gt;&lt;D xsi:type="xsd:double"&gt;0.76577663&lt;/D&gt;&lt;D xsi:type="xsd:double"&gt;1.0193467&lt;/D&gt;&lt;D xsi:type="xsd:double"&gt;0.9910345&lt;/D&gt;&lt;D xsi:type="xsd:double"&gt;0&lt;/D&gt;&lt;D xsi:type="xsd:double"&gt;0&lt;/D&gt;&lt;D xsi:type="xsd:double"&gt;-1.1374295&lt;/D&gt;&lt;D xsi:type="xsd:double"&gt;-0.7624984&lt;/D&gt;&lt;D xsi:type="xsd:double"&gt;1.1138916&lt;/D&gt;&lt;D xsi:type="xsd:double"&gt;2.0683527&lt;/D&gt;&lt;D xsi:type="xsd:double"&gt;0.8546233&lt;/D&gt;&lt;D xsi:type="xsd:double"&gt;0&lt;/D&gt;&lt;D xsi:type="xsd:double"&gt;0&lt;/D&gt;&lt;D xsi:type="xsd:double"&gt;0&lt;/D&gt;&lt;D xsi:type="xsd:double"&gt;0.40621758&lt;/D&gt;&lt;D xsi:type="xsd:double"&gt;-3.0887008&lt;/D&gt;&lt;D xsi:type="xsd:double"&gt;-2.2692382&lt;/D&gt;&lt;D xsi:type="xsd:double"&gt;-1.1725128&lt;/D&gt;&lt;D xsi:type="xsd:double"&gt;0&lt;/D&gt;&lt;D xsi:type="xsd:double"&gt;0&lt;/D&gt;&lt;D xsi:type="xsd:double"&gt;0.112104416&lt;/D&gt;&lt;D xsi:type="xsd:double"&gt;-0.009334087&lt;/D&gt;&lt;D xsi:type="xsd:double"&gt;-0.009334087&lt;/D&gt;&lt;D xsi:type="xsd:double"&gt;-0.98931193&lt;/D&gt;&lt;D xsi:type="xsd:double"&gt;-5.189234&lt;/D&gt;&lt;D xsi:type="xsd:double"&gt;0&lt;/D&gt;&lt;D xsi:type="xsd:double"&gt;0&lt;/D&gt;&lt;D xsi:type="xsd:double"&gt;0.1988411&lt;/D&gt;&lt;D xsi:type="xsd:double"&gt;1.8803358&lt;/D&gt;&lt;D xsi:type="xsd:double"&gt;-0.19966364&lt;/D&gt;&lt;D xsi:type="xsd:double"&gt;-2.122575&lt;/D&gt;&lt;D xsi:type="xsd:double"&gt;-1.0867894&lt;/D&gt;&lt;D xsi:type="xsd:double"&gt;0&lt;/D&gt;&lt;D xsi:type="xsd:double"&gt;0&lt;/D&gt;&lt;D xsi:type="xsd:double"&gt;0.71065426&lt;/D&gt;&lt;D xsi:type="xsd:double"&gt;0.84074736&lt;/D&gt;&lt;D xsi:type="xsd:double"&gt;1.0421872&lt;/D&gt;&lt;D xsi:type="xsd:double"&gt;-0.26031137&lt;/D&gt;&lt;D xsi:type="xsd:double"&gt;-0.9011686&lt;/D&gt;&lt;D xsi:type="xsd:double"&gt;0&lt;/D&gt;&lt;D xsi:type="xsd:double"&gt;0&lt;/D&gt;&lt;D xsi:type="xsd:double"&gt;-0.6708443&lt;/D&gt;&lt;D xsi:type="xsd:double"&gt;1.7609715&lt;/D&gt;&lt;D xsi:type="xsd:double"&gt;0.11307001&lt;/D&gt;&lt;D xsi:type="xsd:double"&gt;-4.3704567&lt;/D&gt;&lt;D xsi:type="xsd:double"&gt;-1.4326811&lt;/D&gt;&lt;D xsi:type="xsd:double"&gt;0&lt;/D&gt;&lt;D xsi:type="xsd:double"&gt;0&lt;/D&gt;&lt;D xsi:type="xsd:double"&gt;0&lt;/D&gt;&lt;D xsi:type="xsd:double"&gt;-0.38551092&lt;/D&gt;&lt;D xsi:type="xsd:double"&gt;-2.374357&lt;/D&gt;&lt;D xsi:type="xsd:double"&gt;-1.0606945&lt;/D&gt;&lt;D xsi:type="xsd:double"&gt;1.2832284&lt;/D&gt;&lt;D xsi:type="xsd:double"&gt;0&lt;/D&gt;&lt;D xsi:type="xsd:double"&gt;0&lt;/D&gt;&lt;D xsi:type="xsd:double"&gt;0.27798414&lt;/D&gt;&lt;D xsi:type="xsd:double"&gt;-2.5322556&lt;/D&gt;&lt;D xsi:type="xsd:double"&gt;5.349231&lt;/D&gt;&lt;D xsi:type="xsd:double"&gt;1.1629701&lt;/D&gt;&lt;D xsi:type="xsd:double"&gt;0.41570663&lt;/D&gt;&lt;D xsi:type="xsd:double"&gt;0&lt;/D&gt;&lt;D xsi:type="xsd:double"&gt;0&lt;/D&gt;&lt;D xsi:type="xsd:double"&gt;0.5315304&lt;/D&gt;&lt;D xsi:type="xsd:double"&gt;6.761563&lt;/D&gt;&lt;D xsi:type="xsd:double"&gt;-0.10476112&lt;/D&gt;&lt;D xsi:type="xsd:double"&gt;0.95814466&lt;/D&gt;&lt;D xsi:type="xsd:double"&gt;1.4353871&lt;/D&gt;&lt;D xsi:type="xsd:double"&gt;0&lt;/D&gt;&lt;D xsi:type="xsd:double"&gt;0&lt;/D&gt;&lt;D xsi:type="xsd:double"&gt;0.2839446&lt;/D&gt;&lt;D xsi:type="xsd:double"&gt;0.4734516&lt;/D&gt;&lt;D xsi:type="xsd:double"&gt;-0.17555356&lt;/D&gt;&lt;D xsi:type="xsd:double"&gt;2.6008844&lt;/D&gt;&lt;D xsi:type="xsd:double"&gt;-0.35633445&lt;/D&gt;&lt;D xsi:type="xsd:double"&gt;0&lt;/D&gt;&lt;D xsi:type="xsd:double"&gt;0&lt;/D&gt;&lt;D xsi:type="xsd:double"&gt;1.2674809&lt;/D&gt;&lt;D xsi:type="xsd:double"&gt;-0.44700503&lt;/D&gt;&lt;D xsi:type="xsd:double"&gt;-0.2424717&lt;/D&gt;&lt;D xsi:type="xsd:double"&gt;0.018012524&lt;/D&gt;&lt;D xsi:type="xsd:double"&gt;0.5175233&lt;/D&gt;&lt;D xsi:type="xsd:double"&gt;0&lt;/D&gt;&lt;D xsi:type="xsd:double"&gt;0&lt;/D&gt;&lt;D xsi:type="xsd:double"&gt;-0.6760359&lt;/D&gt;&lt;D xsi:type="xsd:double"&gt;-0.36512017&lt;/D&gt;&lt;D xsi:type="xsd:double"&gt;0.9229183&lt;/D&gt;&lt;D xsi:type="xsd:double"&gt;-0.11654496&lt;/D&gt;&lt;D xsi:type="xsd:double"&gt;-1.3688207&lt;/D&gt;&lt;D xsi:type="xsd:double"&gt;0&lt;/D&gt;&lt;D xsi:type="xsd:double"&gt;0&lt;/D&gt;&lt;D xsi:type="xsd:double"&gt;0.4732132&lt;/D&gt;&lt;D xsi:type="xsd:double"&gt;-2.1692812&lt;/D&gt;&lt;D xsi:type="xsd:double"&gt;0.087952614&lt;/D&gt;&lt;D xsi:type="xsd:double"&gt;-0.14338493&lt;/D&gt;&lt;D xsi:type="xsd:double"&gt;0.5233884&lt;/D&gt;&lt;D xsi:type="xsd:double"&gt;0&lt;/D&gt;&lt;D xsi:type="xsd:double"&gt;0&lt;/D&gt;&lt;D xsi:type="xsd:double"&gt;-0.4515469&lt;/D&gt;&lt;D xsi:type="xsd:double"&gt;0.30084848&lt;/D&gt;&lt;D xsi:type="xsd:double"&gt;0.7245064&lt;/D&gt;&lt;D xsi:type="xsd:double"&gt;4.370725&lt;/D&gt;&lt;D xsi:type="xsd:double"&gt;0&lt;/D&gt;&lt;D xsi:type="xsd:double"&gt;0&lt;/D&gt;&lt;D xsi:type="xsd:double"&gt;0&lt;/D&gt;&lt;D xsi:type="xsd:double"&gt;0.9262085&lt;/D&gt;&lt;D xsi:type="xsd:double"&gt;0.97424984&lt;/D&gt;&lt;D xsi:type="xsd:double"&gt;1.2577534&lt;/D&gt;&lt;D xsi:type="xsd:double"&gt;-1.0677218&lt;/D&gt;&lt;D xsi:type="xsd:double"&gt;-6.518465&lt;/D&gt;&lt;D xsi:type="xsd:double"&gt;0&lt;/D&gt;&lt;D xsi:type="xsd:double"&gt;0&lt;/D&gt;&lt;D xsi:type="xsd:double"&gt;0.18492937&lt;/D&gt;&lt;D xsi:type="xsd:double"&gt;-2.9533863&lt;/D&gt;&lt;D xsi:type="xsd:double"&gt;1.7403722&lt;/D&gt;&lt;D xsi:type="xsd:double"&gt;-0.71041584&lt;/D&gt;&lt;D xsi:type="xsd:double"&gt;-0.89437366&lt;/D&gt;&lt;D xsi:type="xsd:double"&gt;0&lt;/D&gt;&lt;D xsi:type="xsd:double"&gt;0&lt;/D&gt;&lt;D xsi:type="xsd:double"&gt;0.72671175&lt;/D&gt;&lt;D xsi:type="xsd:double"&gt;0.7308841&lt;/D&gt;&lt;D xsi:type="xsd:double"&gt;4.19904&lt;/D&gt;&lt;D xsi:type="xsd:double"&gt;-2.9920518&lt;/D&gt;&lt;D xsi:type="xsd:double"&gt;-0.5927861&lt;/D&gt;&lt;D xsi:type="xsd:double"&gt;0&lt;/D&gt;&lt;D xsi:type="xsd:double"&gt;0&lt;/D&gt;&lt;D xsi:type="xsd:double"&gt;-3.8947105&lt;/D&gt;&lt;D xsi:type="xsd:double"&gt;-1.5996814&lt;/D&gt;&lt;D xsi:type="xsd:double"&gt;1.0936499&lt;/D&gt;&lt;D xsi:type="xsd:double"&gt;-1.0623276&lt;/D&gt;&lt;D xsi:type="xsd</t>
        </r>
      </text>
    </comment>
    <comment ref="A109" authorId="0" shapeId="0">
      <text>
        <r>
          <rPr>
            <b/>
            <sz val="9"/>
            <color indexed="81"/>
            <rFont val="Tahoma"/>
            <family val="2"/>
          </rPr>
          <t>:double"&gt;0.64029694&lt;/D&gt;&lt;D xsi:type="xsd:double"&gt;0&lt;/D&gt;&lt;D xsi:type="xsd:double"&gt;0&lt;/D&gt;&lt;D xsi:type="xsd:double"&gt;1.3996959&lt;/D&gt;&lt;D xsi:type="xsd:double"&gt;2.8476238&lt;/D&gt;&lt;D xsi:type="xsd:double"&gt;-2.4168193&lt;/D&gt;&lt;D xsi:type="xsd:double"&gt;-0.56747794&lt;/D&gt;&lt;D xsi:type="xsd:double"&gt;-4.323846&lt;/D&gt;&lt;D xsi:type="xsd:double"&gt;0&lt;/D&gt;&lt;D xsi:type="xsd:double"&gt;0&lt;/D&gt;&lt;D xsi:type="xsd:double"&gt;3.1998754&lt;/D&gt;&lt;D xsi:type="xsd:double"&gt;0.7347584&lt;/D&gt;&lt;D xsi:type="xsd:double"&gt;1.7797232&lt;/D&gt;&lt;D xsi:type="xsd:double"&gt;1.7581582&lt;/D&gt;&lt;D xsi:type="xsd:double"&gt;1.9484401&lt;/D&gt;&lt;D xsi:type="xsd:double"&gt;0&lt;/D&gt;&lt;D xsi:type="xsd:double"&gt;0&lt;/D&gt;&lt;D xsi:type="xsd:double"&gt;0&lt;/D&gt;&lt;D xsi:type="xsd:double"&gt;-0.59408545&lt;/D&gt;&lt;D xsi:type="xsd:double"&gt;0.7968545&lt;/D&gt;&lt;D xsi:type="xsd:double"&gt;1.1168838&lt;/D&gt;&lt;D xsi:type="xsd:double"&gt;1.3181806&lt;/D&gt;&lt;D xsi:type="xsd:double"&gt;0&lt;/D&gt;&lt;D xsi:type="xsd:double"&gt;0&lt;/D&gt;&lt;D xsi:type="xsd:double"&gt;0.32750368&lt;/D&gt;&lt;D xsi:type="xsd:double"&gt;1.5516758&lt;/D&gt;&lt;D xsi:type="xsd:double"&gt;1.1888981&lt;/D&gt;&lt;D xsi:type="xsd:double"&gt;-2.6675403&lt;/D&gt;&lt;D xsi:type="xsd:double"&gt;-3.7957728&lt;/D&gt;&lt;D xsi:type="xsd:double"&gt;0&lt;/D&gt;&lt;D xsi:type="xsd:double"&gt;0&lt;/D&gt;&lt;D xsi:type="xsd:double"&gt;-3.8572311&lt;/D&gt;&lt;D xsi:type="xsd:double"&gt;-0.0918448&lt;/D&gt;&lt;D xsi:type="xsd:double"&gt;-0.3338337&lt;/D&gt;&lt;D xsi:type="xsd:double"&gt;-5.441749&lt;/D&gt;&lt;D xsi:type="xsd:double"&gt;-1.1037469&lt;/D&gt;&lt;D xsi:type="xsd:double"&gt;0&lt;/D&gt;&lt;D xsi:type="xsd:double"&gt;0&lt;/D&gt;&lt;D xsi:type="xsd:double"&gt;0&lt;/D&gt;&lt;D xsi:type="xsd:double"&gt;1.9362569&lt;/D&gt;&lt;D xsi:type="xsd:double"&gt;-4.3489275&lt;/D&gt;&lt;D xsi:type="xsd:double"&gt;-4.876751&lt;/D&gt;&lt;D xsi:type="xsd:double"&gt;3.8170934&lt;/D&gt;&lt;D xsi:type="xsd:double"&gt;0&lt;/D&gt;&lt;D xsi:type="xsd:double"&gt;0&lt;/D&gt;&lt;D xsi:type="xsd:double"&gt;1.1321306&lt;/D&gt;&lt;D xsi:type="xsd:double"&gt;-0.07995963&lt;/D&gt;&lt;D xsi:type="xsd:double"&gt;-2.1126807&lt;/D&gt;&lt;D xsi:type="xsd:double"&gt;-2.5724888&lt;/D&gt;&lt;D xsi:type="xsd:double"&gt;-0.26292205&lt;/D&gt;&lt;D xsi:type="xsd:double"&gt;0&lt;/D&gt;&lt;D xsi:type="xsd:double"&gt;0&lt;/D&gt;&lt;D xsi:type="xsd:double"&gt;0&lt;/D&gt;&lt;D xsi:type="xsd:double"&gt;-2.540803&lt;/D&gt;&lt;D xsi:type="xsd:double"&gt;-0.8344829&lt;/D&gt;&lt;D xsi:type="xsd:double"&gt;4.62538&lt;/D&gt;&lt;D xsi:type="xsd:double"&gt;-0.6545305&lt;/D&gt;&lt;D xsi:type="xsd:double"&gt;0&lt;/D&gt;&lt;D xsi:type="xsd:double"&gt;0&lt;/D&gt;&lt;D xsi:type="xsd:double"&gt;-2.2780597&lt;/D&gt;&lt;D xsi:type="xsd:double"&gt;-0.3028214&lt;/D&gt;&lt;D xsi:type="xsd:double"&gt;-0.35532713&lt;/D&gt;&lt;D xsi:type="xsd:double"&gt;-2.2603035&lt;/D&gt;&lt;D xsi:type="xsd:double"&gt;2.0242453&lt;/D&gt;&lt;D xsi:type="xsd:double"&gt;0&lt;/D&gt;&lt;D xsi:type="xsd:double"&gt;0&lt;/D&gt;&lt;D xsi:type="xsd:double"&gt;0.063443184&lt;/D&gt;&lt;D xsi:type="xsd:double"&gt;4.1501045&lt;/D&gt;&lt;D xsi:type="xsd:double"&gt;0.2674222&lt;/D&gt;&lt;D xsi:type="xsd:double"&gt;0.56676865&lt;/D&gt;&lt;D xsi:type="xsd:double"&gt;-1.3094723&lt;/D&gt;&lt;D xsi:type="xsd:double"&gt;0&lt;/D&gt;&lt;D xsi:type="xsd:double"&gt;0&lt;/D&gt;&lt;D xsi:type="xsd:double"&gt;1.7859101&lt;/D&gt;&lt;D xsi:type="xsd:double"&gt;-0.31901598&lt;/D&gt;&lt;D xsi:type="xsd:double"&gt;2.218175&lt;/D&gt;&lt;D xsi:type="xsd:double"&gt;1.3981104&lt;/D&gt;&lt;D xsi:type="xsd:double"&gt;5.5419564&lt;/D&gt;&lt;D xsi:type="xsd:double"&gt;0&lt;/D&gt;&lt;D xsi:type="xsd:double"&gt;0&lt;/D&gt;&lt;D xsi:type="xsd:double"&gt;-1.7099619&lt;/D&gt;&lt;D xsi:type="xsd:double"&gt;-5.824697&lt;/D&gt;&lt;D xsi:type="xsd:double"&gt;-0.34875274&lt;/D&gt;&lt;D xsi:type="xsd:double"&gt;0.42107105&lt;/D&gt;&lt;D xsi:type="xsd:double"&gt;0.95294714&lt;/D&gt;&lt;D xsi:type="xsd:double"&gt;0&lt;/D&gt;&lt;D xsi:type="xsd:double"&gt;0&lt;/D&gt;&lt;D xsi:type="xsd:double"&gt;0.22654533&lt;/D&gt;&lt;D xsi:type="xsd:double"&gt;0.11839867&lt;/D&gt;&lt;D xsi:type="xsd:double"&gt;2.5210977&lt;/D&gt;&lt;D xsi:type="xsd:double"&gt;1.7197967&lt;/D&gt;&lt;D xsi:type="xsd:double"&gt;1.4639139&lt;/D&gt;&lt;D xsi:type="xsd:double"&gt;0&lt;/D&gt;&lt;D xsi:type="xsd:double"&gt;0&lt;/D&gt;&lt;D xsi:type="xsd:double"&gt;-0.45214295&lt;/D&gt;&lt;D xsi:type="xsd:double"&gt;0.8012295&lt;/D&gt;&lt;D xsi:type="xsd:double"&gt;-0.80499053&lt;/D&gt;&lt;D xsi:type="xsd:double"&gt;0.7247567&lt;/D&gt;&lt;D xsi:type="xsd:double"&gt;-0.8867502&lt;/D&gt;&lt;D xsi:type="xsd:double"&gt;0&lt;/D&gt;&lt;D xsi:type="xsd:double"&gt;0&lt;/D&gt;&lt;D xsi:type="xsd:double"&gt;-1.9631982&lt;/D&gt;&lt;D xsi:type="xsd:double"&gt;2.8421044&lt;/D&gt;&lt;D xsi:type="xsd:double"&gt;-1.5465736&lt;/D&gt;&lt;D xsi:type="xsd:double"&gt;2.4309874&lt;/D&gt;&lt;D xsi:type="xsd:double"&gt;-3.4996033&lt;/D&gt;&lt;D xsi:type="xsd:double"&gt;0&lt;/D&gt;&lt;D xsi:type="xsd:double"&gt;0&lt;/D&gt;&lt;D xsi:type="xsd:double"&gt;-0.072944164&lt;/D&gt;&lt;D xsi:type="xsd:double"&gt;-2.5237203&lt;/D&gt;&lt;D xsi:type="xsd:double"&gt;-1.1928916&lt;/D&gt;&lt;D xsi:type="xsd:double"&gt;-1.2289584&lt;/D&gt;&lt;D xsi:type="xsd:double"&gt;-0.8824825&lt;/D&gt;&lt;D xsi:type="xsd:double"&gt;0&lt;/D&gt;&lt;D xsi:type="xsd:double"&gt;0&lt;/D&gt;&lt;D xsi:type="xsd:double"&gt;0&lt;/D&gt;&lt;D xsi:type="xsd:double"&gt;-0.094008446&lt;/D&gt;&lt;D xsi:type="xsd:double"&gt;0.11069775&lt;/D&gt;&lt;D xsi:type="xsd:double"&gt;1.2661695&lt;/D&gt;&lt;D xsi:type="xsd:double"&gt;3.461647&lt;/D&gt;&lt;D xsi:type="xsd:double"&gt;0&lt;/D&gt;&lt;D xsi:type="xsd:double"&gt;0&lt;/D&gt;&lt;D xsi:type="xsd:double"&gt;1.5356898&lt;/D&gt;&lt;D xsi:type="xsd:double"&gt;-4.2047796&lt;/D&gt;&lt;D xsi:type="xsd:double"&gt;0.18446445&lt;/D&gt;&lt;D xsi:type="xsd:double"&gt;-1.1697769&lt;/D&gt;&lt;D xsi:type="xsd:double"&gt;-1.6548872&lt;/D&gt;&lt;D xsi:type="xsd:double"&gt;0&lt;/D&gt;&lt;D xsi:type="xsd:double"&gt;0&lt;/D&gt;&lt;D xsi:type="xsd:double"&gt;1.470995&lt;/D&gt;&lt;D xsi:type="xsd:double"&gt;-2.2623658&lt;/D&gt;&lt;D xsi:type="xsd:double"&gt;-3.3934534&lt;/D&gt;&lt;D xsi:type="xsd:double"&gt;-0.8141875&lt;/D&gt;&lt;D xsi:type="xsd:double"&gt;-3.6997914&lt;/D&gt;&lt;D xsi:type="xsd:double"&gt;0&lt;/D&gt;&lt;D xsi:type="xsd:double"&gt;0&lt;/D&gt;&lt;D xsi:type="xsd:double"&gt;-0.98636746&lt;/D&gt;&lt;D xsi:type="xsd:double"&gt;-0.110685825&lt;/D&gt;&lt;D xsi:type="xsd:double"&gt;3.2750487&lt;/D&gt;&lt;D xsi:type="xsd:double"&gt;-1.1087298&lt;/D&gt;&lt;D xsi:type="xsd:double"&gt;-1.0970414&lt;/D&gt;&lt;D xsi:type="xsd:double"&gt;0&lt;/D&gt;&lt;D xsi:type="xsd:double"&gt;0&lt;/D&gt;&lt;D xsi:type="xsd:double"&gt;4.357624&lt;/D&gt;&lt;D xsi:type="xsd:double"&gt;4.905689&lt;/D&gt;&lt;D xsi:type="xsd:double"&gt;-0.6958723&lt;/D&gt;&lt;D xsi:type="xsd:double"&gt;0.2410531&lt;/D&gt;&lt;D xsi:type="xsd:double"&gt;-0.70465803&lt;/D&gt;&lt;D xsi:type="xsd:double"&gt;0&lt;/D&gt;&lt;D xsi:type="xsd:double"&gt;0&lt;/D&gt;&lt;D xsi:type="xsd:double"&gt;0.6308079&lt;/D&gt;&lt;D xsi:type="xsd:double"&gt;0.6044626&lt;/D&gt;&lt;D xsi:type="xsd:double"&gt;-0.13908148&lt;/D&gt;&lt;D xsi:type="xsd:double"&gt;2.0278573&lt;/D&gt;&lt;D xsi:type="xsd:double"&gt;-2.70285&lt;/D&gt;&lt;D xsi:type="xsd:double"&gt;0&lt;/D&gt;&lt;D xsi:type="xsd:double"&gt;0&lt;/D&gt;&lt;D xsi:type="xsd:double"&gt;1.4647245&lt;/D&gt;&lt;D xsi:type="xsd:double"&gt;1.5210152&lt;/D&gt;&lt;D xsi:type="xsd:double"&gt;0.4685402&lt;/D&gt;&lt;D xsi:type="xsd:double"&gt;-2.0985901&lt;/D&gt;&lt;D xsi:type="xsd:double"&gt;6.0263753&lt;/D&gt;&lt;D xsi:type="xsd:double"&gt;0&lt;/D&gt;&lt;D xsi:type="xsd:double"&gt;0&lt;/D&gt;&lt;D xsi:type="xsd:double"&gt;0.56777&lt;/D&gt;&lt;D xsi:type="xsd:double"&gt;1.8504977&lt;/D&gt;&lt;D xsi:type="xsd:double"&gt;1.0880828&lt;/D&gt;&lt;D xsi:type="xsd:double"&gt;7.707143&lt;/D&gt;&lt;D xsi:type="xsd:double"&gt;3.3939838&lt;/D&gt;&lt;D xsi:type="xsd:double"&gt;0&lt;/D&gt;&lt;D xsi:type="xsd:double"&gt;0&lt;/D&gt;&lt;D xsi:type="xsd:double"&gt;-1.3130248&lt;/D&gt;&lt;D xsi:type="xsd:double"&gt;0.9424329&lt;/D&gt;&lt;D xsi:type="xsd:double"&gt;-1.8123627&lt;/D&gt;&lt;D xsi:type="xsd:double"&gt;2.2000551&lt;/D&gt;&lt;D xsi:type="xsd:double"&gt;3.9177299&lt;/D&gt;&lt;D xsi:type="xsd:double"&gt;0&lt;/D&gt;&lt;D xsi:type="xsd:double"&gt;0&lt;/D&gt;&lt;D xsi:type="xsd:double"&gt;0.3335476&lt;/D&gt;&lt;D xsi:type="xsd:double"&gt;0.52491426&lt;/D&gt;&lt;D xsi:type="xsd:double"&gt;-1.8580556&lt;/D&gt;&lt;D xsi:type="xsd:double"&gt;3.0637622&lt;/D&gt;&lt;D xsi:type="xsd:double"&gt;1.7380118&lt;/D&gt;&lt;D xsi:type="xsd:double"&gt;0&lt;/D&gt;&lt;D xsi:type="xsd:double"&gt;0&lt;/D&gt;&lt;D xsi:type="xsd:double"&gt;0.00423193&lt;/D&gt;&lt;D xsi:type="xsd:double"&gt;-0.80761313&lt;/D&gt;&lt;D xsi:type="xsd:double"&gt;-0.9250164&lt;/D&gt;&lt;D xsi:type="xsd:double"&gt;-0.85190535&lt;/D&gt;&lt;D xsi:type="xsd:double"&gt;0.42960644&lt;/D&gt;&lt;D xsi:type="xsd:double"&gt;0&lt;/D&gt;&lt;D xsi:type="xsd:double"&gt;0&lt;/D&gt;&lt;D xsi:type="xsd:double"&gt;0.31975508&lt;/D&gt;&lt;D xsi:type="xsd:double"&gt;2.1923542&lt;/D&gt;&lt;D xsi:type="xsd:double"&gt;-0.14330149&lt;/D&gt;&lt;D xsi:type="xsd:double"&gt;0&lt;/D&gt;&lt;D xsi:type="xsd:double"&gt;-0.5149424&lt;/D&gt;&lt;D xsi:type="xsd:double"&gt;0&lt;/D&gt;&lt;D xsi:type="xsd:double"&gt;0&lt;/D&gt;&lt;D xsi:type="xsd:double"&gt;-1.4425099&lt;/D&gt;&lt;D xsi:type="xsd:double"&gt;1.213944&lt;/D&gt;&lt;D xsi:type="xsd:double"&gt;0.54866076&lt;/D&gt;&lt;D xsi:type="xsd:double"&gt;-0.3045559&lt;/D&gt;&lt;D xsi:type="xsd:double"&gt;0.18668175&lt;/D&gt;&lt;D xsi:type="xsd:double"&gt;0&lt;/D&gt;&lt;D xsi:type="xsd:double"&gt;0&lt;/D&gt;&lt;D xsi:type="xsd:double"&gt;-1.5076458&lt;/D&gt;&lt;D xsi:type="xsd:double"&gt;-1.8403113&lt;/D&gt;&lt;D xsi:type="xsd:double"&gt;0.30224323&lt;/D&gt;&lt;D xsi:type="xsd:double"&gt;0.84723234&lt;/D&gt;&lt;D xsi:type="xsd:double"&gt;-1.5719771&lt;/D&gt;&lt;D xsi:type="xsd:double"&gt;0&lt;/D&gt;&lt;D xsi:type="xsd:double"&gt;0&lt;/D&gt;&lt;D xsi:type="xsd:double"&gt;2.5386095&lt;/D&gt;&lt;D xsi:type="xsd:double"&gt;1.0426521&lt;/D&gt;&lt;D xsi:type="xsd:double"&gt;-0.42889714&lt;/D&gt;&lt;D xsi:type="xsd:double"&gt;-1.629132&lt;/D&gt;&lt;D xsi:type="xsd:double"&gt;0.89309216&lt;/D&gt;&lt;D xsi:type="xsd:double"&gt;0&lt;/D&gt;&lt;D xsi:type="xsd:double"&gt;0&lt;/D&gt;&lt;D xsi:type="xsd:double"&gt;-0.1847744&lt;/D&gt;&lt;D xsi:type="xsd:double"&gt;1.2269139&lt;/D&gt;&lt;D xsi:type="xsd:double"&gt;2.8025866&lt;/D&gt;&lt;D xsi:type="xsd:double"&gt;-1.7333388&lt;/D&gt;&lt;D xsi:type="xsd:double"&gt;0.9808898&lt;/D&gt;&lt;D xsi:type="xsd:double"&gt;0&lt;/D&gt;&lt;D xsi:type="xsd:double"&gt;0&lt;/D&gt;&lt;D xsi:type="xsd:double"&gt;0&lt;/D&gt;&lt;D xsi:type="xsd:double"&gt;1.3632417&lt;/D&gt;&lt;D xsi:type="xsd:double"&gt;-1.5464306&lt;/D&gt;&lt;D xsi:type="xsd:double"&gt;0.3425479&lt;/D&gt;&lt;D xsi:type="xsd:double"&gt;-0.26644468&lt;/D&gt;&lt;D xsi:type="xsd:double"&gt;0&lt;/D&gt;&lt;D xsi:type="xsd:double"&gt;0&lt;/D&gt;&lt;D xsi:type="xsd:double"&gt;0&lt;/D&gt;&lt;D xsi:type="xsd:double"&gt;-0.28384924&lt;/D&gt;&lt;D xsi:type="xsd:double"&gt;1.0381818&lt;/D&gt;&lt;D xsi:type="xsd:double"&gt;-0.447464&lt;/D&gt;&lt;D xsi:type="xsd:double"&gt;3.5708308&lt;/D&gt;&lt;D xsi:type="xsd:double"&gt;0&lt;/D&gt;&lt;D xsi:type="xsd:double"&gt;0&lt;/D&gt;&lt;D xsi:type="xsd:double"&gt;-0.9001076&lt;/D&gt;&lt;D xsi:type="xsd:double"&gt;1.5773296&lt;/D&gt;&lt;D xsi:type="xsd:double"&gt;0.08782148&lt;/D&gt;&lt;D xsi:type="xsd:double"&gt;1.7309546&lt;/D&gt;&lt;D xsi:type="xsd:double"&gt;1.3290405&lt;/D&gt;&lt;D xsi:type="xsd:double"&gt;0&lt;/D&gt;&lt;D xsi:type="xsd:double"&gt;0&lt;/D&gt;&lt;D xsi:type="xsd:double"&gt;0&lt;/D&gt;&lt;D xsi:type="xsd:double"&gt;-0.8511901&lt;/D&gt;&lt;D xsi:type="xsd:double"&gt;-1.342386&lt;/D&gt;&lt;D xsi:type="xsd:double"&gt;-2.3218155&lt;/D&gt;&lt;D xsi:type="xsd:double"&gt;1.6113997&lt;/D&gt;&lt;D xsi:type="xsd:double"&gt;0&lt;/D&gt;&lt;D xsi:type="xsd:double"&gt;0&lt;/D&gt;&lt;D xsi:type="xsd:double"&gt;1.1973858&lt;/D&gt;&lt;D xsi:type="xsd:double"&gt;1.943016&lt;/D&gt;&lt;D xsi:type="xsd:double"&gt;0.32219887&lt;/D&gt;&lt;D xsi:type="xsd:double"&gt;1.4239311&lt;/D&gt;&lt;D xsi:type="xsd:double"&gt;0.9232521&lt;/D&gt;&lt;D xsi:type="xsd:double"&gt;0&lt;/D&gt;&lt;D xsi:type="xsd:double"&gt;0&lt;/D&gt;&lt;D xsi:type="xsd:double"&gt;-1.1491656&lt;/D&gt;&lt;D xsi:type="xsd:double"&gt;-3.5219908&lt;/D&gt;&lt;D xsi:type="xsd:double"&gt;-1.090014&lt;/D&gt;&lt;D xsi:type="xsd:double"&gt;-1.8594205&lt;/D&gt;&lt;D xsi:type="xsd:double"&gt;1.1678219&lt;/D&gt;&lt;D xsi:type="xsd:double"&gt;0&lt;/D&gt;&lt;D xsi:type="xsd:double"&gt;0&lt;/D&gt;&lt;D xsi:type="xsd:double"&gt;1.4772415&lt;/D&gt;&lt;D xsi:type="xsd:double"&gt;-0.7000208&lt;/D&gt;&lt;D xsi:type="xsd:double"&gt;-0.3164351&lt;/D&gt;&lt;D xsi:type="xsd:double"&gt;-1.040703&lt;/D&gt;&lt;D xsi:type="xsd:double"&gt;0.5643964&lt;/D&gt;&lt;D xsi:type="xsd:double"&gt;0&lt;/D&gt;&lt;D xsi:type="xsd:double"&gt;0&lt;/D&gt;&lt;D xsi:type="xsd:double"&gt;0.19381046&lt;/D&gt;&lt;D xsi:type="xsd:double"&gt;-1.5272975&lt;/D&gt;&lt;D xsi:type="xsd:double"&gt;1.7760634&lt;/D&gt;&lt;D xsi:type="xsd:double"&gt;-0.8765578&lt;/D&gt;&lt;D xsi:type="xsd:double"&gt;0.51516294&lt;/D&gt;&lt;D xsi:type="xsd:double"&gt;0&lt;/D&gt;&lt;D xsi:type="xsd:double"&gt;0&lt;/D&gt;&lt;D xsi:type="xsd:double"&gt;0&lt;/D&gt;&lt;D xsi:type="xsd:double"&gt;-2.85725&lt;/D&gt;&lt;D xsi:type="xsd:double"&gt;-1.1715353&lt;/D&gt;&lt;D xsi:type="xsd:double"&gt;0.025224686&lt;/D&gt;&lt;D xsi:type="xsd:double"&gt;-0.7480562&lt;/D&gt;&lt;D xsi:type="xsd:double"&gt;0&lt;/D&gt;&lt;D xsi:type="xsd:double"&gt;0&lt;/D&gt;&lt;D xsi:type="xsd:double"&gt;1.6132474&lt;/D&gt;&lt;D xsi:type="xsd:double"&gt;-0.17917752&lt;/D&gt;&lt;D xsi:type="xsd:double"&gt;3.8071394&lt;/D&gt;&lt;D xsi:type="xsd:double"&gt;1.4115095&lt;/D&gt;&lt;D xsi:type="xsd:double"&gt;1.2411833&lt;/D&gt;&lt;D xsi:type="xsd:double"&gt;0&lt;/D&gt;&lt;D xsi:type="xsd:double"&gt;0&lt;/D&gt;&lt;D xsi:type="xsd:double"&gt;-0.52093863&lt;/D&gt;&lt;D xsi:type="xsd:double"&gt;-3.086853&lt;/D&gt;&lt;D xsi:type="xsd:double"&gt;1.0481834&lt;/D&gt;&lt;D xsi:type="xsd:double"&gt;-3.1199694&lt;/D&gt;&lt;D xsi:type="xsd:double"&gt;-5.7893457&lt;/D&gt;&lt;D xsi:type="xsd:double"&gt;0&lt;/D&gt;&lt;D xsi:type="xsd:double"&gt;0&lt;/D&gt;&lt;D xsi:type="xsd:double"&gt;-1.0175765&lt;/D&gt;&lt;D xsi:type="xsd:double"&gt;0.4316926&lt;/D&gt;&lt;D xsi:type="xsd:double"&gt;-3.726685&lt;/D&gt;&lt;D xsi:type="xsd:double"&gt;0.6674051&lt;/D&gt;&lt;D xsi:type="xsd:double"&gt;-1.6917408&lt;/D&gt;&lt;D xsi:type="xsd:double"&gt;0&lt;/D&gt;&lt;D xsi:type="xsd:double"&gt;0&lt;/D&gt;&lt;D xsi:type="xsd:double"&gt;2.4649978&lt;/D&gt;&lt;D xsi:type="xsd:double"&gt;2.0925045&lt;/D&gt;&lt;D xsi:type="xsd:double"&gt;-2.2096753&lt;/D&gt;&lt;D xsi:type="xsd:double"&gt;-0.23186803&lt;/D&gt;&lt;D xsi:type="xsd:double"&gt;-1.1073649&lt;/D&gt;&lt;D xsi:type="xsd:double"&gt;0&lt;/D&gt;&lt;D xsi:type="xsd:double"&gt;0&lt;/D&gt;&lt;D xsi:type="xsd:double"&gt;0.45620203&lt;/D&gt;&lt;D xsi:type="xsd:double"&gt;0.99083185&lt;/D&gt;&lt;D xsi:type="xsd:double"&gt;1.2899637&lt;/D&gt;&lt;D xsi:type="xsd:double"&gt;0.6905794&lt;/D&gt;&lt;D xsi:type="xsd:double"&gt;1.9150257&lt;/D&gt;&lt;D xsi:type="xsd:double"&gt;0&lt;/D&gt;&lt;D xsi:type="xsd:double"&gt;0&lt;/D&gt;&lt;D xsi:type="xsd:double"&gt;0.4500985&lt;/D&gt;&lt;D xsi:type="xsd:double"&gt;-5.4030538&lt;/D&gt;&lt;D xsi:type="xsd:double"&gt;-1.8027127&lt;/D&gt;&lt;D xsi:type="xsd:double"&gt;-2.0418704&lt;/D&gt;&lt;D xsi:type="xsd:double"&gt;0&lt;/D&gt;&lt;D xsi:type="xsd:double"&gt;0&lt;/D&gt;&lt;D xsi:type="xsd:double"&gt;0&lt;/D&gt;&lt;D xsi:type="xsd:double"&gt;3.040588&lt;/D&gt;&lt;D xsi:type="xsd:double"&gt;2.352345&lt;/D&gt;&lt;D xsi:type="xsd:double"&gt;-0.045335293&lt;/D&gt;&lt;D xsi:type="xsd:double"&gt;0.53061247&lt;/D&gt;&lt;D xsi:type="xsd:double"&gt;0.90675354&lt;/D&gt;&lt;D xsi:type="xsd:double"&gt;0&lt;/D&gt;&lt;D xsi:type="xsd:double"&gt;0&lt;/D&gt;&lt;D xsi:type="xsd:double"&gt;0.69743395&lt;/D&gt;&lt;D xsi:type="xsd:double"&gt;-0.017762184&lt;/D&gt;&lt;D xsi:type="xsd:double"&gt;-0.24423003&lt;/D&gt;&lt;D xsi:type="xsd:double"&gt;-1.0594189&lt;/D&gt;&lt;D xsi:type="xsd:double"&gt;-0.35992265&lt;/D&gt;&lt;D xsi:type="xsd:double"&gt;0&lt;/D&gt;&lt;D xsi:type="xsd:double"&gt;0&lt;/D&gt;&lt;D xsi:type="xsd:double"&gt;1.4346004&lt;/D&gt;&lt;D xsi:type="xsd:double"&gt;-2.1483183&lt;/D&gt;&lt;D xsi:type="xsd:double"&gt;-1.1160433&lt;/D&gt;&lt;D xsi:type="xsd:double"&gt;-0.8603573&lt;/D&gt;&lt;D xsi:type="xsd:double"&gt;2.0855665&lt;/D&gt;&lt;D xsi:type="xsd:double"&gt;0&lt;/D&gt;&lt;D xsi:type="xsd:double"&gt;0&lt;/D&gt;&lt;D xsi:type="xsd:double"&gt;-0.6992698&lt;/D&gt;&lt;D xsi:type="xsd:double"&gt;-0.9757519&lt;/D&gt;&lt;D xsi:type="xsd:double"&gt;0.22774935&lt;/D&gt;&lt;D xsi:type="xsd:double"&gt;-2.4392486&lt;/D&gt;&lt;D xsi:type="xsd:double"&gt;2.2387981&lt;/D&gt;&lt;D xsi:type="xsd:double"&gt;0&lt;/D&gt;&lt;D xsi:type="xsd:double"&gt;0&lt;/D&gt;&lt;D xsi:type="xsd:double"&gt;-0.13948083&lt;/D&gt;&lt;D xsi:type="xsd:double"&gt;-0.6052375&lt;/D&gt;&lt;D xsi:type="xsd:double"&gt;-0.14989376&lt;/D&gt;&lt;D xsi:type="xsd:double"&gt;-1.4730036&lt;/D&gt;&lt;D xsi:type="xsd:double"&gt;-0.2333045&lt;/D&gt;&lt;D xsi:type="xsd:double"&gt;0&lt;/D&gt;&lt;D xsi:type="xsd:double"&gt;0&lt;/D&gt;&lt;D xsi:type="xsd:double"&gt;0.83516836&lt;/D&gt;&lt;D xsi:type="xsd:double"&gt;-1.9357264&lt;/D&gt;&lt;D xsi:type="xsd:double"&gt;2.364874&lt;/D&gt;&lt;D xsi:type="xsd:double"&gt;1.2352586&lt;/D&gt;&lt;D xsi:type="xsd:double"&gt;0.027942657&lt;/D&gt;&lt;D xsi:type="xsd:double"&gt;0&lt;/D&gt;&lt;D xsi:type="xsd:double"&gt;0&lt;/D&gt;&lt;D xsi:type="xsd:double"&gt;-0.2421081&lt;/D&gt;&lt;D xsi:type="xsd:double"&gt;-0.7234156&lt;/D&gt;&lt;D xsi:type="xsd:double"&gt;-1.4150739&lt;/D&gt;&lt;D xsi:type="xsd:double"&gt;0.13352633&lt;/D&gt;&lt;D xsi:type="xsd:double"&gt;0.8667469&lt;/D&gt;&lt;D xsi:type="xsd:double"&gt;0&lt;/D&gt;&lt;D xsi:type="xsd:double"&gt;0&lt;/D&gt;&lt;D xsi:type="xsd:double"&gt;0&lt;/D&gt;&lt;D xsi:type="xsd:double"&gt;-0.8970797&lt;/D&gt;&lt;D xsi:type="xsd:double"&gt;-1.9771278&lt;/D&gt;&lt;D xsi:type="xsd:double"&gt;1.613617&lt;/D&gt;&lt;D xsi:type="xsd:double"&gt;8.399105&lt;/D&gt;&lt;D xsi:type="xsd:double"&gt;0&lt;/D&gt;&lt;D xsi:type="xsd:double"&gt;0&lt;/D&gt;&lt;D xsi:type="xsd:double"&gt;-1.8355906&lt;/D&gt;&lt;D xsi:type="xsd:double"&gt;1.8923879&lt;/D&gt;&lt;D xsi:type="xsd:double"&gt;3.9130092&lt;/D&gt;&lt;D xsi:type="xsd:double"&gt;-0.46699643&lt;/D&gt;&lt;D xsi:type="xsd:double"&gt;0.24738312&lt;/D&gt;&lt;D xsi:type="xsd:double"&gt;0&lt;/D&gt;&lt;D xsi:type="xsd:double"&gt;0&lt;/D&gt;&lt;D xsi:type="xsd:double"&gt;1.2211204&lt;/D&gt;&lt;D xsi:type="xsd:double"&gt;3.1694055&lt;/D&gt;&lt;D xsi:type="xsd:double"&gt;-0.86375475&lt;/D&gt;&lt;D xsi:type="xsd:double"&gt;1.7877698&lt;/D&gt;&lt;D xsi:type="xsd:double"&gt;-0.9690285&lt;/D&gt;&lt;D xsi:type="xsd:double"&gt;0&lt;/D&gt;&lt;D xsi:type="xsd:double"&gt;0&lt;/D&gt;&lt;D xsi:type="xsd:double"&gt;0&lt;/D&gt;&lt;D xsi:type="xsd:double"&gt;-1.679784&lt;/D&gt;&lt;D xsi:type="xsd:double"&gt;0.13684034&lt;/D&gt;&lt;D xsi:type="xsd:double"&gt;-1.7144263&lt;/D&gt;&lt;D xsi:type="xsd:double"&gt;-1.2218714&lt;/D&gt;&lt;D xsi:type="xsd:double"&gt;0&lt;/D&gt;&lt;D xsi:type="xsd:double"&gt;0&lt;/D&gt;&lt;D xsi:type="xsd:double"&gt;1.0706306&lt;/D&gt;&lt;D xsi:type="xsd:double"&gt;1.5783906&lt;/D&gt;&lt;D xsi:type="xsd:double"&gt;0.4902482&lt;/D&gt;&lt;D xsi:type="xsd:double"&gt;0.9798646&lt;/D&gt;&lt;D xsi:type="xsd:double"&gt;0.74107647&lt;/D&gt;&lt;D xsi:type="xsd:double"&gt;0&lt;/D&gt;&lt;D xsi:type="xsd:double"&gt;0&lt;/D&gt;&lt;D xsi:type="xsd:double"&gt;0.5202174&lt;/D&gt;&lt;D xsi:type="xsd:double"&gt;0&lt;/D&gt;&lt;D xsi:type="xsd:double"&gt;-1.0107934&lt;/D&gt;&lt;D xsi:type="xsd:double"&gt;-1.7358959&lt;/D&gt;&lt;D xsi:type="xsd:double"&gt;1.9120455&lt;/D&gt;&lt;D xsi:type="xsd:double"&gt;0&lt;/D&gt;&lt;D xsi:type="xsd:double"&gt;0&lt;/D&gt;&lt;D xsi:type="xsd:double"&gt;1.4805436&lt;/D&gt;&lt;D xsi:type="xsd:double"&gt;1.6237378&lt;/D&gt;&lt;D xsi:type="xsd:double"&gt;0.29661655&lt;/D&gt;&lt;D xsi:type="xsd:double"&gt;0.89116096&lt;/D&gt;&lt;D xsi:type="xsd:double"&gt;-0.09380579&lt;/D&gt;&lt;D xsi:type="xsd:double"&gt;0&lt;/D&gt;&lt;D xsi:type="xsd:double"&gt;0&lt;/D&gt;&lt;D xsi:type="xsd:double"&gt;0.71982145&lt;/D&gt;&lt;D xsi:type="xsd:double"&gt;2.4664044&lt;/D&gt;&lt;D xsi:type="xsd:double"&gt;0.09098053&lt;/D&gt;&lt;D xsi:type="xsd:double"&gt;-0.63177943&lt;/D&gt;&lt;D xsi:type="xsd:double"&gt;-1.3175547&lt;/D&gt;&lt;D xsi:type="xsd:double"&gt;0&lt;/D&gt;&lt;D xsi:type="xsd:double"&gt;0&lt;/D&gt;&lt;D xsi:type="xsd:double"&gt;0.667572&lt;/D&gt;&lt;D xsi:type="xsd:double"&gt;1.0371327&lt;/D&gt;&lt;D xsi:type="xsd:double"&gt;-1.4271498&lt;/D&gt;&lt;D xsi:type="xsd:double"&gt;-0.007748604&lt;/D&gt;&lt;D xsi:type="xsd:double"&gt;0.82463026&lt;/D&gt;&lt;D xsi:type="xsd:double"&gt;0&lt;/D&gt;&lt;D xsi:type="xsd:double"&gt;0&lt;/D&gt;&lt;D xsi:type="xsd:double"&gt;1.8200755&lt;/D&gt;&lt;D xsi:type="xsd:double"&gt;8.854687&lt;/D&gt;&lt;D xsi:type="xsd:double"&gt;-0.37415028&lt;/D&gt;&lt;D xsi:type="xsd:double"&gt;-2.128178&lt;/D&gt;&lt;D xsi:type="xsd:double"&gt;-1.7800689&lt;/D&gt;&lt;D xsi:type="xsd:double"&gt;0&lt;/D&gt;&lt;D xsi:type="xsd:double"&gt;0&lt;/D&gt;&lt;D xsi:type="xsd:double"&gt;1.884675&lt;/D&gt;&lt;D xsi:type="xsd:double"&gt;0.44027567&lt;/D&gt;&lt;D xsi:type="xsd:double"&gt;0.5797267&lt;/D&gt;&lt;D xsi:type="xsd:double"&gt;-0.24952888&lt;/D&gt;&lt;D xsi:type="xsd:double"&gt;0.4932642&lt;/D&gt;&lt;D xsi:type="xsd:double"&gt;0&lt;/D&gt;&lt;D xsi:type="xsd:double"&gt;0&lt;/D&gt;&lt;D xsi:type="xsd:double"&gt;-0.23841262&lt;/D&gt;&lt;D xsi:type="xsd:double"&gt;-2.5198638&lt;/D&gt;&lt;D xsi:type="xsd:double"&gt;-1.0311067&lt;/D&gt;&lt;D xsi:type="xsd:double"&gt;0.24043322&lt;/D&gt;&lt;D xsi:type="xsd:double"&gt;-0.49788356&lt;/D&gt;&lt;D xsi:type="xsd:double"&gt;0&lt;/D&gt;&lt;D xsi:type="xsd:double"&gt;0&lt;/D&gt;&lt;D xsi:type="xsd:double"&gt;-0.38348436&lt;/D&gt;&lt;D xsi:type="xsd:double"&gt;-0.93491673&lt;/D&gt;&lt;D xsi:type="xsd:double"&gt;1.0473728&lt;/D&gt;&lt;D xsi:type="xsd:double"&gt;-1.3661563&lt;/D&gt;&lt;D xsi:type="xsd:double"&gt;1.2105465&lt;/D&gt;&lt;D xsi:type="xsd:double"&gt;0&lt;/D&gt;&lt;D xsi:type="xsd:double"&gt;0&lt;/D&gt;&lt;D xsi:type="xsd:double"&gt;0.8181691&lt;/D&gt;&lt;D xsi:type="xsd:double"&gt;1.9069076&lt;/D&gt;&lt;D xsi:type="xsd:double"&gt;0.8213401&lt;/D&gt;&lt;D xsi:type="xsd:double"&gt;-0.4250288&lt;/D&gt;&lt;D xsi:type="xsd:double"&gt;1.8212199&lt;/D&gt;&lt;D xsi:type="xsd:double"&gt;0&lt;/D&gt;&lt;D xsi:type="xsd:double"&gt;0&lt;/D&gt;&lt;D xsi:type="xsd:double"&gt;0&lt;/D&gt;&lt;D xsi:type="xsd:double"&gt;-1.6139746&lt;/D&gt;&lt;D xsi:type="xsd:double"&gt;0.4509449&lt;/D&gt;&lt;D xsi:type="xsd:double"&gt;-0.5196214&lt;/D&gt;&lt;D xsi:type="xsd:double"&gt;0.30202866&lt;/D&gt;&lt;D xsi:type="xsd:double"&gt;0&lt;/D&gt;&lt;D xsi:type="xsd:double"&gt;0&lt;/D&gt;&lt;D xsi:type="xsd:double"&gt;-0.08148551&lt;/D&gt;&lt;D xsi:type="xsd:double"&gt;-0.08508563&lt;/D&gt;&lt;D xsi:type="xsd:double"&gt;-2.0900548&lt;/D&gt;&lt;D xsi:type="xsd:double"&gt;2.4064898&lt;/D&gt;&lt;D xsi:type="xsd:double"&gt;-1.2068272&lt;/D&gt;&lt;D xsi:type="xsd:double"&gt;0&lt;/D&gt;&lt;D xsi:type="xsd:double"&gt;0&lt;/D&gt;&lt;D xsi:type="xsd:double"&gt;0.6412387&lt;/D&gt;&lt;D xsi:type="xsd:double"&gt;-0.4520476&lt;/D&gt;&lt;D xsi:type="xsd:double"&gt;-0.37902594&lt;/D&gt;&lt;D xsi:type="xsd:double"&gt;-2.3617208&lt;/D&gt;&lt;D xsi:type="xsd:double"&gt;0.37863255&lt;/D&gt;&lt;D xsi:type="xsd:double"&gt;0&lt;/D&gt;&lt;D xsi:type="xsd:double"&gt;0&lt;/D&gt;&lt;D xsi:type="xsd:double"&gt;0.44312477&lt;/D&gt;&lt;D xsi:type="xsd:double"&gt;-1.7318726&lt;/D&gt;&lt;D xsi:type="xsd:double"&gt;1.1835814&lt;/D&gt;&lt;D xsi:type="xsd:double"&gt;1.2944102&lt;/D&gt;&lt;D xsi:type="xsd:double"&gt;-1.1728883&lt;/D&gt;&lt;D xsi:type="xsd:double"&gt;0&lt;/D&gt;&lt;D xsi:type="xsd:double"&gt;0&lt;/D&gt;&lt;D xsi:type="xsd:double"&gt;-0.46886206&lt;/D&gt;&lt;D xsi:type="xsd:double"&gt;-1.012069&lt;/D&gt;&lt;D xsi:type="xsd:double"&gt;-1.4648497&lt;/D&gt;&lt;D xsi:type="xsd:double"&gt;-1.5960515&lt;/D&gt;&lt;D xsi:type="xsd:double"&gt;2.009213&lt;/D&gt;&lt;D xsi:type="xsd:double"&gt;0&lt;/D&gt;&lt;D xsi:type="xsd:double"&gt;0&lt;/D&gt;&lt;D xsi:type="xsd:double"&gt;1.9771338&lt;/D&gt;&lt;D xsi:type="xsd:double"&gt;0.7040143&lt;/D&gt;&lt;D xsi:type="xsd:double"&gt;-0.13908744&lt;/D&gt;&lt;D xsi:type="xsd:double"&gt;-1.1802197&lt;/D&gt;&lt;D xsi:type="xsd:double"&gt;-0.6194055&lt;/D&gt;&lt;D xsi:type="xsd:double"&gt;0&lt;/D&gt;&lt;D xsi:type="xsd:double"&gt;0&lt;/D&gt;&lt;D xsi:type="xsd:double"&gt;1.0636687&lt;/D&gt;&lt;D xsi:type="xsd:double"&gt;0.686872&lt;/D&gt;&lt;D xsi:type="xsd:double"&gt;-4.925728&lt;/D&gt;&lt;D xsi:type="xsd:double"&gt;-2.4419427&lt;/D&gt;&lt;D xsi:type="xsd:double"&gt;-0.94507337&lt;/D&gt;&lt;D xsi:type="xsd:double"&gt;0&lt;/D&gt;&lt;D xsi:type="xsd:double"&gt;0&lt;/D&gt;&lt;D xsi:type="xsd:double"&gt;-0.75441&lt;/D&gt;&lt;D xsi:type="xsd:double"&gt;0.9016633&lt;/D&gt;&lt;D xsi:type="xsd:double"&gt;-1.8473268&lt;/D&gt;&lt;D xsi:type="xsd:double"&gt;-1.0247469&lt;/D&gt;&lt;D xsi:type="xsd:double"&gt;-1.5963376&lt;/D&gt;&lt;D xsi:type="xsd:double"&gt;0&lt;/D&gt;&lt;D xsi:type="xsd:double"&gt;0&lt;/D&gt;&lt;D xsi:type="xsd:double"&gt;1.5090585&lt;/D&gt;&lt;D xsi:type="xsd:double"&gt;-6.6526294&lt;/D&gt;&lt;D xsi:type="xsd:double"&gt;2.5569558&lt;/D&gt;&lt;D xsi:type="xsd:double"&gt;3.1445384&lt;/D&gt;&lt;D xsi:type="xsd:double"&gt;0.68166256&lt;/D&gt;&lt;D xsi:type="xsd:double"&gt;0&lt;/D&gt;&lt;D xsi:type="xsd:double"&gt;0&lt;/D&gt;&lt;D xsi:type="xsd:double"&gt;-1.0259628&lt;/D&gt;&lt;D xsi:type="xsd:double"&gt;-1.4101088&lt;/D&gt;&lt;D xsi:type="xsd:double"&gt;-0.042563677&lt;/D&gt;&lt;D xsi:type="xsd:double"&gt;-0.2853334&lt;/D&gt;&lt;D xsi:type="xsd:double"&gt;2.3617387&lt;/D&gt;&lt;D xsi:type="xsd:double"&gt;0&lt;/D&gt;&lt;D xsi:type="xsd:double"&gt;0&lt;/D&gt;&lt;D xsi:type="xsd:double"&gt;0.8302808&lt;/D&gt;&lt;D xsi:type="xsd:double"&gt;2.5613427&lt;/D&gt;&lt;D xsi:type="xsd:double"&gt;1.3031483&lt;/D&gt;&lt;D xsi:type="xsd:double"&gt;-1.146996&lt;/D&gt;&lt;D xsi:type="xsd:double"&gt;1.9580245&lt;/D&gt;&lt;D xsi:type="xsd:double"&gt;0&lt;/D&gt;&lt;D xsi:type="xsd:double"&gt;0&lt;/D&gt;&lt;D xsi:type="xsd:double"&gt;-1.035291&lt;/D&gt;&lt;D xsi:type="xsd:double"&gt;-0.41524768&lt;/D&gt;&lt;D xsi:type="xsd:double"&gt;-1.3632238&lt;/D&gt;&lt;D xsi:type="xsd:double"&gt;0&lt;/D&gt;&lt;D xsi:type="xsd:double"&gt;0.5487561&lt;/D&gt;&lt;D xsi:type="xsd:double"&gt;0&lt;/D&gt;&lt;D xsi:type="xsd:double"&gt;0&lt;/D&gt;&lt;D xsi:type="xsd:double"&gt;0.012123585&lt;/D&gt;&lt;D xsi:type="xsd:double"&gt;0.044465065&lt;/D&gt;&lt;D xsi:type="xsd:double"&gt;0.78787804&lt;/D&gt;&lt;D xsi:type="xsd:double"&gt;0.50911903&lt;/D&gt;&lt;D xsi:type="xsd:double"&gt;2.4090648&lt;/D&gt;&lt;D xsi:type="xsd:double"&gt;0&lt;/D&gt;&lt;D xsi:type="xsd:double"&gt;0&lt;/D&gt;&lt;D xsi:type="xsd:double"&gt;-0.7828355&lt;/D&gt;&lt;D xsi:type="xsd:double"&gt;0.17272234&lt;/D&gt;&lt;D xsi:type="xsd:double"&gt;0.30565262&lt;/D&gt;&lt;D xsi:type="xsd:double"&gt;0.5625725&lt;/D&gt;&lt;D xsi:type="xsd:double"&gt;0.8119345&lt;/D&gt;&lt;D xsi:type="xsd:double"&gt;0&lt;/D&gt;&lt;D xsi:type="xsd:double"&gt;0&lt;/D&gt;&lt;D xsi:type="xsd:double"&gt;0.5472064&lt;/D&gt;&lt;D xsi:type="xsd:double"&gt;0.19545555&lt;/D&gt;&lt;D xsi:type="xsd:double"&gt;2.5016308&lt;/D&gt;&lt;D xsi:type="xsd:double"&gt;6.4186335&lt;/D&gt;&lt;D xsi:type="xsd:double"&gt;0.19987822&lt;/D&gt;&lt;D xsi:type="xsd:double"&gt;0&lt;/D&gt;&lt;D xsi:type="xsd:double"&gt;0&lt;/D&gt;&lt;D xsi:type="xsd:double"&gt;-0.010496378&lt;/D&gt;&lt;D xsi:type="xsd:double"&gt;2.5375366&lt;/D&gt;&lt;D xsi:type="xsd:double"&gt;-1.1093676&lt;/D&gt;&lt;D xsi:type="xsd:double"&gt;0.12426376&lt;/D&gt;&lt;D xsi:type="xsd:double"&gt;0.09996891&lt;/D&gt;&lt;D xsi:type="xsd:double"&gt;0&lt;/D&gt;&lt;D xsi:type="xsd:double"&gt;0&lt;/D&gt;&lt;D xsi:type="xsd:double"&gt;0&lt;/D&gt;&lt;D xsi:type="xsd:double"&gt;1.8149972&lt;/D&gt;&lt;D xsi:type="xsd:double"&gt;0.8422613&lt;/D&gt;&lt;D xsi:type="xsd:double"&gt;-0.4159391&lt;/D&gt;&lt;D xsi:type="xsd:double"&gt;-0.4075706&lt;/D&gt;&lt;D xsi:type="xsd:double"&gt;0&lt;/D&gt;&lt;D xsi:type="xsd:double"&gt;0&lt;/D&gt;&lt;D xsi:type="xsd:double"&gt;0&lt;/D&gt;&lt;D xsi:type="xsd:double"&gt;-1.0011256&lt;/D&gt;&lt;D xsi:type="xsd:double"&gt;-2.8731525&lt;/D&gt;&lt;D xsi:type="xsd:double"&gt;0.6331444&lt;/D&gt;&lt;/FQL&gt;&lt;FQL&gt;&lt;Q&gt;META-US^P_PRICE_RETURNS(2,20201231,20240104,D,USD)&lt;/Q&gt;&lt;R&gt;1100&lt;/R&gt;&lt;C&gt;1&lt;/C&gt;&lt;D xsi:type="xsd:double"&gt;0.47448874&lt;/D&gt;&lt;D xsi:type="xsd:double"&gt;0&lt;/D&gt;&lt;D xsi:type="xsd:double"&gt;0&lt;/D&gt;&lt;D xsi:type="xsd:double"&gt;0&lt;/D&gt;&lt;D xsi:type="xsd:double"&gt;-1.5448809&lt;/D&gt;&lt;D xsi:type="xsd:double"&gt;0.7548094&lt;/D&gt;&lt;D xsi:type="xsd:double"&gt;-2.8268814&lt;/D&gt;&lt;D xsi:type="xsd:double"&gt;2.0622015&lt;/D&gt;&lt;D xsi:type="xsd:double"&gt;-0.4353583&lt;/D&gt;&lt;D xsi:type="xsd:double"&gt;0&lt;/D&gt;&lt;D xsi:type="xsd:double"&gt;0&lt;/D&gt;&lt;D xsi:type="xsd:double"&gt;-4.010171&lt;/D&gt;&lt;D xsi:type="xsd:double"&gt;-2.2387505&lt;/D&gt;&lt;D xsi:type="xsd:double"&gt;0.21904707&lt;/D&gt;&lt;D xsi:type="xsd:double"&gt;-2.3843586&lt;/D&gt;&lt;D xsi:type="xsd:double"&gt;2.3286104&lt;/D&gt;&lt;D xsi:type="xsd:double"&gt;0&lt;/D&gt;&lt;D xsi:type="xsd:double"&gt;0&lt;/D&gt;&lt;D xsi:type="xsd:double"&gt;0&lt;/D&gt;&lt;D xsi:type="xsd:double"&gt;3.8749218&lt;/D&gt;&lt;D xsi:type="xsd:double"&gt;2.4435043&lt;/D&gt;&lt;D xsi:type="xsd:double"&gt;2.015102&lt;/D&gt;&lt;D xsi:type="xsd:double"&gt;0.59735775&lt;/D&gt;&lt;D xsi:type="xsd:double"&gt;0&lt;/D&gt;&lt;D xsi:type="xsd:double"&gt;0&lt;/D&gt;&lt;D xsi:type="xsd:double"&gt;1.2786865&lt;/D&gt;&lt;D xsi:type="xsd:double"&gt;1.4531732&lt;/D&gt;&lt;D xsi:type="xsd:double"&gt;-3.5135508&lt;/D&gt;&lt;D xsi:type="xsd:double"&gt;-2.6236534&lt;/D&gt;&lt;D xsi:type="xsd:double"&gt;-2.516985&lt;/D&gt;&lt;D xsi:type="xsd:double"&gt;0&lt;/D&gt;&lt;D xsi:type="xsd:double"&gt;0&lt;/D&gt;&lt;D xsi:type="xsd:double"&gt;1.4245391&lt;/D&gt;&lt;D xsi:type="xsd:double"&gt;1.935029&lt;/D&gt;&lt;D xsi:type="xsd:double"&gt;-0.1609981&lt;/D&gt;&lt;D xsi:type="xsd:double"&gt;-0.060003996&lt;/D&gt;&lt;D xsi:type="xsd:double"&gt;0.6041527&lt;/D&gt;&lt;D xsi:type="xsd:double"&gt;0&lt;/D&gt;&lt;D xsi:type="xsd:double"&gt;0&lt;/D&gt;&lt;D xsi:type="xsd:double"&gt;-0.5669594&lt;/D&gt;&lt;D xsi:type="xsd:double"&gt;1.0766149&lt;/D&gt;&lt;D xsi:type="xsd:double"&gt;0.8981228&lt;/D&gt;&lt;D xsi:type="xsd:double"&gt;-0.5443692&lt;/D&gt;&lt;D xsi:type="xsd:double"&gt;0.04067421&lt;/D&gt;&lt;D xsi:type="xsd:double"&gt;0&lt;/D&gt;&lt;D xsi:type="xsd:double"&gt;0&lt;/D&gt;&lt;D xsi:type="xsd:double"&gt;0&lt;/D&gt;&lt;D xsi:type="xsd:double"&gt;1.2828112&lt;/D&gt;&lt;D xsi:type="xsd:double"&gt;-0.14600158&lt;/D&gt;&lt;D xsi:type="xsd:double"&gt;-1.5279412&lt;/D&gt;&lt;D xsi:type="xsd:double"&gt;-2.9065728&lt;/D&gt;&lt;D xsi:type="xsd:double"&gt;0&lt;/D&gt;&lt;D xsi:type="xsd:double"&gt;0&lt;/D&gt;&lt;D xsi:type="xsd:double"&gt;-0.4702568&lt;/D&gt;&lt;D xsi:type="xsd:double"&gt;2.1223187&lt;/D&gt;&lt;D xsi:type="xsd:double"&gt;-0.58115125&lt;/D&gt;&lt;D xsi:type="xsd:double"&gt;-3.6396623&lt;/D&gt;&lt;D xsi:type="xsd:double"&gt;1.1504173&lt;/D&gt;&lt;D xsi:type="xsd:double"&gt;0&lt;/D&gt;&lt;D xsi:type="xsd:double"&gt;0&lt;/D&gt;&lt;D xsi:type="xsd:double"&gt;2.8297544&lt;/D&gt;&lt;D xsi:type="xsd:double"&gt;-2.2309482&lt;/D&gt;&lt;D xsi:type="xsd:double"&gt;-1.3861&lt;/D&gt;&lt;D xsi:type="xsd:double"&gt;0.8731127&lt;/D&gt;&lt;D xsi:type="xsd:double"&gt;2.5772333&lt;/D&gt;&lt;D xsi:type="xsd:double"&gt;0&lt;/D&gt;&lt;D xsi:type="xsd:double"&gt;0&lt;/D&gt;&lt;D xsi:type="xsd:double"&gt;-3.394127&lt;/D&gt;&lt;D xsi:type="xsd:double"&gt;4.085231&lt;/D&gt;&lt;D xsi:type="xsd:double"&gt;-0.31609535&lt;/D&gt;&lt;D xsi:type="xsd:double"&gt;3.3899665&lt;/D&gt;&lt;D xsi:type="xsd:double"&gt;-2.0008802&lt;/D&gt;&lt;D xsi:type="xsd:double"&gt;0&lt;/D&gt;&lt;D xsi:type="xsd:double"&gt;0&lt;/D&gt;&lt;D xsi:type="xsd:double"&gt;1.9932985&lt;/D&gt;&lt;D xsi:type="xsd:double"&gt;2.0200968&lt;/D&gt;&lt;D xsi:type="xsd:double"&gt;1.6936421&lt;/D&gt;&lt;D xsi:type="xsd:double"&gt;-1.8978238&lt;/D&gt;&lt;D xsi:type="xsd:double"&gt;4.1238904&lt;/D&gt;&lt;D xsi:type="xsd:double"&gt;0&lt;/D&gt;&lt;D xsi:type="xsd:double"&gt;0&lt;/D&gt;&lt;D xsi:type="xsd:double"&gt;1.1823177&lt;/D&gt;&lt;D xsi:type="xsd:double"&gt;-0.9913504&lt;/D&gt;&lt;D xsi:type="xsd:double"&gt;-2.9212356&lt;/D&gt;&lt;D xsi:type="xsd:double"&gt;-1.2050867&lt;/D&gt;&lt;D xsi:type="xsd:double"&gt;1.5354753&lt;/D&gt;&lt;D xsi:type="xsd:double"&gt;0&lt;/D&gt;&lt;D xsi:type="xsd:double"&gt;0&lt;/D&gt;&lt;D xsi:type="xsd:double"&gt;2.7559996&lt;/D&gt;&lt;D xsi:type="xsd:double"&gt;-0.9696722&lt;/D&gt;&lt;D xsi:type="xsd:double"&gt;2.2673607&lt;/D&gt;&lt;D xsi:type="xsd:double"&gt;1.402235&lt;/D&gt;&lt;D xsi:type="xsd:double"&gt;0&lt;/D&gt;&lt;D xsi:type="xsd:double"&gt;0&lt;/D&gt;&lt;D xsi:type="xsd:double"&gt;0&lt;/D&gt;&lt;D xsi:type="xsd:double"&gt;3.4319997&lt;/D&gt;&lt;D xsi:type="xsd:double"&gt;-0.8578539&lt;/D&gt;&lt;D xsi:type="xsd:double"&gt;2.2301316&lt;/D&gt;&lt;D xsi:type="xsd:double"&gt;-0.022357702&lt;/D&gt;&lt;D xsi:type="xsd:double"&gt;-0.17890334&lt;/D&gt;&lt;D xsi:type="xsd:double"&gt;0&lt;/D&gt;&lt;D xsi:type="xsd:double"&gt;0&lt;/D&gt;&lt;D xsi:type="xsd:double"&gt;-0.29443502&lt;/D&gt;&lt;D xsi:type="xsd:double"&gt;-0.57135224&lt;/D&gt;&lt;D xsi:type="xsd:double"&gt;-2.2404432&lt;/D&gt;&lt;D xsi:type="xsd:double"&gt;1.651144&lt;/D&gt;&lt;D xsi:type="xsd:double"&gt;-0.5327821&lt;/D&gt;&lt;D xsi:type="xsd:double"&gt;0&lt;/D&gt;&lt;D xsi:type="xsd:double"&gt;0&lt;/D&gt;&lt;D xsi:type="xsd:double"&gt;-1.2868285&lt;/D&gt;&lt;D xsi:type="xsd:double"&gt;0.13566017&lt;/D&gt;&lt;D xsi:type="xsd:double"&gt;-0.3898859&lt;/D&gt;&lt;D xsi:type="xsd:double"&gt;-1.641959&lt;/D&gt;&lt;D xsi:type="xsd:double"&gt;1.5547037&lt;/D&gt;&lt;D xsi:type="xsd:double"&gt;0&lt;/D&gt;&lt;D xsi:type="xsd:double"&gt;0&lt;/D&gt;&lt;D xsi:type="xsd:double"&gt;0.63427687&lt;/D&gt;&lt;D xsi:type="xsd:double"&gt;0.17489195&lt;/D&gt;&lt;D xsi:type="xsd:double"&gt;1.162827&lt;/D&gt;&lt;D xsi:type="xsd:double"&gt;7.2973013&lt;/D&gt;&lt;D xsi:type="xsd:double"&gt;-1.3444304&lt;/D&gt;&lt;D xsi:type="xsd:double"&gt;0&lt;/D&gt;&lt;D xsi:type="xsd:double"&gt;0&lt;/D&gt;&lt;D xsi:type="xsd:double"&gt;-0.76904297&lt;/D&gt;&lt;D xsi:type="xsd:double"&gt;-1.3082027&lt;/D&gt;&lt;D xsi:type="xsd:double"&gt;-1.0491252&lt;/D&gt;&lt;D xsi:type="xsd:double"&gt;1.5872002&lt;/D&gt;&lt;D xsi:type="xsd:double"&gt;-0.2937317&lt;/D&gt;&lt;D xsi:type="xsd:double"&gt;0&lt;/D&gt;&lt;D xsi:type="xsd:double"&gt;0&lt;/D&gt;&lt;D xsi:type="xsd:double"&gt;-4.1086855&lt;/D&gt;&lt;D xsi:type="xsd:double"&gt;0.18302202&lt;/D&gt;&lt;D xsi:type="xsd:double"&gt;-1.2984097&lt;/D&gt;&lt;D xsi:type="xsd:double"&gt;0.8957267&lt;/D&gt;&lt;D xsi:type="xsd:double"&gt;3.4986496&lt;/D&gt;&lt;D xsi:type="xsd:double"&gt;0&lt;/D&gt;&lt;D xsi:type="xsd:double"&gt;0&lt;/D&gt;&lt;D xsi:type="xsd:double"&gt;-0.15193224&lt;/D&gt;&lt;D xsi:type="xsd:double"&gt;-1.7434835&lt;/D&gt;&lt;D xsi:type="xsd:double"&gt;1.171124&lt;/D&gt;&lt;D xsi:type="xsd:double"&gt;1.6008139&lt;/D&gt;&lt;D xsi:type="xsd:double"&gt;-0.74698925&lt;/D&gt;&lt;D xsi:type="xsd:double"&gt;0&lt;/D&gt;&lt;D xsi:type="xsd:double"&gt;0&lt;/D&gt;&lt;D xsi:type="xsd:double"&gt;2.656293&lt;/D&gt;&lt;D xsi:type="xsd:double"&gt;0.9734154&lt;/D&gt;&lt;D xsi:type="xsd:double"&gt;-0.03966093&lt;/D&gt;&lt;D xsi:type="xsd:double"&gt;1.5534401&lt;/D&gt;&lt;D xsi:type="xsd:double"&gt;-1.2081087&lt;/D&gt;&lt;D xsi:type="xsd:double"&gt;0&lt;/D&gt;&lt;D xsi:type="xsd:double"&gt;0&lt;/D&gt;&lt;D xsi:type="xsd:double"&gt;0&lt;/D&gt;&lt;D xsi:type="xsd:double"&gt;0.12167692&lt;/D&gt;&lt;D xsi:type="xsd:double"&gt;0.006067753&lt;/D&gt;&lt;D xsi:type="xsd:double"&gt;-0.9448528&lt;/D&gt;&lt;D xsi:type="xsd:double"&gt;1.3219237&lt;/D&gt;&lt;D xsi:type="xsd:double"&gt;0&lt;/D&gt;&lt;D xsi:type="xsd:double"&gt;0&lt;/D&gt;&lt;D xsi:type="xsd:double"&gt;1.8858671&lt;/D&gt;&lt;D xsi:type="xsd:double"&gt;-0.861609&lt;/D&gt;&lt;D xsi:type="xsd:double"&gt;-1.0279298&lt;/D&gt;&lt;D xsi:type="xsd:double"&gt;0.66919327&lt;/D&gt;&lt;D xsi:type="xsd:double"&gt;-0.3609419&lt;/D&gt;&lt;D xsi:type="xsd:double"&gt;0&lt;/D&gt;&lt;D xsi:type="xsd:double"&gt;0&lt;/D&gt;&lt;D xsi:type="xsd:double"&gt;1.6633391&lt;/D&gt;&lt;D xsi:type="xsd:double"&gt;-0.0059366226&lt;/D&gt;&lt;D xsi:type="xsd:double"&gt;-1.6837478&lt;/D&gt;&lt;D xsi:type="xsd:double"&gt;1.6400933&lt;/D&gt;&lt;D xsi:type="xsd:double"&gt;-2.0356&lt;/D&gt;&lt;D xsi:type="xsd:double"&gt;0&lt;/D&gt;&lt;D xsi:type="xsd:double"&gt;0&lt;/D&gt;&lt;D xsi:type="xsd:double"&gt;0.79779625&lt;/D&gt;&lt;D xsi:type="xsd:double"&gt;2.028346&lt;/D&gt;&lt;D xsi:type="xsd:double"&gt;0.46013594&lt;/D&gt;&lt;D xsi:type="xsd:double"&gt;0.760448&lt;/D&gt;&lt;D xsi:type="xsd:double"&gt;-0.52741766&lt;/D&gt;&lt;D xsi:type="xsd:double"&gt;0&lt;/D&gt;&lt;D xsi:type="xsd:double"&gt;0&lt;/D&gt;&lt;D xsi:type="xsd:double"&gt;4.180217&lt;/D&gt;&lt;D xsi:type="xsd:double"&gt;-1.054436&lt;/D&gt;&lt;D xsi:type="xsd:double"&gt;-1.1878788&lt;/D&gt;&lt;D xsi:type="xsd:double"&gt;1.9211531&lt;/D&gt;&lt;D xsi:type="xsd:double"&gt;0.08747578&lt;/D&gt;&lt;D xsi:type="xsd:double"&gt;0&lt;/D&gt;&lt;D xsi:type="xsd:double"&gt;0&lt;/D&gt;&lt;D xsi:type="xsd:double"&gt;0&lt;/D&gt;&lt;D xsi:type="xsd:double"&gt;-0.54130554&lt;/D&gt;&lt;D xsi:type="xsd:double"&gt;-0.64913034&lt;/D&gt;&lt;D xsi:type="xsd:double"&gt;-1.3809204&lt;/D&gt;&lt;D xsi:type="xsd:double"&gt;1.3800144&lt;/D&gt;&lt;D xsi:type="xsd:double"&gt;0&lt;/D&gt;&lt;D xsi:type="xsd:double"&gt;0&lt;/D&gt;&lt;D xsi:type="xsd:double"&gt;0.7819176&lt;/D&gt;&lt;D xsi:type="xsd:double"&gt;-0.30298233&lt;/D&gt;&lt;D xsi:type="xsd:double"&gt;-1.2667179&lt;/D&gt;&lt;D xsi:type="xsd:double"&gt;-0.91189146&lt;/D&gt;&lt;D xsi:type="xsd:double"&gt;-0.9580195&lt;/D&gt;&lt;D xsi:type="xsd:double"&gt;0&lt;/D&gt;&lt;D xsi:type="xsd:double"&gt;0&lt;/D&gt;&lt;D xsi:type="xsd:double"&gt;-1.2340248&lt;/D&gt;&lt;D xsi:type="xsd:double"&gt;1.3978362&lt;/D&gt;&lt;D xsi:type="xsd:double"&gt;1.3375878&lt;/D&gt;&lt;D xsi:type="xsd:double"&gt;1.4325738&lt;/D&gt;&lt;D xsi:type="xsd:double"&gt;5.296278&lt;/D&gt;&lt;D xsi:type="xsd:double"&gt;0&lt;/D&gt;&lt;D xsi:type="xsd:double"&gt;0&lt;/D&gt;&lt;D xsi:type="xsd:double"&gt;0.7220268&lt;/D&gt;&lt;D xsi:type="xsd:double"&gt;-1.248455&lt;/D&gt;&lt;D xsi:type="xsd:double"&gt;1.4871836&lt;/D&gt;&lt;D xsi:type="xsd:double"&gt;-4.007715&lt;/D&gt;&lt;D xsi:type="xsd:double"&gt;-0.5637467&lt;/D&gt;&lt;D xsi:type="xsd:double"&gt;0&lt;/D&gt;&lt;D xsi:type="xsd:double"&gt;0&lt;/D&gt;&lt;D xsi:type="xsd:double"&gt;-1.220876&lt;/D&gt;&lt;D xsi:type="xsd:double"&gt;-0.20173788&lt;/D&gt;&lt;D xsi:type="xsd:double"&gt;2.1865487&lt;/D&gt;&lt;D xsi:type="xsd:double"&gt;1.1283875&lt;/D&gt;&lt;D xsi:type="xsd:double"&gt;0.1487732&lt;/D&gt;&lt;D xsi:type="xsd:double"&gt;0&lt;/D&gt;&lt;D xsi:type="xsd:double"&gt;0&lt;/D&gt;&lt;D xsi:type="xsd:double"&gt;-0.522691&lt;/D&gt;&lt;D xsi:type="xsd:double"&gt;-0.13273358&lt;/D&gt;&lt;D xsi:type="xsd:double"&gt;-0.323987&lt;/D&gt;&lt;D xsi:type="xsd:double"&gt;0.7473111&lt;/D&gt;&lt;D xsi:type="xsd:double"&gt;0.14615059&lt;/D&gt;&lt;D xsi:type="xsd:double"&gt;0&lt;/D&gt;&lt;D xsi:type="xsd:double"&gt;0&lt;/D&gt;&lt;D xsi:type="xsd:double"&gt;0.9306669&lt;/D&gt;&lt;D xsi:type="xsd:double"&gt;-2.2124588&lt;/D&gt;&lt;D xsi:type="xsd:double"&gt;-0.8369386&lt;/D&gt;&lt;D xsi:type="xsd:double"&gt;-0.092846155&lt;/D&gt;&lt;D xsi:type="xsd:double"&gt;1.1967778&lt;/D&gt;&lt;D xsi:type="xsd:double"&gt;0&lt;/D&gt;&lt;D xsi:type="xsd:double"&gt;0&lt;/D&gt;&lt;D xsi:type="xsd:double"&gt;1.107502&lt;/D&gt;&lt;D xsi:type="xsd:double"&gt;0.5944729&lt;/D&gt;&lt;D xsi:type="xsd:double"&gt;0.78793764&lt;/D&gt;&lt;D xsi:type="xsd:double"&gt;-1.0885239&lt;/D&gt;&lt;D xsi:type="xsd:double"&gt;2.2641182&lt;/D&gt;&lt;D xsi:type="xsd:double"&gt;0&lt;/D&gt;&lt;D xsi:type="xsd:double"&gt;0&lt;/D&gt;&lt;D xsi:type="xsd:double"&gt;2.1549463&lt;/D&gt;&lt;D xsi:type="xsd:double"&gt;-0.3362596&lt;/D&gt;&lt;D xsi:type="xsd:double"&gt;0.7037759&lt;/D&gt;&lt;D xsi:type="xsd:double"&gt;-1.7720163&lt;/D&gt;&lt;D xsi:type="xsd:double"&gt;0.26113987&lt;/D&gt;&lt;D xsi:type="xsd:double"&gt;0&lt;/D&gt;&lt;D xsi:type="xsd:double"&gt;0&lt;/D&gt;&lt;D xsi:type="xsd:double"&gt;0&lt;/D&gt;&lt;D xsi:type="xsd:double"&gt;1.5733719&lt;/D&gt;&lt;D xsi:type="xsd:double"&gt;-1.2062311&lt;/D&gt;&lt;D xsi:type="xsd:double"&gt;0.113880634&lt;/D&gt;&lt;D xsi:type="xsd:double"&gt;0.18254519&lt;/D&gt;&lt;D xsi:type="xsd:double"&gt;0&lt;/D&gt;&lt;D xsi:type="xsd:double"&gt;0&lt;/D&gt;&lt;D xsi:type="xsd:double"&gt;-0.5756676&lt;/D&gt;&lt;D xsi:type="xsd:double"&gt;0.0053048134&lt;/D&gt;&lt;D xsi:type="xsd:double"&gt;-0.69316626&lt;/D&gt;&lt;D xsi:type="xsd:double"&gt;-0.2300024&lt;/D&gt;&lt;D xsi:type="xsd:double"&gt;-2.2355616&lt;/D&gt;&lt;D xsi:type="xsd:double"&gt;0&lt;/D&gt;&lt;D xsi:type="xsd:double"&gt;0&lt;/D&gt;&lt;D xsi:type="xsd:double"&gt;-2.4731278&lt;/D&gt;&lt;D xsi:type="xsd:double"&gt;0.50041676&lt;/D&gt;&lt;D xsi:type="xsd:double"&gt;-3.9918363&lt;/D&gt;&lt;D xsi:type="xsd:double"&gt;0.8012533&lt;/D&gt;&lt;D xsi:type="xsd:double"&gt;2.0233512&lt;/D&gt;&lt;D xsi:type="xsd:double"&gt;0&lt;/D&gt;&lt;D xsi:type="xsd:double"&gt;0&lt;/D&gt;&lt;D xsi:type="xsd:double"&gt;0.17565489&lt;/D&gt;&lt;D xsi:type="xsd:double"&gt;-3.656882&lt;/D&gt;&lt;D xsi:type="xsd:double"&gt;-0.30530095&lt;/D&gt;&lt;D xsi:type="xsd:double"&gt;-0.06477237&lt;/D&gt;&lt;D xsi:type="xsd:double"&gt;1.0666132&lt;/D&gt;&lt;D xsi:type="xsd:double"&gt;0&lt;/D&gt;&lt;D xsi:type="xsd:double"&gt;0&lt;/D&gt;&lt;D xsi:type="xsd:double"&gt;-4.891986&lt;/D&gt;&lt;D xsi:type="xsd:double"&gt;2.0629525&lt;/D&gt;&lt;D xsi:type="xsd:double"&gt;0.20424128&lt;/D&gt;&lt;D xsi:type="xsd:double"&gt;-1.3247848&lt;/D&gt;&lt;D xsi:type="xsd:double"&gt;0.2521038&lt;/D&gt;&lt;D xsi:type="xsd:double"&gt;0&lt;/D&gt;&lt;D xsi:type="xsd:double"&gt;0&lt;/D&gt;&lt;D xsi:type="xsd:double"&gt;-1.3937235&lt;/D&gt;&lt;D xsi:type="xsd:double"&gt;-0.51621795&lt;/D&gt;&lt;D xsi:type="xsd:double"&gt;0.23783445&lt;/D&gt;&lt;D xsi:type="xsd:double"&gt;1.2294292&lt;/D&gt;&lt;D xsi:type="xsd:double"&gt;-1.1475325&lt;/D&gt;&lt;D xsi:type="xsd:double"&gt;0&lt;/D&gt;&lt;D xsi:type="xsd:double"&gt;0&lt;/D&gt;&lt;D xsi:type="xsd:double"&gt;3.2577872&lt;/D&gt;&lt;D xsi:type="xsd:double"&gt;1.3866544&lt;/D&gt;&lt;D xsi:type="xsd:double"&gt;0.23236275&lt;/D&gt;&lt;D xsi:type="xsd:double"&gt;0.3227949&lt;/D&gt;&lt;D xsi:type="xsd:double"&gt;-5.051488&lt;/D&gt;&lt;D xsi:type="xsd:double"&gt;0&lt;/D&gt;&lt;D xsi:type="xsd:double"&gt;0&lt;/D&gt;&lt;D xsi:type="xsd:double"&gt;1.2568951&lt;/D&gt;&lt;D xsi:type="xsd:double"&gt;-3.9185882&lt;/D&gt;&lt;D xsi:type="xsd:double"&gt;-1.136756&lt;/D&gt;&lt;D xsi:type="xsd:double"&gt;1.5053511&lt;/D&gt;&lt;D xsi:type="xsd:double"&gt;2.098322&lt;/D&gt;&lt;D xsi:type="xsd:double"&gt;0&lt;/D&gt;&lt;D xsi:type="xsd:double"&gt;0&lt;/D&gt;&lt;D xsi:type="xsd:double"&gt;1.98102&lt;/D&gt;&lt;D xsi:type="xsd:double"&gt;-0.57579875&lt;/D&gt;&lt;D xsi:type="xsd:double"&gt;1.07</t>
        </r>
      </text>
    </comment>
    <comment ref="A110" authorId="0" shapeId="0">
      <text>
        <r>
          <rPr>
            <b/>
            <sz val="9"/>
            <color indexed="81"/>
            <rFont val="Tahoma"/>
            <family val="2"/>
          </rPr>
          <t>9011&lt;/D&gt;&lt;D xsi:type="xsd:double"&gt;1.2755632&lt;/D&gt;&lt;D xsi:type="xsd:double"&gt;1.5721321&lt;/D&gt;&lt;D xsi:type="xsd:double"&gt;0&lt;/D&gt;&lt;D xsi:type="xsd:double"&gt;0&lt;/D&gt;&lt;D xsi:type="xsd:double"&gt;-0.7357955&lt;/D&gt;&lt;D xsi:type="xsd:double"&gt;-0.95977783&lt;/D&gt;&lt;D xsi:type="xsd:double"&gt;-2.3049116&lt;/D&gt;&lt;D xsi:type="xsd:double"&gt;0.030517578&lt;/D&gt;&lt;D xsi:type="xsd:double"&gt;4.0123343&lt;/D&gt;&lt;D xsi:type="xsd:double"&gt;0&lt;/D&gt;&lt;D xsi:type="xsd:double"&gt;0&lt;/D&gt;&lt;D xsi:type="xsd:double"&gt;1.9566417&lt;/D&gt;&lt;D xsi:type="xsd:double"&gt;-1.3235152&lt;/D&gt;&lt;D xsi:type="xsd:double"&gt;-0.6385565&lt;/D&gt;&lt;D xsi:type="xsd:double"&gt;-0.61038136&lt;/D&gt;&lt;D xsi:type="xsd:double"&gt;1.9516349&lt;/D&gt;&lt;D xsi:type="xsd:double"&gt;0&lt;/D&gt;&lt;D xsi:type="xsd:double"&gt;0&lt;/D&gt;&lt;D xsi:type="xsd:double"&gt;-1.2423933&lt;/D&gt;&lt;D xsi:type="xsd:double"&gt;-1.1026084&lt;/D&gt;&lt;D xsi:type="xsd:double"&gt;1.1297226&lt;/D&gt;&lt;D xsi:type="xsd:double"&gt;0&lt;/D&gt;&lt;D xsi:type="xsd:double"&gt;-2.3280382&lt;/D&gt;&lt;D xsi:type="xsd:double"&gt;0&lt;/D&gt;&lt;D xsi:type="xsd:double"&gt;0&lt;/D&gt;&lt;D xsi:type="xsd:double"&gt;1.4739394&lt;/D&gt;&lt;D xsi:type="xsd:double"&gt;-4.0144386&lt;/D&gt;&lt;D xsi:type="xsd:double"&gt;-4.27171&lt;/D&gt;&lt;D xsi:type="xsd:double"&gt;-0.06760955&lt;/D&gt;&lt;D xsi:type="xsd:double"&gt;-1.1437297&lt;/D&gt;&lt;D xsi:type="xsd:double"&gt;0&lt;/D&gt;&lt;D xsi:type="xsd:double"&gt;0&lt;/D&gt;&lt;D xsi:type="xsd:double"&gt;3.5947084&lt;/D&gt;&lt;D xsi:type="xsd:double"&gt;1.5540957&lt;/D&gt;&lt;D xsi:type="xsd:double"&gt;2.4007916&lt;/D&gt;&lt;D xsi:type="xsd:double"&gt;-0.22385716&lt;/D&gt;&lt;D xsi:type="xsd:double"&gt;-0.021225214&lt;/D&gt;&lt;D xsi:type="xsd:double"&gt;0&lt;/D&gt;&lt;D xsi:type="xsd:double"&gt;0&lt;/D&gt;&lt;D xsi:type="xsd:double"&gt;1.4374495&lt;/D&gt;&lt;D xsi:type="xsd:double"&gt;-0.22422075&lt;/D&gt;&lt;D xsi:type="xsd:double"&gt;2.3731112&lt;/D&gt;&lt;D xsi:type="xsd:double"&gt;-1.9785762&lt;/D&gt;&lt;D xsi:type="xsd:double"&gt;-0.3314376&lt;/D&gt;&lt;D xsi:type="xsd:double"&gt;0&lt;/D&gt;&lt;D xsi:type="xsd:double"&gt;0&lt;/D&gt;&lt;D xsi:type="xsd:double"&gt;-2.498573&lt;/D&gt;&lt;D xsi:type="xsd:double"&gt;2.6885867&lt;/D&gt;&lt;D xsi:type="xsd:double"&gt;-1.1220813&lt;/D&gt;&lt;D xsi:type="xsd:double"&gt;1.4495373&lt;/D&gt;&lt;D xsi:type="xsd:double"&gt;0&lt;/D&gt;&lt;D xsi:type="xsd:double"&gt;0&lt;/D&gt;&lt;D xsi:type="xsd:double"&gt;0&lt;/D&gt;&lt;D xsi:type="xsd:double"&gt;3.2633305&lt;/D&gt;&lt;D xsi:type="xsd:double"&gt;0.01155138&lt;/D&gt;&lt;D xsi:type="xsd:double"&gt;-0.9473741&lt;/D&gt;&lt;D xsi:type="xsd:double"&gt;0.41406155&lt;/D&gt;&lt;D xsi:type="xsd:double"&gt;-2.3260474&lt;/D&gt;&lt;D xsi:type="xsd:double"&gt;0&lt;/D&gt;&lt;D xsi:type="xsd:double"&gt;0&lt;/D&gt;&lt;D xsi:type="xsd:double"&gt;0.6511092&lt;/D&gt;&lt;D xsi:type="xsd:double"&gt;-0.5937278&lt;/D&gt;&lt;D xsi:type="xsd:double"&gt;-3.6727726&lt;/D&gt;&lt;D xsi:type="xsd:double"&gt;2.5572896&lt;/D&gt;&lt;D xsi:type="xsd:double"&gt;-0.2015233&lt;/D&gt;&lt;D xsi:type="xsd:double"&gt;0&lt;/D&gt;&lt;D xsi:type="xsd:double"&gt;0&lt;/D&gt;&lt;D xsi:type="xsd:double"&gt;-1.1211932&lt;/D&gt;&lt;D xsi:type="xsd:double"&gt;1.9203186&lt;/D&gt;&lt;D xsi:type="xsd:double"&gt;-0.3319621&lt;/D&gt;&lt;D xsi:type="xsd:double"&gt;-2.0344496&lt;/D&gt;&lt;D xsi:type="xsd:double"&gt;1.6601324&lt;/D&gt;&lt;D xsi:type="xsd:double"&gt;0&lt;/D&gt;&lt;D xsi:type="xsd:double"&gt;0&lt;/D&gt;&lt;D xsi:type="xsd:double"&gt;0&lt;/D&gt;&lt;D xsi:type="xsd:double"&gt;-4.1428146&lt;/D&gt;&lt;D xsi:type="xsd:double"&gt;0.45261383&lt;/D&gt;&lt;D xsi:type="xsd:double"&gt;-0.94808936&lt;/D&gt;&lt;D xsi:type="xsd:double"&gt;-4.2298436&lt;/D&gt;&lt;D xsi:type="xsd:double"&gt;0&lt;/D&gt;&lt;D xsi:type="xsd:double"&gt;0&lt;/D&gt;&lt;D xsi:type="xsd:double"&gt;1.8273473&lt;/D&gt;&lt;D xsi:type="xsd:double"&gt;-2.772826&lt;/D&gt;&lt;D xsi:type="xsd:double"&gt;-1.8390775&lt;/D&gt;&lt;D xsi:type="xsd:double"&gt;0.0033974648&lt;/D&gt;&lt;D xsi:type="xsd:double"&gt;2.399528&lt;/D&gt;&lt;D xsi:type="xsd:double"&gt;0&lt;/D&gt;&lt;D xsi:type="xsd:double"&gt;0&lt;/D&gt;&lt;D xsi:type="xsd:double"&gt;3.8281798&lt;/D&gt;&lt;D xsi:type="xsd:double"&gt;1.8323421&lt;/D&gt;&lt;D xsi:type="xsd:double"&gt;1.2539148&lt;/D&gt;&lt;D xsi:type="xsd:double"&gt;-26.390093&lt;/D&gt;&lt;D xsi:type="xsd:double"&gt;-0.28179884&lt;/D&gt;&lt;D xsi:type="xsd:double"&gt;0&lt;/D&gt;&lt;D xsi:type="xsd:double"&gt;0&lt;/D&gt;&lt;D xsi:type="xsd:double"&gt;-5.1372886&lt;/D&gt;&lt;D xsi:type="xsd:double"&gt;-2.1030664&lt;/D&gt;&lt;D xsi:type="xsd:double"&gt;5.36834&lt;/D&gt;&lt;D xsi:type="xsd:double"&gt;-1.693964&lt;/D&gt;&lt;D xsi:type="xsd:double"&gt;-3.7356973&lt;/D&gt;&lt;D xsi:type="xsd:double"&gt;0&lt;/D&gt;&lt;D xsi:type="xsd:double"&gt;0&lt;/D&gt;&lt;D xsi:type="xsd:double"&gt;-0.8426368&lt;/D&gt;&lt;D xsi:type="xsd:double"&gt;1.5158534&lt;/D&gt;&lt;D xsi:type="xsd:double"&gt;-2.0181&lt;/D&gt;&lt;D xsi:type="xsd:double"&gt;-4.0777626&lt;/D&gt;&lt;D xsi:type="xsd:double"&gt;-0.7462323&lt;/D&gt;&lt;D xsi:type="xsd:double"&gt;0&lt;/D&gt;&lt;D xsi:type="xsd:double"&gt;0&lt;/D&gt;&lt;D xsi:type="xsd:double"&gt;0&lt;/D&gt;&lt;D xsi:type="xsd:double"&gt;-1.9790471&lt;/D&gt;&lt;D xsi:type="xsd:double"&gt;-1.7963231&lt;/D&gt;&lt;D xsi:type="xsd:double"&gt;4.610741&lt;/D&gt;&lt;D xsi:type="xsd:double"&gt;1.3872743&lt;/D&gt;&lt;D xsi:type="xsd:double"&gt;0&lt;/D&gt;&lt;D xsi:type="xsd:double"&gt;0&lt;/D&gt;&lt;D xsi:type="xsd:double"&gt;0.26130676&lt;/D&gt;&lt;D xsi:type="xsd:double"&gt;-3.5729468&lt;/D&gt;&lt;D xsi:type="xsd:double"&gt;2.2703767&lt;/D&gt;&lt;D xsi:type="xsd:double"&gt;-2.4698496&lt;/D&gt;&lt;D xsi:type="xsd:double"&gt;-1.4337122&lt;/D&gt;&lt;D xsi:type="xsd:double"&gt;0&lt;/D&gt;&lt;D xsi:type="xsd:double"&gt;0&lt;/D&gt;&lt;D xsi:type="xsd:double"&gt;-6.293112&lt;/D&gt;&lt;D xsi:type="xsd:double"&gt;1.5042305&lt;/D&gt;&lt;D xsi:type="xsd:double"&gt;4.3144703&lt;/D&gt;&lt;D xsi:type="xsd:double"&gt;-1.6574264&lt;/D&gt;&lt;D xsi:type="xsd:double"&gt;-3.8932443&lt;/D&gt;&lt;D xsi:type="xsd:double"&gt;0&lt;/D&gt;&lt;D xsi:type="xsd:double"&gt;0&lt;/D&gt;&lt;D xsi:type="xsd:double"&gt;-0.5223572&lt;/D&gt;&lt;D xsi:type="xsd:double"&gt;2.893424&lt;/D&gt;&lt;D xsi:type="xsd:double"&gt;6.040728&lt;/D&gt;&lt;D xsi:type="xsd:double"&gt;2.0674706&lt;/D&gt;&lt;D xsi:type="xsd:double"&gt;4.1618586&lt;/D&gt;&lt;D xsi:type="xsd:double"&gt;0&lt;/D&gt;&lt;D xsi:type="xsd:double"&gt;0&lt;/D&gt;&lt;D xsi:type="xsd:double"&gt;-2.3095727&lt;/D&gt;&lt;D xsi:type="xsd:double"&gt;2.4398208&lt;/D&gt;&lt;D xsi:type="xsd:double"&gt;-1.4724135&lt;/D&gt;&lt;D xsi:type="xsd:double"&gt;2.862358&lt;/D&gt;&lt;D xsi:type="xsd:double"&gt;1.024735&lt;/D&gt;&lt;D xsi:type="xsd:double"&gt;0&lt;/D&gt;&lt;D xsi:type="xsd:double"&gt;0&lt;/D&gt;&lt;D xsi:type="xsd:double"&gt;0.7979393&lt;/D&gt;&lt;D xsi:type="xsd:double"&gt;2.8042436&lt;/D&gt;&lt;D xsi:type="xsd:double"&gt;-0.87444186&lt;/D&gt;&lt;D xsi:type="xsd:double"&gt;-2.409482&lt;/D&gt;&lt;D xsi:type="xsd:double"&gt;1.1198044&lt;/D&gt;&lt;D xsi:type="xsd:double"&gt;0&lt;/D&gt;&lt;D xsi:type="xsd:double"&gt;0&lt;/D&gt;&lt;D xsi:type="xsd:double"&gt;4.0204525&lt;/D&gt;&lt;D xsi:type="xsd:double"&gt;-0.87648034&lt;/D&gt;&lt;D xsi:type="xsd:double"&gt;-3.683573&lt;/D&gt;&lt;D xsi:type="xsd:double"&gt;-0.15674233&lt;/D&gt;&lt;D xsi:type="xsd:double"&gt;-0.27808547&lt;/D&gt;&lt;D xsi:type="xsd:double"&gt;0&lt;/D&gt;&lt;D xsi:type="xsd:double"&gt;0&lt;/D&gt;&lt;D xsi:type="xsd:double"&gt;-2.6402175&lt;/D&gt;&lt;D xsi:type="xsd:double"&gt;-1.0717928&lt;/D&gt;&lt;D xsi:type="xsd:double"&gt;0.3969431&lt;/D&gt;&lt;D xsi:type="xsd:double"&gt;-2.23732&lt;/D&gt;&lt;D xsi:type="xsd:double"&gt;0&lt;/D&gt;&lt;D xsi:type="xsd:double"&gt;0&lt;/D&gt;&lt;D xsi:type="xsd:double"&gt;0&lt;/D&gt;&lt;D xsi:type="xsd:double"&gt;0.28071404&lt;/D&gt;&lt;D xsi:type="xsd:double"&gt;3.1029105&lt;/D&gt;&lt;D xsi:type="xsd:double"&gt;-7.7723083&lt;/D&gt;&lt;D xsi:type="xsd:double"&gt;-6.162053&lt;/D&gt;&lt;D xsi:type="xsd:double"&gt;-2.1055996&lt;/D&gt;&lt;D xsi:type="xsd:double"&gt;0&lt;/D&gt;&lt;D xsi:type="xsd:double"&gt;0&lt;/D&gt;&lt;D xsi:type="xsd:double"&gt;1.5642881&lt;/D&gt;&lt;D xsi:type="xsd:double"&gt;-3.2301247&lt;/D&gt;&lt;D xsi:type="xsd:double"&gt;-3.3158302&lt;/D&gt;&lt;D xsi:type="xsd:double"&gt;17.593597&lt;/D&gt;&lt;D xsi:type="xsd:double"&gt;-2.5567472&lt;/D&gt;&lt;D xsi:type="xsd:double"&gt;0&lt;/D&gt;&lt;D xsi:type="xsd:double"&gt;0&lt;/D&gt;&lt;D xsi:type="xsd:double"&gt;5.317509&lt;/D&gt;&lt;D xsi:type="xsd:double"&gt;0.4262805&lt;/D&gt;&lt;D xsi:type="xsd:double"&gt;5.367172&lt;/D&gt;&lt;D xsi:type="xsd:double"&gt;-6.7723036&lt;/D&gt;&lt;D xsi:type="xsd:double"&gt;-2.1653533&lt;/D&gt;&lt;D xsi:type="xsd:double"&gt;0&lt;/D&gt;&lt;D xsi:type="xsd:double"&gt;0&lt;/D&gt;&lt;D xsi:type="xsd:double"&gt;-3.7100613&lt;/D&gt;&lt;D xsi:type="xsd:double"&gt;0.73390007&lt;/D&gt;&lt;D xsi:type="xsd:double"&gt;-4.507965&lt;/D&gt;&lt;D xsi:type="xsd:double"&gt;1.3245702&lt;/D&gt;&lt;D xsi:type="xsd:double"&gt;3.8590193&lt;/D&gt;&lt;D xsi:type="xsd:double"&gt;0&lt;/D&gt;&lt;D xsi:type="xsd:double"&gt;0&lt;/D&gt;&lt;D xsi:type="xsd:double"&gt;0.7149339&lt;/D&gt;&lt;D xsi:type="xsd:double"&gt;1.2897372&lt;/D&gt;&lt;D xsi:type="xsd:double"&gt;-5.122888&lt;/D&gt;&lt;D xsi:type="xsd:double"&gt;-0.4941821&lt;/D&gt;&lt;D xsi:type="xsd:double"&gt;1.1762261&lt;/D&gt;&lt;D xsi:type="xsd:double"&gt;0&lt;/D&gt;&lt;D xsi:type="xsd:double"&gt;0&lt;/D&gt;&lt;D xsi:type="xsd:double"&gt;1.3898969&lt;/D&gt;&lt;D xsi:type="xsd:double"&gt;-7.6186123&lt;/D&gt;&lt;D xsi:type="xsd:double"&gt;1.4066696&lt;/D&gt;&lt;D xsi:type="xsd:double"&gt;4.243052&lt;/D&gt;&lt;D xsi:type="xsd:double"&gt;1.8264413&lt;/D&gt;&lt;D xsi:type="xsd:double"&gt;0&lt;/D&gt;&lt;D xsi:type="xsd:double"&gt;0&lt;/D&gt;&lt;D xsi:type="xsd:double"&gt;0&lt;/D&gt;&lt;D xsi:type="xsd:double"&gt;-0.7635951&lt;/D&gt;&lt;D xsi:type="xsd:double"&gt;-2.582109&lt;/D&gt;&lt;D xsi:type="xsd:double"&gt;5.4177284&lt;/D&gt;&lt;D xsi:type="xsd:double"&gt;-4.063159&lt;/D&gt;&lt;D xsi:type="xsd:double"&gt;0&lt;/D&gt;&lt;D xsi:type="xsd:double"&gt;0&lt;/D&gt;&lt;D xsi:type="xsd:double"&gt;1.8188477&lt;/D&gt;&lt;D xsi:type="xsd:double"&gt;0.7207155&lt;/D&gt;&lt;D xsi:type="xsd:double"&gt;0.5060077&lt;/D&gt;&lt;D xsi:type="xsd:double"&gt;-6.4279914&lt;/D&gt;&lt;D xsi:type="xsd:double"&gt;-4.581517&lt;/D&gt;&lt;D xsi:type="xsd:double"&gt;0&lt;/D&gt;&lt;D xsi:type="xsd:double"&gt;0&lt;/D&gt;&lt;D xsi:type="xsd:double"&gt;-6.4418793&lt;/D&gt;&lt;D xsi:type="xsd:double"&gt;-0.32265782&lt;/D&gt;&lt;D xsi:type="xsd:double"&gt;3.4324884&lt;/D&gt;&lt;D xsi:type="xsd:double"&gt;-5.007386&lt;/D&gt;&lt;D xsi:type="xsd:double"&gt;1.7840505&lt;/D&gt;&lt;D xsi:type="xsd:double"&gt;0&lt;/D&gt;&lt;D xsi:type="xsd:double"&gt;0&lt;/D&gt;&lt;D xsi:type="xsd:double"&gt;0&lt;/D&gt;&lt;D xsi:type="xsd:double"&gt;-4.0857496&lt;/D&gt;&lt;D xsi:type="xsd:double"&gt;-0.76408386&lt;/D&gt;&lt;D xsi:type="xsd:double"&gt;1.8607616&lt;/D&gt;&lt;D xsi:type="xsd:double"&gt;7.1874022&lt;/D&gt;&lt;D xsi:type="xsd:double"&gt;0&lt;/D&gt;&lt;D xsi:type="xsd:double"&gt;0&lt;/D&gt;&lt;D xsi:type="xsd:double"&gt;-0.39374828&lt;/D&gt;&lt;D xsi:type="xsd:double"&gt;-5.197954&lt;/D&gt;&lt;D xsi:type="xsd:double"&gt;2.0288825&lt;/D&gt;&lt;D xsi:type="xsd:double"&gt;-1.6408443&lt;/D&gt;&lt;D xsi:type="xsd:double"&gt;-0.75659156&lt;/D&gt;&lt;D xsi:type="xsd:double"&gt;0&lt;/D&gt;&lt;D xsi:type="xsd:double"&gt;0&lt;/D&gt;&lt;D xsi:type="xsd:double"&gt;0&lt;/D&gt;&lt;D xsi:type="xsd:double"&gt;5.099046&lt;/D&gt;&lt;D xsi:type="xsd:double"&gt;0.9394169&lt;/D&gt;&lt;D xsi:type="xsd:double"&gt;1.425457&lt;/D&gt;&lt;D xsi:type="xsd:double"&gt;-0.7607877&lt;/D&gt;&lt;D xsi:type="xsd:double"&gt;0&lt;/D&gt;&lt;D xsi:type="xsd:double"&gt;0&lt;/D&gt;&lt;D xsi:type="xsd:double"&gt;-4.681647&lt;/D&gt;&lt;D xsi:type="xsd:double"&gt;0.23944378&lt;/D&gt;&lt;D xsi:type="xsd:double"&gt;0.13474226&lt;/D&gt;&lt;D xsi:type="xsd:double"&gt;-3.3274233&lt;/D&gt;&lt;D xsi:type="xsd:double"&gt;4.2075276&lt;/D&gt;&lt;D xsi:type="xsd:double"&gt;0&lt;/D&gt;&lt;D xsi:type="xsd:double"&gt;0&lt;/D&gt;&lt;D xsi:type="xsd:double"&gt;1.5361309&lt;/D&gt;&lt;D xsi:type="xsd:double"&gt;5.1127195&lt;/D&gt;&lt;D xsi:type="xsd:double"&gt;4.158604&lt;/D&gt;&lt;D xsi:type="xsd:double"&gt;0.043690205&lt;/D&gt;&lt;D xsi:type="xsd:double"&gt;-7.5885773&lt;/D&gt;&lt;D xsi:type="xsd:double"&gt;0&lt;/D&gt;&lt;D xsi:type="xsd:double"&gt;0&lt;/D&gt;&lt;D xsi:type="xsd:double"&gt;-1.5478313&lt;/D&gt;&lt;D xsi:type="xsd:double"&gt;-4.5004487&lt;/D&gt;&lt;D xsi:type="xsd:double"&gt;6.5535665&lt;/D&gt;&lt;D xsi:type="xsd:double"&gt;-5.224675&lt;/D&gt;&lt;D xsi:type="xsd:double"&gt;-1.0079622&lt;/D&gt;&lt;D xsi:type="xsd:double"&gt;0&lt;/D&gt;&lt;D xsi:type="xsd:double"&gt;0&lt;/D&gt;&lt;D xsi:type="xsd:double"&gt;0.5216718&lt;/D&gt;&lt;D xsi:type="xsd:double"&gt;0.16257763&lt;/D&gt;&lt;D xsi:type="xsd:double"&gt;5.3748727&lt;/D&gt;&lt;D xsi:type="xsd:double"&gt;1.0485768&lt;/D&gt;&lt;D xsi:type="xsd:double"&gt;-2.028495&lt;/D&gt;&lt;D xsi:type="xsd:double"&gt;0&lt;/D&gt;&lt;D xsi:type="xsd:double"&gt;0&lt;/D&gt;&lt;D xsi:type="xsd:double"&gt;1.8790007&lt;/D&gt;&lt;D xsi:type="xsd:double"&gt;-1.0102808&lt;/D&gt;&lt;D xsi:type="xsd:double"&gt;5.820918&lt;/D&gt;&lt;D xsi:type="xsd:double"&gt;-0.47661066&lt;/D&gt;&lt;D xsi:type="xsd:double"&gt;1.6958714&lt;/D&gt;&lt;D xsi:type="xsd:double"&gt;0&lt;/D&gt;&lt;D xsi:type="xsd:double"&gt;0&lt;/D&gt;&lt;D xsi:type="xsd:double"&gt;0.21606684&lt;/D&gt;&lt;D xsi:type="xsd:double"&gt;-0.7850051&lt;/D&gt;&lt;D xsi:type="xsd:double"&gt;-2.5742412&lt;/D&gt;&lt;D xsi:type="xsd:double"&gt;-0.10866523&lt;/D&gt;&lt;D xsi:type="xsd:double"&gt;-3.8360238&lt;/D&gt;&lt;D xsi:type="xsd:double"&gt;0&lt;/D&gt;&lt;D xsi:type="xsd:double"&gt;0&lt;/D&gt;&lt;D xsi:type="xsd:double"&gt;-2.9233158&lt;/D&gt;&lt;D xsi:type="xsd:double"&gt;-1.189822&lt;/D&gt;&lt;D xsi:type="xsd:double"&gt;1.3344884&lt;/D&gt;&lt;D xsi:type="xsd:double"&gt;3.3811092&lt;/D&gt;&lt;D xsi:type="xsd:double"&gt;-4.1474104&lt;/D&gt;&lt;D xsi:type="xsd:double"&gt;0&lt;/D&gt;&lt;D xsi:type="xsd:double"&gt;0&lt;/D&gt;&lt;D xsi:type="xsd:double"&gt;-1.613301&lt;/D&gt;&lt;D xsi:type="xsd:double"&gt;-1.2627959&lt;/D&gt;&lt;D xsi:type="xsd:double"&gt;3.6714077&lt;/D&gt;&lt;D xsi:type="xsd:double"&gt;1.4914393&lt;/D&gt;&lt;D xsi:type="xsd:double"&gt;-3.0478895&lt;/D&gt;&lt;D xsi:type="xsd:double"&gt;0&lt;/D&gt;&lt;D xsi:type="xsd:double"&gt;0&lt;/D&gt;&lt;D xsi:type="xsd:double"&gt;0&lt;/D&gt;&lt;D xsi:type="xsd:double"&gt;-1.1102855&lt;/D&gt;&lt;D xsi:type="xsd:double"&gt;1.166904&lt;/D&gt;&lt;D xsi:type="xsd:double"&gt;1.0412097&lt;/D&gt;&lt;D xsi:type="xsd:double"&gt;4.3749213&lt;/D&gt;&lt;D xsi:type="xsd:double"&gt;0&lt;/D&gt;&lt;D xsi:type="xsd:double"&gt;0&lt;/D&gt;&lt;D xsi:type="xsd:double"&gt;-0.11231899&lt;/D&gt;&lt;D xsi:type="xsd:double"&gt;-9.3690815&lt;/D&gt;&lt;D xsi:type="xsd:double"&gt;-1.0840475999999999&lt;/D&gt;&lt;D xsi:type="xsd:double"&gt;-1.2675762&lt;/D&gt;&lt;D xsi:type="xsd:double"&gt;-2.179879&lt;/D&gt;&lt;D xsi:type="xsd:double"&gt;0&lt;/D&gt;&lt;D xsi:type="xsd:double"&gt;0&lt;/D&gt;&lt;D xsi:type="xsd:double"&gt;1.1825919&lt;/D&gt;&lt;D xsi:type="xsd:double"&gt;-1.3038814&lt;/D&gt;&lt;D xsi:type="xsd:double"&gt;-2.717501&lt;/D&gt;&lt;D xsi:type="xsd:double"&gt;0.49254894&lt;/D&gt;&lt;D xsi:type="xsd:double"&gt;-1.6874433&lt;/D&gt;&lt;D xsi:type="xsd:double"&gt;0&lt;/D&gt;&lt;D xsi:type="xsd:double"&gt;0&lt;/D&gt;&lt;D xsi:type="xsd:double"&gt;-2.877295&lt;/D&gt;&lt;D xsi:type="xsd:double"&gt;-1.444602&lt;/D&gt;&lt;D xsi:type="xsd:double"&gt;5.364585&lt;/D&gt;&lt;D xsi:type="xsd:double"&gt;-3.6720574&lt;/D&gt;&lt;D xsi:type="xsd:double"&gt;-0.5351603&lt;/D&gt;&lt;D xsi:type="xsd:double"&gt;0&lt;/D&gt;&lt;D xsi:type="xsd:double"&gt;0&lt;/D&gt;&lt;D xsi:type="xsd:double"&gt;2.1595001&lt;/D&gt;&lt;D xsi:type="xsd:double"&gt;1.2048125&lt;/D&gt;&lt;D xsi:type="xsd:double"&gt;-0.9267211&lt;/D&gt;&lt;D xsi:type="xsd:double"&gt;0.06476641&lt;/D&gt;&lt;D xsi:type="xsd:double"&gt;-4.0411353&lt;/D&gt;&lt;D xsi:type="xsd:double"&gt;0&lt;/D&gt;&lt;D xsi:type="xsd:double"&gt;0&lt;/D&gt;&lt;D xsi:type="xsd:double"&gt;0.2547741&lt;/D&gt;&lt;D xsi:type="xsd:double"&gt;-3.9240599&lt;/D&gt;&lt;D xsi:type="xsd:double"&gt;-0.8090794&lt;/D&gt;&lt;D xsi:type="xsd:double"&gt;2.1882296&lt;/D&gt;&lt;D xsi:type="xsd:double"&gt;-2.709335&lt;/D&gt;&lt;D xsi:type="xsd:double"&gt;0&lt;/D&gt;&lt;D xsi:type="xsd:double"&gt;0&lt;/D&gt;&lt;D xsi:type="xsd:double"&gt;5.743134&lt;/D&gt;&lt;D xsi:type="xsd:double"&gt;-0.9250879&lt;/D&gt;&lt;D xsi:type="xsd:double"&gt;0.32378435&lt;/D&gt;&lt;D xsi:type="xsd:double"&gt;-1.2759864&lt;/D&gt;&lt;D xsi:type="xsd:double"&gt;-1.1556327&lt;/D&gt;&lt;D xsi:type="xsd:double"&gt;0&lt;/D&gt;&lt;D xsi:type="xsd:double"&gt;0&lt;/D&gt;&lt;D xsi:type="xsd:double"&gt;-0.2230525&lt;/D&gt;&lt;D xsi:type="xsd:double"&gt;6.0052395&lt;/D&gt;&lt;D xsi:type="xsd:double"&gt;-5.5923104&lt;/D&gt;&lt;D xsi:type="xsd:double"&gt;-24.557083&lt;/D&gt;&lt;D xsi:type="xsd:double"&gt;1.2864947&lt;/D&gt;&lt;D xsi:type="xsd:double"&gt;0&lt;/D&gt;&lt;D xsi:type="xsd:double"&gt;0&lt;/D&gt;&lt;D xsi:type="xsd:double"&gt;-6.088704&lt;/D&gt;&lt;D xsi:type="xsd:double"&gt;2.1897793&lt;/D&gt;&lt;D xsi:type="xsd:double"&gt;-4.8949537&lt;/D&gt;&lt;D xsi:type="xsd:double"&gt;-1.8003047&lt;/D&gt;&lt;D xsi:type="xsd:double"&gt;2.1144986&lt;/D&gt;&lt;D xsi:type="xsd:double"&gt;0&lt;/D&gt;&lt;D xsi:type="xsd:double"&gt;0&lt;/D&gt;&lt;D xsi:type="xsd:double"&gt;6.5315604&lt;/D&gt;&lt;D xsi:type="xsd:double"&gt;-0.25847554&lt;/D&gt;&lt;D xsi:type="xsd:double"&gt;5.1829576&lt;/D&gt;&lt;D xsi:type="xsd:double"&gt;10.24934&lt;/D&gt;&lt;D xsi:type="xsd:double"&gt;1.0279775&lt;/D&gt;&lt;D xsi:type="xsd:double"&gt;0&lt;/D&gt;&lt;D xsi:type="xsd:double"&gt;0&lt;/D&gt;&lt;D xsi:type="xsd:double"&gt;1.0617614&lt;/D&gt;&lt;D xsi:type="xsd:double"&gt;2.5039434&lt;/D&gt;&lt;D xsi:type="xsd:double"&gt;-3.2883465&lt;/D&gt;&lt;D xsi:type="xsd:double"&gt;-1.5720248&lt;/D&gt;&lt;D xsi:type="xsd:double"&gt;0.5383611&lt;/D&gt;&lt;D xsi:type="xsd:double"&gt;0&lt;/D&gt;&lt;D xsi:type="xsd:double"&gt;0&lt;/D&gt;&lt;D xsi:type="xsd:double"&gt;-1.954484&lt;/D&gt;&lt;D xsi:type="xsd:double"&gt;1.4382005&lt;/D&gt;&lt;D xsi:type="xsd:double"&gt;0.7178664&lt;/D&gt;&lt;D xsi:type="xsd:double"&gt;0&lt;/D&gt;&lt;D xsi:type="xsd:double"&gt;-0.73947906&lt;/D&gt;&lt;D xsi:type="xsd:double"&gt;0&lt;/D&gt;&lt;D xsi:type="xsd:double"&gt;0&lt;/D&gt;&lt;D xsi:type="xsd:double"&gt;-2.3606539&lt;/D&gt;&lt;D xsi:type="xsd:double"&gt;0.6251097&lt;/D&gt;&lt;D xsi:type="xsd:double"&gt;7.893288&lt;/D&gt;&lt;D xsi:type="xsd:double"&gt;1.9813776&lt;/D&gt;&lt;D xsi:type="xsd:double"&gt;2.5323749&lt;/D&gt;&lt;D xsi:type="xsd:double"&gt;0&lt;/D&gt;&lt;D xsi:type="xsd:double"&gt;0&lt;/D&gt;&lt;D xsi:type="xsd:double"&gt;-0.8583665&lt;/D&gt;&lt;D xsi:type="xsd:double"&gt;-6.7875504&lt;/D&gt;&lt;D xsi:type="xsd:double"&gt;-0.16649365&lt;/D&gt;&lt;D xsi:type="xsd:double"&gt;1.2288213&lt;/D&gt;&lt;D xsi:type="xsd:double"&gt;0.4942298&lt;/D&gt;&lt;D xsi:type="xsd:double"&gt;0&lt;/D&gt;&lt;D xsi:type="xsd:double"&gt;0&lt;/D&gt;&lt;D xsi:type="xsd:double"&gt;-1.0267496&lt;/D&gt;&lt;D xsi:type="xsd:double"&gt;4.742396&lt;/D&gt;&lt;D xsi:type="xsd:double"&gt;1.1984944&lt;/D&gt;&lt;D xsi:type="xsd:double"&gt;-4.4740496&lt;/D&gt;&lt;D xsi:type="xsd:double"&gt;2.823937&lt;/D&gt;&lt;D xsi:type="xsd:double"&gt;0&lt;/D&gt;&lt;D xsi:type="xsd:double"&gt;0&lt;/D&gt;&lt;D xsi:type="xsd:double"&gt;-4.1446867&lt;/D&gt;&lt;D xsi:type="xsd:double"&gt;2.2798657&lt;/D&gt;&lt;D xsi:type="xsd:double"&gt;2.2803068&lt;/D&gt;&lt;D xsi:type="xsd:double"&gt;-2.2044063&lt;/D&gt;&lt;D xsi:type="xsd:double"&gt;0.7855177&lt;/D&gt;&lt;D xsi:type="xsd:double"&gt;0&lt;/D&gt;&lt;D xsi:type="xsd:double"&gt;0&lt;/D&gt;&lt;D xsi:type="xsd:double"&gt;0&lt;/D&gt;&lt;D xsi:type="xsd:double"&gt;-0.98271966&lt;/D&gt;&lt;D xsi:type="xsd:double"&gt;-1.0780215&lt;/D&gt;&lt;D xsi:type="xsd:double"&gt;4.013145&lt;/D&gt;&lt;D xsi:type="xsd:double"&gt;0.06651878&lt;/D&gt;&lt;D xsi:type="xsd:double"&gt;0&lt;/D&gt;&lt;D xsi:type="xsd:double"&gt;0&lt;/D&gt;&lt;D xsi:type="xsd:double"&gt;0&lt;/D&gt;&lt;D xsi:type="xsd:double"&gt;3.656304&lt;/D&gt;&lt;D xsi:type="xsd:double"&gt;2.108395&lt;/D&gt;&lt;D xsi:type="xsd:double"&gt;-0.3376007&lt;/D&gt;&lt;D xsi:type="xsd:double"&gt;2.42635&lt;/D&gt;&lt;D xsi:type="xsd:double"&gt;0&lt;/D&gt;&lt;D xsi:type="xsd:double"&gt;0&lt;/D&gt;&lt;D xsi:type="xsd:double"&gt;-0.42301416&lt;/D&gt;&lt;D xsi:type="xsd:double"&gt;2.7187824&lt;/D&gt;&lt;D xsi:type="xsd:double"&gt;-0.07519722&lt;/D&gt;&lt;D xsi:type="xsd:double"&gt;2.8745651&lt;/D&gt;&lt;D xsi:type="xsd:double"&gt;0.19749403&lt;/D&gt;&lt;D xsi:type="xsd:double"&gt;0&lt;/D&gt;&lt;D xsi:type="xsd:double"&gt;0&lt;/D&gt;&lt;D xsi:type="xsd:double"&gt;0&lt;/D&gt;&lt;D xsi:type="xsd:double"&gt;-1.1826515&lt;/D&gt;&lt;D xsi:type="xsd:double"&gt;-1.7287195&lt;/D&gt;&lt;D xsi:type="xsd:double"&gt;2.3530245&lt;/D&gt;&lt;D xsi:type="xsd:double"&gt;2.3650408&lt;/D&gt;&lt;D xsi:type="xsd:double"&gt;0&lt;/D&gt;&lt;D xsi:type="xsd:double"&gt;0&lt;/D&gt;&lt;D xsi:type="xsd:double"&gt;2.7983189&lt;/D&gt;&lt;D xsi:type="xsd:double"&gt;-0.09074211&lt;/D&gt;&lt;D xsi:type="xsd:double"&gt;-1.1457324&lt;/D&gt;&lt;D xsi:type="xsd:double"&gt;4.09894&lt;/D&gt;&lt;D xsi:type="xsd:double"&gt;3.0142546&lt;/D&gt;&lt;D xsi:type="xsd:double"&gt;0&lt;/D&gt;&lt;D xsi:type="xsd:double"&gt;0&lt;/D&gt;&lt;D xsi:type="xsd:double"&gt;-3.0842304&lt;/D&gt;&lt;D xsi:type="xsd:double"&gt;1.2987971&lt;/D&gt;&lt;D xsi:type="xsd:double"&gt;2.78579&lt;/D&gt;&lt;D xsi:type="xsd:double"&gt;23.282396&lt;/D&gt;&lt;D xsi:type="xsd:double"&gt;-1.1866331&lt;/D&gt;&lt;D xsi:type="xsd:double"&gt;0&lt;/D&gt;&lt;D xsi:type="xsd:double"&gt;0&lt;/D&gt;&lt;D xsi:type="xsd:double"&gt;-0.25197268&lt;/D&gt;&lt;D xsi:type="xsd:double"&gt;2.9882789&lt;/D&gt;&lt;D xsi:type="xsd:double"&gt;-4.274088&lt;/D&gt;&lt;D xsi:type="xsd:double"&gt;-3.0038655&lt;/D&gt;&lt;D xsi:type="xsd:double"&gt;-2.1189332&lt;/D&gt;&lt;D xsi:type="xsd:double"&gt;0&lt;/D&gt;&lt;D xsi:type="xsd:double"&gt;0&lt;/D&gt;&lt;D xsi:type="xsd:double"&gt;3.0318737&lt;/D&gt;&lt;D xsi:type="xsd:double"&gt;0.027871132&lt;/D&gt;&lt;D xsi:type="xsd:double"&gt;-1.2926161&lt;/D&gt;&lt;D xsi:type="xsd:double"&gt;-2.664256&lt;/D&gt;&lt;D xsi:type="xsd:double"&gt;0.25516748&lt;/D&gt;&lt;D xsi:type="xsd:double"&gt;0&lt;/D&gt;&lt;D xsi:type="xsd:double"&gt;0&lt;/D&gt;&lt;D xsi:type="xsd:double"&gt;0&lt;/D&gt;&lt;D xsi:type="xsd:double"&gt;-0.46275258&lt;/D&gt;&lt;D xsi:type="xsd:double"&gt;-0.5578816&lt;/D&gt;&lt;D xsi:type="xsd:double"&gt;0.5376339&lt;/D&gt;&lt;D xsi:type="xsd:double"&gt;-0.9590745&lt;/D&gt;&lt;D xsi:type="xsd:double"&gt;0&lt;/D&gt;&lt;D xsi:type="xsd:double"&gt;0&lt;/D&gt;&lt;D xsi:type="xsd:double"&gt;-0.49886107&lt;/D&gt;&lt;D xsi:type="xsd:double"&gt;3.1850934&lt;/D&gt;&lt;D xsi:type="xsd:double"&gt;-0.8688688&lt;/D&gt;&lt;D xsi:type="xsd:double"&gt;0.64007044&lt;/D&gt;&lt;D xsi:type="xsd:double"&gt;6.142211&lt;/D&gt;&lt;D xsi:type="xsd:double"&gt;0&lt;/D&gt;&lt;D xsi:type="xsd:double"&gt;0&lt;/D&gt;&lt;D xsi:type="xsd:double"&gt;-0.1889348&lt;/D&gt;&lt;D xsi:type="xsd:double"&gt;-0.21092296&lt;/D&gt;&lt;D xsi:type="xsd:double"&gt;0.24931431&lt;/D&gt;&lt;D xsi:type="xsd:double"&gt;-1.773262&lt;/D&gt;&lt;D xsi:type="xsd:double"&gt;-1.1998475&lt;/D&gt;&lt;D xsi:type="xsd:double"&gt;0&lt;/D&gt;&lt;D xsi:type="xsd:double"&gt;0&lt;/D&gt;&lt;D xsi:type="xsd:double"&gt;0.77432394&lt;/D&gt;&lt;D xsi:type="xsd:double"&gt;7.2526336&lt;/D&gt;&lt;D xsi:type="xsd:double"&gt;1.9224763&lt;/D&gt;&lt;D xsi:type="xsd:double"&gt;3.6308408&lt;/D&gt;&lt;D xsi:type="xsd:double"&gt;-4.547888&lt;/D&gt;&lt;D xsi:type="xsd:double"&gt;0&lt;/D&gt;&lt;D xsi:type="xsd:double"&gt;0&lt;/D&gt;&lt;D xsi:type="xsd:double"&gt;1.12468&lt;/D&gt;&lt;D xsi:type="xsd:double"&gt;2.1990776&lt;/D&gt;&lt;D xsi:type="xsd:double"&gt;-1.1624515&lt;/D&gt;&lt;D xsi:type="xsd:double"&gt;2.2371292&lt;/D&gt;&lt;D xsi:type="xsd:double"&gt;0.8468747&lt;/D&gt;&lt;D xsi:type="xsd:double"&gt;0&lt;/D&gt;&lt;D xsi:type="xsd:double"&gt;0&lt;/D&gt;&lt;D xsi:type="xsd:double"&gt;-1.5387595&lt;/D&gt;&lt;D xsi:type="xsd:double"&gt;-1.0648787&lt;/D&gt;&lt;D xsi:type="xsd:double"&gt;2.3270965&lt;/D&gt;&lt;D xsi:type="xsd:double"&gt;1.2125611&lt;/D&gt;&lt;D xsi:type="xsd:double"&gt;1.9726753&lt;/D&gt;&lt;D xsi:type="xsd:double"&gt;0&lt;/D&gt;&lt;D xsi:type="xsd:double"&gt;0&lt;/D&gt;&lt;D xsi:type="xsd:double"&gt;0.53317547&lt;/D&gt;&lt;D xsi:type="xsd:double"&gt;0.77439547&lt;/D&gt;&lt;D xsi:type="xsd:double"&gt;-1.5089452&lt;/D&gt;&lt;D xsi:type="xsd:double"&gt;2.1846056&lt;/D&gt;&lt;D xsi:type="xsd:double"&gt;0&lt;/D&gt;&lt;D xsi:type="xsd:double"&gt;0&lt;/D&gt;&lt;D xsi:type="xsd:double"&gt;0&lt;/D&gt;&lt;D xsi:type="xsd:double"&gt;-0.6247163&lt;/D&gt;&lt;D xsi:type="xsd:double"&gt;-0.41908622&lt;/D&gt;&lt;D xsi:type="xsd:double"&gt;0.070142746&lt;/D&gt;&lt;D xsi:type="xsd:double"&gt;2.967298&lt;/D&gt;&lt;D xsi:type="xsd:double"&gt;0.5173564&lt;/D&gt;&lt;D xsi:type="xsd:double"&gt;0&lt;/D&gt;&lt;D xsi:type="xsd:double"&gt;0&lt;/D&gt;&lt;D xsi:type="xsd:double"&gt;-1.1874139&lt;/D&gt;&lt;D xsi:type="xsd:double"&gt;-0.44320822&lt;/D&gt;&lt;D xsi:type="xsd:double"&gt;-1.0050952&lt;/D&gt;&lt;D xsi:type="xsd:double"&gt;-1.2192786&lt;/D&gt;&lt;D xsi:type="xsd:double"&gt;-0.08448362&lt;/D&gt;&lt;D xsi:type="xsd:double"&gt;0&lt;/D&gt;&lt;D xsi:type="xsd:double"&gt;0&lt;/D&gt;&lt;D xsi:type="xsd:double"&gt;-0.04697442&lt;/D&gt;&lt;D xsi:type="xsd:double"&gt;-2.4625182&lt;/D&gt;&lt;D xsi:type="xsd:double"&gt;0.8913517&lt;/D&gt;&lt;D xsi:type="xsd:double"&gt;13.925505&lt;/D&gt;&lt;D xsi:type="xsd:double"&gt;0.73776245&lt;/D&gt;&lt;D xsi:type="xsd:double"&gt;0&lt;/D&gt;&lt;D xsi:type="xsd:double"&gt;0&lt;/D&gt;&lt;D xsi:type="xsd:double"&gt;1.1900783&lt;/D&gt;&lt;D xsi:type="xsd:double"&gt;-1.6201913&lt;/D&gt;&lt;D xsi:type="xsd:double"&gt;-0.92375875&lt;/D&gt;&lt;D xsi:type="xsd:double"&gt;-1.4808238&lt;/D&gt;&lt;D xsi:type="xsd:double"&gt;-0.31689405&lt;/D&gt;&lt;D xsi:type="xsd:double"&gt;0&lt;/D&gt;&lt;D xsi:type="xsd:double"&gt;0&lt;/D&gt;&lt;D xsi:type="xsd:double"&gt;0.21049976&lt;/D&gt;&lt;D xsi:type="xsd:double"&gt;0.04286766&lt;/D&gt;&lt;D xsi:type="xsd:double"&gt;-0.12426376&lt;/D&gt;&lt;D xsi:type="xsd:double"&gt;1.162684&lt;/D&gt;&lt;D xsi:type="xsd:double"&gt;-0.8397281&lt;/D&gt;&lt;D xsi:type="xsd:double"&gt;0&lt;/D&gt;&lt;D xsi:type="xsd:double"&gt;0&lt;/D&gt;&lt;D xsi:type="xsd:double"&gt;2.1598697&lt;/D&gt;&lt;D xsi:type="xsd:double"&gt;-0.016742945&lt;/D&gt;&lt;D xsi:type="xsd:double"&gt;1.5346289&lt;/D&gt;&lt;D xsi:type="xsd:double"&gt;1.800108&lt;/D&gt;&lt;D xsi:type="xsd:double"&gt;-0.49017668&lt;/D&gt;&lt;D xsi:type="xsd:double"&gt;0&lt;/D&gt;&lt;D xsi:type="xsd:double"&gt;0&lt;/D&gt;&lt;D xsi:type="xsd:double"&gt;1.0910273&lt;/D&gt;&lt;D xsi:type="xsd:double"&gt;-0.6362736&lt;/D&gt;&lt;D xsi:type="xsd:double"&gt;1.00106&lt;/D&gt;&lt;D xsi:type="xsd:double"&gt;1.3964057&lt;/D&gt;&lt;D xsi:type="xsd:double"&gt;3.7001848&lt;/D&gt;&lt;D xsi:type="xsd:double"&gt;0&lt;/D&gt;&lt;D xsi:type="xsd:double"&gt;0&lt;/D&gt;&lt;D xsi:type="xsd:double"&gt;0&lt;/D&gt;&lt;D xsi:type="xsd:double"&gt;0.18316507&lt;/D&gt;&lt;D xsi:type="xsd:double"&gt;0.8380413&lt;/D&gt;&lt;D xsi:type="xsd:double"&gt;2.9805064&lt;/D&gt;&lt;D xsi:type="xsd:double"&gt;0&lt;/D&gt;&lt;D xsi:type="xsd:double"&gt;0&lt;/D&gt;&lt;D xsi:type="xsd:double"&gt;0&lt;/D&gt;&lt;D xsi:type="xsd:double"&gt;-0.44751763&lt;/D&gt;&lt;D xsi:type="xsd:double"&gt;-0.09949207&lt;/D&gt;&lt;D xsi:type="xsd:double"&gt;-2.7736783&lt;/D&gt;&lt;D xsi:type="xsd:double"&gt;0.3717661&lt;/D&gt;&lt;D xsi:type="xsd:double"&gt;0.13985634&lt;/D&gt;&lt;D xsi:type="xsd:double"&gt;0&lt;/D&gt;&lt;D xsi:type="xsd:double"&gt;0&lt;/D&gt;&lt;D xsi:type="xsd:double"&gt;2.3023129&lt;/D&gt;&lt;D xsi:type="xsd:double"&gt;0.0996232&lt;/D&gt;&lt;D xsi:type="xsd:double"&gt;0.74819326&lt;/D&gt;&lt;D xsi:type="xsd:double"&gt;3.102243&lt;/D&gt;&lt;D xsi:type="xsd:double"&gt;-0.2945006&lt;/D&gt;&lt;D xsi:type="xsd:double"&gt;0&lt;/D&gt;&lt;D xsi:type="xsd:double"&gt;0&lt;/D&gt;&lt;D xsi:type="xsd:double"&gt;0&lt;/D&gt;&lt;D xsi:type="xsd:double"&gt;1.1850476&lt;/D&gt;&lt;D xsi:type="xsd:double"&gt;-0.9460747&lt;/D&gt;&lt;D xsi:type="xsd:double"&gt;1.1504054&lt;/D&gt;&lt;D xsi:type="xsd:double"&gt;1.3514519&lt;/D&gt;&lt;D xsi:type="xsd:double"&gt;0&lt;/D&gt;&lt;D xsi:type="xsd:double"&gt;0&lt;/D&gt;&lt;D xsi:type="xsd:double"&gt;-3.5534978&lt;/D&gt;&lt;D xsi:type="xsd:double"&gt;3.081119&lt;/D&gt;&lt;D xsi:type="xsd:double"&gt;-0.61312914&lt;/D&gt;&lt;D xsi:type="xsd:double"&gt;-1.31796&lt;/D&gt;&lt;D xsi:type="xsd:double"&gt;1.9358516&lt;/D&gt;&lt;D xsi:type="xsd:double"&gt;0&lt;/D&gt;&lt;D xsi:type="xsd:double"&gt;0&lt;/D&gt;&lt;D xsi:type="xsd:double"&gt;-0.3345251&lt;/D&gt;&lt;D xsi:type="xsd:double"&gt;0&lt;/D&gt;&lt;D xsi:type="xsd:double"&gt;2.919376&lt;/D&gt;&lt;D xsi:type="xsd:double"&gt;-0.8085072&lt;/D&gt;&lt;D xsi:type="xsd:double"&gt;-0.50001144&lt;/D&gt;&lt;D xsi:type="xsd:double"&gt;0&lt;/D&gt;&lt;D xsi:type="xsd:double"&gt;0&lt;/D&gt;&lt;D xsi:type="xsd:double"&gt;1.2287855&lt;/D&gt;&lt;D xsi:type="xsd:double"&gt;1.4246821&lt;/D&gt;&lt;D xsi:type="xsd:double"&gt;3.7044406&lt;/D&gt;&lt;D xsi:type="xsd:double"&gt;1.315701&lt;/D&gt;&lt;D xsi:type="xsd:double"&gt;-1.4485836&lt;/D&gt;&lt;D xsi:type="xsd:double"&gt;0&lt;/D&gt;&lt;D xsi:type="xsd:double"&gt;0&lt;/D&gt;&lt;D xsi:type="xsd:double"&gt;0.5665779&lt;/D&gt;&lt;D xsi:type="xsd:double"&gt;0.46036243&lt;/D&gt;&lt;D xsi:type="xsd:double"&gt;1.2690306&lt;/D&gt;&lt;D xsi:type="xsd:double"&gt;-4.268861&lt;/D&gt;&lt;D xsi:type="xsd:double"&gt;-2.7303934&lt;/D&gt;&lt;D xsi:type="xsd:double"&gt;0&lt;/D&gt;&lt;D xsi:type="xsd:double"&gt;0&lt;/D&gt;&lt;D xsi:type="xsd:double"&gt;-0.90057254&lt;/D&gt;&lt;D xsi:type="xsd:double"&gt;0.9807706&lt;/D&gt;&lt;D xsi:type="xsd:double"&gt;1.3923287&lt;/D&gt;&lt;D xsi:type="xsd:double"&gt;4.4009686&lt;/D&gt;&lt;D xsi:type="xsd:double"&gt;4.4175744&lt;/D&gt;&lt;D xsi:type="xsd:double"&gt;0&lt;/D&gt;&lt;D xsi:type="xsd:double"&gt;0&lt;/D&gt;&lt;D xsi:type="xsd:double"&gt;-2.1138012&lt;/D&gt;&lt;D xsi:type="xsd:double"&gt;1.2900114&lt;/D&gt;&lt;D xsi:type="xsd:double"&gt;-2.6029527&lt;/D&gt;&lt;D xsi:type="xsd:double"&gt;-0.35633445&lt;/D&gt;&lt;D xsi:type="xsd:double"&gt;-0.78546405&lt;/D&gt;&lt;D xsi:type="xsd:double"&gt;0&lt;/D&gt;&lt;D xsi:type="xsd:double"&gt;0&lt;/D&gt;&lt;D xsi:type="xsd:double"&gt;1.8762231&lt;/D&gt;&lt;D xsi:type="xsd:double"&gt;-1.2383044&lt;/D&gt;&lt;D xsi:type="xsd:double"&gt;-2.3765445&lt;/D&gt;&lt;D xsi:type="xsd:double"&gt;0.17365217&lt;/D&gt;&lt;D xsi:type="xsd:double"&gt;-1.3410032&lt;/D&gt;&lt;D xsi:type="xsd:double"&gt;0&lt;/D&gt;&lt;D xsi:type="xsd:double"&gt;0&lt;/D&gt;&lt;D xsi:type="xsd:double"&gt;1.5084147&lt;/D&gt;&lt;D xsi:type="xsd:double"&gt;-1.384759&lt;/D&gt;&lt;D xsi:type="xsd:double"&gt;-2.5368452&lt;/D&gt;&lt;D xsi:type="xsd:double"&gt;-3.1261742&lt;/D&gt;&lt;D xsi:type="xsd:double"&gt;-0.645411&lt;/D&gt;&lt;D xsi:type="xsd:double"&gt;0&lt;/D&gt;&lt;D xsi:type="xsd:double"&gt;0&lt;/D&gt;&lt;D xsi:type="xsd:double"&gt;2.3477435&lt;/D&gt;&lt;D xsi:type="xsd:double"&gt;-0.7933736&lt;/D&gt;&lt;D xsi:type="xsd:double"&gt;2.308762&lt;/D&gt;&lt;D xsi:type="xsd:double"&gt;-2.5455356&lt;/D&gt;&lt;D xsi:type="xsd:double"&gt;-0.43591857&lt;/D&gt;&lt;D xsi:type="xsd:double"&gt;0&lt;/D&gt;&lt;D xsi:type="xsd:double"&gt;0&lt;/D&gt;&lt;D xsi:type="xsd:double"&gt;1.6672492&lt;/D&gt;&lt;D xsi:type="xsd:double"&gt;2.6631236&lt;/D&gt;&lt;D xsi:type="xsd:double"&gt;-0.9698272&lt;/D&gt;&lt;D xsi:type="xsd:double"&gt;0.2677083&lt;/D&gt;&lt;D xsi:type="xsd:double"&gt;0.16559362&lt;/D&gt;&lt;D xsi:type="xsd:double"&gt;0&lt;/D&gt;&lt;D xsi:type="xsd:double"&gt;0&lt;/D&gt;&lt;D xsi:type="xsd:double"&gt;0&lt;/D&gt;&lt;D xsi:type="xsd:double"&gt;1.2720108&lt;/D&gt;&lt;D xsi:type="xsd:double"&gt;-0.32649636&lt;/D&gt;&lt;D xsi:type="xsd:double"&gt;-0.16713142&lt;/D&gt;&lt;D xsi:type="xsd:double"&gt;-0.26115775&lt;/D&gt;&lt;D xsi:type="xsd:double"&gt;0&lt;/D&gt;&lt;D xsi:type="xsd:double"&gt;0&lt;/D&gt;&lt;D xsi:type="xsd:double"&gt;3.2461643&lt;/D&gt;&lt;D xsi:type="xsd:double"&gt;-1.9183218&lt;/D&gt;&lt;D xsi:type="xsd:double"&gt;1.1271&lt;/D&gt;&lt;D xsi:type="xsd:double"&gt;2.183175&lt;/D&gt;&lt;D xsi:type="xsd:double"&gt;-3.660339&lt;/D&gt;&lt;D xsi:type="xsd:double"&gt;0&lt;/D&gt;&lt;D xsi:type="xsd:double"&gt;0&lt;/D&gt;&lt;D xsi:type="xsd:double"&gt;0.7458925&lt;/D&gt;&lt;D xsi:type="xsd:double"&gt;0.8329272&lt;/D&gt;&lt;D xsi:type="xsd:double"&gt;-1.7700851&lt;/D&gt;&lt;D xsi:type="xsd:double"&gt;-1.3147831&lt;/D&gt;&lt;D xsi:type="xsd:double"&gt;1.1327863&lt;/D&gt;&lt;D xsi:type="xsd:double"&gt;0&lt;/D&gt;&lt;D xsi:type="xsd:double"&gt;0&lt;/D&gt;&lt;D xsi:type="xsd:double"&gt;0.5851269&lt;/D&gt;&lt;D xsi:type="xsd:double"&gt;-0.6216109&lt;/D&gt;&lt;D xsi:type="xsd:double"&gt;-0.4080832&lt;/D&gt;&lt;D xsi:type="xsd:double"&gt;2.0890713&lt;/D&gt;&lt;D xsi:type="xsd:double"&gt;-1.2337148&lt;/D&gt;&lt;D xsi:type="xsd:double"&gt;0&lt;/D&gt;&lt;D xsi:type="xsd:double"&gt;0&lt;/D&gt;&lt;D xsi:type="xsd:double"&gt;2.2017956&lt;/D&gt;&lt;D xsi:type="xsd:double"&gt;-1.9164324&lt;/D&gt;&lt;D xsi:type="xsd:double"&gt;1.5418291&lt;/D&gt;&lt;D xsi:type="xsd:double"&gt;-0.25851727&lt;/D&gt;&lt;D xsi:type="xsd:double"&gt;3.4909248&lt;/D&gt;&lt;D xsi:type="xsd:double"&gt;0&lt;/D&gt;&lt;D xsi:type="xsd:double"&gt;0&lt;/D&gt;&lt;D xsi:type="xsd:double"&gt;0.9288907&lt;/D&gt;&lt;D xsi:type="xsd:double"&gt;1.0931015&lt;/D&gt;&lt;D xsi:type="xsd:double"&gt;1.8580675&lt;/D&gt;&lt;D xsi:type="xsd:double"&gt;-1.1164665&lt;/D&gt;&lt;D xsi:type="xsd:double"&gt;-2.9213965&lt;/D&gt;&lt;D xsi:type="xsd:double"&gt;0&lt;/D&gt;&lt;D xsi:type="xsd:double"&gt;0&lt;/D&gt;&lt;D xsi:type="xsd:double"&gt;2.0528078&lt;/D&gt;&lt;D xsi:type="xsd:double"&gt;0.88744164&lt;/D&gt;&lt;D xsi:type="xsd:double"&gt;-2.1697521&lt;/D&gt;&lt;D xsi:type="xsd:double"&gt;-1.3124287&lt;/D&gt;&lt;D xsi:type="xsd:double"&gt;-1.329881&lt;/D&gt;&lt;D xsi:type="xsd:double"&gt;0&lt;/D&gt;&lt;D xsi:type="xsd:double"&gt;0&lt;/D&gt;&lt;D xsi:type="xsd:double"&gt;1.7366052&lt;/D&gt;&lt;D xsi:type="xsd:double"&gt;-0.46495795&lt;/D&gt;&lt;D xsi:type="xsd:double"&gt;-4.165733&lt;/D&gt;&lt;D xsi:type="xsd:double"&gt;-3.7325144&lt;/D&gt;&lt;D xsi:type="xsd:double"&gt;2.9061913&lt;/D&gt;&lt;D xsi:type="xsd:double"&gt;0&lt;/D&gt;&lt;D xsi:type="xsd:double"&gt;0&lt;/D&gt;&lt;D xsi:type="xsd:double"&gt;1.9984484&lt;/D&gt;&lt;D xsi:type="xsd:double"&gt;-0.4592657&lt;/D&gt;&lt;D xsi:type="xsd:double"&gt;3.5118103&lt;/D&gt;&lt;D xsi:type="xsd:double"&gt;-0.31425953&lt;/D&gt;&lt;D xsi:type="xsd:double"&gt;1.1998653&lt;/D&gt;&lt;D xsi:type="xsd:double"&gt;0&lt;/D&gt;&lt;D xsi:type="xsd:double"&gt;0&lt;/D&gt;&lt;D xsi:type="xsd:double"&gt;0.38143396&lt;/D&gt;&lt;D xsi:type="xsd:double"&gt;0.95630884&lt;/D&gt;&lt;D xsi:type="xsd:double"&gt;0.30111074&lt;/D&gt;&lt;D xsi:type="xsd:double"&gt;0.24079084&lt;/D&gt;&lt;D xsi:type="xsd:double"&gt;2.5643468&lt;/D&gt;&lt;D xsi:type="xsd:double"&gt;0&lt;/D&gt;&lt;D xsi:type="xsd:double"&gt;0&lt;/D&gt;&lt;D xsi:type="xsd:double"&gt;0.1277566&lt;/D&gt;&lt;D xsi:type="xsd:double"&gt;2.1628857&lt;/D&gt;&lt;D xsi:type="xsd:double"&gt;-1.0704398&lt;/D&gt;&lt;D xsi:type="xsd:double"&gt;0.44482946&lt;/D&gt;&lt;D xsi:type="xsd:double"&gt;0.25434494&lt;/D&gt;&lt;D xsi:type="xsd:double"&gt;0&lt;/D&gt;&lt;D xsi:type="xsd:double"&gt;0&lt;/D&gt;&lt;D xsi:type="xsd:double"&gt;1.4714599&lt;/D&gt;&lt;D xsi:type="xsd:double"&gt;-0.8794844&lt;/D&gt;&lt;D xsi:type="xsd:double"&gt;1.3383508&lt;/D&gt;&lt;D xsi:type="xsd:double"&gt;0&lt;/D&gt;&lt;D xsi:type="xsd:double"&gt;-0.95463395&lt;/D&gt;&lt;D xsi:type="xsd:double"&gt;0&lt;/D&gt;&lt;D xsi:type="xsd:double"&gt;0&lt;/D&gt;&lt;D xsi:type="xsd:double"&gt;-1.0436654&lt;/D&gt;&lt;D xsi:type="xsd:double"&gt;1.2817383&lt;/D&gt;&lt;D xsi:type="xsd:double"&gt;-2.0030022&lt;/D&gt;&lt;D xsi:type="xsd:double"&gt;-1.5201747&lt;/D&gt;&lt;D xsi:type="xsd:double"&gt;-0.71220994&lt;/D&gt;&lt;D xsi:type="xsd:double"&gt;0&lt;/D&gt;&lt;D xsi:type="xsd:double"&gt;0&lt;/D&gt;&lt;D xsi:type="xsd:double"&gt;-1.4777482&lt;/D&gt;&lt;D xsi:type="xsd:double"&gt;-0.5405843&lt;/D&gt;&lt;D xsi:type="xsd:double"&gt;-0.2639115&lt;/D&gt;&lt;D xsi:type="xsd:double"&gt;2.8791904&lt;/D&gt;&lt;D xsi:type="xsd:double"&gt;1.8861532&lt;/D&gt;&lt;D xsi:type="xsd:double"&gt;0&lt;/D&gt;&lt;D xsi:type="xsd:double"&gt;0&lt;/D&gt;&lt;D xsi:type="xsd:double"&gt;-2.2449315&lt;/D&gt;&lt;D xsi:type="xsd:double"&gt;2.748406&lt;/D&gt;&lt;D xsi:type="xsd:double"&gt;0.15558004&lt;/D&gt;&lt;D xsi:type="xsd:double"&gt;-0.46901107&lt;/D&gt;&lt;D xsi:type="xsd:double"&gt;0.52526&lt;/D&gt;&lt;D xsi:type="xsd:double"&gt;0&lt;/D&gt;&lt;D xsi:type="xsd:double"&gt;0&lt;/D&gt;&lt;D xsi:type="xsd:double"&gt;2.8962135&lt;/D&gt;&lt;D xsi:type="xsd:double"&gt;1.6656041&lt;/D&gt;&lt;D xsi:type="xsd:double"&gt;-0.30825138&lt;/D&gt;&lt;D xsi:type="xsd:double"&gt;1.3771176&lt;/D&gt;&lt;D xsi:type="xsd:double"&gt;-0.19768476&lt;/D&gt;&lt;D xsi:type="xsd:double"&gt;0&lt;/D&gt;&lt;D xsi:type="xsd:double"&gt;0&lt;/D&gt;&lt;D xsi:type="xsd:double"&gt;0&lt;/D&gt;&lt;D xsi:type="xsd:double"&gt;0.40746927&lt;/D&gt;&lt;D xsi:type="xsd:double"&gt;0.84547997&lt;/D&gt;&lt;D xsi:type="xsd:double"&gt;0.13694763&lt;/D&gt;&lt;D xsi:type="xsd:double"&gt;-1.2167931&lt;/D&gt;&lt;D xsi:type="xsd:double"&gt;0&lt;/D&gt;&lt;D xsi:type="xsd:double"&gt;0&lt;/D&gt;&lt;D xsi:type="xsd:double"&gt;0&lt;/D&gt;&lt;D xsi:type="xsd:double"&gt;-2.166909&lt;/D&gt;&lt;D xsi:type="xsd:double"&gt;-0.5255759&lt;/D&gt;&lt;D xsi:type="xsd:double"&gt;0.7692933&lt;/D&gt;&lt;/FQL&gt;&lt;FQL&gt;&lt;Q&gt;NVDA-US^P_PRICE_RETURNS(2,20201231,20240104,D,USD)&lt;/Q&gt;&lt;R&gt;1100&lt;/R&gt;&lt;C&gt;1&lt;/C&gt;&lt;D xsi:type="xsd:double"&gt;-0.690341&lt;/D&gt;&lt;D xsi:type="xsd:double"&gt;0&lt;/D&gt;&lt;D xsi:type="xsd:double"&gt;0&lt;/D&gt;&lt;D xsi:type="xsd:double"&gt;0&lt;/D&gt;&lt;D xsi:type="xsd:double"&gt;0.4480958&lt;/D&gt;&lt;D xsi:type="xsd:double"&gt;2.2210002&lt;/D&gt;&lt;D xsi:type="xsd:double"&gt;-5.895299&lt;/D&gt;&lt;D xsi:type="xsd:double"&gt;5.7830334&lt;/D&gt;&lt;D xsi:type="xsd:double"&gt;-0.50397515&lt;/D&gt;&lt;D xsi:type="xsd:double"&gt;0&lt;/D&gt;&lt;D xsi:type="xsd:double"&gt;0&lt;/D&gt;&lt;D xsi:type="xsd:double"&gt;2.5966406&lt;/D&gt;&lt;D xsi:type="xsd:double"&gt;-1.003921&lt;/D&gt;&lt;D xsi:type="xsd:double"&gt;0.34854412&lt;/D&gt;&lt;D xsi:type="xsd:double"&gt;-2.4497986&lt;/D&gt;&lt;D xsi:type="xsd:double"&gt;-2.5813937&lt;/D&gt;&lt;D xsi:type="xsd:double"&gt;0&lt;/D&gt;&lt;D xsi:type="xsd:double"&gt;0&lt;/D&gt;&lt;D xsi:type="xsd:double"&gt;0&lt;/D&gt;&lt;D xsi:type="xsd:double"&gt;1.2889266&lt;/D&gt;&lt;D xsi:type="xsd:double"&gt;2.6141524&lt;/D&gt;&lt;D xsi:type="xsd:double"&gt;3.753996&lt;/D&gt;&lt;D xsi:type="xsd:double"&gt;-1.1177242&lt;/D&gt;&lt;D xsi:type="xsd:double"&gt;0&lt;/D&gt;&lt;D xsi:type="xsd:double"&gt;0&lt;/D&gt;&lt;D xsi:type="xsd:double"&gt;-0.432086&lt;/D&gt;&lt;D xsi:type="xsd:double"&gt;-1.5966952&lt;/D&gt;&lt;D xsi:type="xsd:double"&gt;-3.8518012&lt;/D&gt;&lt;D xsi:type="xsd:double"&gt;1.031518&lt;/D&gt;&lt;D xsi:type="xsd:double"&gt;-0.46930313&lt;/D&gt;&lt;D xsi:type="xsd:double"&gt;0&lt;/D&gt;&lt;D xsi:type="xsd:double"&gt;0&lt;/D&gt;&lt;D xsi:type="xsd:double"&gt;1.9034147&lt;/D&gt;&lt;D xsi:type="xsd:double"&gt;2.4155855&lt;/D&gt;&lt;D xsi:type="xsd:double"&gt;-0.19363761&lt;/D&gt;&lt;D xsi:type="xsd:double"&gt;0.9885192&lt;/D&gt;&lt;D xsi:type="xsd:double"&gt;-0.5360663&lt;/D&gt;&lt;D xsi:type="xsd:double"&gt;0&lt;/D&gt;&lt;D xsi:type="xsd:double"&gt;0&lt;/D&gt;&lt;D xsi:type="xsd:double"&gt;6.2375784&lt;/D&gt;&lt;D xsi:type="xsd:double"&gt;-1.2154698&lt;/D&gt;&lt;D xsi:type="xsd:double"&gt;3.5125136&lt;/D&gt;&lt;D xsi:type="xsd:double"&gt;3.2951236&lt;/D&gt;&lt;D xsi:type="xsd:double"&gt;-1.8982708&lt;/D&gt;&lt;D xsi:type="xsd:double"&gt;0&lt;/D&gt;&lt;D xsi:type="xsd:double"&gt;0&lt;/D&gt;&lt;D xsi:type="xsd:double"&gt;0&lt;/D&gt;&lt;D xsi:type="xsd:double"&gt;2.4663687&lt;/D&gt;&lt;D xsi:type="xsd:double"&gt;-2.767408&lt;/D&gt;&lt;D xsi:type="xsd:double"&gt;-0.5165756&lt;/D&gt;&lt;D xsi:type="xsd:double"&gt;0.65749884&lt;/D&gt;&lt;D xsi:type="xsd:double"&gt;0&lt;/D&gt;&lt;D xsi:type="xsd:double"&gt;0&lt;/D&gt;&lt;D xsi:type="xsd:double"&gt;-3.8237393&lt;/D&gt;&lt;D xsi:type="xsd:double"&gt;-1.4889479&lt;/D&gt;&lt;D xsi:type="xsd:double"&gt;2.5243998&lt;/D&gt;&lt;D xsi:type="xsd:double"&gt;-8.217812&lt;/D&gt;&lt;D xsi:type="xsd:double"&gt;3.0584335&lt;/D&gt;&lt;D xsi:type="xsd:double"&gt;0&lt;/D&gt;&lt;D xsi:type="xsd:double"&gt;0&lt;/D&gt;&lt;D xsi:type="xsd:double"&gt;0.92784166&lt;/D&gt;&lt;D xsi:type="xsd:double"&gt;-3.146273&lt;/D&gt;&lt;D xsi:type="xsd:double"&gt;-4.486716&lt;/D&gt;&lt;D xsi:type="xsd:double"&gt;-3.3932745&lt;/D&gt;&lt;D xsi:type="xsd:double"&gt;0.73765516&lt;/D&gt;&lt;D xsi:type="xsd:double"&gt;0&lt;/D&gt;&lt;D xsi:type="xsd:double"&gt;0&lt;/D&gt;&lt;D xsi:type="xsd:double"&gt;-6.967455&lt;/D&gt;&lt;D xsi:type="xsd:double"&gt;8.030534&lt;/D&gt;&lt;D xsi:type="xsd:double"&gt;-0.41532516&lt;/D&gt;&lt;D xsi:type="xsd:double"&gt;4.2127013&lt;/D&gt;&lt;D xsi:type="xsd:double"&gt;-1.0582209&lt;/D&gt;&lt;D xsi:type="xsd:double"&gt;0&lt;/D&gt;&lt;D xsi:type="xsd:double"&gt;0&lt;/D&gt;&lt;D xsi:type="xsd:double"&gt;2.607739&lt;/D&gt;&lt;D xsi:type="xsd:double"&gt;0.7580757&lt;/D&gt;&lt;D xsi:type="xsd:double"&gt;0.37618876&lt;/D&gt;&lt;D xsi:type="xsd:double"&gt;-4.6378794&lt;/D&gt;&lt;D xsi:type="xsd:double"&gt;0.9687662&lt;/D&gt;&lt;D xsi:type="xsd:double"&gt;0&lt;/D&gt;&lt;D xsi:type="xsd:double"&gt;0&lt;/D&gt;&lt;D xsi:type="xsd:double"&gt;2.6506782&lt;/D&gt;&lt;D xsi:type="xsd:double"&gt;-0.8759141&lt;/D&gt;&lt;D xsi:type="xsd:double"&gt;-3.2725751&lt;/D&gt;&lt;D xsi:type="xsd:double"&gt;-0.85225105&lt;/D&gt;&lt;D xsi:type="xsd:double"&gt;2.425158&lt;/D&gt;&lt;D xsi:type="xsd:double"&gt;0&lt;/D&gt;&lt;D xsi:type="xsd:double"&gt;0&lt;/D&gt;&lt;D xsi:type="xsd:double"&gt;0.8489609&lt;/D&gt;&lt;D xsi:type="xsd:double"&gt;-0.59081316&lt;/D&gt;&lt;D xsi:type="xsd:double"&gt;3.7019014&lt;/D&gt;&lt;D xsi:type="xsd:double"&gt;3.472364&lt;/D&gt;&lt;D xsi:type="xsd:double"&gt;0&lt;/D&gt;&lt;D xsi:type="xsd:double"&gt;0&lt;/D&gt;&lt;D xsi:type="xsd:double"&gt;0&lt;/D&gt;&lt;D xsi:type="xsd:double"&gt;1.2724757&lt;/D&gt;&lt;D xsi:type="xsd:double"&gt;-0.90079904&lt;/D&gt;&lt;D xsi:type="xsd:double"&gt;2.034402&lt;/D&gt;&lt;D xsi:type="xsd:double"&gt;1.2267113&lt;/D&gt;&lt;D xsi:type="xsd:double"&gt;0.5797267&lt;/D&gt;&lt;D xsi:type="xsd:double"&gt;0&lt;/D&gt;&lt;D xsi:type="xsd:double"&gt;0&lt;/D&gt;&lt;D xsi:type="xsd:double"&gt;5.6180477&lt;/D&gt;&lt;D xsi:type="xsd:double"&gt;3.0935645&lt;/D&gt;&lt;D xsi:type="xsd:double"&gt;-2.567041&lt;/D&gt;&lt;D xsi:type="xsd:double"&gt;5.631006&lt;/D&gt;&lt;D xsi:type="xsd:double"&gt;-1.39274&lt;/D&gt;&lt;D xsi:type="xsd:double"&gt;0&lt;/D&gt;&lt;D xsi:type="xsd:double"&gt;0&lt;/D&gt;&lt;D xsi:type="xsd:double"&gt;-3.4611225&lt;/D&gt;&lt;D xsi:type="xsd:double"&gt;-1.2400925&lt;/D&gt;&lt;D xsi:type="xsd:double"&gt;1.2474298&lt;/D&gt;&lt;D xsi:type="xsd:double"&gt;-3.3218265&lt;/D&gt;&lt;D xsi:type="xsd:double"&gt;2.7945638&lt;/D&gt;&lt;D xsi:type="xsd:double"&gt;0&lt;/D&gt;&lt;D xsi:type="xsd:double"&gt;0&lt;/D&gt;&lt;D xsi:type="xsd:double"&gt;1.3936877&lt;/D&gt;&lt;D xsi:type="xsd:double"&gt;-0.6218493&lt;/D&gt;&lt;D xsi:type="xsd:double"&gt;-0.68262815&lt;/D&gt;&lt;D xsi:type="xsd:double"</t>
        </r>
      </text>
    </comment>
    <comment ref="A111" authorId="0" shapeId="0">
      <text>
        <r>
          <rPr>
            <b/>
            <sz val="9"/>
            <color indexed="81"/>
            <rFont val="Tahoma"/>
            <family val="2"/>
          </rPr>
          <t>&gt;0.31419992&lt;/D&gt;&lt;D xsi:type="xsd:double"&gt;-2.0571291&lt;/D&gt;&lt;D xsi:type="xsd:double"&gt;0&lt;/D&gt;&lt;D xsi:type="xsd:double"&gt;0&lt;/D&gt;&lt;D xsi:type="xsd:double"&gt;-1.1509418&lt;/D&gt;&lt;D xsi:type="xsd:double"&gt;-3.272277&lt;/D&gt;&lt;D xsi:type="xsd:double"&gt;0.74732304&lt;/D&gt;&lt;D xsi:type="xsd:double"&gt;0.44609308&lt;/D&gt;&lt;D xsi:type="xsd:double"&gt;1.9916654&lt;/D&gt;&lt;D xsi:type="xsd:double"&gt;0&lt;/D&gt;&lt;D xsi:type="xsd:double"&gt;0&lt;/D&gt;&lt;D xsi:type="xsd:double"&gt;-3.6895096&lt;/D&gt;&lt;D xsi:type="xsd:double"&gt;0.28389692&lt;/D&gt;&lt;D xsi:type="xsd:double"&gt;-3.8287401&lt;/D&gt;&lt;D xsi:type="xsd:double"&gt;-0.6777704&lt;/D&gt;&lt;D xsi:type="xsd:double"&gt;4.2278767&lt;/D&gt;&lt;D xsi:type="xsd:double"&gt;0&lt;/D&gt;&lt;D xsi:type="xsd:double"&gt;0&lt;/D&gt;&lt;D xsi:type="xsd:double"&gt;-0.54412484&lt;/D&gt;&lt;D xsi:type="xsd:double"&gt;-1.057142&lt;/D&gt;&lt;D xsi:type="xsd:double"&gt;0.35674572&lt;/D&gt;&lt;D xsi:type="xsd:double"&gt;3.887105&lt;/D&gt;&lt;D xsi:type="xsd:double"&gt;2.595377&lt;/D&gt;&lt;D xsi:type="xsd:double"&gt;0&lt;/D&gt;&lt;D xsi:type="xsd:double"&gt;0&lt;/D&gt;&lt;D xsi:type="xsd:double"&gt;4.1372776&lt;/D&gt;&lt;D xsi:type="xsd:double"&gt;0.22898912&lt;/D&gt;&lt;D xsi:type="xsd:double"&gt;0.33391714&lt;/D&gt;&lt;D xsi:type="xsd:double"&gt;-1.3503134&lt;/D&gt;&lt;D xsi:type="xsd:double"&gt;4.8844337&lt;/D&gt;&lt;D xsi:type="xsd:double"&gt;0&lt;/D&gt;&lt;D xsi:type="xsd:double"&gt;0&lt;/D&gt;&lt;D xsi:type="xsd:double"&gt;0&lt;/D&gt;&lt;D xsi:type="xsd:double"&gt;0.123119354&lt;/D&gt;&lt;D xsi:type="xsd:double"&gt;3.1587124&lt;/D&gt;&lt;D xsi:type="xsd:double"&gt;1.1413574&lt;/D&gt;&lt;D xsi:type="xsd:double"&gt;3.5857916&lt;/D&gt;&lt;D xsi:type="xsd:double"&gt;0&lt;/D&gt;&lt;D xsi:type="xsd:double"&gt;0&lt;/D&gt;&lt;D xsi:type="xsd:double"&gt;0.2318263&lt;/D&gt;&lt;D xsi:type="xsd:double"&gt;-0.91946125&lt;/D&gt;&lt;D xsi:type="xsd:double"&gt;-0.54276586&lt;/D&gt;&lt;D xsi:type="xsd:double"&gt;0.38454533&lt;/D&gt;&lt;D xsi:type="xsd:double"&gt;2.2969842&lt;/D&gt;&lt;D xsi:type="xsd:double"&gt;0&lt;/D&gt;&lt;D xsi:type="xsd:double"&gt;0&lt;/D&gt;&lt;D xsi:type="xsd:double"&gt;1.0855317&lt;/D&gt;&lt;D xsi:type="xsd:double"&gt;-1.2778401&lt;/D&gt;&lt;D xsi:type="xsd:double"&gt;0.12227297&lt;/D&gt;&lt;D xsi:type="xsd:double"&gt;4.7556877&lt;/D&gt;&lt;D xsi:type="xsd:double"&gt;-0.09915829&lt;/D&gt;&lt;D xsi:type="xsd:double"&gt;0&lt;/D&gt;&lt;D xsi:type="xsd:double"&gt;0&lt;/D&gt;&lt;D xsi:type="xsd:double"&gt;-1.1347294&lt;/D&gt;&lt;D xsi:type="xsd:double"&gt;2.4935842&lt;/D&gt;&lt;D xsi:type="xsd:double"&gt;0.9027481&lt;/D&gt;&lt;D xsi:type="xsd:double"&gt;0.77792406&lt;/D&gt;&lt;D xsi:type="xsd:double"&gt;-0.90858936&lt;/D&gt;&lt;D xsi:type="xsd:double"&gt;0&lt;/D&gt;&lt;D xsi:type="xsd:double"&gt;0&lt;/D&gt;&lt;D xsi:type="xsd:double"&gt;5.0128818&lt;/D&gt;&lt;D xsi:type="xsd:double"&gt;0.20890236&lt;/D&gt;&lt;D xsi:type="xsd:double"&gt;-0.1210928&lt;/D&gt;&lt;D xsi:type="xsd:double"&gt;1.0473728&lt;/D&gt;&lt;D xsi:type="xsd:double"&gt;1.3605833&lt;/D&gt;&lt;D xsi:type="xsd:double"&gt;0&lt;/D&gt;&lt;D xsi:type="xsd:double"&gt;0&lt;/D&gt;&lt;D xsi:type="xsd:double"&gt;0&lt;/D&gt;&lt;D xsi:type="xsd:double"&gt;1.0323644&lt;/D&gt;&lt;D xsi:type="xsd:double"&gt;-1.5786171&lt;/D&gt;&lt;D xsi:type="xsd:double"&gt;-2.3022115&lt;/D&gt;&lt;D xsi:type="xsd:double"&gt;0.74111223&lt;/D&gt;&lt;D xsi:type="xsd:double"&gt;0&lt;/D&gt;&lt;D xsi:type="xsd:double"&gt;0&lt;/D&gt;&lt;D xsi:type="xsd:double"&gt;2.30546&lt;/D&gt;&lt;D xsi:type="xsd:double"&gt;-1.2797058&lt;/D&gt;&lt;D xsi:type="xsd:double"&gt;-2.0172894&lt;/D&gt;&lt;D xsi:type="xsd:double"&gt;-4.4112024&lt;/D&gt;&lt;D xsi:type="xsd:double"&gt;-4.2457047&lt;/D&gt;&lt;D xsi:type="xsd:double"&gt;0&lt;/D&gt;&lt;D xsi:type="xsd:double"&gt;0&lt;/D&gt;&lt;D xsi:type="xsd:double"&gt;3.4070253&lt;/D&gt;&lt;D xsi:type="xsd:double"&gt;-0.8932531&lt;/D&gt;&lt;D xsi:type="xsd:double"&gt;4.2875648&lt;/D&gt;&lt;D xsi:type="xsd:double"&gt;0.9479642&lt;/D&gt;&lt;D xsi:type="xsd:double"&gt;-0.18373132&lt;/D&gt;&lt;D xsi:type="xsd:double"&gt;0&lt;/D&gt;&lt;D xsi:type="xsd:double"&gt;0&lt;/D&gt;&lt;D xsi:type="xsd:double"&gt;-1.3498306&lt;/D&gt;&lt;D xsi:type="xsd:double"&gt;-0.44573545&lt;/D&gt;&lt;D xsi:type="xsd:double"&gt;1.535821&lt;/D&gt;&lt;D xsi:type="xsd:double"&gt;0.8152604&lt;/D&gt;&lt;D xsi:type="xsd:double"&gt;-0.82900524&lt;/D&gt;&lt;D xsi:type="xsd:double"&gt;0&lt;/D&gt;&lt;D xsi:type="xsd:double"&gt;0&lt;/D&gt;&lt;D xsi:type="xsd:double"&gt;1.2872458&lt;/D&gt;&lt;D xsi:type="xsd:double"&gt;0.329113&lt;/D&gt;&lt;D xsi:type="xsd:double"&gt;2.3164272&lt;/D&gt;&lt;D xsi:type="xsd:double"&gt;1.7904639&lt;/D&gt;&lt;D xsi:type="xsd:double"&gt;-1.3131738&lt;/D&gt;&lt;D xsi:type="xsd:double"&gt;0&lt;/D&gt;&lt;D xsi:type="xsd:double"&gt;0&lt;/D&gt;&lt;D xsi:type="xsd:double"&gt;-0.3486216&lt;/D&gt;&lt;D xsi:type="xsd:double"&gt;-1.7689049&lt;/D&gt;&lt;D xsi:type="xsd:double"&gt;-1.1888027&lt;/D&gt;&lt;D xsi:type="xsd:double"&gt;1.0457397&lt;/D&gt;&lt;D xsi:type="xsd:double"&gt;1.4217496&lt;/D&gt;&lt;D xsi:type="xsd:double"&gt;0&lt;/D&gt;&lt;D xsi:type="xsd:double"&gt;0&lt;/D&gt;&lt;D xsi:type="xsd:double"&gt;-1.1789203&lt;/D&gt;&lt;D xsi:type="xsd:double"&gt;-2.466166&lt;/D&gt;&lt;D xsi:type="xsd:double"&gt;-2.148223&lt;/D&gt;&lt;D xsi:type="xsd:double"&gt;3.9810896&lt;/D&gt;&lt;D xsi:type="xsd:double"&gt;5.1419377&lt;/D&gt;&lt;D xsi:type="xsd:double"&gt;0&lt;/D&gt;&lt;D xsi:type="xsd:double"&gt;0&lt;/D&gt;&lt;D xsi:type="xsd:double"&gt;5.4861665&lt;/D&gt;&lt;D xsi:type="xsd:double"&gt;-0.75143576&lt;/D&gt;&lt;D xsi:type="xsd:double"&gt;1.9272327&lt;/D&gt;&lt;D xsi:type="xsd:double"&gt;-0.65277815&lt;/D&gt;&lt;D xsi:type="xsd:double"&gt;2.5738716&lt;/D&gt;&lt;D xsi:type="xsd:double"&gt;0&lt;/D&gt;&lt;D xsi:type="xsd:double"&gt;0&lt;/D&gt;&lt;D xsi:type="xsd:double"&gt;0.22972822&lt;/D&gt;&lt;D xsi:type="xsd:double"&gt;-1.3178766&lt;/D&gt;&lt;D xsi:type="xsd:double"&gt;0.2501607&lt;/D&gt;&lt;D xsi:type="xsd:double"&gt;-0.20052195&lt;/D&gt;&lt;D xsi:type="xsd:double"&gt;1.9958854&lt;/D&gt;&lt;D xsi:type="xsd:double"&gt;0&lt;/D&gt;&lt;D xsi:type="xsd:double"&gt;0&lt;/D&gt;&lt;D xsi:type="xsd:double"&gt;0&lt;/D&gt;&lt;D xsi:type="xsd:double"&gt;-0.79236627&lt;/D&gt;&lt;D xsi:type="xsd:double"&gt;-1.4252901&lt;/D&gt;&lt;D xsi:type="xsd:double"&gt;-0.7251859&lt;/D&gt;&lt;D xsi:type="xsd:double"&gt;1.3572574&lt;/D&gt;&lt;D xsi:type="xsd:double"&gt;0&lt;/D&gt;&lt;D xsi:type="xsd:double"&gt;0&lt;/D&gt;&lt;D xsi:type="xsd:double"&gt;-1.4503062&lt;/D&gt;&lt;D xsi:type="xsd:double"&gt;0.40627718&lt;/D&gt;&lt;D xsi:type="xsd:double"&gt;0.44510365&lt;/D&gt;&lt;D xsi:type="xsd:double"&gt;-0.4431367&lt;/D&gt;&lt;D xsi:type="xsd:double"&gt;-1.537633&lt;/D&gt;&lt;D xsi:type="xsd:double"&gt;0&lt;/D&gt;&lt;D xsi:type="xsd:double"&gt;0&lt;/D&gt;&lt;D xsi:type="xsd:double"&gt;-3.5936058&lt;/D&gt;&lt;D xsi:type="xsd:double"&gt;0.62994957&lt;/D&gt;&lt;D xsi:type="xsd:double"&gt;3.2711983&lt;/D&gt;&lt;D xsi:type="xsd:double"&gt;2.465701&lt;/D&gt;&lt;D xsi:type="xsd:double"&gt;-1.7836511&lt;/D&gt;&lt;D xsi:type="xsd:double"&gt;0&lt;/D&gt;&lt;D xsi:type="xsd:double"&gt;0&lt;/D&gt;&lt;D xsi:type="xsd:double"&gt;-1.9066155&lt;/D&gt;&lt;D xsi:type="xsd:double"&gt;-4.4367495&lt;/D&gt;&lt;D xsi:type="xsd:double"&gt;-0.8792758&lt;/D&gt;&lt;D xsi:type="xsd:double"&gt;0.96993446&lt;/D&gt;&lt;D xsi:type="xsd:double"&gt;0.12550354&lt;/D&gt;&lt;D xsi:type="xsd:double"&gt;0&lt;/D&gt;&lt;D xsi:type="xsd:double"&gt;0&lt;/D&gt;&lt;D xsi:type="xsd:double"&gt;-4.869342&lt;/D&gt;&lt;D xsi:type="xsd:double"&gt;3.6438227&lt;/D&gt;&lt;D xsi:type="xsd:double"&gt;1.2175441&lt;/D&gt;&lt;D xsi:type="xsd:double"&gt;1.8115997&lt;/D&gt;&lt;D xsi:type="xsd:double"&gt;-1.1577725&lt;/D&gt;&lt;D xsi:type="xsd:double"&gt;0&lt;/D&gt;&lt;D xsi:type="xsd:double"&gt;0&lt;/D&gt;&lt;D xsi:type="xsd:double"&gt;-0.6528735&lt;/D&gt;&lt;D xsi:type="xsd:double"&gt;-0.1159668&lt;/D&gt;&lt;D xsi:type="xsd:double"&gt;1.2964964&lt;/D&gt;&lt;D xsi:type="xsd:double"&gt;3.8540602&lt;/D&gt;&lt;D xsi:type="xsd:double"&gt;0.5334258&lt;/D&gt;&lt;D xsi:type="xsd:double"&gt;0&lt;/D&gt;&lt;D xsi:type="xsd:double"&gt;0&lt;/D&gt;&lt;D xsi:type="xsd:double"&gt;1.6466975&lt;/D&gt;&lt;D xsi:type="xsd:double"&gt;0.30599833&lt;/D&gt;&lt;D xsi:type="xsd:double"&gt;-0.83894134&lt;/D&gt;&lt;D xsi:type="xsd:double"&gt;2.6647925&lt;/D&gt;&lt;D xsi:type="xsd:double"&gt;0.14983416&lt;/D&gt;&lt;D xsi:type="xsd:double"&gt;0&lt;/D&gt;&lt;D xsi:type="xsd:double"&gt;0&lt;/D&gt;&lt;D xsi:type="xsd:double"&gt;1.9361138&lt;/D&gt;&lt;D xsi:type="xsd:double"&gt;6.6951513&lt;/D&gt;&lt;D xsi:type="xsd:double"&gt;-1.0761857&lt;/D&gt;&lt;D xsi:type="xsd:double"&gt;2.0040154&lt;/D&gt;&lt;D xsi:type="xsd:double"&gt;2.5099158&lt;/D&gt;&lt;D xsi:type="xsd:double"&gt;0&lt;/D&gt;&lt;D xsi:type="xsd:double"&gt;0&lt;/D&gt;&lt;D xsi:type="xsd:double"&gt;1.0169268&lt;/D&gt;&lt;D xsi:type="xsd:double"&gt;2.2224903&lt;/D&gt;&lt;D xsi:type="xsd:double"&gt;0.7461786&lt;/D&gt;&lt;D xsi:type="xsd:double"&gt;12.04226&lt;/D&gt;&lt;D xsi:type="xsd:double"&gt;-0.16443133&lt;/D&gt;&lt;D xsi:type="xsd:double"&gt;0&lt;/D&gt;&lt;D xsi:type="xsd:double"&gt;0&lt;/D&gt;&lt;D xsi:type="xsd:double"&gt;3.5359025&lt;/D&gt;&lt;D xsi:type="xsd:double"&gt;-0.47721267&lt;/D&gt;&lt;D xsi:type="xsd:double"&gt;-3.907758&lt;/D&gt;&lt;D xsi:type="xsd:double"&gt;3.1603217&lt;/D&gt;&lt;D xsi:type="xsd:double"&gt;0&lt;/D&gt;&lt;D xsi:type="xsd:double"&gt;0&lt;/D&gt;&lt;D xsi:type="xsd:double"&gt;0&lt;/D&gt;&lt;D xsi:type="xsd:double"&gt;-1.2010515&lt;/D&gt;&lt;D xsi:type="xsd:double"&gt;0.5928397&lt;/D&gt;&lt;D xsi:type="xsd:double"&gt;-3.1189024&lt;/D&gt;&lt;D xsi:type="xsd:double"&gt;8.249891&lt;/D&gt;&lt;D xsi:type="xsd:double"&gt;4.1357517&lt;/D&gt;&lt;D xsi:type="xsd:double"&gt;0&lt;/D&gt;&lt;D xsi:type="xsd:double"&gt;0&lt;/D&gt;&lt;D xsi:type="xsd:double"&gt;-3.1195998&lt;/D&gt;&lt;D xsi:type="xsd:double"&gt;-0.6571531&lt;/D&gt;&lt;D xsi:type="xsd:double"&gt;2.9232025&lt;/D&gt;&lt;D xsi:type="xsd:double"&gt;0&lt;/D&gt;&lt;D xsi:type="xsd:double"&gt;-3.5838842&lt;/D&gt;&lt;D xsi:type="xsd:double"&gt;0&lt;/D&gt;&lt;D xsi:type="xsd:double"&gt;0&lt;/D&gt;&lt;D xsi:type="xsd:double"&gt;5.945468&lt;/D&gt;&lt;D xsi:type="xsd:double"&gt;-2.0973146&lt;/D&gt;&lt;D xsi:type="xsd:double"&gt;-3.785652&lt;/D&gt;&lt;D xsi:type="xsd:double"&gt;2.1981835&lt;/D&gt;&lt;D xsi:type="xsd:double"&gt;-4.4605675&lt;/D&gt;&lt;D xsi:type="xsd:double"&gt;0&lt;/D&gt;&lt;D xsi:type="xsd:double"&gt;0&lt;/D&gt;&lt;D xsi:type="xsd:double"&gt;-2.1372914&lt;/D&gt;&lt;D xsi:type="xsd:double"&gt;7.9568505&lt;/D&gt;&lt;D xsi:type="xsd:double"&gt;-1.8533885&lt;/D&gt;&lt;D xsi:type="xsd:double"&gt;-4.19783&lt;/D&gt;&lt;D xsi:type="xsd:double"&gt;-0.9576857&lt;/D&gt;&lt;D xsi:type="xsd:double"&gt;0&lt;/D&gt;&lt;D xsi:type="xsd:double"&gt;0&lt;/D&gt;&lt;D xsi:type="xsd:double"&gt;-6.745487&lt;/D&gt;&lt;D xsi:type="xsd:double"&gt;0.62497854&lt;/D&gt;&lt;D xsi:type="xsd:double"&gt;7.4884415&lt;/D&gt;&lt;D xsi:type="xsd:double"&gt;-6.8025885&lt;/D&gt;&lt;D xsi:type="xsd:double"&gt;-2.0643175&lt;/D&gt;&lt;D xsi:type="xsd:double"&gt;0&lt;/D&gt;&lt;D xsi:type="xsd:double"&gt;0&lt;/D&gt;&lt;D xsi:type="xsd:double"&gt;-0.29495358&lt;/D&gt;&lt;D xsi:type="xsd:double"&gt;4.891956&lt;/D&gt;&lt;D xsi:type="xsd:double"&gt;1.1178017&lt;/D&gt;&lt;D xsi:type="xsd:double"&gt;0.8163214&lt;/D&gt;&lt;D xsi:type="xsd:double"&gt;0&lt;/D&gt;&lt;D xsi:type="xsd:double"&gt;0&lt;/D&gt;&lt;D xsi:type="xsd:double"&gt;0&lt;/D&gt;&lt;D xsi:type="xsd:double"&gt;4.40284&lt;/D&gt;&lt;D xsi:type="xsd:double"&gt;-2.0132542&lt;/D&gt;&lt;D xsi:type="xsd:double"&gt;-1.0586321&lt;/D&gt;&lt;D xsi:type="xsd:double"&gt;-1.3832927&lt;/D&gt;&lt;D xsi:type="xsd:double"&gt;-0.5914986&lt;/D&gt;&lt;D xsi:type="xsd:double"&gt;0&lt;/D&gt;&lt;D xsi:type="xsd:double"&gt;0&lt;/D&gt;&lt;D xsi:type="xsd:double"&gt;2.4140596&lt;/D&gt;&lt;D xsi:type="xsd:double"&gt;-2.7588725&lt;/D&gt;&lt;D xsi:type="xsd:double"&gt;-5.756223&lt;/D&gt;&lt;D xsi:type="xsd:double"&gt;2.0794034&lt;/D&gt;&lt;D xsi:type="xsd:double"&gt;-3.3039927&lt;/D&gt;&lt;D xsi:type="xsd:double"&gt;0&lt;/D&gt;&lt;D xsi:type="xsd:double"&gt;0&lt;/D&gt;&lt;D xsi:type="xsd:double"&gt;0.56152344&lt;/D&gt;&lt;D xsi:type="xsd:double"&gt;1.5218973&lt;/D&gt;&lt;D xsi:type="xsd:double"&gt;0.65426826&lt;/D&gt;&lt;D xsi:type="xsd:double"&gt;-5.0858917&lt;/D&gt;&lt;D xsi:type="xsd:double"&gt;1.3810039&lt;/D&gt;&lt;D xsi:type="xsd:double"&gt;0&lt;/D&gt;&lt;D xsi:type="xsd:double"&gt;0&lt;/D&gt;&lt;D xsi:type="xsd:double"&gt;0&lt;/D&gt;&lt;D xsi:type="xsd:double"&gt;-3.8564384&lt;/D&gt;&lt;D xsi:type="xsd:double"&gt;-3.2274246&lt;/D&gt;&lt;D xsi:type="xsd:double"&gt;-3.6581933&lt;/D&gt;&lt;D xsi:type="xsd:double"&gt;-3.2132506&lt;/D&gt;&lt;D xsi:type="xsd:double"&gt;0&lt;/D&gt;&lt;D xsi:type="xsd:double"&gt;0&lt;/D&gt;&lt;D xsi:type="xsd:double"&gt;-0.008559227&lt;/D&gt;&lt;D xsi:type="xsd:double"&gt;-4.483998&lt;/D&gt;&lt;D xsi:type="xsd:double"&gt;2.006805&lt;/D&gt;&lt;D xsi:type="xsd:double"&gt;-3.6360443&lt;/D&gt;&lt;D xsi:type="xsd:double"&gt;4.083121&lt;/D&gt;&lt;D xsi:type="xsd:double"&gt;0&lt;/D&gt;&lt;D xsi:type="xsd:double"&gt;0&lt;/D&gt;&lt;D xsi:type="xsd:double"&gt;7.2066545&lt;/D&gt;&lt;D xsi:type="xsd:double"&gt;0.62077045&lt;/D&gt;&lt;D xsi:type="xsd:double"&gt;2.4514914&lt;/D&gt;&lt;D xsi:type="xsd:double"&gt;-5.126375&lt;/D&gt;&lt;D xsi:type="xsd:double"&gt;1.5491962&lt;/D&gt;&lt;D xsi:type="xsd:double"&gt;0&lt;/D&gt;&lt;D xsi:type="xsd:double"&gt;0&lt;/D&gt;&lt;D xsi:type="xsd:double"&gt;1.6818166&lt;/D&gt;&lt;D xsi:type="xsd:double"&gt;1.536715&lt;/D&gt;&lt;D xsi:type="xsd:double"&gt;6.360519&lt;/D&gt;&lt;D xsi:type="xsd:double"&gt;-3.2990098&lt;/D&gt;&lt;D xsi:type="xsd:double"&gt;-7.26068&lt;/D&gt;&lt;D xsi:type="xsd:double"&gt;0&lt;/D&gt;&lt;D xsi:type="xsd:double"&gt;0&lt;/D&gt;&lt;D xsi:type="xsd:double"&gt;1.3278127&lt;/D&gt;&lt;D xsi:type="xsd:double"&gt;9.181202&lt;/D&gt;&lt;D xsi:type="xsd:double"&gt;0.060379505&lt;/D&gt;&lt;D xsi:type="xsd:double"&gt;-7.5591207&lt;/D&gt;&lt;D xsi:type="xsd:double"&gt;-3.5296082&lt;/D&gt;&lt;D xsi:type="xsd:double"&gt;0&lt;/D&gt;&lt;D xsi:type="xsd:double"&gt;0&lt;/D&gt;&lt;D xsi:type="xsd:double"&gt;0&lt;/D&gt;&lt;D xsi:type="xsd:double"&gt;-1.0659039&lt;/D&gt;&lt;D xsi:type="xsd:double"&gt;-4.2881546&lt;/D&gt;&lt;D xsi:type="xsd:double"&gt;6.0794234&lt;/D&gt;&lt;D xsi:type="xsd:double"&gt;1.7222524&lt;/D&gt;&lt;D xsi:type="xsd:double"&gt;0&lt;/D&gt;&lt;D xsi:type="xsd:double"&gt;0&lt;/D&gt;&lt;D xsi:type="xsd:double"&gt;0.9438276&lt;/D&gt;&lt;D xsi:type="xsd:double"&gt;-3.7236035&lt;/D&gt;&lt;D xsi:type="xsd:double"&gt;3.181827&lt;/D&gt;&lt;D xsi:type="xsd:double"&gt;-2.0891786&lt;/D&gt;&lt;D xsi:type="xsd:double"&gt;-3.2807648&lt;/D&gt;&lt;D xsi:type="xsd:double"&gt;0&lt;/D&gt;&lt;D xsi:type="xsd:double"&gt;0&lt;/D&gt;&lt;D xsi:type="xsd:double"&gt;-6.90617&lt;/D&gt;&lt;D xsi:type="xsd:double"&gt;0.7587075&lt;/D&gt;&lt;D xsi:type="xsd:double"&gt;6.9722056&lt;/D&gt;&lt;D xsi:type="xsd:double"&gt;-1.5468836&lt;/D&gt;&lt;D xsi:type="xsd:double"&gt;-2.462709&lt;/D&gt;&lt;D xsi:type="xsd:double"&gt;0&lt;/D&gt;&lt;D xsi:type="xsd:double"&gt;0&lt;/D&gt;&lt;D xsi:type="xsd:double"&gt;-3.4841597&lt;/D&gt;&lt;D xsi:type="xsd:double"&gt;7.702768&lt;/D&gt;&lt;D xsi:type="xsd:double"&gt;6.6295266&lt;/D&gt;&lt;D xsi:type="xsd:double"&gt;1.102221&lt;/D&gt;&lt;D xsi:type="xsd:double"&gt;6.811762&lt;/D&gt;&lt;D xsi:type="xsd:double"&gt;0&lt;/D&gt;&lt;D xsi:type="xsd:double"&gt;0&lt;/D&gt;&lt;D xsi:type="xsd:double"&gt;1.062262&lt;/D&gt;&lt;D xsi:type="xsd:double"&gt;-0.7855177&lt;/D&gt;&lt;D xsi:type="xsd:double"&gt;-3.3554494&lt;/D&gt;&lt;D xsi:type="xsd:double"&gt;9.815097&lt;/D&gt;&lt;D xsi:type="xsd:double"&gt;-1.6269922&lt;/D&gt;&lt;D xsi:type="xsd:double"&gt;0&lt;/D&gt;&lt;D xsi:type="xsd:double"&gt;0&lt;/D&gt;&lt;D xsi:type="xsd:double"&gt;1.903069&lt;/D&gt;&lt;D xsi:type="xsd:double"&gt;1.5486002&lt;/D&gt;&lt;D xsi:type="xsd:double"&gt;-3.3710241&lt;/D&gt;&lt;D xsi:type="xsd:double"&gt;-1.4590144&lt;/D&gt;&lt;D xsi:type="xsd:double"&gt;-2.1036386&lt;/D&gt;&lt;D xsi:type="xsd:double"&gt;0&lt;/D&gt;&lt;D xsi:type="xsd:double"&gt;0&lt;/D&gt;&lt;D xsi:type="xsd:double"&gt;2.4258852&lt;/D&gt;&lt;D xsi:type="xsd:double"&gt;-5.2229586&lt;/D&gt;&lt;D xsi:type="xsd:double"&gt;-5.8771315&lt;/D&gt;&lt;D xsi:type="xsd:double"&gt;-0.81534386&lt;/D&gt;&lt;D xsi:type="xsd:double"&gt;-4.4985113&lt;/D&gt;&lt;D xsi:type="xsd:double"&gt;0&lt;/D&gt;&lt;D xsi:type="xsd:double"&gt;0&lt;/D&gt;&lt;D xsi:type="xsd:double"&gt;-5.199188&lt;/D&gt;&lt;D xsi:type="xsd:double"&gt;-1.884383&lt;/D&gt;&lt;D xsi:type="xsd:double"&gt;3.2505631&lt;/D&gt;&lt;D xsi:type="xsd:double"&gt;-4.2561827&lt;/D&gt;&lt;D xsi:type="xsd:double"&gt;0&lt;/D&gt;&lt;D xsi:type="xsd:double"&gt;0&lt;/D&gt;&lt;D xsi:type="xsd:double"&gt;0&lt;/D&gt;&lt;D xsi:type="xsd:double"&gt;2.4696589&lt;/D&gt;&lt;D xsi:type="xsd:double"&gt;1.9051552&lt;/D&gt;&lt;D xsi:type="xsd:double"&gt;-3.2255113&lt;/D&gt;&lt;D xsi:type="xsd:double"&gt;-6.046927&lt;/D&gt;&lt;D xsi:type="xsd:double"&gt;-3.3097208&lt;/D&gt;&lt;D xsi:type="xsd:double"&gt;0&lt;/D&gt;&lt;D xsi:type="xsd:double"&gt;0&lt;/D&gt;&lt;D xsi:type="xsd:double"&gt;1.9830942&lt;/D&gt;&lt;D xsi:type="xsd:double"&gt;-5.5974245&lt;/D&gt;&lt;D xsi:type="xsd:double"&gt;-1.9853175&lt;/D&gt;&lt;D xsi:type="xsd:double"&gt;7.4233055&lt;/D&gt;&lt;D xsi:type="xsd:double"&gt;-6.24305&lt;/D&gt;&lt;D xsi:type="xsd:double"&gt;0&lt;/D&gt;&lt;D xsi:type="xsd:double"&gt;0&lt;/D&gt;&lt;D xsi:type="xsd:double"&gt;5.3162217&lt;/D&gt;&lt;D xsi:type="xsd:double"&gt;0.3532529&lt;/D&gt;&lt;D xsi:type="xsd:double"&gt;3.7343144&lt;/D&gt;&lt;D xsi:type="xsd:double"&gt;-7.327628&lt;/D&gt;&lt;D xsi:type="xsd:double"&gt;-0.8968413&lt;/D&gt;&lt;D xsi:type="xsd:double"&gt;0&lt;/D&gt;&lt;D xsi:type="xsd:double"&gt;0&lt;/D&gt;&lt;D xsi:type="xsd:double"&gt;-9.23695&lt;/D&gt;&lt;D xsi:type="xsd:double"&gt;3.8053036&lt;/D&gt;&lt;D xsi:type="xsd:double"&gt;-5.4845095&lt;/D&gt;&lt;D xsi:type="xsd:double"&gt;-2.73602&lt;/D&gt;&lt;D xsi:type="xsd:double"&gt;9.465218&lt;/D&gt;&lt;D xsi:type="xsd:double"&gt;0&lt;/D&gt;&lt;D xsi:type="xsd:double"&gt;0&lt;/D&gt;&lt;D xsi:type="xsd:double"&gt;-2.496326&lt;/D&gt;&lt;D xsi:type="xsd:double"&gt;5.28847&lt;/D&gt;&lt;D xsi:type="xsd:double"&gt;-6.8163037&lt;/D&gt;&lt;D xsi:type="xsd:double"&gt;1.0981202&lt;/D&gt;&lt;D xsi:type="xsd:double"&gt;-2.511096&lt;/D&gt;&lt;D xsi:type="xsd:double"&gt;0&lt;/D&gt;&lt;D xsi:type="xsd:double"&gt;0&lt;/D&gt;&lt;D xsi:type="xsd:double"&gt;1.2219906&lt;/D&gt;&lt;D xsi:type="xsd:double"&gt;-4.402888&lt;/D&gt;&lt;D xsi:type="xsd:double"&gt;5.082333&lt;/D&gt;&lt;D xsi:type="xsd:double"&gt;5.1605225&lt;/D&gt;&lt;D xsi:type="xsd:double"&gt;5.377853&lt;/D&gt;&lt;D xsi:type="xsd:double"&gt;0&lt;/D&gt;&lt;D xsi:type="xsd:double"&gt;0&lt;/D&gt;&lt;D xsi:type="xsd:double"&gt;0&lt;/D&gt;&lt;D xsi:type="xsd:double"&gt;-0.7389307&lt;/D&gt;&lt;D xsi:type="xsd:double"&gt;-1.8851757&lt;/D&gt;&lt;D xsi:type="xsd:double"&gt;6.943238&lt;/D&gt;&lt;D xsi:type="xsd:double"&gt;-4.450798&lt;/D&gt;&lt;D xsi:type="xsd:double"&gt;0&lt;/D&gt;&lt;D xsi:type="xsd:double"&gt;0&lt;/D&gt;&lt;D xsi:type="xsd:double"&gt;0.35256147&lt;/D&gt;&lt;D xsi:type="xsd:double"&gt;0.7452369&lt;/D&gt;&lt;D xsi:type="xsd:double"&gt;-1.4477432&lt;/D&gt;&lt;D xsi:type="xsd:double"&gt;-3.2175004&lt;/D&gt;&lt;D xsi:type="xsd:double"&gt;-5.9507904&lt;/D&gt;&lt;D xsi:type="xsd:double"&gt;0&lt;/D&gt;&lt;D xsi:type="xsd:double"&gt;0&lt;/D&gt;&lt;D xsi:type="xsd:double"&gt;-7.8178406&lt;/D&gt;&lt;D xsi:type="xsd:double"&gt;1.2079&lt;/D&gt;&lt;D xsi:type="xsd:double"&gt;4.363477&lt;/D&gt;&lt;D xsi:type="xsd:double"&gt;-5.602956&lt;/D&gt;&lt;D xsi:type="xsd:double"&gt;1.7883539&lt;/D&gt;&lt;D xsi:type="xsd:double"&gt;0&lt;/D&gt;&lt;D xsi:type="xsd:double"&gt;0&lt;/D&gt;&lt;D xsi:type="xsd:double"&gt;0&lt;/D&gt;&lt;D xsi:type="xsd:double"&gt;4.3198943&lt;/D&gt;&lt;D xsi:type="xsd:double"&gt;-1.2435079&lt;/D&gt;&lt;D xsi:type="xsd:double"&gt;-0.8251846&lt;/D&gt;&lt;D xsi:type="xsd:double"&gt;5.55315&lt;/D&gt;&lt;D xsi:type="xsd:double"&gt;0&lt;/D&gt;&lt;D xsi:type="xsd:double"&gt;0&lt;/D&gt;&lt;D xsi:type="xsd:double"&gt;-1.5006363&lt;/D&gt;&lt;D xsi:type="xsd:double"&gt;-5.2581606&lt;/D&gt;&lt;D xsi:type="xsd:double"&gt;-2.7531028&lt;/D&gt;&lt;D xsi:type="xsd:double"&gt;-2.4642944&lt;/D&gt;&lt;D xsi:type="xsd:double"&gt;-4.195529&lt;/D&gt;&lt;D xsi:type="xsd:double"&gt;0&lt;/D&gt;&lt;D xsi:type="xsd:double"&gt;0&lt;/D&gt;&lt;D xsi:type="xsd:double"&gt;0&lt;/D&gt;&lt;D xsi:type="xsd:double"&gt;3.0365705&lt;/D&gt;&lt;D xsi:type="xsd:double"&gt;1.1093259&lt;/D&gt;&lt;D xsi:type="xsd:double"&gt;4.8116326&lt;/D&gt;&lt;D xsi:type="xsd:double"&gt;-0.12611747&lt;/D&gt;&lt;D xsi:type="xsd:double"&gt;0&lt;/D&gt;&lt;D xsi:type="xsd:double"&gt;0&lt;/D&gt;&lt;D xsi:type="xsd:double"&gt;-4.331356&lt;/D&gt;&lt;D xsi:type="xsd:double"&gt;-0.46198368&lt;/D&gt;&lt;D xsi:type="xsd:double"&gt;0.5436897&lt;/D&gt;&lt;D xsi:type="xsd:double"&gt;1.3716698&lt;/D&gt;&lt;D xsi:type="xsd:double"&gt;2.5370717&lt;/D&gt;&lt;D xsi:type="xsd:double"&gt;0&lt;/D&gt;&lt;D xsi:type="xsd:double"&gt;0&lt;/D&gt;&lt;D xsi:type="xsd:double"&gt;2.1507382&lt;/D&gt;&lt;D xsi:type="xsd:double"&gt;5.5338144&lt;/D&gt;&lt;D xsi:type="xsd:double"&gt;4.796386&lt;/D&gt;&lt;D xsi:type="xsd:double"&gt;1.3646245&lt;/D&gt;&lt;D xsi:type="xsd:double"&gt;-4.0498614&lt;/D&gt;&lt;D xsi:type="xsd:double"&gt;0&lt;/D&gt;&lt;D xsi:type="xsd:double"&gt;0&lt;/D&gt;&lt;D xsi:type="xsd:double"&gt;-1.7033279&lt;/D&gt;&lt;D xsi:type="xsd:double"&gt;-2.8841674&lt;/D&gt;&lt;D xsi:type="xsd:double"&gt;7.602966&lt;/D&gt;&lt;D xsi:type="xsd:double"&gt;1.0905027&lt;/D&gt;&lt;D xsi:type="xsd:double"&gt;0.99533796&lt;/D&gt;&lt;D xsi:type="xsd:double"&gt;0&lt;/D&gt;&lt;D xsi:type="xsd:double"&gt;0&lt;/D&gt;&lt;D xsi:type="xsd:double"&gt;1.5305877&lt;/D&gt;&lt;D xsi:type="xsd:double"&gt;0.46092272&lt;/D&gt;&lt;D xsi:type="xsd:double"&gt;1.9809961&lt;/D&gt;&lt;D xsi:type="xsd:double"&gt;1.7043352&lt;/D&gt;&lt;D xsi:type="xsd:double"&gt;-1.1761606&lt;/D&gt;&lt;D xsi:type="xsd:double"&gt;0&lt;/D&gt;&lt;D xsi:type="xsd:double"&gt;0&lt;/D&gt;&lt;D xsi:type="xsd:double"&gt;-6.298387&lt;/D&gt;&lt;D xsi:type="xsd:double"&gt;-3.9734662&lt;/D&gt;&lt;D xsi:type="xsd:double"&gt;5.91712&lt;/D&gt;&lt;D xsi:type="xsd:double"&gt;-0.8564949&lt;/D&gt;&lt;D xsi:type="xsd:double"&gt;4.274881&lt;/D&gt;&lt;D xsi:type="xsd:double"&gt;0&lt;/D&gt;&lt;D xsi:type="xsd:double"&gt;0&lt;/D&gt;&lt;D xsi:type="xsd:double"&gt;1.7264485&lt;/D&gt;&lt;D xsi:type="xsd:double"&gt;-0.80391765&lt;/D&gt;&lt;D xsi:type="xsd:double"&gt;-2.881503&lt;/D&gt;&lt;D xsi:type="xsd:double"&gt;2.3888707&lt;/D&gt;&lt;D xsi:type="xsd:double"&gt;-4.921955&lt;/D&gt;&lt;D xsi:type="xsd:double"&gt;0&lt;/D&gt;&lt;D xsi:type="xsd:double"&gt;0&lt;/D&gt;&lt;D xsi:type="xsd:double"&gt;-4.5660853&lt;/D&gt;&lt;D xsi:type="xsd:double"&gt;0.8629799&lt;/D&gt;&lt;D xsi:type="xsd:double"&gt;0.23863316&lt;/D&gt;&lt;D xsi:type="xsd:double"&gt;4.0123105&lt;/D&gt;&lt;D xsi:type="xsd:double"&gt;-9.227932&lt;/D&gt;&lt;D xsi:type="xsd:double"&gt;0&lt;/D&gt;&lt;D xsi:type="xsd:double"&gt;0&lt;/D&gt;&lt;D xsi:type="xsd:double"&gt;-2.822888&lt;/D&gt;&lt;D xsi:type="xsd:double"&gt;-2.1074653&lt;/D&gt;&lt;D xsi:type="xsd:double"&gt;-2.4178863&lt;/D&gt;&lt;D xsi:type="xsd:double"&gt;-7.6653004&lt;/D&gt;&lt;D xsi:type="xsd:double"&gt;-2.0807862&lt;/D&gt;&lt;D xsi:type="xsd:double"&gt;0&lt;/D&gt;&lt;D xsi:type="xsd:double"&gt;0&lt;/D&gt;&lt;D xsi:type="xsd:double"&gt;0&lt;/D&gt;&lt;D xsi:type="xsd:double"&gt;-1.3336301&lt;/D&gt;&lt;D xsi:type="xsd:double"&gt;1.878953&lt;/D&gt;&lt;D xsi:type="xsd:double"&gt;2.012539&lt;/D&gt;&lt;D xsi:type="xsd:double"&gt;2.8377414&lt;/D&gt;&lt;D xsi:type="xsd:double"&gt;0&lt;/D&gt;&lt;D xsi:type="xsd:double"&gt;0&lt;/D&gt;&lt;D xsi:type="xsd:double"&gt;0.8201957&lt;/D&gt;&lt;D xsi:type="xsd:double"&gt;-9.472597&lt;/D&gt;&lt;D xsi:type="xsd:double"&gt;-0.02284646&lt;/D&gt;&lt;D xsi:type="xsd:double"&gt;-1.5158474&lt;/D&gt;&lt;D xsi:type="xsd:double"&gt;2.0805955&lt;/D&gt;&lt;D xsi:type="xsd:double"&gt;0&lt;/D&gt;&lt;D xsi:type="xsd:double"&gt;0&lt;/D&gt;&lt;D xsi:type="xsd:double"&gt;1.3941646&lt;/D&gt;&lt;D xsi:type="xsd:double"&gt;-1.5393913&lt;/D&gt;&lt;D xsi:type="xsd:double"&gt;0.645113&lt;/D&gt;&lt;D xsi:type="xsd:double"&gt;-5.278635&lt;/D&gt;&lt;D xsi:type="xsd:double"&gt;-0.35824776&lt;/D&gt;&lt;D xsi:type="xsd:double"&gt;0&lt;/D&gt;&lt;D xsi:type="xsd:double"&gt;0&lt;/D&gt;&lt;D xsi:type="xsd:double"&gt;-2.3010612&lt;/D&gt;&lt;D xsi:type="xsd:double"&gt;1.5129209&lt;/D&gt;&lt;D xsi:type="xsd:double"&gt;2.6021123&lt;/D&gt;&lt;D xsi:type="xsd:double"&gt;-4.0515127&lt;/D&gt;&lt;D xsi:type="xsd:double"&gt;-0.6628454&lt;/D&gt;&lt;D xsi:type="xsd:double"&gt;0&lt;/D&gt;&lt;D xsi:type="xsd:double"&gt;0&lt;/D&gt;&lt;D xsi:type="xsd:double"&gt;3.0727386&lt;/D&gt;&lt;D xsi:type="xsd:double"&gt;5.2349687&lt;/D&gt;&lt;D xsi:type="xsd:double"&gt;0.31898022&lt;/D&gt;&lt;D xsi:type="xsd:double"&gt;-0.598073&lt;/D&gt;&lt;D xsi:type="xsd:double"&gt;-8.027416&lt;/D&gt;&lt;D xsi:type="xsd:double"&gt;0&lt;/D&gt;&lt;D xsi:type="xsd:double"&gt;0&lt;/D&gt;&lt;D xsi:type="xsd:double"&gt;-3.3620417&lt;/D&gt;&lt;D xsi:type="xsd:double"&gt;-0.71979165&lt;/D&gt;&lt;D xsi:type="xsd:double"&gt;-0.7422745&lt;/D&gt;&lt;D xsi:type="xsd:double"&gt;3.9999962&lt;/D&gt;&lt;D xsi:type="xsd:double"&gt;-6.128764&lt;/D&gt;&lt;D xsi:type="xsd:double"&gt;0&lt;/D&gt;&lt;D xsi:type="xsd:double"&gt;0&lt;/D&gt;&lt;D xsi:type="xsd:double"&gt;5.887592&lt;/D&gt;&lt;D xsi:type="xsd:double"&gt;0.6645322&lt;/D&gt;&lt;D xsi:type="xsd:double"&gt;0.70192814&lt;/D&gt;&lt;D xsi:type="xsd:double"&gt;1.1866212&lt;/D&gt;&lt;D xsi:type="xsd:double"&gt;2.2306085&lt;/D&gt;&lt;D xsi:type="xsd:double"&gt;0&lt;/D&gt;&lt;D xsi:type="xsd:double"&gt;0&lt;/D&gt;&lt;D xsi:type="xsd:double"&gt;1.0668993&lt;/D&gt;&lt;D xsi:type="xsd:double"&gt;5.254388&lt;/D&gt;&lt;D xsi:type="xsd:double"&gt;-2.7524292&lt;/D&gt;&lt;D xsi:type="xsd:double"&gt;2.1712065&lt;/D&gt;&lt;D xsi:type="xsd:double"&gt;4.9939275&lt;/D&gt;&lt;D xsi:type="xsd:double"&gt;0&lt;/D&gt;&lt;D xsi:type="xsd:double"&gt;0&lt;/D&gt;&lt;D xsi:type="xsd:double"&gt;-2.436024&lt;/D&gt;&lt;D xsi:type="xsd:double"&gt;0.34080744&lt;/D&gt;&lt;D xsi:type="xsd:double"&gt;-2.3923755&lt;/D&gt;&lt;D xsi:type="xsd:double"&gt;1.5281081&lt;/D&gt;&lt;D xsi:type="xsd:double"&gt;5.4764867&lt;/D&gt;&lt;D xsi:type="xsd:double"&gt;0&lt;/D&gt;&lt;D xsi:type="xsd:double"&gt;0&lt;/D&gt;&lt;D xsi:type="xsd:double"&gt;1.0242939&lt;/D&gt;&lt;D xsi:type="xsd:double"&gt;2.1047592&lt;/D&gt;&lt;D xsi:type="xsd:double"&gt;-5.656767&lt;/D&gt;&lt;D xsi:type="xsd:double"&gt;14.329279&lt;/D&gt;&lt;D xsi:type="xsd:double"&gt;3.6634922&lt;/D&gt;&lt;D xsi:type="xsd:double"&gt;0&lt;/D&gt;&lt;D xsi:type="xsd:double"&gt;0&lt;/D&gt;&lt;D xsi:type="xsd:double"&gt;-0.19599795&lt;/D&gt;&lt;D xsi:type="xsd:double"&gt;2.2767782&lt;/D&gt;&lt;D xsi:type="xsd:double"&gt;-4.5361814&lt;/D&gt;&lt;D xsi:type="xsd:double"&gt;-1.4644861&lt;/D&gt;&lt;D xsi:type="xsd:double"&gt;-1.7095149&lt;/D&gt;&lt;D xsi:type="xsd:double"&gt;0&lt;/D&gt;&lt;D xsi:type="xsd:double"&gt;0&lt;/D&gt;&lt;D xsi:type="xsd:double"&gt;-0.59705377&lt;/D&gt;&lt;D xsi:type="xsd:double"&gt;4.7071934&lt;/D&gt;&lt;D xsi:type="xsd:double"&gt;2.999127&lt;/D&gt;&lt;D xsi:type="xsd:double"&gt;0&lt;/D&gt;&lt;D xsi:type="xsd:double"&gt;-1.5073597&lt;/D&gt;&lt;D xsi:type="xsd:double"&gt;0&lt;/D&gt;&lt;D xsi:type="xsd:double"&gt;0&lt;/D&gt;&lt;D xsi:type="xsd:double"&gt;-2.7227998&lt;/D&gt;&lt;D xsi:type="xsd:double"&gt;-1.187849&lt;/D&gt;&lt;D xsi:type="xsd:double"&gt;8.235825&lt;/D&gt;&lt;D xsi:type="xsd:double"&gt;1.2527347&lt;/D&gt;&lt;D xsi:type="xsd:double"&gt;-1.5115321&lt;/D&gt;&lt;D xsi:type="xsd:double"&gt;0&lt;/D&gt;&lt;D xsi:type="xsd:double"&gt;0&lt;/D&gt;&lt;D xsi:type="xsd:double"&gt;-1.5761971&lt;/D&gt;&lt;D xsi:type="xsd:double"&gt;-3.7507594&lt;/D&gt;&lt;D xsi:type="xsd:double"&gt;0.83192587&lt;/D&gt;&lt;D xsi:type="xsd:double"&gt;6.5074444&lt;/D&gt;&lt;D xsi:type="xsd:double"&gt;-0.9785116&lt;/D&gt;&lt;D xsi:type="xsd:double"&gt;0&lt;/D&gt;&lt;D xsi:type="xsd:double"&gt;0&lt;/D&gt;&lt;D xsi:type="xsd:double"&gt;3.140998&lt;/D&gt;&lt;D xsi:type="xsd:double"&gt;3.062439&lt;/D&gt;&lt;D xsi:type="xsd:double"&gt;-2.2023022&lt;/D&gt;&lt;D xsi:type="xsd:double"&gt;-4.0850997&lt;/D&gt;&lt;D xsi:type="xsd:double"&gt;-2.2475183&lt;/D&gt;&lt;D xsi:type="xsd:double"&gt;0&lt;/D&gt;&lt;D xsi:type="xsd:double"&gt;0&lt;/D&gt;&lt;D xsi:type="xsd:double"&gt;-1.9129872&lt;/D&gt;&lt;D xsi:type="xsd:double"&gt;-1.0397375&lt;/D&gt;&lt;D xsi:type="xsd:double"&gt;2.5862575&lt;/D&gt;&lt;D xsi:type="xsd:double"&gt;-7.041997&lt;/D&gt;&lt;D xsi:type="xsd:double"&gt;-0.8670747&lt;/D&gt;&lt;D xsi:type="xsd:double"&gt;0&lt;/D&gt;&lt;D xsi:type="xsd:double"&gt;0&lt;/D&gt;&lt;D xsi:type="xsd:double"&gt;0&lt;/D&gt;&lt;D xsi:type="xsd:double"&gt;-7.135338&lt;/D&gt;&lt;D xsi:type="xsd:double"&gt;-0.6019473&lt;/D&gt;&lt;D xsi:type="xsd:double"&gt;4.0396094&lt;/D&gt;&lt;D xsi:type="xsd:double"&gt;0.07532835&lt;/D&gt;&lt;D xsi:type="xsd:double"&gt;0&lt;/D&gt;&lt;D xsi:type="xsd:double"&gt;0&lt;/D&gt;&lt;D xsi:type="xsd:double"&gt;0&lt;/D&gt;&lt;D xsi:type="xsd:double"&gt;-2.045989&lt;/D&gt;&lt;D xsi:type="xsd:double"&gt;3.0317903&lt;/D&gt;&lt;D xsi:type="xsd:double"&gt;-3.2815874&lt;/D&gt;&lt;D xsi:type="xsd:double"&gt;4.16404&lt;/D&gt;&lt;D xsi:type="xsd:double"&gt;0&lt;/D&gt;&lt;D xsi:type="xsd:double"&gt;0&lt;/D&gt;&lt;D xsi:type="xsd:double"&gt;5.1753163&lt;/D&gt;&lt;D xsi:type="xsd:double"&gt;1.7980576&lt;/D&gt;&lt;D xsi:type="xsd:double"&gt;0.57828426&lt;/D&gt;&lt;D xsi:type="xsd:double"&gt;3.1872988&lt;/D&gt;&lt;D xsi:type="xsd:double"&gt;2.349949&lt;/D&gt;&lt;D xsi:type="xsd:double"&gt;0&lt;/D&gt;&lt;D xsi:type="xsd:double"&gt;0&lt;/D&gt;&lt;D xsi:type="xsd:double"&gt;0&lt;/D&gt;&lt;D xsi:type="xsd:double"&gt;4.751754&lt;/D&gt;&lt;D xsi:type="xsd:double"&gt;-1.8359482&lt;/D&gt;&lt;D xsi:type="xsd:double"&gt;-3.5219014&lt;/D&gt;&lt;D xsi:type="xsd:double"&gt;6.406212&lt;/D&gt;&lt;D xsi:type="xsd:double"&gt;0&lt;/D&gt;&lt;D xsi:type="xsd:double"&gt;0&lt;/D&gt;&lt;D xsi:type="xsd:double"&gt;7.590103&lt;/D&gt;&lt;D xsi:type="xsd:double"&gt;0.3751397&lt;/D&gt;&lt;D xsi:type="xsd:double"&gt;0.30106306&lt;/D&gt;&lt;D xsi:type="xsd:double"&gt;2.4789214&lt;/D&gt;&lt;D xsi:type="xsd:double"&gt;2.8431416&lt;/D&gt;&lt;D xsi:type="xsd:double"&gt;0&lt;/D&gt;&lt;D xsi:type="xsd:double"&gt;0&lt;/D&gt;&lt;D xsi:type="xsd:double"&gt;-5.907196&lt;/D&gt;&lt;D xsi:type="xsd:double"&gt;1.9569993&lt;/D&gt;&lt;D xsi:type="xsd:double"&gt;7.196605&lt;/D&gt;&lt;D xsi:type="xsd:double"&gt;3.6575437&lt;/D&gt;&lt;D xsi:type="xsd:double"&gt;-2.8052866&lt;/D&gt;&lt;D xsi:type="xsd:double"&gt;0&lt;/D&gt;&lt;D xsi:type="xsd:double"&gt;0&lt;/D&gt;&lt;D xsi:type="xsd:double"&gt;-0.052130222&lt;/D&gt;&lt;D xsi:type="xsd:double"&gt;5.140114&lt;/D&gt;&lt;D xsi:type="xsd:double"&gt;0.14432669&lt;/D&gt;&lt;D xsi:type="xsd:double"&gt;0.59446096&lt;/D&gt;&lt;D xsi:type="xsd:double"&gt;-4.799211&lt;/D&gt;&lt;D xsi:type="xsd:double"&gt;0&lt;/D&gt;&lt;D xsi:type="xsd:double"&gt;0&lt;/D&gt;&lt;D xsi:type="xsd:double"&gt;2.4594426&lt;/D&gt;&lt;D xsi:type="xsd:double"&gt;5.4295897&lt;/D&gt;&lt;D xsi:type="xsd:double"&gt;-0.9011388&lt;/D&gt;&lt;D xsi:type="xsd:double"&gt;-3.347391&lt;/D&gt;&lt;D xsi:type="xsd:double"&gt;-2.7906537&lt;/D&gt;&lt;D xsi:type="xsd:double"&gt;0&lt;/D&gt;&lt;D xsi:type="xsd:double"&gt;0&lt;/D&gt;&lt;D xsi:type="xsd:double"&gt;0&lt;/D&gt;&lt;D xsi:type="xsd:double"&gt;-3.4271538&lt;/D&gt;&lt;D xsi:type="xsd:double"&gt;0.47929287&lt;/D&gt;&lt;D xsi:type="xsd:double"&gt;14.021397&lt;/D&gt;&lt;D xsi:type="xsd:double"&gt;-1.5973628&lt;/D&gt;&lt;D xsi:type="xsd:double"&gt;0&lt;/D&gt;&lt;D xsi:type="xsd:double"&gt;0&lt;/D&gt;&lt;D xsi:type="xsd:double"&gt;0.9232998&lt;/D&gt;&lt;D xsi:type="xsd:double"&gt;-1.2127101&lt;/D&gt;&lt;D xsi:type="xsd:double"&gt;-2.2312224&lt;/D&gt;&lt;D xsi:type="xsd:double"&gt;2.7138948&lt;/D&gt;&lt;D xsi:type="xsd:double"&gt;2.4706125&lt;/D&gt;&lt;D xsi:type="xsd:double"&gt;0&lt;/D&gt;&lt;D xsi:type="xsd:double"&gt;0&lt;/D&gt;&lt;D xsi:type="xsd:double"&gt;-1.4064491&lt;/D&gt;&lt;D xsi:type="xsd:double"&gt;-1.1123359&lt;/D&gt;&lt;D xsi:type="xsd:double"&gt;3.8345933&lt;/D&gt;&lt;D xsi:type="xsd:double"&gt;-3.0809283&lt;/D&gt;&lt;D xsi:type="xsd:double"&gt;-2.0097315&lt;/D&gt;&lt;D xsi:type="xsd:double"&gt;0&lt;/D&gt;&lt;D xsi:type="xsd:double"&gt;0&lt;/D&gt;&lt;D xsi:type="xsd:double"&gt;0.00436306&lt;/D&gt;&lt;D xsi:type="xsd:double"&gt;4.776621&lt;/D&gt;&lt;D xsi:type="xsd:double"&gt;0.68569183&lt;/D&gt;&lt;D xsi:type="xsd:double"&gt;5.4193497&lt;/D&gt;&lt;D xsi:type="xsd:double"&gt;0.7204056&lt;/D&gt;&lt;D xsi:type="xsd:double"&gt;0&lt;/D&gt;&lt;D xsi:type="xsd:double"&gt;0&lt;/D&gt;&lt;D xsi:type="xsd:double"&gt;0.6802678&lt;/D&gt;&lt;D xsi:type="xsd:double"&gt;1.1544347&lt;/D&gt;&lt;D xsi:type="xsd:double"&gt;1.0267615&lt;/D&gt;&lt;D xsi:type="xsd:double"&gt;2.7316093&lt;/D&gt;&lt;D xsi:type="xsd:double"&gt;-1.5152037&lt;/D&gt;&lt;D xsi:type="xsd:double"&gt;0&lt;/D&gt;&lt;D xsi:type="xsd:double"&gt;0&lt;/D&gt;&lt;D xsi:type="xsd:double"&gt;-0.9261012&lt;/D&gt;&lt;D xsi:type="xsd:double"&gt;-0.45606494&lt;/D&gt;&lt;D xsi:type="xsd:double"&gt;2.1734118&lt;/D&gt;&lt;D xsi:type="xsd:double"&gt;1.4786482&lt;/D&gt;&lt;D xsi:type="xsd:double"&gt;1.4388442&lt;/D&gt;&lt;D xsi:type="xsd:double"&gt;0&lt;/D&gt;&lt;D xsi:type="xsd:double"&gt;0&lt;/D&gt;&lt;D xsi:type="xsd:double"&gt;0.67682266&lt;/D&gt;&lt;D xsi:type="xsd:double"&gt;-1.830858&lt;/D&gt;&lt;D xsi:type="xsd:double"&gt;-2.0835638&lt;/D&gt;&lt;D xsi:type="xsd:double"&gt;0.58033466&lt;/D&gt;&lt;D xsi:type="xsd:double"&gt;0&lt;/D&gt;&lt;D xsi:type="xsd:double"&gt;0&lt;/D&gt;&lt;D xsi:type="xsd:double"&gt;0&lt;/D&gt;&lt;D xsi:type="xsd:double"&gt;2.004671&lt;/D&gt;&lt;D xsi:type="xsd:double"&gt;-1.4866412&lt;/D&gt;&lt;D xsi:type="xsd:double"&gt;-2.4807632&lt;/D&gt;&lt;D xsi:type="xsd:double"&gt;-0.12078285&lt;/D&gt;&lt;D xsi:type="xsd:double"&gt;1.1147618&lt;/D&gt;&lt;D xsi:type="xsd:double"&gt;0&lt;/D&gt;&lt;D xsi:type="xsd:double"&gt;0&lt;/D&gt;&lt;D xsi:type="xsd:double"&gt;0.91187954&lt;/D&gt;&lt;D xsi:type="xsd:double"&gt;2.4627924&lt;/D&gt;&lt;D xsi:type="xsd:double"&gt;0.95419884&lt;/D&gt;&lt;D xsi:type="xsd:double"&gt;-2.9608667&lt;/D&gt;&lt;D xsi:type="xsd:double"&gt;0.055336952&lt;/D&gt;&lt;D xsi:type="xsd:double"&gt;0&lt;/D&gt;&lt;D xsi:type="xsd:double"&gt;0&lt;/D&gt;&lt;D xsi:type="xsd:double"&gt;-0.2839327&lt;/D&gt;&lt;D xsi:type="xsd:double"&gt;-2.9620647&lt;/D&gt;&lt;D xsi:type="xsd:double"&gt;2.724743&lt;/D&gt;&lt;D xsi:type="xsd:double"&gt;1.0016322&lt;/D&gt;&lt;D xsi:type="xsd:double"&gt;1.9209504&lt;/D&gt;&lt;D xsi:type="xsd:double"&gt;0&lt;/D&gt;&lt;D xsi:type="xsd:double"&gt;0&lt;/D&gt;&lt;D xsi:type="xsd:double"&gt;4.183936&lt;/D&gt;&lt;D xsi:type="xsd:double"&gt;-2.4213076&lt;/D&gt;&lt;D xsi:type="xsd:double"&gt;-1.4463007&lt;/D&gt;&lt;D xsi:type="xsd:double"&gt;-0.86324215&lt;/D&gt;&lt;D xsi:type="xsd:double"&gt;4.0563107&lt;/D&gt;&lt;D xsi:type="xsd:double"&gt;0&lt;/D&gt;&lt;D xsi:type="xsd:double"&gt;0&lt;/D&gt;&lt;D xsi:type="xsd:double"&gt;1.6422629&lt;/D&gt;&lt;D xsi:type="xsd:double"&gt;-1.9896448&lt;/D&gt;&lt;D xsi:type="xsd:double"&gt;1.0990262&lt;/D&gt;&lt;D xsi:type="xsd:double"&gt;-1.0628402&lt;/D&gt;&lt;D xsi:type="xsd:double"&gt;-0.832808&lt;/D&gt;&lt;D xsi:type="xsd:double"&gt;0&lt;/D&gt;&lt;D xsi:type="xsd:double"&gt;0&lt;/D&gt;&lt;D xsi:type="xsd:double"&gt;2.1630168&lt;/D&gt;&lt;D xsi:type="xsd:double"&gt;0.8980036&lt;/D&gt;&lt;D xsi:type="xsd:double"&gt;3.3033252&lt;/D&gt;&lt;D xsi:type="xsd:double"&gt;4.970503&lt;/D&gt;&lt;D xsi:type="xsd:double"&gt;-1.3068974&lt;/D&gt;&lt;D xsi:type="xsd:double"&gt;0&lt;/D&gt;&lt;D xsi:type="xsd:double"&gt;0&lt;/D&gt;&lt;D xsi:type="xsd:double"&gt;-0.28147697&lt;/D&gt;&lt;D xsi:type="xsd:double"&gt;-1.5653074&lt;/D&gt;&lt;D xsi:type="xsd:double"&gt;-0.4887879&lt;/D&gt;&lt;D xsi:type="xsd:double"&gt;24.369633&lt;/D&gt;&lt;D xsi:type="xsd:double"&gt;2.5434494&lt;/D&gt;&lt;D xsi:type="xsd:double"&gt;0&lt;/D&gt;&lt;D xsi:type="xsd:double"&gt;0&lt;/D&gt;&lt;D xsi:type="xsd:double"&gt;0&lt;/D&gt;&lt;D xsi:type="xsd:double"&gt;2.9913187&lt;/D&gt;&lt;D xsi:type="xsd:double"&gt;-5.6767464&lt;/D&gt;&lt;D xsi:type="xsd:double"&gt;5.1170945&lt;/D&gt;&lt;D xsi:type="xsd:double"&gt;-1.1139095&lt;/D&gt;&lt;D xsi:type="xsd:double"&gt;0&lt;/D&gt;&lt;D xsi:type="xsd:double"&gt;0&lt;/D&gt;&lt;D xsi:type="xsd:double"&gt;-0.39667487&lt;/D&gt;&lt;D xsi:type="xsd:double"&gt;-1.3198495&lt;/D&gt;&lt;D xsi:type="xsd:double"&gt;-3.0397892&lt;/D&gt;&lt;D xsi:type="xsd:double"&gt;2.7618408&lt;/D&gt;&lt;D xsi:type="xsd:double"&gt;0.67515373&lt;/D&gt;&lt;D xsi:type="xsd:double"&gt;0&lt;/D&gt;&lt;D xsi:type="xsd:double"&gt;0&lt;/D&gt;&lt;D xsi:type="xsd:double"&gt;1.8364668&lt;/D&gt;&lt;D xsi:type="xsd:double"&gt;3.900504&lt;/D&gt;&lt;D xsi:type="xsd:double"&gt;4.8144937&lt;/D&gt;&lt;D xsi:type="xsd:double"&gt;-0.80005527&lt;/D&gt;&lt;D xsi:type="xsd:double"&gt;0.091433525&lt;/D&gt;&lt;D xsi:type="xsd:double"&gt;0&lt;/D&gt;&lt;D xsi:type="xsd:double"&gt;0&lt;/D&gt;&lt;D xsi:type="xsd:double"&gt;0&lt;/D&gt;&lt;D xsi:type="xsd:double"&gt;2.614069&lt;/D&gt;&lt;D xsi:type="xsd:double"&gt;-1.7416835&lt;/D&gt;&lt;D xsi:type="xsd:double"&gt;-0.04646778&lt;/D&gt;&lt;D xsi:type="xsd:double"&gt;-1.8965721&lt;/D&gt;&lt;D xsi:type="xsd:double"&gt;0&lt;/D&gt;&lt;D xsi:type="xsd:double"&gt;0&lt;/D&gt;&lt;D xsi:type="xsd:double"&gt;-3.7361681&lt;/D&gt;&lt;D xsi:type="xsd:double"&gt;3.0616283&lt;/D&gt;&lt;D xsi:type="xsd:double"&gt;-1.8124938&lt;/D&gt;&lt;D xsi:type="xsd:double"&gt;-0.71746707&lt;/D&gt;&lt;D xsi:type="xsd:double"&gt;3.6254883&lt;/D&gt;&lt;D xsi:type="xsd:double"&gt;0&lt;/D&gt;&lt;D xsi:type="xsd:double"&gt;0&lt;/D&gt;&lt;D xsi:type="xsd:double"&gt;0.2624035&lt;/D&gt;&lt;D xsi:type="xsd:double"&gt;0&lt;/D&gt;&lt;D xsi:type="xsd:double"&gt;-0.22634268&lt;/D&gt;&lt;D xsi:type="xsd:double"&gt;-0.50570965&lt;/D&gt;&lt;D xsi:type="xsd:double"&gt;0.95005035&lt;/D&gt;&lt;D xsi:type="xsd:double"&gt;0&lt;/D&gt;&lt;D xsi:type="xsd:double"&gt;0&lt;/D&gt;&lt;D xsi:type="xsd:double"&gt;-0.7599473&lt;/D&gt;&lt;D xsi:type="xsd:double"&gt;0.5334258&lt;/D&gt;&lt;D xsi:type="xsd:double"&gt;3.53024&lt;/D&gt;&lt;D xsi:type="xsd:double"&gt;4.7264338&lt;/D&gt;&lt;D xsi:type="xsd:double"&gt;-1.1048973&lt;/D&gt;&lt;D xsi:type="xsd:double"&gt;0&lt;/D&gt;&lt;D xsi:type="xsd:double"&gt;0&lt;/D&gt;&lt;D xsi:type="xsd:double"&gt;2.181697&lt;/D&gt;&lt;D xsi:type="xsd:double"&gt;2.2233725&lt;/D&gt;&lt;D xsi:type="xsd:double"&gt;-0.8780062&lt;/D&gt;&lt;D xsi:type="xsd:double"&gt;-3.3073425&lt;/D&gt;&lt;D xsi:type="xsd:double"&gt;-2.6603699&lt;/D&gt;&lt;D xsi:type="xsd:double"&gt;0&lt;/D&gt;&lt;D xsi:type="xsd:double"&gt;0&lt;/D&gt;&lt;D xsi:type="xsd:double"&gt;0.68383217&lt;/D&gt;&lt;D xsi:type="xsd:double"&gt;2.3917317&lt;/D&gt;&lt;D xsi:type="xsd:double"&gt;-0.49694777&lt;/D&gt;&lt;D xsi:type="xsd:double"&gt;0.98565817&lt;/D&gt;&lt;D xsi:type="xsd:double"&gt;1.8518567&lt;/D&gt;&lt;D xsi:type="xsd:double"&gt;0&lt;/D&gt;&lt;D xsi:type="xsd:double"&gt;0&lt;/D&gt;&lt;D xsi:type="xsd:double"&gt;-0.04491806&lt;/D&gt;&lt;D xsi:type="xsd:double"&gt;-0.47507882&lt;/D&gt;&lt;D xsi:type="xsd:double"&gt;-4.812181&lt;/D&gt;&lt;D xsi:type="xsd:double"&gt;0.5556941&lt;/D&gt;&lt;D xsi:type="xsd:double"&gt;0.37065744&lt;/D&gt;&lt;D xsi:type="xsd:double"&gt;0&lt;/D&gt;&lt;D xsi:type="xsd:double"&gt;0&lt;/D&gt;&lt;D xsi:type="xsd:double"&gt;1.6483903&lt;/D&gt;&lt;D xsi:type="xsd:double"&gt;-1.656884&lt;/D&gt;&lt;D xsi:type="xsd:double"&gt;-4.724163&lt;/D&gt;&lt;D xsi:type="xsd:double"&gt;-0.39009452&lt;/D&gt;&lt;D xsi:type="xsd:double"&gt;-3.6165953&lt;/D&gt;&lt;D xsi:type="xsd:double"&gt;0&lt;/D&gt;&lt;D xsi:type="xsd:double"&gt;0&lt;/D&gt;&lt;D xsi:type="xsd:double"&gt;7.093382&lt;/D&gt;&lt;D xsi:type="xsd:double"&gt;0.42740107&lt;/D&gt;&lt;D xsi:type="xsd:double"&gt;-1.0332286&lt;/D&gt;&lt;D xsi:type="xsd:double"&gt;-0.32768846&lt;/D&gt;&lt;D xsi:type="xsd:double"&gt;-0.102669&lt;/D&gt;&lt;D xsi:type="xsd:double"&gt;0&lt;/D&gt;&lt;D xsi:type="xsd:double"&gt;0&lt;/D&gt;&lt;D xsi:type="xsd:double"&gt;8.471334&lt;/D&gt;&lt;D xsi:type="xsd:double"&gt;-2.7657747&lt;/D&gt;&lt;D xsi:type="xsd:double"&gt;3.1707168&lt;/D&gt;&lt;D xsi:type="xsd:double"&gt;0.09975433&lt;/D&gt;&lt;D xsi:type="xsd:double"&gt;-2.4277508&lt;/D&gt;&lt;D xsi:type="xsd:double"&gt;0&lt;/D&gt;&lt;D xsi:type="xsd:double"&gt;0&lt;/D&gt;&lt;D xsi:type="xsd:double"&gt;1.7753959&lt;/D&gt;&lt;D xsi:type="xsd:double"&gt;4.1614175&lt;/D&gt;&lt;D xsi:type="xsd:double"&gt;0.98392963&lt;/D&gt;&lt;D xsi:type="xsd:double"&gt;0.1847148&lt;/D&gt;&lt;D xsi:type="xsd:double"&gt;-1.7141104&lt;/D&gt;&lt;D xsi:type="xsd:double"&gt;0&lt;/D&gt;&lt;D xsi:type="xsd:double"&gt;0&lt;/D&gt;&lt;D xsi:type="xsd:double"&gt;0&lt;/D&gt;&lt;D xsi:type="xsd:double"&gt;0.080394745&lt;/D&gt;&lt;D xsi:type="xsd:double"&gt;-3.0547142&lt;/D&gt;&lt;D xsi:type="xsd:double"&gt;-1.7424166&lt;/D&gt;&lt;D xsi:type="xsd:double"&gt;-1.4467657&lt;/D&gt;&lt;D xsi:type="xsd:double"&gt;0&lt;/D&gt;&lt;D xsi:type="xsd:double"&gt;0&lt;/D&gt;&lt;D xsi:type="xsd:double"&gt;-0.8645654&lt;/D&gt;&lt;D xsi:type="xsd:double"&gt;-0.681746&lt;/D&gt;&lt;D xsi:type="xsd:double"&gt;1.3706207&lt;/D&gt;&lt;D xsi:type="xsd:double"&gt;0.21106005&lt;/D&gt;&lt;D xsi:type="xsd:double"&gt;-3.687942&lt;/D&gt;&lt;D xsi:type="xsd:double"&gt;0&lt;/D&gt;&lt;D xsi:type="xsd:double"&gt;0&lt;/D&gt;&lt;D xsi:type="xsd:double"&gt;0.15034676&lt;/D&gt;&lt;D xsi:type="xsd:double"&gt;-1.0144174&lt;/D&gt;&lt;D xsi:type="xsd:double"&gt;-2.943474&lt;/D&gt;&lt;D xsi:type="xsd:double"&gt;-2.8930604&lt;/D&gt;&lt;D xsi:type="xsd:double"&gt;1.4457345&lt;/D&gt;&lt;D xsi:type="xsd:double"&gt;0&lt;/D&gt;&lt;D xsi:type="xsd:double"&gt;0&lt;/D&gt;&lt;D xsi:type="xsd:double"&gt;1.4708042&lt;/D&gt;&lt;D xsi:type="xsd:double"&gt;-0.73658824&lt;/D&gt;&lt;D xsi:type="xsd:double"&gt;1.3290048&lt;/D&gt;&lt;D xsi:type="xsd:double"&gt;1.4622808&lt;/D&gt;&lt;D xsi:type="xsd:double"&gt;0.9515166&lt;/D&gt;&lt;D xsi:type="xsd:double"&gt;0&lt;/D&gt;&lt;D xsi:type="xsd:double"&gt;0&lt;/D&gt;&lt;D xsi:type="xsd:double"&gt;2.9495&lt;/D&gt;&lt;D xsi:type="xsd:double"&gt;-2.8247952&lt;/D&gt;&lt;D xsi:type="xsd:double"&gt;1.2041211&lt;/D&gt;&lt;D xsi:type="xsd:double"&gt;1.4690876&lt;/D&gt;&lt;D xsi:type="xsd:double"&gt;2.4033308&lt;/D&gt;&lt;D xsi:type="xsd:double"&gt;0&lt;/D&gt;&lt;D xsi:type="xsd:double"&gt;0&lt;/D&gt;&lt;D xsi:type="xsd:double"&gt;-1.0685682&lt;/D&gt;&lt;D xsi:type="xsd:double"&gt;1.1596322&lt;/D&gt;&lt;D xsi:type="xsd:double"&gt;2.200961&lt;/D&gt;&lt;D xsi:type="xsd:double"&gt;0.29697418&lt;/D&gt;&lt;D xsi:type="xsd:double"&gt;-3.1611502&lt;/D&gt;&lt;D xsi:type="xsd:double"&gt;0&lt;/D&gt;&lt;D xsi:type="xsd:double"&gt;0&lt;/D&gt;&lt;D xsi:type="xsd:double"&gt;1.3946056&lt;/D&gt;&lt;D xsi:type="xsd:double"&gt;-4.6794653&lt;/D&gt;&lt;D xsi:type="xsd:double"&gt;-3.9646804&lt;/D&gt;&lt;D xsi:type="xsd:double"&gt;-0.2251327&lt;/D&gt;&lt;D xsi:type="xsd:double"&gt;-1.695925&lt;/D&gt;&lt;D xsi:type="xsd:double"&gt;0&lt;/D&gt;&lt;D xsi:type="xsd:double"&gt;0&lt;/D&gt;&lt;D xsi:type="xsd:double"&gt;3.8369536&lt;/D&gt;&lt;D xsi:type="xsd:double"&gt;1.6009331&lt;/D&gt;&lt;D xsi:type="xsd:double"&gt;-4.3148637&lt;/D&gt;&lt;D xsi:type="xsd:double"&gt;-3.4778237&lt;/D&gt;&lt;D xsi:type="xsd:double"&gt;0.43147802&lt;/D&gt;&lt;D xsi:type="xsd:double"&gt;0&lt;/D&gt;&lt;D xsi:type="xsd:double"&gt;0&lt;/D&gt;&lt;D xsi:type="xsd:double"&gt;1.6320944&lt;/D&gt;&lt;D xsi:type="xsd:double"&gt;-0.92</t>
        </r>
      </text>
    </comment>
    <comment ref="A112" authorId="0" shapeId="0">
      <text>
        <r>
          <rPr>
            <b/>
            <sz val="9"/>
            <color indexed="81"/>
            <rFont val="Tahoma"/>
            <family val="2"/>
          </rPr>
          <t>563033&lt;/D&gt;&lt;D xsi:type="xsd:double"&gt;3.7886262&lt;/D&gt;&lt;D xsi:type="xsd:double"&gt;2.790308&lt;/D&gt;&lt;D xsi:type="xsd:double"&gt;3.4454942&lt;/D&gt;&lt;D xsi:type="xsd:double"&gt;0&lt;/D&gt;&lt;D xsi:type="xsd:double"&gt;0&lt;/D&gt;&lt;D xsi:type="xsd:double"&gt;1.6575933&lt;/D&gt;&lt;D xsi:type="xsd:double"&gt;0.44589043&lt;/D&gt;&lt;D xsi:type="xsd:double"&gt;1.3469696&lt;/D&gt;&lt;D xsi:type="xsd:double"&gt;0.8073211&lt;/D&gt;&lt;D xsi:type="xsd:double"&gt;2.949953&lt;/D&gt;&lt;D xsi:type="xsd:double"&gt;0&lt;/D&gt;&lt;D xsi:type="xsd:double"&gt;0&lt;/D&gt;&lt;D xsi:type="xsd:double"&gt;0.589633&lt;/D&gt;&lt;D xsi:type="xsd:double"&gt;2.1308064&lt;/D&gt;&lt;D xsi:type="xsd:double"&gt;-1.5466392&lt;/D&gt;&lt;D xsi:type="xsd:double"&gt;1.210928&lt;/D&gt;&lt;D xsi:type="xsd:double"&gt;-0.36782026&lt;/D&gt;&lt;D xsi:type="xsd:double"&gt;0&lt;/D&gt;&lt;D xsi:type="xsd:double"&gt;0&lt;/D&gt;&lt;D xsi:type="xsd:double"&gt;2.2536397&lt;/D&gt;&lt;D xsi:type="xsd:double"&gt;-0.9224534&lt;/D&gt;&lt;D xsi:type="xsd:double"&gt;-2.4587512&lt;/D&gt;&lt;D xsi:type="xsd:double"&gt;0&lt;/D&gt;&lt;D xsi:type="xsd:double"&gt;-1.9295514&lt;/D&gt;&lt;D xsi:type="xsd:double"&gt;0&lt;/D&gt;&lt;D xsi:type="xsd:double"&gt;0&lt;/D&gt;&lt;D xsi:type="xsd:double"&gt;0.9753823&lt;/D&gt;&lt;D xsi:type="xsd:double"&gt;-0.8726895&lt;/D&gt;&lt;D xsi:type="xsd:double"&gt;0.66707134&lt;/D&gt;&lt;D xsi:type="xsd:double"&gt;-2.8458595&lt;/D&gt;&lt;D xsi:type="xsd:double"&gt;-0.010693073&lt;/D&gt;&lt;D xsi:type="xsd:double"&gt;0&lt;/D&gt;&lt;D xsi:type="xsd:double"&gt;0&lt;/D&gt;&lt;D xsi:type="xsd:double"&gt;-2.6836276&lt;/D&gt;&lt;D xsi:type="xsd:double"&gt;2.3291588&lt;/D&gt;&lt;D xsi:type="xsd:double"&gt;-2.2827804&lt;/D&gt;&lt;D xsi:type="xsd:double"&gt;2.4020433&lt;/D&gt;&lt;D xsi:type="xsd:double"&gt;1.9529581&lt;/D&gt;&lt;D xsi:type="xsd:double"&gt;0&lt;/D&gt;&lt;D xsi:type="xsd:double"&gt;0&lt;/D&gt;&lt;D xsi:type="xsd:double"&gt;-1.8502951&lt;/D&gt;&lt;D xsi:type="xsd:double"&gt;2.2090197&lt;/D&gt;&lt;D xsi:type="xsd:double"&gt;0.9043813&lt;/D&gt;&lt;D xsi:type="xsd:double"&gt;0.54483414&lt;/D&gt;&lt;D xsi:type="xsd:double"&gt;1.1168599&lt;/D&gt;&lt;D xsi:type="xsd:double"&gt;0&lt;/D&gt;&lt;D xsi:type="xsd:double"&gt;0&lt;/D&gt;&lt;D xsi:type="xsd:double"&gt;2.4278998&lt;/D&gt;&lt;D xsi:type="xsd:double"&gt;-0.9445429&lt;/D&gt;&lt;D xsi:type="xsd:double"&gt;-3.0098438&lt;/D&gt;&lt;D xsi:type="xsd:double"&gt;1.8270254&lt;/D&gt;&lt;D xsi:type="xsd:double"&gt;-0.3265977&lt;/D&gt;&lt;D xsi:type="xsd:double"&gt;0&lt;/D&gt;&lt;D xsi:type="xsd:double"&gt;0&lt;/D&gt;&lt;D xsi:type="xsd:double"&gt;0&lt;/D&gt;&lt;D xsi:type="xsd:double"&gt;0.91952085&lt;/D&gt;&lt;D xsi:type="xsd:double"&gt;0.28003454&lt;/D&gt;&lt;D xsi:type="xsd:double"&gt;0.21247864&lt;/D&gt;&lt;D xsi:type="xsd:double"&gt;0&lt;/D&gt;&lt;D xsi:type="xsd:double"&gt;0&lt;/D&gt;&lt;D xsi:type="xsd:double"&gt;0&lt;/D&gt;&lt;D xsi:type="xsd:double"&gt;0&lt;/D&gt;&lt;D xsi:type="xsd:double"&gt;-2.7341425&lt;/D&gt;&lt;D xsi:type="xsd:double"&gt;-1.2435615&lt;/D&gt;&lt;D xsi:type="xsd:double"&gt;0.90185404&lt;/D&gt;&lt;/FQL&gt;&lt;FQL&gt;&lt;Q&gt;VZ-US^P_PRICE_RETURNS(2,20201231,20240104,D,USD)&lt;/Q&gt;&lt;R&gt;1100&lt;/R&gt;&lt;C&gt;1&lt;/C&gt;&lt;D xsi:type="xsd:double"&gt;1.0491967&lt;/D&gt;&lt;D xsi:type="xsd:double"&gt;0&lt;/D&gt;&lt;D xsi:type="xsd:double"&gt;0&lt;/D&gt;&lt;D xsi:type="xsd:double"&gt;0&lt;/D&gt;&lt;D xsi:type="xsd:double"&gt;0.17020702&lt;/D&gt;&lt;D xsi:type="xsd:double"&gt;-0.45878887&lt;/D&gt;&lt;D xsi:type="xsd:double"&gt;1.2120128&lt;/D&gt;&lt;D xsi:type="xsd:double"&gt;-0.22348166&lt;/D&gt;&lt;D xsi:type="xsd:double"&gt;-1.2472212&lt;/D&gt;&lt;D xsi:type="xsd:double"&gt;0&lt;/D&gt;&lt;D xsi:type="xsd:double"&gt;0&lt;/D&gt;&lt;D xsi:type="xsd:double"&gt;-0.58823824&lt;/D&gt;&lt;D xsi:type="xsd:double"&gt;-0.34806728&lt;/D&gt;&lt;D xsi:type="xsd:double"&gt;-0.34927726&lt;/D&gt;&lt;D xsi:type="xsd:double"&gt;-0.03505349&lt;/D&gt;&lt;D xsi:type="xsd:double"&gt;0.5960703&lt;/D&gt;&lt;D xsi:type="xsd:double"&gt;0&lt;/D&gt;&lt;D xsi:type="xsd:double"&gt;0&lt;/D&gt;&lt;D xsi:type="xsd:double"&gt;0&lt;/D&gt;&lt;D xsi:type="xsd:double"&gt;-0.57511926&lt;/D&gt;&lt;D xsi:type="xsd:double"&gt;0.36809444&lt;/D&gt;&lt;D xsi:type="xsd:double"&gt;0.01746416&lt;/D&gt;&lt;D xsi:type="xsd:double"&gt;0.3492236&lt;/D&gt;&lt;D xsi:type="xsd:double"&gt;0&lt;/D&gt;&lt;D xsi:type="xsd:double"&gt;0&lt;/D&gt;&lt;D xsi:type="xsd:double"&gt;1.6530275&lt;/D&gt;&lt;D xsi:type="xsd:double"&gt;-3.1667233&lt;/D&gt;&lt;D xsi:type="xsd:double"&gt;-2.5455177&lt;/D&gt;&lt;D xsi:type="xsd:double"&gt;0.43532848&lt;/D&gt;&lt;D xsi:type="xsd:double"&gt;-1.1197388&lt;/D&gt;&lt;D xsi:type="xsd:double"&gt;0&lt;/D&gt;&lt;D xsi:type="xsd:double"&gt;0&lt;/D&gt;&lt;D xsi:type="xsd:double"&gt;-0.85844994&lt;/D&gt;&lt;D xsi:type="xsd:double"&gt;0.40531158&lt;/D&gt;&lt;D xsi:type="xsd:double"&gt;0.5321145&lt;/D&gt;&lt;D xsi:type="xsd:double"&gt;0.6387949&lt;/D&gt;&lt;D xsi:type="xsd:double"&gt;0.32644272&lt;/D&gt;&lt;D xsi:type="xsd:double"&gt;0&lt;/D&gt;&lt;D xsi:type="xsd:double"&gt;0&lt;/D&gt;&lt;D xsi:type="xsd:double"&gt;-0.48807263&lt;/D&gt;&lt;D xsi:type="xsd:double"&gt;-0.09082556&lt;/D&gt;&lt;D xsi:type="xsd:double"&gt;-0.07272959&lt;/D&gt;&lt;D xsi:type="xsd:double"&gt;-0.65502524&lt;/D&gt;&lt;D xsi:type="xsd:double"&gt;-0.7325947&lt;/D&gt;&lt;D xsi:type="xsd:double"&gt;0&lt;/D&gt;&lt;D xsi:type="xsd:double"&gt;0&lt;/D&gt;&lt;D xsi:type="xsd:double"&gt;0&lt;/D&gt;&lt;D xsi:type="xsd:double"&gt;-0.09225011&lt;/D&gt;&lt;D xsi:type="xsd:double"&gt;5.244696&lt;/D&gt;&lt;D xsi:type="xsd:double"&gt;-0.017553568&lt;/D&gt;&lt;D xsi:type="xsd:double"&gt;-0.93014836&lt;/D&gt;&lt;D xsi:type="xsd:double"&gt;0&lt;/D&gt;&lt;D xsi:type="xsd:double"&gt;0&lt;/D&gt;&lt;D xsi:type="xsd:double"&gt;0&lt;/D&gt;&lt;D xsi:type="xsd:double"&gt;1.027453&lt;/D&gt;&lt;D xsi:type="xsd:double"&gt;0.15780926&lt;/D&gt;&lt;D xsi:type="xsd:double"&gt;-1.0854304&lt;/D&gt;&lt;D xsi:type="xsd:double"&gt;-2.1238923&lt;/D&gt;&lt;D xsi:type="xsd:double"&gt;0&lt;/D&gt;&lt;D xsi:type="xsd:double"&gt;0&lt;/D&gt;&lt;D xsi:type="xsd:double"&gt;0.108504295&lt;/D&gt;&lt;D xsi:type="xsd:double"&gt;-0.686419&lt;/D&gt;&lt;D xsi:type="xsd:double"&gt;0.7275343&lt;/D&gt;&lt;D xsi:type="xsd:double"&gt;-1.0473132&lt;/D&gt;&lt;D xsi:type="xsd:double"&gt;2.1897793&lt;/D&gt;&lt;D xsi:type="xsd:double"&gt;0&lt;/D&gt;&lt;D xsi:type="xsd:double"&gt;0&lt;/D&gt;&lt;D xsi:type="xsd:double"&gt;1.4107108&lt;/D&gt;&lt;D xsi:type="xsd:double"&gt;-1.0389149&lt;/D&gt;&lt;D xsi:type="xsd:double"&gt;1.5658379&lt;/D&gt;&lt;D xsi:type="xsd:double"&gt;-2.7505338&lt;/D&gt;&lt;D xsi:type="xsd:double"&gt;0.21618605&lt;/D&gt;&lt;D xsi:type="xsd:double"&gt;0&lt;/D&gt;&lt;D xsi:type="xsd:double"&gt;0&lt;/D&gt;&lt;D xsi:type="xsd:double"&gt;0.01797676&lt;/D&gt;&lt;D xsi:type="xsd:double"&gt;0&lt;/D&gt;&lt;D xsi:type="xsd:double"&gt;0.19769669&lt;/D&gt;&lt;D xsi:type="xsd:double"&gt;1.0044813&lt;/D&gt;&lt;D xsi:type="xsd:double"&gt;-0.12431145&lt;/D&gt;&lt;D xsi:type="xsd:double"&gt;0&lt;/D&gt;&lt;D xsi:type="xsd:double"&gt;0&lt;/D&gt;&lt;D xsi:type="xsd:double"&gt;0.6223321&lt;/D&gt;&lt;D xsi:type="xsd:double"&gt;0.56546926&lt;/D&gt;&lt;D xsi:type="xsd:double"&gt;0.1757145&lt;/D&gt;&lt;D xsi:type="xsd:double"&gt;0.64901114&lt;/D&gt;&lt;D xsi:type="xsd:double"&gt;1.3942122&lt;/D&gt;&lt;D xsi:type="xsd:double"&gt;0&lt;/D&gt;&lt;D xsi:type="xsd:double"&gt;0&lt;/D&gt;&lt;D xsi:type="xsd:double"&gt;1.1172295&lt;/D&gt;&lt;D xsi:type="xsd:double"&gt;-0.40795803&lt;/D&gt;&lt;D xsi:type="xsd:double"&gt;-0.7509768&lt;/D&gt;&lt;D xsi:type="xsd:double"&gt;0.25794506&lt;/D&gt;&lt;D xsi:type="xsd:double"&gt;0&lt;/D&gt;&lt;D xsi:type="xsd:double"&gt;0&lt;/D&gt;&lt;D xsi:type="xsd:double"&gt;0&lt;/D&gt;&lt;D xsi:type="xsd:double"&gt;0.9777069&lt;/D&gt;&lt;D xsi:type="xsd:double"&gt;0.40768385&lt;/D&gt;&lt;D xsi:type="xsd:double"&gt;-0.18609762&lt;/D&gt;&lt;D xsi:type="xsd:double"&gt;-1.3093233&lt;/D&gt;&lt;D xsi:type="xsd:double"&gt;-0.19096732&lt;/D&gt;&lt;D xsi:type="xsd:double"&gt;0&lt;/D&gt;&lt;D xsi:type="xsd:double"&gt;0&lt;/D&gt;&lt;D xsi:type="xsd:double"&gt;0.0869751&lt;/D&gt;&lt;D xsi:type="xsd:double"&gt;0.1390338&lt;/D&gt;&lt;D xsi:type="xsd:double"&gt;0.13884306&lt;/D&gt;&lt;D xsi:type="xsd:double"&gt;0&lt;/D&gt;&lt;D xsi:type="xsd:double"&gt;1.0051966&lt;/D&gt;&lt;D xsi:type="xsd:double"&gt;0&lt;/D&gt;&lt;D xsi:type="xsd:double"&gt;0&lt;/D&gt;&lt;D xsi:type="xsd:double"&gt;0.18874407&lt;/D&gt;&lt;D xsi:type="xsd:double"&gt;0&lt;/D&gt;&lt;D xsi:type="xsd:double"&gt;-0.42815804&lt;/D&gt;&lt;D xsi:type="xsd:double"&gt;-1.4791906&lt;/D&gt;&lt;D xsi:type="xsd:double"&gt;0.0349164&lt;/D&gt;&lt;D xsi:type="xsd:double"&gt;0&lt;/D&gt;&lt;D xsi:type="xsd:double"&gt;0&lt;/D&gt;&lt;D xsi:type="xsd:double"&gt;-0.6282747&lt;/D&gt;&lt;D xsi:type="xsd:double"&gt;-1.0888636&lt;/D&gt;&lt;D xsi:type="xsd:double"&gt;0.1953125&lt;/D&gt;&lt;D xsi:type="xsd:double"&gt;1.5771747&lt;/D&gt;&lt;D xsi:type="xsd:double"&gt;0.81995726&lt;/D&gt;&lt;D xsi:type="xsd:double"&gt;0&lt;/D&gt;&lt;D xsi:type="xsd:double"&gt;0&lt;/D&gt;&lt;D xsi:type="xsd:double"&gt;0.22494793&lt;/D&gt;&lt;D xsi:type="xsd:double"&gt;1.1740327&lt;/D&gt;&lt;D xsi:type="xsd:double"&gt;0.15358925&lt;/D&gt;&lt;D xsi:type="xsd:double"&gt;1.022327&lt;/D&gt;&lt;D xsi:type="xsd:double"&gt;-0.96137524&lt;/D&gt;&lt;D xsi:type="xsd:double"&gt;0&lt;/D&gt;&lt;D xsi:type="xsd:double"&gt;0&lt;/D&gt;&lt;D xsi:type="xsd:double"&gt;1.3623953&lt;/D&gt;&lt;D xsi:type="xsd:double"&gt;-1.6465068&lt;/D&gt;&lt;D xsi:type="xsd:double"&gt;-0.22207499&lt;/D&gt;&lt;D xsi:type="xsd:double"&gt;0.6848216&lt;/D&gt;&lt;D xsi:type="xsd:double"&gt;-0.20405054&lt;/D&gt;&lt;D xsi:type="xsd:double"&gt;0&lt;/D&gt;&lt;D xsi:type="xsd:double"&gt;0&lt;/D&gt;&lt;D xsi:type="xsd:double"&gt;-1.2778997&lt;/D&gt;&lt;D xsi:type="xsd:double"&gt;-1.3117015&lt;/D&gt;&lt;D xsi:type="xsd:double"&gt;-0.45470595&lt;/D&gt;&lt;D xsi:type="xsd:double"&gt;-0.22838712&lt;/D&gt;&lt;D xsi:type="xsd:double"&gt;0.21129847&lt;/D&gt;&lt;D xsi:type="xsd:double"&gt;0&lt;/D&gt;&lt;D xsi:type="xsd:double"&gt;0&lt;/D&gt;&lt;D xsi:type="xsd:double"&gt;0.123000145&lt;/D&gt;&lt;D xsi:type="xsd:double"&gt;-0.8774996&lt;/D&gt;&lt;D xsi:type="xsd:double"&gt;-0.21246076&lt;/D&gt;&lt;D xsi:type="xsd:double"&gt;-0.1241982&lt;/D&gt;&lt;D xsi:type="xsd:double"&gt;0.3553033&lt;/D&gt;&lt;D xsi:type="xsd:double"&gt;0&lt;/D&gt;&lt;D xsi:type="xsd:double"&gt;0&lt;/D&gt;&lt;D xsi:type="xsd:double"&gt;0&lt;/D&gt;&lt;D xsi:type="xsd:double"&gt;-0.19472837&lt;/D&gt;&lt;D xsi:type="xsd:double"&gt;0.47889948&lt;/D&gt;&lt;D xsi:type="xsd:double"&gt;0.5825162&lt;/D&gt;&lt;D xsi:type="xsd:double"&gt;0.56159496&lt;/D&gt;&lt;D xsi:type="xsd:double"&gt;0&lt;/D&gt;&lt;D xsi:type="xsd:double"&gt;0&lt;/D&gt;&lt;D xsi:type="xsd:double"&gt;-0.17451644&lt;/D&gt;&lt;D xsi:type="xsd:double"&gt;-0.08741021&lt;/D&gt;&lt;D xsi:type="xsd:double"&gt;-0.17498136&lt;/D&gt;&lt;D xsi:type="xsd:double"&gt;0.50833225&lt;/D&gt;&lt;D xsi:type="xsd:double"&gt;-0.017434359&lt;/D&gt;&lt;D xsi:type="xsd:double"&gt;0&lt;/D&gt;&lt;D xsi:type="xsd:double"&gt;0&lt;/D&gt;&lt;D xsi:type="xsd:double"&gt;-0.2616465&lt;/D&gt;&lt;D xsi:type="xsd:double"&gt;0.19237995&lt;/D&gt;&lt;D xsi:type="xsd:double"&gt;-1.1345804&lt;/D&gt;&lt;D xsi:type="xsd:double"&gt;-0.19420981&lt;/D&gt;&lt;D xsi:type="xsd:double"&gt;-1.2559712&lt;/D&gt;&lt;D xsi:type="xsd:double"&gt;0&lt;/D&gt;&lt;D xsi:type="xsd:double"&gt;0&lt;/D&gt;&lt;D xsi:type="xsd:double"&gt;1.0211349&lt;/D&gt;&lt;D xsi:type="xsd:double"&gt;-0.035470724&lt;/D&gt;&lt;D xsi:type="xsd:double"&gt;-0.53219795&lt;/D&gt;&lt;D xsi:type="xsd:double"&gt;0.53504705&lt;/D&gt;&lt;D xsi:type="xsd:double"&gt;0.017738342&lt;/D&gt;&lt;D xsi:type="xsd:double"&gt;0&lt;/D&gt;&lt;D xsi:type="xsd:double"&gt;0&lt;/D&gt;&lt;D xsi:type="xsd:double"&gt;-0.35473704&lt;/D&gt;&lt;D xsi:type="xsd:double"&gt;-0.60519576&lt;/D&gt;&lt;D xsi:type="xsd:double"&gt;0.34025908&lt;/D&gt;&lt;D xsi:type="xsd:double"&gt;0.464046&lt;/D&gt;&lt;D xsi:type="xsd:double"&gt;0.26646852&lt;/D&gt;&lt;D xsi:type="xsd:double"&gt;0&lt;/D&gt;&lt;D xsi:type="xsd:double"&gt;0&lt;/D&gt;&lt;D xsi:type="xsd:double"&gt;0&lt;/D&gt;&lt;D xsi:type="xsd:double"&gt;-0.05314946&lt;/D&gt;&lt;D xsi:type="xsd:double"&gt;0.21272898&lt;/D&gt;&lt;D xsi:type="xsd:double"&gt;-0.3935933&lt;/D&gt;&lt;D xsi:type="xsd:double"&gt;0.7004261&lt;/D&gt;&lt;D xsi:type="xsd:double"&gt;0&lt;/D&gt;&lt;D xsi:type="xsd:double"&gt;0&lt;/D&gt;&lt;D xsi:type="xsd:double"&gt;0.1426816&lt;/D&gt;&lt;D xsi:type="xsd:double"&gt;-0.10685921&lt;/D&gt;&lt;D xsi:type="xsd:double"&gt;0.4100561&lt;/D&gt;&lt;D xsi:type="xsd:double"&gt;0.40837526&lt;/D&gt;&lt;D xsi:type="xsd:double"&gt;-0.15915036&lt;/D&gt;&lt;D xsi:type="xsd:double"&gt;0&lt;/D&gt;&lt;D xsi:type="xsd:double"&gt;0&lt;/D&gt;&lt;D xsi:type="xsd:double"&gt;-1.0981202&lt;/D&gt;&lt;D xsi:type="xsd:double"&gt;-0.4656136&lt;/D&gt;&lt;D xsi:type="xsd:double"&gt;0.66570044&lt;/D&gt;&lt;D xsi:type="xsd:double"&gt;0&lt;/D&gt;&lt;D xsi:type="xsd:double"&gt;-0.12511015&lt;/D&gt;&lt;D xsi:type="xsd:double"&gt;0&lt;/D&gt;&lt;D xsi:type="xsd:double"&gt;0&lt;/D&gt;&lt;D xsi:type="xsd:double"&gt;-0.17895699&lt;/D&gt;&lt;D xsi:type="xsd:double"&gt;0.75296164&lt;/D&gt;&lt;D xsi:type="xsd:double"&gt;-0.85409284&lt;/D&gt;&lt;D xsi:type="xsd:double"&gt;0.46662092&lt;/D&gt;&lt;D xsi:type="xsd:double"&gt;-0.35727024&lt;/D&gt;&lt;D xsi:type="xsd:double"&gt;0&lt;/D&gt;&lt;D xsi:type="xsd:double"&gt;0&lt;/D&gt;&lt;D xsi:type="xsd:double"&gt;-0.035858154&lt;/D&gt;&lt;D xsi:type="xsd:double"&gt;-0.053799152&lt;/D&gt;&lt;D xsi:type="xsd:double"&gt;-0.6459713&lt;/D&gt;&lt;D xsi:type="xsd:double"&gt;-0.12642145&lt;/D&gt;&lt;D xsi:type="xsd:double"&gt;-0.14466047&lt;/D&gt;&lt;D xsi:type="xsd:double"&gt;0&lt;/D&gt;&lt;D xsi:type="xsd:double"&gt;0&lt;/D&gt;&lt;D xsi:type="xsd:double"&gt;-0.18109679&lt;/D&gt;&lt;D xsi:type="xsd:double"&gt;0.65312386&lt;/D&gt;&lt;D xsi:type="xsd:double"&gt;0.16222&lt;/D&gt;&lt;D xsi:type="xsd:double"&gt;0.12596846&lt;/D&gt;&lt;D xsi:type="xsd:double"&gt;0.41337013&lt;/D&gt;&lt;D xsi:type="xsd:double"&gt;0&lt;/D&gt;&lt;D xsi:type="xsd:double"&gt;0&lt;/D&gt;&lt;D xsi:type="xsd:double"&gt;0.19688606&lt;/D&gt;&lt;D xsi:type="xsd:double"&gt;0.35727024&lt;/D&gt;&lt;D xsi:type="xsd:double"&gt;-1.2637913&lt;/D&gt;&lt;D xsi:type="xsd:double"&gt;-0.18028021&lt;/D&gt;&lt;D xsi:type="xsd:double"&gt;0.2709031&lt;/D&gt;&lt;D xsi:type="xsd:double"&gt;0&lt;/D&gt;&lt;D xsi:type="xsd:double"&gt;0&lt;/D&gt;&lt;D xsi:type="xsd:double"&gt;-0.18011928&lt;/D&gt;&lt;D xsi:type="xsd:double"&gt;-0.7398069&lt;/D&gt;&lt;D xsi:type="xsd:double"&gt;-0.14542341&lt;/D&gt;&lt;D xsi:type="xsd:double"&gt;-0.60076714&lt;/D&gt;&lt;D xsi:type="xsd:double"&gt;0.31136274&lt;/D&gt;&lt;D xsi:type="xsd:double"&gt;0&lt;/D&gt;&lt;D xsi:type="xsd:double"&gt;0&lt;/D&gt;&lt;D xsi:type="xsd:double"&gt;0&lt;/D&gt;&lt;D xsi:type="xsd:double"&gt;0.41993856&lt;/D&gt;&lt;D xsi:type="xsd:double"&gt;-0.10909438&lt;/D&gt;&lt;D xsi:type="xsd:double"&gt;0.63706636&lt;/D&gt;&lt;D xsi:type="xsd:double"&gt;0.25321245&lt;/D&gt;&lt;D xsi:type="xsd:double"&gt;0&lt;/D&gt;&lt;D xsi:type="xsd:double"&gt;0&lt;/D&gt;&lt;D xsi:type="xsd:double"&gt;0&lt;/D&gt;&lt;D xsi:type="xsd:double"&gt;-1.1004865&lt;/D&gt;&lt;D xsi:type="xsd:double"&gt;0.16417503&lt;/D&gt;&lt;D xsi:type="xsd:double"&gt;-0.85594654&lt;/D&gt;&lt;D xsi:type="xsd:double"&gt;-0.38574338&lt;/D&gt;&lt;D xsi:type="xsd:double"&gt;0&lt;/D&gt;&lt;D xsi:type="xsd:double"&gt;0&lt;/D&gt;&lt;D xsi:type="xsd:double"&gt;0.7191539&lt;/D&gt;&lt;D xsi:type="xsd:double"&gt;-0.3844738&lt;/D&gt;&lt;D xsi:type="xsd:double"&gt;0.29406548&lt;/D&gt;&lt;D xsi:type="xsd:double"&gt;-0.2565503&lt;/D&gt;&lt;D xsi:type="xsd:double"&gt;-0.27558804&lt;/D&gt;&lt;D xsi:type="xsd:double"&gt;0&lt;/D&gt;&lt;D xsi:type="xsd:double"&gt;0&lt;/D&gt;&lt;D xsi:type="xsd:double"&gt;-0.03684759&lt;/D&gt;&lt;D xsi:type="xsd:double"&gt;-0.4238844&lt;/D&gt;&lt;D xsi:type="xsd:double"&gt;0.055527687&lt;/D&gt;&lt;D xsi:type="xsd:double"&gt;0.665915&lt;/D&gt;&lt;D xsi:type="xsd:double"&gt;-0.0918746&lt;/D&gt;&lt;D xsi:type="xsd:double"&gt;0&lt;/D&gt;&lt;D xsi:type="xsd:double"&gt;0&lt;/D&gt;&lt;D xsi:type="xsd:double"&gt;0.18392801&lt;/D&gt;&lt;D xsi:type="xsd:double"&gt;-0.569123&lt;/D&gt;&lt;D xsi:type="xsd:double"&gt;0.40620565&lt;/D&gt;&lt;D xsi:type="xsd:double"&gt;-0.6804049&lt;/D&gt;&lt;D xsi:type="xsd:double"&gt;0.5369425&lt;/D&gt;&lt;D xsi:type="xsd:double"&gt;0&lt;/D&gt;&lt;D xsi:type="xsd:double"&gt;0&lt;/D&gt;&lt;D xsi:type="xsd:double"&gt;0.36832094&lt;/D&gt;&lt;D xsi:type="xsd:double"&gt;0.01834631&lt;/D&gt;&lt;D xsi:type="xsd:double"&gt;0.03669262&lt;/D&gt;&lt;D xsi:type="xsd:double"&gt;0.01834631&lt;/D&gt;&lt;D xsi:type="xsd:double"&gt;-1.224488&lt;/D&gt;&lt;D xsi:type="xsd:double"&gt;0&lt;/D&gt;&lt;D xsi:type="xsd:double"&gt;0&lt;/D&gt;&lt;D xsi:type="xsd:double"&gt;-1.9909859&lt;/D&gt;&lt;D xsi:type="xsd:double"&gt;-1.6289711&lt;/D&gt;&lt;D xsi:type="xsd:double"&gt;0.038957596&lt;/D&gt;&lt;D xsi:type="xsd:double"&gt;1.1100292&lt;/D&gt;&lt;D xsi:type="xsd:double"&gt;0.6741166&lt;/D&gt;&lt;D xsi:type="xsd:double"&gt;0&lt;/D&gt;&lt;D xsi:type="xsd:double"&gt;0&lt;/D&gt;&lt;D xsi:type="xsd:double"&gt;-0.6887317&lt;/D&gt;&lt;D xsi:type="xsd:double"&gt;0.8476138&lt;/D&gt;&lt;D xsi:type="xsd:double"&gt;2.4068831999999998&lt;/D&gt;&lt;D xsi:type="xsd:double"&gt;-0.41037202&lt;/D&gt;&lt;D xsi:type="xsd:double"&gt;-0.86158514&lt;/D&gt;&lt;D xsi:type="xsd:double"&gt;0&lt;/D&gt;&lt;D xsi:type="xsd:double"&gt;0&lt;/D&gt;&lt;D xsi:type="xsd:double"&gt;-0.66124797&lt;/D&gt;&lt;D xsi:type="xsd:double"&gt;0.9509325&lt;/D&gt;&lt;D xsi:type="xsd:double"&gt;-0.8477807&lt;/D&gt;&lt;D xsi:type="xsd:double"&gt;0.3230095&lt;/D&gt;&lt;D xsi:type="xsd:double"&gt;0.35985708&lt;/D&gt;&lt;D xsi:type="xsd:double"&gt;0&lt;/D&gt;&lt;D xsi:type="xsd:double"&gt;0&lt;/D&gt;&lt;D xsi:type="xsd:double"&gt;-0.07548928&lt;/D&gt;&lt;D xsi:type="xsd:double"&gt;-0.7176578&lt;/D&gt;&lt;D xsi:type="xsd:double"&gt;0.70382357&lt;/D&gt;&lt;D xsi:type="xsd:double"&gt;-2.0589352&lt;/D&gt;&lt;D xsi:type="xsd:double"&gt;0.75217485&lt;/D&gt;&lt;D xsi:type="xsd:double"&gt;0&lt;/D&gt;&lt;D xsi:type="xsd:double"&gt;0&lt;/D&gt;&lt;D xsi:type="xsd:double"&gt;0.17228127&lt;/D&gt;&lt;D xsi:type="xsd:double"&gt;-0.17198324&lt;/D&gt;&lt;D xsi:type="xsd:double"&gt;0.68912506&lt;/D&gt;&lt;D xsi:type="xsd:double"&gt;-0.2851665&lt;/D&gt;&lt;D xsi:type="xsd:double"&gt;-0.2097249&lt;/D&gt;&lt;D xsi:type="xsd:double"&gt;0&lt;/D&gt;&lt;D xsi:type="xsd:double"&gt;0&lt;/D&gt;&lt;D xsi:type="xsd:double"&gt;0.114643574&lt;/D&gt;&lt;D xsi:type="xsd:double"&gt;-0.64885616&lt;/D&gt;&lt;D xsi:type="xsd:double"&gt;-0.63388944&lt;/D&gt;&lt;D xsi:type="xsd:double"&gt;-0.94721913&lt;/D&gt;&lt;D xsi:type="xsd:double"&gt;-0.7416129&lt;/D&gt;&lt;D xsi:type="xsd:double"&gt;0&lt;/D&gt;&lt;D xsi:type="xsd:double"&gt;0&lt;/D&gt;&lt;D xsi:type="xsd:double"&gt;1.3370037&lt;/D&gt;&lt;D xsi:type="xsd:double"&gt;0.40744543&lt;/D&gt;&lt;D xsi:type="xsd:double"&gt;-0.17391443&lt;/D&gt;&lt;D xsi:type="xsd:double"&gt;0&lt;/D&gt;&lt;D xsi:type="xsd:double"&gt;0.27099848&lt;/D&gt;&lt;D xsi:type="xsd:double"&gt;0&lt;/D&gt;&lt;D xsi:type="xsd:double"&gt;0&lt;/D&gt;&lt;D xsi:type="xsd:double"&gt;-0.2702713&lt;/D&gt;&lt;D xsi:type="xsd:double"&gt;-2.690667&lt;/D&gt;&lt;D xsi:type="xsd:double"&gt;-0.99462867&lt;/D&gt;&lt;D xsi:type="xsd:double"&gt;1.9288659&lt;/D&gt;&lt;D xsi:type="xsd:double"&gt;1.3601422&lt;/D&gt;&lt;D xsi:type="xsd:double"&gt;0&lt;/D&gt;&lt;D xsi:type="xsd:double"&gt;0&lt;/D&gt;&lt;D xsi:type="xsd:double"&gt;-0.68066716&lt;/D&gt;&lt;D xsi:type="xsd:double"&gt;-0.54826736&lt;/D&gt;&lt;D xsi:type="xsd:double"&gt;-0.59066415&lt;/D&gt;&lt;D xsi:type="xsd:double"&gt;-0.6536007&lt;/D&gt;&lt;D xsi:type="xsd:double"&gt;0.0598073&lt;/D&gt;&lt;D xsi:type="xsd:double"&gt;0&lt;/D&gt;&lt;D xsi:type="xsd:double"&gt;0&lt;/D&gt;&lt;D xsi:type="xsd:double"&gt;0.17931461&lt;/D&gt;&lt;D xsi:type="xsd:double"&gt;0.73587894&lt;/D&gt;&lt;D xsi:type="xsd:double"&gt;-0.19744039&lt;/D&gt;&lt;D xsi:type="xsd:double"&gt;4.3521285&lt;/D&gt;&lt;D xsi:type="xsd:double"&gt;0.79621077&lt;/D&gt;&lt;D xsi:type="xsd:double"&gt;0&lt;/D&gt;&lt;D xsi:type="xsd:double"&gt;0&lt;/D&gt;&lt;D xsi:type="xsd:double"&gt;-0.15046&lt;/D&gt;&lt;D xsi:type="xsd:double"&gt;-0.5839169&lt;/D&gt;&lt;D xsi:type="xsd:double"&gt;-0.018942356&lt;/D&gt;&lt;D xsi:type="xsd:double"&gt;-0.17055273&lt;/D&gt;&lt;D xsi:type="xsd:double"&gt;0&lt;/D&gt;&lt;D xsi:type="xsd:double"&gt;0&lt;/D&gt;&lt;D xsi:type="xsd:double"&gt;0&lt;/D&gt;&lt;D xsi:type="xsd:double"&gt;0&lt;/D&gt;&lt;D xsi:type="xsd:double"&gt;0.07593632&lt;/D&gt;&lt;D xsi:type="xsd:double"&gt;-0.68285465&lt;/D&gt;&lt;D xsi:type="xsd:double"&gt;-0.21008253&lt;/D&gt;&lt;D xsi:type="xsd:double"&gt;-0.55502653&lt;/D&gt;&lt;D xsi:type="xsd:double"&gt;0&lt;/D&gt;&lt;D xsi:type="xsd:double"&gt;0&lt;/D&gt;&lt;D xsi:type="xsd:double"&gt;0.92378855&lt;/D&gt;&lt;D xsi:type="xsd:double"&gt;1.9641519&lt;/D&gt;&lt;D xsi:type="xsd:double"&gt;1.0286093&lt;/D&gt;&lt;D xsi:type="xsd:double"&gt;-0.4813075&lt;/D&gt;&lt;D xsi:type="xsd:double"&gt;2.0833373&lt;/D&gt;&lt;D xsi:type="xsd:double"&gt;0&lt;/D&gt;&lt;D xsi:type="xsd:double"&gt;0&lt;/D&gt;&lt;D xsi:type="xsd:double"&gt;-0.6821573&lt;/D&gt;&lt;D xsi:type="xsd:double"&gt;-0.5197704&lt;/D&gt;&lt;D xsi:type="xsd:double"&gt;-0.2612412&lt;/D&gt;&lt;D xsi:type="xsd:double"&gt;0.13096333&lt;/D&gt;&lt;D xsi:type="xsd:double"&gt;-0.44843554&lt;/D&gt;&lt;D xsi:type="xsd:double"&gt;0&lt;/D&gt;&lt;D xsi:type="xsd:double"&gt;0&lt;/D&gt;&lt;D xsi:type="xsd:double"&gt;0&lt;/D&gt;&lt;D xsi:type="xsd:double"&gt;0.28153658&lt;/D&gt;&lt;D xsi:type="xsd:double"&gt;0.13101101&lt;/D&gt;&lt;D xsi:type="xsd:double"&gt;-0.1869142&lt;/D&gt;&lt;D xsi:type="xsd:double"&gt;-0.44944286&lt;/D&gt;&lt;D xsi:type="xsd:double"&gt;0&lt;/D&gt;&lt;D xsi:type="xsd:double"&gt;0&lt;/D&gt;&lt;D xsi:type="xsd:double"&gt;-0.37622452&lt;/D&gt;&lt;D xsi:type="xsd:double"&gt;-0.11329055&lt;/D&gt;&lt;D xsi:type="xsd:double"&gt;-3.5538793&lt;/D&gt;&lt;D xsi:type="xsd:double"&gt;0.3332019&lt;/D&gt;&lt;D xsi:type="xsd:double"&gt;3.3405066&lt;/D&gt;&lt;D xsi:type="xsd:double"&gt;0&lt;/D&gt;&lt;D xsi:type="xsd:double"&gt;0&lt;/D&gt;&lt;D xsi:type="xsd:double"&gt;0.6238103&lt;/D&gt;&lt;D xsi:type="xsd:double"&gt;-0.05635619&lt;/D&gt;&lt;D xsi:type="xsd:double"&gt;1.1278152&lt;/D&gt;&lt;D xsi:type="xsd:double"&gt;-0.018584728&lt;/D&gt;&lt;D xsi:type="xsd:double"&gt;-0.892359&lt;/D&gt;&lt;D xsi:type="xsd:double"&gt;0&lt;/D&gt;&lt;D xsi:type="xsd:double"&gt;0&lt;/D&gt;&lt;D xsi:type="xsd:double"&gt;-0.5815089&lt;/D&gt;&lt;D xsi:type="xsd:double"&gt;-0.3396213&lt;/D&gt;&lt;D xsi:type="xsd:double"&gt;1.2873888&lt;/D&gt;&lt;D xsi:type="xsd:double"&gt;-0.8598089&lt;/D&gt;&lt;D xsi:type="xsd:double"&gt;0.5279064&lt;/D&gt;&lt;D xsi:type="xsd:double"&gt;0&lt;/D&gt;&lt;D xsi:type="xsd:double"&gt;0&lt;/D&gt;&lt;D xsi:type="xsd:double"&gt;-0.09377003&lt;/D&gt;&lt;D xsi:type="xsd:double"&gt;0.16895533&lt;/D&gt;&lt;D xsi:type="xsd:double"&gt;0.0749588&lt;/D&gt;&lt;D xsi:type="xsd:double"&gt;0.3370762&lt;/D&gt;&lt;D xsi:type="xsd:double"&gt;0.46659708&lt;/D&gt;&lt;D xsi:type="xsd:double"&gt;0&lt;/D&gt;&lt;D xsi:type="xsd:double"&gt;0&lt;/D&gt;&lt;D xsi:type="xsd:double"&gt;0&lt;/D&gt;&lt;D xsi:type="xsd:double"&gt;0.1300335&lt;/D&gt;&lt;D xsi:type="xsd:double"&gt;-0.909096&lt;/D&gt;&lt;D xsi:type="xsd:double"&gt;-1.5352905&lt;/D&gt;&lt;D xsi:type="xsd:double"&gt;2.9092908&lt;/D&gt;&lt;D xsi:type="xsd:double"&gt;0&lt;/D&gt;&lt;D xsi:type="xsd:double"&gt;0&lt;/D&gt;&lt;D xsi:type="xsd:double"&gt;-0.8314848&lt;/D&gt;&lt;D xsi:type="xsd:double"&gt;-0.11178851&lt;/D&gt;&lt;D xsi:type="xsd:double"&gt;0.98861456&lt;/D&gt;&lt;D xsi:type="xsd:double"&gt;0.96046925&lt;/D&gt;&lt;D xsi:type="xsd:double"&gt;0.8232713&lt;/D&gt;&lt;D xsi:type="xsd:double"&gt;0&lt;/D&gt;&lt;D xsi:type="xsd:double"&gt;0&lt;/D&gt;&lt;D xsi:type="xsd:double"&gt;-0.78026056&lt;/D&gt;&lt;D xsi:type="xsd:double"&gt;-2.6152134&lt;/D&gt;&lt;D xsi:type="xsd:double"&gt;-0.31924248&lt;/D&gt;&lt;D xsi:type="xsd:double"&gt;0.28258562&lt;/D&gt;&lt;D xsi:type="xsd:double"&gt;-0.35693645&lt;/D&gt;&lt;D xsi:type="xsd:double"&gt;0&lt;/D&gt;&lt;D xsi:type="xsd:double"&gt;0&lt;/D&gt;&lt;D xsi:type="xsd:double"&gt;-1.018101&lt;/D&gt;&lt;D xsi:type="xsd:double"&gt;0.49523115&lt;/D&gt;&lt;D xsi:type="xsd:double"&gt;-0.5117476&lt;/D&gt;&lt;D xsi:type="xsd:double"&gt;-0.24766922&lt;/D&gt;&lt;D xsi:type="xsd:double"&gt;-2.979374&lt;/D&gt;&lt;D xsi:type="xsd:double"&gt;0&lt;/D&gt;&lt;D xsi:type="xsd:double"&gt;0&lt;/D&gt;&lt;D xsi:type="xsd:double"&gt;0.5905509&lt;/D&gt;&lt;D xsi:type="xsd:double"&gt;-0.19569397&lt;/D&gt;&lt;D xsi:type="xsd:double"&gt;-0.058823824&lt;/D&gt;&lt;D xsi:type="xsd:double"&gt;0.058853626&lt;/D&gt;&lt;D xsi:type="xsd:double"&gt;0.5490184&lt;/D&gt;&lt;D xsi:type="xsd:double"&gt;0&lt;/D&gt;&lt;D xsi:type="xsd:double"&gt;0&lt;/D&gt;&lt;D xsi:type="xsd:double"&gt;-0.21451116&lt;/D&gt;&lt;D xsi:type="xsd:double"&gt;0.15634298&lt;/D&gt;&lt;D xsi:type="xsd:double"&gt;0.70244074&lt;/D&gt;&lt;D xsi:type="xsd:double"&gt;-1.2982011&lt;/D&gt;&lt;D xsi:type="xsd:double"&gt;2.316451&lt;/D&gt;&lt;D xsi:type="xsd:double"&gt;0&lt;/D&gt;&lt;D xsi:type="xsd:double"&gt;0&lt;/D&gt;&lt;D xsi:type="xsd:double"&gt;0.6523371&lt;/D&gt;&lt;D xsi:type="xsd:double"&gt;0.60999393&lt;/D&gt;&lt;D xsi:type="xsd:double"&gt;0.7957578&lt;/D&gt;&lt;D xsi:type="xsd:double"&gt;0.20676851&lt;/D&gt;&lt;D xsi:type="xsd:double"&gt;1.6328096&lt;/D&gt;&lt;D xsi:type="xsd:double"&gt;0&lt;/D&gt;&lt;D xsi:type="xsd:double"&gt;0&lt;/D&gt;&lt;D xsi:type="xsd:double"&gt;0.6912112&lt;/D&gt;&lt;D xsi:type="xsd:double"&gt;-0.42672157&lt;/D&gt;&lt;D xsi:type="xsd:double"&gt;0.87572336&lt;/D&gt;&lt;D xsi:type="xsd:double"&gt;-0.57258606&lt;/D&gt;&lt;D xsi:type="xsd:double"&gt;0&lt;/D&gt;&lt;D xsi:type="xsd:double"&gt;0&lt;/D&gt;&lt;D xsi:type="xsd:double"&gt;0&lt;/D&gt;&lt;D xsi:type="xsd:double"&gt;-0.81739426&lt;/D&gt;&lt;D xsi:type="xsd:double"&gt;0.6742835&lt;/D&gt;&lt;D xsi:type="xsd:double"&gt;1.2279034&lt;/D&gt;&lt;D xsi:type="xsd:double"&gt;1.1027336&lt;/D&gt;&lt;D xsi:type="xsd:double"&gt;-5.635339&lt;/D&gt;&lt;D xsi:type="xsd:double"&gt;0&lt;/D&gt;&lt;D xsi:type="xsd:double"&gt;0&lt;/D&gt;&lt;D xsi:type="xsd:double"&gt;-3.1400502&lt;/D&gt;&lt;D xsi:type="xsd:double"&gt;-1.7303109&lt;/D&gt;&lt;D xsi:type="xsd:double"&gt;-1.9226909&lt;/D&gt;&lt;D xsi:type="xsd:double"&gt;-0.12381077&lt;/D&gt;&lt;D xsi:type="xsd:double"&gt;-4.3388486&lt;/D&gt;&lt;D xsi:type="xsd:double"&gt;0&lt;/D&gt;&lt;D xsi:type="xsd:double"&gt;0&lt;/D&gt;&lt;D xsi:type="xsd:double"&gt;-0.15118718&lt;/D&gt;&lt;D xsi:type="xsd:double"&gt;2.0333052&lt;/D&gt;&lt;D xsi:type="xsd:double"&gt;2.5439858&lt;/D&gt;&lt;D xsi:type="xsd:double"&gt;-1.0957181&lt;/D&gt;&lt;D xsi:type="xsd:double"&gt;0.8988261&lt;/D&gt;&lt;D xsi:type="xsd:double"&gt;0&lt;/D&gt;&lt;D xsi:type="xsd:double"&gt;0&lt;/D&gt;&lt;D xsi:type="xsd:double"&gt;0.7250905&lt;/D&gt;&lt;D xsi:type="xsd:double"&gt;-1.0078132&lt;/D&gt;&lt;D xsi:type="xsd:double"&gt;-0.5194247&lt;/D&gt;&lt;D xsi:type="xsd:double"&gt;0.37593842&lt;/D&gt;&lt;D xsi:type="xsd:double"&gt;0.24968386&lt;/D&gt;&lt;D xsi:type="xsd:double"&gt;0&lt;/D&gt;&lt;D xsi:type="xsd:double"&gt;0&lt;/D&gt;&lt;D xsi:type="xsd:double"&gt;1.7849684&lt;/D&gt;&lt;D xsi:type="xsd:double"&gt;-0.20391941&lt;/D&gt;&lt;D xsi:type="xsd:double"&gt;-0.10216236&lt;/D&gt;&lt;D xsi:type="xsd:double"&gt;0.4295349&lt;/D&gt;&lt;D xsi:type="xsd:double"&gt;0.8757591&lt;/D&gt;&lt;D xsi:type="xsd:double"&gt;0&lt;/D&gt;&lt;D xsi:type="xsd:double"&gt;0&lt;/D&gt;&lt;D xsi:type="xsd:double"&gt;0.28265715&lt;/D&gt;&lt;D xsi:type="xsd:double"&gt;2.0334244&lt;/D&gt;&lt;D xsi:type="xsd:double"&gt;1.1049747&lt;/D&gt;&lt;D xsi:type="xsd:double"&gt;-0.48789978&lt;/D&gt;&lt;D xsi:type="xsd:double"&gt;0.8040786&lt;/D&gt;&lt;D xsi:type="xsd:double"&gt;0&lt;/D&gt;&lt;D xsi:type="xsd:double"&gt;0&lt;/D&gt;&lt;D xsi:type="xsd:double"&gt;0&lt;/D&gt;&lt;D xsi:type="xsd:double"&gt;-0.21401048&lt;/D&gt;&lt;D xsi:type="xsd:double"&gt;0.21446943&lt;/D&gt;&lt;D xsi:type="xsd:double"&gt;-0.21401048&lt;/D&gt;&lt;D xsi:type="xsd:double"&gt;-0.9358525&lt;/D&gt;&lt;D xsi:type="xsd:double"&gt;0&lt;/D&gt;&lt;D xsi:type="xsd:double"&gt;0&lt;/D&gt;&lt;D xsi:type="xsd:double"&gt;0.8462906&lt;/D&gt;&lt;D xsi:type="xsd:double"&gt;0.8001566&lt;/D&gt;&lt;D xsi:type="xsd:double"&gt;-0.19361377&lt;/D&gt;&lt;D xsi:type="xsd:double"&gt;-1.1833191&lt;/D&gt;&lt;D xsi:type="xsd:double"&gt;-0.23556948&lt;/D&gt;&lt;D xsi:type="xsd:double"&gt;0&lt;/D&gt;&lt;D xsi:type="xsd:double"&gt;0&lt;/D&gt;&lt;D xsi:type="xsd:double"&gt;-2.4203062&lt;/D&gt;&lt;D xsi:type="xsd:double"&gt;-0.8671105&lt;/D&gt;&lt;D xsi:type="xsd:double"&gt;-0.020337105&lt;/D&gt;&lt;D xsi:type="xsd:double"&gt;-0.63072443&lt;/D&gt;&lt;D xsi:type="xsd:double"&gt;0.3890276&lt;/D&gt;&lt;D xsi:type="xsd:double"&gt;0&lt;/D&gt;&lt;D xsi:type="xsd:double"&gt;0&lt;/D&gt;&lt;D xsi:type="xsd:double"&gt;0&lt;/D&gt;&lt;D xsi:type="xsd:double"&gt;3.3041&lt;/D&gt;&lt;D xsi:type="xsd:double"&gt;0.27641058&lt;/D&gt;&lt;D xsi:type="xsd:double"&gt;2.5595546&lt;/D&gt;&lt;D xsi:type="xsd:double"&gt;-2.169323&lt;/D&gt;&lt;D xsi:type="xsd:double"&gt;0&lt;/D&gt;&lt;D xsi:type="xsd:double"&gt;0&lt;/D&gt;&lt;D xsi:type="xsd:double"&gt;0&lt;/D&gt;&lt;D xsi:type="xsd:double"&gt;-0.981164&lt;/D&gt;&lt;D xsi:type="xsd:double"&gt;0.95124245&lt;/D&gt;&lt;D xsi:type="xsd:double"&gt;-0.372988&lt;/D&gt;&lt;D xsi:type="xsd:double"&gt;1.7536879&lt;/D&gt;&lt;D xsi:type="xsd:double"&gt;0&lt;/D&gt;&lt;D xsi:type="xsd:double"&gt;0&lt;/D&gt;&lt;D xsi:type="xsd:double"&gt;0&lt;/D&gt;&lt;D xsi:type="xsd:double"&gt;-0.42603016&lt;/D&gt;&lt;D xsi:type="xsd:double"&gt;0.175035&lt;/D&gt;&lt;D xsi:type="xsd:double"&gt;-0.3106177&lt;/D&gt;&lt;D xsi:type="xsd:double"&gt;-0.4338324&lt;/D&gt;&lt;D xsi:type="xsd:double"&gt;0&lt;/D&gt;&lt;D xsi:type="xsd:double"&gt;0&lt;/D&gt;&lt;D xsi:type="xsd:double"&gt;0.019800663&lt;/D&gt;&lt;D xsi:type="xsd:double"&gt;0.5544543&lt;/D&gt;&lt;D xsi:type="xsd:double"&gt;-0.5317092&lt;/D&gt;&lt;D xsi:type="xsd:double"&gt;-0.039589405&lt;/D&gt;&lt;D xsi:type="xsd:double"&gt;1.0497093&lt;/D&gt;&lt;D xsi:type="xsd:double"&gt;0&lt;/D&gt;&lt;D xsi:type="xsd:double"&gt;0&lt;/D&gt;&lt;D xsi:type="xsd:double"&gt;-1.4504135&lt;/D&gt;&lt;D xsi:type="xsd:double"&gt;0.3381133&lt;/D&gt;&lt;D xsi:type="xsd:double"&gt;-2.7353823&lt;/D&gt;&lt;D xsi:type="xsd:double"&gt;-2.8734446&lt;/D&gt;&lt;D xsi:type="xsd:double"&gt;-6.7352057&lt;/D&gt;&lt;D xsi:type="xsd:double"&gt;0&lt;/D&gt;&lt;D xsi:type="xsd:double"&gt;0&lt;/D&gt;&lt;D xsi:type="xsd:double"&gt;0.6974101&lt;/D&gt;&lt;D xsi:type="xsd:double"&gt;0.35746098&lt;/D&gt;&lt;D xsi:type="xsd:double"&gt;-0.022256374&lt;/D&gt;&lt;D xsi:type="xsd:double"&gt;1.4250755&lt;/D&gt;&lt;D xsi:type="xsd:double"&gt;1.4050484&lt;/D&gt;&lt;D xsi:type="xsd:double"&gt;0&lt;/D&gt;&lt;D xsi:type="xsd:double"&gt;0&lt;/D&gt;&lt;D xsi:type="xsd:double"&gt;0.15155077&lt;/D&gt;&lt;D xsi:type="xsd:double"&gt;-1.9887567&lt;/D&gt;&lt;D xsi:type="xsd:double"&gt;-0.022053719&lt;/D&gt;&lt;D xsi:type="xsd:double"&gt;-1.9854426&lt;/D&gt;&lt;D xsi:type="xsd:double"&gt;1.1703849&lt;/D&gt;&lt;D xsi:type="xsd:double"&gt;0&lt;/D&gt;&lt;D xsi:type="xsd:double"&gt;0&lt;/D&gt;&lt;D xsi:type="xsd:double"&gt;-0.9121239&lt;/D&gt;&lt;D xsi:type="xsd:double"&gt;0.31431913&lt;/D&gt;&lt;D xsi:type="xsd:double"&gt;0.3581047&lt;/D&gt;&lt;D xsi:type="xsd:double"&gt;-0.13381243&lt;/D&gt;&lt;D xsi:type="xsd:double"&gt;0.8262634&lt;/D&gt;&lt;D xsi:type="xsd:double"&gt;0&lt;/D&gt;&lt;D xsi:type="xsd:double"&gt;0&lt;/D&gt;&lt;D xsi:type="xsd:double"&gt;0.9080887&lt;/D&gt;&lt;D xsi:type="xsd:double"&gt;0.5267739&lt;/D&gt;&lt;D xsi:type="xsd:double"&gt;-1.0043621&lt;/D&gt;&lt;D xsi:type="xsd:double"&gt;-2.5363922&lt;/D&gt;&lt;D xsi:type="xsd:double"&gt;0.5204797&lt;/D&gt;&lt;D xsi:type="xsd:double"&gt;0&lt;/D&gt;&lt;D xsi:type="xsd:double"&gt;0&lt;/D&gt;&lt;D xsi:type="xsd:double"&gt;-0.5628109&lt;/D&gt;&lt;D xsi:type="xsd:double"&gt;-1.5847802&lt;/D&gt;&lt;D xsi:type="xsd:double"&gt;0.1840353&lt;/D&gt;&lt;D xsi:type="xsd:double"&gt;0.43628216&lt;/D&gt;&lt;D xsi:type="xsd:double"&gt;-1.1202574&lt;/D&gt;&lt;D xsi:type="xsd:double"&gt;0&lt;/D&gt;&lt;D xsi:type="xsd:double"&gt;0&lt;/D&gt;&lt;D xsi:type="xsd:double"&gt;0.18497705&lt;/D&gt;&lt;D xsi:type="xsd:double"&gt;-1.8463016&lt;/D&gt;&lt;D xsi:type="xsd:double"&gt;-1.692915&lt;/D&gt;&lt;D xsi:type="xsd:double"&gt;0&lt;/D&gt;&lt;D xsi:type="xsd:double"&gt;-1.219809&lt;/D&gt;&lt;D xsi:type="xsd:double"&gt;0&lt;/D&gt;&lt;D xsi:type="xsd:double"&gt;0&lt;/D&gt;&lt;D xsi:type="xsd:double"&gt;0&lt;/D&gt;&lt;D xsi:type="xsd:double"&gt;-0.4842639&lt;/D&gt;&lt;D xsi:type="xsd:double"&gt;-0.04865527&lt;/D&gt;&lt;D xsi:type="xsd:double"&gt;0.5842209&lt;/D&gt;&lt;D xsi:type="xsd:double"&gt;2.2265315&lt;/D&gt;&lt;D xsi:type="xsd:double"&gt;0&lt;/D&gt;&lt;D xsi:type="xsd:double"&gt;0&lt;/D&gt;&lt;D xsi:type="xsd:double"&gt;1.2310505&lt;/D&gt;&lt;D xsi:type="xsd:double"&gt;-2.3620188&lt;/D&gt;&lt;D xsi:type="xsd:double"&gt;-1.1257529&lt;/D&gt;&lt;D xsi:type="xsd:double"&gt;-0.60561895&lt;/D&gt;&lt;D xsi:type="xsd:double"&gt;0.53619146&lt;/D&gt;&lt;D xsi:type="xsd:double"&gt;0&lt;/D&gt;&lt;D xsi:type="xsd:double"&gt;0&lt;/D&gt;&lt;D xsi:type="xsd:double"&gt;-0.024241209&lt;/D&gt;&lt;D xsi:type="xsd:double"&gt;-1.5761435&lt;/D&gt;&lt;D xsi:type="xsd:double"&gt;-2.734667&lt;/D&gt;&lt;D xsi:type="xsd:double"&gt;1.1398196&lt;/D&gt;&lt;D xsi:type="xsd:double"&gt;-1.0267973&lt;/D&gt;&lt;D xsi:type="xsd:double"&gt;0&lt;/D&gt;&lt;D xsi:type="xsd:double"&gt;0&lt;/D&gt;&lt;D xsi:type="xsd:double"&gt;-1.4929175&lt;/D&gt;&lt;D xsi:type="xsd:double"&gt;-0.10275245&lt;/D&gt;&lt;D xsi:type="xsd:double"&gt;1.2856722&lt;/D&gt;&lt;D xsi:type="xsd:double"&gt;-1.9040346&lt;/D&gt;&lt;D xsi:type="xsd:double"&gt;-1.7339468&lt;/D&gt;&lt;D xsi:type="xsd:double"&gt;0&lt;/D&gt;&lt;D xsi:type="xsd:double"&gt;0&lt;/D&gt;&lt;D xsi:type="xsd:double"&gt;3.134048&lt;/D&gt;&lt;D xsi:type="xsd:double"&gt;1.6598582&lt;/D&gt;&lt;D xsi:type="xsd:double"&gt;-1.0298908&lt;/D&gt;&lt;D xsi:type="xsd:double"&gt;-2.3033023&lt;/D&gt;&lt;D xsi:type="xsd:double"&gt;-2.6162863&lt;/D&gt;&lt;D xsi:type="xsd:double"&gt;0&lt;/D&gt;&lt;D xsi:type="xsd:double"&gt;0&lt;/D&gt;&lt;D xsi:type="xsd:double"&gt;-0.62415004&lt;/D&gt;&lt;D xsi:type="xsd:double"&gt;-1.8569112&lt;/D&gt;&lt;D xsi:type="xsd:double"&gt;-0.7234216&lt;/D&gt;&lt;D xsi:type="xsd:double"&gt;2.017939&lt;/D&gt;&lt;D xsi:type="xsd:double"&gt;-0.05494356&lt;/D&gt;&lt;D xsi:type="xsd:double"&gt;0&lt;/D&gt;&lt;D xsi:type="xsd:double"&gt;0&lt;/D&gt;&lt;D xsi:type="xsd:double"&gt;2.199006&lt;/D&gt;&lt;D xsi:type="xsd:double"&gt;-0.29585958&lt;/D&gt;&lt;D xsi:type="xsd:double"&gt;-1.3487995&lt;/D&gt;&lt;D xsi:type="xsd:double"&gt;1.1758327&lt;/D&gt;&lt;D xsi:type="xsd:double"&gt;-4.4594645999999996&lt;/D&gt;&lt;D xsi:type="xsd:double"&gt;0&lt;/D&gt;&lt;D xsi:type="xsd:double"&gt;0&lt;/D&gt;&lt;D xsi:type="xsd:double"&gt;1.7539024&lt;/D&gt;&lt;D xsi:type="xsd:double"&gt;1.2788415&lt;/D&gt;&lt;D xsi:type="xsd:double"&gt;0&lt;/D&gt;&lt;D xsi:type="xsd:double"&gt;-0.68624616&lt;/D&gt;&lt;D xsi:type="xsd:double"&gt;4.1182876&lt;/D&gt;&lt;D xsi:type="xsd:double"&gt;0&lt;/D&gt;&lt;D xsi:type="xsd:double"&gt;0&lt;/D&gt;&lt;D xsi:type="xsd:double"&gt;-0.7963896&lt;/D&gt;&lt;D xsi:type="xsd:double"&gt;0&lt;/D&gt;&lt;D xsi:type="xsd:double"&gt;0.9098172&lt;/D&gt;&lt;D xsi:type="xsd:double"&gt;-1.485008&lt;/D&gt;&lt;D xsi:type="xsd:double"&gt;0.24225712&lt;/D&gt;&lt;D xsi:type="xsd:double"&gt;0&lt;/D&gt;&lt;D xsi:type="xsd:double"&gt;0&lt;/D&gt;&lt;D xsi:type="xsd:double"&gt;-0.13427138&lt;/D&gt;&lt;D xsi:type="xsd:double"&gt;1.828444&lt;/D&gt;&lt;D xsi:type="xsd:double"&gt;-0.66015124&lt;/D&gt;&lt;D xsi:type="xsd:double"&gt;2.3923516&lt;/D&gt;&lt;D xsi:type="xsd:double"&gt;-0.57113767&lt;/D&gt;&lt;D xsi:type="xsd:double"&gt;0&lt;/D&gt;&lt;D xsi:type="xsd:double"&gt;0&lt;/D&gt;&lt;D xsi:type="xsd:double"&gt;0.026118755&lt;/D&gt;&lt;D xsi:type="xsd:double"&gt;-1.5922725&lt;/D&gt;&lt;D xsi:type="xsd:double"&gt;0.47745705&lt;/D&gt;&lt;D xsi:type="xsd:double"&gt;0.7391691&lt;/D&gt;&lt;D xsi:type="xsd:double"&gt;1.0220051&lt;/D&gt;&lt;D xsi:type="xsd:double"&gt;0&lt;/D&gt;&lt;D xsi:type="xsd:double"&gt;0&lt;/D&gt;&lt;D xsi:type="xsd:double"&gt;0.18157959&lt;/D&gt;&lt;D xsi:type="xsd:double"&gt;1.5018225&lt;/D&gt;&lt;D xsi:type="xsd:double"&gt;-0.71429014&lt;/D&gt;&lt;D xsi:type="xsd:double"&gt;0&lt;/D&gt;&lt;D xsi:type="xsd:double"&gt;0.2569437&lt;/D&gt;&lt;D xsi:type="xsd:double"&gt;0&lt;/D&gt;&lt;D xsi:type="xsd:double"&gt;0&lt;/D&gt;&lt;D xsi:type="xsd:double"&gt;-1.9989729&lt;/D&gt;&lt;D xsi:type="xsd:double"&gt;0.2614975&lt;/D&gt;&lt;D xsi:type="xsd:double"&gt;1.6692758&lt;/D&gt;&lt;D xsi:type="xsd:double"&gt;-1.6675174&lt;/D&gt;&lt;D xsi:type="xsd:double"&gt;-0.39134026&lt;/D&gt;&lt;D xsi:type="xsd:double"&gt;0&lt;/D&gt;&lt;D xsi:type="xsd:double"&gt;0&lt;/D&gt;&lt;D xsi:type="xsd:double"&gt;-2.907282&lt;/D&gt;&lt;D xsi:type="xsd:double"&gt;-0.48556924&lt;/D&gt;&lt;D xsi:type="xsd:double"&gt;0.75900555&lt;/D&gt;&lt;D xsi:type="xsd:double"&gt;-0.18832088&lt;/D&gt;&lt;D xsi:type="xsd:double"&gt;0.8086324&lt;/D&gt;&lt;D xsi:type="xsd:double"&gt;0&lt;/D&gt;&lt;D xsi:type="xsd:double"&gt;0&lt;/D&gt;&lt;D xsi:type="xsd:double"&gt;1.4705896&lt;/D&gt;&lt;D xsi:type="xsd:double"&gt;-0.23715496&lt;/D&gt;&lt;D xsi:type="xsd:double"&gt;-1.0829389&lt;/D&gt;&lt;D xsi:type="xsd:double"&gt;0.85446835&lt;/D&gt;&lt;D xsi:type="xsd:double"&gt;-1.720947&lt;/D&gt;&lt;D xsi:type="xsd:double"&gt;0&lt;/D&gt;&lt;D xsi:type="xsd:double"&gt;0&lt;/D&gt;&lt;D xsi:type="xsd:double"&gt;-0.24245977&lt;/D&gt;&lt;D xsi:type="xsd:double"&gt;-0.10801554&lt;/D&gt;&lt;D xsi:type="xsd:double"&gt;2.135706&lt;/D&gt;&lt;D xsi:type="xsd:double"&gt;1.4028668&lt;/D&gt;&lt;D xsi:type="xsd:double"&gt;0.26102066&lt;/D&gt;&lt;D xsi:type="xsd:double"&gt;0&lt;/D&gt;&lt;D xsi:type="xsd:double"&gt;0&lt;/D&gt;&lt;D xsi:type="xsd:double"&gt;0&lt;/D&gt;&lt;D xsi:type="xsd:double"&gt;2.1869302&lt;/D&gt;&lt;D xsi:type="xsd:double"&gt;-1.1210144&lt;/D&gt;&lt;D xsi:type="xsd:double"&gt;1.1594892&lt;/D&gt;&lt;D xsi:type="xsd:double"&gt;0.35660267&lt;/D&gt;&lt;D xsi:type="xsd:double"&gt;0&lt;/D&gt;&lt;D xsi:type="xsd:double"&gt;0&lt;/D&gt;&lt;D xsi:type="xsd:double"&gt;0&lt;/D&gt;&lt;D xsi:type="xsd:double"&gt;1.8274069&lt;/D&gt;&lt;D xsi:type="xsd:double"&gt;2.5174499&lt;/D&gt;&lt;D xsi:type="xsd:double"&gt;1.3858438&lt;/D&gt;&lt;D xsi:type="xsd:double"&gt;1.1750579&lt;/D&gt;&lt;D xsi:type="xsd:double"&gt;0&lt;/D&gt;&lt;D xsi:type="xsd:double"&gt;0&lt;/D&gt;&lt;D xsi:type="xsd:double"&gt;-0.39701462&lt;/D&gt;&lt;D xsi:type="xsd:double"&gt;1.4019847&lt;/D&gt;&lt;D xsi:type="xsd:double"&gt;-1.8355191&lt;/D&gt;&lt;D xsi:type="xsd:double"&gt;1.5298724&lt;/D&gt;&lt;D xsi:type="xsd:double"&gt;0.11959076&lt;/D&gt;&lt;D xsi:type="xsd:double"&gt;0&lt;/D&gt;&lt;D xsi:type="xsd:double"&gt;0&lt;/D&gt;&lt;D xsi:type="xsd:double"&gt;0&lt;/D&gt;&lt;D xsi:type="xsd:double"&gt;-2.412808&lt;/D&gt;&lt;D xsi:type="xsd:double"&gt;-2.1542132&lt;/D&gt;&lt;D xsi:type="xsd:double"&gt;0.22517443&lt;/D&gt;&lt;D xsi:type="xsd:double"&gt;-0.14978051&lt;/D&gt;&lt;D xsi:type="xsd:double"&gt;0&lt;/D&gt;&lt;D xsi:type="xsd:double"&gt;0&lt;/D&gt;&lt;D xsi:type="xsd:double"&gt;-0.9249985&lt;/D&gt;&lt;D xsi:type="xsd:double"&gt;1.9934297&lt;/D&gt;&lt;D xsi:type="xsd:double"&gt;-0.22265315&lt;/D&gt;&lt;D xsi:type="xsd:double"&gt;-0.1487732&lt;/D&gt;&lt;D xsi:type="xsd:double"&gt;0.9187937&lt;/D&gt;&lt;D xsi:type="xsd:double"&gt;0&lt;/D&gt;&lt;D xsi:type="xsd:double"&gt;0&lt;/D&gt;&lt;D xsi:type="xsd:double"&gt;1.0088563&lt;/D&gt;&lt;D xsi:type="xsd:double"&gt;1.2667537&lt;/D&gt;&lt;D xsi:type="xsd:double"&gt;0.2886653&lt;/D&gt;&lt;D xsi:type="xsd:double"&gt;0.3358245&lt;/D&gt;&lt;D xsi:type="xsd:double"&gt;-0.76500773&lt;/D&gt;&lt;D xsi:type="xsd:double"&gt;0&lt;/D&gt;&lt;D xsi:type="xsd:double"&gt;0&lt;/D&gt;&lt;D xsi:type="xsd:double"&gt;-0.5540848&lt;/D&gt;&lt;D xsi:type="xsd:double"&gt;-1.7684102&lt;/D&gt;&lt;D xsi:type="xsd:double"&gt;-0.073981285&lt;/D&gt;&lt;D xsi:type="xsd:double"&gt;-1.7522216&lt;/D&gt;&lt;D xsi:type="xsd:double"&gt;0.5023837&lt;/D&gt;&lt;D xsi:type="xsd:double"&gt;0&lt;/D&gt;&lt;D xsi:type="xsd:double"&gt;0&lt;/D&gt;&lt;D xsi:type="xsd:double"&gt;0.7748127&lt;/D&gt;&lt;D xsi:type="xsd:double"&gt;0.024807453&lt;/D&gt;&lt;D xsi:type="xsd:double"&gt;0.12397766&lt;/D&gt;&lt;D xsi:type="xsd:double"&gt;-1.3372958&lt;/D&gt;&lt;D xsi:type="xsd:double"&gt;0.95381737&lt;/D&gt;&lt;D xsi:type="xsd:double"&gt;0&lt;/D&gt;&lt;D xsi:type="xsd:double"&gt;0&lt;/D&gt;&lt;D xsi:type="xsd:double"&gt;0&lt;/D&gt;&lt;D xsi:type="xsd:double"&gt;-2.5360525&lt;/D&gt;&lt;D xsi:type="xsd:double"&gt;0.20407438&lt;/D&gt;&lt;D xsi:type="xsd:double"&gt;-1.9093692&lt;/D&gt;&lt;D xsi:type="xsd:double"&gt;0.5450368&lt;/D&gt;&lt;D xsi:type="xsd:double"&gt;0&lt;/D&gt;&lt;D xsi:type="xsd:double"&gt;0&lt;/D&gt;&lt;D xsi:type="xsd:double"&gt;0.36138296&lt;/D&gt;&lt;D xsi:type="xsd:double"&gt;-0.18004179&lt;/D&gt;&lt;D xsi:type="xsd:double"&gt;-1.3140976&lt;/D&gt;&lt;D xsi:type="xsd:double"&gt;0.28721094&lt;/D&gt;&lt;D xsi:type="xsd:double"&gt;-0.39052963&lt;/D&gt;&lt;D xsi:type="xsd:double"&gt;0&lt;/D&gt;&lt;D xsi:type="xsd:double"&gt;0&lt;/D&gt;&lt;D xsi:type="xsd:double"&gt;-0.28749704&lt;/D&gt;&lt;D xsi:type="xsd:double"&gt;-0.6290972&lt;/D&gt;&lt;D xsi:type="xsd:double"&gt;-1.0023773&lt;/D&gt;&lt;D xsi:type="xsd:double"&gt;-2.6112437&lt;/D&gt;&lt;D xsi:type="xsd:double"&gt;0.35568476&lt;/D&gt;&lt;D xsi:type="xsd:double"&gt;0&lt;/D&gt;&lt;D xsi:type="xsd:double"&gt;0&lt;/D&gt;&lt;D xsi:type="xsd:double"&gt;-0.38167834&lt;/D&gt;&lt;D xsi:type="xsd:double"&gt;0.9304881&lt;/D&gt;&lt;D xsi:type="xsd:double"&gt;0.48806667&lt;/D&gt;&lt;D xsi:type="xsd:double"&gt;-1.295197&lt;/D&gt;&lt;D xsi:type="xsd:double"&gt;0.5740762&lt;/D&gt;&lt;D xsi:type="xsd:double"&gt;0&lt;/D&gt;&lt;D xsi:type="xsd:double"&gt;0&lt;/D&gt;&lt;D xsi:type="xsd:double"&gt;1.7395973&lt;/D&gt;&lt;D xsi:type="xsd:double"&gt;0.82821846&lt;/D&gt;&lt;D xsi:type="xsd:double"&gt;-1.1393726&lt;/D&gt;&lt;D xsi:type="xsd:double"&gt;0.16081333&lt;/D&gt;&lt;D xsi:type="xsd:double"&gt;0.77602863&lt;/D&gt;&lt;D xsi:type="xsd:double"&gt;0&lt;/D&gt;&lt;D xsi:type="xsd:double"&gt;0&lt;/D&gt;&lt;D xsi:type="xsd:double"&gt;1.035583&lt;/D&gt;&lt;D xsi:type="xsd:double"&gt;-0.1314044&lt;/D&gt;&lt;D xsi:type="xsd:double"&gt;1.2631536&lt;/D&gt;&lt;D xsi:type="xsd:double"&gt;0.46777725&lt;/D&gt;&lt;D xsi:type="xsd:double"&gt;0.5949259&lt;/D&gt;&lt;D xsi:type="xsd:double"&gt;0&lt;/D&gt;&lt;D xsi:type="xsd:double"&gt;0&lt;/D&gt;&lt;D xsi:type="xsd:double"&gt;0.84855556&lt;/D&gt;&lt;D xsi:type="xsd:double"&gt;1.0963798&lt;/D&gt;&lt;D xsi:type="xsd:double"&gt;1.1601448&lt;/D&gt;&lt;D xsi:type="xsd:double"&gt;0.05608797&lt;/D&gt;&lt;D xsi:type="xsd:double"&gt;0&lt;/D&gt;&lt;D xsi:type="xsd:double"&gt;0&lt;/D&gt;&lt;D xsi:type="xsd:double"&gt;0&lt;/D&gt;&lt;D xsi:type="xsd:double"&gt;-0.32928586&lt;/D&gt;&lt;D xsi:type="xsd:double"&gt;0.25413036&lt;/D&gt;&lt;D xsi:type="xsd:double"&gt;-0.6337106&lt;/D&gt;&lt;D xsi:type="xsd:double"&gt;0.30611753&lt;/D&gt;&lt;D xsi:type="xsd:double"&gt;-0.2543211&lt;/D&gt;&lt;D xsi:type="xsd:double"&gt;0&lt;/D&gt;&lt;D xsi:type="xsd:double"&gt;0&lt;/D&gt;&lt;D xsi:type="xsd:double"&gt;0.6119251&lt;/D&gt;&lt;D xsi:type="xsd:double"&gt;-1.3177931&lt;/D&gt;&lt;D xsi:type="xsd:double"&gt;-0.8731365&lt;/D&gt;&lt;D xsi:type="xsd:double"&gt;-3.6528468&lt;/D&gt;&lt;D xsi:type="xsd:double"&gt;0.3495</t>
        </r>
      </text>
    </comment>
    <comment ref="A113" authorId="0" shapeId="0">
      <text>
        <r>
          <rPr>
            <b/>
            <sz val="9"/>
            <color indexed="81"/>
            <rFont val="Tahoma"/>
            <family val="2"/>
          </rPr>
          <t>574&lt;/D&gt;&lt;D xsi:type="xsd:double"&gt;0&lt;/D&gt;&lt;D xsi:type="xsd:double"&gt;0&lt;/D&gt;&lt;D xsi:type="xsd:double"&gt;-0.58950186&lt;/D&gt;&lt;D xsi:type="xsd:double"&gt;0.53908825&lt;/D&gt;&lt;D xsi:type="xsd:double"&gt;-1.0187685&lt;/D&gt;&lt;D xsi:type="xsd:double"&gt;5.065012&lt;/D&gt;&lt;D xsi:type="xsd:double"&gt;0.103116035&lt;/D&gt;&lt;D xsi:type="xsd:double"&gt;0&lt;/D&gt;&lt;D xsi:type="xsd:double"&gt;0&lt;/D&gt;&lt;D xsi:type="xsd:double"&gt;-0.30904412&lt;/D&gt;&lt;D xsi:type="xsd:double"&gt;-2.6866496&lt;/D&gt;&lt;D xsi:type="xsd:double"&gt;0.8229375&lt;/D&gt;&lt;D xsi:type="xsd:double"&gt;-1.6587734&lt;/D&gt;&lt;D xsi:type="xsd:double"&gt;1.2851477&lt;/D&gt;&lt;D xsi:type="xsd:double"&gt;0&lt;/D&gt;&lt;D xsi:type="xsd:double"&gt;0&lt;/D&gt;&lt;D xsi:type="xsd:double"&gt;0&lt;/D&gt;&lt;D xsi:type="xsd:double"&gt;-0.68728924&lt;/D&gt;&lt;D xsi:type="xsd:double"&gt;0.15970469&lt;/D&gt;&lt;D xsi:type="xsd:double"&gt;-0.07973313&lt;/D&gt;&lt;D xsi:type="xsd:double"&gt;-0.026589632&lt;/D&gt;&lt;D xsi:type="xsd:double"&gt;0&lt;/D&gt;&lt;D xsi:type="xsd:double"&gt;0&lt;/D&gt;&lt;D xsi:type="xsd:double"&gt;-2.1814287&lt;/D&gt;&lt;D xsi:type="xsd:double"&gt;-1.9581199&lt;/D&gt;&lt;D xsi:type="xsd:double"&gt;0.3606081&lt;/D&gt;&lt;D xsi:type="xsd:double"&gt;-0.13819337&lt;/D&gt;&lt;D xsi:type="xsd:double"&gt;-0.2214253&lt;/D&gt;&lt;D xsi:type="xsd:double"&gt;0&lt;/D&gt;&lt;D xsi:type="xsd:double"&gt;0&lt;/D&gt;&lt;D xsi:type="xsd:double"&gt;-0.24965405&lt;/D&gt;&lt;D xsi:type="xsd:double"&gt;0.77865124&lt;/D&gt;&lt;D xsi:type="xsd:double"&gt;-1.0209799&lt;/D&gt;&lt;D xsi:type="xsd:double"&gt;-2.9272377&lt;/D&gt;&lt;D xsi:type="xsd:double"&gt;0.5169511&lt;/D&gt;&lt;D xsi:type="xsd:double"&gt;0&lt;/D&gt;&lt;D xsi:type="xsd:double"&gt;0&lt;/D&gt;&lt;D xsi:type="xsd:double"&gt;0&lt;/D&gt;&lt;D xsi:type="xsd:double"&gt;-0.2857089&lt;/D&gt;&lt;D xsi:type="xsd:double"&gt;2.0916939&lt;/D&gt;&lt;D xsi:type="xsd:double"&gt;0.25259256&lt;/D&gt;&lt;D xsi:type="xsd:double"&gt;-3.191489&lt;/D&gt;&lt;D xsi:type="xsd:double"&gt;0&lt;/D&gt;&lt;D xsi:type="xsd:double"&gt;0&lt;/D&gt;&lt;D xsi:type="xsd:double"&gt;-0.34703016&lt;/D&gt;&lt;D xsi:type="xsd:double"&gt;0.69646835&lt;/D&gt;&lt;D xsi:type="xsd:double"&gt;1.6138315&lt;/D&gt;&lt;D xsi:type="xsd:double"&gt;0.48214197&lt;/D&gt;&lt;D xsi:type="xsd:double"&gt;0.11290312&lt;/D&gt;&lt;D xsi:type="xsd:double"&gt;0&lt;/D&gt;&lt;D xsi:type="xsd:double"&gt;0&lt;/D&gt;&lt;D xsi:type="xsd:double"&gt;0.39470196&lt;/D&gt;&lt;D xsi:type="xsd:double"&gt;-0.36506653&lt;/D&gt;&lt;D xsi:type="xsd:double"&gt;0.70462227&lt;/D&gt;&lt;D xsi:type="xsd:double"&gt;1.9871235&lt;/D&gt;&lt;D xsi:type="xsd:double"&gt;0.054883957&lt;/D&gt;&lt;D xsi:type="xsd:double"&gt;0&lt;/D&gt;&lt;D xsi:type="xsd:double"&gt;0&lt;/D&gt;&lt;D xsi:type="xsd:double"&gt;0&lt;/D&gt;&lt;D xsi:type="xsd:double"&gt;-1.782769&lt;/D&gt;&lt;D xsi:type="xsd:double"&gt;0.055849552&lt;/D&gt;&lt;D xsi:type="xsd:double"&gt;0.05581379&lt;/D&gt;&lt;D xsi:type="xsd:double"&gt;-0.9483993&lt;/D&gt;&lt;D xsi:type="xsd:double"&gt;0&lt;/D&gt;&lt;D xsi:type="xsd:double"&gt;0&lt;/D&gt;&lt;D xsi:type="xsd:double"&gt;1.6896725&lt;/D&gt;&lt;D xsi:type="xsd:double"&gt;1.2184978&lt;/D&gt;&lt;D xsi:type="xsd:double"&gt;0.7387161&lt;/D&gt;&lt;D xsi:type="xsd:double"&gt;0.4617095&lt;/D&gt;&lt;D xsi:type="xsd:double"&gt;0.54067373&lt;/D&gt;&lt;D xsi:type="xsd:double"&gt;0&lt;/D&gt;&lt;D xsi:type="xsd:double"&gt;0&lt;/D&gt;&lt;D xsi:type="xsd:double"&gt;0.24200678&lt;/D&gt;&lt;D xsi:type="xsd:double"&gt;0&lt;/D&gt;&lt;D xsi:type="xsd:double"&gt;0.53647757&lt;/D&gt;&lt;D xsi:type="xsd:double"&gt;-0.93382597&lt;/D&gt;&lt;D xsi:type="xsd:double"&gt;-1.5553415&lt;/D&gt;&lt;D xsi:type="xsd:double"&gt;0&lt;/D&gt;&lt;D xsi:type="xsd:double"&gt;0&lt;/D&gt;&lt;D xsi:type="xsd:double"&gt;-2.116996&lt;/D&gt;&lt;D xsi:type="xsd:double"&gt;-0.42685866&lt;/D&gt;&lt;D xsi:type="xsd:double"&gt;-0.3715396&lt;/D&gt;&lt;D xsi:type="xsd:double"&gt;-0.63109994&lt;/D&gt;&lt;D xsi:type="xsd:double"&gt;-1.8187106&lt;/D&gt;&lt;D xsi:type="xsd:double"&gt;0&lt;/D&gt;&lt;D xsi:type="xsd:double"&gt;0&lt;/D&gt;&lt;D xsi:type="xsd:double"&gt;-7.497793&lt;/D&gt;&lt;D xsi:type="xsd:double"&gt;2.574706&lt;/D&gt;&lt;D xsi:type="xsd:double"&gt;5.2680492&lt;/D&gt;&lt;D xsi:type="xsd:double"&gt;-0.9714484&lt;/D&gt;&lt;D xsi:type="xsd:double"&gt;0.71344376&lt;/D&gt;&lt;D xsi:type="xsd:double"&gt;0&lt;/D&gt;&lt;D xsi:type="xsd:double"&gt;0&lt;/D&gt;&lt;D xsi:type="xsd:double"&gt;0.29515028&lt;/D&gt;&lt;D xsi:type="xsd:double"&gt;0.76515675&lt;/D&gt;&lt;D xsi:type="xsd:double"&gt;0.29205084&lt;/D&gt;&lt;D xsi:type="xsd:double"&gt;-2.3005247&lt;/D&gt;&lt;D xsi:type="xsd:double"&gt;1.4307022&lt;/D&gt;&lt;D xsi:type="xsd:double"&gt;0&lt;/D&gt;&lt;D xsi:type="xsd:double"&gt;0&lt;/D&gt;&lt;D xsi:type="xsd:double"&gt;0.14693737&lt;/D&gt;&lt;D xsi:type="xsd:double"&gt;-1.9072831&lt;/D&gt;&lt;D xsi:type="xsd:double"&gt;-0.32904744&lt;/D&gt;&lt;D xsi:type="xsd:double"&gt;-0.78030825&lt;/D&gt;&lt;D xsi:type="xsd:double"&gt;-1.3309181&lt;/D&gt;&lt;D xsi:type="xsd:double"&gt;0&lt;/D&gt;&lt;D xsi:type="xsd:double"&gt;0&lt;/D&gt;&lt;D xsi:type="xsd:double"&gt;-0.27590394&lt;/D&gt;&lt;D xsi:type="xsd:double"&gt;0.12296438&lt;/D&gt;&lt;D xsi:type="xsd:double"&gt;0.42984486&lt;/D&gt;&lt;D xsi:type="xsd:double"&gt;0.9477258&lt;/D&gt;&lt;D xsi:type="xsd:double"&gt;1.0296822&lt;/D&gt;&lt;D xsi:type="xsd:double"&gt;0&lt;/D&gt;&lt;D xsi:type="xsd:double"&gt;0&lt;/D&gt;&lt;D xsi:type="xsd:double"&gt;0.59952736&lt;/D&gt;&lt;D xsi:type="xsd:double"&gt;-0.8939326&lt;/D&gt;&lt;D xsi:type="xsd:double"&gt;0.030076504&lt;/D&gt;&lt;D xsi:type="xsd:double"&gt;-0.6311953&lt;/D&gt;&lt;D xsi:type="xsd:double"&gt;0.36296844&lt;/D&gt;&lt;D xsi:type="xsd:double"&gt;0&lt;/D&gt;&lt;D xsi:type="xsd:double"&gt;0&lt;/D&gt;&lt;D xsi:type="xsd:double"&gt;-0.54249763&lt;/D&gt;&lt;D xsi:type="xsd:double"&gt;0.60606&lt;/D&gt;&lt;D xsi:type="xsd:double"&gt;-0.030124187&lt;/D&gt;&lt;D xsi:type="xsd:double"&gt;0.57246685&lt;/D&gt;&lt;D xsi:type="xsd:double"&gt;-0.089883804&lt;/D&gt;&lt;D xsi:type="xsd:double"&gt;0&lt;/D&gt;&lt;D xsi:type="xsd:double"&gt;0&lt;/D&gt;&lt;D xsi:type="xsd:double"&gt;0.5997062&lt;/D&gt;&lt;D xsi:type="xsd:double"&gt;3.3979177&lt;/D&gt;&lt;D xsi:type="xsd:double"&gt;-0.14412999&lt;/D&gt;&lt;D xsi:type="xsd:double"&gt;0.9815216&lt;/D&gt;&lt;D xsi:type="xsd:double"&gt;-0.34304857&lt;/D&gt;&lt;D xsi:type="xsd:double"&gt;0&lt;/D&gt;&lt;D xsi:type="xsd:double"&gt;0&lt;/D&gt;&lt;D xsi:type="xsd:double"&gt;0&lt;/D&gt;&lt;D xsi:type="xsd:double"&gt;-1.6064286&lt;/D&gt;&lt;D xsi:type="xsd:double"&gt;-0.34984946&lt;/D&gt;&lt;D xsi:type="xsd:double"&gt;-1.0825038&lt;/D&gt;&lt;D xsi:type="xsd:double"&gt;-1.0647774&lt;/D&gt;&lt;D xsi:type="xsd:double"&gt;0&lt;/D&gt;&lt;D xsi:type="xsd:double"&gt;0&lt;/D&gt;&lt;D xsi:type="xsd:double"&gt;1.4648676&lt;/D&gt;&lt;D xsi:type="xsd:double"&gt;0.2946496&lt;/D&gt;&lt;D xsi:type="xsd:double"&gt;-0.52878857&lt;/D&gt;&lt;D xsi:type="xsd:double"&gt;0.5316019&lt;/D&gt;&lt;D xsi:type="xsd:double"&gt;-0.73443055&lt;/D&gt;&lt;D xsi:type="xsd:double"&gt;0&lt;/D&gt;&lt;D xsi:type="xsd:double"&gt;0&lt;/D&gt;&lt;D xsi:type="xsd:double"&gt;-0.76946616&lt;/D&gt;&lt;D xsi:type="xsd:double"&gt;-0.38770437&lt;/D&gt;&lt;D xsi:type="xsd:double"&gt;0.59878826&lt;/D&gt;&lt;D xsi:type="xsd:double"&gt;-0.92261434&lt;/D&gt;&lt;D xsi:type="xsd:double"&gt;-0.030046701&lt;/D&gt;&lt;D xsi:type="xsd:double"&gt;0&lt;/D&gt;&lt;D xsi:type="xsd:double"&gt;0&lt;/D&gt;&lt;D xsi:type="xsd:double"&gt;-0.36057234&lt;/D&gt;&lt;D xsi:type="xsd:double"&gt;-0.51265955&lt;/D&gt;&lt;D xsi:type="xsd:double"&gt;-1.7884195&lt;/D&gt;&lt;D xsi:type="xsd:double"&gt;0.4629612&lt;/D&gt;&lt;D xsi:type="xsd:double"&gt;-0.43010712&lt;/D&gt;&lt;D xsi:type="xsd:double"&gt;0&lt;/D&gt;&lt;D xsi:type="xsd:double"&gt;0&lt;/D&gt;&lt;D xsi:type="xsd:double"&gt;-2.0055532&lt;/D&gt;&lt;D xsi:type="xsd:double"&gt;0.6926894&lt;/D&gt;&lt;D xsi:type="xsd:double"&gt;-1.375854&lt;/D&gt;&lt;D xsi:type="xsd:double"&gt;0.8877635&lt;/D&gt;&lt;D xsi:type="xsd:double"&gt;-0.9585142&lt;/D&gt;&lt;D xsi:type="xsd:double"&gt;0&lt;/D&gt;&lt;D xsi:type="xsd:double"&gt;0&lt;/D&gt;&lt;D xsi:type="xsd:double"&gt;1.9448996&lt;/D&gt;&lt;D xsi:type="xsd:double"&gt;0.98569393&lt;/D&gt;&lt;D xsi:type="xsd:double"&gt;-0.94459057&lt;/D&gt;&lt;D xsi:type="xsd:double"&gt;-1.7482519&lt;/D&gt;&lt;D xsi:type="xsd:double"&gt;-0.77644587&lt;/D&gt;&lt;D xsi:type="xsd:double"&gt;0&lt;/D&gt;&lt;D xsi:type="xsd:double"&gt;0&lt;/D&gt;&lt;D xsi:type="xsd:double"&gt;1.8911004&lt;/D&gt;&lt;D xsi:type="xsd:double"&gt;0.8319974&lt;/D&gt;&lt;D xsi:type="xsd:double"&gt;-1.4598548&lt;/D&gt;&lt;D xsi:type="xsd:double"&gt;1.706922&lt;/D&gt;&lt;D xsi:type="xsd:double"&gt;-0.031667948&lt;/D&gt;&lt;D xsi:type="xsd:double"&gt;0&lt;/D&gt;&lt;D xsi:type="xsd:double"&gt;0&lt;/D&gt;&lt;D xsi:type="xsd:double"&gt;-0.57016015&lt;/D&gt;&lt;D xsi:type="xsd:double"&gt;9.270466&lt;/D&gt;&lt;D xsi:type="xsd:double"&gt;-1.7784297&lt;/D&gt;&lt;D xsi:type="xsd:double"&gt;2.3152351&lt;/D&gt;&lt;D xsi:type="xsd:double"&gt;-2.988112&lt;/D&gt;&lt;D xsi:type="xsd:double"&gt;0&lt;/D&gt;&lt;D xsi:type="xsd:double"&gt;0&lt;/D&gt;&lt;D xsi:type="xsd:double"&gt;3.5287142&lt;/D&gt;&lt;D xsi:type="xsd:double"&gt;1.4731407&lt;/D&gt;&lt;D xsi:type="xsd:double"&gt;0.76857805&lt;/D&gt;&lt;D xsi:type="xsd:double"&gt;1.4124274&lt;/D&gt;&lt;D xsi:type="xsd:double"&gt;0.33426285&lt;/D&gt;&lt;D xsi:type="xsd:double"&gt;0&lt;/D&gt;&lt;D xsi:type="xsd:double"&gt;0&lt;/D&gt;&lt;D xsi:type="xsd:double"&gt;-1.0549724&lt;/D&gt;&lt;D xsi:type="xsd:double"&gt;0.8417487&lt;/D&gt;&lt;D xsi:type="xsd:double"&gt;-0.47300458&lt;/D&gt;&lt;D xsi:type="xsd:double"&gt;-0.41934848&lt;/D&gt;&lt;D xsi:type="xsd:double"&gt;0.2526641&lt;/D&gt;&lt;D xsi:type="xsd:double"&gt;0&lt;/D&gt;&lt;D xsi:type="xsd:double"&gt;0&lt;/D&gt;&lt;D xsi:type="xsd:double"&gt;0.3080368&lt;/D&gt;&lt;D xsi:type="xsd:double"&gt;0.1675129&lt;/D&gt;&lt;D xsi:type="xsd:double"&gt;0.33444166&lt;/D&gt;&lt;D xsi:type="xsd:double"&gt;0.49999952&lt;/D&gt;&lt;D xsi:type="xsd:double"&gt;0.13819933&lt;/D&gt;&lt;D xsi:type="xsd:double"&gt;0&lt;/D&gt;&lt;D xsi:type="xsd:double"&gt;0&lt;/D&gt;&lt;D xsi:type="xsd:double"&gt;1.380074&lt;/D&gt;&lt;D xsi:type="xsd:double"&gt;1.4157414&lt;/D&gt;&lt;D xsi:type="xsd:double"&gt;0.2684474&lt;/D&gt;&lt;D xsi:type="xsd:double"&gt;0&lt;/D&gt;&lt;D xsi:type="xsd:double"&gt;0.16064644&lt;/D&gt;&lt;D xsi:type="xsd:double"&gt;0&lt;/D&gt;&lt;D xsi:type="xsd:double"&gt;0&lt;/D&gt;&lt;D xsi:type="xsd:double"&gt;-0.16039014&lt;/D&gt;&lt;D xsi:type="xsd:double"&gt;0.32129288&lt;/D&gt;&lt;D xsi:type="xsd:double"&gt;0.7739425&lt;/D&gt;&lt;D xsi:type="xsd:double"&gt;1.5095472&lt;/D&gt;&lt;D xsi:type="xsd:double"&gt;0.6522298&lt;/D&gt;&lt;D xsi:type="xsd:double"&gt;0&lt;/D&gt;&lt;D xsi:type="xsd:double"&gt;0&lt;/D&gt;&lt;D xsi:type="xsd:double"&gt;-1.3996899&lt;/D&gt;&lt;D xsi:type="xsd:double"&gt;0.9989381&lt;/D&gt;&lt;D xsi:type="xsd:double"&gt;0.20823479&lt;/D&gt;&lt;D xsi:type="xsd:double"&gt;0.38961172&lt;/D&gt;&lt;D xsi:type="xsd:double"&gt;-1.0349333&lt;/D&gt;&lt;D xsi:type="xsd:double"&gt;0&lt;/D&gt;&lt;D xsi:type="xsd:double"&gt;0&lt;/D&gt;&lt;D xsi:type="xsd:double"&gt;-1.5163422&lt;/D&gt;&lt;D xsi:type="xsd:double"&gt;-0.982213&lt;/D&gt;&lt;D xsi:type="xsd:double"&gt;-0.8310914&lt;/D&gt;&lt;D xsi:type="xsd:double"&gt;2.379012&lt;/D&gt;&lt;D xsi:type="xsd:double"&gt;-1.3203084&lt;/D&gt;&lt;D xsi:type="xsd:double"&gt;0&lt;/D&gt;&lt;D xsi:type="xsd:double"&gt;0&lt;/D&gt;&lt;D xsi:type="xsd:double"&gt;0.8027792&lt;/D&gt;&lt;D xsi:type="xsd:double"&gt;-0.2654612&lt;/D&gt;&lt;D xsi:type="xsd:double"&gt;-0.71865916&lt;/D&gt;&lt;D xsi:type="xsd:double"&gt;0.3485322&lt;/D&gt;&lt;D xsi:type="xsd:double"&gt;0.16030073&lt;/D&gt;&lt;D xsi:type="xsd:double"&gt;0&lt;/D&gt;&lt;D xsi:type="xsd:double"&gt;0&lt;/D&gt;&lt;D xsi:type="xsd:double"&gt;0&lt;/D&gt;&lt;D xsi:type="xsd:double"&gt;-0.026679039&lt;/D&gt;&lt;D xsi:type="xsd:double"&gt;-0.4535675&lt;/D&gt;&lt;D xsi:type="xsd:double"&gt;0.48244&lt;/D&gt;&lt;D xsi:type="xsd:double"&gt;0.56015253&lt;/D&gt;&lt;D xsi:type="xsd:double"&gt;0&lt;/D&gt;&lt;D xsi:type="xsd:double"&gt;0&lt;/D&gt;&lt;D xsi:type="xsd:double"&gt;0&lt;/D&gt;&lt;D xsi:type="xsd:double"&gt;3.129971&lt;/D&gt;&lt;D xsi:type="xsd:double"&gt;0.72016716&lt;/D&gt;&lt;D xsi:type="xsd:double"&gt;0.536263&lt;/D&gt;&lt;/FQL&gt;&lt;FQL&gt;&lt;Q&gt;COIN-US^P_PRICE_RETURNS(2,20201231,20240104,D,USD)&lt;/Q&gt;&lt;R&gt;1100&lt;/R&gt;&lt;C&gt;1&lt;/C&gt;&lt;D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xsi:type="xsd:double"&gt;-1.6845345&lt;/D&gt;&lt;D xsi:type="xsd:double"&gt;5.9643745&lt;/D&gt;&lt;D xsi:type="xsd:double"&gt;0&lt;/D&gt;&lt;D xsi:type="xsd:double"&gt;0&lt;/D&gt;&lt;D xsi:type="xsd:double"&gt;-2.6315808&lt;/D&gt;&lt;D xsi:type="xsd:double"&gt;-3.657657&lt;/D&gt;&lt;D xsi:type="xsd:double"&gt;-2.7741373&lt;/D&gt;&lt;D xsi:type="xsd:double"&gt;-5.9213877&lt;/D&gt;&lt;D xsi:type="xsd:double"&gt;-0.63043237&lt;/D&gt;&lt;D xsi:type="xsd:double"&gt;0&lt;/D&gt;&lt;D xsi:type="xsd:double"&gt;0&lt;/D&gt;&lt;D xsi:type="xsd:double"&gt;4.4375896&lt;/D&gt;&lt;D xsi:type="xsd:double"&gt;-0.8340478&lt;/D&gt;&lt;D xsi:type="xsd:double"&gt;-1.3079524&lt;/D&gt;&lt;D xsi:type="xsd:double"&gt;-1.1004865&lt;/D&gt;&lt;D xsi:type="xsd:double"&gt;0.9736538&lt;/D&gt;&lt;D xsi:type="xsd:double"&gt;0&lt;/D&gt;&lt;D xsi:type="xsd:double"&gt;0&lt;/D&gt;&lt;D xsi:type="xsd:double"&gt;-1.1524081&lt;/D&gt;&lt;D xsi:type="xsd:double"&gt;-4.60555&lt;/D&gt;&lt;D xsi:type="xsd:double"&gt;-2.7292848&lt;/D&gt;&lt;D xsi:type="xsd:double"&gt;-5.948716&lt;/D&gt;&lt;D xsi:type="xsd:double"&gt;2.7029157&lt;/D&gt;&lt;D xsi:type="xsd:double"&gt;0&lt;/D&gt;&lt;D xsi:type="xsd:double"&gt;0&lt;/D&gt;&lt;D xsi:type="xsd:double"&gt;11.281765&lt;/D&gt;&lt;D xsi:type="xsd:double"&gt;3.2543778&lt;/D&gt;&lt;D xsi:type="xsd:double"&gt;-6.3993454&lt;/D&gt;&lt;D xsi:type="xsd:double"&gt;-6.52656&lt;/D&gt;&lt;D xsi:type="xsd:double"&gt;-2.538669&lt;/D&gt;&lt;D xsi:type="xsd:double"&gt;0&lt;/D&gt;&lt;D xsi:type="xsd:double"&gt;0&lt;/D&gt;&lt;D xsi:type="xsd:double"&gt;-3.920728&lt;/D&gt;&lt;D xsi:type="xsd:double"&gt;-3.7222087&lt;/D&gt;&lt;D xsi:type="xsd:double"&gt;-5.9414206&lt;/D&gt;&lt;D xsi:type="xsd:double"&gt;3.8256168&lt;/D&gt;&lt;D xsi:type="xsd:double"&gt;-3.877461&lt;/D&gt;&lt;D xsi:type="xsd:double"&gt;0&lt;/D&gt;&lt;D xsi:type="xsd:double"&gt;0&lt;/D&gt;&lt;D xsi:type="xsd:double"&gt;0.42344332&lt;/D&gt;&lt;D xsi:type="xsd:double"&gt;7.594323&lt;/D&gt;&lt;D xsi:type="xsd:double"&gt;-0.36714673&lt;/D&gt;&lt;D xsi:type="xsd:double"&gt;2.306223&lt;/D&gt;&lt;D xsi:type="xsd:double"&gt;-4.269701&lt;/D&gt;&lt;D xsi:type="xsd:double"&gt;0&lt;/D&gt;&lt;D xsi:type="xsd:double"&gt;0&lt;/D&gt;&lt;D xsi:type="xsd:double"&gt;0&lt;/D&gt;&lt;D xsi:type="xsd:double"&gt;1.0103941&lt;/D&gt;&lt;D xsi:type="xsd:double"&gt;0.64872503&lt;/D&gt;&lt;D xsi:type="xsd:double"&gt;-2.835989&lt;/D&gt;&lt;D xsi:type="xsd:double"&gt;-2.0842314&lt;/D&gt;&lt;D xsi:type="xsd:double"&gt;0&lt;/D&gt;&lt;D xsi:type="xsd:double"&gt;0&lt;/D&gt;&lt;D xsi:type="xsd:double"&gt;1.1626363&lt;/D&gt;&lt;D xsi:type="xsd:double"&gt;-4.661912&lt;/D&gt;&lt;D xsi:type="xsd:double"&gt;1.6586661&lt;/D&gt;&lt;D xsi:type="xsd:double"&gt;-1.1011064&lt;/D&gt;&lt;D xsi:type="xsd:double"&gt;0.93306303&lt;/D&gt;&lt;D xsi:type="xsd:double"&gt;0&lt;/D&gt;&lt;D xsi:type="xsd:double"&gt;0&lt;/D&gt;&lt;D xsi:type="xsd:double"&gt;6.779206&lt;/D&gt;&lt;D xsi:type="xsd:double"&gt;-2.8816402&lt;/D&gt;&lt;D xsi:type="xsd:double"&gt;-1.7914832&lt;/D&gt;&lt;D xsi:type="xsd:double"&gt;1.1444807&lt;/D&gt;&lt;D xsi:type="xsd:double"&gt;-0.5939543&lt;/D&gt;&lt;D xsi:type="xsd:double"&gt;0&lt;/D&gt;&lt;D xsi:type="xsd:double"&gt;0&lt;/D&gt;&lt;D xsi:type="xsd:double"&gt;-2.917695&lt;/D&gt;&lt;D xsi:type="xsd:double"&gt;-0.05840063&lt;/D&gt;&lt;D xsi:type="xsd:double"&gt;1.5912175&lt;/D&gt;&lt;D xsi:type="xsd:double"&gt;1.7344356&lt;/D&gt;&lt;D xsi:type="xsd:double"&gt;-2.344191&lt;/D&gt;&lt;D xsi:type="xsd:double"&gt;0&lt;/D&gt;&lt;D xsi:type="xsd:double"&gt;0&lt;/D&gt;&lt;D xsi:type="xsd:double"&gt;9.864616&lt;/D&gt;&lt;D xsi:type="xsd:double"&gt;3.328061&lt;/D&gt;&lt;D xsi:type="xsd:double"&gt;-0.6276965&lt;/D&gt;&lt;D xsi:type="xsd:double"&gt;-4.682195&lt;/D&gt;&lt;D xsi:type="xsd:double"&gt;-0.29821396&lt;/D&gt;&lt;D xsi:type="xsd:double"&gt;0&lt;/D&gt;&lt;D xsi:type="xsd:double"&gt;0&lt;/D&gt;&lt;D xsi:type="xsd:double"&gt;0&lt;/D&gt;&lt;D xsi:type="xsd:double"&gt;-2.2058785&lt;/D&gt;&lt;D xsi:type="xsd:double"&gt;7.03454&lt;/D&gt;&lt;D xsi:type="xsd:double"&gt;-3.0479848&lt;/D&gt;&lt;D xsi:type="xsd:double"&gt;3.9256692&lt;/D&gt;&lt;D xsi:type="xsd:double"&gt;0&lt;/D&gt;&lt;D xsi:type="xsd:double"&gt;0&lt;/D&gt;&lt;D xsi:type="xsd:double"&gt;-2.4460375&lt;/D&gt;&lt;D xsi:type="xsd:double"&gt;-1.7604053&lt;/D&gt;&lt;D xsi:type="xsd:double"&gt;-5.4950476&lt;/D&gt;&lt;D xsi:type="xsd:double"&gt;-2.3092985&lt;/D&gt;&lt;D xsi:type="xsd:double"&gt;0.16915798&lt;/D&gt;&lt;D xsi:type="xsd:double"&gt;0&lt;/D&gt;&lt;D xsi:type="xsd:double"&gt;0&lt;/D&gt;&lt;D xsi:type="xsd:double"&gt;-1.9554675&lt;/D&gt;&lt;D xsi:type="xsd:double"&gt;1.9718051&lt;/D&gt;&lt;D xsi:type="xsd:double"&gt;2.6271343&lt;/D&gt;&lt;D xsi:type="xsd:double"&gt;-2.0747602&lt;/D&gt;&lt;D xsi:type="xsd:double"&gt;-0.51309466&lt;/D&gt;&lt;D xsi:type="xsd:double"&gt;0&lt;/D&gt;&lt;D xsi:type="xsd:double"&gt;0&lt;/D&gt;&lt;D xsi:type="xsd:double"&gt;9.127688&lt;/D&gt;&lt;D xsi:type="xsd:double"&gt;-4.2248907&lt;/D&gt;&lt;D xsi:type="xsd:double"&gt;2.837336&lt;/D&gt;&lt;D xsi:type="xsd:double"&gt;-2.469492&lt;/D&gt;&lt;D xsi:type="xsd:double"&gt;0.3393054&lt;/D&gt;&lt;D xsi:type="xsd:double"&gt;0&lt;/D&gt;&lt;D xsi:type="xsd:double"&gt;0&lt;/D&gt;&lt;D xsi:type="xsd:double"&gt;-0.49877763&lt;/D&gt;&lt;D xsi:type="xsd:double"&gt;-2.2175014&lt;/D&gt;&lt;D xsi:type="xsd:double"&gt;6.1604023&lt;/D&gt;&lt;D xsi:type="xsd:double"&gt;4.5588493&lt;/D&gt;&lt;D xsi:type="xsd:double"&gt;1.0802388&lt;/D&gt;&lt;D xsi:type="xsd:double"&gt;0&lt;/D&gt;&lt;D xsi:type="xsd:double"&gt;0&lt;/D&gt;&lt;D xsi:type="xsd:double"&gt;8.5998535&lt;/D&gt;&lt;D xsi:type="xsd:double"&gt;-3.8506746&lt;/D&gt;&lt;D xsi:type="xsd:double"&gt;3.2372832&lt;/D&gt;&lt;D xsi:type="xsd:double"&gt;-7.866377&lt;/D&gt;&lt;D xsi:type="xsd:double"&gt;1.8518567&lt;/D&gt;&lt;D xsi:type="xsd:double"&gt;0&lt;/D&gt;&lt;D xsi:type="xsd:double"&gt;0&lt;/D&gt;&lt;D xsi:type="xsd:double"&gt;-1.6918719&lt;/D&gt;&lt;D xsi:type="xsd:double"&gt;-2.3478508&lt;/D&gt;&lt;D xsi:type="xsd:double"&gt;-2.5558233&lt;/D&gt;&lt;D xsi:type="xsd:double"&gt;1.5753508&lt;/D&gt;&lt;D xsi:type="xsd:double"&gt;3.6577463&lt;/D&gt;&lt;D xsi:type="xsd:double"&gt;0&lt;/D&gt;&lt;D xsi:type="xsd:double"&gt;0&lt;/D&gt;&lt;D xsi:type="xsd:double"&gt;-0.5129814&lt;/D&gt;&lt;D xsi:type="xsd:double"&gt;1.2812495&lt;/D&gt;&lt;D xsi:type="xsd:double"&gt;-0.96806884&lt;/D&gt;&lt;D xsi:type="xsd:double"&gt;-3.205204&lt;/D&gt;&lt;D xsi:type="xsd:double"&gt;4.2568564&lt;/D&gt;&lt;D xsi:type="xsd:double"&gt;0&lt;/D&gt;&lt;D xsi:type="xsd:double"&gt;0&lt;/D&gt;&lt;D xsi:type="xsd:double"&gt;1.3661623&lt;/D&gt;&lt;D xsi:type="xsd:double"&gt;-1.3934374&lt;/D&gt;&lt;D xsi:type="xsd:double"&gt;2.6640892&lt;/D&gt;&lt;D xsi:type="xsd:double"&gt;0.8574605&lt;/D&gt;&lt;D xsi:type="xsd:double"&gt;3.8257957&lt;/D&gt;&lt;D xsi:type="xsd:double"&gt;0&lt;/D&gt;&lt;D xsi:type="xsd:double"&gt;0&lt;/D&gt;&lt;D xsi:type="xsd:double"&gt;0&lt;/D&gt;&lt;D xsi:type="xsd:double"&gt;-4.176843&lt;/D&gt;&lt;D xsi:type="xsd:double"&gt;-3.2270074&lt;/D&gt;&lt;D xsi:type="xsd:double"&gt;-0.6893873&lt;/D&gt;&lt;D xsi:type="xsd:double"&gt;-3.1588793&lt;/D&gt;&lt;D xsi:type="xsd:double"&gt;0&lt;/D&gt;&lt;D xsi:type="xsd:double"&gt;0&lt;/D&gt;&lt;D xsi:type="xsd:double"&gt;-2.2068322&lt;/D&gt;&lt;D xsi:type="xsd:double"&gt;0.065886974&lt;/D&gt;&lt;D xsi:type="xsd:double"&gt;1.6749024&lt;/D&gt;&lt;D xsi:type="xsd:double"&gt;-1.5623093&lt;/D&gt;&lt;D xsi:type="xsd:double"&gt;0.8141041&lt;/D&gt;&lt;D xsi:type="xsd:double"&gt;0&lt;/D&gt;&lt;D xsi:type="xsd:double"&gt;0&lt;/D&gt;&lt;D xsi:type="xsd:double"&gt;-3.5319567&lt;/D&gt;&lt;D xsi:type="xsd:double"&gt;0.81596375&lt;/D&gt;&lt;D xsi:type="xsd:double"&gt;1.4216185&lt;/D&gt;&lt;D xsi:type="xsd:double"&gt;-1.7986357&lt;/D&gt;&lt;D xsi:type="xsd:double"&gt;-2.3915768&lt;/D&gt;&lt;D xsi:type="xsd:double"&gt;0&lt;/D&gt;&lt;D xsi:type="xsd:double"&gt;0&lt;/D&gt;&lt;D xsi:type="xsd:double"&gt;0.18117428&lt;/D&gt;&lt;D xsi:type="xsd:double"&gt;-1.0334194&lt;/D&gt;&lt;D xsi:type="xsd:double"&gt;-1.9839883&lt;/D&gt;&lt;D xsi:type="xsd:double"&gt;0.9765625&lt;/D&gt;&lt;D xsi:type="xsd:double"&gt;1.6133308&lt;/D&gt;&lt;D xsi:type="xsd:double"&gt;0&lt;/D&gt;&lt;D xsi:type="xsd:double"&gt;0&lt;/D&gt;&lt;D xsi:type="xsd:double"&gt;-0.79602003&lt;/D&gt;&lt;D xsi:type="xsd:double"&gt;4.701054&lt;/D&gt;&lt;D xsi:type="xsd:double"&gt;4.285896&lt;/D&gt;&lt;D xsi:type="xsd:double"&gt;0.48326254&lt;/D&gt;&lt;D xsi:type="xsd:double"&gt;-1.3712764&lt;/D&gt;&lt;D xsi:type="xsd:double"&gt;0&lt;/D&gt;&lt;D xsi:type="xsd:double"&gt;0&lt;/D&gt;&lt;D xsi:type="xsd:double"&gt;3.369069&lt;/D&gt;&lt;D xsi:type="xsd:double"&gt;-2.7953207&lt;/D&gt;&lt;D xsi:type="xsd:double"&gt;-1.0227442&lt;/D&gt;&lt;D xsi:type="xsd:double"&gt;5.357003&lt;/D&gt;&lt;D xsi:type="xsd:double"&gt;7.926917&lt;/D&gt;&lt;D xsi:type="xsd:double"&gt;0&lt;/D&gt;&lt;D xsi:type="xsd:double"&gt;0&lt;/D&gt;&lt;D xsi:type="xsd:double"&gt;4.5365453&lt;/D&gt;&lt;D xsi:type="xsd:double"&gt;4.189682&lt;/D&gt;&lt;D xsi:type="xsd:double"&gt;2.97091&lt;/D&gt;&lt;D xsi:type="xsd:double"&gt;-4.6709595&lt;/D&gt;&lt;D xsi:type="xsd:double"&gt;0.276649&lt;/D&gt;&lt;D xsi:type="xsd:double"&gt;0&lt;/D&gt;&lt;D xsi:type="xsd:double"&gt;0&lt;/D&gt;&lt;D xsi:type="xsd:double"&gt;8.210349&lt;/D&gt;&lt;D xsi:type="xsd:double"&gt;-1.858455&lt;/D&gt;&lt;D xsi:type="xsd:double"&gt;-2.447641&lt;/D&gt;&lt;D xsi:type="xsd:double"&gt;2.3935556&lt;/D&gt;&lt;D xsi:type="xsd:double"&gt;0.09087324&lt;/D&gt;&lt;D xsi:type="xsd:double"&gt;0&lt;/D&gt;&lt;D xsi:type="xsd:double"&gt;0&lt;/D&gt;&lt;D xsi:type="xsd:double"&gt;3.6221862&lt;/D&gt;&lt;D xsi:type="xsd:double"&gt;1.6163707&lt;/D&gt;&lt;D xsi:type="xsd:double"&gt;2.3904443&lt;/D&gt;&lt;D xsi:type="xsd:double"&gt;0.020325184&lt;/D&gt;&lt;D xsi:type="xsd:double"&gt;-2.14836&lt;/D&gt;&lt;D xsi:type="xsd:double"&gt;0&lt;/D&gt;&lt;D xsi:type="xsd:double"&gt;0&lt;/D&gt;&lt;D xsi:type="xsd:double"&gt;5.0052047&lt;/D&gt;&lt;D xsi:type="xsd:double"&gt;0.9804487&lt;/D&gt;&lt;D xsi:type="xsd:double"&gt;-8.055628&lt;/D&gt;&lt;D xsi:type="xsd:double"&gt;2.3706675&lt;/D&gt;&lt;D xsi:type="xsd:double"&gt;1.9590378&lt;/D&gt;&lt;D xsi:type="xsd:double"&gt;0&lt;/D&gt;&lt;D xsi:type="xsd:double"&gt;0&lt;/D&gt;&lt;D xsi:type="xsd:double"&gt;0.69390535&lt;/D&gt;&lt;D xsi:type="xsd:double"&gt;-0.9381473&lt;/D&gt;&lt;D xsi:type="xsd:double"&gt;1.2861013&lt;/D&gt;&lt;D xsi:type="xsd:double"&gt;-6.6229877&lt;/D&gt;&lt;D xsi:type="xsd:double"&gt;2.7752876&lt;/D&gt;&lt;D xsi:type="xsd:double"&gt;0&lt;/D&gt;&lt;D xsi:type="xsd:double"&gt;0&lt;/D&gt;&lt;D xsi:type="xsd:double"&gt;-5.1330566&lt;/D&gt;&lt;D xsi:type="xsd:double"&gt;0.5452037&lt;/D&gt;&lt;D xsi:type="xsd:double"&gt;-1.5195489&lt;/D&gt;&lt;D xsi:type="xsd:double"&gt;0&lt;/D&gt;&lt;D xsi:type="xsd:double"&gt;-2.9419303&lt;/D&gt;&lt;D xsi:type="xsd:double"&gt;0&lt;/D&gt;&lt;D xsi:type="xsd:double"&gt;0&lt;/D&gt;&lt;D xsi:type="xsd:double"&gt;5.343187&lt;/D&gt;&lt;D xsi:type="xsd:double"&gt;-1.374501&lt;/D&gt;&lt;D xsi:type="xsd:double"&gt;-6.5079393&lt;/D&gt;&lt;D xsi:type="xsd:double"&gt;-3.3242822&lt;/D&gt;&lt;D xsi:type="xsd:double"&gt;-6.6945314&lt;/D&gt;&lt;D xsi:type="xsd:double"&gt;0&lt;/D&gt;&lt;D xsi:type="xsd:double"&gt;0&lt;/D&gt;&lt;D xsi:type="xsd:double"&gt;-0.9072125&lt;/D&gt;&lt;D xsi:type="xsd:double"&gt;8.805656&lt;/D&gt;&lt;D xsi:type="xsd:double"&gt;0.37008524&lt;/D&gt;&lt;D xsi:type="xsd:double"&gt;-8.198833&lt;/D&gt;&lt;D xsi:type="xsd:double"&gt;-3.0881763&lt;/D&gt;&lt;D xsi:type="xsd:double"&gt;0&lt;/D&gt;&lt;D xsi:type="xsd:double"&gt;0&lt;/D&gt;&lt;D xsi:type="xsd:double"&gt;-1.7164528&lt;/D&gt;&lt;D xsi:type="xsd:double"&gt;1.7862082&lt;/D&gt;&lt;D xsi:type="xsd:double"&gt;0.95363855&lt;/D&gt;&lt;D xsi:type="xsd:double"&gt;-4.308939&lt;/D&gt;&lt;D xsi:type="xsd:double"&gt;-1.5454888&lt;/D&gt;&lt;D xsi:type="xsd:double"&gt;0&lt;/D&gt;&lt;D xsi:type="xsd:double"&gt;0&lt;/D&gt;&lt;D xsi:type="xsd:double"&gt;-2.1779358&lt;/D&gt;&lt;D xsi:type="xsd:double"&gt;4.0495634&lt;/D&gt;&lt;D xsi:type="xsd:double"&gt;2.7695894&lt;/D&gt;&lt;D xsi:type="xsd:double"&gt;5.3427577&lt;/D&gt;&lt;D xsi:type="xsd:double"&gt;0&lt;/D&gt;&lt;D xsi:type="xsd:double"&gt;0&lt;/D&gt;&lt;D xsi:type="xsd:double"&gt;0&lt;/D&gt;&lt;D xsi:type="xsd:double"&gt;4.519856&lt;/D&gt;&lt;D xsi:type="xsd:double"&gt;-6.757772&lt;/D&gt;&lt;D xsi:type="xsd:double"&gt;-3.340596&lt;/D&gt;&lt;D xsi:type="xsd:double"&gt;1.6587496&lt;/D&gt;&lt;D xsi:type="xsd:double"&gt;-1.721257&lt;/D&gt;&lt;D xsi:type="xsd:double"&gt;0&lt;/D&gt;&lt;D xsi:type="xsd:double"&gt;0&lt;/D&gt;&lt;D xsi:type="xsd:double"&gt;-0.5230367&lt;/D&gt;&lt;D xsi:type="xsd:double"&gt;-0.3584981&lt;/D&gt;&lt;D xsi:type="xsd:double"&gt;-6.3641787&lt;/D&gt;&lt;D xsi:type="xsd:double"&gt;-0.09819269&lt;/D&gt;&lt;D xsi:type="xsd:double"&gt;-0.7136762&lt;/D&gt;&lt;D xsi:type="xsd:double"&gt;0&lt;/D&gt;&lt;D xsi:type="xsd:double"&gt;0&lt;/D&gt;&lt;D xsi:type="xsd:double"&gt;-3.1506956&lt;/D&gt;&lt;D xsi:type="xsd:double"&gt;5.4308653&lt;/D&gt;&lt;D xsi:type="xsd:double"&gt;-1.0664761&lt;/D&gt;&lt;D xsi:type="xsd:double"&gt;-2.7567089&lt;/D&gt;&lt;D xsi:type="xsd:double"&gt;0.78867674&lt;/D&gt;&lt;D xsi:type="xsd:double"&gt;0&lt;/D&gt;&lt;D xsi:type="xsd:double"&gt;0&lt;/D&gt;&lt;D xsi:type="xsd:double"&gt;0&lt;/D&gt;&lt;D xsi:type="xsd:double"&gt;-3.4908473&lt;/D&gt;&lt;D xsi:type="xsd:double"&gt;-1.1261284&lt;/D&gt;&lt;D xsi:type="xsd:double"&gt;0.96583366&lt;/D&gt;&lt;D xsi:type="xsd:double"&gt;-13.378752&lt;/D&gt;&lt;D xsi:type="xsd:double"&gt;0&lt;/D&gt;&lt;D xsi:type="xsd:double"&gt;0&lt;/D&gt;&lt;D xsi:type="xsd:double"&gt;-0.25525093&lt;/D&gt;&lt;D xsi:type="xsd:double"&gt;-3.0551434&lt;/D&gt;&lt;D xsi:type="xsd:double"&gt;-3.7655592&lt;/D&gt;&lt;D xsi:type="xsd:double"&gt;-4.724586&lt;/D&gt;&lt;D xsi:type="xsd:double"&gt;4.336083&lt;/D&gt;&lt;D xsi:type="xsd:double"&gt;0&lt;/D&gt;&lt;D xsi:type="xsd:double"&gt;0&lt;/D&gt;&lt;D xsi:type="xsd:double"&gt;7.0784926&lt;/D&gt;&lt;D xsi:type="xsd:double"&gt;3.9863229&lt;/D&gt;&lt;D xsi:type="xsd:double"&gt;-5.2394686&lt;/D&gt;&lt;D xsi:type="xsd:double"&gt;-3.2342434&lt;/D&gt;&lt;D xsi:type="xsd:double"&gt;7.241738&lt;/D&gt;&lt;D xsi:type="xsd:double"&gt;0&lt;/D&gt;&lt;D xsi:type="xsd:double"&gt;0&lt;/D&gt;&lt;D xsi:type="xsd:double"&gt;5.81156&lt;/D&gt;&lt;D xsi:type="xsd:double"&gt;1.4532804&lt;/D&gt;&lt;D xsi:type="xsd:double"&gt;2.7643442&lt;/D&gt;&lt;D xsi:type="xsd:double"&gt;-4.536128&lt;/D&gt;&lt;D xsi:type="xsd:double"&gt;-5.0007343&lt;/D&gt;&lt;D xsi:type="xsd:double"&gt;0&lt;/D&gt;&lt;D xsi:type="xsd:double"&gt;0&lt;/D&gt;&lt;D xsi:type="xsd:double"&gt;0.370121&lt;/D&gt;&lt;D xsi:type="xsd:double"&gt;7.016647&lt;/D&gt;&lt;D xsi:type="xsd:double"&gt;-0.47379136&lt;/D&gt;&lt;D xsi:type="xsd:double"&gt;-7.713026&lt;/D&gt;&lt;D xsi:type="xsd:double"&gt;-1.4380991&lt;/D&gt;&lt;D xsi:type="xsd:double"&gt;0&lt;/D&gt;&lt;D xsi:type="xsd:double"&gt;0&lt;/D&gt;&lt;D xsi:type="xsd:double"&gt;0&lt;/D&gt;&lt;D xsi:type="xsd:double"&gt;-6.5553007&lt;/D&gt;&lt;D xsi:type="xsd:double"&gt;-2.274263&lt;/D&gt;&lt;D xsi:type="xsd:double"&gt;3.9481282&lt;/D&gt;&lt;D xsi:type="xsd:double"&gt;-1.5203834&lt;/D&gt;&lt;D xsi:type="xsd:double"&gt;0&lt;/D&gt;&lt;D xsi:type="xsd:double"&gt;0&lt;/D&gt;&lt;D xsi:type="xsd:double"&gt;7.8832746&lt;/D&gt;&lt;D xsi:type="xsd:double"&gt;2.8306246&lt;/D&gt;&lt;D xsi:type="xsd:double"&gt;-0.85130334&lt;/D&gt;&lt;D xsi:type="xsd:double"&gt;-8.467865&lt;/D&gt;&lt;D xsi:type="xsd:double"&gt;-6.8977118&lt;/D&gt;&lt;D xsi:type="xsd:double"&gt;0&lt;/D&gt;&lt;D xsi:type="xsd:double"&gt;0&lt;/D&gt;&lt;D xsi:type="xsd:double"&gt;-2.7812958&lt;/D&gt;&lt;D xsi:type="xsd:double"&gt;0.5275011&lt;/D&gt;&lt;D xsi:type="xsd:double"&gt;10.4821205&lt;/D&gt;&lt;D xsi:type="xsd:double"&gt;-3.352517&lt;/D&gt;&lt;D xsi:type="xsd:double"&gt;-7.457936&lt;/D&gt;&lt;D xsi:type="xsd:double"&gt;0&lt;/D&gt;&lt;D xsi:type="xsd:double"&gt;0&lt;/D&gt;&lt;D xsi:type="xsd:double"&gt;-4.2981205&lt;/D&gt;&lt;D xsi:type="xsd:double"&gt;1.8212676&lt;/D&gt;&lt;D xsi:type="xsd:double"&gt;10.610342&lt;/D&gt;&lt;D xsi:type="xsd:double"&gt;2.7183652&lt;/D&gt;&lt;D xsi:type="xsd:double"&gt;4.920435&lt;/D&gt;&lt;D xsi:type="xsd:double"&gt;0&lt;/D&gt;&lt;D xsi:type="xsd:double"&gt;0&lt;/D&gt;&lt;D xsi:type="xsd:double"&gt;-4.9101887&lt;/D&gt;&lt;D xsi:type="xsd:double"&gt;5.24292&lt;/D&gt;&lt;D xsi:type="xsd:double"&gt;-1.5960872&lt;/D&gt;&lt;D xsi:type="xsd:double"&gt;3.8665295&lt;/D&gt;&lt;D xsi:type="xsd:double"&gt;-1.8297493&lt;/D&gt;&lt;D xsi:type="xsd:double"&gt;0&lt;/D&gt;&lt;D xsi:type="xsd:double"&gt;0&lt;/D&gt;&lt;D xsi:type="xsd:double"&gt;7.8731656&lt;/D&gt;&lt;D xsi:type="xsd:double"&gt;1.549077&lt;/D&gt;&lt;D xsi:type="xsd:double"&gt;-3.828293&lt;/D&gt;&lt;D xsi:type="xsd:double"&gt;-3.4773767&lt;/D&gt;&lt;D xsi:type="xsd:double"&gt;-1.5274405&lt;/D&gt;&lt;D xsi:type="xsd:double"&gt;0&lt;/D&gt;&lt;D xsi:type="xsd:double"&gt;0&lt;/D&gt;&lt;D xsi:type="xsd:double"&gt;2.5085568&lt;/D&gt;&lt;D xsi:type="xsd:double"&gt;-7.555437&lt;/D&gt;&lt;D xsi:type="xsd:double"&gt;-5.830562&lt;/D&gt;&lt;D xsi:type="xsd:double"&gt;-0.38959384&lt;/D&gt;&lt;D xsi:type="xsd:double"&gt;-3.1590343&lt;/D&gt;&lt;D xsi:type="xsd:double"&gt;0&lt;/D&gt;&lt;D xsi:type="xsd:double"&gt;0&lt;/D&gt;&lt;D xsi:type="xsd:double"&gt;-4.392946&lt;/D&gt;&lt;D xsi:type="xsd:double"&gt;-2.6125908&lt;/D&gt;&lt;D xsi:type="xsd:double"&gt;3.2966256&lt;/D&gt;&lt;D xsi:type="xsd:double"&gt;-4.8452735&lt;/D&gt;&lt;D xsi:type="xsd:double"&gt;0&lt;/D&gt;&lt;D xsi:type="xsd:double"&gt;0&lt;/D&gt;&lt;D xsi:type="xsd:double"&gt;0&lt;/D&gt;&lt;D xsi:type="xsd:double"&gt;-1.4461219&lt;/D&gt;&lt;D xsi:type="xsd:double"&gt;4.209149&lt;/D&gt;&lt;D xsi:type="xsd:double"&gt;-2.7368248&lt;/D&gt;&lt;D xsi:type="xsd:double"&gt;-6.667572&lt;/D&gt;&lt;D xsi:type="xsd:double"&gt;-4.22371&lt;/D&gt;&lt;D xsi:type="xsd:double"&gt;0&lt;/D&gt;&lt;D xsi:type="xsd:double"&gt;0&lt;/D&gt;&lt;D xsi:type="xsd:double"&gt;2.7524352&lt;/D&gt;&lt;D xsi:type="xsd:double"&gt;-5.9123874&lt;/D&gt;&lt;D xsi:type="xsd:double"&gt;-3.6177754&lt;/D&gt;&lt;D xsi:type="xsd:double"&gt;0.11423826&lt;/D&gt;&lt;D xsi:type="xsd:double"&gt;-8.134323&lt;/D&gt;&lt;D xsi:type="xsd:double"&gt;0&lt;/D&gt;&lt;D xsi:type="xsd:double"&gt;0&lt;/D&gt;&lt;D xsi:type="xsd:double"&gt;7.6568127&lt;/D&gt;&lt;D xsi:type="xsd:double"&gt;1.8295765&lt;/D&gt;&lt;D xsi:type="xsd:double"&gt;5.3334355&lt;/D&gt;&lt;D xsi:type="xsd:double"&gt;-12.216669&lt;/D&gt;&lt;D xsi:type="xsd:double"&gt;-9.199124&lt;/D&gt;&lt;D xsi:type="xsd:double"&gt;0&lt;/D&gt;&lt;D xsi:type="xsd:double"&gt;0&lt;/D&gt;&lt;D xsi:type="xsd:double"&gt;-19.500673&lt;/D&gt;&lt;D xsi:type="xsd:double"&gt;-12.597299&lt;/D&gt;&lt;D xsi:type="xsd:double"&gt;-26.40087&lt;/D&gt;&lt;D xsi:type="xsd:double"&gt;8.897984&lt;/D&gt;&lt;D xsi:type="xsd:double"&gt;16.017103&lt;/D&gt;&lt;D xsi:type="xsd:double"&gt;0&lt;/D&gt;&lt;D xsi:type="xsd:double"&gt;0&lt;/D&gt;&lt;D xsi:type="xsd:double"&gt;-9.090912&lt;/D&gt;&lt;D xsi:type="xsd:double"&gt;13.452185&lt;/D&gt;&lt;D xsi:type="xsd:double"&gt;-9.957147&lt;/D&gt;&lt;D xsi:type="xsd:double"&gt;6.964934&lt;/D&gt;&lt;D xsi:type="xsd:double"&gt;-1.8837094&lt;/D&gt;&lt;D xsi:type="xsd:double"&gt;0&lt;/D&gt;&lt;D xsi:type="xsd:double"&gt;0&lt;/D&gt;&lt;D xsi:type="xsd:double"&gt;-0.07559061&lt;/D&gt;&lt;D xsi:type="xsd:double"&gt;-7.1709514&lt;/D&gt;&lt;D xsi:type="xsd:double"&gt;9.46871&lt;/D&gt;&lt;D xsi:type="xsd:double"&gt;4.019654&lt;/D&gt;&lt;D xsi:type="xsd:double"&gt;7.8001976&lt;/D&gt;&lt;D xsi:type="xsd:double"&gt;0&lt;/D&gt;&lt;D xsi:type="xsd:double"&gt;0&lt;/D&gt;&lt;D xsi:type="xsd:double"&gt;0&lt;/D&gt;&lt;D xsi:type="xsd:double"&gt;3.6909223&lt;/D&gt;&lt;D xsi:type="xsd:double"&gt;-12.125481&lt;/D&gt;&lt;D xsi:type="xsd:double"&gt;7.5622916&lt;/D&gt;&lt;D xsi:type="xsd:double"&gt;-9.658623&lt;/D&gt;&lt;D xsi:type="xsd:double"&gt;0&lt;/D&gt;&lt;D xsi:type="xsd:double"&gt;0&lt;/D&gt;&lt;D xsi:type="xsd:double"&gt;5.967903&lt;/D&gt;&lt;D xsi:type="xsd:double"&gt;-1.5565276&lt;/D&gt;&lt;D xsi:type="xsd:double"&gt;-0.5318403&lt;/D&gt;&lt;D xsi:type="xsd:double"&gt;-7.8612685&lt;/D&gt;&lt;D xsi:type="xsd:double"&gt;-7.920325&lt;/D&gt;&lt;D xsi:type="xsd:double"&gt;0&lt;/D&gt;&lt;D xsi:type="xsd:double"&gt;0&lt;/D&gt;&lt;D xsi:type="xsd:double"&gt;-11.4120245&lt;/D&gt;&lt;D xsi:type="xsd:double"&gt;-0.82675815&lt;/D&gt;&lt;D xsi:type="xsd:double"&gt;6.649852&lt;/D&gt;&lt;D xsi:type="xsd:double"&gt;-7.1986914&lt;/D&gt;&lt;D xsi:type="xsd:double"&gt;0.33301115&lt;/D&gt;&lt;D xsi:type="xsd:double"&gt;0&lt;/D&gt;&lt;D xsi:type="xsd:double"&gt;0&lt;/D&gt;&lt;D xsi:type="xsd:double"&gt;0&lt;/D&gt;&lt;D xsi:type="xsd:double"&gt;12.241316&lt;/D&gt;&lt;D xsi:type="xsd:double"&gt;-9.706038&lt;/D&gt;&lt;D xsi:type="xsd:double"&gt;13.427091&lt;/D&gt;&lt;D xsi:type="xsd:double"&gt;6.5047503&lt;/D&gt;&lt;D xsi:type="xsd:double"&gt;0&lt;/D&gt;&lt;D xsi:type="xsd:double"&gt;0&lt;/D&gt;&lt;D xsi:type="xsd:double"&gt;-10.763836&lt;/D&gt;&lt;D xsi:type="xsd:double"&gt;-8.541817&lt;/D&gt;&lt;D xsi:type="xsd:double"&gt;-2.794063&lt;/D&gt;&lt;D xsi:type="xsd:double"&gt;-5.4874363&lt;/D&gt;&lt;D xsi:type="xsd:double"&gt;4.2960405&lt;/D&gt;&lt;D xsi:type="xsd:double"&gt;0&lt;/D&gt;&lt;D xsi:type="xsd:double"&gt;0&lt;/D&gt;&lt;D xsi:type="xsd:double"&gt;0&lt;/D&gt;&lt;D xsi:type="xsd:double"&gt;12.989389&lt;/D&gt;&lt;D xsi:type="xsd:double"&gt;-6.6774964&lt;/D&gt;&lt;D xsi:type="xsd:double"&gt;11.119711&lt;/D&gt;&lt;D xsi:type="xsd:double"&gt;4.9251676&lt;/D&gt;&lt;D xsi:type="xsd:double"&gt;0&lt;/D&gt;&lt;D xsi:type="xsd:double"&gt;0&lt;/D&gt;&lt;D xsi:type="xsd:double"&gt;-10.631943&lt;/D&gt;&lt;D xsi:type="xsd:double"&gt;0.66815615&lt;/D&gt;&lt;D xsi:type="xsd:double"&gt;-2.101773&lt;/D&gt;&lt;D xsi:type="xsd:double"&gt;0.6026387&lt;/D&gt;&lt;D xsi:type="xsd:double"&gt;0.6926298&lt;/D&gt;&lt;D xsi:type="xsd:double"&gt;0&lt;/D&gt;&lt;D xsi:type="xsd:double"&gt;0&lt;/D&gt;&lt;D xsi:type="xsd:double"&gt;9.072315&lt;/D&gt;&lt;D xsi:type="xsd:double"&gt;12.20386&lt;/D&gt;&lt;D xsi:type="xsd:double"&gt;14.33996&lt;/D&gt;&lt;D xsi:type="xsd:double"&gt;-1.7138243&lt;/D&gt;&lt;D xsi:type="xsd:double"&gt;-4.27143&lt;/D&gt;&lt;D xsi:type="xsd:double"&gt;0&lt;/D&gt;&lt;D xsi:type="xsd:double"&gt;0&lt;/D&gt;&lt;D xsi:type="xsd:double"&gt;-5.2951155&lt;/D&gt;&lt;D xsi:type="xsd:double"&gt;-21.082449&lt;/D&gt;&lt;D xsi:type="xsd:double"&gt;11.146795&lt;/D&gt;&lt;D xsi:type="xsd:double"&gt;5.81336&lt;/D&gt;&lt;D xsi:type="xsd:double"&gt;1.1405587&lt;/D&gt;&lt;D xsi:type="xsd:double"&gt;0&lt;/D&gt;&lt;D xsi:type="xsd:double"&gt;0&lt;/D&gt;&lt;D xsi:type="xsd:double"&gt;-0.41295886&lt;/D&gt;&lt;D xsi:type="xsd:double"&gt;7.2248816&lt;/D&gt;&lt;D xsi:type="xsd:double"&gt;20.19931&lt;/D&gt;&lt;D xsi:type="xsd:double"&gt;10.011137&lt;/D&gt;&lt;D xsi:type="xsd:double"&gt;4.6681643&lt;/D&gt;&lt;D xsi:type="xsd:double"&gt;0&lt;/D&gt;&lt;D xsi:type="xsd:double"&gt;0&lt;/D&gt;&lt;D xsi:type="xsd:double"&gt;5.341208&lt;/D&gt;&lt;D xsi:type="xsd:double"&gt;-10.548866&lt;/D&gt;&lt;D xsi:type="xsd:double"&gt;7.3676944&lt;/D&gt;&lt;D xsi:type="xsd:double"&gt;-10.771191&lt;/D&gt;&lt;D xsi:type="xsd:double"&gt;7.7261925&lt;/D&gt;&lt;D xsi:type="xsd:double"&gt;0&lt;/D&gt;&lt;D xsi:type="xsd:double"&gt;0&lt;/D&gt;&lt;D xsi:type="xsd:double"&gt;1.6355395&lt;/D&gt;&lt;D xsi:type="xsd:double"&gt;-1.7179549&lt;/D&gt;&lt;D xsi:type="xsd:double"&gt;-5.476266&lt;/D&gt;&lt;D xsi:type="xsd:double"&gt;-2.3057103&lt;/D&gt;&lt;D xsi:type="xsd:double"&gt;-11.273516&lt;/D&gt;&lt;D xsi:type="xsd:double"&gt;0&lt;/D&gt;&lt;D xsi:type="xsd:double"&gt;0&lt;/D&gt;&lt;D xsi:type="xsd:double"&gt;-3.4971595&lt;/D&gt;&lt;D xsi:type="xsd:double"&gt;-0.40576458&lt;/D&gt;&lt;D xsi:type="xsd:double"&gt;0.42147636&lt;/D&gt;&lt;D xsi:type="xsd:double"&gt;-0.15388727&lt;/D&gt;&lt;D xsi:type="xsd:double"&gt;-6.4873276&lt;/D&gt;&lt;D xsi:type="xsd:double"&gt;0&lt;/D&gt;&lt;D xsi:type="xsd:double"&gt;0&lt;/D&gt;&lt;D xsi:type="xsd:double"&gt;-0.5993426&lt;/D&gt;&lt;D xsi:type="xsd:double"&gt;1.040101&lt;/D&gt;&lt;D xsi:type="xsd:double"&gt;-0.34312606&lt;/D&gt;&lt;D xsi:type="xsd:double"&gt;-1.9012034&lt;/D&gt;&lt;D xsi:type="xsd:double"&gt;-0.4120171&lt;/D&gt;&lt;D xsi:type="xsd:double"&gt;0&lt;/D&gt;&lt;D xsi:type="xsd:double"&gt;0&lt;/D&gt;&lt;D xsi:type="xsd:double"&gt;0&lt;/D&gt;&lt;D xsi:type="xsd:double"&gt;-3.8001895&lt;/D&gt;&lt;D xsi:type="xsd:double"&gt;8.712971&lt;/D&gt;&lt;D xsi:type="xsd:double"&gt;7.076931&lt;/D&gt;&lt;D xsi:type="xsd:double"&gt;10.659552&lt;/D&gt;&lt;D xsi:type="xsd:double"&gt;0&lt;/D&gt;&lt;D xsi:type="xsd:double"&gt;0&lt;/D&gt;&lt;D xsi:type="xsd:double"&gt;2.0774126&lt;/D&gt;&lt;D xsi:type="xsd:double"&gt;-8.84313&lt;/D&gt;&lt;D xsi:type="xsd:double"&gt;4.5847178&lt;/D&gt;&lt;D xsi:type="xsd:double"&gt;-1.8678427&lt;/D&gt;&lt;D xsi:type="xsd:double"&gt;-4.182315&lt;/D&gt;&lt;D xsi:type="xsd:double"&gt;0&lt;/D&gt;&lt;D xsi:type="xsd:double"&gt;0&lt;/D&gt;&lt;D xsi:type="xsd:double"&gt;-5.500001&lt;/D&gt;&lt;D xsi:type="xsd:double"&gt;-2.8456986&lt;/D&gt;&lt;D xsi:type="xsd:double"&gt;-0.4415691&lt;/D&gt;&lt;D xsi:type="xsd:double"&gt;-6.9485545&lt;/D&gt;&lt;D xsi:type="xsd:double"&gt;-1.6841412&lt;/D&gt;&lt;D xsi:type="xsd:double"&gt;0&lt;/D&gt;&lt;D xsi:type="xsd:double"&gt;0&lt;/D&gt;&lt;D xsi:type="xsd:double"&gt;0.6464124&lt;/D&gt;&lt;D xsi:type="xsd:double"&gt;1.2363553&lt;/D&gt;&lt;D xsi:type="xsd:double"&gt;6.756544&lt;/D&gt;&lt;D xsi:type="xsd:double"&gt;-7.97801&lt;/D&gt;&lt;D xsi:type="xsd:double"&gt;4.116881&lt;/D&gt;&lt;D xsi:type="xsd:double"&gt;0&lt;/D&gt;&lt;D xsi:type="xsd:double"&gt;0&lt;/D&gt;&lt;D xsi:type="xsd:double"&gt;2.2639155&lt;/D&gt;&lt;D xsi:type="xsd:double"&gt;12.964368&lt;/D&gt;&lt;D xsi:type="xsd:double"&gt;-2.05369&lt;/D&gt;&lt;D xsi:type="xsd:double"&gt;1.2881994&lt;/D&gt;&lt;D xsi:type="xsd:double"&gt;-9.349215&lt;/D&gt;&lt;D xsi:type="xsd:double"&gt;0&lt;/D&gt;&lt;D xsi:type="xsd:double"&gt;0&lt;/D&gt;&lt;D xsi:type="xsd:double"&gt;0.059700012&lt;/D&gt;&lt;D xsi:type="xsd:double"&gt;4.6539426&lt;/D&gt;&lt;D xsi:type="xsd:double"&gt;-0.2993226&lt;/D&gt;&lt;D xsi:type="xsd:double"&gt;-0.9864092&lt;/D&gt;&lt;D xsi:type="xsd:double"&gt;-8.186549&lt;/D&gt;&lt;D xsi:type="xsd:double"&gt;0&lt;/D&gt;&lt;D xsi:type="xsd:double"&gt;0&lt;/D&gt;&lt;D xsi:type="xsd:double"&gt;8.77496&lt;/D&gt;&lt;D xsi:type="xsd:double"&gt;-4.2793093&lt;/D&gt;&lt;D xsi:type="xsd:double"&gt;-4.5612454&lt;/D&gt;&lt;D xsi:type="xsd:double"&gt;0.63301325&lt;/D&gt;&lt;D xsi:type="xsd:double"&gt;4.387474&lt;/D&gt;&lt;D xsi:type="xsd:double"&gt;0&lt;/D&gt;&lt;D xsi:type="xsd:double"&gt;0&lt;/D&gt;&lt;D xsi:type="xsd:double"&gt;0.015068054&lt;/D&gt;&lt;D xsi:type="xsd:double"&gt;13.044143&lt;/D&gt;&lt;D xsi:typ</t>
        </r>
      </text>
    </comment>
    <comment ref="A114" authorId="0" shapeId="0">
      <text>
        <r>
          <rPr>
            <b/>
            <sz val="9"/>
            <color indexed="81"/>
            <rFont val="Tahoma"/>
            <family val="2"/>
          </rPr>
          <t>e="xsd:double"&gt;-1.6522408&lt;/D&gt;&lt;D xsi:type="xsd:double"&gt;-1.8154681&lt;/D&gt;&lt;D xsi:type="xsd:double"&gt;-0.5519569&lt;/D&gt;&lt;D xsi:type="xsd:double"&gt;0&lt;/D&gt;&lt;D xsi:type="xsd:double"&gt;0&lt;/D&gt;&lt;D xsi:type="xsd:double"&gt;-8.075481&lt;/D&gt;&lt;D xsi:type="xsd:double"&gt;-4.467922&lt;/D&gt;&lt;D xsi:type="xsd:double"&gt;-4.076475&lt;/D&gt;&lt;D xsi:type="xsd:double"&gt;-8.087629&lt;/D&gt;&lt;D xsi:type="xsd:double"&gt;5.412185&lt;/D&gt;&lt;D xsi:type="xsd:double"&gt;0&lt;/D&gt;&lt;D xsi:type="xsd:double"&gt;0&lt;/D&gt;&lt;D xsi:type="xsd:double"&gt;-3.145188&lt;/D&gt;&lt;D xsi:type="xsd:double"&gt;-10.777598&lt;/D&gt;&lt;D xsi:type="xsd:double"&gt;-9.541613&lt;/D&gt;&lt;D xsi:type="xsd:double"&gt;10.743797&lt;/D&gt;&lt;D xsi:type="xsd:double"&gt;12.84368&lt;/D&gt;&lt;D xsi:type="xsd:double"&gt;0&lt;/D&gt;&lt;D xsi:type="xsd:double"&gt;0&lt;/D&gt;&lt;D xsi:type="xsd:double"&gt;-7.379043&lt;/D&gt;&lt;D xsi:type="xsd:double"&gt;4.34047&lt;/D&gt;&lt;D xsi:type="xsd:double"&gt;-12.065548&lt;/D&gt;&lt;D xsi:type="xsd:double"&gt;-0.081920624&lt;/D&gt;&lt;D xsi:type="xsd:double"&gt;-7.235092&lt;/D&gt;&lt;D xsi:type="xsd:double"&gt;0&lt;/D&gt;&lt;D xsi:type="xsd:double"&gt;0&lt;/D&gt;&lt;D xsi:type="xsd:double"&gt;-8.904105&lt;/D&gt;&lt;D xsi:type="xsd:double"&gt;5.2389026&lt;/D&gt;&lt;D xsi:type="xsd:double"&gt;5.0241947&lt;/D&gt;&lt;D xsi:type="xsd:double"&gt;0&lt;/D&gt;&lt;D xsi:type="xsd:double"&gt;-2.8308094&lt;/D&gt;&lt;D xsi:type="xsd:double"&gt;0&lt;/D&gt;&lt;D xsi:type="xsd:double"&gt;0&lt;/D&gt;&lt;D xsi:type="xsd:double"&gt;-3.9972901&lt;/D&gt;&lt;D xsi:type="xsd:double"&gt;1.411438&lt;/D&gt;&lt;D xsi:type="xsd:double"&gt;6.0774684&lt;/D&gt;&lt;D xsi:type="xsd:double"&gt;-1.0058999&lt;/D&gt;&lt;D xsi:type="xsd:double"&gt;5.301523&lt;/D&gt;&lt;D xsi:type="xsd:double"&gt;0&lt;/D&gt;&lt;D xsi:type="xsd:double"&gt;0&lt;/D&gt;&lt;D xsi:type="xsd:double"&gt;-3.503245&lt;/D&gt;&lt;D xsi:type="xsd:double"&gt;-7.804346&lt;/D&gt;&lt;D xsi:type="xsd:double"&gt;-2.7116299&lt;/D&gt;&lt;D xsi:type="xsd:double"&gt;3.756678&lt;/D&gt;&lt;D xsi:type="xsd:double"&gt;-6.0032663&lt;/D&gt;&lt;D xsi:type="xsd:double"&gt;0&lt;/D&gt;&lt;D xsi:type="xsd:double"&gt;0&lt;/D&gt;&lt;D xsi:type="xsd:double"&gt;5.864799&lt;/D&gt;&lt;D xsi:type="xsd:double"&gt;-9.178406&lt;/D&gt;&lt;D xsi:type="xsd:double"&gt;3.8769722&lt;/D&gt;&lt;D xsi:type="xsd:double"&gt;-5.4988804&lt;/D&gt;&lt;D xsi:type="xsd:double"&gt;-3.6334932&lt;/D&gt;&lt;D xsi:type="xsd:double"&gt;0&lt;/D&gt;&lt;D xsi:type="xsd:double"&gt;0&lt;/D&gt;&lt;D xsi:type="xsd:double"&gt;-3.9071023&lt;/D&gt;&lt;D xsi:type="xsd:double"&gt;-0.5686581&lt;/D&gt;&lt;D xsi:type="xsd:double"&gt;0.5147219&lt;/D&gt;&lt;D xsi:type="xsd:double"&gt;-1.5931785&lt;/D&gt;&lt;D xsi:type="xsd:double"&gt;2.6019096&lt;/D&gt;&lt;D xsi:type="xsd:double"&gt;0&lt;/D&gt;&lt;D xsi:type="xsd:double"&gt;0&lt;/D&gt;&lt;D xsi:type="xsd:double"&gt;0&lt;/D&gt;&lt;D xsi:type="xsd:double"&gt;-8.002252&lt;/D&gt;&lt;D xsi:type="xsd:double"&gt;-0.36754012&lt;/D&gt;&lt;D xsi:type="xsd:double"&gt;6.91669&lt;/D&gt;&lt;D xsi:type="xsd:double"&gt;1.7538786&lt;/D&gt;&lt;D xsi:type="xsd:double"&gt;0&lt;/D&gt;&lt;D xsi:type="xsd:double"&gt;0&lt;/D&gt;&lt;D xsi:type="xsd:double"&gt;0&lt;/D&gt;&lt;D xsi:type="xsd:double"&gt;-5.057931&lt;/D&gt;&lt;D xsi:type="xsd:double"&gt;12.2023945&lt;/D&gt;&lt;D xsi:type="xsd:double"&gt;-11.061012&lt;/D&gt;&lt;D xsi:type="xsd:double"&gt;-0.8052528&lt;/D&gt;&lt;D xsi:type="xsd:double"&gt;0&lt;/D&gt;&lt;D xsi:type="xsd:double"&gt;0&lt;/D&gt;&lt;D xsi:type="xsd:double"&gt;15.063143&lt;/D&gt;&lt;D xsi:type="xsd:double"&gt;12.960541&lt;/D&gt;&lt;D xsi:type="xsd:double"&gt;1.2953997&lt;/D&gt;&lt;D xsi:type="xsd:double"&gt;8.586431&lt;/D&gt;&lt;D xsi:type="xsd:double"&gt;5.110407&lt;/D&gt;&lt;D xsi:type="xsd:double"&gt;0&lt;/D&gt;&lt;D xsi:type="xsd:double"&gt;0&lt;/D&gt;&lt;D xsi:type="xsd:double"&gt;0&lt;/D&gt;&lt;D xsi:type="xsd:double"&gt;8.323324&lt;/D&gt;&lt;D xsi:type="xsd:double"&gt;-7.258958&lt;/D&gt;&lt;D xsi:type="xsd:double"&gt;-1.5733957&lt;/D&gt;&lt;D xsi:type="xsd:double"&gt;11.61474&lt;/D&gt;&lt;D xsi:type="xsd:double"&gt;0&lt;/D&gt;&lt;D xsi:type="xsd:double"&gt;0&lt;/D&gt;&lt;D xsi:type="xsd:double"&gt;1.450324&lt;/D&gt;&lt;D xsi:type="xsd:double"&gt;-4.2977095&lt;/D&gt;&lt;D xsi:type="xsd:double"&gt;-1.4844596&lt;/D&gt;&lt;D xsi:type="xsd:double"&gt;0.49279928&lt;/D&gt;&lt;D xsi:type="xsd:double"&gt;15.7487755&lt;/D&gt;&lt;D xsi:type="xsd:double"&gt;0&lt;/D&gt;&lt;D xsi:type="xsd:double"&gt;0&lt;/D&gt;&lt;D xsi:type="xsd:double"&gt;-8.48949&lt;/D&gt;&lt;D xsi:type="xsd:double"&gt;4.131055&lt;/D&gt;&lt;D xsi:type="xsd:double"&gt;12.346101&lt;/D&gt;&lt;D xsi:type="xsd:double"&gt;23.98783&lt;/D&gt;&lt;D xsi:type="xsd:double"&gt;-8.384484&lt;/D&gt;&lt;D xsi:type="xsd:double"&gt;0&lt;/D&gt;&lt;D xsi:type="xsd:double"&gt;0&lt;/D&gt;&lt;D xsi:type="xsd:double"&gt;-0.053596497&lt;/D&gt;&lt;D xsi:type="xsd:double"&gt;-4.2498946&lt;/D&gt;&lt;D xsi:type="xsd:double"&gt;-2.7723253&lt;/D&gt;&lt;D xsi:type="xsd:double"&gt;-14.127308&lt;/D&gt;&lt;D xsi:type="xsd:double"&gt;-4.2596045&lt;/D&gt;&lt;D xsi:type="xsd:double"&gt;0&lt;/D&gt;&lt;D xsi:type="xsd:double"&gt;0&lt;/D&gt;&lt;D xsi:type="xsd:double"&gt;-1.2086153&lt;/D&gt;&lt;D xsi:type="xsd:double"&gt;4.66311&lt;/D&gt;&lt;D xsi:type="xsd:double"&gt;17.465687&lt;/D&gt;&lt;D xsi:type="xsd:double"&gt;-5.408132&lt;/D&gt;&lt;D xsi:type="xsd:double"&gt;-0.594604&lt;/D&gt;&lt;D xsi:type="xsd:double"&gt;0&lt;/D&gt;&lt;D xsi:type="xsd:double"&gt;0&lt;/D&gt;&lt;D xsi:type="xsd:double"&gt;0&lt;/D&gt;&lt;D xsi:type="xsd:double"&gt;-4.8006115&lt;/D&gt;&lt;D xsi:type="xsd:double"&gt;-1.4338613&lt;/D&gt;&lt;D xsi:type="xsd:double"&gt;1.9287348&lt;/D&gt;&lt;D xsi:type="xsd:double"&gt;-6.2860847&lt;/D&gt;&lt;D xsi:type="xsd:double"&gt;0&lt;/D&gt;&lt;D xsi:type="xsd:double"&gt;0&lt;/D&gt;&lt;D xsi:type="xsd:double"&gt;0.889802&lt;/D&gt;&lt;D xsi:type="xsd:double"&gt;9.955907&lt;/D&gt;&lt;D xsi:type="xsd:double"&gt;-0.24680495&lt;/D&gt;&lt;D xsi:type="xsd:double"&gt;-1.4999211&lt;/D&gt;&lt;D xsi:type="xsd:double"&gt;1.2715936&lt;/D&gt;&lt;D xsi:type="xsd:double"&gt;0&lt;/D&gt;&lt;D xsi:type="xsd:double"&gt;0&lt;/D&gt;&lt;D xsi:type="xsd:double"&gt;-2.6972592&lt;/D&gt;&lt;D xsi:type="xsd:double"&gt;-1.401943&lt;/D&gt;&lt;D xsi:type="xsd:double"&gt;1.8096566&lt;/D&gt;&lt;D xsi:type="xsd:double"&gt;-7.80828&lt;/D&gt;&lt;D xsi:type="xsd:double"&gt;-8.00482&lt;/D&gt;&lt;D xsi:type="xsd:double"&gt;0&lt;/D&gt;&lt;D xsi:type="xsd:double"&gt;0&lt;/D&gt;&lt;D xsi:type="xsd:double"&gt;10.722303&lt;/D&gt;&lt;D xsi:type="xsd:double"&gt;5.881369&lt;/D&gt;&lt;D xsi:type="xsd:double"&gt;2.905023&lt;/D&gt;&lt;D xsi:type="xsd:double"&gt;5.1341653&lt;/D&gt;&lt;D xsi:type="xsd:double"&gt;10.622608&lt;/D&gt;&lt;D xsi:type="xsd:double"&gt;0&lt;/D&gt;&lt;D xsi:type="xsd:double"&gt;0&lt;/D&gt;&lt;D xsi:type="xsd:double"&gt;0.21338463&lt;/D&gt;&lt;D xsi:type="xsd:double"&gt;11.778009&lt;/D&gt;&lt;D xsi:type="xsd:double"&gt;-8.155733&lt;/D&gt;&lt;D xsi:type="xsd:double"&gt;-14.052367&lt;/D&gt;&lt;D xsi:type="xsd:double"&gt;2.3076892&lt;/D&gt;&lt;D xsi:type="xsd:double"&gt;0&lt;/D&gt;&lt;D xsi:type="xsd:double"&gt;0&lt;/D&gt;&lt;D xsi:type="xsd:double"&gt;-7.79891&lt;/D&gt;&lt;D xsi:type="xsd:double"&gt;0.799489&lt;/D&gt;&lt;D xsi:type="xsd:double"&gt;3.5850286&lt;/D&gt;&lt;D xsi:type="xsd:double"&gt;-1.7457902&lt;/D&gt;&lt;D xsi:type="xsd:double"&gt;5.314827&lt;/D&gt;&lt;D xsi:type="xsd:double"&gt;0&lt;/D&gt;&lt;D xsi:type="xsd:double"&gt;0&lt;/D&gt;&lt;D xsi:type="xsd:double"&gt;-5.860585&lt;/D&gt;&lt;D xsi:type="xsd:double"&gt;-1.6821265&lt;/D&gt;&lt;D xsi:type="xsd:double"&gt;-2.8142035&lt;/D&gt;&lt;D xsi:type="xsd:double"&gt;1.0858774&lt;/D&gt;&lt;D xsi:type="xsd:double"&gt;0&lt;/D&gt;&lt;D xsi:type="xsd:double"&gt;0&lt;/D&gt;&lt;D xsi:type="xsd:double"&gt;0&lt;/D&gt;&lt;D xsi:type="xsd:double"&gt;7.6334596&lt;/D&gt;&lt;D xsi:type="xsd:double"&gt;6.1394334&lt;/D&gt;&lt;D xsi:type="xsd:double"&gt;-3.3480644&lt;/D&gt;&lt;D xsi:type="xsd:double"&gt;1.6362071&lt;/D&gt;&lt;D xsi:type="xsd:double"&gt;1.3923287&lt;/D&gt;&lt;D xsi:type="xsd:double"&gt;0&lt;/D&gt;&lt;D xsi:type="xsd:double"&gt;0&lt;/D&gt;&lt;D xsi:type="xsd:double"&gt;-3.1325996&lt;/D&gt;&lt;D xsi:type="xsd:double"&gt;-0.67926645&lt;/D&gt;&lt;D xsi:type="xsd:double"&gt;-4.192686&lt;/D&gt;&lt;D xsi:type="xsd:double"&gt;-6.1142206&lt;/D&gt;&lt;D xsi:type="xsd:double"&gt;-2.4132192&lt;/D&gt;&lt;D xsi:type="xsd:double"&gt;0&lt;/D&gt;&lt;D xsi:type="xsd:double"&gt;0&lt;/D&gt;&lt;D xsi:type="xsd:double"&gt;-7.266259&lt;/D&gt;&lt;D xsi:type="xsd:double"&gt;1.461184&lt;/D&gt;&lt;D xsi:type="xsd:double"&gt;-2.9882967&lt;/D&gt;&lt;D xsi:type="xsd:double"&gt;0.5195737&lt;/D&gt;&lt;D xsi:type="xsd:double"&gt;-0.701493&lt;/D&gt;&lt;D xsi:type="xsd:double"&gt;0&lt;/D&gt;&lt;D xsi:type="xsd:double"&gt;0&lt;/D&gt;&lt;D xsi:type="xsd:double"&gt;-6.7856493&lt;/D&gt;&lt;D xsi:type="xsd:double"&gt;2.353406&lt;/D&gt;&lt;D xsi:type="xsd:double"&gt;-5.514413&lt;/D&gt;&lt;D xsi:type="xsd:double"&gt;1.5054584&lt;/D&gt;&lt;D xsi:type="xsd:double"&gt;18.32589&lt;/D&gt;&lt;D xsi:type="xsd:double"&gt;0&lt;/D&gt;&lt;D xsi:type="xsd:double"&gt;0&lt;/D&gt;&lt;D xsi:type="xsd:double"&gt;-0.2403915&lt;/D&gt;&lt;D xsi:type="xsd:double"&gt;3.6316752&lt;/D&gt;&lt;D xsi:type="xsd:double"&gt;4.035878&lt;/D&gt;&lt;D xsi:type="xsd:double"&gt;-3.6558151&lt;/D&gt;&lt;D xsi:type="xsd:double"&gt;-4.987568&lt;/D&gt;&lt;D xsi:type="xsd:double"&gt;0&lt;/D&gt;&lt;D xsi:type="xsd:double"&gt;0&lt;/D&gt;&lt;D xsi:type="xsd:double"&gt;5.9818625&lt;/D&gt;&lt;D xsi:type="xsd:double"&gt;-4.7556343&lt;/D&gt;&lt;D xsi:type="xsd:double"&gt;5.459571&lt;/D&gt;&lt;D xsi:type="xsd:double"&gt;-1.277852&lt;/D&gt;&lt;D xsi:type="xsd:double"&gt;-5.774975&lt;/D&gt;&lt;D xsi:type="xsd:double"&gt;0&lt;/D&gt;&lt;D xsi:type="xsd:double"&gt;0&lt;/D&gt;&lt;D xsi:type="xsd:double"&gt;7.555485&lt;/D&gt;&lt;D xsi:type="xsd:double"&gt;-3.2258093&lt;/D&gt;&lt;D xsi:type="xsd:double"&gt;-1.2521088&lt;/D&gt;&lt;D xsi:type="xsd:double"&gt;-2.5531232&lt;/D&gt;&lt;D xsi:type="xsd:double"&gt;0.08791685&lt;/D&gt;&lt;D xsi:type="xsd:double"&gt;0&lt;/D&gt;&lt;D xsi:type="xsd:double"&gt;0&lt;/D&gt;&lt;D xsi:type="xsd:double"&gt;0&lt;/D&gt;&lt;D xsi:type="xsd:double"&gt;7.4666142&lt;/D&gt;&lt;D xsi:type="xsd:double"&gt;1.6838312&lt;/D&gt;&lt;D xsi:type="xsd:double"&gt;2.2025704&lt;/D&gt;&lt;D xsi:type="xsd:double"&gt;1.5416145&lt;/D&gt;&lt;D xsi:type="xsd:double"&gt;0&lt;/D&gt;&lt;D xsi:type="xsd:double"&gt;0&lt;/D&gt;&lt;D xsi:type="xsd:double"&gt;-9.055&lt;/D&gt;&lt;D xsi:type="xsd:double"&gt;-12.0858555&lt;/D&gt;&lt;D xsi:type="xsd:double"&gt;3.19705&lt;/D&gt;&lt;D xsi:type="xsd:double"&gt;3.0792356&lt;/D&gt;&lt;D xsi:type="xsd:double"&gt;-2.9508233&lt;/D&gt;&lt;D xsi:type="xsd:double"&gt;0&lt;/D&gt;&lt;D xsi:type="xsd:double"&gt;0&lt;/D&gt;&lt;D xsi:type="xsd:double"&gt;-5.105102&lt;/D&gt;&lt;D xsi:type="xsd:double"&gt;3.639245&lt;/D&gt;&lt;D xsi:type="xsd:double"&gt;2.8625965&lt;/D&gt;&lt;D xsi:type="xsd:double"&gt;0.6493449&lt;/D&gt;&lt;D xsi:type="xsd:double"&gt;2.4700522&lt;/D&gt;&lt;D xsi:type="xsd:double"&gt;0&lt;/D&gt;&lt;D xsi:type="xsd:double"&gt;0&lt;/D&gt;&lt;D xsi:type="xsd:double"&gt;0&lt;/D&gt;&lt;D xsi:type="xsd:double"&gt;2.698326&lt;/D&gt;&lt;D xsi:type="xsd:double"&gt;1.7691374&lt;/D&gt;&lt;D xsi:type="xsd:double"&gt;-1.049906&lt;/D&gt;&lt;D xsi:type="xsd:double"&gt;6.9229364&lt;/D&gt;&lt;D xsi:type="xsd:double"&gt;0&lt;/D&gt;&lt;D xsi:type="xsd:double"&gt;0&lt;/D&gt;&lt;D xsi:type="xsd:double"&gt;0.76459646&lt;/D&gt;&lt;D xsi:type="xsd:double"&gt;12.835002&lt;/D&gt;&lt;D xsi:type="xsd:double"&gt;1.2305021&lt;/D&gt;&lt;D xsi:type="xsd:double"&gt;2.3745537&lt;/D&gt;&lt;D xsi:type="xsd:double"&gt;-1.2149632&lt;/D&gt;&lt;D xsi:type="xsd:double"&gt;0&lt;/D&gt;&lt;D xsi:type="xsd:double"&gt;0&lt;/D&gt;&lt;D xsi:type="xsd:double"&gt;11.712086&lt;/D&gt;&lt;D xsi:type="xsd:double"&gt;0&lt;/D&gt;&lt;D xsi:type="xsd:double"&gt;-1.9767344&lt;/D&gt;&lt;D xsi:type="xsd:double"&gt;-0.31908154&lt;/D&gt;&lt;D xsi:type="xsd:double"&gt;0.79386234&lt;/D&gt;&lt;D xsi:type="xsd:double"&gt;0&lt;/D&gt;&lt;D xsi:type="xsd:double"&gt;0&lt;/D&gt;&lt;D xsi:type="xsd:double"&gt;3.1631112&lt;/D&gt;&lt;D xsi:type="xsd:double"&gt;9.777128&lt;/D&gt;&lt;D xsi:type="xsd:double"&gt;-3.5894632&lt;/D&gt;&lt;D xsi:type="xsd:double"&gt;24.490988&lt;/D&gt;&lt;D xsi:type="xsd:double"&gt;-1.5794396&lt;/D&gt;&lt;D xsi:type="xsd:double"&gt;0&lt;/D&gt;&lt;D xsi:type="xsd:double"&gt;0&lt;/D&gt;&lt;D xsi:type="xsd:double"&gt;0.22790432&lt;/D&gt;&lt;D xsi:type="xsd:double"&gt;-0.90952516&lt;/D&gt;&lt;D xsi:type="xsd:double"&gt;5.315995&lt;/D&gt;&lt;D xsi:type="xsd:double"&gt;-8.070814&lt;/D&gt;&lt;D xsi:type="xsd:double"&gt;-0.43452978&lt;/D&gt;&lt;D xsi:type="xsd:double"&gt;0&lt;/D&gt;&lt;D xsi:type="xsd:double"&gt;0&lt;/D&gt;&lt;D xsi:type="xsd:double"&gt;-1.9539773&lt;/D&gt;&lt;D xsi:type="xsd:double"&gt;-1.1836112&lt;/D&gt;&lt;D xsi:type="xsd:double"&gt;2.1191597&lt;/D&gt;&lt;D xsi:type="xsd:double"&gt;-7.077694&lt;/D&gt;&lt;D xsi:type="xsd:double"&gt;2.233255&lt;/D&gt;&lt;D xsi:type="xsd:double"&gt;0&lt;/D&gt;&lt;D xsi:type="xsd:double"&gt;0&lt;/D&gt;&lt;D xsi:type="xsd:double"&gt;4.062891&lt;/D&gt;&lt;D xsi:type="xsd:double"&gt;-4.5228662&lt;/D&gt;&lt;D xsi:type="xsd:double"&gt;-3.9511442&lt;/D&gt;&lt;D xsi:type="xsd:double"&gt;0.35386086&lt;/D&gt;&lt;D xsi:type="xsd:double"&gt;-3.7906349&lt;/D&gt;&lt;D xsi:type="xsd:double"&gt;0&lt;/D&gt;&lt;D xsi:type="xsd:double"&gt;0&lt;/D&gt;&lt;D xsi:type="xsd:double"&gt;-1.54621&lt;/D&gt;&lt;D xsi:type="xsd:double"&gt;2.419734&lt;/D&gt;&lt;D xsi:type="xsd:double"&gt;-4.20264&lt;/D&gt;&lt;D xsi:type="xsd:double"&gt;-1.1263907&lt;/D&gt;&lt;D xsi:type="xsd:double"&gt;-2.8540552&lt;/D&gt;&lt;D xsi:type="xsd:double"&gt;0&lt;/D&gt;&lt;D xsi:type="xsd:double"&gt;0&lt;/D&gt;&lt;D xsi:type="xsd:double"&gt;-0.2468884&lt;/D&gt;&lt;D xsi:type="xsd:double"&gt;-2.0170748&lt;/D&gt;&lt;D xsi:type="xsd:double"&gt;-0.22733212&lt;/D&gt;&lt;D xsi:type="xsd:double"&gt;-4.354435&lt;/D&gt;&lt;D xsi:type="xsd:double"&gt;-3.1365752&lt;/D&gt;&lt;D xsi:type="xsd:double"&gt;0&lt;/D&gt;&lt;D xsi:type="xsd:double"&gt;0&lt;/D&gt;&lt;D xsi:type="xsd:double"&gt;2.855575&lt;/D&gt;&lt;D xsi:type="xsd:double"&gt;-0.5047798&lt;/D&gt;&lt;D xsi:type="xsd:double"&gt;3.8451195&lt;/D&gt;&lt;D xsi:type="xsd:double"&gt;-5.2969875&lt;/D&gt;&lt;D xsi:type="xsd:double"&gt;0.8145571&lt;/D&gt;&lt;D xsi:type="xsd:double"&gt;0&lt;/D&gt;&lt;D xsi:type="xsd:double"&gt;0&lt;/D&gt;&lt;D xsi:type="xsd:double"&gt;-0.7406473&lt;/D&gt;&lt;D xsi:type="xsd:double"&gt;14.9097805&lt;/D&gt;&lt;D xsi:type="xsd:double"&gt;-1.027149&lt;/D&gt;&lt;D xsi:type="xsd:double"&gt;-5.045933&lt;/D&gt;&lt;D xsi:type="xsd:double"&gt;-2.022612&lt;/D&gt;&lt;D xsi:type="xsd:double"&gt;0&lt;/D&gt;&lt;D xsi:type="xsd:double"&gt;0&lt;/D&gt;&lt;D xsi:type="xsd:double"&gt;0&lt;/D&gt;&lt;D xsi:type="xsd:double"&gt;-0.62828064&lt;/D&gt;&lt;D xsi:type="xsd:double"&gt;0.6967783&lt;/D&gt;&lt;D xsi:type="xsd:double"&gt;4.805231&lt;/D&gt;&lt;D xsi:type="xsd:double"&gt;0.36678314&lt;/D&gt;&lt;D xsi:type="xsd:double"&gt;0&lt;/D&gt;&lt;D xsi:type="xsd:double"&gt;0&lt;/D&gt;&lt;D xsi:type="xsd:double"&gt;-1.7907083&lt;/D&gt;&lt;D xsi:type="xsd:double"&gt;0.8682728&lt;/D&gt;&lt;D xsi:type="xsd:double"&gt;-1.7953753&lt;/D&gt;&lt;D xsi:type="xsd:double"&gt;4.4953585&lt;/D&gt;&lt;D xsi:type="xsd:double"&gt;-1.5578151&lt;/D&gt;&lt;D xsi:type="xsd:double"&gt;0&lt;/D&gt;&lt;D xsi:type="xsd:double"&gt;0&lt;/D&gt;&lt;D xsi:type="xsd:double"&gt;-0.6573379&lt;/D&gt;&lt;D xsi:type="xsd:double"&gt;-4.264188&lt;/D&gt;&lt;D xsi:type="xsd:double"&gt;-1.8686771&lt;/D&gt;&lt;D xsi:type="xsd:double"&gt;-2.9346526&lt;/D&gt;&lt;D xsi:type="xsd:double"&gt;-4.649287&lt;/D&gt;&lt;D xsi:type="xsd:double"&gt;0&lt;/D&gt;&lt;D xsi:type="xsd:double"&gt;0&lt;/D&gt;&lt;D xsi:type="xsd:double"&gt;1.1133075&lt;/D&gt;&lt;D xsi:type="xsd:double"&gt;-1.7142892&lt;/D&gt;&lt;D xsi:type="xsd:double"&gt;1.4180422&lt;/D&gt;&lt;D xsi:type="xsd:double"&gt;5.0894976&lt;/D&gt;&lt;D xsi:type="xsd:double"&gt;-0.106441975&lt;/D&gt;&lt;D xsi:type="xsd:double"&gt;0&lt;/D&gt;&lt;D xsi:type="xsd:double"&gt;0&lt;/D&gt;&lt;D xsi:type="xsd:double"&gt;0.3063321&lt;/D&gt;&lt;D xsi:type="xsd:double"&gt;-3.7577927&lt;/D&gt;&lt;D xsi:type="xsd:double"&gt;1.3658881&lt;/D&gt;&lt;D xsi:type="xsd:double"&gt;1.5652657&lt;/D&gt;&lt;D xsi:type="xsd:double"&gt;5.1460743&lt;/D&gt;&lt;D xsi:type="xsd:double"&gt;0&lt;/D&gt;&lt;D xsi:type="xsd:double"&gt;0&lt;/D&gt;&lt;D xsi:type="xsd:double"&gt;0.8157015&lt;/D&gt;&lt;D xsi:type="xsd:double"&gt;0.65740347&lt;/D&gt;&lt;D xsi:type="xsd:double"&gt;-2.8510451&lt;/D&gt;&lt;D xsi:type="xsd:double"&gt;-2.7924955&lt;/D&gt;&lt;D xsi:type="xsd:double"&gt;-2.34074&lt;/D&gt;&lt;D xsi:type="xsd:double"&gt;0&lt;/D&gt;&lt;D xsi:type="xsd:double"&gt;0&lt;/D&gt;&lt;D xsi:type="xsd:double"&gt;2.4240732&lt;/D&gt;&lt;D xsi:type="xsd:double"&gt;2.9916286&lt;/D&gt;&lt;D xsi:type="xsd:double"&gt;-4.557186&lt;/D&gt;&lt;D xsi:type="xsd:double"&gt;-1.1226833&lt;/D&gt;&lt;D xsi:type="xsd:double"&gt;2.1340728&lt;/D&gt;&lt;D xsi:type="xsd:double"&gt;0&lt;/D&gt;&lt;D xsi:type="xsd:double"&gt;0&lt;/D&gt;&lt;D xsi:type="xsd:double"&gt;3.4154773&lt;/D&gt;&lt;D xsi:type="xsd:double"&gt;6.2945247&lt;/D&gt;&lt;D xsi:type="xsd:double"&gt;-5.2150607&lt;/D&gt;&lt;D xsi:type="xsd:double"&gt;-4.0879307&lt;/D&gt;&lt;D xsi:type="xsd:double"&gt;-5.133361&lt;/D&gt;&lt;D xsi:type="xsd:double"&gt;0&lt;/D&gt;&lt;D xsi:type="xsd:double"&gt;0&lt;/D&gt;&lt;D xsi:type="xsd:double"&gt;3.984177&lt;/D&gt;&lt;D xsi:type="xsd:double"&gt;4.782617&lt;/D&gt;&lt;D xsi:type="xsd:double"&gt;0.8947015&lt;/D&gt;&lt;D xsi:type="xsd:double"&gt;8.726382&lt;/D&gt;&lt;D xsi:type="xsd:double"&gt;1.4184475&lt;/D&gt;&lt;D xsi:type="xsd:double"&gt;0&lt;/D&gt;&lt;D xsi:type="xsd:double"&gt;0&lt;/D&gt;&lt;D xsi:type="xsd:double"&gt;0.6643295&lt;/D&gt;&lt;D xsi:type="xsd:double"&gt;3.1260848&lt;/D&gt;&lt;D xsi:type="xsd:double"&gt;-0.8420348&lt;/D&gt;&lt;D xsi:type="xsd:double"&gt;5.1404&lt;/D&gt;&lt;D xsi:type="xsd:double"&gt;0.064611435&lt;/D&gt;&lt;D xsi:type="xsd:double"&gt;0&lt;/D&gt;&lt;D xsi:type="xsd:double"&gt;0&lt;/D&gt;&lt;D xsi:type="xsd:double"&gt;-0.30133128&lt;/D&gt;&lt;D xsi:type="xsd:double"&gt;-0.593698&lt;/D&gt;&lt;D xsi:type="xsd:double"&gt;6.5805197&lt;/D&gt;&lt;D xsi:type="xsd:double"&gt;-1.2531877&lt;/D&gt;&lt;D xsi:type="xsd:double"&gt;2.1976948&lt;/D&gt;&lt;D xsi:type="xsd:double"&gt;0&lt;/D&gt;&lt;D xsi:type="xsd:double"&gt;0&lt;/D&gt;&lt;D xsi:type="xsd:double"&gt;7.117617&lt;/D&gt;&lt;D xsi:type="xsd:double"&gt;-0.5749285&lt;/D&gt;&lt;D xsi:type="xsd:double"&gt;3.564322&lt;/D&gt;&lt;D xsi:type="xsd:double"&gt;0&lt;/D&gt;&lt;D xsi:type="xsd:double"&gt;5.757439&lt;/D&gt;&lt;D xsi:type="xsd:double"&gt;0&lt;/D&gt;&lt;D xsi:type="xsd:double"&gt;0&lt;/D&gt;&lt;D xsi:type="xsd:double"&gt;3.6610603&lt;/D&gt;&lt;D xsi:type="xsd:double"&gt;7.0969462&lt;/D&gt;&lt;D xsi:type="xsd:double"&gt;-0.35082698&lt;/D&gt;&lt;D xsi:type="xsd:double"&gt;-2.4252832&lt;/D&gt;&lt;D xsi:type="xsd:double"&gt;7.2482347&lt;/D&gt;&lt;D xsi:type="xsd:double"&gt;0&lt;/D&gt;&lt;D xsi:type="xsd:double"&gt;0&lt;/D&gt;&lt;D xsi:type="xsd:double"&gt;5.4799676&lt;/D&gt;&lt;D xsi:type="xsd:double"&gt;-0.6308019&lt;/D&gt;&lt;D xsi:type="xsd:double"&gt;-3.972888&lt;/D&gt;&lt;D xsi:type="xsd:double"&gt;1.1587262&lt;/D&gt;&lt;D xsi:type="xsd:double"&gt;7.65841&lt;/D&gt;&lt;D xsi:type="xsd:double"&gt;0&lt;/D&gt;&lt;D xsi:type="xsd:double"&gt;0&lt;/D&gt;&lt;D xsi:type="xsd:double"&gt;-5.8654966&lt;/D&gt;&lt;D xsi:type="xsd:double"&gt;1.1592507&lt;/D&gt;&lt;D xsi:type="xsd:double"&gt;7.763934&lt;/D&gt;&lt;D xsi:type="xsd:double"&gt;2.1068692&lt;/D&gt;&lt;D xsi:type="xsd:double"&gt;-3.7297487&lt;/D&gt;&lt;D xsi:type="xsd:double"&gt;0&lt;/D&gt;&lt;D xsi:type="xsd:double"&gt;0&lt;/D&gt;&lt;D xsi:type="xsd:double"&gt;3.7390113&lt;/D&gt;&lt;D xsi:type="xsd:double"&gt;5.0381303&lt;/D&gt;&lt;D xsi:type="xsd:double"&gt;0.43435097&lt;/D&gt;&lt;D xsi:type="xsd:double"&gt;3.8119316&lt;/D&gt;&lt;D xsi:type="xsd:double"&gt;4.4337273&lt;/D&gt;&lt;D xsi:type="xsd:double"&gt;0&lt;/D&gt;&lt;D xsi:type="xsd:double"&gt;0&lt;/D&gt;&lt;D xsi:type="xsd:double"&gt;0&lt;/D&gt;&lt;D xsi:type="xsd:double"&gt;-1.954633&lt;/D&gt;&lt;D xsi:type="xsd:double"&gt;7.6663733&lt;/D&gt;&lt;D xsi:type="xsd:double"&gt;0.6046176&lt;/D&gt;&lt;D xsi:type="xsd:double"&gt;-6.6752553&lt;/D&gt;&lt;D xsi:type="xsd:double"&gt;0&lt;/D&gt;&lt;D xsi:type="xsd:double"&gt;0&lt;/D&gt;&lt;D xsi:type="xsd:double"&gt;0&lt;/D&gt;&lt;D xsi:type="xsd:double"&gt;-9.797603&lt;/D&gt;&lt;D xsi:type="xsd:double"&gt;-2.9576719&lt;/D&gt;&lt;D xsi:type="xsd:double"&gt;2.2070408&lt;/D&gt;&lt;/FQL&gt;&lt;FQL&gt;&lt;Q&gt;8001-JP^P_PRICE_RETURNS(2,20201231,20240104,D,USD)&lt;/Q&gt;&lt;R&gt;1100&lt;/R&gt;&lt;C&gt;1&lt;/C&gt;&lt;D xsi:type="xsd:double"&gt;0&lt;/D&gt;&lt;D xsi:type="xsd:double"&gt;1.1920929E-05&lt;/D&gt;&lt;D xsi:type="xsd:double"&gt;0&lt;/D&gt;&lt;D xsi:type="xsd:double"&gt;0&lt;/D&gt;&lt;D xsi:type="xsd:double"&gt;-0.13696551&lt;/D&gt;&lt;D xsi:type="xsd:double"&gt;0.32590628&lt;/D&gt;&lt;D xsi:type="xsd:double"&gt;-0.68119764&lt;/D&gt;&lt;D xsi:type="xsd:double"&gt;2.2542834&lt;/D&gt;&lt;D xsi:type="xsd:double"&gt;1.9489169&lt;/D&gt;&lt;D xsi:type="xsd:double"&gt;0&lt;/D&gt;&lt;D xsi:type="xsd:double"&gt;0&lt;/D&gt;&lt;D xsi:type="xsd:double"&gt;-0.47940612&lt;/D&gt;&lt;D xsi:type="xsd:double"&gt;0.5768895&lt;/D&gt;&lt;D xsi:type="xsd:double"&gt;1.2555838&lt;/D&gt;&lt;D xsi:type="xsd:double"&gt;0.105941296&lt;/D&gt;&lt;D xsi:type="xsd:double"&gt;-0.016278028&lt;/D&gt;&lt;D xsi:type="xsd:double"&gt;0&lt;/D&gt;&lt;D xsi:type="xsd:double"&gt;0&lt;/D&gt;&lt;D xsi:type="xsd:double"&gt;-0.98041296&lt;/D&gt;&lt;D xsi:type="xsd:double"&gt;-0.5190313&lt;/D&gt;&lt;D xsi:type="xsd:double"&gt;1.0048151&lt;/D&gt;&lt;D xsi:type="xsd:double"&gt;0.54609776&lt;/D&gt;&lt;D xsi:type="xsd:double"&gt;0.19283295&lt;/D&gt;&lt;D xsi:type="xsd:double"&gt;0&lt;/D&gt;&lt;D xsi:type="xsd:double"&gt;0&lt;/D&gt;&lt;D xsi:type="xsd:double"&gt;-0.39442182&lt;/D&gt;&lt;D xsi:type="xsd:double"&gt;-1.4052808&lt;/D&gt;&lt;D xsi:type="xsd:double"&gt;0.10728836&lt;/D&gt;&lt;D xsi:type="xsd:double"&gt;-0.96943974&lt;/D&gt;&lt;D xsi:type="xsd:double"&gt;-2.878791&lt;/D&gt;&lt;D xsi:type="xsd:double"&gt;0&lt;/D&gt;&lt;D xsi:type="xsd:double"&gt;0&lt;/D&gt;&lt;D xsi:type="xsd:double"&gt;-0.8229077&lt;/D&gt;&lt;D xsi:type="xsd:double"&gt;-0.36301017&lt;/D&gt;&lt;D xsi:type="xsd:double"&gt;0.66292286&lt;/D&gt;&lt;D xsi:type="xsd:double"&gt;-0.7602632&lt;/D&gt;&lt;D xsi:type="xsd:double"&gt;1.0812044&lt;/D&gt;&lt;D xsi:type="xsd:double"&gt;0&lt;/D&gt;&lt;D xsi:type="xsd:double"&gt;0&lt;/D&gt;&lt;D xsi:type="xsd:double"&gt;3.1848311&lt;/D&gt;&lt;D xsi:type="xsd:double"&gt;1.4914751&lt;/D&gt;&lt;D xsi:type="xsd:double"&gt;0.21096468&lt;/D&gt;&lt;D xsi:type="xsd:double"&gt;-0.057286024&lt;/D&gt;&lt;D xsi:type="xsd:double"&gt;-0.905782&lt;/D&gt;&lt;D xsi:type="xsd:double"&gt;0&lt;/D&gt;&lt;D xsi:type="xsd:double"&gt;0&lt;/D&gt;&lt;D xsi:type="xsd:double"&gt;0.36501884&lt;/D&gt;&lt;D xsi:type="xsd:double"&gt;1.0020733&lt;/D&gt;&lt;D xsi:type="xsd:double"&gt;0.58585405&lt;/D&gt;&lt;D xsi:type="xsd:double"&gt;-0.64824224&lt;/D&gt;&lt;D xsi:type="xsd:double"&gt;1.0594606&lt;/D&gt;&lt;D xsi:type="xsd:double"&gt;0&lt;/D&gt;&lt;D xsi:type="xsd:double"&gt;0&lt;/D&gt;&lt;D xsi:type="xsd:double"&gt;1.7443419&lt;/D&gt;&lt;D xsi:type="xsd:double"&gt;-0.033295155&lt;/D&gt;&lt;D xsi:type="xsd:double"&gt;-2.5753915&lt;/D&gt;&lt;D xsi:type="xsd:double"&gt;0.9078622&lt;/D&gt;&lt;D xsi:type="xsd:double"&gt;-2.1726727&lt;/D&gt;&lt;D xsi:type="xsd:double"&gt;0&lt;/D&gt;&lt;D xsi:type="xsd:double"&gt;0&lt;/D&gt;&lt;D xsi:type="xsd:double"&gt;3.8118362&lt;/D&gt;&lt;D xsi:type="xsd:double"&gt;0.5624771&lt;/D&gt;&lt;D xsi:type="xsd:double"&gt;1.2259364&lt;/D&gt;&lt;D xsi:type="xsd:double"&gt;-1.0384381&lt;/D&gt;&lt;D xsi:type="xsd:double"&gt;-1.1100471&lt;/D&gt;&lt;D xsi:type="xsd:double"&gt;0&lt;/D&gt;&lt;D xsi:type="xsd:double"&gt;0&lt;/D&gt;&lt;D xsi:type="xsd:double"&gt;1.061964&lt;/D&gt;&lt;D xsi:type="xsd:double"&gt;0.97664595&lt;/D&gt;&lt;D xsi:type="xsd:double"&gt;0.88528395&lt;/D&gt;&lt;D xsi:type="xsd:double"&gt;-0.89457035&lt;/D&gt;&lt;D xsi:type="xsd:double"&gt;1.6221166&lt;/D&gt;&lt;D xsi:type="xsd:double"&gt;0&lt;/D&gt;&lt;D xsi:type="xsd:double"&gt;0&lt;/D&gt;&lt;D xsi:type="xsd:double"&gt;0.8776188&lt;/D&gt;&lt;D xsi:type="xsd:double"&gt;0.5240917&lt;/D&gt;&lt;D xsi:type="xsd:double"&gt;0.1850009&lt;/D&gt;&lt;D xsi:type="xsd:double"&gt;0.7063985&lt;/D&gt;&lt;D xsi:type="xsd:double"&gt;-0.73456764&lt;/D&gt;&lt;D xsi:type="xsd:double"&gt;0&lt;/D&gt;&lt;D xsi:type="xsd:double"&gt;0&lt;/D&gt;&lt;D xsi:type="xsd:double"&gt;1.5249133&lt;/D&gt;&lt;D xsi:type="xsd:double"&gt;-1.4614582&lt;/D&gt;&lt;D xsi:type="xsd:double"&gt;-2.3872852&lt;/D&gt;&lt;D xsi:type="xsd:double"&gt;1.7640948&lt;/D&gt;&lt;D xsi:type="xsd:double"&gt;0.9214163&lt;/D&gt;&lt;D xsi:type="xsd:double"&gt;0&lt;/D&gt;&lt;D xsi:type="xsd:double"&gt;0&lt;/D&gt;&lt;D xsi:type="xsd:double"&gt;1.4310718&lt;/D&gt;&lt;D xsi:type="xsd:double"&gt;-0.34741163&lt;/D&gt;&lt;D xsi:type="xsd:double"&gt;0.102603436&lt;/D&gt;&lt;D xsi:type="xsd:double"&gt;-0.619632&lt;/D&gt;&lt;D xsi:type="xsd:double"&gt;-1.7096281&lt;/D&gt;&lt;D xsi:type="xsd:double"&gt;0&lt;/D&gt;&lt;D xsi:type="xsd:double"&gt;0&lt;/D&gt;&lt;D xsi:type="xsd:double"&gt;2.4552584&lt;/D&gt;&lt;D xsi:type="xsd:double"&gt;-0.7149637&lt;/D&gt;&lt;D xsi:type="xsd:double"&gt;1.5280604&lt;/D&gt;&lt;D xsi:type="xsd:double"&gt;-1.2680054&lt;/D&gt;&lt;D xsi:type="xsd:double"&gt;-1.3644278&lt;/D&gt;&lt;D xsi:type="xsd:double"&gt;0&lt;/D&gt;&lt;D xsi:type="xsd:double"&gt;0&lt;/D&gt;&lt;D xsi:type="xsd:double"&gt;-0.055623055&lt;/D&gt;&lt;D xsi:type="xsd:double"&gt;-0.13746619&lt;/D&gt;&lt;D xsi:type="xsd:double"&gt;0.20310879&lt;/D&gt;&lt;D xsi:type="xsd:double"&gt;-0.14158487&lt;/D&gt;&lt;D xsi:type="xsd:double"&gt;0.49897432&lt;/D&gt;&lt;D xsi:type="xsd:double"&gt;0&lt;/D&gt;&lt;D xsi:type="xsd:double"&gt;0&lt;/D&gt;&lt;D xsi:type="xsd:double"&gt;0.697732&lt;/D&gt;&lt;D xsi:type="xsd:double"&gt;-1.4651716&lt;/D&gt;&lt;D xsi:type="xsd:double"&gt;-0.8520484&lt;/D&gt;&lt;D xsi:type="xsd:double"&gt;1.9170642&lt;/D&gt;&lt;D xsi:type="xsd:double"&gt;-0.4245937&lt;/D&gt;&lt;D xsi:type="xsd:double"&gt;0&lt;/D&gt;&lt;D xsi:type="xsd:double"&gt;0&lt;/D&gt;&lt;D xsi:type="xsd:double"&gt;-0.6948471&lt;/D&gt;&lt;D xsi:type="xsd:double"&gt;-1.8274844&lt;/D&gt;&lt;D xsi:type="xsd:double"&gt;-0.9096563&lt;/D&gt;&lt;D xsi:type="xsd:double"&gt;-0.03671646&lt;/D&gt;&lt;D xsi:type="xsd:double"&gt;1.0343671&lt;/D&gt;&lt;D xsi:type="xsd:double"&gt;0&lt;/D&gt;&lt;D xsi:type="xsd:double"&gt;0&lt;/D&gt;&lt;D xsi:type="xsd:double"&gt;0.348866&lt;/D&gt;&lt;D xsi:type="xsd:double"&gt;-0.25182366&lt;/D&gt;&lt;D xsi:type="xsd:double"&gt;-0.013738871&lt;/D&gt;&lt;D xsi:type="xsd:double"&gt;2.7138233&lt;/D&gt;&lt;D xsi:type="xsd:double"&gt;0.7571578&lt;/D&gt;&lt;D xsi:type="xsd:double"&gt;0&lt;/D&gt;&lt;D xsi:type="xsd:double"&gt;0&lt;/D&gt;&lt;D xsi:type="xsd:double"&gt;1.4953732&lt;/D&gt;&lt;D xsi:type="xsd:double"&gt;-2.0193994&lt;/D&gt;&lt;D xsi:type="xsd:double"&gt;-5.7958007&lt;/D&gt;&lt;D xsi:type="xsd:double"&gt;-1.3378084&lt;/D&gt;&lt;D xsi:type="xsd:double"&gt;0.99424124&lt;/D&gt;&lt;D xsi:type="xsd:double"&gt;0&lt;/D&gt;&lt;D xsi:type="xsd:double"&gt;0&lt;/D&gt;&lt;D xsi:type="xsd:double"&gt;0.04669428&lt;/D&gt;&lt;D xsi:type="xsd:double"&gt;0.69258213&lt;/D&gt;&lt;D xsi:type="xsd:double"&gt;-0.7850349&lt;/D&gt;&lt;D xsi:type="xsd:double"&gt;-0.9050727&lt;/D&gt;&lt;D xsi:type="xsd:double"&gt;0.4169941&lt;/D&gt;&lt;D xsi:type="xsd:double"&gt;0&lt;/D&gt;&lt;D xsi:type="xsd:double"&gt;0&lt;/D&gt;&lt;D xsi:type="xsd:double"&gt;0.8770585&lt;/D&gt;&lt;D xsi:type="xsd:double"&gt;-0.28666854&lt;/D&gt;&lt;D xsi:type="xsd:double"&gt;-1.4693677&lt;/D&gt;&lt;D xsi:type="xsd:double"&gt;-0.3266871&lt;/D&gt;&lt;D xsi:type="xsd:double"&gt;2.1104813&lt;/D&gt;&lt;D xsi:type="xsd:double"&gt;0&lt;/D&gt;&lt;D xsi:type="xsd:double"&gt;0&lt;/D&gt;&lt;D xsi:type="xsd:double"&gt;-1.7971694&lt;/D&gt;&lt;D xsi:type="xsd:double"&gt;0.33397675&lt;/D&gt;&lt;D xsi:type="xsd:double"&gt;1.640749&lt;/D&gt;&lt;D xsi:type="xsd:double"&gt;-0.74803233&lt;/D&gt;&lt;D xsi:type="xsd:double"&gt;0.8456588&lt;/D&gt;&lt;D xsi:type="xsd:double"&gt;0&lt;/D&gt;&lt;D xsi:type="xsd:double"&gt;0&lt;/D&gt;&lt;D xsi:type="xsd:double"&gt;0.9256482&lt;/D&gt;&lt;D xsi:type="xsd:double"&gt;0.52912235&lt;/D&gt;&lt;D xsi:type="xsd:double"&gt;0.7393837&lt;/D&gt;&lt;D xsi:type="xsd:double"&gt;-0.9762585&lt;/D&gt;&lt;D xsi:type="xsd:double"&gt;-0.1457572&lt;/D&gt;&lt;D xsi:type="xsd:double"&gt;0&lt;/D&gt;&lt;D xsi:type="xsd:double"&gt;0&lt;/D&gt;&lt;D xsi:type="xsd:double"&gt;-3.0785859&lt;/D&gt;&lt;D xsi:type="xsd:double"&gt;1.0104179&lt;/D&gt;&lt;D xsi:type="xsd:double"&gt;2.0680308&lt;/D&gt;&lt;D xsi:type="xsd:double"&gt;-2.0023882&lt;/D&gt;&lt;D xsi:type="xsd:double"&gt;-0.8601785&lt;/D&gt;&lt;D xsi:type="xsd:double"&gt;0&lt;/D&gt;&lt;D xsi:type="xsd:double"&gt;0&lt;/D&gt;&lt;D xsi:type="xsd:double"&gt;-3.7728667&lt;/D&gt;&lt;D xsi:type="xsd:double"&gt;3.334701&lt;/D&gt;&lt;D xsi:type="xsd:double"&gt;-0.33782125&lt;/D&gt;&lt;D xsi:type="xsd:double"&gt;0.19974709&lt;/D&gt;&lt;D xsi:type="xsd:double"&gt;-0.05456209&lt;/D&gt;&lt;D xsi:type="xsd:double"&gt;0&lt;/D&gt;&lt;D xsi:type="xsd:double"&gt;0&lt;/D&gt;&lt;D xsi:type="xsd:double"&gt;-0.44623613&lt;/D&gt;&lt;D xsi:type="xsd:double"&gt;-1.277101&lt;/D&gt;&lt;D xsi:type="xsd:double"&gt;-0.6232977&lt;/D&gt;&lt;D xsi:type="xsd:double"&gt;-0.46201348&lt;/D&gt;&lt;D xsi:type="xsd:double"&gt;1.3916612&lt;/D&gt;&lt;D xsi:type="xsd:double"&gt;0&lt;/D&gt;&lt;D xsi:type="xsd:double"&gt;0&lt;/D&gt;&lt;D xsi:type="xsd:double"&gt;-0.6267786&lt;/D&gt;&lt;D xsi:type="xsd:double"&gt;0.7816076&lt;/D&gt;&lt;D xsi:type="xsd:double"&gt;-0.8610964&lt;/D&gt;&lt;D xsi:type="xsd:double"&gt;0.7242799&lt;/D&gt;&lt;D xsi:type="xsd:double"&gt;-0.65594316&lt;/D&gt;&lt;D xsi:type="xsd:double"&gt;0&lt;/D&gt;&lt;D xsi:type="xsd:double"&gt;0&lt;/D&gt;&lt;D xsi:type="xsd:double"&gt;1.79106&lt;/D&gt;&lt;D xsi:type="xsd:double"&gt;0.9803176&lt;/D&gt;&lt;D xsi:type="xsd:double"&gt;0.17381907&lt;/D&gt;&lt;D xsi:type="xsd:double"&gt;-0.19427538&lt;/D&gt;&lt;D xsi:type="xsd:double"&gt;-0.6138563&lt;/D&gt;&lt;D xsi:type="xsd:double"&gt;0&lt;/D&gt;&lt;D xsi:type="xsd:double"&gt;0&lt;/D&gt;&lt;D xsi:type="xsd:double"&gt;0.7912874&lt;/D&gt;&lt;D xsi:type="xsd:double"&gt;-1.884836&lt;/D&gt;&lt;D xsi:type="xsd:double"&gt;0.10305643&lt;/D&gt;&lt;D xsi:type="xsd:double"&gt;0.18159151&lt;/D&gt;&lt;D xsi:type="xsd:double"&gt;-0.3934145&lt;/D&gt;&lt;D xsi:type="xsd:double"&gt;0&lt;/D&gt;&lt;D xsi:type="xsd:double"&gt;0&lt;/D&gt;&lt;D xsi:type="xsd:double"&gt;1.7321944&lt;/D&gt;&lt;D xsi:type="xsd:double"&gt;0.97711086&lt;/D&gt;&lt;D xsi:type="xsd:double"&gt;-0.73165894&lt;/D&gt;&lt;D xsi:type="xsd:double"&gt;0.6003499&lt;/D&gt;&lt;D xsi:type="xsd:double"&gt;-1.5801251&lt;/D&gt;&lt;D xsi:type="xsd:double"&gt;0&lt;/D&gt;&lt;D xsi:type="xsd:double"&gt;0&lt;/D&gt;&lt;D xsi:type="xsd:double"&gt;3.769207&lt;/D&gt;&lt;D xsi:type="xsd:double"&gt;0.62413216&lt;/D&gt;&lt;D xsi:type="xsd:double"&gt;-1.6848087&lt;/D&gt;&lt;D xsi:type="xsd:double"&gt;1.3151765&lt;/D&gt;&lt;D xsi:type="xsd:double"&gt;0.025355816&lt;/D&gt;&lt;D xsi:type="xsd:double"&gt;0&lt;/D&gt;&lt;D xsi:type="xsd:double"&gt;0&lt;/D&gt;&lt;D xsi:type="xsd:double"&gt;0.031733513&lt;/D&gt;&lt;D xsi:type="xsd:double"&gt;-1.2387514&lt;/D&gt;&lt;D xsi:type="xsd:double"&gt;1.5080094&lt;/D&gt;&lt;D xsi:type="xsd:double"&gt;0.5466342&lt;/D&gt;&lt;D xsi:type="xsd:double"&gt;0.47547817&lt;/D&gt;&lt;D xsi:type="xsd:double"&gt;0&lt;/D&gt;&lt;D xsi:type="xsd:double"&gt;0&lt;/D&gt;&lt;D xsi:type="xsd:double"&gt;-1.1114538&lt;/D&gt;&lt;D xsi:type="xsd:double"&gt;0.3280282&lt;/D&gt;&lt;D xsi:type="xsd:double"&gt;0.20436049&lt;/D&gt;&lt;D xsi:type="xsd:double"&gt;-2.6214063&lt;/D&gt;&lt;D xsi:type="xsd:double"&gt;-1.9519866&lt;/D&gt;&lt;D xsi:type="xsd:double"&gt;0&lt;/D&gt;&lt;D xsi:type="xsd:double"&gt;0&lt;/D&gt;&lt;D xsi:type="xsd:double"&gt;0.6113887&lt;/D&gt;&lt;D xsi:type="xsd:double"&gt;0.47614574&lt;/D&gt;&lt;D xsi:type="xsd:double"&gt;-0.67281127&lt;/D&gt;&lt;D xsi:type="xsd:double"&gt;0.13757944&lt;/D&gt;&lt;D xsi:type="xsd:double"&gt;-0.79128146&lt;/D&gt;&lt;D xsi:type="xsd:double"&gt;0&lt;/D&gt;&lt;D xsi:type="xsd:double"&gt;0&lt;/D&gt;&lt;D xsi:type="xsd:double"&gt;2.0451546&lt;/D&gt;&lt;D xsi:type="xsd:double"&gt;0.49624443&lt;/D&gt;&lt;D xsi:type="xsd:double"&gt;-0.37311316&lt;/D&gt;&lt;D xsi:type="xsd:double"&gt;0.087833405&lt;/D&gt;&lt;D xsi:type="xsd:double"&gt;1.4660478&lt;/D&gt;&lt;D xsi:type="xsd:double"&gt;0&lt;/D&gt;&lt;D xsi:type="xsd:double"&gt;0&lt;/D&gt;&lt;D xsi:type="xsd:double"&gt;1.3196707&lt;/D&gt;&lt;D xsi:type="xsd:double"&gt;0.25618076&lt;/D&gt;&lt;D xsi:type="xsd:double"&gt;2.5584817&lt;/D&gt;&lt;D xsi:type="xsd:double"&gt;-1.0834277&lt;/D&gt;&lt;D xsi:type="xsd:double"&gt;2.0724177&lt;/D&gt;&lt;D xsi:type="xsd:double"&gt;0&lt;/D&gt;&lt;D xsi:type="xsd:double"&gt;0&lt;/D&gt;&lt;D xsi:type="xsd:double"&gt;0.6601095&lt;/D&gt;&lt;D xsi:type="xsd:double"&gt;0.72182417&lt;/D&gt;&lt;D xsi:type="xsd:double"&gt;0.16514063&lt;/D&gt;&lt;D xsi:type="xsd:double"&gt;-0.6877482&lt;/D&gt;&lt;D xsi:type="xsd:double"&gt;-0.037992&lt;/D&gt;&lt;D xsi:type="xsd:double"&gt;0&lt;/D&gt;&lt;D xsi:type="xsd:double"&gt;0&lt;/D&gt;&lt;D xsi:type="xsd:double"&gt;0.41546822&lt;/D&gt;&lt;D xsi:type="xsd:double"&gt;-2.5599897&lt;/D&gt;&lt;D xsi:type="xsd:double"&gt;-4.457259&lt;/D&gt;&lt;D xsi:type="xsd:double"&gt;-0.45853257&lt;/D&gt;&lt;D xsi:type="xsd:double"&gt;-0.21467805&lt;/D&gt;&lt;D xsi:type="xsd:double"&gt;0&lt;/D&gt;&lt;D xsi:type="xsd:double"&gt;0&lt;/D&gt;&lt;D xsi:type="xsd:double"&gt;0.37789345&lt;/D&gt;&lt;D xsi:type="xsd:double"&gt;0.84671974&lt;/D&gt;&lt;D xsi:type="xsd:double"&gt;-1.8356204&lt;/D&gt;&lt;D xsi:type="xsd:double"&gt;-0.15675426&lt;/D&gt;&lt;D xsi:type="xsd:double"&gt;-3.3163965&lt;/D&gt;&lt;D xsi:type="xsd:double"&gt;0&lt;/D&gt;&lt;D xsi:type="xsd:double"&gt;0&lt;/D&gt;&lt;D xsi:type="xsd:double"&gt;0.25805235&lt;/D&gt;&lt;D xsi:type="xsd:double"&gt;-0.7715821&lt;/D&gt;&lt;D xsi:type="xsd:double"&gt;0.8424759&lt;/D&gt;&lt;D xsi:type="xsd:double"&gt;0.15362501&lt;/D&gt;&lt;D xsi:type="xsd:double"&gt;0.97932816&lt;/D&gt;&lt;D xsi:type="xsd:double"&gt;0&lt;/D&gt;&lt;D xsi:type="xsd:double"&gt;0&lt;/D&gt;&lt;D xsi:type="xsd:double"&gt;0.97995996&lt;/D&gt;&lt;D xsi:type="xsd:double"&gt;-0.5236864&lt;/D&gt;&lt;D xsi:type="xsd:double"&gt;-0.5763531&lt;/D&gt;&lt;D xsi:type="xsd:double"&gt;-0.39072037&lt;/D&gt;&lt;D xsi:type="xsd:double"&gt;1.6419888&lt;/D&gt;&lt;D xsi:type="xsd:double"&gt;0&lt;/D&gt;&lt;D xsi:type="xsd:double"&gt;0&lt;/D&gt;&lt;D xsi:type="xsd:double"&gt;0.8127451&lt;/D&gt;&lt;D xsi:type="xsd:double"&gt;0.09293556&lt;/D&gt;&lt;D xsi:type="xsd:double"&gt;-0.9067118&lt;/D&gt;&lt;D xsi:type="xsd:double"&gt;-1.6635418&lt;/D&gt;&lt;D xsi:type="xsd:double"&gt;-0.12229085&lt;/D&gt;&lt;D xsi:type="xsd:double"&gt;0&lt;/D&gt;&lt;D xsi:type="xsd:double"&gt;0&lt;/D&gt;&lt;D xsi:type="xsd:double"&gt;-1.5116155&lt;/D&gt;&lt;D xsi:type="xsd:double"&gt;0.42026043&lt;/D&gt;&lt;D xsi:type="xsd:double"&gt;0.22183657&lt;/D&gt;&lt;D xsi:type="xsd:double"&gt;-0.20214319&lt;/D&gt;&lt;D xsi:type="xsd:double"&gt;0.4613161&lt;/D&gt;&lt;D xsi:type="xsd:double"&gt;0&lt;/D&gt;&lt;D xsi:type="xsd:double"&gt;0&lt;/D&gt;&lt;D xsi:type="xsd:double"&gt;2.2842646&lt;/D&gt;&lt;D xsi:type="xsd:double"&gt;0.65368414&lt;/D&gt;&lt;D xsi:type="xsd:double"&gt;-0.24545193&lt;/D&gt;&lt;D xsi:type="xsd:double"&gt;1.5625358&lt;/D&gt;&lt;D xsi:type="xsd:double"&gt;-2.9365718&lt;/D&gt;&lt;D xsi:type="xsd:double"&gt;0&lt;/D&gt;&lt;D xsi:type="xsd:double"&gt;0&lt;/D&gt;&lt;D xsi:type="xsd:double"&gt;5.8503985&lt;/D&gt;&lt;D xsi:type="xsd:double"&gt;-0.84502697&lt;/D&gt;&lt;D xsi:type="xsd:double"&gt;-3.6993384&lt;/D&gt;&lt;D xsi:type="xsd:double"&gt;1.088953&lt;/D&gt;&lt;D xsi:type="xsd:double"&gt;1.0574579&lt;/D&gt;&lt;D xsi:type="xsd:double"&gt;0&lt;/D&gt;&lt;D xsi:type="xsd:double"&gt;0&lt;/D&gt;&lt;D xsi:type="xsd:double"&gt;-0.34225583&lt;/D&gt;&lt;D xsi:type="xsd:double"&gt;-0.229007&lt;/D&gt;&lt;D xsi:type="xsd:double"&gt;-1.0668278&lt;/D&gt;&lt;D xsi:type="xsd:double"&gt;-0.76012015&lt;/D&gt;&lt;D xsi:type="xsd:double"&gt;2.4876356&lt;/D&gt;&lt;D xsi:type="xsd:double"&gt;0&lt;/D&gt;&lt;D xsi:type="xsd:double"&gt;0&lt;/D&gt;&lt;D xsi:type="xsd:double"&gt;-0.64968467&lt;/D&gt;&lt;D xsi:type="xsd:double"&gt;-0.21740794&lt;/D&gt;&lt;D xsi:type="xsd:double"&gt;-0.33102632&lt;/D&gt;&lt;D xsi:type="xsd:double"&gt;1.6624331&lt;/D&gt;&lt;D xsi:type="xsd:double"&gt;-0.6756902&lt;/D&gt;&lt;D xsi:type="xsd:double"&gt;0&lt;/D&gt;&lt;D xsi:type="xsd:double"&gt;0&lt;/D&gt;&lt;D xsi:type="xsd:double"&gt;-3.185308&lt;/D&gt;&lt;D xsi:type="xsd:double"&gt;-0.04338026&lt;/D&gt;&lt;D xsi:type="xsd:double"&gt;1.7730474&lt;/D&gt;&lt;D xsi:type="xsd:double"&gt;1.337421&lt;/D&gt;&lt;D xsi:type="xsd:double"&gt;1.977551&lt;/D&gt;&lt;D xsi:type="xsd:double"&gt;0&lt;/D&gt;&lt;D xsi:type="xsd:double"&gt;0&lt;/D&gt;&lt;D xsi:type="xsd:double"&gt;-0.43624043&lt;/D&gt;&lt;D xsi:type="xsd:double"&gt;2.8293133&lt;/D&gt;&lt;D xsi:type="xsd:double"&gt;-1.3749957&lt;/D&gt;&lt;D xsi:type="xsd:double"&gt;-0.1727283&lt;/D&gt;&lt;D xsi:type="xsd:double"&gt;0.22039413&lt;/D&gt;&lt;D xsi:type="xsd:double"&gt;0&lt;/D&gt;&lt;D xsi:type="xsd:double"&gt;0&lt;/D&gt;&lt;D xsi:type="xsd:double"&gt;-0.7093489&lt;/D&gt;&lt;D xsi:type="xsd:double"&gt;-0.35538673&lt;/D&gt;&lt;D xsi:type="xsd:double"&gt;0.21476746&lt;/D&gt;&lt;D xsi:type="xsd:double"&gt;1.2708783&lt;/D&gt;&lt;D xsi:type="xsd:double"&gt;-0.2192378&lt;/D&gt;&lt;D xsi:type="xsd:double"&gt;0&lt;/D&gt;&lt;D xsi:type="xsd:double"&gt;0&lt;/D&gt;&lt;D xsi:type="xsd:double"&gt;-1.404196&lt;/D&gt;&lt;D xsi:type="xsd:double"&gt;0.87867975&lt;/D&gt;&lt;D xsi:type="xsd:double"&gt;0.00023841858&lt;/D&gt;&lt;D xsi:type="xsd:double"&gt;1.2440324&lt;/D&gt;&lt;D xsi:type="xsd:double"&gt;-0.23816228&lt;/D&gt;&lt;D xsi:type="xsd:double"&gt;0&lt;/D&gt;&lt;D xsi:type="xsd:double"&gt;0&lt;/D&gt;&lt;D xsi:type="xsd:double"&gt;-1.0305703&lt;/D&gt;&lt;D xsi:type="xsd:double"&gt;0.6494045&lt;/D&gt;&lt;D xsi:type="xsd:double"&gt;0.19347668&lt;/D&gt;&lt;D xsi:type="xsd:double"&gt;-0.30440092&lt;/D&gt;&lt;D xsi:type="xsd:double"&gt;0&lt;/D&gt;&lt;D xsi:type="xsd:double"&gt;0&lt;/D&gt;&lt;D xsi:type="xsd:double"&gt;0&lt;/D&gt;&lt;D xsi:type="xsd:double"&gt;-0.1257658&lt;/D&gt;&lt;D xsi:type="xsd:double"&gt;0.22524595&lt;/D&gt;&lt;D xsi:type="xsd:double"&gt;1.3299346&lt;/D&gt;&lt;D xsi:type="xsd:double"&gt;-0.8018613&lt;/D&gt;&lt;D xsi:type="xsd:double"&gt;0.27259588&lt;/D&gt;&lt;D xsi:type="xsd:double"&gt;0&lt;/D&gt;&lt;D xsi:type="xsd:double"&gt;0&lt;/D&gt;&lt;D xsi:type="xsd:double"&gt;0.46919584&lt;/D&gt;&lt;D xsi:type="xsd:double"&gt;-1.3401389&lt;/D&gt;&lt;D xsi:type="xsd:double"&gt;1.3136625&lt;/D&gt;&lt;D xsi:type="xsd:double"&gt;1.8808246&lt;/D&gt;&lt;D xsi:type="xsd:double"&gt;-2.5437832&lt;/D&gt;&lt;D xsi:type="xsd:double"&gt;0&lt;/D&gt;&lt;D xsi:type="xsd:double"&gt;0&lt;/D&gt;&lt;D xsi:type="xsd:double"&gt;0.005221367&lt;/D&gt;&lt;D xsi:type="xsd:double"&gt;-0.8959174&lt;/D&gt;&lt;D xsi:type="xsd:double"&gt;-0.6820977&lt;/D&gt;&lt;D xsi:type="xsd:double"&gt;5.7831764&lt;/D&gt;&lt;D xsi:type="xsd:double"&gt;1.0326028&lt;/D&gt;&lt;D xsi:type="xsd:double"&gt;0&lt;/D&gt;&lt;D xsi:type="xsd:double"&gt;0&lt;/D&gt;&lt;D xsi:type="xsd:double"&gt;-0.019794703&lt;/D&gt;&lt;D xsi:type="xsd:double"&gt;-0.22598505&lt;/D&gt;&lt;D xsi:type="xsd:double"&gt;-1.5256763&lt;/D&gt;&lt;D xsi:type="xsd:double"&gt;-2.388388&lt;/D&gt;&lt;D xsi:type="xsd:double"&gt;1.7703533&lt;/D&gt;&lt;D xsi:type="xsd:double"&gt;0&lt;/D&gt;&lt;D xsi:type="xsd:double"&gt;0&lt;/D&gt;&lt;D xsi:type="xsd:double"&gt;0.8686781&lt;/D&gt;&lt;D xsi:type="xsd:double"&gt;0.6614685&lt;/D&gt;&lt;D xsi:type="xsd:double"&gt;1.5372038&lt;/D&gt;&lt;D xsi:type="xsd:double"&gt;-1.7463148&lt;/D&gt;&lt;D xsi:type="xsd:double"&gt;0.6019592&lt;/D&gt;&lt;D xsi:type="xsd:double"&gt;0&lt;/D&gt;&lt;D xsi:type="xsd:double"&gt;0&lt;/D&gt;&lt;D xsi:type="xsd:double"&gt;0.5339384&lt;/D&gt;&lt;D xsi:type="xsd:double"&gt;1.3483644&lt;/D&gt;&lt;D xsi:type="xsd:double"&gt;1.2537122&lt;/D&gt;&lt;D xsi:type="xsd:double"&gt;0.5393982&lt;/D&gt;&lt;D xsi:type="xsd:double"&gt;0.064730644&lt;/D&gt;&lt;D xsi:type="xsd:double"&gt;0&lt;/D&gt;&lt;D xsi:type="xsd:double"&gt;0&lt;/D&gt;&lt;D xsi:type="xsd:double"&gt;-0.5053401&lt;/D&gt;&lt;D xsi:type="xsd:double"&gt;-1.2659132&lt;/D&gt;&lt;D xsi:type="xsd:double"&gt;0.3963709&lt;/D&gt;&lt;D xsi:type="xsd:double"&gt;1.725924&lt;/D&gt;&lt;D xsi:type="xsd:double"&gt;-0.28601885&lt;/D&gt;&lt;D xsi:type="xsd:double"&gt;0&lt;/D&gt;&lt;D xsi:type="xsd:double"&gt;0&lt;/D&gt;&lt;D xsi:type="xsd:double"&gt;0.00910759&lt;/D&gt;&lt;D xsi:type="xsd:double"&gt;-1.3452172&lt;/D&gt;&lt;D xsi:type="xsd:double"&gt;0.026071072&lt;/D&gt;&lt;D xsi:type="xsd:double"&gt;-2.6155055&lt;/D&gt;&lt;D xsi:type="xsd:double"&gt;1.2846947&lt;/D&gt;&lt;D xsi:type="xsd:double"&gt;0&lt;/D&gt;&lt;D xsi:type="xsd:double"&gt;0&lt;/D&gt;&lt;D xsi:type="xsd:double"&gt;0.0043034554&lt;/D&gt;&lt;D xsi:type="xsd:double"&gt;1.7696381&lt;/D&gt;&lt;D xsi:type="xsd:double"&gt;-0.90596676&lt;/D&gt;&lt;D xsi:type="xsd:double"&gt;3.092444&lt;/D&gt;&lt;D xsi:type="xsd:double"&gt;0.0955224&lt;/D&gt;&lt;D xsi:type="xsd:double"&gt;0&lt;/D&gt;&lt;D xsi:type="xsd:double"&gt;0&lt;/D&gt;&lt;D xsi:type="xsd:double"&gt;2.068603&lt;/D&gt;&lt;D xsi:type="xsd:double"&gt;-3.3686042&lt;/D&gt;&lt;D xsi:type="xsd:double"&gt;-1.5575707&lt;/D&gt;&lt;D xsi:type="xsd:double"&gt;2.7331114&lt;/D&gt;&lt;D xsi:type="xsd:double"&gt;-0.9310484&lt;/D&gt;&lt;D xsi:type="xsd:double"&gt;0&lt;/D&gt;&lt;D xsi:type="xsd:double"&gt;0&lt;/D&gt;&lt;D xsi:type="xsd:double"&gt;-1.2953281&lt;/D&gt;&lt;D xsi:type="xsd:double"&gt;-0.40034056&lt;/D&gt;&lt;D xsi:type="xsd:double"&gt;0.63740015&lt;/D&gt;&lt;D xsi:type="xsd:double"&gt;1.553011&lt;/D&gt;&lt;D xsi:type="xsd:double"&gt;-0.54175854&lt;/D&gt;&lt;D xsi:type="xsd:double"&gt;0&lt;/D&gt;&lt;D xsi:type="xsd:double"&gt;0&lt;/D&gt;&lt;D xsi:type="xsd:double"&gt;0.020980835&lt;/D&gt;&lt;D xsi:type="xsd:double"&gt;1.3991475&lt;/D&gt;&lt;D xsi:type="xsd:double"&gt;0.861001&lt;/D&gt;&lt;D xsi:type="xsd:double"&gt;-0.38000345&lt;/D&gt;&lt;D xsi:type="xsd:double"&gt;1.6994715&lt;/D&gt;&lt;D xsi:type="xsd:double"&gt;0&lt;/D&gt;&lt;D xsi:type="xsd:double"&gt;0&lt;/D&gt;&lt;D xsi:type="xsd:double"&gt;-2.127993&lt;/D&gt;&lt;D xsi:type="xsd:double"&gt;1.9074082&lt;/D&gt;&lt;D xsi:type="xsd:double"&gt;0.1897335&lt;/D&gt;&lt;D xsi:type="xsd:double"&gt;0.21290779&lt;/D&gt;&lt;D xsi:type="xsd:double"&gt;-1.4192462&lt;/D&gt;&lt;D xsi:type="xsd:double"&gt;0&lt;/D&gt;&lt;D xsi:type="xsd:double"&gt;0&lt;/D&gt;&lt;D xsi:type="xsd:double"&gt;0.63854456&lt;/D&gt;&lt;D xsi:type="xsd:double"&gt;-1.7074287&lt;/D&gt;&lt;D xsi:type="xsd:double"&gt;-1.5772581&lt;/D&gt;&lt;D xsi:type="xsd:double"&gt;-1.1548758&lt;/D&gt;&lt;D xsi:type="xsd:double"&gt;-1.8252075&lt;/D&gt;&lt;D xsi:type="xsd:double"&gt;0&lt;/D&gt;&lt;D xsi:type="xsd:double"&gt;0&lt;/D&gt;&lt;D xsi:type="xsd:double"&gt;-0.49139857&lt;/D&gt;&lt;D xsi:type="xsd:double"&gt;-0.50303936&lt;/D&gt;&lt;D xsi:type="xsd:double"&gt;0.7246494&lt;/D&gt;&lt;D xsi:type="xsd:double"&gt;0.8338332&lt;/D&gt;&lt;D xsi:type="xsd:double"&gt;-0.67064166&lt;/D&gt;&lt;D xsi:type="xsd:double"&gt;0&lt;/D&gt;&lt;D xsi:type="xsd:double"&gt;0&lt;/D&gt;&lt;</t>
        </r>
      </text>
    </comment>
    <comment ref="A115" authorId="0" shapeId="0">
      <text>
        <r>
          <rPr>
            <b/>
            <sz val="9"/>
            <color indexed="81"/>
            <rFont val="Tahoma"/>
            <family val="2"/>
          </rPr>
          <t>D xsi:type="xsd:double"&gt;-1.2881935&lt;/D&gt;&lt;D xsi:type="xsd:double"&gt;-1.6425788&lt;/D&gt;&lt;D xsi:type="xsd:double"&gt;2.3910403&lt;/D&gt;&lt;D xsi:type="xsd:double"&gt;-1.3450325&lt;/D&gt;&lt;D xsi:type="xsd:double"&gt;-0.6935358&lt;/D&gt;&lt;D xsi:type="xsd:double"&gt;0&lt;/D&gt;&lt;D xsi:type="xsd:double"&gt;0&lt;/D&gt;&lt;D xsi:type="xsd:double"&gt;-0.43119788&lt;/D&gt;&lt;D xsi:type="xsd:double"&gt;-0.9950757&lt;/D&gt;&lt;D xsi:type="xsd:double"&gt;-2.9699624&lt;/D&gt;&lt;D xsi:type="xsd:double"&gt;1.4292359&lt;/D&gt;&lt;D xsi:type="xsd:double"&gt;1.123035&lt;/D&gt;&lt;D xsi:type="xsd:double"&gt;0&lt;/D&gt;&lt;D xsi:type="xsd:double"&gt;0&lt;/D&gt;&lt;D xsi:type="xsd:double"&gt;-0.9231031&lt;/D&gt;&lt;D xsi:type="xsd:double"&gt;0.24632215&lt;/D&gt;&lt;D xsi:type="xsd:double"&gt;-0.050014257&lt;/D&gt;&lt;D xsi:type="xsd:double"&gt;-0.20346045&lt;/D&gt;&lt;D xsi:type="xsd:double"&gt;1.17805&lt;/D&gt;&lt;D xsi:type="xsd:double"&gt;0&lt;/D&gt;&lt;D xsi:type="xsd:double"&gt;0&lt;/D&gt;&lt;D xsi:type="xsd:double"&gt;-2.3473501&lt;/D&gt;&lt;D xsi:type="xsd:double"&gt;-4.5374813&lt;/D&gt;&lt;D xsi:type="xsd:double"&gt;-3.781128&lt;/D&gt;&lt;D xsi:type="xsd:double"&gt;-0.30862093&lt;/D&gt;&lt;D xsi:type="xsd:double"&gt;0.6173134&lt;/D&gt;&lt;D xsi:type="xsd:double"&gt;0&lt;/D&gt;&lt;D xsi:type="xsd:double"&gt;0&lt;/D&gt;&lt;D xsi:type="xsd:double"&gt;0.013720989&lt;/D&gt;&lt;D xsi:type="xsd:double"&gt;0.7496238&lt;/D&gt;&lt;D xsi:type="xsd:double"&gt;2.9856205&lt;/D&gt;&lt;D xsi:type="xsd:double"&gt;-1.3355613&lt;/D&gt;&lt;D xsi:type="xsd:double"&gt;1.3275862&lt;/D&gt;&lt;D xsi:type="xsd:double"&gt;0&lt;/D&gt;&lt;D xsi:type="xsd:double"&gt;0&lt;/D&gt;&lt;D xsi:type="xsd:double"&gt;0.79039335&lt;/D&gt;&lt;D xsi:type="xsd:double"&gt;1.6660929&lt;/D&gt;&lt;D xsi:type="xsd:double"&gt;0.4974246&lt;/D&gt;&lt;D xsi:type="xsd:double"&gt;-0.83592534&lt;/D&gt;&lt;D xsi:type="xsd:double"&gt;-0.30386448&lt;/D&gt;&lt;D xsi:type="xsd:double"&gt;0&lt;/D&gt;&lt;D xsi:type="xsd:double"&gt;0&lt;/D&gt;&lt;D xsi:type="xsd:double"&gt;0.84711313&lt;/D&gt;&lt;D xsi:type="xsd:double"&gt;-1.4783621&lt;/D&gt;&lt;D xsi:type="xsd:double"&gt;0.50385&lt;/D&gt;&lt;D xsi:type="xsd:double"&gt;-0.16694069&lt;/D&gt;&lt;D xsi:type="xsd:double"&gt;-0.4608214&lt;/D&gt;&lt;D xsi:type="xsd:double"&gt;0&lt;/D&gt;&lt;D xsi:type="xsd:double"&gt;0&lt;/D&gt;&lt;D xsi:type="xsd:double"&gt;-0.75642467&lt;/D&gt;&lt;D xsi:type="xsd:double"&gt;-1.2317419&lt;/D&gt;&lt;D xsi:type="xsd:double"&gt;3.0760288&lt;/D&gt;&lt;D xsi:type="xsd:double"&gt;-0.15524626&lt;/D&gt;&lt;D xsi:type="xsd:double"&gt;-1.0439575&lt;/D&gt;&lt;D xsi:type="xsd:double"&gt;0&lt;/D&gt;&lt;D xsi:type="xsd:double"&gt;0&lt;/D&gt;&lt;D xsi:type="xsd:double"&gt;-2.3953617&lt;/D&gt;&lt;D xsi:type="xsd:double"&gt;-0.34077764&lt;/D&gt;&lt;D xsi:type="xsd:double"&gt;-1.2433171&lt;/D&gt;&lt;D xsi:type="xsd:double"&gt;1.7356157&lt;/D&gt;&lt;D xsi:type="xsd:double"&gt;-3.470379&lt;/D&gt;&lt;D xsi:type="xsd:double"&gt;0&lt;/D&gt;&lt;D xsi:type="xsd:double"&gt;0&lt;/D&gt;&lt;D xsi:type="xsd:double"&gt;-0.5782902&lt;/D&gt;&lt;D xsi:type="xsd:double"&gt;1.684022&lt;/D&gt;&lt;D xsi:type="xsd:double"&gt;-0.65270066&lt;/D&gt;&lt;D xsi:type="xsd:double"&gt;-0.39525628&lt;/D&gt;&lt;D xsi:type="xsd:double"&gt;-0.9961903&lt;/D&gt;&lt;D xsi:type="xsd:double"&gt;0&lt;/D&gt;&lt;D xsi:type="xsd:double"&gt;0&lt;/D&gt;&lt;D xsi:type="xsd:double"&gt;1.2072086&lt;/D&gt;&lt;D xsi:type="xsd:double"&gt;1.3557076&lt;/D&gt;&lt;D xsi:type="xsd:double"&gt;-0.3366828&lt;/D&gt;&lt;D xsi:type="xsd:double"&gt;-1.3237298&lt;/D&gt;&lt;D xsi:type="xsd:double"&gt;1.2605786&lt;/D&gt;&lt;D xsi:type="xsd:double"&gt;0&lt;/D&gt;&lt;D xsi:type="xsd:double"&gt;0&lt;/D&gt;&lt;D xsi:type="xsd:double"&gt;1.6112566&lt;/D&gt;&lt;D xsi:type="xsd:double"&gt;0.5765915&lt;/D&gt;&lt;D xsi:type="xsd:double"&gt;-1.570195&lt;/D&gt;&lt;D xsi:type="xsd:double"&gt;1.4527917&lt;/D&gt;&lt;D xsi:type="xsd:double"&gt;0.20164251&lt;/D&gt;&lt;D xsi:type="xsd:double"&gt;0&lt;/D&gt;&lt;D xsi:type="xsd:double"&gt;0&lt;/D&gt;&lt;D xsi:type="xsd:double"&gt;0.60988665&lt;/D&gt;&lt;D xsi:type="xsd:double"&gt;-1.2767315&lt;/D&gt;&lt;D xsi:type="xsd:double"&gt;-1.0354877&lt;/D&gt;&lt;D xsi:type="xsd:double"&gt;-1.2977719&lt;/D&gt;&lt;D xsi:type="xsd:double"&gt;1.5685797&lt;/D&gt;&lt;D xsi:type="xsd:double"&gt;0&lt;/D&gt;&lt;D xsi:type="xsd:double"&gt;0&lt;/D&gt;&lt;D xsi:type="xsd:double"&gt;0.40574074&lt;/D&gt;&lt;D xsi:type="xsd:double"&gt;0.61439276&lt;/D&gt;&lt;D xsi:type="xsd:double"&gt;2.521491&lt;/D&gt;&lt;D xsi:type="xsd:double"&gt;-0.8868158&lt;/D&gt;&lt;D xsi:type="xsd:double"&gt;0.7957816&lt;/D&gt;&lt;D xsi:type="xsd:double"&gt;0&lt;/D&gt;&lt;D xsi:type="xsd:double"&gt;0&lt;/D&gt;&lt;D xsi:type="xsd:double"&gt;-0.75036883&lt;/D&gt;&lt;D xsi:type="xsd:double"&gt;0.2541542&lt;/D&gt;&lt;D xsi:type="xsd:double"&gt;-0.32280087&lt;/D&gt;&lt;D xsi:type="xsd:double"&gt;1.5820265&lt;/D&gt;&lt;D xsi:type="xsd:double"&gt;0.7478595&lt;/D&gt;&lt;D xsi:type="xsd:double"&gt;0&lt;/D&gt;&lt;D xsi:type="xsd:double"&gt;0&lt;/D&gt;&lt;D xsi:type="xsd:double"&gt;3.5833478&lt;/D&gt;&lt;D xsi:type="xsd:double"&gt;-3.1854272&lt;/D&gt;&lt;D xsi:type="xsd:double"&gt;-2.3674905&lt;/D&gt;&lt;D xsi:type="xsd:double"&gt;-0.095415115&lt;/D&gt;&lt;D xsi:type="xsd:double"&gt;-0.51001906&lt;/D&gt;&lt;D xsi:type="xsd:double"&gt;0&lt;/D&gt;&lt;D xsi:type="xsd:double"&gt;0&lt;/D&gt;&lt;D xsi:type="xsd:double"&gt;0.7502198&lt;/D&gt;&lt;D xsi:type="xsd:double"&gt;-3.5110414&lt;/D&gt;&lt;D xsi:type="xsd:double"&gt;2.0274997&lt;/D&gt;&lt;D xsi:type="xsd:double"&gt;-0.34695268&lt;/D&gt;&lt;D xsi:type="xsd:double"&gt;2.5492907&lt;/D&gt;&lt;D xsi:type="xsd:double"&gt;0&lt;/D&gt;&lt;D xsi:type="xsd:double"&gt;0&lt;/D&gt;&lt;D xsi:type="xsd:double"&gt;1.2529731&lt;/D&gt;&lt;D xsi:type="xsd:double"&gt;-1.6084313&lt;/D&gt;&lt;D xsi:type="xsd:double"&gt;0.83881617&lt;/D&gt;&lt;D xsi:type="xsd:double"&gt;-0.6370723&lt;/D&gt;&lt;D xsi:type="xsd:double"&gt;-0.77478886&lt;/D&gt;&lt;D xsi:type="xsd:double"&gt;0&lt;/D&gt;&lt;D xsi:type="xsd:double"&gt;0&lt;/D&gt;&lt;D xsi:type="xsd:double"&gt;0.5164385&lt;/D&gt;&lt;D xsi:type="xsd:double"&gt;-0.6314397&lt;/D&gt;&lt;D xsi:type="xsd:double"&gt;-0.06571412&lt;/D&gt;&lt;D xsi:type="xsd:double"&gt;0.41427612&lt;/D&gt;&lt;D xsi:type="xsd:double"&gt;0.30122995&lt;/D&gt;&lt;D xsi:type="xsd:double"&gt;0&lt;/D&gt;&lt;D xsi:type="xsd:double"&gt;0&lt;/D&gt;&lt;D xsi:type="xsd:double"&gt;-2.7050316&lt;/D&gt;&lt;D xsi:type="xsd:double"&gt;1.1058688&lt;/D&gt;&lt;D xsi:type="xsd:double"&gt;-0.8088052&lt;/D&gt;&lt;D xsi:type="xsd:double"&gt;-5.0409374&lt;/D&gt;&lt;D xsi:type="xsd:double"&gt;-0.092089176&lt;/D&gt;&lt;D xsi:type="xsd:double"&gt;0&lt;/D&gt;&lt;D xsi:type="xsd:double"&gt;0&lt;/D&gt;&lt;D xsi:type="xsd:double"&gt;0.5298853&lt;/D&gt;&lt;D xsi:type="xsd:double"&gt;-1.9180298&lt;/D&gt;&lt;D xsi:type="xsd:double"&gt;-0.5913913&lt;/D&gt;&lt;D xsi:type="xsd:double"&gt;2.3010373&lt;/D&gt;&lt;D xsi:type="xsd:double"&gt;1.7626405&lt;/D&gt;&lt;D xsi:type="xsd:double"&gt;0&lt;/D&gt;&lt;D xsi:type="xsd:double"&gt;0&lt;/D&gt;&lt;D xsi:type="xsd:double"&gt;0.31439066&lt;/D&gt;&lt;D xsi:type="xsd:double"&gt;-0.49123168&lt;/D&gt;&lt;D xsi:type="xsd:double"&gt;-0.9387493&lt;/D&gt;&lt;D xsi:type="xsd:double"&gt;-0.61523914&lt;/D&gt;&lt;D xsi:type="xsd:double"&gt;0.07901192&lt;/D&gt;&lt;D xsi:type="xsd:double"&gt;0&lt;/D&gt;&lt;D xsi:type="xsd:double"&gt;0&lt;/D&gt;&lt;D xsi:type="xsd:double"&gt;-0.24077892&lt;/D&gt;&lt;D xsi:type="xsd:double"&gt;0.5059838&lt;/D&gt;&lt;D xsi:type="xsd:double"&gt;-2.1844387&lt;/D&gt;&lt;D xsi:type="xsd:double"&gt;2.380097&lt;/D&gt;&lt;D xsi:type="xsd:double"&gt;-0.8305073&lt;/D&gt;&lt;D xsi:type="xsd:double"&gt;0&lt;/D&gt;&lt;D xsi:type="xsd:double"&gt;0&lt;/D&gt;&lt;D xsi:type="xsd:double"&gt;-5.1954803&lt;/D&gt;&lt;D xsi:type="xsd:double"&gt;0.26427507&lt;/D&gt;&lt;D xsi:type="xsd:double"&gt;-1.142025&lt;/D&gt;&lt;D xsi:type="xsd:double"&gt;2.2892118&lt;/D&gt;&lt;D xsi:type="xsd:double"&gt;-2.525854&lt;/D&gt;&lt;D xsi:type="xsd:double"&gt;0&lt;/D&gt;&lt;D xsi:type="xsd:double"&gt;0&lt;/D&gt;&lt;D xsi:type="xsd:double"&gt;1.9395471&lt;/D&gt;&lt;D xsi:type="xsd:double"&gt;8.345509&lt;/D&gt;&lt;D xsi:type="xsd:double"&gt;-0.058984756&lt;/D&gt;&lt;D xsi:type="xsd:double"&gt;0.2791047&lt;/D&gt;&lt;D xsi:type="xsd:double"&gt;-0.9220004&lt;/D&gt;&lt;D xsi:type="xsd:double"&gt;0&lt;/D&gt;&lt;D xsi:type="xsd:double"&gt;0&lt;/D&gt;&lt;D xsi:type="xsd:double"&gt;-0.41509867&lt;/D&gt;&lt;D xsi:type="xsd:double"&gt;-1.603651&lt;/D&gt;&lt;D xsi:type="xsd:double"&gt;-0.94603896&lt;/D&gt;&lt;D xsi:type="xsd:double"&gt;-1.4333844&lt;/D&gt;&lt;D xsi:type="xsd:double"&gt;3.6884904&lt;/D&gt;&lt;D xsi:type="xsd:double"&gt;0&lt;/D&gt;&lt;D xsi:type="xsd:double"&gt;0&lt;/D&gt;&lt;D xsi:type="xsd:double"&gt;-3.4458876&lt;/D&gt;&lt;D xsi:type="xsd:double"&gt;1.1346459&lt;/D&gt;&lt;D xsi:type="xsd:double"&gt;0.09908676&lt;/D&gt;&lt;D xsi:type="xsd:double"&gt;0.45747757&lt;/D&gt;&lt;D xsi:type="xsd:double"&gt;-2.1020532&lt;/D&gt;&lt;D xsi:type="xsd:double"&gt;0&lt;/D&gt;&lt;D xsi:type="xsd:double"&gt;0&lt;/D&gt;&lt;D xsi:type="xsd:double"&gt;2.6039362&lt;/D&gt;&lt;D xsi:type="xsd:double"&gt;1.8678188&lt;/D&gt;&lt;D xsi:type="xsd:double"&gt;0.8116007&lt;/D&gt;&lt;D xsi:type="xsd:double"&gt;-1.0468721&lt;/D&gt;&lt;D xsi:type="xsd:double"&gt;-1.5789747&lt;/D&gt;&lt;D xsi:type="xsd:double"&gt;0&lt;/D&gt;&lt;D xsi:type="xsd:double"&gt;0&lt;/D&gt;&lt;D xsi:type="xsd:double"&gt;-0.23851395&lt;/D&gt;&lt;D xsi:type="xsd:double"&gt;3.818655&lt;/D&gt;&lt;D xsi:type="xsd:double"&gt;1.4463186&lt;/D&gt;&lt;D xsi:type="xsd:double"&gt;-0.7085502&lt;/D&gt;&lt;D xsi:type="xsd:double"&gt;0.792253&lt;/D&gt;&lt;D xsi:type="xsd:double"&gt;0&lt;/D&gt;&lt;D xsi:type="xsd:double"&gt;0&lt;/D&gt;&lt;D xsi:type="xsd:double"&gt;2.5802255&lt;/D&gt;&lt;D xsi:type="xsd:double"&gt;2.8548717&lt;/D&gt;&lt;D xsi:type="xsd:double"&gt;-0.4688382&lt;/D&gt;&lt;D xsi:type="xsd:double"&gt;3.8370252&lt;/D&gt;&lt;D xsi:type="xsd:double"&gt;3.0926108&lt;/D&gt;&lt;D xsi:type="xsd:double"&gt;0&lt;/D&gt;&lt;D xsi:type="xsd:double"&gt;0&lt;/D&gt;&lt;D xsi:type="xsd:double"&gt;-2.2147894&lt;/D&gt;&lt;D xsi:type="xsd:double"&gt;0.36512613&lt;/D&gt;&lt;D xsi:type="xsd:double"&gt;0.49660206&lt;/D&gt;&lt;D xsi:type="xsd:double"&gt;-1.8657267&lt;/D&gt;&lt;D xsi:type="xsd:double"&gt;0.37648678&lt;/D&gt;&lt;D xsi:type="xsd:double"&gt;0&lt;/D&gt;&lt;D xsi:type="xsd:double"&gt;0&lt;/D&gt;&lt;D xsi:type="xsd:double"&gt;-0.49895048&lt;/D&gt;&lt;D xsi:type="xsd:double"&gt;2.243185&lt;/D&gt;&lt;D xsi:type="xsd:double"&gt;1.1592984&lt;/D&gt;&lt;D xsi:type="xsd:double"&gt;3.6954522&lt;/D&gt;&lt;D xsi:type="xsd:double"&gt;-1.5764773&lt;/D&gt;&lt;D xsi:type="xsd:double"&gt;0&lt;/D&gt;&lt;D xsi:type="xsd:double"&gt;0&lt;/D&gt;&lt;D xsi:type="xsd:double"&gt;-0.47755837&lt;/D&gt;&lt;D xsi:type="xsd:double"&gt;0.061380863&lt;/D&gt;&lt;D xsi:type="xsd:double"&gt;-1.4682949&lt;/D&gt;&lt;D xsi:type="xsd:double"&gt;2.057135&lt;/D&gt;&lt;D xsi:type="xsd:double"&gt;-1.8770993&lt;/D&gt;&lt;D xsi:type="xsd:double"&gt;0&lt;/D&gt;&lt;D xsi:type="xsd:double"&gt;0&lt;/D&gt;&lt;D xsi:type="xsd:double"&gt;-0.5979836&lt;/D&gt;&lt;D xsi:type="xsd:double"&gt;0.71395636&lt;/D&gt;&lt;D xsi:type="xsd:double"&gt;-0.27407408&lt;/D&gt;&lt;D xsi:type="xsd:double"&gt;-0.06081462&lt;/D&gt;&lt;D xsi:type="xsd:double"&gt;1.6916037&lt;/D&gt;&lt;D xsi:type="xsd:double"&gt;0&lt;/D&gt;&lt;D xsi:type="xsd:double"&gt;0&lt;/D&gt;&lt;D xsi:type="xsd:double"&gt;-0.5501032&lt;/D&gt;&lt;D xsi:type="xsd:double"&gt;2.165091&lt;/D&gt;&lt;D xsi:type="xsd:double"&gt;1.0126472&lt;/D&gt;&lt;D xsi:type="xsd:double"&gt;-1.7815173&lt;/D&gt;&lt;D xsi:type="xsd:double"&gt;-0.9642303&lt;/D&gt;&lt;D xsi:type="xsd:double"&gt;0&lt;/D&gt;&lt;D xsi:type="xsd:double"&gt;0&lt;/D&gt;&lt;D xsi:type="xsd:double"&gt;-0.7796109&lt;/D&gt;&lt;D xsi:type="xsd:double"&gt;3.0402184&lt;/D&gt;&lt;D xsi:type="xsd:double"&gt;-0.058960915&lt;/D&gt;&lt;D xsi:type="xsd:double"&gt;0.5395293&lt;/D&gt;&lt;D xsi:type="xsd:double"&gt;-1.6940296&lt;/D&gt;&lt;D xsi:type="xsd:double"&gt;0&lt;/D&gt;&lt;D xsi:type="xsd:double"&gt;0&lt;/D&gt;&lt;D xsi:type="xsd:double"&gt;0.14350414&lt;/D&gt;&lt;D xsi:type="xsd:double"&gt;-0.0418365&lt;/D&gt;&lt;D xsi:type="xsd:double"&gt;-0.29717088&lt;/D&gt;&lt;D xsi:type="xsd:double"&gt;-0.30086039999999997&lt;/D&gt;&lt;D xsi:type="xsd:double"&gt;0.34085512&lt;/D&gt;&lt;D xsi:type="xsd:double"&gt;0&lt;/D&gt;&lt;D xsi:type="xsd:double"&gt;0&lt;/D&gt;&lt;D xsi:type="xsd:double"&gt;1.1920929E-05&lt;/D&gt;&lt;D xsi:type="xsd:double"&gt;0.9100914&lt;/D&gt;&lt;D xsi:type="xsd:double"&gt;-3.8559794&lt;/D&gt;&lt;D xsi:type="xsd:double"&gt;-2.162224&lt;/D&gt;&lt;D xsi:type="xsd:double"&gt;0.41515827&lt;/D&gt;&lt;D xsi:type="xsd:double"&gt;0&lt;/D&gt;&lt;D xsi:type="xsd:double"&gt;0&lt;/D&gt;&lt;D xsi:type="xsd:double"&gt;0.37901402&lt;/D&gt;&lt;D xsi:type="xsd:double"&gt;1.1332035&lt;/D&gt;&lt;D xsi:type="xsd:double"&gt;0.5913377&lt;/D&gt;&lt;D xsi:type="xsd:double"&gt;2.1298766&lt;/D&gt;&lt;D xsi:type="xsd:double"&gt;1.6821146&lt;/D&gt;&lt;D xsi:type="xsd:double"&gt;0&lt;/D&gt;&lt;D xsi:type="xsd:double"&gt;0&lt;/D&gt;&lt;D xsi:type="xsd:double"&gt;-1.2061417&lt;/D&gt;&lt;D xsi:type="xsd:double"&gt;1.0884047&lt;/D&gt;&lt;D xsi:type="xsd:double"&gt;1.0447264&lt;/D&gt;&lt;D xsi:type="xsd:double"&gt;-1.2970209&lt;/D&gt;&lt;D xsi:type="xsd:double"&gt;-0.78310966&lt;/D&gt;&lt;D xsi:type="xsd:double"&gt;0&lt;/D&gt;&lt;D xsi:type="xsd:double"&gt;0&lt;/D&gt;&lt;D xsi:type="xsd:double"&gt;0.68364143&lt;/D&gt;&lt;D xsi:type="xsd:double"&gt;2.2277236&lt;/D&gt;&lt;D xsi:type="xsd:double"&gt;-0.6250024&lt;/D&gt;&lt;D xsi:type="xsd:double"&gt;-0.67160726&lt;/D&gt;&lt;D xsi:type="xsd:double"&gt;1.4791608&lt;/D&gt;&lt;D xsi:type="xsd:double"&gt;0&lt;/D&gt;&lt;D xsi:type="xsd:double"&gt;0&lt;/D&gt;&lt;D xsi:type="xsd:double"&gt;-0.7106066&lt;/D&gt;&lt;D xsi:type="xsd:double"&gt;0.11103153&lt;/D&gt;&lt;D xsi:type="xsd:double"&gt;0.44281483&lt;/D&gt;&lt;D xsi:type="xsd:double"&gt;-1.6444325&lt;/D&gt;&lt;D xsi:type="xsd:double"&gt;-3.6034524&lt;/D&gt;&lt;D xsi:type="xsd:double"&gt;0&lt;/D&gt;&lt;D xsi:type="xsd:double"&gt;0&lt;/D&gt;&lt;D xsi:type="xsd:double"&gt;-1.0995865&lt;/D&gt;&lt;D xsi:type="xsd:double"&gt;2.0101905&lt;/D&gt;&lt;D xsi:type="xsd:double"&gt;0.20947456&lt;/D&gt;&lt;D xsi:type="xsd:double"&gt;1.2641668&lt;/D&gt;&lt;D xsi:type="xsd:double"&gt;0.4876852&lt;/D&gt;&lt;D xsi:type="xsd:double"&gt;0&lt;/D&gt;&lt;D xsi:type="xsd:double"&gt;0&lt;/D&gt;&lt;D xsi:type="xsd:double"&gt;-1.0502994&lt;/D&gt;&lt;D xsi:type="xsd:double"&gt;0.568223&lt;/D&gt;&lt;D xsi:type="xsd:double"&gt;-2.1230817&lt;/D&gt;&lt;D xsi:type="xsd:double"&gt;0.7467866&lt;/D&gt;&lt;D xsi:type="xsd:double"&gt;-0.45787692&lt;/D&gt;&lt;D xsi:type="xsd:double"&gt;0&lt;/D&gt;&lt;D xsi:type="xsd:double"&gt;0&lt;/D&gt;&lt;D xsi:type="xsd:double"&gt;-0.44915676&lt;/D&gt;&lt;D xsi:type="xsd:double"&gt;0.2647519&lt;/D&gt;&lt;D xsi:type="xsd:double"&gt;-1.7112672&lt;/D&gt;&lt;D xsi:type="xsd:double"&gt;-0.17797947&lt;/D&gt;&lt;D xsi:type="xsd:double"&gt;-0.32281876&lt;/D&gt;&lt;D xsi:type="xsd:double"&gt;0&lt;/D&gt;&lt;D xsi:type="xsd:double"&gt;0&lt;/D&gt;&lt;D xsi:type="xsd:double"&gt;1.0333896&lt;/D&gt;&lt;D xsi:type="xsd:double"&gt;-1.6005993&lt;/D&gt;&lt;D xsi:type="xsd:double"&gt;1.3203263&lt;/D&gt;&lt;D xsi:type="xsd:double"&gt;-0.17528534&lt;/D&gt;&lt;D xsi:type="xsd:double"&gt;2.4452448&lt;/D&gt;&lt;D xsi:type="xsd:double"&gt;0&lt;/D&gt;&lt;D xsi:type="xsd:double"&gt;0&lt;/D&gt;&lt;D xsi:type="xsd:double"&gt;2.270627&lt;/D&gt;&lt;D xsi:type="xsd:double"&gt;-0.12061596&lt;/D&gt;&lt;D xsi:type="xsd:double"&gt;-1.0044634&lt;/D&gt;&lt;D xsi:type="xsd:double"&gt;2.0819426&lt;/D&gt;&lt;D xsi:type="xsd:double"&gt;-0.21198392&lt;/D&gt;&lt;D xsi:type="xsd:double"&gt;0&lt;/D&gt;&lt;D xsi:type="xsd:double"&gt;0&lt;/D&gt;&lt;D xsi:type="xsd:double"&gt;-0.82958937&lt;/D&gt;&lt;D xsi:type="xsd:double"&gt;-3.8506746&lt;/D&gt;&lt;D xsi:type="xsd:double"&gt;2.186811&lt;/D&gt;&lt;D xsi:type="xsd:double"&gt;-2.1889865&lt;/D&gt;&lt;D xsi:type="xsd:double"&gt;2.7710795&lt;/D&gt;&lt;D xsi:type="xsd:double"&gt;0&lt;/D&gt;&lt;D xsi:type="xsd:double"&gt;0&lt;/D&gt;&lt;D xsi:type="xsd:double"&gt;-0.12642741&lt;/D&gt;&lt;D xsi:type="xsd:double"&gt;-0.49518347&lt;/D&gt;&lt;D xsi:type="xsd:double"&gt;1.0585904&lt;/D&gt;&lt;D xsi:type="xsd:double"&gt;1.3555169&lt;/D&gt;&lt;D xsi:type="xsd:double"&gt;-0.66360235&lt;/D&gt;&lt;D xsi:type="xsd:double"&gt;0&lt;/D&gt;&lt;D xsi:type="xsd:double"&gt;0&lt;/D&gt;&lt;D xsi:type="xsd:double"&gt;0.7997751&lt;/D&gt;&lt;D xsi:type="xsd:double"&gt;1.691401&lt;/D&gt;&lt;D xsi:type="xsd:double"&gt;-0.043034554&lt;/D&gt;&lt;D xsi:type="xsd:double"&gt;1.0104895&lt;/D&gt;&lt;D xsi:type="xsd:double"&gt;0.62607527&lt;/D&gt;&lt;D xsi:type="xsd:double"&gt;0&lt;/D&gt;&lt;D xsi:type="xsd:double"&gt;0&lt;/D&gt;&lt;D xsi:type="xsd:double"&gt;0.6874323&lt;/D&gt;&lt;D xsi:type="xsd:double"&gt;0.23128986&lt;/D&gt;&lt;D xsi:type="xsd:double"&gt;-2.866286&lt;/D&gt;&lt;D xsi:type="xsd:double"&gt;-1.5767813&lt;/D&gt;&lt;D xsi:type="xsd:double"&gt;0.19472837&lt;/D&gt;&lt;D xsi:type="xsd:double"&gt;0&lt;/D&gt;&lt;D xsi:type="xsd:double"&gt;0&lt;/D&gt;&lt;D xsi:type="xsd:double"&gt;-1.3717115&lt;/D&gt;&lt;D xsi:type="xsd:double"&gt;3.2216191&lt;/D&gt;&lt;D xsi:type="xsd:double"&gt;1.9727707&lt;/D&gt;&lt;D xsi:type="xsd:double"&gt;0.94401836&lt;/D&gt;&lt;D xsi:type="xsd:double"&gt;3.7029147&lt;/D&gt;&lt;D xsi:type="xsd:double"&gt;0&lt;/D&gt;&lt;D xsi:type="xsd:double"&gt;0&lt;/D&gt;&lt;D xsi:type="xsd:double"&gt;-2.27319&lt;/D&gt;&lt;D xsi:type="xsd:double"&gt;1.8316507&lt;/D&gt;&lt;D xsi:type="xsd:double"&gt;-0.9922743&lt;/D&gt;&lt;D xsi:type="xsd:double"&gt;-0.34046173&lt;/D&gt;&lt;D xsi:type="xsd:double"&gt;-0.550431&lt;/D&gt;&lt;D xsi:type="xsd:double"&gt;0&lt;/D&gt;&lt;D xsi:type="xsd:double"&gt;0&lt;/D&gt;&lt;D xsi:type="xsd:double"&gt;0.20192862&lt;/D&gt;&lt;D xsi:type="xsd:double"&gt;0.066018105&lt;/D&gt;&lt;D xsi:type="xsd:double"&gt;-0.19657612&lt;/D&gt;&lt;D xsi:type="xsd:double"&gt;-0.06467104&lt;/D&gt;&lt;D xsi:type="xsd:double"&gt;-0.50141215&lt;/D&gt;&lt;D xsi:type="xsd:double"&gt;0&lt;/D&gt;&lt;D xsi:type="xsd:double"&gt;0&lt;/D&gt;&lt;D xsi:type="xsd:double"&gt;0.42811632&lt;/D&gt;&lt;D xsi:type="xsd:double"&gt;0.27641058&lt;/D&gt;&lt;D xsi:type="xsd:double"&gt;0.99161863&lt;/D&gt;&lt;D xsi:type="xsd:double"&gt;0.9260893&lt;/D&gt;&lt;D xsi:type="xsd:double"&gt;-0.7413149&lt;/D&gt;&lt;D xsi:type="xsd:double"&gt;0&lt;/D&gt;&lt;D xsi:type="xsd:double"&gt;0&lt;/D&gt;&lt;D xsi:type="xsd:double"&gt;1.3566732&lt;/D&gt;&lt;D xsi:type="xsd:double"&gt;2.8915405&lt;/D&gt;&lt;D xsi:type="xsd:double"&gt;-0.8683741&lt;/D&gt;&lt;D xsi:type="xsd:double"&gt;-1.0704339&lt;/D&gt;&lt;D xsi:type="xsd:double"&gt;1.5425801&lt;/D&gt;&lt;D xsi:type="xsd:double"&gt;0&lt;/D&gt;&lt;D xsi:type="xsd:double"&gt;0&lt;/D&gt;&lt;D xsi:type="xsd:double"&gt;-0.7432461&lt;/D&gt;&lt;D xsi:type="xsd:double"&gt;-0.5385995&lt;/D&gt;&lt;D xsi:type="xsd:double"&gt;0.069606304&lt;/D&gt;&lt;D xsi:type="xsd:double"&gt;1.1916995&lt;/D&gt;&lt;D xsi:type="xsd:double"&gt;-0.16886592&lt;/D&gt;&lt;D xsi:type="xsd:double"&gt;0&lt;/D&gt;&lt;D xsi:type="xsd:double"&gt;0&lt;/D&gt;&lt;D xsi:type="xsd:double"&gt;0.35653114&lt;/D&gt;&lt;D xsi:type="xsd:double"&gt;-0.98991394&lt;/D&gt;&lt;D xsi:type="xsd:double"&gt;-0.6526947&lt;/D&gt;&lt;D xsi:type="xsd:double"&gt;-1.4007509&lt;/D&gt;&lt;D xsi:type="xsd:double"&gt;0.44640303&lt;/D&gt;&lt;D xsi:type="xsd:double"&gt;0&lt;/D&gt;&lt;D xsi:type="xsd:double"&gt;0&lt;/D&gt;&lt;D xsi:type="xsd:double"&gt;3.4947991&lt;/D&gt;&lt;D xsi:type="xsd:double"&gt;0.50925016&lt;/D&gt;&lt;D xsi:type="xsd:double"&gt;-4.622638&lt;/D&gt;&lt;D xsi:type="xsd:double"&gt;1.9599199&lt;/D&gt;&lt;D xsi:type="xsd:double"&gt;2.6470542&lt;/D&gt;&lt;D xsi:type="xsd:double"&gt;0&lt;/D&gt;&lt;D xsi:type="xsd:double"&gt;0&lt;/D&gt;&lt;D xsi:type="xsd:double"&gt;2.3725748&lt;/D&gt;&lt;D xsi:type="xsd:double"&gt;3.365004&lt;/D&gt;&lt;D xsi:type="xsd:double"&gt;-1.7427146&lt;/D&gt;&lt;D xsi:type="xsd:double"&gt;0.95055103&lt;/D&gt;&lt;D xsi:type="xsd:double"&gt;3.6826968&lt;/D&gt;&lt;D xsi:type="xsd:double"&gt;0&lt;/D&gt;&lt;D xsi:type="xsd:double"&gt;0&lt;/D&gt;&lt;D xsi:type="xsd:double"&gt;1.0305643&lt;/D&gt;&lt;D xsi:type="xsd:double"&gt;1.0229588&lt;/D&gt;&lt;D xsi:type="xsd:double"&gt;2.383101&lt;/D&gt;&lt;D xsi:type="xsd:double"&gt;-0.6376445&lt;/D&gt;&lt;D xsi:type="xsd:double"&gt;-0.038188696&lt;/D&gt;&lt;D xsi:type="xsd:double"&gt;0&lt;/D&gt;&lt;D xsi:type="xsd:double"&gt;0&lt;/D&gt;&lt;D xsi:type="xsd:double"&gt;-0.80453753&lt;/D&gt;&lt;D xsi:type="xsd:double"&gt;1.9785166&lt;/D&gt;&lt;D xsi:type="xsd:double"&gt;-1.0153711&lt;/D&gt;&lt;D xsi:type="xsd:double"&gt;2.906704&lt;/D&gt;&lt;D xsi:type="xsd:double"&gt;-4.605973&lt;/D&gt;&lt;D xsi:type="xsd:double"&gt;0&lt;/D&gt;&lt;D xsi:type="xsd:double"&gt;0&lt;/D&gt;&lt;D xsi:type="xsd:double"&gt;0.15707016&lt;/D&gt;&lt;D xsi:type="xsd:double"&gt;-0.74625015&lt;/D&gt;&lt;D xsi:type="xsd:double"&gt;1.5614152&lt;/D&gt;&lt;D xsi:type="xsd:double"&gt;0.24120808&lt;/D&gt;&lt;D xsi:type="xsd:double"&gt;-0.9824097&lt;/D&gt;&lt;D xsi:type="xsd:double"&gt;0&lt;/D&gt;&lt;D xsi:type="xsd:double"&gt;0&lt;/D&gt;&lt;D xsi:type="xsd:double"&gt;2.0891905&lt;/D&gt;&lt;D xsi:type="xsd:double"&gt;-1.6583741&lt;/D&gt;&lt;D xsi:type="xsd:double"&gt;-0.17802715&lt;/D&gt;&lt;D xsi:type="xsd:double"&gt;-1.2426794&lt;/D&gt;&lt;D xsi:type="xsd:double"&gt;0.046658516&lt;/D&gt;&lt;D xsi:type="xsd:double"&gt;0&lt;/D&gt;&lt;D xsi:type="xsd:double"&gt;0&lt;/D&gt;&lt;D xsi:type="xsd:double"&gt;0.070118904&lt;/D&gt;&lt;D xsi:type="xsd:double"&gt;0.46908855&lt;/D&gt;&lt;D xsi:type="xsd:double"&gt;-0.83031654&lt;/D&gt;&lt;D xsi:type="xsd:double"&gt;2.0108461&lt;/D&gt;&lt;D xsi:type="xsd:double"&gt;-0.4208386&lt;/D&gt;&lt;D xsi:type="xsd:double"&gt;0&lt;/D&gt;&lt;D xsi:type="xsd:double"&gt;0&lt;/D&gt;&lt;D xsi:type="xsd:double"&gt;-0.44567585&lt;/D&gt;&lt;D xsi:type="xsd:double"&gt;0.62892437&lt;/D&gt;&lt;D xsi:type="xsd:double"&gt;0.6389022&lt;/D&gt;&lt;D xsi:type="xsd:double"&gt;-0.77825785&lt;/D&gt;&lt;D xsi:type="xsd:double"&gt;-0.72637796&lt;/D&gt;&lt;D xsi:type="xsd:double"&gt;0&lt;/D&gt;&lt;D xsi:type="xsd:double"&gt;0&lt;/D&gt;&lt;D xsi:type="xsd:double"&gt;1.0649681&lt;/D&gt;&lt;D xsi:type="xsd:double"&gt;0.6080985&lt;/D&gt;&lt;D xsi:type="xsd:double"&gt;0.09458065&lt;/D&gt;&lt;D xsi:type="xsd:double"&gt;-0.17215014&lt;/D&gt;&lt;D xsi:type="xsd:double"&gt;-0.11410713&lt;/D&gt;&lt;D xsi:type="xsd:double"&gt;0&lt;/D&gt;&lt;D xsi:type="xsd:double"&gt;0&lt;/D&gt;&lt;D xsi:type="xsd:double"&gt;1.762867&lt;/D&gt;&lt;D xsi:type="xsd:double"&gt;-0.78231096&lt;/D&gt;&lt;D xsi:type="xsd:double"&gt;-2.5918186&lt;/D&gt;&lt;D xsi:type="xsd:double"&gt;0.011777878&lt;/D&gt;&lt;D xsi:type="xsd:double"&gt;0.76361895&lt;/D&gt;&lt;D xsi:type="xsd:double"&gt;0&lt;/D&gt;&lt;D xsi:type="xsd:double"&gt;0&lt;/D&gt;&lt;D xsi:type="xsd:double"&gt;-0.49358606&lt;/D&gt;&lt;D xsi:type="xsd:double"&gt;-0.04583001&lt;/D&gt;&lt;D xsi:type="xsd:double"&gt;0.51904917&lt;/D&gt;&lt;D xsi:type="xsd:double"&gt;1.0686517&lt;/D&gt;&lt;D xsi:type="xsd:double"&gt;-0.23836493&lt;/D&gt;&lt;D xsi:type="xsd:double"&gt;0&lt;/D&gt;&lt;D xsi:type="xsd:double"&gt;0&lt;/D&gt;&lt;D xsi:type="xsd:double"&gt;-2.2602975&lt;/D&gt;&lt;D xsi:type="xsd:double"&gt;1.2927532&lt;/D&gt;&lt;D xsi:type="xsd:double"&gt;-3.1897485&lt;/D&gt;&lt;D xsi:type="xsd:double"&gt;-1.4924824&lt;/D&gt;&lt;D xsi:type="xsd:double"&gt;0.17340183&lt;/D&gt;&lt;D xsi:type="xsd:double"&gt;0&lt;/D&gt;&lt;D xsi:type="xsd:double"&gt;0&lt;/D&gt;&lt;D xsi:type="xsd:double"&gt;-0.8734286&lt;/D&gt;&lt;D xsi:type="xsd:double"&gt;1.5968919&lt;/D&gt;&lt;D xsi:type="xsd:double"&gt;-0.01809597&lt;/D&gt;&lt;D xsi:type="xsd:double"&gt;-0.3252387&lt;/D&gt;&lt;D xsi:type="xsd:double"&gt;-2.1235049&lt;/D&gt;&lt;D xsi:type="xsd:double"&gt;0&lt;/D&gt;&lt;D xsi:type="xsd:double"&gt;0&lt;/D&gt;&lt;D xsi:type="xsd:double"&gt;1.8479466&lt;/D&gt;&lt;D xsi:type="xsd:double"&gt;-0.62199235&lt;/D&gt;&lt;D xsi:type="xsd:double"&gt;0.013720989&lt;/D&gt;&lt;D xsi:type="xsd:double"&gt;0.5829692&lt;/D&gt;&lt;D xsi:type="xsd:double"&gt;2.3370504&lt;/D&gt;&lt;D xsi:type="xsd:double"&gt;0&lt;/D&gt;&lt;D xsi:type="xsd:double"&gt;0&lt;/D&gt;&lt;D xsi:type="xsd:double"&gt;0.81728697&lt;/D&gt;&lt;D xsi:type="xsd:double"&gt;-0.94438195&lt;/D&gt;&lt;D xsi:type="xsd:double"&gt;1.2892485&lt;/D&gt;&lt;D xsi:type="xsd:double"&gt;0.8354664&lt;/D&gt;&lt;D xsi:type="xsd:double"&gt;-0.7484853&lt;/D&gt;&lt;D xsi:type="xsd:double"&gt;0&lt;/D&gt;&lt;D xsi:type="xsd:double"&gt;0&lt;/D&gt;&lt;D xsi:type="xsd:double"&gt;-0.005710125&lt;/D&gt;&lt;D xsi:type="xsd:double"&gt;-1.8692851&lt;/D&gt;&lt;D xsi:type="xsd:double"&gt;-0.7145047&lt;/D&gt;&lt;D xsi:type="xsd:double"&gt;1.9926786&lt;/D&gt;&lt;D xsi:type="xsd:double"&gt;0.73662996&lt;/D&gt;&lt;D xsi:type="xsd:double"&gt;0&lt;/D&gt;&lt;D xsi:type="xsd:double"&gt;0&lt;/D&gt;&lt;D xsi:type="xsd:double"&gt;0.1218915&lt;/D&gt;&lt;D xsi:type="xsd:double"&gt;-0.124400854&lt;/D&gt;&lt;D xsi:type="xsd:double"&gt;-1.1049986&lt;/D&gt;&lt;D xsi:type="xsd:double"&gt;-0.6038904&lt;/D&gt;&lt;D xsi:type="xsd:double"&gt;-1.2789667&lt;/D&gt;&lt;D xsi:type="xsd:double"&gt;0&lt;/D&gt;&lt;D xsi:type="xsd:double"&gt;0&lt;/D&gt;&lt;D xsi:type="xsd:double"&gt;0.4834056&lt;/D&gt;&lt;D xsi:type="xsd:double"&gt;-0.08767843&lt;/D&gt;&lt;D xsi:type="xsd:double"&gt;-0.35099983&lt;/D&gt;&lt;D xsi:type="xsd:double"&gt;-0.54790974&lt;/D&gt;&lt;D xsi:type="xsd:double"&gt;-2.3428679&lt;/D&gt;&lt;D xsi:type="xsd:double"&gt;0&lt;/D&gt;&lt;D xsi:type="xsd:double"&gt;0&lt;/D&gt;&lt;D xsi:type="xsd:double"&gt;-0.92954636&lt;/D&gt;&lt;D xsi:type="xsd:double"&gt;-0.84123015&lt;/D&gt;&lt;D xsi:type="xsd:double"&gt;-4.170561&lt;/D&gt;&lt;D xsi:type="xsd:double"&gt;2.031076&lt;/D&gt;&lt;D xsi:type="xsd:double"&gt;-0.37747025&lt;/D&gt;&lt;D xsi:type="xsd:double"&gt;0&lt;/D&gt;&lt;D xsi:type="xsd:double"&gt;0&lt;/D&gt;&lt;D xsi:type="xsd:double"&gt;0.56215525&lt;/D&gt;&lt;D xsi:type="xsd:double"&gt;6.9103837&lt;/D&gt;&lt;D xsi:type="xsd:double"&gt;-2.3127139&lt;/D&gt;&lt;D xsi:type="xsd:double"&gt;0.5598426&lt;/D&gt;&lt;D xsi:type="xsd:double"&gt;-0.8906007&lt;/D&gt;&lt;D xsi:type="xsd:double"&gt;0&lt;/D&gt;&lt;D xsi:type="xsd:double"&gt;0&lt;/D&gt;&lt;D xsi:type="xsd:double"&gt;-0.21936297&lt;/D&gt;&lt;D xsi:type="xsd:double"&gt;0.67608356&lt;/D&gt;&lt;D xsi:type="xsd:double"&gt;-0.6295383&lt;/D&gt;&lt;D xsi:type="xsd:double"&gt;-2.4755597&lt;/D&gt;&lt;D xsi:type="xsd:double"&gt;0.32218695&lt;/D&gt;&lt;D xsi:type="xsd:double"&gt;0&lt;/D&gt;&lt;D xsi:type="xsd:double"&gt;0&lt;/D&gt;&lt;D xsi:type="xsd:double"&gt;-1.3545036&lt;/D&gt;&lt;D xsi:type="xsd:double"&gt;1.5011549&lt;/D&gt;&lt;D xsi:type="xsd:double"&gt;1.1697054&lt;/D&gt;&lt;D xsi:type="xsd:double"&gt;-0.9986639&lt;/D&gt;&lt;D xsi:type="xsd:double"&gt;1.9207001&lt;/D&gt;&lt;D xsi:type="xsd:double"&gt;0&lt;/D&gt;&lt;D xsi:type="xsd:double"&gt;0&lt;/D&gt;&lt;D xsi:type="xsd:double"&gt;-0.64156055&lt;/D&gt;&lt;D xsi:type="xsd:double"&gt;-1.4210701&lt;/D&gt;&lt;D xsi:type="xsd:double"&gt;3.6870599&lt;/D&gt;&lt;D xsi:type="xsd:double"&gt;1.1485457&lt;/D&gt;&lt;D xsi:type="xsd:double"&gt;0.74989796&lt;/D&gt;&lt;D xsi:type="xsd:double"&gt;0&lt;/D&gt;&lt;D xsi:type="xsd:double"&gt;0&lt;/D&gt;&lt;D xsi:type="xsd:double"&gt;1.4030099&lt;/D&gt;&lt;D xsi:type="xsd:double"&gt;1.3619661&lt;/D&gt;&lt;D xsi:type="xsd:double"&gt;-1.9901037&lt;/D&gt;&lt;D xsi:type="xsd:double"&gt;2.5508285&lt;/D&gt;&lt;D xsi:type="xsd:double"&gt;-0.056809187&lt;/D&gt;&lt;D xsi:type="xsd:double"&gt;0&lt;/D&gt;&lt;D xsi:type="xsd:double"&gt;0&lt;/D&gt;&lt;D xsi:type="xsd:double"&gt;0.49177408&lt;/D&gt;&lt;D xsi:type="xsd:double"&gt;1.0849237&lt;/D&gt;&lt;D xsi:type="xsd:double"&gt;1.5785098&lt;/D&gt;&lt;D xsi:type="xsd:double"&gt;-0.2202332&lt;/D&gt;&lt;D xsi:type="xsd:double"&gt;2.8734088&lt;/D&gt;&lt;D xsi:type="xsd:double"&gt;0&lt;/D&gt;&lt;D xsi:type="xsd:double"&gt;0&lt;/D&gt;&lt;D xsi:type="xsd:double"&gt;1.1183023&lt;/D&gt;&lt;D xsi:type="xsd:double"&gt;-3.2935083&lt;/D&gt;&lt;D xsi:type="xsd:double"&gt;-1.1126757&lt;/D&gt;&lt;D xsi:type="xsd:double"&gt;0.12038946&lt;/D&gt;&lt;D xsi:type="xsd:double"&gt;0.42129755&lt;/D&gt;&lt;D xsi:type="xsd:double"&gt;0&lt;/D&gt;&lt;D xsi:type="xsd:double"&gt;0&lt;/D&gt;&lt;D xsi:type="xsd:double"&gt;-0.2742529&lt;/D&gt;&lt;D xsi:type="xsd:double"&gt;0.42420626&lt;/D&gt;&lt;D xsi:type="xsd:double"&gt;-1.4045775&lt;/D&gt;&lt;D xsi:type="xsd:double"&gt;-1.3804197&lt;/D&gt;&lt;D xsi:type="xsd:double"&gt;2.753222&lt;/D&gt;&lt;D xsi:type="xsd:double"&gt;0&lt;/D&gt;&lt;D xsi:type="xsd:double"&gt;0&lt;/D&gt;&lt;D xsi:type="xsd:double"&gt;-0.7135868&lt;/D&gt;&lt;D xsi:type="xsd:double"&gt;-0.56652427&lt;/D&gt;&lt;D xsi:type="xsd:double"&gt;1.4434814&lt;/D&gt;&lt;D xsi:type="xsd:double"&gt;0.9876728&lt;/D&gt;&lt;D xsi:type="xsd:double"&gt;-2.6070893&lt;/D&gt;&lt;D xsi:type="xsd:double"&gt;0&lt;/D&gt;&lt;D xsi:type="xsd:double"&gt;0&lt;/D&gt;&lt;D xsi:type="xsd:double"&gt;1.9604564&lt;/D&gt;&lt;D xsi:type="xsd:double"&gt;0.10701418&lt;/D&gt;&lt;D xsi:type="xsd:double"&gt;-0.4355669&lt;/D&gt;&lt;D xsi:type="xsd:double"&gt;0.5008817&lt;/D&gt;&lt;D xsi:type="xsd:double"&gt;1.6947746&lt;/D&gt;&lt;D xsi:type="xsd:double"&gt;0&lt;/D&gt;&lt;D xsi:type="xsd:double"&gt;0&lt;/D&gt;&lt;D xsi:type="xsd:double"&gt;-1.5633404&lt;/D&gt;&lt;D xsi:type="xsd:double"&gt;0.46194792&lt;/D&gt;&lt;D xsi:type="xsd:double"&gt;0.61814785&lt;/D&gt;&lt;D xsi:type="xsd:double"&gt;-0.42077303&lt;/D&gt;&lt;D xsi:type="xsd:double"&gt;-0.07097125&lt;/D&gt;&lt;D xsi:type="xsd:double"&gt;0&lt;/D&gt;&lt;D xsi:type="xsd:double"&gt;0&lt;/D&gt;&lt;D xsi:type="xsd:double"&gt;0&lt;/D&gt;&lt;D xsi:type="xsd:double"&gt;0.38030148&lt;/D&gt;&lt;D xsi:type="xsd:double"&gt;1.1754513&lt;/D&gt;&lt;D xsi:type="xsd:double"&gt;0.25914907&lt;/D&gt;&lt;D xsi:type="xsd:double"&gt;-0.5603254&lt;/D&gt;&lt;D xsi:type="xsd:double"&gt;0&lt;/D&gt;&lt;D xsi:type="xsd:double"&gt;0&lt;/D&gt;&lt;D xsi:type="xsd:double"&gt;0&lt;/D&gt;&lt;D xsi:type="xsd:double"&gt;-0.67284703&lt;/D&gt;&lt;D xsi:type="xsd:double"&gt;-1.1629105&lt;/D&gt;&lt;D xsi:type="xsd:double"&gt;0.15214682&lt;/D&gt;&lt;/FQL&gt;&lt;FQL&gt;&lt;Q&gt;VZ-US^JULIAN(P_PRICE_RETURNS(2,20201231,20240104,D,USD).DATES)&lt;/Q&gt;&lt;R&gt;1100&lt;/R&gt;&lt;C&gt;1&lt;/C&gt;&lt;D xsi:type="xsd:long"&gt;44196&lt;/D&gt;&lt;D xsi:type="xsd:long"&gt;44197&lt;/D&gt;&lt;D xsi:type="xsd:long"&gt;44198&lt;/D&gt;&lt;D xsi:type="xsd:long"&gt;44199&lt;/D&gt;&lt;D xsi:type="xsd:long"&gt;44200&lt;/D&gt;&lt;D xsi:type="xsd:long"&gt;44201&lt;/D&gt;&lt;D xsi:type="xsd:long"&gt;44202&lt;/D&gt;&lt;D xsi:type="xsd:long"&gt;44203&lt;/D&gt;&lt;D xsi:type="xsd:long"&gt;44204&lt;/D&gt;&lt;D xsi:type="xsd:long"&gt;44205&lt;/D&gt;&lt;D xsi:type="xsd:long"&gt;44206&lt;/D&gt;&lt;D xsi:type="xsd:long"&gt;44207&lt;/D&gt;&lt;D xsi:type="xsd:long"&gt;44208&lt;/D&gt;&lt;D xsi:type="xsd:long"&gt;44209&lt;/D&gt;&lt;D xsi:type="xsd:long"&gt;44210&lt;/D&gt;&lt;D xsi:type="xsd:long"&gt;44211&lt;/D&gt;&lt;D xsi:type="xsd:long"&gt;44212&lt;/D&gt;&lt;D xsi:type="xsd:long"&gt;44213&lt;/D&gt;&lt;D xsi:type="xsd:long"&gt;44214&lt;/D&gt;&lt;D xsi:type="xsd:long"&gt;44215&lt;/D&gt;&lt;D xsi:type="xsd:long"&gt;44216&lt;/D&gt;&lt;D xsi:type="xsd:long"&gt;44217&lt;/D&gt;&lt;D xsi:type="xsd:long"&gt;44218&lt;/D&gt;&lt;D xsi:type="xsd:long"&gt;44219&lt;/D&gt;&lt;D xsi:type="xsd:long"&gt;44220&lt;/D&gt;&lt;D xsi:type="xsd:long"&gt;44221&lt;/D&gt;&lt;D xsi:type="xsd:long"&gt;44222&lt;/D&gt;&lt;D xsi:type="xsd:long"&gt;44223&lt;/D&gt;&lt;D xsi:type="xsd:long"&gt;44224&lt;/D&gt;&lt;D xsi:type="xsd:long"&gt;44225&lt;/D&gt;&lt;D xsi:type="xsd:long"&gt;44226&lt;/D&gt;&lt;D xsi:type="xsd:long"&gt;44227&lt;/D&gt;&lt;D xsi:type="xsd:long"&gt;44228&lt;/D&gt;&lt;D xsi:type="xsd:long"&gt;44229&lt;/D&gt;&lt;D xsi:type="xsd:long"&gt;44230&lt;/D&gt;&lt;D xsi:type="xsd:long"&gt;44231&lt;/D&gt;&lt;D xsi:type="xsd:long"&gt;44232&lt;/D&gt;&lt;D xsi:type="xsd:long"&gt;44233&lt;/D&gt;&lt;D xsi:type="xsd:long"&gt;44234&lt;/D&gt;&lt;D xsi:type="xsd:long"&gt;44235&lt;/D&gt;&lt;D xsi:type="xsd:long"&gt;44236&lt;/D&gt;&lt;D xsi:type="xsd:long"&gt;44237&lt;/D&gt;&lt;D xsi:type="xsd:long"&gt;44238&lt;/D&gt;&lt;D xsi:type="xsd:long"&gt;44239&lt;/D&gt;&lt;D xsi:type="xsd:long"&gt;44240&lt;/D&gt;&lt;D xsi:type="xsd:long"&gt;44241&lt;/D&gt;&lt;D xsi:type="xsd:long"&gt;44242&lt;/D&gt;&lt;D xsi:type="xsd:long"&gt;44243&lt;/D&gt;&lt;D xsi:type="xsd:long"&gt;44244&lt;/D&gt;&lt;D xsi:type="xsd:long"&gt;44245&lt;/D&gt;&lt;D xsi:type="xsd:long"&gt;44246&lt;/D&gt;&lt;D xsi:type="xsd:long"&gt;44247&lt;/D&gt;&lt;D xsi:type="xsd:long"&gt;44248&lt;/D&gt;&lt;D xsi:type="xsd:long"&gt;44249&lt;/D&gt;&lt;D xsi:type="xsd:long"&gt;44250&lt;/D&gt;&lt;D xsi:type="xsd:long"&gt;44251&lt;/D&gt;&lt;D xsi:type="xsd:long"&gt;44252&lt;/D&gt;&lt;D xsi:type="xsd:long"&gt;44253&lt;/D&gt;&lt;D xsi:type="xsd:long"&gt;44254&lt;/D&gt;&lt;D xsi:type="xsd:long"&gt;44255&lt;/D&gt;&lt;D xsi:type="xsd:long"&gt;44256&lt;/D&gt;&lt;D xsi:type="xsd:long"&gt;44257&lt;/D&gt;&lt;D xsi:type="xsd:long"&gt;44258&lt;/D&gt;&lt;D xsi:type="xsd:long"&gt;44259&lt;/D&gt;&lt;D xsi:type="xsd:long"&gt;44260&lt;/D&gt;&lt;D xsi:type="xsd:long"&gt;44261&lt;/D&gt;&lt;D xsi:type="xsd:long"&gt;44262&lt;/D&gt;&lt;D xsi:type="xsd:long"&gt;44263&lt;/D&gt;&lt;D xsi:type="xsd:long"&gt;44264&lt;/D&gt;&lt;D xsi:type="xsd:long"&gt;44265&lt;/D&gt;&lt;D xsi:type="xsd:long"&gt;44266&lt;/D&gt;&lt;D xsi:type="xsd:long"&gt;44267&lt;/D&gt;&lt;D xsi:type="xsd:long"&gt;44268&lt;/D&gt;&lt;D xsi:type="xsd:long"&gt;44269&lt;/D&gt;&lt;D xsi:type="xsd:long"&gt;44270&lt;/D&gt;&lt;D xsi:type="xsd:long"&gt;44271&lt;/D&gt;&lt;D xsi:type="xsd:long"&gt;44272&lt;/D&gt;&lt;D xsi:type="xsd:long"&gt;44273&lt;/D&gt;&lt;D xsi:type="xsd:long"&gt;44274&lt;/D&gt;&lt;D xsi:type="xsd:long"&gt;44275&lt;/D&gt;&lt;D xsi:type="xsd:long"&gt;44276&lt;/D&gt;&lt;D xsi:type="xsd:long"&gt;44277&lt;/D&gt;&lt;D xsi:type="xsd:long"&gt;44278&lt;/D&gt;&lt;D xsi:type="xsd:long"&gt;44279&lt;/D&gt;&lt;D xsi:type="xsd:long"&gt;44280&lt;/D&gt;&lt;D xsi:type="xsd:long"&gt;44281&lt;/D&gt;&lt;D xsi:type="xsd:long"&gt;44282&lt;/D&gt;&lt;D xsi:type="xsd:long"&gt;44283&lt;/D&gt;&lt;D xsi:type="xsd:long"&gt;44284&lt;/D&gt;&lt;D xsi:type="xsd:long"&gt;44285&lt;/D&gt;&lt;D xsi:type="xsd:long"&gt;44286&lt;/D&gt;&lt;D xsi:type="xsd:long"&gt;44287&lt;/D&gt;&lt;D xsi:type="xsd:long"&gt;44288&lt;/D&gt;&lt;D xsi:type="xsd:long"&gt;44289&lt;/D&gt;&lt;D xsi:type="xsd:long"&gt;44290&lt;/D&gt;&lt;D xsi:type="xsd:long"&gt;44291&lt;/D&gt;&lt;D xsi:type="xsd:long"&gt;44292&lt;/D&gt;&lt;D xsi:type="xsd:long"&gt;44293&lt;/D&gt;&lt;D xsi:type="xsd:long"&gt;44294&lt;/D&gt;&lt;D xsi:type="xsd:long"&gt;44295&lt;/D&gt;&lt;D xsi:type="xsd:long"&gt;44296&lt;/D&gt;&lt;D xsi:type="xsd:long"&gt;44297&lt;/D&gt;&lt;D xsi:type="xsd:long"&gt;44298&lt;/D&gt;&lt;D xsi:type="xsd:long"&gt;44299&lt;/D&gt;&lt;D xsi:type="xsd:long"&gt;44300&lt;/D&gt;&lt;D xsi:type="xsd:long"&gt;44301&lt;/D&gt;&lt;D xsi:type="xsd:long"&gt;44302&lt;/D&gt;&lt;D xsi:type="xsd:long"&gt;44303&lt;/D&gt;&lt;D xsi:type="xsd:long"&gt;44304&lt;/D&gt;&lt;D xsi:type="xsd:long"&gt;44305&lt;/D&gt;&lt;D xsi:type="xsd:long"&gt;44306&lt;/D&gt;&lt;D xsi:type="xsd:long"&gt;44307&lt;/D&gt;&lt;D xsi:type="xsd:long"&gt;44308&lt;/D&gt;&lt;D xsi:type="xsd:long"&gt;44309&lt;/D&gt;&lt;D xsi:type="xsd:long"&gt;44310&lt;/D&gt;&lt;D xsi:type="xsd:long"&gt;44311&lt;/D&gt;&lt;D xsi:type="xsd:long"&gt;44312&lt;/D&gt;&lt;D xsi:type="xsd:long"&gt;44313&lt;/D&gt;&lt;D xsi:type="xsd:long"&gt;44314&lt;/D&gt;&lt;D xsi:type="xsd:long"&gt;44315&lt;/D&gt;&lt;D xsi:type="xsd:long"&gt;44316&lt;/D&gt;&lt;D xsi:type="xsd:long"&gt;44317&lt;/D&gt;&lt;D xsi:type="xsd:long"&gt;44318&lt;/D&gt;&lt;D xsi:type="xsd:long"&gt;44319&lt;/D&gt;&lt;D xsi:type="xsd:long"&gt;44320&lt;/D&gt;&lt;D xsi:type="xsd:long"&gt;44321&lt;/D&gt;&lt;D xsi:type="xsd:long"&gt;44322&lt;/D&gt;&lt;D xsi:type="xsd:long"&gt;44323&lt;/D&gt;&lt;D xsi:type="xsd:long"&gt;44324&lt;/D&gt;&lt;D xsi:type="xsd:long"&gt;44325&lt;/D&gt;&lt;D xsi:type="xsd:long"&gt;44326&lt;/D&gt;&lt;D xsi:type="xsd:long"&gt;44327&lt;/D&gt;&lt;D xsi:type="xsd:long"&gt;44328&lt;/D&gt;&lt;D xsi:type="xsd:long"&gt;44329&lt;/D&gt;&lt;D xsi:type="xsd:long"&gt;44330&lt;/D&gt;&lt;D xsi:type="xsd:long"&gt;44331&lt;/D&gt;&lt;D xsi:type="xsd:long"&gt;44332&lt;/D&gt;&lt;D xsi:type="xsd:long"&gt;44333&lt;/D&gt;&lt;D xsi:type="xsd:long"&gt;44334&lt;/D&gt;&lt;D xsi:type="xsd:long"&gt;44335&lt;/D&gt;&lt;D xsi:type="xsd:long"&gt;44336&lt;/D&gt;&lt;D xsi:type="xsd:long"&gt;44337&lt;/D&gt;&lt;D xsi:type="xsd:long"&gt;44338&lt;/D&gt;&lt;D xsi:type="xsd:long"&gt;44339&lt;/D&gt;&lt;D xsi:type="xsd:long"&gt;44340&lt;/D&gt;&lt;D xsi:type="xsd:long"&gt;44341&lt;/D&gt;&lt;D xsi:type="xsd:long"&gt;44342&lt;/D&gt;&lt;D xsi:type="xsd:long"&gt;44343&lt;/D&gt;&lt;D xsi:type="xsd:long"&gt;44344&lt;/D&gt;&lt;D xsi:type="xsd:long"&gt;44345&lt;/D&gt;&lt;D xsi:type="xsd:long"&gt;44346&lt;/D&gt;&lt;D xsi:type="xsd:long"&gt;44347&lt;/D&gt;&lt;D xsi:type="xsd:long"&gt;44348&lt;/D&gt;&lt;D xsi:type="xsd:long"&gt;44349&lt;/D&gt;&lt;D xsi:type="xsd:long"&gt;44350&lt;/D&gt;&lt;D xsi:type="xsd:long"&gt;44351&lt;/D&gt;&lt;D xsi:type="xsd:long"&gt;44352&lt;/D&gt;&lt;D xsi:type="xsd:long"&gt;44353&lt;/D&gt;&lt;D xsi:type="xsd:long"&gt;44354&lt;/D&gt;&lt;D xsi:type="xsd:long"&gt;44355&lt;/D&gt;&lt;D xsi:type="xsd:long"&gt;44356&lt;/D&gt;&lt;D xsi:type="xsd:long"&gt;44357&lt;/D&gt;&lt;D xsi:type="xsd:long"&gt;44358&lt;/D&gt;&lt;D xsi:type="xsd:long"&gt;44359&lt;/D&gt;&lt;D xsi:type="xsd:long"&gt;44360&lt;/D&gt;&lt;D xsi:type="xsd:long"&gt;44361&lt;/D&gt;&lt;D xsi:type="xsd:long"&gt;44362&lt;/D&gt;&lt;D xsi:type="xsd:long"&gt;44363&lt;/D&gt;&lt;D xsi:type="xsd:long"&gt;44364&lt;/D&gt;&lt;D xsi:type="xsd:long"&gt;44365&lt;/D&gt;&lt;D xsi:type="xsd:long"&gt;44366&lt;/D&gt;&lt;D xsi:type="xsd:long"&gt;44367&lt;/D&gt;&lt;D xsi:type="xsd:long"&gt;44368&lt;/D&gt;&lt;D xsi:type="xsd:long"&gt;44369&lt;/D&gt;&lt;D xsi:type="xsd:long"&gt;44370&lt;/D&gt;&lt;D xsi:type="xsd:long"&gt;44371&lt;/D&gt;&lt;D xsi:type="xsd:long"&gt;44372&lt;/D&gt;&lt;D xsi:type="xsd:long"&gt;44373&lt;/D&gt;&lt;D xsi:type="xsd:long"&gt;44374&lt;/D&gt;&lt;D xsi:type="xsd:long"&gt;44375&lt;/D&gt;&lt;D xsi:type="xsd:long"&gt;44376&lt;/D&gt;&lt;D xsi:type="xsd:long"&gt;44377&lt;/D&gt;&lt;D xsi:type="xsd:long"&gt;44378&lt;/D&gt;&lt;D xsi:type="xsd:long"&gt;44379&lt;/D&gt;&lt;D xsi:type="xsd:long"&gt;44380&lt;/D&gt;&lt;D xsi:type="xsd:long"&gt;44381&lt;/D&gt;&lt;D xsi:type="xsd:long"&gt;44382&lt;/D&gt;&lt;D xsi:type="xsd:long"&gt;44383&lt;/D&gt;&lt;D xsi:type="xsd:long"&gt;44384&lt;/D&gt;&lt;D xsi:type="xsd:long"&gt;44385&lt;/D&gt;&lt;D xsi:type="xsd:long"&gt;44386&lt;/D&gt;&lt;D xsi:type="xsd:long"&gt;44387&lt;/D&gt;&lt;D xsi:type="xsd:long"&gt;44388&lt;/D&gt;&lt;D xsi:type="xsd:long"&gt;44389&lt;/D&gt;&lt;D xsi:type="xsd:long"&gt;44390&lt;/D&gt;&lt;D xsi:type="xsd:long"&gt;44391&lt;/D&gt;&lt;D xsi:type="xsd:long"&gt;44392&lt;/D&gt;&lt;D xsi:type="xsd:long"&gt;44393&lt;/D&gt;&lt;D xsi:type="xsd:long"&gt;44394&lt;/D&gt;&lt;D xsi:type="xsd:long"&gt;44395&lt;/D&gt;&lt;D xsi:type="xsd:long"&gt;44396&lt;/D&gt;&lt;D xsi:type="xsd:long"&gt;44397&lt;/D&gt;&lt;D xsi:type="xsd:long"&gt;44398&lt;/D&gt;&lt;D xsi:type="xsd:long"&gt;44399&lt;/D&gt;&lt;D xsi:type="xsd:long"&gt;44400&lt;/D&gt;&lt;D xsi:type="xsd:long"&gt;44401&lt;/D&gt;&lt;D xsi:type="xsd:long"&gt;44402&lt;/D&gt;&lt;D xsi:type="xsd:long"&gt;44403&lt;/D&gt;&lt;D xsi:type="xsd:long"&gt;44404&lt;/D&gt;&lt;D xsi:type="xsd:long"&gt;44405&lt;/D&gt;&lt;D xsi:type="xsd:long"&gt;44406&lt;/D&gt;&lt;D xsi:type="xsd:long"&gt;44407&lt;/D&gt;&lt;D xsi:type="xsd:long"&gt;44408&lt;/D&gt;&lt;D xsi:type="xsd:long"&gt;44409&lt;/D&gt;&lt;D xsi:type="xsd:long"&gt;44410&lt;/D&gt;&lt;D xsi:type="xsd:long"&gt;44411&lt;/D&gt;&lt;D xsi:type="xsd:long"&gt;44412&lt;/D&gt;&lt;D xsi:type="xsd:long"&gt;44413&lt;/D&gt;&lt;D xsi:type="xsd:long"&gt;44414&lt;/D&gt;&lt;D xsi:type="xsd:long"&gt;44415&lt;/D&gt;&lt;D xsi:type="xsd:long"&gt;44416&lt;/D&gt;&lt;D xsi:type="xsd:long"&gt;44417&lt;/D&gt;&lt;D xsi:type="xsd:long"&gt;44418&lt;/D&gt;&lt;D xsi:type="xsd:long"&gt;44419&lt;/D&gt;&lt;D xsi:type="xsd:long"&gt;44420&lt;/D&gt;&lt;D xsi:type="xsd:long"&gt;44421&lt;/D&gt;&lt;D xsi:type="xsd:long"&gt;44422&lt;/D&gt;&lt;D xsi:type="xsd:long"&gt;44423&lt;/D&gt;&lt;D xsi:type="xsd:long"&gt;44424&lt;/D&gt;&lt;D xsi:type="xsd:long"&gt;44425&lt;/D&gt;&lt;D xsi:type="xsd:long"&gt;44426&lt;/D&gt;&lt;D xsi:type="xsd:long"&gt;44427&lt;/D&gt;&lt;D xsi:type="xsd:long"&gt;44428&lt;/D&gt;&lt;D xsi:type="xsd:long"&gt;44429&lt;/D&gt;&lt;D xsi:type="xsd:long"&gt;44430&lt;/D&gt;&lt;D xsi:type="xsd:long"&gt;44431&lt;/D&gt;&lt;D xsi:type="xsd:long"&gt;44432&lt;/D&gt;&lt;D xsi:type="xsd:long"&gt;44433&lt;/D&gt;&lt;D xsi:type="xsd:long"&gt;44434&lt;/D&gt;&lt;D xsi:type="xsd:long"&gt;44435&lt;/D&gt;&lt;D xsi:type="xsd:long"&gt;44436&lt;/D&gt;&lt;D xsi:type="xsd:long"&gt;44437&lt;/D&gt;&lt;D xsi:type="xsd:long"&gt;44438&lt;/D&gt;&lt;D xsi:type="xsd:long"&gt;44439&lt;/D&gt;&lt;D xsi:type="xsd:long"&gt;44440&lt;/D&gt;&lt;D xsi:type="xsd:long"&gt;44441&lt;/D&gt;&lt;D xsi:type="xsd:long"&gt;44442&lt;/D&gt;&lt;D xsi:type="xsd:long"&gt;44443&lt;/D&gt;&lt;D xsi:type="xsd:long"&gt;44444&lt;/D&gt;&lt;D xsi:type="xsd:long"&gt;44445&lt;/D&gt;&lt;D xsi:type="xsd:long"&gt;44446&lt;/D&gt;&lt;D xsi:type="xsd:long"&gt;44447&lt;/D&gt;&lt;D xsi:type="xsd:long"&gt;44448&lt;/D&gt;&lt;D xsi:type="xsd:long"&gt;44449&lt;/D&gt;&lt;D xsi:type="xsd:long"&gt;44450&lt;/D&gt;&lt;D xsi:type="xsd:long"&gt;44451&lt;/D&gt;&lt;D xsi:type="xsd:long"&gt;44452&lt;/D&gt;&lt;D xsi:type="xsd:long"&gt;44453&lt;/D&gt;&lt;D xsi:type="xsd:long"&gt;44454&lt;/D&gt;&lt;D xsi:type="xsd:long"&gt;44455&lt;/D&gt;&lt;D xsi:type="xsd:long"&gt;44456&lt;/D&gt;&lt;D xsi:type="xsd:long"&gt;44457&lt;/D&gt;&lt;D xsi:type="xsd:long"&gt;44458&lt;/D&gt;&lt;D xsi:type="xsd:long"&gt;44459&lt;/D&gt;&lt;D xsi:type="xsd:long"&gt;44460&lt;/D&gt;&lt;D xsi:type="xsd:long"&gt;44461&lt;/D&gt;&lt;D xsi:type="xsd:long"&gt;44462&lt;/D&gt;&lt;D xsi:type="xsd:long"&gt;44463&lt;/D&gt;&lt;D xsi:type="xsd:long"&gt;44464&lt;/D&gt;&lt;D xsi:type="xsd:long"&gt;44465&lt;/D&gt;&lt;D xsi:type="xsd:long"&gt;44466&lt;/D&gt;&lt;D xsi:type="xsd:long"&gt;44467&lt;/D&gt;&lt;D xsi:type="xsd:long"&gt;44468&lt;/D&gt;&lt;D xsi:type="xsd:long"&gt;44469&lt;/D&gt;&lt;D xsi:type="xsd:long"&gt;44470&lt;/D&gt;&lt;D xsi:type="xsd:long"&gt;44471&lt;/D&gt;&lt;D xsi:type="xsd:long"&gt;44472&lt;/D&gt;&lt;D xsi:type="xsd:long"&gt;44473&lt;/D&gt;&lt;D xsi:type="xsd:long"&gt;44474&lt;/D&gt;&lt;D xsi:type="xsd:long"&gt;44475&lt;/D&gt;&lt;D xsi:type="xsd:long"&gt;44476&lt;/D&gt;&lt;D xsi:type="xsd:long"&gt;44477&lt;/D&gt;&lt;D xsi:type="xsd:long"&gt;44478&lt;/D&gt;&lt;D xsi:type="xsd:long"&gt;44479&lt;/D&gt;&lt;D xsi:type="xsd:long"&gt;44480&lt;/D&gt;&lt;D xsi:type="xsd:long"&gt;44481&lt;/D&gt;&lt;D xsi:type="xsd:long"&gt;44482&lt;/D&gt;&lt;D xsi:type="xsd:long"&gt;44483&lt;/D&gt;&lt;D xsi:type="xsd:long"&gt;44484&lt;/D&gt;&lt;D xsi:type="xsd:long"&gt;44485&lt;/D&gt;&lt;D xsi:type="xsd:long"&gt;44486&lt;/D&gt;&lt;D xsi:type="xsd:long"&gt;44487&lt;/D&gt;&lt;D xsi:type="xsd:long"&gt;44488&lt;/D&gt;&lt;D xsi:type="xsd:long"&gt;44489&lt;/D&gt;&lt;D xsi:type="xsd:long"&gt;44490&lt;/D&gt;&lt;D xsi:type="xsd:long"&gt;44491&lt;/D&gt;&lt;D xsi:type="xsd:long"&gt;44492&lt;/D&gt;&lt;D xsi:type="xsd:long"&gt;44493&lt;/D&gt;&lt;D xsi:type="xsd:long"&gt;44494&lt;/D&gt;&lt;D xsi:type="xsd:long"&gt;44495&lt;/D&gt;&lt;D xsi:type="xsd:long"&gt;44496&lt;/D&gt;&lt;D xsi:type="xsd:long"&gt;44497&lt;/D&gt;&lt;D xsi:type="xsd:long"&gt;44498&lt;/D&gt;&lt;D xsi:type="xsd:long"&gt;44499&lt;/D&gt;&lt;D xsi:type="xsd:long"&gt;44500&lt;/D&gt;&lt;D xsi:type="xsd:long"&gt;44501&lt;/D&gt;&lt;D xsi:type="xsd:long"&gt;44502&lt;/D&gt;&lt;D xsi:type="xsd:long"&gt;44503&lt;/D&gt;&lt;D xsi:type="xsd:long"&gt;44504&lt;/D&gt;&lt;D xsi:type="xsd:lon</t>
        </r>
      </text>
    </comment>
    <comment ref="A116" authorId="0" shapeId="0">
      <text>
        <r>
          <rPr>
            <b/>
            <sz val="9"/>
            <color indexed="81"/>
            <rFont val="Tahoma"/>
            <family val="2"/>
          </rPr>
          <t>g"&gt;44505&lt;/D&gt;&lt;D xsi:type="xsd:long"&gt;44506&lt;/D&gt;&lt;D xsi:type="xsd:long"&gt;44507&lt;/D&gt;&lt;D xsi:type="xsd:long"&gt;44508&lt;/D&gt;&lt;D xsi:type="xsd:long"&gt;44509&lt;/D&gt;&lt;D xsi:type="xsd:long"&gt;44510&lt;/D&gt;&lt;D xsi:type="xsd:long"&gt;44511&lt;/D&gt;&lt;D xsi:type="xsd:long"&gt;44512&lt;/D&gt;&lt;D xsi:type="xsd:long"&gt;44513&lt;/D&gt;&lt;D xsi:type="xsd:long"&gt;44514&lt;/D&gt;&lt;D xsi:type="xsd:long"&gt;44515&lt;/D&gt;&lt;D xsi:type="xsd:long"&gt;44516&lt;/D&gt;&lt;D xsi:type="xsd:long"&gt;44517&lt;/D&gt;&lt;D xsi:type="xsd:long"&gt;44518&lt;/D&gt;&lt;D xsi:type="xsd:long"&gt;44519&lt;/D&gt;&lt;D xsi:type="xsd:long"&gt;44520&lt;/D&gt;&lt;D xsi:type="xsd:long"&gt;44521&lt;/D&gt;&lt;D xsi:type="xsd:long"&gt;44522&lt;/D&gt;&lt;D xsi:type="xsd:long"&gt;44523&lt;/D&gt;&lt;D xsi:type="xsd:long"&gt;44524&lt;/D&gt;&lt;D xsi:type="xsd:long"&gt;44525&lt;/D&gt;&lt;D xsi:type="xsd:long"&gt;44526&lt;/D&gt;&lt;D xsi:type="xsd:long"&gt;44527&lt;/D&gt;&lt;D xsi:type="xsd:long"&gt;44528&lt;/D&gt;&lt;D xsi:type="xsd:long"&gt;44529&lt;/D&gt;&lt;D xsi:type="xsd:long"&gt;44530&lt;/D&gt;&lt;D xsi:type="xsd:long"&gt;44531&lt;/D&gt;&lt;D xsi:type="xsd:long"&gt;44532&lt;/D&gt;&lt;D xsi:type="xsd:long"&gt;44533&lt;/D&gt;&lt;D xsi:type="xsd:long"&gt;44534&lt;/D&gt;&lt;D xsi:type="xsd:long"&gt;44535&lt;/D&gt;&lt;D xsi:type="xsd:long"&gt;44536&lt;/D&gt;&lt;D xsi:type="xsd:long"&gt;44537&lt;/D&gt;&lt;D xsi:type="xsd:long"&gt;44538&lt;/D&gt;&lt;D xsi:type="xsd:long"&gt;44539&lt;/D&gt;&lt;D xsi:type="xsd:long"&gt;44540&lt;/D&gt;&lt;D xsi:type="xsd:long"&gt;44541&lt;/D&gt;&lt;D xsi:type="xsd:long"&gt;44542&lt;/D&gt;&lt;D xsi:type="xsd:long"&gt;44543&lt;/D&gt;&lt;D xsi:type="xsd:long"&gt;44544&lt;/D&gt;&lt;D xsi:type="xsd:long"&gt;44545&lt;/D&gt;&lt;D xsi:type="xsd:long"&gt;44546&lt;/D&gt;&lt;D xsi:type="xsd:long"&gt;44547&lt;/D&gt;&lt;D xsi:type="xsd:long"&gt;44548&lt;/D&gt;&lt;D xsi:type="xsd:long"&gt;44549&lt;/D&gt;&lt;D xsi:type="xsd:long"&gt;44550&lt;/D&gt;&lt;D xsi:type="xsd:long"&gt;44551&lt;/D&gt;&lt;D xsi:type="xsd:long"&gt;44552&lt;/D&gt;&lt;D xsi:type="xsd:long"&gt;44553&lt;/D&gt;&lt;D xsi:type="xsd:long"&gt;44554&lt;/D&gt;&lt;D xsi:type="xsd:long"&gt;44555&lt;/D&gt;&lt;D xsi:type="xsd:long"&gt;44556&lt;/D&gt;&lt;D xsi:type="xsd:long"&gt;44557&lt;/D&gt;&lt;D xsi:type="xsd:long"&gt;44558&lt;/D&gt;&lt;D xsi:type="xsd:long"&gt;44559&lt;/D&gt;&lt;D xsi:type="xsd:long"&gt;44560&lt;/D&gt;&lt;D xsi:type="xsd:long"&gt;44561&lt;/D&gt;&lt;D xsi:type="xsd:long"&gt;44562&lt;/D&gt;&lt;D xsi:type="xsd:long"&gt;44563&lt;/D&gt;&lt;D xsi:type="xsd:long"&gt;44564&lt;/D&gt;&lt;D xsi:type="xsd:long"&gt;44565&lt;/D&gt;&lt;D xsi:type="xsd:long"&gt;44566&lt;/D&gt;&lt;D xsi:type="xsd:long"&gt;44567&lt;/D&gt;&lt;D xsi:type="xsd:long"&gt;44568&lt;/D&gt;&lt;D xsi:type="xsd:long"&gt;44569&lt;/D&gt;&lt;D xsi:type="xsd:long"&gt;44570&lt;/D&gt;&lt;D xsi:type="xsd:long"&gt;44571&lt;/D&gt;&lt;D xsi:type="xsd:long"&gt;44572&lt;/D&gt;&lt;D xsi:type="xsd:long"&gt;44573&lt;/D&gt;&lt;D xsi:type="xsd:long"&gt;44574&lt;/D&gt;&lt;D xsi:type="xsd:long"&gt;44575&lt;/D&gt;&lt;D xsi:type="xsd:long"&gt;44576&lt;/D&gt;&lt;D xsi:type="xsd:long"&gt;44577&lt;/D&gt;&lt;D xsi:type="xsd:long"&gt;44578&lt;/D&gt;&lt;D xsi:type="xsd:long"&gt;44579&lt;/D&gt;&lt;D xsi:type="xsd:long"&gt;44580&lt;/D&gt;&lt;D xsi:type="xsd:long"&gt;44581&lt;/D&gt;&lt;D xsi:type="xsd:long"&gt;44582&lt;/D&gt;&lt;D xsi:type="xsd:long"&gt;44583&lt;/D&gt;&lt;D xsi:type="xsd:long"&gt;44584&lt;/D&gt;&lt;D xsi:type="xsd:long"&gt;44585&lt;/D&gt;&lt;D xsi:type="xsd:long"&gt;44586&lt;/D&gt;&lt;D xsi:type="xsd:long"&gt;44587&lt;/D&gt;&lt;D xsi:type="xsd:long"&gt;44588&lt;/D&gt;&lt;D xsi:type="xsd:long"&gt;44589&lt;/D&gt;&lt;D xsi:type="xsd:long"&gt;44590&lt;/D&gt;&lt;D xsi:type="xsd:long"&gt;44591&lt;/D&gt;&lt;D xsi:type="xsd:long"&gt;44592&lt;/D&gt;&lt;D xsi:type="xsd:long"&gt;44593&lt;/D&gt;&lt;D xsi:type="xsd:long"&gt;44594&lt;/D&gt;&lt;D xsi:type="xsd:long"&gt;44595&lt;/D&gt;&lt;D xsi:type="xsd:long"&gt;44596&lt;/D&gt;&lt;D xsi:type="xsd:long"&gt;44597&lt;/D&gt;&lt;D xsi:type="xsd:long"&gt;44598&lt;/D&gt;&lt;D xsi:type="xsd:long"&gt;44599&lt;/D&gt;&lt;D xsi:type="xsd:long"&gt;44600&lt;/D&gt;&lt;D xsi:type="xsd:long"&gt;44601&lt;/D&gt;&lt;D xsi:type="xsd:long"&gt;44602&lt;/D&gt;&lt;D xsi:type="xsd:long"&gt;44603&lt;/D&gt;&lt;D xsi:type="xsd:long"&gt;44604&lt;/D&gt;&lt;D xsi:type="xsd:long"&gt;44605&lt;/D&gt;&lt;D xsi:type="xsd:long"&gt;44606&lt;/D&gt;&lt;D xsi:type="xsd:long"&gt;44607&lt;/D&gt;&lt;D xsi:type="xsd:long"&gt;44608&lt;/D&gt;&lt;D xsi:type="xsd:long"&gt;44609&lt;/D&gt;&lt;D xsi:type="xsd:long"&gt;44610&lt;/D&gt;&lt;D xsi:type="xsd:long"&gt;44611&lt;/D&gt;&lt;D xsi:type="xsd:long"&gt;44612&lt;/D&gt;&lt;D xsi:type="xsd:long"&gt;44613&lt;/D&gt;&lt;D xsi:type="xsd:long"&gt;44614&lt;/D&gt;&lt;D xsi:type="xsd:long"&gt;44615&lt;/D&gt;&lt;D xsi:type="xsd:long"&gt;44616&lt;/D&gt;&lt;D xsi:type="xsd:long"&gt;44617&lt;/D&gt;&lt;D xsi:type="xsd:long"&gt;44618&lt;/D&gt;&lt;D xsi:type="xsd:long"&gt;44619&lt;/D&gt;&lt;D xsi:type="xsd:long"&gt;44620&lt;/D&gt;&lt;D xsi:type="xsd:long"&gt;44621&lt;/D&gt;&lt;D xsi:type="xsd:long"&gt;44622&lt;/D&gt;&lt;D xsi:type="xsd:long"&gt;44623&lt;/D&gt;&lt;D xsi:type="xsd:long"&gt;44624&lt;/D&gt;&lt;D xsi:type="xsd:long"&gt;44625&lt;/D&gt;&lt;D xsi:type="xsd:long"&gt;44626&lt;/D&gt;&lt;D xsi:type="xsd:long"&gt;44627&lt;/D&gt;&lt;D xsi:type="xsd:long"&gt;44628&lt;/D&gt;&lt;D xsi:type="xsd:long"&gt;44629&lt;/D&gt;&lt;D xsi:type="xsd:long"&gt;44630&lt;/D&gt;&lt;D xsi:type="xsd:long"&gt;44631&lt;/D&gt;&lt;D xsi:type="xsd:long"&gt;44632&lt;/D&gt;&lt;D xsi:type="xsd:long"&gt;44633&lt;/D&gt;&lt;D xsi:type="xsd:long"&gt;44634&lt;/D&gt;&lt;D xsi:type="xsd:long"&gt;44635&lt;/D&gt;&lt;D xsi:type="xsd:long"&gt;44636&lt;/D&gt;&lt;D xsi:type="xsd:long"&gt;44637&lt;/D&gt;&lt;D xsi:type="xsd:long"&gt;44638&lt;/D&gt;&lt;D xsi:type="xsd:long"&gt;44639&lt;/D&gt;&lt;D xsi:type="xsd:long"&gt;44640&lt;/D&gt;&lt;D xsi:type="xsd:long"&gt;44641&lt;/D&gt;&lt;D xsi:type="xsd:long"&gt;44642&lt;/D&gt;&lt;D xsi:type="xsd:long"&gt;44643&lt;/D&gt;&lt;D xsi:type="xsd:long"&gt;44644&lt;/D&gt;&lt;D xsi:type="xsd:long"&gt;44645&lt;/D&gt;&lt;D xsi:type="xsd:long"&gt;44646&lt;/D&gt;&lt;D xsi:type="xsd:long"&gt;44647&lt;/D&gt;&lt;D xsi:type="xsd:long"&gt;44648&lt;/D&gt;&lt;D xsi:type="xsd:long"&gt;44649&lt;/D&gt;&lt;D xsi:type="xsd:long"&gt;44650&lt;/D&gt;&lt;D xsi:type="xsd:long"&gt;44651&lt;/D&gt;&lt;D xsi:type="xsd:long"&gt;44652&lt;/D&gt;&lt;D xsi:type="xsd:long"&gt;44653&lt;/D&gt;&lt;D xsi:type="xsd:long"&gt;44654&lt;/D&gt;&lt;D xsi:type="xsd:long"&gt;44655&lt;/D&gt;&lt;D xsi:type="xsd:long"&gt;44656&lt;/D&gt;&lt;D xsi:type="xsd:long"&gt;44657&lt;/D&gt;&lt;D xsi:type="xsd:long"&gt;44658&lt;/D&gt;&lt;D xsi:type="xsd:long"&gt;44659&lt;/D&gt;&lt;D xsi:type="xsd:long"&gt;44660&lt;/D&gt;&lt;D xsi:type="xsd:long"&gt;44661&lt;/D&gt;&lt;D xsi:type="xsd:long"&gt;44662&lt;/D&gt;&lt;D xsi:type="xsd:long"&gt;44663&lt;/D&gt;&lt;D xsi:type="xsd:long"&gt;44664&lt;/D&gt;&lt;D xsi:type="xsd:long"&gt;44665&lt;/D&gt;&lt;D xsi:type="xsd:long"&gt;44666&lt;/D&gt;&lt;D xsi:type="xsd:long"&gt;44667&lt;/D&gt;&lt;D xsi:type="xsd:long"&gt;44668&lt;/D&gt;&lt;D xsi:type="xsd:long"&gt;44669&lt;/D&gt;&lt;D xsi:type="xsd:long"&gt;44670&lt;/D&gt;&lt;D xsi:type="xsd:long"&gt;44671&lt;/D&gt;&lt;D xsi:type="xsd:long"&gt;44672&lt;/D&gt;&lt;D xsi:type="xsd:long"&gt;44673&lt;/D&gt;&lt;D xsi:type="xsd:long"&gt;44674&lt;/D&gt;&lt;D xsi:type="xsd:long"&gt;44675&lt;/D&gt;&lt;D xsi:type="xsd:long"&gt;44676&lt;/D&gt;&lt;D xsi:type="xsd:long"&gt;44677&lt;/D&gt;&lt;D xsi:type="xsd:long"&gt;44678&lt;/D&gt;&lt;D xsi:type="xsd:long"&gt;44679&lt;/D&gt;&lt;D xsi:type="xsd:long"&gt;44680&lt;/D&gt;&lt;D xsi:type="xsd:long"&gt;44681&lt;/D&gt;&lt;D xsi:type="xsd:long"&gt;44682&lt;/D&gt;&lt;D xsi:type="xsd:long"&gt;44683&lt;/D&gt;&lt;D xsi:type="xsd:long"&gt;44684&lt;/D&gt;&lt;D xsi:type="xsd:long"&gt;44685&lt;/D&gt;&lt;D xsi:type="xsd:long"&gt;44686&lt;/D&gt;&lt;D xsi:type="xsd:long"&gt;44687&lt;/D&gt;&lt;D xsi:type="xsd:long"&gt;44688&lt;/D&gt;&lt;D xsi:type="xsd:long"&gt;44689&lt;/D&gt;&lt;D xsi:type="xsd:long"&gt;44690&lt;/D&gt;&lt;D xsi:type="xsd:long"&gt;44691&lt;/D&gt;&lt;D xsi:type="xsd:long"&gt;44692&lt;/D&gt;&lt;D xsi:type="xsd:long"&gt;44693&lt;/D&gt;&lt;D xsi:type="xsd:long"&gt;44694&lt;/D&gt;&lt;D xsi:type="xsd:long"&gt;44695&lt;/D&gt;&lt;D xsi:type="xsd:long"&gt;44696&lt;/D&gt;&lt;D xsi:type="xsd:long"&gt;44697&lt;/D&gt;&lt;D xsi:type="xsd:long"&gt;44698&lt;/D&gt;&lt;D xsi:type="xsd:long"&gt;44699&lt;/D&gt;&lt;D xsi:type="xsd:long"&gt;44700&lt;/D&gt;&lt;D xsi:type="xsd:long"&gt;44701&lt;/D&gt;&lt;D xsi:type="xsd:long"&gt;44702&lt;/D&gt;&lt;D xsi:type="xsd:long"&gt;44703&lt;/D&gt;&lt;D xsi:type="xsd:long"&gt;44704&lt;/D&gt;&lt;D xsi:type="xsd:long"&gt;44705&lt;/D&gt;&lt;D xsi:type="xsd:long"&gt;44706&lt;/D&gt;&lt;D xsi:type="xsd:long"&gt;44707&lt;/D&gt;&lt;D xsi:type="xsd:long"&gt;44708&lt;/D&gt;&lt;D xsi:type="xsd:long"&gt;44709&lt;/D&gt;&lt;D xsi:type="xsd:long"&gt;44710&lt;/D&gt;&lt;D xsi:type="xsd:long"&gt;44711&lt;/D&gt;&lt;D xsi:type="xsd:long"&gt;44712&lt;/D&gt;&lt;D xsi:type="xsd:long"&gt;44713&lt;/D&gt;&lt;D xsi:type="xsd:long"&gt;44714&lt;/D&gt;&lt;D xsi:type="xsd:long"&gt;44715&lt;/D&gt;&lt;D xsi:type="xsd:long"&gt;44716&lt;/D&gt;&lt;D xsi:type="xsd:long"&gt;44717&lt;/D&gt;&lt;D xsi:type="xsd:long"&gt;44718&lt;/D&gt;&lt;D xsi:type="xsd:long"&gt;44719&lt;/D&gt;&lt;D xsi:type="xsd:long"&gt;44720&lt;/D&gt;&lt;D xsi:type="xsd:long"&gt;44721&lt;/D&gt;&lt;D xsi:type="xsd:long"&gt;44722&lt;/D&gt;&lt;D xsi:type="xsd:long"&gt;44723&lt;/D&gt;&lt;D xsi:type="xsd:long"&gt;44724&lt;/D&gt;&lt;D xsi:type="xsd:long"&gt;44725&lt;/D&gt;&lt;D xsi:type="xsd:long"&gt;44726&lt;/D&gt;&lt;D xsi:type="xsd:long"&gt;44727&lt;/D&gt;&lt;D xsi:type="xsd:long"&gt;44728&lt;/D&gt;&lt;D xsi:type="xsd:long"&gt;44729&lt;/D&gt;&lt;D xsi:type="xsd:long"&gt;44730&lt;/D&gt;&lt;D xsi:type="xsd:long"&gt;44731&lt;/D&gt;&lt;D xsi:type="xsd:long"&gt;44732&lt;/D&gt;&lt;D xsi:type="xsd:long"&gt;44733&lt;/D&gt;&lt;D xsi:type="xsd:long"&gt;44734&lt;/D&gt;&lt;D xsi:type="xsd:long"&gt;44735&lt;/D&gt;&lt;D xsi:type="xsd:long"&gt;44736&lt;/D&gt;&lt;D xsi:type="xsd:long"&gt;44737&lt;/D&gt;&lt;D xsi:type="xsd:long"&gt;44738&lt;/D&gt;&lt;D xsi:type="xsd:long"&gt;44739&lt;/D&gt;&lt;D xsi:type="xsd:long"&gt;44740&lt;/D&gt;&lt;D xsi:type="xsd:long"&gt;44741&lt;/D&gt;&lt;D xsi:type="xsd:long"&gt;44742&lt;/D&gt;&lt;D xsi:type="xsd:long"&gt;44743&lt;/D&gt;&lt;D xsi:type="xsd:long"&gt;44744&lt;/D&gt;&lt;D xsi:type="xsd:long"&gt;44745&lt;/D&gt;&lt;D xsi:type="xsd:long"&gt;44746&lt;/D&gt;&lt;D xsi:type="xsd:long"&gt;44747&lt;/D&gt;&lt;D xsi:type="xsd:long"&gt;44748&lt;/D&gt;&lt;D xsi:type="xsd:long"&gt;44749&lt;/D&gt;&lt;D xsi:type="xsd:long"&gt;44750&lt;/D&gt;&lt;D xsi:type="xsd:long"&gt;44751&lt;/D&gt;&lt;D xsi:type="xsd:long"&gt;44752&lt;/D&gt;&lt;D xsi:type="xsd:long"&gt;44753&lt;/D&gt;&lt;D xsi:type="xsd:long"&gt;44754&lt;/D&gt;&lt;D xsi:type="xsd:long"&gt;44755&lt;/D&gt;&lt;D xsi:type="xsd:long"&gt;44756&lt;/D&gt;&lt;D xsi:type="xsd:long"&gt;44757&lt;/D&gt;&lt;D xsi:type="xsd:long"&gt;44758&lt;/D&gt;&lt;D xsi:type="xsd:long"&gt;44759&lt;/D&gt;&lt;D xsi:type="xsd:long"&gt;44760&lt;/D&gt;&lt;D xsi:type="xsd:long"&gt;44761&lt;/D&gt;&lt;D xsi:type="xsd:long"&gt;44762&lt;/D&gt;&lt;D xsi:type="xsd:long"&gt;44763&lt;/D&gt;&lt;D xsi:type="xsd:long"&gt;44764&lt;/D&gt;&lt;D xsi:type="xsd:long"&gt;44765&lt;/D&gt;&lt;D xsi:type="xsd:long"&gt;44766&lt;/D&gt;&lt;D xsi:type="xsd:long"&gt;44767&lt;/D&gt;&lt;D xsi:type="xsd:long"&gt;44768&lt;/D&gt;&lt;D xsi:type="xsd:long"&gt;44769&lt;/D&gt;&lt;D xsi:type="xsd:long"&gt;44770&lt;/D&gt;&lt;D xsi:type="xsd:long"&gt;44771&lt;/D&gt;&lt;D xsi:type="xsd:long"&gt;44772&lt;/D&gt;&lt;D xsi:type="xsd:long"&gt;44773&lt;/D&gt;&lt;D xsi:type="xsd:long"&gt;44774&lt;/D&gt;&lt;D xsi:type="xsd:long"&gt;44775&lt;/D&gt;&lt;D xsi:type="xsd:long"&gt;44776&lt;/D&gt;&lt;D xsi:type="xsd:long"&gt;44777&lt;/D&gt;&lt;D xsi:type="xsd:long"&gt;44778&lt;/D&gt;&lt;D xsi:type="xsd:long"&gt;44779&lt;/D&gt;&lt;D xsi:type="xsd:long"&gt;44780&lt;/D&gt;&lt;D xsi:type="xsd:long"&gt;44781&lt;/D&gt;&lt;D xsi:type="xsd:long"&gt;44782&lt;/D&gt;&lt;D xsi:type="xsd:long"&gt;44783&lt;/D&gt;&lt;D xsi:type="xsd:long"&gt;44784&lt;/D&gt;&lt;D xsi:type="xsd:long"&gt;44785&lt;/D&gt;&lt;D xsi:type="xsd:long"&gt;44786&lt;/D&gt;&lt;D xsi:type="xsd:long"&gt;44787&lt;/D&gt;&lt;D xsi:type="xsd:long"&gt;44788&lt;/D&gt;&lt;D xsi:type="xsd:long"&gt;44789&lt;/D&gt;&lt;D xsi:type="xsd:long"&gt;44790&lt;/D&gt;&lt;D xsi:type="xsd:long"&gt;44791&lt;/D&gt;&lt;D xsi:type="xsd:long"&gt;44792&lt;/D&gt;&lt;D xsi:type="xsd:long"&gt;44793&lt;/D&gt;&lt;D xsi:type="xsd:long"&gt;44794&lt;/D&gt;&lt;D xsi:type="xsd:long"&gt;44795&lt;/D&gt;&lt;D xsi:type="xsd:long"&gt;44796&lt;/D&gt;&lt;D xsi:type="xsd:long"&gt;44797&lt;/D&gt;&lt;D xsi:type="xsd:long"&gt;44798&lt;/D&gt;&lt;D xsi:type="xsd:long"&gt;44799&lt;/D&gt;&lt;D xsi:type="xsd:long"&gt;44800&lt;/D&gt;&lt;D xsi:type="xsd:long"&gt;44801&lt;/D&gt;&lt;D xsi:type="xsd:long"&gt;44802&lt;/D&gt;&lt;D xsi:type="xsd:long"&gt;44803&lt;/D&gt;&lt;D xsi:type="xsd:long"&gt;44804&lt;/D&gt;&lt;D xsi:type="xsd:long"&gt;44805&lt;/D&gt;&lt;D xsi:type="xsd:long"&gt;44806&lt;/D&gt;&lt;D xsi:type="xsd:long"&gt;44807&lt;/D&gt;&lt;D xsi:type="xsd:long"&gt;44808&lt;/D&gt;&lt;D xsi:type="xsd:long"&gt;44809&lt;/D&gt;&lt;D xsi:type="xsd:long"&gt;44810&lt;/D&gt;&lt;D xsi:type="xsd:long"&gt;44811&lt;/D&gt;&lt;D xsi:type="xsd:long"&gt;44812&lt;/D&gt;&lt;D xsi:type="xsd:long"&gt;44813&lt;/D&gt;&lt;D xsi:type="xsd:long"&gt;44814&lt;/D&gt;&lt;D xsi:type="xsd:long"&gt;44815&lt;/D&gt;&lt;D xsi:type="xsd:long"&gt;44816&lt;/D&gt;&lt;D xsi:type="xsd:long"&gt;44817&lt;/D&gt;&lt;D xsi:type="xsd:long"&gt;44818&lt;/D&gt;&lt;D xsi:type="xsd:long"&gt;44819&lt;/D&gt;&lt;D xsi:type="xsd:long"&gt;44820&lt;/D&gt;&lt;D xsi:type="xsd:long"&gt;44821&lt;/D&gt;&lt;D xsi:type="xsd:long"&gt;44822&lt;/D&gt;&lt;D xsi:type="xsd:long"&gt;44823&lt;/D&gt;&lt;D xsi:type="xsd:long"&gt;44824&lt;/D&gt;&lt;D xsi:type="xsd:long"&gt;44825&lt;/D&gt;&lt;D xsi:type="xsd:long"&gt;44826&lt;/D&gt;&lt;D xsi:type="xsd:long"&gt;44827&lt;/D&gt;&lt;D xsi:type="xsd:long"&gt;44828&lt;/D&gt;&lt;D xsi:type="xsd:long"&gt;44829&lt;/D&gt;&lt;D xsi:type="xsd:long"&gt;44830&lt;/D&gt;&lt;D xsi:type="xsd:long"&gt;44831&lt;/D&gt;&lt;D xsi:type="xsd:long"&gt;44832&lt;/D&gt;&lt;D xsi:type="xsd:long"&gt;44833&lt;/D&gt;&lt;D xsi:type="xsd:long"&gt;44834&lt;/D&gt;&lt;D xsi:type="xsd:long"&gt;44835&lt;/D&gt;&lt;D xsi:type="xsd:long"&gt;44836&lt;/D&gt;&lt;D xsi:type="xsd:long"&gt;44837&lt;/D&gt;&lt;D xsi:type="xsd:long"&gt;44838&lt;/D&gt;&lt;D xsi:type="xsd:long"&gt;44839&lt;/D&gt;&lt;D xsi:type="xsd:long"&gt;44840&lt;/D&gt;&lt;D xsi:type="xsd:long"&gt;44841&lt;/D&gt;&lt;D xsi:type="xsd:long"&gt;44842&lt;/D&gt;&lt;D xsi:type="xsd:long"&gt;44843&lt;/D&gt;&lt;D xsi:type="xsd:long"&gt;44844&lt;/D&gt;&lt;D xsi:type="xsd:long"&gt;44845&lt;/D&gt;&lt;D xsi:type="xsd:long"&gt;44846&lt;/D&gt;&lt;D xsi:type="xsd:long"&gt;44847&lt;/D&gt;&lt;D xsi:type="xsd:long"&gt;44848&lt;/D&gt;&lt;D xsi:type="xsd:long"&gt;44849&lt;/D&gt;&lt;D xsi:type="xsd:long"&gt;44850&lt;/D&gt;&lt;D xsi:type="xsd:long"&gt;44851&lt;/D&gt;&lt;D xsi:type="xsd:long"&gt;44852&lt;/D&gt;&lt;D xsi:type="xsd:long"&gt;44853&lt;/D&gt;&lt;D xsi:type="xsd:long"&gt;44854&lt;/D&gt;&lt;D xsi:type="xsd:long"&gt;44855&lt;/D&gt;&lt;D xsi:type="xsd:long"&gt;44856&lt;/D&gt;&lt;D xsi:type="xsd:long"&gt;44857&lt;/D&gt;&lt;D xsi:type="xsd:long"&gt;44858&lt;/D&gt;&lt;D xsi:type="xsd:long"&gt;44859&lt;/D&gt;&lt;D xsi:type="xsd:long"&gt;44860&lt;/D&gt;&lt;D xsi:type="xsd:long"&gt;44861&lt;/D&gt;&lt;D xsi:type="xsd:long"&gt;44862&lt;/D&gt;&lt;D xsi:type="xsd:long"&gt;44863&lt;/D&gt;&lt;D xsi:type="xsd:long"&gt;44864&lt;/D&gt;&lt;D xsi:type="xsd:long"&gt;44865&lt;/D&gt;&lt;D xsi:type="xsd:long"&gt;44866&lt;/D&gt;&lt;D xsi:type="xsd:long"&gt;44867&lt;/D&gt;&lt;D xsi:type="xsd:long"&gt;44868&lt;/D&gt;&lt;D xsi:type="xsd:long"&gt;44869&lt;/D&gt;&lt;D xsi:type="xsd:long"&gt;44870&lt;/D&gt;&lt;D xsi:type="xsd:long"&gt;44871&lt;/D&gt;&lt;D xsi:type="xsd:long"&gt;44872&lt;/D&gt;&lt;D xsi:type="xsd:long"&gt;44873&lt;/D&gt;&lt;D xsi:type="xsd:long"&gt;44874&lt;/D&gt;&lt;D xsi:type="xsd:long"&gt;44875&lt;/D&gt;&lt;D xsi:type="xsd:long"&gt;44876&lt;/D&gt;&lt;D xsi:type="xsd:long"&gt;44877&lt;/D&gt;&lt;D xsi:type="xsd:long"&gt;44878&lt;/D&gt;&lt;D xsi:type="xsd:long"&gt;44879&lt;/D&gt;&lt;D xsi:type="xsd:long"&gt;44880&lt;/D&gt;&lt;D xsi:type="xsd:long"&gt;44881&lt;/D&gt;&lt;D xsi:type="xsd:long"&gt;44882&lt;/D&gt;&lt;D xsi:type="xsd:long"&gt;44883&lt;/D&gt;&lt;D xsi:type="xsd:long"&gt;44884&lt;/D&gt;&lt;D xsi:type="xsd:long"&gt;44885&lt;/D&gt;&lt;D xsi:type="xsd:long"&gt;44886&lt;/D&gt;&lt;D xsi:type="xsd:long"&gt;44887&lt;/D&gt;&lt;D xsi:type="xsd:long"&gt;44888&lt;/D&gt;&lt;D xsi:type="xsd:long"&gt;44889&lt;/D&gt;&lt;D xsi:type="xsd:long"&gt;44890&lt;/D&gt;&lt;D xsi:type="xsd:long"&gt;44891&lt;/D&gt;&lt;D xsi:type="xsd:long"&gt;44892&lt;/D&gt;&lt;D xsi:type="xsd:long"&gt;44893&lt;/D&gt;&lt;D xsi:type="xsd:long"&gt;44894&lt;/D&gt;&lt;D xsi:type="xsd:long"&gt;44895&lt;/D&gt;&lt;D xsi:type="xsd:long"&gt;44896&lt;/D&gt;&lt;D xsi:type="xsd:long"&gt;44897&lt;/D&gt;&lt;D xsi:type="xsd:long"&gt;44898&lt;/D&gt;&lt;D xsi:type="xsd:long"&gt;44899&lt;/D&gt;&lt;D xsi:type="xsd:long"&gt;44900&lt;/D&gt;&lt;D xsi:type="xsd:long"&gt;44901&lt;/D&gt;&lt;D xsi:type="xsd:long"&gt;44902&lt;/D&gt;&lt;D xsi:type="xsd:long"&gt;44903&lt;/D&gt;&lt;D xsi:type="xsd:long"&gt;44904&lt;/D&gt;&lt;D xsi:type="xsd:long"&gt;44905&lt;/D&gt;&lt;D xsi:type="xsd:long"&gt;44906&lt;/D&gt;&lt;D xsi:type="xsd:long"&gt;44907&lt;/D&gt;&lt;D xsi:type="xsd:long"&gt;44908&lt;/D&gt;&lt;D xsi:type="xsd:long"&gt;44909&lt;/D&gt;&lt;D xsi:type="xsd:long"&gt;44910&lt;/D&gt;&lt;D xsi:type="xsd:long"&gt;44911&lt;/D&gt;&lt;D xsi:type="xsd:long"&gt;44912&lt;/D&gt;&lt;D xsi:type="xsd:long"&gt;44913&lt;/D&gt;&lt;D xsi:type="xsd:long"&gt;44914&lt;/D&gt;&lt;D xsi:type="xsd:long"&gt;44915&lt;/D&gt;&lt;D xsi:type="xsd:long"&gt;44916&lt;/D&gt;&lt;D xsi:type="xsd:long"&gt;44917&lt;/D&gt;&lt;D xsi:type="xsd:long"&gt;44918&lt;/D&gt;&lt;D xsi:type="xsd:long"&gt;44919&lt;/D&gt;&lt;D xsi:type="xsd:long"&gt;44920&lt;/D&gt;&lt;D xsi:type="xsd:long"&gt;44921&lt;/D&gt;&lt;D xsi:type="xsd:long"&gt;44922&lt;/D&gt;&lt;D xsi:type="xsd:long"&gt;44923&lt;/D&gt;&lt;D xsi:type="xsd:long"&gt;44924&lt;/D&gt;&lt;D xsi:type="xsd:long"&gt;44925&lt;/D&gt;&lt;D xsi:type="xsd:long"&gt;44926&lt;/D&gt;&lt;D xsi:type="xsd:long"&gt;44927&lt;/D&gt;&lt;D xsi:type="xsd:long"&gt;44928&lt;/D&gt;&lt;D xsi:type="xsd:long"&gt;44929&lt;/D&gt;&lt;D xsi:type="xsd:long"&gt;44930&lt;/D&gt;&lt;D xsi:type="xsd:long"&gt;44931&lt;/D&gt;&lt;D xsi:type="xsd:long"&gt;44932&lt;/D&gt;&lt;D xsi:type="xsd:long"&gt;44933&lt;/D&gt;&lt;D xsi:type="xsd:long"&gt;44934&lt;/D&gt;&lt;D xsi:type="xsd:long"&gt;44935&lt;/D&gt;&lt;D xsi:type="xsd:long"&gt;44936&lt;/D&gt;&lt;D xsi:type="xsd:long"&gt;44937&lt;/D&gt;&lt;D xsi:type="xsd:long"&gt;44938&lt;/D&gt;&lt;D xsi:type="xsd:long"&gt;44939&lt;/D&gt;&lt;D xsi:type="xsd:long"&gt;44940&lt;/D&gt;&lt;D xsi:type="xsd:long"&gt;44941&lt;/D&gt;&lt;D xsi:type="xsd:long"&gt;44942&lt;/D&gt;&lt;D xsi:type="xsd:long"&gt;44943&lt;/D&gt;&lt;D xsi:type="xsd:long"&gt;44944&lt;/D&gt;&lt;D xsi:type="xsd:long"&gt;44945&lt;/D&gt;&lt;D xsi:type="xsd:long"&gt;44946&lt;/D&gt;&lt;D xsi:type="xsd:long"&gt;44947&lt;/D&gt;&lt;D xsi:type="xsd:long"&gt;44948&lt;/D&gt;&lt;D xsi:type="xsd:long"&gt;44949&lt;/D&gt;&lt;D xsi:type="xsd:long"&gt;44950&lt;/D&gt;&lt;D xsi:type="xsd:long"&gt;44951&lt;/D&gt;&lt;D xsi:type="xsd:long"&gt;44952&lt;/D&gt;&lt;D xsi:type="xsd:long"&gt;44953&lt;/D&gt;&lt;D xsi:type="xsd:long"&gt;44954&lt;/D&gt;&lt;D xsi:type="xsd:long"&gt;44955&lt;/D&gt;&lt;D xsi:type="xsd:long"&gt;44956&lt;/D&gt;&lt;D xsi:type="xsd:long"&gt;44957&lt;/D&gt;&lt;D xsi:type="xsd:long"&gt;44958&lt;/D&gt;&lt;D xsi:type="xsd:long"&gt;44959&lt;/D&gt;&lt;D xsi:type="xsd:long"&gt;44960&lt;/D&gt;&lt;D xsi:type="xsd:long"&gt;44961&lt;/D&gt;&lt;D xsi:type="xsd:long"&gt;44962&lt;/D&gt;&lt;D xsi:type="xsd:long"&gt;44963&lt;/D&gt;&lt;D xsi:type="xsd:long"&gt;44964&lt;/D&gt;&lt;D xsi:type="xsd:long"&gt;44965&lt;/D&gt;&lt;D xsi:type="xsd:long"&gt;44966&lt;/D&gt;&lt;D xsi:type="xsd:long"&gt;44967&lt;/D&gt;&lt;D xsi:type="xsd:long"&gt;44968&lt;/D&gt;&lt;D xsi:type="xsd:long"&gt;44969&lt;/D&gt;&lt;D xsi:type="xsd:long"&gt;44970&lt;/D&gt;&lt;D xsi:type="xsd:long"&gt;44971&lt;/D&gt;&lt;D xsi:type="xsd:long"&gt;44972&lt;/D&gt;&lt;D xsi:type="xsd:long"&gt;44973&lt;/D&gt;&lt;D xsi:type="xsd:long"&gt;44974&lt;/D&gt;&lt;D xsi:type="xsd:long"&gt;44975&lt;/D&gt;&lt;D xsi:type="xsd:long"&gt;44976&lt;/D&gt;&lt;D xsi:type="xsd:long"&gt;44977&lt;/D&gt;&lt;D xsi:type="xsd:long"&gt;44978&lt;/D&gt;&lt;D xsi:type="xsd:long"&gt;44979&lt;/D&gt;&lt;D xsi:type="xsd:long"&gt;44980&lt;/D&gt;&lt;D xsi:type="xsd:long"&gt;44981&lt;/D&gt;&lt;D xsi:type="xsd:long"&gt;44982&lt;/D&gt;&lt;D xsi:type="xsd:long"&gt;44983&lt;/D&gt;&lt;D xsi:type="xsd:long"&gt;44984&lt;/D&gt;&lt;D xsi:type="xsd:long"&gt;44985&lt;/D&gt;&lt;D xsi:type="xsd:long"&gt;44986&lt;/D&gt;&lt;D xsi:type="xsd:long"&gt;44987&lt;/D&gt;&lt;D xsi:type="xsd:long"&gt;44988&lt;/D&gt;&lt;D xsi:type="xsd:long"&gt;44989&lt;/D&gt;&lt;D xsi:type="xsd:long"&gt;44990&lt;/D&gt;&lt;D xsi:type="xsd:long"&gt;44991&lt;/D&gt;&lt;D xsi:type="xsd:long"&gt;44992&lt;/D&gt;&lt;D xsi:type="xsd:long"&gt;44993&lt;/D&gt;&lt;D xsi:type="xsd:long"&gt;44994&lt;/D&gt;&lt;D xsi:type="xsd:long"&gt;44995&lt;/D&gt;&lt;D xsi:type="xsd:long"&gt;44996&lt;/D&gt;&lt;D xsi:type="xsd:long"&gt;44997&lt;/D&gt;&lt;D xsi:type="xsd:long"&gt;44998&lt;/D&gt;&lt;D xsi:type="xsd:long"&gt;44999&lt;/D&gt;&lt;D xsi:type="xsd:long"&gt;45000&lt;/D&gt;&lt;D xsi:type="xsd:long"&gt;45001&lt;/D&gt;&lt;D xsi:type="xsd:long"&gt;45002&lt;/D&gt;&lt;D xsi:type="xsd:long"&gt;45003&lt;/D&gt;&lt;D xsi:type="xsd:long"&gt;45004&lt;/D&gt;&lt;D xsi:type="xsd:long"&gt;45005&lt;/D&gt;&lt;D xsi:type="xsd:long"&gt;45006&lt;/D&gt;&lt;D xsi:type="xsd:long"&gt;45007&lt;/D&gt;&lt;D xsi:type="xsd:long"&gt;45008&lt;/D&gt;&lt;D xsi:type="xsd:long"&gt;45009&lt;/D&gt;&lt;D xsi:type="xsd:long"&gt;45010&lt;/D&gt;&lt;D xsi:type="xsd:long"&gt;45011&lt;/D&gt;&lt;D xsi:type="xsd:long"&gt;45012&lt;/D&gt;&lt;D xsi:type="xsd:long"&gt;45013&lt;/D&gt;&lt;D xsi:type="xsd:long"&gt;45014&lt;/D&gt;&lt;D xsi:type="xsd:long"&gt;45015&lt;/D&gt;&lt;D xsi:type="xsd:long"&gt;45016&lt;/D&gt;&lt;D xsi:type="xsd:long"&gt;45017&lt;/D&gt;&lt;D xsi:type="xsd:long"&gt;45018&lt;/D&gt;&lt;D xsi:type="xsd:long"&gt;45019&lt;/D&gt;&lt;D xsi:type="xsd:long"&gt;45020&lt;/D&gt;&lt;D xsi:type="xsd:long"&gt;45021&lt;/D&gt;&lt;D xsi:type="xsd:long"&gt;45022&lt;/D&gt;&lt;D xsi:type="xsd:long"&gt;45023&lt;/D&gt;&lt;D xsi:type="xsd:long"&gt;45024&lt;/D&gt;&lt;D xsi:type="xsd:long"&gt;45025&lt;/D&gt;&lt;D xsi:type="xsd:long"&gt;45026&lt;/D&gt;&lt;D xsi:type="xsd:long"&gt;45027&lt;/D&gt;&lt;D xsi:type="xsd:long"&gt;45028&lt;/D&gt;&lt;D xsi:type="xsd:long"&gt;45029&lt;/D&gt;&lt;D xsi:type="xsd:long"&gt;45030&lt;/D&gt;&lt;D xsi:type="xsd:long"&gt;45031&lt;/D&gt;&lt;D xsi:type="xsd:long"&gt;45032&lt;/D&gt;&lt;D xsi:type="xsd:long"&gt;45033&lt;/D&gt;&lt;D xsi:type="xsd:long"&gt;45034&lt;/D&gt;&lt;D xsi:type="xsd:long"&gt;45035&lt;/D&gt;&lt;D xsi:type="xsd:long"&gt;45036&lt;/D&gt;&lt;D xsi:type="xsd:long"&gt;45037&lt;/D&gt;&lt;D xsi:type="xsd:long"&gt;45038&lt;/D&gt;&lt;D xsi:type="xsd:long"&gt;45039&lt;/D&gt;&lt;D xsi:type="xsd:long"&gt;45040&lt;/D&gt;&lt;D xsi:type="xsd:long"&gt;45041&lt;/D&gt;&lt;D xsi:type="xsd:long"&gt;45042&lt;/D&gt;&lt;D xsi:type="xsd:long"&gt;45043&lt;/D&gt;&lt;D xsi:type="xsd:long"&gt;45044&lt;/D&gt;&lt;D xsi:type="xsd:long"&gt;45045&lt;/D&gt;&lt;D xsi:type="xsd:long"&gt;45046&lt;/D&gt;&lt;D xsi:type="xsd:long"&gt;45047&lt;/D&gt;&lt;D xsi:type="xsd:long"&gt;45048&lt;/D&gt;&lt;D xsi:type="xsd:long"&gt;45049&lt;/D&gt;&lt;D xsi:type="xsd:long"&gt;45050&lt;/D&gt;&lt;D xsi:type="xsd:long"&gt;45051&lt;/D&gt;&lt;D xsi:type="xsd:long"&gt;45052&lt;/D&gt;&lt;D xsi:type="xsd:long"&gt;45053&lt;/D&gt;&lt;D xsi:type="xsd:long"&gt;45054&lt;/D&gt;&lt;D xsi:type="xsd:long"&gt;45055&lt;/D&gt;&lt;D xsi:type="xsd:long"&gt;45056&lt;/D&gt;&lt;D xsi:type="xsd:long"&gt;45057&lt;/D&gt;&lt;D xsi:type="xsd:long"&gt;45058&lt;/D&gt;&lt;D xsi:type="xsd:long"&gt;45059&lt;/D&gt;&lt;D xsi:type="xsd:long"&gt;45060&lt;/D&gt;&lt;D xsi:type="xsd:long"&gt;45061&lt;/D&gt;&lt;D xsi:type="xsd:long"&gt;45062&lt;/D&gt;&lt;D xsi:type="xsd:long"&gt;45063&lt;/D&gt;&lt;D xsi:type="xsd:long"&gt;45064&lt;/D&gt;&lt;D xsi:type="xsd:long"&gt;45065&lt;/D&gt;&lt;D xsi:type="xsd:long"&gt;45066&lt;/D&gt;&lt;D xsi:type="xsd:long"&gt;45067&lt;/D&gt;&lt;D xsi:type="xsd:long"&gt;45068&lt;/D&gt;&lt;D xsi:type="xsd:long"&gt;45069&lt;/D&gt;&lt;D xsi:type="xsd:long"&gt;45070&lt;/D&gt;&lt;D xsi:type="xsd:long"&gt;45071&lt;/D&gt;&lt;D xsi:type="xsd:long"&gt;45072&lt;/D&gt;&lt;D xsi:type="xsd:long"&gt;45073&lt;/D&gt;&lt;D xsi:type="xsd:long"&gt;45074&lt;/D&gt;&lt;D xsi:type="xsd:long"&gt;45075&lt;/D&gt;&lt;D xsi:type="xsd:long"&gt;45076&lt;/D&gt;&lt;D xsi:type="xsd:long"&gt;45077&lt;/D&gt;&lt;D xsi:type="xsd:long"&gt;45078&lt;/D&gt;&lt;D xsi:type="xsd:long"&gt;45079&lt;/D&gt;&lt;D xsi:type="xsd:long"&gt;45080&lt;/D&gt;&lt;D xsi:type="xsd:long"&gt;45081&lt;/D&gt;&lt;D xsi:type="xsd:long"&gt;45082&lt;/D&gt;&lt;D xsi:type="xsd:long"&gt;45083&lt;/D&gt;&lt;D xsi:type="xsd:long"&gt;45084&lt;/D&gt;&lt;D xsi:type="xsd:long"&gt;45085&lt;/D&gt;&lt;D xsi:type="xsd:long"&gt;45086&lt;/D&gt;&lt;D xsi:type="xsd:long"&gt;45087&lt;/D&gt;&lt;D xsi:type="xsd:long"&gt;45088&lt;/D&gt;&lt;D xsi:type="xsd:long"&gt;45089&lt;/D&gt;&lt;D xsi:type="xsd:long"&gt;45090&lt;/D&gt;&lt;D xsi:type="xsd:long"&gt;45091&lt;/D&gt;&lt;D xsi:type="xsd:long"&gt;45092&lt;/D&gt;&lt;D xsi:type="xsd:long"&gt;45093&lt;/D&gt;&lt;D xsi:type="xsd:long"&gt;45094&lt;/D&gt;&lt;D xsi:type="xsd:long"&gt;45095&lt;/D&gt;&lt;D xsi:type="xsd:long"&gt;45096&lt;/D&gt;&lt;D xsi:type="xsd:long"&gt;45097&lt;/D&gt;&lt;D xsi:type="xsd:long"&gt;45098&lt;/D&gt;&lt;D xsi:type="xsd:long"&gt;45099&lt;/D&gt;&lt;D xsi:type="xsd:long"&gt;45100&lt;/D&gt;&lt;D xsi:type="xsd:long"&gt;45101&lt;/D&gt;&lt;D xsi:type="xsd:long"&gt;45102&lt;/D&gt;&lt;D xsi:type="xsd:long"&gt;45103&lt;/D&gt;&lt;D xsi:type="xsd:long"&gt;45104&lt;/D&gt;&lt;D xsi:type="xsd:long"&gt;45105&lt;/D&gt;&lt;D xsi:type="xsd:long"&gt;45106&lt;/D&gt;&lt;D xsi:type="xsd:long"&gt;45107&lt;/D&gt;&lt;D xsi:type="xsd:long"&gt;45108&lt;/D&gt;&lt;D xsi:type="xsd:long"&gt;45109&lt;/D&gt;&lt;D xsi:type="xsd:long"&gt;45110&lt;/D&gt;&lt;D xsi:type="xsd:long"&gt;45111&lt;/D&gt;&lt;D xsi:type="xsd:long"&gt;45112&lt;/D&gt;&lt;D xsi:type="xsd:long"&gt;45113&lt;/D&gt;&lt;D xsi:type="xsd:long"&gt;45114&lt;/D&gt;&lt;D xsi:type="xsd:long"&gt;45115&lt;/D&gt;&lt;D xsi:type="xsd:long"&gt;45116&lt;/D&gt;&lt;D xsi:type="xsd:long"&gt;45117&lt;/D&gt;&lt;D xsi:type="xsd:long"&gt;45118&lt;/D&gt;&lt;D xsi:type="xsd:long"&gt;45119&lt;/D&gt;&lt;D xsi:type="xsd:long"&gt;45120&lt;/D&gt;&lt;D xsi:type="xsd:long"&gt;45121&lt;/D&gt;&lt;D xsi:type="xsd:long"&gt;45122&lt;/D&gt;&lt;D xsi:type="xsd:long"&gt;45123&lt;/D&gt;&lt;D xsi:type="xsd:long"&gt;45124&lt;/D&gt;&lt;D xsi:type="xsd:long"&gt;45125&lt;/D&gt;&lt;D xsi:type="xsd:long"&gt;45126&lt;/D&gt;&lt;D xsi:type="xsd:long"&gt;45127&lt;/D&gt;&lt;D xsi:type="xsd:long"&gt;45128&lt;/D&gt;&lt;D xsi:type="xsd:long"&gt;45129&lt;/D&gt;&lt;D xsi:type="xsd:long"&gt;45130&lt;/D&gt;&lt;D xsi:type="xsd:long"&gt;45131&lt;/D&gt;&lt;D xsi:type="xsd:long"&gt;45132&lt;/D&gt;&lt;D xsi:type="xsd:long"&gt;45133&lt;/D&gt;&lt;D xsi:type="xsd:long"&gt;45134&lt;/D&gt;&lt;D xsi:type="xsd:long"&gt;45135&lt;/D&gt;&lt;D xsi:type="xsd:long"&gt;45136&lt;/D&gt;&lt;D xsi:type="xsd:long"&gt;45137&lt;/D&gt;&lt;D xsi:type="xsd:long"&gt;45138&lt;/D&gt;&lt;D xsi:type="xsd:long"&gt;45139&lt;/D&gt;&lt;D xsi:type="xsd:long"&gt;45140&lt;/D&gt;&lt;D xsi:type="xsd:long"&gt;45141&lt;/D&gt;&lt;D xsi:type="xsd:long"&gt;45142&lt;/D&gt;&lt;D xsi:type="xsd:long"&gt;45143&lt;/D&gt;&lt;D xsi:type="xsd:long"&gt;45144&lt;/D&gt;&lt;D xsi:type="xsd:long"&gt;45145&lt;/D&gt;&lt;D xsi:type="xsd:long"&gt;45146&lt;/D&gt;&lt;D xsi:type="xsd:long"&gt;45147&lt;/D&gt;&lt;D xsi:type="xsd:long"&gt;45148&lt;/D&gt;&lt;D xsi:type="xsd:long"&gt;45149&lt;/D&gt;&lt;D xsi:type="xsd:long"&gt;45150&lt;/D&gt;&lt;D xsi:type="xsd:long"&gt;45151&lt;/D&gt;&lt;D xsi:type="xsd:long"&gt;45152&lt;/D&gt;&lt;D xsi:type="xsd:long"&gt;45153&lt;/D&gt;&lt;D xsi:type="xsd:long"&gt;45154&lt;/D&gt;&lt;D xsi:type="xsd:long"&gt;45155&lt;/D&gt;&lt;D xsi:type="xsd:long"&gt;45156&lt;/D&gt;&lt;D xsi:type="xsd:long"&gt;45157&lt;/D&gt;&lt;D xsi:type="xsd:long"&gt;45158&lt;/D&gt;&lt;D xsi:type="xsd:long"&gt;45159&lt;/D&gt;&lt;D xsi:type="xsd:long"&gt;45160&lt;/D&gt;&lt;D xsi:type="xsd:long"&gt;45161&lt;/D&gt;&lt;D xsi:type="xsd:long"&gt;45162&lt;/D&gt;&lt;D xsi:type="xsd:long"&gt;45163&lt;/D&gt;&lt;D xsi:type="xsd:long"&gt;45164&lt;/D&gt;&lt;D xsi:type="xsd:long"&gt;45165&lt;/D&gt;&lt;D xsi:type="xsd:long"&gt;45166&lt;/D&gt;&lt;D xsi:type="xsd:long"&gt;45167&lt;/D&gt;&lt;D xsi:type="xsd:long"&gt;45168&lt;/D&gt;&lt;D xsi:type="xsd:long"&gt;45169&lt;/D&gt;&lt;D xsi:type="xsd:long"&gt;45170&lt;/D&gt;&lt;D xsi:type="xsd:long"&gt;45171&lt;/D&gt;&lt;D xsi:type="xsd:long"&gt;45172&lt;/D&gt;&lt;D xsi:type="xsd:long"&gt;45173&lt;/D&gt;&lt;D xsi:type="xsd:long"&gt;45174&lt;/D&gt;&lt;D xsi:type="xsd:long"&gt;45175&lt;/D&gt;&lt;D xsi:type="xsd:long"&gt;45176&lt;/D&gt;&lt;D xsi:type="xsd:long"&gt;45177&lt;/D&gt;&lt;D xsi:type="xsd:long"&gt;45178&lt;/D&gt;&lt;D xsi:type="xsd:long"&gt;45179&lt;/D&gt;&lt;D xsi:type="xsd:long"&gt;45180&lt;/D&gt;&lt;D xsi:type="xsd:long"&gt;45181&lt;/D&gt;&lt;D xsi:type="xsd:long"&gt;45182&lt;/D&gt;&lt;D xsi:type="xsd:long"&gt;45183&lt;/D&gt;&lt;D xsi:type="xsd:long"&gt;45184&lt;/D&gt;&lt;D xsi:type="xsd:long"&gt;45185&lt;/D&gt;&lt;D xsi:type="xsd:long"&gt;45186&lt;/D&gt;&lt;D xsi:type="xsd:long"&gt;45187&lt;/D&gt;&lt;D xsi:type="xsd:long"&gt;45188&lt;/D&gt;&lt;D xsi:type="xsd:long"&gt;45189&lt;/D&gt;&lt;D xsi:type="xsd:long"&gt;45190&lt;/D&gt;&lt;D xsi:type="xsd:long"&gt;45191&lt;/D&gt;&lt;D xsi:type="xsd:long"&gt;45192&lt;/D&gt;&lt;D xsi:type="xsd:long"&gt;45193&lt;/D&gt;&lt;D xsi:type="xsd:long"&gt;45194&lt;/D&gt;&lt;D xsi:type="xsd:long"&gt;45195&lt;/D&gt;&lt;D xsi:type="xsd:long"&gt;45196&lt;/D&gt;&lt;D xsi:type="xsd:long"&gt;45197&lt;/D&gt;&lt;D xsi:type="xsd:long"&gt;45198&lt;/D&gt;&lt;D xsi:type="xsd:long"&gt;45199&lt;/D&gt;&lt;D xsi:type="xsd:long"&gt;45200&lt;/D&gt;&lt;D xsi:type="xsd:long"&gt;45201&lt;/D&gt;&lt;D xsi:type="xsd:long"&gt;45202&lt;/D&gt;&lt;D xsi:type="xsd:long"&gt;45203&lt;/D&gt;&lt;D xsi:type="xsd:long"&gt;45204&lt;/D&gt;&lt;D xsi:type="xsd:long"&gt;45205&lt;/D&gt;&lt;D xsi:type="xsd:long"&gt;45206&lt;/D&gt;&lt;D xsi:type="xsd:long"&gt;45207&lt;/D&gt;&lt;D xsi:type="xsd:long"&gt;45208&lt;/D&gt;&lt;D xsi:type="xsd:long"&gt;45209&lt;/D&gt;&lt;D xsi:type="xsd:long"&gt;45210&lt;/D&gt;&lt;D xsi:type="xsd:long"&gt;45211&lt;/D&gt;&lt;D xsi:type="xsd:long"&gt;45212&lt;/D&gt;&lt;D xsi:type="xsd:long"&gt;45213&lt;/D&gt;&lt;D xsi:type="xsd:long"&gt;45214&lt;/D&gt;&lt;D xsi:type="xsd:long"&gt;45215&lt;/D&gt;&lt;D xsi:type="xsd:long"&gt;45216&lt;/D&gt;&lt;D xsi:type="xsd:long"&gt;45217&lt;/D&gt;&lt;D xsi:type="xsd:long"&gt;45218&lt;/D&gt;&lt;D xsi:type="xsd:long"&gt;45219&lt;/D&gt;&lt;D xsi:type="xsd:long"&gt;45220&lt;/D&gt;&lt;D xsi:type="xsd:long"&gt;45221&lt;/D&gt;&lt;D xsi:type="xsd:long"&gt;45222&lt;/D&gt;&lt;D xsi:type="xsd:long"&gt;45223&lt;/D&gt;&lt;D xsi:type="xsd:long"&gt;45224&lt;/D&gt;&lt;D xsi:type="xsd:long"&gt;45225&lt;/D&gt;&lt;D xsi:type="xsd:long"&gt;45226&lt;/D&gt;&lt;D xsi:type="xsd:long"&gt;45227&lt;/D&gt;&lt;D xsi:type="xsd:long"&gt;45228&lt;/D&gt;&lt;D xsi:type="xsd:long"&gt;45229&lt;/D&gt;&lt;D xsi:type="xsd:long"&gt;45230&lt;/D&gt;&lt;D xsi:type="xsd:long"&gt;45231&lt;/D&gt;&lt;D xsi:type="xsd:long"&gt;45232&lt;/D&gt;&lt;D xsi:type="xsd:long"&gt;45233&lt;/D&gt;&lt;D xsi:type="xsd:long"&gt;45234&lt;/D&gt;&lt;D xsi:type="xsd:long"&gt;45235&lt;/D&gt;&lt;D xsi:type="xsd:long"&gt;45236&lt;/D&gt;&lt;D xsi:type="xsd:long"&gt;45237&lt;/D&gt;&lt;D xsi:type="xsd:long"&gt;45238&lt;/D&gt;&lt;D xsi:type="xsd:long"&gt;45239&lt;/D&gt;&lt;D xsi:type="xsd:long"&gt;45240&lt;/D&gt;&lt;D xsi:type="xsd:long"&gt;45241&lt;/D&gt;&lt;D xsi:type="xsd:long"&gt;45242&lt;/D&gt;&lt;D xsi:type="xsd:long"&gt;45243&lt;/D&gt;&lt;D xsi:type="xsd:long"&gt;45244&lt;/D&gt;&lt;D xsi:type="xsd:long"&gt;45245&lt;/D&gt;&lt;D xsi:type="xsd:long"&gt;45246&lt;/D&gt;&lt;D xsi:type="xsd:long"&gt;45247&lt;/D&gt;&lt;D xsi:type="xsd:long"&gt;45248&lt;/D&gt;&lt;D xsi:type="xsd:long"&gt;45249&lt;/D&gt;&lt;D xsi:type="xsd:long"&gt;45250&lt;/D&gt;&lt;D xsi:type="xsd:long"&gt;45251&lt;/D&gt;&lt;D xsi:type="xsd:long"&gt;45252&lt;/D&gt;&lt;D xsi:type="xsd:long"&gt;45253&lt;/D&gt;&lt;D xsi:type="xsd:long"&gt;45254&lt;/D&gt;&lt;D xsi:type="xsd:long"&gt;45255&lt;/D&gt;&lt;D xsi:type="xsd:long"&gt;45256&lt;/D&gt;&lt;D xsi:type="xsd:long"&gt;45257&lt;/D&gt;&lt;D xsi:type="xsd:long"&gt;45258&lt;/D&gt;&lt;D xsi:type="xsd:long"&gt;45259&lt;/D&gt;&lt;D xsi:type="xsd:long"&gt;45260&lt;/D&gt;&lt;D xsi:type="xsd:long"&gt;45261&lt;/D&gt;&lt;D xsi:type="xsd:long"&gt;45262&lt;/D&gt;&lt;D xsi:type="xsd:long"&gt;45263&lt;/D&gt;&lt;D xsi:type="xsd:long"&gt;45264&lt;/D&gt;&lt;D xsi:type="xsd:long"&gt;45265&lt;/D&gt;&lt;D xsi:type="xsd:long"&gt;45266&lt;/D&gt;&lt;D xsi:type="xsd:long"&gt;45267&lt;/D&gt;&lt;D xsi:type="xsd:long"&gt;45268&lt;/D&gt;&lt;D xsi:type="xsd:long"&gt;45269&lt;/D&gt;&lt;D xsi:type="xsd:long"&gt;45270&lt;/D&gt;&lt;D xsi:type="xsd:long"&gt;45271&lt;/D&gt;&lt;D xsi:type="xsd:long"&gt;45272&lt;/D&gt;&lt;D xsi:type="xsd:long"&gt;45273&lt;/D&gt;&lt;D xsi:type="xsd:long"&gt;45274&lt;/D&gt;&lt;D xsi:type="xsd:long"&gt;45275&lt;/D&gt;&lt;D xsi:type="xsd:long"&gt;45276&lt;/D&gt;&lt;D xsi:type="xsd:long"&gt;45277&lt;/D&gt;&lt;D xsi:type="xsd:long"&gt;45278&lt;/D&gt;&lt;D xsi:type="xsd:long"&gt;45279&lt;/D&gt;&lt;D xsi:type="xsd:long"&gt;45280&lt;/D&gt;&lt;D xsi:type="xsd:long"&gt;45281&lt;/D&gt;&lt;D xsi:type="xsd:long"&gt;45282&lt;/D&gt;&lt;D xsi:type="xsd:long"&gt;45283&lt;/D&gt;&lt;D xsi:type="xsd:long"&gt;45284&lt;/D&gt;&lt;D xsi:type="xsd:long"&gt;45285&lt;/D&gt;&lt;D xsi:type="xsd:long"&gt;45286&lt;/D&gt;&lt;D xsi:type="xsd:long"&gt;45287&lt;/D&gt;&lt;D xsi:type="xsd:long"&gt;45288&lt;/D&gt;&lt;D xsi:type="xsd:long"&gt;45289&lt;/D&gt;&lt;D xsi:type="xsd:long"&gt;45290&lt;/D&gt;&lt;D xsi:type="xsd:long"&gt;45291&lt;/D&gt;&lt;D xsi:type="xsd:long"&gt;45292&lt;/D&gt;&lt;D xsi:type="xsd:long"&gt;45293&lt;/D&gt;&lt;D xsi:type="xsd:long"&gt;45294&lt;/D&gt;&lt;D xsi:type="xsd:long"&gt;45295&lt;/D&gt;&lt;/FQL&gt;&lt;FQL&gt;&lt;Q&gt;GOOGL-US^P_PRICE_RETURNS(2,20201231,20240104,D,USD)&lt;/Q&gt;&lt;R&gt;1100&lt;/R&gt;&lt;C&gt;1&lt;/C&gt;&lt;D xsi:type="xsd:double"&gt;0.9439945&lt;/D&gt;&lt;D xsi:type="xsd:double"&gt;0&lt;/D&gt;&lt;D xsi:type="xsd:double"&gt;0&lt;/D&gt;&lt;D xsi:type="xsd:double"&gt;0&lt;/D&gt;&lt;D xsi:type="xsd:double"&gt;-1.5125751&lt;/D&gt;&lt;D xsi:type="xsd:double"&gt;0.806427&lt;/D&gt;&lt;D xsi:type="xsd:double"&gt;-0.98674893&lt;/D&gt;&lt;D xsi:type="xsd:double"&gt;2.9868603&lt;/D&gt;&lt;D xsi:type="xsd:double"&gt;1.3238668&lt;/D&gt;&lt;D xsi:type="xsd:double"&gt;0&lt;/D&gt;&lt;D xsi:type="xsd:double"&gt;0&lt;/D&gt;&lt;D xsi:type="xsd:double"&gt;-2.3105562&lt;/D&gt;&lt;D xsi:type="xsd:double"&gt;-1.0738552&lt;/D&gt;&lt;D xsi:type="xsd:double"&gt;0.5651951&lt;/D&gt;&lt;D xsi:type="xsd:double"&gt;-0.9346068&lt;/D&gt;&lt;D xsi:type="xsd:double"&gt;-0.19065142&lt;/D&gt;&lt;D xsi:type="xsd:double"&gt;0&lt;/D&gt;&lt;D xsi:type="xsd:double"&gt;0&lt;/D&gt;&lt;D xsi:type="xsd:double"&gt;0&lt;/D&gt;&lt;D xsi:type="xsd:double"&gt;3.2906532&lt;/D&gt;&lt;D xsi:type="xsd:double"&gt;5.357337&lt;/D&gt;&lt;D xsi:type="xsd:double"&gt;0.21702051&lt;/D&gt;&lt;D xsi:type="xsd:double"&gt;0.44635534&lt;/D&gt;&lt;D xsi:type="xsd:double"&gt;0&lt;/D&gt;&lt;D xsi:type="xsd:double"&gt;0&lt;/D&gt;&lt;D xsi:type="xsd:double"&gt;0.09088516&lt;/D&gt;&lt;D xsi:type="xsd:double"&gt;0.72164536&lt;/D&gt;&lt;D xsi:type="xsd:double"&gt;-4.66522&lt;/D&gt;&lt;D xsi:type="xsd:double"&gt;1.8835068&lt;/D&gt;&lt;D xsi:type="xsd:double"&gt;-1.3943374&lt;/D&gt;&lt;D xsi:type="xsd:double"&gt;0&lt;/D&gt;&lt;D xsi:type="xsd:double"&gt;0&lt;/D&gt;&lt;D xsi:type="xsd:double"&gt;3.5958886&lt;/D&gt;&lt;D xsi:type="xsd:double"&gt;1.3760805&lt;/D&gt;&lt;D xsi:type="xsd:double"&gt;7.2824955&lt;/D&gt;&lt;D xsi:type="xsd:double"&gt;-0.25498867&lt;/D&gt;&lt;D xsi:type="xsd:double"&gt;1.7140508&lt;/D&gt;&lt;D xsi:type="xsd:double"&gt;0&lt;/D&gt;&lt;D xsi:type="xsd:double"&gt;0&lt;/D&gt;&lt;D xsi:type="xsd:double"&gt;-0.2063334&lt;/D&gt;&lt;D xsi:type="xsd:double"&gt;-0.43800473&lt;/D&gt;&lt;D xsi:type="xsd:double"&gt;0.53436756&lt;/D&gt;&lt;D xsi:type="xsd:double"&gt;0.10880232&lt;/D&gt;&lt;D xsi:type="xsd:double"&gt;0.30065775&lt;/D&gt;&lt;D xsi:type="xsd:double"&gt;0&lt;/D&gt;&lt;D xsi:type="xsd:double"&gt;0&lt;/D&gt;&lt;D xsi:type="xsd:double"&gt;0&lt;/D&gt;&lt;D xsi:type="xsd:double"&gt;0.74795485&lt;/D&gt;&lt;D xsi:type="xsd:double"&gt;0.375247&lt;/D&gt;&lt;D xsi:type="xsd:double"&gt;-0.60464144&lt;/D&gt;&lt;D xsi:type="xsd:double"&gt;-0.80729127&lt;/D&gt;&lt;D xsi:type="xsd:double"&gt;0&lt;/D&gt;&lt;D xsi:type="xsd:double"&gt;0&lt;/D&gt;&lt;D xsi:type="xsd:double"&gt;-1.6540527&lt;/D&gt;&lt;D xsi:type="xsd:double"&gt;0.2852559&lt;/D&gt;&lt;D xsi:type="xsd:double"&gt;1.1499405&lt;/D&gt;&lt;D xsi:type="xsd:double"&gt;-3.2565415&lt;/D&gt;&lt;D xsi:type="xsd:double"&gt;0.29565096&lt;/D&gt;&lt;D xsi:type="xsd:double"&gt;0&lt;/D&gt;&lt;D xsi:type="xsd:double"&gt;0&lt;/D&gt;&lt;D xsi:type="xsd:double"&gt;2.3616195&lt;/D&gt;&lt;D xsi:type="xsd:double"&gt;-0.2502799&lt;/D&gt;&lt;D xsi:type="xsd:double"&gt;-2.5706172&lt;/D&gt;&lt;D xsi:type="xsd:double"&gt;1.1196136&lt;/D&gt;&lt;D xsi:type="xsd:double"&gt;3.104341&lt;/D&gt;&lt;D xsi:type="xsd:double"&gt;0&lt;/D&gt;&lt;D xsi:type="xsd:double"&gt;0&lt;/D&gt;&lt;D xsi:type="xsd:double"&gt;-4.271203&lt;/D&gt;&lt;D xsi:type="xsd:double"&gt;1.6368628&lt;/D&gt;&lt;D xsi:type="xsd:double"&gt;-0.2043724&lt;/D&gt;&lt;D xsi:type="xsd:double"&gt;3.1603098&lt;/D&gt;&lt;D xsi:type="xsd:double"&gt;-2.4060488&lt;/D&gt;&lt;D xsi:type="xsd:double"&gt;0&lt;/D&gt;&lt;D xsi:type="xsd:double"&gt;0&lt;/D&gt;&lt;D xsi:type="xsd:double"&gt;0.21659136&lt;/D&gt;&lt;D xsi:type="xsd:double"&gt;1.4334798&lt;/D&gt;&lt;D xsi:type="xsd:double"&gt;-0.080132484&lt;/D&gt;&lt;D xsi:type="xsd:double"&gt;-2.9237986&lt;/D&gt;&lt;D xsi:type="xsd:double"&gt;0.27803183&lt;/D&gt;&lt;D xsi:type="xsd:double"&gt;0&lt;/D&gt;&lt;D xsi:type="xsd:double"&gt;0&lt;/D&gt;&lt;D xsi:type="xsd:double"&gt;0.18402338&lt;/D&gt;&lt;D xsi:type="xsd:double"&gt;0.5239606&lt;/D&gt;&lt;D xsi:type="xsd:double"&gt;-0.43108463&lt;/D&gt;&lt;D xsi:type="xsd:double"&gt;-0.0034451485&lt;/D&gt;&lt;D xsi:type="xsd:double"&gt;-0.38032532&lt;/D&gt;&lt;D xsi:type="xsd:double"&gt;0&lt;/D&gt;&lt;D xsi:type="xsd:double"&gt;0&lt;/D&gt;&lt;D xsi:type="xsd:double"&gt;1.0401368&lt;/D&gt;&lt;D xsi:type="xsd:double"&gt;0.03323555&lt;/D&gt;&lt;D xsi:type="xsd:double"&gt;0.7842779&lt;/D&gt;&lt;D xsi:type="xsd:double"&gt;3.2610655&lt;/D&gt;&lt;D xsi:type="xsd:double"&gt;0&lt;/D&gt;&lt;D xsi:type="xsd:double"&gt;0&lt;/D&gt;&lt;D xsi:type="xsd:double"&gt;0&lt;/D&gt;&lt;D xsi:type="xsd:double"&gt;4.187274&lt;/D&gt;&lt;D xsi:type="xsd:double"&gt;-0.4371345&lt;/D&gt;&lt;D xsi:type="xsd:double"&gt;1.347506&lt;/D&gt;&lt;D xsi:type="xsd:double"&gt;0.5091429&lt;/D&gt;&lt;D xsi:type="xsd:double"&gt;0.8993864&lt;/D&gt;&lt;D xsi:type="xsd:double"&gt;0&lt;/D&gt;&lt;D xsi:type="xsd:double"&gt;0&lt;/D&gt;&lt;D xsi:type="xsd:double"&gt;-1.1472285&lt;/D&gt;&lt;D xsi:type="xsd:double"&gt;0.43703318&lt;/D&gt;&lt;D xsi:type="xsd:double"&gt;-0.5553484&lt;/D&gt;&lt;D xsi:type="xsd:double"&gt;1.9331813&lt;/D&gt;&lt;D xsi:type="xsd:double"&gt;-0.109398365&lt;/D&gt;&lt;D xsi:type="xsd:double"&gt;0&lt;/D&gt;&lt;D xsi:type="xsd:double"&gt;0&lt;/D&gt;&lt;D xsi:type="xsd:double"&gt;0.30708313&lt;/D&gt;&lt;D xsi:type="xsd:double"&gt;-0.46948195&lt;/D&gt;&lt;D xsi:type="xsd:double"&gt;-0.028955936&lt;/D&gt;&lt;D xsi:type="xsd:double"&gt;-1.1337161&lt;/D&gt;&lt;D xsi:type="xsd:double"&gt;2.1047473&lt;/D&gt;&lt;D xsi:type="xsd:double"&gt;0&lt;/D&gt;&lt;D xsi:type="xsd:double"&gt;0&lt;/D&gt;&lt;D xsi:type="xsd:double"&gt;0.43479204&lt;/D&gt;&lt;D xsi:type="xsd:double"&gt;-0.8203685&lt;/D&gt;&lt;D xsi:type="xsd:double"&gt;2.970779&lt;/D&gt;&lt;D xsi:type="xsd:double"&gt;1.4293909&lt;/D&gt;&lt;D xsi:type="xsd:double"&gt;-1.6407788&lt;/D&gt;&lt;D xsi:type="xsd:double"&gt;0&lt;/D&gt;&lt;D xsi:type="xsd:double"&gt;0&lt;/D&gt;&lt;D xsi:type="xsd:double"&gt;-0.4427433&lt;/D&gt;&lt;D xsi:type="xsd:double"&gt;-1.5471101&lt;/D&gt;&lt;D xsi:type="xsd:double"&gt;0.34419298&lt;/D&gt;&lt;D xsi:type="xsd:double"&gt;0.9754777&lt;/D&gt;&lt;D xsi:type="xsd:double"&gt;0.6237745&lt;/D&gt;&lt;D xsi:type="xsd:double"&gt;0&lt;/D&gt;&lt;D xsi:type="xsd:double"&gt;0&lt;/D&gt;&lt;D xsi:type="xsd:double"&gt;-2.558744&lt;/D&gt;&lt;D xsi:type="xsd:double"&gt;-0.94643235&lt;/D&gt;&lt;D xsi:type="xsd:double"&gt;-3.075248&lt;/D&gt;&lt;D xsi:type="xsd:double"&gt;1.3084888&lt;/D&gt;&lt;D xsi:type="xsd:double"&gt;2.213502&lt;/D&gt;&lt;D xsi:type="xsd:double"&gt;0&lt;/D&gt;&lt;D xsi:type="xsd:double"&gt;0&lt;/D&gt;&lt;D xsi:type="xsd:double"&gt;0.4626155&lt;/D&gt;&lt;D xsi:type="xsd:double"&gt;-1.1555672&lt;/D&gt;&lt;D xsi:type="xsd:double"&gt;0.39912462&lt;/D&gt;&lt;D xsi:type="xsd:double"&gt;1.5606403&lt;/D&gt;&lt;D xsi:type="xsd:double"&gt;-0.555712&lt;/D&gt;&lt;D xsi:type="xsd:double"&gt;0&lt;/D&gt;&lt;D xsi:type="xsd:double"&gt;0&lt;/D&gt;&lt;D xsi:type="xsd:double"&gt;2.9165745&lt;/D&gt;&lt;D xsi:type="xsd:double"&gt;0.07750988&lt;/D&gt;&lt;D xsi:type="xsd:double"&gt;0.7380843&lt;/D&gt;&lt;D xsi:type="xsd:double"&gt;-0.7406652&lt;/D&gt;&lt;D xsi:type="xsd:double"&gt;-0.24674535&lt;/D&gt;&lt;D xsi:type="xsd:double"&gt;0&lt;/D&gt;&lt;D xsi:type="xsd:double"&gt;0&lt;/D&gt;&lt;D xsi:type="xsd:double"&gt;0&lt;/D&gt;&lt;D xsi:type="xsd:double"&gt;1.0323048&lt;/D&gt;&lt;D xsi:type="xsd:double"&gt;-0.4447341&lt;/D&gt;&lt;D xsi:type="xsd:double"&gt;-0.97064376&lt;/D&gt;&lt;D xsi:type="xsd:double"&gt;1.9590378&lt;/D&gt;&lt;D xsi:type="xsd:double"&gt;0&lt;/D&gt;&lt;D xsi:type="xsd:double"&gt;0&lt;/D&gt;&lt;D xsi:type="xsd:double"&gt;0.36473274&lt;/D&gt;&lt;D xsi:type="xsd:double"&gt;-0.16068816&lt;/D&gt;&lt;D xsi:type="xsd:double"&gt;0.3960848&lt;/D&gt;&lt;D xsi:type="xsd:double"&gt;1.1291742&lt;/D&gt;&lt;D xsi:type="xsd:double"&gt;-0.20244718&lt;/D&gt;&lt;D xsi:type="xsd:double"&gt;0&lt;/D&gt;&lt;D xsi:type="xsd:double"&gt;0&lt;/D&gt;&lt;D xsi:type="xsd:double"&gt;0.76988935&lt;/D&gt;&lt;D xsi:type="xsd:double"&gt;-0.8379221&lt;/D&gt;&lt;D xsi:type="xsd:double"&gt;-0.53285956&lt;/D&gt;&lt;D xsi:type="xsd:double"&gt;0.80399513&lt;/D&gt;&lt;D xsi:type="xsd:double"&gt;-1.3409376&lt;/D&gt;&lt;D xsi:type="xsd:double"&gt;0&lt;/D&gt;&lt;D xsi:type="xsd:double"&gt;0&lt;/D&gt;&lt;D xsi:type="xsd:double"&gt;1.4166117&lt;/D&gt;&lt;D xsi:type="xsd:double"&gt;0.42524338&lt;/D&gt;&lt;D xsi:type="xsd:double"&gt;-0.1663506&lt;/D&gt;&lt;D xsi:type="xsd:double"&gt;0.3054142&lt;/D&gt;&lt;D xsi:type="xsd:double"&gt;0.0069379807&lt;/D&gt;&lt;D xsi:type="xsd:double"&gt;0&lt;/D&gt;&lt;D xsi:type="xsd:double"&gt;0&lt;/D&gt;&lt;D xsi:type="xsd:double"&gt;0.02244711&lt;/D&gt;&lt;D xsi:type="xsd:double"&gt;-0.21504164&lt;/D&gt;&lt;D xsi:type="xsd:double"&gt;-0.14966726&lt;/D&gt;&lt;D xsi:type="xsd:double"&gt;0.29076338&lt;/D&gt;&lt;D xsi:type="xsd:double"&gt;2.2973657&lt;/D&gt;&lt;D xsi:type="xsd:double"&gt;0&lt;/D&gt;&lt;D xsi:type="xsd:double"&gt;0&lt;/D&gt;&lt;D xsi:type="xsd:double"&gt;0&lt;/D&gt;&lt;D xsi:type="xsd:double"&gt;0.74447393&lt;/D&gt;&lt;D xsi:type="xsd:double"&gt;0.22505522&lt;/D&gt;&lt;D xsi:type="xsd:double"&gt;-1.1306703&lt;/D&gt;&lt;D xsi:type="xsd:double"&gt;0.37947893&lt;/D&gt;&lt;D xsi:type="xsd:double"&gt;0&lt;/D&gt;&lt;D xsi:type="xsd:double"&gt;0&lt;/D&gt;&lt;D xsi:type="xsd:double"&gt;1.1607766&lt;/D&gt;&lt;D xsi:type="xsd:double"&gt;0.28824806&lt;/D&gt;&lt;D xsi:type="xsd:double"&gt;0.7032156&lt;/D&gt;&lt;D xsi:type="xsd:double"&gt;-0.9607196&lt;/D&gt;&lt;D xsi:type="xsd:double"&gt;-0.027567148&lt;/D&gt;&lt;D xsi:type="xsd:double"&gt;0&lt;/D&gt;&lt;D xsi:type="xsd:double"&gt;0&lt;/D&gt;&lt;D xsi:type="xsd:double"&gt;-1.8839002&lt;/D&gt;&lt;D xsi:type="xsd:double"&gt;1.3096094&lt;/D&gt;&lt;D xsi:type="xsd:double"&gt;1.0613322&lt;/D&gt;&lt;D xsi:type="xsd:double"&gt;0.68404675&lt;/D&gt;&lt;D xsi:type="xsd:double"&gt;3.5768986&lt;/D&gt;&lt;D x</t>
        </r>
      </text>
    </comment>
    <comment ref="A117" authorId="0" shapeId="0">
      <text>
        <r>
          <rPr>
            <b/>
            <sz val="9"/>
            <color indexed="81"/>
            <rFont val="Tahoma"/>
            <family val="2"/>
          </rPr>
          <t>si:type="xsd:double"&gt;0&lt;/D&gt;&lt;D xsi:type="xsd:double"&gt;0&lt;/D&gt;&lt;D xsi:type="xsd:double"&gt;0.7668376&lt;/D&gt;&lt;D xsi:type="xsd:double"&gt;-1.5928626&lt;/D&gt;&lt;D xsi:type="xsd:double"&gt;3.1796694&lt;/D&gt;&lt;D xsi:type="xsd:double"&gt;-0.23254752&lt;/D&gt;&lt;D xsi:type="xsd:double"&gt;-0.77406764&lt;/D&gt;&lt;D xsi:type="xsd:double"&gt;0&lt;/D&gt;&lt;D xsi:type="xsd:double"&gt;0&lt;/D&gt;&lt;D xsi:type="xsd:double"&gt;0.095009804&lt;/D&gt;&lt;D xsi:type="xsd:double"&gt;0.5750656&lt;/D&gt;&lt;D xsi:type="xsd:double"&gt;-0.37196875&lt;/D&gt;&lt;D xsi:type="xsd:double"&gt;0.8333087&lt;/D&gt;&lt;D xsi:type="xsd:double"&gt;-0.37651062&lt;/D&gt;&lt;D xsi:type="xsd:double"&gt;0&lt;/D&gt;&lt;D xsi:type="xsd:double"&gt;0&lt;/D&gt;&lt;D xsi:type="xsd:double"&gt;0.8652687&lt;/D&gt;&lt;D xsi:type="xsd:double"&gt;-0.077432394&lt;/D&gt;&lt;D xsi:type="xsd:double"&gt;-0.3859341&lt;/D&gt;&lt;D xsi:type="xsd:double"&gt;0.67141056&lt;/D&gt;&lt;D xsi:type="xsd:double"&gt;0.38887262&lt;/D&gt;&lt;D xsi:type="xsd:double"&gt;0&lt;/D&gt;&lt;D xsi:type="xsd:double"&gt;0&lt;/D&gt;&lt;D xsi:type="xsd:double"&gt;0.42256117&lt;/D&gt;&lt;D xsi:type="xsd:double"&gt;-1.1915267&lt;/D&gt;&lt;D xsi:type="xsd:double"&gt;-0.88722706&lt;/D&gt;&lt;D xsi:type="xsd:double"&gt;0.17054081&lt;/D&gt;&lt;D xsi:type="xsd:double"&gt;1.2894273&lt;/D&gt;&lt;D xsi:type="xsd:double"&gt;0&lt;/D&gt;&lt;D xsi:type="xsd:double"&gt;0&lt;/D&gt;&lt;D xsi:type="xsd:double"&gt;1.9006133&lt;/D&gt;&lt;D xsi:type="xsd:double"&gt;0.87116957&lt;/D&gt;&lt;D xsi:type="xsd:double"&gt;0.5787134&lt;/D&gt;&lt;D xsi:type="xsd:double"&gt;-0.44940114&lt;/D&gt;&lt;D xsi:type="xsd:double"&gt;1.8124223&lt;/D&gt;&lt;D xsi:type="xsd:double"&gt;0&lt;/D&gt;&lt;D xsi:type="xsd:double"&gt;0&lt;/D&gt;&lt;D xsi:type="xsd:double"&gt;0.40726662&lt;/D&gt;&lt;D xsi:type="xsd:double"&gt;0.073993206&lt;/D&gt;&lt;D xsi:type="xsd:double"&gt;0.35799742&lt;/D&gt;&lt;D xsi:type="xsd:double"&gt;-1.3280272&lt;/D&gt;&lt;D xsi:type="xsd:double"&gt;0.31579733&lt;/D&gt;&lt;D xsi:type="xsd:double"&gt;0&lt;/D&gt;&lt;D xsi:type="xsd:double"&gt;0&lt;/D&gt;&lt;D xsi:type="xsd:double"&gt;0&lt;/D&gt;&lt;D xsi:type="xsd:double"&gt;0.3763795&lt;/D&gt;&lt;D xsi:type="xsd:double"&gt;-0.40857196&lt;/D&gt;&lt;D xsi:type="xsd:double"&gt;-0.104397535&lt;/D&gt;&lt;D xsi:type="xsd:double"&gt;-1.8566072&lt;/D&gt;&lt;D xsi:type="xsd:double"&gt;0&lt;/D&gt;&lt;D xsi:type="xsd:double"&gt;0&lt;/D&gt;&lt;D xsi:type="xsd:double"&gt;1.0338902&lt;/D&gt;&lt;D xsi:type="xsd:double"&gt;0.14894009&lt;/D&gt;&lt;D xsi:type="xsd:double"&gt;1.3224006&lt;/D&gt;&lt;D xsi:type="xsd:double"&gt;-0.5674064&lt;/D&gt;&lt;D xsi:type="xsd:double"&gt;-1.9566894&lt;/D&gt;&lt;D xsi:type="xsd:double"&gt;0&lt;/D&gt;&lt;D xsi:type="xsd:double"&gt;0&lt;/D&gt;&lt;D xsi:type="xsd:double"&gt;-1.477629&lt;/D&gt;&lt;D xsi:type="xsd:double"&gt;0.22599697&lt;/D&gt;&lt;D xsi:type="xsd:double"&gt;0.89942217&lt;/D&gt;&lt;D xsi:type="xsd:double"&gt;0.66473484&lt;/D&gt;&lt;D xsi:type="xsd:double"&gt;0.7074356&lt;/D&gt;&lt;D xsi:type="xsd:double"&gt;0&lt;/D&gt;&lt;D xsi:type="xsd:double"&gt;0&lt;/D&gt;&lt;D xsi:type="xsd:double"&gt;-0.803715&lt;/D&gt;&lt;D xsi:type="xsd:double"&gt;-3.715837&lt;/D&gt;&lt;D xsi:type="xsd:double"&gt;-1.0870218&lt;/D&gt;&lt;D xsi:type="xsd:double"&gt;-0.50426126&lt;/D&gt;&lt;D xsi:type="xsd:double"&gt;2.144742&lt;/D&gt;&lt;D xsi:type="xsd:double"&gt;0&lt;/D&gt;&lt;D xsi:type="xsd:double"&gt;0&lt;/D&gt;&lt;D xsi:type="xsd:double"&gt;-2.1117985&lt;/D&gt;&lt;D xsi:type="xsd:double"&gt;1.768291&lt;/D&gt;&lt;D xsi:type="xsd:double"&gt;1.1336327&lt;/D&gt;&lt;D xsi:type="xsd:double"&gt;1.206708&lt;/D&gt;&lt;D xsi:type="xsd:double"&gt;0.4025817&lt;/D&gt;&lt;D xsi:type="xsd:double"&gt;0&lt;/D&gt;&lt;D xsi:type="xsd:double"&gt;0&lt;/D&gt;&lt;D xsi:type="xsd:double"&gt;-0.6234586&lt;/D&gt;&lt;D xsi:type="xsd:double"&gt;-1.774478&lt;/D&gt;&lt;D xsi:type="xsd:double"&gt;0.8303404&lt;/D&gt;&lt;D xsi:type="xsd:double"&gt;2.5940895&lt;/D&gt;&lt;D xsi:type="xsd:double"&gt;0.15374422&lt;/D&gt;&lt;D xsi:type="xsd:double"&gt;0&lt;/D&gt;&lt;D xsi:type="xsd:double"&gt;0&lt;/D&gt;&lt;D xsi:type="xsd:double"&gt;0.99738836&lt;/D&gt;&lt;D xsi:type="xsd:double"&gt;0.3214836&lt;/D&gt;&lt;D xsi:type="xsd:double"&gt;-1.024878&lt;/D&gt;&lt;D xsi:type="xsd:double"&gt;0.08252859&lt;/D&gt;&lt;D xsi:type="xsd:double"&gt;-3.044337&lt;/D&gt;&lt;D xsi:type="xsd:double"&gt;0&lt;/D&gt;&lt;D xsi:type="xsd:double"&gt;0&lt;/D&gt;&lt;D xsi:type="xsd:double"&gt;-0.08687377&lt;/D&gt;&lt;D xsi:type="xsd:double"&gt;1.3543367&lt;/D&gt;&lt;D xsi:type="xsd:double"&gt;4.9595&lt;/D&gt;&lt;D xsi:type="xsd:double"&gt;-0.25203228&lt;/D&gt;&lt;D xsi:type="xsd:double"&gt;1.5063524&lt;/D&gt;&lt;D xsi:type="xsd:double"&gt;0&lt;/D&gt;&lt;D xsi:type="xsd:double"&gt;0&lt;/D&gt;&lt;D xsi:type="xsd:double"&gt;-3.072703&lt;/D&gt;&lt;D xsi:type="xsd:double"&gt;1.3488054&lt;/D&gt;&lt;D xsi:type="xsd:double"&gt;0.8014083&lt;/D&gt;&lt;D xsi:type="xsd:double"&gt;1.1388302&lt;/D&gt;&lt;D xsi:type="xsd:double"&gt;0.39422512&lt;/D&gt;&lt;D xsi:type="xsd:double"&gt;0&lt;/D&gt;&lt;D xsi:type="xsd:double"&gt;0&lt;/D&gt;&lt;D xsi:type="xsd:double"&gt;0.12025833&lt;/D&gt;&lt;D xsi:type="xsd:double"&gt;-0.07548928&lt;/D&gt;&lt;D xsi:type="xsd:double"&gt;-2.0313084&lt;/D&gt;&lt;D xsi:type="xsd:double"&gt;-0.08704662&lt;/D&gt;&lt;D xsi:type="xsd:double"&gt;1.9973755&lt;/D&gt;&lt;D xsi:type="xsd:double"&gt;0&lt;/D&gt;&lt;D xsi:type="xsd:double"&gt;0&lt;/D&gt;&lt;D xsi:type="xsd:double"&gt;-0.15200377&lt;/D&gt;&lt;D xsi:type="xsd:double"&gt;-0.38800836&lt;/D&gt;&lt;D xsi:type="xsd:double"&gt;0.11563301&lt;/D&gt;&lt;D xsi:type="xsd:double"&gt;1.2100935&lt;/D&gt;&lt;D xsi:type="xsd:double"&gt;-0.6086588&lt;/D&gt;&lt;D xsi:type="xsd:double"&gt;0&lt;/D&gt;&lt;D xsi:type="xsd:double"&gt;0&lt;/D&gt;&lt;D xsi:type="xsd:double"&gt;-1.7622769&lt;/D&gt;&lt;D xsi:type="xsd:double"&gt;-0.35543442&lt;/D&gt;&lt;D xsi:type="xsd:double"&gt;0.23185015&lt;/D&gt;&lt;D xsi:type="xsd:double"&gt;0&lt;/D&gt;&lt;D xsi:type="xsd:double"&gt;-2.6943564&lt;/D&gt;&lt;D xsi:type="xsd:double"&gt;0&lt;/D&gt;&lt;D xsi:type="xsd:double"&gt;0&lt;/D&gt;&lt;D xsi:type="xsd:double"&gt;2.3543596&lt;/D&gt;&lt;D xsi:type="xsd:double"&gt;-2.4963796&lt;/D&gt;&lt;D xsi:type="xsd:double"&gt;-0.59621334&lt;/D&gt;&lt;D xsi:type="xsd:double"&gt;1.357305&lt;/D&gt;&lt;D xsi:type="xsd:double"&gt;-0.6746292&lt;/D&gt;&lt;D xsi:type="xsd:double"&gt;0&lt;/D&gt;&lt;D xsi:type="xsd:double"&gt;0&lt;/D&gt;&lt;D xsi:type="xsd:double"&gt;0.81231594&lt;/D&gt;&lt;D xsi:type="xsd:double"&gt;2.874148&lt;/D&gt;&lt;D xsi:type="xsd:double"&gt;0.6226778&lt;/D&gt;&lt;D xsi:type="xsd:double"&gt;-0.3698051&lt;/D&gt;&lt;D xsi:type="xsd:double"&gt;0.24588108&lt;/D&gt;&lt;D xsi:type="xsd:double"&gt;0&lt;/D&gt;&lt;D xsi:type="xsd:double"&gt;0&lt;/D&gt;&lt;D xsi:type="xsd:double"&gt;-1.4695823&lt;/D&gt;&lt;D xsi:type="xsd:double"&gt;-1.316297&lt;/D&gt;&lt;D xsi:type="xsd:double"&gt;1.7608643&lt;/D&gt;&lt;D xsi:type="xsd:double"&gt;-1.3630152&lt;/D&gt;&lt;D xsi:type="xsd:double"&gt;-1.8830597&lt;/D&gt;&lt;D xsi:type="xsd:double"&gt;0&lt;/D&gt;&lt;D xsi:type="xsd:double"&gt;0&lt;/D&gt;&lt;D xsi:type="xsd:double"&gt;-0.08326769&lt;/D&gt;&lt;D xsi:type="xsd:double"&gt;1.3173819&lt;/D&gt;&lt;D xsi:type="xsd:double"&gt;2.0509243&lt;/D&gt;&lt;D xsi:type="xsd:double"&gt;0.34251213&lt;/D&gt;&lt;D xsi:type="xsd:double"&gt;0&lt;/D&gt;&lt;D xsi:type="xsd:double"&gt;0&lt;/D&gt;&lt;D xsi:type="xsd:double"&gt;0&lt;/D&gt;&lt;D xsi:type="xsd:double"&gt;0.67384243&lt;/D&gt;&lt;D xsi:type="xsd:double"&gt;-0.8245051&lt;/D&gt;&lt;D xsi:type="xsd:double"&gt;-0.021803379&lt;/D&gt;&lt;D xsi:type="xsd:double"&gt;-0.3099203&lt;/D&gt;&lt;D xsi:type="xsd:double"&gt;-0.92235804&lt;/D&gt;&lt;D xsi:type="xsd:double"&gt;0&lt;/D&gt;&lt;D xsi:type="xsd:double"&gt;0&lt;/D&gt;&lt;D xsi:type="xsd:double"&gt;0.096297264&lt;/D&gt;&lt;D xsi:type="xsd:double"&gt;-0.40829778&lt;/D&gt;&lt;D xsi:type="xsd:double"&gt;-4.5876145&lt;/D&gt;&lt;D xsi:type="xsd:double"&gt;-0.019967556&lt;/D&gt;&lt;D xsi:type="xsd:double"&gt;-0.5303085&lt;/D&gt;&lt;D xsi:type="xsd:double"&gt;0&lt;/D&gt;&lt;D xsi:type="xsd:double"&gt;0&lt;/D&gt;&lt;D xsi:type="xsd:double"&gt;1.2060404&lt;/D&gt;&lt;D xsi:type="xsd:double"&gt;0.7691026&lt;/D&gt;&lt;D xsi:type="xsd:double"&gt;1.2126446&lt;/D&gt;&lt;D xsi:type="xsd:double"&gt;-2.0105302&lt;/D&gt;&lt;D xsi:type="xsd:double"&gt;0.6447315&lt;/D&gt;&lt;D xsi:type="xsd:double"&gt;0&lt;/D&gt;&lt;D xsi:type="xsd:double"&gt;0&lt;/D&gt;&lt;D xsi:type="xsd:double"&gt;0&lt;/D&gt;&lt;D xsi:type="xsd:double"&gt;-2.496773&lt;/D&gt;&lt;D xsi:type="xsd:double"&gt;-0.6481707&lt;/D&gt;&lt;D xsi:type="xsd:double"&gt;-1.3388515&lt;/D&gt;&lt;D xsi:type="xsd:double"&gt;-2.217424&lt;/D&gt;&lt;D xsi:type="xsd:double"&gt;0&lt;/D&gt;&lt;D xsi:type="xsd:double"&gt;0&lt;/D&gt;&lt;D xsi:type="xsd:double"&gt;0.34713745&lt;/D&gt;&lt;D xsi:type="xsd:double"&gt;-2.9578626&lt;/D&gt;&lt;D xsi:type="xsd:double"&gt;1.8103838&lt;/D&gt;&lt;D xsi:type="xsd:double"&gt;-0.17642379&lt;/D&gt;&lt;D xsi:type="xsd:double"&gt;3.3688545&lt;/D&gt;&lt;D xsi:type="xsd:double"&gt;0&lt;/D&gt;&lt;D xsi:type="xsd:double"&gt;0&lt;/D&gt;&lt;D xsi:type="xsd:double"&gt;1.4641881&lt;/D&gt;&lt;D xsi:type="xsd:double"&gt;1.7297983&lt;/D&gt;&lt;D xsi:type="xsd:double"&gt;7.523763&lt;/D&gt;&lt;D xsi:type="xsd:double"&gt;-3.3175588&lt;/D&gt;&lt;D xsi:type="xsd:double"&gt;0.14187098&lt;/D&gt;&lt;D xsi:type="xsd:double"&gt;0&lt;/D&gt;&lt;D xsi:type="xsd:double"&gt;0&lt;/D&gt;&lt;D xsi:type="xsd:double"&gt;-2.8556943&lt;/D&gt;&lt;D xsi:type="xsd:double"&gt;0.14224052&lt;/D&gt;&lt;D xsi:type="xsd:double"&gt;1.5731931&lt;/D&gt;&lt;D xsi:type="xsd:double"&gt;-2.0990014&lt;/D&gt;&lt;D xsi:type="xsd:double"&gt;-3.129053&lt;/D&gt;&lt;D xsi:type="xsd:double"&gt;0&lt;/D&gt;&lt;D xsi:type="xsd:double"&gt;0&lt;/D&gt;&lt;D xsi:type="xsd:double"&gt;0.9260297&lt;/D&gt;&lt;D xsi:type="xsd:double"&gt;0.798738&lt;/D&gt;&lt;D xsi:type="xsd:double"&gt;0.8268118&lt;/D&gt;&lt;D xsi:type="xsd:double"&gt;-3.7745595&lt;/D&gt;&lt;D xsi:type="xsd:double"&gt;-1.6116023&lt;/D&gt;&lt;D xsi:type="xsd:double"&gt;0&lt;/D&gt;&lt;D xsi:type="xsd:double"&gt;0&lt;/D&gt;&lt;D xsi:type="xsd:double"&gt;0&lt;/D&gt;&lt;D xsi:type="xsd:double"&gt;-0.45205355&lt;/D&gt;&lt;D xsi:type="xsd:double"&gt;-1.7143846&lt;/D&gt;&lt;D xsi:type="xsd:double"&gt;3.9995909&lt;/D&gt;&lt;D xsi:type="xsd:double"&gt;1.3327956&lt;/D&gt;&lt;D xsi:type="xsd:double"&gt;0&lt;/D&gt;&lt;D xsi:type="xsd:double"&gt;0&lt;/D&gt;&lt;D xsi:type="xsd:double"&gt;0.44436455&lt;/D&gt;&lt;D xsi:type="xsd:double"&gt;-0.73708296&lt;/D&gt;&lt;D xsi:type="xsd:double"&gt;0.38042068&lt;/D&gt;&lt;D xsi:type="xsd:double"&gt;-0.49936175&lt;/D&gt;&lt;D xsi:type="xsd:double"&gt;-1.4884412&lt;/D&gt;&lt;D xsi:type="xsd:double"&gt;0&lt;/D&gt;&lt;D xsi:type="xsd:double"&gt;0&lt;/D&gt;&lt;D xsi:type="xsd:double"&gt;-4.1908445&lt;/D&gt;&lt;D xsi:type="xsd:double"&gt;0.57446957&lt;/D&gt;&lt;D xsi:type="xsd:double"&gt;4.9687386&lt;/D&gt;&lt;D xsi:type="xsd:double"&gt;-0.7423878&lt;/D&gt;&lt;D xsi:type="xsd:double"&gt;-1.9323528&lt;/D&gt;&lt;D xsi:type="xsd:double"&gt;0&lt;/D&gt;&lt;D xsi:type="xsd:double"&gt;0&lt;/D&gt;&lt;D xsi:type="xsd:double"&gt;-3.0180037&lt;/D&gt;&lt;D xsi:type="xsd:double"&gt;2.5779843&lt;/D&gt;&lt;D xsi:type="xsd:double"&gt;3.1598806&lt;/D&gt;&lt;D xsi:type="xsd:double"&gt;0.4190445&lt;/D&gt;&lt;D xsi:type="xsd:double"&gt;1.7084002&lt;/D&gt;&lt;D xsi:type="xsd:double"&gt;0&lt;/D&gt;&lt;D xsi:type="xsd:double"&gt;0&lt;/D&gt;&lt;D xsi:type="xsd:double"&gt;-0.017631054&lt;/D&gt;&lt;D xsi:type="xsd:double"&gt;2.7674317&lt;/D&gt;&lt;D xsi:type="xsd:double"&gt;-1.1385858&lt;/D&gt;&lt;D xsi:type="xsd:double"&gt;2.384019&lt;/D&gt;&lt;D xsi:type="xsd:double"&gt;0.07133484&lt;/D&gt;&lt;D xsi:type="xsd:double"&gt;0&lt;/D&gt;&lt;D xsi:type="xsd:double"&gt;0&lt;/D&gt;&lt;D xsi:type="xsd:double"&gt;-0.15352368&lt;/D&gt;&lt;D xsi:type="xsd:double"&gt;0.7422805&lt;/D&gt;&lt;D xsi:type="xsd:double"&gt;-0.3978789&lt;/D&gt;&lt;D xsi:type="xsd:double"&gt;-2.0227075&lt;/D&gt;&lt;D xsi:type="xsd:double"&gt;0.7787585&lt;/D&gt;&lt;D xsi:type="xsd:double"&gt;0&lt;/D&gt;&lt;D xsi:type="xsd:double"&gt;0&lt;/D&gt;&lt;D xsi:type="xsd:double"&gt;2.012837&lt;/D&gt;&lt;D xsi:type="xsd:double"&gt;-1.665014&lt;/D&gt;&lt;D xsi:type="xsd:double"&gt;-2.8757155&lt;/D&gt;&lt;D xsi:type="xsd:double"&gt;-0.4829824&lt;/D&gt;&lt;D xsi:type="xsd:double"&gt;-1.9140661&lt;/D&gt;&lt;D xsi:type="xsd:double"&gt;0&lt;/D&gt;&lt;D xsi:type="xsd:double"&gt;0&lt;/D&gt;&lt;D xsi:type="xsd:double"&gt;-3.3491552&lt;/D&gt;&lt;D xsi:type="xsd:double"&gt;-0.8608699&lt;/D&gt;&lt;D xsi:type="xsd:double"&gt;1.7065406&lt;/D&gt;&lt;D xsi:type="xsd:double"&gt;-2.4358273&lt;/D&gt;&lt;D xsi:type="xsd:double"&gt;0&lt;/D&gt;&lt;D xsi:type="xsd:double"&gt;0&lt;/D&gt;&lt;D xsi:type="xsd:double"&gt;0&lt;/D&gt;&lt;D xsi:type="xsd:double"&gt;0.74687004&lt;/D&gt;&lt;D xsi:type="xsd:double"&gt;1.8268824&lt;/D&gt;&lt;D xsi:type="xsd:double"&gt;-1.5145063&lt;/D&gt;&lt;D xsi:type="xsd:double"&gt;-2.5191367&lt;/D&gt;&lt;D xsi:type="xsd:double"&gt;-4.1493654&lt;/D&gt;&lt;D xsi:type="xsd:double"&gt;0&lt;/D&gt;&lt;D xsi:type="xsd:double"&gt;0&lt;/D&gt;&lt;D xsi:type="xsd:double"&gt;2.874148&lt;/D&gt;&lt;D xsi:type="xsd:double"&gt;-3.5945833&lt;/D&gt;&lt;D xsi:type="xsd:double"&gt;-3.6708891&lt;/D&gt;&lt;D xsi:type="xsd:double"&gt;3.6992192&lt;/D&gt;&lt;D xsi:type="xsd:double"&gt;-3.7233472&lt;/D&gt;&lt;D xsi:type="xsd:double"&gt;0&lt;/D&gt;&lt;D xsi:type="xsd:double"&gt;0&lt;/D&gt;&lt;D xsi:type="xsd:double"&gt;2.167654&lt;/D&gt;&lt;D xsi:type="xsd:double"&gt;0.64417124&lt;/D&gt;&lt;D xsi:type="xsd:double"&gt;4.1991234&lt;/D&gt;&lt;D xsi:type="xsd:double"&gt;-4.7075453&lt;/D&gt;&lt;D xsi:type="xsd:double"&gt;-0.65147877&lt;/D&gt;&lt;D xsi:type="xsd:double"&gt;0&lt;/D&gt;&lt;D xsi:type="xsd:double"&gt;0&lt;/D&gt;&lt;D xsi:type="xsd:double"&gt;-2.7953327&lt;/D&gt;&lt;D xsi:type="xsd:double"&gt;1.6744971&lt;/D&gt;&lt;D xsi:type="xsd:double"&gt;-0.69277287&lt;/D&gt;&lt;D xsi:type="xsd:double"&gt;-0.6676853&lt;/D&gt;&lt;D xsi:type="xsd:double"&gt;2.8415322&lt;/D&gt;&lt;D xsi:type="xsd:double"&gt;0&lt;/D&gt;&lt;D xsi:type="xsd:double"&gt;0&lt;/D&gt;&lt;D xsi:type="xsd:double"&gt;-1.3834476&lt;/D&gt;&lt;D xsi:type="xsd:double"&gt;1.7720342&lt;/D&gt;&lt;D xsi:type="xsd:double"&gt;-3.9266646&lt;/D&gt;&lt;D xsi:type="xsd:double"&gt;-1.3543427&lt;/D&gt;&lt;D xsi:type="xsd:double"&gt;-1.3371468&lt;/D&gt;&lt;D xsi:type="xsd:double"&gt;0&lt;/D&gt;&lt;D xsi:type="xsd:double"&gt;0&lt;/D&gt;&lt;D xsi:type="xsd:double"&gt;2.3689747&lt;/D&gt;&lt;D xsi:type="xsd:double"&gt;-4.9494147&lt;/D&gt;&lt;D xsi:type="xsd:double"&gt;-0.1556933&lt;/D&gt;&lt;D xsi:type="xsd:double"&gt;1.8784523&lt;/D&gt;&lt;D xsi:type="xsd:double"&gt;4.196954&lt;/D&gt;&lt;D xsi:type="xsd:double"&gt;0&lt;/D&gt;&lt;D xsi:type="xsd:double"&gt;0&lt;/D&gt;&lt;D xsi:type="xsd:double"&gt;0&lt;/D&gt;&lt;D xsi:type="xsd:double"&gt;1.2869835&lt;/D&gt;&lt;D xsi:type="xsd:double"&gt;0.114274025&lt;/D&gt;&lt;D xsi:type="xsd:double"&gt;3.275466&lt;/D&gt;&lt;D xsi:type="xsd:double"&gt;-2.6198149&lt;/D&gt;&lt;D xsi:type="xsd:double"&gt;0&lt;/D&gt;&lt;D xsi:type="xsd:double"&gt;0&lt;/D&gt;&lt;D xsi:type="xsd:double"&gt;1.9901037&lt;/D&gt;&lt;D xsi:type="xsd:double"&gt;0.28163195&lt;/D&gt;&lt;D xsi:type="xsd:double"&gt;0.03798008&lt;/D&gt;&lt;D xsi:type="xsd:double"&gt;-2.0124674&lt;/D&gt;&lt;D xsi:type="xsd:double"&gt;-3.1993628&lt;/D&gt;&lt;D xsi:type="xsd:double"&gt;0&lt;/D&gt;&lt;D xsi:type="xsd:double"&gt;0&lt;/D&gt;&lt;D xsi:type="xsd:double"&gt;-4.290146&lt;/D&gt;&lt;D xsi:type="xsd:double"&gt;0.3035903&lt;/D&gt;&lt;D xsi:type="xsd:double"&gt;2.8571248&lt;/D&gt;&lt;D xsi:type="xsd:double"&gt;-3.399098&lt;/D&gt;&lt;D xsi:type="xsd:double"&gt;1.0468483&lt;/D&gt;&lt;D xsi:type="xsd:double"&gt;0&lt;/D&gt;&lt;D xsi:type="xsd:double"&gt;0&lt;/D&gt;&lt;D xsi:type="xsd:double"&gt;0&lt;/D&gt;&lt;D xsi:type="xsd:double"&gt;4.107094&lt;/D&gt;&lt;D xsi:type="xsd:double"&gt;-0.050646067&lt;/D&gt;&lt;D xsi:type="xsd:double"&gt;0.67676306&lt;/D&gt;&lt;D xsi:type="xsd:double"&gt;5.1077127&lt;/D&gt;&lt;D xsi:type="xsd:double"&gt;0&lt;/D&gt;&lt;D xsi:type="xsd:double"&gt;0&lt;/D&gt;&lt;D xsi:type="xsd:double"&gt;-1.8152177&lt;/D&gt;&lt;D xsi:type="xsd:double"&gt;-3.3030152&lt;/D&gt;&lt;D xsi:type="xsd:double"&gt;-0.2731979&lt;/D&gt;&lt;D xsi:type="xsd:double"&gt;-2.4516165&lt;/D&gt;&lt;D xsi:type="xsd:double"&gt;-0.20695329&lt;/D&gt;&lt;D xsi:type="xsd:double"&gt;0&lt;/D&gt;&lt;D xsi:type="xsd:double"&gt;0&lt;/D&gt;&lt;D xsi:type="xsd:double"&gt;0&lt;/D&gt;&lt;D xsi:type="xsd:double"&gt;4.1618586&lt;/D&gt;&lt;D xsi:type="xsd:double"&gt;1.1557102&lt;/D&gt;&lt;D xsi:type="xsd:double"&gt;3.6754131&lt;/D&gt;&lt;D xsi:type="xsd:double"&gt;0.48029423&lt;/D&gt;&lt;D xsi:type="xsd:double"&gt;0&lt;/D&gt;&lt;D xsi:type="xsd:double"&gt;0&lt;/D&gt;&lt;D xsi:type="xsd:double"&gt;-3.0807674&lt;/D&gt;&lt;D xsi:type="xsd:double"&gt;-1.4315844&lt;/D&gt;&lt;D xsi:type="xsd:double"&gt;-2.3390472&lt;/D&gt;&lt;D xsi:type="xsd:double"&gt;-0.8854687&lt;/D&gt;&lt;D xsi:type="xsd:double"&gt;1.2775421&lt;/D&gt;&lt;D xsi:type="xsd:double"&gt;0&lt;/D&gt;&lt;D xsi:type="xsd:double"&gt;0&lt;/D&gt;&lt;D xsi:type="xsd:double"&gt;-2.458012&lt;/D&gt;&lt;D xsi:type="xsd:double"&gt;4.3841124&lt;/D&gt;&lt;D xsi:type="xsd:double"&gt;0.07908344&lt;/D&gt;&lt;D xsi:type="xsd:double"&gt;0.3862977&lt;/D&gt;&lt;D xsi:type="xsd:double"&gt;-5.6323233&lt;/D&gt;&lt;D xsi:type="xsd:double"&gt;0&lt;/D&gt;&lt;D xsi:type="xsd:double"&gt;0&lt;/D&gt;&lt;D xsi:type="xsd:double"&gt;-0.36144257&lt;/D&gt;&lt;D xsi:type="xsd:double"&gt;-2.3160696&lt;/D&gt;&lt;D xsi:type="xsd:double"&gt;7.65568&lt;/D&gt;&lt;D xsi:type="xsd:double"&gt;1.0260105&lt;/D&gt;&lt;D xsi:type="xsd:double"&gt;1.838553&lt;/D&gt;&lt;D xsi:type="xsd:double"&gt;0&lt;/D&gt;&lt;D xsi:type="xsd:double"&gt;0&lt;/D&gt;&lt;D xsi:type="xsd:double"&gt;-1.2551546&lt;/D&gt;&lt;D xsi:type="xsd:double"&gt;0.2350688&lt;/D&gt;&lt;D xsi:type="xsd:double"&gt;2.5623202&lt;/D&gt;&lt;D xsi:type="xsd:double"&gt;0.09316206&lt;/D&gt;&lt;D xsi:type="xsd:double"&gt;-0.6091893&lt;/D&gt;&lt;D xsi:type="xsd:double"&gt;0&lt;/D&gt;&lt;D xsi:type="xsd:double"&gt;0&lt;/D&gt;&lt;D xsi:type="xsd:double"&gt;-0.14471412&lt;/D&gt;&lt;D xsi:type="xsd:double"&gt;-0.5711913&lt;/D&gt;&lt;D xsi:type="xsd:double"&gt;2.6322603&lt;/D&gt;&lt;D xsi:type="xsd:double"&gt;-0.71846247&lt;/D&gt;&lt;D xsi:type="xsd:double"&gt;2.3897767&lt;/D&gt;&lt;D xsi:type="xsd:double"&gt;0&lt;/D&gt;&lt;D xsi:type="xsd:double"&gt;0&lt;/D&gt;&lt;D xsi:type="xsd:double"&gt;0.32873154&lt;/D&gt;&lt;D xsi:type="xsd:double"&gt;-0.31127334&lt;/D&gt;&lt;D xsi:type="xsd:double"&gt;-1.766634&lt;/D&gt;&lt;D xsi:type="xsd:double"&gt;0.5186081&lt;/D&gt;&lt;D xsi:type="xsd:double"&gt;-2.4631739&lt;/D&gt;&lt;D xsi:type="xsd:double"&gt;0&lt;/D&gt;&lt;D xsi:type="xsd:double"&gt;0&lt;/D&gt;&lt;D xsi:type="xsd:double"&gt;-2.5339127&lt;/D&gt;&lt;D xsi:type="xsd:double"&gt;-0.33262968&lt;/D&gt;&lt;D xsi:type="xsd:double"&gt;-0.14930367&lt;/D&gt;&lt;D xsi:type="xsd:double"&gt;2.6035666&lt;/D&gt;&lt;D xsi:type="xsd:double"&gt;-5.409348&lt;/D&gt;&lt;D xsi:type="xsd:double"&gt;0&lt;/D&gt;&lt;D xsi:type="xsd:double"&gt;0&lt;/D&gt;&lt;D xsi:type="xsd:double"&gt;-0.83378553&lt;/D&gt;&lt;D xsi:type="xsd:double"&gt;-0.4386723&lt;/D&gt;&lt;D xsi:type="xsd:double"&gt;-0.6609142&lt;/D&gt;&lt;D xsi:type="xsd:double"&gt;1.4045477&lt;/D&gt;&lt;D xsi:type="xsd:double"&gt;-1.7222524&lt;/D&gt;&lt;D xsi:type="xsd:double"&gt;0&lt;/D&gt;&lt;D xsi:type="xsd:double"&gt;0&lt;/D&gt;&lt;D xsi:type="xsd:double"&gt;0&lt;/D&gt;&lt;D xsi:type="xsd:double"&gt;-0.9643018&lt;/D&gt;&lt;D xsi:type="xsd:double"&gt;2.4716735&lt;/D&gt;&lt;D xsi:type="xsd:double"&gt;-0.9776175&lt;/D&gt;&lt;D xsi:type="xsd:double"&gt;2.0944834&lt;/D&gt;&lt;D xsi:type="xsd:double"&gt;0&lt;/D&gt;&lt;D xsi:type="xsd:double"&gt;0&lt;/D&gt;&lt;D xsi:type="xsd:double"&gt;0.18978119&lt;/D&gt;&lt;D xsi:type="xsd:double"&gt;-5.899334&lt;/D&gt;&lt;D xsi:type="xsd:double"&gt;0.6518364&lt;/D&gt;&lt;D xsi:type="xsd:double"&gt;-1.9904733&lt;/D&gt;&lt;D xsi:type="xsd:double"&gt;-0.10688901&lt;/D&gt;&lt;D xsi:type="xsd:double"&gt;0&lt;/D&gt;&lt;D xsi:type="xsd:double"&gt;0&lt;/D&gt;&lt;D xsi:type="xsd:double"&gt;0.2626419&lt;/D&gt;&lt;D xsi:type="xsd:double"&gt;-1.8725157&lt;/D&gt;&lt;D xsi:type="xsd:double"&gt;-1.8390357&lt;/D&gt;&lt;D xsi:type="xsd:double"&gt;0.8662343&lt;/D&gt;&lt;D xsi:type="xsd:double"&gt;-1.3980448&lt;/D&gt;&lt;D xsi:type="xsd:double"&gt;0&lt;/D&gt;&lt;D xsi:type="xsd:double"&gt;0&lt;/D&gt;&lt;D xsi:type="xsd:double"&gt;-0.577271&lt;/D&gt;&lt;D xsi:type="xsd:double"&gt;-0.6824851&lt;/D&gt;&lt;D xsi:type="xsd:double"&gt;2.6153922&lt;/D&gt;&lt;D xsi:type="xsd:double"&gt;-2.62869&lt;/D&gt;&lt;D xsi:type="xsd:double"&gt;-1.8168747&lt;/D&gt;&lt;D xsi:type="xsd:double"&gt;0&lt;/D&gt;&lt;D xsi:type="xsd:double"&gt;0&lt;/D&gt;&lt;D xsi:type="xsd:double"&gt;3.1259775&lt;/D&gt;&lt;D xsi:type="xsd:double"&gt;3.0413628&lt;/D&gt;&lt;D xsi:type="xsd:double"&gt;-0.20661354&lt;/D&gt;&lt;D xsi:type="xsd:double"&gt;-0.009858608&lt;/D&gt;&lt;D xsi:type="xsd:double"&gt;-2.7016342&lt;/D&gt;&lt;D xsi:type="xsd:double"&gt;0&lt;/D&gt;&lt;D xsi:type="xsd:double"&gt;0&lt;/D&gt;&lt;D xsi:type="xsd:double"&gt;-0.83096623&lt;/D&gt;&lt;D xsi:type="xsd:double"&gt;-0.69487095&lt;/D&gt;&lt;D xsi:type="xsd:double"&gt;0.3910184&lt;/D&gt;&lt;D xsi:type="xsd:double"&gt;1.5375137&lt;/D&gt;&lt;D xsi:type="xsd:double"&gt;-2.5237203&lt;/D&gt;&lt;D xsi:type="xsd:double"&gt;0&lt;/D&gt;&lt;D xsi:type="xsd:double"&gt;0&lt;/D&gt;&lt;D xsi:type="xsd:double"&gt;3.5314918&lt;/D&gt;&lt;D xsi:type="xsd:double"&gt;0.80024004&lt;/D&gt;&lt;D xsi:type="xsd:double"&gt;-1.1312902&lt;/D&gt;&lt;D xsi:type="xsd:double"&gt;0.34127235&lt;/D&gt;&lt;D xsi:type="xsd:double"&gt;1.1603475&lt;/D&gt;&lt;D xsi:type="xsd:double"&gt;0&lt;/D&gt;&lt;D xsi:type="xsd:double"&gt;0&lt;/D&gt;&lt;D xsi:type="xsd:double"&gt;1.3744712&lt;/D&gt;&lt;D xsi:type="xsd:double"&gt;1.9118309&lt;/D&gt;&lt;D xsi:type="xsd:double"&gt;-9.14051&lt;/D&gt;&lt;D xsi:type="xsd:double"&gt;-2.8547347&lt;/D&gt;&lt;D xsi:type="xsd:double"&gt;4.4133544&lt;/D&gt;&lt;D xsi:type="xsd:double"&gt;0&lt;/D&gt;&lt;D xsi:type="xsd:double"&gt;0&lt;/D&gt;&lt;D xsi:type="xsd:double"&gt;-1.8485785&lt;/D&gt;&lt;D xsi:type="xsd:double"&gt;-4.274678&lt;/D&gt;&lt;D xsi:type="xsd:double"&gt;-3.8686872&lt;/D&gt;&lt;D xsi:type="xsd:double"&gt;-4.0703716&lt;/D&gt;&lt;D xsi:type="xsd:double"&gt;3.7756205&lt;/D&gt;&lt;D xsi:type="xsd:double"&gt;0&lt;/D&gt;&lt;D xsi:type="xsd:double"&gt;0&lt;/D&gt;&lt;D xsi:type="xsd:double"&gt;2.2060513&lt;/D&gt;&lt;D xsi:type="xsd:double"&gt;0.46333075&lt;/D&gt;&lt;D xsi:type="xsd:double"&gt;-1.7772794&lt;/D&gt;&lt;D xsi:type="xsd:double"&gt;7.5813174&lt;/D&gt;&lt;D xsi:type="xsd:double"&gt;2.6293397&lt;/D&gt;&lt;D xsi:type="xsd:double"&gt;0&lt;/D&gt;&lt;D xsi:type="xsd:double"&gt;0&lt;/D&gt;&lt;D xsi:type="xsd:double"&gt;-0.7364452&lt;/D&gt;&lt;D xsi:type="xsd:double"&gt;2.863121&lt;/D&gt;&lt;D xsi:type="xsd:double"&gt;0.41649342&lt;/D&gt;&lt;D xsi:type="xsd:double"&gt;-0.49569607&lt;/D&gt;&lt;D xsi:type="xsd:double"&gt;-0.9455085&lt;/D&gt;&lt;D xsi:type="xsd:double"&gt;0&lt;/D&gt;&lt;D xsi:type="xsd:double"&gt;0&lt;/D&gt;&lt;D xsi:type="xsd:double"&gt;-1.8782735&lt;/D&gt;&lt;D xsi:type="xsd:double"&gt;1.5167356&lt;/D&gt;&lt;D xsi:type="xsd:double"&gt;1.4528513&lt;/D&gt;&lt;D xsi:type="xsd:double"&gt;0&lt;/D&gt;&lt;D xsi:type="xsd:double"&gt;-1.0156393&lt;/D&gt;&lt;D xsi:type="xsd:double"&gt;0&lt;/D&gt;&lt;D xsi:type="xsd:double"&gt;0&lt;/D&gt;&lt;D xsi:type="xsd:double"&gt;-1.4467418&lt;/D&gt;&lt;D xsi:type="xsd:double"&gt;-0.89536905&lt;/D&gt;&lt;D xsi:type="xsd:double"&gt;6.093073&lt;/D&gt;&lt;D xsi:type="xsd:double"&gt;0&lt;/D&gt;&lt;D xsi:type="xsd:double"&gt;-0.5446017&lt;/D&gt;&lt;D xsi:type="xsd:double"&gt;0&lt;/D&gt;&lt;D xsi:type="xsd:double"&gt;0&lt;/D&gt;&lt;D xsi:type="xsd:double"&gt;-0.95579624&lt;/D&gt;&lt;D xsi:type="xsd:double"&gt;-2.513069&lt;/D&gt;&lt;D xsi:type="xsd:double"&gt;-2.1035254&lt;/D&gt;&lt;D xsi:type="xsd:double"&gt;-1.2955606&lt;/D&gt;&lt;D xsi:type="xsd:double"&gt;-0.9390652&lt;/D&gt;&lt;D xsi:type="xsd:double"&gt;0&lt;/D&gt;&lt;D xsi:type="xsd:double"&gt;0&lt;/D&gt;&lt;D xsi:type="xsd:double"&gt;0.5170703&lt;/D&gt;&lt;D xsi:type="xsd:double"&gt;2.4863362&lt;/D&gt;&lt;D xsi:type="xsd:double"&gt;-0.58558583&lt;/D&gt;&lt;D xsi:type="xsd:double"&gt;-4.428315&lt;/D&gt;&lt;D xsi:type="xsd:double"&gt;-0.6603539&lt;/D&gt;&lt;D xsi:type="xsd:double"&gt;0&lt;/D&gt;&lt;D xsi:type="xsd:double"&gt;0&lt;/D&gt;&lt;D xsi:type="xsd:double"&gt;-2.0163953&lt;/D&gt;&lt;D xsi:type="xsd:double"&gt;0.65580606&lt;/D&gt;&lt;D xsi:type="xsd:double"&gt;0.62907934&lt;/D&gt;&lt;D xsi:type="xsd:double"&gt;-2.0317018&lt;/D&gt;&lt;D xsi:type="xsd:double"&gt;1.6750216&lt;/D&gt;&lt;D xsi:type="xsd:double"&gt;0&lt;/D&gt;&lt;D xsi:type="xsd:double"&gt;0&lt;/D&gt;&lt;D xsi:type="xsd:double"&gt;0&lt;/D&gt;&lt;D xsi:type="xsd:double"&gt;-2.0620883&lt;/D&gt;&lt;D xsi:type="xsd:double"&gt;-1.5676856&lt;/D&gt;&lt;D xsi:type="xsd:double"&gt;2.8249264&lt;/D&gt;&lt;D xsi:type="xsd:double"&gt;-0.24871826&lt;/D&gt;&lt;D xsi:type="xsd:double"&gt;0&lt;/D&gt;&lt;D xsi:type="xsd:double"&gt;0&lt;/D&gt;&lt;D xsi:type="xsd:double"&gt;0&lt;/D&gt;&lt;D xsi:type="xsd:double"&gt;1.0087252&lt;/D&gt;&lt;D xsi:type="xsd:double"&gt;-1.1669695&lt;/D&gt;&lt;D xsi:type="xsd:double"&gt;-2.1344304&lt;/D&gt;&lt;D xsi:type="xsd:double"&gt;1.3225079&lt;/D&gt;&lt;D xsi:type="xsd:double"&gt;0&lt;/D&gt;&lt;D xsi:type="xsd:double"&gt;0&lt;/D&gt;&lt;D xsi:type="xsd:double"&gt;0.7785678&lt;/D&gt;&lt;D xsi:type="xsd:double"&gt;0.45444965&lt;/D&gt;&lt;D xsi:type="xsd:double"&gt;3.505993&lt;/D&gt;&lt;D xsi:type="xsd:double"&gt;-0.42613745&lt;/D&gt;&lt;D xsi:type="xsd:double"&gt;1.0863662&lt;/D&gt;&lt;D xsi:type="xsd:double"&gt;0&lt;/D&gt;&lt;D xsi:type="xsd:double"&gt;0&lt;/D&gt;&lt;D xsi:type="xsd:double"&gt;0&lt;/D&gt;&lt;D xsi:type="xsd:double"&gt;-0.9010017&lt;/D&gt;&lt;D xsi:type="xsd:double"&gt;-0.18621683&lt;/D&gt;&lt;D xsi:type="xsd:double"&gt;2.1180868&lt;/D&gt;&lt;D xsi:type="xsd:double"&gt;5.341208&lt;/D&gt;&lt;D xsi:type="xsd:double"&gt;0&lt;/D&gt;&lt;D xsi:type="xsd:double"&gt;0&lt;/D&gt;&lt;D xsi:type="xsd:double"&gt;1.8057585&lt;/D&gt;&lt;D xsi:type="xsd:double"&gt;-2.0944&lt;/D&gt;&lt;D xsi:type="xsd:double"&gt;-2.538377&lt;/D&gt;&lt;D xsi:type="xsd:double"&gt;2.4154544&lt;/D&gt;&lt;D xsi:type="xsd:double"&gt;1.897049&lt;/D&gt;&lt;D xsi:type="xsd:double"&gt;0&lt;/D&gt;&lt;D xsi:type="xsd:double"&gt;0&lt;/D&gt;&lt;D xsi:type="xsd:double"&gt;-2.4454057&lt;/D&gt;&lt;D xsi:type="xsd:double"&gt;1.9599676&lt;/D&gt;&lt;D xsi:type="xsd:double"&gt;1.6086698&lt;/D&gt;&lt;D xsi:type="xsd:double"&gt;7.2787046&lt;/D&gt;&lt;D xsi:type="xsd:double"&gt;-2.747357&lt;/D&gt;&lt;D xsi:type="xsd:double"&gt;0&lt;/D&gt;&lt;D xsi:type="xsd:double"&gt;0&lt;/D&gt;&lt;D xsi:type="xsd:double"&gt;-1.7942309&lt;/D&gt;&lt;D xsi:type="xsd:double"&gt;4.606414&lt;/D&gt;&lt;D xsi:type="xsd:double"&gt;-7.683015&lt;/D&gt;&lt;D xsi:type="xsd:double"&gt;-4.387641&lt;/D&gt;&lt;D xsi:type="xsd:double"&gt;-0.4631102&lt;/D&gt;&lt;D xsi:type="xsd:double"&gt;0&lt;/D&gt;&lt;D xsi:type="xsd:double"&gt;0&lt;/D&gt;&lt;D xsi:type="xsd:double"&gt;0.042295456&lt;/D&gt;&lt;D xsi:type="xsd:double"&gt;0.073993206&lt;/D&gt;&lt;D xsi:type="xsd:double"&gt;2.3869872&lt;/D&gt;&lt;D xsi:type="xsd:double"&gt;-1.4751375&lt;/D&gt;&lt;D xsi:type="xsd:double"&gt;-1.214534&lt;/D&gt;&lt;D xsi:type="xsd:double"&gt;0&lt;/D&gt;&lt;D xsi:type="xsd:double"&gt;0&lt;/D&gt;&lt;D xsi:type="xsd:double"&gt;0&lt;/D&gt;&lt;D xsi:type="xsd:double"&gt;-2.7132988&lt;/D&gt;&lt;D xsi:type="xsd:double"&gt;-0.15252233&lt;/D&gt;&lt;D xsi:type="xsd:double"&gt;-0.82924366&lt;/D&gt;&lt;D xsi:type="xsd:double"&gt;-1.9364119&lt;/D&gt;&lt;D xsi:type="xsd:double"&gt;0&lt;/D&gt;&lt;D xsi:type="xsd:double"&gt;0&lt;/D&gt;&lt;D xsi:type="xsd:double"&gt;0.83025694&lt;/D&gt;&lt;D xsi:type="xsd:double"&gt;0.21140575&lt;/D&gt;&lt;D xsi:type="xsd:double"&gt;0.33311844&lt;/D&gt;&lt;D xsi:type="xsd:double"&gt;1.8149614&lt;/D&gt;&lt;D xsi:type="xsd:double"&gt;1.7934799&lt;/D&gt;&lt;D xsi:type="xsd:double"&gt;0&lt;/D&gt;&lt;D xsi:type="xsd:double"&gt;0&lt;/D&gt;&lt;D xsi:type="xsd:double"&gt;1.5803456&lt;/D&gt;&lt;D xsi:type="xsd:double"&gt;-1.3350129&lt;/D&gt;&lt;D xsi:type="xsd:double"&gt;0.4155159&lt;/D&gt;&lt;D xsi:type="xsd:double"&gt;-2.0477474&lt;/D&gt;&lt;D xsi:type="xsd:double"&gt;-1.8305898&lt;/D&gt;&lt;D xsi:type="xsd:double"&gt;0&lt;/D&gt;&lt;D xsi:type="xsd:double"&gt;0&lt;/D&gt;&lt;D xsi:type="xsd:double"&gt;0.52963495&lt;/D&gt;&lt;D xsi:type="xsd:double"&gt;3.1390667&lt;/D&gt;&lt;D xsi:type="xsd:double"&gt;2.2773266&lt;/D&gt;&lt;D xsi:type="xsd:double"&gt;4.380393&lt;/D&gt;&lt;D xsi:type="xsd:double"&gt;1.2958527&lt;/D&gt;&lt;D xsi:type="xsd:double"&gt;0&lt;/D&gt;&lt;D xsi:type="xsd:double"&gt;0&lt;/D&gt;&lt;D xsi:type="xsd:double"&gt;-0.3936231&lt;/D&gt;&lt;D xsi:type="xsd:double"&gt;3.655398&lt;/D&gt;&lt;D xsi:type="xsd:double"&gt;-1.477313&lt;/D&gt;&lt;D xsi:type="xsd:double"&gt;2.1572948&lt;/D&gt;&lt;D xsi:type="xsd:double"&gt;-0.15150905&lt;/D&gt;&lt;D xsi:type="xsd:double"&gt;0&lt;/D&gt;&lt;D xsi:type="xsd:double"&gt;0&lt;/D&gt;&lt;D xsi:type="xsd:double"&gt;-2.8262556&lt;/D&gt;&lt;D xsi:type="xsd:double"&gt;-1.3956666&lt;/D&gt;&lt;D xsi:type="xsd:double"&gt;0.3563285&lt;/D&gt;&lt;D xsi:type="xsd:double"&gt;-0.493145&lt;/D&gt;&lt;D xsi:type="xsd:double"&gt;2.8149486&lt;/D&gt;&lt;D xsi:type="xsd:double"&gt;0&lt;/D&gt;&lt;D xsi:type="xsd:double"&gt;0&lt;/D&gt;&lt;D xsi:type="xsd:double"&gt;0.6073475&lt;/D&gt;&lt;D xsi:type="xsd:double"&gt;0.34495592&lt;/D&gt;&lt;D xsi:type="xsd:double"&gt;-0.23873448&lt;/D&gt;&lt;D xsi:type="xsd:double"&gt;3.7809849&lt;/D&gt;&lt;D xsi:type="xsd:double"&gt;0&lt;/D&gt;&lt;D xsi:type="xsd:double"&gt;0&lt;/D&gt;&lt;D xsi:type="xsd:double"&gt;0&lt;/D&gt;&lt;D xsi:type="xsd:double"&gt;-1.8262267&lt;/D&gt;&lt;D xsi:type="xsd:double"&gt;-1.0240555&lt;/D&gt;&lt;D xsi:type="xsd:double"&gt;-0.67394376&lt;/D&gt;&lt;D xsi:type="xsd:double"&gt;2.6662827&lt;/D&gt;&lt;D xsi:type="xsd:double"&gt;1.3404131&lt;/D&gt;&lt;D xsi:type="xsd:double"&gt;0&lt;/D&gt;&lt;D xsi:type="xsd:double"&gt;0&lt;/D&gt;&lt;D xsi:type="xsd:double"&gt;-2.6637316&lt;/D&gt;&lt;D xsi:type="xsd:double"&gt;-1.3871849&lt;/D&gt;&lt;D xsi:type="xsd:double"&gt;-0.30621886&lt;/D&gt;&lt;D xsi:type="xsd:double"&gt;1.0654688&lt;/D&gt;&lt;D xsi:type="xsd:double"&gt;0.113976&lt;/D&gt;&lt;D xsi:type="xsd:double"&gt;0&lt;/D&gt;&lt;D xsi:type="xsd:double"&gt;0&lt;/D&gt;&lt;D xsi:type="xsd:double"&gt;0.5312562&lt;/D&gt;&lt;D xsi:type="xsd:double"&gt;-2.0005703&lt;/D&gt;&lt;D xsi:type="xsd:double"&gt;-0.13480783&lt;/D&gt;&lt;D xsi:type="xsd:double"&gt;3.7412047&lt;/D&gt;&lt;D xsi:type="xsd:double"&gt;-0.23236275&lt;/D&gt;&lt;D xsi:type="xsd:double"&gt;0&lt;/D&gt;&lt;D xsi:type="xsd:double"&gt;0&lt;/D&gt;&lt;D xsi:type="xsd:double"&gt;-0.13042688&lt;/D&gt;&lt;D xsi:type="xsd:double"&gt;-1.7537296&lt;/D&gt;&lt;D xsi:type="xsd:double"&gt;0.08546114&lt;/D&gt;&lt;D xsi:type="xsd:double"&gt;-0.6830454&lt;/D&gt;&lt;D xsi:type="xsd:double"&gt;0.84056854&lt;/D&gt;&lt;D xsi:type="xsd:double"&gt;0&lt;/D&gt;&lt;D xsi:type="xsd:double"&gt;0&lt;/D&gt;&lt;D xsi:type="xsd:double"&gt;2.0839214&lt;/D&gt;&lt;D xsi:type="xsd:double"&gt;-0.389719&lt;/D&gt;&lt;D xsi:type="xsd:double"&gt;4.098749&lt;/D&gt;&lt;D xsi:type="xsd:double"&gt;4.3131948&lt;/D&gt;&lt;D xsi:type="xsd:double"&gt;0.8063793&lt;/D&gt;&lt;D xsi:type="xsd:double"&gt;0&lt;/D&gt;&lt;D xsi:type="xsd:double"&gt;0&lt;/D&gt;&lt;D xsi:type="xsd:double"&gt;-0.8509934&lt;/D&gt;&lt;D xsi:type="xsd:double"&gt;2.574885&lt;/D&gt;&lt;D xsi:type="xsd:double"&gt;1.1128783&lt;/D&gt;&lt;D xsi:type="xsd:double"&gt;1.6468048&lt;/D&gt;&lt;D xsi:type="xsd:double"&gt;-0.056988&lt;/D&gt;&lt;D xsi:type="xsd:double"&gt;0&lt;/D&gt;&lt;D xsi:type="xsd:double"&gt;0&lt;/D&gt;&lt;D xsi:type="xsd:double"&gt;1.8654346&lt;/D&gt;&lt;D xsi:type="xsd:double"&gt;-1.9912064&lt;/D&gt;&lt;D xsi:type="xsd:double"&gt;-1.3544381&lt;/D&gt;&lt;D xsi:type="xsd:double"&gt;2.1340013&lt;/D&gt;&lt;D xsi:type="xsd:double"&gt;0.91512203&lt;/D&gt;&lt;D xsi:type="xsd:double"&gt;0&lt;/D&gt;&lt;D xsi:type="xsd:double"&gt;0&lt;/D&gt;&lt;D xsi:type="xsd:double"&gt;0&lt;/D&gt;&lt;D xsi:type="xsd:double"&gt;-0.7543564&lt;/D&gt;&lt;D xsi:type="xsd:double"&gt;-0.6468773&lt;/D&gt;&lt;D xsi:type="xsd:double"&gt;0.6917834&lt;/D&gt;&lt;D xsi:type="xsd:double"&gt;0.7678628&lt;/D&gt;&lt;D xsi:type="xsd:double"&gt;0&lt;/D&gt;&lt;D xsi:type="xsd:double"&gt;0&lt;/D&gt;&lt;D xsi:type="xsd:double"&gt;1.0748386&lt;/D&gt;&lt;D xsi:type="xsd:double"&gt;1.031661&lt;/D&gt;&lt;D xsi:type="xsd:double"&gt;-3.7781775&lt;/D&gt;&lt;D xsi:type="xsd:double"&gt;-0.2938807&lt;/D&gt;&lt;D xsi:type="xsd:double"&gt;0.07368326&lt;/D&gt;&lt;D xsi:type="xsd:double"&gt;0&lt;/D&gt;&lt;D xsi:type="xsd:double"&gt;0&lt;/D&gt;&lt;D xsi:type="xsd:double"&gt;1.1535645&lt;/D&gt;&lt;D xsi:type="xsd:double"&gt;0.1536727&lt;/D&gt;&lt;D xsi:type="xsd:double"&gt;-0.12921095&lt;/D&gt;&lt;D xsi:type="xsd:double"&gt;1.148212&lt;/D&gt;&lt;D xsi:type="xsd:double"&gt;-1.247102&lt;/D&gt;&lt;D xsi:type="xsd:double"&gt;0&lt;/D&gt;&lt;D xsi:type="xsd:double"&gt;0&lt;/D&gt;&lt;D xsi:type="xsd:double"&gt;0&lt;/D&gt;&lt;D xsi:type="xsd:double"&gt;-0.34809113&lt;/D&gt;&lt;D xsi:type="xsd:double"&gt;-2.071482&lt;/D&gt;&lt;D xsi:type="xsd:double"&gt;2.1567822&lt;/D&gt;&lt;D xsi:type="xsd:double"&gt;-0.65773726&lt;/D&gt;&lt;D xsi:type="xsd:double"&gt;0&lt;/D&gt;&lt;D xsi:type="xsd:double"&gt;0&lt;/D&gt;&lt;D xsi:type="xsd:double"&gt;-3.269577&lt;/D&gt;&lt;D xsi:type="xsd:double"&gt;-0.008445978&lt;/D&gt;&lt;D xsi:type="xsd:double"&gt;1.5634179&lt;/D&gt;&lt;D xsi:type="xsd:double"&gt;-0.89865327&lt;/D&gt;&lt;D xsi:type="xsd:double"&gt;0.50377846&lt;/D&gt;&lt;D xsi:type="xsd:double"&gt;0&lt;/D&gt;&lt;D xsi:type="xsd:double"&gt;0&lt;/D&gt;&lt;D xsi:type="xsd:double"&gt;0.16708374&lt;/D&gt;&lt;D xsi:type="xsd:double"&gt;0&lt;/D&gt;&lt;D xsi:type="xsd:double"&gt;1.5429497&lt;/D&gt;&lt;D xsi:type="xsd:double"&gt;-1.3470232&lt;/D&gt;&lt;D xsi:type="xsd:double"&gt;-0.5245149&lt;/D&gt;&lt;D xsi:type="xsd:double"&gt;0&lt;/D&gt;&lt;D xsi:type="xsd:double"&gt;0&lt;/D&gt;&lt;D xsi:type="xsd:double"&gt;-2.5359929&lt;/D&gt;&lt;D xsi:type="xsd:double"&gt;0.5925298&lt;/D&gt;&lt;D xsi:type="xsd:double"&gt;1.5280843&lt;/D&gt;&lt;D xsi:type="xsd:double"&gt;4.717064&lt;/D&gt;&lt;D xsi:type="xsd:double"&gt;0.70660114&lt;/D&gt;&lt;D xsi:type="xsd:double"&gt;0&lt;/D&gt;&lt;D xsi:type="xsd:double"&gt;0&lt;/D&gt;&lt;D xsi:type="xsd:double"&gt;-0.6139338&lt;/D&gt;&lt;D xsi:type="xsd:double"&gt;-0.7139981&lt;/D&gt;&lt;D xsi:type="xsd:double"&gt;-1.397872&lt;/D&gt;&lt;D xsi:type="xsd:double"&gt;-2.3191035&lt;/D&gt;&lt;D xsi:type="xsd:double"&gt;0.68792105&lt;/D&gt;&lt;D xsi:type="xsd:double"&gt;0&lt;/D&gt;&lt;D xsi:type="xsd:double"&gt;0&lt;/D&gt;&lt;D xsi:type="xsd:double"&gt;1.2581229&lt;/D&gt;&lt;D xsi:type="xsd:double"&gt;0.55953264&lt;/D&gt;&lt;D xsi:type="xsd:double"&gt;5.776942&lt;/D&gt;&lt;D xsi:type="xsd:double"&gt;0.100553036&lt;/D&gt;&lt;D xsi:type="xsd:double"&gt;2.4574995&lt;/D&gt;&lt;D xsi:type="xsd:double"&gt;0&lt;/D&gt;&lt;D xsi:type="xsd:double"&gt;0&lt;/D&gt;&lt;D xsi:type="xsd:double"&gt;0.10559559&lt;/D&gt;&lt;D xsi:type="xsd:double"&gt;-0.8815527&lt;/D&gt;&lt;D xsi:type="xsd:double"&gt;-2.4097264&lt;/D&gt;&lt;D xsi:type="xsd:double"&gt;0.054514408&lt;/D&gt;&lt;D xsi:type="xsd:double"&gt;-0.2646923&lt;/D&gt;&lt;D xsi:type="xsd:double"&gt;0&lt;/D&gt;&lt;D xsi:type="xsd:double"&gt;0&lt;/D&gt;&lt;D xsi:type="xsd:double"&gt;2.6695848&lt;/D&gt;&lt;D xsi:type="xsd:double"&gt;-0.09884238&lt;/D&gt;&lt;D xsi:type="xsd:double"&gt;-1.3241947&lt;/D&gt;&lt;D xsi:type="xsd:double"&gt;0.023138523&lt;/D&gt;&lt;D xsi:type="xsd:double"&gt;-0.10024309&lt;/D&gt;&lt;D xsi:type="xsd:double"&gt;0&lt;/D&gt;&lt;D xsi:type="xsd:double"&gt;0&lt;/D&gt;&lt;D xsi:type="xsd:double"&gt;1.3661623&lt;/D&gt;&lt;D xsi:type="xsd:double"&gt;-1.1802375&lt;/D&gt;&lt;D xsi:type="xsd:double"&gt;-0.8321762&lt;/D&gt;&lt;D xsi:type="xsd:double"&gt;0.94794035&lt;/D&gt;&lt;D xsi:type="xsd:double"&gt;-1.8934727&lt;/D&gt;&lt;D xsi:type="xsd:double"&gt;0&lt;/D&gt;&lt;D xsi:type="xsd:double"&gt;0&lt;/D&gt;&lt;D xsi:type="xsd:double"&gt;0.71394444&lt;/D&gt;&lt;D xsi:type="xsd:double"&gt;0.55309534&lt;/D&gt;&lt;D xsi:type="xsd:double"&gt;2.548802&lt;/D&gt;&lt;D xsi:type="xsd:double"&gt;-1.9566357&lt;/D&gt;&lt;D xsi:type="xsd:double"&gt;0.077056885&lt;/D&gt;&lt;D xsi:type="xsd:double"&gt;0&lt;/D&gt;&lt;D xsi:type="xsd:double"&gt;0&lt;/D&gt;&lt;D xsi:type="xsd:double"&gt;0.87002516&lt;/D&gt;&lt;D xsi:type="xsd:double"&gt;2.7173638&lt;/D&gt;&lt;D xsi:type="xsd:double"&gt;0.973475&lt;/D&gt;&lt;D xsi:type="xsd:double"&gt;0.21342039&lt;/D&gt;&lt;D xsi:type="xsd:double"&gt;-0.3745258&lt;/D&gt;&lt;D xsi:type="xsd:double"&gt;0&lt;/D&gt;&lt;D xsi:type="xsd:double"&gt;0&lt;/D&gt;&lt;D xsi:type="xsd:double"&gt;0&lt;/D&gt;&lt;D xsi:type="xsd:double"&gt;0.08108616&lt;/D&gt;&lt;D xsi:type="xsd:double"&gt;-0.96486807&lt;/D&gt;&lt;D xsi:type="xsd:double"&gt;0.59496164&lt;/D&gt;&lt;D xsi:type="xsd:double"&gt;0.82803965&lt;/D&gt;&lt;D xsi:type="xsd:double"&gt;0&lt;/D&gt;&lt;D xsi:type="xsd:double"&gt;0&lt;/D&gt;&lt;D xsi:type="xsd:double"&gt;0.39594173&lt;/D&gt;&lt;D xsi:type="xsd:double"&gt;-1.1539578&lt;/D&gt;&lt;D xsi:type="xsd:double"&gt;1.0122776&lt;/D&gt;&lt;D xsi:type="xsd:double"&gt;1.016748&lt;/D&gt;&lt;D xsi:type="xsd:double"&gt;-0.5068898&lt;/D&gt;&lt;D xsi:type="xsd:double"&gt;0&lt;/D&gt;&lt;D xsi:type="xsd:double"&gt;0&lt;/D&gt;&lt;D xsi:type="xsd:double"&gt;0.5895257&lt;/D&gt;&lt;D xsi:type="xsd:double"&gt;-0.123012066&lt;/D&gt;&lt;D xsi:type="xsd:double"&gt;-3.1150281&lt;/D&gt;&lt;D xsi:type="xsd:double"&gt;-2.4674773&lt;/D&gt;&lt;D xsi:type="xsd:double"&gt;-0.14566183&lt;/D&gt;&lt;D xsi:type="xsd:double"&gt;0&lt;/D&gt;&lt;D xsi:type="xsd:double"&gt;0&lt;/D&gt;&lt;D xsi:type="xsd:double"&gt;0.6602645&lt;/D&gt;&lt;D xsi:type="xsd:double"&gt;-1.9411147&lt;/D&gt;&lt;D xsi:type="xsd:double"&gt;1.5361786&lt;/D&gt;&lt;D xsi:type="xsd:double"&gt;1.3559103&lt;/D&gt;&lt;D xsi:type="xsd:double"&gt;-1.0959089&lt;/D&gt;&lt;D xsi:type="xsd:double"&gt;0&lt;/D&gt;&lt;D xsi:type="xsd:double"&gt;0&lt;/D&gt;&lt;D xsi:type="xsd:double"&gt;2.5294185&lt;/D&gt;&lt;D xsi:type="xsd:double"&gt;-1.2968659&lt;/D&gt;&lt;D xsi:type="xsd:double"&gt;2.1218896&lt;/D&gt;&lt;D xsi:type="xsd:double"&gt;-0.12570024&lt;/D&gt;&lt;D xsi:type="xsd:double"&gt;1.858294&lt;/D&gt;&lt;D xsi:type="xsd:double"&gt;0&lt;/D&gt;&lt;D xsi:type="xsd:double"&gt;0&lt;/D&gt;&lt;D xsi:type="xsd:double"&gt;0.6105542&lt;/D&gt;&lt;D xsi:type="xsd:double"&gt;-0.2600789&lt;/D&gt;&lt;D xsi:type="xsd:double"&gt;1.803565&lt;/D&gt;&lt;D xsi:type="xsd:double"&gt;-1.1241555&lt;/D&gt;&lt;D xsi:type="xsd:double"&gt;-1.1585236&lt;/D&gt;&lt;D xsi:type="xsd:double"&gt;0&lt;/D&gt;&lt;D xsi:type="xsd:double"&gt;0&lt;/D&gt;&lt;D xsi:type="xsd:double"&gt;1.2631059&lt;/D&gt;&lt;D xsi:type="xsd:double"&gt;0.44933558&lt;/D&gt;&lt;D xsi:type="xsd:double"&gt;-1.2596607&lt;/D&gt;&lt;D xsi:type="xsd:double"&gt;-0.1522243&lt;/D&gt;&lt;D xsi:type="xsd:double"&gt;-1.5607953&lt;/D&gt;&lt;D xsi:type="xsd:double"&gt;0&lt;/D&gt;&lt;D xsi:type="xsd:double"&gt;0&lt;/D&gt;&lt;D xsi:type="xsd:double"&gt;0.66370964&lt;/D&gt;&lt;D xsi:type="xsd:double"&gt;1.692307&lt;/D&gt;&lt;D xsi:type="xsd:double"&gt;-9.509397&lt;/D&gt;&lt;D xsi:type="xsd:double"&gt;-2.6510656&lt;/D&gt;&lt;D xsi:type="xsd:double"&gt;-0.08995533&lt;/D&gt;&lt;D xsi:type="xsd:double"&gt;0&lt;/D&gt;&lt;D xsi:type="xsd:double"&gt;0&lt;/D&gt;&lt;D xsi:type="xsd:double"&gt;1.874435&lt;/D&gt;&lt;D xsi:type="xsd:double"&gt;-0.30531883&lt;/D&gt;&lt;D xsi:type="xsd:double"&gt;1.9100547&lt;/D&gt;&lt;D xsi:type="xsd:double"&gt;0.82246065&lt;/D&gt;&lt;D xsi:type="xsd:double"&gt;1.2628555&lt;/D&gt;&lt;D xsi:type="xsd:double"&gt;0&lt;/D&gt;&lt;D xsi:type="xsd:double"&gt;0&lt;/D&gt;&lt;D xsi:type="xsd:double"&gt;0.8907795&lt;/D&gt;&lt;D xsi:type="xsd:double"&gt;0.5527854&lt;/D&gt;&lt;D xsi:type="xsd:double"&gt;0.6642699&lt;/D&gt;&lt;D xsi:type="xsd:double"&gt;-1.2135863&lt;/D&gt;&lt;D xsi:type="xsd:double"&gt;1.8043518&lt;/D&gt;&lt;D xsi:type="xsd:double"&gt;0&lt;/D&gt;&lt;D xsi:type="xsd:double"&gt;0&lt;/D&gt;&lt;D xsi:type="xsd:double"&gt;-0.3771007&lt;/D&gt;&lt;D xsi:type="xsd:double"&gt;1.1582971&lt;/D&gt;&lt;D xsi:type="xsd:double"&gt;0.7483959&lt;/D&gt;&lt;D xsi:type="xsd:double"&gt;1.7159343&lt;/D&gt;&lt;D xsi:type="xsd:double"&gt;-1.1830807&lt;/D&gt;&lt;D xsi:type="xsd:double"&gt;0&lt;/D&gt;&lt;D xsi:type="xsd:double"&gt;0&lt;/D&gt;&lt;D xsi:type="xsd:double"&gt;0.69470406&lt;/D&gt;&lt;D xsi:type="xsd:double"&gt;0.52844286&lt;/D&gt;&lt;D xsi:type="xsd:double"&gt;1.1097312&lt;/D&gt;&lt;D xsi:type="xsd:double"&gt;0&lt;/D&gt;&lt;D xsi:type="xsd:double"&gt;-1.2997329&lt;/D&gt;&lt;D xsi:type="xsd:double"&gt;0&lt;/D&gt;&lt;D xsi:type="xsd:double"&gt;0&lt;/D&gt;&lt;D xsi:type="xsd:double"&gt;-0.20484328&lt;/D&gt;&lt;D xsi:type="xsd:double"&gt;0.57913065&lt;/D&gt;&lt;D xsi:type="xsd:double"&gt;-1.6107798&lt;/D&gt;&lt;D xsi:type="xsd:double"&gt;-1.8223643&lt;/D&gt;&lt;D xsi:type="xsd:double"&gt;-0.50554276&lt;/D&gt;&lt;D xsi:type="xsd:double"&gt;0&lt;/D&gt;&lt;D xsi:type="xsd:double"&gt;0&lt;/D&gt;&lt;D xsi:type="xsd:double"&gt;-1.9641995&lt;/D&gt;&lt;D xsi:type="xsd:double"&gt;1.3305545&lt;/D&gt;&lt;D xsi:type="xsd:double"&gt;-0.7405162&lt;/D&gt;&lt;D xsi:type="xsd:double"&gt;5.314553&lt;/D&gt;&lt;D xsi:type="xsd:double"&gt;-1.4167726&lt;/D&gt;&lt;D xsi:type="xsd:double"&gt;0&lt;/D&gt;&lt;D xsi:type="xsd:double"&gt;0&lt;/D&gt;&lt;D xsi:type="xsd:double"&gt;-1.2593627&lt;/D&gt;&lt;D xsi:type="xsd:double"&gt;-0.57768226&lt;/D&gt;&lt;D xsi:type="xsd:double"&gt;0.03772974&lt;/D&gt;&lt;D xsi:type="xsd:double"&gt;-0.47522187&lt;/D&gt;&lt;D xsi:type="xsd:double"&gt;0.500226&lt;/D&gt;&lt;D xsi:type="xsd:double"&gt;0&lt;/D&gt;&lt;D xsi:type="xsd:double"&gt;0&lt;/D&gt;&lt;D xsi:type="xsd:double"&gt;2.4132729&lt;/D&gt;&lt;D xsi:type="xsd:double"&gt;0.6259084&lt;/D&gt;&lt;D xsi:type="xsd:double"&gt;1.2367368&lt;/D&gt;&lt;D xsi:type="xsd:double"&gt;1.5035391&lt;/D&gt;&lt;D xsi:type="xsd:double"&gt;0.7620096&lt;/D&gt;&lt;D xsi:type="xsd:double"&gt;0&lt;/D&gt;&lt;D xsi:type="xsd:double"&gt;0&lt;/D&gt;&lt;D xsi:type="xsd:double"&gt;0&lt;/D&gt;&lt;D xsi:type="xsd:double"&gt;0.021207333&lt;/D&gt;&lt;D xsi:type="xsd:double"&gt;-0.81261396&lt;/D&gt;&lt;D xsi:type="xsd:double"&gt;-0.09973645&lt;/D&gt;&lt;D xsi:type="xsd:double"&gt;-0.3850758&lt;/D&gt;&lt;D xsi:type="xsd:double"&gt;0&lt;/D&gt;&lt;D xsi:type="xsd:double"&gt;0&lt;/D&gt;&lt;D xsi:type="xsd:double"&gt;0&lt;/D&gt;&lt;D xsi:type="xsd:double"&gt;-1.0881245&lt;/D&gt;&lt;D xsi:type="xsd:double"&gt;0.5428076&lt;/D&gt;&lt;D xsi:type="xsd:double"&gt;-1.8211901&lt;/D&gt;&lt;/FQL&gt;&lt;FQL&gt;&lt;Q&gt;AAPL-US^P_PRICE_RETURNS(2,20201231,20240104,D,USD)&lt;/Q&gt;&lt;R&gt;1100&lt;/R&gt;&lt;C&gt;1&lt;/C&gt;&lt;D xsi:type="xsd:double"&gt;-0.77026486&lt;/D&gt;&lt;D xsi:type="xsd:double"&gt;0&lt;/D&gt;&lt;D xsi:type="xsd:double"&gt;0&lt;/D&gt;&lt;D xsi:type="xsd:double"&gt;0&lt;/D&gt;&lt;D xsi:type="xsd:double"&gt;-2.4719238&lt;/D&gt;&lt;D xsi:type="xsd:double"&gt;1.2363791&lt;/D&gt;&lt;D xsi:type="xsd:double"&gt;-3.3661544&lt;/D&gt;&lt;D xsi:type="xsd:double"&gt;3.4123182&lt;/D&gt;&lt;D xsi:type="xsd:double"&gt;0.86312294&lt;/D&gt;&lt;D xsi:type="xsd:double"&gt;0&lt;/D&gt;&lt;D xsi:type="xsd:double"&gt;0&lt;/D&gt;&lt;D xsi:type="xsd:double"&gt;-2.3248851&lt;/D&gt;&lt;D xsi:type="xsd:double"&gt;-0.13955235&lt;/D&gt;&lt;D xsi:type="xsd:double"&gt;1.6226649&lt;/D&gt;&lt;D xsi:</t>
        </r>
      </text>
    </comment>
    <comment ref="A118" authorId="0" shapeId="0">
      <text>
        <r>
          <rPr>
            <b/>
            <sz val="9"/>
            <color indexed="81"/>
            <rFont val="Tahoma"/>
            <family val="2"/>
          </rPr>
          <t>type="xsd:double"&gt;-1.5127182&lt;/D&gt;&lt;D xsi:type="xsd:double"&gt;-1.3730526&lt;/D&gt;&lt;D xsi:type="xsd:double"&gt;0&lt;/D&gt;&lt;D xsi:type="xsd:double"&gt;0&lt;/D&gt;&lt;D xsi:type="xsd:double"&gt;0&lt;/D&gt;&lt;D xsi:type="xsd:double"&gt;0.5427122&lt;/D&gt;&lt;D xsi:type="xsd:double"&gt;3.2856107&lt;/D&gt;&lt;D xsi:type="xsd:double"&gt;3.6658287&lt;/D&gt;&lt;D xsi:type="xsd:double"&gt;1.6073704&lt;/D&gt;&lt;D xsi:type="xsd:double"&gt;0&lt;/D&gt;&lt;D xsi:type="xsd:double"&gt;0&lt;/D&gt;&lt;D xsi:type="xsd:double"&gt;2.7683854&lt;/D&gt;&lt;D xsi:type="xsd:double"&gt;0.16793013&lt;/D&gt;&lt;D xsi:type="xsd:double"&gt;-0.7683754&lt;/D&gt;&lt;D xsi:type="xsd:double"&gt;-3.4985244&lt;/D&gt;&lt;D xsi:type="xsd:double"&gt;-3.742057&lt;/D&gt;&lt;D xsi:type="xsd:double"&gt;0&lt;/D&gt;&lt;D xsi:type="xsd:double"&gt;0&lt;/D&gt;&lt;D xsi:type="xsd:double"&gt;1.6520143&lt;/D&gt;&lt;D xsi:type="xsd:double"&gt;0.6336689&lt;/D&gt;&lt;D xsi:type="xsd:double"&gt;-0.77783465&lt;/D&gt;&lt;D xsi:type="xsd:double"&gt;2.575779&lt;/D&gt;&lt;D xsi:type="xsd:double"&gt;-0.30934215&lt;/D&gt;&lt;D xsi:type="xsd:double"&gt;0&lt;/D&gt;&lt;D xsi:type="xsd:double"&gt;0&lt;/D&gt;&lt;D xsi:type="xsd:double"&gt;0.10968447&lt;/D&gt;&lt;D xsi:type="xsd:double"&gt;-0.65737367&lt;/D&gt;&lt;D xsi:type="xsd:double"&gt;-0.4558444&lt;/D&gt;&lt;D xsi:type="xsd:double"&gt;-0.19203424&lt;/D&gt;&lt;D xsi:type="xsd:double"&gt;0.177598&lt;/D&gt;&lt;D xsi:type="xsd:double"&gt;0&lt;/D&gt;&lt;D xsi:type="xsd:double"&gt;0&lt;/D&gt;&lt;D xsi:type="xsd:double"&gt;0&lt;/D&gt;&lt;D xsi:type="xsd:double"&gt;-1.6103983&lt;/D&gt;&lt;D xsi:type="xsd:double"&gt;-1.7643988&lt;/D&gt;&lt;D xsi:type="xsd:double"&gt;-0.8636415&lt;/D&gt;&lt;D xsi:type="xsd:double"&gt;0.12334585&lt;/D&gt;&lt;D xsi:type="xsd:double"&gt;0&lt;/D&gt;&lt;D xsi:type="xsd:double"&gt;0&lt;/D&gt;&lt;D xsi:type="xsd:double"&gt;-2.9798985&lt;/D&gt;&lt;D xsi:type="xsd:double"&gt;-0.11110902&lt;/D&gt;&lt;D xsi:type="xsd:double"&gt;-0.40521622&lt;/D&gt;&lt;D xsi:type="xsd:double"&gt;-3.4782588&lt;/D&gt;&lt;D xsi:type="xsd:double"&gt;0.22315979&lt;/D&gt;&lt;D xsi:type="xsd:double"&gt;0&lt;/D&gt;&lt;D xsi:type="xsd:double"&gt;0&lt;/D&gt;&lt;D xsi:type="xsd:double"&gt;5.3851247&lt;/D&gt;&lt;D xsi:type="xsd:double"&gt;-2.0893633&lt;/D&gt;&lt;D xsi:type="xsd:double"&gt;-2.445656&lt;/D&gt;&lt;D xsi:type="xsd:double"&gt;-1.581192&lt;/D&gt;&lt;D xsi:type="xsd:double"&gt;1.0738373&lt;/D&gt;&lt;D xsi:type="xsd:double"&gt;0&lt;/D&gt;&lt;D xsi:type="xsd:double"&gt;0&lt;/D&gt;&lt;D xsi:type="xsd:double"&gt;-4.167348&lt;/D&gt;&lt;D xsi:type="xsd:double"&gt;4.0606737&lt;/D&gt;&lt;D xsi:type="xsd:double"&gt;-0.9125769&lt;/D&gt;&lt;D xsi:type="xsd:double"&gt;1.6502738&lt;/D&gt;&lt;D xsi:type="xsd:double"&gt;-0.76254606&lt;/D&gt;&lt;D xsi:type="xsd:double"&gt;0&lt;/D&gt;&lt;D xsi:type="xsd:double"&gt;0&lt;/D&gt;&lt;D xsi:type="xsd:double"&gt;2.445674&lt;/D&gt;&lt;D xsi:type="xsd:double"&gt;1.2742996&lt;/D&gt;&lt;D xsi:type="xsd:double"&gt;-0.64505935&lt;/D&gt;&lt;D xsi:type="xsd:double"&gt;-3.3905149&lt;/D&gt;&lt;D xsi:type="xsd:double"&gt;-0.44802427&lt;/D&gt;&lt;D xsi:type="xsd:double"&gt;0&lt;/D&gt;&lt;D xsi:type="xsd:double"&gt;0&lt;/D&gt;&lt;D xsi:type="xsd:double"&gt;2.833569&lt;/D&gt;&lt;D xsi:type="xsd:double"&gt;-0.68886876&lt;/D&gt;&lt;D xsi:type="xsd:double"&gt;-1.9993484&lt;/D&gt;&lt;D xsi:type="xsd:double"&gt;0.41635036&lt;/D&gt;&lt;D xsi:type="xsd:double"&gt;0.51413774&lt;/D&gt;&lt;D xsi:type="xsd:double"&gt;0&lt;/D&gt;&lt;D xsi:type="xsd:double"&gt;0&lt;/D&gt;&lt;D xsi:type="xsd:double"&gt;0.14849901&lt;/D&gt;&lt;D xsi:type="xsd:double"&gt;-1.2274444&lt;/D&gt;&lt;D xsi:type="xsd:double"&gt;1.8765688&lt;/D&gt;&lt;D xsi:type="xsd:double"&gt;0.6958604&lt;/D&gt;&lt;D xsi:type="xsd:double"&gt;0&lt;/D&gt;&lt;D xsi:type="xsd:double"&gt;0&lt;/D&gt;&lt;D xsi:type="xsd:double"&gt;0&lt;/D&gt;&lt;D xsi:type="xsd:double"&gt;2.3577213&lt;/D&gt;&lt;D xsi:type="xsd:double"&gt;0.24622679&lt;/D&gt;&lt;D xsi:type="xsd:double"&gt;1.3390422&lt;/D&gt;&lt;D xsi:type="xsd:double"&gt;1.9233823&lt;/D&gt;&lt;D xsi:type="xsd:double"&gt;2.0213246&lt;/D&gt;&lt;D xsi:type="xsd:double"&gt;0&lt;/D&gt;&lt;D xsi:type="xsd:double"&gt;0&lt;/D&gt;&lt;D xsi:type="xsd:double"&gt;-1.3195932&lt;/D&gt;&lt;D xsi:type="xsd:double"&gt;2.4306536&lt;/D&gt;&lt;D xsi:type="xsd:double"&gt;-1.7853141&lt;/D&gt;&lt;D xsi:type="xsd:double"&gt;1.8707871&lt;/D&gt;&lt;D xsi:type="xsd:double"&gt;-0.2527833&lt;/D&gt;&lt;D xsi:type="xsd:double"&gt;0&lt;/D&gt;&lt;D xsi:type="xsd:double"&gt;0&lt;/D&gt;&lt;D xsi:type="xsd:double"&gt;0.50685406&lt;/D&gt;&lt;D xsi:type="xsd:double"&gt;-1.2830019&lt;/D&gt;&lt;D xsi:type="xsd:double"&gt;0.2929926&lt;/D&gt;&lt;D xsi:type="xsd:double"&gt;-1.1685371&lt;/D&gt;&lt;D xsi:type="xsd:double"&gt;1.8038511&lt;/D&gt;&lt;D xsi:type="xsd:double"&gt;0&lt;/D&gt;&lt;D xsi:type="xsd:double"&gt;0&lt;/D&gt;&lt;D xsi:type="xsd:double"&gt;0.29779673&lt;/D&gt;&lt;D xsi:type="xsd:double"&gt;-0.24495125&lt;/D&gt;&lt;D xsi:type="xsd:double"&gt;-0.60272217&lt;/D&gt;&lt;D xsi:type="xsd:double"&gt;-0.074863434&lt;/D&gt;&lt;D xsi:type="xsd:double"&gt;-1.5133262&lt;/D&gt;&lt;D xsi:type="xsd:double"&gt;0&lt;/D&gt;&lt;D xsi:type="xsd:double"&gt;0&lt;/D&gt;&lt;D xsi:type="xsd:double"&gt;0.8215308&lt;/D&gt;&lt;D xsi:type="xsd:double"&gt;-3.538549&lt;/D&gt;&lt;D xsi:type="xsd:double"&gt;0.19555092&lt;/D&gt;&lt;D xsi:type="xsd:double"&gt;1.2802482&lt;/D&gt;&lt;D xsi:type="xsd:double"&gt;0.5318403&lt;/D&gt;&lt;D xsi:type="xsd:double"&gt;0&lt;/D&gt;&lt;D xsi:type="xsd:double"&gt;0&lt;/D&gt;&lt;D xsi:type="xsd:double"&gt;-2.580452&lt;/D&gt;&lt;D xsi:type="xsd:double"&gt;-0.7410288&lt;/D&gt;&lt;D xsi:type="xsd:double"&gt;-2.4938524&lt;/D&gt;&lt;D xsi:type="xsd:double"&gt;1.7919779&lt;/D&gt;&lt;D xsi:type="xsd:double"&gt;1.984477&lt;/D&gt;&lt;D xsi:type="xsd:double"&gt;0&lt;/D&gt;&lt;D xsi:type="xsd:double"&gt;0&lt;/D&gt;&lt;D xsi:type="xsd:double"&gt;-0.92585087&lt;/D&gt;&lt;D xsi:type="xsd:double"&gt;-1.1245728&lt;/D&gt;&lt;D xsi:type="xsd:double"&gt;-0.12814999&lt;/D&gt;&lt;D xsi:type="xsd:double"&gt;2.1012068&lt;/D&gt;&lt;D xsi:type="xsd:double"&gt;-1.476711&lt;/D&gt;&lt;D xsi:type="xsd:double"&gt;0&lt;/D&gt;&lt;D xsi:type="xsd:double"&gt;0&lt;/D&gt;&lt;D xsi:type="xsd:double"&gt;1.3314128&lt;/D&gt;&lt;D xsi:type="xsd:double"&gt;-0.15735626&lt;/D&gt;&lt;D xsi:type="xsd:double"&gt;-0.03940463&lt;/D&gt;&lt;D xsi:type="xsd:double"&gt;-1.2376845&lt;/D&gt;&lt;D xsi:type="xsd:double"&gt;-0.5348027&lt;/D&gt;&lt;D xsi:type="xsd:double"&gt;0&lt;/D&gt;&lt;D xsi:type="xsd:double"&gt;0&lt;/D&gt;&lt;D xsi:type="xsd:double"&gt;0&lt;/D&gt;&lt;D xsi:type="xsd:double"&gt;-0.2648294&lt;/D&gt;&lt;D xsi:type="xsd:double"&gt;0.62761307&lt;/D&gt;&lt;D xsi:type="xsd:double"&gt;-1.2154162&lt;/D&gt;&lt;D xsi:type="xsd:double"&gt;1.9022107&lt;/D&gt;&lt;D xsi:type="xsd:double"&gt;0&lt;/D&gt;&lt;D xsi:type="xsd:double"&gt;0&lt;/D&gt;&lt;D xsi:type="xsd:double"&gt;0.007939339&lt;/D&gt;&lt;D xsi:type="xsd:double"&gt;0.66719055&lt;/D&gt;&lt;D xsi:type="xsd:double"&gt;0.30771494&lt;/D&gt;&lt;D xsi:type="xsd:double"&gt;-0.8023262&lt;/D&gt;&lt;D xsi:type="xsd:double"&gt;0.98326206&lt;/D&gt;&lt;D xsi:type="xsd:double"&gt;0&lt;/D&gt;&lt;D xsi:type="xsd:double"&gt;0&lt;/D&gt;&lt;D xsi:type="xsd:double"&gt;2.4577856&lt;/D&gt;&lt;D xsi:type="xsd:double"&gt;-0.6437719&lt;/D&gt;&lt;D xsi:type="xsd:double"&gt;0.39339066&lt;/D&gt;&lt;D xsi:type="xsd:double"&gt;1.2600899&lt;/D&gt;&lt;D xsi:type="xsd:double"&gt;-1.0091722&lt;/D&gt;&lt;D xsi:type="xsd:double"&gt;0&lt;/D&gt;&lt;D xsi:type="xsd:double"&gt;0&lt;/D&gt;&lt;D xsi:type="xsd:double"&gt;1.410389&lt;/D&gt;&lt;D xsi:type="xsd:double"&gt;1.2698412&lt;/D&gt;&lt;D xsi:type="xsd:double"&gt;-0.2089858&lt;/D&gt;&lt;D xsi:type="xsd:double"&gt;-0.2169013&lt;/D&gt;&lt;D xsi:type="xsd:double"&gt;-0.22487044&lt;/D&gt;&lt;D xsi:type="xsd:double"&gt;0&lt;/D&gt;&lt;D xsi:type="xsd:double"&gt;0&lt;/D&gt;&lt;D xsi:type="xsd:double"&gt;1.2545943&lt;/D&gt;&lt;D xsi:type="xsd:double"&gt;1.1500239&lt;/D&gt;&lt;D xsi:type="xsd:double"&gt;0.4621148&lt;/D&gt;&lt;D xsi:type="xsd:double"&gt;0.22634268&lt;/D&gt;&lt;D xsi:type="xsd:double"&gt;1.9596457&lt;/D&gt;&lt;D xsi:type="xsd:double"&gt;0&lt;/D&gt;&lt;D xsi:type="xsd:double"&gt;0&lt;/D&gt;&lt;D xsi:type="xsd:double"&gt;0&lt;/D&gt;&lt;D xsi:type="xsd:double"&gt;1.4718413&lt;/D&gt;&lt;D xsi:type="xsd:double"&gt;1.7955184&lt;/D&gt;&lt;D xsi:type="xsd:double"&gt;-0.9199679&lt;/D&gt;&lt;D xsi:type="xsd:double"&gt;1.3054967&lt;/D&gt;&lt;D xsi:type="xsd:double"&gt;0&lt;/D&gt;&lt;D xsi:type="xsd:double"&gt;0&lt;/D&gt;&lt;D xsi:type="xsd:double"&gt;-0.42037368&lt;/D&gt;&lt;D xsi:type="xsd:double"&gt;0.7889271&lt;/D&gt;&lt;D xsi:type="xsd:double"&gt;2.4100542&lt;/D&gt;&lt;D xsi:type="xsd:double"&gt;-0.4492104&lt;/D&gt;&lt;D xsi:type="xsd:double"&gt;-1.4075935&lt;/D&gt;&lt;D xsi:type="xsd:double"&gt;0&lt;/D&gt;&lt;D xsi:type="xsd:double"&gt;0&lt;/D&gt;&lt;D xsi:type="xsd:double"&gt;-2.6914418&lt;/D&gt;&lt;D xsi:type="xsd:double"&gt;2.5974035&lt;/D&gt;&lt;D xsi:type="xsd:double"&gt;-0.51317215&lt;/D&gt;&lt;D xsi:type="xsd:double"&gt;0.96286535&lt;/D&gt;&lt;D xsi:type="xsd:double"&gt;1.1989117&lt;/D&gt;&lt;D xsi:type="xsd:double"&gt;0&lt;/D&gt;&lt;D xsi:type="xsd:double"&gt;0&lt;/D&gt;&lt;D xsi:type="xsd:double"&gt;0.28945208&lt;/D&gt;&lt;D xsi:type="xsd:double"&gt;-1.4900327&lt;/D&gt;&lt;D xsi:type="xsd:double"&gt;-1.2196004&lt;/D&gt;&lt;D xsi:type="xsd:double"&gt;0.45523643&lt;/D&gt;&lt;D xsi:type="xsd:double"&gt;0.15106201&lt;/D&gt;&lt;D xsi:type="xsd:double"&gt;0&lt;/D&gt;&lt;D xsi:type="xsd:double"&gt;0&lt;/D&gt;&lt;D xsi:type="xsd:double"&gt;-0.23309588&lt;/D&gt;&lt;D xsi:type="xsd:double"&gt;1.2644291&lt;/D&gt;&lt;D xsi:type="xsd:double"&gt;-0.27823448&lt;/D&gt;&lt;D xsi:type="xsd:double"&gt;0.07485151&lt;/D&gt;&lt;D xsi:type="xsd:double"&gt;-0.47599077&lt;/D&gt;&lt;D xsi:type="xsd:double"&gt;0&lt;/D&gt;&lt;D xsi:type="xsd:double"&gt;0&lt;/D&gt;&lt;D xsi:type="xsd:double"&gt;-0.034213066&lt;/D&gt;&lt;D xsi:type="xsd:double"&gt;-0.3354013&lt;/D&gt;&lt;D xsi:type="xsd:double"&gt;0.1785636&lt;/D&gt;&lt;D xsi:type="xsd:double"&gt;2.0773292&lt;/D&gt;&lt;D xsi:type="xsd:double"&gt;0.14104843&lt;/D&gt;&lt;D xsi:type="xsd:double"&gt;0&lt;/D&gt;&lt;D xsi:type="xsd:double"&gt;0&lt;/D&gt;&lt;D xsi:type="xsd:double"&gt;1.3547897&lt;/D&gt;&lt;D xsi:type="xsd:double"&gt;-0.6154001&lt;/D&gt;&lt;D xsi:type="xsd:double"&gt;-2.5501072&lt;/D&gt;&lt;D xsi:type="xsd:double"&gt;0.23230314&lt;/D&gt;&lt;D xsi:type="xsd:double"&gt;1.015687&lt;/D&gt;&lt;D xsi:type="xsd:double"&gt;0&lt;/D&gt;&lt;D xsi:type="xsd:double"&gt;0&lt;/D&gt;&lt;D xsi:type="xsd:double"&gt;1.0257125&lt;/D&gt;&lt;D xsi:type="xsd:double"&gt;-0.060123205&lt;/D&gt;&lt;D xsi:type="xsd:double"&gt;-0.8421302&lt;/D&gt;&lt;D xsi:type="xsd:double"&gt;-0.5527139&lt;/D&gt;&lt;D xsi:type="xsd:double"&gt;0.71846247&lt;/D&gt;&lt;D xsi:type="xsd:double"&gt;0&lt;/D&gt;&lt;D xsi:type="xsd:double"&gt;0&lt;/D&gt;&lt;D xsi:type="xsd:double"&gt;3.0417204&lt;/D&gt;&lt;D xsi:type="xsd:double"&gt;-0.84246993&lt;/D&gt;&lt;D xsi:type="xsd:double"&gt;0.4478693&lt;/D&gt;&lt;D xsi:type="xsd:double"&gt;0.7474899&lt;/D&gt;&lt;D xsi:type="xsd:double"&gt;0.42304993&lt;/D&gt;&lt;D xsi:type="xsd:double"&gt;0&lt;/D&gt;&lt;D xsi:type="xsd:double"&gt;0&lt;/D&gt;&lt;D xsi:type="xsd:double"&gt;0&lt;/D&gt;&lt;D xsi:type="xsd:double"&gt;1.548934&lt;/D&gt;&lt;D xsi:type="xsd:double"&gt;-1.0083616&lt;/D&gt;&lt;D xsi:type="xsd:double"&gt;-0.6704867&lt;/D&gt;&lt;D xsi:type="xsd:double"&gt;-3.3101857&lt;/D&gt;&lt;D xsi:type="xsd:double"&gt;0&lt;/D&gt;&lt;D xsi:type="xsd:double"&gt;0&lt;/D&gt;&lt;D xsi:type="xsd:double"&gt;0.38933754&lt;/D&gt;&lt;D xsi:type="xsd:double"&gt;-0.9562075&lt;/D&gt;&lt;D xsi:type="xsd:double"&gt;0.6143689&lt;/D&gt;&lt;D xsi:type="xsd:double"&gt;-0.16104579&lt;/D&gt;&lt;D xsi:type="xsd:double"&gt;-1.8347979&lt;/D&gt;&lt;D xsi:type="xsd:double"&gt;0&lt;/D&gt;&lt;D xsi:type="xsd:double"&gt;0&lt;/D&gt;&lt;D xsi:type="xsd:double"&gt;-2.1361053&lt;/D&gt;&lt;D xsi:type="xsd:double"&gt;0.34279823&lt;/D&gt;&lt;D xsi:type="xsd:double"&gt;1.6872406&lt;/D&gt;&lt;D xsi:type="xsd:double"&gt;0.67192316&lt;/D&gt;&lt;D xsi:type="xsd:double"&gt;0.061297417&lt;/D&gt;&lt;D xsi:type="xsd:double"&gt;0&lt;/D&gt;&lt;D xsi:type="xsd:double"&gt;0&lt;/D&gt;&lt;D xsi:type="xsd:double"&gt;-1.0549963&lt;/D&gt;&lt;D xsi:type="xsd:double"&gt;-2.3801267&lt;/D&gt;&lt;D xsi:type="xsd:double"&gt;0.6482959&lt;/D&gt;&lt;D xsi:type="xsd:double"&gt;-0.9311795&lt;/D&gt;&lt;D xsi:type="xsd:double"&gt;0.81272125&lt;/D&gt;&lt;D xsi:type="xsd:double"&gt;0&lt;/D&gt;&lt;D xsi:type="xsd:double"&gt;0&lt;/D&gt;&lt;D xsi:type="xsd:double"&gt;-2.4605632&lt;/D&gt;&lt;D xsi:type="xsd:double"&gt;1.4158368&lt;/D&gt;&lt;D xsi:type="xsd:double"&gt;0.6307125&lt;/D&gt;&lt;D xsi:type="xsd:double"&gt;0.9084463&lt;/D&gt;&lt;D xsi:type="xsd:double"&gt;-0.2721727&lt;/D&gt;&lt;D xsi:type="xsd:double"&gt;0&lt;/D&gt;&lt;D xsi:type="xsd:double"&gt;0&lt;/D&gt;&lt;D xsi:type="xsd:double"&gt;-0.06297827&lt;/D&gt;&lt;D xsi:type="xsd:double"&gt;-0.9103&lt;/D&gt;&lt;D xsi:type="xsd:double"&gt;-0.42399168&lt;/D&gt;&lt;D xsi:type="xsd:double"&gt;2.0225644&lt;/D&gt;&lt;D xsi:type="xsd:double"&gt;0.75125694&lt;/D&gt;&lt;D xsi:type="xsd:double"&gt;0&lt;/D&gt;&lt;D xsi:type="xsd:double"&gt;0&lt;/D&gt;&lt;D xsi:type="xsd:double"&gt;1.180613&lt;/D&gt;&lt;D xsi:type="xsd:double"&gt;1.5080094&lt;/D&gt;&lt;D xsi:type="xsd:double"&gt;0.3361106&lt;/D&gt;&lt;D xsi:type="xsd:double"&gt;0.14739037&lt;/D&gt;&lt;D xsi:type="xsd:double"&gt;-0.5284965&lt;/D&gt;&lt;D xsi:type="xsd:double"&gt;0&lt;/D&gt;&lt;D xsi:type="xsd:double"&gt;0&lt;/D&gt;&lt;D xsi:type="xsd:double"&gt;-0.03362894&lt;/D&gt;&lt;D xsi:type="xsd:double"&gt;0.4574895&lt;/D&gt;&lt;D xsi:type="xsd:double"&gt;-0.3147602&lt;/D&gt;&lt;D xsi:type="xsd:double"&gt;2.4991632&lt;/D&gt;&lt;D xsi:type="xsd:double"&gt;-1.8155634&lt;/D&gt;&lt;D xsi:type="xsd:double"&gt;0&lt;/D&gt;&lt;D xsi:type="xsd:double"&gt;0&lt;/D&gt;&lt;D xsi:type="xsd:double"&gt;-0.5607426&lt;/D&gt;&lt;D xsi:type="xsd:double"&gt;0.711596&lt;/D&gt;&lt;D xsi:type="xsd:double"&gt;0.9798646&lt;/D&gt;&lt;D xsi:type="xsd:double"&gt;-0.34985542&lt;/D&gt;&lt;D xsi:type="xsd:double"&gt;0.3576994&lt;/D&gt;&lt;D xsi:type="xsd:double"&gt;0&lt;/D&gt;&lt;D xsi:type="xsd:double"&gt;0&lt;/D&gt;&lt;D xsi:type="xsd:double"&gt;-0.555259&lt;/D&gt;&lt;D xsi:type="xsd:double"&gt;0.24594069&lt;/D&gt;&lt;D xsi:type="xsd:double"&gt;-1.9163191&lt;/D&gt;&lt;D xsi:type="xsd:double"&gt;-0.033801794&lt;/D&gt;&lt;D xsi:type="xsd:double"&gt;1.4336944&lt;/D&gt;&lt;D xsi:type="xsd:double"&gt;0&lt;/D&gt;&lt;D xsi:type="xsd:double"&gt;0&lt;/D&gt;&lt;D xsi:type="xsd:double"&gt;0.0066637993&lt;/D&gt;&lt;D xsi:type="xsd:double"&gt;0.66666603&lt;/D&gt;&lt;D xsi:type="xsd:double"&gt;1.6490102&lt;/D&gt;&lt;D xsi:type="xsd:double"&gt;2.8535962&lt;/D&gt;&lt;D xsi:type="xsd:double"&gt;1.6975999&lt;/D&gt;&lt;D xsi:type="xsd:double"&gt;0&lt;/D&gt;&lt;D xsi:type="xsd:double"&gt;0&lt;/D&gt;&lt;D xsi:type="xsd:double"&gt;0.29274225&lt;/D&gt;&lt;D xsi:type="xsd:double"&gt;0.24220943&lt;/D&gt;&lt;D xsi:type="xsd:double"&gt;0.32835007&lt;/D&gt;&lt;D xsi:type="xsd:double"&gt;0&lt;/D&gt;&lt;D xsi:type="xsd:double"&gt;-3.1678438&lt;/D&gt;&lt;D xsi:type="xsd:double"&gt;0&lt;/D&gt;&lt;D xsi:type="xsd:double"&gt;0&lt;/D&gt;&lt;D xsi:type="xsd:double"&gt;2.1873713&lt;/D&gt;&lt;D xsi:type="xsd:double"&gt;3.1577587&lt;/D&gt;&lt;D xsi:type="xsd:double"&gt;-0.32063127&lt;/D&gt;&lt;D xsi:type="xsd:double"&gt;-0.6129801&lt;/D&gt;&lt;D xsi:type="xsd:double"&gt;-1.1724472&lt;/D&gt;&lt;D xsi:type="xsd:double"&gt;0&lt;/D&gt;&lt;D xsi:type="xsd:double"&gt;0&lt;/D&gt;&lt;D xsi:type="xsd:double"&gt;2.1502733&lt;/D&gt;&lt;D xsi:type="xsd:double"&gt;3.5446286&lt;/D&gt;&lt;D xsi:type="xsd:double"&gt;2.278304&lt;/D&gt;&lt;D xsi:type="xsd:double"&gt;-0.29700994&lt;/D&gt;&lt;D xsi:type="xsd:double"&gt;2.801323&lt;/D&gt;&lt;D xsi:type="xsd:double"&gt;0&lt;/D&gt;&lt;D xsi:type="xsd:double"&gt;0&lt;/D&gt;&lt;D xsi:type="xsd:double"&gt;-2.0674229&lt;/D&gt;&lt;D xsi:type="xsd:double"&gt;-0.8023262&lt;/D&gt;&lt;D xsi:type="xsd:double"&gt;2.850914&lt;/D&gt;&lt;D xsi:type="xsd:double"&gt;-3.9263844&lt;/D&gt;&lt;D xsi:type="xsd:double"&gt;-0.6501794&lt;/D&gt;&lt;D xsi:type="xsd:double"&gt;0&lt;/D&gt;&lt;D xsi:type="xsd:double"&gt;0&lt;/D&gt;&lt;D xsi:type="xsd:double"&gt;-0.8122027&lt;/D&gt;&lt;D xsi:type="xsd:double"&gt;1.9086957&lt;/D&gt;&lt;D xsi:type="xsd:double"&gt;1.5318751&lt;/D&gt;&lt;D xsi:type="xsd:double"&gt;0.36438704&lt;/D&gt;&lt;D xsi:type="xsd:double"&gt;0&lt;/D&gt;&lt;D xsi:type="xsd:double"&gt;0&lt;/D&gt;&lt;D xsi:type="xsd:double"&gt;0&lt;/D&gt;&lt;D xsi:type="xsd:double"&gt;2.2974849&lt;/D&gt;&lt;D xsi:type="xsd:double"&gt;-0.5767226&lt;/D&gt;&lt;D xsi:type="xsd:double"&gt;0.05019903&lt;/D&gt;&lt;D xsi:type="xsd:double"&gt;-0.65782666&lt;/D&gt;&lt;D xsi:type="xsd:double"&gt;-0.35352707&lt;/D&gt;&lt;D xsi:type="xsd:double"&gt;0&lt;/D&gt;&lt;D xsi:type="xsd:double"&gt;0&lt;/D&gt;&lt;D xsi:type="xsd:double"&gt;2.5004148&lt;/D&gt;&lt;D xsi:type="xsd:double"&gt;-1.2691617&lt;/D&gt;&lt;D xsi:type="xsd:double"&gt;-2.6599884&lt;/D&gt;&lt;D xsi:type="xsd:double"&gt;-1.6693354&lt;/D&gt;&lt;D xsi:type="xsd:double"&gt;0.09883642&lt;/D&gt;&lt;D xsi:type="xsd:double"&gt;0&lt;/D&gt;&lt;D xsi:type="xsd:double"&gt;0&lt;/D&gt;&lt;D xsi:type="xsd:double"&gt;0.011622906&lt;/D&gt;&lt;D xsi:type="xsd:double"&gt;1.6783834&lt;/D&gt;&lt;D xsi:type="xsd:double"&gt;0.25702715&lt;/D&gt;&lt;D xsi:type="xsd:double"&gt;-1.9028068&lt;/D&gt;&lt;D xsi:type="xsd:double"&gt;0.51106215&lt;/D&gt;&lt;D xsi:type="xsd:double"&gt;0&lt;/D&gt;&lt;D xsi:type="xsd:double"&gt;0&lt;/D&gt;&lt;D xsi:type="xsd:double"&gt;0&lt;/D&gt;&lt;D xsi:type="xsd:double"&gt;-1.8894136&lt;/D&gt;&lt;D xsi:type="xsd:double"&gt;-2.1024764&lt;/D&gt;&lt;D xsi:type="xsd:double"&gt;-1.0347128&lt;/D&gt;&lt;D xsi:type="xsd:double"&gt;-1.276511&lt;/D&gt;&lt;D xsi:type="xsd:double"&gt;0&lt;/D&gt;&lt;D xsi:type="xsd:double"&gt;0&lt;/D&gt;&lt;D xsi:type="xsd:double"&gt;-0.48642755&lt;/D&gt;&lt;D xsi:type="xsd:double"&gt;-1.1384726&lt;/D&gt;&lt;D xsi:type="xsd:double"&gt;-0.05632639&lt;/D&gt;&lt;D xsi:type="xsd:double"&gt;-0.29432178&lt;/D&gt;&lt;D xsi:type="xsd:double"&gt;6.9777727&lt;/D&gt;&lt;D xsi:type="xsd:double"&gt;0&lt;/D&gt;&lt;D xsi:type="xsd:double"&gt;0&lt;/D&gt;&lt;D xsi:type="xsd:double"&gt;2.6125789&lt;/D&gt;&lt;D xsi:type="xsd:double"&gt;-0.09726286&lt;/D&gt;&lt;D xsi:type="xsd:double"&gt;0.7044196&lt;/D&gt;&lt;D xsi:type="xsd:double"&gt;-1.6719759&lt;/D&gt;&lt;D xsi:type="xsd:double"&gt;-0.16772151&lt;/D&gt;&lt;D xsi:type="xsd:double"&gt;0&lt;/D&gt;&lt;D xsi:type="xsd:double"&gt;0&lt;/D&gt;&lt;D xsi:type="xsd:double"&gt;-0.42345524&lt;/D&gt;&lt;D xsi:type="xsd:double"&gt;1.8466711&lt;/D&gt;&lt;D xsi:type="xsd:double"&gt;0.8293748&lt;/D&gt;&lt;D xsi:type="xsd:double"&gt;-2.359885&lt;/D&gt;&lt;D xsi:type="xsd:double"&gt;-2.0218432&lt;/D&gt;&lt;D xsi:type="xsd:double"&gt;0&lt;/D&gt;&lt;D xsi:type="xsd:double"&gt;0&lt;/D&gt;&lt;D xsi:type="xsd:double"&gt;0.14232397&lt;/D&gt;&lt;D xsi:type="xsd:double"&gt;2.315247&lt;/D&gt;&lt;D xsi:type="xsd:double"&gt;-0.13889074&lt;/D&gt;&lt;D xsi:type="xsd:double"&gt;-2.1269202&lt;/D&gt;&lt;D xsi:type="xsd:double"&gt;-0.93557835&lt;/D&gt;&lt;D xsi:type="xsd:double"&gt;0&lt;/D&gt;&lt;D xsi:type="xsd:double"&gt;0&lt;/D&gt;&lt;D xsi:type="xsd:double"&gt;0&lt;/D&gt;&lt;D xsi:type="xsd:double"&gt;-1.7812312&lt;/D&gt;&lt;D xsi:type="xsd:double"&gt;-2.5864184&lt;/D&gt;&lt;D xsi:type="xsd:double"&gt;1.6680241&lt;/D&gt;&lt;D xsi:type="xsd:double"&gt;1.2965441&lt;/D&gt;&lt;D xsi:type="xsd:double"&gt;0&lt;/D&gt;&lt;D xsi:type="xsd:double"&gt;0&lt;/D&gt;&lt;D xsi:type="xsd:double"&gt;0.16378164&lt;/D&gt;&lt;D xsi:type="xsd:double"&gt;-1.1627913&lt;/D&gt;&lt;D xsi:type="xsd:double"&gt;2.0588279&lt;/D&gt;&lt;D xsi:type="xsd:double"&gt;-0.19812584&lt;/D&gt;&lt;D xsi:type="xsd:double"&gt;-1.8408239&lt;/D&gt;&lt;D xsi:type="xsd:double"&gt;0&lt;/D&gt;&lt;D xsi:type="xsd:double"&gt;0&lt;/D&gt;&lt;D xsi:type="xsd:double"&gt;-2.3717582&lt;/D&gt;&lt;D xsi:type="xsd:double"&gt;-1.1676073&lt;/D&gt;&lt;D xsi:type="xsd:double"&gt;3.4997463&lt;/D&gt;&lt;D xsi:type="xsd:double"&gt;-2.7186215&lt;/D&gt;&lt;D xsi:type="xsd:double"&gt;-2.3908734&lt;/D&gt;&lt;D xsi:type="xsd:double"&gt;0&lt;/D&gt;&lt;D xsi:type="xsd:double"&gt;0&lt;/D&gt;&lt;D xsi:type="xsd:double"&gt;-2.6562393&lt;/D&gt;&lt;D xsi:type="xsd:double"&gt;2.967739&lt;/D&gt;&lt;D xsi:type="xsd:double"&gt;2.9015422&lt;/D&gt;&lt;D xsi:type="xsd:double"&gt;0.6453991&lt;/D&gt;&lt;D xsi:type="xsd:double"&gt;2.0918965&lt;/D&gt;&lt;D xsi:type="xsd:double"&gt;0&lt;/D&gt;&lt;D xsi:type="xsd:double"&gt;0&lt;/D&gt;&lt;D xsi:type="xsd:double"&gt;0.853765&lt;/D&gt;&lt;D xsi:type="xsd:double"&gt;2.080059&lt;/D&gt;&lt;D xsi:type="xsd:double"&gt;0.82336664&lt;/D&gt;&lt;D xsi:type="xsd:double"&gt;2.2677898&lt;/D&gt;&lt;D xsi:type="xsd:double"&gt;0.37341118&lt;/D&gt;&lt;D xsi:type="xsd:double"&gt;0&lt;/D&gt;&lt;D xsi:type="xsd:double"&gt;0&lt;/D&gt;&lt;D xsi:type="xsd:double"&gt;0.50367117&lt;/D&gt;&lt;D xsi:type="xsd:double"&gt;1.9134402&lt;/D&gt;&lt;D xsi:type="xsd:double"&gt;-0.6649554&lt;/D&gt;&lt;D xsi:type="xsd:double"&gt;-1.7775774&lt;/D&gt;&lt;D xsi:type="xsd:double"&gt;-0.17181039&lt;/D&gt;&lt;D xsi:type="xsd:double"&gt;0&lt;/D&gt;&lt;D xsi:type="xsd:double"&gt;0&lt;/D&gt;&lt;D xsi:type="xsd:double"&gt;2.3693442&lt;/D&gt;&lt;D xsi:type="xsd:double"&gt;-1.8941939&lt;/D&gt;&lt;D xsi:type="xsd:double"&gt;-1.8450797&lt;/D&gt;&lt;D xsi:type="xsd:double"&gt;0.18041134&lt;/D&gt;&lt;D xsi:type="xsd:double"&gt;-1.1908948&lt;/D&gt;&lt;D xsi:type="xsd:double"&gt;0&lt;/D&gt;&lt;D xsi:type="xsd:double"&gt;0&lt;/D&gt;&lt;D xsi:type="xsd:double"&gt;-2.5515854&lt;/D&gt;&lt;D xsi:type="xsd:double"&gt;1.1523366&lt;/D&gt;&lt;D xsi:type="xsd:double"&gt;1.6342521&lt;/D&gt;&lt;D xsi:type="xsd:double"&gt;-2.998829&lt;/D&gt;&lt;D xsi:type="xsd:double"&gt;0&lt;/D&gt;&lt;D xsi:type="xsd:double"&gt;0&lt;/D&gt;&lt;D xsi:type="xsd:double"&gt;0&lt;/D&gt;&lt;D xsi:type="xsd:double"&gt;-0.13309121&lt;/D&gt;&lt;D xsi:type="xsd:double"&gt;1.4115095&lt;/D&gt;&lt;D xsi:type="xsd:double"&gt;-0.101554394&lt;/D&gt;&lt;D xsi:type="xsd:double"&gt;-0.48435926&lt;/D&gt;&lt;D xsi:type="xsd:double"&gt;-2.7821183&lt;/D&gt;&lt;D xsi:type="xsd:double"&gt;0&lt;/D&gt;&lt;D xsi:type="xsd:double"&gt;0&lt;/D&gt;&lt;D xsi:type="xsd:double"&gt;0.6737232&lt;/D&gt;&lt;D xsi:type="xsd:double"&gt;-3.7328124&lt;/D&gt;&lt;D xsi:type="xsd:double"&gt;-0.14668107&lt;/D&gt;&lt;D xsi:type="xsd:double"&gt;4.5155525&lt;/D&gt;&lt;D xsi:type="xsd:double"&gt;-3.6604762&lt;/D&gt;&lt;D xsi:type="xsd:double"&gt;0&lt;/D&gt;&lt;D xsi:type="xsd:double"&gt;0&lt;/D&gt;&lt;D xsi:type="xsd:double"&gt;0.19664764&lt;/D&gt;&lt;D xsi:type="xsd:double"&gt;0.9622574&lt;/D&gt;&lt;D xsi:type="xsd:double"&gt;4.1008353&lt;/D&gt;&lt;D xsi:type="xsd:double"&gt;-5.5716157&lt;/D&gt;&lt;D xsi:type="xsd:double"&gt;0.4720211&lt;/D&gt;&lt;D xsi:type="xsd:double"&gt;0&lt;/D&gt;&lt;D xsi:type="xsd:double"&gt;0&lt;/D&gt;&lt;D xsi:type="xsd:double"&gt;-3.3189237&lt;/D&gt;&lt;D xsi:type="xsd:double"&gt;1.6112089&lt;/D&gt;&lt;D xsi:type="xsd:double"&gt;-5.184126&lt;/D&gt;&lt;D xsi:type="xsd:double"&gt;-2.6894212&lt;/D&gt;&lt;D xsi:type="xsd:double"&gt;3.191638&lt;/D&gt;&lt;D xsi:type="xsd:double"&gt;0&lt;/D&gt;&lt;D xsi:type="xsd:double"&gt;0&lt;/D&gt;&lt;D xsi:type="xsd:double"&gt;-1.0672331&lt;/D&gt;&lt;D xsi:type="xsd:double"&gt;2.5422692&lt;/D&gt;&lt;D xsi:type="xsd:double"&gt;-5.641919&lt;/D&gt;&lt;D xsi:type="xsd:double"&gt;-2.4641395&lt;/D&gt;&lt;D xsi:type="xsd:double"&gt;0.17472506&lt;/D&gt;&lt;D xsi:type="xsd:double"&gt;0&lt;/D&gt;&lt;D xsi:type="xsd:double"&gt;0&lt;/D&gt;&lt;D xsi:type="xsd:double"&gt;4.011917&lt;/D&gt;&lt;D xsi:type="xsd:double"&gt;-1.9216001&lt;/D&gt;&lt;D xsi:type="xsd:double"&gt;0.11399984&lt;/D&gt;&lt;D xsi:type="xsd:double"&gt;2.3199558&lt;/D&gt;&lt;D xsi:type="xsd:double"&gt;4.0756702&lt;/D&gt;&lt;D xsi:type="xsd:double"&gt;0&lt;/D&gt;&lt;D xsi:type="xsd:double"&gt;0&lt;/D&gt;&lt;D xsi:type="xsd:double"&gt;0&lt;/D&gt;&lt;D xsi:type="xsd:double"&gt;-0.5346179&lt;/D&gt;&lt;D xsi:type="xsd:double"&gt;-0.087332726&lt;/D&gt;&lt;D xsi:type="xsd:double"&gt;1.6811252&lt;/D&gt;&lt;D xsi:type="xsd:double"&gt;-3.8555682&lt;/D&gt;&lt;D xsi:type="xsd:double"&gt;0&lt;/D&gt;&lt;D xsi:type="xsd:double"&gt;0&lt;/D&gt;&lt;D xsi:type="xsd:double"&gt;0.5227685&lt;/D&gt;&lt;D xsi:type="xsd:double"&gt;1.7585874&lt;/D&gt;&lt;D xsi:type="xsd:double"&gt;-0.50433874&lt;/D&gt;&lt;D xsi:type="xsd:double"&gt;-3.5955727&lt;/D&gt;&lt;D xsi:type="xsd:double"&gt;-3.8628697&lt;/D&gt;&lt;D xsi:type="xsd:double"&gt;0&lt;/D&gt;&lt;D xsi:type="xsd:double"&gt;0&lt;/D&gt;&lt;D xsi:type="xsd:double"&gt;-3.8284838&lt;/D&gt;&lt;D xsi:type="xsd:double"&gt;0.6672621&lt;/D&gt;&lt;D xsi:type="xsd:double"&gt;2.0111442&lt;/D&gt;&lt;D xsi:type="xsd:double"&gt;-3.9651453&lt;/D&gt;&lt;D xsi:type="xsd:double"&gt;1.1533141&lt;/D&gt;&lt;D xsi:type="xsd:double"&gt;0&lt;/D&gt;&lt;D xsi:type="xsd:double"&gt;0&lt;/D&gt;&lt;D xsi:type="xsd:double"&gt;0&lt;/D&gt;&lt;D xsi:type="xsd:double"&gt;3.276074&lt;/D&gt;&lt;D xsi:type="xsd:double"&gt;-0.3827095&lt;/D&gt;&lt;D xsi:type="xsd:double"&gt;2.1573663&lt;/D&gt;&lt;D xsi:type="xsd:double"&gt;2.4517298&lt;/D&gt;&lt;D xsi:type="xsd:double"&gt;0&lt;/D&gt;&lt;D xsi:type="xsd:double"&gt;0&lt;/D&gt;&lt;D xsi:type="xsd:double"&gt;0&lt;/D&gt;&lt;D xsi:type="xsd:double"&gt;-2.9789627&lt;/D&gt;&lt;D xsi:type="xsd:double"&gt;1.3023853&lt;/D&gt;&lt;D xsi:type="xsd:double"&gt;-1.8027663&lt;/D&gt;&lt;D xsi:type="xsd:double"&gt;1.6164303&lt;/D&gt;&lt;D xsi:type="xsd:double"&gt;0&lt;/D&gt;&lt;D xsi:type="xsd:double"&gt;0&lt;/D&gt;&lt;D xsi:type="xsd:double"&gt;0&lt;/D&gt;&lt;D xsi:type="xsd:double"&gt;1.8930435&lt;/D&gt;&lt;D xsi:type="xsd:double"&gt;0.9607196&lt;/D&gt;&lt;D xsi:type="xsd:double"&gt;2.3999453&lt;/D&gt;&lt;D xsi:type="xsd:double"&gt;0.47146082&lt;/D&gt;&lt;D xsi:type="xsd:double"&gt;0&lt;/D&gt;&lt;D xsi:type="xsd:double"&gt;0&lt;/D&gt;&lt;D xsi:type="xsd:double"&gt;-1.4757872&lt;/D&gt;&lt;D xsi:type="xsd:double"&gt;0.6833792&lt;/D&gt;&lt;D xsi:type="xsd:double"&gt;-0.25366545&lt;/D&gt;&lt;D xsi:type="xsd:double"&gt;2.048242&lt;/D&gt;&lt;D xsi:type="xsd:double"&gt;1.1450052&lt;/D&gt;&lt;D xsi:type="xsd:double"&gt;0&lt;/D&gt;&lt;D xsi:type="xsd:double"&gt;0&lt;/D&gt;&lt;D xsi:type="xsd:double"&gt;-2.0643234&lt;/D&gt;&lt;D xsi:type="xsd:double"&gt;2.6721954&lt;/D&gt;&lt;D xsi:type="xsd:double"&gt;1.350987&lt;/D&gt;&lt;D xsi:type="xsd:double"&gt;1.5094161&lt;/D&gt;&lt;D xsi:type="xsd:double"&gt;-0.81107616&lt;/D&gt;&lt;D xsi:type="xsd:double"&gt;0&lt;/D&gt;&lt;D xsi:type="xsd:double"&gt;0&lt;/D&gt;&lt;D xsi:type="xsd:double"&gt;-0.7398248&lt;/D&gt;&lt;D xsi:type="xsd:double"&gt;-0.8826375&lt;/D&gt;&lt;D xsi:type="xsd:double"&gt;3.4234762&lt;/D&gt;&lt;D xsi:type="xsd:double"&gt;0.35717487&lt;/D&gt;&lt;D xsi:type="xsd:double"&gt;3.2793045&lt;/D&gt;&lt;D xsi:type="xsd:double"&gt;0&lt;/D&gt;&lt;D xsi:type="xsd:double"&gt;0&lt;/D&gt;&lt;D xsi:type="xsd:double"&gt;-0.61534643&lt;/D&gt;&lt;D xsi:type="xsd:double"&gt;-0.92873573&lt;/D&gt;&lt;D xsi:type="xsd:double"&gt;3.8247705&lt;/D&gt;&lt;D xsi:type="xsd:double"&gt;-0.19262433&lt;/D&gt;&lt;D xsi:type="xsd:double"&gt;-0.13870597&lt;/D&gt;&lt;D xsi:type="xsd:double"&gt;0&lt;/D&gt;&lt;D xsi:type="xsd:double"&gt;0&lt;/D&gt;&lt;D xsi:type="xsd:double"&gt;-0.29029846&lt;/D&gt;&lt;D xsi:type="xsd:double"&gt;0.030326843&lt;/D&gt;&lt;D xsi:type="xsd:double"&gt;2.6194572&lt;/D&gt;&lt;D xsi:type="xsd:double"&gt;-0.44316053&lt;/D&gt;&lt;D xsi:type="xsd:double"&gt;2.1425605&lt;/D&gt;&lt;D xsi:type="xsd:double"&gt;0&lt;/D&gt;&lt;D xsi:type="xsd:double"&gt;0&lt;/D&gt;&lt;D xsi:type="xsd:double"&gt;0.63334703&lt;/D&gt;&lt;D xsi:type="xsd:double"&gt;-0.0923872&lt;/D&gt;&lt;D xsi:type="xsd:double"&gt;0.8784652&lt;/D&gt;&lt;D xsi:type="xsd:double"&gt;-0.22916794&lt;/D&gt;&lt;D xsi:type="xsd:double"&gt;-1.510185&lt;/D&gt;&lt;D xsi:type="xsd:double"&gt;0&lt;/D&gt;&lt;D xsi:type="xsd:double"&gt;0&lt;/D&gt;&lt;D xsi:type="xsd:double"&gt;-2.3029387&lt;/D&gt;&lt;D xsi:type="xsd:double"&gt;-0.20290613&lt;/D&gt;&lt;D xsi:type="xsd:double"&gt;0.17939806&lt;/D&gt;&lt;D xsi:type="xsd:double"&gt;1.4922738&lt;/D&gt;&lt;D xsi:type="xsd:double"&gt;-3.7699223&lt;/D&gt;&lt;D xsi:type="xsd:double"&gt;0&lt;/D&gt;&lt;D xsi:type="xsd:double"&gt;0&lt;/D&gt;&lt;D xsi:type="xsd:double"&gt;-1.3690174&lt;/D&gt;&lt;D xsi:type="xsd:double"&gt;-1.5305519&lt;/D&gt;&lt;D xsi:type="xsd:double"&gt;-1.0634959&lt;/D&gt;&lt;D xsi:type="xsd:double"&gt;0.47068596&lt;/D&gt;&lt;D xsi:type="xsd:double"&gt;-1.3611078&lt;/D&gt;&lt;D xsi:type="xsd:double"&gt;0&lt;/D&gt;&lt;D xsi:type="xsd:double"&gt;0&lt;/D&gt;&lt;D xsi:type="xsd:double"&gt;0&lt;/D&gt;&lt;D xsi:type="xsd:double"&gt;-0.82151294&lt;/D&gt;&lt;D xsi:type="xsd:double"&gt;0.92538595&lt;/D&gt;&lt;D xsi:type="xsd:double"&gt;-0.9617865&lt;/D&gt;&lt;D xsi:type="xsd:double"&gt;1.8839717&lt;/D&gt;&lt;D xsi:type="xsd:double"&gt;0&lt;/D&gt;&lt;D xsi:type="xsd:double"&gt;0&lt;/D&gt;&lt;D xsi:type="xsd:double"&gt;3.8507938&lt;/D&gt;&lt;D xsi:type="xsd:double"&gt;-5.8679523&lt;/D&gt;&lt;D xsi:type="xsd:double"&gt;0.955534&lt;/D&gt;&lt;D xsi:type="xsd:double"&gt;-1.8929899&lt;/D&gt;&lt;D xsi:type="xsd:double"&gt;-1.0960162&lt;/D&gt;&lt;D xsi:type="xsd:double"&gt;0&lt;/D&gt;&lt;D xsi:type="xsd:double"&gt;0&lt;/D&gt;&lt;D xsi:type="xsd:double"&gt;2.5082946&lt;/D&gt;&lt;D xsi:type="xsd:double"&gt;1.5665412&lt;/D&gt;&lt;D xsi:type="xsd:double"&gt;-2.0267665&lt;/D&gt;&lt;D xsi:type="xsd:double"&gt;-0.63751936&lt;/D&gt;&lt;D xsi:type="xsd:double"&gt;-1.5123844&lt;/D&gt;&lt;D xsi:type="xsd:double"&gt;0&lt;/D&gt;&lt;D xsi:type="xsd:double"&gt;0&lt;/D&gt;&lt;D xsi:type="xsd:double"&gt;0.22602081&lt;/D&gt;&lt;D xsi:type="xsd:double"&gt;0.6566286&lt;/D&gt;&lt;D xsi:type="xsd:double"&gt;-1.2651563&lt;/D&gt;&lt;D xsi:type="xsd:double"&gt;-4.9119053&lt;/D&gt;&lt;D xsi:type="xsd:double"&gt;-3.003931&lt;/D&gt;&lt;D xsi:type="xsd:double"&gt;0&lt;/D&gt;&lt;D xsi:type="xsd:double"&gt;0&lt;/D&gt;&lt;D xsi:type="xsd:double"&gt;3.075254&lt;/D&gt;&lt;D xsi:type="xsd:double"&gt;2.5623083&lt;/D&gt;&lt;D xsi:type="xsd:double"&gt;0.20532608&lt;/D&gt;&lt;D xsi:type="xsd:double"&gt;-0.6625712&lt;/D&gt;&lt;D xsi:type="xsd:double"&gt;-3.6718667&lt;/D&gt;&lt;D xsi:type="xsd:double"&gt;0&lt;/D&gt;&lt;D xsi:type="xsd:double"&gt;0&lt;/D&gt;&lt;D xsi:type="xsd:double"&gt;0.23556948&lt;/D&gt;&lt;D xsi:type="xsd:double"&gt;-1.0254979&lt;/D&gt;&lt;D xsi:type="xsd:double"&gt;-0.46049953&lt;/D&gt;&lt;D xsi:type="xsd:double"&gt;3.3612847&lt;/D&gt;&lt;D xsi:type="xsd:double"&gt;-3.2240033&lt;/D&gt;&lt;D xsi:type="xsd:double"&gt;0&lt;/D&gt;&lt;D xsi:type="xsd:double"&gt;0&lt;/D&gt;&lt;D xsi:type="xsd:double"&gt;2.912271&lt;/D&gt;&lt;D xsi:type="xsd:double"&gt;0.94094276&lt;/D&gt;&lt;D xsi:type="xsd:double"&gt;0.07652044&lt;/D&gt;&lt;D xsi:type="xsd:double"&gt;-0.32670498&lt;/D&gt;&lt;D xsi:type="xsd:double"&gt;2.7059078&lt;/D&gt;&lt;D xsi:type="xsd:double"&gt;0&lt;/D&gt;&lt;D xsi:type="xsd:double"&gt;0&lt;/D&gt;&lt;D xsi:type="xsd:double"&gt;1.4802694&lt;/D&gt;&lt;D xsi:type="xsd:double"&gt;1.9337535&lt;/D&gt;&lt;D xsi:type="xsd:double"&gt;-1.9627094&lt;/D&gt;&lt;D xsi:type="xsd:double"&gt;-3.0465364&lt;/D&gt;&lt;D xsi:type="xsd:double"&gt;7.5552464&lt;/D&gt;&lt;D xsi:type="xsd:double"&gt;0&lt;/D&gt;&lt;D xsi:type="xsd:double"&gt;0&lt;/D&gt;&lt;D xsi:type="xsd:double"&gt;-1.5410364&lt;/D&gt;&lt;D xsi:type="xsd:double"&gt;-1.754272&lt;/D&gt;&lt;D xsi:type="xsd:double"&gt;-3.7304997&lt;/D&gt;&lt;D xsi:type="xsd:double"&gt;-4.2404947&lt;/D&gt;&lt;D xsi:type="xsd:double"&gt;-0.19441247&lt;/D&gt;&lt;D xsi:type="xsd:double"&gt;0&lt;/D&gt;&lt;D xsi:type="xsd:double"&gt;0&lt;/D&gt;&lt;D xsi:type="xsd:double"&gt;0.3902197&lt;/D&gt;&lt;D xsi:type="xsd:double"&gt;0.4175067&lt;/D&gt;&lt;D xsi:type="xsd:double"&gt;-3.3190012&lt;/D&gt;&lt;D xsi:type="xsd:double"&gt;8.897459&lt;/D&gt;&lt;D xsi:type="xsd:double"&gt;1.9268751&lt;/D&gt;&lt;D xsi:type="xsd:double"&gt;0&lt;/D&gt;&lt;D xsi:type="xsd:double"&gt;0&lt;/D&gt;&lt;D xsi:type="xsd:double"&gt;-0.94856024&lt;/D&gt;&lt;D xsi:type="xsd:double"&gt;1.186943&lt;/D&gt;&lt;D xsi:type="xsd:double"&gt;-0.833112&lt;/D&gt;&lt;D xsi:type="xsd:double"&gt;1.2971401&lt;/D&gt;&lt;D xsi:type="xsd:double"&gt;0.37817955&lt;/D&gt;&lt;D xsi:type="xsd:double"&gt;0&lt;/D&gt;&lt;D xsi:type="xsd:double"&gt;0&lt;/D&gt;&lt;D xsi:type="xsd:double"&gt;-2.1680236&lt;/D&gt;&lt;D xsi:type="xsd:double"&gt;1.4661193&lt;/D&gt;&lt;D xsi:type="xsd:double"&gt;0.59263706&lt;/D&gt;&lt;D xsi:type="xsd:double"&gt;0&lt;/D&gt;&lt;D xsi:type="xsd:double"&gt;-1.9593596&lt;/D&gt;&lt;D xsi:type="xsd:double"&gt;0&lt;/D&gt;&lt;D xsi:type="xsd:double"&gt;0&lt;/D&gt;&lt;D xsi:type="xsd:double"&gt;-2.626425&lt;/D&gt;&lt;D xsi:type="xsd:double"&gt;-2.1148264&lt;/D&gt;&lt;D xsi:type="xsd:double"&gt;4.859388&lt;/D&gt;&lt;D xsi:type="xsd:double"&gt;0.18914938&lt;/D&gt;&lt;D xsi:type="xsd:double"&gt;-0.33712983&lt;/D&gt;&lt;D xsi:type="xsd:double"&gt;0&lt;/D&gt;&lt;D xsi:type="xsd:double"&gt;0&lt;/D&gt;&lt;D xsi:type="xsd:double"&gt;-0.7983148&lt;/D&gt;&lt;D xsi:type="xsd:double"&gt;-2.5370002&lt;/D&gt;&lt;D xsi:type="xsd:double"&gt;-1.3784885&lt;/D&gt;&lt;D xsi:type="xsd:double"&gt;1.2132764&lt;/D&gt;&lt;D xsi:type="xsd:double"&gt;-0.34348965&lt;/D&gt;&lt;D xsi:type="xsd:double"&gt;0&lt;/D&gt;&lt;D xsi:type="xsd:double"&gt;0&lt;/D&gt;&lt;D xsi:type="xsd:double"&gt;1.6389966&lt;/D&gt;&lt;D xsi:type="xsd:double"&gt;0.67824125&lt;/D&gt;&lt;D xsi:type="xsd:double"&gt;-1.5535831&lt;/D&gt;&lt;D xsi:type="xsd:double"&gt;-4.6854315&lt;/D&gt;&lt;D xsi:type="xsd:double"&gt;-1.4578819&lt;/D&gt;&lt;D xsi:type="xsd:double"&gt;0&lt;/D&gt;&lt;D xsi:type="xsd:double"&gt;0&lt;/D&gt;&lt;D xsi:type="xsd:double"&gt;-1.5909612&lt;/D&gt;&lt;D xsi:type="xsd:double"&gt;-0.05287528&lt;/D&gt;&lt;D xsi:type="xsd:double"&gt;2.3809433&lt;/D&gt;&lt;D xsi:type="xsd:double"&gt;-2.3772597&lt;/D&gt;&lt;D xsi:type="xsd:double"&gt;-0.279814&lt;/D&gt;&lt;D xsi:type="xsd:double"&gt;0&lt;/D&gt;&lt;D xsi:type="xsd:double"&gt;0&lt;/D&gt;&lt;D xsi:type="xsd:double"&gt;0&lt;/D&gt;&lt;D xsi:type="xsd:double"&gt;-1.3878345&lt;/D&gt;&lt;D xsi:type="xsd:double"&gt;-3.0685186&lt;/D&gt;&lt;D xsi:type="xsd:double"&gt;2.8324366&lt;/D&gt;&lt;D xsi:type="xsd:double"&gt;0.24689436&lt;/D&gt;&lt;D xsi:type="xsd:double"&gt;0&lt;/D&gt;&lt;D xsi:type="xsd:double"&gt;0&lt;/D&gt;&lt;D xsi:type="xsd:double"&gt;0&lt;/D&gt;&lt;D xsi:type="xsd:double"&gt;-3.7404716&lt;/D&gt;&lt;D xsi:type="xsd:double"&gt;1.0314226&lt;/D&gt;&lt;D xsi:type="xsd:double"&gt;-1.060468&lt;/D&gt;&lt;D xsi:type="xsd:double"&gt;3.6794066&lt;/D&gt;&lt;D xsi:type="xsd:double"&gt;0&lt;/D&gt;&lt;D xsi:type="xsd:double"&gt;0&lt;/D&gt;&lt;D xsi:type="xsd:double"&gt;0.40888786&lt;/D&gt;&lt;D xsi:type="xsd:double"&gt;0.4456401&lt;/D&gt;&lt;D xsi:type="xsd:double"&gt;2.1112323&lt;/D&gt;&lt;D xsi:type="xsd:double"&gt;-0.05993247&lt;/D&gt;&lt;D xsi:type="xsd:double"&gt;1.011908&lt;/D&gt;&lt;D xsi:type="xsd:double"&gt;0&lt;/D&gt;&lt;D xsi:type="xsd:double"&gt;0&lt;/D&gt;&lt;D xsi:type="xsd:double"&gt;0&lt;/D&gt;&lt;D xsi:type="xsd:double"&gt;0.8756399&lt;/D&gt;&lt;D xsi:type="xsd:double"&gt;-0.5369961&lt;/D&gt;&lt;D xsi:type="xsd:double"&gt;0.044369698&lt;/D&gt;&lt;D xsi:type="xsd:double"&gt;1.922071&lt;/D&gt;&lt;D xsi:type="xsd:double"&gt;0&lt;/D&gt;&lt;D xsi:type="xsd:double"&gt;0&lt;/D&gt;&lt;D xsi:type="xsd:double"&gt;2.3500443&lt;/D&gt;&lt;D xsi:type="xsd:double"&gt;1.0063052&lt;/D&gt;&lt;D xsi:type="xsd:double"&gt;-0.470078&lt;/D&gt;&lt;D xsi:type="xsd:double"&gt;1.480341&lt;/D&gt;&lt;D xsi:type="xsd:double"&gt;1.3684273&lt;/D&gt;&lt;D xsi:type="xsd:double"&gt;0&lt;/D&gt;&lt;D xsi:type="xsd:double"&gt;0&lt;/D&gt;&lt;D xsi:type="xsd:double"&gt;-2.0078063&lt;/D&gt;&lt;D xsi:type="xsd:double"&gt;0.90209246&lt;/D&gt;&lt;D xsi:type="xsd:double"&gt;0.7900715&lt;/D&gt;&lt;D xsi:type="xsd:double"&gt;3.7062645&lt;/D&gt;&lt;D xsi:type="xsd:double"&gt;2.4399877&lt;/D&gt;&lt;D xsi:type="xsd:double"&gt;0&lt;/D&gt;&lt;D xsi:type="xsd:double"&gt;0&lt;/D&gt;&lt;D xsi:type="xsd:double"&gt;-1.7928839&lt;/D&gt;&lt;D xsi:type="xsd:double"&gt;1.9244671&lt;/D&gt;&lt;D xsi:type="xsd:double"&gt;-1.765275&lt;/D&gt;&lt;D xsi:type="xsd:double"&gt;-0.6911576&lt;/D&gt;&lt;D xsi:type="xsd:double"&gt;0.24523735&lt;/D&gt;&lt;D xsi:type="xsd:double"&gt;0&lt;/D&gt;&lt;D xsi:type="xsd:double"&gt;0&lt;/D&gt;&lt;D xsi:type="xsd:double"&gt;1.8806815&lt;/D&gt;&lt;D xsi:type="xsd:double"&gt;-0.4224956&lt;/D&gt;&lt;D xsi:type="xsd:double"&gt;1.390338&lt;/D&gt;&lt;D xsi:type="xsd:double"&gt;-1.0429382&lt;/D&gt;&lt;D xsi:type="xsd:double"&gt;-0.7546723&lt;/D&gt;&lt;D xsi:type="xsd:double"&gt;0&lt;/D&gt;&lt;D xsi:type="xsd:double"&gt;0&lt;/D&gt;&lt;D xsi:type="xsd:double"&gt;0&lt;/D&gt;&lt;D xsi:type="xsd:double"&gt;-2.6679814&lt;/D&gt;&lt;D xsi:type="xsd:double"&gt;0.28960705&lt;/D&gt;&lt;D xsi:type="xsd:double"&gt;0.3290534&lt;/D&gt;&lt;D xsi:type="xsd:double"&gt;-1.8005252&lt;/D&gt;&lt;D xsi:type="xsd:double"&gt;0&lt;/D&gt;&lt;D xsi:type="xsd:double"&gt;0&lt;/D&gt;&lt;D xsi:type="xsd:double"&gt;0.82474947&lt;/D&gt;&lt;D xsi:type="xsd:double"&gt;-0.3447771&lt;/D&gt;&lt;D xsi:type="xsd:double"&gt;-1.4246047&lt;/D&gt;&lt;D xsi:type="xsd:double"&gt;0.41291714&lt;/D&gt;&lt;D xsi:type="xsd:double"&gt;3.509009&lt;/D&gt;&lt;D xsi:type="xsd:double"&gt;0&lt;/D&gt;&lt;D xsi:type="xsd:double"&gt;0&lt;/D&gt;&lt;D xsi:type="xsd:double"&gt;1.8539429&lt;/D&gt;&lt;D xsi:type="xsd:double"&gt;-1.4496505&lt;/D&gt;&lt;D xsi:type="xsd:double"&gt;0.83771944&lt;/D&gt;&lt;D xsi:type="xsd:double"&gt;-1.4914632&lt;/D&gt;&lt;D xsi:type="xsd:double"&gt;-1.3878703&lt;/D&gt;&lt;D xsi:type="xsd:double"&gt;0&lt;/D&gt;&lt;D xsi:type="xsd:double"&gt;0&lt;/D&gt;&lt;D xsi:type="xsd:double"&gt;1.3265967&lt;/D&gt;&lt;D xsi:type="xsd:double"&gt;1.4089108&lt;/D&gt;&lt;D xsi:type="xsd:double"&gt;0.26214123&lt;/D&gt;&lt;D xsi:type="xsd:double"&gt;1.8694043&lt;/D&gt;&lt;D xsi:type="xsd:double"&gt;-0.5454004&lt;/D&gt;&lt;D xsi:type="xsd:double"&gt;0&lt;/D&gt;&lt;D xsi:type="xsd:double"&gt;0&lt;/D&gt;&lt;D xsi:type="xsd:double"&gt;1.5483856&lt;/D&gt;&lt;D xsi:type="xsd:double"&gt;1.1944175&lt;/D&gt;&lt;D xsi:type="xsd:double"&gt;-0.91034174&lt;/D&gt;&lt;D xsi:type="xsd:double"&gt;0.6969452&lt;/D&gt;&lt;D xsi:type="xsd:double"&gt;0.83055496&lt;/D&gt;&lt;D xsi:type="xsd:double"&gt;0&lt;/D&gt;&lt;D xsi:type="xsd:double"&gt;0&lt;/D&gt;&lt;D xsi:type="xsd:double"&gt;-1.2293279&lt;/D&gt;&lt;D xsi:type="xsd:double"&gt;-0.39803386&lt;/D&gt;&lt;D xsi:type="xsd:double"&gt;1.9790769&lt;/D&gt;&lt;D xsi:type="xsd:double"&gt;0.9889841&lt;/D&gt;&lt;D xsi:type="xsd:double"&gt;1.5644193&lt;/D&gt;&lt;D xsi:type="xsd:double"&gt;0&lt;/D&gt;&lt;D xsi:type="xsd:double"&gt;0&lt;/D&gt;&lt;D xsi:type="xsd:double"&gt;0.77016354&lt;/D&gt;&lt;D xsi:type="xsd:double"&gt;-0.32496452&lt;/D&gt;&lt;D xsi:type="xsd:double"&gt;-1.1290312&lt;/D&gt;&lt;D xsi:type="xsd:double"&gt;0.5495906&lt;/D&gt;&lt;D xsi:type="xsd:double"&gt;0&lt;/D&gt;&lt;D xsi:type="xsd:double"&gt;0&lt;/D&gt;&lt;D xsi:type="xsd:double"&gt;0&lt;/D&gt;&lt;D xsi:type="xsd:double"&gt;-1.5972316&lt;/D&gt;&lt;D xsi:type="xsd:double"&gt;-0.7591188&lt;/D&gt;&lt;D xsi:type="xsd:double"&gt;-0.43532252&lt;/D&gt;&lt;D xsi:type="xsd:double"&gt;3.4103632&lt;/D&gt;&lt;D xsi:type="xsd:double"&gt;-0.2113998&lt;/D&gt;&lt;D xsi:type="xsd:double"&gt;0&lt;/D&gt;&lt;D xsi:type="xsd:double"&gt;0&lt;/D&gt;&lt;D xsi:type="xsd:double"&gt;0.012099743&lt;/D&gt;&lt;D xsi:type="xsd:double"&gt;0.75047016&lt;/D&gt;&lt;D xsi:type="xsd:double"&gt;0.696826&lt;/D&gt;&lt;D xsi:type="xsd:double"&gt;-0.5846262&lt;/D&gt;&lt;D xsi:type="xsd:double"&gt;-0.97809434&lt;/D&gt;&lt;D xsi:type="xsd:double"&gt;0&lt;/D&gt;&lt;D xsi:type="xsd:double"&gt;0&lt;/D&gt;&lt;D xsi:type="xsd:double"&gt;0.18785&lt;/D&gt;&lt;D xsi:type="xsd:double"&gt;-0.94356537&lt;/D&gt;&lt;D xsi:type="xsd:double"&gt;-0.006109476&lt;/D&gt;&lt;D xsi:type="xsd:double"&gt;2.8395295&lt;/D&gt;&lt;D xsi:type="xsd:double"&gt;0.75410604&lt;/D&gt;&lt;D xsi:type="xsd:double"&gt;0&lt;/D&gt;&lt;D xsi:type="xsd:double"&gt;0&lt;/D&gt;&lt;D xsi:type="xsd:double"&gt;-0.053036213&lt;/D&gt;&lt;D xsi:type="xsd:double"&gt;-0.61914325&lt;/D&gt;&lt;D xsi:type="xsd:double"&gt;-0.6467283&lt;/D&gt;&lt;D xsi:type="xsd:double"&gt;-0.99134445&lt;/D&gt;&lt;D xsi:type="xsd:double"&gt;4.6926975&lt;/D&gt;&lt;D xsi:type="xsd:double"&gt;0&lt;/D&gt;&lt;D xsi:type="xsd:double"&gt;0&lt;/D&gt;&lt;D xsi:type="xsd:double"&gt;-0.040334463&lt;/D&gt;&lt;D xsi:type="xsd:double"&gt;-0.9971142&lt;/D&gt;&lt;D xsi:type="xsd:double"&gt;1.0391712&lt;/D&gt;&lt;D xsi:type="xsd:double"&gt;0.112354755&lt;/D&gt;&lt;D xsi:type="xsd:double"&gt;-0.5410075&lt;/D&gt;&lt;D xsi:type="xsd:double"&gt;0&lt;/D&gt;&lt;D xsi:type="xsd:double"&gt;0&lt;/D&gt;&lt;D xsi:type="xsd:double"&gt;-0.28973818&lt;/D&gt;&lt;D xsi:type="xsd:double"&gt;0&lt;/D&gt;&lt;D xsi:type="xsd:double"&gt;0.36031008&lt;/D&gt;&lt;D xsi:type="xsd:double"&gt;1.3666153&lt;/D&gt;&lt;D xsi:type="xsd:double"&gt;0.06283522&lt;/D&gt;&lt;D xsi:type="xsd:double"&gt;0&lt;/D&gt;&lt;D xsi:type="xsd:double"&gt;0&lt;/D&gt;&lt;D xsi:type="xsd:double"&gt;-0.5480766&lt;/D&gt;&lt;D xsi:type="xsd:double"&gt;-1.5155017&lt;/D&gt;&lt;D xsi:type="xsd:double"&gt;0.16320944&lt;/D&gt;&lt;D xsi:type="xsd:double"&gt;0.66922903&lt;/D&gt;&lt;D xsi:type="xsd:double"&gt;1.4104843&lt;/D&gt;&lt;D xsi:type="xsd:double"&gt;0&lt;/D&gt;&lt;D xsi:type="xsd:double"&gt;0&lt;/D&gt;&lt;D xsi:type="xsd:double"&gt;0&lt;/D&gt;&lt;D xsi:type="xsd:double"&gt;1.0659575&lt;/D&gt;&lt;D xsi:type="xsd:double"&gt;-0.028204918&lt;/D&gt;&lt;D xsi:type="xsd:double"&gt;1.6022563&lt;/D&gt;&lt;D xsi:type="xsd:double"&gt;0.4775405&lt;/D&gt;&lt;D xsi:type="xsd:double"&gt;0&lt;/D&gt;&lt;D xsi:type="xsd:double"&gt;0&lt;/D&gt;&lt;D xsi:type="xsd:double"&gt;-0.7571101&lt;/D&gt;&lt;D xsi:type="xsd:double"&gt;-0.20603538&lt;/D&gt;&lt;D xsi:type="xsd:double"&gt;-0.7756233&lt;/D&gt;&lt;D xsi:type="xsd:double"&gt;1.5465021&lt;/D&gt;&lt;D xsi:type="xsd:double"&gt;0.21598339&lt;/D&gt;&lt;D xsi:type="xsd:double"&gt;0&lt;/D&gt;&lt;D xsi:type="xsd:double"&gt;0&lt;/D&gt;&lt;D xsi:type="xsd:double"&gt;1.5638709&lt;/D&gt;&lt;D xsi:type="xsd:double"&gt;-0.2611637&lt;/D&gt;&lt;D xsi:type="xsd:double"&gt;0.34914017&lt;/D&gt;&lt;D xsi:type="xsd:double"&gt;1.119864&lt;/D&gt;&lt;D xsi:type="xsd:double"&gt;-0.5859852&lt;/D&gt;&lt;D xsi:type="xsd:double"&gt;0&lt;/D&gt;&lt;D xsi:type="xsd:double"&gt;0&lt;/D&gt;&lt;D xsi:type="xsd:double"&gt;0&lt;/D&gt;&lt;D xsi:type="xsd:double"&gt;0.048673153&lt;/D&gt;&lt;D xsi:type="xsd:double"&gt;-0.5675316&lt;/D&gt;&lt;D xsi:type="xsd:double"&gt;1.6525269&lt;/D&gt;&lt;D xsi:type="xsd:double"&gt;-0.17112494&lt;/D&gt;&lt;D xsi:type="xsd:double"&gt;0&lt;/D&gt;&lt;D xsi:type="xsd:double"&gt;0&lt;/D&gt;&lt;D xsi:type="xsd:double"&gt;-0.75529814&lt;/D&gt;&lt;D xsi:type="xsd:double"&gt;1.5059114&lt;/D&gt;&lt;D xsi:type="xsd:double"&gt;0.63277483&lt;/D&gt;&lt;D xsi:type="xsd:double"&gt;0.17966032&lt;/D&gt;&lt;D xsi:type="xsd:double"&gt;2.3102522&lt;/D&gt;&lt;D xsi:type="xsd:double"&gt;0&lt;/D&gt;&lt;D xsi:type="xsd:double"&gt;0&lt;/D&gt;&lt;D xsi:type="xsd:double"&gt;-0.77846646&lt;/D&gt;&lt;D xsi:type="xsd:double"&gt;0&lt;/D&gt;&lt;D xsi:type="xsd:double"&gt;-0.58713555&lt;/D&gt;&lt;D xsi:type="xsd:double"&gt;0.25087595&lt;/D&gt;&lt;D xsi:type="xsd:double"&gt;-0.58912635&lt;/D&gt;&lt;D xsi:type="xsd:double"&gt;0&lt;/D&gt;&lt;D xsi:type="xsd:double"&gt;0&lt;/D&gt;&lt;D xsi:type="xsd:double"&gt;-1.0855854&lt;/D&gt;&lt;D xsi:type="xsd:double"&gt;-0.28100014&lt;/D&gt;&lt;D xsi:type="xsd:double"&gt;0.89855194&lt;/D&gt;&lt;D xsi:type="xsd:double"&gt;0.405</t>
        </r>
      </text>
    </comment>
    <comment ref="A119" authorId="0" shapeId="0">
      <text>
        <r>
          <rPr>
            <b/>
            <sz val="9"/>
            <color indexed="81"/>
            <rFont val="Tahoma"/>
            <family val="2"/>
          </rPr>
          <t>75266&lt;/D&gt;&lt;D xsi:type="xsd:double"&gt;0.078725815&lt;/D&gt;&lt;D xsi:type="xsd:double"&gt;0&lt;/D&gt;&lt;D xsi:type="xsd:double"&gt;0&lt;/D&gt;&lt;D xsi:type="xsd:double"&gt;1.7305613&lt;/D&gt;&lt;D xsi:type="xsd:double"&gt;-0.13403296&lt;/D&gt;&lt;D xsi:type="xsd:double"&gt;0.70717335&lt;/D&gt;&lt;D xsi:type="xsd:double"&gt;-1.0097384&lt;/D&gt;&lt;D xsi:type="xsd:double"&gt;-0.616169&lt;/D&gt;&lt;D xsi:type="xsd:double"&gt;0&lt;/D&gt;&lt;D xsi:type="xsd:double"&gt;0&lt;/D&gt;&lt;D xsi:type="xsd:double"&gt;0.42200089&lt;/D&gt;&lt;D xsi:type="xsd:double"&gt;0.45136213&lt;/D&gt;&lt;D xsi:type="xsd:double"&gt;0.45449734&lt;/D&gt;&lt;D xsi:type="xsd:double"&gt;-0.6580949&lt;/D&gt;&lt;D xsi:type="xsd:double"&gt;1.3507962&lt;/D&gt;&lt;D xsi:type="xsd:double"&gt;0&lt;/D&gt;&lt;D xsi:type="xsd:double"&gt;0&lt;/D&gt;&lt;D xsi:type="xsd:double"&gt;0.31659603&lt;/D&gt;&lt;D xsi:type="xsd:double"&gt;-0.43013692&lt;/D&gt;&lt;D xsi:type="xsd:double"&gt;-1.5464783&lt;/D&gt;&lt;D xsi:type="xsd:double"&gt;-0.7321656&lt;/D&gt;&lt;D xsi:type="xsd:double"&gt;-4.8020067&lt;/D&gt;&lt;D xsi:type="xsd:double"&gt;0&lt;/D&gt;&lt;D xsi:type="xsd:double"&gt;0&lt;/D&gt;&lt;D xsi:type="xsd:double"&gt;-1.7253697&lt;/D&gt;&lt;D xsi:type="xsd:double"&gt;0.53117275&lt;/D&gt;&lt;D xsi:type="xsd:double"&gt;-0.8954406&lt;/D&gt;&lt;D xsi:type="xsd:double"&gt;-0.12346506&lt;/D&gt;&lt;D xsi:type="xsd:double"&gt;0.033712387&lt;/D&gt;&lt;D xsi:type="xsd:double"&gt;0&lt;/D&gt;&lt;D xsi:type="xsd:double"&gt;0&lt;/D&gt;&lt;D xsi:type="xsd:double"&gt;0.9393215&lt;/D&gt;&lt;D xsi:type="xsd:double"&gt;-1.1200309&lt;/D&gt;&lt;D xsi:type="xsd:double"&gt;-0.49591064&lt;/D&gt;&lt;D xsi:type="xsd:double"&gt;-1.4555156&lt;/D&gt;&lt;D xsi:type="xsd:double"&gt;0.2816081&lt;/D&gt;&lt;D xsi:type="xsd:double"&gt;0&lt;/D&gt;&lt;D xsi:type="xsd:double"&gt;0&lt;/D&gt;&lt;D xsi:type="xsd:double"&gt;0.7736802&lt;/D&gt;&lt;D xsi:type="xsd:double"&gt;0.7904887&lt;/D&gt;&lt;D xsi:type="xsd:double"&gt;2.1948934&lt;/D&gt;&lt;D xsi:type="xsd:double"&gt;-2.6170433&lt;/D&gt;&lt;D xsi:type="xsd:double"&gt;1.2643099&lt;/D&gt;&lt;D xsi:type="xsd:double"&gt;0&lt;/D&gt;&lt;D xsi:type="xsd:double"&gt;0&lt;/D&gt;&lt;D xsi:type="xsd:double"&gt;0.88460445&lt;/D&gt;&lt;D xsi:type="xsd:double"&gt;2.1810293&lt;/D&gt;&lt;D xsi:type="xsd:double"&gt;1.9172311&lt;/D&gt;&lt;D xsi:type="xsd:double"&gt;0.117242336&lt;/D&gt;&lt;D xsi:type="xsd:double"&gt;0.8463383&lt;/D&gt;&lt;D xsi:type="xsd:double"&gt;0&lt;/D&gt;&lt;D xsi:type="xsd:double"&gt;0&lt;/D&gt;&lt;D xsi:type="xsd:double"&gt;0&lt;/D&gt;&lt;D xsi:type="xsd:double"&gt;0.12667179&lt;/D&gt;&lt;D xsi:type="xsd:double"&gt;-3.5793304&lt;/D&gt;&lt;D xsi:type="xsd:double"&gt;-2.924937&lt;/D&gt;&lt;D xsi:type="xsd:double"&gt;0.34917593&lt;/D&gt;&lt;D xsi:type="xsd:double"&gt;0&lt;/D&gt;&lt;D xsi:type="xsd:double"&gt;0&lt;/D&gt;&lt;D xsi:type="xsd:double"&gt;0.6622553&lt;/D&gt;&lt;D xsi:type="xsd:double"&gt;-1.7060637&lt;/D&gt;&lt;D xsi:type="xsd:double"&gt;-1.1854768&lt;/D&gt;&lt;D xsi:type="xsd:double"&gt;0.8782506&lt;/D&gt;&lt;D xsi:type="xsd:double"&gt;-0.41539073&lt;/D&gt;&lt;D xsi:type="xsd:double"&gt;0&lt;/D&gt;&lt;D xsi:type="xsd:double"&gt;0&lt;/D&gt;&lt;D xsi:type="xsd:double"&gt;1.6913414&lt;/D&gt;&lt;D xsi:type="xsd:double"&gt;0.61808825&lt;/D&gt;&lt;D xsi:type="xsd:double"&gt;-1.9992173&lt;/D&gt;&lt;D xsi:type="xsd:double"&gt;-0.88894963&lt;/D&gt;&lt;D xsi:type="xsd:double"&gt;0.4944563&lt;/D&gt;&lt;D xsi:type="xsd:double"&gt;0&lt;/D&gt;&lt;D xsi:type="xsd:double"&gt;0&lt;/D&gt;&lt;D xsi:type="xsd:double"&gt;0.73803663&lt;/D&gt;&lt;D xsi:type="xsd:double"&gt;-2.33984&lt;/D&gt;&lt;D xsi:type="xsd:double"&gt;-0.88974833&lt;/D&gt;&lt;D xsi:type="xsd:double"&gt;0.15256405&lt;/D&gt;&lt;D xsi:type="xsd:double"&gt;0.30465126&lt;/D&gt;&lt;D xsi:type="xsd:double"&gt;0&lt;/D&gt;&lt;D xsi:type="xsd:double"&gt;0&lt;/D&gt;&lt;D xsi:type="xsd:double"&gt;1.4835596&lt;/D&gt;&lt;D xsi:type="xsd:double"&gt;-0.7769823&lt;/D&gt;&lt;D xsi:type="xsd:double"&gt;0.73086023&lt;/D&gt;&lt;D xsi:type="xsd:double"&gt;0.7197976&lt;/D&gt;&lt;D xsi:type="xsd:double"&gt;1.4750481&lt;/D&gt;&lt;D xsi:type="xsd:double"&gt;0&lt;/D&gt;&lt;D xsi:type="xsd:double"&gt;0&lt;/D&gt;&lt;D xsi:type="xsd:double"&gt;0.84512234&lt;/D&gt;&lt;D xsi:type="xsd:double"&gt;-0.33521652&lt;/D&gt;&lt;D xsi:type="xsd:double"&gt;0.7904053&lt;/D&gt;&lt;D xsi:type="xsd:double"&gt;0.50611496&lt;/D&gt;&lt;D xsi:type="xsd:double"&gt;-1.0292709&lt;/D&gt;&lt;D xsi:type="xsd:double"&gt;0&lt;/D&gt;&lt;D xsi:type="xsd:double"&gt;0&lt;/D&gt;&lt;D xsi:type="xsd:double"&gt;-0.072687864&lt;/D&gt;&lt;D xsi:type="xsd:double"&gt;-0.87847114&lt;/D&gt;&lt;D xsi:type="xsd:double"&gt;-0.739485&lt;/D&gt;&lt;D xsi:type="xsd:double"&gt;-0.2161026&lt;/D&gt;&lt;D xsi:type="xsd:double"&gt;-1.4704227&lt;/D&gt;&lt;D xsi:type="xsd:double"&gt;0&lt;/D&gt;&lt;D xsi:type="xsd:double"&gt;0&lt;/D&gt;&lt;D xsi:type="xsd:double"&gt;0.06940365&lt;/D&gt;&lt;D xsi:type="xsd:double"&gt;0.25433302&lt;/D&gt;&lt;D xsi:type="xsd:double"&gt;-1.349169&lt;/D&gt;&lt;D xsi:type="xsd:double"&gt;-2.4605513&lt;/D&gt;&lt;D xsi:type="xsd:double"&gt;0.79693794&lt;/D&gt;&lt;D xsi:type="xsd:double"&gt;0&lt;/D&gt;&lt;D xsi:type="xsd:double"&gt;0&lt;/D&gt;&lt;D xsi:type="xsd:double"&gt;1.230526&lt;/D&gt;&lt;D xsi:type="xsd:double"&gt;0.2818823&lt;/D&gt;&lt;D xsi:type="xsd:double"&gt;1.8738627&lt;/D&gt;&lt;D xsi:type="xsd:double"&gt;2.0693302&lt;/D&gt;&lt;D xsi:type="xsd:double"&gt;-0.5181134&lt;/D&gt;&lt;D xsi:type="xsd:double"&gt;0&lt;/D&gt;&lt;D xsi:type="xsd:double"&gt;0&lt;/D&gt;&lt;D xsi:type="xsd:double"&gt;1.4605165&lt;/D&gt;&lt;D xsi:type="xsd:double"&gt;1.4450788&lt;/D&gt;&lt;D xsi:type="xsd:double"&gt;0.5884886&lt;/D&gt;&lt;D xsi:type="xsd:double"&gt;-0.26245117&lt;/D&gt;&lt;D xsi:type="xsd:double"&gt;2.3189425&lt;/D&gt;&lt;D xsi:type="xsd:double"&gt;0&lt;/D&gt;&lt;D xsi:type="xsd:double"&gt;0&lt;/D&gt;&lt;D xsi:type="xsd:double"&gt;-0.8583665&lt;/D&gt;&lt;D xsi:type="xsd:double"&gt;1.4285684&lt;/D&gt;&lt;D xsi:type="xsd:double"&gt;0.30409098&lt;/D&gt;&lt;D xsi:type="xsd:double"&gt;0.9042144&lt;/D&gt;&lt;D xsi:type="xsd:double"&gt;-0.010544062&lt;/D&gt;&lt;D xsi:type="xsd:double"&gt;0&lt;/D&gt;&lt;D xsi:type="xsd:double"&gt;0&lt;/D&gt;&lt;D xsi:type="xsd:double"&gt;0.92782974&lt;/D&gt;&lt;D xsi:type="xsd:double"&gt;-0.4230857&lt;/D&gt;&lt;D xsi:type="xsd:double"&gt;0.3514409&lt;/D&gt;&lt;D xsi:type="xsd:double"&gt;0&lt;/D&gt;&lt;D xsi:type="xsd:double"&gt;-0.70043206&lt;/D&gt;&lt;D xsi:type="xsd:double"&gt;0&lt;/D&gt;&lt;D xsi:type="xsd:double"&gt;0&lt;/D&gt;&lt;D xsi:type="xsd:double"&gt;-0.094753504&lt;/D&gt;&lt;D xsi:type="xsd:double"&gt;0.3214121&lt;/D&gt;&lt;D xsi:type="xsd:double"&gt;-0.5409658&lt;/D&gt;&lt;D xsi:type="xsd:double"&gt;0.30628443&lt;/D&gt;&lt;D xsi:type="xsd:double"&gt;0.6791353&lt;/D&gt;&lt;D xsi:type="xsd:double"&gt;0&lt;/D&gt;&lt;D xsi:type="xsd:double"&gt;0&lt;/D&gt;&lt;D xsi:type="xsd:double"&gt;-0.94646215&lt;/D&gt;&lt;D xsi:type="xsd:double"&gt;2.1063209&lt;/D&gt;&lt;D xsi:type="xsd:double"&gt;-0.5687058&lt;/D&gt;&lt;D xsi:type="xsd:double"&gt;1.0139346&lt;/D&gt;&lt;D xsi:type="xsd:double"&gt;0.74124336&lt;/D&gt;&lt;D xsi:type="xsd:double"&gt;0&lt;/D&gt;&lt;D xsi:type="xsd:double"&gt;0&lt;/D&gt;&lt;D xsi:type="xsd:double"&gt;-1.2927353&lt;/D&gt;&lt;D xsi:type="xsd:double"&gt;0.7920146&lt;/D&gt;&lt;D xsi:type="xsd:double"&gt;1.6691446&lt;/D&gt;&lt;D xsi:type="xsd:double"&gt;0.075769424&lt;/D&gt;&lt;D xsi:type="xsd:double"&gt;-0.27257204&lt;/D&gt;&lt;D xsi:type="xsd:double"&gt;0&lt;/D&gt;&lt;D xsi:type="xsd:double"&gt;0&lt;/D&gt;&lt;D xsi:type="xsd:double"&gt;-0.85033774&lt;/D&gt;&lt;D xsi:type="xsd:double"&gt;0.53601265&lt;/D&gt;&lt;D xsi:type="xsd:double"&gt;-1.0713935&lt;/D&gt;&lt;D xsi:type="xsd:double"&gt;-0.07699728&lt;/D&gt;&lt;D xsi:type="xsd:double"&gt;-0.55475235&lt;/D&gt;&lt;D xsi:type="xsd:double"&gt;0&lt;/D&gt;&lt;D xsi:type="xsd:double"&gt;0&lt;/D&gt;&lt;D xsi:type="xsd:double"&gt;0&lt;/D&gt;&lt;D xsi:type="xsd:double"&gt;-0.28409362&lt;/D&gt;&lt;D xsi:type="xsd:double"&gt;0.051796436&lt;/D&gt;&lt;D xsi:type="xsd:double"&gt;0.22262335&lt;/D&gt;&lt;D xsi:type="xsd:double"&gt;-0.5424142&lt;/D&gt;&lt;D xsi:type="xsd:double"&gt;0&lt;/D&gt;&lt;D xsi:type="xsd:double"&gt;0&lt;/D&gt;&lt;D xsi:type="xsd:double"&gt;0&lt;/D&gt;&lt;D xsi:type="xsd:double"&gt;-3.5786629&lt;/D&gt;&lt;D xsi:type="xsd:double"&gt;-0.7487595&lt;/D&gt;&lt;D xsi:type="xsd:double"&gt;-1.270014&lt;/D&gt;&lt;/FQL&gt;&lt;FQL&gt;&lt;Q&gt;COIN-US^FE_GROWTH(SALES,MEAN,NTM4_ROLL,,-1AM,NOW,NOW,D,'')&lt;/Q&gt;&lt;R&gt;1&lt;/R&gt;&lt;C&gt;1&lt;/C&gt;&lt;D xsi:type="xsd:double"&gt;7.418655&lt;/D&gt;&lt;/FQL&gt;&lt;FQL&gt;&lt;Q&gt;MARA-US^FE_SURPRISE(PERCENT,EPS,MEAN,QTR_ROLL,0,NOW,NOW,D,'')&lt;/Q&gt;&lt;R&gt;0&lt;/R&gt;&lt;C&gt;0&lt;/C&gt;&lt;/FQL&gt;&lt;FQL&gt;&lt;Q&gt;GOOGL-US^FE_SURPRISE(PERCENT,SALES,MEAN,QTR_ROLL,0,NOW,NOW,D,'')&lt;/Q&gt;&lt;R&gt;1&lt;/R&gt;&lt;C&gt;1&lt;/C&gt;&lt;D xsi:type="xsd:double"&gt;0.9713128&lt;/D&gt;&lt;/FQL&gt;&lt;FQL&gt;&lt;Q&gt;CRWD-US^FF_SALES(LTM_R,0,0,,,USD,M)&lt;/Q&gt;&lt;R&gt;1&lt;/R&gt;&lt;C&gt;1&lt;/C&gt;&lt;D xsi:type="xsd:double"&gt;2847.587&lt;/D&gt;&lt;/FQL&gt;&lt;FQL&gt;&lt;Q&gt;LII-US^FF_NET_INC(LTM_R,0,0,,,USD,M)&lt;/Q&gt;&lt;R&gt;1&lt;/R&gt;&lt;C&gt;1&lt;/C&gt;&lt;D xsi:type="xsd:double"&gt;540&lt;/D&gt;&lt;/FQL&gt;&lt;FQL&gt;&lt;Q&gt;CAT-US^FE_ESTIMATE(SALES,MEAN,NTM4_ROLL,,NOW,NOW,,'CURRENCY=USD')&lt;/Q&gt;&lt;R&gt;1&lt;/R&gt;&lt;C&gt;1&lt;/C&gt;&lt;D xsi:type="xsd:double"&gt;67490.61&lt;/D&gt;&lt;/FQL&gt;&lt;FQL&gt;&lt;Q&gt;VRT-US^FE_ESTIMATE(NET_INC,MEAN,NTM4_ROLL,,NOW,NOW,,'CURRENCY=USD')&lt;/Q&gt;&lt;R&gt;1&lt;/R&gt;&lt;C&gt;1&lt;/C&gt;&lt;D xsi:type="xsd:double"&gt;744.9089&lt;/D&gt;&lt;/FQL&gt;&lt;FQL&gt;&lt;Q&gt;NVDA-US^FE_VALUATION(PE,MEAN,NTM4_ROLL,,NOW,NOW,,'')&lt;/Q&gt;&lt;R&gt;1&lt;/R&gt;&lt;C&gt;1&lt;/C&gt;&lt;D xsi:type="xsd:double"&gt;24.792837&lt;/D&gt;&lt;/FQL&gt;&lt;FQL&gt;&lt;Q&gt;NVDA-US^FE_GROWTHPOP(EPS,MEAN,CALA_ROLL,0CY,NOW,NOW,D,'')&lt;/Q&gt;&lt;R&gt;1&lt;/R&gt;&lt;C&gt;1&lt;/C&gt;&lt;D xsi:type="xsd:double"&gt;-19.679445&lt;/D&gt;&lt;/FQL&gt;&lt;FQL&gt;&lt;Q&gt;8001-JP^FE_GROWTHPOP(EPS,MEAN,CALA_ROLL,1CY,NOW,NOW,D,'')&lt;/Q&gt;&lt;R&gt;1&lt;/R&gt;&lt;C&gt;1&lt;/C&gt;&lt;D xsi:type="xsd:double"&gt;1.6531188&lt;/D&gt;&lt;/FQL&gt;&lt;FQL&gt;&lt;Q&gt;UEC-US^FE_GROWTHPOP(EPS,MEAN,CALA_ROLL,2CY,NOW,NOW,D,'')&lt;/Q&gt;&lt;R&gt;1&lt;/R&gt;&lt;C&gt;1&lt;/C&gt;&lt;D xsi:type="xsd:double"&gt;1279.3787&lt;/D&gt;&lt;/FQL&gt;&lt;FQL&gt;&lt;Q&gt;AAPL-US^FE_GROWTHPOP(SALES,MEAN,CALA_ROLL,0CY,NOW,NOW,D,'')&lt;/Q&gt;&lt;R&gt;1&lt;/R&gt;&lt;C&gt;1&lt;/C&gt;&lt;D xsi:type="xsd:double"&gt;4.9707913&lt;/D&gt;&lt;/FQL&gt;&lt;FQL&gt;&lt;Q&gt;AVGO-US^FE_GROWTHPOP(SALES,MEAN,CALA_ROLL,1CY,NOW,NOW,D,'')&lt;/Q&gt;&lt;R&gt;1&lt;/R&gt;&lt;C&gt;1&lt;/C&gt;&lt;D xsi:type="xsd:double"&gt;13.241508&lt;/D&gt;&lt;/FQL&gt;&lt;FQL&gt;&lt;Q&gt;MSFT-US^FE_GROWTHPOP(SALES,MEAN,CALA_ROLL,2CY,NOW,NOW,D,'')&lt;/Q&gt;&lt;R&gt;1&lt;/R&gt;&lt;C&gt;1&lt;/C&gt;&lt;D xsi:type="xsd:double"&gt;14.647214&lt;/D&gt;&lt;/FQL&gt;&lt;FQL&gt;&lt;Q&gt;META-US^FE_GROWTH(EPS,MEAN,NTM4_ROLL,,-1AW,NOW,NOW,D,'')&lt;/Q&gt;&lt;R&gt;1&lt;/R&gt;&lt;C&gt;1&lt;/C&gt;&lt;D xsi:type="xsd:double"&gt;0.017129507&lt;/D&gt;&lt;/FQL&gt;&lt;FQL&gt;&lt;Q&gt;TMUS-US^FE_GROWTH(EPS,MEAN,NTM4_ROLL,,-1AM,NOW,NOW,D,'')&lt;/Q&gt;&lt;R&gt;1&lt;/R&gt;&lt;C&gt;1&lt;/C&gt;&lt;D xsi:type="xsd:double"&gt;-1.0426438&lt;/D&gt;&lt;/FQL&gt;&lt;FQL&gt;&lt;Q&gt;VZ-US^FE_GROWTH(SALES,MEAN,NTM4_ROLL,,-1AW,NOW,NOW,D,'')&lt;/Q&gt;&lt;R&gt;1&lt;/R&gt;&lt;C&gt;1&lt;/C&gt;&lt;D xsi:type="xsd:double"&gt;-0.003342188&lt;/D&gt;&lt;/FQL&gt;&lt;FQL&gt;&lt;Q&gt;VZ-US^FE_GROWTHPOP(SALES,MEAN,CALA_ROLL,1CY,NOW,NOW,D,'')&lt;/Q&gt;&lt;R&gt;1&lt;/R&gt;&lt;C&gt;1&lt;/C&gt;&lt;D xsi:type="xsd:double"&gt;-2.46314&lt;/D&gt;&lt;/FQL&gt;&lt;FQL&gt;&lt;Q&gt;NVDA-US^FE_SURPRISE(PERCENT,EPS,MEAN,QTR_ROLL,0,NOW,NOW,D,'')&lt;/Q&gt;&lt;R&gt;1&lt;/R&gt;&lt;C&gt;1&lt;/C&gt;&lt;D xsi:type="xsd:double"&gt;19.403006&lt;/D&gt;&lt;/FQL&gt;&lt;FQL&gt;&lt;Q&gt;META-US^FE_VALUATION(PE,MEAN,NTM4_ROLL,,NOW,NOW,,'')&lt;/Q&gt;&lt;R&gt;1&lt;/R&gt;&lt;C&gt;1&lt;/C&gt;&lt;D xsi:type="xsd:double"&gt;20.494486&lt;/D&gt;&lt;/FQL&gt;&lt;FQL&gt;&lt;Q&gt;VZ-US^FE_VALUATION(PE,MEAN,NTM4_ROLL,,NOW,NOW,,'')&lt;/Q&gt;&lt;R&gt;1&lt;/R&gt;&lt;C&gt;1&lt;/C&gt;&lt;D xsi:type="xsd:double"&gt;8.865536&lt;/D&gt;&lt;/FQL&gt;&lt;FQL&gt;&lt;Q&gt;8001-JP^FE_GROWTHPOP(SALES,MEAN,CALA_ROLL,1CY,NOW,NOW,D,'')&lt;/Q&gt;&lt;R&gt;1&lt;/R&gt;&lt;C&gt;1&lt;/C&gt;&lt;D xsi:type="xsd:double"&gt;2.8231778&lt;/D&gt;&lt;/FQL&gt;&lt;FQL&gt;&lt;Q&gt;8001-JP^FE_GROWTHPOP(SALES,MEAN,CALA_ROLL,0CY,NOW,NOW,D,'')&lt;/Q&gt;&lt;R&gt;1&lt;/R&gt;&lt;C&gt;1&lt;/C&gt;&lt;D xsi:type="xsd:double"&gt;14.562911&lt;/D&gt;&lt;/FQL&gt;&lt;FQL&gt;&lt;Q&gt;CAT-US^FE_ESTIMATE(NET_INC,MEAN,NTM4_ROLL,,NOW,NOW,,'CURRENCY=USD')&lt;/Q&gt;&lt;R&gt;1&lt;/R&gt;&lt;C&gt;1&lt;/C&gt;&lt;D xsi:type="xsd:double"&gt;10319.544&lt;/D&gt;&lt;/FQL&gt;&lt;FQL&gt;&lt;Q&gt;COIN-US^FE_GROWTH(SALES,MEAN,NTM4_ROLL,,-1AW,NOW,NOW,D,'')&lt;/Q&gt;&lt;R&gt;1&lt;/R&gt;&lt;C&gt;1&lt;/C&gt;&lt;D xsi:type="xsd:double"&gt;0.5472858&lt;/D&gt;&lt;/FQL&gt;&lt;FQL&gt;&lt;Q&gt;MARA-US^FE_GROWTH(SALES,MEAN,NTM4_ROLL,,-1AM,NOW,NOW,D,'')&lt;/Q&gt;&lt;R&gt;1&lt;/R&gt;&lt;C&gt;1&lt;/C&gt;&lt;D xsi:type="xsd:double"&gt;3.2765806&lt;/D&gt;&lt;/FQL&gt;&lt;FQL&gt;&lt;Q&gt;GOOGL-US^FE_SURPRISE(PERCENT,EPS,MEAN,QTR_ROLL,0,NOW,NOW,D,'')&lt;/Q&gt;&lt;R&gt;1&lt;/R&gt;&lt;C&gt;1&lt;/C&gt;&lt;D xsi:type="xsd:double"&gt;6.1669683&lt;/D&gt;&lt;/FQL&gt;&lt;FQL&gt;&lt;Q&gt;CRWD-US^FE_SURPRISE(PERCENT,SALES,MEAN,QTR_ROLL,0,NOW,NOW,D,'')&lt;/Q&gt;&lt;R&gt;1&lt;/R&gt;&lt;C&gt;1&lt;/C&gt;&lt;D xsi:type="xsd:double"&gt;1.1205096&lt;/D&gt;&lt;/FQL&gt;&lt;FQL&gt;&lt;Q&gt;LII-US^FF_SALES(LTM_R,0,0,,,USD,M)&lt;/Q&gt;&lt;R&gt;1&lt;/R&gt;&lt;C&gt;1&lt;/C&gt;&lt;D xsi:type="xsd:double"&gt;4920.9&lt;/D&gt;&lt;/FQL&gt;&lt;FQL&gt;&lt;Q&gt;CAT-US^FF_NET_INC(LTM_R,0,0,,,USD,M)&lt;/Q&gt;&lt;R&gt;1&lt;/R&gt;&lt;C&gt;1&lt;/C&gt;&lt;D xsi:type="xsd:double"&gt;9113&lt;/D&gt;&lt;/FQL&gt;&lt;FQL&gt;&lt;Q&gt;VRT-US^FE_ESTIMATE(SALES,MEAN,NTM4_ROLL,,NOW,NOW,,'CURRENCY=USD')&lt;/Q&gt;&lt;R&gt;1&lt;/R&gt;&lt;C&gt;1&lt;/C&gt;&lt;D xsi:type="xsd:double"&gt;7268.5127&lt;/D&gt;&lt;/FQL&gt;&lt;FQL&gt;&lt;Q&gt;NVDA-US^FE_ESTIMATE(NET_INC,MEAN,NTM4_ROLL,,NOW,NOW,,'CURRENCY=USD')&lt;/Q&gt;&lt;R&gt;1&lt;/R&gt;&lt;C&gt;1&lt;/C&gt;&lt;D xsi:type="xsd:double"&gt;44873.535&lt;/D&gt;&lt;/FQL&gt;&lt;FQL&gt;&lt;Q&gt;8001-JP^FE_VALUATION(PE,MEAN,NTM4_ROLL,,NOW,NOW,,'')&lt;/Q&gt;&lt;R&gt;0&lt;/R&gt;&lt;C&gt;0&lt;/C&gt;&lt;/FQL&gt;&lt;FQL&gt;&lt;Q&gt;8001-JP^FE_GROWTHPOP(EPS,MEAN,CALA_ROLL,0CY,NOW,NOW,D,'')&lt;/Q&gt;&lt;R&gt;1&lt;/R&gt;&lt;C&gt;1&lt;/C&gt;&lt;D xsi:type="xsd:double"&gt;13.392433&lt;/D&gt;&lt;/FQL&gt;&lt;FQL&gt;&lt;Q&gt;UEC-US^FE_GROWTHPOP(EPS,MEAN,CALA_ROLL,1CY,NOW,NOW,D,'')&lt;/Q&gt;&lt;R&gt;1&lt;/R&gt;&lt;C&gt;1&lt;/C&gt;&lt;D xsi:type="xsd:double"&gt;-84.39057&lt;/D&gt;&lt;/FQL&gt;&lt;FQL&gt;&lt;Q&gt;AAPL-US^FE_GROWTHPOP(EPS,MEAN,CALA_ROLL,2CY,NOW,NOW,D,'')&lt;/Q&gt;&lt;R&gt;1&lt;/R&gt;&lt;C&gt;1&lt;/C&gt;&lt;D xsi:type="xsd:double"&gt;7.527437&lt;/D&gt;&lt;/FQL&gt;&lt;FQL&gt;&lt;Q&gt;AVGO-US^FE_GROWTHPOP(SALES,MEAN,CALA_ROLL,0CY,NOW,NOW,D,'')&lt;/Q&gt;&lt;R&gt;1&lt;/R&gt;&lt;C&gt;1&lt;/C&gt;&lt;D xsi:type="xsd:double"&gt;18.403608&lt;/D&gt;&lt;/FQL&gt;&lt;FQL&gt;&lt;Q&gt;MSFT-US^FE_GROWTHPOP(SALES,MEAN,CALA_ROLL,1CY,NOW,NOW,D,'')&lt;/Q&gt;&lt;R&gt;1&lt;/R&gt;&lt;C&gt;1&lt;/C&gt;&lt;D xsi:type="xsd:double"&gt;10.794958&lt;/D&gt;&lt;/FQL&gt;&lt;FQL&gt;&lt;Q&gt;META-US^FE_GROWTHPOP(SALES,MEAN,CALA_ROLL,2CY,NOW,NOW,D,'')&lt;/Q&gt;&lt;R&gt;1&lt;/R&gt;&lt;C&gt;1&lt;/C&gt;&lt;D xsi:type="xsd:double"&gt;13.25634&lt;/D&gt;&lt;/FQL&gt;&lt;FQL&gt;&lt;Q&gt;TMUS-US^FE_GROWTH(EPS,MEAN,NTM4_ROLL,,-1AW,NOW,NOW,D,'')&lt;/Q&gt;&lt;R&gt;1&lt;/R&gt;&lt;C&gt;1&lt;/C&gt;&lt;D xsi:type="xsd:double"&gt;-0.7715284&lt;/D&gt;&lt;/FQL&gt;&lt;FQL&gt;&lt;Q&gt;VZ-US^FE_GROWTH(EPS,MEAN,NTM4_ROLL,,-1AM,NOW,NOW,D,'')&lt;/Q&gt;&lt;R&gt;1&lt;/R&gt;&lt;C&gt;1&lt;/C&gt;&lt;D xsi:type="xsd:double"&gt;-0.43022096&lt;/D&gt;&lt;/FQL&gt;&lt;FQL&gt;&lt;Q&gt;TMUS-US^FE_GROWTHPOP(SALES,MEAN,CALA_ROLL,0CY,NOW,NOW,D,'')&lt;/Q&gt;&lt;R&gt;1&lt;/R&gt;&lt;C&gt;1&lt;/C&gt;&lt;D xsi:type="xsd:double"&gt;-0.68274295&lt;/D&gt;&lt;/FQL&gt;&lt;FQL&gt;&lt;Q&gt;AAPL-US^FF_NET_INC(LTM_R,0,0,,,USD,M)&lt;/Q&gt;&lt;R&gt;1&lt;/R&gt;&lt;C&gt;1&lt;/C&gt;&lt;D xsi:type="xsd:double"&gt;96995&lt;/D&gt;&lt;/FQL&gt;&lt;FQL&gt;&lt;Q&gt;VZ-US^FE_GROWTHPOP(EPS,MEAN,CALA_ROLL,2CY,NOW,NOW,D,'')&lt;/Q&gt;&lt;R&gt;1&lt;/R&gt;&lt;C&gt;1&lt;/C&gt;&lt;D xsi:type="xsd:double"&gt;-1.6316215&lt;/D&gt;&lt;/FQL&gt;&lt;FQL&gt;&lt;Q&gt;META-US^FE_ESTIMATE(SALES,MEAN,NTM4_ROLL,,NOW,NOW,,'CURRENCY=USD')&lt;/Q&gt;&lt;R&gt;1&lt;/R&gt;&lt;C&gt;1&lt;/C&gt;&lt;D xsi:type="xsd:double"&gt;146894.95&lt;/D&gt;&lt;/FQL&gt;&lt;FQL&gt;&lt;Q&gt;COIN-US^FF_SALES(LTM_R,0,0,,,USD,M)&lt;/Q&gt;&lt;R&gt;1&lt;/R&gt;&lt;C&gt;1&lt;/C&gt;&lt;D xsi:type="xsd:double"&gt;2783.696&lt;/D&gt;&lt;/FQL&gt;&lt;FQL&gt;&lt;Q&gt;AVGO-US^FE_GROWTH(EPS,MEAN,NTM4_ROLL,,-1AM,NOW,NOW,D,'')&lt;/Q&gt;&lt;R&gt;1&lt;/R&gt;&lt;C&gt;1&lt;/C&gt;&lt;D xsi:type="xsd:double"&gt;4.3927636&lt;/D&gt;&lt;/FQL&gt;&lt;FQL&gt;&lt;Q&gt;NVDA-US^FE_GROWTHPOP(EPS,MEAN,CALA_ROLL,2CY,NOW,NOW,D,'')&lt;/Q&gt;&lt;R&gt;1&lt;/R&gt;&lt;C&gt;1&lt;/C&gt;&lt;D xsi:type="xsd:double"&gt;73.89688&lt;/D&gt;&lt;/FQL&gt;&lt;FQL&gt;&lt;Q&gt;AVGO-US^FE_GROWTHPOP(SALES,MEAN,CALA_ROLL,2CY,NOW,NOW,D,'')&lt;/Q&gt;&lt;R&gt;1&lt;/R&gt;&lt;C&gt;1&lt;/C&gt;&lt;D xsi:type="xsd:double"&gt;32.333843&lt;/D&gt;&lt;/FQL&gt;&lt;FQL&gt;&lt;Q&gt;COIN-US^FE_GROWTH(EPS,MEAN,NTM4_ROLL,,-1AM,NOW,NOW,D,'')&lt;/Q&gt;&lt;R&gt;1&lt;/R&gt;&lt;C&gt;1&lt;/C&gt;&lt;D xsi:type="xsd:double"&gt;100000&lt;/D&gt;&lt;/FQL&gt;&lt;FQL&gt;&lt;Q&gt;MARA-US^FE_GROWTH(SALES,MEAN,NTM4_ROLL,,-1AW,NOW,NOW,D,'')&lt;/Q&gt;&lt;R&gt;1&lt;/R&gt;&lt;C&gt;1&lt;/C&gt;&lt;D xsi:type="xsd:double"&gt;0&lt;/D&gt;&lt;/FQL&gt;&lt;FQL&gt;&lt;Q&gt;GOOGL-US^FE_GROWTH(SALES,MEAN,NTM4_ROLL,,-1AM,NOW,NOW,D,'')&lt;/Q&gt;&lt;R&gt;1&lt;/R&gt;&lt;C&gt;1&lt;/C&gt;&lt;D xsi:type="xsd:double"&gt;0.1053979&lt;/D&gt;&lt;/FQL&gt;&lt;FQL&gt;&lt;Q&gt;CRWD-US^FE_SURPRISE(PERCENT,EPS,MEAN,QTR_ROLL,0,NOW,NOW,D,'')&lt;/Q&gt;&lt;R&gt;1&lt;/R&gt;&lt;C&gt;1&lt;/C&gt;&lt;D xsi:type="xsd:double"&gt;10.447332&lt;/D&gt;&lt;/FQL&gt;&lt;FQL&gt;&lt;Q&gt;LII-US^FE_SURPRISE(PERCENT,SALES,MEAN,QTR_ROLL,0,NOW,NOW,D,'')&lt;/Q&gt;&lt;R&gt;1&lt;/R&gt;&lt;C&gt;1&lt;/C&gt;&lt;D xsi:type="xsd:double"&gt;6.6334567&lt;/D&gt;&lt;/FQL&gt;&lt;FQL&gt;&lt;Q&gt;CAT-US^FF_SALES(LTM_R,0,0,,,USD,M)&lt;/Q&gt;&lt;R&gt;1&lt;/R&gt;&lt;C&gt;1&lt;/C&gt;&lt;D xsi:type="xsd:double"&gt;66587&lt;/D&gt;&lt;/FQL&gt;&lt;FQL&gt;&lt;Q&gt;VRT-US^FF_NET_INC(LTM_R,0,0,,,USD,M)&lt;/Q&gt;&lt;R&gt;1&lt;/R&gt;&lt;C&gt;1&lt;/C&gt;&lt;D xsi:type="xsd:double"&gt;254.2&lt;/D&gt;&lt;/FQL&gt;&lt;FQL&gt;&lt;Q&gt;NVDA-US^FE_ESTIMATE(SALES,MEAN,NTM4_ROLL,,NOW,NOW,,'CURRENCY=USD')&lt;/Q&gt;&lt;R&gt;1&lt;/R&gt;&lt;C&gt;1&lt;/C&gt;&lt;D xsi:type="xsd:double"&gt;88678.78&lt;/D&gt;&lt;/FQL&gt;&lt;FQL&gt;&lt;Q&gt;8001-JP^FE_ESTIMATE(NET_INC,MEAN,NTM4_ROLL,,NOW,NOW,,'CURRENCY=USD')&lt;/Q&gt;&lt;R&gt;0&lt;/R&gt;&lt;C&gt;0&lt;/C&gt;&lt;/FQL&gt;&lt;FQL&gt;&lt;Q&gt;UEC-US^FE_VALUATION(PE,MEAN,NTM4_ROLL,,NOW,NOW,,'')&lt;/Q&gt;&lt;R&gt;0&lt;/R&gt;&lt;C&gt;0&lt;/C&gt;&lt;/FQL&gt;&lt;FQL&gt;&lt;Q&gt;UEC-US^FE_GROWTHPOP(EPS,MEAN,CALA_ROLL,0CY,NOW,NOW,D,'')&lt;/Q&gt;&lt;R&gt;1&lt;/R&gt;&lt;C&gt;1&lt;/C&gt;&lt;D xsi:type="xsd:double"&gt;100000&lt;/D&gt;&lt;/FQL&gt;&lt;FQL&gt;&lt;Q&gt;AAPL-US^FE_GROWTHPOP(EPS,MEAN,CALA_ROLL,1CY,NOW,NOW,D,'')&lt;/Q&gt;&lt;R&gt;1&lt;/R&gt;&lt;C&gt;1&lt;/C&gt;&lt;D xsi:type="xsd:double"&gt;1.9227209&lt;/D&gt;&lt;/FQL&gt;&lt;FQL&gt;&lt;Q&gt;AVGO-US^FE_GROWTHPOP(EPS,MEAN,CALA_ROLL,2CY,NOW,NOW,D,'')&lt;/Q&gt;&lt;R&gt;1&lt;/R&gt;&lt;C&gt;1&lt;/C&gt;&lt;D xsi:type="xsd:double"&gt;12.415234&lt;/D&gt;&lt;/FQL&gt;&lt;FQL&gt;&lt;Q&gt;MSFT-US^FE_GROWTHPOP(SALES,MEAN,CALA_ROLL,0CY,NOW,NOW,D,'')&lt;/Q&gt;&lt;R&gt;1&lt;/R&gt;&lt;C&gt;1&lt;/C&gt;&lt;D xsi:type="xsd:double"&gt;11.917723&lt;/D&gt;&lt;/FQL&gt;&lt;FQL&gt;&lt;Q&gt;META-US^FE_GROWTHPOP(SALES,MEAN,CALA_ROLL,1CY,NOW,NOW,D,'')&lt;/Q&gt;&lt;R&gt;1&lt;/R&gt;&lt;C&gt;1&lt;/C&gt;&lt;D xsi:type="xsd:double"&gt;14.496215&lt;/D&gt;&lt;/FQL&gt;&lt;FQL&gt;&lt;Q&gt;TMUS-US^FE_GROWTHPOP(SALES,MEAN,CALA_ROLL,2CY,NOW,NOW,D,'')&lt;/Q&gt;&lt;R&gt;1&lt;/R&gt;&lt;C&gt;1&lt;/C&gt;&lt;D xsi:type="xsd:double"&gt;3.2608726&lt;/D&gt;&lt;/FQL&gt;&lt;FQL&gt;&lt;Q&gt;VZ-US^FE_GROWTH(EPS,MEAN,NTM4_ROLL,,-1AW,NOW,NOW,D,'')&lt;/Q&gt;&lt;R&gt;1&lt;/R&gt;&lt;C&gt;1&lt;/C&gt;&lt;D xsi:type="xsd:double"&gt;-0.2993634&lt;/D&gt;&lt;/FQL&gt;&lt;FQL&gt;&lt;Q&gt;8001-JP^FE_SURPRISE(PERCENT,SALES,MEAN,QTR_ROLL,0,NOW,NOW,D,'')&lt;/Q&gt;&lt;R&gt;1&lt;/R&gt;&lt;C&gt;1&lt;/C&gt;&lt;D xsi:type="xsd:double"&gt;-4.8136024&lt;/D&gt;&lt;/FQL&gt;&lt;FQL&gt;&lt;Q&gt;TMUS-US^FE_GROWTHPOP(EPS,MEAN,CALA_ROLL,1CY,NOW,NOW,D,'')&lt;/Q&gt;&lt;R&gt;1&lt;/R&gt;&lt;C&gt;1&lt;/C&gt;&lt;D xsi:type="xsd:double"&gt;250.6324&lt;/D&gt;&lt;/FQL&gt;&lt;FQL&gt;&lt;Q&gt;AVGO-US^FF_SALES(LTM_R,0,0,,,USD,M)&lt;/Q&gt;&lt;R&gt;1&lt;/R&gt;&lt;C&gt;1&lt;/C&gt;&lt;D xsi:type="xsd:double"&gt;35819&lt;/D&gt;&lt;/FQL&gt;&lt;FQL&gt;&lt;Q&gt;VZ-US^FE_ESTIMATE(NET_INC,MEAN,NTM4_ROLL,,NOW,NOW,,'CURRENCY=USD')&lt;/Q&gt;&lt;R&gt;1&lt;/R&gt;&lt;C&gt;1&lt;/C&gt;&lt;D xsi:type="xsd:double"&gt;19078.922&lt;/D&gt;&lt;/FQL&gt;&lt;FQL&gt;&lt;Q&gt;NVDA-US^FE_GROWTHPOP(SALES,MEAN,CALA_ROLL,0CY,NOW,NOW,D,'')&lt;/Q&gt;&lt;R&gt;1&lt;/R&gt;&lt;C&gt;1&lt;/C&gt;&lt;D xsi:type="xsd:double"&gt;3.5651624&lt;/D&gt;&lt;/FQL&gt;&lt;FQL&gt;&lt;Q&gt;CAT-US^FE_VALUATION(PE,MEAN,NTM4_ROLL,,NOW,NOW,,'')&lt;/Q&gt;&lt;R&gt;1&lt;/R&gt;&lt;C&gt;1&lt;/C&gt;&lt;D xsi:type="xsd:double"&gt;14.266431&lt;/D&gt;&lt;/FQL&gt;&lt;FQL&gt;&lt;Q&gt;LII-US^FE_ESTIMATE(SALES,MEAN,NTM4_ROLL,,NOW,NOW,,'CURRENCY=USD')&lt;/Q&gt;&lt;R&gt;1&lt;/R&gt;&lt;C&gt;1&lt;/C&gt;&lt;D xsi:type="xsd:double"&gt;5149.295&lt;/D&gt;&lt;/FQL&gt;&lt;FQL&gt;&lt;Q&gt;META-US^FE_GROWTH(EPS,MEAN,NTM4_ROLL,,-1AM,NOW,NOW,D,'')&lt;/Q&gt;&lt;R&gt;1&lt;/R&gt;&lt;C&gt;1&lt;/C&gt;&lt;D xsi:type="xsd:double"&gt;0.13608687&lt;/D&gt;&lt;/FQL&gt;&lt;FQL&gt;&lt;Q&gt;COIN-US^FE_GROWTH(EPS,MEAN,NTM4_ROLL,,-1AW,NOW,NOW,D,'')&lt;/Q&gt;&lt;R&gt;1&lt;/R&gt;&lt;C&gt;1&lt;/C&gt;&lt;D xsi:type="xsd:double"&gt;100000&lt;/D&gt;&lt;/FQL&gt;&lt;FQL&gt;&lt;Q&gt;MARA-US^FE_GROWTH(EPS,MEAN,NTM4_ROLL,,-1AM,NOW,NOW,D,'')&lt;/Q&gt;&lt;R&gt;1&lt;/R&gt;&lt;C&gt;1&lt;/C&gt;&lt;D xsi:type="xsd:double"&gt;-100000&lt;/D&gt;&lt;/FQL&gt;&lt;FQL&gt;&lt;Q&gt;GOOGL-US^FE_GROWTH(SALES,MEAN,NTM4_ROLL,,-1AW,NOW,NOW,D,'')&lt;/Q&gt;&lt;R&gt;1&lt;/R&gt;&lt;C&gt;1&lt;/C&gt;&lt;D xsi:type="xsd:double"&gt;0.046638045&lt;/D&gt;&lt;/FQL&gt;&lt;FQL&gt;&lt;Q&gt;CRWD-US^FE_GROWTH(SALES,MEAN,NTM4_ROLL,,-1AM,NOW,NOW,D,'')&lt;/Q&gt;&lt;R&gt;1&lt;/R&gt;&lt;C&gt;1&lt;/C&gt;&lt;D xsi:type="xsd:double"&gt;0.016450383&lt;/D&gt;&lt;/FQL&gt;&lt;FQL&gt;&lt;Q&gt;LII-US^FE_SURPRISE(PERCENT,EPS,MEAN,QTR_ROLL,0,NOW,NOW,D,'')&lt;/Q&gt;&lt;R&gt;1&lt;/R&gt;&lt;C&gt;1&lt;/C&gt;&lt;D xsi:type="xsd:double"&gt;13.010745&lt;/D&gt;&lt;/FQL&gt;&lt;FQL&gt;&lt;Q&gt;CAT-US^FE_SURPRISE(PERCENT,SALES,MEAN,QTR_ROLL,0,NOW,NOW,D,'')&lt;/Q&gt;&lt;R&gt;1&lt;/R&gt;&lt;C&gt;1&lt;/C&gt;&lt;D xsi:type="xsd:double"&gt;1.4255805&lt;/D&gt;&lt;/FQL&gt;&lt;FQL&gt;&lt;Q&gt;VRT-US^FF_SALES(LTM_R,0,0,,,USD,M)&lt;/Q&gt;&lt;R&gt;1&lt;/R&gt;&lt;C&gt;1&lt;/C&gt;&lt;D xsi:type="xsd:double"&gt;6652.4&lt;/D&gt;&lt;/FQL&gt;&lt;FQL&gt;&lt;Q&gt;NVDA-US^FF_NET_INC(LTM_R,0,0,,,USD,M)&lt;/Q&gt;&lt;R&gt;1&lt;/R&gt;&lt;C&gt;1&lt;/C&gt;&lt;D xsi:type="xsd:double"&gt;18888&lt;/D&gt;&lt;/FQL&gt;&lt;FQL&gt;&lt;Q&gt;8001-JP^FE_ESTIMATE(SALES,MEAN,NTM4_ROLL,,NOW,NOW,,'CURRENCY=USD')&lt;/Q&gt;&lt;R&gt;0&lt;/R&gt;&lt;C&gt;0&lt;/C&gt;&lt;/FQL&gt;&lt;FQL&gt;&lt;Q&gt;UEC-US^FE_ESTIMATE(NET_INC,MEAN,NTM4_ROLL,,NOW,NOW,,'CURRENCY=USD')&lt;/Q&gt;&lt;R&gt;0&lt;/R&gt;&lt;C&gt;0&lt;/C&gt;&lt;/FQL&gt;&lt;FQL&gt;&lt;Q&gt;AAPL-US^FE_VALUATION(PE,MEAN,NTM4_ROLL,,NOW,NOW,,'')&lt;/Q&gt;&lt;R&gt;1&lt;/R&gt;&lt;C&gt;1&lt;/C&gt;&lt;D xsi:type="xsd:double"&gt;27.741983&lt;/D&gt;&lt;/FQL&gt;&lt;FQL&gt;&lt;Q&gt;AAPL-US^FE_GROWTHPOP(EPS,MEAN,CALA_ROLL,0CY,NOW,NOW,D,'')&lt;/Q&gt;&lt;R&gt;1&lt;/R&gt;&lt;C&gt;1&lt;/C&gt;&lt;D xsi:type="xsd:double"&gt;6.6076055&lt;/D&gt;&lt;/FQL&gt;&lt;FQL&gt;&lt;Q&gt;AVGO-US^FE_GROWTHPOP(EPS,MEAN,CALA_ROLL,1CY,NOW,NOW,D,'')&lt;/Q&gt;&lt;R&gt;1&lt;/R&gt;&lt;C&gt;1&lt;/C&gt;&lt;D xsi:type="xsd:double"&gt;11.974418&lt;/D&gt;&lt;/FQL&gt;&lt;FQL&gt;&lt;Q&gt;MSFT-US^FE_GROWTHPOP(EPS,MEAN,CALA_ROLL,2CY,NOW,NOW,D,'')&lt;/Q&gt;&lt;R&gt;1&lt;/R&gt;&lt;C&gt;1&lt;/C&gt;&lt;D xsi:type="xsd:double"&gt;15.231536&lt;/D&gt;&lt;/FQL&gt;&lt;FQL&gt;&lt;Q&gt;META-US^FE_GROWTHPOP(SALES,MEAN,CALA_ROLL,0CY,NOW,NOW,D,'')&lt;/Q&gt;&lt;R&gt;1&lt;/R&gt;&lt;C&gt;1&lt;/C&gt;&lt;D xsi:type="xsd:double"&gt;-1.1193175&lt;/D&gt;&lt;/FQL&gt;&lt;FQL&gt;&lt;Q&gt;TMUS-US^FE_GROWTHPOP(SALES,MEAN,CALA_ROLL,1CY,NOW,NOW,D,'')&lt;/Q&gt;&lt;R&gt;1&lt;/R&gt;&lt;C&gt;1&lt;/C&gt;&lt;D xsi:type="xsd:double"&gt;-2.22922&lt;/D&gt;&lt;/FQL&gt;&lt;FQL&gt;&lt;Q&gt;VZ-US^FE_GROWTHPOP(SALES,MEAN,CALA_ROLL,2CY,NOW,NOW,D,'')&lt;/Q&gt;&lt;R&gt;1&lt;/R&gt;&lt;C&gt;1&lt;/C&gt;&lt;D xsi:type="xsd:double"&gt;1.4328358&lt;/D&gt;&lt;/FQL&gt;&lt;FQL&gt;&lt;Q&gt;CAT-US^FE_GROWTH(SALES,MEAN,NTM4_ROLL,,-1AW,NOW,NOW,D,'')&lt;/Q&gt;&lt;R&gt;1&lt;/R&gt;&lt;C&gt;1&lt;/C&gt;&lt;D xsi:type="xsd:double"&gt;-3.472704E-05&lt;/D&gt;&lt;/FQL&gt;&lt;FQL&gt;&lt;Q&gt;MSFT-US^FE_ESTIMATE(NET_INC,MEAN,NTM4_ROLL,,NOW,NOW,,'CURRENCY=USD')&lt;/Q&gt;&lt;R&gt;1&lt;/R&gt;&lt;C&gt;1&lt;/C&gt;&lt;D xsi:type="xsd:double"&gt;84180.35&lt;/D&gt;&lt;/FQL&gt;&lt;FQL&gt;&lt;Q&gt;AAPL-US^FE_SURPRISE(PERCENT,SALES,MEAN,QTR_ROLL,0,NOW,NOW,D,'')&lt;/Q&gt;&lt;R&gt;1&lt;/R&gt;&lt;C&gt;1&lt;/C&gt;&lt;D xsi:type="xsd:double"&gt;0.17254454&lt;/D&gt;&lt;/FQL&gt;&lt;FQL&gt;&lt;Q&gt;CAT-US^FE_GROWTHPOP(EPS,MEAN,CALA_ROLL,1CY,NOW,NOW,D,'')&lt;/Q&gt;&lt;R&gt;1&lt;/R&gt;&lt;C&gt;1&lt;/C&gt;&lt;D xsi:type="xsd:double"&gt;49.42741&lt;/D&gt;&lt;/FQL&gt;&lt;FQL&gt;&lt;Q&gt;CAT-US^FE_GROWTHPOP(EPS,MEAN,CALA_ROLL,0CY,NOW,NOW,D,'')&lt;/Q&gt;&lt;R&gt;1&lt;/R&gt;&lt;C&gt;1&lt;/C&gt;&lt;D xsi:type="xsd:double"&gt;28.0296&lt;/D&gt;&lt;/FQL&gt;&lt;FQL&gt;&lt;Q&gt;AVGO-US^FE_GROWTH(EPS,MEAN,NTM4_ROLL,,-1AW,NOW,NOW,D,'')&lt;/Q&gt;&lt;R&gt;1&lt;/R&gt;&lt;C&gt;1&lt;/C&gt;&lt;D xsi:type="xsd:double"&gt;-0.12495667&lt;/D&gt;&lt;/FQL&gt;&lt;FQL&gt;&lt;Q&gt;VRT-US^FE_GROWTHPOP(EPS,MEAN,CALA_ROLL,0CY,NOW,NOW,D,'')&lt;/Q&gt;&lt;R&gt;1&lt;/R&gt;&lt;C&gt;1&lt;/C&gt;&lt;D xsi:type="xsd:double"&gt;-30.26316&lt;/D&gt;&lt;/FQL&gt;&lt;FQL&gt;&lt;Q&gt;QQQ-US^P_PRICE_RETURNS(2,20201231,20240104,D,USD)&lt;/Q&gt;&lt;R&gt;1100&lt;/R&gt;&lt;C&gt;1&lt;/C&gt;&lt;D xsi:type="xsd:double"&gt;0.24602413&lt;/D&gt;&lt;D xsi:type="xsd:double"&gt;0&lt;/D&gt;&lt;D xsi:type="xsd:double"&gt;0&lt;/D&gt;&lt;D xsi:type="xsd:double"&gt;0&lt;/D&gt;&lt;D xsi:type="xsd:double"&gt;-1.4119923&lt;/D&gt;&lt;D xsi:type="xsd:double"&gt;0.8244157&lt;/D&gt;&lt;D xsi:type="xsd:double"&gt;-1.3852298&lt;/D&gt;&lt;D xsi:type="xsd:double"&gt;2.4191976&lt;/D&gt;&lt;D xsi:type="xsd:double"&gt;1.2857914&lt;/D&gt;&lt;D xsi:type="xsd:double"&gt;0&lt;/D&gt;&lt;D xsi:type="xsd:double"&gt;0&lt;/D&gt;&lt;D xsi:type="xsd:double"&gt;-1.4450014&lt;/D&gt;&lt;D xsi:type="xsd:double"&gt;-0.15902519&lt;/D&gt;&lt;D xsi:type="xsd:double"&gt;0.67533255&lt;/D&gt;&lt;D xsi:type="xsd:double"&gt;-0.5347431&lt;/D&gt;&lt;D xsi:type="xsd:double"&gt;-0.7921159&lt;/D&gt;&lt;D xsi:type="xsd:double"&gt;0&lt;/D&gt;&lt;D xsi:type="xsd:double"&gt;0&lt;/D&gt;&lt;D xsi:type="xsd:double"&gt;0&lt;/D&gt;&lt;D xsi:type="xsd:double"&gt;1.4589906&lt;/D&gt;&lt;D xsi:type="xsd:double"&gt;2.326095&lt;/D&gt;&lt;D xsi:type="xsd:double"&gt;0.79995394&lt;/D&gt;&lt;D xsi:type="xsd:double"&gt;-0.2880156&lt;/D&gt;&lt;D xsi:type="xsd:double"&gt;0&lt;/D&gt;&lt;D xsi:type="xsd:double"&gt;0&lt;/D&gt;&lt;D xsi:type="xsd:double"&gt;0.82662106&lt;/D&gt;&lt;D xsi:type="xsd:double"&gt;0.14629364&lt;/D&gt;&lt;D xsi:type="xsd:double"&gt;-2.7876675&lt;/D&gt;&lt;D xsi:type="xsd:double"&gt;0.5916834&lt;/D&gt;&lt;D xsi:type="xsd:double"&gt;-2.1038234&lt;/D&gt;&lt;D xsi:type="xsd:double"&gt;0&lt;/D&gt;&lt;D xsi:type="xsd:double"&gt;0&lt;/D&gt;&lt;D xsi:type="xsd:double"&gt;2.498734&lt;/D&gt;&lt;D xsi:type="xsd:double"&gt;1.631403&lt;/D&gt;&lt;D xsi:type="xsd:double"&gt;-0.39672256&lt;/D&gt;&lt;D xsi:type="xsd:double"&gt;1.1826634&lt;/D&gt;&lt;D xsi:type="xsd:double"&gt;0.33915043&lt;/D&gt;&lt;D xsi:type="xsd:double"&gt;0&lt;/D&gt;&lt;D xsi:type="xsd:double"&gt;0&lt;/D&gt;&lt;D xsi:type="xsd:double"&gt;0.6699681&lt;/D&gt;&lt;D xsi:type="xsd:double"&gt;-0.020974874&lt;/D&gt;&lt;D xsi:type="xsd:double"&gt;-0.22788048&lt;/D&gt;&lt;D xsi:type="xsd:double"&gt;0.54996014&lt;/D&gt;&lt;D xsi:type="xsd:double"&gt;0.55891275&lt;/D&gt;&lt;D xsi:type="xsd:double"&gt;0&lt;/D&gt;&lt;D xsi:type="xsd:double"&gt;0&lt;/D&gt;&lt;D xsi:type="xsd:double"&gt;0&lt;/D&gt;&lt;D xsi:type="xsd:double"&gt;-0.27047396&lt;/D&gt;&lt;D xsi:type="xsd:double"&gt;-0.4798293&lt;/D&gt;&lt;D xsi:type="xsd:double"&gt;-0.437212&lt;/D&gt;&lt;D xsi:type="xsd:double"&gt;-0.43613315&lt;/D&gt;&lt;D xsi:type="xsd:double"&gt;0&lt;/D&gt;&lt;D xsi:type="xsd:double"&gt;0&lt;/D&gt;&lt;D xsi:type="xsd:double"&gt;-2.5919855&lt;/D&gt;&lt;D xsi:type="xsd:double"&gt;-0.2977252&lt;/D&gt;&lt;D xsi:type="xsd:double"&gt;0.8243084&lt;/D&gt;&lt;D xsi:type="xsd:double"&gt;-3.4862638&lt;/D&gt;&lt;D xsi:type="xsd:double"&gt;0.4187703&lt;/D&gt;&lt;D xsi:type="xsd:double"&gt;0&lt;/D&gt;&lt;D xsi:type="xsd:double"&gt;0&lt;/D&gt;&lt;D xsi:type="xsd:double"&gt;3.0082107&lt;/D&gt;&lt;D xsi:type="xsd:double"&gt;-1.6038835&lt;/D&gt;&lt;D xsi:type="xsd:double"&gt;-2.902007&lt;/D&gt;&lt;D xsi:type="xsd:double"&gt;-1.6366899&lt;/D&gt;&lt;D xsi:type="xsd:double"&gt;1.5060782&lt;/D&gt;&lt;D xsi:type="xsd:double"&gt;0&lt;/D&gt;&lt;D xsi:type="xsd:double"&gt;0&lt;/D&gt;&lt;D xsi:type="xsd:double"&gt;-2.8314054&lt;/D&gt;&lt;D xsi:type="xsd:double"&gt;3.9441228&lt;/D&gt;&lt;D xsi:type="xsd:double"&gt;-0.28546453&lt;/D&gt;&lt;D xsi:type="xsd:double"&gt;2.3031354&lt;/D&gt;&lt;D xsi:type="xsd:double"&gt;-0.8112252&lt;/D&gt;&lt;D xsi:type="xsd:double"&gt;0&lt;/D&gt;&lt;D xsi:type="xsd:double"&gt;0&lt;/D&gt;&lt;D xsi:type="xsd:double"&gt;1.0682821&lt;/D&gt;&lt;D xsi:type="xsd:double"&gt;0.54888725&lt;/D&gt;&lt;D xsi:type="xsd:double"&gt;0.4117608&lt;/D&gt;&lt;D xsi:type="xsd:double"&gt;-3.0630589&lt;/D&gt;&lt;D xsi:type="xsd:double"&gt;0.3525257&lt;/D&gt;&lt;D xsi:type="xsd:double"&gt;0&lt;/D&gt;&lt;D xsi:type="xsd:double"&gt;0&lt;/D&gt;&lt;D xsi:type="xsd:double"&gt;1.8728495&lt;/D&gt;&lt;D xsi:type="xsd:double"&gt;-0.43626428&lt;/D&gt;&lt;D xsi:type="xsd:double"&gt;-1.6865313&lt;/D&gt;&lt;D xsi:type="xsd:double"&gt;-0.1731515&lt;/D&gt;&lt;D xsi:type="xsd:double"&gt;1.5000224&lt;/D&gt;&lt;D xsi:type="xsd:double"&gt;0&lt;/D&gt;&lt;D xsi:type="xsd:double"&gt;0&lt;/D&gt;&lt;D xsi:type="xsd:double"&gt;-0.0284791&lt;/D&gt;&lt;D xsi:type="xsd:double"&gt;-0.5033076&lt;/D&gt;&lt;D xsi:type="xsd:double"&gt;1.5302896&lt;/D&gt;&lt;D xsi:type="xsd:double"&gt;1.7046332&lt;/D&gt;&lt;D xsi:type="xsd:double"&gt;0&lt;/D&gt;&lt;D xsi:type="xsd:double"&gt;0&lt;/D&gt;&lt;D xsi:type="xsd:double"&gt;0&lt;/D&gt;&lt;D xsi:type="xsd:double"&gt;1.9964814&lt;/D&gt;&lt;D xsi:type="xsd:double"&gt;-0.06946921&lt;/D&gt;&lt;D xsi:type="xsd:double"&gt;0.24181604&lt;/D&gt;&lt;D xsi:type="xsd:double"&gt;1.0433555&lt;/D&gt;&lt;D xsi:type="xsd:double"&gt;0.6058216&lt;/D&gt;&lt;D xsi:type="xsd:double"&gt;0&lt;/D&gt;&lt;D xsi:type="xsd:double"&gt;0&lt;/D&gt;&lt;D xsi:type="xsd:double"&gt;-0.13051033&lt;/D&gt;&lt;D xsi:type="xsd:double"&gt;1.1673093&lt;/D&gt;&lt;D xsi:type="xsd:double"&gt;-1.200819&lt;/D&gt;&lt;D xsi:type="xsd:double"&gt;1.5155554&lt;/D&gt;&lt;D xsi:type="xsd:double"&gt;0.117099285&lt;/D&gt;&lt;D xsi:type="xsd:double"&gt;0&lt;/D&gt;&lt;D xsi:type="xsd:double"&gt;0&lt;/D&gt;&lt;D xsi:type="xsd:double"&gt;-0.91518164&lt;/D&gt;&lt;D xsi:type="xsd:double"&gt;-0.72886944&lt;/D&gt;&lt;D xsi:type="xsd:double"&gt;0.8561015&lt;/D&gt;&lt;D xsi:type="xsd:double"&gt;-1.2054563&lt;/D&gt;&lt;D xsi:type="xsd:double"&gt;1.2589455&lt;/D&gt;&lt;D xsi:type="xsd:double"&gt;0&lt;/D&gt;&lt;D xsi:type="xsd:double"&gt;0&lt;/D&gt;&lt;D xsi:type="xsd:double"&gt;0.6511092&lt;/D&gt;&lt;D xsi:type="xsd:double"&gt;-0.43321848&lt;/D&gt;&lt;D xsi:type="xsd:double"&gt;-0.3380835&lt;/D&gt;&lt;D xsi:type="xsd:double"&gt;0.35988092&lt;/D&gt;&lt;D xsi:type="xsd:double"&gt;-0.65546036&lt;/D&gt;&lt;D xsi:type="xsd:double"&gt;0&lt;/D&gt;&lt;D xsi:type="xsd:double"&gt;0&lt;/D&gt;&lt;D xsi:type="xsd:double"&gt;-0.5325556&lt;/D&gt;&lt;D xsi:type="xsd:double"&gt;-1.7995715&lt;/D&gt;&lt;D xsi:type="xsd:double"&gt;-0.33622384&lt;/D&gt;&lt;D xsi:type="xsd:double"&gt;0.7537365&lt;/D&gt;&lt;D xsi:type="xsd:double"&gt;0.8114338&lt;/D&gt;&lt;D xsi:type="xsd:double"&gt;0&lt;/D&gt;&lt;D xsi:type="xsd:double"&gt;0&lt;/D&gt;&lt;D xsi:type="xsd:double"&gt;-2.5254369&lt;/D&gt;&lt;D xsi:type="xsd:double"&gt;-0.13813972&lt;/D&gt;&lt;D xsi:type="xsd:double"&gt;-2.588296&lt;/D&gt;&lt;D xsi:type="xsd:double"&gt;0.77313185&lt;/D&gt;&lt;D xsi:type="xsd:double"&gt;2.2076845&lt;/D&gt;&lt;D xsi:type="xsd:double"&gt;0&lt;/D&gt;&lt;D xsi:type="xsd:double"&gt;0&lt;/D&gt;&lt;D xsi:type="xsd:double"&gt;-0.6066382&lt;/D&gt;&lt;D xsi:type="xsd:double"&gt;-0.6750703&lt;/D&gt;&lt;D xsi:type="xsd:double"&gt;0.11482239&lt;/D&gt;&lt;D xsi:type="xsd:double"&gt;1.9343376&lt;/D&gt;&lt;D xsi:type="xsd:double"&gt;-0.55347085&lt;/D&gt;&lt;D xsi:type="xsd:double"&gt;0&lt;/D&gt;&lt;D xsi:type="xsd:double"&gt;0&lt;/D&gt;&lt;D xsi:type="xsd:double"&gt;1.6819&lt;/D&gt;&lt;D xsi:type="xsd:double"&gt;0.13834238&lt;/D&gt;&lt;D xsi:type="xsd:double"&gt;0.34837723&lt;/D&gt;&lt;D xsi:type="xsd:double"&gt;-0.37410855&lt;/D&gt;&lt;D xsi:type="xsd:double"&gt;0.31542778&lt;/D&gt;&lt;D xsi:type="xsd:double"&gt;0&lt;/D&gt;&lt;D xsi:type="xsd:double"&gt;0&lt;/D&gt;&lt;D xsi:type="xsd:double"&gt;0&lt;/D&gt;&lt;D xsi:type="xsd:double"&gt;-0.33240318&lt;/D&gt;&lt;D xsi:type="xsd:double"&gt;0.19530058&lt;/D&gt;&lt;D xsi:type="xsd:double"&gt;-1.0405719&lt;/D&gt;&lt;D xsi:type="xsd:double"&gt;1.6969681&lt;/D&gt;&lt;D xsi:type="xsd:double"&gt;0&lt;/D&gt;&lt;D xsi:type="xsd:double"&gt;0&lt;/D&gt;&lt;D xsi:type="xsd:double"&gt;0.29797554&lt;/D&gt;&lt;D xsi:type="xsd:double"&gt;0.047540665&lt;/D&gt;&lt;D xsi:type="xsd:double"&gt;0.02374649&lt;/D&gt;&lt;D xsi:type="xsd:double"&gt;1.0420442&lt;/D&gt;&lt;D xsi:type="xsd:double"&gt;0.26148558&lt;/D&gt;&lt;D xsi:type="xsd:double"&gt;0&lt;/D&gt;&lt;D xsi:type="xsd:double"&gt;0&lt;/D&gt;&lt;D xsi:type="xsd:double"&gt;0.9582758&lt;/D&gt;&lt;D xsi:type="xsd:double"&gt;-0.6531&lt;/D&gt;&lt;D xsi:type="xsd:double"&gt;-0.3652215&lt;/D&gt;&lt;D xsi:type="xsd:double"&gt;1.2697577&lt;/D&gt;&lt;D xsi:type="xsd:double"&gt;-0.7847309&lt;/D&gt;&lt;D xsi:type="xsd:double"&gt;0&lt;/D&gt;&lt;D xsi:type="xsd:double"&gt;0&lt;/D&gt;&lt;D xsi:type="xsd:double"&gt;0.6207228&lt;/D&gt;&lt;D xsi:type="xsd:double"&gt;0.93216896&lt;/D&gt;&lt;D xsi:type="xsd:double"&gt;0.04891157&lt;/D&gt;&lt;D xsi:type="xsd:double"&gt;0.6182909&lt;/D&gt;&lt;D xsi:type="xsd:double"&gt;-0.12290478&lt;/D&gt;&lt;D xsi:type="xsd:double"&gt;0&lt;/D&gt;&lt;D xsi:type="xsd:double"&gt;0&lt;/D&gt;&lt;D xsi:type="xsd:double"&gt;1.2161613&lt;/D&gt;&lt;D xsi:type="xsd:double"&gt;0.36188364&lt;/D&gt;&lt;D xsi:type="xsd:double"&gt;-0.15774965&lt;/D&gt;&lt;D xsi:type="xsd:double"&gt;0.03950596&lt;/D&gt;&lt;D xsi:type="xsd:double"&gt;1.1478662&lt;/D&gt;&lt;D xsi:type="xsd:double"&gt;0&lt;/D&gt;&lt;D xsi:type="xsd:double"&gt;0&lt;/D&gt;&lt;D xsi:type="xsd:double"&gt;0&lt;/D&gt;&lt;D xsi:type="xsd:double"&gt;0.43218136&lt;/D&gt;&lt;D xsi:type="xsd:double"&gt;0.21100044&lt;/D&gt;&lt;D xsi:type="xsd:double"&gt;-0.6039679&lt;/D&gt;&lt;D xsi:type="xsd:double"&gt;0.62435865&lt;/D&gt;&lt;D xsi:type="xsd:double"&gt;0&lt;/D&gt;&lt;D xsi:type="xsd:double"&gt;0&lt;/D&gt;&lt;D xsi:type="xsd:double"&gt;0.39057732&lt;/D&gt;&lt;D xsi:type="xsd:double"&gt;0&lt;/D&gt;&lt;D xsi:type="xsd:double"&gt;0.17935038&lt;/D&gt;&lt;D xsi:type="xsd:double"&gt;-0.70235133&lt;/D&gt;&lt;D xsi:type="xsd:double"&gt;-0.8099377&lt;/D&gt;&lt;D xsi:type="xsd:double"&gt;0&lt;/D&gt;&lt;D xsi:type="xsd:double"&gt;0&lt;/D&gt;&lt;D xsi:type="xsd:double"&gt;-0.8193493&lt;/D&gt;&lt;D xsi:type="xsd:double"&gt;1.1616468&lt;/D&gt;&lt;D xsi:type="xsd:double"&gt;0.7720351&lt;/D&gt;&lt;D xsi:type="xsd:double"&gt;0.66102743&lt;/D&gt;&lt;D xsi:type="xsd:double"&gt;1.1677384&lt;/D&gt;&lt;D xsi:type="xsd:double"&gt;0&lt;/D&gt;&lt;D xsi:type="xsd:double"&gt;0&lt;/D&gt;&lt;D xsi:type="xsd:double"&gt;0.07874966&lt;/D&gt;&lt;D xsi:type="xsd:double"&gt;-1.1017919&lt;/D&gt;&lt;D xsi:type="xsd:double"&gt;0.38416386&lt;/D&gt;&lt;D xsi:type="xsd:double"&gt;0.17768145&lt;/D&gt;&lt;D xsi:type="xsd:double"&gt;-0.52117705&lt;/D&gt;&lt;D xsi:type="xsd:double"&gt;0&lt;/D&gt;&lt;D xsi:type="xsd:double"&gt;0&lt;/D&gt;&lt;D xsi:type="xsd:double"&gt;0.008225441&lt;/D&gt;&lt;D xsi:type="xsd:double"&gt;0.6061435&lt;/D&gt;&lt;D xsi:type="xsd:double"&gt;0.14449358&lt;/D&gt;&lt;D xsi:type="xsd:double"&gt;0.6342888&lt;/D&gt;&lt;D xsi:type="xsd:double"&gt;-0.4382372&lt;/D&gt;&lt;D xsi:type="xsd:double"&gt;0&lt;/D&gt;&lt;D xsi:type="xsd:double"&gt;0&lt;/D&gt;&lt;D xsi:type="xsd:double"&gt;0.18476248&lt;/D&gt;&lt;D xsi:type="xsd:double"&gt;-0.5125761&lt;/D&gt;&lt;D xsi:type="xsd:double"&gt;-0.17173886&lt;/D&gt;&lt;D xsi:type="xsd:double"&gt;0.36045313&lt;/D&gt;&lt;D xsi:type="xsd:double"&gt;0.35099983&lt;/D&gt;&lt;D xsi:type="xsd:double"&gt;0&lt;/D&gt;&lt;D xsi:type="xsd:double"&gt;0&lt;/D&gt;&lt;D xsi:type="xsd:double"&gt;0.04338026&lt;/D&gt;&lt;D xsi:type="xsd:double"&gt;-0.88080764&lt;/D&gt;&lt;D xsi:type="xsd:double"&gt;-0.962466&lt;/D&gt;&lt;D xsi:type="xsd:double"&gt;0.48314333&lt;/D&gt;&lt;D xsi:type="xsd:double"&gt;1.0358334&lt;/D&gt;&lt;D xsi:type="xsd:double"&gt;0&lt;/D&gt;&lt;D xsi:type="xsd:double"&gt;0&lt;/D&gt;&lt;D xsi:type="xsd:double"&gt;1.4956594&lt;/D&gt;&lt;D xsi:type="xsd:double"&gt;0.30543804&lt;/D&gt;&lt;D xsi:type="xsd:double"&gt;0.11485815&lt;/D&gt;&lt;D xsi:type="xsd:double"&gt;-0.6349981&lt;/D&gt;&lt;D xsi:type="xsd:double"&gt;0.9720206&lt;/D&gt;&lt;D xsi:type="xsd:double"&gt;0&lt;/D&gt;&lt;D xsi:type="xsd:double"&gt;0&lt;/D&gt;&lt;D xsi:type="xsd:double"&gt;1.1222243&lt;/D&gt;&lt;D xsi:type="xsd:double"&gt;-0.08152127&lt;/D&gt;&lt;D xsi:type="xsd:double"&gt;0.1658082&lt;/D&gt;&lt;D xsi:type="xsd:double"&gt;-0.047296286&lt;/D&gt;&lt;D xsi:type="xsd:double"&gt;0.3075719&lt;/D&gt;&lt;D xsi:type="xsd:double"&gt;0&lt;/D&gt;&lt;D xsi:type="xsd:double"&gt;0&lt;/D&gt;&lt;D xsi:type="xsd:double"&gt;0&lt;/D&gt;&lt;D xsi:type="xsd:double"&gt;0.14151335&lt;/D&gt;&lt;D xsi:type="xsd:double"&gt;-0.34806132&lt;/D&gt;&lt;D xsi:type="xsd:double"&gt;-0.34403205&lt;/D&gt;&lt;D xsi:type="xsd:double"&gt;-0.7589519&lt;/D&gt;&lt;D xsi:type="xsd:double"&gt;0&lt;/D&gt;&lt;D xsi:type="xsd:double"&gt;0&lt;/D&gt;&lt;D xsi:type="xsd:double"&gt;-0.06904602&lt;/D&gt;&lt;D xsi:type="xsd:double"&gt;-0.28432012&lt;/D&gt;&lt;D xsi:type="xsd:double"&gt;0.7434845&lt;/D&gt;&lt;D xsi:type="xsd:double"&gt;0.06877184&lt;/D&gt;&lt;D xsi:type="xsd:double"&gt;-1.1842191&lt;/D&gt;&lt;D xsi:type="xsd:double"&gt;0&lt;/D&gt;&lt;D xsi:type="xsd:double"&gt;0&lt;/D&gt;&lt;D xsi:type="xsd:double"&gt;-2.0640552&lt;/D&gt;&lt;D xsi:type="xsd:double"&gt;0.12304783&lt;/D&gt;&lt;D xsi:type="xsd:double"&gt;0.93405247&lt;/D&gt;&lt;D xsi:type="xsd:double"&gt;0.9226918&lt;/D&gt;&lt;D xsi:type="xsd:double"&gt;0.09382963&lt;/D&gt;&lt;D xsi:type="xsd:double"&gt;0&lt;/D&gt;&lt;D xsi:type="xsd:double"&gt;0&lt;/D&gt;&lt;D xsi:type="xsd:double"&gt;-0.7982135&lt;/D&gt;&lt;D xsi:type="xsd:double"&gt;-2.8297603&lt;/D&gt;&lt;D xsi:type="xsd:double"&gt;-0.16394854&lt;/D&gt;&lt;D xsi:type="xsd:double"&gt;-0.36740303&lt;/D&gt;&lt;D xsi:type="xsd:double"&gt;0.6201863&lt;/D&gt;&lt;D xsi:type="xsd:double"&gt;0&lt;/D&gt;&lt;D xsi:type="xsd:double"&gt;0&lt;/D&gt;&lt;D xsi:type="xsd:double"&gt;-2.0989478&lt;/D&gt;&lt;D xsi:type="xsd:double"&gt;1.3499022&lt;/D&gt;&lt;D xsi:type="xsd:double"&gt;0.6407738&lt;/D&gt;&lt;D xsi:type="xsd:double"&gt;0.9175062&lt;/D&gt;&lt;D xsi:type="xsd:double"&gt;-0.49866438&lt;/D&gt;&lt;D xsi:type="xsd:double"&gt;0&lt;/D&gt;&lt;D xsi:type="xsd:double"&gt;0&lt;/D&gt;&lt;D xsi:type="xsd:double"&gt;-0.7669687&lt;/D&gt;&lt;D xsi:type="xsd:double"&gt;-0.34878254&lt;/D&gt;&lt;D xsi:type="xsd:double"&gt;0.8008003&lt;/D&gt;&lt;D xsi:type="xsd:double"&gt;1.8416643&lt;/D&gt;&lt;D xsi:type="xsd:double"&gt;0.63005686&lt;/D&gt;&lt;D xsi:type="xsd:double"&gt;0&lt;/D&gt;&lt;D xsi:type="xsd:double"&gt;0&lt;/D&gt;&lt;D xsi:type="xsd:double"&gt;1.005578&lt;/D&gt;&lt;D xsi:type="xsd:double"&gt;0.75674057&lt;/D&gt;&lt;D xsi:type="xsd:double"&gt;-0.13049841&lt;/D&gt;&lt;D xsi:type="xsd:double"&gt;0.61069727&lt;/D&gt;&lt;D xsi:type="xsd:double"&gt;-0.8402407&lt;/D&gt;&lt;D xsi:type="xsd:double"&gt;0&lt;/D&gt;&lt;D xsi:type="xsd:double"&gt;0&lt;/D&gt;&lt;D xsi:type="xsd:double"&gt;1.0237813&lt;/D&gt;&lt;D xsi:type="xsd:double"&gt;0.31487942&lt;/D&gt;&lt;D xsi:type="xsd:double"&gt;0.23211241&lt;/D&gt;&lt;D xsi:type="xsd:double"&gt;1.1105299&lt;/D&gt;&lt;D xsi:type="xsd:double"&gt;0.4919052&lt;/D&gt;&lt;D xsi:type="xsd:double"&gt;0&lt;/D&gt;&lt;D xsi:type="xsd:double"&gt;0&lt;/D&gt;&lt;D xsi:type="xsd:double"&gt;0.3418684&lt;/D&gt;&lt;D xsi:type="xsd:double"&gt;0.4181385&lt;/D&gt;&lt;D xsi:type="xsd:double"&gt;1.0615587&lt;/D&gt;&lt;D xsi:type="xsd:double"&gt;1.2818575&lt;/D&gt;&lt;D xsi:type="xsd:double"&gt;0.09542704&lt;/D&gt;&lt;D xsi:type="xsd:double"&gt;0&lt;/D&gt;&lt;D xsi:type="xsd:double"&gt;0&lt;/D&gt;&lt;D xsi:type="xsd:double"&gt;-0.1354754&lt;/D&gt;&lt;D xsi:type="xsd:double"&gt;-0.6883383&lt;/D&gt;&lt;D xsi:type="xsd:double"&gt;-1.4696956&lt;/D&gt;&lt;D xsi:type="xsd:double"&gt;0.2772689&lt;/D&gt;&lt;D xsi:type="xsd:double"&gt;1.0522604&lt;/D&gt;&lt;D xsi:type="xsd:double"&gt;0&lt;/D&gt;&lt;D xsi:type="xsd:double"&gt;0&lt;/D&gt;&lt;D xsi:type="xsd:double"&gt;-0.022810698&lt;/D&gt;&lt;D xsi:type="xsd:double"&gt;0.7120967&lt;/D&gt;&lt;D xsi:type="xsd:double"&gt;0.052833557&lt;/D&gt;&lt;D xsi:type="xsd:double"&gt;1.0361433&lt;/D&gt;&lt;D xsi:type="xsd:double"&gt;0.55755377&lt;/D&gt;&lt;D xsi:type="xsd:double"&gt;0&lt;/D&gt;&lt;D xsi:type="xsd:double"&gt;0&lt;/D&gt;&lt;D xsi:type="xsd:double"&gt;-1.1609197&lt;/D&gt;&lt;D xsi:type="xsd:double"&gt;-0.45579076&lt;/D&gt;&lt;D xsi:type="xsd:double"&gt;0.32203197&lt;/D&gt;&lt;D xsi:type="xsd:double"&gt;0&lt;/D&gt;&lt;D xsi:type="xsd:double"&gt;-1.8958747&lt;/D&gt;&lt;D xsi:type="xsd:double"&gt;0&lt;/D&gt;&lt;D xsi:type="xsd:double"&gt;0&lt;/D&gt;&lt;D xsi:type="xsd:double"&gt;2.1702409&lt;/D&gt;&lt;D xsi:type="xsd:double"&gt;-1.4686346&lt;/D&gt;&lt;D xsi:type="xsd:double"&gt;-1.7012894&lt;/D&gt;&lt;D xsi:type="xsd:double"&gt;0.7207036&lt;/D&gt;&lt;D xsi:type="xsd:double"&gt;-1.7388642&lt;/D&gt;&lt;D xsi:type="xsd:double"&gt;0&lt;/D&gt;&lt;D xsi:type="xsd:double"&gt;0&lt;/D&gt;&lt;D xsi:type="xsd:double"&gt;0.801301&lt;/D&gt;&lt;D xsi:type="xsd:double"&gt;3.0113816&lt;/D&gt;&lt;D xsi:type="xsd:double"&gt;0.44742823&lt;/D&gt;&lt;D xsi:type="xsd:double"&gt;-1.4714301&lt;/D&gt;&lt;D xsi:type="xsd:double"&gt;1.0870337&lt;/D&gt;&lt;D xsi:type="xsd:double"&gt;0&lt;/D&gt;&lt;D xsi:type="xsd:double"&gt;0&lt;/D&gt;&lt;D xsi:type="xsd:double"&gt;-1.4446855&lt;/D&gt;&lt;D xsi:type="xsd:double"&gt;-1.0350287&lt;/D&gt;&lt;D xsi:type="xsd:double"&gt;2.2797465&lt;/D&gt;&lt;D xsi:type="xsd:double"&gt;-2.5714636&lt;/D&gt;&lt;D xsi:type="xsd:double"&gt;-0.49891472&lt;/D&gt;&lt;D xsi:type="xsd:double"&gt;0&lt;/D&gt;&lt;D xsi:type="xsd:double"&gt;0&lt;/D&gt;&lt;D xsi:type="xsd:double"&gt;-0.9686947&lt;/D&gt;&lt;D xsi:type="xsd:double"&gt;2.2380352&lt;/D&gt;&lt;D xsi:type="xsd:double"&gt;1.217854&lt;/D&gt;&lt;D xsi:type="xsd:double"&gt;0.7539034&lt;/D&gt;&lt;D xsi:type="xsd:double"&gt;0&lt;/D&gt;&lt;D xsi:type="xsd:double"&gt;0&lt;/D&gt;&lt;D xsi:type="xsd:double"&gt;0&lt;/D&gt;&lt;D xsi:type="xsd:double"&gt;1.6527295&lt;/D&gt;&lt;D xsi:type="xsd:double"&gt;-0.4634738&lt;/D&gt;&lt;D xsi:type="xsd:double"&gt;-0.014936924&lt;/D&gt;&lt;D xsi:type="xsd:double"&gt;-0.2988398&lt;/D&gt;&lt;D xsi:type="xsd:double"&gt;-0.624454&lt;/D&gt;&lt;D xsi:type="xsd:double"&gt;0&lt;/D&gt;&lt;D xsi:type="xsd:double"&gt;0&lt;/D&gt;&lt;D xsi:type="xsd:double"&gt;0.9626746&lt;/D&gt;&lt;D xsi:type="xsd:double"&gt;-1.2970507&lt;/D&gt;&lt;D xsi:type="xsd:double"&gt;-3.0721068&lt;/D&gt;&lt;D xsi:type="xsd:double"&gt;-0.070261955&lt;/D&gt;&lt;D xsi:type="xsd:double"&gt;-1.0832787&lt;/D&gt;&lt;D xsi:type="xsd:double"&gt;0&lt;/D&gt;&lt;D xsi:type="xsd:double"&gt;0&lt;/D&gt;&lt;D xsi:type="xsd:double"&gt;0.06581545&lt;/D&gt;&lt;D xsi:type="xsd:double"&gt;1.502204&lt;/D&gt;&lt;D xsi:type="xsd:double"&gt;0.39656162&lt;/D&gt;&lt;D xsi:type="xsd:double"&gt;-2.501613&lt;/D&gt;&lt;D xsi:type="xsd:double"&gt;0.62224865&lt;/D&gt;&lt;D xsi:type="xsd:double"&gt;0&lt;/D&gt;&lt;D xsi:type="xsd:double"&gt;0&lt;/D&gt;&lt;D xsi:type="xsd:double"&gt;0&lt;/D&gt;&lt;D xsi:type="xsd:double"&gt;-2.4894118&lt;/D&gt;&lt;D xsi:type="xsd:double"&gt;-1.0983586&lt;/D&gt;&lt;D xsi:type="xsd:double"&gt;-1.2988448&lt;/D&gt;&lt;D xsi:type="xsd:double"&gt;-2.7728617&lt;/D&gt;&lt;D xsi:type="xsd:double"&gt;0&lt;/D&gt;&lt;D xsi:type="xsd:double"&gt;0&lt;/D&gt;&lt;D xsi:type="xsd:double"&gt;0.4577875&lt;/D&gt;&lt;D xsi:type="xsd:</t>
        </r>
      </text>
    </comment>
    <comment ref="A120" authorId="0" shapeId="0">
      <text>
        <r>
          <rPr>
            <b/>
            <sz val="9"/>
            <color indexed="81"/>
            <rFont val="Tahoma"/>
            <family val="2"/>
          </rPr>
          <t>double"&gt;-2.3181438&lt;/D&gt;&lt;D xsi:type="xsd:double"&gt;-0.15646815&lt;/D&gt;&lt;D xsi:type="xsd:double"&gt;-1.0070503&lt;/D&gt;&lt;D xsi:type="xsd:double"&gt;3.136909&lt;/D&gt;&lt;D xsi:type="xsd:double"&gt;0&lt;/D&gt;&lt;D xsi:type="xsd:double"&gt;0&lt;/D&gt;&lt;D xsi:type="xsd:double"&gt;3.1978369&lt;/D&gt;&lt;D xsi:type="xsd:double"&gt;0.68035126&lt;/D&gt;&lt;D xsi:type="xsd:double"&gt;0.81254244&lt;/D&gt;&lt;D xsi:type="xsd:double"&gt;-4.054385&lt;/D&gt;&lt;D xsi:type="xsd:double"&gt;1.2614965&lt;/D&gt;&lt;D xsi:type="xsd:double"&gt;0&lt;/D&gt;&lt;D xsi:type="xsd:double"&gt;0&lt;/D&gt;&lt;D xsi:type="xsd:double"&gt;-0.8044481&lt;/D&gt;&lt;D xsi:type="xsd:double"&gt;1.1235237&lt;/D&gt;&lt;D xsi:type="xsd:double"&gt;2.1190763&lt;/D&gt;&lt;D xsi:type="xsd:double"&gt;-2.263248&lt;/D&gt;&lt;D xsi:type="xsd:double"&gt;-3.1721652&lt;/D&gt;&lt;D xsi:type="xsd:double"&gt;0&lt;/D&gt;&lt;D xsi:type="xsd:double"&gt;0&lt;/D&gt;&lt;D xsi:type="xsd:double"&gt;0.123894215&lt;/D&gt;&lt;D xsi:type="xsd:double"&gt;2.4864078&lt;/D&gt;&lt;D xsi:type="xsd:double"&gt;-0.02527237&lt;/D&gt;&lt;D xsi:type="xsd:double"&gt;-2.974385&lt;/D&gt;&lt;D xsi:type="xsd:double"&gt;-1.1405408&lt;/D&gt;&lt;D xsi:type="xsd:double"&gt;0&lt;/D&gt;&lt;D xsi:type="xsd:double"&gt;0&lt;/D&gt;&lt;D xsi:type="xsd:double"&gt;0&lt;/D&gt;&lt;D xsi:type="xsd:double"&gt;-1.0043681&lt;/D&gt;&lt;D xsi:type="xsd:double"&gt;-2.5615156&lt;/D&gt;&lt;D xsi:type="xsd:double"&gt;3.3604503&lt;/D&gt;&lt;D xsi:type="xsd:double"&gt;1.5507102&lt;/D&gt;&lt;D xsi:type="xsd:double"&gt;0&lt;/D&gt;&lt;D xsi:type="xsd:double"&gt;0&lt;/D&gt;&lt;D xsi:type="xsd:double"&gt;0.29788017&lt;/D&gt;&lt;D xsi:type="xsd:double"&gt;-1.531142&lt;/D&gt;&lt;D xsi:type="xsd:double"&gt;1.6779423&lt;/D&gt;&lt;D xsi:type="xsd:double"&gt;-1.4284849&lt;/D&gt;&lt;D xsi:type="xsd:double"&gt;-1.4491975&lt;/D&gt;&lt;D xsi:type="xsd:double"&gt;0&lt;/D&gt;&lt;D xsi:type="xsd:double"&gt;0&lt;/D&gt;&lt;D xsi:type="xsd:double"&gt;-3.688115&lt;/D&gt;&lt;D xsi:type="xsd:double"&gt;-0.46480894&lt;/D&gt;&lt;D xsi:type="xsd:double"&gt;3.5998106&lt;/D&gt;&lt;D xsi:type="xsd:double"&gt;-1.1104822&lt;/D&gt;&lt;D xsi:type="xsd:double"&gt;-2.0738363&lt;/D&gt;&lt;D xsi:type="xsd:double"&gt;0&lt;/D&gt;&lt;D xsi:type="xsd:double"&gt;0&lt;/D&gt;&lt;D xsi:type="xsd:double"&gt;-1.9204617&lt;/D&gt;&lt;D xsi:type="xsd:double"&gt;3.1366825&lt;/D&gt;&lt;D xsi:type="xsd:double"&gt;3.7086725&lt;/D&gt;&lt;D xsi:type="xsd:double"&gt;1.210618&lt;/D&gt;&lt;D xsi:type="xsd:double"&gt;2.0467997&lt;/D&gt;&lt;D xsi:type="xsd:double"&gt;0&lt;/D&gt;&lt;D xsi:type="xsd:double"&gt;0&lt;/D&gt;&lt;D xsi:type="xsd:double"&gt;-0.2777636&lt;/D&gt;&lt;D xsi:type="xsd:double"&gt;1.9652724&lt;/D&gt;&lt;D xsi:type="xsd:double"&gt;-1.4371395&lt;/D&gt;&lt;D xsi:type="xsd:double"&gt;2.2226691&lt;/D&gt;&lt;D xsi:type="xsd:double"&gt;-0.08341074&lt;/D&gt;&lt;D xsi:type="xsd:double"&gt;0&lt;/D&gt;&lt;D xsi:type="xsd:double"&gt;0&lt;/D&gt;&lt;D xsi:type="xsd:double"&gt;1.5472412&lt;/D&gt;&lt;D xsi:type="xsd:double"&gt;1.7209768&lt;/D&gt;&lt;D xsi:type="xsd:double"&gt;-1.1045575&lt;/D&gt;&lt;D xsi:type="xsd:double"&gt;-1.2394726&lt;/D&gt;&lt;D xsi:type="xsd:double"&gt;-0.19032359&lt;/D&gt;&lt;D xsi:type="xsd:double"&gt;0&lt;/D&gt;&lt;D xsi:type="xsd:double"&gt;0&lt;/D&gt;&lt;D xsi:type="xsd:double"&gt;2.0588636&lt;/D&gt;&lt;D xsi:type="xsd:double"&gt;-2.22041&lt;/D&gt;&lt;D xsi:type="xsd:double"&gt;-2.171141&lt;/D&gt;&lt;D xsi:type="xsd:double"&gt;0.23778677&lt;/D&gt;&lt;D xsi:type="xsd:double"&gt;-1.3979137&lt;/D&gt;&lt;D xsi:type="xsd:double"&gt;0&lt;/D&gt;&lt;D xsi:type="xsd:double"&gt;0&lt;/D&gt;&lt;D xsi:type="xsd:double"&gt;-2.3657382&lt;/D&gt;&lt;D xsi:type="xsd:double"&gt;-0.42242408&lt;/D&gt;&lt;D xsi:type="xsd:double"&gt;2.0326972&lt;/D&gt;&lt;D xsi:type="xsd:double"&gt;-2.2867084&lt;/D&gt;&lt;D xsi:type="xsd:double"&gt;0&lt;/D&gt;&lt;D xsi:type="xsd:double"&gt;0&lt;/D&gt;&lt;D xsi:type="xsd:double"&gt;0&lt;/D&gt;&lt;D xsi:type="xsd:double"&gt;0.07683039&lt;/D&gt;&lt;D xsi:type="xsd:double"&gt;2.2350788&lt;/D&gt;&lt;D xsi:type="xsd:double"&gt;-1.4584482&lt;/D&gt;&lt;D xsi:type="xsd:double"&gt;-2.0691037&lt;/D&gt;&lt;D xsi:type="xsd:double"&gt;-2.618587&lt;/D&gt;&lt;D xsi:type="xsd:double"&gt;0&lt;/D&gt;&lt;D xsi:type="xsd:double"&gt;0&lt;/D&gt;&lt;D xsi:type="xsd:double"&gt;1.2845755&lt;/D&gt;&lt;D xsi:type="xsd:double"&gt;-3.774494&lt;/D&gt;&lt;D xsi:type="xsd:double"&gt;-0.11982322&lt;/D&gt;&lt;D xsi:type="xsd:double"&gt;3.5515904&lt;/D&gt;&lt;D xsi:type="xsd:double"&gt;-4.4998646&lt;/D&gt;&lt;D xsi:type="xsd:double"&gt;0&lt;/D&gt;&lt;D xsi:type="xsd:double"&gt;0&lt;/D&gt;&lt;D xsi:type="xsd:double"&gt;1.6695976&lt;/D&gt;&lt;D xsi:type="xsd:double"&gt;0.10675192&lt;/D&gt;&lt;D xsi:type="xsd:double"&gt;3.3812165&lt;/D&gt;&lt;D xsi:type="xsd:double"&gt;-5.0364075&lt;/D&gt;&lt;D xsi:type="xsd:double"&gt;-1.1980832&lt;/D&gt;&lt;D xsi:type="xsd:double"&gt;0&lt;/D&gt;&lt;D xsi:type="xsd:double"&gt;0&lt;/D&gt;&lt;D xsi:type="xsd:double"&gt;-3.9126933&lt;/D&gt;&lt;D xsi:type="xsd:double"&gt;1.2148857&lt;/D&gt;&lt;D xsi:type="xsd:double"&gt;-2.9658258&lt;/D&gt;&lt;D xsi:type="xsd:double"&gt;-0.23643374&lt;/D&gt;&lt;D xsi:type="xsd:double"&gt;3.7060022&lt;/D&gt;&lt;D xsi:type="xsd:double"&gt;0&lt;/D&gt;&lt;D xsi:type="xsd:double"&gt;0&lt;/D&gt;&lt;D xsi:type="xsd:double"&gt;-1.1591733&lt;/D&gt;&lt;D xsi:type="xsd:double"&gt;2.5901437&lt;/D&gt;&lt;D xsi:type="xsd:double"&gt;-4.9090385&lt;/D&gt;&lt;D xsi:type="xsd:double"&gt;-0.53583384&lt;/D&gt;&lt;D xsi:type="xsd:double"&gt;-0.31079054&lt;/D&gt;&lt;D xsi:type="xsd:double"&gt;0&lt;/D&gt;&lt;D xsi:type="xsd:double"&gt;0&lt;/D&gt;&lt;D xsi:type="xsd:double"&gt;1.6627431&lt;/D&gt;&lt;D xsi:type="xsd:double"&gt;-2.126217&lt;/D&gt;&lt;D xsi:type="xsd:double"&gt;1.399529&lt;/D&gt;&lt;D xsi:type="xsd:double"&gt;2.77071&lt;/D&gt;&lt;D xsi:type="xsd:double"&gt;3.2639623&lt;/D&gt;&lt;D xsi:type="xsd:double"&gt;0&lt;/D&gt;&lt;D xsi:type="xsd:double"&gt;0&lt;/D&gt;&lt;D xsi:type="xsd:double"&gt;0&lt;/D&gt;&lt;D xsi:type="xsd:double"&gt;-0.26528835&lt;/D&gt;&lt;D xsi:type="xsd:double"&gt;-0.73958635&lt;/D&gt;&lt;D xsi:type="xsd:double"&gt;2.7385592&lt;/D&gt;&lt;D xsi:type="xsd:double"&gt;-2.6019454&lt;/D&gt;&lt;D xsi:type="xsd:double"&gt;0&lt;/D&gt;&lt;D xsi:type="xsd:double"&gt;0&lt;/D&gt;&lt;D xsi:type="xsd:double"&gt;0.33310652&lt;/D&gt;&lt;D xsi:type="xsd:double"&gt;0.8625746&lt;/D&gt;&lt;D xsi:type="xsd:double"&gt;-0.7196486&lt;/D&gt;&lt;D xsi:type="xsd:double"&gt;-2.67846&lt;/D&gt;&lt;D xsi:type="xsd:double"&gt;-3.5270512&lt;/D&gt;&lt;D xsi:type="xsd:double"&gt;0&lt;/D&gt;&lt;D xsi:type="xsd:double"&gt;0&lt;/D&gt;&lt;D xsi:type="xsd:double"&gt;-4.6496334&lt;/D&gt;&lt;D xsi:type="xsd:double"&gt;0.18154383&lt;/D&gt;&lt;D xsi:type="xsd:double"&gt;2.4971843&lt;/D&gt;&lt;D xsi:type="xsd:double"&gt;-4.034644&lt;/D&gt;&lt;D xsi:type="xsd:double"&gt;1.2159586&lt;/D&gt;&lt;D xsi:type="xsd:double"&gt;0&lt;/D&gt;&lt;D xsi:type="xsd:double"&gt;0&lt;/D&gt;&lt;D xsi:type="xsd:double"&gt;0&lt;/D&gt;&lt;D xsi:type="xsd:double"&gt;2.5182486&lt;/D&gt;&lt;D xsi:type="xsd:double"&gt;-0.14585853&lt;/D&gt;&lt;D xsi:type="xsd:double"&gt;1.4892936&lt;/D&gt;&lt;D xsi:type="xsd:double"&gt;3.426361&lt;/D&gt;&lt;D xsi:type="xsd:double"&gt;0&lt;/D&gt;&lt;D xsi:type="xsd:double"&gt;0&lt;/D&gt;&lt;D xsi:type="xsd:double"&gt;-0.733161&lt;/D&gt;&lt;D xsi:type="xsd:double"&gt;-3.0466735&lt;/D&gt;&lt;D xsi:type="xsd:double"&gt;0.091695786&lt;/D&gt;&lt;D xsi:type="xsd:double"&gt;-1.2403071&lt;/D&gt;&lt;D xsi:type="xsd:double"&gt;0.66006184&lt;/D&gt;&lt;D xsi:type="xsd:double"&gt;0&lt;/D&gt;&lt;D xsi:type="xsd:double"&gt;0&lt;/D&gt;&lt;D xsi:type="xsd:double"&gt;0&lt;/D&gt;&lt;D xsi:type="xsd:double"&gt;1.7119765&lt;/D&gt;&lt;D xsi:type="xsd:double"&gt;0.6412029&lt;/D&gt;&lt;D xsi:type="xsd:double"&gt;2.139902&lt;/D&gt;&lt;D xsi:type="xsd:double"&gt;0.12543201&lt;/D&gt;&lt;D xsi:type="xsd:double"&gt;0&lt;/D&gt;&lt;D xsi:type="xsd:double"&gt;0&lt;/D&gt;&lt;D xsi:type="xsd:double"&gt;-2.136445&lt;/D&gt;&lt;D xsi:type="xsd:double"&gt;-0.96873045&lt;/D&gt;&lt;D xsi:type="xsd:double"&gt;-0.20611882&lt;/D&gt;&lt;D xsi:type="xsd:double"&gt;0.35709143&lt;/D&gt;&lt;D xsi:type="xsd:double"&gt;1.8139243&lt;/D&gt;&lt;D xsi:type="xsd:double"&gt;0&lt;/D&gt;&lt;D xsi:type="xsd:double"&gt;0&lt;/D&gt;&lt;D xsi:type="xsd:double"&gt;-0.84626675&lt;/D&gt;&lt;D xsi:type="xsd:double"&gt;3.0753255&lt;/D&gt;&lt;D xsi:type="xsd:double"&gt;1.5856504&lt;/D&gt;&lt;D xsi:type="xsd:double"&gt;1.4355063&lt;/D&gt;&lt;D xsi:type="xsd:double"&gt;-1.7535329&lt;/D&gt;&lt;D xsi:type="xsd:double"&gt;0&lt;/D&gt;&lt;D xsi:type="xsd:double"&gt;0&lt;/D&gt;&lt;D xsi:type="xsd:double"&gt;-0.56955814&lt;/D&gt;&lt;D xsi:type="xsd:double"&gt;-1.9648969&lt;/D&gt;&lt;D xsi:type="xsd:double"&gt;4.2259693&lt;/D&gt;&lt;D xsi:type="xsd:double"&gt;0.9778023&lt;/D&gt;&lt;D xsi:type="xsd:double"&gt;1.8236995&lt;/D&gt;&lt;D xsi:type="xsd:double"&gt;0&lt;/D&gt;&lt;D xsi:type="xsd:double"&gt;0&lt;/D&gt;&lt;D xsi:type="xsd:double"&gt;-0.060230494&lt;/D&gt;&lt;D xsi:type="xsd:double"&gt;-0.2981603&lt;/D&gt;&lt;D xsi:type="xsd:double"&gt;2.7232647&lt;/D&gt;&lt;D xsi:type="xsd:double"&gt;0.46764612&lt;/D&gt;&lt;D xsi:type="xsd:double"&gt;-0.8168936&lt;/D&gt;&lt;D xsi:type="xsd:double"&gt;0&lt;/D&gt;&lt;D xsi:type="xsd:double"&gt;0&lt;/D&gt;&lt;D xsi:type="xsd:double"&gt;-0.323236&lt;/D&gt;&lt;D xsi:type="xsd:double"&gt;-1.1318624&lt;/D&gt;&lt;D xsi:type="xsd:double"&gt;2.7910948&lt;/D&gt;&lt;D xsi:type="xsd:double"&gt;-0.5676091&lt;/D&gt;&lt;D xsi:type="xsd:double"&gt;1.9470572&lt;/D&gt;&lt;D xsi:type="xsd:double"&gt;0&lt;/D&gt;&lt;D xsi:type="xsd:double"&gt;0&lt;/D&gt;&lt;D xsi:type="xsd:double"&gt;0.8081317&lt;/D&gt;&lt;D xsi:type="xsd:double"&gt;-0.23419261&lt;/D&gt;&lt;D xsi:type="xsd:double"&gt;-1.1406064&lt;/D&gt;&lt;D xsi:type="xsd:double"&gt;0.24049282&lt;/D&gt;&lt;D xsi:type="xsd:double"&gt;-1.9497097&lt;/D&gt;&lt;D xsi:type="xsd:double"&gt;0&lt;/D&gt;&lt;D xsi:type="xsd:double"&gt;0&lt;/D&gt;&lt;D xsi:type="xsd:double"&gt;-2.6327193&lt;/D&gt;&lt;D xsi:type="xsd:double"&gt;-0.082701445&lt;/D&gt;&lt;D xsi:type="xsd:double"&gt;0.28971434&lt;/D&gt;&lt;D xsi:type="xsd:double"&gt;1.7681956&lt;/D&gt;&lt;D xsi:type="xsd:double"&gt;-4.098815&lt;/D&gt;&lt;D xsi:type="xsd:double"&gt;0&lt;/D&gt;&lt;D xsi:type="xsd:double"&gt;0&lt;/D&gt;&lt;D xsi:type="xsd:double"&gt;-0.98555684&lt;/D&gt;&lt;D xsi:type="xsd:double"&gt;-1.1136353&lt;/D&gt;&lt;D xsi:type="xsd:double"&gt;-0.5813539&lt;/D&gt;&lt;D xsi:type="xsd:double"&gt;0.043439865&lt;/D&gt;&lt;D xsi:type="xsd:double"&gt;-1.4128208&lt;/D&gt;&lt;D xsi:type="xsd:double"&gt;0&lt;/D&gt;&lt;D xsi:type="xsd:double"&gt;0&lt;/D&gt;&lt;D xsi:type="xsd:double"&gt;0&lt;/D&gt;&lt;D xsi:type="xsd:double"&gt;-0.71823597&lt;/D&gt;&lt;D xsi:type="xsd:double"&gt;2.0201325&lt;/D&gt;&lt;D xsi:type="xsd:double"&gt;0.5184412&lt;/D&gt;&lt;D xsi:type="xsd:double"&gt;2.186215&lt;/D&gt;&lt;D xsi:type="xsd:double"&gt;0&lt;/D&gt;&lt;D xsi:type="xsd:double"&gt;0&lt;/D&gt;&lt;D xsi:type="xsd:double"&gt;1.1885762&lt;/D&gt;&lt;D xsi:type="xsd:double"&gt;-5.483675&lt;/D&gt;&lt;D xsi:type="xsd:double"&gt;0.7933259&lt;/D&gt;&lt;D xsi:type="xsd:double"&gt;-1.6653717&lt;/D&gt;&lt;D xsi:type="xsd:double"&gt;-0.61147213&lt;/D&gt;&lt;D xsi:type="xsd:double"&gt;0&lt;/D&gt;&lt;D xsi:type="xsd:double"&gt;0&lt;/D&gt;&lt;D xsi:type="xsd:double"&gt;0.77717304&lt;/D&gt;&lt;D xsi:type="xsd:double"&gt;-0.79710484&lt;/D&gt;&lt;D xsi:type="xsd:double"&gt;-1.790607&lt;/D&gt;&lt;D xsi:type="xsd:double"&gt;-1.2307763&lt;/D&gt;&lt;D xsi:type="xsd:double"&gt;-1.6281664&lt;/D&gt;&lt;D xsi:type="xsd:double"&gt;0&lt;/D&gt;&lt;D xsi:type="xsd:double"&gt;0&lt;/D&gt;&lt;D xsi:type="xsd:double"&gt;-0.4137814&lt;/D&gt;&lt;D xsi:type="xsd:double"&gt;0.040102005&lt;/D&gt;&lt;D xsi:type="xsd:double"&gt;1.9892097&lt;/D&gt;&lt;D xsi:type="xsd:double"&gt;-2.8827608&lt;/D&gt;&lt;D xsi:type="xsd:double"&gt;-1.6956568&lt;/D&gt;&lt;D xsi:type="xsd:double"&gt;0&lt;/D&gt;&lt;D xsi:type="xsd:double"&gt;0&lt;/D&gt;&lt;D xsi:type="xsd:double"&gt;2.346027&lt;/D&gt;&lt;D xsi:type="xsd:double"&gt;3.1440854&lt;/D&gt;&lt;D xsi:type="xsd:double"&gt;-0.053167343&lt;/D&gt;&lt;D xsi:type="xsd:double"&gt;-0.78728795&lt;/D&gt;&lt;D xsi:type="xsd:double"&gt;-3.8104117&lt;/D&gt;&lt;D xsi:type="xsd:double"&gt;0&lt;/D&gt;&lt;D xsi:type="xsd:double"&gt;0&lt;/D&gt;&lt;D xsi:type="xsd:double"&gt;-0.9996295&lt;/D&gt;&lt;D xsi:type="xsd:double"&gt;-1.3738215&lt;/D&gt;&lt;D xsi:type="xsd:double"&gt;-0.03424883&lt;/D&gt;&lt;D xsi:type="xsd:double"&gt;2.34524&lt;/D&gt;&lt;D xsi:type="xsd:double"&gt;-3.005737&lt;/D&gt;&lt;D xsi:type="xsd:double"&gt;0&lt;/D&gt;&lt;D xsi:type="xsd:double"&gt;0&lt;/D&gt;&lt;D xsi:type="xsd:double"&gt;3.302145&lt;/D&gt;&lt;D xsi:type="xsd:double"&gt;0.79079866&lt;/D&gt;&lt;D xsi:type="xsd:double"&gt;-0.36467314&lt;/D&gt;&lt;D xsi:type="xsd:double"&gt;-0.51018596&lt;/D&gt;&lt;D xsi:type="xsd:double"&gt;2.3447752&lt;/D&gt;&lt;D xsi:type="xsd:double"&gt;0&lt;/D&gt;&lt;D xsi:type="xsd:double"&gt;0&lt;/D&gt;&lt;D xsi:type="xsd:double"&gt;1.1001348&lt;/D&gt;&lt;D xsi:type="xsd:double"&gt;2.068591&lt;/D&gt;&lt;D xsi:type="xsd:double"&gt;-2.2096336&lt;/D&gt;&lt;D xsi:type="xsd:double"&gt;-1.8206&lt;/D&gt;&lt;D xsi:type="xsd:double"&gt;3.0600667&lt;/D&gt;&lt;D xsi:type="xsd:double"&gt;0&lt;/D&gt;&lt;D xsi:type="xsd:double"&gt;0&lt;/D&gt;&lt;D xsi:type="xsd:double"&gt;-1.1627853&lt;/D&gt;&lt;D xsi:type="xsd:double"&gt;-1.0217786&lt;/D&gt;&lt;D xsi:type="xsd:double"&gt;-3.42772&lt;/D&gt;&lt;D xsi:type="xsd:double"&gt;-1.9534767&lt;/D&gt;&lt;D xsi:type="xsd:double"&gt;1.6085029&lt;/D&gt;&lt;D xsi:type="xsd:double"&gt;0&lt;/D&gt;&lt;D xsi:type="xsd:double"&gt;0&lt;/D&gt;&lt;D xsi:type="xsd:double"&gt;1.0994434&lt;/D&gt;&lt;D xsi:type="xsd:double"&gt;0.7287264&lt;/D&gt;&lt;D xsi:type="xsd:double"&gt;-2.3076355&lt;/D&gt;&lt;D xsi:type="xsd:double"&gt;7.3788524&lt;/D&gt;&lt;D xsi:type="xsd:double"&gt;1.842618&lt;/D&gt;&lt;D xsi:type="xsd:double"&gt;0&lt;/D&gt;&lt;D xsi:type="xsd:double"&gt;0&lt;/D&gt;&lt;D xsi:type="xsd:double"&gt;-0.8751154&lt;/D&gt;&lt;D xsi:type="xsd:double"&gt;1.3838291&lt;/D&gt;&lt;D xsi:type="xsd:double"&gt;-1.3649464&lt;/D&gt;&lt;D xsi:type="xsd:double"&gt;-0.220716&lt;/D&gt;&lt;D xsi:type="xsd:double"&gt;0.003516674&lt;/D&gt;&lt;D xsi:type="xsd:double"&gt;0&lt;/D&gt;&lt;D xsi:type="xsd:double"&gt;0&lt;/D&gt;&lt;D xsi:type="xsd:double"&gt;-1.0287166&lt;/D&gt;&lt;D xsi:type="xsd:double"&gt;1.4402747&lt;/D&gt;&lt;D xsi:type="xsd:double"&gt;1.0036707&lt;/D&gt;&lt;D xsi:type="xsd:double"&gt;0&lt;/D&gt;&lt;D xsi:type="xsd:double"&gt;-0.65784454&lt;/D&gt;&lt;D xsi:type="xsd:double"&gt;0&lt;/D&gt;&lt;D xsi:type="xsd:double"&gt;0&lt;/D&gt;&lt;D xsi:type="xsd:double"&gt;-1.4673173&lt;/D&gt;&lt;D xsi:type="xsd:double"&gt;-0.75695515&lt;/D&gt;&lt;D xsi:type="xsd:double"&gt;4.558575&lt;/D&gt;&lt;D xsi:type="xsd:double"&gt;0.12272596&lt;/D&gt;&lt;D xsi:type="xsd:double"&gt;-0.3983438&lt;/D&gt;&lt;D xsi:type="xsd:double"&gt;0&lt;/D&gt;&lt;D xsi:type="xsd:double"&gt;0&lt;/D&gt;&lt;D xsi:type="xsd:double"&gt;-1.6783357&lt;/D&gt;&lt;D xsi:type="xsd:double"&gt;-2.0720422&lt;/D&gt;&lt;D xsi:type="xsd:double"&gt;-0.408262&lt;/D&gt;&lt;D xsi:type="xsd:double"&gt;1.1834741&lt;/D&gt;&lt;D xsi:type="xsd:double"&gt;-0.6376624&lt;/D&gt;&lt;D xsi:type="xsd:double"&gt;0&lt;/D&gt;&lt;D xsi:type="xsd:double"&gt;0&lt;/D&gt;&lt;D xsi:type="xsd:double"&gt;1.2551308&lt;/D&gt;&lt;D xsi:type="xsd:double"&gt;1.0750055&lt;/D&gt;&lt;D xsi:type="xsd:double"&gt;-0.7413745&lt;/D&gt;&lt;D xsi:type="xsd:double"&gt;-3.3576488&lt;/D&gt;&lt;D xsi:type="xsd:double"&gt;-0.9534538&lt;/D&gt;&lt;D xsi:type="xsd:double"&gt;0&lt;/D&gt;&lt;D xsi:type="xsd:double"&gt;0&lt;/D&gt;&lt;D xsi:type="xsd:double"&gt;-1.4018536&lt;/D&gt;&lt;D xsi:type="xsd:double"&gt;-0.07784963&lt;/D&gt;&lt;D xsi:type="xsd:double"&gt;1.4506221&lt;/D&gt;&lt;D xsi:type="xsd:double"&gt;-2.4465203&lt;/D&gt;&lt;D xsi:type="xsd:double"&gt;0.22491217&lt;/D&gt;&lt;D xsi:type="xsd:double"&gt;0&lt;/D&gt;&lt;D xsi:type="xsd:double"&gt;0&lt;/D&gt;&lt;D xsi:type="xsd:double"&gt;0&lt;/D&gt;&lt;D xsi:type="xsd:double"&gt;-1.4138222&lt;/D&gt;&lt;D xsi:type="xsd:double"&gt;-1.3202727&lt;/D&gt;&lt;D xsi:type="xsd:double"&gt;2.43752&lt;/D&gt;&lt;D xsi:type="xsd:double"&gt;-0.06005168&lt;/D&gt;&lt;D xsi:type="xsd:double"&gt;0&lt;/D&gt;&lt;D xsi:type="xsd:double"&gt;0&lt;/D&gt;&lt;D xsi:type="xsd:double"&gt;0&lt;/D&gt;&lt;D xsi:type="xsd:double"&gt;-0.6759763&lt;/D&gt;&lt;D xsi:type="xsd:double"&gt;0.47639608&lt;/D&gt;&lt;D xsi:type="xsd:double"&gt;-1.5654385&lt;/D&gt;&lt;D xsi:type="xsd:double"&gt;2.760148&lt;/D&gt;&lt;D xsi:type="xsd:double"&gt;0&lt;/D&gt;&lt;D xsi:type="xsd:double"&gt;0&lt;/D&gt;&lt;D xsi:type="xsd:double"&gt;0.6473303&lt;/D&gt;&lt;D xsi:type="xsd:double"&gt;0.84644556&lt;/D&gt;&lt;D xsi:type="xsd:double"&gt;1.7300129&lt;/D&gt;&lt;D xsi:type="xsd:double"&gt;0.54044724&lt;/D&gt;&lt;D xsi:type="xsd:double"&gt;0.6880522&lt;/D&gt;&lt;D xsi:type="xsd:double"&gt;0&lt;/D&gt;&lt;D xsi:type="xsd:double"&gt;0&lt;/D&gt;&lt;D xsi:type="xsd:double"&gt;0&lt;/D&gt;&lt;D xsi:type="xsd:double"&gt;0.20287037&lt;/D&gt;&lt;D xsi:type="xsd:double"&gt;-1.2999952&lt;/D&gt;&lt;D xsi:type="xsd:double"&gt;-0.9824395&lt;/D&gt;&lt;D xsi:type="xsd:double"&gt;2.7366877&lt;/D&gt;&lt;D xsi:type="xsd:double"&gt;0&lt;/D&gt;&lt;D xsi:type="xsd:double"&gt;0&lt;/D&gt;&lt;D xsi:type="xsd:double"&gt;2.2215962&lt;/D&gt;&lt;D xsi:type="xsd:double"&gt;-0.20418167&lt;/D&gt;&lt;D xsi:type="xsd:double"&gt;-0.22193193&lt;/D&gt;&lt;D xsi:type="xsd:double"&gt;1.9497395&lt;/D&gt;&lt;D xsi:type="xsd:double"&gt;0.99543333&lt;/D&gt;&lt;D xsi:type="xsd:double"&gt;0&lt;/D&gt;&lt;D xsi:type="xsd:double"&gt;0&lt;/D&gt;&lt;D xsi:type="xsd:double"&gt;-2.021879&lt;/D&gt;&lt;D xsi:type="xsd:double"&gt;1.4986038&lt;/D&gt;&lt;D xsi:type="xsd:double"&gt;2.1383524&lt;/D&gt;&lt;D xsi:type="xsd:double"&gt;3.5889864&lt;/D&gt;&lt;D xsi:type="xsd:double"&gt;-1.7772377&lt;/D&gt;&lt;D xsi:type="xsd:double"&gt;0&lt;/D&gt;&lt;D xsi:type="xsd:double"&gt;0&lt;/D&gt;&lt;D xsi:type="xsd:double"&gt;-0.8459091&lt;/D&gt;&lt;D xsi:type="xsd:double"&gt;2.0718813&lt;/D&gt;&lt;D xsi:type="xsd:double"&gt;-1.7781079&lt;/D&gt;&lt;D xsi:type="xsd:double"&gt;-0.88379383&lt;/D&gt;&lt;D xsi:type="xsd:double"&gt;-0.65631866&lt;/D&gt;&lt;D xsi:type="xsd:double"&gt;0&lt;/D&gt;&lt;D xsi:type="xsd:double"&gt;0&lt;/D&gt;&lt;D xsi:type="xsd:double"&gt;1.6016006&lt;/D&gt;&lt;D xsi:type="xsd:double"&gt;0.7389188&lt;/D&gt;&lt;D xsi:type="xsd:double"&gt;0.7660985&lt;/D&gt;&lt;D xsi:type="xsd:double"&gt;-1.8764198&lt;/D&gt;&lt;D xsi:type="xsd:double"&gt;-0.705564&lt;/D&gt;&lt;D xsi:type="xsd:double"&gt;0&lt;/D&gt;&lt;D xsi:type="xsd:double"&gt;0&lt;/D&gt;&lt;D xsi:type="xsd:double"&gt;0&lt;/D&gt;&lt;D xsi:type="xsd:double"&gt;-2.3675144&lt;/D&gt;&lt;D xsi:type="xsd:double"&gt;0.07482767&lt;/D&gt;&lt;D xsi:type="xsd:double"&gt;0.8734107&lt;/D&gt;&lt;D xsi:type="xsd:double"&gt;-1.6744137&lt;/D&gt;&lt;D xsi:type="xsd:double"&gt;0&lt;/D&gt;&lt;D xsi:type="xsd:double"&gt;0&lt;/D&gt;&lt;D xsi:type="xsd:double"&gt;0.71612597&lt;/D&gt;&lt;D xsi:type="xsd:double"&gt;-0.12928247&lt;/D&gt;&lt;D xsi:type="xsd:double"&gt;-0.80391765&lt;/D&gt;&lt;D xsi:type="xsd:double"&gt;0.8275986&lt;/D&gt;&lt;D xsi:type="xsd:double"&gt;2.0673752&lt;/D&gt;&lt;D xsi:type="xsd:double"&gt;0&lt;/D&gt;&lt;D xsi:type="xsd:double"&gt;0&lt;/D&gt;&lt;D xsi:type="xsd:double"&gt;0.11345148&lt;/D&gt;&lt;D xsi:type="xsd:double"&gt;-1.2265801&lt;/D&gt;&lt;D xsi:type="xsd:double"&gt;0.49942732&lt;/D&gt;&lt;D xsi:type="xsd:double"&gt;-1.7325938&lt;/D&gt;&lt;D xsi:type="xsd:double"&gt;-1.4043629&lt;/D&gt;&lt;D xsi:type="xsd:double"&gt;0&lt;/D&gt;&lt;D xsi:type="xsd:double"&gt;0&lt;/D&gt;&lt;D xsi:type="xsd:double"&gt;0.7416487&lt;/D&gt;&lt;D xsi:type="xsd:double"&gt;2.2979736&lt;/D&gt;&lt;D xsi:type="xsd:double"&gt;0.5245924&lt;/D&gt;&lt;D xsi:type="xsd:double"&gt;2.636075&lt;/D&gt;&lt;D xsi:type="xsd:double"&gt;-0.4726112&lt;/D&gt;&lt;D xsi:type="xsd:double"&gt;0&lt;/D&gt;&lt;D xsi:type="xsd:double"&gt;0&lt;/D&gt;&lt;D xsi:type="xsd:double"&gt;0.35442114&lt;/D&gt;&lt;D xsi:type="xsd:double"&gt;1.4282465&lt;/D&gt;&lt;D xsi:type="xsd:double"&gt;-1.3597965&lt;/D&gt;&lt;D xsi:type="xsd:double"&gt;1.1858106&lt;/D&gt;&lt;D xsi:type="xsd:double"&gt;0.36804676&lt;/D&gt;&lt;D xsi:type="xsd:double"&gt;0&lt;/D&gt;&lt;D xsi:type="xsd:double"&gt;0&lt;/D&gt;&lt;D xsi:type="xsd:double"&gt;-0.68513155&lt;/D&gt;&lt;D xsi:type="xsd:double"&gt;-0.53116083&lt;/D&gt;&lt;D xsi:type="xsd:double"&gt;1.8233895&lt;/D&gt;&lt;D xsi:type="xsd:double"&gt;0.9465337&lt;/D&gt;&lt;D xsi:type="xsd:double"&gt;1.6630769&lt;/D&gt;&lt;D xsi:type="xsd:double"&gt;0&lt;/D&gt;&lt;D xsi:type="xsd:double"&gt;0&lt;/D&gt;&lt;D xsi:type="xsd:double"&gt;-0.2430439&lt;/D&gt;&lt;D xsi:type="xsd:double"&gt;-0.33733845&lt;/D&gt;&lt;D xsi:type="xsd:double"&gt;-0.98724365&lt;/D&gt;&lt;D xsi:type="xsd:double"&gt;0.674212&lt;/D&gt;&lt;D xsi:type="xsd:double"&gt;0&lt;/D&gt;&lt;D xsi:type="xsd:double"&gt;0&lt;/D&gt;&lt;D xsi:type="xsd:double"&gt;0&lt;/D&gt;&lt;D xsi:type="xsd:double"&gt;-0.05659461&lt;/D&gt;&lt;D xsi:type="xsd:double"&gt;-0.64177513&lt;/D&gt;&lt;D xsi:type="xsd:double"&gt;-0.88338256&lt;/D&gt;&lt;D xsi:type="xsd:double"&gt;1.9582152&lt;/D&gt;&lt;D xsi:type="xsd:double"&gt;-0.18798709&lt;/D&gt;&lt;D xsi:type="xsd:double"&gt;0&lt;/D&gt;&lt;D xsi:type="xsd:double"&gt;0&lt;/D&gt;&lt;D xsi:type="xsd:double"&gt;0.084745884&lt;/D&gt;&lt;D xsi:type="xsd:double"&gt;0.0062704086&lt;/D&gt;&lt;D xsi:type="xsd:double"&gt;-0.047039986&lt;/D&gt;&lt;D xsi:type="xsd:double"&gt;-0.76244473&lt;/D&gt;&lt;D xsi:type="xsd:double"&gt;0.10433197&lt;/D&gt;&lt;D xsi:type="xsd:double"&gt;0&lt;/D&gt;&lt;D xsi:type="xsd:double"&gt;0&lt;/D&gt;&lt;D xsi:type="xsd:double"&gt;-0.20844936&lt;/D&gt;&lt;D xsi:type="xsd:double"&gt;-1.8863797&lt;/D&gt;&lt;D xsi:type="xsd:double"&gt;0.60647726&lt;/D&gt;&lt;D xsi:type="xsd:double"&gt;2.7190804&lt;/D&gt;&lt;D xsi:type="xsd:double"&gt;0.68986416&lt;/D&gt;&lt;D xsi:type="xsd:double"&gt;0&lt;/D&gt;&lt;D xsi:type="xsd:double"&gt;0&lt;/D&gt;&lt;D xsi:type="xsd:double"&gt;-0.11470318&lt;/D&gt;&lt;D xsi:type="xsd:double"&gt;-0.87215304&lt;/D&gt;&lt;D xsi:type="xsd:double"&gt;-0.65439343&lt;/D&gt;&lt;D xsi:type="xsd:double"&gt;-0.35299063&lt;/D&gt;&lt;D xsi:type="xsd:double"&gt;2.125442&lt;/D&gt;&lt;D xsi:type="xsd:double"&gt;0&lt;/D&gt;&lt;D xsi:type="xsd:double"&gt;0&lt;/D&gt;&lt;D xsi:type="xsd:double"&gt;0.24775267&lt;/D&gt;&lt;D xsi:type="xsd:double"&gt;-0.63331723&lt;/D&gt;&lt;D xsi:type="xsd:double"&gt;1.0881782&lt;/D&gt;&lt;D xsi:type="xsd:double"&gt;0.32601357&lt;/D&gt;&lt;D xsi:type="xsd:double"&gt;-0.3586769&lt;/D&gt;&lt;D xsi:type="xsd:double"&gt;0&lt;/D&gt;&lt;D xsi:type="xsd:double"&gt;0&lt;/D&gt;&lt;D xsi:type="xsd:double"&gt;0.5414963&lt;/D&gt;&lt;D xsi:type="xsd:double"&gt;0.11322498&lt;/D&gt;&lt;D xsi:type="xsd:double"&gt;1.2104154&lt;/D&gt;&lt;D xsi:type="xsd:double"&gt;1.8573284&lt;/D&gt;&lt;D xsi:type="xsd:double"&gt;-0.22533536&lt;/D&gt;&lt;D xsi:type="xsd:double"&gt;0&lt;/D&gt;&lt;D xsi:type="xsd:double"&gt;0&lt;/D&gt;&lt;D xsi:type="xsd:double"&gt;0.33580065&lt;/D&gt;&lt;D xsi:type="xsd:double"&gt;-1.2676299&lt;/D&gt;&lt;D xsi:type="xsd:double"&gt;-0.5129576&lt;/D&gt;&lt;D xsi:type="xsd:double"&gt;2.433288&lt;/D&gt;&lt;D xsi:type="xsd:double"&gt;2.5550485&lt;/D&gt;&lt;D xsi:type="xsd:double"&gt;0&lt;/D&gt;&lt;D xsi:type="xsd:double"&gt;0&lt;/D&gt;&lt;D xsi:type="xsd:double"&gt;0&lt;/D&gt;&lt;D xsi:type="xsd:double"&gt;0.4535079&lt;/D&gt;&lt;D xsi:type="xsd:double"&gt;-0.5686104&lt;/D&gt;&lt;D xsi:type="xsd:double"&gt;1.1552095&lt;/D&gt;&lt;D xsi:type="xsd:double"&gt;0.7499695&lt;/D&gt;&lt;D xsi:type="xsd:double"&gt;0&lt;/D&gt;&lt;D xsi:type="xsd:double"&gt;0&lt;/D&gt;&lt;D xsi:type="xsd:double"&gt;0.07048845&lt;/D&gt;&lt;D xsi:type="xsd:double"&gt;-0.016903877&lt;/D&gt;&lt;D xsi:type="xsd:double"&gt;-1.6965389&lt;/D&gt;&lt;D xsi:type="xsd:double"&gt;1.2413263&lt;/D&gt;&lt;D xsi:type="xsd:double"&gt;0.38228035&lt;/D&gt;&lt;D xsi:type="xsd:double"&gt;0&lt;/D&gt;&lt;D xsi:type="xsd:double"&gt;0&lt;/D&gt;&lt;D xsi:type="xsd:double"&gt;1.6896963&lt;/D&gt;&lt;D xsi:type="xsd:double"&gt;0.76839924&lt;/D&gt;&lt;D xsi:type="xsd:double"&gt;0.7267475&lt;/D&gt;&lt;D xsi:type="xsd:double"&gt;1.1915922&lt;/D&gt;&lt;D xsi:type="xsd:double"&gt;-0.6292939&lt;/D&gt;&lt;D xsi:type="xsd:double"&gt;0&lt;/D&gt;&lt;D xsi:type="xsd:double"&gt;0&lt;/D&gt;&lt;D xsi:type="xsd:double"&gt;0&lt;/D&gt;&lt;D xsi:type="xsd:double"&gt;-0.14297366&lt;/D&gt;&lt;D xsi:type="xsd:double"&gt;-1.3627708&lt;/D&gt;&lt;D xsi:type="xsd:double"&gt;1.1798859&lt;/D&gt;&lt;D xsi:type="xsd:double"&gt;-0.99134445&lt;/D&gt;&lt;D xsi:type="xsd:double"&gt;0&lt;/D&gt;&lt;D xsi:type="xsd:double"&gt;0&lt;/D&gt;&lt;D xsi:type="xsd:double"&gt;-1.3405442&lt;/D&gt;&lt;D xsi:type="xsd:double"&gt;1.7194152&lt;/D&gt;&lt;D xsi:type="xsd:double"&gt;0.19515753&lt;/D&gt;&lt;D xsi:type="xsd:double"&gt;-0.20025373&lt;/D&gt;&lt;D xsi:type="xsd:double"&gt;1.5420198&lt;/D&gt;&lt;D xsi:type="xsd:double"&gt;0&lt;/D&gt;&lt;D xsi:type="xsd:double"&gt;0&lt;/D&gt;&lt;D xsi:type="xsd:double"&gt;0.23549795&lt;/D&gt;&lt;D xsi:type="xsd:double"&gt;0&lt;/D&gt;&lt;D xsi:type="xsd:double"&gt;-0.0027060509&lt;/D&gt;&lt;D xsi:type="xsd:double"&gt;-0.7615864&lt;/D&gt;&lt;D xsi:type="xsd:double"&gt;-0.3320098&lt;/D&gt;&lt;D xsi:type="xsd:double"&gt;0&lt;/D&gt;&lt;D xsi:type="xsd:double"&gt;0&lt;/D&gt;&lt;D xsi:type="xsd:double"&gt;0.032758713&lt;/D&gt;&lt;D xsi:type="xsd:double"&gt;0.4940629&lt;/D&gt;&lt;D xsi:type="xsd:double"&gt;1.2629986&lt;/D&gt;&lt;D xsi:type="xsd:double"&gt;1.6978621&lt;/D&gt;&lt;D xsi:type="xsd:double"&gt;-0.021094084&lt;/D&gt;&lt;D xsi:type="xsd:double"&gt;0&lt;/D&gt;&lt;D xsi:type="xsd:double"&gt;0&lt;/D&gt;&lt;D xsi:type="xsd:double"&gt;0.93386173&lt;/D&gt;&lt;D xsi:type="xsd:double"&gt;0.8180618&lt;/D&gt;&lt;D xsi:type="xsd:double"&gt;-0.023329258&lt;/D&gt;&lt;D xsi:type="xsd:double"&gt;-2.3051977&lt;/D&gt;&lt;D xsi:type="xsd:double"&gt;-0.2999246&lt;/D&gt;&lt;D xsi:type="xsd:double"&gt;0&lt;/D&gt;&lt;D xsi:type="xsd:double"&gt;0&lt;/D&gt;&lt;D xsi:type="xsd:double"&gt;0.15972853&lt;/D&gt;&lt;D xsi:type="xsd:double"&gt;0.67777634&lt;/D&gt;&lt;D xsi:type="xsd:double"&gt;-0.33264756&lt;/D&gt;&lt;D xsi:type="xsd:double"&gt;-0.23839474&lt;/D&gt;&lt;D xsi:type="xsd:double"&gt;1.8214703&lt;/D&gt;&lt;D xsi:type="xsd:double"&gt;0&lt;/D&gt;&lt;D xsi:type="xsd:double"&gt;0&lt;/D&gt;&lt;D xsi:type="xsd:double"&gt;0.052154064&lt;/D&gt;&lt;D xsi:type="xsd:double"&gt;-0.23195744&lt;/D&gt;&lt;D xsi:type="xsd:double"&gt;-2.1944106&lt;/D&gt;&lt;D xsi:type="xsd:double"&gt;-0.16026497&lt;/D&gt;&lt;D xsi:type="xsd:double"&gt;-0.4681766&lt;/D&gt;&lt;D xsi:type="xsd:double"&gt;0&lt;/D&gt;&lt;D xsi:type="xsd:double"&gt;0&lt;/D&gt;&lt;D xsi:type="xsd:double"&gt;0.846684&lt;/D&gt;&lt;D xsi:type="xsd:double"&gt;-0.8502364&lt;/D&gt;&lt;D xsi:type="xsd:double"&gt;-1.0994613&lt;/D&gt;&lt;D xsi:type="xsd:double"&gt;0.18482208&lt;/D&gt;&lt;D xsi:type="xsd:double"&gt;-0.63756704&lt;/D&gt;&lt;D xsi:type="xsd:double"&gt;0&lt;/D&gt;&lt;D xsi:type="xsd:double"&gt;0&lt;/D&gt;&lt;D xsi:type="xsd:double"&gt;1.1222243&lt;/D&gt;&lt;D xsi:type="xsd:double"&gt;-1.0611534&lt;/D&gt;&lt;D xsi:type="xsd:double"&gt;-1.0588944&lt;/D&gt;&lt;D xsi:type="xsd:double"&gt;-1.0922968&lt;/D&gt;&lt;D xsi:type="xsd:double"&gt;-0.12549162&lt;/D&gt;&lt;D xsi:type="xsd:double"&gt;0&lt;/D&gt;&lt;D xsi:type="xsd:double"&gt;0&lt;/D&gt;&lt;D xsi:type="xsd:double"&gt;1.6111493&lt;/D&gt;&lt;D xsi:type="xsd:double"&gt;-0.14289618&lt;/D&gt;&lt;D xsi:type="xsd:double"&gt;1.5768528&lt;/D&gt;&lt;D xsi:type="xsd:double"&gt;-2.1375716&lt;/D&gt;&lt;D xsi:type="xsd:double"&gt;0.7751465&lt;/D&gt;&lt;D xsi:type="xsd:double"&gt;0&lt;/D&gt;&lt;D xsi:type="xsd:double"&gt;0&lt;/D&gt;&lt;D xsi:type="xsd:double"&gt;0.7527113&lt;/D&gt;&lt;D xsi:type="xsd:double"&gt;2.1839857&lt;/D&gt;&lt;D xsi:type="xsd:double"&gt;0.557673&lt;/D&gt;&lt;D xsi:type="xsd:double"&gt;0.29984713&lt;/D&gt;&lt;D xsi:type="xsd:double"&gt;-0.10582209&lt;/D&gt;&lt;D xsi:type="xsd:double"&gt;0&lt;/D&gt;&lt;D xsi:type="xsd:double"&gt;0&lt;/D&gt;&lt;D xsi:type="xsd:double"&gt;0&lt;/D&gt;&lt;D xsi:type="xsd:double"&gt;0.12712479&lt;/D&gt;&lt;D xsi:type="xsd:double"&gt;-0.8807957&lt;/D&gt;&lt;D xsi:type="xsd:double"&gt;-0.71516037&lt;/D&gt;&lt;D xsi:type="xsd:double"&gt;0.13976097&lt;/D&gt;&lt;D xsi:type="xsd:double"&gt;0&lt;/D&gt;&lt;D xsi:type="xsd:double"&gt;0&lt;/D&gt;&lt;D xsi:type="xsd:double"&gt;1.1782765&lt;/D&gt;&lt;D xsi:type="xsd:double"&gt;-1.1088371&lt;/D&gt;&lt;D xsi:type="xsd:double"&gt;0.38090944&lt;/D&gt;&lt;D xsi:type="xsd:double"&gt;0.8177161&lt;/D&gt;&lt;D xsi:type="xsd:double"&gt;-1.7122984&lt;/D&gt;&lt;D xsi:type="xsd:double"&gt;0&lt;/D&gt;&lt;D xsi:type="xsd:double"&gt;0&lt;/D&gt;&lt;D xsi:type="xsd:double"&gt;0.10397434&lt;/D&gt;&lt;D xsi:type="xsd:double"&gt;-0.21313429&lt;/D&gt;&lt;D xsi:type="xsd:double"&gt;-1.4410436&lt;/D&gt;&lt;D xsi:type="xsd:double"&gt;-1.8324554&lt;/D&gt;&lt;D xsi:type="xsd:double"&gt;0.013971329&lt;/D&gt;&lt;D xsi:type="xsd:double"&gt;0&lt;/D&gt;&lt;D xsi:type="xsd:double"&gt;0&lt;/D&gt;&lt;D xsi:type="xsd:double"&gt;0.4749775&lt;/D&gt;&lt;D xsi:type="xsd:double"&gt;-1.5016258&lt;/D&gt;&lt;D xsi:type="xsd:double"&gt;0.2343297&lt;/D&gt;&lt;D xsi:type="xsd:double"&gt;0.83652735&lt;/D&gt;&lt;D xsi:type="xsd:double"&gt;0.0726223&lt;/D&gt;&lt;D xsi:type="xsd:double"&gt;0&lt;/D&gt;&lt;D xsi:type="xsd:double"&gt;0&lt;/D&gt;&lt;D xsi:type="xsd:double"&gt;0.8345723&lt;/D&gt;&lt;D xsi:type="xsd:double"&gt;-1.7549694&lt;/D&gt;&lt;D xsi:type="xsd:double"&gt;1.3608694&lt;/D&gt;&lt;D xsi:type="xsd:double"&gt;-0.2946496&lt;/D&gt;&lt;D xsi:type="xsd:double"&gt;1.6755462&lt;/D&gt;&lt;D xsi:type="xsd:double"&gt;0&lt;/D&gt;&lt;D xsi:type="xsd:double"&gt;0&lt;/D&gt;&lt;D xsi:type="xsd:double"&gt;0.5100012&lt;/D&gt;&lt;D xsi:type="xsd:double"&gt;0.5537987&lt;/D&gt;&lt;D xsi:type="xsd:double"&gt;0.7135272&lt;/D&gt;&lt;D xsi:type="xsd:double"&gt;-0.347507&lt;/D&gt;&lt;D xsi:type="xsd:double"&gt;-1.2569904&lt;/D&gt;&lt;D xsi:type="xsd:double"&gt;0&lt;/D&gt;&lt;D xsi:type="xsd:double"&gt;0&lt;/D&gt;&lt;D xsi:type="xsd:double"&gt;1.1306405&lt;/D&gt;&lt;D xsi:type="xsd:double"&gt;-0.3275454&lt;/D&gt;&lt;D xsi:type="xsd:double"&gt;-1.311791&lt;/D&gt;&lt;D xsi:type="xsd:double"&gt;-0.93568563&lt;/D&gt;&lt;D xsi:type="xsd:double"&gt;-1.491791&lt;/D&gt;&lt;D xsi:type="xsd:double"&gt;0&lt;/D&gt;&lt;D xsi:type="xsd:double"&gt;0&lt;/D&gt;&lt;D xsi:type="xsd:double"&gt;0.30175447&lt;/D&gt;&lt;D xsi:type="xsd:double"&gt;0.9728074&lt;/D&gt;&lt;D xsi:type="xsd:double"&gt;-2.4475813&lt;/D&gt;&lt;D xsi:type="xsd:double"&gt;-1.9067168&lt;/D&gt;&lt;D xsi:type="xsd:double"&gt;0.48012733&lt;/D&gt;&lt;D xsi:type="xsd:double"&gt;0&lt;/D&gt;&lt;D xsi:type="xsd:double"&gt;0&lt;/D&gt;&lt;D xsi:type="xsd:double"&gt;1.1265278&lt;/D&gt;&lt;D xsi:type="xsd:double"&gt;0.4782319&lt;/D&gt;&lt;D xsi:type="xsd:double"&gt;1.7356873&lt;/D&gt;&lt;D xsi:type="xsd:double"&gt;1.815331&lt;/D&gt;&lt;D xsi:type="xsd:double"&gt;1.1748791&lt;/D&gt;&lt;D xsi:type="xsd:double"&gt;0&lt;/D&gt;&lt;D xsi:type="xsd:double"&gt;0&lt;/D&gt;&lt;D xsi:type="xsd:double"&gt;0.4079342&lt;/D&gt;&lt;D xsi:type="xsd:double"&gt;0.94527006&lt;/D&gt;&lt;D xsi:type="xsd:double"&gt;0.06439686&lt;/D&gt;&lt;D xsi:type="xsd:double"&gt;-0.7695615&lt;/D&gt;&lt;D xsi:type="xsd:double"&gt;2.2482276&lt;/D&gt;&lt;D xsi:type="xsd:double"&gt;0&lt;/D&gt;&lt;D xsi:type="xsd:double"&gt;0&lt;/D&gt;&lt;D xsi:type="xsd:double"&gt;-0.3118515&lt;/D&gt;&lt;D xsi:type="xsd:double"&gt;2.1526456&lt;/D&gt;&lt;D xsi:type="xsd:double"&gt;0.075256824&lt;/D&gt;&lt;D xsi:type="xsd:double"&gt;0.08558035&lt;/D&gt;&lt;D xsi:type="xsd:double"&gt;0.023317337&lt;/D&gt;&lt;D xsi:type="xsd:double"&gt;0&lt;/D&gt;&lt;D xsi:type="xsd:double"&gt;0&lt;/D&gt;&lt;D xsi:type="xsd:double"&gt;1.2174845&lt;/D&gt;&lt;D xsi:type="xsd:double"&gt;-0.5809486&lt;/D&gt;&lt;D xsi:type="xsd:double"&gt;0.40929317&lt;/D&gt;&lt;D xsi:type="xsd:double"&gt;0&lt;/D&gt;&lt;D xsi:type="xsd:double"&gt;-0.14100075&lt;/D&gt;&lt;D xsi:type="xsd:double"&gt;0&lt;/D&gt;&lt;D xsi:type="xsd:double"&gt;0&lt;/D&gt;&lt;D xsi:type="xsd:double"&gt;-0.087291&lt;/D&gt;&lt;D xsi:type="xsd:double"&gt;0.26209354&lt;/D&gt;&lt;D xsi:type="xsd:double"&gt;-0.09738803&lt;/D&gt;&lt;D xsi:type="xsd:double"&gt;-0.25140643&lt;/D&gt;&lt;D xsi:type="xsd:double"&gt;0.2854705&lt;/D&gt;&lt;D xsi:type="xsd:double"&gt;0&lt;/D&gt;&lt;D xsi:type="xsd:double"&gt;0&lt;/D&gt;&lt;D xsi:type="xsd:double"&gt;-0.9283483&lt;/D&gt;&lt;D xsi:type="xsd:double"&gt;0.25109053&lt;/D&gt;&lt;D xsi:type="xsd:double"&gt;-0.5783856&lt;/D&gt;&lt;D xsi:type="xsd:double"&gt;1.3972282&lt;/D&gt;&lt;D xsi:type="xsd:double"&gt;0.44566393&lt;/D&gt;&lt;D xsi:type="xsd:double"&gt;0&lt;/D&gt;&lt;D xsi:type="xsd:double"&gt;0&lt;/D&gt;&lt;D xsi:type="xsd:double"&gt;0.854218&lt;/D&gt;&lt;D xsi:type="xsd:double"&gt;0.79642534&lt;/D&gt;&lt;D xsi:type="xsd:double"&gt;1.2717247&lt;/D&gt;&lt;D xsi:type="xsd:double"&gt;-0.086683035&lt;/D&gt;&lt;D xsi:type="xsd:double"&gt;0.48339367&lt;/D&gt;&lt;D xsi:type="xsd:double"&gt;0&lt;/D&gt;&lt;D xsi:type="xsd:double"&gt;0&lt;/D&gt;&lt;D xsi:type="xsd:double"&gt;0.62867403&lt;/D&gt;&lt;D xsi:type="xsd:double"&gt;0.51095486&lt;/D&gt;&lt;D xsi:type="xsd:double"&gt;-1.4859736&lt;/D&gt;&lt;D xsi:type="xsd:double"&gt;1.1635423&lt;/D&gt;&lt;D xsi:type="xsd:double"&gt;0.14959574&lt;/D&gt;&lt;D xsi:type="xsd:double"&gt;0&lt;/D&gt;&lt;D xsi:type="xsd:double"&gt;0&lt;/D&gt;&lt;D xsi:type="xsd:double"&gt;0&lt;/D&gt;&lt;D xsi:type="xsd:double"&gt;0.61217546&lt;/D&gt;&lt;D xsi:type="xsd:double"&gt;0.20343065&lt;/D&gt;&lt;D xsi:type="xsd:double"&gt;-0.048607588&lt;/D&gt;&lt;D xsi:type="xsd:double"&gt;-0.43277144&lt;/D&gt;&lt;D xsi:type="xsd:double"&gt;0&lt;/D&gt;&lt;D xsi:type="xsd:double"&gt;0&lt;/D&gt;&lt;D xsi:type="xsd:double"&gt;0&lt;/D&gt;&lt;D xsi:type="xsd:double"&gt;-1.6922235&lt;/D&gt;&lt;D xsi:type="xsd:double"&gt;-1.0581493&lt;/D&gt;&lt;D xsi:type="xsd:double"&gt;-0.5146444&lt;/D&gt;&lt;/FQL&gt;&lt;FQL&gt;&lt;Q&gt;COIN-US^FE_GROWTHPOP(SALES,MEAN,CALA_ROLL,2CY,NOW,NOW,D,'')&lt;/Q&gt;&lt;R&gt;1&lt;/R&gt;&lt;C&gt;1&lt;/C&gt;&lt;D xsi:type="xsd:double"&gt;16.615602&lt;/D&gt;&lt;/FQL&gt;&lt;FQL&gt;&lt;Q&gt;MARA-US^FE_GROWTH(EPS,MEAN,NTM4_ROLL,,-1AW,NOW,NOW,D,'')&lt;/Q&gt;&lt;R&gt;1&lt;/R&gt;&lt;C&gt;1&lt;/C&gt;&lt;D xsi:type="xsd:double"&gt;0&lt;/D&gt;&lt;/FQL&gt;&lt;FQL&gt;&lt;Q&gt;GOOGL-US^FE_GROWTH(EPS,MEAN,NTM4_ROLL,,-1AM,NOW,NOW,D,'')&lt;/Q&gt;&lt;R&gt;1&lt;/R&gt;&lt;C&gt;1&lt;/C&gt;&lt;D xsi:type="xsd:double"&gt;0.01336979&lt;/D&gt;&lt;/FQL&gt;&lt;FQL&gt;&lt;Q&gt;CRWD-US^FE_GROWTH(SALES,MEAN,NTM4_ROLL,,-1AW,NOW,NOW,D,'')&lt;/Q&gt;&lt;R&gt;1&lt;/R&gt;&lt;C&gt;1&lt;/C&gt;&lt;D xsi:type="xsd:double"&gt;0.0048288484&lt;/D&gt;&lt;/FQL&gt;&lt;FQL&gt;&lt;Q&gt;LII-US^FE_GROWTH(SALES,MEAN,NTM4_ROLL,,-1AM,NOW,NOW,D,'')&lt;/Q&gt;&lt;R&gt;1&lt;/R&gt;&lt;C&gt;1&lt;/C&gt;&lt;D xsi:type="xsd:double"&gt;0.71989745&lt;/D&gt;&lt;/FQL&gt;&lt;FQL&gt;&lt;Q&gt;CAT-US^FE_SURPRISE(PERCENT,EPS,MEAN,QTR_ROLL,0,NOW,NOW,D,'')&lt;/Q&gt;&lt;R&gt;1&lt;/R&gt;&lt;C&gt;1&lt;/C&gt;&lt;D xsi:type="xsd:double"&gt;15.016338&lt;/D&gt;&lt;/FQL&gt;&lt;FQL&gt;&lt;Q&gt;VRT-US^FE_SURPRISE(PERCENT,SALES,MEAN,QTR_ROLL,0,NOW,NOW,D,'')&lt;/Q&gt;&lt;R&gt;1&lt;/R&gt;&lt;C&gt;1&lt;/C&gt;&lt;D xsi:type="xsd:double"&gt;-0.47266707&lt;/D&gt;&lt;/FQL&gt;&lt;FQL&gt;&lt;Q&gt;NVDA-US^FF_SALES(LTM_R,0,0,,,USD,M)&lt;/Q&gt;&lt;R&gt;1&lt;/R&gt;&lt;C&gt;1&lt;/C&gt;&lt;D xsi:type="xsd:double"&gt;44870&lt;/D&gt;&lt;/FQL&gt;&lt;FQL&gt;&lt;Q&gt;8001-JP^FF_NET_INC(LTM_R,0,0,,,USD,M)&lt;/Q&gt;&lt;R&gt;1&lt;/R&gt;&lt;C&gt;1&lt;/C&gt;&lt;D xsi:type="xsd:double"&gt;5254.63421076443&lt;/D&gt;&lt;/FQL&gt;&lt;FQL&gt;&lt;Q&gt;UEC-US^FE_ESTIMATE(SALES,MEAN,NTM4_ROLL,,NOW,NOW,,'CURRENCY=USD')&lt;/Q&gt;&lt;R&gt;0&lt;/R&gt;&lt;C&gt;0&lt;/C&gt;&lt;/FQL&gt;&lt;FQL&gt;&lt;Q&gt;AAPL-US^FE_ESTIMATE(NET_INC,MEAN,NTM4_ROLL,,NOW,NOW,,'CURRENCY=USD')&lt;/Q&gt;&lt;R&gt;1&lt;/R&gt;&lt;C&gt;1&lt;/C&gt;&lt;D xsi:type="xsd:double"&gt;100240.78&lt;/D&gt;&lt;/FQL&gt;&lt;FQL&gt;&lt;Q&gt;AVGO-US^FE_VALUATION(PE,MEAN,NTM4_ROLL,,NOW,NOW,,'')&lt;/Q&gt;&lt;R&gt;1&lt;/R&gt;&lt;C&gt;1&lt;/C&gt;&lt;D xsi:type="xsd:double"&gt;22.42824&lt;/D&gt;&lt;/FQL&gt;&lt;FQL&gt;&lt;Q&gt;AVGO-US^FE_GROWTHPOP(EPS,MEAN,CALA_ROLL,0CY,NOW,NOW,D,'')&lt;/Q&gt;&lt;R&gt;1&lt;/R&gt;&lt;C&gt;1&lt;/C&gt;&lt;D xsi:type="xsd:double"&gt;29.68001&lt;/D&gt;&lt;/FQL&gt;&lt;FQL&gt;&lt;Q&gt;MSFT-US^FE_GROWTHPOP(EPS,MEAN,CALA_ROLL,1CY,NOW,NOW,D,'')&lt;/Q&gt;&lt;R&gt;1&lt;/R&gt;&lt;C&gt;1&lt;/C&gt;&lt;D xsi:type="xsd:double"&gt;10.489405&lt;/D&gt;&lt;/FQL&gt;&lt;FQL&gt;&lt;Q&gt;META-US^FE_GROWTHPOP(EPS,MEAN,CALA_ROLL,2CY,NOW,NOW,D,'')&lt;/Q&gt;&lt;R&gt;1&lt;/R&gt;&lt;C&gt;1&lt;/C&gt;&lt;D xsi:type="xsd:double"&gt;23.08071&lt;/D&gt;&lt;/FQL&gt;&lt;FQL&gt;&lt;Q&gt;VRT-US^FE_GROWTH(SALES,MEAN,NTM4_ROLL,,-1AM,NOW,NOW,D,'')&lt;/Q&gt;&lt;R&gt;1&lt;/R&gt;&lt;C&gt;1&lt;/C&gt;&lt;D xsi:type="xsd:double"&gt;0.41929987&lt;/D&gt;&lt;/FQL&gt;&lt;FQL&gt;&lt;Q&gt;META-US^FE_GROWTHPOP(EPS,MEAN,CALA_ROLL,0CY,NOW,NOW,D,'')&lt;/Q&gt;&lt;R&gt;1&lt;/R&gt;&lt;C&gt;1&lt;/C&gt;&lt;D xsi:type="xsd:double"&gt;-37.61801&lt;/D&gt;&lt;/FQL&gt;&lt;FQL&gt;&lt;Q&gt;TMUS-US^FE_ESTIMATE(NET_INC,MEAN,NTM4_ROLL,,NOW,NOW,,'CURRENCY=USD')&lt;/Q&gt;&lt;R&gt;1&lt;/R&gt;&lt;C&gt;1&lt;/C&gt;&lt;D xsi:type="xsd:double"&gt;10633.543&lt;/D&gt;&lt;/FQL&gt;&lt;FQL&gt;&lt;Q&gt;VRT-US^FE_GROWTHPOP(EPS,MEAN,CALA_ROLL,2CY,NOW,NOW,D,'')&lt;/Q&gt;&lt;R&gt;1&lt;/R&gt;&lt;C&gt;1&lt;/C&gt;&lt;D xsi:type="xsd:double"&gt;27.429113&lt;/D&gt;&lt;/FQL&gt;&lt;FQL&gt;&lt;Q&gt;VZ-US^FE_SURPRISE(PERCENT,SALES,MEAN,QTR_ROLL,0,NOW,NOW,D,'')&lt;/Q&gt;&lt;R&gt;1&lt;/R&gt;&lt;C&gt;1&lt;/C&gt;&lt;D xsi:type="xsd:double"&gt;0.098931916&lt;/D&gt;&lt;/FQL&gt;&lt;FQL&gt;&lt;Q&gt;VRT-US^FE_GROWTHPOP(EPS,MEAN,CALA_ROLL,1CY,NOW,NOW,D,'')&lt;/Q&gt;&lt;R&gt;1&lt;/R&gt;&lt;C&gt;1&lt;/C&gt;&lt;D xsi:type="xsd:double"&gt;228.75832&lt;/D&gt;&lt;/FQL&gt;&lt;FQL&gt;&lt;Q&gt;TMUS-US^FE_GROWTH(SALES,MEAN,NTM4_ROLL,,-1AM,NOW,NOW,D,'')&lt;/Q&gt;&lt;R&gt;1&lt;/R&gt;&lt;C&gt;1&lt;/C&gt;&lt;D xsi:type="xsd:double"&gt;0.0005009007&lt;/D&gt;&lt;/FQL&gt;&lt;FQL&gt;&lt;Q&gt;NVDA-US^FE_GROWTHPOP(EPS,MEAN,CALA_ROLL,1CY,NOW,NOW,D,'')&lt;/Q&gt;&lt;R&gt;1&lt;/R&gt;&lt;C&gt;1&lt;/C&gt;&lt;D xsi:type="xsd:double"&gt;235.06696&lt;/D&gt;&lt;/FQL&gt;&lt;FQL&gt;&lt;Q&gt;COIN-US^FE_GROWTHPOP(SALES,MEAN,CALA_ROLL,1CY,NOW,NOW,D,'')&lt;/Q&gt;&lt;R&gt;1&lt;/R&gt;&lt;C&gt;1&lt;/C&gt;&lt;D xsi:type="xsd:double"&gt;-8.984157&lt;/D&gt;&lt;/FQL&gt;&lt;FQL&gt;&lt;Q&gt;MARA-US^FE_GROWTHPOP(SALES,MEAN,CALA_ROLL,2CY,NOW,NOW,D,'')&lt;/Q&gt;&lt;R&gt;1&lt;/R&gt;&lt;C&gt;1&lt;/C&gt;&lt;D xsi:type="xsd:double"&gt;56.987495&lt;/D&gt;&lt;/FQL&gt;&lt;FQL&gt;&lt;Q&gt;GOOGL-US^FE_GROWTH(EPS,MEAN,NTM4_ROLL,,-1AW,NOW,NOW,D,'')&lt;/Q&gt;&lt;R&gt;1&lt;/R&gt;&lt;C&gt;1&lt;/C&gt;&lt;D xsi:type="xsd:double"&gt;0.03755812&lt;/D&gt;&lt;/FQL&gt;&lt;FQL&gt;&lt;Q&gt;CRWD-US^FE_GROWTH(EPS,MEAN,NTM4_ROLL,,-1AM,NOW,NOW,D,'')&lt;/Q&gt;&lt;R&gt;1&lt;/R&gt;&lt;C&gt;1&lt;/C&gt;&lt;D xsi:type="xsd:double"&gt;0.17938213&lt;/D&gt;&lt;/FQL&gt;&lt;FQL&gt;&lt;Q&gt;LII-US^FE_GROWTH(SALES,MEAN,NTM4_ROLL,,-1AW,NOW,NOW,D,'')&lt;/Q&gt;&lt;R&gt;1&lt;/R&gt;&lt;C&gt;1&lt;/C&gt;&lt;D xsi:type="xsd:double"&gt;0.09234981&lt;/D&gt;&lt;/FQL&gt;&lt;FQL&gt;&lt;Q&gt;CAT-US^FE_GROWTH(SALES,MEAN,NTM4_ROLL,,-1AM,NOW,NOW,D,'')&lt;/Q&gt;&lt;R&gt;1&lt;/R&gt;&lt;C&gt;1&lt;/C&gt;&lt;D xsi:type="xsd:double"&gt;-0.16960816&lt;/D&gt;&lt;/FQL&gt;&lt;FQL&gt;&lt;Q&gt;VRT-US^FE_SURPRISE(PERCENT,EPS,MEAN,QTR_ROLL,0,NOW,NOW,D,'')&lt;/Q&gt;&lt;R&gt;1&lt;/R&gt;&lt;C&gt;1&lt;/C&gt;&lt;D xsi:type="xsd:double"&gt;18.245493&lt;/D&gt;&lt;/FQL&gt;&lt;FQL&gt;&lt;Q&gt;NVDA-US^FE_SURPRISE(PERCENT,SALES,MEAN,QTR_ROLL,0,NOW,NOW,D,'')&lt;/Q&gt;&lt;R&gt;1&lt;/R&gt;&lt;C&gt;1&lt;/C&gt;&lt;D xsi:type="xsd:double"&gt;11.941053&lt;/D&gt;&lt;/FQL&gt;&lt;FQL&gt;&lt;Q&gt;8001-JP^FF_SALES(LTM_R,0,0,,,USD,M)&lt;/Q&gt;&lt;R&gt;1&lt;/R&gt;&lt;C&gt;1&lt;/C&gt;&lt;D xsi:type="xsd:double"&gt;98760.4423254533&lt;/D&gt;&lt;/FQL&gt;&lt;FQL&gt;&lt;Q&gt;UEC-US^FF_NET_INC(LTM_R,0,0,,,USD,M)&lt;/Q&gt;&lt;R&gt;1&lt;/R&gt;&lt;C&gt;1&lt;/C&gt;&lt;D xsi:type="xsd:double"&gt;3.77&lt;/D&gt;&lt;/FQL&gt;&lt;FQL&gt;&lt;Q&gt;AAPL-US^FE_ESTIMATE(SALES,MEAN,NTM4_ROLL,,NOW,NOW,,'CURRENCY=USD')&lt;/Q&gt;&lt;R&gt;1&lt;/R&gt;&lt;C&gt;1&lt;/C&gt;&lt;D xsi:type="xsd:double"&gt;393563.38&lt;/D&gt;&lt;/FQL&gt;&lt;FQL&gt;&lt;Q&gt;AVGO-US^FE_ESTIMATE(NET_INC,MEAN,NTM4_ROLL,,NOW,NOW,,'CURRENCY=USD')&lt;/Q&gt;&lt;R&gt;1&lt;/R&gt;&lt;C&gt;1&lt;/C&gt;&lt;D xsi:type="xsd:double"&gt;22945.418&lt;/D&gt;&lt;/FQL&gt;&lt;FQL&gt;&lt;Q&gt;MSFT-US^FE_VALUATION(PE,MEAN,NTM4_ROLL,,NOW,NOW,,'')&lt;/Q&gt;&lt;R&gt;1&lt;/R&gt;&lt;C&gt;1&lt;/C&gt;&lt;D xsi:type="xsd:double"&gt;32.5557&lt;/D&gt;&lt;/FQL&gt;&lt;FQL&gt;&lt;Q&gt;MSFT-US^FE_GROWTHPOP(EPS,MEAN,CALA_ROLL,0CY,NOW,NOW,D,'')&lt;/Q&gt;&lt;R&gt;1&lt;/R&gt;&lt;C&gt;1&lt;/C&gt;&lt;D xsi:type="xsd:double"&gt;10.673167&lt;/D&gt;&lt;/FQL&gt;&lt;FQL&gt;&lt;Q&gt;META-US^FE_GROWTHPOP(EPS,MEAN,CALA_ROLL,1CY,NOW,NOW,D,'')&lt;/Q&gt;&lt;R&gt;1&lt;/R&gt;&lt;C&gt;1&lt;/C&gt;&lt;D xsi:type="xsd:double"&gt;67.17422&lt;/D&gt;&lt;/FQL&gt;&lt;FQL&gt;&lt;Q&gt;TMUS-US^FE_GROWTHPOP(EPS,MEAN,CALA_ROLL,2CY,NOW,NOW,D,'')&lt;/Q&gt;&lt;R&gt;1&lt;/R&gt;&lt;C&gt;1&lt;/C&gt;&lt;D xsi:type="xsd:double"&gt;38.26266&lt;/D&gt;&lt;/FQL&gt;&lt;FQL&gt;&lt;Q&gt;VZ-US^FE_GROWTHPOP(SALES,MEAN,CALA_ROLL,0CY,NOW,NOW,D,'')&lt;/Q&gt;&lt;R&gt;1&lt;/R&gt;&lt;C&gt;1&lt;/C&gt;&lt;D xsi:type="xsd:double"&gt;2.4214072&lt;/D&gt;&lt;/FQL&gt;&lt;FQL&gt;&lt;Q&gt;LII-US^FE_GROWTH(EPS,MEAN,NTM4_ROLL,,-1AM,NOW,NOW,D,'')&lt;/Q&gt;&lt;R&gt;1&lt;/R&gt;&lt;C&gt;1&lt;/C&gt;&lt;D xsi:type="xsd:double"&gt;1.0452582&lt;/D&gt;&lt;/FQL&gt;&lt;FQL&gt;&lt;Q&gt;AVGO-US^FE_ESTIMATE(SALES,MEAN,NTM4_ROLL,,NOW,NOW,,'CURRENCY=USD')&lt;/Q&gt;&lt;R&gt;1&lt;/R&gt;&lt;C&gt;1&lt;/C&gt;&lt;D xsi:type="xsd:double"&gt;50035.54&lt;/D&gt;&lt;/FQL&gt;&lt;FQL&gt;&lt;Q&gt;8001-JP^FE_GROWTH(SALES,MEAN,NTM4_ROLL,,-1AM,NOW,NOW,D,'')&lt;/Q&gt;&lt;R&gt;0&lt;/R&gt;&lt;C&gt;0&lt;/C&gt;&lt;/FQL&gt;&lt;FQL&gt;&lt;Q&gt;VZ-US^FE_GROWTHPOP(EPS,MEAN,CALA_ROLL,0CY,NOW,NOW,D,'')&lt;/Q&gt;&lt;R&gt;1&lt;/R&gt;&lt;C&gt;1&lt;/C&gt;&lt;D xsi:type="xsd:double"&gt;-3.8961046&lt;/D&gt;&lt;/FQL&gt;&lt;FQL&gt;&lt;Q&gt;MARA-US^FF_NET_INC(LTM_R,0,0,,,USD,M)&lt;/Q&gt;&lt;R&gt;1&lt;/R&gt;&lt;C&gt;1&lt;/C&gt;&lt;D xsi:type="xsd:double"&gt;-354.957&lt;/D&gt;&lt;/FQL&gt;&lt;FQL&gt;&lt;Q&gt;TMUS-US^FE_SURPRISE(PERCENT,EPS,MEAN,QTR_ROLL,0,NOW,NOW,D,'')&lt;/Q&gt;&lt;R&gt;1&lt;/R&gt;&lt;C&gt;1&lt;/C&gt;&lt;D xsi:type="xsd:double"&gt;6.7878766&lt;/D&gt;&lt;/FQL&gt;&lt;FQL&gt;&lt;Q&gt;COIN-US^FE_SURPRISE(PERCENT,EPS,MEAN,QTR_ROLL,0,NOW,NOW,D,'')&lt;/Q&gt;&lt;R&gt;1&lt;/R&gt;&lt;C&gt;1&lt;/C&gt;&lt;D xsi:type="xsd:double"&gt;98.17887&lt;/D&gt;&lt;/FQL&gt;&lt;FQL&gt;&lt;Q&gt;MSFT-US^FE_GROWTH(EPS,MEAN,NTM4_ROLL,,-1AW,NOW,NOW,D,'')&lt;/Q&gt;&lt;R&gt;1&lt;/R&gt;&lt;C&gt;1&lt;/C&gt;&lt;D xsi:type="xsd:double"&gt;0.0005065565&lt;/D&gt;&lt;/FQL&gt;&lt;FQL&gt;&lt;Q&gt;SPY-US^P_PRICE_RETURNS(2,20201231,20240104,D,USD)&lt;/Q&gt;&lt;R&gt;1100&lt;/R&gt;&lt;C&gt;1&lt;/C&gt;&lt;D xsi:type="xsd:double"&gt;0.5080819&lt;/D&gt;&lt;D xsi:type="xsd:double"&gt;0&lt;/D&gt;&lt;D xsi:type="xsd:double"&gt;0&lt;/D&gt;&lt;D xsi:type="xsd:double"&gt;0&lt;/D&gt;&lt;D xsi:type="xsd:double"&gt;-1.3613999&lt;/D&gt;&lt;D xsi:type="xsd:double"&gt;0.6887317&lt;/D&gt;&lt;D xsi:type="xsd:double"&gt;0.5978465&lt;/D&gt;&lt;D xsi:type="xsd:double"&gt;1.485753&lt;/D&gt;&lt;D xsi:type="xsd:double"&gt;0.5697727&lt;/D&gt;&lt;D xsi:type="xsd:double"&gt;0&lt;/D&gt;&lt;D xsi:type="xsd:double"&gt;0&lt;/D&gt;&lt;D xsi:type="xsd:double"&gt;-0.67408085&lt;/D&gt;&lt;D xsi:type="xsd:double"&gt;0.021123886&lt;/D&gt;&lt;D xsi:type="xsd:double"&gt;0.26929379&lt;/D&gt;&lt;D xsi:type="xsd:double"&gt;-0.35019517&lt;/D&gt;&lt;D xsi:type="xsd:double"&gt;-0.7292628&lt;/D&gt;&lt;D xsi:type="xsd:double"&gt;0&lt;/D&gt;&lt;D xsi:type="xsd:double"&gt;0&lt;/D&gt;&lt;D xsi:type="xsd:double"&gt;0&lt;/D&gt;&lt;D xsi:type="xsd:double"&gt;0.7851958&lt;/D&gt;&lt;D xsi:type="xsd:double"&gt;1.3838649&lt;/D&gt;&lt;D xsi:type="xsd:double"&gt;0.091171265&lt;/D&gt;&lt;D xsi:type="xsd:double"&gt;-0.3539443&lt;/D&gt;&lt;D xsi:type="xsd:double"&gt;0&lt;/D&gt;&lt;D xsi:type="xsd:double"&gt;0&lt;/D&gt;&lt;D xsi:type="xsd:double"&gt;0.3943801&lt;/D&gt;&lt;D xsi:type="xsd:double"&gt;-0.15609264&lt;/D&gt;&lt;D xsi:type="xsd:double"&gt;-2.4440467&lt;/D&gt;&lt;D xsi:type="xsd:double"</t>
        </r>
      </text>
    </comment>
    <comment ref="A121" authorId="0" shapeId="0">
      <text>
        <r>
          <rPr>
            <b/>
            <sz val="9"/>
            <color indexed="81"/>
            <rFont val="Tahoma"/>
            <family val="2"/>
          </rPr>
          <t>&gt;0.8600235&lt;/D&gt;&lt;D xsi:type="xsd:double"&gt;-2.001959&lt;/D&gt;&lt;D xsi:type="xsd:double"&gt;0&lt;/D&gt;&lt;D xsi:type="xsd:double"&gt;0&lt;/D&gt;&lt;D xsi:type="xsd:double"&gt;1.6645551&lt;/D&gt;&lt;D xsi:type="xsd:double"&gt;1.4140248&lt;/D&gt;&lt;D xsi:type="xsd:double"&gt;0.07863045&lt;/D&gt;&lt;D xsi:type="xsd:double"&gt;1.1365652&lt;/D&gt;&lt;D xsi:type="xsd:double"&gt;0.3935814&lt;/D&gt;&lt;D xsi:type="xsd:double"&gt;0&lt;/D&gt;&lt;D xsi:type="xsd:double"&gt;0&lt;/D&gt;&lt;D xsi:type="xsd:double"&gt;0.7221937&lt;/D&gt;&lt;D xsi:type="xsd:double"&gt;-0.06658435&lt;/D&gt;&lt;D xsi:type="xsd:double"&gt;-0.043565035&lt;/D&gt;&lt;D xsi:type="xsd:double"&gt;0.16150475&lt;/D&gt;&lt;D xsi:type="xsd:double"&gt;0.49397945&lt;/D&gt;&lt;D xsi:type="xsd:double"&gt;0&lt;/D&gt;&lt;D xsi:type="xsd:double"&gt;0&lt;/D&gt;&lt;D xsi:type="xsd:double"&gt;0&lt;/D&gt;&lt;D xsi:type="xsd:double"&gt;-0.08659959&lt;/D&gt;&lt;D xsi:type="xsd:double"&gt;0.022947788&lt;/D&gt;&lt;D xsi:type="xsd:double"&gt;-0.425601&lt;/D&gt;&lt;D xsi:type="xsd:double"&gt;-0.17659664&lt;/D&gt;&lt;D xsi:type="xsd:double"&gt;0&lt;/D&gt;&lt;D xsi:type="xsd:double"&gt;0&lt;/D&gt;&lt;D xsi:type="xsd:double"&gt;-0.7691741&lt;/D&gt;&lt;D xsi:type="xsd:double"&gt;0.1214385&lt;/D&gt;&lt;D xsi:type="xsd:double"&gt;1.1019349&lt;/D&gt;&lt;D xsi:type="xsd:double"&gt;-2.4095774&lt;/D&gt;&lt;D xsi:type="xsd:double"&gt;-0.5152643&lt;/D&gt;&lt;D xsi:type="xsd:double"&gt;0&lt;/D&gt;&lt;D xsi:type="xsd:double"&gt;0&lt;/D&gt;&lt;D xsi:type="xsd:double"&gt;2.4240255&lt;/D&gt;&lt;D xsi:type="xsd:double"&gt;-0.78032017&lt;/D&gt;&lt;D xsi:type="xsd:double"&gt;-1.3245702&lt;/D&gt;&lt;D xsi:type="xsd:double"&gt;-1.2374818&lt;/D&gt;&lt;D xsi:type="xsd:double"&gt;1.8396616&lt;/D&gt;&lt;D xsi:type="xsd:double"&gt;0&lt;/D&gt;&lt;D xsi:type="xsd:double"&gt;0&lt;/D&gt;&lt;D xsi:type="xsd:double"&gt;-0.4978776&lt;/D&gt;&lt;D xsi:type="xsd:double"&gt;1.4277458&lt;/D&gt;&lt;D xsi:type="xsd:double"&gt;0.6224632&lt;/D&gt;&lt;D xsi:type="xsd:double"&gt;1.0139108&lt;/D&gt;&lt;D xsi:type="xsd:double"&gt;0.13468266&lt;/D&gt;&lt;D xsi:type="xsd:double"&gt;0&lt;/D&gt;&lt;D xsi:type="xsd:double"&gt;0&lt;/D&gt;&lt;D xsi:type="xsd:double"&gt;0.5963564&lt;/D&gt;&lt;D xsi:type="xsd:double"&gt;-0.12612939&lt;/D&gt;&lt;D xsi:type="xsd:double"&gt;0.34098625&lt;/D&gt;&lt;D xsi:type="xsd:double"&gt;-1.4549673&lt;/D&gt;&lt;D xsi:type="xsd:double"&gt;-0.18448234&lt;/D&gt;&lt;D xsi:type="xsd:double"&gt;0&lt;/D&gt;&lt;D xsi:type="xsd:double"&gt;0&lt;/D&gt;&lt;D xsi:type="xsd:double"&gt;0.7984996&lt;/D&gt;&lt;D xsi:type="xsd:double"&gt;-0.78707933&lt;/D&gt;&lt;D xsi:type="xsd:double"&gt;-0.5083442&lt;/D&gt;&lt;D xsi:type="xsd:double"&gt;0.56256056&lt;/D&gt;&lt;D xsi:type="xsd:double"&gt;1.611495&lt;/D&gt;&lt;D xsi:type="xsd:double"&gt;0&lt;/D&gt;&lt;D xsi:type="xsd:double"&gt;0&lt;/D&gt;&lt;D xsi:type="xsd:double"&gt;-0.050508976&lt;/D&gt;&lt;D xsi:type="xsd:double"&gt;-0.2652943&lt;/D&gt;&lt;D xsi:type="xsd:double"&gt;0.40533543&lt;/D&gt;&lt;D xsi:type="xsd:double"&gt;1.079905&lt;/D&gt;&lt;D xsi:type="xsd:double"&gt;0&lt;/D&gt;&lt;D xsi:type="xsd:double"&gt;0&lt;/D&gt;&lt;D xsi:type="xsd:double"&gt;0&lt;/D&gt;&lt;D xsi:type="xsd:double"&gt;1.4353156&lt;/D&gt;&lt;D xsi:type="xsd:double"&gt;-0.059056282&lt;/D&gt;&lt;D xsi:type="xsd:double"&gt;0.11572838&lt;/D&gt;&lt;D xsi:type="xsd:double"&gt;0.47467947&lt;/D&gt;&lt;D xsi:type="xsd:double"&gt;0.7270098&lt;/D&gt;&lt;D xsi:type="xsd:double"&gt;0&lt;/D&gt;&lt;D xsi:type="xsd:double"&gt;0&lt;/D&gt;&lt;D xsi:type="xsd:double"&gt;0.0364542&lt;/D&gt;&lt;D xsi:type="xsd:double"&gt;0.2963662&lt;/D&gt;&lt;D xsi:type="xsd:double"&gt;-0.34151077&lt;/D&gt;&lt;D xsi:type="xsd:double"&gt;1.0742426&lt;/D&gt;&lt;D xsi:type="xsd:double"&gt;0.334239&lt;/D&gt;&lt;D xsi:type="xsd:double"&gt;0&lt;/D&gt;&lt;D xsi:type="xsd:double"&gt;0&lt;/D&gt;&lt;D xsi:type="xsd:double"&gt;-0.4913032&lt;/D&gt;&lt;D xsi:type="xsd:double"&gt;-0.73215365&lt;/D&gt;&lt;D xsi:type="xsd:double"&gt;0.9462118&lt;/D&gt;&lt;D xsi:type="xsd:double"&gt;-0.91331005&lt;/D&gt;&lt;D xsi:type="xsd:double"&gt;1.0842443&lt;/D&gt;&lt;D xsi:type="xsd:double"&gt;0&lt;/D&gt;&lt;D xsi:type="xsd:double"&gt;0&lt;/D&gt;&lt;D xsi:type="xsd:double"&gt;0.20875931&lt;/D&gt;&lt;D xsi:type="xsd:double"&gt;-0.02155304&lt;/D&gt;&lt;D xsi:type="xsd:double"&gt;-0.02874136&lt;/D&gt;&lt;D xsi:type="xsd:double"&gt;0.63728094&lt;/D&gt;&lt;D xsi:type="xsd:double"&gt;-0.6570518&lt;/D&gt;&lt;D xsi:type="xsd:double"&gt;0&lt;/D&gt;&lt;D xsi:type="xsd:double"&gt;0&lt;/D&gt;&lt;D xsi:type="xsd:double"&gt;0.21567345&lt;/D&gt;&lt;D xsi:type="xsd:double"&gt;-0.6169319&lt;/D&gt;&lt;D xsi:type="xsd:double"&gt;0.031280518&lt;/D&gt;&lt;D xsi:type="xsd:double"&gt;0.7985592&lt;/D&gt;&lt;D xsi:type="xsd:double"&gt;0.72779655&lt;/D&gt;&lt;D xsi:type="xsd:double"&gt;0&lt;/D&gt;&lt;D xsi:type="xsd:double"&gt;0&lt;/D&gt;&lt;D xsi:type="xsd:double"&gt;-0.9902358&lt;/D&gt;&lt;D xsi:type="xsd:double"&gt;-0.89247227&lt;/D&gt;&lt;D xsi:type="xsd:double"&gt;-2.124524&lt;/D&gt;&lt;D xsi:type="xsd:double"&gt;1.2012482&lt;/D&gt;&lt;D xsi:type="xsd:double"&gt;1.5355349&lt;/D&gt;&lt;D xsi:type="xsd:double"&gt;0&lt;/D&gt;&lt;D xsi:type="xsd:double"&gt;0&lt;/D&gt;&lt;D xsi:type="xsd:double"&gt;-0.25445223&lt;/D&gt;&lt;D xsi:type="xsd:double"&gt;-0.86156726&lt;/D&gt;&lt;D xsi:type="xsd:double"&gt;-0.262177&lt;/D&gt;&lt;D xsi:type="xsd:double"&gt;1.0757923&lt;/D&gt;&lt;D xsi:type="xsd:double"&gt;-0.08187294&lt;/D&gt;&lt;D xsi:type="xsd:double"&gt;0&lt;/D&gt;&lt;D xsi:type="xsd:double"&gt;0&lt;/D&gt;&lt;D xsi:type="xsd:double"&gt;1.0194302&lt;/D&gt;&lt;D xsi:type="xsd:double"&gt;-0.22187233&lt;/D&gt;&lt;D xsi:type="xsd:double"&gt;0.19845963&lt;/D&gt;&lt;D xsi:type="xsd:double"&gt;0.05249977&lt;/D&gt;&lt;D xsi:type="xsd:double"&gt;0.17887354&lt;/D&gt;&lt;D xsi:type="xsd:double"&gt;0&lt;/D&gt;&lt;D xsi:type="xsd:double"&gt;0&lt;/D&gt;&lt;D xsi:type="xsd:double"&gt;0&lt;/D&gt;&lt;D xsi:type="xsd:double"&gt;-0.088083744&lt;/D&gt;&lt;D xsi:type="xsd:double"&gt;0.1572609&lt;/D&gt;&lt;D xsi:type="xsd:double"&gt;-0.37113428&lt;/D&gt;&lt;D xsi:type="xsd:double"&gt;0.9145856&lt;/D&gt;&lt;D xsi:type="xsd:double"&gt;0&lt;/D&gt;&lt;D xsi:type="xsd:double"&gt;0&lt;/D&gt;&lt;D xsi:type="xsd:double"&gt;-0.09701848&lt;/D&gt;&lt;D xsi:type="xsd:double"&gt;0.021314621&lt;/D&gt;&lt;D xsi:type="xsd:double"&gt;-0.14919043&lt;/D&gt;&lt;D xsi:type="xsd:double"&gt;0.46483278&lt;/D&gt;&lt;D xsi:type="xsd:double"&gt;0.16524792&lt;/D&gt;&lt;D xsi:type="xsd:double"&gt;0&lt;/D&gt;&lt;D xsi:type="xsd:double"&gt;0&lt;/D&gt;&lt;D xsi:type="xsd:double"&gt;0.22389889&lt;/D&gt;&lt;D xsi:type="xsd:double"&gt;-0.18341541&lt;/D&gt;&lt;D xsi:type="xsd:double"&gt;-0.5583346&lt;/D&gt;&lt;D xsi:type="xsd:double"&gt;-0.033164024&lt;/D&gt;&lt;D xsi:type="xsd:double"&gt;-1.3446689&lt;/D&gt;&lt;D xsi:type="xsd:double"&gt;0&lt;/D&gt;&lt;D xsi:type="xsd:double"&gt;0&lt;/D&gt;&lt;D xsi:type="xsd:double"&gt;1.4315963&lt;/D&gt;&lt;D xsi:type="xsd:double"&gt;0.5346179&lt;/D&gt;&lt;D xsi:type="xsd:double"&gt;-0.12053251&lt;/D&gt;&lt;D xsi:type="xsd:double"&gt;0.5915761&lt;/D&gt;&lt;D xsi:type="xsd:double"&gt;0.35520792&lt;/D&gt;&lt;D xsi:type="xsd:double"&gt;0&lt;/D&gt;&lt;D xsi:type="xsd:double"&gt;0&lt;/D&gt;&lt;D xsi:type="xsd:double"&gt;0.20159483&lt;/D&gt;&lt;D xsi:type="xsd:double"&gt;0.053811073&lt;/D&gt;&lt;D xsi:type="xsd:double"&gt;0.08417368&lt;/D&gt;&lt;D xsi:type="xsd:double"&gt;0.5536556&lt;/D&gt;&lt;D xsi:type="xsd:double"&gt;0.76435804&lt;/D&gt;&lt;D xsi:type="xsd:double"&gt;0&lt;/D&gt;&lt;D xsi:type="xsd:double"&gt;0&lt;/D&gt;&lt;D xsi:type="xsd:double"&gt;0&lt;/D&gt;&lt;D xsi:type="xsd:double"&gt;-0.18214583&lt;/D&gt;&lt;D xsi:type="xsd:double"&gt;0.35340786&lt;/D&gt;&lt;D xsi:type="xsd:double"&gt;-0.81480145&lt;/D&gt;&lt;D xsi:type="xsd:double"&gt;1.0674834&lt;/D&gt;&lt;D xsi:type="xsd:double"&gt;0&lt;/D&gt;&lt;D xsi:type="xsd:double"&gt;0&lt;/D&gt;&lt;D xsi:type="xsd:double"&gt;0.35818815&lt;/D&gt;&lt;D xsi:type="xsd:double"&gt;-0.34089684&lt;/D&gt;&lt;D xsi:type="xsd:double"&gt;0.14922619&lt;/D&gt;&lt;D xsi:type="xsd:double"&gt;-0.3415525&lt;/D&gt;&lt;D xsi:type="xsd:double"&gt;-0.78436136&lt;/D&gt;&lt;D xsi:type="xsd:double"&gt;0&lt;/D&gt;&lt;D xsi:type="xsd:double"&gt;0&lt;/D&gt;&lt;D xsi:type="xsd:double"&gt;-1.4767945&lt;/D&gt;&lt;D xsi:type="xsd:double"&gt;1.4330387&lt;/D&gt;&lt;D xsi:type="xsd:double"&gt;0.80963373&lt;/D&gt;&lt;D xsi:type="xsd:double"&gt;0.20941496&lt;/D&gt;&lt;D xsi:type="xsd:double"&gt;1.0288&lt;/D&gt;&lt;D xsi:type="xsd:double"&gt;0&lt;/D&gt;&lt;D xsi:type="xsd:double"&gt;0&lt;/D&gt;&lt;D xsi:type="xsd:double"&gt;0.24548769&lt;/D&gt;&lt;D xsi:type="xsd:double"&gt;-0.455755&lt;/D&gt;&lt;D xsi:type="xsd:double"&gt;-0.041007996&lt;/D&gt;&lt;D xsi:type="xsd:double"&gt;0.41474104&lt;/D&gt;&lt;D xsi:type="xsd:double"&gt;-0.48564076&lt;/D&gt;&lt;D xsi:type="xsd:double"&gt;0&lt;/D&gt;&lt;D xsi:type="xsd:double"&gt;0&lt;/D&gt;&lt;D xsi:type="xsd:double"&gt;-0.20980239&lt;/D&gt;&lt;D xsi:type="xsd:double"&gt;0.8135438&lt;/D&gt;&lt;D xsi:type="xsd:double"&gt;-0.4918933&lt;/D&gt;&lt;D xsi:type="xsd:double"&gt;0.63328743&lt;/D&gt;&lt;D xsi:type="xsd:double"&gt;0.16524792&lt;/D&gt;&lt;D xsi:type="xsd:double"&gt;0&lt;/D&gt;&lt;D xsi:type="xsd:double"&gt;0&lt;/D&gt;&lt;D xsi:type="xsd:double"&gt;-0.08135438&lt;/D&gt;&lt;D xsi:type="xsd:double"&gt;0.12439489&lt;/D&gt;&lt;D xsi:type="xsd:double"&gt;0.24849176&lt;/D&gt;&lt;D xsi:type="xsd:double"&gt;0.29969215&lt;/D&gt;&lt;D xsi:type="xsd:double"&gt;0.1819849&lt;/D&gt;&lt;D xsi:type="xsd:double"&gt;0&lt;/D&gt;&lt;D xsi:type="xsd:double"&gt;0&lt;/D&gt;&lt;D xsi:type="xsd:double"&gt;0.23546219&lt;/D&gt;&lt;D xsi:type="xsd:double"&gt;-0.6555259&lt;/D&gt;&lt;D xsi:type="xsd:double"&gt;-1.0945022&lt;/D&gt;&lt;D xsi:type="xsd:double"&gt;0.15482903&lt;/D&gt;&lt;D xsi:type="xsd:double"&gt;0.7957101&lt;/D&gt;&lt;D xsi:type="xsd:double"&gt;0&lt;/D&gt;&lt;D xsi:type="xsd:double"&gt;0&lt;/D&gt;&lt;D xsi:type="xsd:double"&gt;0.87965727&lt;/D&gt;&lt;D xsi:type="xsd:double"&gt;0.15873909&lt;/D&gt;&lt;D xsi:type="xsd:double"&gt;0.20983219&lt;/D&gt;&lt;D xsi:type="xsd:double"&gt;-0.59031844&lt;/D&gt;&lt;D xsi:type="xsd:double"&gt;0.8940935&lt;/D&gt;&lt;D xsi:type="xsd:double"&gt;0&lt;/D&gt;&lt;D xsi:type="xsd:double"&gt;0&lt;/D&gt;&lt;D xsi:type="xsd:double"&gt;0.43976307&lt;/D&gt;&lt;D xsi:type="xsd:double"&gt;-0.14815927&lt;/D&gt;&lt;D xsi:type="xsd:double"&gt;0.0531435&lt;/D&gt;&lt;D xsi:type="xsd:double"&gt;0.30766726&lt;/D&gt;&lt;D xsi:type="xsd:double"&gt;-0.024276972&lt;/D&gt;&lt;D xsi:type="xsd:double"&gt;0&lt;/D&gt;&lt;D xsi:type="xsd:double"&gt;0&lt;/D&gt;&lt;D xsi:type="xsd:double"&gt;0&lt;/D&gt;&lt;D xsi:type="xsd:double"&gt;-0.35755038&lt;/D&gt;&lt;D xsi:type="xsd:double"&gt;-0.12182593&lt;/D&gt;&lt;D xsi:type="xsd:double"&gt;-0.42802095&lt;/D&gt;&lt;D xsi:type="xsd:double"&gt;-0.7884562&lt;/D&gt;&lt;D xsi:type="xsd:double"&gt;0&lt;/D&gt;&lt;D xsi:type="xsd:double"&gt;0&lt;/D&gt;&lt;D xsi:type="xsd:double"&gt;0.2559185&lt;/D&gt;&lt;D xsi:type="xsd:double"&gt;-0.53964853&lt;/D&gt;&lt;D xsi:type="xsd:double"&gt;0.8352637&lt;/D&gt;&lt;D xsi:type="xsd:double"&gt;-0.15852451&lt;/D&gt;&lt;D xsi:type="xsd:double"&gt;-0.9709716&lt;/D&gt;&lt;D xsi:type="xsd:double"&gt;0&lt;/D&gt;&lt;D xsi:type="xsd:double"&gt;0&lt;/D&gt;&lt;D xsi:type="xsd:double"&gt;-1.6674161&lt;/D&gt;&lt;D xsi:type="xsd:double"&gt;-0.09446144&lt;/D&gt;&lt;D xsi:type="xsd:double"&gt;0.9754777&lt;/D&gt;&lt;D xsi:type="xsd:double"&gt;1.2150049&lt;/D&gt;&lt;D xsi:type="xsd:double"&gt;0.1647234&lt;/D&gt;&lt;D xsi:type="xsd:double"&gt;0&lt;/D&gt;&lt;D xsi:type="xsd:double"&gt;0&lt;/D&gt;&lt;D xsi:type="xsd:double"&gt;-0.28609037&lt;/D&gt;&lt;D xsi:type="xsd:double"&gt;-2.0151854&lt;/D&gt;&lt;D xsi:type="xsd:double"&gt;0.1683116&lt;/D&gt;&lt;D xsi:type="xsd:double"&gt;-1.222235&lt;/D&gt;&lt;D xsi:type="xsd:double"&gt;1.1884212&lt;/D&gt;&lt;D xsi:type="xsd:double"&gt;0&lt;/D&gt;&lt;D xsi:type="xsd:double"&gt;0&lt;/D&gt;&lt;D xsi:type="xsd:double"&gt;-1.2896061&lt;/D&gt;&lt;D xsi:type="xsd:double"&gt;1.0404944&lt;/D&gt;&lt;D xsi:type="xsd:double"&gt;0.41561127&lt;/D&gt;&lt;D xsi:type="xsd:double"&gt;0.8645654&lt;/D&gt;&lt;D xsi:type="xsd:double"&gt;-0.18237829&lt;/D&gt;&lt;D xsi:type="xsd:double"&gt;0&lt;/D&gt;&lt;D xsi:type="xsd:double"&gt;0&lt;/D&gt;&lt;D xsi:type="xsd:double"&gt;-0.72396994&lt;/D&gt;&lt;D xsi:type="xsd:double"&gt;-0.24615526&lt;/D&gt;&lt;D xsi:type="xsd:double"&gt;0.35976171&lt;/D&gt;&lt;D xsi:type="xsd:double"&gt;1.6820669&lt;/D&gt;&lt;D xsi:type="xsd:double"&gt;0.76158047&lt;/D&gt;&lt;D xsi:type="xsd:double"&gt;0&lt;/D&gt;&lt;D xsi:type="xsd:double"&gt;0&lt;/D&gt;&lt;D xsi:type="xsd:double"&gt;0.29605627&lt;/D&gt;&lt;D xsi:type="xsd:double"&gt;0.77148676&lt;/D&gt;&lt;D xsi:type="xsd:double"&gt;0.39277077&lt;/D&gt;&lt;D xsi:type="xsd:double"&gt;0.260818&lt;/D&gt;&lt;D xsi:type="xsd:double"&gt;-0.103616714&lt;/D&gt;&lt;D xsi:type="xsd:double"&gt;0&lt;/D&gt;&lt;D xsi:type="xsd:double"&gt;0&lt;/D&gt;&lt;D xsi:type="xsd:double"&gt;0.5362749&lt;/D&gt;&lt;D xsi:type="xsd:double"&gt;0.09000301&lt;/D&gt;&lt;D xsi:type="xsd:double"&gt;-0.44301748&lt;/D&gt;&lt;D xsi:type="xsd:double"&gt;0.9648919&lt;/D&gt;&lt;D xsi:type="xsd:double"&gt;0.20291805&lt;/D&gt;&lt;D xsi:type="xsd:double"&gt;0&lt;/D&gt;&lt;D xsi:type="xsd:double"&gt;0&lt;/D&gt;&lt;D xsi:type="xsd:double"&gt;0.172019&lt;/D&gt;&lt;D xsi:type="xsd:double"&gt;0.40431023&lt;/D&gt;&lt;D xsi:type="xsd:double"&gt;0.61051846&lt;/D&gt;&lt;D xsi:type="xsd:double"&gt;0.47124624&lt;/D&gt;&lt;D xsi:type="xsd:double"&gt;0.34695864&lt;/D&gt;&lt;D xsi:type="xsd:double"&gt;0&lt;/D&gt;&lt;D xsi:type="xsd:double"&gt;0&lt;/D&gt;&lt;D xsi:type="xsd:double"&gt;0.08537769&lt;/D&gt;&lt;D xsi:type="xsd:double"&gt;-0.33053756&lt;/D&gt;&lt;D xsi:type="xsd:double"&gt;-0.8044839&lt;/D&gt;&lt;D xsi:type="xsd:double"&gt;0.0323534&lt;/D&gt;&lt;D xsi:type="xsd:double"&gt;0.7546902&lt;/D&gt;&lt;D xsi:type="xsd:double"&gt;0&lt;/D&gt;&lt;D xsi:type="xsd:double"&gt;0&lt;/D&gt;&lt;D xsi:type="xsd:double"&gt;0.034236908&lt;/D&gt;&lt;D xsi:type="xsd:double"&gt;0.39578676&lt;/D&gt;&lt;D xsi:type="xsd:double"&gt;-0.24292469&lt;/D&gt;&lt;D xsi:type="xsd:double"&gt;0.3396392&lt;/D&gt;&lt;D xsi:type="xsd:double"&gt;-0.17882586&lt;/D&gt;&lt;D xsi:type="xsd:double"&gt;0&lt;/D&gt;&lt;D xsi:type="xsd:double"&gt;0&lt;/D&gt;&lt;D xsi:type="xsd:double"&gt;-0.2815187&lt;/D&gt;&lt;D xsi:type="xsd:double"&gt;0.1325965&lt;/D&gt;&lt;D xsi:type="xsd:double"&gt;0.26698112&lt;/D&gt;&lt;D xsi:type="xsd:double"&gt;0&lt;/D&gt;&lt;D xsi:type="xsd:double"&gt;-2.2303164&lt;/D&gt;&lt;D xsi:type="xsd:double"&gt;0&lt;/D&gt;&lt;D xsi:type="xsd:double"&gt;0&lt;/D&gt;&lt;D xsi:type="xsd:double"&gt;1.2266636&lt;/D&gt;&lt;D xsi:type="xsd:double"&gt;-1.9457638&lt;/D&gt;&lt;D xsi:type="xsd:double"&gt;-1.1107206&lt;/D&gt;&lt;D xsi:type="xsd:double"&gt;1.5316248&lt;/D&gt;&lt;D xsi:type="xsd:double"&gt;-0.87013245&lt;/D&gt;&lt;D xsi:type="xsd:double"&gt;0&lt;/D&gt;&lt;D xsi:type="xsd:double"&gt;0&lt;/D&gt;&lt;D xsi:type="xsd:double"&gt;1.1843324&lt;/D&gt;&lt;D xsi:type="xsd:double"&gt;2.0684838&lt;/D&gt;&lt;D xsi:type="xsd:double"&gt;0.2647996&lt;/D&gt;&lt;D xsi:type="xsd:double"&gt;-0.67515373&lt;/D&gt;&lt;D xsi:type="xsd:double"&gt;0.9413481&lt;/D&gt;&lt;D xsi:type="xsd:double"&gt;0&lt;/D&gt;&lt;D xsi:type="xsd:double"&gt;0&lt;/D&gt;&lt;D xsi:type="xsd:double"&gt;-0.88583827&lt;/D&gt;&lt;D xsi:type="xsd:double"&gt;-0.6880045&lt;/D&gt;&lt;D xsi:type="xsd:double"&gt;1.5625&lt;/D&gt;&lt;D xsi:type="xsd:double"&gt;-0.8818507&lt;/D&gt;&lt;D xsi:type="xsd:double"&gt;-1.0598302&lt;/D&gt;&lt;D xsi:type="xsd:double"&gt;0&lt;/D&gt;&lt;D xsi:type="xsd:double"&gt;0&lt;/D&gt;&lt;D xsi:type="xsd:double"&gt;-1.0633409&lt;/D&gt;&lt;D xsi:type="xsd:double"&gt;1.7758965&lt;/D&gt;&lt;D xsi:type="xsd:double"&gt;0.9998679&lt;/D&gt;&lt;D xsi:type="xsd:double"&gt;0.6222129&lt;/D&gt;&lt;D xsi:type="xsd:double"&gt;0&lt;/D&gt;&lt;D xsi:type="xsd:double"&gt;0&lt;/D&gt;&lt;D xsi:type="xsd:double"&gt;0&lt;/D&gt;&lt;D xsi:type="xsd:double"&gt;1.4152169&lt;/D&gt;&lt;D xsi:type="xsd:double"&gt;-0.08171797&lt;/D&gt;&lt;D xsi:type="xsd:double"&gt;0.12792349&lt;/D&gt;&lt;D xsi:type="xsd:double"&gt;-0.2764523&lt;/D&gt;&lt;D xsi:type="xsd:double"&gt;-0.25202036&lt;/D&gt;&lt;D xsi:type="xsd:double"&gt;0&lt;/D&gt;&lt;D xsi:type="xsd:double"&gt;0&lt;/D&gt;&lt;D xsi:type="xsd:double"&gt;0.5789995&lt;/D&gt;&lt;D xsi:type="xsd:double"&gt;-0.03349185&lt;/D&gt;&lt;D xsi:type="xsd:double"&gt;-1.9202113&lt;/D&gt;&lt;D xsi:type="xsd:double"&gt;-0.09394288&lt;/D&gt;&lt;D xsi:type="xsd:double"&gt;-0.39535165&lt;/D&gt;&lt;D xsi:type="xsd:double"&gt;0&lt;/D&gt;&lt;D xsi:type="xsd:double"&gt;0&lt;/D&gt;&lt;D xsi:type="xsd:double"&gt;-0.12443662&lt;/D&gt;&lt;D xsi:type="xsd:double"&gt;0.9108305&lt;/D&gt;&lt;D xsi:type="xsd:double"&gt;0.27035475&lt;/D&gt;&lt;D xsi:type="xsd:double"&gt;-1.3778567&lt;/D&gt;&lt;D xsi:type="xsd:double"&gt;0.040900707&lt;/D&gt;&lt;D xsi:type="xsd:double"&gt;0&lt;/D&gt;&lt;D xsi:type="xsd:double"&gt;0&lt;/D&gt;&lt;D xsi:type="xsd:double"&gt;0&lt;/D&gt;&lt;D xsi:type="xsd:double"&gt;-1.7709613&lt;/D&gt;&lt;D xsi:type="xsd:double"&gt;-1.0383546&lt;/D&gt;&lt;D xsi:type="xsd:double"&gt;-1.1068046&lt;/D&gt;&lt;D xsi:type="xsd:double"&gt;-1.963067&lt;/D&gt;&lt;D xsi:type="xsd:double"&gt;0&lt;/D&gt;&lt;D xsi:type="xsd:double"&gt;0&lt;/D&gt;&lt;D xsi:type="xsd:double"&gt;0.42467117&lt;/D&gt;&lt;D xsi:type="xsd:double"&gt;-1.2208998&lt;/D&gt;&lt;D xsi:type="xsd:double"&gt;-0.2508819&lt;/D&gt;&lt;D xsi:type="xsd:double"&gt;-0.49379468&lt;/D&gt;&lt;D xsi:type="xsd:double"&gt;2.4835467&lt;/D&gt;&lt;D xsi:type="xsd:double"&gt;0&lt;/D&gt;&lt;D xsi:type="xsd:double"&gt;0&lt;/D&gt;&lt;D xsi:type="xsd:double"&gt;1.8011093&lt;/D&gt;&lt;D xsi:type="xsd:double"&gt;0.6756902&lt;/D&gt;&lt;D xsi:type="xsd:double"&gt;0.97141266&lt;/D&gt;&lt;D xsi:type="xsd:double"&gt;-2.3504972&lt;/D&gt;&lt;D xsi:type="xsd:double"&gt;0.47022104&lt;/D&gt;&lt;D xsi:type="xsd:double"&gt;0&lt;/D&gt;&lt;D xsi:type="xsd:double"&gt;0&lt;/D&gt;&lt;D xsi:type="xsd:double"&gt;-0.3209293&lt;/D&gt;&lt;D xsi:type="xsd:double"&gt;0.8227825&lt;/D&gt;&lt;D xsi:type="xsd:double"&gt;1.4636159&lt;/D&gt;&lt;D xsi:type="xsd:double"&gt;-1.7965674&lt;/D&gt;&lt;D xsi:type="xsd:double"&gt;-1.9718707&lt;/D&gt;&lt;D xsi:type="xsd:double"&gt;0&lt;/D&gt;&lt;D xsi:type="xsd:double"&gt;0&lt;/D&gt;&lt;D xsi:type="xsd:double"&gt;-0.32693148&lt;/D&gt;&lt;D xsi:type="xsd:double"&gt;1.6126871&lt;/D&gt;&lt;D xsi:type="xsd:double"&gt;0.112080574&lt;/D&gt;&lt;D xsi:type="xsd:double"&gt;-2.136141&lt;/D&gt;&lt;D xsi:type="xsd:double"&gt;-0.64750314&lt;/D&gt;&lt;D xsi:type="xsd:double"&gt;0&lt;/D&gt;&lt;D xsi:type="xsd:double"&gt;0&lt;/D&gt;&lt;D xsi:type="xsd:double"&gt;0&lt;/D&gt;&lt;D xsi:type="xsd:double"&gt;-1.0731637&lt;/D&gt;&lt;D xsi:type="xsd:double"&gt;-1.773864&lt;/D&gt;&lt;D xsi:type="xsd:double"&gt;1.50491&lt;/D&gt;&lt;D xsi:type="xsd:double"&gt;2.206397&lt;/D&gt;&lt;D xsi:type="xsd:double"&gt;0&lt;/D&gt;&lt;D xsi:type="xsd:double"&gt;0&lt;/D&gt;&lt;D xsi:type="xsd:double"&gt;-0.25585294&lt;/D&gt;&lt;D xsi:type="xsd:double"&gt;-1.5230298&lt;/D&gt;&lt;D xsi:type="xsd:double"&gt;1.8396258&lt;/D&gt;&lt;D xsi:type="xsd:double"&gt;-0.4978478&lt;/D&gt;&lt;D xsi:type="xsd:double"&gt;-0.81246495&lt;/D&gt;&lt;D xsi:type="xsd:double"&gt;0&lt;/D&gt;&lt;D xsi:type="xsd:double"&gt;0&lt;/D&gt;&lt;D xsi:type="xsd:double"&gt;-2.9479206&lt;/D&gt;&lt;D xsi:type="xsd:double"&gt;-0.7581711&lt;/D&gt;&lt;D xsi:type="xsd:double"&gt;2.6810765&lt;/D&gt;&lt;D xsi:type="xsd:double"&gt;-0.45155287&lt;/D&gt;&lt;D xsi:type="xsd:double"&gt;-1.2715042&lt;/D&gt;&lt;D xsi:type="xsd:double"&gt;0&lt;/D&gt;&lt;D xsi:type="xsd:double"&gt;0&lt;/D&gt;&lt;D xsi:type="xsd:double"&gt;-0.73083043&lt;/D&gt;&lt;D xsi:type="xsd:double"&gt;2.1990418&lt;/D&gt;&lt;D xsi:type="xsd:double"&gt;2.217424&lt;/D&gt;&lt;D xsi:type="xsd:double"&gt;1.2510896&lt;/D&gt;&lt;D xsi:type="xsd:double"&gt;1.0918856&lt;/D&gt;&lt;D xsi:type="xsd:double"&gt;0&lt;/D&gt;&lt;D xsi:type="xsd:double"&gt;0&lt;/D&gt;&lt;D xsi:type="xsd:double"&gt;-0.029242039&lt;/D&gt;&lt;D xsi:type="xsd:double"&gt;1.1701345&lt;/D&gt;&lt;D xsi:type="xsd:double"&gt;-1.2878418&lt;/D&gt;&lt;D xsi:type="xsd:double"&gt;1.5074372&lt;/D&gt;&lt;D xsi:type="xsd:double"&gt;0.4883647&lt;/D&gt;&lt;D xsi:type="xsd:double"&gt;0&lt;/D&gt;&lt;D xsi:type="xsd:double"&gt;0&lt;/D&gt;&lt;D xsi:type="xsd:double"&gt;0.711298&lt;/D&gt;&lt;D xsi:type="xsd:double"&gt;1.2370825&lt;/D&gt;&lt;D xsi:type="xsd:double"&gt;-0.6174803&lt;/D&gt;&lt;D xsi:type="xsd:double"&gt;-1.539129&lt;/D&gt;&lt;D xsi:type="xsd:double"&gt;0.28340816&lt;/D&gt;&lt;D xsi:type="xsd:double"&gt;0&lt;/D&gt;&lt;D xsi:type="xsd:double"&gt;0&lt;/D&gt;&lt;D xsi:type="xsd:double"&gt;0.8566618&lt;/D&gt;&lt;D xsi:type="xsd:double"&gt;-1.2631297&lt;/D&gt;&lt;D xsi:type="xsd:double"&gt;-0.9999335&lt;/D&gt;&lt;D xsi:type="xsd:double"&gt;0.50389767&lt;/D&gt;&lt;D xsi:type="xsd:double"&gt;-0.2673924&lt;/D&gt;&lt;D xsi:type="xsd:double"&gt;0&lt;/D&gt;&lt;D xsi:type="xsd:double"&gt;0&lt;/D&gt;&lt;D xsi:type="xsd:double"&gt;-1.7092288&lt;/D&gt;&lt;D xsi:type="xsd:double"&gt;-0.37052035&lt;/D&gt;&lt;D xsi:type="xsd:double"&gt;1.1453629&lt;/D&gt;&lt;D xsi:type="xsd:double"&gt;-1.2451768&lt;/D&gt;&lt;D xsi:type="xsd:double"&gt;0&lt;/D&gt;&lt;D xsi:type="xsd:double"&gt;0&lt;/D&gt;&lt;D xsi:type="xsd:double"&gt;0&lt;/D&gt;&lt;D xsi:type="xsd:double"&gt;0.041115284&lt;/D&gt;&lt;D xsi:type="xsd:double"&gt;1.6142726&lt;/D&gt;&lt;D xsi:type="xsd:double"&gt;-0.07415414&lt;/D&gt;&lt;D xsi:type="xsd:double"&gt;-1.4953554&lt;/D&gt;&lt;D xsi:type="xsd:double"&gt;-2.7439117&lt;/D&gt;&lt;D xsi:type="xsd:double"&gt;0&lt;/D&gt;&lt;D xsi:type="xsd:double"&gt;0&lt;/D&gt;&lt;D xsi:type="xsd:double"&gt;0.57976246&lt;/D&gt;&lt;D xsi:type="xsd:double"&gt;-2.8960824&lt;/D&gt;&lt;D xsi:type="xsd:double"&gt;0.28117895&lt;/D&gt;&lt;D xsi:type="xsd:double"&gt;2.5259495&lt;/D&gt;&lt;D xsi:type="xsd:double"&gt;-3.6955655&lt;/D&gt;&lt;D xsi:type="xsd:double"&gt;0&lt;/D&gt;&lt;D xsi:type="xsd:double"&gt;0&lt;/D&gt;&lt;D xsi:type="xsd:double"&gt;0.6019473&lt;/D&gt;&lt;D xsi:type="xsd:double"&gt;0.4584074&lt;/D&gt;&lt;D xsi:type="xsd:double"&gt;3.0452967&lt;/D&gt;&lt;D xsi:type="xsd:double"&gt;-3.5542786&lt;/D&gt;&lt;D xsi:type="xsd:double"&gt;-0.59689283&lt;/D&gt;&lt;D xsi:type="xsd:double"&gt;0&lt;/D&gt;&lt;D xsi:type="xsd:double"&gt;0&lt;/D&gt;&lt;D xsi:type="xsd:double"&gt;-3.201729&lt;/D&gt;&lt;D xsi:type="xsd:double"&gt;0.23105145&lt;/D&gt;&lt;D xsi:type="xsd:double"&gt;-1.5886128&lt;/D&gt;&lt;D xsi:type="xsd:double"&gt;-0.104391575&lt;/D&gt;&lt;D xsi:type="xsd:double"&gt;2.39079&lt;/D&gt;&lt;D xsi:type="xsd:double"&gt;0&lt;/D&gt;&lt;D xsi:type="xsd:double"&gt;0&lt;/D&gt;&lt;D xsi:type="xsd:double"&gt;-0.40575862&lt;/D&gt;&lt;D xsi:type="xsd:double"&gt;2.0570397&lt;/D&gt;&lt;D xsi:type="xsd:double"&gt;-4.0311575&lt;/D&gt;&lt;D xsi:type="xsd:double"&gt;-0.61246157&lt;/D&gt;&lt;D xsi:type="xsd:double"&gt;0.04365444&lt;/D&gt;&lt;D xsi:type="xsd:double"&gt;0&lt;/D&gt;&lt;D xsi:type="xsd:double"&gt;0&lt;/D&gt;&lt;D xsi:type="xsd:double"&gt;1.8710136&lt;/D&gt;&lt;D xsi:type="xsd:double"&gt;-0.7633805&lt;/D&gt;&lt;D xsi:type="xsd:double"&gt;0.8834958&lt;/D&gt;&lt;D xsi:type="xsd:double"&gt;1.9981384&lt;/D&gt;&lt;D xsi:type="xsd:double"&gt;2.4549127&lt;/D&gt;&lt;D xsi:type="xsd:double"&gt;0&lt;/D&gt;&lt;D xsi:type="xsd:double"&gt;0&lt;/D&gt;&lt;D xsi:type="xsd:double"&gt;0&lt;/D&gt;&lt;D xsi:type="xsd:double"&gt;-0.56110024&lt;/D&gt;&lt;D xsi:type="xsd:double"&gt;-0.8088529&lt;/D&gt;&lt;D xsi:type="xsd:double"&gt;1.9043446&lt;/D&gt;&lt;D xsi:type="xsd:double"&gt;-1.6411543&lt;/D&gt;&lt;D xsi:type="xsd:double"&gt;0&lt;/D&gt;&lt;D xsi:type="xsd:double"&gt;0&lt;/D&gt;&lt;D xsi:type="xsd:double"&gt;0.30447245&lt;/D&gt;&lt;D xsi:type="xsd:double"&gt;0.95921755&lt;/D&gt;&lt;D xsi:type="xsd:double"&gt;-1.0872126&lt;/D&gt;&lt;D xsi:type="xsd:double"&gt;-2.378291&lt;/D&gt;&lt;D xsi:type="xsd:double"&gt;-2.8995633&lt;/D&gt;&lt;D xsi:type="xsd:double"&gt;0&lt;/D&gt;&lt;D xsi:type="xsd:double"&gt;0&lt;/D&gt;&lt;D xsi:type="xsd:double"&gt;-3.7968159&lt;/D&gt;&lt;D xsi:type="xsd:double"&gt;-0.30133724&lt;/D&gt;&lt;D xsi:type="xsd:double"&gt;1.4256358&lt;/D&gt;&lt;D xsi:type="xsd:double"&gt;-3.3096015&lt;/D&gt;&lt;D xsi:type="xsd:double"&gt;0.21461248&lt;/D&gt;&lt;D xsi:type="xsd:double"&gt;0&lt;/D&gt;&lt;D xsi:type="xsd:double"&gt;0&lt;/D&gt;&lt;D xsi:type="xsd:double"&gt;0&lt;/D&gt;&lt;D xsi:type="xsd:double"&gt;2.5173664&lt;/D&gt;&lt;D xsi:type="xsd:double"&gt;-0.18129945&lt;/D&gt;&lt;D xsi:type="xsd:double"&gt;0.980258&lt;/D&gt;&lt;D xsi:type="xsd:double"&gt;3.1793833&lt;/D&gt;&lt;D xsi:type="xsd:double"&gt;0&lt;/D&gt;&lt;D xsi:type="xsd:double"&gt;0&lt;/D&gt;&lt;D xsi:type="xsd:double"&gt;-0.3819704&lt;/D&gt;&lt;D xsi:type="xsd:double"&gt;-2.043283&lt;/D&gt;&lt;D xsi:type="xsd:double"&gt;-0.081437826&lt;/D&gt;&lt;D xsi:type="xsd:double"&gt;-0.8124292&lt;/D&gt;&lt;D xsi:type="xsd:double"&gt;1.0576487&lt;/D&gt;&lt;D xsi:type="xsd:double"&gt;0&lt;/D&gt;&lt;D xsi:type="xsd:double"&gt;0&lt;/D&gt;&lt;D xsi:type="xsd:double"&gt;0&lt;/D&gt;&lt;D xsi:type="xsd:double"&gt;0.18886328&lt;/D&gt;&lt;D xsi:type="xsd:double"&gt;0.33773184&lt;/D&gt;&lt;D xsi:type="xsd:double"&gt;1.4977098&lt;/D&gt;&lt;D xsi:type="xsd:double"&gt;-0.08226037&lt;/D&gt;&lt;D xsi:type="xsd:double"&gt;0&lt;/D&gt;&lt;D xsi:type="xsd:double"&gt;0&lt;/D&gt;&lt;D xsi:type="xsd:double"&gt;-1.1423588&lt;/D&gt;&lt;D xsi:type="xsd:double"&gt;-0.88489056&lt;/D&gt;&lt;D xsi:type="xsd:double"&gt;-0.52517056&lt;/D&gt;&lt;D xsi:type="xsd:double"&gt;-0.2428472&lt;/D&gt;&lt;D xsi:type="xsd:double"&gt;1.9105077&lt;/D&gt;&lt;D xsi:type="xsd:double"&gt;0&lt;/D&gt;&lt;D xsi:type="xsd:double"&gt;0&lt;/D&gt;&lt;D xsi:type="xsd:double"&gt;-0.8256912&lt;/D&gt;&lt;D xsi:type="xsd:double"&gt;2.7019143&lt;/D&gt;&lt;D xsi:type="xsd:double"&gt;0.6373167&lt;/D&gt;&lt;D xsi:type="xsd:double"&gt;1.0183215&lt;/D&gt;&lt;D xsi:type="xsd:double"&gt;-0.92781186&lt;/D&gt;&lt;D xsi:type="xsd:double"&gt;0&lt;/D&gt;&lt;D xsi:type="xsd:double"&gt;0&lt;/D&gt;&lt;D xsi:type="xsd:double"&gt;0.12149811&lt;/D&gt;&lt;D xsi:type="xsd:double"&gt;-1.1830986&lt;/D&gt;&lt;D xsi:type="xsd:double"&gt;2.5966406&lt;/D&gt;&lt;D xsi:type="xsd:double"&gt;1.2542367&lt;/D&gt;&lt;D xsi:type="xsd:double"&gt;1.45787&lt;/D&gt;&lt;D xsi:type="xsd:double"&gt;0&lt;/D&gt;&lt;D xsi:type="xsd:double"&gt;0&lt;/D&gt;&lt;D xsi:type="xsd:double"&gt;-0.29612184&lt;/D&gt;&lt;D xsi:type="xsd:double"&gt;-0.659734&lt;/D&gt;&lt;D xsi:type="xsd:double"&gt;1.5659451&lt;/D&gt;&lt;D xsi:type="xsd:double"&gt;-0.067561865&lt;/D&gt;&lt;D xsi:type="xsd:double"&gt;-0.16901493&lt;/D&gt;&lt;D xsi:type="xsd:double"&gt;0&lt;/D&gt;&lt;D xsi:type="xsd:double"&gt;0&lt;/D&gt;&lt;D xsi:type="xsd:double"&gt;-0.11609197&lt;/D&gt;&lt;D xsi:type="xsd:double"&gt;-0.39709806&lt;/D&gt;&lt;D xsi:type="xsd:double"&gt;2.1003962&lt;/D&gt;&lt;D xsi:type="xsd:double"&gt;0&lt;/D&gt;&lt;D xsi:type="xsd:double"&gt;1.692903&lt;/D&gt;&lt;D xsi:type="xsd:double"&gt;0&lt;/D&gt;&lt;D xsi:type="xsd:double"&gt;0&lt;/D&gt;&lt;D xsi:type="xsd:double"&gt;0.41207075&lt;/D&gt;&lt;D xsi:type="xsd:double"&gt;0.19587278&lt;/D&gt;&lt;D xsi:type="xsd:double"&gt;-0.7098019&lt;/D&gt;&lt;D xsi:type="xsd:double"&gt;0.29064417&lt;/D&gt;&lt;D xsi:type="xsd:double"&gt;-1.3438046&lt;/D&gt;&lt;D xsi:type="xsd:double"&gt;0&lt;/D&gt;&lt;D xsi:type="xsd:double"&gt;0&lt;/D&gt;&lt;D xsi:type="xsd:double"&gt;-2.0822525&lt;/D&gt;&lt;D xsi:type="xsd:double"&gt;-0.24192333&lt;/D&gt;&lt;D xsi:type="xsd:double"&gt;0.3201127&lt;/D&gt;&lt;D xsi:type="xsd:double"&gt;1.4117479&lt;/D&gt;&lt;D xsi:type="xsd:double"&gt;-3.384906&lt;/D&gt;&lt;D xsi:type="xsd:double"&gt;0&lt;/D&gt;&lt;D xsi:type="xsd:double"&gt;0&lt;/D&gt;&lt;D xsi:type="xsd:double"&gt;-0.66121817&lt;/D&gt;&lt;D xsi:type="xsd:double"&gt;-1.0977864&lt;/D&gt;&lt;D xsi:type="xsd:double"&gt;-0.76090693&lt;/D&gt;&lt;D xsi:type="xsd:double"&gt;0.3137827&lt;/D&gt;&lt;D xsi:type="xsd:double"&gt;-1.0544419&lt;/D&gt;&lt;D xsi:type="xsd:double"&gt;0&lt;/D&gt;&lt;D xsi:type="xsd:double"&gt;0&lt;/D&gt;&lt;D xsi:type="xsd:double"&gt;0&lt;/D&gt;&lt;D xsi:type="xsd:double"&gt;-0.37731528&lt;/D&gt;&lt;D xsi:type="xsd:double"&gt;1.7964959&lt;/D&gt;&lt;D xsi:type="xsd:double"&gt;0.65362453&lt;/D&gt;&lt;D xsi:type="xsd:double"&gt;1.5535235&lt;/D&gt;&lt;D xsi:type="xsd:double"&gt;0&lt;/D&gt;&lt;D xsi:type="xsd:double"&gt;0&lt;/D&gt;&lt;D xsi:type="xsd:double"&gt;1.0747671&lt;/D&gt;&lt;D xsi:type="xsd:double"&gt;-4.3482485&lt;/D&gt;&lt;D xsi:type="xsd:double"&gt;0.38157701&lt;/D&gt;&lt;D xsi:type="xsd:double"&gt;-1.1353314&lt;/D&gt;&lt;D xsi:type="xsd:double"&gt;-0.7596612&lt;/D&gt;&lt;D xsi:type="xsd:double"&gt;0&lt;/D&gt;&lt;D xsi:type="xsd:double"&gt;0&lt;/D&gt;&lt;D xsi:type="xsd:double"&gt;0.7754922&lt;/D&gt;&lt;D xsi:type="xsd:double"&gt;-1.1478543&lt;/D&gt;&lt;D xsi:type="xsd:double"&gt;-1.7443776&lt;/D&gt;&lt;D xsi:type="xsd:double"&gt;-0.8399844&lt;/D&gt;&lt;D xsi:type="xsd:double"&gt;-1.6754806&lt;/D&gt;&lt;D xsi:type="xsd:double"&gt;0&lt;/D&gt;&lt;D xsi:type="xsd:double"&gt;0&lt;/D&gt;&lt;D xsi:type="xsd:double"&gt;-0.9892702&lt;/D&gt;&lt;D xsi:type="xsd:double"&gt;-0.25527477&lt;/D&gt;&lt;D xsi:type="xsd:double"&gt;1.9676328&lt;/D&gt;&lt;D xsi:type="xsd:double"&gt;-2.0888984&lt;/D&gt;&lt;D xsi:type="xsd:double"&gt;-1.5463531&lt;/D&gt;&lt;D xsi:type="xsd:double"&gt;0&lt;/D&gt;&lt;D xsi:type="xsd:double"&gt;0&lt;/D&gt;&lt;D xsi:type="xsd:double"&gt;2.6401281&lt;/D&gt;&lt;D xsi:type="xsd:double"&gt;3.0986667&lt;/D&gt;&lt;D xsi:type="xsd:double"&gt;-0.2328217&lt;/D&gt;&lt;D xsi:type="xsd:double"&gt;-1.0315776&lt;/D&gt;&lt;D xsi:type="xsd:double"&gt;-2.78939&lt;/D&gt;&lt;D xsi:type="xsd:double"&gt;0&lt;/D&gt;&lt;D xsi:type="xsd:double"&gt;0&lt;/D&gt;&lt;D xsi:type="xsd:double"&gt;-0.76352954&lt;/D&gt;&lt;D xsi:type="xsd:double"&gt;-0.63329935&lt;/D&gt;&lt;D xsi:type="xsd:double"&gt;-0.32984614&lt;/D&gt;&lt;D xsi:type="xsd:double"&gt;2.639103&lt;/D&gt;&lt;D xsi:type="xsd:double"&gt;-2.2788763&lt;/D&gt;&lt;D xsi:type="xsd:double"&gt;0&lt;/D&gt;&lt;D xsi:type="xsd:double"&gt;0&lt;/D&gt;&lt;D xsi:type="xsd:double"&gt;2.5696993&lt;/D&gt;&lt;D xsi:type="xsd:double"&gt;1.1749625&lt;/D&gt;&lt;D xsi:type="xsd:double"&gt;-0.7086456&lt;/D&gt;&lt;D xsi:type="xsd:double"&gt;-0.838536&lt;/D&gt;&lt;D xsi:type="xsd:double"&gt;2.430153&lt;/D&gt;&lt;D xsi:type="xsd:double"&gt;0&lt;/D&gt;&lt;D xsi:type="xsd:double"&gt;0&lt;/D&gt;&lt;D xsi:type="xsd:double"&gt;1.2236476&lt;/D&gt;&lt;D xsi:type="xsd:double"&gt;1.5968561&lt;/D&gt;&lt;D xsi:type="xsd:double"&gt;-0.7534087&lt;/D&gt;&lt;D xsi:type="xsd:double"&gt;-0.533998&lt;/D&gt;&lt;D xsi:type="xsd:double"&gt;2.3790717&lt;/D&gt;&lt;D xsi:type="xsd:double"&gt;0&lt;/D&gt;&lt;D xsi:type="xsd:double"&gt;0&lt;/D&gt;&lt;D xsi:type="xsd:double"&gt;-0.72232485&lt;/D&gt;&lt;D xsi:type="xsd:double"&gt;-0.4375875&lt;/D&gt;&lt;D xsi:type="xsd:double"&gt;-2.5096238&lt;/D&gt;&lt;D xsi:type="xsd:double"&gt;-1.0296881&lt;/D&gt;&lt;D xsi:type="xsd:double"&gt;1.4393091&lt;/D&gt;&lt;D xsi:type="xsd:double"&gt;0&lt;/D&gt;&lt;D xsi:type="xsd:double"&gt;0&lt;/D&gt;&lt;D xsi:type="xsd:double"&gt;0.9565592&lt;/D&gt;&lt;D xsi:type="xsd:double"&gt;0.53954124&lt;/D&gt;&lt;D xsi:type="xsd:double"&gt;-2.0602107&lt;/D&gt;&lt;D xsi:type="xsd:double"&gt;5.495417&lt;/D&gt;&lt;D xsi:type="xsd:double"&gt;0.9678483&lt;/D&gt;&lt;D xsi:type="xsd:double"&gt;0&lt;/D&gt;&lt;D xsi:type="xsd:double"&gt;0&lt;/D&gt;&lt;D xsi:type="xsd:double"&gt;-0.8506715&lt;/D&gt;&lt;D xsi:type="xsd:double"&gt;0.8529067&lt;/D&gt;&lt;D xsi:type="xsd:double"&gt;-0.7628739&lt;/D&gt;&lt;D xsi:type="xsd:double"&gt;-0.3059864&lt;/D&gt;&lt;D xsi:type="xsd:double"&gt;0.45404434&lt;/D&gt;&lt;D xsi:type="xsd:double"&gt;0&lt;/D&gt;&lt;D xsi:type="xsd:double"&gt;0&lt;/D&gt;&lt;D xsi:type="xsd:double"&gt;-0.36361217&lt;/D&gt;&lt;D xsi:type="xsd:double"&gt;1.3456941&lt;/D&gt;&lt;D xsi:type="xsd:double"&gt;0.63016415&lt;/D&gt;&lt;D xsi:type="xsd:double"&gt;0&lt;/D&gt;&lt;D xsi:type="xsd:double"&gt;-0.022369623&lt;/D&gt;&lt;D xsi:type="xsd:double"&gt;0&lt;/D&gt;&lt;D xsi:type="xsd:double"&gt;0&lt;/D&gt;&lt;D xsi:type="xsd:double"&gt;-1.5956998&lt;/D&gt;&lt;D xsi:type="xsd:double"&gt;-0.17175674&lt;/D&gt;&lt;D xsi:type="xsd:double"&gt;3.1500578&lt;/D&gt;&lt;D xsi:type="xsd:double"&gt;-0.073581934&lt;/D&gt;&lt;D xsi:type="xsd:double"&gt;-0.11537075&lt;/D&gt;&lt;D xsi:type="xsd:double"&gt;0&lt;/D&gt;&lt;D xsi:type="xsd:double"&gt;0&lt;/D&gt;&lt;D xsi:type="xsd:double"&gt;-1.7989278&lt;/D&gt;&lt;D xsi:type="xsd:double"&gt;-1.4414787&lt;/D&gt;&lt;D xsi:type="xsd:double"&gt;-0.17011762&lt;/D&gt;&lt;D xsi:type="xsd:double"&gt;0.78339577&lt;/D&gt;&lt;D xsi:type="xsd:double"&gt;-0.74701905&lt;/D&gt;&lt;D xsi:type="xsd:double"&gt;0&lt;/D&gt;&lt;D xsi:type="xsd:double"&gt;0&lt;/D&gt;&lt;D xsi:type="xsd:double"&gt;1.4417291&lt;/D&gt;&lt;D xsi:type="xsd:double"&gt;0.756979&lt;/D&gt;&lt;D xsi:type="xsd:double"&gt;-0.6393552&lt;/D&gt;&lt;D xsi:type="xsd:double"&gt;-2.4461687&lt;/D&gt;&lt;D xsi:type="xsd:double"&gt;-1.1751175&lt;/D&gt;&lt;D xsi:type="xsd:double"&gt;0&lt;/D&gt;&lt;D xsi:type="xsd:double"&gt;0&lt;/D&gt;&lt;D xsi:type="xsd:double"&gt;-0.8479655&lt;/D&gt;&lt;D xsi:type="xsd:double"&gt;0.13684034&lt;/D&gt;&lt;D xsi:type="xsd:double"&gt;1.4952421&lt;/D&gt;&lt;D xsi:type="xsd:double"&gt;-1.4266133&lt;/D&gt;&lt;D xsi:type="xsd:double"&gt;0.5752206&lt;/D&gt;&lt;D xsi:type="xsd:double"&gt;0&lt;/D&gt;&lt;D xsi:type="xsd:double"&gt;0&lt;/D&gt;&lt;D xsi:type="xsd:double"&gt;0&lt;/D&gt;&lt;D xsi:type="xsd:double"&gt;-0.3943503&lt;/D&gt;&lt;D xsi:type="xsd:double"&gt;-1.2427866&lt;/D&gt;&lt;D xsi:type="xsd:double"&gt;1.8000364&lt;/D&gt;&lt;D xsi:type="xsd:double"&gt;-0.26340485&lt;/D&gt;&lt;D xsi:type="xsd:double"&gt;0&lt;/D&gt;&lt;D xsi:type="xsd:double"&gt;0&lt;/D&gt;&lt;D xsi:type="xsd:double"&gt;0&lt;/D&gt;&lt;D xsi:type="xsd:double"&gt;-0.4209876&lt;/D&gt;&lt;D xsi:type="xsd:double"&gt;0.7720232&lt;/D&gt;&lt;D xsi:type="xsd:double"&gt;-1.1413395&lt;/D&gt;&lt;D xsi:type="xsd:double"&gt;2.2932053&lt;/D&gt;&lt;D xsi:type="xsd:double"&gt;0&lt;/D&gt;&lt;D xsi:type="xsd:double"&gt;0&lt;/D&gt;&lt;D xsi:type="xsd:double"&gt;-0.056689978&lt;/D&gt;&lt;D xsi:type="xsd:double"&gt;0.7012844&lt;/D&gt;&lt;D xsi:type="xsd:double"&gt;1.2647867&lt;/D&gt;&lt;D xsi:type="xsd:double"&gt;0.3640771&lt;/D&gt;&lt;D xsi:type="xsd:double"&gt;0.3879547&lt;/D&gt;&lt;D xsi:type="xsd:double"&gt;0&lt;/D&gt;&lt;D xsi:type="xsd:double"&gt;0&lt;/D&gt;&lt;D xsi:type="xsd:double"&gt;0&lt;/D&gt;&lt;D xsi:type="xsd:double"&gt;-0.18318892&lt;/D&gt;&lt;D xsi:type="xsd:double"&gt;-1.5788019&lt;/D&gt;&lt;D xsi:type="xsd:double"&gt;-0.7279813&lt;/D&gt;&lt;D xsi:type="xsd:double"&gt;1.8629074&lt;/D&gt;&lt;D xsi:type="xsd:double"&gt;0&lt;/D&gt;&lt;D xsi:type="xsd:double"&gt;0&lt;/D&gt;&lt;D xsi:type="xsd:double"&gt;1.1998534&lt;/D&gt;&lt;D xsi:type="xsd:double"&gt;-0.107330084&lt;/D&gt;&lt;D xsi:type="xsd:double"&gt;0.0374794&lt;/D&gt;&lt;D xsi:type="xsd:double"&gt;1.0990381&lt;/D&gt;&lt;D xsi:type="xsd:double"&gt;0.22976398&lt;/D&gt;&lt;D xsi:type="xsd:double"&gt;0&lt;/D&gt;&lt;D xsi:type="xsd:double"&gt;0&lt;/D&gt;&lt;D xsi:type="xsd:double"&gt;-1.2546837&lt;/D&gt;&lt;D xsi:type="xsd:double"&gt;1.4703393&lt;/D&gt;&lt;D xsi:type="xsd:double"&gt;1.0627747&lt;/D&gt;&lt;D xsi:type="xsd:double"&gt;1.4557004&lt;/D&gt;&lt;D xsi:type="xsd:double"&gt;-1.0629117&lt;/D&gt;&lt;D xsi:type="xsd:double"&gt;0&lt;/D&gt;&lt;D xsi:type="xsd:double"&gt;0&lt;/D&gt;&lt;D xsi:type="xsd:double"&gt;-0.61113834&lt;/D&gt;&lt;D xsi:type="xsd:double"&gt;1.307869&lt;/D&gt;&lt;D xsi:type="xsd:double"&gt;-1.093477&lt;/D&gt;&lt;D xsi:type="xsd:double"&gt;-0.86691976&lt;/D&gt;&lt;D xsi:type="xsd:double"&gt;0.2333641&lt;/D&gt;&lt;D xsi:type="xsd:double"&gt;0&lt;/D&gt;&lt;D xsi:type="xsd:double"&gt;0&lt;/D&gt;&lt;D xsi:type="xsd:double"&gt;1.1739016&lt;/D&gt;&lt;D xsi:type="xsd:double"&gt;-0.046014786&lt;/D&gt;&lt;D xsi:type="xsd:double"&gt;0.32473803&lt;/D&gt;&lt;D xsi:type="xsd:double"&gt;-1.3768792&lt;/D&gt;&lt;D xsi:type="xsd:double"&gt;-0.24982691&lt;/D&gt;&lt;D xsi:type="xsd:double"&gt;0&lt;/D&gt;&lt;D xsi:type="xsd:double"&gt;0&lt;/D&gt;&lt;D xsi:type="xsd:double"&gt;0&lt;/D&gt;&lt;D xsi:type="xsd:double"&gt;-2.0060956&lt;/D&gt;&lt;D xsi:type="xsd:double"&gt;-0.1378119&lt;/D&gt;&lt;D xsi:type="xsd:double"&gt;0.5319357&lt;/D&gt;&lt;D xsi:type="xsd:double"&gt;-1.0682344&lt;/D&gt;&lt;D xsi:type="xsd:double"&gt;0&lt;/D&gt;&lt;D xsi:type="xsd:double"&gt;0&lt;/D&gt;&lt;D xsi:type="xsd:double"&gt;0.34058094&lt;/D&gt;&lt;D xsi:type="xsd:double"&gt;-0.36959648&lt;/D&gt;&lt;D xsi:type="xsd:double"&gt;-0.38359165&lt;/D&gt;&lt;D xsi:type="xsd:double"&gt;0.7777333&lt;/D&gt;&lt;D xsi:type="xsd:double"&gt;1.6037822&lt;/D&gt;&lt;D xsi:type="xsd:double"&gt;0&lt;/D&gt;&lt;D xsi:type="xsd:double"&gt;0&lt;/D&gt;&lt;D xsi:type="xsd:double"&gt;0.06927252&lt;/D&gt;&lt;D xsi:type="xsd:double"&gt;-1.5328705&lt;/D&gt;&lt;D xsi:type="xsd:double"&gt;0.16320944&lt;/D&gt;&lt;D xsi:type="xsd:double"&gt;-1.8449843&lt;/D&gt;&lt;D xsi:type="xsd:double"&gt;-1.442945&lt;/D&gt;&lt;D xsi:type="xsd:double"&gt;0&lt;/D&gt;&lt;D xsi:type="xsd:double"&gt;0&lt;/D&gt;&lt;D xsi:type="xsd:double"&gt;-0.14252663&lt;/D&gt;&lt;D xsi:type="xsd:double"&gt;1.6530037&lt;/D&gt;&lt;D xsi:type="xsd:double"&gt;-0.62543154&lt;/D&gt;&lt;D xsi:type="xsd:double"&gt;1.7545223&lt;/D&gt;&lt;D xsi:type="xsd:double"&gt;-1.1647761&lt;/D&gt;&lt;D xsi:type="xsd:double"&gt;0&lt;/D&gt;&lt;D xsi:type="xsd:double"&gt;0&lt;/D&gt;&lt;D xsi:type="xsd:double"&gt;0.961566&lt;/D&gt;&lt;D xsi:type="xsd:double"&gt;1.3130546&lt;/D&gt;&lt;D xsi:type="xsd:double"&gt;-1.7046511&lt;/D&gt;&lt;D xsi:type="xsd:double"&gt;0.27034283&lt;/D&gt;&lt;D xsi:type="xsd:double"&gt;0.65619946&lt;/D&gt;&lt;D xsi:type="xsd:double"&gt;0&lt;/D&gt;&lt;D xsi:type="xsd:double"&gt;0&lt;/D&gt;&lt;D xsi:type="xsd:double"&gt;0.18697977&lt;/D&gt;&lt;D xsi:type="xsd:double"&gt;-0.22446513&lt;/D&gt;&lt;D xsi:type="xsd:double"&gt;1.4534831&lt;/D&gt;&lt;D xsi:type="xsd:double"&gt;0.58552027&lt;/D&gt;&lt;D xsi:type="xsd:double"&gt;1.4094591&lt;/D&gt;&lt;D xsi:type="xsd:double"&gt;0&lt;/D&gt;&lt;D xsi:type="xsd:double"&gt;0&lt;/D&gt;&lt;D xsi:type="xsd:double"&gt;0.3810525&lt;/D&gt;&lt;D xsi:type="xsd:double"&gt;-0.55481195&lt;/D&gt;&lt;D xsi:type="xsd:double"&gt;-0.26182532&lt;/D&gt;&lt;D xsi:type="xsd:double"&gt;0.39008856&lt;/D&gt;&lt;D xsi:type="xsd:double"&gt;0&lt;/D&gt;&lt;D xsi:type="xsd:double"&gt;0&lt;/D&gt;&lt;D xsi:type="xsd:double"&gt;0&lt;/D&gt;&lt;D xsi:type="xsd:double"&gt;0.1026392&lt;/D&gt;&lt;D xsi:type="xsd:double"&gt;0.026857853&lt;/D&gt;&lt;D xsi:type="xsd:double"&gt;-0.4076004&lt;/D&gt;&lt;D xsi:type="xsd:double"&gt;1.3282776&lt;/D&gt;&lt;D xsi:type="xsd:double"&gt;-0.24427772&lt;/D&gt;&lt;D xsi:type="xsd:double"&gt;0&lt;/D&gt;&lt;D xsi:type="xsd:double"&gt;0&lt;/D&gt;&lt;D xsi:type="xsd:double"&gt;0.35881996&lt;/D&gt;&lt;D xsi:type="xsd:double"&gt;0.0652194&lt;/D&gt;&lt;D xsi:type="xsd:double"&gt;-0.016891956&lt;/D&gt;&lt;D xsi:type="xsd:double"&gt;-0.5457103&lt;/D&gt;&lt;D xsi:type="xsd:double"&gt;0.077688694&lt;/D&gt;&lt;D xsi:type="xsd:double"&gt;0&lt;/D&gt;&lt;D xsi:type="xsd:double"&gt;0&lt;/D&gt;&lt;D xsi:type="xsd:double"&gt;0.10432005&lt;/D&gt;&lt;D xsi:type="xsd:double"&gt;-1.5873849&lt;/D&gt;&lt;D xsi:type="xsd:double"&gt;-0.42356253&lt;/D&gt;&lt;D xsi:type="xsd:double"&gt;1.990807&lt;/D&gt;&lt;D xsi:type="xsd:double"&gt;0.8535147&lt;/D&gt;&lt;D xsi:type="xsd:double"&gt;0&lt;/D&gt;&lt;D xsi:type="xsd:double"&gt;0&lt;/D&gt;&lt;D xsi:type="xsd:double"&gt;-0.10097623&lt;/D&gt;&lt;D xsi:type="xsd:double"&gt;-1.1239231&lt;/D&gt;&lt;D xsi:type="xsd:double"&gt;-0.6864011&lt;/D&gt;&lt;D xsi:type="xsd:double"&gt;-0.7082939&lt;/D&gt;&lt;D xsi:type="xsd:double"&gt;1.8512607&lt;/D&gt;&lt;D xsi:type="xsd:double"&gt;0&lt;/D&gt;&lt;D xsi:type="xsd:double"&gt;0&lt;/D&gt;&lt;D xsi:type="xsd:double"&gt;0.026655197&lt;/D&gt;&lt;D xsi:type="xsd:double"&gt;-0.43852925&lt;/D&gt;&lt;D xsi:type="xsd:double"&gt;0.4672408&lt;/D&gt;&lt;D xsi:type="xsd:double"&gt;-0.17439723&lt;/D&gt;&lt;D xsi:type="xsd:double"&gt;-0.13102889&lt;/D&gt;&lt;D xsi:type="xsd:double"&gt;0&lt;/D&gt;&lt;D xsi:type="xsd:double"&gt;0&lt;/D&gt;&lt;D xsi:type="xsd:double"&gt;0.3450036&lt;/D&gt;&lt;D xsi:type="xsd:double"&gt;-0.6682694&lt;/D&gt;&lt;D xsi:type="xsd:double"&gt;1.2138963&lt;/D&gt;&lt;D xsi:type="xsd:double"&gt;0.96331835&lt;/D&gt;&lt;D xsi:type="xsd:double"&gt;-0.14550686&lt;/D&gt;&lt;D xsi:type="xsd:double"&gt;0&lt;/D&gt;&lt;D xsi:type="xsd:double"&gt;0&lt;/D&gt;&lt;D xsi:type="xsd:double"&gt;0.040614605&lt;/D&gt;&lt;D xsi:type="xsd:double"&gt;-1.1222839&lt;/D&gt;&lt;D xsi:type="xsd:double"&gt;-0.72448254&lt;/D&gt;&lt;D xsi:type="xsd:double"&gt;0.86598396&lt;/D&gt;&lt;D xsi:type="xsd:double"&gt;1.2950659&lt;/D&gt;&lt;D xsi:type="xsd:double"&gt;0&lt;/D&gt;&lt;D xsi:type="xsd:double"&gt;0&lt;/D&gt;&lt;D xsi:type="xsd:double"&gt;0&lt;/D&gt;&lt;D xsi:type="xsd:double"&gt;0.03809929&lt;/D&gt;&lt;D xsi:type="xsd:double"&gt;-0.5545199&lt;/D&gt;&lt;D xsi:type="xsd:double"&gt;0.95009804&lt;/D&gt;&lt;D xsi:type="xsd:double"&gt;1.446116&lt;/D&gt;&lt;D xsi:type="xsd:double"&gt;0&lt;/D&gt;&lt;D xsi:type="xsd:double"&gt;0&lt;/D&gt;&lt;D xsi:type="xsd:double"&gt;-0.19162893&lt;/D&gt;&lt;D xsi:type="xsd:double"&gt;0.21774769&lt;/D&gt;&lt;D xsi:type="xsd:double"&gt;-0.3457725&lt;/D&gt;&lt;D xsi:type="xsd:double"&gt;0.604856&lt;/D&gt;&lt;D xsi:type="xsd:double"&gt;0.17943382&lt;/D&gt;&lt;D xsi:type="xsd:double"&gt;0&lt;/D&gt;&lt;D xsi:type="xsd:double"&gt;0&lt;/D&gt;&lt;D xsi:type="xsd:double"&gt;0.9071827&lt;/D&gt;&lt;D xsi:type="xsd:double"&gt;0.6592989&lt;/D&gt;&lt;D xsi:type="xsd:double"&gt;0.11907816&lt;/D&gt;&lt;D xsi:type="xsd:double"&gt;1.2397647&lt;/D&gt;&lt;D xsi:type="xsd:double"&gt;-0.33928156&lt;/D&gt;&lt;D xsi:type="xsd:double"&gt;0&lt;/D&gt;&lt;D xsi:type="xsd:double"&gt;0&lt;/D&gt;&lt;D xsi:type="xsd:double"&gt;0&lt;/D&gt;&lt;D xsi:type="xsd:double"&gt;-0.5188167&lt;/D&gt;&lt;D xsi:type="xsd:double"&gt;-0.51237345&lt;/D&gt;&lt;D xsi:type="xsd:double"&gt;0.36096573&lt;/D&gt;&lt;D xsi:type="xsd:double"&gt;-0.7560015&lt;/D&gt;&lt;D xsi:type="xsd:double"&gt;0&lt;/D&gt;&lt;D xsi:type="xsd:double"&gt;0&lt;/D&gt;&lt;D xsi:type="xsd:double"&gt;-0.40857792&lt;/D&gt;&lt;D xsi:type="xsd:double"&gt;1.0963321&lt;/D&gt;&lt;D xsi:type="xsd:double"&gt;0.05043745&lt;/D&gt;&lt;D xsi:type="xsd:double"&gt;0.39414167&lt;/D&gt;&lt;D xsi:type="xsd:double"&gt;1.1800766&lt;/D&gt;&lt;D xsi:type="xsd:double"&gt;0&lt;/D&gt;&lt;D xsi:type="xsd:double"&gt;0&lt;/D&gt;&lt;D xsi:type="xsd:double"&gt;0.115048885&lt;/D&gt;&lt;D xsi:type="xsd:double"&gt;0&lt;/D&gt;&lt;D xsi:type="xsd:double"&gt;-0.14871955&lt;/D&gt;&lt;D xsi:type="xsd:double"&gt;-0.78306794&lt;/D&gt;&lt;D xsi:type="xsd:double"&gt;-0.25247335&lt;/D&gt;&lt;D xsi:type="xsd:double"&gt;0&lt;/D&gt;&lt;D xsi:type="xsd:double"&gt;0&lt;/D&gt;&lt;D xsi:type="xsd:double"&gt;0.25310516&lt;/D&gt;&lt;D xsi:type="xsd:double"&gt;0.6368518&lt;/D&gt;&lt;D xsi:type="xsd:double"&gt;0.8045912&lt;/D&gt;&lt;D xsi:type="xsd:double"&gt;0.7936835&lt;/D&gt;&lt;D xsi:type="xsd:double"&gt;-0.062280893&lt;/D&gt;&lt;D xsi:type="xsd:double"&gt;0&lt;/D&gt;&lt;D xsi:type="xsd:double"&gt;0&lt;/D&gt;&lt;D xsi:type="xsd:double"&gt;0.3472209&lt;/D&gt;&lt;D xsi:type="xsd:double"&gt;0.74305534&lt;/D&gt;&lt;D xsi:type="xsd:double"&gt;0.22237301&lt;/D&gt;&lt;D xsi:type="xsd:double"&gt;-0.6634474&lt;/D&gt;&lt;D xsi:type="xsd:double"&gt;0&lt;/D&gt;&lt;D xsi:type="xsd:double"&gt;0&lt;/D&gt;&lt;D xsi:type="xsd:double"&gt;0&lt;/D&gt;&lt;D xsi:type="xsd:double"&gt;0.4467249&lt;/D&gt;&lt;D xsi:type="xsd:double"&gt;0.</t>
        </r>
      </text>
    </comment>
    <comment ref="A122" authorId="0" shapeId="0">
      <text>
        <r>
          <rPr>
            <b/>
            <sz val="9"/>
            <color indexed="81"/>
            <rFont val="Tahoma"/>
            <family val="2"/>
          </rPr>
          <t>2730012&lt;/D&gt;&lt;D xsi:type="xsd:double"&gt;0.015366077&lt;/D&gt;&lt;D xsi:type="xsd:double"&gt;-0.66300035&lt;/D&gt;&lt;D xsi:type="xsd:double"&gt;0.97903013&lt;/D&gt;&lt;D xsi:type="xsd:double"&gt;0&lt;/D&gt;&lt;D xsi:type="xsd:double"&gt;0&lt;/D&gt;&lt;D xsi:type="xsd:double"&gt;0.19040108&lt;/D&gt;&lt;D xsi:type="xsd:double"&gt;-0.28615594&lt;/D&gt;&lt;D xsi:type="xsd:double"&gt;-1.391083&lt;/D&gt;&lt;D xsi:type="xsd:double"&gt;-0.2865851&lt;/D&gt;&lt;D xsi:type="xsd:double"&gt;-0.45227408&lt;/D&gt;&lt;D xsi:type="xsd:double"&gt;0&lt;/D&gt;&lt;D xsi:type="xsd:double"&gt;0&lt;/D&gt;&lt;D xsi:type="xsd:double"&gt;0.8728504&lt;/D&gt;&lt;D xsi:type="xsd:double"&gt;-0.43486953&lt;/D&gt;&lt;D xsi:type="xsd:double"&gt;-0.6685257&lt;/D&gt;&lt;D xsi:type="xsd:double"&gt;0.035893917&lt;/D&gt;&lt;D xsi:type="xsd:double"&gt;-0.058311224&lt;/D&gt;&lt;D xsi:type="xsd:double"&gt;0&lt;/D&gt;&lt;D xsi:type="xsd:double"&gt;0&lt;/D&gt;&lt;D xsi:type="xsd:double"&gt;0.5519986&lt;/D&gt;&lt;D xsi:type="xsd:double"&gt;-1.1648834&lt;/D&gt;&lt;D xsi:type="xsd:double"&gt;-0.7338166&lt;/D&gt;&lt;D xsi:type="xsd:double"&gt;-0.7619858&lt;/D&gt;&lt;D xsi:type="xsd:double"&gt;0.04813671&lt;/D&gt;&lt;D xsi:type="xsd:double"&gt;0&lt;/D&gt;&lt;D xsi:type="xsd:double"&gt;0&lt;/D&gt;&lt;D xsi:type="xsd:double"&gt;0.6506324&lt;/D&gt;&lt;D xsi:type="xsd:double"&gt;-0.2708614&lt;/D&gt;&lt;D xsi:type="xsd:double"&gt;1.1137724&lt;/D&gt;&lt;D xsi:type="xsd:double"&gt;-1.3859093&lt;/D&gt;&lt;D xsi:type="xsd:double"&gt;0.7049799&lt;/D&gt;&lt;D xsi:type="xsd:double"&gt;0&lt;/D&gt;&lt;D xsi:type="xsd:double"&gt;0&lt;/D&gt;&lt;D xsi:type="xsd:double"&gt;0.6341338&lt;/D&gt;&lt;D xsi:type="xsd:double"&gt;1.4454722&lt;/D&gt;&lt;D xsi:type="xsd:double"&gt;0.41188002&lt;/D&gt;&lt;D xsi:type="xsd:double"&gt;-0.14634132&lt;/D&gt;&lt;D xsi:type="xsd:double"&gt;0.18651485&lt;/D&gt;&lt;D xsi:type="xsd:double"&gt;0&lt;/D&gt;&lt;D xsi:type="xsd:double"&gt;0&lt;/D&gt;&lt;D xsi:type="xsd:double"&gt;0&lt;/D&gt;&lt;D xsi:type="xsd:double"&gt;-0.43219328&lt;/D&gt;&lt;D xsi:type="xsd:double"&gt;-0.672245&lt;/D&gt;&lt;D xsi:type="xsd:double"&gt;-0.30702353&lt;/D&gt;&lt;D xsi:type="xsd:double"&gt;0.15060902&lt;/D&gt;&lt;D xsi:type="xsd:double"&gt;0&lt;/D&gt;&lt;D xsi:type="xsd:double"&gt;0&lt;/D&gt;&lt;D xsi:type="xsd:double"&gt;0.6576657&lt;/D&gt;&lt;D xsi:type="xsd:double"&gt;-0.5485594&lt;/D&gt;&lt;D xsi:type="xsd:double"&gt;0.116598606&lt;/D&gt;&lt;D xsi:type="xsd:double"&gt;0.8622408&lt;/D&gt;&lt;D xsi:type="xsd:double"&gt;-1.2005508&lt;/D&gt;&lt;D xsi:type="xsd:double"&gt;0&lt;/D&gt;&lt;D xsi:type="xsd:double"&gt;0&lt;/D&gt;&lt;D xsi:type="xsd:double"&gt;0.05863905&lt;/D&gt;&lt;D xsi:type="xsd:double"&gt;-0.20738244&lt;/D&gt;&lt;D xsi:type="xsd:double"&gt;-0.9193301&lt;/D&gt;&lt;D xsi:type="xsd:double"&gt;-1.6528368&lt;/D&gt;&lt;D xsi:type="xsd:double"&gt;-0.22485256&lt;/D&gt;&lt;D xsi:type="xsd:double"&gt;0&lt;/D&gt;&lt;D xsi:type="xsd:double"&gt;0&lt;/D&gt;&lt;D xsi:type="xsd:double"&gt;0.4205227&lt;/D&gt;&lt;D xsi:type="xsd:double"&gt;-1.4691293&lt;/D&gt;&lt;D xsi:type="xsd:double"&gt;0.03991127&lt;/D&gt;&lt;D xsi:type="xsd:double"&gt;0.5797386&lt;/D&gt;&lt;D xsi:type="xsd:double"&gt;-0.24269223&lt;/D&gt;&lt;D xsi:type="xsd:double"&gt;0&lt;/D&gt;&lt;D xsi:type="xsd:double"&gt;0&lt;/D&gt;&lt;D xsi:type="xsd:double"&gt;-0.03976822&lt;/D&gt;&lt;D xsi:type="xsd:double"&gt;-1.3386071&lt;/D&gt;&lt;D xsi:type="xsd:double"&gt;0.72820187&lt;/D&gt;&lt;D xsi:type="xsd:double"&gt;-0.037676096&lt;/D&gt;&lt;D xsi:type="xsd:double"&gt;1.1872768&lt;/D&gt;&lt;D xsi:type="xsd:double"&gt;0&lt;/D&gt;&lt;D xsi:type="xsd:double"&gt;0&lt;/D&gt;&lt;D xsi:type="xsd:double"&gt;0.6402254&lt;/D&gt;&lt;D xsi:type="xsd:double"&gt;0.5204797&lt;/D&gt;&lt;D xsi:type="xsd:double"&gt;0.40962696&lt;/D&gt;&lt;D xsi:type="xsd:double"&gt;-0.60964227&lt;/D&gt;&lt;D xsi:type="xsd:double"&gt;-0.4980862&lt;/D&gt;&lt;D xsi:type="xsd:double"&gt;0&lt;/D&gt;&lt;D xsi:type="xsd:double"&gt;0&lt;/D&gt;&lt;D xsi:type="xsd:double"&gt;1.0521412&lt;/D&gt;&lt;D xsi:type="xsd:double"&gt;-0.0045895576&lt;/D&gt;&lt;D xsi:type="xsd:double"&gt;-1.3325095&lt;/D&gt;&lt;D xsi:type="xsd:double"&gt;-0.878638&lt;/D&gt;&lt;D xsi:type="xsd:double"&gt;-1.2288034&lt;/D&gt;&lt;D xsi:type="xsd:double"&gt;0&lt;/D&gt;&lt;D xsi:type="xsd:double"&gt;0&lt;/D&gt;&lt;D xsi:type="xsd:double"&gt;-0.17331839&lt;/D&gt;&lt;D xsi:type="xsd:double"&gt;0.75393915&lt;/D&gt;&lt;D xsi:type="xsd:double"&gt;-1.4352202&lt;/D&gt;&lt;D xsi:type="xsd:double"&gt;-1.1974633&lt;/D&gt;&lt;D xsi:type="xsd:double"&gt;-0.45327544&lt;/D&gt;&lt;D xsi:type="xsd:double"&gt;0&lt;/D&gt;&lt;D xsi:type="xsd:double"&gt;0&lt;/D&gt;&lt;D xsi:type="xsd:double"&gt;1.1955738&lt;/D&gt;&lt;D xsi:type="xsd:double"&gt;0.6280303&lt;/D&gt;&lt;D xsi:type="xsd:double"&gt;1.0664701&lt;/D&gt;&lt;D xsi:type="xsd:double"&gt;1.9164324&lt;/D&gt;&lt;D xsi:type="xsd:double"&gt;0.91234446&lt;/D&gt;&lt;D xsi:type="xsd:double"&gt;0&lt;/D&gt;&lt;D xsi:type="xsd:double"&gt;0&lt;/D&gt;&lt;D xsi:type="xsd:double"&gt;0.23005009&lt;/D&gt;&lt;D xsi:type="xsd:double"&gt;0.28460026&lt;/D&gt;&lt;D xsi:type="xsd:double"&gt;0.07324219&lt;/D&gt;&lt;D xsi:type="xsd:double"&gt;-0.77987313&lt;/D&gt;&lt;D xsi:type="xsd:double"&gt;1.5604854&lt;/D&gt;&lt;D xsi:type="xsd:double"&gt;0&lt;/D&gt;&lt;D xsi:type="xsd:double"&gt;0&lt;/D&gt;&lt;D xsi:type="xsd:double"&gt;-0.09531975&lt;/D&gt;&lt;D xsi:type="xsd:double"&gt;1.9400716&lt;/D&gt;&lt;D xsi:type="xsd:double"&gt;0.21170378&lt;/D&gt;&lt;D xsi:type="xsd:double"&gt;0.12230873&lt;/D&gt;&lt;D xsi:type="xsd:double"&gt;0.12438297&lt;/D&gt;&lt;D xsi:type="xsd:double"&gt;0&lt;/D&gt;&lt;D xsi:type="xsd:double"&gt;0&lt;/D&gt;&lt;D xsi:type="xsd:double"&gt;0.7697582&lt;/D&gt;&lt;D xsi:type="xsd:double"&gt;-0.21794438&lt;/D&gt;&lt;D xsi:type="xsd:double"&gt;0.38608313&lt;/D&gt;&lt;D xsi:type="xsd:double"&gt;0&lt;/D&gt;&lt;D xsi:type="xsd:double"&gt;0.061535835&lt;/D&gt;&lt;D xsi:type="xsd:double"&gt;0&lt;/D&gt;&lt;D xsi:type="xsd:double"&gt;0&lt;/D&gt;&lt;D xsi:type="xsd:double"&gt;-0.18009543&lt;/D&gt;&lt;D xsi:type="xsd:double"&gt;0.099015236&lt;/D&gt;&lt;D xsi:type="xsd:double"&gt;-0.07033944&lt;/D&gt;&lt;D xsi:type="xsd:double"&gt;0.39374828&lt;/D&gt;&lt;D xsi:type="xsd:double"&gt;0.591588&lt;/D&gt;&lt;D xsi:type="xsd:double"&gt;0&lt;/D&gt;&lt;D xsi:type="xsd:double"&gt;0&lt;/D&gt;&lt;D xsi:type="xsd:double"&gt;-0.5249381&lt;/D&gt;&lt;D xsi:type="xsd:double"&gt;-0.019705296&lt;/D&gt;&lt;D xsi:type="xsd:double"&gt;-0.40297508&lt;/D&gt;&lt;D xsi:type="xsd:double"&gt;0.7630348&lt;/D&gt;&lt;D xsi:type="xsd:double"&gt;0.42991638&lt;/D&gt;&lt;D xsi:type="xsd:double"&gt;0&lt;/D&gt;&lt;D xsi:type="xsd:double"&gt;0&lt;/D&gt;&lt;D xsi:type="xsd:double"&gt;0.38895607&lt;/D&gt;&lt;D xsi:type="xsd:double"&gt;0.45672655&lt;/D&gt;&lt;D xsi:type="xsd:double"&gt;1.3790131&lt;/D&gt;&lt;D xsi:type="xsd:double"&gt;0.32093525&lt;/D&gt;&lt;D xsi:type="xsd:double"&gt;-0.16396642&lt;/D&gt;&lt;D xsi:type="xsd:double"&gt;0&lt;/D&gt;&lt;D xsi:type="xsd:double"&gt;0&lt;/D&gt;&lt;D xsi:type="xsd:double"&gt;0.5625129&lt;/D&gt;&lt;D xsi:type="xsd:double"&gt;0.6080866&lt;/D&gt;&lt;D xsi:type="xsd:double"&gt;-1.3857245&lt;/D&gt;&lt;D xsi:type="xsd:double"&gt;0.9481907&lt;/D&gt;&lt;D xsi:type="xsd:double"&gt;0.20097494&lt;/D&gt;&lt;D xsi:type="xsd:double"&gt;0&lt;/D&gt;&lt;D xsi:type="xsd:double"&gt;0&lt;/D&gt;&lt;D xsi:type="xsd:double"&gt;0&lt;/D&gt;&lt;D xsi:type="xsd:double"&gt;0.42225122&lt;/D&gt;&lt;D xsi:type="xsd:double"&gt;0.18080473&lt;/D&gt;&lt;D xsi:type="xsd:double"&gt;0.037777424&lt;/D&gt;&lt;D xsi:type="xsd:double"&gt;-0.28949976&lt;/D&gt;&lt;D xsi:type="xsd:double"&gt;0&lt;/D&gt;&lt;D xsi:type="xsd:double"&gt;0&lt;/D&gt;&lt;D xsi:type="xsd:double"&gt;0&lt;/D&gt;&lt;D xsi:type="xsd:double"&gt;-0.559634&lt;/D&gt;&lt;D xsi:type="xsd:double"&gt;-0.8166671&lt;/D&gt;&lt;D xsi:type="xsd:double"&gt;-0.32210946&lt;/D&gt;&lt;/FQL&gt;&lt;FQL&gt;&lt;Q&gt;COIN-US^FE_GROWTHPOP(SALES,MEAN,CALA_ROLL,0CY,NOW,NOW,D,'')&lt;/Q&gt;&lt;R&gt;1&lt;/R&gt;&lt;C&gt;1&lt;/C&gt;&lt;D xsi:type="xsd:double"&gt;-59.254658&lt;/D&gt;&lt;/FQL&gt;&lt;FQL&gt;&lt;Q&gt;MARA-US^FE_GROWTHPOP(SALES,MEAN,CALA_ROLL,1CY,NOW,NOW,D,'')&lt;/Q&gt;&lt;R&gt;1&lt;/R&gt;&lt;C&gt;1&lt;/C&gt;&lt;D xsi:type="xsd:double"&gt;202.83571&lt;/D&gt;&lt;/FQL&gt;&lt;FQL&gt;&lt;Q&gt;GOOGL-US^FE_GROWTHPOP(SALES,MEAN,CALA_ROLL,2CY,NOW,NOW,D,'')&lt;/Q&gt;&lt;R&gt;1&lt;/R&gt;&lt;C&gt;1&lt;/C&gt;&lt;D xsi:type="xsd:double"&gt;11.594366&lt;/D&gt;&lt;/FQL&gt;&lt;FQL&gt;&lt;Q&gt;CRWD-US^FE_GROWTH(EPS,MEAN,NTM4_ROLL,,-1AW,NOW,NOW,D,'')&lt;/Q&gt;&lt;R&gt;1&lt;/R&gt;&lt;C&gt;1&lt;/C&gt;&lt;D xsi:type="xsd:double"&gt;0.00465&lt;/D&gt;&lt;/FQL&gt;&lt;FQL&gt;&lt;Q&gt;UEC-US^FF_SALES(LTM_R,0,0,,,USD,M)&lt;/Q&gt;&lt;R&gt;1&lt;/R&gt;&lt;C&gt;1&lt;/C&gt;&lt;D xsi:type="xsd:double"&gt;107.205&lt;/D&gt;&lt;/FQL&gt;&lt;FQL&gt;&lt;Q&gt;META-US^FF_NET_INC(LTM_R,0,0,,,USD,M)&lt;/Q&gt;&lt;R&gt;1&lt;/R&gt;&lt;C&gt;1&lt;/C&gt;&lt;D xsi:type="xsd:double"&gt;29732&lt;/D&gt;&lt;/FQL&gt;&lt;FQL&gt;&lt;Q&gt;COIN-US^FE_SURPRISE(PERCENT,SALES,MEAN,QTR_ROLL,0,NOW,NOW,D,'')&lt;/Q&gt;&lt;R&gt;1&lt;/R&gt;&lt;C&gt;1&lt;/C&gt;&lt;D xsi:type="xsd:double"&gt;3.5646875&lt;/D&gt;&lt;/FQL&gt;&lt;FQL&gt;&lt;Q&gt;UEC-US^FE_GROWTHPOP(SALES,MEAN,CALA_ROLL,0CY,NOW,NOW,D,'')&lt;/Q&gt;&lt;R&gt;1&lt;/R&gt;&lt;C&gt;1&lt;/C&gt;&lt;D xsi:type="xsd:double"&gt;748.3285&lt;/D&gt;&lt;/FQL&gt;&lt;FQL&gt;&lt;Q&gt;COIN-US^FE_GROWTHPOP(EPS,MEAN,CALA_ROLL,2CY,NOW,NOW,D,'')&lt;/Q&gt;&lt;R&gt;1&lt;/R&gt;&lt;C&gt;1&lt;/C&gt;&lt;D xsi:type="xsd:double"&gt;100000&lt;/D&gt;&lt;/FQL&gt;&lt;FQL&gt;&lt;Q&gt;MARA-US^FE_GROWTHPOP(SALES,MEAN,CALA_ROLL,0CY,NOW,NOW,D,'')&lt;/Q&gt;&lt;R&gt;1&lt;/R&gt;&lt;C&gt;1&lt;/C&gt;&lt;D xsi:type="xsd:double"&gt;-21.73997&lt;/D&gt;&lt;/FQL&gt;&lt;FQL&gt;&lt;Q&gt;GOOGL-US^FE_GROWTHPOP(SALES,MEAN,CALA_ROLL,1CY,NOW,NOW,D,'')&lt;/Q&gt;&lt;R&gt;1&lt;/R&gt;&lt;C&gt;1&lt;/C&gt;&lt;D xsi:type="xsd:double"&gt;8.248475&lt;/D&gt;&lt;/FQL&gt;&lt;FQL&gt;&lt;Q&gt;CRWD-US^FE_GROWTHPOP(SALES,MEAN,CALA_ROLL,2CY,NOW,NOW,D,'')&lt;/Q&gt;&lt;R&gt;1&lt;/R&gt;&lt;C&gt;1&lt;/C&gt;&lt;D xsi:type="xsd:double"&gt;29.31616&lt;/D&gt;&lt;/FQL&gt;&lt;FQL&gt;&lt;Q&gt;LII-US^FE_GROWTH(EPS,MEAN,NTM4_ROLL,,-1AW,NOW,NOW,D,'')&lt;/Q&gt;&lt;R&gt;1&lt;/R&gt;&lt;C&gt;1&lt;/C&gt;&lt;D xsi:type="xsd:double"&gt;0.20341824&lt;/D&gt;&lt;/FQL&gt;&lt;FQL&gt;&lt;Q&gt;CAT-US^FE_GROWTH(EPS,MEAN,NTM4_ROLL,,-1AM,NOW,NOW,D,'')&lt;/Q&gt;&lt;R&gt;1&lt;/R&gt;&lt;C&gt;1&lt;/C&gt;&lt;D xsi:type="xsd:double"&gt;-0.013606974&lt;/D&gt;&lt;/FQL&gt;&lt;FQL&gt;&lt;Q&gt;VRT-US^FE_GROWTH(SALES,MEAN,NTM4_ROLL,,-1AW,NOW,NOW,D,'')&lt;/Q&gt;&lt;R&gt;1&lt;/R&gt;&lt;C&gt;1&lt;/C&gt;&lt;D xsi:type="xsd:double"&gt;0.05069103&lt;/D&gt;&lt;/FQL&gt;&lt;FQL&gt;&lt;Q&gt;NVDA-US^FE_GROWTH(SALES,MEAN,NTM4_ROLL,,-1AM,NOW,NOW,D,'')&lt;/Q&gt;&lt;R&gt;1&lt;/R&gt;&lt;C&gt;1&lt;/C&gt;&lt;D xsi:type="xsd:double"&gt;0.33308876&lt;/D&gt;&lt;/FQL&gt;&lt;FQL&gt;&lt;Q&gt;8001-JP^FE_SURPRISE(PERCENT,EPS,MEAN,QTR_ROLL,0,NOW,NOW,D,'')&lt;/Q&gt;&lt;R&gt;1&lt;/R&gt;&lt;C&gt;1&lt;/C&gt;&lt;D xsi:type="xsd:double"&gt;30.968622&lt;/D&gt;&lt;/FQL&gt;&lt;FQL&gt;&lt;Q&gt;UEC-US^FE_SURPRISE(PERCENT,SALES,MEAN,QTR_ROLL,0,NOW,NOW,D,'')&lt;/Q&gt;&lt;R&gt;1&lt;/R&gt;&lt;C&gt;1&lt;/C&gt;&lt;D xsi:type="xsd:double"&gt;-99.16923&lt;/D&gt;&lt;/FQL&gt;&lt;FQL&gt;&lt;Q&gt;AAPL-US^FF_SALES(LTM_R,0,0,,,USD,M)&lt;/Q&gt;&lt;R&gt;1&lt;/R&gt;&lt;C&gt;1&lt;/C&gt;&lt;D xsi:type="xsd:double"&gt;383285&lt;/D&gt;&lt;/FQL&gt;&lt;FQL&gt;&lt;Q&gt;AVGO-US^FF_NET_INC(LTM_R,0,0,,,USD,M)&lt;/Q&gt;&lt;R&gt;1&lt;/R&gt;&lt;C&gt;1&lt;/C&gt;&lt;D xsi:type="xsd:double"&gt;14082&lt;/D&gt;&lt;/FQL&gt;&lt;FQL&gt;&lt;Q&gt;MSFT-US^FE_ESTIMATE(SALES,MEAN,NTM4_ROLL,,NOW,NOW,,'CURRENCY=USD')&lt;/Q&gt;&lt;R&gt;1&lt;/R&gt;&lt;C&gt;1&lt;/C&gt;&lt;D xsi:type="xsd:double"&gt;251125.61&lt;/D&gt;&lt;/FQL&gt;&lt;FQL&gt;&lt;Q&gt;META-US^FE_ESTIMATE(NET_INC,MEAN,NTM4_ROLL,,NOW,NOW,,'CURRENCY=USD')&lt;/Q&gt;&lt;R&gt;1&lt;/R&gt;&lt;C&gt;1&lt;/C&gt;&lt;D xsi:type="xsd:double"&gt;44423.82&lt;/D&gt;&lt;/FQL&gt;&lt;FQL&gt;&lt;Q&gt;TMUS-US^FE_VALUATION(PE,MEAN,NTM4_ROLL,,NOW,NOW,,'')&lt;/Q&gt;&lt;R&gt;1&lt;/R&gt;&lt;C&gt;1&lt;/C&gt;&lt;D xsi:type="xsd:double"&gt;17.580246&lt;/D&gt;&lt;/FQL&gt;&lt;FQL&gt;&lt;Q&gt;TMUS-US^FE_GROWTHPOP(EPS,MEAN,CALA_ROLL,0CY,NOW,NOW,D,'')&lt;/Q&gt;&lt;R&gt;1&lt;/R&gt;&lt;C&gt;1&lt;/C&gt;&lt;D xsi:type="xsd:double"&gt;-14.522827&lt;/D&gt;&lt;/FQL&gt;&lt;FQL&gt;&lt;Q&gt;VZ-US^FE_GROWTHPOP(EPS,MEAN,CALA_ROLL,1CY,NOW,NOW,D,'')&lt;/Q&gt;&lt;R&gt;1&lt;/R&gt;&lt;C&gt;1&lt;/C&gt;&lt;D xsi:type="xsd:double"&gt;-9.087357&lt;/D&gt;&lt;/FQL&gt;&lt;FQL&gt;&lt;Q&gt;CRWD-US^FE_GROWTHPOP(SALES,MEAN,CALA_ROLL,1CY,NOW,NOW,D,'')&lt;/Q&gt;&lt;R&gt;1&lt;/R&gt;&lt;C&gt;1&lt;/C&gt;&lt;D xsi:type="xsd:double"&gt;37.08614&lt;/D&gt;&lt;/FQL&gt;&lt;FQL&gt;&lt;Q&gt;CAT-US^FE_GROWTH(EPS,MEAN,NTM4_ROLL,,-1AW,NOW,NOW,D,'')&lt;/Q&gt;&lt;R&gt;1&lt;/R&gt;&lt;C&gt;1&lt;/C&gt;&lt;D xsi:type="xsd:double"&gt;-0.00085701904&lt;/D&gt;&lt;/FQL&gt;&lt;FQL&gt;&lt;Q&gt;NVDA-US^FE_GROWTH(SALES,MEAN,NTM4_ROLL,,-1AW,NOW,NOW,D,'')&lt;/Q&gt;&lt;R&gt;1&lt;/R&gt;&lt;C&gt;1&lt;/C&gt;&lt;D xsi:type="xsd:double"&gt;0.082219735&lt;/D&gt;&lt;/FQL&gt;&lt;FQL&gt;&lt;Q&gt;MSFT-US^FF_NET_INC(LTM_R,0,0,,,USD,M)&lt;/Q&gt;&lt;R&gt;1&lt;/R&gt;&lt;C&gt;1&lt;/C&gt;&lt;D xsi:type="xsd:double"&gt;77096&lt;/D&gt;&lt;/FQL&gt;&lt;FQL&gt;&lt;Q&gt;GOOGL-US^FE_ESTIMATE(SALES,MEAN,NTM4_ROLL,,NOW,NOW,,'CURRENCY=USD')&lt;/Q&gt;&lt;R&gt;1&lt;/R&gt;&lt;C&gt;1&lt;/C&gt;&lt;D xsi:type="xsd:double"&gt;331831.3&lt;/D&gt;&lt;/FQL&gt;&lt;FQL&gt;&lt;Q&gt;MARA-US^FF_SALES(LTM_R,0,0,,,USD,M)&lt;/Q&gt;&lt;R&gt;1&lt;/R&gt;&lt;C&gt;1&lt;/C&gt;&lt;D xsi:type="xsd:double"&gt;259.157&lt;/D&gt;&lt;/FQL&gt;&lt;FQL&gt;&lt;Q&gt;AAPL-US^FE_GROWTHPOP(SALES,MEAN,CALA_ROLL,2CY,NOW,NOW,D,'')&lt;/Q&gt;&lt;R&gt;1&lt;/R&gt;&lt;C&gt;1&lt;/C&gt;&lt;D xsi:type="xsd:double"&gt;4.066708&lt;/D&gt;&lt;/FQL&gt;&lt;FQL&gt;&lt;Q&gt;MARA-US^FE_SURPRISE(PERCENT,SALES,MEAN,QTR_ROLL,0,NOW,NOW,D,'')&lt;/Q&gt;&lt;R&gt;1&lt;/R&gt;&lt;C&gt;1&lt;/C&gt;&lt;D xsi:type="xsd:double"&gt;-1.7703288&lt;/D&gt;&lt;/FQL&gt;&lt;FQL&gt;&lt;Q&gt;MARA-US^P_PRICE_RETURNS(2,20201231,20240104,D,USD)&lt;/Q&gt;&lt;R&gt;1100&lt;/R&gt;&lt;C&gt;1&lt;/C&gt;&lt;D xsi:type="xsd:double"&gt;-4.0441217&lt;/D&gt;&lt;D xsi:type="xsd:double"&gt;0&lt;/D&gt;&lt;D xsi:type="xsd:double"&gt;0&lt;/D&gt;&lt;D xsi:type="xsd:double"&gt;0&lt;/D&gt;&lt;D xsi:type="xsd:double"&gt;5.4597735&lt;/D&gt;&lt;D xsi:type="xsd:double"&gt;23.433245&lt;/D&gt;&lt;D xsi:type="xsd:double"&gt;24.797642&lt;/D&gt;&lt;D xsi:type="xsd:double"&gt;31.839634&lt;/D&gt;&lt;D xsi:type="xsd:double"&gt;18.023252&lt;/D&gt;&lt;D xsi:type="xsd:double"&gt;0&lt;/D&gt;&lt;D xsi:type="xsd:double"&gt;0&lt;/D&gt;&lt;D xsi:type="xsd:double"&gt;-11.481619&lt;/D&gt;&lt;D xsi:type="xsd:double"&gt;11.943483&lt;/D&gt;&lt;D xsi:type="xsd:double"&gt;-12.04589&lt;/D&gt;&lt;D xsi:type="xsd:double"&gt;6.260872&lt;/D&gt;&lt;D xsi:type="xsd:double"&gt;-8.387894&lt;/D&gt;&lt;D xsi:type="xsd:double"&gt;0&lt;/D&gt;&lt;D xsi:type="xsd:double"&gt;0&lt;/D&gt;&lt;D xsi:type="xsd:double"&gt;0&lt;/D&gt;&lt;D xsi:type="xsd:double"&gt;-0.17864704&lt;/D&gt;&lt;D xsi:type="xsd:double"&gt;-13.780761&lt;/D&gt;&lt;D xsi:type="xsd:double"&gt;-8.873903&lt;/D&gt;&lt;D xsi:type="xsd:double"&gt;4.21412&lt;/D&gt;&lt;D xsi:type="xsd:double"&gt;0&lt;/D&gt;&lt;D xsi:type="xsd:double"&gt;0&lt;/D&gt;&lt;D xsi:type="xsd:double"&gt;-0.43715835&lt;/D&gt;&lt;D xsi:type="xsd:double"&gt;2.0856261&lt;/D&gt;&lt;D xsi:type="xsd:double"&gt;-5.1075277&lt;/D&gt;&lt;D xsi:type="xsd:double"&gt;12.747871&lt;/D&gt;&lt;D xsi:type="xsd:double"&gt;4.2211056&lt;/D&gt;&lt;D xsi:type="xsd:double"&gt;0&lt;/D&gt;&lt;D xsi:type="xsd:double"&gt;0&lt;/D&gt;&lt;D xsi:type="xsd:double"&gt;0&lt;/D&gt;&lt;D xsi:type="xsd:double"&gt;9.643197&lt;/D&gt;&lt;D xsi:type="xsd:double"&gt;4.089713&lt;/D&gt;&lt;D xsi:type="xsd:double"&gt;-3.6966622&lt;/D&gt;&lt;D xsi:type="xsd:double"&gt;-1.206404&lt;/D&gt;&lt;D xsi:type="xsd:double"&gt;0&lt;/D&gt;&lt;D xsi:type="xsd:double"&gt;0&lt;/D&gt;&lt;D xsi:type="xsd:double"&gt;42.40675&lt;/D&gt;&lt;D xsi:type="xsd:double"&gt;17.212355&lt;/D&gt;&lt;D xsi:type="xsd:double"&gt;-9.523815&lt;/D&gt;&lt;D xsi:type="xsd:double"&gt;9.585428&lt;/D&gt;&lt;D xsi:type="xsd:double"&gt;3.1929135&lt;/D&gt;&lt;D xsi:type="xsd:double"&gt;0&lt;/D&gt;&lt;D xsi:type="xsd:double"&gt;0&lt;/D&gt;&lt;D xsi:type="xsd:double"&gt;0&lt;/D&gt;&lt;D xsi:type="xsd:double"&gt;13.260531&lt;/D&gt;&lt;D xsi:type="xsd:double"&gt;9.963274&lt;/D&gt;&lt;D xsi:type="xsd:double"&gt;-14.446765&lt;/D&gt;&lt;D xsi:type="xsd:double"&gt;5.5880904&lt;/D&gt;&lt;D xsi:type="xsd:double"&gt;0&lt;/D&gt;&lt;D xsi:type="xsd:double"&gt;0&lt;/D&gt;&lt;D xsi:type="xsd:double"&gt;-14.236188&lt;/D&gt;&lt;D xsi:type="xsd:double"&gt;-23.039616&lt;/D&gt;&lt;D xsi:type="xsd:double"&gt;16.981792&lt;/D&gt;&lt;D xsi:type="xsd:double"&gt;-8.320862&lt;/D&gt;&lt;D xsi:type="xsd:double"&gt;-1.5670896&lt;/D&gt;&lt;D xsi:type="xsd:double"&gt;0&lt;/D&gt;&lt;D xsi:type="xsd:double"&gt;0&lt;/D&gt;&lt;D xsi:type="xsd:double"&gt;27.694857&lt;/D&gt;&lt;D xsi:type="xsd:double"&gt;-9.376627&lt;/D&gt;&lt;D xsi:type="xsd:double"&gt;4.958439&lt;/D&gt;&lt;D xsi:type="xsd:double"&gt;-12.588751&lt;/D&gt;&lt;D xsi:type="xsd:double"&gt;-6.185561&lt;/D&gt;&lt;D xsi:type="xsd:double"&gt;0&lt;/D&gt;&lt;D xsi:type="xsd:double"&gt;0&lt;/D&gt;&lt;D xsi:type="xsd:double"&gt;-5.0616083&lt;/D&gt;&lt;D xsi:type="xsd:double"&gt;28.972292&lt;/D&gt;&lt;D xsi:type="xsd:double"&gt;3.8618445&lt;/D&gt;&lt;D xsi:type="xsd:double"&gt;9.478927&lt;/D&gt;&lt;D xsi:type="xsd:double"&gt;-2.6548684&lt;/D&gt;&lt;D xsi:type="xsd:double"&gt;0&lt;/D&gt;&lt;D xsi:type="xsd:double"&gt;0&lt;/D&gt;&lt;D xsi:type="xsd:double"&gt;5.896795&lt;/D&gt;&lt;D xsi:type="xsd:double"&gt;-10.997677&lt;/D&gt;&lt;D xsi:type="xsd:double"&gt;12.565172&lt;/D&gt;&lt;D xsi:type="xsd:double"&gt;-3.7517369&lt;/D&gt;&lt;D xsi:type="xsd:double"&gt;3.5851717&lt;/D&gt;&lt;D xsi:type="xsd:double"&gt;0&lt;/D&gt;&lt;D xsi:type="xsd:double"&gt;0&lt;/D&gt;&lt;D xsi:type="xsd:double"&gt;-7.108009&lt;/D&gt;&lt;D xsi:type="xsd:double"&gt;-4.87622&lt;/D&gt;&lt;D xsi:type="xsd:double"&gt;-10.515249&lt;/D&gt;&lt;D xsi:type="xsd:double"&gt;0.4700303&lt;/D&gt;&lt;D xsi:type="xsd:double"&gt;5.526316&lt;/D&gt;&lt;D xsi:type="xsd:double"&gt;0&lt;/D&gt;&lt;D xsi:type="xsd:double"&gt;0&lt;/D&gt;&lt;D xsi:type="xsd:double"&gt;5.652535&lt;/D&gt;&lt;D xsi:type="xsd:double"&gt;15.761864&lt;/D&gt;&lt;D xsi:type="xsd:double"&gt;8.790218&lt;/D&gt;&lt;D xsi:type="xsd:double"&gt;1.7284393&lt;/D&gt;&lt;D xsi:type="xsd:double"&gt;0&lt;/D&gt;&lt;D xsi:type="xsd:double"&gt;0&lt;/D&gt;&lt;D xsi:type="xsd:double"&gt;0&lt;/D&gt;&lt;D xsi:type="xsd:double"&gt;15.783012&lt;/D&gt;&lt;D xsi:type="xsd:double"&gt;-7.2666225&lt;/D&gt;&lt;D xsi:type="xsd:double"&gt;-11.80172&lt;/D&gt;&lt;D xsi:type="xsd:double"&gt;7.695639&lt;/D&gt;&lt;D xsi:type="xsd:double"&gt;-1.6459227&lt;/D&gt;&lt;D xsi:type="xsd:double"&gt;0&lt;/D&gt;&lt;D xsi:type="xsd:double"&gt;0&lt;/D&gt;&lt;D xsi:type="xsd:double"&gt;2.1836758&lt;/D&gt;&lt;D xsi:type="xsd:double"&gt;1.8574&lt;/D&gt;&lt;D xsi:type="xsd:double"&gt;-15.745097&lt;/D&gt;&lt;D xsi:type="xsd:double"&gt;-1.9315839&lt;/D&gt;&lt;D xsi:type="xsd:double"&gt;-7.6174617&lt;/D&gt;&lt;D xsi:type="xsd:double"&gt;0&lt;/D&gt;&lt;D xsi:type="xsd:double"&gt;0&lt;/D&gt;&lt;D xsi:type="xsd:double"&gt;-8.682251&lt;/D&gt;&lt;D xsi:type="xsd:double"&gt;-5.569619&lt;/D&gt;&lt;D xsi:type="xsd:double"&gt;4.0512323&lt;/D&gt;&lt;D xsi:type="xsd:double"&gt;-11.079306&lt;/D&gt;&lt;D xsi:type="xsd:double"&gt;3.9922714&lt;/D&gt;&lt;D xsi:type="xsd:double"&gt;0&lt;/D&gt;&lt;D xsi:type="xsd:double"&gt;0&lt;/D&gt;&lt;D xsi:type="xsd:double"&gt;5.6965947&lt;/D&gt;&lt;D xsi:type="xsd:double"&gt;-0.058585405&lt;/D&gt;&lt;D xsi:type="xsd:double"&gt;10.316526&lt;/D&gt;&lt;D xsi:type="xsd:double"&gt;-8.979809&lt;/D&gt;&lt;D xsi:type="xsd:double"&gt;7.355523&lt;/D&gt;&lt;D xsi:type="xsd:double"&gt;0&lt;/D&gt;&lt;D xsi:type="xsd:double"&gt;0&lt;/D&gt;&lt;D xsi:type="xsd:double"&gt;-1.5225589&lt;/D&gt;&lt;D xsi:type="xsd:double"&gt;-6.267256&lt;/D&gt;&lt;D xsi:type="xsd:double"&gt;-1.178205&lt;/D&gt;&lt;D xsi:type="xsd:double"&gt;-6.4083457&lt;/D&gt;&lt;D xsi:type="xsd:double"&gt;-0.22292733&lt;/D&gt;&lt;D xsi:type="xsd:double"&gt;0&lt;/D&gt;&lt;D xsi:type="xsd:double"&gt;0&lt;/D&gt;&lt;D xsi:type="xsd:double"&gt;-11.203319&lt;/D&gt;&lt;D xsi:type="xsd:double"&gt;-6.721777&lt;/D&gt;&lt;D xsi:type="xsd:double"&gt;-11.946053&lt;/D&gt;&lt;D xsi:type="xsd:double"&gt;-13.960611&lt;/D&gt;&lt;D xsi:type="xsd:double"&gt;17.395723&lt;/D&gt;&lt;D xsi:type="xsd:double"&gt;0&lt;/D&gt;&lt;D xsi:type="xsd:double"&gt;0&lt;/D&gt;&lt;D xsi:type="xsd:double"&gt;-3.119582&lt;/D&gt;&lt;D xsi:type="xsd:double"&gt;2.8175235&lt;/D&gt;&lt;D xsi:type="xsd:double"&gt;-5.5676403&lt;/D&gt;&lt;D xsi:type="xsd:double"&gt;0.8291125&lt;/D&gt;&lt;D xsi:type="xsd:double"&gt;-4.5682964&lt;/D&gt;&lt;D xsi:type="xsd:double"&gt;0&lt;/D&gt;&lt;D xsi:type="xsd:double"&gt;0&lt;/D&gt;&lt;D xsi:type="xsd:double"&gt;10.818577&lt;/D&gt;&lt;D xsi:type="xsd:double"&gt;-2.2894144&lt;/D&gt;&lt;D xsi:type="xsd:double"&gt;11.67109&lt;/D&gt;&lt;D xsi:type="xsd:double"&gt;2.296126&lt;/D&gt;&lt;D xsi:type="xsd:double"&gt;-4.140866&lt;/D&gt;&lt;D xsi:type="xsd:double"&gt;0&lt;/D&gt;&lt;D xsi:type="xsd:double"&gt;0&lt;/D&gt;&lt;D xsi:type="xsd:double"&gt;0&lt;/D&gt;&lt;D xsi:type="xsd:double"&gt;1.7359734&lt;/D&gt;&lt;D xsi:type="xsd:double"&gt;0.15872717&lt;/D&gt;&lt;D xsi:type="xsd:double"&gt;-5.7448444&lt;/D&gt;&lt;D xsi:type="xsd:double"&gt;2.3539305&lt;/D&gt;&lt;D xsi:type="xsd:double"&gt;0&lt;/D&gt;&lt;D xsi:type="xsd:double"&gt;0&lt;/D&gt;&lt;D xsi:type="xsd:double"&gt;0.1642704&lt;/D&gt;&lt;D xsi:type="xsd:double"&gt;-3.0750334&lt;/D&gt;&lt;D xsi:type="xsd:double"&gt;10.5752945&lt;/D&gt;&lt;D xsi:type="xsd:double"&gt;1.4154553&lt;/D&gt;&lt;D xsi:type="xsd:double"&gt;0.1508832&lt;/D&gt;&lt;D xsi:type="xsd:double"&gt;0&lt;/D&gt;&lt;D xsi:type="xsd:double"&gt;0&lt;/D&gt;&lt;D xsi:type="xsd:double"&gt;12.768364&lt;/D&gt;&lt;D xsi:type="xsd:double"&gt;2.4382114&lt;/D&gt;&lt;D xsi:type="xsd:double"&gt;-2.2823632&lt;/D&gt;&lt;D xsi:type="xsd:double"&gt;0.30030012&lt;/D&gt;&lt;D xsi:type="xsd:double"&gt;-3.792411&lt;/D&gt;&lt;D xsi:type="xsd:double"&gt;0&lt;/D&gt;&lt;D xsi:type="xsd:double"&gt;0&lt;/D&gt;&lt;D xsi:type="xsd:double"&gt;-3.7690163&lt;/D&gt;&lt;D xsi:type="xsd:double"&gt;-1.7606914&lt;/D&gt;&lt;D xsi:type="xsd:double"&gt;0.9875655&lt;/D&gt;&lt;D xsi:type="xsd:double"&gt;6.7728996&lt;/D&gt;&lt;D xsi:type="xsd:double"&gt;-4.375845&lt;/D&gt;&lt;D xsi:type="xsd:double"&gt;0&lt;/D&gt;&lt;D xsi:type="xsd:double"&gt;0&lt;/D&gt;&lt;D xsi:type="xsd:double"&gt;6.8109274&lt;/D&gt;&lt;D xsi:type="xsd:double"&gt;5.9116483&lt;/D&gt;&lt;D xsi:type="xsd:double"&gt;-1.6305983&lt;/D&gt;&lt;D xsi:type="xsd:double"&gt;-2.1676779&lt;/D&gt;&lt;D xsi:type="xsd:double"&gt;-1.3033569&lt;/D&gt;&lt;D xsi:type="xsd:double"&gt;0&lt;/D&gt;&lt;D xsi:type="xsd:double"&gt;0&lt;/D&gt;&lt;D xsi:type="xsd:double"&gt;0&lt;/D&gt;&lt;D xsi:type="xsd:double"&gt;-1.881814&lt;/D&gt;&lt;D xsi:type="xsd:double"&gt;-3.8021505&lt;/D&gt;&lt;D xsi:type="xsd:double"&gt;-2.7981758&lt;/D&gt;&lt;D xsi:type="xsd:double"&gt;-0.35984516&lt;/D&gt;&lt;D xsi:type="xsd:double"&gt;0&lt;/D&gt;&lt;D xsi:type="xsd:double"&gt;0&lt;/D&gt;&lt;D xsi:type="xsd:double"&gt;-1.1556506&lt;/D&gt;&lt;D xsi:type="xsd:double"&gt;-5.1516294&lt;/D&gt;&lt;D xsi:type="xsd:double"&gt;-5.0847473&lt;/D&gt;&lt;D xsi:type="xsd:double"&gt;-0.6493509&lt;/D&gt;&lt;D xsi:type="xsd:double"&gt;-4.69771&lt;/D&gt;&lt;D xsi:type="xsd:double"&gt;0&lt;/D&gt;&lt;D xsi:type="xsd:double"&gt;0&lt;/D&gt;&lt;D xsi:type="xsd:double"&gt;-4.200596&lt;/D&gt;&lt;D xsi:type="xsd:double"&gt;1.2527943&lt;/D&gt;&lt;D xsi:type="xsd:double"&gt;10.737955&lt;/D&gt;&lt;D xsi:type="xsd:double"&gt;0.79808235&lt;/D&gt;&lt;D xsi:type="xsd:double"&gt;-2.4544775&lt;/D&gt;&lt;D xsi:type="xsd:double"&gt;0&lt;/D&gt;&lt;D xsi:type="xsd:double"&gt;0&lt;/D&gt;&lt;D xsi:type="xsd:double"&gt;20.048702&lt;/D&gt;&lt;D xsi:type="xsd:double"&gt;-8.654493&lt;/D&gt;&lt;D xsi:type="xsd:double"&gt;4.219091&lt;/D&gt;&lt;D xsi:type="xsd:double"&gt;-2.414775&lt;/D&gt;&lt;D xsi:type="xsd:double"&gt;0.5458474&lt;/D&gt;&lt;D xsi:type="xsd:double"&gt;0&lt;/D&gt;&lt;D xsi:type="xsd:double"&gt;0&lt;/D&gt;&lt;D xsi:type="xsd:double"&gt;2.1715522&lt;/D&gt;&lt;D xsi:type="xsd:double"&gt;-3.8965642&lt;/D&gt;&lt;D xsi:type="xsd:double"&gt;5.8606744&lt;/D&gt;&lt;D xsi:type="xsd:double"&gt;9.5752125&lt;/D&gt;&lt;D xsi:type="xsd:double"&gt;8.833814&lt;/D&gt;&lt;D xsi:type="xsd:double"&gt;0&lt;/D&gt;&lt;D xsi:type="xsd:double"&gt;0&lt;/D&gt;&lt;D xsi:type="xsd:double"&gt;5.0510883&lt;/D&gt;&lt;D xsi:type="xsd:double"&gt;-0.7782042&lt;/D&gt;&lt;D xsi:type="xsd:double"&gt;-1.4565825&lt;/D&gt;&lt;D xsi:type="xsd:double"&gt;-3.8089812&lt;/D&gt;&lt;D xsi:type="xsd:double"&gt;-2.836877&lt;/D&gt;&lt;D xsi:type="xsd:double"&gt;0&lt;/D&gt;&lt;D xsi:type="xsd:double"&gt;0&lt;/D&gt;&lt;D xsi:type="xsd:double"&gt;0.48661232&lt;/D&gt;&lt;D xsi:type="xsd:double"&gt;-7.2336617&lt;/D&gt;&lt;D xsi:type="xsd:double"&gt;0.42414665&lt;/D&gt;&lt;D xsi:type="xsd:double"&gt;3.346324&lt;/D&gt;&lt;D xsi:type="xsd:double"&gt;10.845637&lt;/D&gt;&lt;D xsi:type="xsd:double"&gt;0&lt;/D&gt;&lt;D xsi:type="xsd:double"&gt;0&lt;/D&gt;&lt;D xsi:type="xsd:double"&gt;4.2541146&lt;/D&gt;&lt;D xsi:type="xsd:double"&gt;3.3188224&lt;/D&gt;&lt;D xsi:type="xsd:double"&gt;0.9215474&lt;/D&gt;&lt;D xsi:type="xsd:double"&gt;-5.5048285&lt;/D&gt;&lt;D xsi:type="xsd:double"&gt;10.988402&lt;/D&gt;&lt;D xsi:type="xsd:double"&gt;0&lt;/D&gt;&lt;D xsi:type="xsd:double"&gt;0&lt;/D&gt;&lt;D xsi:type="xsd:double"&gt;0.84576607&lt;/D&gt;&lt;D xsi:type="xsd:double"&gt;0.12333393&lt;/D&gt;&lt;D xsi:type="xsd:double"&gt;1.4535546&lt;/D&gt;&lt;D xsi:type="xsd:double"&gt;2.4769306&lt;/D&gt;&lt;D xsi:type="xsd:double"&gt;2.8672934&lt;/D&gt;&lt;D xsi:type="xsd:double"&gt;0&lt;/D&gt;&lt;D xsi:type="xsd:double"&gt;0&lt;/D&gt;&lt;D xsi:type="xsd:double"&gt;0&lt;/D&gt;&lt;D xsi:type="xsd:double"&gt;-9.260541&lt;/D&gt;&lt;D xsi:type="xsd:double"&gt;-5.331296&lt;/D&gt;&lt;D xsi:type="xsd:double"&gt;4.290688&lt;/D&gt;&lt;D xsi:type="xsd:double"&gt;-8.099765&lt;/D&gt;&lt;D xsi:type="xsd:double"&gt;0&lt;/D&gt;&lt;D xsi:type="xsd:double"&gt;0&lt;/D&gt;&lt;D xsi:type="xsd:double"&gt;-0.41970015&lt;/D&gt;&lt;D xsi:type="xsd:double"&gt;-2.5568962&lt;/D&gt;&lt;D xsi:type="xsd:double"&gt;6.833911&lt;/D&gt;&lt;D xsi:type="xsd:double"&gt;-1.9163251&lt;/D&gt;&lt;D xsi:type="xsd:double"&gt;-1.3758957&lt;/D&gt;&lt;D xsi:type="xsd:double"&gt;0&lt;/D&gt;&lt;D xsi:type="xsd:double"&gt;0&lt;/D&gt;&lt;D xsi:type="xsd:double"&gt;-5.4408493&lt;/D&gt;&lt;D xsi:type="xsd:double"&gt;-1.9179642&lt;/D&gt;&lt;D xsi:type="xsd:double"&gt;7.4007154&lt;/D&gt;&lt;D xsi:type="xsd:double"&gt;5.6022406&lt;/D&gt;&lt;D xsi:type="xsd:double"&gt;-4.031831&lt;/D&gt;&lt;D xsi:type="xsd:double"&gt;0&lt;/D&gt;&lt;D xsi:type="xsd:double"&gt;0&lt;/D&gt;&lt;D xsi:type="xsd:double"&gt;-2.7916014&lt;/D&gt;&lt;D xsi:type="xsd:double"&gt;-6.8808613&lt;/D&gt;&lt;D xsi:type="xsd:double"&gt;-6.53435&lt;/D&gt;&lt;D xsi:type="xsd:double"&gt;3.1688929&lt;/D&gt;&lt;D xsi:type="xsd:double"&gt;5.034828&lt;/D&gt;&lt;D xsi:type="xsd:double"&gt;0&lt;/D&gt;&lt;D xsi:type="xsd:double"&gt;0&lt;/D&gt;&lt;D xsi:type="xsd:double"&gt;1.3868093&lt;/D&gt;&lt;D xsi:type="xsd:double"&gt;10.585773&lt;/D&gt;&lt;D xsi:type="xsd:double"&gt;4.7593474&lt;/D&gt;&lt;D xsi:type="xsd:double"&gt;-1.3860404&lt;/D&gt;&lt;D xsi:type="xsd:double"&gt;2.785015&lt;/D&gt;&lt;D xsi:type="xsd:double"&gt;0&lt;/D&gt;&lt;D xsi:type="xsd:double"&gt;0&lt;/D&gt;&lt;D xsi:type="xsd:double"&gt;8.787024&lt;/D&gt;&lt;D xsi:type="xsd:double"&gt;-4.8882666&lt;/D&gt;&lt;D xsi:type="xsd:double"&gt;7.170832&lt;/D&gt;&lt;D xsi:type="xsd:double"&gt;-0.45672655&lt;/D&gt;&lt;D xsi:type="xsd:double"&gt;12.1587515&lt;/D&gt;&lt;D xsi:type="xsd:double"&gt;0&lt;/D&gt;&lt;D xsi:type="xsd:double"&gt;0&lt;/D&gt;&lt;D xsi:type="xsd:double"&gt;5.236244&lt;/D&gt;&lt;D xsi:type="xsd:double"&gt;4.7813416&lt;/D&gt;&lt;D xsi:type="xsd:double"&gt;-1.5581548&lt;/D&gt;&lt;D xsi:type="xsd:double"&gt;-4.070097&lt;/D&gt;&lt;D xsi:type="xsd:double"&gt;-2.8481662&lt;/D&gt;&lt;D xsi:type="xsd:double"&gt;0&lt;/D&gt;&lt;D xsi:type="xsd:double"&gt;0&lt;/D&gt;&lt;D xsi:type="xsd:double"&gt;10.574198&lt;/D&gt;&lt;D xsi:type="xsd:double"&gt;-3.3461273&lt;/D&gt;&lt;D xsi:type="xsd:double"&gt;-5.3348484&lt;/D&gt;&lt;D xsi:type="xsd:double"&gt;0.69943666&lt;/D&gt;&lt;D xsi:type="xsd:double"&gt;3.671372&lt;/D&gt;&lt;D xsi:type="xsd:double"&gt;0&lt;/D&gt;&lt;D xsi:type="xsd:double"&gt;0&lt;/D&gt;&lt;D xsi:type="xsd:double"&gt;6.2595606&lt;/D&gt;&lt;D xsi:type="xsd:double"&gt;14.10557&lt;/D&gt;&lt;D xsi:type="xsd:double"&gt;2.083993&lt;/D&gt;&lt;D xsi:type="xsd:double"&gt;-0.57222843&lt;/D&gt;&lt;D xsi:type="xsd:double"&gt;-0.7310629&lt;/D&gt;&lt;D xsi:type="xsd:double"&gt;0&lt;/D&gt;&lt;D xsi:type="xsd:double"&gt;0&lt;/D&gt;&lt;D xsi:type="xsd:double"&gt;17.988098&lt;/D&gt;&lt;D xsi:type="xsd:double"&gt;1.0491252&lt;/D&gt;&lt;D xsi:type="xsd:double"&gt;-14.785123&lt;/D&gt;&lt;D xsi:type="xsd:double"&gt;9.022224&lt;/D&gt;&lt;D xsi:type="xsd:double"&gt;7.398498&lt;/D&gt;&lt;D xsi:type="xsd:double"&gt;0&lt;/D&gt;&lt;D xsi:type="xsd:double"&gt;0&lt;/D&gt;&lt;D xsi:type="xsd:double"&gt;-27.028448&lt;/D&gt;&lt;D xsi:type="xsd:double"&gt;-0.05415678&lt;/D&gt;&lt;D xsi:type="xsd:double"&gt;-7.9826593&lt;/D&gt;&lt;D xsi:type="xsd:double"&gt;1.0009766&lt;/D&gt;&lt;D xsi:type="xsd:double"&gt;6.2572956&lt;/D&gt;&lt;D xsi:type="xsd:double"&gt;0&lt;/D&gt;&lt;D xsi:type="xsd:double"&gt;0&lt;/D&gt;&lt;D xsi:type="xsd:double"&gt;-9.345282&lt;/D&gt;&lt;D xsi:type="xsd:double"&gt;5.1442385&lt;/D&gt;&lt;D xsi:type="xsd:double"&gt;0.5180359&lt;/D&gt;&lt;D xsi:type="xsd:double"&gt;0&lt;/D&gt;&lt;D xsi:type="xsd:double"&gt;-6.0889482&lt;/D&gt;&lt;D xsi:type="xsd:double"&gt;0&lt;/D&gt;&lt;D xsi:type="xsd:double"&gt;0&lt;/D&gt;&lt;D xsi:type="xsd:double"&gt;4.4512153&lt;/D&gt;&lt;D xsi:type="xsd:double"&gt;-0.6226897&lt;/D&gt;&lt;D xsi:type="xsd:double"&gt;-0.54826736&lt;/D&gt;&lt;D xsi:type="xsd:double"&gt;-3.3864975&lt;/D&gt;&lt;D xsi:type="xsd:double"&gt;-15.141636&lt;/D&gt;&lt;D xsi:type="xsd:double"&gt;0&lt;/D&gt;&lt;D xsi:type="xsd:double"&gt;0&lt;/D&gt;&lt;D xsi:type="xsd:double"&gt;0.40826797&lt;/D&gt;&lt;D xsi:type="xsd:double"&gt;9.3039875&lt;/D&gt;&lt;D xsi:type="xsd:double"&gt;2.0568848&lt;/D&gt;&lt;D xsi:type="xsd:double"&gt;-11.299313&lt;/D&gt;&lt;D xsi:type="xsd:double"&gt;-2.248007&lt;/D&gt;&lt;D xsi:type="xsd:double"&gt;0&lt;/D&gt;&lt;D xsi:type="xsd:double"&gt;0&lt;/D&gt;&lt;D xsi:type="xsd:double"&gt;-8.902073&lt;/D&gt;&lt;D xsi:type="xsd:double"&gt;1.3300776&lt;/D&gt;&lt;D xsi:type="xsd:double"&gt;3.7503242&lt;/D&gt;&lt;D xsi:type="xsd:double"&gt;-8.3139715&lt;/D&gt;&lt;D xsi:type="xsd:double"&gt;-4.660654&lt;/D&gt;&lt;D xsi:type="xsd:double"&gt;0&lt;/D&gt;&lt;D xsi:type="xsd:double"&gt;0&lt;/D&gt;&lt;D xsi:type="xsd:double"&gt;-4.090971&lt;/D&gt;&lt;D xsi:type="xsd:double"&gt;6.036341&lt;/D&gt;&lt;D xsi:type="xsd:double"&gt;-0.8713305&lt;/D&gt;&lt;D xsi:type="xsd:double"&gt;11.719894&lt;/D&gt;&lt;D xsi:type="xsd:double"&gt;0&lt;/D&gt;&lt;D xsi:type="xsd:double"&gt;0&lt;/D&gt;&lt;D xsi:type="xsd:double"&gt;0&lt;/D&gt;&lt;D xsi:type="xsd:double"&gt;3.3307076&lt;/D&gt;&lt;D xsi:type="xsd:double"&gt;-10.812187&lt;/D&gt;&lt;D xsi:type="xsd:double"&gt;-3.5002828&lt;/D&gt;&lt;D xsi:type="xsd:double"&gt;1.415515&lt;/D&gt;&lt;D xsi:type="xsd:double"&gt;-4.448962&lt;/D&gt;&lt;D xsi:type="xsd:double"&gt;0&lt;/D&gt;&lt;D xsi:type="xsd:double"&gt;0&lt;/D&gt;&lt;D xsi:type="xsd:double"&gt;0.091290474&lt;/D&gt;&lt;D xsi:type="xsd:double"&gt;3.7701488&lt;/D&gt;&lt;D xsi:type="xsd:double"&gt;-13.214183&lt;/D&gt;&lt;D xsi:type="xsd:double"&gt;-1.080358&lt;/D&gt;&lt;D xsi:type="xsd:double"&gt;-2.7645051&lt;/D&gt;&lt;D xsi:type="xsd:double"&gt;0&lt;/D&gt;&lt;D xsi:type="xsd:double"&gt;0&lt;/D&gt;&lt;D xsi:type="xsd:double"&gt;1.544404&lt;/D&gt;&lt;D xsi:type="xsd:double"&gt;2.246797&lt;/D&gt;&lt;D xsi:type="xsd:double"&gt;2.6369214&lt;/D&gt;&lt;D xsi:type="xsd:double"&gt;-7.444006&lt;/D&gt;&lt;D xsi:type="xsd:double"&gt;1.7437696&lt;/D&gt;&lt;D xsi:type="xsd:double"&gt;0&lt;/D&gt;&lt;D xsi:type="xsd:double"&gt;0&lt;/D&gt;&lt;D xsi:type="xsd:double"&gt;0&lt;/D&gt;&lt;D xsi:type="xsd:double"&gt;-8.814269&lt;/D&gt;&lt;D xsi:type="xsd:double"&gt;-4.6797037&lt;/D&gt;&lt;D xsi:type="xsd:double"&gt;-0.08048415&lt;/D&gt;&lt;D xsi:type="xsd:double"&gt;-11.175996&lt;/D&gt;&lt;D xsi:type="xsd:double"&gt;0&lt;/D&gt;&lt;D xsi:type="xsd:double"&gt;0&lt;/D&gt;&lt;D xsi:type="xsd:double"&gt;3.831327&lt;/D&gt;&lt;D xsi:type="xsd:double"&gt;-3.1441033&lt;/D&gt;&lt;D xsi:type="xsd:double"&gt;-3.2461703&lt;/D&gt;&lt;D xsi:type="xsd:double"&gt;-7.781911&lt;/D&gt;&lt;D xsi:type="xsd:double"&gt;11.015654&lt;/D&gt;&lt;D xsi:type="xsd:double"&gt;0&lt;/D&gt;&lt;D xsi:type="xsd:double"&gt;0&lt;/D&gt;&lt;D xsi:type="xsd:double"&gt;7.14612&lt;/D&gt;&lt;D xsi:type="xsd:double"&gt;6.3296556&lt;/D&gt;&lt;D xsi:type="xsd:double"&gt;-8.030367&lt;/D&gt;&lt;D xsi:type="xsd:double"&gt;-7.862735&lt;/D&gt;&lt;D xsi:type="xsd:double"&gt;10.843945&lt;/D&gt;&lt;D xsi:type="xsd:double"&gt;0&lt;/D&gt;&lt;D xsi:type="xsd:double"&gt;0&lt;/D&gt;&lt;D xsi:type="xsd:double"&gt;8.783495&lt;/D&gt;&lt;D xsi:type="xsd:double"&gt;2.9520988&lt;/D&gt;&lt;D xsi:type="xsd:double"&gt;10.102547&lt;/D&gt;&lt;D xsi:type="xsd:double"&gt;-0.5864084&lt;/D&gt;&lt;D xsi:type="xsd:double"&gt;-6.5579414&lt;/D&gt;&lt;D xsi:type="xsd:double"&gt;0&lt;/D&gt;&lt;D xsi:type="xsd:double"&gt;0&lt;/D&gt;&lt;D xsi:type="xsd:double"&gt;-5.124402&lt;/D&gt;&lt;D xsi:type="xsd:double"&gt;12.054789&lt;/D&gt;&lt;D xsi:type="xsd:double"&gt;-0.8033514&lt;/D&gt;&lt;D xsi:type="xsd:double"&gt;-9.436619&lt;/D&gt;&lt;D xsi:type="xsd:double"&gt;-7.1150837&lt;/D&gt;&lt;D xsi:type="xsd:double"&gt;0&lt;/D&gt;&lt;D xsi:type="xsd:double"&gt;0&lt;/D&gt;&lt;D xsi:type="xsd:double"&gt;0&lt;/D&gt;&lt;D xsi:type="xsd:double"&gt;-5.69275&lt;/D&gt;&lt;D xsi:type="xsd:double"&gt;-6.6134033&lt;/D&gt;&lt;D xsi:type="xsd:double"&gt;9.125471&lt;/D&gt;&lt;D xsi:type="xsd:double"&gt;0.47910213&lt;/D&gt;&lt;D xsi:type="xsd:double"&gt;0&lt;/D&gt;&lt;D xsi:type="xsd:double"&gt;0&lt;/D&gt;&lt;D xsi:type="xsd:double"&gt;9.882963&lt;/D&gt;&lt;D xsi:type="xsd:double"&gt;2.8796792&lt;/D&gt;&lt;D xsi:type="xsd:double"&gt;3.0674815&lt;/D&gt;&lt;D xsi:type="xsd:double"&gt;-8.258926&lt;/D&gt;&lt;D xsi:type="xsd:double"&gt;-7.4614763&lt;/D&gt;&lt;D xsi:type="xsd:double"&gt;0&lt;/D&gt;&lt;D xsi:type="xsd:double"&gt;0&lt;/D&gt;&lt;D xsi:type="xsd:double"&gt;-5.8720407&lt;/D&gt;&lt;D xsi:type="xsd:double"&gt;4.0502787&lt;/D&gt;&lt;D xsi:type="xsd:double"&gt;14.899325&lt;/D&gt;&lt;D xsi:type="xsd:double"&gt;-3.6214948&lt;/D&gt;&lt;D xsi:type="xsd:double"&gt;-9.131312&lt;/D&gt;&lt;D xsi:type="xsd:double"&gt;0&lt;/D&gt;&lt;D xsi:type="xsd:double"&gt;0&lt;/D&gt;&lt;D xsi:type="xsd:double"&gt;-4.8021317&lt;/D&gt;&lt;D xsi:type="xsd:double"&gt;4.6707153&lt;/D&gt;&lt;D xsi:type="xsd:double"&gt;8.121371&lt;/D&gt;&lt;D xsi:type="xsd:double"&gt;10.028887&lt;/D&gt;&lt;D xsi:type="xsd:double"&gt;4.7261834&lt;/D&gt;&lt;D xsi:type="xsd:double"&gt;0&lt;/D&gt;&lt;D xsi:type="xsd:double"&gt;0&lt;/D&gt;&lt;D xsi:type="xsd:double"&gt;-1.0386825&lt;/D&gt;&lt;D xsi:type="xsd:double"&gt;6.5508604&lt;/D&gt;&lt;D xsi:type="xsd:double"&gt;-0.6453812&lt;/D&gt;&lt;D xsi:type="xsd:double"&gt;3.692305&lt;/D&gt;&lt;D xsi:type="xsd:double"&gt;-4.747778&lt;/D&gt;&lt;D xsi:type="xsd:double"&gt;0&lt;/D&gt;&lt;D xsi:type="xsd:double"&gt;0&lt;/D&gt;&lt;D xsi:type="xsd:double"&gt;8.238149&lt;/D&gt;&lt;D xsi:type="xsd:double"&gt;-0.41573644&lt;/D&gt;&lt;D xsi:type="xsd:double"&gt;-5.0738573&lt;/D&gt;&lt;D xsi:type="xsd:double"&gt;-5.4465475&lt;/D&gt;&lt;D xsi:type="xsd:double"&gt;2.1109104&lt;/D&gt;&lt;D xsi:type="xsd:double"&gt;0&lt;/D&gt;&lt;D xsi:type="xsd:double"&gt;0&lt;/D&gt;&lt;D xsi:type="xsd:double"&gt;1.3314605&lt;/D&gt;&lt;D xsi:type="xsd:double"&gt;-9.197783&lt;/D&gt;&lt;D xsi:type="xsd:double"&gt;-7.901752&lt;/D&gt;&lt;D xsi:type="xsd:double"&gt;-1.7159343&lt;/D&gt;&lt;D xsi:type="xsd:double"&gt;-4.585612&lt;/D&gt;&lt;D xsi:type="xsd:double"&gt;0&lt;/D&gt;&lt;D xsi:type="xsd:double"&gt;0&lt;/D&gt;&lt;D xsi:type="xsd:double"&gt;-3.3509731&lt;/D&gt;&lt;D xsi:type="xsd:double"&gt;-3.4671545&lt;/D&gt;&lt;D xsi:type="xsd:double"&gt;5.387521&lt;/D&gt;&lt;D xsi:type="xsd:double"&gt;-4.7982035&lt;/D&gt;&lt;D xsi:type="xsd:double"&gt;0&lt;/D&gt;&lt;D xsi:type="xsd:double"&gt;0&lt;/D&gt;&lt;D xsi:type="xsd:double"&gt;0&lt;/D&gt;&lt;D xsi:type="xsd:double"&gt;-1.5544057&lt;/D&gt;&lt;D xsi:type="xsd:double"&gt;2.87081&lt;/D&gt;&lt;D xsi:type="xsd:double"&gt;-3.6279082&lt;/D&gt;&lt;D xsi:type="xsd:double"&gt;-6.756753&lt;/D&gt;&lt;D xsi:type="xsd:double"&gt;-6.0559034&lt;/D&gt;&lt;D xsi:type="xsd:double"&gt;0&lt;/D&gt;&lt;D xsi:type="xsd:double"&gt;0&lt;/D&gt;&lt;D xsi:type="xsd:double"&gt;3.1404972&lt;/D&gt;&lt;D xsi:type="xsd:double"&gt;-8.653843&lt;/D&gt;&lt;D xsi:type="xsd:double"&gt;-2.222228&lt;/D&gt;&lt;D xsi:type="xsd:double"&gt;0.83732605&lt;/D&gt;&lt;D xsi:type="xsd:double"&gt;-7.4733076&lt;/D&gt;&lt;D xsi:type="xsd:double"&gt;0&lt;/D&gt;&lt;D xsi:type="xsd:double"&gt;0&lt;/D&gt;&lt;D xsi:type="xsd:double"&gt;6.79487&lt;/D&gt;&lt;D xsi:type="xsd:double"&gt;0.7202983&lt;/D&gt;&lt;D xsi:type="xsd:double"&gt;5.8402777&lt;/D&gt;&lt;D xsi:type="xsd:double"&gt;-10.472977&lt;/D&gt;&lt;D xsi:type="xsd:double"&gt;-5.974841&lt;/D&gt;&lt;D xsi:type="xsd:double"&gt;0&lt;/D&gt;&lt;D xsi:type="xsd:double"&gt;0&lt;/D&gt;&lt;D xsi:type="xsd:double"&gt;-19.19732&lt;/D&gt;&lt;D xsi:type="xsd:double"&gt;-2.3178756&lt;/D&gt;&lt;D xsi:type="xsd:double"&gt;-15.423733&lt;/D&gt;&lt;D xsi:type="xsd:double"&gt;1.7034054&lt;/D&gt;&lt;D xsi:type="xsd:double"&gt;12.216759&lt;/D&gt;&lt;D xsi:type="xsd:double"&gt;0&lt;/D&gt;&lt;D xsi:type="xsd:double"&gt;0&lt;/D&gt;&lt;D xsi:type="xsd:double"&gt;-9.394211&lt;/D&gt;&lt;D xsi:type="xsd:double"&gt;7.46125&lt;/D&gt;&lt;D xsi:type="xsd:double"&gt;-8.385939&lt;/D&gt;&lt;D xsi:type="xsd:double"&gt;1.8700838&lt;/D&gt;&lt;D xsi:type="xsd:double"&gt;-5.603862&lt;/D&gt;&lt;D xsi:type="xsd:double"&gt;0&lt;/D&gt;&lt;D xsi:type="xsd:double"&gt;0&lt;/D&gt;&lt;D xsi:type="xsd:double"&gt;1.6376615&lt;/D&gt;&lt;D xsi:type="xsd:double"&gt;-9.3655639999999991&lt;/D&gt;&lt;D xsi:type="xsd:double"&gt;3.000009&lt;/D&gt;&lt;D xsi:type="xsd:double"&gt;6.2567353&lt;/D&gt;&lt;D xsi:type="xsd:double"&gt;4.2639613&lt;/D&gt;&lt;D xsi:type="xsd:double"&gt;0&lt;/D&gt;&lt;D xsi:type="xsd:double"&gt;0&lt;/D&gt;&lt;D xsi:type="xsd:double"&gt;0&lt;/D&gt;&lt;D xsi:type="xsd:double"&gt;-0.3894925&lt;/D&gt;&lt;D xsi:type="xsd:double"&gt;-9.872913&lt;/D&gt;&lt;D xsi:type="xsd:double"&gt;1.3015151&lt;/D&gt;&lt;D xsi:type="xsd:double"&gt;-5.7815847&lt;/D&gt;&lt;D xsi:type="xsd:double"&gt;0&lt;/D&gt;&lt;D xsi:type="xsd:double"&gt;0&lt;/D&gt;&lt;D xsi:type="xsd:double"&gt;1.4772773&lt;/D&gt;&lt;D xsi:type="xsd:double"&gt;-2.6875794&lt;/D&gt;&lt;D xsi:type="xsd:double"&gt;-1.8411934&lt;/D&gt;&lt;D xsi:type="xsd:double"&gt;-10.199297&lt;/D&gt;&lt;D xsi:type="xsd:double"&gt;-1.566577&lt;/D&gt;&lt;D xsi:type="xsd:double"&gt;0&lt;/D&gt;&lt;D xsi:type="xsd:double"&gt;0&lt;/D&gt;&lt;D xsi:type="xsd:double"&gt;-11.803711&lt;/D&gt;&lt;D xsi:type="xsd:double"&gt;4.3609023&lt;/D&gt;&lt;D xsi:type="xsd:double"&gt;-1.0086477&lt;/D&gt;&lt;D xsi:type="xsd:double"&gt;-4.366809&lt;/D&gt;&lt;D xsi:type="xsd:double"&gt;0.6088257&lt;/D&gt;&lt;D xsi:type="xsd:double"&gt;0&lt;/D&gt;&lt;D xsi:type="xsd:double"&gt;0&lt;/D&gt;&lt;D xsi:type="xsd:double"&gt;0&lt;/D&gt;&lt;D xsi:type="xsd:double"&gt;9.228432&lt;/D&gt;&lt;D xsi:type="xsd:double"&gt;-6.509691&lt;/D&gt;&lt;D xsi:type="xsd:double"&gt;4.444444&lt;/D&gt;&lt;D xsi:type="xsd:double"&gt;5.2482247&lt;/D&gt;&lt;D xsi:type="xsd:double"&gt;0&lt;/D&gt;&lt;D xsi:type="xsd:double"&gt;0&lt;/D&gt;&lt;D xsi:type="xsd:double"&gt;-7.681942&lt;/D&gt;&lt;D xsi:type="xsd:double"&gt;-6.1313868&lt;/D&gt;&lt;D xsi:type="xsd:double"&gt;-9.797817&lt;/D&gt;&lt;D xsi:type="xsd:double"&gt;-7.931036&lt;/D&gt;&lt;D xsi:type="xsd:double"&gt;3.7453175&lt;/D&gt;&lt;D xsi:type="xsd:double"&gt;0&lt;/D&gt;&lt;D xsi:type="xsd:double"&gt;0&lt;/D&gt;&lt;D xsi:type="xsd:double"&gt;0&lt;/D&gt;&lt;D xsi:type="xsd:double"&gt;9.566795&lt;/D&gt;&lt;D xsi:type="xsd:double"&gt;-6.9192767&lt;/D&gt;&lt;D xsi:type="xsd:double"&gt;24.070799&lt;/D&gt;&lt;D xsi:type="xsd:double"&gt;21.398008&lt;/D&gt;&lt;D xsi:type="xsd:double"&gt;0&lt;/D&gt;&lt;D xsi:type="xsd:double"&gt;0&lt;/D&gt;&lt;D xsi:type="xsd:double"&gt;-8.22562&lt;/D&gt;&lt;D xsi:type="xsd:double"&gt;-1.7925739&lt;/D&gt;&lt;D xsi:type="xsd:double"&gt;1.1734009&lt;/D&gt;&lt;D xsi:type="xsd:double"&gt;3.0927777&lt;/D&gt;&lt;D xsi:type="xsd:double"&gt;0.49999952&lt;/D&gt;&lt;D xsi:type="xsd:double"&gt;0&lt;/D&gt;&lt;D xsi:type="xsd:double"&gt;0&lt;/D&gt;&lt;D xsi:type="xsd:double"&gt;21.393036&lt;/D&gt;&lt;D xsi:type="xsd:double"&gt;32.17212&lt;/D&gt;&lt;D xsi:type="xsd:double"&gt;-3.3333302&lt;/D&gt;&lt;D xsi:type="xsd:double"&gt;8.179628&lt;/D&gt;&lt;D xsi:type="xsd:double"&gt;-7.931799&lt;/D&gt;&lt;D xsi:type="xsd:double"&gt;0&lt;/D&gt;&lt;D xsi:type="xsd:double"&gt;0&lt;/D&gt;&lt;D xsi:type="xsd:double"&gt;-6.8438053&lt;/D&gt;&lt;D xsi:type="xsd:double"&gt;-12.618839&lt;/D&gt;&lt;D xsi:type="xsd:double"&gt;21.85955&lt;/D&gt;&lt;D xsi:type="xsd:double"&gt;7.1428537&lt;/D&gt;&lt;D xsi:type="xsd:double"&gt;-1.5909076&lt;/D&gt;&lt;D xsi:type="xsd:double"&gt;0&lt;/D&gt;&lt;D xsi:type="xsd:double"&gt;0&lt;/D&gt;&lt;D xsi:type="xsd:double"&gt;-5.5427194&lt;/D&gt;&lt;D xsi:type="xsd:double"&gt;5.6234717&lt;/D&gt;&lt;D xsi:type="xsd:double"&gt;2.4691343&lt;/D&gt;&lt;D xsi:type="xsd:double"&gt;1.0542154&lt;/D&gt;&lt;D xsi:type="xsd:double"&gt;5.5886745&lt;/D&gt;&lt;D xsi:type="xsd:double"&gt;0&lt;/D&gt;&lt;D xsi:type="xsd:double"&gt;0&lt;/D&gt;&lt;D xsi:type="xsd:double"&gt;1.8348694&lt;/D&gt;&lt;D xsi:type="xsd:double"&gt;-2.2176087&lt;/D&gt;&lt;D xsi:type="xsd:double"&gt;15.94615&lt;/D&gt;&lt;D xsi:type="xsd:double"&gt;5.0733447&lt;/D&gt;&lt;D xsi:type="xsd:double"&gt;6.1082006&lt;/D&gt;&lt;D xsi:type="xsd:double"&gt;0&lt;/D&gt;&lt;D xsi:type="xsd:double"&gt;0&lt;/D&gt;&lt;D xsi:type="xsd:double"&gt;-3.2346487&lt;/D&gt;&lt;D xsi:type="xsd:double"&gt;-4.362607&lt;/D&gt;&lt;D xsi:type="xsd:double"&gt;-8.4715605&lt;/D&gt;&lt;D xsi:type="xsd:double"&gt;0.9061456&lt;/D&gt;&lt;D xsi:type="xsd:double"&gt;-15.458626&lt;/D&gt;&lt;D xsi:type="xsd:double"&gt;0&lt;/D&gt;&lt;D xsi:type="xsd:double"&gt;0&lt;/D&gt;&lt;D xsi:type="xsd:double"&gt;-1.8968105&lt;/D&gt;&lt;D xsi:type="xsd:double"&gt;6.032479&lt;/D&gt;&lt;D xsi:type="xsd:double"&gt;0.5105734&lt;/D&gt;&lt;D xsi:type="xsd:double"&gt;-6.531203&lt;/D&gt;&lt;D xsi:type="xsd:double"&gt;-11.878878&lt;/D&gt;&lt;D xsi:type="xsd:double"&gt;0&lt;/D&gt;&lt;D xsi:type="xsd:double"&gt;0&lt;/D&gt;&lt;D xsi:type="xsd:double"&gt;4.0528655&lt;/D&gt;&lt;D xsi:type="xsd:double"&gt;-2.370876&lt;/D&gt;&lt;D xsi:type="xsd:double"&gt;2.775371&lt;/D&gt;&lt;D xsi:type="xsd:double"&gt;-2.8692007&lt;/D&gt;&lt;D xsi:type="xsd:double"&gt;-1.1294544&lt;/D&gt;&lt;D xsi:type="xsd:double"&gt;0&lt;/D&gt;&lt;D xsi:type="xsd:double"&gt;0&lt;/D&gt;&lt;D xsi:type="xsd:double"&gt;0&lt;/D&gt;&lt;D xsi:type="xsd:double"&gt;-2.2847116&lt;/D&gt;&lt;D xsi:type="xsd:double"&gt;5.0359726&lt;/D&gt;&lt;D xsi:type="xsd:double"&gt;13.527393&lt;/D&gt;&lt;D xsi:type="xsd:double"&gt;6.787324&lt;/D&gt;&lt;D xsi:type="xsd:double"&gt;0&lt;/D&gt;&lt;D xsi:type="xsd:double"&gt;0&lt;/D&gt;&lt;D xsi:type="xsd:double"&gt;1.9067883&lt;/D&gt;&lt;D xsi:type="xsd:double"&gt;-11.157316&lt;/D&gt;&lt;D xsi:type="xsd:double"&gt;-1.7160654&lt;/D&gt;&lt;D xsi:type="xsd:double"&gt;-4.206353&lt;/D&gt;&lt;D xsi:type="xsd:double"&gt;-9.527755&lt;/D&gt;&lt;D xsi:type="xsd:double"&gt;0&lt;/D&gt;&lt;D xsi:type="xsd:double"&gt;0&lt;/D&gt;&lt;D xsi:type="xsd:double"&gt;-0.45787692&lt;/D&gt;&lt;D xsi:type="xsd:double"&gt;-5.6117716&lt;/D&gt;&lt;D xsi:type="xsd:double"&gt;5.750489&lt;/D&gt;&lt;D xsi:type="xsd:double"&gt;-3.041476&lt;/D&gt;&lt;D xsi:type="xsd:double"&gt;-9.9809885&lt;/D&gt;&lt;D xsi:type="xsd:double"&gt;0&lt;/D</t>
        </r>
      </text>
    </comment>
    <comment ref="A123" authorId="0" shapeId="0">
      <text>
        <r>
          <rPr>
            <b/>
            <sz val="9"/>
            <color indexed="81"/>
            <rFont val="Tahoma"/>
            <family val="2"/>
          </rPr>
          <t>&gt;&lt;D xsi:type="xsd:double"&gt;0&lt;/D&gt;&lt;D xsi:type="xsd:double"&gt;1.4783502&lt;/D&gt;&lt;D xsi:type="xsd:double"&gt;2.7055144&lt;/D&gt;&lt;D xsi:type="xsd:double"&gt;10.942245&lt;/D&gt;&lt;D xsi:type="xsd:double"&gt;-1.6438305&lt;/D&gt;&lt;D xsi:type="xsd:double"&gt;-0.55710673&lt;/D&gt;&lt;D xsi:type="xsd:double"&gt;0&lt;/D&gt;&lt;D xsi:type="xsd:double"&gt;0&lt;/D&gt;&lt;D xsi:type="xsd:double"&gt;3.454709&lt;/D&gt;&lt;D xsi:type="xsd:double"&gt;16.245483&lt;/D&gt;&lt;D xsi:type="xsd:double"&gt;-0.31055808&lt;/D&gt;&lt;D xsi:type="xsd:double"&gt;2.0249248&lt;/D&gt;&lt;D xsi:type="xsd:double"&gt;-14.427483&lt;/D&gt;&lt;D xsi:type="xsd:double"&gt;0&lt;/D&gt;&lt;D xsi:type="xsd:double"&gt;0&lt;/D&gt;&lt;D xsi:type="xsd:double"&gt;-4.0142717&lt;/D&gt;&lt;D xsi:type="xsd:double"&gt;-2.7881086&lt;/D&gt;&lt;D xsi:type="xsd:double"&gt;-0.38241148&lt;/D&gt;&lt;D xsi:type="xsd:double"&gt;7.677543&lt;/D&gt;&lt;D xsi:type="xsd:double"&gt;-8.199644&lt;/D&gt;&lt;D xsi:type="xsd:double"&gt;0&lt;/D&gt;&lt;D xsi:type="xsd:double"&gt;0&lt;/D&gt;&lt;D xsi:type="xsd:double"&gt;13.495135&lt;/D&gt;&lt;D xsi:type="xsd:double"&gt;-2.6518345&lt;/D&gt;&lt;D xsi:type="xsd:double"&gt;-2.7240813&lt;/D&gt;&lt;D xsi:type="xsd:double"&gt;-1.3550103&lt;/D&gt;&lt;D xsi:type="xsd:double"&gt;7.1428537&lt;/D&gt;&lt;D xsi:type="xsd:double"&gt;0&lt;/D&gt;&lt;D xsi:type="xsd:double"&gt;0&lt;/D&gt;&lt;D xsi:type="xsd:double"&gt;10.25641&lt;/D&gt;&lt;D xsi:type="xsd:double"&gt;14.418613&lt;/D&gt;&lt;D xsi:type="xsd:double"&gt;-6.5718174&lt;/D&gt;&lt;D xsi:type="xsd:double"&gt;-1.015228&lt;/D&gt;&lt;D xsi:type="xsd:double"&gt;1.4652014&lt;/D&gt;&lt;D xsi:type="xsd:double"&gt;0&lt;/D&gt;&lt;D xsi:type="xsd:double"&gt;0&lt;/D&gt;&lt;D xsi:type="xsd:double"&gt;-5.342966&lt;/D&gt;&lt;D xsi:type="xsd:double"&gt;-6.788707&lt;/D&gt;&lt;D xsi:type="xsd:double"&gt;-10.679215&lt;/D&gt;&lt;D xsi:type="xsd:double"&gt;-3.7104905&lt;/D&gt;&lt;D xsi:type="xsd:double"&gt;3.1398654&lt;/D&gt;&lt;D xsi:type="xsd:double"&gt;0&lt;/D&gt;&lt;D xsi:type="xsd:double"&gt;0&lt;/D&gt;&lt;D xsi:type="xsd:double"&gt;-3.1365335&lt;/D&gt;&lt;D xsi:type="xsd:double"&gt;-5.1428556&lt;/D&gt;&lt;D xsi:type="xsd:double"&gt;-3.5140574&lt;/D&gt;&lt;D xsi:type="xsd:double"&gt;3.85015&lt;/D&gt;&lt;D xsi:type="xsd:double"&gt;-2.104199&lt;/D&gt;&lt;D xsi:type="xsd:double"&gt;0&lt;/D&gt;&lt;D xsi:type="xsd:double"&gt;0&lt;/D&gt;&lt;D xsi:type="xsd:double"&gt;-2.5588512&lt;/D&gt;&lt;D xsi:type="xsd:double"&gt;-0.21008849&lt;/D&gt;&lt;D xsi:type="xsd:double"&gt;-12.52631&lt;/D&gt;&lt;D xsi:type="xsd:double"&gt;-3.3694446&lt;/D&gt;&lt;D xsi:type="xsd:double"&gt;-6.9738445&lt;/D&gt;&lt;D xsi:type="xsd:double"&gt;0&lt;/D&gt;&lt;D xsi:type="xsd:double"&gt;0&lt;/D&gt;&lt;D xsi:type="xsd:double"&gt;-17.135202&lt;/D&gt;&lt;D xsi:type="xsd:double"&gt;3.71567&lt;/D&gt;&lt;D xsi:type="xsd:double"&gt;0.934577&lt;/D&gt;&lt;D xsi:type="xsd:double"&gt;0&lt;/D&gt;&lt;D xsi:type="xsd:double"&gt;-4.0123463&lt;/D&gt;&lt;D xsi:type="xsd:double"&gt;0&lt;/D&gt;&lt;D xsi:type="xsd:double"&gt;0&lt;/D&gt;&lt;D xsi:type="xsd:double"&gt;-3.8585186&lt;/D&gt;&lt;D xsi:type="xsd:double"&gt;-1.5050173&lt;/D&gt;&lt;D xsi:type="xsd:double"&gt;7.30052&lt;/D&gt;&lt;D xsi:type="xsd:double"&gt;-1.7405093&lt;/D&gt;&lt;D xsi:type="xsd:double"&gt;11.272144&lt;/D&gt;&lt;D xsi:type="xsd:double"&gt;0&lt;/D&gt;&lt;D xsi:type="xsd:double"&gt;0&lt;/D&gt;&lt;D xsi:type="xsd:double"&gt;-11.143273&lt;/D&gt;&lt;D xsi:type="xsd:double"&gt;-5.700326&lt;/D&gt;&lt;D xsi:type="xsd:double"&gt;-7.2538853&lt;/D&gt;&lt;D xsi:type="xsd:double"&gt;0.37243366&lt;/D&gt;&lt;D xsi:type="xsd:double"&gt;-7.2356167&lt;/D&gt;&lt;D xsi:type="xsd:double"&gt;0&lt;/D&gt;&lt;D xsi:type="xsd:double"&gt;0&lt;/D&gt;&lt;D xsi:type="xsd:double"&gt;1.4000058&lt;/D&gt;&lt;D xsi:type="xsd:double"&gt;-8.086788&lt;/D&gt;&lt;D xsi:type="xsd:double"&gt;1.2875557&lt;/D&gt;&lt;D xsi:type="xsd:double"&gt;-8.050841&lt;/D&gt;&lt;D xsi:type="xsd:double"&gt;-10.599077&lt;/D&gt;&lt;D xsi:type="xsd:double"&gt;0&lt;/D&gt;&lt;D xsi:type="xsd:double"&gt;0&lt;/D&gt;&lt;D xsi:type="xsd:double"&gt;-0.25773644&lt;/D&gt;&lt;D xsi:type="xsd:double"&gt;1.0335922&lt;/D&gt;&lt;D xsi:type="xsd:double"&gt;-6.6496134&lt;/D&gt;&lt;D xsi:type="xsd:double"&gt;0.5479455&lt;/D&gt;&lt;D xsi:type="xsd:double"&gt;-1.3624012&lt;/D&gt;&lt;D xsi:type="xsd:double"&gt;0&lt;/D&gt;&lt;D xsi:type="xsd:double"&gt;0&lt;/D&gt;&lt;D xsi:type="xsd:double"&gt;0&lt;/D&gt;&lt;D xsi:type="xsd:double"&gt;-10.497236&lt;/D&gt;&lt;D xsi:type="xsd:double"&gt;-2.9321015&lt;/D&gt;&lt;D xsi:type="xsd:double"&gt;8.426083&lt;/D&gt;&lt;D xsi:type="xsd:double"&gt;0.29325485&lt;/D&gt;&lt;D xsi:type="xsd:double"&gt;0&lt;/D&gt;&lt;D xsi:type="xsd:double"&gt;0&lt;/D&gt;&lt;D xsi:type="xsd:double"&gt;0&lt;/D&gt;&lt;D xsi:type="xsd:double"&gt;-0.5847931&lt;/D&gt;&lt;D xsi:type="xsd:double"&gt;24.117638&lt;/D&gt;&lt;D xsi:type="xsd:double"&gt;-7.3459625&lt;/D&gt;&lt;D xsi:type="xsd:double"&gt;4.6035767&lt;/D&gt;&lt;D xsi:type="xsd:double"&gt;0&lt;/D&gt;&lt;D xsi:type="xsd:double"&gt;0&lt;/D&gt;&lt;D xsi:type="xsd:double"&gt;19.804394&lt;/D&gt;&lt;D xsi:type="xsd:double"&gt;17.346943&lt;/D&gt;&lt;D xsi:type="xsd:double"&gt;-6.608695&lt;/D&gt;&lt;D xsi:type="xsd:double"&gt;30.912483&lt;/D&gt;&lt;D xsi:type="xsd:double"&gt;9.246087&lt;/D&gt;&lt;D xsi:type="xsd:double"&gt;0&lt;/D&gt;&lt;D xsi:type="xsd:double"&gt;0&lt;/D&gt;&lt;D xsi:type="xsd:double"&gt;0&lt;/D&gt;&lt;D xsi:type="xsd:double"&gt;8.984375&lt;/D&gt;&lt;D xsi:type="xsd:double"&gt;-17.443253&lt;/D&gt;&lt;D xsi:type="xsd:double"&gt;6.222868&lt;/D&gt;&lt;D xsi:type="xsd:double"&gt;9.945499&lt;/D&gt;&lt;D xsi:type="xsd:double"&gt;0&lt;/D&gt;&lt;D xsi:type="xsd:double"&gt;0&lt;/D&gt;&lt;D xsi:type="xsd:double"&gt;11.524164&lt;/D&gt;&lt;D xsi:type="xsd:double"&gt;-2.222222&lt;/D&gt;&lt;D xsi:type="xsd:double"&gt;-0.5681813&lt;/D&gt;&lt;D xsi:type="xsd:double"&gt;0&lt;/D&gt;&lt;D xsi:type="xsd:double"&gt;-8.34285&lt;/D&gt;&lt;D xsi:type="xsd:double"&gt;0&lt;/D&gt;&lt;D xsi:type="xsd:double"&gt;0&lt;/D&gt;&lt;D xsi:type="xsd:double"&gt;-10.598511&lt;/D&gt;&lt;D xsi:type="xsd:double"&gt;0.55787563&lt;/D&gt;&lt;D xsi:type="xsd:double"&gt;4.299581&lt;/D&gt;&lt;D xsi:type="xsd:double"&gt;6.382978&lt;/D&gt;&lt;D xsi:type="xsd:double"&gt;-11.624998&lt;/D&gt;&lt;D xsi:type="xsd:double"&gt;0&lt;/D&gt;&lt;D xsi:type="xsd:double"&gt;0&lt;/D&gt;&lt;D xsi:type="xsd:double"&gt;0.14144182&lt;/D&gt;&lt;D xsi:type="xsd:double"&gt;0.28249025&lt;/D&gt;&lt;D xsi:type="xsd:double"&gt;-4.0845037&lt;/D&gt;&lt;D xsi:type="xsd:double"&gt;-12.6284895&lt;/D&gt;&lt;D xsi:type="xsd:double"&gt;-0.5041957&lt;/D&gt;&lt;D xsi:type="xsd:double"&gt;0&lt;/D&gt;&lt;D xsi:type="xsd:double"&gt;0&lt;/D&gt;&lt;D xsi:type="xsd:double"&gt;-1.182437&lt;/D&gt;&lt;D xsi:type="xsd:double"&gt;14.871788&lt;/D&gt;&lt;D xsi:type="xsd:double"&gt;18.303574&lt;/D&gt;&lt;D xsi:type="xsd:double"&gt;-9.308171&lt;/D&gt;&lt;D xsi:type="xsd:double"&gt;6.7961097&lt;/D&gt;&lt;D xsi:type="xsd:double"&gt;0&lt;/D&gt;&lt;D xsi:type="xsd:double"&gt;0&lt;/D&gt;&lt;D xsi:type="xsd:double"&gt;0&lt;/D&gt;&lt;D xsi:type="xsd:double"&gt;-7.4025927&lt;/D&gt;&lt;D xsi:type="xsd:double"&gt;0.8415103&lt;/D&gt;&lt;D xsi:type="xsd:double"&gt;1.2517452&lt;/D&gt;&lt;D xsi:type="xsd:double"&gt;-8.37912&lt;/D&gt;&lt;D xsi:type="xsd:double"&gt;0&lt;/D&gt;&lt;D xsi:type="xsd:double"&gt;0&lt;/D&gt;&lt;D xsi:type="xsd:double"&gt;6.5967083&lt;/D&gt;&lt;D xsi:type="xsd:double"&gt;-0.14064908&lt;/D&gt;&lt;D xsi:type="xsd:double"&gt;-8.309853&lt;/D&gt;&lt;D xsi:type="xsd:double"&gt;-3.8402438&lt;/D&gt;&lt;D xsi:type="xsd:double"&gt;1.9169331&lt;/D&gt;&lt;D xsi:type="xsd:double"&gt;0&lt;/D&gt;&lt;D xsi:type="xsd:double"&gt;0&lt;/D&gt;&lt;D xsi:type="xsd:double"&gt;-0.9404361&lt;/D&gt;&lt;D xsi:type="xsd:double"&gt;-3.639239&lt;/D&gt;&lt;D xsi:type="xsd:double"&gt;1.4778256&lt;/D&gt;&lt;D xsi:type="xsd:double"&gt;-10.841417&lt;/D&gt;&lt;D xsi:type="xsd:double"&gt;-3.2667935&lt;/D&gt;&lt;D xsi:type="xsd:double"&gt;0&lt;/D&gt;&lt;D xsi:type="xsd:double"&gt;0&lt;/D&gt;&lt;D xsi:type="xsd:double"&gt;25.703562&lt;/D&gt;&lt;D xsi:type="xsd:double"&gt;6.417918&lt;/D&gt;&lt;D xsi:type="xsd:double"&gt;-0.56101084&lt;/D&gt;&lt;D xsi:type="xsd:double"&gt;7.616365&lt;/D&gt;&lt;D xsi:type="xsd:double"&gt;7.0773244&lt;/D&gt;&lt;D xsi:type="xsd:double"&gt;0&lt;/D&gt;&lt;D xsi:type="xsd:double"&gt;0&lt;/D&gt;&lt;D xsi:type="xsd:double"&gt;-3.9167702&lt;/D&gt;&lt;D xsi:type="xsd:double"&gt;12.993633&lt;/D&gt;&lt;D xsi:type="xsd:double"&gt;-12.288612&lt;/D&gt;&lt;D xsi:type="xsd:double"&gt;8.740354&lt;/D&gt;&lt;D xsi:type="xsd:double"&gt;-7.6832175&lt;/D&gt;&lt;D xsi:type="xsd:double"&gt;0&lt;/D&gt;&lt;D xsi:type="xsd:double"&gt;0&lt;/D&gt;&lt;D xsi:type="xsd:double"&gt;-8.962864&lt;/D&gt;&lt;D xsi:type="xsd:double"&gt;1.2658238&lt;/D&gt;&lt;D xsi:type="xsd:double"&gt;10.416662&lt;/D&gt;&lt;D xsi:type="xsd:double"&gt;-1.509434&lt;/D&gt;&lt;D xsi:type="xsd:double"&gt;11.366547&lt;/D&gt;&lt;D xsi:type="xsd:double"&gt;0&lt;/D&gt;&lt;D xsi:type="xsd:double"&gt;0&lt;/D&gt;&lt;D xsi:type="xsd:double"&gt;-3.3256888&lt;/D&gt;&lt;D xsi:type="xsd:double"&gt;0.9489894&lt;/D&gt;&lt;D xsi:type="xsd:double"&gt;-6.815517&lt;/D&gt;&lt;D xsi:type="xsd:double"&gt;0.6305218&lt;/D&gt;&lt;D xsi:type="xsd:double"&gt;0&lt;/D&gt;&lt;D xsi:type="xsd:double"&gt;0&lt;/D&gt;&lt;D xsi:type="xsd:double"&gt;0&lt;/D&gt;&lt;D xsi:type="xsd:double"&gt;14.035093&lt;/D&gt;&lt;D xsi:type="xsd:double"&gt;12.417566&lt;/D&gt;&lt;D xsi:type="xsd:double"&gt;-2.7370453&lt;/D&gt;&lt;D xsi:type="xsd:double"&gt;15.778899&lt;/D&gt;&lt;D xsi:type="xsd:double"&gt;3.90625&lt;/D&gt;&lt;D xsi:type="xsd:double"&gt;0&lt;/D&gt;&lt;D xsi:type="xsd:double"&gt;0&lt;/D&gt;&lt;D xsi:type="xsd:double"&gt;-4.3441954&lt;/D&gt;&lt;D xsi:type="xsd:double"&gt;2.0087361&lt;/D&gt;&lt;D xsi:type="xsd:double"&gt;-8.73288&lt;/D&gt;&lt;D xsi:type="xsd:double"&gt;-10.694176&lt;/D&gt;&lt;D xsi:type="xsd:double"&gt;-6.197482&lt;/D&gt;&lt;D xsi:type="xsd:double"&gt;0&lt;/D&gt;&lt;D xsi:type="xsd:double"&gt;0&lt;/D&gt;&lt;D xsi:type="xsd:double"&gt;-0.4479289&lt;/D&gt;&lt;D xsi:type="xsd:double"&gt;1.1248589&lt;/D&gt;&lt;D xsi:type="xsd:double"&gt;5.2280307&lt;/D&gt;&lt;D xsi:type="xsd:double"&gt;6.3424945&lt;/D&gt;&lt;D xsi:type="xsd:double"&gt;0.099396706&lt;/D&gt;&lt;D xsi:type="xsd:double"&gt;0&lt;/D&gt;&lt;D xsi:type="xsd:double"&gt;0&lt;/D&gt;&lt;D xsi:type="xsd:double"&gt;-12.810326&lt;/D&gt;&lt;D xsi:type="xsd:double"&gt;8.769941&lt;/D&gt;&lt;D xsi:type="xsd:double"&gt;0&lt;/D&gt;&lt;D xsi:type="xsd:double"&gt;7.5392723&lt;/D&gt;&lt;D xsi:type="xsd:double"&gt;2.1421552&lt;/D&gt;&lt;D xsi:type="xsd:double"&gt;0&lt;/D&gt;&lt;D xsi:type="xsd:double"&gt;0&lt;/D&gt;&lt;D xsi:type="xsd:double"&gt;-11.058151&lt;/D&gt;&lt;D xsi:type="xsd:double"&gt;0.53590536&lt;/D&gt;&lt;D xsi:type="xsd:double"&gt;8.955229&lt;/D&gt;&lt;D xsi:type="xsd:double"&gt;-14.57926&lt;/D&gt;&lt;D xsi:type="xsd:double"&gt;2.176404&lt;/D&gt;&lt;D xsi:type="xsd:double"&gt;0&lt;/D&gt;&lt;D xsi:type="xsd:double"&gt;0&lt;/D&gt;&lt;D xsi:type="xsd:double"&gt;6.9506764&lt;/D&gt;&lt;D xsi:type="xsd:double"&gt;-3.039831&lt;/D&gt;&lt;D xsi:type="xsd:double"&gt;9.081078&lt;/D&gt;&lt;D xsi:type="xsd:double"&gt;-7.036668&lt;/D&gt;&lt;D xsi:type="xsd:double"&gt;-2.1854997&lt;/D&gt;&lt;D xsi:type="xsd:double"&gt;0&lt;/D&gt;&lt;D xsi:type="xsd:double"&gt;0&lt;/D&gt;&lt;D xsi:type="xsd:double"&gt;5.3950906&lt;/D&gt;&lt;D xsi:type="xsd:double"&gt;-3.6194444&lt;/D&gt;&lt;D xsi:type="xsd:double"&gt;1.1802673&lt;/D&gt;&lt;D xsi:type="xsd:double"&gt;-3.3934295&lt;/D&gt;&lt;D xsi:type="xsd:double"&gt;-1.9758463&lt;/D&gt;&lt;D xsi:type="xsd:double"&gt;0&lt;/D&gt;&lt;D xsi:type="xsd:double"&gt;0&lt;/D&gt;&lt;D xsi:type="xsd:double"&gt;0&lt;/D&gt;&lt;D xsi:type="xsd:double"&gt;5.48712&lt;/D&gt;&lt;D xsi:type="xsd:double"&gt;3.927815&lt;/D&gt;&lt;D xsi:type="xsd:double"&gt;2.0429015&lt;/D&gt;&lt;D xsi:type="xsd:double"&gt;0.40040016&lt;/D&gt;&lt;D xsi:type="xsd:double"&gt;0&lt;/D&gt;&lt;D xsi:type="xsd:double"&gt;0&lt;/D&gt;&lt;D xsi:type="xsd:double"&gt;-8.374876&lt;/D&gt;&lt;D xsi:type="xsd:double"&gt;9.684443&lt;/D&gt;&lt;D xsi:type="xsd:double"&gt;-5.2579346&lt;/D&gt;&lt;D xsi:type="xsd:double"&gt;0.20941496&lt;/D&gt;&lt;D xsi:type="xsd:double"&gt;-1.9853652&lt;/D&gt;&lt;D xsi:type="xsd:double"&gt;0&lt;/D&gt;&lt;D xsi:type="xsd:double"&gt;0&lt;/D&gt;&lt;D xsi:type="xsd:double"&gt;-0.5330503&lt;/D&gt;&lt;D xsi:type="xsd:double"&gt;3.7513494&lt;/D&gt;&lt;D xsi:type="xsd:double"&gt;0.10329485&lt;/D&gt;&lt;D xsi:type="xsd:double"&gt;-3.405571&lt;/D&gt;&lt;D xsi:type="xsd:double"&gt;6.6239357&lt;/D&gt;&lt;D xsi:type="xsd:double"&gt;0&lt;/D&gt;&lt;D xsi:type="xsd:double"&gt;0&lt;/D&gt;&lt;D xsi:type="xsd:double"&gt;0&lt;/D&gt;&lt;D xsi:type="xsd:double"&gt;17.434883&lt;/D&gt;&lt;D xsi:type="xsd:double"&gt;4.1808844&lt;/D&gt;&lt;D xsi:type="xsd:double"&gt;-3.112203&lt;/D&gt;&lt;D xsi:type="xsd:double"&gt;7.4387193&lt;/D&gt;&lt;D xsi:type="xsd:double"&gt;0&lt;/D&gt;&lt;D xsi:type="xsd:double"&gt;0&lt;/D&gt;&lt;D xsi:type="xsd:double"&gt;-7.238394&lt;/D&gt;&lt;D xsi:type="xsd:double"&gt;13.486004&lt;/D&gt;&lt;D xsi:type="xsd:double"&gt;-1.6442478&lt;/D&gt;&lt;D xsi:type="xsd:double"&gt;5.0151944&lt;/D&gt;&lt;D xsi:type="xsd:double"&gt;0.28944016&lt;/D&gt;&lt;D xsi:type="xsd:double"&gt;0&lt;/D&gt;&lt;D xsi:type="xsd:double"&gt;0&lt;/D&gt;&lt;D xsi:type="xsd:double"&gt;10.533916&lt;/D&gt;&lt;D xsi:type="xsd:double"&gt;0&lt;/D&gt;&lt;D xsi:type="xsd:double"&gt;1.5665889&lt;/D&gt;&lt;D xsi:type="xsd:double"&gt;-1.5424192&lt;/D&gt;&lt;D xsi:type="xsd:double"&gt;2.2845984&lt;/D&gt;&lt;D xsi:type="xsd:double"&gt;0&lt;/D&gt;&lt;D xsi:type="xsd:double"&gt;0&lt;/D&gt;&lt;D xsi:type="xsd:double"&gt;7.9770207&lt;/D&gt;&lt;D xsi:type="xsd:double"&gt;2.777779&lt;/D&gt;&lt;D xsi:type="xsd:double"&gt;-3.0477226&lt;/D&gt;&lt;D xsi:type="xsd:double"&gt;14.472115&lt;/D&gt;&lt;D xsi:type="xsd:double"&gt;-6.3730536&lt;/D&gt;&lt;D xsi:type="xsd:double"&gt;0&lt;/D&gt;&lt;D xsi:type="xsd:double"&gt;0&lt;/D&gt;&lt;D xsi:type="xsd:double"&gt;-4.4825673&lt;/D&gt;&lt;D xsi:type="xsd:double"&gt;-2.6071906&lt;/D&gt;&lt;D xsi:type="xsd:double"&gt;4.6401024&lt;/D&gt;&lt;D xsi:type="xsd:double"&gt;-3.0130804&lt;/D&gt;&lt;D xsi:type="xsd:double"&gt;-1.0551035&lt;/D&gt;&lt;D xsi:type="xsd:double"&gt;0&lt;/D&gt;&lt;D xsi:type="xsd:double"&gt;0&lt;/D&gt;&lt;D xsi:type="xsd:double"&gt;-2.7251124&lt;/D&gt;&lt;D xsi:type="xsd:double"&gt;-1.4616311&lt;/D&gt;&lt;D xsi:type="xsd:double"&gt;3.9554954&lt;/D&gt;&lt;D xsi:type="xsd:double"&gt;-5.053502&lt;/D&gt;&lt;D xsi:type="xsd:double"&gt;4.5710683&lt;/D&gt;&lt;D xsi:type="xsd:double"&gt;0&lt;/D&gt;&lt;D xsi:type="xsd:double"&gt;0&lt;/D&gt;&lt;D xsi:type="xsd:double"&gt;4.0119767&lt;/D&gt;&lt;D xsi:type="xsd:double"&gt;-3.1088114&lt;/D&gt;&lt;D xsi:type="xsd:double"&gt;-2.079624&lt;/D&gt;&lt;D xsi:type="xsd:double"&gt;0.48543215&lt;/D&gt;&lt;D xsi:type="xsd:double"&gt;-4.4082108&lt;/D&gt;&lt;D xsi:type="xsd:double"&gt;0&lt;/D&gt;&lt;D xsi:type="xsd:double"&gt;0&lt;/D&gt;&lt;D xsi:type="xsd:double"&gt;-4.801011&lt;/D&gt;&lt;D xsi:type="xsd:double"&gt;4.3132067&lt;/D&gt;&lt;D xsi:type="xsd:double"&gt;-1.3358772&lt;/D&gt;&lt;D xsi:type="xsd:double"&gt;-6.189555&lt;/D&gt;&lt;D xsi:type="xsd:double"&gt;2.2680402&lt;/D&gt;&lt;D xsi:type="xsd:double"&gt;0&lt;/D&gt;&lt;D xsi:type="xsd:double"&gt;0&lt;/D&gt;&lt;D xsi:type="xsd:double"&gt;0.73924065&lt;/D&gt;&lt;D xsi:type="xsd:double"&gt;-7.071376&lt;/D&gt;&lt;D xsi:type="xsd:double"&gt;-3.086865&lt;/D&gt;&lt;D xsi:type="xsd:double"&gt;-9.25926&lt;/D&gt;&lt;D xsi:type="xsd:double"&gt;-7.91837&lt;/D&gt;&lt;D xsi:type="xsd:double"&gt;0&lt;/D&gt;&lt;D xsi:type="xsd:double"&gt;0&lt;/D&gt;&lt;D xsi:type="xsd:double"&gt;-2.0390034&lt;/D&gt;&lt;D xsi:type="xsd:double"&gt;-0.9049833&lt;/D&gt;&lt;D xsi:type="xsd:double"&gt;7.305932&lt;/D&gt;&lt;D xsi:type="xsd:double"&gt;-10.212767&lt;/D&gt;&lt;D xsi:type="xsd:double"&gt;0&lt;/D&gt;&lt;D xsi:type="xsd:double"&gt;0&lt;/D&gt;&lt;D xsi:type="xsd:double"&gt;0&lt;/D&gt;&lt;D xsi:type="xsd:double"&gt;0.663507&lt;/D&gt;&lt;D xsi:type="xsd:double"&gt;28.813564&lt;/D&gt;&lt;D xsi:type="xsd:double"&gt;-1.5350878&lt;/D&gt;&lt;D xsi:type="xsd:double"&gt;-6.6815195&lt;/D&gt;&lt;D xsi:type="xsd:double"&gt;-4.534602&lt;/D&gt;&lt;D xsi:type="xsd:double"&gt;0&lt;/D&gt;&lt;D xsi:type="xsd:double"&gt;0&lt;/D&gt;&lt;D xsi:type="xsd:double"&gt;0&lt;/D&gt;&lt;D xsi:type="xsd:double"&gt;0&lt;/D&gt;&lt;D xsi:type="xsd:double"&gt;0.49999952&lt;/D&gt;&lt;D xsi:type="xsd:double"&gt;2.4875522&lt;/D&gt;&lt;D xsi:type="xsd:double"&gt;-11.731392&lt;/D&gt;&lt;D xsi:type="xsd:double"&gt;0&lt;/D&gt;&lt;D xsi:type="xsd:double"&gt;0&lt;/D&gt;&lt;D xsi:type="xsd:double"&gt;-7.6993585&lt;/D&gt;&lt;D xsi:type="xsd:double"&gt;0.8937478&lt;/D&gt;&lt;D xsi:type="xsd:double"&gt;-2.657473&lt;/D&gt;&lt;D xsi:type="xsd:double"&gt;1.1122346&lt;/D&gt;&lt;D xsi:type="xsd:double"&gt;-1.9999981&lt;/D&gt;&lt;D xsi:type="xsd:double"&gt;0&lt;/D&gt;&lt;D xsi:type="xsd:double"&gt;0&lt;/D&gt;&lt;D xsi:type="xsd:double"&gt;-0.10204315&lt;/D&gt;&lt;D xsi:type="xsd:double"&gt;-2.349329&lt;/D&gt;&lt;D xsi:type="xsd:double"&gt;-2.8242707&lt;/D&gt;&lt;D xsi:type="xsd:double"&gt;-1.3993561&lt;/D&gt;&lt;D xsi:type="xsd:double"&gt;-5.3493443&lt;/D&gt;&lt;D xsi:type="xsd:double"&gt;0&lt;/D&gt;&lt;D xsi:type="xsd:double"&gt;0&lt;/D&gt;&lt;D xsi:type="xsd:double"&gt;-1.2687385&lt;/D&gt;&lt;D xsi:type="xsd:double"&gt;-3.6215007&lt;/D&gt;&lt;D xsi:type="xsd:double"&gt;-2.9090881&lt;/D&gt;&lt;D xsi:type="xsd:double"&gt;6.9912553&lt;/D&gt;&lt;D xsi:type="xsd:double"&gt;-0.8167982&lt;/D&gt;&lt;D xsi:type="xsd:double"&gt;0&lt;/D&gt;&lt;D xsi:type="xsd:double"&gt;0&lt;/D&gt;&lt;D xsi:type="xsd:double"&gt;0.35294294&lt;/D&gt;&lt;D xsi:type="xsd:double"&gt;-14.419693&lt;/D&gt;&lt;D xsi:type="xsd:double"&gt;3.287673&lt;/D&gt;&lt;D xsi:type="xsd:double"&gt;-1.5915096&lt;/D&gt;&lt;D xsi:type="xsd:double"&gt;8.894873&lt;/D&gt;&lt;D xsi:type="xsd:double"&gt;0&lt;/D&gt;&lt;D xsi:type="xsd:double"&gt;0&lt;/D&gt;&lt;D xsi:type="xsd:double"&gt;3.4653425&lt;/D&gt;&lt;D xsi:type="xsd:double"&gt;1.1961818&lt;/D&gt;&lt;D xsi:type="xsd:double"&gt;-6.619382&lt;/D&gt;&lt;D xsi:type="xsd:double"&gt;-1.5189886&lt;/D&gt;&lt;D xsi:type="xsd:double"&gt;-0.89974403&lt;/D&gt;&lt;D xsi:type="xsd:double"&gt;0&lt;/D&gt;&lt;D xsi:type="xsd:double"&gt;0&lt;/D&gt;&lt;D xsi:type="xsd:double"&gt;5.058372&lt;/D&gt;&lt;D xsi:type="xsd:double"&gt;4.320979&lt;/D&gt;&lt;D xsi:type="xsd:double"&gt;-8.402366&lt;/D&gt;&lt;D xsi:type="xsd:double"&gt;-0.38759112&lt;/D&gt;&lt;D xsi:type="xsd:double"&gt;0.64851046&lt;/D&gt;&lt;D xsi:type="xsd:double"&gt;0&lt;/D&gt;&lt;D xsi:type="xsd:double"&gt;0&lt;/D&gt;&lt;D xsi:type="xsd:double"&gt;12.7577305&lt;/D&gt;&lt;D xsi:type="xsd:double"&gt;11.542856&lt;/D&gt;&lt;D xsi:type="xsd:double"&gt;-2.9713094&lt;/D&gt;&lt;D xsi:type="xsd:double"&gt;-5.0686417&lt;/D&gt;&lt;D xsi:type="xsd:double"&gt;-1.4460504&lt;/D&gt;&lt;D xsi:type="xsd:double"&gt;0&lt;/D&gt;&lt;D xsi:type="xsd:double"&gt;0&lt;/D&gt;&lt;D xsi:type="xsd:double"&gt;-0.112861395&lt;/D&gt;&lt;D xsi:type="xsd:double"&gt;-0.45197606&lt;/D&gt;&lt;D xsi:type="xsd:double"&gt;1.2485743&lt;/D&gt;&lt;D xsi:type="xsd:double"&gt;10.538113&lt;/D&gt;&lt;D xsi:type="xsd:double"&gt;-4.563892&lt;/D&gt;&lt;D xsi:type="xsd:double"&gt;0&lt;/D&gt;&lt;D xsi:type="xsd:double"&gt;0&lt;/D&gt;&lt;D xsi:type="xsd:double"&gt;-1.806587&lt;/D&gt;&lt;D xsi:type="xsd:double"&gt;-0.6493449&lt;/D&gt;&lt;D xsi:type="xsd:double"&gt;-6.8627477&lt;/D&gt;&lt;D xsi:type="xsd:double"&gt;7.9532027&lt;/D&gt;&lt;D xsi:type="xsd:double"&gt;4.117012&lt;/D&gt;&lt;D xsi:type="xsd:double"&gt;0&lt;/D&gt;&lt;D xsi:type="xsd:double"&gt;0&lt;/D&gt;&lt;D xsi:type="xsd:double"&gt;-4.474497&lt;/D&gt;&lt;D xsi:type="xsd:double"&gt;-0.10893345&lt;/D&gt;&lt;D xsi:type="xsd:double"&gt;11.66848&lt;/D&gt;&lt;D xsi:type="xsd:double"&gt;-4.6874943&lt;/D&gt;&lt;D xsi:type="xsd:double"&gt;2.4590135&lt;/D&gt;&lt;D xsi:type="xsd:double"&gt;0&lt;/D&gt;&lt;D xsi:type="xsd:double"&gt;0&lt;/D&gt;&lt;D xsi:type="xsd:double"&gt;6.400001&lt;/D&gt;&lt;D xsi:type="xsd:double"&gt;-3.1015038&lt;/D&gt;&lt;D xsi:type="xsd:double"&gt;5.9165835&lt;/D&gt;&lt;D xsi:type="xsd:double"&gt;0&lt;/D&gt;&lt;D xsi:type="xsd:double"&gt;4.4871807&lt;/D&gt;&lt;D xsi:type="xsd:double"&gt;0&lt;/D&gt;&lt;D xsi:type="xsd:double"&gt;0&lt;/D&gt;&lt;D xsi:type="xsd:double"&gt;-1.1393547&lt;/D&gt;&lt;D xsi:type="xsd:double"&gt;9.751773&lt;/D&gt;&lt;D xsi:type="xsd:double"&gt;0.16155243&lt;/D&gt;&lt;D xsi:type="xsd:double"&gt;-3.4677386&lt;/D&gt;&lt;D xsi:type="xsd:double"&gt;14.452791&lt;/D&gt;&lt;D xsi:type="xsd:double"&gt;0&lt;/D&gt;&lt;D xsi:type="xsd:double"&gt;0&lt;/D&gt;&lt;D xsi:type="xsd:double"&gt;8.46715&lt;/D&gt;&lt;D xsi:type="xsd:double"&gt;2.8263807&lt;/D&gt;&lt;D xsi:type="xsd:double"&gt;1.7015696&lt;/D&gt;&lt;D xsi:type="xsd:double"&gt;-0.19304752&lt;/D&gt;&lt;D xsi:type="xsd:double"&gt;8.1882715&lt;/D&gt;&lt;D xsi:type="xsd:double"&gt;0&lt;/D&gt;&lt;D xsi:type="xsd:double"&gt;0&lt;/D&gt;&lt;D xsi:type="xsd:double"&gt;-12.693691&lt;/D&gt;&lt;D xsi:type="xsd:double"&gt;1.6382337&lt;/D&gt;&lt;D xsi:type="xsd:double"&gt;12.558758&lt;/D&gt;&lt;D xsi:type="xsd:double"&gt;6.3245773&lt;/D&gt;&lt;D xsi:type="xsd:double"&gt;2.6374936&lt;/D&gt;&lt;D xsi:type="xsd:double"&gt;0&lt;/D&gt;&lt;D xsi:type="xsd:double"&gt;0&lt;/D&gt;&lt;D xsi:type="xsd:double"&gt;8.693266&lt;/D&gt;&lt;D xsi:type="xsd:double"&gt;10.513079&lt;/D&gt;&lt;D xsi:type="xsd:double"&gt;0.59171915&lt;/D&gt;&lt;D xsi:type="xsd:double"&gt;12.126696&lt;/D&gt;&lt;D xsi:type="xsd:double"&gt;7.788527&lt;/D&gt;&lt;D xsi:type="xsd:double"&gt;0&lt;/D&gt;&lt;D xsi:type="xsd:double"&gt;0&lt;/D&gt;&lt;D xsi:type="xsd:double"&gt;0&lt;/D&gt;&lt;D xsi:type="xsd:double"&gt;0.93598366&lt;/D&gt;&lt;D xsi:type="xsd:double"&gt;15.244806&lt;/D&gt;&lt;D xsi:type="xsd:double"&gt;-9.526873&lt;/D&gt;&lt;D xsi:type="xsd:double"&gt;-16.435432&lt;/D&gt;&lt;D xsi:type="xsd:double"&gt;0&lt;/D&gt;&lt;D xsi:type="xsd:double"&gt;0&lt;/D&gt;&lt;D xsi:type="xsd:double"&gt;0&lt;/D&gt;&lt;D xsi:type="xsd:double"&gt;-2.383989&lt;/D&gt;&lt;D xsi:type="xsd:double"&gt;2.2023559&lt;/D&gt;&lt;D xsi:type="xsd:double"&gt;12.0973&lt;/D&gt;&lt;/FQL&gt;&lt;FQL&gt;&lt;Q&gt;SPY-US^JULIAN(P_PRICE_RETURNS(2,20201231,20240104,D,USD).DATES)&lt;/Q&gt;&lt;R&gt;1100&lt;/R&gt;&lt;C&gt;1&lt;/C&gt;&lt;D xsi:type="xsd:long"&gt;44196&lt;/D&gt;&lt;D xsi:type="xsd:long"&gt;44197&lt;/D&gt;&lt;D xsi:type="xsd:long"&gt;44198&lt;/D&gt;&lt;D xsi:type="xsd:long"&gt;44199&lt;/D&gt;&lt;D xsi:type="xsd:long"&gt;44200&lt;/D&gt;&lt;D xsi:type="xsd:long"&gt;44201&lt;/D&gt;&lt;D xsi:type="xsd:long"&gt;44202&lt;/D&gt;&lt;D xsi:type="xsd:long"&gt;44203&lt;/D&gt;&lt;D xsi:type="xsd:long"&gt;44204&lt;/D&gt;&lt;D xsi:type="xsd:long"&gt;44205&lt;/D&gt;&lt;D xsi:type="xsd:long"&gt;44206&lt;/D&gt;&lt;D xsi:type="xsd:long"&gt;44207&lt;/D&gt;&lt;D xsi:type="xsd:long"&gt;44208&lt;/D&gt;&lt;D xsi:type="xsd:long"&gt;44209&lt;/D&gt;&lt;D xsi:type="xsd:long"&gt;44210&lt;/D&gt;&lt;D xsi:type="xsd:long"&gt;44211&lt;/D&gt;&lt;D xsi:type="xsd:long"&gt;44212&lt;/D&gt;&lt;D xsi:type="xsd:long"&gt;44213&lt;/D&gt;&lt;D xsi:type="xsd:long"&gt;44214&lt;/D&gt;&lt;D xsi:type="xsd:long"&gt;44215&lt;/D&gt;&lt;D xsi:type="xsd:long"&gt;44216&lt;/D&gt;&lt;D xsi:type="xsd:long"&gt;44217&lt;/D&gt;&lt;D xsi:type="xsd:long"&gt;44218&lt;/D&gt;&lt;D xsi:type="xsd:long"&gt;44219&lt;/D&gt;&lt;D xsi:type="xsd:long"&gt;44220&lt;/D&gt;&lt;D xsi:type="xsd:long"&gt;44221&lt;/D&gt;&lt;D xsi:type="xsd:long"&gt;44222&lt;/D&gt;&lt;D xsi:type="xsd:long"&gt;44223&lt;/D&gt;&lt;D xsi:type="xsd:long"&gt;44224&lt;/D&gt;&lt;D xsi:type="xsd:long"&gt;44225&lt;/D&gt;&lt;D xsi:type="xsd:long"&gt;44226&lt;/D&gt;&lt;D xsi:type="xsd:long"&gt;44227&lt;/D&gt;&lt;D xsi:type="xsd:long"&gt;44228&lt;/D&gt;&lt;D xsi:type="xsd:long"&gt;44229&lt;/D&gt;&lt;D xsi:type="xsd:long"&gt;44230&lt;/D&gt;&lt;D xsi:type="xsd:long"&gt;44231&lt;/D&gt;&lt;D xsi:type="xsd:long"&gt;44232&lt;/D&gt;&lt;D xsi:type="xsd:long"&gt;44233&lt;/D&gt;&lt;D xsi:type="xsd:long"&gt;44234&lt;/D&gt;&lt;D xsi:type="xsd:long"&gt;44235&lt;/D&gt;&lt;D xsi:type="xsd:long"&gt;44236&lt;/D&gt;&lt;D xsi:type="xsd:long"&gt;44237&lt;/D&gt;&lt;D xsi:type="xsd:long"&gt;44238&lt;/D&gt;&lt;D xsi:type="xsd:long"&gt;44239&lt;/D&gt;&lt;D xsi:type="xsd:long"&gt;44240&lt;/D&gt;&lt;D xsi:type="xsd:long"&gt;44241&lt;/D&gt;&lt;D xsi:type="xsd:long"&gt;44242&lt;/D&gt;&lt;D xsi:type="xsd:long"&gt;44243&lt;/D&gt;&lt;D xsi:type="xsd:long"&gt;44244&lt;/D&gt;&lt;D xsi:type="xsd:long"&gt;44245&lt;/D&gt;&lt;D xsi:type="xsd:long"&gt;44246&lt;/D&gt;&lt;D xsi:type="xsd:long"&gt;44247&lt;/D&gt;&lt;D xsi:type="xsd:long"&gt;44248&lt;/D&gt;&lt;D xsi:type="xsd:long"&gt;44249&lt;/D&gt;&lt;D xsi:type="xsd:long"&gt;44250&lt;/D&gt;&lt;D xsi:type="xsd:long"&gt;44251&lt;/D&gt;&lt;D xsi:type="xsd:long"&gt;44252&lt;/D&gt;&lt;D xsi:type="xsd:long"&gt;44253&lt;/D&gt;&lt;D xsi:type="xsd:long"&gt;44254&lt;/D&gt;&lt;D xsi:type="xsd:long"&gt;44255&lt;/D&gt;&lt;D xsi:type="xsd:long"&gt;44256&lt;/D&gt;&lt;D xsi:type="xsd:long"&gt;44257&lt;/D&gt;&lt;D xsi:type="xsd:long"&gt;44258&lt;/D&gt;&lt;D xsi:type="xsd:long"&gt;44259&lt;/D&gt;&lt;D xsi:type="xsd:long"&gt;44260&lt;/D&gt;&lt;D xsi:type="xsd:long"&gt;44261&lt;/D&gt;&lt;D xsi:type="xsd:long"&gt;44262&lt;/D&gt;&lt;D xsi:type="xsd:long"&gt;44263&lt;/D&gt;&lt;D xsi:type="xsd:long"&gt;44264&lt;/D&gt;&lt;D xsi:type="xsd:long"&gt;44265&lt;/D&gt;&lt;D xsi:type="xsd:long"&gt;44266&lt;/D&gt;&lt;D xsi:type="xsd:long"&gt;44267&lt;/D&gt;&lt;D xsi:type="xsd:long"&gt;44268&lt;/D&gt;&lt;D xsi:type="xsd:long"&gt;44269&lt;/D&gt;&lt;D xsi:type="xsd:long"&gt;44270&lt;/D&gt;&lt;D xsi:type="xsd:long"&gt;44271&lt;/D&gt;&lt;D xsi:type="xsd:long"&gt;44272&lt;/D&gt;&lt;D xsi:type="xsd:long"&gt;44273&lt;/D&gt;&lt;D xsi:type="xsd:long"&gt;44274&lt;/D&gt;&lt;D xsi:type="xsd:long"&gt;44275&lt;/D&gt;&lt;D xsi:type="xsd:long"&gt;44276&lt;/D&gt;&lt;D xsi:type="xsd:long"&gt;44277&lt;/D&gt;&lt;D xsi:type="xsd:long"&gt;44278&lt;/D&gt;&lt;D xsi:type="xsd:long"&gt;44279&lt;/D&gt;&lt;D xsi:type="xsd:long"&gt;44280&lt;/D&gt;&lt;D xsi:type="xsd:long"&gt;44281&lt;/D&gt;&lt;D xsi:type="xsd:long"&gt;44282&lt;/D&gt;&lt;D xsi:type="xsd:long"&gt;44283&lt;/D&gt;&lt;D xsi:type="xsd:long"&gt;44284&lt;/D&gt;&lt;D xsi:type="xsd:long"&gt;44285&lt;/D&gt;&lt;D xsi:type="xsd:long"&gt;44286&lt;/D&gt;&lt;D xsi:type="xsd:long"&gt;44287&lt;/D&gt;&lt;D xsi:type="xsd:long"&gt;44288&lt;/D&gt;&lt;D xsi:type="xsd:long"&gt;44289&lt;/D&gt;&lt;D xsi:type="xsd:long"&gt;44290&lt;/D&gt;&lt;D xsi:type="xsd:long"&gt;44291&lt;/D&gt;&lt;D xsi:type="xsd:long"&gt;44292&lt;/D&gt;&lt;D xsi:type="xsd:long"&gt;44293&lt;/D&gt;&lt;D xsi:type="xsd:long"&gt;44294&lt;/D&gt;&lt;D xsi:type="xsd:long"&gt;44295&lt;/D&gt;&lt;D xsi:type="xsd:long"&gt;44296&lt;/D&gt;&lt;D xsi:type="xsd:long"&gt;44297&lt;/D&gt;&lt;D xsi:type="xsd:long"&gt;44298&lt;/D&gt;&lt;D xsi:type="xsd:long"&gt;44299&lt;/D&gt;&lt;D xsi:type="xsd:long"&gt;44300&lt;/D&gt;&lt;D xsi:type="xsd:long"&gt;44301&lt;/D&gt;&lt;D xsi:type="xsd:long"&gt;44302&lt;/D&gt;&lt;D xsi:type="xsd:long"&gt;44303&lt;/D&gt;&lt;D xsi:type="xsd:long"&gt;44304&lt;/D&gt;&lt;D xsi:type="xsd:long"&gt;44305&lt;/D&gt;&lt;D xsi:type="xsd:long"&gt;44306&lt;/D&gt;&lt;D xsi:type="xsd:long"&gt;44307&lt;/D&gt;&lt;D xsi:type="xsd:long"&gt;44308&lt;/D&gt;&lt;D xsi:type="xsd:long"&gt;44309&lt;/D&gt;&lt;D xsi:type="xsd:long"&gt;44310&lt;/D&gt;&lt;D xsi:type="xsd:long"&gt;44311&lt;/D&gt;&lt;D xsi:type="xsd:long"&gt;44312&lt;/D&gt;&lt;D xsi:type="xsd:long"&gt;44313&lt;/D&gt;&lt;D xsi:type="xsd:long"&gt;44314&lt;/D&gt;&lt;D xsi:type="xsd:long"&gt;44315&lt;/D&gt;&lt;D xsi:type="xsd:long"&gt;44316&lt;/D&gt;&lt;D xsi:type="xsd:long"&gt;44317&lt;/D&gt;&lt;D xsi:type="xsd:long"&gt;44318&lt;/D&gt;&lt;D xsi:type="xsd:long"&gt;44319&lt;/D&gt;&lt;D xsi:type="xsd:long"&gt;44320&lt;/D&gt;&lt;D xsi:type="xsd:long"&gt;44321&lt;/D&gt;&lt;D xsi:type="xsd:long"&gt;44322&lt;/D&gt;&lt;D xsi:type="xsd:long"&gt;44323&lt;/D&gt;&lt;D xsi:type="xsd:long"&gt;44324&lt;/D&gt;&lt;D xsi:type="xsd:long"&gt;44325&lt;/D&gt;&lt;D xsi:type="xsd:long"&gt;44326&lt;/D&gt;&lt;D xsi:type="xsd:long"&gt;44327&lt;/D&gt;&lt;D xsi:type="xsd:long"&gt;44328&lt;/D&gt;&lt;D xsi:type="xsd:long"&gt;44329&lt;/D&gt;&lt;D xsi:type="xsd:long"&gt;44330&lt;/D&gt;&lt;D xsi:type="xsd:long"&gt;44331&lt;/D&gt;&lt;D xsi:type="xsd:long"&gt;44332&lt;/D&gt;&lt;D xsi:type="xsd:long"&gt;44333&lt;/D&gt;&lt;D xsi:type="xsd:long"&gt;44334&lt;/D&gt;&lt;D xsi:type="xsd:long"&gt;44335&lt;/D&gt;&lt;D xsi:type="xsd:long"&gt;44336&lt;/D&gt;&lt;D xsi:type="xsd:long"&gt;44337&lt;/D&gt;&lt;D xsi:type="xsd:long"&gt;44338&lt;/D&gt;&lt;D xsi:type="xsd:long"&gt;44339&lt;/D&gt;&lt;D xsi:type="xsd:long"&gt;44340&lt;/D&gt;&lt;D xsi:type="xsd:long"&gt;44341&lt;/D&gt;&lt;D xsi:type="xsd:long"&gt;44342&lt;/D&gt;&lt;D xsi:type="xsd:long"&gt;44343&lt;/D&gt;&lt;D xsi:type="xsd:long"&gt;44344&lt;/D&gt;&lt;D xsi:type="xsd:long"&gt;44345&lt;/D&gt;&lt;D xsi:type="xsd:long"&gt;44346&lt;/D&gt;&lt;D xsi:type="xsd:long"&gt;44347&lt;/D&gt;&lt;D xsi:type="xsd:long"&gt;44348&lt;/D&gt;&lt;D xsi:type="xsd:long"&gt;44349&lt;/D&gt;&lt;D xsi:type="xsd:long"&gt;44350&lt;/D&gt;&lt;D xsi:type="xsd:long"&gt;44351&lt;/D&gt;&lt;D xsi:type="xsd:long"&gt;44352&lt;/D&gt;&lt;D xsi:type="xsd:long"&gt;44353&lt;/D&gt;&lt;D xsi:type="xsd:long"&gt;44354&lt;/D&gt;&lt;D xsi:type="xsd:long"&gt;44355&lt;/D&gt;&lt;D xsi:type="xsd:long"&gt;44356&lt;/D&gt;&lt;D xsi:type="xsd:long"&gt;44357&lt;/D&gt;&lt;D xsi:type="xsd:long"&gt;44358&lt;/D&gt;&lt;D xsi:type="xsd:long"&gt;44359&lt;/D&gt;&lt;D xsi:type="xsd:long"&gt;44360&lt;/D&gt;&lt;D xsi:type="xsd:long"&gt;44361&lt;/D&gt;&lt;D xsi:type="xsd:long"&gt;44362&lt;/D&gt;&lt;D xsi:type="xsd:long"&gt;44363&lt;/D&gt;&lt;D xsi:type="xsd:long"&gt;44364&lt;/D&gt;&lt;D xsi:type="xsd:long"&gt;44365&lt;/D&gt;&lt;D xsi:type="xsd:long"&gt;44366&lt;/D&gt;&lt;D xsi:type="xsd:long"&gt;44367&lt;/D&gt;&lt;D xsi:type="xsd:long"&gt;44368&lt;/D&gt;&lt;D xsi:type="xsd:long"&gt;44369&lt;/D&gt;&lt;D xsi:type="xsd:long"&gt;44370&lt;/D&gt;&lt;D xsi:type="xsd:long"&gt;44371&lt;/D&gt;&lt;D xsi:type="xsd:long"&gt;44372&lt;/D&gt;&lt;D xsi:type="xsd:long"&gt;44373&lt;/D&gt;&lt;D xsi:type="xsd:long"&gt;44374&lt;/D&gt;&lt;D xsi:type="xsd:long"&gt;44375&lt;/D&gt;&lt;D xsi:type="xsd:long"&gt;44376&lt;/D&gt;&lt;D xsi:type="xsd:long"&gt;44377&lt;/D&gt;&lt;D xsi:type="xsd:long"&gt;44378&lt;/D&gt;&lt;D xsi:type="xsd:long"&gt;44379&lt;/D&gt;&lt;D xsi:type="xsd:long"&gt;44380&lt;/D&gt;&lt;D xsi:type="xsd:long"&gt;44381&lt;/D&gt;&lt;D xsi:type="xsd:long"&gt;44382&lt;/D&gt;&lt;D xsi:type="xsd:long"&gt;44383&lt;/D&gt;&lt;D xsi:type="xsd:long"&gt;44384&lt;/D&gt;&lt;D xsi:type="xsd:long"&gt;44385&lt;/D&gt;&lt;D xsi:type="xsd:long"&gt;44386&lt;/D&gt;&lt;D xsi:type="xsd:long"&gt;44387&lt;/D&gt;&lt;D xsi:type="xsd:long"&gt;44388&lt;/D&gt;&lt;D xsi:type="xsd:long"&gt;44389&lt;/D&gt;&lt;D xsi:type="xsd:long"&gt;44390&lt;/D&gt;&lt;D xsi:type="xsd:long"&gt;44391&lt;/D&gt;&lt;D xsi:type="xsd:long"&gt;44392&lt;/D&gt;&lt;D xsi:type="xsd:long"&gt;44393&lt;/D&gt;&lt;D xsi:type="xsd:long"&gt;44394&lt;/D&gt;&lt;D xsi:type="xsd:long"&gt;44395&lt;/D&gt;&lt;D xsi:type="xsd:long"&gt;44396&lt;/D&gt;&lt;D xsi:type="xsd:long"&gt;44397&lt;/D&gt;&lt;D xsi:type="xsd:long"&gt;44398&lt;/D&gt;&lt;D xsi:type="xsd:long"&gt;44399&lt;/D&gt;&lt;D xsi:type="xsd:long"&gt;44400&lt;/D&gt;&lt;D xsi:type="xsd:long"&gt;44401&lt;/D&gt;&lt;D xsi:type="xsd:long"&gt;44402&lt;/D&gt;&lt;D xsi:type="xsd:long"&gt;44403&lt;/D&gt;&lt;D xsi:type="xsd:long"&gt;44404&lt;/D&gt;&lt;D xsi:type="xsd:long"&gt;44405&lt;/D&gt;&lt;D xsi:type="xsd:long"&gt;44406&lt;/D&gt;&lt;D xsi:type="xsd:long"&gt;44407&lt;/D&gt;&lt;D xsi:type="xsd:long"&gt;44408&lt;/D&gt;&lt;D xsi:type="xsd:long"&gt;44409&lt;/D&gt;&lt;D xsi:type="xsd:long"&gt;44410&lt;/D&gt;&lt;D xsi:type="xsd:long"&gt;44411&lt;/D&gt;&lt;D xsi:type="xsd:long"&gt;44412&lt;/D&gt;&lt;D xsi:type="xsd:long"&gt;44413&lt;/D&gt;&lt;D xsi:type="xsd:long"&gt;44414&lt;/D&gt;&lt;D xsi:type="xsd:long"&gt;44415&lt;/D&gt;&lt;D xsi:type="xsd:long"&gt;44416&lt;/D&gt;&lt;D xsi:type="xsd:long"&gt;44417&lt;/D&gt;&lt;D xsi:type="xsd:long"&gt;44418&lt;/D&gt;&lt;D xsi:type="xsd:long"&gt;44419&lt;/D&gt;&lt;D xsi:type="xsd:long"&gt;44420&lt;/D&gt;&lt;D xsi:type="xsd:long"&gt;44421&lt;/D&gt;&lt;D xsi:type="xsd:long"&gt;44422&lt;/D&gt;&lt;D xsi:type="xsd:long"&gt;44423&lt;/D&gt;&lt;D xsi:type="xsd:long"&gt;44424&lt;/D&gt;&lt;D xsi:type="xsd:long"&gt;44425&lt;/D&gt;&lt;D xsi:type="xsd:long"&gt;44426&lt;/D&gt;&lt;D xsi:type="xsd:long"&gt;44427&lt;/D&gt;&lt;D xsi:type="xsd:long"&gt;44428&lt;/D&gt;&lt;D xsi:type="xsd:long"&gt;44429&lt;/D&gt;&lt;D xsi:type="xsd:long"&gt;44430&lt;/D&gt;&lt;D xsi:type="xsd:long"&gt;44431&lt;/D&gt;&lt;D xsi:type="xsd:long"&gt;44432&lt;/D&gt;&lt;D xsi:type="xsd:long"&gt;44433&lt;/D&gt;&lt;D xsi:type="xsd:long"&gt;44434&lt;/D&gt;&lt;D xsi:type="xsd:long"&gt;44435&lt;/D&gt;&lt;D xsi:type="xsd:long"&gt;44436&lt;/D&gt;&lt;D xsi:type="xsd:long"&gt;44437&lt;/D&gt;&lt;D xsi:type="xsd:long"&gt;44438&lt;/D&gt;&lt;D xsi:type="xsd:long"&gt;44439&lt;/D&gt;&lt;D xsi:type="xsd:long"&gt;44440&lt;/D&gt;&lt;D xsi:type="xsd:long"&gt;44441&lt;/D&gt;&lt;D xsi:type="xsd:long"&gt;44442&lt;/D&gt;&lt;D xsi:type="xsd:long"&gt;44443&lt;/D&gt;&lt;D xsi:type="xsd:long"&gt;44444&lt;/D&gt;&lt;D xsi:type="xsd:long"&gt;44445&lt;/D&gt;&lt;D xsi:type="xsd:long"&gt;44446&lt;/D&gt;&lt;D xsi:type="xsd:long"&gt;44447&lt;/D&gt;&lt;D xsi:type="xsd:long"&gt;44448&lt;/D&gt;&lt;D xsi:type="xsd:long"&gt;44449&lt;/D&gt;&lt;D xsi:type="xsd:long"&gt;44450&lt;/D&gt;&lt;D xsi:type="xsd:long"&gt;44451&lt;/D&gt;&lt;D xsi:type="xsd:long"&gt;44452&lt;/D&gt;&lt;D xsi:type="xsd:long"&gt;44453&lt;/D&gt;&lt;D xsi:type="xsd:long"&gt;44454&lt;/D&gt;&lt;D xsi:type="xsd:long"&gt;44455&lt;/D&gt;&lt;D xsi:type="xsd:long"&gt;44456&lt;/D&gt;&lt;D xsi:type="xsd:long"&gt;44457&lt;/D&gt;&lt;D xsi:type="xsd:long"&gt;44458&lt;/D&gt;&lt;D xsi:type="xsd:long"&gt;44459&lt;/D&gt;&lt;D xsi:type="xsd:long"&gt;44460&lt;/D&gt;&lt;D xsi:type="xsd:long"&gt;44461&lt;/D&gt;&lt;D xsi:type="xsd:long"&gt;44462&lt;/D&gt;&lt;D xsi:type="xsd:long"&gt;44463&lt;/D&gt;&lt;D xsi:type="xsd:long"&gt;44464&lt;/D&gt;&lt;D xsi:type="xsd:long"&gt;44465&lt;/D&gt;&lt;D xsi:type="xsd:long"&gt;44466&lt;/D&gt;&lt;D xsi:type="xsd:long"&gt;44467&lt;/D&gt;&lt;D xsi:type="xsd:long"&gt;44468&lt;/D&gt;&lt;D xsi:type="xsd:long"&gt;44469&lt;/D&gt;&lt;D xsi:type="xsd:long"&gt;44470&lt;/D&gt;&lt;D xsi:type="xsd:long"&gt;44471&lt;/D&gt;&lt;D xsi:type="xsd:long"&gt;44472&lt;/D&gt;&lt;D xsi:type="xsd:long"&gt;44473&lt;/D&gt;&lt;D xsi:type="xsd:long"&gt;44474&lt;/D&gt;&lt;D xsi:type="xsd:long"&gt;44475&lt;/D&gt;&lt;D xsi:type="xsd:long"&gt;44476&lt;/D&gt;&lt;D xsi:type="xsd:long"&gt;44477&lt;/D&gt;&lt;D xsi:type="xsd:long"&gt;44478&lt;/D&gt;&lt;D xsi:type="xsd:long"&gt;44479&lt;/D&gt;&lt;D xsi:type="xsd:long"&gt;44480&lt;/D&gt;&lt;D xsi:type="xsd:long"&gt;44481&lt;/D&gt;&lt;D xsi:type="xsd:long"&gt;44482&lt;/D&gt;&lt;D xsi:type="xsd:long"&gt;44483&lt;/D&gt;&lt;D xsi:type="xsd:long"&gt;44484&lt;/D&gt;&lt;D xsi:type="xsd:long"&gt;44485&lt;/D&gt;&lt;D xsi:type="xsd:long"&gt;44486&lt;/D&gt;&lt;D xsi:type="xsd:long"&gt;44487&lt;/D&gt;&lt;D xsi:type="xsd:long"&gt;44488&lt;/D&gt;&lt;D xsi:type="xsd:long"&gt;44489&lt;/D&gt;&lt;D xsi:type="xsd:long"&gt;44490&lt;/D&gt;&lt;D xsi:type="xsd:long"&gt;44491&lt;/D&gt;&lt;D xsi:type="xsd:long"&gt;44492&lt;/D&gt;&lt;D xsi:type="xsd:long"&gt;44493&lt;/D&gt;&lt;D xsi:type="xsd:long"&gt;44494&lt;/D&gt;&lt;D xsi:type="xsd:long"&gt;44495&lt;/D&gt;&lt;D xsi:type="xsd:long"&gt;44496&lt;/D&gt;&lt;D xsi:type="xsd:long"&gt;44497&lt;/D&gt;&lt;D xsi:type="xsd:long"&gt;44498&lt;/D&gt;&lt;D xsi:type="xsd:long"&gt;44499&lt;/D&gt;&lt;D xsi:type="xsd:long"&gt;44500&lt;/D&gt;&lt;D xsi:type="xsd:long"&gt;44501&lt;/D&gt;&lt;D xsi:type="xsd:long"&gt;44502&lt;/D&gt;&lt;D xsi:type="xsd:long"&gt;44503&lt;/D&gt;&lt;D xsi:type="xsd:long"&gt;44504&lt;/D&gt;&lt;D xsi:type="xsd:long"&gt;44505&lt;/D&gt;&lt;D xsi:type="xsd:long"&gt;44506&lt;/D&gt;&lt;D xsi:type="xsd:long"&gt;44507&lt;/D&gt;&lt;D xsi:type="xsd:long"&gt;44508&lt;/D&gt;&lt;D xsi:type="xsd:long"&gt;44509&lt;/D&gt;&lt;D xsi:type="xsd:long"&gt;44510&lt;/D&gt;&lt;D xsi:type="xsd:long"&gt;44511&lt;/D&gt;&lt;D xsi:type="xsd:long"&gt;44512&lt;/D&gt;&lt;D xsi:type="xsd:long"&gt;44513&lt;/D&gt;&lt;D xsi:type="xsd:long"&gt;44514&lt;/D&gt;&lt;D xsi:type="xsd:long"&gt;44515&lt;/D&gt;&lt;D xsi:type="xsd:long"&gt;44516&lt;/D&gt;&lt;D xsi:type="xsd:long"&gt;44517&lt;/D&gt;&lt;D xsi:type="xsd:long"&gt;44518&lt;/D&gt;&lt;D xsi:type="xsd:long"&gt;44519&lt;/D&gt;&lt;D xsi:type="xsd:long"&gt;44520&lt;/D&gt;&lt;D xsi:type="xsd:long"&gt;44521&lt;/D&gt;&lt;D xsi:type="xsd:long"&gt;44522&lt;/D&gt;&lt;D xsi:type="xsd:long"&gt;44523&lt;/D&gt;&lt;D xsi:type="xsd:long"&gt;44524&lt;/D&gt;&lt;D xsi:type="xsd:long"&gt;44525&lt;/D&gt;&lt;D xsi:type="xsd:long"&gt;44526&lt;/D&gt;&lt;D xsi:type="xsd:long"&gt;44527&lt;/D&gt;&lt;D xsi:type="xsd:long"&gt;44528&lt;/D&gt;&lt;D xsi:type="xsd:long"&gt;44529&lt;/D&gt;&lt;D xsi:type="xsd:long"&gt;44530&lt;/D&gt;&lt;D xsi:type="xsd:long"&gt;44531&lt;/D&gt;&lt;D xsi:type="xsd:long"&gt;44532&lt;/D&gt;&lt;D xsi:type="xsd:long"&gt;44533&lt;/D&gt;&lt;D xsi:type="xsd:long"&gt;44534&lt;/D&gt;&lt;D xsi:type="xsd:long"&gt;44535&lt;/D&gt;&lt;D xsi:type="xsd:long"&gt;44536&lt;/D&gt;&lt;D xsi:type="xsd:long"&gt;44537&lt;/D&gt;&lt;D xsi:type="xsd:long"&gt;44538&lt;/D&gt;&lt;D xsi:type="xsd:long"&gt;44539&lt;/D&gt;&lt;D xsi:type="xsd:long"&gt;44540&lt;/D&gt;&lt;D xsi:type="xsd:long"&gt;44541&lt;/D&gt;&lt;D xsi:type="xsd:long"&gt;44542&lt;/D&gt;&lt;D xsi:type="xsd:long"&gt;44543&lt;/D&gt;&lt;D xsi:type="xsd:long"&gt;44544&lt;/D&gt;&lt;D xsi:type="xsd:long"&gt;44545&lt;/D&gt;&lt;D xsi:type="xsd:long"&gt;44546&lt;/D&gt;&lt;D xsi:type="xsd:long"&gt;44547&lt;/D&gt;&lt;D xsi:type="xsd:long"&gt;44548&lt;/D&gt;&lt;D xsi:type="xsd:long"&gt;44549&lt;/D&gt;&lt;D xsi:type="xsd:long"&gt;44550&lt;/D&gt;&lt;D xsi:type="xsd:long"&gt;44551&lt;/D&gt;&lt;D xsi:type="xsd:long"&gt;44552&lt;/D&gt;&lt;D xsi:type="xsd:long"&gt;44553&lt;/D&gt;&lt;D xsi:type="xsd:long"&gt;44554&lt;/D&gt;&lt;D xsi:type="xsd:long"&gt;44555&lt;/D&gt;&lt;D xsi:type="xsd:long"&gt;44556&lt;/D&gt;&lt;D xsi:type="xsd:long"&gt;44557&lt;/D&gt;&lt;D xsi:type="xsd:long"&gt;44558&lt;/D&gt;&lt;D xsi:type="xsd:long"&gt;44559&lt;/D&gt;&lt;D xsi:type="xsd:long"&gt;44560&lt;/D&gt;&lt;D xsi:type="xsd:long"&gt;44561&lt;/D&gt;&lt;D xsi:type="xsd:long"&gt;44562&lt;/D&gt;&lt;D xsi:type="xsd:long"&gt;44563&lt;/D&gt;&lt;D xsi:type="xsd:long"&gt;44564&lt;/D&gt;&lt;D xsi:type="xsd:long"&gt;44565&lt;/D&gt;&lt;D xsi:type="xsd:long"&gt;44566&lt;/D&gt;&lt;D xsi:type="xsd:long"&gt;44567&lt;/D&gt;&lt;D xsi:type="xsd:long"&gt;44568&lt;/D&gt;&lt;D xsi:type="xsd:long"&gt;44569&lt;/D&gt;&lt;D xsi:type="xsd:long"&gt;44570&lt;/D&gt;&lt;D xsi:type="xsd:long"&gt;44571&lt;/D&gt;&lt;D xsi:type="xsd:long"&gt;44572&lt;/D&gt;&lt;D xsi:type="xsd:long"&gt;44573&lt;/D&gt;&lt;D xsi:type="xsd:long"&gt;44574&lt;/D&gt;&lt;D xsi:type="xsd:long"&gt;44575&lt;/D&gt;&lt;D xsi:type="xsd:long"&gt;44576&lt;/D&gt;&lt;D xsi:type="xsd:long"&gt;44577&lt;/D&gt;&lt;D xsi:type="xsd:long"&gt;44578&lt;/D&gt;&lt;D xsi:type="xsd:long"&gt;44579&lt;/D&gt;&lt;D xsi:type="xsd:long"&gt;44580&lt;/D&gt;&lt;D xsi:type="xsd:long"&gt;44581&lt;/D&gt;&lt;D xsi:type="xsd:long"&gt;44582&lt;/D&gt;&lt;D xsi:type="xsd:long"&gt;44583&lt;/D&gt;&lt;D xsi:type="xsd:long"&gt;44584&lt;/D&gt;&lt;D xsi:type="xsd:long"&gt;44585&lt;/D&gt;&lt;D xsi:type="xsd:long"&gt;44586&lt;/D&gt;&lt;D xsi:type="xsd:long"&gt;44587&lt;/D&gt;&lt;D xsi:type="xsd:long"&gt;44588&lt;/D&gt;&lt;D xsi:type="xsd:long"&gt;44589&lt;/D&gt;&lt;D xsi:type="xsd:long"&gt;44590&lt;/D&gt;&lt;D xsi:type="xsd:long"&gt;44591&lt;/D&gt;&lt;D xsi:type="xsd:long"&gt;44592&lt;/D&gt;&lt;D xsi:type="xsd:long"&gt;44593&lt;/D&gt;&lt;D xsi:type="xsd:long"&gt;44594&lt;/D&gt;&lt;D xsi:type="xsd:long"&gt;44595&lt;/D&gt;&lt;D xsi:type="xsd:long"&gt;44596&lt;/D&gt;&lt;D xsi:type="xsd:long"&gt;44597&lt;/D&gt;&lt;D xsi:type="xsd:long"&gt;44598&lt;/D&gt;&lt;D xsi:type="xsd:long"&gt;44599&lt;/D&gt;&lt;D xsi:type="xsd:long"&gt;44600&lt;/D&gt;&lt;D xsi:type="xsd:long"&gt;44601&lt;/D&gt;&lt;D xsi:type="xsd:long"&gt;44602&lt;/D&gt;&lt;D xsi:type="xsd:long"&gt;44603&lt;/D&gt;&lt;D xsi:type="xsd:long"&gt;44604&lt;/D&gt;&lt;D xsi:type="xsd:long"&gt;44605&lt;/D&gt;&lt;D xsi:type="xsd:long"&gt;44606&lt;/D&gt;&lt;D xsi:type="xsd:long"&gt;44607&lt;/D&gt;&lt;D xsi:type="xsd:long"&gt;44608&lt;/D&gt;&lt;D xsi:type="xsd:long"&gt;44609&lt;/D&gt;&lt;D xsi:type="xsd:long"&gt;44610&lt;/D&gt;&lt;D xsi:type="xsd:long"&gt;44611&lt;/D&gt;&lt;D xsi:type="xsd:long"&gt;44612&lt;/D&gt;&lt;D xsi:type="xsd:long"&gt;44613&lt;/D&gt;&lt;D xsi:type="xsd:long"&gt;44614&lt;/D&gt;&lt;D xsi:type="xsd:long"&gt;44615&lt;/D&gt;&lt;D xsi:type="xsd:long"&gt;44616&lt;/D&gt;&lt;D xsi:type="xsd:long"&gt;44617&lt;/D&gt;&lt;D xsi:type="xsd:long"&gt;44618&lt;/D&gt;&lt;D xsi:type="xsd:long"&gt;44619&lt;/D&gt;&lt;D xsi:type="xsd:long"&gt;44620&lt;/D&gt;&lt;D xsi:type="xsd:long"&gt;44621&lt;/D&gt;&lt;D xsi:type="xsd:long"&gt;44622&lt;/D&gt;&lt;D xsi:type="xsd:long"&gt;44623&lt;/D&gt;&lt;D xsi:type="xsd:long"&gt;44624&lt;/D&gt;&lt;D xsi:type="xsd:long"&gt;44625&lt;/D&gt;&lt;D xsi:type="xsd:long"&gt;44626&lt;/D&gt;&lt;D xsi:type="xsd:long"&gt;44627&lt;/D&gt;&lt;D xsi:type="xsd:long"&gt;44628&lt;/D&gt;&lt;D xsi:type="xsd:long"&gt;44629&lt;/D&gt;&lt;D xsi:type="xsd:long"&gt;44630&lt;/D&gt;&lt;D xsi:type="xsd:long"&gt;44631&lt;/D&gt;&lt;D xsi:type="xsd:long"&gt;44632&lt;/D&gt;&lt;D xsi:type="xsd:long"&gt;44633&lt;/D&gt;&lt;D xsi:type="xsd:long"&gt;44634&lt;/D&gt;&lt;D xsi:type="xsd:long"&gt;44635&lt;/D&gt;&lt;D xsi:type="xsd:long"&gt;44636&lt;/D&gt;&lt;D xsi:type="xsd:long"&gt;44637&lt;/D&gt;&lt;D xsi:type="xsd:long"&gt;44638&lt;/D&gt;&lt;D xsi:type="xsd:long"&gt;44639&lt;/D&gt;&lt;D xsi:type="xsd:long"&gt;44640&lt;/D&gt;&lt;D xsi:type="xsd:long"&gt;44641&lt;/D&gt;&lt;D xsi:type="xsd:long"&gt;44642&lt;/D&gt;&lt;D xsi:type="xsd:long"&gt;44643&lt;/D&gt;&lt;D xsi:type="xsd:long"&gt;44644&lt;/D&gt;&lt;D xsi:type="xsd:long"&gt;44645&lt;/D&gt;&lt;D xsi:type="xsd:long"&gt;44646&lt;/D&gt;&lt;D xsi:type="xsd:long"&gt;44647&lt;/D&gt;&lt;D xsi:type="xsd:long"&gt;44648&lt;/D&gt;&lt;D xsi:type="xsd:long"&gt;44649&lt;/D&gt;&lt;D xsi:type="xsd:long"&gt;44650&lt;/D&gt;&lt;D xsi:type="xsd:long"&gt;44651&lt;/D&gt;&lt;D xsi:type="xsd:long"&gt;44652&lt;/D&gt;&lt;D xsi:type="xsd:long"&gt;44653&lt;/D&gt;&lt;D xsi:type="xsd:long"&gt;44654&lt;/D&gt;&lt;D xsi:type="xsd:long"&gt;44655&lt;/D&gt;&lt;D xsi:type="xsd:long"&gt;44656&lt;/D&gt;&lt;D xsi:type="xsd:long"&gt;44657&lt;/D&gt;&lt;D xsi:type="xsd:long"&gt;44658&lt;/D&gt;&lt;D xsi:type="xsd:long"&gt;44659&lt;/D&gt;&lt;D xsi:type="xsd:long"&gt;44660&lt;/D&gt;&lt;D xsi:type="xsd:long"&gt;44661&lt;/D&gt;&lt;D xsi:type="xsd:long"&gt;44662&lt;/D&gt;&lt;D xsi:type="xsd:long"&gt;44663&lt;/D&gt;&lt;D xsi:type="xsd:long"&gt;44664&lt;/D&gt;&lt;D xsi:type="xsd:long"&gt;44665&lt;/D&gt;&lt;D xsi:type="xsd:long"&gt;44666&lt;/D&gt;&lt;D xsi:type="xsd:long"&gt;44667&lt;/D&gt;&lt;D xsi:type="xsd:long"&gt;44668&lt;/D&gt;&lt;D xsi:type="xsd:long"&gt;44669&lt;/D&gt;&lt;D xsi:type="xsd:long"&gt;44670&lt;/D&gt;&lt;D xsi:type="xsd:long"&gt;44671&lt;/D&gt;&lt;D xsi:type="xsd:long"&gt;44672&lt;/D&gt;&lt;D xsi:type="xsd:long"&gt;44673&lt;/D&gt;&lt;D xsi:type="xsd:long"&gt;44674&lt;/D&gt;&lt;D xsi:type="xsd:long"&gt;44675&lt;/D&gt;&lt;D xsi:type="xsd:long"&gt;44676&lt;/D&gt;&lt;D xsi:type="xsd:long"&gt;44677&lt;/D&gt;&lt;D xsi:type="xsd:long"&gt;44678&lt;/D&gt;&lt;D xsi:type="xsd:long"&gt;44679&lt;/D&gt;&lt;D xsi:type="xsd:long"&gt;44680&lt;/D&gt;&lt;D xsi:type="xsd:long"&gt;44681&lt;/D&gt;&lt;D xsi:type="xsd:long"&gt;44682&lt;/D&gt;&lt;D xsi:type="xsd:long"&gt;44683&lt;/D&gt;&lt;D xsi:type="xsd:long"&gt;44684&lt;/D&gt;&lt;D xsi:type="xsd:long"&gt;44685&lt;/D&gt;&lt;D xsi:type="xsd:long"&gt;44686&lt;/D&gt;&lt;D xsi:type="xsd:long"&gt;44687&lt;/D&gt;&lt;D xsi:type="xsd:long"&gt;44688&lt;/D&gt;&lt;D xsi:type="xsd:long"&gt;44689&lt;/D&gt;&lt;D xsi:type="xsd:long"&gt;44690&lt;/D&gt;&lt;D xsi:type="xsd:long"&gt;44691&lt;/D&gt;&lt;D xsi:type="xsd:long"&gt;44692&lt;/D&gt;&lt;D xsi:type="xsd:long"&gt;44693&lt;/D&gt;&lt;D xsi:type="xsd:long"&gt;44694&lt;/D&gt;&lt;D xsi:type="xsd:long"&gt;44695&lt;/D&gt;&lt;D xsi:type="xsd:l</t>
        </r>
      </text>
    </comment>
    <comment ref="A124" authorId="0" shapeId="0">
      <text>
        <r>
          <rPr>
            <b/>
            <sz val="9"/>
            <color indexed="81"/>
            <rFont val="Tahoma"/>
            <family val="2"/>
          </rPr>
          <t>ong"&gt;44696&lt;/D&gt;&lt;D xsi:type="xsd:long"&gt;44697&lt;/D&gt;&lt;D xsi:type="xsd:long"&gt;44698&lt;/D&gt;&lt;D xsi:type="xsd:long"&gt;44699&lt;/D&gt;&lt;D xsi:type="xsd:long"&gt;44700&lt;/D&gt;&lt;D xsi:type="xsd:long"&gt;44701&lt;/D&gt;&lt;D xsi:type="xsd:long"&gt;44702&lt;/D&gt;&lt;D xsi:type="xsd:long"&gt;44703&lt;/D&gt;&lt;D xsi:type="xsd:long"&gt;44704&lt;/D&gt;&lt;D xsi:type="xsd:long"&gt;44705&lt;/D&gt;&lt;D xsi:type="xsd:long"&gt;44706&lt;/D&gt;&lt;D xsi:type="xsd:long"&gt;44707&lt;/D&gt;&lt;D xsi:type="xsd:long"&gt;44708&lt;/D&gt;&lt;D xsi:type="xsd:long"&gt;44709&lt;/D&gt;&lt;D xsi:type="xsd:long"&gt;44710&lt;/D&gt;&lt;D xsi:type="xsd:long"&gt;44711&lt;/D&gt;&lt;D xsi:type="xsd:long"&gt;44712&lt;/D&gt;&lt;D xsi:type="xsd:long"&gt;44713&lt;/D&gt;&lt;D xsi:type="xsd:long"&gt;44714&lt;/D&gt;&lt;D xsi:type="xsd:long"&gt;44715&lt;/D&gt;&lt;D xsi:type="xsd:long"&gt;44716&lt;/D&gt;&lt;D xsi:type="xsd:long"&gt;44717&lt;/D&gt;&lt;D xsi:type="xsd:long"&gt;44718&lt;/D&gt;&lt;D xsi:type="xsd:long"&gt;44719&lt;/D&gt;&lt;D xsi:type="xsd:long"&gt;44720&lt;/D&gt;&lt;D xsi:type="xsd:long"&gt;44721&lt;/D&gt;&lt;D xsi:type="xsd:long"&gt;44722&lt;/D&gt;&lt;D xsi:type="xsd:long"&gt;44723&lt;/D&gt;&lt;D xsi:type="xsd:long"&gt;44724&lt;/D&gt;&lt;D xsi:type="xsd:long"&gt;44725&lt;/D&gt;&lt;D xsi:type="xsd:long"&gt;44726&lt;/D&gt;&lt;D xsi:type="xsd:long"&gt;44727&lt;/D&gt;&lt;D xsi:type="xsd:long"&gt;44728&lt;/D&gt;&lt;D xsi:type="xsd:long"&gt;44729&lt;/D&gt;&lt;D xsi:type="xsd:long"&gt;44730&lt;/D&gt;&lt;D xsi:type="xsd:long"&gt;44731&lt;/D&gt;&lt;D xsi:type="xsd:long"&gt;44732&lt;/D&gt;&lt;D xsi:type="xsd:long"&gt;44733&lt;/D&gt;&lt;D xsi:type="xsd:long"&gt;44734&lt;/D&gt;&lt;D xsi:type="xsd:long"&gt;44735&lt;/D&gt;&lt;D xsi:type="xsd:long"&gt;44736&lt;/D&gt;&lt;D xsi:type="xsd:long"&gt;44737&lt;/D&gt;&lt;D xsi:type="xsd:long"&gt;44738&lt;/D&gt;&lt;D xsi:type="xsd:long"&gt;44739&lt;/D&gt;&lt;D xsi:type="xsd:long"&gt;44740&lt;/D&gt;&lt;D xsi:type="xsd:long"&gt;44741&lt;/D&gt;&lt;D xsi:type="xsd:long"&gt;44742&lt;/D&gt;&lt;D xsi:type="xsd:long"&gt;44743&lt;/D&gt;&lt;D xsi:type="xsd:long"&gt;44744&lt;/D&gt;&lt;D xsi:type="xsd:long"&gt;44745&lt;/D&gt;&lt;D xsi:type="xsd:long"&gt;44746&lt;/D&gt;&lt;D xsi:type="xsd:long"&gt;44747&lt;/D&gt;&lt;D xsi:type="xsd:long"&gt;44748&lt;/D&gt;&lt;D xsi:type="xsd:long"&gt;44749&lt;/D&gt;&lt;D xsi:type="xsd:long"&gt;44750&lt;/D&gt;&lt;D xsi:type="xsd:long"&gt;44751&lt;/D&gt;&lt;D xsi:type="xsd:long"&gt;44752&lt;/D&gt;&lt;D xsi:type="xsd:long"&gt;44753&lt;/D&gt;&lt;D xsi:type="xsd:long"&gt;44754&lt;/D&gt;&lt;D xsi:type="xsd:long"&gt;44755&lt;/D&gt;&lt;D xsi:type="xsd:long"&gt;44756&lt;/D&gt;&lt;D xsi:type="xsd:long"&gt;44757&lt;/D&gt;&lt;D xsi:type="xsd:long"&gt;44758&lt;/D&gt;&lt;D xsi:type="xsd:long"&gt;44759&lt;/D&gt;&lt;D xsi:type="xsd:long"&gt;44760&lt;/D&gt;&lt;D xsi:type="xsd:long"&gt;44761&lt;/D&gt;&lt;D xsi:type="xsd:long"&gt;44762&lt;/D&gt;&lt;D xsi:type="xsd:long"&gt;44763&lt;/D&gt;&lt;D xsi:type="xsd:long"&gt;44764&lt;/D&gt;&lt;D xsi:type="xsd:long"&gt;44765&lt;/D&gt;&lt;D xsi:type="xsd:long"&gt;44766&lt;/D&gt;&lt;D xsi:type="xsd:long"&gt;44767&lt;/D&gt;&lt;D xsi:type="xsd:long"&gt;44768&lt;/D&gt;&lt;D xsi:type="xsd:long"&gt;44769&lt;/D&gt;&lt;D xsi:type="xsd:long"&gt;44770&lt;/D&gt;&lt;D xsi:type="xsd:long"&gt;44771&lt;/D&gt;&lt;D xsi:type="xsd:long"&gt;44772&lt;/D&gt;&lt;D xsi:type="xsd:long"&gt;44773&lt;/D&gt;&lt;D xsi:type="xsd:long"&gt;44774&lt;/D&gt;&lt;D xsi:type="xsd:long"&gt;44775&lt;/D&gt;&lt;D xsi:type="xsd:long"&gt;44776&lt;/D&gt;&lt;D xsi:type="xsd:long"&gt;44777&lt;/D&gt;&lt;D xsi:type="xsd:long"&gt;44778&lt;/D&gt;&lt;D xsi:type="xsd:long"&gt;44779&lt;/D&gt;&lt;D xsi:type="xsd:long"&gt;44780&lt;/D&gt;&lt;D xsi:type="xsd:long"&gt;44781&lt;/D&gt;&lt;D xsi:type="xsd:long"&gt;44782&lt;/D&gt;&lt;D xsi:type="xsd:long"&gt;44783&lt;/D&gt;&lt;D xsi:type="xsd:long"&gt;44784&lt;/D&gt;&lt;D xsi:type="xsd:long"&gt;44785&lt;/D&gt;&lt;D xsi:type="xsd:long"&gt;44786&lt;/D&gt;&lt;D xsi:type="xsd:long"&gt;44787&lt;/D&gt;&lt;D xsi:type="xsd:long"&gt;44788&lt;/D&gt;&lt;D xsi:type="xsd:long"&gt;44789&lt;/D&gt;&lt;D xsi:type="xsd:long"&gt;44790&lt;/D&gt;&lt;D xsi:type="xsd:long"&gt;44791&lt;/D&gt;&lt;D xsi:type="xsd:long"&gt;44792&lt;/D&gt;&lt;D xsi:type="xsd:long"&gt;44793&lt;/D&gt;&lt;D xsi:type="xsd:long"&gt;44794&lt;/D&gt;&lt;D xsi:type="xsd:long"&gt;44795&lt;/D&gt;&lt;D xsi:type="xsd:long"&gt;44796&lt;/D&gt;&lt;D xsi:type="xsd:long"&gt;44797&lt;/D&gt;&lt;D xsi:type="xsd:long"&gt;44798&lt;/D&gt;&lt;D xsi:type="xsd:long"&gt;44799&lt;/D&gt;&lt;D xsi:type="xsd:long"&gt;44800&lt;/D&gt;&lt;D xsi:type="xsd:long"&gt;44801&lt;/D&gt;&lt;D xsi:type="xsd:long"&gt;44802&lt;/D&gt;&lt;D xsi:type="xsd:long"&gt;44803&lt;/D&gt;&lt;D xsi:type="xsd:long"&gt;44804&lt;/D&gt;&lt;D xsi:type="xsd:long"&gt;44805&lt;/D&gt;&lt;D xsi:type="xsd:long"&gt;44806&lt;/D&gt;&lt;D xsi:type="xsd:long"&gt;44807&lt;/D&gt;&lt;D xsi:type="xsd:long"&gt;44808&lt;/D&gt;&lt;D xsi:type="xsd:long"&gt;44809&lt;/D&gt;&lt;D xsi:type="xsd:long"&gt;44810&lt;/D&gt;&lt;D xsi:type="xsd:long"&gt;44811&lt;/D&gt;&lt;D xsi:type="xsd:long"&gt;44812&lt;/D&gt;&lt;D xsi:type="xsd:long"&gt;44813&lt;/D&gt;&lt;D xsi:type="xsd:long"&gt;44814&lt;/D&gt;&lt;D xsi:type="xsd:long"&gt;44815&lt;/D&gt;&lt;D xsi:type="xsd:long"&gt;44816&lt;/D&gt;&lt;D xsi:type="xsd:long"&gt;44817&lt;/D&gt;&lt;D xsi:type="xsd:long"&gt;44818&lt;/D&gt;&lt;D xsi:type="xsd:long"&gt;44819&lt;/D&gt;&lt;D xsi:type="xsd:long"&gt;44820&lt;/D&gt;&lt;D xsi:type="xsd:long"&gt;44821&lt;/D&gt;&lt;D xsi:type="xsd:long"&gt;44822&lt;/D&gt;&lt;D xsi:type="xsd:long"&gt;44823&lt;/D&gt;&lt;D xsi:type="xsd:long"&gt;44824&lt;/D&gt;&lt;D xsi:type="xsd:long"&gt;44825&lt;/D&gt;&lt;D xsi:type="xsd:long"&gt;44826&lt;/D&gt;&lt;D xsi:type="xsd:long"&gt;44827&lt;/D&gt;&lt;D xsi:type="xsd:long"&gt;44828&lt;/D&gt;&lt;D xsi:type="xsd:long"&gt;44829&lt;/D&gt;&lt;D xsi:type="xsd:long"&gt;44830&lt;/D&gt;&lt;D xsi:type="xsd:long"&gt;44831&lt;/D&gt;&lt;D xsi:type="xsd:long"&gt;44832&lt;/D&gt;&lt;D xsi:type="xsd:long"&gt;44833&lt;/D&gt;&lt;D xsi:type="xsd:long"&gt;44834&lt;/D&gt;&lt;D xsi:type="xsd:long"&gt;44835&lt;/D&gt;&lt;D xsi:type="xsd:long"&gt;44836&lt;/D&gt;&lt;D xsi:type="xsd:long"&gt;44837&lt;/D&gt;&lt;D xsi:type="xsd:long"&gt;44838&lt;/D&gt;&lt;D xsi:type="xsd:long"&gt;44839&lt;/D&gt;&lt;D xsi:type="xsd:long"&gt;44840&lt;/D&gt;&lt;D xsi:type="xsd:long"&gt;44841&lt;/D&gt;&lt;D xsi:type="xsd:long"&gt;44842&lt;/D&gt;&lt;D xsi:type="xsd:long"&gt;44843&lt;/D&gt;&lt;D xsi:type="xsd:long"&gt;44844&lt;/D&gt;&lt;D xsi:type="xsd:long"&gt;44845&lt;/D&gt;&lt;D xsi:type="xsd:long"&gt;44846&lt;/D&gt;&lt;D xsi:type="xsd:long"&gt;44847&lt;/D&gt;&lt;D xsi:type="xsd:long"&gt;44848&lt;/D&gt;&lt;D xsi:type="xsd:long"&gt;44849&lt;/D&gt;&lt;D xsi:type="xsd:long"&gt;44850&lt;/D&gt;&lt;D xsi:type="xsd:long"&gt;44851&lt;/D&gt;&lt;D xsi:type="xsd:long"&gt;44852&lt;/D&gt;&lt;D xsi:type="xsd:long"&gt;44853&lt;/D&gt;&lt;D xsi:type="xsd:long"&gt;44854&lt;/D&gt;&lt;D xsi:type="xsd:long"&gt;44855&lt;/D&gt;&lt;D xsi:type="xsd:long"&gt;44856&lt;/D&gt;&lt;D xsi:type="xsd:long"&gt;44857&lt;/D&gt;&lt;D xsi:type="xsd:long"&gt;44858&lt;/D&gt;&lt;D xsi:type="xsd:long"&gt;44859&lt;/D&gt;&lt;D xsi:type="xsd:long"&gt;44860&lt;/D&gt;&lt;D xsi:type="xsd:long"&gt;44861&lt;/D&gt;&lt;D xsi:type="xsd:long"&gt;44862&lt;/D&gt;&lt;D xsi:type="xsd:long"&gt;44863&lt;/D&gt;&lt;D xsi:type="xsd:long"&gt;44864&lt;/D&gt;&lt;D xsi:type="xsd:long"&gt;44865&lt;/D&gt;&lt;D xsi:type="xsd:long"&gt;44866&lt;/D&gt;&lt;D xsi:type="xsd:long"&gt;44867&lt;/D&gt;&lt;D xsi:type="xsd:long"&gt;44868&lt;/D&gt;&lt;D xsi:type="xsd:long"&gt;44869&lt;/D&gt;&lt;D xsi:type="xsd:long"&gt;44870&lt;/D&gt;&lt;D xsi:type="xsd:long"&gt;44871&lt;/D&gt;&lt;D xsi:type="xsd:long"&gt;44872&lt;/D&gt;&lt;D xsi:type="xsd:long"&gt;44873&lt;/D&gt;&lt;D xsi:type="xsd:long"&gt;44874&lt;/D&gt;&lt;D xsi:type="xsd:long"&gt;44875&lt;/D&gt;&lt;D xsi:type="xsd:long"&gt;44876&lt;/D&gt;&lt;D xsi:type="xsd:long"&gt;44877&lt;/D&gt;&lt;D xsi:type="xsd:long"&gt;44878&lt;/D&gt;&lt;D xsi:type="xsd:long"&gt;44879&lt;/D&gt;&lt;D xsi:type="xsd:long"&gt;44880&lt;/D&gt;&lt;D xsi:type="xsd:long"&gt;44881&lt;/D&gt;&lt;D xsi:type="xsd:long"&gt;44882&lt;/D&gt;&lt;D xsi:type="xsd:long"&gt;44883&lt;/D&gt;&lt;D xsi:type="xsd:long"&gt;44884&lt;/D&gt;&lt;D xsi:type="xsd:long"&gt;44885&lt;/D&gt;&lt;D xsi:type="xsd:long"&gt;44886&lt;/D&gt;&lt;D xsi:type="xsd:long"&gt;44887&lt;/D&gt;&lt;D xsi:type="xsd:long"&gt;44888&lt;/D&gt;&lt;D xsi:type="xsd:long"&gt;44889&lt;/D&gt;&lt;D xsi:type="xsd:long"&gt;44890&lt;/D&gt;&lt;D xsi:type="xsd:long"&gt;44891&lt;/D&gt;&lt;D xsi:type="xsd:long"&gt;44892&lt;/D&gt;&lt;D xsi:type="xsd:long"&gt;44893&lt;/D&gt;&lt;D xsi:type="xsd:long"&gt;44894&lt;/D&gt;&lt;D xsi:type="xsd:long"&gt;44895&lt;/D&gt;&lt;D xsi:type="xsd:long"&gt;44896&lt;/D&gt;&lt;D xsi:type="xsd:long"&gt;44897&lt;/D&gt;&lt;D xsi:type="xsd:long"&gt;44898&lt;/D&gt;&lt;D xsi:type="xsd:long"&gt;44899&lt;/D&gt;&lt;D xsi:type="xsd:long"&gt;44900&lt;/D&gt;&lt;D xsi:type="xsd:long"&gt;44901&lt;/D&gt;&lt;D xsi:type="xsd:long"&gt;44902&lt;/D&gt;&lt;D xsi:type="xsd:long"&gt;44903&lt;/D&gt;&lt;D xsi:type="xsd:long"&gt;44904&lt;/D&gt;&lt;D xsi:type="xsd:long"&gt;44905&lt;/D&gt;&lt;D xsi:type="xsd:long"&gt;44906&lt;/D&gt;&lt;D xsi:type="xsd:long"&gt;44907&lt;/D&gt;&lt;D xsi:type="xsd:long"&gt;44908&lt;/D&gt;&lt;D xsi:type="xsd:long"&gt;44909&lt;/D&gt;&lt;D xsi:type="xsd:long"&gt;44910&lt;/D&gt;&lt;D xsi:type="xsd:long"&gt;44911&lt;/D&gt;&lt;D xsi:type="xsd:long"&gt;44912&lt;/D&gt;&lt;D xsi:type="xsd:long"&gt;44913&lt;/D&gt;&lt;D xsi:type="xsd:long"&gt;44914&lt;/D&gt;&lt;D xsi:type="xsd:long"&gt;44915&lt;/D&gt;&lt;D xsi:type="xsd:long"&gt;44916&lt;/D&gt;&lt;D xsi:type="xsd:long"&gt;44917&lt;/D&gt;&lt;D xsi:type="xsd:long"&gt;44918&lt;/D&gt;&lt;D xsi:type="xsd:long"&gt;44919&lt;/D&gt;&lt;D xsi:type="xsd:long"&gt;44920&lt;/D&gt;&lt;D xsi:type="xsd:long"&gt;44921&lt;/D&gt;&lt;D xsi:type="xsd:long"&gt;44922&lt;/D&gt;&lt;D xsi:type="xsd:long"&gt;44923&lt;/D&gt;&lt;D xsi:type="xsd:long"&gt;44924&lt;/D&gt;&lt;D xsi:type="xsd:long"&gt;44925&lt;/D&gt;&lt;D xsi:type="xsd:long"&gt;44926&lt;/D&gt;&lt;D xsi:type="xsd:long"&gt;44927&lt;/D&gt;&lt;D xsi:type="xsd:long"&gt;44928&lt;/D&gt;&lt;D xsi:type="xsd:long"&gt;44929&lt;/D&gt;&lt;D xsi:type="xsd:long"&gt;44930&lt;/D&gt;&lt;D xsi:type="xsd:long"&gt;44931&lt;/D&gt;&lt;D xsi:type="xsd:long"&gt;44932&lt;/D&gt;&lt;D xsi:type="xsd:long"&gt;44933&lt;/D&gt;&lt;D xsi:type="xsd:long"&gt;44934&lt;/D&gt;&lt;D xsi:type="xsd:long"&gt;44935&lt;/D&gt;&lt;D xsi:type="xsd:long"&gt;44936&lt;/D&gt;&lt;D xsi:type="xsd:long"&gt;44937&lt;/D&gt;&lt;D xsi:type="xsd:long"&gt;44938&lt;/D&gt;&lt;D xsi:type="xsd:long"&gt;44939&lt;/D&gt;&lt;D xsi:type="xsd:long"&gt;44940&lt;/D&gt;&lt;D xsi:type="xsd:long"&gt;44941&lt;/D&gt;&lt;D xsi:type="xsd:long"&gt;44942&lt;/D&gt;&lt;D xsi:type="xsd:long"&gt;44943&lt;/D&gt;&lt;D xsi:type="xsd:long"&gt;44944&lt;/D&gt;&lt;D xsi:type="xsd:long"&gt;44945&lt;/D&gt;&lt;D xsi:type="xsd:long"&gt;44946&lt;/D&gt;&lt;D xsi:type="xsd:long"&gt;44947&lt;/D&gt;&lt;D xsi:type="xsd:long"&gt;44948&lt;/D&gt;&lt;D xsi:type="xsd:long"&gt;44949&lt;/D&gt;&lt;D xsi:type="xsd:long"&gt;44950&lt;/D&gt;&lt;D xsi:type="xsd:long"&gt;44951&lt;/D&gt;&lt;D xsi:type="xsd:long"&gt;44952&lt;/D&gt;&lt;D xsi:type="xsd:long"&gt;44953&lt;/D&gt;&lt;D xsi:type="xsd:long"&gt;44954&lt;/D&gt;&lt;D xsi:type="xsd:long"&gt;44955&lt;/D&gt;&lt;D xsi:type="xsd:long"&gt;44956&lt;/D&gt;&lt;D xsi:type="xsd:long"&gt;44957&lt;/D&gt;&lt;D xsi:type="xsd:long"&gt;44958&lt;/D&gt;&lt;D xsi:type="xsd:long"&gt;44959&lt;/D&gt;&lt;D xsi:type="xsd:long"&gt;44960&lt;/D&gt;&lt;D xsi:type="xsd:long"&gt;44961&lt;/D&gt;&lt;D xsi:type="xsd:long"&gt;44962&lt;/D&gt;&lt;D xsi:type="xsd:long"&gt;44963&lt;/D&gt;&lt;D xsi:type="xsd:long"&gt;44964&lt;/D&gt;&lt;D xsi:type="xsd:long"&gt;44965&lt;/D&gt;&lt;D xsi:type="xsd:long"&gt;44966&lt;/D&gt;&lt;D xsi:type="xsd:long"&gt;44967&lt;/D&gt;&lt;D xsi:type="xsd:long"&gt;44968&lt;/D&gt;&lt;D xsi:type="xsd:long"&gt;44969&lt;/D&gt;&lt;D xsi:type="xsd:long"&gt;44970&lt;/D&gt;&lt;D xsi:type="xsd:long"&gt;44971&lt;/D&gt;&lt;D xsi:type="xsd:long"&gt;44972&lt;/D&gt;&lt;D xsi:type="xsd:long"&gt;44973&lt;/D&gt;&lt;D xsi:type="xsd:long"&gt;44974&lt;/D&gt;&lt;D xsi:type="xsd:long"&gt;44975&lt;/D&gt;&lt;D xsi:type="xsd:long"&gt;44976&lt;/D&gt;&lt;D xsi:type="xsd:long"&gt;44977&lt;/D&gt;&lt;D xsi:type="xsd:long"&gt;44978&lt;/D&gt;&lt;D xsi:type="xsd:long"&gt;44979&lt;/D&gt;&lt;D xsi:type="xsd:long"&gt;44980&lt;/D&gt;&lt;D xsi:type="xsd:long"&gt;44981&lt;/D&gt;&lt;D xsi:type="xsd:long"&gt;44982&lt;/D&gt;&lt;D xsi:type="xsd:long"&gt;44983&lt;/D&gt;&lt;D xsi:type="xsd:long"&gt;44984&lt;/D&gt;&lt;D xsi:type="xsd:long"&gt;44985&lt;/D&gt;&lt;D xsi:type="xsd:long"&gt;44986&lt;/D&gt;&lt;D xsi:type="xsd:long"&gt;44987&lt;/D&gt;&lt;D xsi:type="xsd:long"&gt;44988&lt;/D&gt;&lt;D xsi:type="xsd:long"&gt;44989&lt;/D&gt;&lt;D xsi:type="xsd:long"&gt;44990&lt;/D&gt;&lt;D xsi:type="xsd:long"&gt;44991&lt;/D&gt;&lt;D xsi:type="xsd:long"&gt;44992&lt;/D&gt;&lt;D xsi:type="xsd:long"&gt;44993&lt;/D&gt;&lt;D xsi:type="xsd:long"&gt;44994&lt;/D&gt;&lt;D xsi:type="xsd:long"&gt;44995&lt;/D&gt;&lt;D xsi:type="xsd:long"&gt;44996&lt;/D&gt;&lt;D xsi:type="xsd:long"&gt;44997&lt;/D&gt;&lt;D xsi:type="xsd:long"&gt;44998&lt;/D&gt;&lt;D xsi:type="xsd:long"&gt;44999&lt;/D&gt;&lt;D xsi:type="xsd:long"&gt;45000&lt;/D&gt;&lt;D xsi:type="xsd:long"&gt;45001&lt;/D&gt;&lt;D xsi:type="xsd:long"&gt;45002&lt;/D&gt;&lt;D xsi:type="xsd:long"&gt;45003&lt;/D&gt;&lt;D xsi:type="xsd:long"&gt;45004&lt;/D&gt;&lt;D xsi:type="xsd:long"&gt;45005&lt;/D&gt;&lt;D xsi:type="xsd:long"&gt;45006&lt;/D&gt;&lt;D xsi:type="xsd:long"&gt;45007&lt;/D&gt;&lt;D xsi:type="xsd:long"&gt;45008&lt;/D&gt;&lt;D xsi:type="xsd:long"&gt;45009&lt;/D&gt;&lt;D xsi:type="xsd:long"&gt;45010&lt;/D&gt;&lt;D xsi:type="xsd:long"&gt;45011&lt;/D&gt;&lt;D xsi:type="xsd:long"&gt;45012&lt;/D&gt;&lt;D xsi:type="xsd:long"&gt;45013&lt;/D&gt;&lt;D xsi:type="xsd:long"&gt;45014&lt;/D&gt;&lt;D xsi:type="xsd:long"&gt;45015&lt;/D&gt;&lt;D xsi:type="xsd:long"&gt;45016&lt;/D&gt;&lt;D xsi:type="xsd:long"&gt;45017&lt;/D&gt;&lt;D xsi:type="xsd:long"&gt;45018&lt;/D&gt;&lt;D xsi:type="xsd:long"&gt;45019&lt;/D&gt;&lt;D xsi:type="xsd:long"&gt;45020&lt;/D&gt;&lt;D xsi:type="xsd:long"&gt;45021&lt;/D&gt;&lt;D xsi:type="xsd:long"&gt;45022&lt;/D&gt;&lt;D xsi:type="xsd:long"&gt;45023&lt;/D&gt;&lt;D xsi:type="xsd:long"&gt;45024&lt;/D&gt;&lt;D xsi:type="xsd:long"&gt;45025&lt;/D&gt;&lt;D xsi:type="xsd:long"&gt;45026&lt;/D&gt;&lt;D xsi:type="xsd:long"&gt;45027&lt;/D&gt;&lt;D xsi:type="xsd:long"&gt;45028&lt;/D&gt;&lt;D xsi:type="xsd:long"&gt;45029&lt;/D&gt;&lt;D xsi:type="xsd:long"&gt;45030&lt;/D&gt;&lt;D xsi:type="xsd:long"&gt;45031&lt;/D&gt;&lt;D xsi:type="xsd:long"&gt;45032&lt;/D&gt;&lt;D xsi:type="xsd:long"&gt;45033&lt;/D&gt;&lt;D xsi:type="xsd:long"&gt;45034&lt;/D&gt;&lt;D xsi:type="xsd:long"&gt;45035&lt;/D&gt;&lt;D xsi:type="xsd:long"&gt;45036&lt;/D&gt;&lt;D xsi:type="xsd:long"&gt;45037&lt;/D&gt;&lt;D xsi:type="xsd:long"&gt;45038&lt;/D&gt;&lt;D xsi:type="xsd:long"&gt;45039&lt;/D&gt;&lt;D xsi:type="xsd:long"&gt;45040&lt;/D&gt;&lt;D xsi:type="xsd:long"&gt;45041&lt;/D&gt;&lt;D xsi:type="xsd:long"&gt;45042&lt;/D&gt;&lt;D xsi:type="xsd:long"&gt;45043&lt;/D&gt;&lt;D xsi:type="xsd:long"&gt;45044&lt;/D&gt;&lt;D xsi:type="xsd:long"&gt;45045&lt;/D&gt;&lt;D xsi:type="xsd:long"&gt;45046&lt;/D&gt;&lt;D xsi:type="xsd:long"&gt;45047&lt;/D&gt;&lt;D xsi:type="xsd:long"&gt;45048&lt;/D&gt;&lt;D xsi:type="xsd:long"&gt;45049&lt;/D&gt;&lt;D xsi:type="xsd:long"&gt;45050&lt;/D&gt;&lt;D xsi:type="xsd:long"&gt;45051&lt;/D&gt;&lt;D xsi:type="xsd:long"&gt;45052&lt;/D&gt;&lt;D xsi:type="xsd:long"&gt;45053&lt;/D&gt;&lt;D xsi:type="xsd:long"&gt;45054&lt;/D&gt;&lt;D xsi:type="xsd:long"&gt;45055&lt;/D&gt;&lt;D xsi:type="xsd:long"&gt;45056&lt;/D&gt;&lt;D xsi:type="xsd:long"&gt;45057&lt;/D&gt;&lt;D xsi:type="xsd:long"&gt;45058&lt;/D&gt;&lt;D xsi:type="xsd:long"&gt;45059&lt;/D&gt;&lt;D xsi:type="xsd:long"&gt;45060&lt;/D&gt;&lt;D xsi:type="xsd:long"&gt;45061&lt;/D&gt;&lt;D xsi:type="xsd:long"&gt;45062&lt;/D&gt;&lt;D xsi:type="xsd:long"&gt;45063&lt;/D&gt;&lt;D xsi:type="xsd:long"&gt;45064&lt;/D&gt;&lt;D xsi:type="xsd:long"&gt;45065&lt;/D&gt;&lt;D xsi:type="xsd:long"&gt;45066&lt;/D&gt;&lt;D xsi:type="xsd:long"&gt;45067&lt;/D&gt;&lt;D xsi:type="xsd:long"&gt;45068&lt;/D&gt;&lt;D xsi:type="xsd:long"&gt;45069&lt;/D&gt;&lt;D xsi:type="xsd:long"&gt;45070&lt;/D&gt;&lt;D xsi:type="xsd:long"&gt;45071&lt;/D&gt;&lt;D xsi:type="xsd:long"&gt;45072&lt;/D&gt;&lt;D xsi:type="xsd:long"&gt;45073&lt;/D&gt;&lt;D xsi:type="xsd:long"&gt;45074&lt;/D&gt;&lt;D xsi:type="xsd:long"&gt;45075&lt;/D&gt;&lt;D xsi:type="xsd:long"&gt;45076&lt;/D&gt;&lt;D xsi:type="xsd:long"&gt;45077&lt;/D&gt;&lt;D xsi:type="xsd:long"&gt;45078&lt;/D&gt;&lt;D xsi:type="xsd:long"&gt;45079&lt;/D&gt;&lt;D xsi:type="xsd:long"&gt;45080&lt;/D&gt;&lt;D xsi:type="xsd:long"&gt;45081&lt;/D&gt;&lt;D xsi:type="xsd:long"&gt;45082&lt;/D&gt;&lt;D xsi:type="xsd:long"&gt;45083&lt;/D&gt;&lt;D xsi:type="xsd:long"&gt;45084&lt;/D&gt;&lt;D xsi:type="xsd:long"&gt;45085&lt;/D&gt;&lt;D xsi:type="xsd:long"&gt;45086&lt;/D&gt;&lt;D xsi:type="xsd:long"&gt;45087&lt;/D&gt;&lt;D xsi:type="xsd:long"&gt;45088&lt;/D&gt;&lt;D xsi:type="xsd:long"&gt;45089&lt;/D&gt;&lt;D xsi:type="xsd:long"&gt;45090&lt;/D&gt;&lt;D xsi:type="xsd:long"&gt;45091&lt;/D&gt;&lt;D xsi:type="xsd:long"&gt;45092&lt;/D&gt;&lt;D xsi:type="xsd:long"&gt;45093&lt;/D&gt;&lt;D xsi:type="xsd:long"&gt;45094&lt;/D&gt;&lt;D xsi:type="xsd:long"&gt;45095&lt;/D&gt;&lt;D xsi:type="xsd:long"&gt;45096&lt;/D&gt;&lt;D xsi:type="xsd:long"&gt;45097&lt;/D&gt;&lt;D xsi:type="xsd:long"&gt;45098&lt;/D&gt;&lt;D xsi:type="xsd:long"&gt;45099&lt;/D&gt;&lt;D xsi:type="xsd:long"&gt;45100&lt;/D&gt;&lt;D xsi:type="xsd:long"&gt;45101&lt;/D&gt;&lt;D xsi:type="xsd:long"&gt;45102&lt;/D&gt;&lt;D xsi:type="xsd:long"&gt;45103&lt;/D&gt;&lt;D xsi:type="xsd:long"&gt;45104&lt;/D&gt;&lt;D xsi:type="xsd:long"&gt;45105&lt;/D&gt;&lt;D xsi:type="xsd:long"&gt;45106&lt;/D&gt;&lt;D xsi:type="xsd:long"&gt;45107&lt;/D&gt;&lt;D xsi:type="xsd:long"&gt;45108&lt;/D&gt;&lt;D xsi:type="xsd:long"&gt;45109&lt;/D&gt;&lt;D xsi:type="xsd:long"&gt;45110&lt;/D&gt;&lt;D xsi:type="xsd:long"&gt;45111&lt;/D&gt;&lt;D xsi:type="xsd:long"&gt;45112&lt;/D&gt;&lt;D xsi:type="xsd:long"&gt;45113&lt;/D&gt;&lt;D xsi:type="xsd:long"&gt;45114&lt;/D&gt;&lt;D xsi:type="xsd:long"&gt;45115&lt;/D&gt;&lt;D xsi:type="xsd:long"&gt;45116&lt;/D&gt;&lt;D xsi:type="xsd:long"&gt;45117&lt;/D&gt;&lt;D xsi:type="xsd:long"&gt;45118&lt;/D&gt;&lt;D xsi:type="xsd:long"&gt;45119&lt;/D&gt;&lt;D xsi:type="xsd:long"&gt;45120&lt;/D&gt;&lt;D xsi:type="xsd:long"&gt;45121&lt;/D&gt;&lt;D xsi:type="xsd:long"&gt;45122&lt;/D&gt;&lt;D xsi:type="xsd:long"&gt;45123&lt;/D&gt;&lt;D xsi:type="xsd:long"&gt;45124&lt;/D&gt;&lt;D xsi:type="xsd:long"&gt;45125&lt;/D&gt;&lt;D xsi:type="xsd:long"&gt;45126&lt;/D&gt;&lt;D xsi:type="xsd:long"&gt;45127&lt;/D&gt;&lt;D xsi:type="xsd:long"&gt;45128&lt;/D&gt;&lt;D xsi:type="xsd:long"&gt;45129&lt;/D&gt;&lt;D xsi:type="xsd:long"&gt;45130&lt;/D&gt;&lt;D xsi:type="xsd:long"&gt;45131&lt;/D&gt;&lt;D xsi:type="xsd:long"&gt;45132&lt;/D&gt;&lt;D xsi:type="xsd:long"&gt;45133&lt;/D&gt;&lt;D xsi:type="xsd:long"&gt;45134&lt;/D&gt;&lt;D xsi:type="xsd:long"&gt;45135&lt;/D&gt;&lt;D xsi:type="xsd:long"&gt;45136&lt;/D&gt;&lt;D xsi:type="xsd:long"&gt;45137&lt;/D&gt;&lt;D xsi:type="xsd:long"&gt;45138&lt;/D&gt;&lt;D xsi:type="xsd:long"&gt;45139&lt;/D&gt;&lt;D xsi:type="xsd:long"&gt;45140&lt;/D&gt;&lt;D xsi:type="xsd:long"&gt;45141&lt;/D&gt;&lt;D xsi:type="xsd:long"&gt;45142&lt;/D&gt;&lt;D xsi:type="xsd:long"&gt;45143&lt;/D&gt;&lt;D xsi:type="xsd:long"&gt;45144&lt;/D&gt;&lt;D xsi:type="xsd:long"&gt;45145&lt;/D&gt;&lt;D xsi:type="xsd:long"&gt;45146&lt;/D&gt;&lt;D xsi:type="xsd:long"&gt;45147&lt;/D&gt;&lt;D xsi:type="xsd:long"&gt;45148&lt;/D&gt;&lt;D xsi:type="xsd:long"&gt;45149&lt;/D&gt;&lt;D xsi:type="xsd:long"&gt;45150&lt;/D&gt;&lt;D xsi:type="xsd:long"&gt;45151&lt;/D&gt;&lt;D xsi:type="xsd:long"&gt;45152&lt;/D&gt;&lt;D xsi:type="xsd:long"&gt;45153&lt;/D&gt;&lt;D xsi:type="xsd:long"&gt;45154&lt;/D&gt;&lt;D xsi:type="xsd:long"&gt;45155&lt;/D&gt;&lt;D xsi:type="xsd:long"&gt;45156&lt;/D&gt;&lt;D xsi:type="xsd:long"&gt;45157&lt;/D&gt;&lt;D xsi:type="xsd:long"&gt;45158&lt;/D&gt;&lt;D xsi:type="xsd:long"&gt;45159&lt;/D&gt;&lt;D xsi:type="xsd:long"&gt;45160&lt;/D&gt;&lt;D xsi:type="xsd:long"&gt;45161&lt;/D&gt;&lt;D xsi:type="xsd:long"&gt;45162&lt;/D&gt;&lt;D xsi:type="xsd:long"&gt;45163&lt;/D&gt;&lt;D xsi:type="xsd:long"&gt;45164&lt;/D&gt;&lt;D xsi:type="xsd:long"&gt;45165&lt;/D&gt;&lt;D xsi:type="xsd:long"&gt;45166&lt;/D&gt;&lt;D xsi:type="xsd:long"&gt;45167&lt;/D&gt;&lt;D xsi:type="xsd:long"&gt;45168&lt;/D&gt;&lt;D xsi:type="xsd:long"&gt;45169&lt;/D&gt;&lt;D xsi:type="xsd:long"&gt;45170&lt;/D&gt;&lt;D xsi:type="xsd:long"&gt;45171&lt;/D&gt;&lt;D xsi:type="xsd:long"&gt;45172&lt;/D&gt;&lt;D xsi:type="xsd:long"&gt;45173&lt;/D&gt;&lt;D xsi:type="xsd:long"&gt;45174&lt;/D&gt;&lt;D xsi:type="xsd:long"&gt;45175&lt;/D&gt;&lt;D xsi:type="xsd:long"&gt;45176&lt;/D&gt;&lt;D xsi:type="xsd:long"&gt;45177&lt;/D&gt;&lt;D xsi:type="xsd:long"&gt;45178&lt;/D&gt;&lt;D xsi:type="xsd:long"&gt;45179&lt;/D&gt;&lt;D xsi:type="xsd:long"&gt;45180&lt;/D&gt;&lt;D xsi:type="xsd:long"&gt;45181&lt;/D&gt;&lt;D xsi:type="xsd:long"&gt;45182&lt;/D&gt;&lt;D xsi:type="xsd:long"&gt;45183&lt;/D&gt;&lt;D xsi:type="xsd:long"&gt;45184&lt;/D&gt;&lt;D xsi:type="xsd:long"&gt;45185&lt;/D&gt;&lt;D xsi:type="xsd:long"&gt;45186&lt;/D&gt;&lt;D xsi:type="xsd:long"&gt;45187&lt;/D&gt;&lt;D xsi:type="xsd:long"&gt;45188&lt;/D&gt;&lt;D xsi:type="xsd:long"&gt;45189&lt;/D&gt;&lt;D xsi:type="xsd:long"&gt;45190&lt;/D&gt;&lt;D xsi:type="xsd:long"&gt;45191&lt;/D&gt;&lt;D xsi:type="xsd:long"&gt;45192&lt;/D&gt;&lt;D xsi:type="xsd:long"&gt;45193&lt;/D&gt;&lt;D xsi:type="xsd:long"&gt;45194&lt;/D&gt;&lt;D xsi:type="xsd:long"&gt;45195&lt;/D&gt;&lt;D xsi:type="xsd:long"&gt;45196&lt;/D&gt;&lt;D xsi:type="xsd:long"&gt;45197&lt;/D&gt;&lt;D xsi:type="xsd:long"&gt;45198&lt;/D&gt;&lt;D xsi:type="xsd:long"&gt;45199&lt;/D&gt;&lt;D xsi:type="xsd:long"&gt;45200&lt;/D&gt;&lt;D xsi:type="xsd:long"&gt;45201&lt;/D&gt;&lt;D xsi:type="xsd:long"&gt;45202&lt;/D&gt;&lt;D xsi:type="xsd:long"&gt;45203&lt;/D&gt;&lt;D xsi:type="xsd:long"&gt;45204&lt;/D&gt;&lt;D xsi:type="xsd:long"&gt;45205&lt;/D&gt;&lt;D xsi:type="xsd:long"&gt;45206&lt;/D&gt;&lt;D xsi:type="xsd:long"&gt;45207&lt;/D&gt;&lt;D xsi:type="xsd:long"&gt;45208&lt;/D&gt;&lt;D xsi:type="xsd:long"&gt;45209&lt;/D&gt;&lt;D xsi:type="xsd:long"&gt;45210&lt;/D&gt;&lt;D xsi:type="xsd:long"&gt;45211&lt;/D&gt;&lt;D xsi:type="xsd:long"&gt;45212&lt;/D&gt;&lt;D xsi:type="xsd:long"&gt;45213&lt;/D&gt;&lt;D xsi:type="xsd:long"&gt;45214&lt;/D&gt;&lt;D xsi:type="xsd:long"&gt;45215&lt;/D&gt;&lt;D xsi:type="xsd:long"&gt;45216&lt;/D&gt;&lt;D xsi:type="xsd:long"&gt;45217&lt;/D&gt;&lt;D xsi:type="xsd:long"&gt;45218&lt;/D&gt;&lt;D xsi:type="xsd:long"&gt;45219&lt;/D&gt;&lt;D xsi:type="xsd:long"&gt;45220&lt;/D&gt;&lt;D xsi:type="xsd:long"&gt;45221&lt;/D&gt;&lt;D xsi:type="xsd:long"&gt;45222&lt;/D&gt;&lt;D xsi:type="xsd:long"&gt;45223&lt;/D&gt;&lt;D xsi:type="xsd:long"&gt;45224&lt;/D&gt;&lt;D xsi:type="xsd:long"&gt;45225&lt;/D&gt;&lt;D xsi:type="xsd:long"&gt;45226&lt;/D&gt;&lt;D xsi:type="xsd:long"&gt;45227&lt;/D&gt;&lt;D xsi:type="xsd:long"&gt;45228&lt;/D&gt;&lt;D xsi:type="xsd:long"&gt;45229&lt;/D&gt;&lt;D xsi:type="xsd:long"&gt;45230&lt;/D&gt;&lt;D xsi:type="xsd:long"&gt;45231&lt;/D&gt;&lt;D xsi:type="xsd:long"&gt;45232&lt;/D&gt;&lt;D xsi:type="xsd:long"&gt;45233&lt;/D&gt;&lt;D xsi:type="xsd:long"&gt;45234&lt;/D&gt;&lt;D xsi:type="xsd:long"&gt;45235&lt;/D&gt;&lt;D xsi:type="xsd:long"&gt;45236&lt;/D&gt;&lt;D xsi:type="xsd:long"&gt;45237&lt;/D&gt;&lt;D xsi:type="xsd:long"&gt;45238&lt;/D&gt;&lt;D xsi:type="xsd:long"&gt;45239&lt;/D&gt;&lt;D xsi:type="xsd:long"&gt;45240&lt;/D&gt;&lt;D xsi:type="xsd:long"&gt;45241&lt;/D&gt;&lt;D xsi:type="xsd:long"&gt;45242&lt;/D&gt;&lt;D xsi:type="xsd:long"&gt;45243&lt;/D&gt;&lt;D xsi:type="xsd:long"&gt;45244&lt;/D&gt;&lt;D xsi:type="xsd:long"&gt;45245&lt;/D&gt;&lt;D xsi:type="xsd:long"&gt;45246&lt;/D&gt;&lt;D xsi:type="xsd:long"&gt;45247&lt;/D&gt;&lt;D xsi:type="xsd:long"&gt;45248&lt;/D&gt;&lt;D xsi:type="xsd:long"&gt;45249&lt;/D&gt;&lt;D xsi:type="xsd:long"&gt;45250&lt;/D&gt;&lt;D xsi:type="xsd:long"&gt;45251&lt;/D&gt;&lt;D xsi:type="xsd:long"&gt;45252&lt;/D&gt;&lt;D xsi:type="xsd:long"&gt;45253&lt;/D&gt;&lt;D xsi:type="xsd:long"&gt;45254&lt;/D&gt;&lt;D xsi:type="xsd:long"&gt;45255&lt;/D&gt;&lt;D xsi:type="xsd:long"&gt;45256&lt;/D&gt;&lt;D xsi:type="xsd:long"&gt;45257&lt;/D&gt;&lt;D xsi:type="xsd:long"&gt;45258&lt;/D&gt;&lt;D xsi:type="xsd:long"&gt;45259&lt;/D&gt;&lt;D xsi:type="xsd:long"&gt;45260&lt;/D&gt;&lt;D xsi:type="xsd:long"&gt;45261&lt;/D&gt;&lt;D xsi:type="xsd:long"&gt;45262&lt;/D&gt;&lt;D xsi:type="xsd:long"&gt;45263&lt;/D&gt;&lt;D xsi:type="xsd:long"&gt;45264&lt;/D&gt;&lt;D xsi:type="xsd:long"&gt;45265&lt;/D&gt;&lt;D xsi:type="xsd:long"&gt;45266&lt;/D&gt;&lt;D xsi:type="xsd:long"&gt;45267&lt;/D&gt;&lt;D xsi:type="xsd:long"&gt;45268&lt;/D&gt;&lt;D xsi:type="xsd:long"&gt;45269&lt;/D&gt;&lt;D xsi:type="xsd:long"&gt;45270&lt;/D&gt;&lt;D xsi:type="xsd:long"&gt;45271&lt;/D&gt;&lt;D xsi:type="xsd:long"&gt;45272&lt;/D&gt;&lt;D xsi:type="xsd:long"&gt;45273&lt;/D&gt;&lt;D xsi:type="xsd:long"&gt;45274&lt;/D&gt;&lt;D xsi:type="xsd:long"&gt;45275&lt;/D&gt;&lt;D xsi:type="xsd:long"&gt;45276&lt;/D&gt;&lt;D xsi:type="xsd:long"&gt;45277&lt;/D&gt;&lt;D xsi:type="xsd:long"&gt;45278&lt;/D&gt;&lt;D xsi:type="xsd:long"&gt;45279&lt;/D&gt;&lt;D xsi:type="xsd:long"&gt;45280&lt;/D&gt;&lt;D xsi:type="xsd:long"&gt;45281&lt;/D&gt;&lt;D xsi:type="xsd:long"&gt;45282&lt;/D&gt;&lt;D xsi:type="xsd:long"&gt;45283&lt;/D&gt;&lt;D xsi:type="xsd:long"&gt;45284&lt;/D&gt;&lt;D xsi:type="xsd:long"&gt;45285&lt;/D&gt;&lt;D xsi:type="xsd:long"&gt;45286&lt;/D&gt;&lt;D xsi:type="xsd:long"&gt;45287&lt;/D&gt;&lt;D xsi:type="xsd:long"&gt;45288&lt;/D&gt;&lt;D xsi:type="xsd:long"&gt;45289&lt;/D&gt;&lt;D xsi:type="xsd:long"&gt;45290&lt;/D&gt;&lt;D xsi:type="xsd:long"&gt;45291&lt;/D&gt;&lt;D xsi:type="xsd:long"&gt;45292&lt;/D&gt;&lt;D xsi:type="xsd:long"&gt;45293&lt;/D&gt;&lt;D xsi:type="xsd:long"&gt;45294&lt;/D&gt;&lt;D xsi:type="xsd:long"&gt;45295&lt;/D&gt;&lt;/FQL&gt;&lt;FQL&gt;&lt;Q&gt;COIN-US^FE_GROWTHPOP(EPS,MEAN,CALA_ROLL,1CY,NOW,NOW,D,'')&lt;/Q&gt;&lt;R&gt;1&lt;/R&gt;&lt;C&gt;1&lt;/C&gt;&lt;D xsi:type="xsd:double"&gt;100000&lt;/D&gt;&lt;/FQL&gt;&lt;FQL&gt;&lt;Q&gt;MARA-US^FE_GROWTHPOP(EPS,MEAN,CALA_ROLL,2CY,NOW,NOW,D,'')&lt;/Q&gt;&lt;R&gt;1&lt;/R&gt;&lt;C&gt;1&lt;/C&gt;&lt;D xsi:type="xsd:double"&gt;-100000&lt;/D&gt;&lt;/FQL&gt;&lt;FQL&gt;&lt;Q&gt;GOOGL-US^FE_GROWTHPOP(SALES,MEAN,CALA_ROLL,0CY,NOW,NOW,D,'')&lt;/Q&gt;&lt;R&gt;1&lt;/R&gt;&lt;C&gt;1&lt;/C&gt;&lt;D xsi:type="xsd:double"&gt;9.780816&lt;/D&gt;&lt;/FQL&gt;&lt;FQL&gt;&lt;Q&gt;LII-US^FE_GROWTHPOP(SALES,MEAN,CALA_ROLL,2CY,NOW,NOW,D,'')&lt;/Q&gt;&lt;R&gt;1&lt;/R&gt;&lt;C&gt;1&lt;/C&gt;&lt;D xsi:type="xsd:double"&gt;5.923528&lt;/D&gt;&lt;/FQL&gt;&lt;FQL&gt;&lt;Q&gt;VRT-US^FE_GROWTH(EPS,MEAN,NTM4_ROLL,,-1AM,NOW,NOW,D,'')&lt;/Q&gt;&lt;R&gt;1&lt;/R&gt;&lt;C&gt;1&lt;/C&gt;&lt;D xsi:type="xsd:double"&gt;-0.10468542&lt;/D&gt;&lt;/FQL&gt;&lt;FQL&gt;&lt;Q&gt;UEC-US^FE_SURPRISE(PERCENT,EPS,MEAN,QTR_ROLL,0,NOW,NOW,D,'')&lt;/Q&gt;&lt;R&gt;0&lt;/R&gt;&lt;C&gt;0&lt;/C&gt;&lt;/FQL&gt;&lt;FQL&gt;&lt;Q&gt;META-US^FE_GROWTH(SALES,MEAN,NTM4_ROLL,,-1AM,NOW,NOW,D,'')&lt;/Q&gt;&lt;R&gt;1&lt;/R&gt;&lt;C&gt;1&lt;/C&gt;&lt;D xsi:type="xsd:double"&gt;0.046547253&lt;/D&gt;&lt;/FQL&gt;&lt;FQL&gt;&lt;Q&gt;COIN-US^FE_VALUATION(PE,MEAN,NTM4_ROLL,,NOW,NOW,,'')&lt;/Q&gt;&lt;R&gt;0&lt;/R&gt;&lt;C&gt;0&lt;/C&gt;&lt;/FQL&gt;&lt;FQL&gt;&lt;Q&gt;COIN-US^FE_GROWTHPOP(EPS,MEAN,CALA_ROLL,0CY,NOW,NOW,D,'')&lt;/Q&gt;&lt;R&gt;1&lt;/R&gt;&lt;C&gt;1&lt;/C&gt;&lt;D xsi:type="xsd:double"&gt;-100000&lt;/D&gt;&lt;/FQL&gt;&lt;FQL&gt;&lt;Q&gt;MARA-US^FE_GROWTHPOP(EPS,MEAN,CALA_ROLL,1CY,NOW,NOW,D,'')&lt;/Q&gt;&lt;R&gt;1&lt;/R&gt;&lt;C&gt;1&lt;/C&gt;&lt;D xsi:type="xsd:double"&gt;100000&lt;/D&gt;&lt;/FQL&gt;&lt;FQL&gt;&lt;Q&gt;GOOGL-US^FE_GROWTHPOP(EPS,MEAN,CALA_ROLL,2CY,NOW,NOW,D,'')&lt;/Q&gt;&lt;R&gt;1&lt;/R&gt;&lt;C&gt;1&lt;/C&gt;&lt;D xsi:type="xsd:double"&gt;16.383175&lt;/D&gt;&lt;/FQL&gt;&lt;FQL&gt;&lt;Q&gt;CRWD-US^FE_GROWTHPOP(SALES,MEAN,CALA_ROLL,0CY,NOW,NOW,D,'')&lt;/Q&gt;&lt;R&gt;1&lt;/R&gt;&lt;C&gt;1&lt;/C&gt;&lt;D xsi:type="xsd:double"&gt;55.03518&lt;/D&gt;&lt;/FQL&gt;&lt;FQL&gt;&lt;Q&gt;LII-US^FE_GROWTHPOP(SALES,MEAN,CALA_ROLL,1CY,NOW,NOW,D,'')&lt;/Q&gt;&lt;R&gt;1&lt;/R&gt;&lt;C&gt;1&lt;/C&gt;&lt;D xsi:type="xsd:double"&gt;3.9665296&lt;/D&gt;&lt;/FQL&gt;&lt;FQL&gt;&lt;Q&gt;CAT-US^FE_GROWTHPOP(SALES,MEAN,CALA_ROLL,2CY,NOW,NOW,D,'')&lt;/Q&gt;&lt;R&gt;1&lt;/R&gt;&lt;C&gt;1&lt;/C&gt;&lt;D xsi:type="xsd:double"&gt;0.84642106&lt;/D&gt;&lt;/FQL&gt;&lt;FQL&gt;&lt;Q&gt;VRT-US^FE_GROWTH(EPS,MEAN,NTM4_ROLL,,-1AW,NOW,NOW,D,'')&lt;/Q&gt;&lt;R&gt;1&lt;/R&gt;&lt;C&gt;1&lt;/C&gt;&lt;D xsi:type="xsd:double"&gt;-0.4654686&lt;/D&gt;&lt;/FQL&gt;&lt;FQL&gt;&lt;Q&gt;NVDA-US^FE_GROWTH(EPS,MEAN,NTM4_ROLL,,-1AM,NOW,NOW,D,'')&lt;/Q&gt;&lt;R&gt;1&lt;/R&gt;&lt;C&gt;1&lt;/C&gt;&lt;D xsi:type="xsd:double"&gt;-0.11374565&lt;/D&gt;&lt;/FQL&gt;&lt;FQL&gt;&lt;Q&gt;8001-JP^FE_GROWTH(SALES,MEAN,NTM4_ROLL,,-1AW,NOW,NOW,D,'')&lt;/Q&gt;&lt;R&gt;0&lt;/R&gt;&lt;C&gt;0&lt;/C&gt;&lt;/FQL&gt;&lt;FQL&gt;&lt;Q&gt;UEC-US^FE_GROWTH(SALES,MEAN,NTM4_ROLL,,-1AM,NOW,NOW,D,'')&lt;/Q&gt;&lt;R&gt;0&lt;/R&gt;&lt;C&gt;0&lt;/C&gt;&lt;/FQL&gt;&lt;FQL&gt;&lt;Q&gt;AAPL-US^FE_SURPRISE(PERCENT,EPS,MEAN,QTR_ROLL,0,NOW,NOW,D,'')&lt;/Q&gt;&lt;R&gt;1&lt;/R&gt;&lt;C&gt;1&lt;/C&gt;&lt;D xsi:type="xsd:double"&gt;4.8905544&lt;/D&gt;&lt;/FQL&gt;&lt;FQL&gt;&lt;Q&gt;AVGO-US^FE_SURPRISE(PERCENT,SALES,MEAN,QTR_ROLL,0,NOW,NOW,D,'')&lt;/Q&gt;&lt;R&gt;1&lt;/R&gt;&lt;C&gt;1&lt;/C&gt;&lt;D xsi:type="xsd:double"&gt;0.19546632&lt;/D&gt;&lt;/FQL&gt;&lt;FQL&gt;&lt;Q&gt;MSFT-US^FF_SALES(LTM_R,0,0,,,USD,M)&lt;/Q&gt;&lt;R&gt;1&lt;/R&gt;&lt;C&gt;1&lt;/C&gt;&lt;D xsi:type="xsd:double"&gt;218310&lt;/D&gt;&lt;/FQL&gt;&lt;FQL&gt;&lt;Q&gt;TMUS-US^FE_ESTIMATE(SALES,MEAN,NTM4_ROLL,,NOW,NOW,,'CURRENCY=USD')&lt;/Q&gt;&lt;R&gt;1&lt;/R&gt;&lt;C&gt;1&lt;/C&gt;&lt;D xsi:type="xsd:double"&gt;79544.61&lt;/D&gt;&lt;/FQL&gt;&lt;FQL&gt;&lt;Q&gt;UEC-US^FE_GROWTHPOP(SALES,MEAN,CALA_ROLL,2CY,NOW,NOW,D,'')&lt;/Q&gt;&lt;R&gt;1&lt;/R&gt;&lt;C&gt;1&lt;/C&gt;&lt;D xsi:type="xsd:double"&gt;-36.26378&lt;/D&gt;&lt;/FQL&gt;&lt;FQL&gt;&lt;Q&gt;MSFT-US^FE_GROWTH(EPS,MEAN,NTM4_ROLL,,-1AM,NOW,NOW,D,'')&lt;/Q&gt;&lt;R&gt;1&lt;/R&gt;&lt;C&gt;1&lt;/C&gt;&lt;D xsi:type="xsd:double"&gt;-0.13060454&lt;/D&gt;&lt;/FQL&gt;&lt;FQL&gt;&lt;Q&gt;CRWD-US^FF_NET_INC(LTM_R,0,0,,,USD,M)&lt;/Q&gt;&lt;R&gt;1&lt;/R&gt;&lt;C&gt;1&lt;/C&gt;&lt;D xsi:type="xsd:double"&gt;-11.853&lt;/D&gt;&lt;/FQL&gt;&lt;FQL&gt;&lt;Q&gt;TMUS-US^FE_GROWTH(SALES,MEAN,NTM4_ROLL,,-1AW,NOW,NOW,D,'')&lt;/Q&gt;&lt;R&gt;1&lt;/R&gt;&lt;C&gt;1&lt;/C&gt;&lt;D xsi:type="xsd:double"&gt;-0.009123372&lt;/D&gt;&lt;/FQL&gt;&lt;FQL&gt;&lt;Q&gt;COIN-US^FE_ESTIMATE(NET_INC,MEAN,NTM4_ROLL,,NOW,NOW,,'CURRENCY=USD')&lt;/Q&gt;&lt;R&gt;1&lt;/R&gt;&lt;C&gt;1&lt;/C&gt;&lt;D xsi:type="xsd:double"&gt;-181.3989&lt;/D&gt;&lt;/FQL&gt;&lt;FQL&gt;&lt;Q&gt;MARA-US^FE_VALUATION(PE,MEAN,NTM4_ROLL,,NOW,NOW,,'')&lt;/Q&gt;&lt;R&gt;0&lt;/R&gt;&lt;C&gt;0&lt;/C&gt;&lt;/FQL&gt;&lt;FQL&gt;&lt;Q&gt;MARA-US^FE_GROWTHPOP(EPS,MEAN,CALA_ROLL,0CY,NOW,NOW,D,'')&lt;/Q&gt;&lt;R&gt;1&lt;/R&gt;&lt;C&gt;1&lt;/C&gt;&lt;D xsi:type="xsd:double"&gt;-100000&lt;/D&gt;&lt;/FQL&gt;&lt;FQL&gt;&lt;Q&gt;GOOGL-US^FE_GROWTHPOP(EPS,MEAN,CALA_ROLL,1CY,NOW,NOW,D,'')&lt;/Q&gt;&lt;R&gt;1&lt;/R&gt;&lt;C&gt;1&lt;/C&gt;&lt;D xsi:type="xsd:double"&gt;25.949604&lt;/D&gt;&lt;/FQL&gt;&lt;FQL&gt;&lt;Q&gt;CRWD-US^FE_GROWTHPOP(EPS,MEAN,CALA_ROLL,2CY,NOW,NOW,D,'')&lt;/Q&gt;&lt;R&gt;1&lt;/R&gt;&lt;C&gt;1&lt;/C&gt;&lt;D xsi:type="xsd:double"&gt;29.131243&lt;/D&gt;&lt;/FQL&gt;&lt;FQL&gt;&lt;Q&gt;LII-US^FE_GROWTHPOP(SALES,MEAN,CALA_ROLL,0CY,NOW,NOW,D,'')&lt;/Q&gt;&lt;R&gt;1&lt;/R&gt;&lt;C&gt;1&lt;/C&gt;&lt;D xsi:type="xsd:double"&gt;12.50089&lt;/D&gt;&lt;/FQL&gt;&lt;FQL&gt;&lt;Q&gt;CAT-US^FE_GROWTHPOP(SALES,MEAN,CALA_ROLL,1CY,NOW,NOW,D,'')&lt;/Q&gt;&lt;R&gt;1&lt;/R&gt;&lt;C&gt;1&lt;/C&gt;&lt;D xsi:type="xsd:double"&gt;13.007292&lt;/D&gt;&lt;/FQL&gt;&lt;FQL&gt;&lt;Q&gt;VRT-US^FE_GROWTHPOP(SALES,MEAN,CALA_ROLL,2CY,NOW,NOW,D,'')&lt;/Q&gt;&lt;R&gt;1&lt;/R&gt;&lt;C&gt;1&lt;/C&gt;&lt;D xsi:type="xsd:double"&gt;9.117168&lt;/D&gt;&lt;/FQL&gt;&lt;FQL&gt;&lt;Q&gt;NVDA-US^FE_GROWTH(EPS,MEAN,NTM4_ROLL,,-1AW,NOW,NOW,D,'')&lt;/Q&gt;&lt;R&gt;1&lt;/R&gt;&lt;C&gt;1&lt;/C&gt;&lt;D xsi:type="xsd:double"&gt;-0.11299608&lt;/D&gt;&lt;/FQL&gt;&lt;FQL&gt;&lt;Q&gt;8001-JP^FE_GROWTH(EPS,MEAN,NTM4_ROLL,,-1AM,NOW,NOW,D,'')&lt;/Q&gt;&lt;R&gt;0&lt;/R&gt;&lt;C&gt;0&lt;/C&gt;&lt;/FQL&gt;&lt;FQL&gt;&lt;Q&gt;UEC-US^FE_GROWTH(SALES,MEAN,NTM4_ROLL,,-1AW,NOW,NOW,D,'')&lt;/Q&gt;&lt;R&gt;0&lt;/R&gt;&lt;C&gt;0&lt;/C&gt;&lt;/FQL&gt;&lt;FQL&gt;&lt;Q&gt;AAPL-US^FE_GROWTH(SALES,MEAN,NTM4_ROLL,,-1AM,NOW,NOW,D,'')&lt;/Q&gt;&lt;R&gt;1&lt;/R&gt;&lt;C&gt;1&lt;/C&gt;&lt;D xsi:type="xsd:double"&gt;-0.08443695&lt;/D&gt;&lt;/FQL&gt;&lt;FQL&gt;&lt;Q&gt;AVGO-US^FE_SURPRISE(PERCENT,EPS,MEAN,QTR_ROLL,0,NOW,NOW,D,'')&lt;/Q&gt;&lt;R&gt;1&lt;/R&gt;&lt;C&gt;1&lt;/C&gt;&lt;D xsi:type="xsd:double"&gt;0.9164143&lt;/D&gt;&lt;/FQL&gt;&lt;FQL&gt;&lt;Q&gt;MSFT-US^FE_SURPRISE(PERCENT,SALES,MEAN,QTR_ROLL,0,NOW,NOW,D,'')&lt;/Q&gt;&lt;R&gt;1&lt;/R&gt;&lt;C&gt;1&lt;/C&gt;&lt;D xsi:type="xsd:double"&gt;3.6563907&lt;/D&gt;&lt;/FQL&gt;&lt;FQL&gt;&lt;Q&gt;META-US^FF_SALES(LTM_R,0,0,,,USD,M)&lt;/Q&gt;&lt;R&gt;1&lt;/R&gt;&lt;C&gt;1&lt;/C&gt;&lt;D xsi:type="xsd:double"&gt;126955&lt;/D&gt;&lt;/FQL&gt;&lt;FQL&gt;&lt;Q&gt;TMUS-US^FF_NET_INC(LTM_R,0,0,,,USD,M)&lt;/Q&gt;&lt;R&gt;1&lt;/R&gt;&lt;C&gt;1&lt;/C&gt;&lt;D xsi:type="xsd:double"&gt;7780&lt;/D&gt;&lt;/FQL&gt;&lt;FQL&gt;&lt;Q&gt;VZ-US^FE_ESTIMATE(SALES,MEAN,NTM4_ROLL,,NOW,NOW,,'CURRENCY=USD')&lt;/Q&gt;&lt;R&gt;1&lt;/R&gt;&lt;C&gt;1&lt;/C&gt;&lt;D xsi:type="xsd:double"&gt;135105.33&lt;/D&gt;&lt;/FQL&gt;&lt;FQL&gt;&lt;Q&gt;CRWD-US^FE_ESTIMATE(NET_INC,MEAN,NTM4_ROLL,,NOW,NOW,,'CURRENCY=USD')&lt;/Q&gt;&lt;R&gt;1&lt;/R&gt;&lt;C&gt;1&lt;/C&gt;&lt;D xsi:type="xsd:double"&gt;869.8957&lt;/D&gt;&lt;/FQL&gt;&lt;FQL&gt;&lt;Q&gt;LII-US^FE_ESTIMATE(NET_INC,MEAN,NTM4_ROLL,,NOW,NOW,,'CURRENCY=USD')&lt;/Q&gt;&lt;R&gt;1&lt;/R&gt;&lt;C&gt;1&lt;/C&gt;&lt;D xsi:type="xsd:double"&gt;672.4418&lt;/D&gt;&lt;/FQL&gt;&lt;FQL&gt;&lt;Q&gt;VZ-US^FE_SURPRISE(PERCENT,EPS,MEAN,QTR_ROLL,0,NOW,NOW,D,'')&lt;/Q&gt;&lt;R&gt;1&lt;/R&gt;&lt;C&gt;1&lt;/C&gt;&lt;D xsi:type="xsd:double"&gt;3.4002714&lt;/D&gt;&lt;/FQL&gt;&lt;FQL&gt;&lt;Q&gt;AAPL-US^FE_GROWTHPOP(SALES,MEAN,CALA_ROLL,1CY,NOW,NOW,D,'')&lt;/Q&gt;&lt;R&gt;1&lt;/R&gt;&lt;C&gt;1&lt;/C&gt;&lt;D xsi:type="xsd:double"&gt;-1.3526478&lt;/D&gt;&lt;/FQL&gt;&lt;FQL&gt;&lt;Q&gt;VRT-US^P_PRICE_RETURNS(2,20201231,20240104,D,USD)&lt;/Q&gt;&lt;R&gt;1100&lt;/R&gt;&lt;C&gt;1&lt;/C&gt;&lt;D xsi:type="xsd:double"&gt;0.4303336&lt;/D&gt;&lt;D xsi:type="xsd:double"&gt;0&lt;/D&gt;&lt;D xsi:type="xsd:double"&gt;0&lt;/D&gt;&lt;D xsi:type="xsd:double"&gt;0&lt;/D&gt;&lt;D xsi:type="xsd:double"&gt;-0.8034289&lt;/D&gt;&lt;D xsi:type="xsd:double"&gt;-1.9978464&lt;/D&gt;&lt;D xsi:type="xsd:double"&gt;0.5509615&lt;/D&gt;&lt;D xsi:type="xsd:double"&gt;0.1095891&lt;/D&gt;&lt;D xsi:type="xsd:double"&gt;-1.094693&lt;/D&gt;&lt;D xsi:type="xsd:double"&gt;0&lt;/D&gt;&lt;D xsi:type="xsd:double"&gt;0&lt;/D&gt;&lt;D xsi:type="xsd:double"&gt;0.055336952&lt;/D&gt;&lt;D xsi:type="xsd:double"&gt;1.6039848&lt;/D&gt;&lt;D xsi:type="xsd:double"&gt;1.7419696&lt;/D&gt;&lt;D xsi:type="xsd:double"&gt;0.48154593&lt;/D&gt;&lt;D xsi:type="xsd:double"&gt;3.887117&lt;/D&gt;&lt;D xsi:type="xsd:double"&gt;0&lt;/D&gt;&lt;D xsi:type="xsd:double"&gt;0&lt;/D&gt;&lt;D xsi:type="xsd:double"&gt;0&lt;/D&gt;&lt;D xsi:type="xsd:double"&gt;5.6381345&lt;/D&gt;&lt;D xsi:type="xsd:double"&gt;0.873363&lt;/D&gt;&lt;D xsi:type="xsd:double"&gt;-0.86580515&lt;/D&gt;&lt;D xsi:type="xsd:double"&gt;-2.91121&lt;/D&gt;&lt;D xsi:type="xsd:double"&gt;0&lt;/D&gt;&lt;D xsi:type="xsd:double"&gt;0&lt;/D&gt;&lt;D xsi:type="xsd:double"&gt;0.94952583&lt;/D&gt;&lt;D xsi:type="xsd:double"&gt;2.5247455&lt;/D&gt;&lt;D xsi:type="xsd:double"&gt;-4.92515&lt;/D&gt;&lt;D xsi:type="xsd:double"&gt;1.6759753&lt;/D&gt;&lt;D xsi:type="xsd:double"&gt;0.49949884&lt;/D&gt;&lt;D xsi:type="xsd:double"&gt;0&lt;/D&gt;&lt;D xsi:type="xsd:double"&gt;0&lt;/D&gt;&lt;D xsi:type="xsd:double"&gt;0.099396706&lt;/D&gt;&lt;D xsi:type="xsd:double"&gt;-0.09929538&lt;/D&gt;&lt;D xsi:type="xsd:double"&gt;-0.14910698&lt;/D&gt;&lt;D xsi:type="xsd:double"&gt;2.3394704&lt;/D&gt;&lt;D xsi:type="xsd:double"&gt;1.6536951&lt;/D&gt;&lt;D xsi:type="xsd:double"&gt;0&lt;/D&gt;&lt;D xsi:type="xsd:double"&gt;0&lt;/D&gt;&lt;D xsi:type="xsd:double"&gt;1.96172&lt;/D&gt;&lt;D xsi:type="xsd:double"&gt;-1.9239783&lt;/D&gt;&lt;D xsi:type="xsd:double"&gt;1.96172&lt;/D&gt;&lt;D xsi:type="xsd:double"&gt;-0.7038951&lt;/D&gt;&lt;D xsi:type="xsd:double"&gt;1.3232589&lt;/D&gt;&lt;D xsi:type="xsd:double"&gt;0&lt;/D&gt;&lt;D xsi:type="xsd:double"&gt;0&lt;/D&gt;&lt;D xsi:type="xsd:double"&gt;0&lt;/D&gt;&lt;D xsi:type="xsd:double"&gt;-0.6529927&lt;/D&gt;&lt;D xsi:type="xsd:double"&gt;-0.7042229&lt;/D&gt;&lt;D xsi:type="xsd:double"&gt;-0.56737065&lt;/D&gt;&lt;D xsi:type="xsd:double"&gt;2.8530598&lt;/D&gt;&lt;D xsi:type="xsd:double"&gt;0&lt;/D&gt;&lt;D xsi:type="xsd:double"&gt;0&lt;/D&gt;&lt;D xsi:type="xsd:double"&gt;-1.3869584&lt;/D&gt;&lt;D xsi:type="xsd:double"&gt;1.7346501&lt;/D&gt;&lt;D xsi:type="xsd:double"&gt;-4.14747&lt;/D&gt;&lt;D xsi:type="xsd:double"&gt;-2.259612&lt;/D&gt;&lt;D xsi:type="xsd:double"&gt;2.9513001&lt;/D&gt;&lt;D xsi:type="xsd:double"&gt;0&lt;/D&gt;&lt;D xsi:type="xsd:double"&gt;0&lt;/D&gt;&lt;D xsi:type="xsd:double"&gt;1.8633485&lt;/D&gt;&lt;D xsi:type="xsd:double"&gt;-1.7354548&lt;/D&gt;&lt;D xsi:type="xsd:double"&gt;-0.23866892&lt;/D&gt;&lt;D xsi:type="xsd:double"&gt;-4.1148243&lt;/D&gt;&lt;D xsi:type="xsd:double"&gt;0.049889088&lt;/D&gt;&lt;D xsi:type="xsd:double"&gt;0&lt;/D&gt;&lt;D xsi:type="xsd:double"&gt;0&lt;/D&gt;&lt;D xsi:type="xsd:double"&gt;-1.945132&lt;/D&gt;&lt;D xsi:type="xsd:double"&gt;2.797556&lt;/D&gt;&lt;D xsi:type="xsd:double"&gt;2.0781755&lt;/D&gt;&lt;D xsi:type="xsd:double"&gt;2.61755&lt;/D&gt;&lt;D xsi:type="xsd:double"&gt;-0.4723668&lt;/D&gt;&lt;D xsi:type="xsd:double"&gt;0&lt;/D&gt;&lt;D xsi:type="xsd:double"&gt;0&lt;/D&gt;&lt;D xsi:type="xsd:double"&gt;0.18985271&lt;/D&gt;&lt;D xsi:type="xsd:double"&gt;-3.2685935&lt;/D&gt;&lt;D xsi:type="xsd:double"&gt;1.420176&lt;/D&gt;&lt;D xsi:type="xsd:double"&gt;-2.269429&lt;/D&gt;&lt;D xsi:type="xsd:double"&gt;1.03755&lt;/D&gt;&lt;D xsi:type="xsd:double"&gt;0&lt;/D&gt;&lt;D xsi:type="xsd:double"&gt;0&lt;/D&gt;&lt;D xsi:type="xsd:double"&gt;-0.44009686&lt;/D&gt;&lt;D xsi:type="xsd:double"&gt;-4.027504&lt;/D&gt;&lt;D xsi:type="xsd:double"&gt;-1.7400205&lt;/D&gt;&lt;D xsi:type="xsd:double"&gt;1.0937452&lt;/D&gt;&lt;D xsi:type="xsd:double"&gt;0.4121542&lt;/D&gt;&lt;D xsi:type="xsd:double"&gt;0&lt;/D&gt;&lt;D xsi:type="xsd:double"&gt;0&lt;/D&gt;&lt;D xsi:type="xsd:double"&gt;-1.0774732&lt;/D&gt;&lt;D xsi:type="xsd:double"&gt;2.5933623&lt;/D&gt;&lt;D xsi:type="xsd:double"&gt;1.1122346&lt;/D&gt;&lt;D xsi:type="xsd:double"&gt;5.0500035&lt;/D&gt;&lt;D xsi:type="xsd:double"&gt;0&lt;/D&gt;&lt;D xsi:type="xsd:double"&gt;0&lt;/D&gt;&lt;D xsi:type="xsd:double"&gt;0&lt;/D&gt;&lt;D xsi:type="xsd:double"&gt;-0.19038916&lt;/D&gt;&lt;D xsi:type="xsd:double"&gt;2.7181745&lt;/D&gt;&lt;D xsi:type="xsd:double"&gt;-1.7177403&lt;/D&gt;&lt;D xsi:type="xsd:double"&gt;1.5115738&lt;/D&gt;&lt;D xsi:type="xsd:double"&gt;-0.27920008&lt;/D&gt;&lt;D xsi:type="xsd:double"&gt;0&lt;/D&gt;&lt;D xsi:type="xsd:double"&gt;0&lt;/D&gt;&lt;D xsi:type="xsd:double"&gt;0.7932782&lt;/D&gt;&lt;D xsi:type="xsd:double"&gt;1.6666651&lt;/D&gt;&lt;D xsi:type="xsd:double"&gt;0.81967115&lt;/D&gt;&lt;D xsi:type="xsd:double"&gt;1.1743426&lt;/D&gt;&lt;D xsi:type="xsd:double"&gt;0.31249523&lt;/D&gt;&lt;D xsi:type="xsd:double"&gt;0&lt;/D&gt;&lt;D xsi:type="xsd:double"&gt;0&lt;/D&gt;&lt;D xsi:type="xsd:double"&gt;-0.9790778&lt;/D&gt;&lt;D xsi:type="xsd:double"&gt;-2.1123588&lt;/D&gt;&lt;D xsi:type="xsd:double"&gt;0.091814995&lt;/D&gt;&lt;D xsi:type="xsd:double"&gt;0.7798195&lt;/D&gt;&lt;D xsi:type="xsd:double"&gt;-0.9103298&lt;/D&gt;&lt;D xsi:type="xsd:double"&gt;0&lt;/D&gt;&lt;D xsi:type="xsd:double"&gt;0&lt;/D&gt;&lt;D xsi:type="xsd:double"&gt;2.893889&lt;/D&gt;&lt;D xsi:type="xsd:double"&gt;3.0357122&lt;/D&gt;&lt;D xsi:type="xsd:double"&gt;-0.38995147&lt;/D&gt;&lt;D xsi:type="xsd:double"&gt;1.1309266&lt;/D&gt;&lt;D xsi:type="xsd:double"&gt;-2.3655891&lt;/D&gt;&lt;D xsi:type="xsd:double"&gt;0&lt;/D&gt;&lt;D xsi:type="xsd:double"&gt;0&lt;/D&gt;&lt;D xsi:type="xsd:double"&gt;0.5286336&lt;/D&gt;&lt;D xsi:type="xsd:double"&gt;-0.9640634&lt;/D&gt;&lt;D xsi:type="xsd:double"&gt;1.2831807&lt;/D&gt;&lt;D xsi:type="xsd:double"&gt;-0.1310587&lt;/D&gt;&lt;D xsi:type="xsd:double"&gt;0.6561637&lt;/D&gt;&lt;D xsi:type="xsd:double"&gt;0&lt;/D&gt;&lt;D xsi:type="xsd:double"&gt;0&lt;/D&gt;&lt;D xsi:type="xsd:double"&gt;-1.3472378&lt;/D&gt;&lt;D xsi:type="xsd:double"&gt;-1.4977992&lt;/D&gt;&lt;D xsi:type="xsd:double"&gt;-2.6833653&lt;/D&gt;&lt;D xsi:type="xsd:double"&gt;2.068007&lt;/D&gt;&lt;D xsi:type="xsd:double"&gt;4.9527287&lt;/D&gt;&lt;D xsi:type="xsd:double"&gt;0&lt;/D&gt;&lt;D xsi:type="xsd:double"&gt;0&lt;/D&gt;&lt;D xsi:type="xsd:double"&gt;-0.772202&lt;/D&gt;&lt;D xsi:type="xsd:double"&gt;0.25941133&lt;/D&gt;&lt;D xsi:type="xsd:double"&gt;1.1642933&lt;/D&gt;&lt;D xsi:type="xsd:double"&gt;0.809896&lt;/D&gt;&lt;D xsi:type="xsd:double"&gt;0&lt;/D&gt;&lt;D xsi:type="xsd:double"&gt;0&lt;/D&gt;&lt;D xsi:type="xsd:double"&gt;0&lt;/D&gt;&lt;D xsi:type="xsd:double"&gt;2.8752685&lt;/D&gt;&lt;D xsi:type="xsd:double"&gt;-0.24660826&lt;/D&gt;&lt;D xsi:type="xsd:double"&gt;0.61804056&lt;/D&gt;&lt;D xsi:type="xsd:double"&gt;0.8190036&lt;/D&gt;&lt;D xsi:type="xsd:double"&gt;0.8123398&lt;/D&gt;&lt;D xsi:type="xsd:double"&gt;0&lt;/D&gt;&lt;D xsi:type="xsd:double"&gt;0&lt;/D&gt;&lt;D xsi:type="xsd:double"&gt;0&lt;/D&gt;&lt;D xsi:type="xsd:double"&gt;0.40290356&lt;/D&gt;&lt;D xsi:type="xsd:double"&gt;0.5216718&lt;/D&gt;&lt;D xsi:type="xsd:double"&gt;0.39920807&lt;/D&gt;&lt;D xsi:type="xsd:double"&gt;0.79523325&lt;/D&gt;&lt;D xsi:type="xsd:double"&gt;0&lt;/D&gt;&lt;D xsi:type="xsd:double"&gt;0&lt;/D&gt;&lt;D xsi:type="xsd:double"&gt;1.1834264&lt;/D&gt;&lt;D xsi:type="xsd:double"&gt;1.4035106&lt;/D&gt;&lt;D xsi:type="xsd:double"&gt;0.9611726&lt;/D&gt;&lt;D xsi:type="xsd:double"&gt;-1.3328254&lt;/D&gt;&lt;D xsi:type="xsd:double"&gt;1.157856&lt;/D&gt;&lt;D xsi:type="xsd:double"&gt;0&lt;/D&gt;&lt;D xsi:type="xsd:double"&gt;0&lt;/D&gt;&lt;D xsi:type="xsd:double"&gt;-1.2209058&lt;/D&gt;&lt;D xsi:type="xsd:double"&gt;0.07724762&lt;/D&gt;&lt;D xsi:type="xsd:double"&gt;2.470088&lt;/D&gt;&lt;D xsi:type="xsd:double"&gt;-0.37664175&lt;/D&gt;&lt;D xsi:type="xsd:double"&gt;-1.2476385&lt;/D&gt;&lt;D xsi:type="xsd:double"&gt;0&lt;/D&gt;&lt;D xsi:type="xsd:double"&gt;0&lt;/D&gt;&lt;D xsi:type="xsd:double"&gt;1.990807&lt;/D&gt;&lt;D xsi:type="xsd:double"&gt;0.8633733&lt;/D&gt;&lt;D xsi:type="xsd:double"&gt;0.40937662&lt;/D&gt;&lt;D xsi:type="xsd:double"&gt;0.85247755&lt;/D&gt;&lt;D xsi:type="xsd:double"&gt;-0.22050738&lt;/D&gt;&lt;D xsi:type="xsd:double"&gt;0&lt;/D&gt;&lt;D xsi:type="xsd:double"&gt;0&lt;/D&gt;&lt;D xsi:type="xsd:double"&gt;-0.25782585&lt;/D&gt;&lt;D xsi:type="xsd:double"&gt;0.36927462&lt;/D&gt;&lt;D xsi:type="xsd:double"&gt;0.4414916&lt;/D&gt;&lt;D xsi:type="xsd:double"&gt;0.58608055&lt;/D&gt;&lt;D xsi:type="xsd:double"&gt;-1.857239&lt;/D&gt;&lt;D xsi:type="xsd:double"&gt;0&lt;/D&gt;&lt;D xsi:type="xsd:double"&gt;0&lt;/D&gt;&lt;D xsi:type="xsd:double"&gt;0&lt;/D&gt;&lt;D xsi:type="xsd:double"&gt;2.448976&lt;/D&gt;&lt;D xsi:type="xsd:double"&gt;-2.1006882&lt;/D&gt;&lt;D xsi:type="xsd:double"&gt;0.5919337&lt;/D&gt;&lt;D xsi:type="xsd:double"&gt;0.7355571&lt;/D&gt;&lt;D xsi:type="xsd:double"&gt;0&lt;/D&gt;&lt;D xsi:type="xsd:double"&gt;0&lt;/D&gt;&lt;D xsi:type="xsd:double"&gt;0.1460433&lt;/D&gt;&lt;D xsi:type="xsd:double"&gt;-0.65621734&lt;/D&gt;&lt;D xsi:type="xsd:double"&gt;-2.1651387&lt;/D&gt;&lt;D xsi:type="xsd:double"&gt;-0.6376624&lt;/D&gt;&lt;D xsi:type="xsd:double"&gt;0.26425123&lt;/D&gt;&lt;D xsi:type="xsd:double"&gt;0&lt;/D&gt;&lt;D xsi:type="xsd:double"&gt;0&lt;/D&gt;&lt;D xsi:type="xsd:double"&gt;0.2635479&lt;/D&gt;&lt;D xsi:type="xsd:double"&gt;1.9902349&lt;/D&gt;&lt;D xsi:type="xsd:double"&gt;1.8409371&lt;/D&gt;&lt;D xsi:type="xsd:double"&gt;-0.79537034&lt;/D&gt;&lt;D xsi:type="xsd:double"&gt;1.0932922&lt;/D&gt;&lt;D xsi:type="xsd:double"&gt;0&lt;/D&gt;&lt;D xsi:type="xsd:double"&gt;0&lt;/D&gt;&lt;D xsi:type="xsd:double"&gt;-0.82912445&lt;/D&gt;&lt;D xsi:type="xsd:double"&gt;0.5816102&lt;/D&gt;&lt;D xsi:type="xsd:double"&gt;-0.2168417&lt;/D&gt;&lt;D xsi:type="xsd:double"&gt;1.8833756&lt;/D&gt;&lt;D xsi:type="xsd:double"&gt;-0.31993985&lt;/D&gt;&lt;D xsi:type="xsd:double"&gt;0&lt;/D&gt;&lt;D xsi:type="xsd:double"&gt;0&lt;/D&gt;&lt;D xsi:type="xsd:double"&gt;-1.1055708&lt;/D&gt;&lt;D xsi:type="xsd:double"&gt;0.97367764&lt;/D</t>
        </r>
      </text>
    </comment>
    <comment ref="A125" authorId="0" shapeId="0">
      <text>
        <r>
          <rPr>
            <b/>
            <sz val="9"/>
            <color indexed="81"/>
            <rFont val="Tahoma"/>
            <family val="2"/>
          </rPr>
          <t>&gt;&lt;D xsi:type="xsd:double"&gt;-1.3571382&lt;/D&gt;&lt;D xsi:type="xsd:double"&gt;-0.97755194&lt;/D&gt;&lt;D xsi:type="xsd:double"&gt;-0.32906532&lt;/D&gt;&lt;D xsi:type="xsd:double"&gt;0&lt;/D&gt;&lt;D xsi:type="xsd:double"&gt;0&lt;/D&gt;&lt;D xsi:type="xsd:double"&gt;0.9537816&lt;/D&gt;&lt;D xsi:type="xsd:double"&gt;-1.7805219&lt;/D&gt;&lt;D xsi:type="xsd:double"&gt;-0.036996603&lt;/D&gt;&lt;D xsi:type="xsd:double"&gt;1.6284227&lt;/D&gt;&lt;D xsi:type="xsd:double"&gt;-1.128912&lt;/D&gt;&lt;D xsi:type="xsd:double"&gt;0&lt;/D&gt;&lt;D xsi:type="xsd:double"&gt;0&lt;/D&gt;&lt;D xsi:type="xsd:double"&gt;-0.84714293&lt;/D&gt;&lt;D xsi:type="xsd:double"&gt;0.14858246&lt;/D&gt;&lt;D xsi:type="xsd:double"&gt;-0.03708601&lt;/D&gt;&lt;D xsi:type="xsd:double"&gt;-1.3358116&lt;/D&gt;&lt;D xsi:type="xsd:double"&gt;1.8427968&lt;/D&gt;&lt;D xsi:type="xsd:double"&gt;0&lt;/D&gt;&lt;D xsi:type="xsd:double"&gt;0&lt;/D&gt;&lt;D xsi:type="xsd:double"&gt;0.7754803&lt;/D&gt;&lt;D xsi:type="xsd:double"&gt;0.84279776&lt;/D&gt;&lt;D xsi:type="xsd:double"&gt;0.54506063&lt;/D&gt;&lt;D xsi:type="xsd:double"&gt;0.83122253&lt;/D&gt;&lt;D xsi:type="xsd:double"&gt;1.39786&lt;/D&gt;&lt;D xsi:type="xsd:double"&gt;0&lt;/D&gt;&lt;D xsi:type="xsd:double"&gt;0&lt;/D&gt;&lt;D xsi:type="xsd:double"&gt;0.919044&lt;/D&gt;&lt;D xsi:type="xsd:double"&gt;-1.3309956&lt;/D&gt;&lt;D xsi:type="xsd:double"&gt;0.67447424&lt;/D&gt;&lt;D xsi:type="xsd:double"&gt;0.81100464&lt;/D&gt;&lt;D xsi:type="xsd:double"&gt;-1.3990879&lt;/D&gt;&lt;D xsi:type="xsd:double"&gt;0&lt;/D&gt;&lt;D xsi:type="xsd:double"&gt;0&lt;/D&gt;&lt;D xsi:type="xsd:double"&gt;0&lt;/D&gt;&lt;D xsi:type="xsd:double"&gt;-0.5321026&lt;/D&gt;&lt;D xsi:type="xsd:double"&gt;-7.3109865&lt;/D&gt;&lt;D xsi:type="xsd:double"&gt;-3.5398245&lt;/D&gt;&lt;D xsi:type="xsd:double"&gt;-2.1539629&lt;/D&gt;&lt;D xsi:type="xsd:double"&gt;0&lt;/D&gt;&lt;D xsi:type="xsd:double"&gt;0&lt;/D&gt;&lt;D xsi:type="xsd:double"&gt;-2.2829235&lt;/D&gt;&lt;D xsi:type="xsd:double"&gt;-1.3767183&lt;/D&gt;&lt;D xsi:type="xsd:double"&gt;-0.38071275&lt;/D&gt;&lt;D xsi:type="xsd:double"&gt;1.9108295&lt;/D&gt;&lt;D xsi:type="xsd:double"&gt;-1.1250019&lt;/D&gt;&lt;D xsi:type="xsd:double"&gt;0&lt;/D&gt;&lt;D xsi:type="xsd:double"&gt;0&lt;/D&gt;&lt;D xsi:type="xsd:double"&gt;0.5478382&lt;/D&gt;&lt;D xsi:type="xsd:double"&gt;-0.7124901&lt;/D&gt;&lt;D xsi:type="xsd:double"&gt;1.3085723&lt;/D&gt;&lt;D xsi:type="xsd:double"&gt;0.45833588&lt;/D&gt;&lt;D xsi:type="xsd:double"&gt;-1.1613488&lt;/D&gt;&lt;D xsi:type="xsd:double"&gt;0&lt;/D&gt;&lt;D xsi:type="xsd:double"&gt;0&lt;/D&gt;&lt;D xsi:type="xsd:double"&gt;1.342845&lt;/D&gt;&lt;D xsi:type="xsd:double"&gt;-1.9461691&lt;/D&gt;&lt;D xsi:type="xsd:double"&gt;2.5337815&lt;/D&gt;&lt;D xsi:type="xsd:double"&gt;-0.78253746&lt;/D&gt;&lt;D xsi:type="xsd:double"&gt;1.8679976&lt;/D&gt;&lt;D xsi:type="xsd:double"&gt;0&lt;/D&gt;&lt;D xsi:type="xsd:double"&gt;0&lt;/D&gt;&lt;D xsi:type="xsd:double"&gt;-3.1784892&lt;/D&gt;&lt;D xsi:type="xsd:double"&gt;-2.6515186&lt;/D&gt;&lt;D xsi:type="xsd:double"&gt;-0.2593994&lt;/D&gt;&lt;D xsi:type="xsd:double"&gt;0.21673441&lt;/D&gt;&lt;D xsi:type="xsd:double"&gt;-2.9844284&lt;/D&gt;&lt;D xsi:type="xsd:double"&gt;0&lt;/D&gt;&lt;D xsi:type="xsd:double"&gt;0&lt;/D&gt;&lt;D xsi:type="xsd:double"&gt;-0.7133305&lt;/D&gt;&lt;D xsi:type="xsd:double"&gt;-2.5146008&lt;/D&gt;&lt;D xsi:type="xsd:double"&gt;0.69093704&lt;/D&gt;&lt;D xsi:type="xsd:double"&gt;4.574561&lt;/D&gt;&lt;D xsi:type="xsd:double"&gt;0.2624631&lt;/D&gt;&lt;D xsi:type="xsd:double"&gt;0&lt;/D&gt;&lt;D xsi:type="xsd:double"&gt;0&lt;/D&gt;&lt;D xsi:type="xsd:double"&gt;1.3088942&lt;/D&gt;&lt;D xsi:type="xsd:double"&gt;0.68906546&lt;/D&gt;&lt;D xsi:type="xsd:double"&gt;0.38495064&lt;/D&gt;&lt;D xsi:type="xsd:double"&gt;1.4060497&lt;/D&gt;&lt;D xsi:type="xsd:double"&gt;1.1344552&lt;/D&gt;&lt;D xsi:type="xsd:double"&gt;0&lt;/D&gt;&lt;D xsi:type="xsd:double"&gt;0&lt;/D&gt;&lt;D xsi:type="xsd:double"&gt;0.58163404&lt;/D&gt;&lt;D xsi:type="xsd:double"&gt;-0.6608844&lt;/D&gt;&lt;D xsi:type="xsd:double"&gt;2.6611328&lt;/D&gt;&lt;D xsi:type="xsd:double"&gt;4.0907264&lt;/D&gt;&lt;D xsi:type="xsd:double"&gt;-0.077819824&lt;/D&gt;&lt;D xsi:type="xsd:double"&gt;0&lt;/D&gt;&lt;D xsi:type="xsd:double"&gt;0&lt;/D&gt;&lt;D xsi:type="xsd:double"&gt;1.4408112&lt;/D&gt;&lt;D xsi:type="xsd:double"&gt;-3.4548938&lt;/D&gt;&lt;D xsi:type="xsd:double"&gt;2.6242495&lt;/D&gt;&lt;D xsi:type="xsd:double"&gt;4.416895&lt;/D&gt;&lt;D xsi:type="xsd:double"&gt;2.5231838&lt;/D&gt;&lt;D xsi:type="xsd:double"&gt;0&lt;/D&gt;&lt;D xsi:type="xsd:double"&gt;0&lt;/D&gt;&lt;D xsi:type="xsd:double"&gt;-0.32572746&lt;/D&gt;&lt;D xsi:type="xsd:double"&gt;-2.0697236&lt;/D&gt;&lt;D xsi:type="xsd:double"&gt;-1.1494219&lt;/D&gt;&lt;D xsi:type="xsd:double"&gt;0.15003681&lt;/D&gt;&lt;D xsi:type="xsd:double"&gt;0.037443638&lt;/D&gt;&lt;D xsi:type="xsd:double"&gt;0&lt;/D&gt;&lt;D xsi:type="xsd:double"&gt;0&lt;/D&gt;&lt;D xsi:type="xsd:double"&gt;0.786221&lt;/D&gt;&lt;D xsi:type="xsd:double"&gt;-0.29717684&lt;/D&gt;&lt;D xsi:type="xsd:double"&gt;-0.29806495&lt;/D&gt;&lt;D xsi:type="xsd:double"&gt;-0.6352782&lt;/D&gt;&lt;D xsi:type="xsd:double"&gt;1.4667153&lt;/D&gt;&lt;D xsi:type="xsd:double"&gt;0&lt;/D&gt;&lt;D xsi:type="xsd:double"&gt;0&lt;/D&gt;&lt;D xsi:type="xsd:double"&gt;-1.445514&lt;/D&gt;&lt;D xsi:type="xsd:double"&gt;-3.647983&lt;/D&gt;&lt;D xsi:type="xsd:double"&gt;2.4199843&lt;/D&gt;&lt;D xsi:type="xsd:double"&gt;0&lt;/D&gt;&lt;D xsi:type="xsd:double"&gt;-1.7530441&lt;/D&gt;&lt;D xsi:type="xsd:double"&gt;0&lt;/D&gt;&lt;D xsi:type="xsd:double"&gt;0&lt;/D&gt;&lt;D xsi:type="xsd:double"&gt;0.8145809&lt;/D&gt;&lt;D xsi:type="xsd:double"&gt;-1.3081968&lt;/D&gt;&lt;D xsi:type="xsd:double"&gt;-3.6661386&lt;/D&gt;&lt;D xsi:type="xsd:double"&gt;3.8056612&lt;/D&gt;&lt;D xsi:type="xsd:double"&gt;-0.507015&lt;/D&gt;&lt;D xsi:type="xsd:double"&gt;0&lt;/D&gt;&lt;D xsi:type="xsd:double"&gt;0&lt;/D&gt;&lt;D xsi:type="xsd:double"&gt;1.2544036&lt;/D&gt;&lt;D xsi:type="xsd:double"&gt;2.8261662&lt;/D&gt;&lt;D xsi:type="xsd:double"&gt;0.7530093&lt;/D&gt;&lt;D xsi:type="xsd:double"&gt;-2.877432&lt;/D&gt;&lt;D xsi:type="xsd:double"&gt;-0.80800056&lt;/D&gt;&lt;D xsi:type="xsd:double"&gt;0&lt;/D&gt;&lt;D xsi:type="xsd:double"&gt;0&lt;/D&gt;&lt;D xsi:type="xsd:double"&gt;-1.2800634&lt;/D&gt;&lt;D xsi:type="xsd:double"&gt;-4.3614984&lt;/D&gt;&lt;D xsi:type="xsd:double"&gt;2.7937531&lt;/D&gt;&lt;D xsi:type="xsd:double"&gt;-3.9968014&lt;/D&gt;&lt;D xsi:type="xsd:double"&gt;-0.291425&lt;/D&gt;&lt;D xsi:type="xsd:double"&gt;0&lt;/D&gt;&lt;D xsi:type="xsd:double"&gt;0&lt;/D&gt;&lt;D xsi:type="xsd:double"&gt;-0.6680548&lt;/D&gt;&lt;D xsi:type="xsd:double"&gt;1.6813755&lt;/D&gt;&lt;D xsi:type="xsd:double"&gt;-0.86812973&lt;/D&gt;&lt;D xsi:type="xsd:double"&gt;3.6697268&lt;/D&gt;&lt;D xsi:type="xsd:double"&gt;0&lt;/D&gt;&lt;D xsi:type="xsd:double"&gt;0&lt;/D&gt;&lt;D xsi:type="xsd:double"&gt;0&lt;/D&gt;&lt;D xsi:type="xsd:double"&gt;0.48270226&lt;/D&gt;&lt;D xsi:type="xsd:double"&gt;-1.1208892&lt;/D&gt;&lt;D xsi:type="xsd:double"&gt;1.2145758&lt;/D&gt;&lt;D xsi:type="xsd:double"&gt;0.72000027&lt;/D&gt;&lt;D xsi:type="xsd:double"&gt;-0.8340001&lt;/D&gt;&lt;D xsi:type="xsd:double"&gt;0&lt;/D&gt;&lt;D xsi:type="xsd:double"&gt;0&lt;/D&gt;&lt;D xsi:type="xsd:double"&gt;-2.3628354&lt;/D&gt;&lt;D xsi:type="xsd:double"&gt;-1.886791&lt;/D&gt;&lt;D xsi:type="xsd:double"&gt;-4.515052&lt;/D&gt;&lt;D xsi:type="xsd:double"&gt;2.451837&lt;/D&gt;&lt;D xsi:type="xsd:double"&gt;-3.63248&lt;/D&gt;&lt;D xsi:type="xsd:double"&gt;0&lt;/D&gt;&lt;D xsi:type="xsd:double"&gt;0&lt;/D&gt;&lt;D xsi:type="xsd:double"&gt;4.3902516&lt;/D&gt;&lt;D xsi:type="xsd:double"&gt;1.8266678&lt;/D&gt;&lt;D xsi:type="xsd:double"&gt;-0.2503097&lt;/D&gt;&lt;D xsi:type="xsd:double"&gt;-0.5855262&lt;/D&gt;&lt;D xsi:type="xsd:double"&gt;-2.0193517&lt;/D&gt;&lt;D xsi:type="xsd:double"&gt;0&lt;/D&gt;&lt;D xsi:type="xsd:double"&gt;0&lt;/D&gt;&lt;D xsi:type="xsd:double"&gt;0&lt;/D&gt;&lt;D xsi:type="xsd:double"&gt;-2.4044693&lt;/D&gt;&lt;D xsi:type="xsd:double"&gt;-1.4958203&lt;/D&gt;&lt;D xsi:type="xsd:double"&gt;-1.8311739&lt;/D&gt;&lt;D xsi:type="xsd:double"&gt;-2.9117346&lt;/D&gt;&lt;D xsi:type="xsd:double"&gt;0&lt;/D&gt;&lt;D xsi:type="xsd:double"&gt;0&lt;/D&gt;&lt;D xsi:type="xsd:double"&gt;2.7179003&lt;/D&gt;&lt;D xsi:type="xsd:double"&gt;-3.2390535&lt;/D&gt;&lt;D xsi:type="xsd:double"&gt;-2.7345598&lt;/D&gt;&lt;D xsi:type="xsd:double"&gt;-4.7018886&lt;/D&gt;&lt;D xsi:type="xsd:double"&gt;1.983726&lt;/D&gt;&lt;D xsi:type="xsd:double"&gt;0&lt;/D&gt;&lt;D xsi:type="xsd:double"&gt;0&lt;/D&gt;&lt;D xsi:type="xsd:double"&gt;4.0399075&lt;/D&gt;&lt;D xsi:type="xsd:double"&gt;1.1984706&lt;/D&gt;&lt;D xsi:type="xsd:double"&gt;1.0421515&lt;/D&gt;&lt;D xsi:type="xsd:double"&gt;-1.8752933&lt;/D&gt;&lt;D xsi:type="xsd:double"&gt;1.9111276&lt;/D&gt;&lt;D xsi:type="xsd:double"&gt;0&lt;/D&gt;&lt;D xsi:type="xsd:double"&gt;0&lt;/D&gt;&lt;D xsi:type="xsd:double"&gt;1.3595939&lt;/D&gt;&lt;D xsi:type="xsd:double"&gt;4.162812&lt;/D&gt;&lt;D xsi:type="xsd:double"&gt;1.33214&lt;/D&gt;&lt;D xsi:type="xsd:double"&gt;-1.7966688&lt;/D&gt;&lt;D xsi:type="xsd:double"&gt;-5.6671143&lt;/D&gt;&lt;D xsi:type="xsd:double"&gt;0&lt;/D&gt;&lt;D xsi:type="xsd:double"&gt;0&lt;/D&gt;&lt;D xsi:type="xsd:double"&gt;-1.5137196&lt;/D&gt;&lt;D xsi:type="xsd:double"&gt;4.1306496&lt;/D&gt;&lt;D xsi:type="xsd:double"&gt;1.2915015&lt;/D&gt;&lt;D xsi:type="xsd:double"&gt;-5.783236&lt;/D&gt;&lt;D xsi:type="xsd:double"&gt;-1.063323&lt;/D&gt;&lt;D xsi:type="xsd:double"&gt;0&lt;/D&gt;&lt;D xsi:type="xsd:double"&gt;0&lt;/D&gt;&lt;D xsi:type="xsd:double"&gt;0&lt;/D&gt;&lt;D xsi:type="xsd:double"&gt;-4.396677&lt;/D&gt;&lt;D xsi:type="xsd:double"&gt;-36.739902&lt;/D&gt;&lt;D xsi:type="xsd:double"&gt;0.080776215&lt;/D&gt;&lt;D xsi:type="xsd:double"&gt;6.537521&lt;/D&gt;&lt;D xsi:type="xsd:double"&gt;0&lt;/D&gt;&lt;D xsi:type="xsd:double"&gt;0&lt;/D&gt;&lt;D xsi:type="xsd:double"&gt;-1.3636291&lt;/D&gt;&lt;D xsi:type="xsd:double"&gt;-3.302616&lt;/D&gt;&lt;D xsi:type="xsd:double"&gt;-4.68626&lt;/D&gt;&lt;D xsi:type="xsd:double"&gt;-4.166669&lt;/D&gt;&lt;D xsi:type="xsd:double"&gt;-8.086962&lt;/D&gt;&lt;D xsi:type="xsd:double"&gt;0&lt;/D&gt;&lt;D xsi:type="xsd:double"&gt;0&lt;/D&gt;&lt;D xsi:type="xsd:double"&gt;-4.9195766&lt;/D&gt;&lt;D xsi:type="xsd:double"&gt;1.3930321&lt;/D&gt;&lt;D xsi:type="xsd:double"&gt;7.163894&lt;/D&gt;&lt;D xsi:type="xsd:double"&gt;4.3040276&lt;/D&gt;&lt;D xsi:type="xsd:double"&gt;3.9508343&lt;/D&gt;&lt;D xsi:type="xsd:double"&gt;0&lt;/D&gt;&lt;D xsi:type="xsd:double"&gt;0&lt;/D&gt;&lt;D xsi:type="xsd:double"&gt;-5.9966207&lt;/D&gt;&lt;D xsi:type="xsd:double"&gt;6.8283916&lt;/D&gt;&lt;D xsi:type="xsd:double"&gt;3.616476&lt;/D&gt;&lt;D xsi:type="xsd:double"&gt;7.305205&lt;/D&gt;&lt;D xsi:type="xsd:double"&gt;1.3615727&lt;/D&gt;&lt;D xsi:type="xsd:double"&gt;0&lt;/D&gt;&lt;D xsi:type="xsd:double"&gt;0&lt;/D&gt;&lt;D xsi:type="xsd:double"&gt;-2.686566&lt;/D&gt;&lt;D xsi:type="xsd:double"&gt;2.9141068&lt;/D&gt;&lt;D xsi:type="xsd:double"&gt;-2.30999&lt;/D&gt;&lt;D xsi:type="xsd:double"&gt;-2.5171638&lt;/D&gt;&lt;D xsi:type="xsd:double"&gt;0.5477309&lt;/D&gt;&lt;D xsi:type="xsd:double"&gt;0&lt;/D&gt;&lt;D xsi:type="xsd:double"&gt;0&lt;/D&gt;&lt;D xsi:type="xsd:double"&gt;1.5564203&lt;/D&gt;&lt;D xsi:type="xsd:double"&gt;4.521072&lt;/D&gt;&lt;D xsi:type="xsd:double"&gt;0.513196&lt;/D&gt;&lt;D xsi:type="xsd:double"&gt;2.1152496&lt;/D&gt;&lt;D xsi:type="xsd:double"&gt;4.1428566&lt;/D&gt;&lt;D xsi:type="xsd:double"&gt;0&lt;/D&gt;&lt;D xsi:type="xsd:double"&gt;0&lt;/D&gt;&lt;D xsi:type="xsd:double"&gt;-0.6172836&lt;/D&gt;&lt;D xsi:type="xsd:double"&gt;-4.4168353&lt;/D&gt;&lt;D xsi:type="xsd:double"&gt;-1.3718426&lt;/D&gt;&lt;D xsi:type="xsd:double"&gt;-1.3909221&lt;/D&gt;&lt;D xsi:type="xsd:double"&gt;0.51966906&lt;/D&gt;&lt;D xsi:type="xsd:double"&gt;0&lt;/D&gt;&lt;D xsi:type="xsd:double"&gt;0&lt;/D&gt;&lt;D xsi:type="xsd:double"&gt;-4.283601&lt;/D&gt;&lt;D xsi:type="xsd:double"&gt;-4.5524716&lt;/D&gt;&lt;D xsi:type="xsd:double"&gt;6.063056&lt;/D&gt;&lt;D xsi:type="xsd:double"&gt;-5.6402445&lt;/D&gt;&lt;D xsi:type="xsd:double"&gt;0&lt;/D&gt;&lt;D xsi:type="xsd:double"&gt;0&lt;/D&gt;&lt;D xsi:type="xsd:double"&gt;0&lt;/D&gt;&lt;D xsi:type="xsd:double"&gt;-2.584809&lt;/D&gt;&lt;D xsi:type="xsd:double"&gt;8.374786&lt;/D&gt;&lt;D xsi:type="xsd:double"&gt;-1.3006866&lt;/D&gt;&lt;D xsi:type="xsd:double"&gt;-3.5658896&lt;/D&gt;&lt;D xsi:type="xsd:double"&gt;-6.511247&lt;/D&gt;&lt;D xsi:type="xsd:double"&gt;0&lt;/D&gt;&lt;D xsi:type="xsd:double"&gt;0&lt;/D&gt;&lt;D xsi:type="xsd:double"&gt;3.6973357&lt;/D&gt;&lt;D xsi:type="xsd:double"&gt;-4.311776&lt;/D&gt;&lt;D xsi:type="xsd:double"&gt;11.52513&lt;/D&gt;&lt;D xsi:type="xsd:double"&gt;-0.8547008&lt;/D&gt;&lt;D xsi:type="xsd:double"&gt;-1.80251&lt;/D&gt;&lt;D xsi:type="xsd:double"&gt;0&lt;/D&gt;&lt;D xsi:type="xsd:double"&gt;0&lt;/D&gt;&lt;D xsi:type="xsd:double"&gt;0.63847303&lt;/D&gt;&lt;D xsi:type="xsd:double"&gt;1.1102319&lt;/D&gt;&lt;D xsi:type="xsd:double"&gt;4.2352915&lt;/D&gt;&lt;D xsi:type="xsd:double"&gt;-5.869073&lt;/D&gt;&lt;D xsi:type="xsd:double"&gt;-2.3980856&lt;/D&gt;&lt;D xsi:type="xsd:double"&gt;0&lt;/D&gt;&lt;D xsi:type="xsd:double"&gt;0&lt;/D&gt;&lt;D xsi:type="xsd:double"&gt;-8.599508&lt;/D&gt;&lt;D xsi:type="xsd:double"&gt;-9.946233&lt;/D&gt;&lt;D xsi:type="xsd:double"&gt;1.1940241&lt;/D&gt;&lt;D xsi:type="xsd:double"&gt;2.6548624&lt;/D&gt;&lt;D xsi:type="xsd:double"&gt;8.237553&lt;/D&gt;&lt;D xsi:type="xsd:double"&gt;0&lt;/D&gt;&lt;D xsi:type="xsd:double"&gt;0&lt;/D&gt;&lt;D xsi:type="xsd:double"&gt;-4.5132756&lt;/D&gt;&lt;D xsi:type="xsd:double"&gt;5.7460546&lt;/D&gt;&lt;D xsi:type="xsd:double"&gt;-4.294479&lt;/D&gt;&lt;D xsi:type="xsd:double"&gt;0.54944754&lt;/D&gt;&lt;D xsi:type="xsd:double"&gt;-1.2750387&lt;/D&gt;&lt;D xsi:type="xsd:double"&gt;0&lt;/D&gt;&lt;D xsi:type="xsd:double"&gt;0&lt;/D&gt;&lt;D xsi:type="xsd:double"&gt;-0.4612565&lt;/D&gt;&lt;D xsi:type="xsd:double"&gt;-5.0046325&lt;/D&gt;&lt;D xsi:type="xsd:double"&gt;-0.09756088&lt;/D&gt;&lt;D xsi:type="xsd:double"&gt;6.0546875&lt;/D&gt;&lt;D xsi:type="xsd:double"&gt;5.3406954&lt;/D&gt;&lt;D xsi:type="xsd:double"&gt;0&lt;/D&gt;&lt;D xsi:type="xsd:double"&gt;0&lt;/D&gt;&lt;D xsi:type="xsd:double"&gt;0&lt;/D&gt;&lt;D xsi:type="xsd:double"&gt;-3.9335668&lt;/D&gt;&lt;D xsi:type="xsd:double"&gt;-5.9144616&lt;/D&gt;&lt;D xsi:type="xsd:double"&gt;5.029011&lt;/D&gt;&lt;D xsi:type="xsd:double"&gt;0.092077255&lt;/D&gt;&lt;D xsi:type="xsd:double"&gt;0&lt;/D&gt;&lt;D xsi:type="xsd:double"&gt;0&lt;/D&gt;&lt;D xsi:type="xsd:double"&gt;1.3799548&lt;/D&gt;&lt;D xsi:type="xsd:double"&gt;3.5390139&lt;/D&gt;&lt;D xsi:type="xsd:double"&gt;-4.031551&lt;/D&gt;&lt;D xsi:type="xsd:double"&gt;-4.2009115&lt;/D&gt;&lt;D xsi:type="xsd:double"&gt;-3.8131535&lt;/D&gt;&lt;D xsi:type="xsd:double"&gt;0&lt;/D&gt;&lt;D xsi:type="xsd:double"&gt;0&lt;/D&gt;&lt;D xsi:type="xsd:double"&gt;-6.7393484&lt;/D&gt;&lt;D xsi:type="xsd:double"&gt;-0.53135157&lt;/D&gt;&lt;D xsi:type="xsd:double"&gt;3.5256386&lt;/D&gt;&lt;D xsi:type="xsd:double"&gt;-6.7079425&lt;/D&gt;&lt;D xsi:type="xsd:double"&gt;1.5486717&lt;/D&gt;&lt;D xsi:type="xsd:double"&gt;0&lt;/D&gt;&lt;D xsi:type="xsd:double"&gt;0&lt;/D&gt;&lt;D xsi:type="xsd:double"&gt;0&lt;/D&gt;&lt;D xsi:type="xsd:double"&gt;0.10892153&lt;/D&gt;&lt;D xsi:type="xsd:double"&gt;0&lt;/D&gt;&lt;D xsi:type="xsd:double"&gt;2.5027275&lt;/D&gt;&lt;D xsi:type="xsd:double"&gt;8.598721&lt;/D&gt;&lt;D xsi:type="xsd:double"&gt;0&lt;/D&gt;&lt;D xsi:type="xsd:double"&gt;0&lt;/D&gt;&lt;D xsi:type="xsd:double"&gt;-2.2482872&lt;/D&gt;&lt;D xsi:type="xsd:double"&gt;-4.100001&lt;/D&gt;&lt;D xsi:type="xsd:double"&gt;-6.7779007&lt;/D&gt;&lt;D xsi:type="xsd:double"&gt;-8.053684&lt;/D&gt;&lt;D xsi:type="xsd:double"&gt;0.8515835&lt;/D&gt;&lt;D xsi:type="xsd:double"&gt;0&lt;/D&gt;&lt;D xsi:type="xsd:double"&gt;0&lt;/D&gt;&lt;D xsi:type="xsd:double"&gt;0&lt;/D&gt;&lt;D xsi:type="xsd:double"&gt;3.7394524&lt;/D&gt;&lt;D xsi:type="xsd:double"&gt;0.46511889&lt;/D&gt;&lt;D xsi:type="xsd:double"&gt;6.1342597&lt;/D&gt;&lt;D xsi:type="xsd:double"&gt;-1.5267193&lt;/D&gt;&lt;D xsi:type="xsd:double"&gt;0&lt;/D&gt;&lt;D xsi:type="xsd:double"&gt;0&lt;/D&gt;&lt;D xsi:type="xsd:double"&gt;-3.8759649&lt;/D&gt;&lt;D xsi:type="xsd:double"&gt;0&lt;/D&gt;&lt;D xsi:type="xsd:double"&gt;-3.3410132&lt;/D&gt;&lt;D xsi:type="xsd:double"&gt;0.4767537&lt;/D&gt;&lt;D xsi:type="xsd:double"&gt;6.049812&lt;/D&gt;&lt;D xsi:type="xsd:double"&gt;0&lt;/D&gt;&lt;D xsi:type="xsd:double"&gt;0&lt;/D&gt;&lt;D xsi:type="xsd:double"&gt;-1.6778469&lt;/D&gt;&lt;D xsi:type="xsd:double"&gt;8.191133&lt;/D&gt;&lt;D xsi:type="xsd:double"&gt;6.940067&lt;/D&gt;&lt;D xsi:type="xsd:double"&gt;1.9665718&lt;/D&gt;&lt;D xsi:type="xsd:double"&gt;2.314365&lt;/D&gt;&lt;D xsi:type="xsd:double"&gt;0&lt;/D&gt;&lt;D xsi:type="xsd:double"&gt;0&lt;/D&gt;&lt;D xsi:type="xsd:double"&gt;-1.4137566&lt;/D&gt;&lt;D xsi:type="xsd:double"&gt;-2.0076513&lt;/D&gt;&lt;D xsi:type="xsd:double"&gt;2.439022&lt;/D&gt;&lt;D xsi:type="xsd:double"&gt;4.571426&lt;/D&gt;&lt;D xsi:type="xsd:double"&gt;4.007292&lt;/D&gt;&lt;D xsi:type="xsd:double"&gt;0&lt;/D&gt;&lt;D xsi:type="xsd:double"&gt;0&lt;/D&gt;&lt;D xsi:type="xsd:double"&gt;0.2626896&lt;/D&gt;&lt;D xsi:type="xsd:double"&gt;2.7947664&lt;/D&gt;&lt;D xsi:type="xsd:double"&gt;1.869154&lt;/D&gt;&lt;D xsi:type="xsd:double"&gt;9.841537&lt;/D&gt;&lt;D xsi:type="xsd:double"&gt;-2.5816262&lt;/D&gt;&lt;D xsi:type="xsd:double"&gt;0&lt;/D&gt;&lt;D xsi:type="xsd:double"&gt;0&lt;/D&gt;&lt;D xsi:type="xsd:double"&gt;1.0911942&lt;/D&gt;&lt;D xsi:type="xsd:double"&gt;-6.245184&lt;/D&gt;&lt;D xsi:type="xsd:double"&gt;6.578946&lt;/D&gt;&lt;D xsi:type="xsd:double"&gt;-1.0030866&lt;/D&gt;&lt;D xsi:type="xsd:double"&gt;5.37802&lt;/D&gt;&lt;D xsi:type="xsd:double"&gt;0&lt;/D&gt;&lt;D xsi:type="xsd:double"&gt;0&lt;/D&gt;&lt;D xsi:type="xsd:double"&gt;-1.3313651&lt;/D&gt;&lt;D xsi:type="xsd:double"&gt;0.37481785&lt;/D&gt;&lt;D xsi:type="xsd:double"&gt;-2.0911157&lt;/D&gt;&lt;D xsi:type="xsd:double"&gt;-0.38138032&lt;/D&gt;&lt;D xsi:type="xsd:double"&gt;-5.5895925&lt;/D&gt;&lt;D xsi:type="xsd:double"&gt;0&lt;/D&gt;&lt;D xsi:type="xsd:double"&gt;0&lt;/D&gt;&lt;D xsi:type="xsd:double"&gt;-2.2708833&lt;/D&gt;&lt;D xsi:type="xsd:double"&gt;0&lt;/D&gt;&lt;D xsi:type="xsd:double"&gt;1.3278008&lt;/D&gt;&lt;D xsi:type="xsd:double"&gt;2.4569988&lt;/D&gt;&lt;D xsi:type="xsd:double"&gt;-5.435652&lt;/D&gt;&lt;D xsi:type="xsd:double"&gt;0&lt;/D&gt;&lt;D xsi:type="xsd:double"&gt;0&lt;/D&gt;&lt;D xsi:type="xsd:double"&gt;0.42265654&lt;/D&gt;&lt;D xsi:type="xsd:double"&gt;-1.0942757&lt;/D&gt;&lt;D xsi:type="xsd:double"&gt;-1.8723428&lt;/D&gt;&lt;D xsi:type="xsd:double"&gt;-0.34692287&lt;/D&gt;&lt;D xsi:type="xsd:double"&gt;-2.4369001&lt;/D&gt;&lt;D xsi:type="xsd:double"&gt;0&lt;/D&gt;&lt;D xsi:type="xsd:double"&gt;0&lt;/D&gt;&lt;D xsi:type="xsd:double"&gt;0&lt;/D&gt;&lt;D xsi:type="xsd:double"&gt;-0.26761293&lt;/D&gt;&lt;D xsi:type="xsd:double"&gt;4.7406077&lt;/D&gt;&lt;D xsi:type="xsd:double"&gt;4.4406414&lt;/D&gt;&lt;D xsi:type="xsd:double"&gt;9.321344&lt;/D&gt;&lt;D xsi:type="xsd:double"&gt;0&lt;/D&gt;&lt;D xsi:type="xsd:double"&gt;0&lt;/D&gt;&lt;D xsi:type="xsd:double"&gt;0.44876337&lt;/D&gt;&lt;D xsi:type="xsd:double"&gt;-5.2866697&lt;/D&gt;&lt;D xsi:type="xsd:double"&gt;2.6729584&lt;/D&gt;&lt;D xsi:type="xsd:double"&gt;-0.30627847&lt;/D&gt;&lt;D xsi:type="xsd:double"&gt;-5.2995443&lt;/D&gt;&lt;D xsi:type="xsd:double"&gt;0&lt;/D&gt;&lt;D xsi:type="xsd:double"&gt;0&lt;/D&gt;&lt;D xsi:type="xsd:double"&gt;1.4598608&lt;/D&gt;&lt;D xsi:type="xsd:double"&gt;-2.4780214&lt;/D&gt;&lt;D xsi:type="xsd:double"&gt;-3.6885202&lt;/D&gt;&lt;D xsi:type="xsd:double"&gt;-6.1276617&lt;/D&gt;&lt;D xsi:type="xsd:double"&gt;-9.791475&lt;/D&gt;&lt;D xsi:type="xsd:double"&gt;0&lt;/D&gt;&lt;D xsi:type="xsd:double"&gt;0&lt;/D&gt;&lt;D xsi:type="xsd:double"&gt;-1.608038&lt;/D&gt;&lt;D xsi:type="xsd:double"&gt;-1.1235893&lt;/D&gt;&lt;D xsi:type="xsd:double"&gt;6.8181753&lt;/D&gt;&lt;D xsi:type="xsd:double"&gt;-6.286269&lt;/D&gt;&lt;D xsi:type="xsd:double"&gt;0.30961037&lt;/D&gt;&lt;D xsi:type="xsd:double"&gt;0&lt;/D&gt;&lt;D xsi:type="xsd:double"&gt;0&lt;/D&gt;&lt;D xsi:type="xsd:double"&gt;15.74074&lt;/D&gt;&lt;D xsi:type="xsd:double"&gt;6.3111067&lt;/D&gt;&lt;D xsi:type="xsd:double"&gt;0.25082827&lt;/D&gt;&lt;D xsi:type="xsd:double"&gt;-1.0842383&lt;/D&gt;&lt;D xsi:type="xsd:double"&gt;-7.6728463&lt;/D&gt;&lt;D xsi:type="xsd:double"&gt;0&lt;/D&gt;&lt;D xsi:type="xsd:double"&gt;0&lt;/D&gt;&lt;D xsi:type="xsd:double"&gt;2.6484013&lt;/D&gt;&lt;D xsi:type="xsd:double"&gt;-1.4234841&lt;/D&gt;&lt;D xsi:type="xsd:double"&gt;-1.5342951&lt;/D&gt;&lt;D xsi:type="xsd:double"&gt;-0.2749741&lt;/D&gt;&lt;D xsi:type="xsd:double"&gt;-6.0661736&lt;/D&gt;&lt;D xsi:type="xsd:double"&gt;0&lt;/D&gt;&lt;D xsi:type="xsd:double"&gt;0&lt;/D&gt;&lt;D xsi:type="xsd:double"&gt;6.262219&lt;/D&gt;&lt;D xsi:type="xsd:double"&gt;5.7090282&lt;/D&gt;&lt;D xsi:type="xsd:double"&gt;-0.69686174&lt;/D&gt;&lt;D xsi:type="xsd:double"&gt;8.508778&lt;/D&gt;&lt;D xsi:type="xsd:double"&gt;6.790626&lt;/D&gt;&lt;D xsi:type="xsd:double"&gt;0&lt;/D&gt;&lt;D xsi:type="xsd:double"&gt;0&lt;/D&gt;&lt;D xsi:type="xsd:double"&gt;4.3149114&lt;/D&gt;&lt;D xsi:type="xsd:double"&gt;2.5399208&lt;/D&gt;&lt;D xsi:type="xsd:double"&gt;3.326261&lt;/D&gt;&lt;D xsi:type="xsd:double"&gt;1.301372&lt;/D&gt;&lt;D xsi:type="xsd:double"&gt;1.1494279&lt;/D&gt;&lt;D xsi:type="xsd:double"&gt;0&lt;/D&gt;&lt;D xsi:type="xsd:double"&gt;0&lt;/D&gt;&lt;D xsi:type="xsd:double"&gt;-4.3449163&lt;/D&gt;&lt;D xsi:type="xsd:double"&gt;3.7037015&lt;/D&gt;&lt;D xsi:type="xsd:double"&gt;-5.121297&lt;/D&gt;&lt;D xsi:type="xsd:double"&gt;-1.1363626&lt;/D&gt;&lt;D xsi:type="xsd:double"&gt;1.8678188&lt;/D&gt;&lt;D xsi:type="xsd:double"&gt;0&lt;/D&gt;&lt;D xsi:type="xsd:double"&gt;0&lt;/D&gt;&lt;D xsi:type="xsd:double"&gt;2.9619217&lt;/D&gt;&lt;D xsi:type="xsd:double"&gt;0.41095018&lt;/D&gt;&lt;D xsi:type="xsd:double"&gt;-0.13642311&lt;/D&gt;&lt;D xsi:type="xsd:double"&gt;4.3715835&lt;/D&gt;&lt;D xsi:type="xsd:double"&gt;0.5235553&lt;/D&gt;&lt;D xsi:type="xsd:double"&gt;0&lt;/D&gt;&lt;D xsi:type="xsd:double"&gt;0&lt;/D&gt;&lt;D xsi:type="xsd:double"&gt;-2.7994752&lt;/D&gt;&lt;D xsi:type="xsd:double"&gt;-1.5405238&lt;/D&gt;&lt;D xsi:type="xsd:double"&gt;-5.578232&lt;/D&gt;&lt;D xsi:type="xsd:double"&gt;0.79250336&lt;/D&gt;&lt;D xsi:type="xsd:double"&gt;-1.0721922&lt;/D&gt;&lt;D xsi:type="xsd:double"&gt;0&lt;/D&gt;&lt;D xsi:type="xsd:double"&gt;0&lt;/D&gt;&lt;D xsi:type="xsd:double"&gt;1.3728261&lt;/D&gt;&lt;D xsi:type="xsd:double"&gt;-1.5680611&lt;/D&gt;&lt;D xsi:type="xsd:double"&gt;0.36205053&lt;/D&gt;&lt;D xsi:type="xsd:double"&gt;0&lt;/D&gt;&lt;D xsi:type="xsd:double"&gt;-0.8657992&lt;/D&gt;&lt;D xsi:type="xsd:double"&gt;0&lt;/D&gt;&lt;D xsi:type="xsd:double"&gt;0&lt;/D&gt;&lt;D xsi:type="xsd:double"&gt;-4.6579304&lt;/D&gt;&lt;D xsi:type="xsd:double"&gt;0.8396983&lt;/D&gt;&lt;D xsi:type="xsd:double"&gt;4.9242496&lt;/D&gt;&lt;D xsi:type="xsd:double"&gt;2.52707&lt;/D&gt;&lt;D xsi:type="xsd:double"&gt;3.9436698&lt;/D&gt;&lt;D xsi:type="xsd:double"&gt;0&lt;/D&gt;&lt;D xsi:type="xsd:double"&gt;0&lt;/D&gt;&lt;D xsi:type="xsd:double"&gt;-2.777779&lt;/D&gt;&lt;D xsi:type="xsd:double"&gt;-2.9268324&lt;/D&gt;&lt;D xsi:type="xsd:double"&gt;-1.9382656&lt;/D&gt;&lt;D xsi:type="xsd:double"&gt;4.2459726&lt;/D&gt;&lt;D xsi:type="xsd:double"&gt;-4.213482&lt;/D&gt;&lt;D xsi:type="xsd:double"&gt;0&lt;/D&gt;&lt;D xsi:type="xsd:double"&gt;0&lt;/D&gt;&lt;D xsi:type="xsd:double"&gt;-0.14663339&lt;/D&gt;&lt;D xsi:type="xsd:double"&gt;3.37739&lt;/D&gt;&lt;D xsi:type="xsd:double"&gt;-1.2073874&lt;/D&gt;&lt;D xsi:type="xsd:double"&gt;-4.7447863&lt;/D&gt;&lt;D xsi:type="xsd:double"&gt;-0.8301854&lt;/D&gt;&lt;D xsi:type="xsd:double"&gt;0&lt;/D&gt;&lt;D xsi:type="xsd:double"&gt;0&lt;/D&gt;&lt;D xsi:type="xsd:double"&gt;-3.5007596&lt;/D&gt;&lt;D xsi:type="xsd:double"&gt;1.3406992&lt;/D&gt;&lt;D xsi:type="xsd:double"&gt;2.2568107&lt;/D&gt;&lt;D xsi:type="xsd:double"&gt;-2.7397335&lt;/D&gt;&lt;D xsi:type="xsd:double"&gt;0.312984&lt;/D&gt;&lt;D xsi:type="xsd:double"&gt;0&lt;/D&gt;&lt;D xsi:type="xsd:double"&gt;0&lt;/D&gt;&lt;D xsi:type="xsd:double"&gt;0&lt;/D&gt;&lt;D xsi:type="xsd:double"&gt;-1.8720746&lt;/D&gt;&lt;D xsi:type="xsd:double"&gt;-1.828295&lt;/D&gt;&lt;D xsi:type="xsd:double"&gt;9.554648&lt;/D&gt;&lt;D xsi:type="xsd:double"&gt;0.9608269&lt;/D&gt;&lt;D xsi:type="xsd:double"&gt;0&lt;/D&gt;&lt;D xsi:type="xsd:double"&gt;0&lt;/D&gt;&lt;D xsi:type="xsd:double"&gt;0&lt;/D&gt;&lt;D xsi:type="xsd:double"&gt;-2.6354313&lt;/D&gt;&lt;D xsi:type="xsd:double"&gt;1.5037537&lt;/D&gt;&lt;D xsi:type="xsd:double"&gt;0.22221804&lt;/D&gt;&lt;D xsi:type="xsd:double"&gt;4.360676&lt;/D&gt;&lt;D xsi:type="xsd:double"&gt;0&lt;/D&gt;&lt;D xsi:type="xsd:double"&gt;0&lt;/D&gt;&lt;D xsi:type="xsd:double"&gt;4.957509&lt;/D&gt;&lt;D xsi:type="xsd:double"&gt;-2.024287&lt;/D&gt;&lt;D xsi:type="xsd:double"&gt;0.82644224&lt;/D&gt;&lt;D xsi:type="xsd:double"&gt;2.3223996&lt;/D&gt;&lt;D xsi:type="xsd:double"&gt;-0.06675124&lt;/D&gt;&lt;D xsi:type="xsd:double"&gt;0&lt;/D&gt;&lt;D xsi:type="xsd:double"&gt;0&lt;/D&gt;&lt;D xsi:type="xsd:double"&gt;0&lt;/D&gt;&lt;D xsi:type="xsd:double"&gt;-0.066798925&lt;/D&gt;&lt;D xsi:type="xsd:double"&gt;-3.2085598&lt;/D&gt;&lt;D xsi:type="xsd:double"&gt;-3.7292838&lt;/D&gt;&lt;D xsi:type="xsd:double"&gt;4.1606903&lt;/D&gt;&lt;D xsi:type="xsd:double"&gt;0&lt;/D&gt;&lt;D xsi:type="xsd:double"&gt;0&lt;/D&gt;&lt;D xsi:type="xsd:double"&gt;6.9559216&lt;/D&gt;&lt;D xsi:type="xsd:double"&gt;-1.802963&lt;/D&gt;&lt;D xsi:type="xsd:double"&gt;-5.9016347&lt;/D&gt;&lt;D xsi:type="xsd:double"&gt;-2.0905912&lt;/D&gt;&lt;D xsi:type="xsd:double"&gt;2.3487568&lt;/D&gt;&lt;D xsi:type="xsd:double"&gt;0&lt;/D&gt;&lt;D xsi:type="xsd:double"&gt;0&lt;/D&gt;&lt;D xsi:type="xsd:double"&gt;-2.920723&lt;/D&gt;&lt;D xsi:type="xsd:double"&gt;1.8624663&lt;/D&gt;&lt;D xsi:type="xsd:double"&gt;3.3755183&lt;/D&gt;&lt;D xsi:type="xsd:double"&gt;2.3129225&lt;/D&gt;&lt;D xsi:type="xsd:double"&gt;-2.992022&lt;/D&gt;&lt;D xsi:type="xsd:double"&gt;0&lt;/D&gt;&lt;D xsi:type="xsd:double"&gt;0&lt;/D&gt;&lt;D xsi:type="xsd:double"&gt;-2.6730657&lt;/D&gt;&lt;D xsi:type="xsd:double"&gt;7.3943734&lt;/D&gt;&lt;D xsi:type="xsd:double"&gt;3.1475425&lt;/D&gt;&lt;D xsi:type="xsd:double"&gt;-0.5085826&lt;/D&gt;&lt;D xsi:type="xsd:double"&gt;-7.6038303&lt;/D&gt;&lt;D xsi:type="xsd:double"&gt;0&lt;/D&gt;&lt;D xsi:type="xsd:double"&gt;0&lt;/D&gt;&lt;D xsi:type="xsd:double"&gt;5.255878&lt;/D&gt;&lt;D xsi:type="xsd:double"&gt;2.69382&lt;/D&gt;&lt;D xsi:type="xsd:double"&gt;2.8150916&lt;/D&gt;&lt;D xsi:type="xsd:double"&gt;-0.24890304&lt;/D&gt;&lt;D xsi:type="xsd:double"&gt;0.18714666&lt;/D&gt;&lt;D xsi:type="xsd:double"&gt;0&lt;/D&gt;&lt;D xsi:type="xsd:double"&gt;0&lt;/D&gt;&lt;D xsi:type="xsd:double"&gt;0&lt;/D&gt;&lt;D xsi:type="xsd:double"&gt;-4.981315&lt;/D&gt;&lt;D xsi:type="xsd:double"&gt;1.7037988&lt;/D&gt;&lt;D xsi:type="xsd:double"&gt;6.05669&lt;/D&gt;&lt;D xsi:type="xsd:double"&gt;-3.9489567&lt;/D&gt;&lt;D xsi:type="xsd:double"&gt;0&lt;/D&gt;&lt;D xsi:type="xsd:double"&gt;0&lt;/D&gt;&lt;D xsi:type="xsd:double"&gt;-0.31625628&lt;/D&gt;&lt;D xsi:type="xsd:double"&gt;3.1091332&lt;/D&gt;&lt;D xsi:type="xsd:double"&gt;-0.7384658&lt;/D&gt;&lt;D xsi:type="xsd:double"&gt;-1.8598855&lt;/D&gt;&lt;D xsi:type="xsd:double"&gt;3.3480763&lt;/D&gt;&lt;D xsi:type="xsd:double"&gt;0&lt;/D&gt;&lt;D xsi:type="xsd:double"&gt;0&lt;/D&gt;&lt;D xsi:type="xsd:double"&gt;-1.0391176&lt;/D&gt;&lt;D xsi:type="xsd:double"&gt;-2.1618307&lt;/D&gt;&lt;D xsi:type="xsd:double"&gt;-0.6313145&lt;/D&gt;&lt;D xsi:type="xsd:double"&gt;-2.2871614&lt;/D&gt;&lt;D xsi:type="xsd:double"&gt;-7.412225&lt;/D&gt;&lt;D xsi:type="xsd:double"&gt;0&lt;/D&gt;&lt;D xsi:type="xsd:double"&gt;0&lt;/D&gt;&lt;D xsi:type="xsd:double"&gt;-2.8792143&lt;/D&gt;&lt;D xsi:type="xsd:double"&gt;0.86767673&lt;/D&gt;&lt;D xsi:type="xsd:double"&gt;-4.5161304&lt;/D&gt;&lt;D xsi:type="xsd:double"&gt;2.1021128&lt;/D&gt;&lt;D xsi:type="xsd:double"&gt;-3.5294175&lt;/D&gt;&lt;D xsi:type="xsd:double"&gt;0&lt;/D&gt;&lt;D xsi:type="xsd:double"&gt;0&lt;/D&gt;&lt;D xsi:type="xsd:double"&gt;0.76220036&lt;/D&gt;&lt;D xsi:type="xsd:double"&gt;4.1603684&lt;/D&gt;&lt;D xsi:type="xsd:double"&gt;-2.3238957&lt;/D&gt;&lt;D xsi:type="xsd:double"&gt;-1.6356885&lt;/D&gt;&lt;D xsi:type="xsd:double"&gt;-1.058197&lt;/D&gt;&lt;D xsi:type="xsd:double"&gt;0&lt;/D&gt;&lt;D xsi:type="xsd:double"&gt;0&lt;/D&gt;&lt;D xsi:type="xsd:double"&gt;0.7639408&lt;/D&gt;&lt;D xsi:type="xsd:double"&gt;0.15163422&lt;/D&gt;&lt;D xsi:type="xsd:double"&gt;3.7850142&lt;/D&gt;&lt;D xsi:type="xsd:double"&gt;0.6564617&lt;/D&gt;&lt;D xsi:type="xsd:double"&gt;3.6956549&lt;/D&gt;&lt;D xsi:type="xsd:double"&gt;0&lt;/D&gt;&lt;D xsi:type="xsd:double"&gt;0&lt;/D&gt;&lt;D xsi:type="xsd:double"&gt;-2.3759604&lt;/D&gt;&lt;D xsi:type="xsd:double"&gt;-6.2276306&lt;/D&gt;&lt;D xsi:type="xsd:double"&gt;-1.374048&lt;/D&gt;&lt;D xsi:type="xsd:double"&gt;-4.1795673&lt;/D&gt;&lt;D xsi:type="xsd:double"&gt;0&lt;/D&gt;&lt;D xsi:type="xsd:double"&gt;0&lt;/D&gt;&lt;D xsi:type="xsd:double"&gt;0&lt;/D&gt;&lt;D xsi:type="xsd:double"&gt;1.3731837&lt;/D&gt;&lt;D xsi:type="xsd:double"&gt;0&lt;/D&gt;&lt;D xsi:type="xsd:double"&gt;-2.3904383&lt;/D&gt;&lt;D xsi:type="xsd:double"&gt;1.4693856&lt;/D&gt;&lt;D xsi:type="xsd:double"&gt;0&lt;/D&gt;&lt;D xsi:type="xsd:double"&gt;0&lt;/D&gt;&lt;D xsi:type="xsd:double"&gt;0&lt;/D&gt;&lt;D xsi:type="xsd:double"&gt;1.1263013&lt;/D&gt;&lt;D xsi:type="xsd:double"&gt;-1.6706467&lt;/D&gt;&lt;D xsi:type="xsd:double"&gt;1.0517836&lt;/D&gt;&lt;D xsi:type="xsd:double"&gt;-1.7614007&lt;/D&gt;&lt;D xsi:type="xsd:double"&gt;-0.73349476&lt;/D&gt;&lt;D xsi:type="xsd:double"&gt;0&lt;/D&gt;&lt;D xsi:type="xsd:double"&gt;0&lt;/D&gt;&lt;D xsi:type="xsd:double"&gt;4.5155883&lt;/D&gt;&lt;D xsi:type="xsd:double"&gt;-3.9277315&lt;/D&gt;&lt;D xsi:type="xsd:double"&gt;11.1202&lt;/D&gt;&lt;D xsi:type="xsd:double"&gt;6.622517&lt;/D&gt;&lt;D xsi:type="xsd:double"&gt;2.9675603&lt;/D&gt;&lt;D xsi:type="xsd:double"&gt;0&lt;/D&gt;&lt;D xsi:type="xsd:double"&gt;0&lt;/D&gt;&lt;D xsi:type="xsd:double"&gt;-0.6702423&lt;/D&gt;&lt;D xsi:type="xsd:double"&gt;0.67477226&lt;/D&gt;&lt;D xsi:type="xsd:double"&gt;0.06703138&lt;/D&gt;&lt;D xsi:type="xsd:double"&gt;-4.152709&lt;/D&gt;&lt;D xsi:type="xsd:double"&gt;4.68204&lt;/D&gt;&lt;D xsi:type="xsd:double"&gt;0&lt;/D&gt;&lt;D xsi:type="xsd:double"&gt;0&lt;/D&gt;&lt;D xsi:type="xsd:double"&gt;0.6675601&lt;/D&gt;&lt;D xsi:type="xsd:double"&gt;1.1936307&lt;/D&gt;&lt;D xsi:type="xsd:double"&gt;0.19658804&lt;/D&gt;&lt;D xsi:type="xsd:double"&gt;0.2616048&lt;/D&gt;&lt;D xsi:type="xsd:double"&gt;-1.5003204&lt;/D&gt;&lt;D xsi:type="xsd:double"&gt;0&lt;/D&gt;&lt;D xsi:type="xsd:double"&gt;0&lt;/D&gt;&lt;D xsi:type="xsd:double"&gt;1.4569521&lt;/D&gt;&lt;D xsi:type="xsd:double"&gt;-1.2402058&lt;/D&gt;&lt;D xsi:type="xsd:double"&gt;3.304696&lt;/D&gt;&lt;D xsi:type="xsd:double"&gt;2.1113276&lt;/D&gt;&lt;D xsi:type="xsd:double"&gt;-2.506262&lt;/D&gt;&lt;D xsi:type="xsd:double"&gt;0&lt;/D&gt;&lt;D xsi:type="xsd:double"&gt;0&lt;/D&gt;&lt;D xsi:type="xsd:double"&gt;6.105399&lt;/D&gt;&lt;D xsi:type="xsd:double"&gt;-1.3325214&lt;/D&gt;&lt;D xsi:type="xsd:double"&gt;-0.30694604&lt;/D&gt;&lt;D xsi:type="xsd:double"&gt;13.977838&lt;/D&gt;&lt;D xsi:type="xsd:double"&gt;6.6450596&lt;/D&gt;&lt;D xsi:type="xsd:double"&gt;0&lt;/D&gt;&lt;D xsi:type="xsd:double"&gt;0&lt;/D&gt;&lt;D xsi:type="xsd:double"&gt;0&lt;/D&gt;&lt;D xsi:type="xsd:double"&gt;2.0263433&lt;/D&gt;&lt;D xsi:type="xsd:double"&gt;-4.170805&lt;/D&gt;&lt;D xsi:type="xsd:double"&gt;0.51813126&lt;/D&gt;&lt;D xsi:type="xsd:double"&gt;2.0618558&lt;/D&gt;&lt;D xsi:type="xsd:double"&gt;0&lt;/D&gt;&lt;D xsi:type="xsd:double"&gt;0&lt;/D&gt;&lt;D xsi:type="xsd:double"&gt;1.3636351&lt;/D&gt;&lt;D xsi:type="xsd:double"&gt;-0.34877658&lt;/D&gt;&lt;D xsi:type="xsd:double"&gt;2.7999997&lt;/D&gt;&lt;D xsi:type="xsd:double"&gt;0.09727478&lt;/D&gt;&lt;D xsi:type="xsd:double"&gt;2.9640436&lt;/D&gt;&lt;D xsi:type="xsd:double"&gt;0&lt;/D&gt;&lt;D xsi:type="xsd:double"&gt;0&lt;/D&gt;&lt;D xsi:type="xsd:double"&gt;-0.37753582&lt;/D&gt;&lt;D xsi:type="xsd:double"&gt;6.347704&lt;/D&gt;&lt;D xsi:type="xsd:double"&gt;0.4454255&lt;/D&gt;&lt;D xsi:type="xsd:double"&gt;0.22172928&lt;/D&gt;&lt;D xsi:type="xsd:double"&gt;-0.26548505&lt;/D&gt;&lt;D xsi:type="xsd:double"&gt;0&lt;/D&gt;&lt;D xsi:type="xsd:double"&gt;0&lt;/D&gt;&lt;D xsi:type="xsd:double"&gt;0&lt;/D&gt;&lt;D xsi:type="xsd:double"&gt;3.549242&lt;/D&gt;&lt;D xsi:type="xsd:double"&gt;-1.585263&lt;/D&gt;&lt;D xsi:type="xsd:double"&gt;1.4801979&lt;/D&gt;&lt;D xsi:type="xsd:double"&gt;1.4157057&lt;/D&gt;&lt;D xsi:type="xsd:double"&gt;0&lt;/D&gt;&lt;D xsi:type="xsd:double"&gt;0&lt;/D&gt;&lt;D xsi:type="xsd:double"&gt;-0.803715&lt;/D&gt;&lt;D xsi:type="xsd:double"&gt;1.4925361&lt;/D&gt;&lt;D xsi:type="xsd:double"&gt;-1.8907487&lt;/D&gt;&lt;D xsi:type="xsd:double"&gt;3.3404708&lt;/D&gt;&lt;D xsi:type="xsd:double"&gt;2.6523113&lt;/D&gt;&lt;D xsi:type="xsd:double"&gt;0&lt;/D&gt;&lt;D xsi:type="xsd:double"&gt;0&lt;/D&gt;&lt;D xsi:type="xsd:double"&gt;0.40371418&lt;/D&gt;&lt;D xsi:type="xsd:double"&gt;0&lt;/D&gt;&lt;D xsi:type="xsd:double"&gt;-2.2919238&lt;/D&gt;&lt;D xsi:type="xsd:double"&gt;-0.9053469&lt;/D&gt;&lt;D xsi:type="xsd:double"&gt;2.367103&lt;/D&gt;&lt;D xsi:type="xsd:double"&gt;0&lt;/D&gt;&lt;D xsi:type="xsd:double"&gt;0&lt;/D&gt;&lt;D xsi:type="xsd:double"&gt;2.9614568&lt;/D&gt;&lt;D xsi:type="xsd:double"&gt;-0.27580857&lt;/D&gt;&lt;D xsi:type="xsd:double"&gt;1.7779589&lt;/D&gt;&lt;D xsi:type="xsd:double"&gt;2.9114962&lt;/D&gt;&lt;D xsi:type="xsd:double"&gt;-0.6035447&lt;/D&gt;&lt;D xsi:type="xsd:double"&gt;0&lt;/D&gt;&lt;D xsi:type="xsd:double"&gt;0&lt;/D&gt;&lt;D xsi:type="xsd:double"&gt;0&lt;/D&gt;&lt;D xsi:type="xsd:double"&gt;1.4421225&lt;/D&gt;&lt;D xsi:type="xsd:double"&gt;-0.14964342&lt;/D&gt;&lt;D xsi:type="xsd:double"&gt;-1.948297&lt;/D&gt;&lt;D xsi:type="xsd:double"&gt;-1.8723726&lt;/D&gt;&lt;D xsi:type="xsd:double"&gt;0&lt;/D&gt;&lt;D xsi:type="xsd:double"&gt;0&lt;/D&gt;&lt;D xsi:type="xsd:double"&gt;0.38940907&lt;/D&gt;&lt;D xsi:type="xsd:double"&gt;0.8145809&lt;/D&gt;&lt;D xsi:type="xsd:double"&gt;-2.5009632&lt;/D&gt;&lt;D xsi:type="xsd:double"&gt;-0.07892847&lt;/D&gt;&lt;D xsi:type="xsd:double"&gt;2.4881601&lt;/D&gt;&lt;D xsi:type="xsd:double"&gt;0&lt;/D&gt;&lt;D xsi:type="xsd:double"&gt;0&lt;/D&gt;&lt;D xsi:type="xsd:double"&gt;0.23120642&lt;/D&gt;&lt;D xsi:type="xsd:double"&gt;1.9992352&lt;/D&gt;&lt;D xsi:type="xsd:double"&gt;29.249907&lt;/D&gt;&lt;D xsi:type="xsd:double"&gt;0.6124258&lt;/D&gt;&lt;D xsi:type="xsd:double"&gt;3.5072446&lt;/D&gt;&lt;D xsi:type="xsd:double"&gt;0&lt;/D&gt;&lt;D xsi:type="xsd:double"&gt;0&lt;/D&gt;&lt;D xsi:type="xsd:double"&gt;0.028014183&lt;/D&gt;&lt;D xsi:type="xsd:double"&gt;1.3997793&lt;/D&gt;&lt;D xsi:type="xsd:double"&gt;-3.8652718&lt;/D&gt;&lt;D xsi:type="xsd:double"&gt;-2.7283192&lt;/D&gt;&lt;D xsi:type="xsd:double"&gt;-1.0628879&lt;/D&gt;&lt;D xsi:type="xsd:double"&gt;0&lt;/D&gt;&lt;D xsi:type="xsd:double"&gt;0&lt;/D&gt;&lt;D xsi:type="xsd:double"&gt;3.1930923&lt;/D&gt;&lt;D xsi:type="xsd:double"&gt;0.43376684&lt;/D&gt;&lt;D xsi:type="xsd:double"&gt;-2.8505564&lt;/D&gt;&lt;D xsi:type="xsd:double"&gt;-2.2228837&lt;/D&gt;&lt;D xsi:type="xsd:double"&gt;2.9706001&lt;/D&gt;&lt;D xsi:type="xsd:double"&gt;0&lt;/D&gt;&lt;D xsi:type="xsd:double"&gt;0&lt;/D&gt;&lt;D xsi:type="xsd:double"&gt;3.2381415&lt;/D&gt;&lt;D xsi:type="xsd:double"&gt;-0.2851367&lt;/D&gt;&lt;D xsi:type="xsd:double"&gt;2.030313&lt;/D&gt;&lt;D xsi:type="xsd:double"&gt;-1.8778086&lt;/D&gt;&lt;D xsi:type="xsd:double"&gt;7.1122646&lt;/D&gt;&lt;D xsi:type="xsd:double"&gt;0&lt;/D&gt;&lt;D xsi:type="xsd:double"&gt;0&lt;/D&gt;&lt;D xsi:type="xsd:double"&gt;1.7866611&lt;/D&gt;&lt;D xsi:type="xsd:double"&gt;1.4409304&lt;/D&gt;&lt;D xsi:type="xsd:double"&gt;0.4390478&lt;/D&gt;&lt;D xsi:type="xsd:double"&gt;1.2856722&lt;/D&gt;&lt;D xsi:type="xsd:double"&gt;1.2185812&lt;/D&gt;&lt;D xsi:type="xsd:double"&gt;0&lt;/D&gt;&lt;D xsi:type="xsd:double"&gt;0&lt;/D&gt;&lt;D xsi:type="xsd:double"&gt;0&lt;/D&gt;&lt;D xsi:type="xsd:double"&gt;-1.856029&lt;/D&gt;&lt;D xsi:type="xsd:double"&gt;-1.7633617&lt;/D&gt;&lt;D xsi:type="xsd:double"&gt;3.0176878&lt;/D&gt;&lt;D xsi:type="xsd:double"&gt;-1.0100961&lt;/D&gt;&lt;D xsi:type="xsd:double"&gt;0&lt;/D&gt;&lt;D xsi:type="xsd:double"&gt;0&lt;/D&gt;&lt;D xsi:type="xsd:double"&gt;0&lt;/D&gt;&lt;D xsi:type="xsd:double"&gt;-4.030615&lt;/D&gt;&lt;D xsi:type="xsd:double"&gt;-1.5683174&lt;/D&gt;&lt;D xsi:type="xsd:double"&gt;3.8077235&lt;/D&gt;&lt;D xsi:type="xsd:double"&gt;-0.70239305&lt;/D&gt;&lt;D xsi:type="xsd:double"&gt;0&lt;/D&gt;&lt;D xsi:type="xsd:double"&gt;0&lt;/D&gt;&lt;D xsi:type="xsd:double"&gt;-0.9693444&lt;/D&gt;&lt;D xsi:type="xsd:double"&gt;0.6878376&lt;/D&gt;&lt;D xsi:type="xsd:double"&gt;-2.46979&lt;/D&gt;&lt;D xsi:type="xsd:double"&gt;-2.1551728&lt;/D&gt;&lt;D xsi:type="xsd:double"&gt;0.3579378&lt;/D&gt;&lt;D xsi:type="xsd:double"&gt;0&lt;/D&gt;&lt;D xsi:type="xsd:double"&gt;0&lt;/D&gt;&lt;D xsi:type="xsd:double"&gt;0.8779168&lt;/D&gt;&lt;D xsi:type="xsd:double"&gt;-3.3995092&lt;/D&gt;&lt;D xsi:type="xsd:double"&gt;1.8581033&lt;/D&gt;&lt;D xsi:type="xsd:double"&gt;2.2664428&lt;/D&gt;&lt;D xsi:type="xsd:double"&gt;0.5405426&lt;/D&gt;&lt;D xsi:type="xsd:double"&gt;0&lt;/D&gt;&lt;D xsi:type="xsd:double"&gt;0&lt;/D&gt;&lt;D xsi:type="xsd:double"&gt;3.252685&lt;/D&gt;&lt;D xsi:type="xsd:double"&gt;-4.0874777&lt;/D&gt;&lt;D xsi:type="xsd:double"&gt;3.6644936&lt;/D&gt;&lt;D xsi:type="xsd:double"&gt;-0.02617836&lt;/D&gt;&lt;D xsi:type="xsd:double"&gt;4.164481&lt;/D&gt;&lt;D xsi:type="xsd:double"&gt;0&lt;/D&gt;&lt;D xsi:type="xsd:double"&gt;0&lt;/D&gt;&lt;D xsi:type="xsd:double"&gt;0.9052038&lt;/D&gt;&lt;D xsi:type="xsd:double"&gt;1.1213541&lt;/D&gt;&lt;D xsi:type="xsd:double"&gt;2.8339028&lt;/D&gt;&lt;D xsi:type="xsd:double"&gt;0.19171238&lt;/D&gt;&lt;D xsi:type="xsd:double"&gt;-6.481707&lt;/D&gt;&lt;D xsi:type="xsd:double"&gt;0&lt;/D&gt;&lt;D xsi:type="xsd:double"&gt;0&lt;/D&gt;&lt;D xsi:type="xsd:double"&gt;3.9641976&lt;/D&gt;&lt;D xsi:type="xsd:double"&gt;1.3284087&lt;/D&gt;&lt;D xsi:type="xsd:double"&gt;-5.923766&lt;/D&gt;&lt;D xsi:type="xsd:double"&gt;-3.432262&lt;/D&gt;&lt;D xsi:type="xsd:double"&gt;-1.8172026&lt;/D&gt;&lt;D xsi:type="xsd:double"&gt;0&lt;/D&gt;&lt;D xsi:type="xsd:double"&gt;0&lt;/D&gt;&lt;D xsi:type="xsd:double"&gt;1.4970064&lt;/D&gt;&lt;D xsi:type="xsd:double"&gt;4.666126&lt;/D&gt;&lt;D xsi:type="xsd:double"&gt;-4.2018948&lt;/D&gt;&lt;D xsi:type="xsd:double"&gt;-6.76651&lt;/D&gt;&lt;D xsi:type="xsd:double"&gt;4.4750333&lt;/D&gt;&lt;D xsi:type="xsd:double"&gt;0&lt;/D&gt;&lt;D xsi:type="xsd:double"&gt;0&lt;/D&gt;&lt;D xsi:type="xsd:double"&gt;5.107081&lt;/D&gt;&lt;D xsi:type="xsd:double"&gt;2.5862098&lt;/D&gt;&lt;D xsi:type="xsd:double"&gt;2.444613&lt;/D&gt;&lt;D xsi:type="xsd:double"&gt;-0.6214261&lt;/D&gt;&lt;D xsi:type="xsd:double"&gt;1.1505723&lt;/D&gt;&lt;D xsi:type="xsd:double"&gt;0&lt;/D&gt;&lt;D xsi:type="xsd:double"&gt;0&lt;/D&gt;&lt;D xsi:type="xsd:double"&gt;-1.7062306&lt;/D&gt;&lt;D xsi:type="xsd:double"&gt;1.0062933&lt;/D&gt;&lt;D xsi:type="xsd:double"&gt;-0.19925833&lt;/D&gt;&lt;D xsi:type="xsd:double"&gt;-0.24955869&lt;/D&gt;&lt;D xsi:type="xsd:double"&gt;4.6534896&lt;/D&gt;&lt;D xsi:type="xsd:double"&gt;0&lt;/D&gt;&lt;D xsi:type="xsd:double"&gt;0&lt;/D&gt;&lt;D xsi:type="xsd:double"&gt;1.0996819&lt;/D&gt;&lt;D xsi:type="xsd:double"&gt;3.0740142&lt;/D&gt;&lt;D xsi:type="xsd:double"&gt;-0.20647049&lt;/D&gt;&lt;D xsi:type="xsd:double"&gt;-1.5172422&lt;/D&gt;&lt;D xsi:type="xsd:double"&gt;1.0504246&lt;/D&gt;&lt;D xsi:type="xsd:double"&gt;0&lt;/D&gt;&lt;D xsi:type="xsd:double"&gt;0&lt;/D&gt;&lt;D xsi:type="xsd:double"&gt;2.910602&lt;/D&gt;&lt;D xsi:type="xsd:double"&gt;-4.3097615&lt;/D&gt;&lt;D xsi:type="xsd:double"&gt;2.0877242&lt;/D&gt;&lt;D xsi:type="xsd:double"&gt;0&lt;/D&gt;&lt;D xsi:type="xsd:double"&gt;-1.9301474&lt;/D&gt;&lt;D xsi:type="xsd:double"&gt;0&lt;/D&gt;&lt;D xsi:type="xsd:double"&gt;0&lt;/D&gt;&lt;D xsi:type="xsd:double"&gt;-0.30459762&lt;/D&gt;&lt;D xsi:type="xsd:double"&gt;-0.7050514&lt;/D&gt;&lt;D xsi:type="xsd:double"&gt;0.09467602&lt;/D&gt;&lt;D xsi:type="xsd:double"&gt;3.2395363&lt;/D&gt;&lt;D xsi:type="xsd:double"&gt;3.3898354&lt;/D&gt;&lt;D xsi:type="xsd:double"&gt;0&lt;/D&gt;&lt;D xsi:type="xsd:double"&gt;0&lt;/D&gt;&lt;D xsi:type="xsd:double"&gt;0.48737526&lt;/D&gt;&lt;D xsi:type="xsd:double"&gt;-0.4629612&lt;/D&gt;&lt;D xsi:type="xsd:double"&gt;-2.192694&lt;/D&gt;&lt;D xsi:type="xsd:double"&gt;2.2192001&lt;/D&gt;&lt;D xsi:type="xsd:double"&gt;4.486048&lt;/D&gt;&lt;D xsi:type="xsd:double"&gt;0&lt;/D&gt;&lt;D xsi:type="xsd:double"&gt;0&lt;/D&gt;&lt;D xsi:type="xsd:double"&gt;1.0394573&lt;/D&gt;&lt;D xsi:type="xsd:double"&gt;3.7791252&lt;/D&gt;&lt;D xsi:type="xsd:double"&gt;-3.0143678&lt;/D&gt;&lt;D xsi:type="xsd:double"&gt;-1.4601529&lt;/D&gt;&lt;D xsi:type="xsd:double"&gt;1.037252&lt;/D&gt;&lt;D xsi:type="xsd:double"&gt;0&lt;/D&gt;&lt;D xsi:type="xsd:double"&gt;0&lt;/D&gt;&lt;D xsi:type="xsd:double"&gt;0.14666319&lt;/D&gt;&lt;D xsi:type="xsd:double"&gt;2.9707193&lt;/D&gt;&lt;D xsi:type="xsd:double"&gt;-4.00244&lt;/D&gt;&lt;D xsi:type="xsd:double"&gt;2.8148174&lt;/D&gt;&lt;D xsi:type="xsd:double"&gt;0.41168928&lt;/D&gt;&lt;D xsi:type="xsd:double"&gt;0&lt;/D&gt;&lt;D xsi:type="xsd:double"&gt;0&lt;/D&gt;&lt;D xsi:type="xsd:double"&gt;0&lt;/D&gt;&lt;D xsi:type="xsd:double"&gt;0.43051243&lt;/D&gt;&lt;D xsi:type="xsd:double"&gt;-0.122475624&lt;/D&gt;&lt;D xsi:type="xsd:double"&gt;0.061309338&lt;/D&gt;&lt;D xsi:type="xsd:double"&gt;-1.8995106&lt;/D&gt;&lt;D xsi:type="xsd:double"&gt;0&lt;/D&gt;&lt;D xsi:type="xsd:double"&gt;0&lt;/D&gt;&lt;D xsi:type="xsd:double"&gt;0&lt;/D&gt;&lt;D xsi:type="xsd:double"&gt;-4.976058&lt;/D&gt;&lt;D xsi:type="xsd:double"&gt;-0.15337467&lt;/D&gt;&lt;D xsi:type="xsd:double"&gt;0.5047202&lt;/D&gt;&lt;/FQL&gt;&lt;FQL&gt;&lt;Q&gt;COIN-US^FE_ESTIMATE(SALES,MEAN,NTM4_ROLL,,NOW,NOW,,'CURRENCY=USD')&lt;/Q&gt;&lt;R&gt;1&lt;/R&gt;&lt;C&gt;1&lt;/C&gt;&lt;D xsi:type="xsd:double"&gt;3259.6377&lt;/D&gt;&lt;/FQL&gt;&lt;FQL&gt;&lt;Q&gt;MARA-US^FE_ESTIMATE(NET_INC,MEAN,NTM4_ROLL,,NOW,NOW,,'CURRENCY=USD')&lt;/Q&gt;&lt;R&gt;1&lt;/R&gt;&lt;C&gt;1&lt;/C&gt;&lt;D xsi:type="xsd:double"&gt;-104.49575&lt;/D&gt;&lt;/FQL&gt;&lt;FQL&gt;&lt;Q&gt;GOOGL-US^FE_VALUATION(PE,MEAN,NTM4_ROLL,,NOW,NOW,,'')&lt;/Q&gt;&lt;R&gt;1&lt;/R&gt;&lt;C&gt;1&lt;/C&gt;&lt;D xsi:type="xsd:double"&gt;20.999748&lt;/D&gt;&lt;/FQL&gt;&lt;FQL&gt;&lt;Q&gt;GOOGL-US^FE_GROWTHPOP(EPS,MEAN,CALA_ROLL,0CY,NOW,NOW,D,'')&lt;/Q&gt;&lt;R&gt;1&lt;/R&gt;&lt;C&gt;1&lt;/C&gt;&lt;D xsi:type="xsd:double"&gt;-18.716581&lt;/D&gt;&lt;/FQL&gt;&lt;FQL&gt;&lt;Q&gt;CRWD-US^FE_GROWTHPOP(EPS,MEAN,CALA_ROLL,1CY,NOW,NOW,D,'')&lt;/Q&gt;&lt;R&gt;1&lt;/R&gt;&lt;C&gt;1&lt;/C&gt;&lt;D xsi:type="xsd:double"&gt;93.16476&lt;/D&gt;&lt;/FQL&gt;&lt;FQL&gt;&lt;Q&gt;LII-US^FE_GROWTHPOP(EPS,MEAN,CALA_ROLL,2CY,NOW,NOW,D,'')&lt;/Q&gt;&lt;R&gt;1&lt;/R&gt;&lt;C&gt;1&lt;/C&gt;&lt;D xsi:type="xsd:double"&gt;11.280756&lt;/D&gt;&lt;/FQL&gt;&lt;FQL&gt;&lt;Q&gt;CAT-US^FE_GROWTHPOP(SALES,MEAN,CALA_ROLL,0CY,NOW,NOW,D,'')&lt;/Q&gt;&lt;R&gt;1&lt;/R&gt;&lt;C&gt;1&lt;/C&gt;&lt;D xsi:type="xsd:double"&gt;16.589825&lt;/D&gt;&lt;/FQL&gt;&lt;FQL&gt;&lt;Q&gt;VRT-US^FE_GROWTHPOP(SALES,MEAN,CALA_ROLL,1CY,NOW,NOW,D,'')&lt;/Q&gt;&lt;R&gt;1&lt;/R&gt;&lt;C&gt;1&lt;/C&gt;&lt;D xsi:type="xsd:double"&gt;20.708984&lt;/D&gt;&lt;/FQL&gt;&lt;FQL&gt;&lt;Q&gt;NVDA-US^FE_GROWTHPOP(SALES,MEAN,CALA_ROLL,2CY,NOW,NOW,D,'')&lt;/Q&gt;&lt;R&gt;1&lt;/R&gt;&lt;C&gt;1&lt;/C&gt;&lt;D xsi:type="xsd:double"&gt;58.92333&lt;/D</t>
        </r>
      </text>
    </comment>
    <comment ref="A126" authorId="0" shapeId="0">
      <text>
        <r>
          <rPr>
            <b/>
            <sz val="9"/>
            <color indexed="81"/>
            <rFont val="Tahoma"/>
            <family val="2"/>
          </rPr>
          <t>&gt;&lt;/FQL&gt;&lt;FQL&gt;&lt;Q&gt;8001-JP^FE_GROWTH(EPS,MEAN,NTM4_ROLL,,-1AW,NOW,NOW,D,'')&lt;/Q&gt;&lt;R&gt;0&lt;/R&gt;&lt;C&gt;0&lt;/C&gt;&lt;/FQL&gt;&lt;FQL&gt;&lt;Q&gt;UEC-US^FE_GROWTH(EPS,MEAN,NTM4_ROLL,,-1AM,NOW,NOW,D,'')&lt;/Q&gt;&lt;R&gt;0&lt;/R&gt;&lt;C&gt;0&lt;/C&gt;&lt;/FQL&gt;&lt;FQL&gt;&lt;Q&gt;AAPL-US^FE_GROWTH(SALES,MEAN,NTM4_ROLL,,-1AW,NOW,NOW,D,'')&lt;/Q&gt;&lt;R&gt;1&lt;/R&gt;&lt;C&gt;1&lt;/C&gt;&lt;D xsi:type="xsd:double"&gt;0.0037241257&lt;/D&gt;&lt;/FQL&gt;&lt;FQL&gt;&lt;Q&gt;AVGO-US^FE_GROWTH(SALES,MEAN,NTM4_ROLL,,-1AM,NOW,NOW,D,'')&lt;/Q&gt;&lt;R&gt;1&lt;/R&gt;&lt;C&gt;1&lt;/C&gt;&lt;D xsi:type="xsd:double"&gt;32.53293&lt;/D&gt;&lt;/FQL&gt;&lt;FQL&gt;&lt;Q&gt;MSFT-US^FE_SURPRISE(PERCENT,EPS,MEAN,QTR_ROLL,0,NOW,NOW,D,'')&lt;/Q&gt;&lt;R&gt;1&lt;/R&gt;&lt;C&gt;1&lt;/C&gt;&lt;D xsi:type="xsd:double"&gt;12.659814&lt;/D&gt;&lt;/FQL&gt;&lt;FQL&gt;&lt;Q&gt;META-US^FE_SURPRISE(PERCENT,SALES,MEAN,QTR_ROLL,0,NOW,NOW,D,'')&lt;/Q&gt;&lt;R&gt;1&lt;/R&gt;&lt;C&gt;1&lt;/C&gt;&lt;D xsi:type="xsd:double"&gt;1.6875554&lt;/D&gt;&lt;/FQL&gt;&lt;FQL&gt;&lt;Q&gt;TMUS-US^FF_SALES(LTM_R,0,0,,,USD,M)&lt;/Q&gt;&lt;R&gt;1&lt;/R&gt;&lt;C&gt;1&lt;/C&gt;&lt;D xsi:type="xsd:double"&gt;78353&lt;/D&gt;&lt;/FQL&gt;&lt;FQL&gt;&lt;Q&gt;VZ-US^FF_NET_INC(LTM_R,0,0,,,USD,M)&lt;/Q&gt;&lt;R&gt;1&lt;/R&gt;&lt;C&gt;1&lt;/C&gt;&lt;D xsi:type="xsd:double"&gt;20896&lt;/D&gt;&lt;/FQL&gt;&lt;FQL&gt;&lt;Q&gt;TMUS-US^FE_SURPRISE(PERCENT,SALES,MEAN,QTR_ROLL,0,NOW,NOW,D,'')&lt;/Q&gt;&lt;R&gt;1&lt;/R&gt;&lt;C&gt;1&lt;/C&gt;&lt;D xsi:type="xsd:double"&gt;-0.44938293&lt;/D&gt;&lt;/FQL&gt;&lt;FQL&gt;&lt;Q&gt;LII-US^FE_VALUATION(PE,MEAN,NTM4_ROLL,,NOW,NOW,,'')&lt;/Q&gt;&lt;R&gt;1&lt;/R&gt;&lt;C&gt;1&lt;/C&gt;&lt;D xsi:type="xsd:double"&gt;22.562569&lt;/D&gt;&lt;/FQL&gt;&lt;FQL&gt;&lt;Q&gt;UEC-US^FE_GROWTHPOP(SALES,MEAN,CALA_ROLL,1CY,NOW,NOW,D,'')&lt;/Q&gt;&lt;R&gt;1&lt;/R&gt;&lt;C&gt;1&lt;/C&gt;&lt;D xsi:type="xsd:double"&gt;53.929592&lt;/D&gt;&lt;/FQL&gt;&lt;FQL&gt;&lt;Q&gt;TMUS-US^P_PRICE_RETURNS(2,20201231,20240104,D,USD)&lt;/Q&gt;&lt;R&gt;1100&lt;/R&gt;&lt;C&gt;1&lt;/C&gt;&lt;D xsi:type="xsd:double"&gt;1.1779785&lt;/D&gt;&lt;D xsi:type="xsd:double"&gt;0&lt;/D&gt;&lt;D xsi:type="xsd:double"&gt;0&lt;/D&gt;&lt;D xsi:type="xsd:double"&gt;0&lt;/D&gt;&lt;D xsi:type="xsd:double"&gt;-1.7945945&lt;/D&gt;&lt;D xsi:type="xsd:double"&gt;-0.43795705&lt;/D&gt;&lt;D xsi:type="xsd:double"&gt;-0.24270415&lt;/D&gt;&lt;D xsi:type="xsd:double"&gt;1.2620687&lt;/D&gt;&lt;D xsi:type="xsd:double"&gt;1.4040112&lt;/D&gt;&lt;D xsi:type="xsd:double"&gt;0&lt;/D&gt;&lt;D xsi:type="xsd:double"&gt;0&lt;/D&gt;&lt;D xsi:type="xsd:double"&gt;-1.5770793&lt;/D&gt;&lt;D xsi:type="xsd:double"&gt;-3.1896412&lt;/D&gt;&lt;D xsi:type="xsd:double"&gt;-0.1476407&lt;/D&gt;&lt;D xsi:type="xsd:double"&gt;-2.9649794&lt;/D&gt;&lt;D xsi:type="xsd:double"&gt;2.0771503&lt;/D&gt;&lt;D xsi:type="xsd:double"&gt;0&lt;/D&gt;&lt;D xsi:type="xsd:double"&gt;0&lt;/D&gt;&lt;D xsi:type="xsd:double"&gt;0&lt;/D&gt;&lt;D xsi:type="xsd:double"&gt;2.0191789&lt;/D&gt;&lt;D xsi:type="xsd:double"&gt;1.886785&lt;/D&gt;&lt;D xsi:type="xsd:double"&gt;-1.4361382&lt;/D&gt;&lt;D xsi:type="xsd:double"&gt;-0.03067255&lt;/D&gt;&lt;D xsi:type="xsd:double"&gt;0&lt;/D&gt;&lt;D xsi:type="xsd:double"&gt;0&lt;/D&gt;&lt;D xsi:type="xsd:double"&gt;0.5676627&lt;/D&gt;&lt;D xsi:type="xsd:double"&gt;0.23646355&lt;/D&gt;&lt;D xsi:type="xsd:double"&gt;-6.194359&lt;/D&gt;&lt;D xsi:type="xsd:double"&gt;3.6505222&lt;/D&gt;&lt;D xsi:type="xsd:double"&gt;-1.3226867&lt;/D&gt;&lt;D xsi:type="xsd:double"&gt;0&lt;/D&gt;&lt;D xsi:type="xsd:double"&gt;0&lt;/D&gt;&lt;D xsi:type="xsd:double"&gt;1.8559575&lt;/D&gt;&lt;D xsi:type="xsd:double"&gt;2.7020693&lt;/D&gt;&lt;D xsi:type="xsd:double"&gt;-1.9106865&lt;/D&gt;&lt;D xsi:type="xsd:double"&gt;0.9507656&lt;/D&gt;&lt;D xsi:type="xsd:double"&gt;-4.0735126&lt;/D&gt;&lt;D xsi:type="xsd:double"&gt;0&lt;/D&gt;&lt;D xsi:type="xsd:double"&gt;0&lt;/D&gt;&lt;D xsi:type="xsd:double"&gt;0.6545305&lt;/D&gt;&lt;D xsi:type="xsd:double"&gt;-1.3084888&lt;/D&gt;&lt;D xsi:type="xsd:double"&gt;0.032138824&lt;/D&gt;&lt;D xsi:type="xsd:double"&gt;-0.07229447&lt;/D&gt;&lt;D xsi:type="xsd:double"&gt;-0.578779&lt;/D&gt;&lt;D xsi:type="xsd:double"&gt;0&lt;/D&gt;&lt;D xsi:type="xsd:double"&gt;0&lt;/D&gt;&lt;D xsi:type="xsd:double"&gt;0&lt;/D&gt;&lt;D xsi:type="xsd:double"&gt;-1.3583422&lt;/D&gt;&lt;D xsi:type="xsd:double"&gt;-0.57376623&lt;/D&gt;&lt;D xsi:type="xsd:double"&gt;1.4344573&lt;/D&gt;&lt;D xsi:type="xsd:double"&gt;-2.3894668&lt;/D&gt;&lt;D xsi:type="xsd:double"&gt;0&lt;/D&gt;&lt;D xsi:type="xsd:double"&gt;0&lt;/D&gt;&lt;D xsi:type="xsd:double"&gt;-1.8234789&lt;/D&gt;&lt;D xsi:type="xsd:double"&gt;1.1110187&lt;/D&gt;&lt;D xsi:type="xsd:double"&gt;0.13420582&lt;/D&gt;&lt;D xsi:type="xsd:double"&gt;1.2648702&lt;/D&gt;&lt;D xsi:type="xsd:double"&gt;-0.7610202&lt;/D&gt;&lt;D xsi:type="xsd:double"&gt;0&lt;/D&gt;&lt;D xsi:type="xsd:double"&gt;0&lt;/D&gt;&lt;D xsi:type="xsd:double"&gt;3.0007482&lt;/D&gt;&lt;D xsi:type="xsd:double"&gt;-0.9063721&lt;/D&gt;&lt;D xsi:type="xsd:double"&gt;-2.948141&lt;/D&gt;&lt;D xsi:type="xsd:double"&gt;-0.19353628&lt;/D&gt;&lt;D xsi:type="xsd:double"&gt;5.117607&lt;/D&gt;&lt;D xsi:type="xsd:double"&gt;0&lt;/D&gt;&lt;D xsi:type="xsd:double"&gt;0&lt;/D&gt;&lt;D xsi:type="xsd:double"&gt;1.9088864&lt;/D&gt;&lt;D xsi:type="xsd:double"&gt;-0.59027076&lt;/D&gt;&lt;D xsi:type="xsd:double"&gt;0.87088346&lt;/D&gt;&lt;D xsi:type="xsd:double"&gt;-1.1145175&lt;/D&gt;&lt;D xsi:type="xsd:double"&gt;0.89689493&lt;/D&gt;&lt;D xsi:type="xsd:double"&gt;0&lt;/D&gt;&lt;D xsi:type="xsd:double"&gt;0&lt;/D&gt;&lt;D xsi:type="xsd:double"&gt;-1.1721253&lt;/D&gt;&lt;D xsi:type="xsd:double"&gt;1.7113805&lt;/D&gt;&lt;D xsi:type="xsd:double"&gt;-0.3756404&lt;/D&gt;&lt;D xsi:type="xsd:double"&gt;-1.8774569&lt;/D&gt;&lt;D xsi:type="xsd:double"&gt;-0.57641864&lt;/D&gt;&lt;D xsi:type="xsd:double"&gt;0&lt;/D&gt;&lt;D xsi:type="xsd:double"&gt;0&lt;/D&gt;&lt;D xsi:type="xsd:double"&gt;1.5460134&lt;/D&gt;&lt;D xsi:type="xsd:double"&gt;-1.3638914&lt;/D&gt;&lt;D xsi:type="xsd:double"&gt;-1.6319633&lt;/D&gt;&lt;D xsi:type="xsd:double"&gt;0.91533659999999994&lt;/D&gt;&lt;D xsi:type="xsd:double"&gt;-0.39682984&lt;/D&gt;&lt;D xsi:type="xsd:double"&gt;0&lt;/D&gt;&lt;D xsi:type="xsd:double"&gt;0&lt;/D&gt;&lt;D xsi:type="xsd:double"&gt;0.38214922&lt;/D&gt;&lt;D xsi:type="xsd:double"&gt;0.9557724&lt;/D&gt;&lt;D xsi:type="xsd:double"&gt;0.5215049&lt;/D&gt;&lt;D xsi:type="xsd:double"&gt;1.883626&lt;/D&gt;&lt;D xsi:type="xsd:double"&gt;0&lt;/D&gt;&lt;D xsi:type="xsd:double"&gt;0&lt;/D&gt;&lt;D xsi:type="xsd:double"&gt;0&lt;/D&gt;&lt;D xsi:type="xsd:double"&gt;2.9377103&lt;/D&gt;&lt;D xsi:type="xsd:double"&gt;0.022828579&lt;/D&gt;&lt;D xsi:type="xsd:double"&gt;-1.0728061&lt;/D&gt;&lt;D xsi:type="xsd:double"&gt;0.06921291&lt;/D&gt;&lt;D xsi:type="xsd:double"&gt;-0.8300662&lt;/D&gt;&lt;D xsi:type="xsd:double"&gt;0&lt;/D&gt;&lt;D xsi:type="xsd:double"&gt;0&lt;/D&gt;&lt;D xsi:type="xsd:double"&gt;1.3407707&lt;/D&gt;&lt;D xsi:type="xsd:double"&gt;0.022947788&lt;/D&gt;&lt;D xsi:type="xsd:double"&gt;-0.6804824&lt;/D&gt;&lt;D xsi:type="xsd:double"&gt;1.2086272&lt;/D&gt;&lt;D xsi:type="xsd:double"&gt;1.2017965&lt;/D&gt;&lt;D xsi:type="xsd:double"&gt;0&lt;/D&gt;&lt;D xsi:type="xsd:double"&gt;0&lt;/D&gt;&lt;D xsi:type="xsd:double"&gt;-0.79669356&lt;/D&gt;&lt;D xsi:type="xsd:double"&gt;-1.0909915&lt;/D&gt;&lt;D xsi:type="xsd:double"&gt;1.2025952&lt;/D&gt;&lt;D xsi:type="xsd:double"&gt;-0.29518604&lt;/D&gt;&lt;D xsi:type="xsd:double"&gt;1.2070179&lt;/D&gt;&lt;D xsi:type="xsd:double"&gt;0&lt;/D&gt;&lt;D xsi:type="xsd:double"&gt;0&lt;/D&gt;&lt;D xsi:type="xsd:double"&gt;-0.6150663&lt;/D&gt;&lt;D xsi:type="xsd:double"&gt;0.3169775&lt;/D&gt;&lt;D xsi:type="xsd:double"&gt;-0.63195825&lt;/D&gt;&lt;D xsi:type="xsd:double"&gt;1.4612317&lt;/D&gt;&lt;D xsi:type="xsd:double"&gt;-1.4028728&lt;/D&gt;&lt;D xsi:type="xsd:double"&gt;0&lt;/D&gt;&lt;D xsi:type="xsd:double"&gt;0&lt;/D&gt;&lt;D xsi:type="xsd:double"&gt;-0.51465034&lt;/D&gt;&lt;D xsi:type="xsd:double"&gt;-2.2594154&lt;/D&gt;&lt;D xsi:type="xsd:double"&gt;4.397583&lt;/D&gt;&lt;D xsi:type="xsd:double"&gt;3.5413384&lt;/D&gt;&lt;D xsi:type="xsd:double"&gt;0.17280579&lt;/D&gt;&lt;D xsi:type="xsd:double"&gt;0&lt;/D&gt;&lt;D xsi:type="xsd:double"&gt;0&lt;/D&gt;&lt;D xsi:type="xsd:double"&gt;-2.3792386&lt;/D&gt;&lt;D xsi:type="xsd:double"&gt;1.6125441&lt;/D&gt;&lt;D xsi:type="xsd:double"&gt;-0.98550916&lt;/D&gt;&lt;D xsi:type="xsd:double"&gt;1.0831356&lt;/D&gt;&lt;D xsi:type="xsd:double"&gt;2.461636&lt;/D&gt;&lt;D xsi:type="xsd:double"&gt;0&lt;/D&gt;&lt;D xsi:type="xsd:double"&gt;0&lt;/D&gt;&lt;D xsi:type="xsd:double"&gt;-0.9327352&lt;/D&gt;&lt;D xsi:type="xsd:double"&gt;-3.7089825&lt;/D&gt;&lt;D xsi:type="xsd:double"&gt;-0.4814744&lt;/D&gt;&lt;D xsi:type="xsd:double"&gt;1.34722&lt;/D&gt;&lt;D xsi:type="xsd:double"&gt;-0.080788136&lt;/D&gt;&lt;D xsi:type="xsd:double"&gt;0&lt;/D&gt;&lt;D xsi:type="xsd:double"&gt;0&lt;/D&gt;&lt;D xsi:type="xsd:double"&gt;1.2348294&lt;/D&gt;&lt;D xsi:type="xsd:double"&gt;-0.70427656&lt;/D&gt;&lt;D xsi:type="xsd:double"&gt;2.1131873&lt;/D&gt;&lt;D xsi:type="xsd:double"&gt;1.1886835&lt;/D&gt;&lt;D xsi:type="xsd:double"&gt;0.09907484&lt;/D&gt;&lt;D xsi:type="xsd:double"&gt;0&lt;/D&gt;&lt;D xsi:type="xsd:double"&gt;0&lt;/D&gt;&lt;D xsi:type="xsd:double"&gt;0&lt;/D&gt;&lt;D xsi:type="xsd:double"&gt;0.1767397&lt;/D&gt;&lt;D xsi:type="xsd:double"&gt;-0.5081177&lt;/D&gt;&lt;D xsi:type="xsd:double"&gt;0.95050335&lt;/D&gt;&lt;D xsi:type="xsd:double"&gt;1.5387774&lt;/D&gt;&lt;D xsi:type="xsd:double"&gt;0&lt;/D&gt;&lt;D xsi:type="xsd:double"&gt;0&lt;/D&gt;&lt;D xsi:type="xsd:double"&gt;-0.69199204&lt;/D&gt;&lt;D xsi:type="xsd:double"&gt;1.3100147&lt;/D&gt;&lt;D xsi:type="xsd:double"&gt;1.2930751&lt;/D&gt;&lt;D xsi:type="xsd:double"&gt;-0.516063&lt;/D&gt;&lt;D xsi:type="xsd:double"&gt;-0.7917464&lt;/D&gt;&lt;D xsi:type="xsd:double"&gt;0&lt;/D&gt;&lt;D xsi:type="xsd:double"&gt;0&lt;/D&gt;&lt;D xsi:type="xsd:double"&gt;-0.061929226&lt;/D&gt;&lt;D xsi:type="xsd:double"&gt;0.2891302&lt;/D&gt;&lt;D xsi:type="xsd:double"&gt;-0.52855015&lt;/D&gt;&lt;D xsi:type="xsd:double"&gt;1.062727&lt;/D&gt;&lt;D xsi:type="xsd:double"&gt;-1.194948&lt;/D&gt;&lt;D xsi:type="xsd:double"&gt;0&lt;/D&gt;&lt;D xsi:type="xsd:double"&gt;0&lt;/D&gt;&lt;D xsi:type="xsd:double"&gt;0.6634474&lt;/D&gt;&lt;D xsi:type="xsd:double"&gt;0.10985136&lt;/D&gt;&lt;D xsi:type="xsd:double"&gt;-0.54177046&lt;/D&gt;&lt;D xsi:type="xsd:double"&gt;0.39303303&lt;/D&gt;&lt;D xsi:type="xsd:double"&gt;-0.17857552&lt;/D&gt;&lt;D xsi:type="xsd:double"&gt;0&lt;/D&gt;&lt;D xsi:type="xsd:double"&gt;0&lt;/D&gt;&lt;D xsi:type="xsd:double"&gt;-0.20641685&lt;/D&gt;&lt;D xsi:type="xsd:double"&gt;-0.034463406&lt;/D&gt;&lt;D xsi:type="xsd:double"&gt;-0.11035204&lt;/D&gt;&lt;D xsi:type="xsd:double"&gt;0.35213232&lt;/D&gt;&lt;D xsi:type="xsd:double"&gt;0.65363646&lt;/D&gt;&lt;D xsi:type="xsd:double"&gt;0&lt;/D&gt;&lt;D xsi:type="xsd:double"&gt;0&lt;/D&gt;&lt;D xsi:type="xsd:double"&gt;0&lt;/D&gt;&lt;D xsi:type="xsd:double"&gt;0.31445026&lt;/D&gt;&lt;D xsi:type="xsd:double"&gt;0.8790374&lt;/D&gt;&lt;D xsi:type="xsd:double"&gt;-0.79707503&lt;/D&gt;&lt;D xsi:type="xsd:double"&gt;-0.57878494&lt;/D&gt;&lt;D xsi:type="xsd:double"&gt;0&lt;/D&gt;&lt;D xsi:type="xsd:double"&gt;0&lt;/D&gt;&lt;D xsi:type="xsd:double"&gt;0.60954094&lt;/D&gt;&lt;D xsi:type="xsd:double"&gt;0.5922437&lt;/D&gt;&lt;D xsi:type="xsd:double"&gt;0.7646918&lt;/D&gt;&lt;D xsi:type="xsd:double"&gt;-0.37608743&lt;/D&gt;&lt;D xsi:type="xsd:double"&gt;0.7213235&lt;/D&gt;&lt;D xsi:type="xsd:double"&gt;0&lt;/D&gt;&lt;D xsi:type="xsd:double"&gt;0&lt;/D&gt;&lt;D xsi:type="xsd:double"&gt;-3.2126367&lt;/D&gt;&lt;D xsi:type="xsd:double"&gt;-0.14522076&lt;/D&gt;&lt;D xsi:type="xsd:double"&gt;0.117743015&lt;/D&gt;&lt;D xsi:type="xsd:double"&gt;0.12450218&lt;/D&gt;&lt;D xsi:type="xsd:double"&gt;-0.5181372&lt;/D&gt;&lt;D xsi:type="xsd:double"&gt;0&lt;/D&gt;&lt;D xsi:type="xsd:double"&gt;0&lt;/D&gt;&lt;D xsi:type="xsd:double"&gt;0.67361593&lt;/D&gt;&lt;D xsi:type="xsd:double"&gt;-0.1034677&lt;/D&gt;&lt;D xsi:type="xsd:double"&gt;0.20714998&lt;/D&gt;&lt;D xsi:type="xsd:double"&gt;-0.33764243&lt;/D&gt;&lt;D xsi:type="xsd:double"&gt;-0.42176843&lt;/D&gt;&lt;D xsi:type="xsd:double"&gt;0&lt;/D&gt;&lt;D xsi:type="xsd:double"&gt;0&lt;/D&gt;&lt;D xsi:type="xsd:double"&gt;0.61796904&lt;/D&gt;&lt;D xsi:type="xsd:double"&gt;-0.2829373&lt;/D&gt;&lt;D xsi:type="xsd:double"&gt;-1.5778542&lt;/D&gt;&lt;D xsi:type="xsd:double"&gt;-0.20391345&lt;/D&gt;&lt;D xsi:type="xsd:double"&gt;0.21136999&lt;/D&gt;&lt;D xsi:type="xsd:double"&gt;0&lt;/D&gt;&lt;D xsi:type="xsd:double"&gt;0&lt;/D&gt;&lt;D xsi:type="xsd:double"&gt;0.53435564&lt;/D&gt;&lt;D xsi:type="xsd:double"&gt;0.14685392&lt;/D&gt;&lt;D xsi:type="xsd:double"&gt;0.97067356&lt;/D&gt;&lt;D xsi:type="xsd:double"&gt;0.103747845&lt;/D&gt;&lt;D xsi:type="xsd:double"&gt;0.13817549&lt;/D&gt;&lt;D xsi:type="xsd:double"&gt;0&lt;/D&gt;&lt;D xsi:type="xsd:double"&gt;0&lt;/D&gt;&lt;D xsi:type="xsd:double"&gt;-2.9046535&lt;/D&gt;&lt;D xsi:type="xsd:double"&gt;-0.042635202&lt;/D&gt;&lt;D xsi:type="xsd:double"&gt;-0.5971372&lt;/D&gt;&lt;D xsi:type="xsd:double"&gt;0.7580638&lt;/D&gt;&lt;D xsi:type="xsd:double"&gt;0.6529927&lt;/D&gt;&lt;D xsi:type="xsd:double"&gt;0&lt;/D&gt;&lt;D xsi:type="xsd:double"&gt;0&lt;/D&gt;&lt;D xsi:type="xsd:double"&gt;0.51476955&lt;/D&gt;&lt;D xsi:type="xsd:double"&gt;-0.028055906&lt;/D&gt;&lt;D xsi:type="xsd:double"&gt;-1.8526316&lt;/D&gt;&lt;D xsi:type="xsd:double"&gt;-1.630199&lt;/D&gt;&lt;D xsi:type="xsd:double"&gt;0.5814791&lt;/D&gt;&lt;D xsi:type="xsd:double"&gt;0&lt;/D&gt;&lt;D xsi:type="xsd:double"&gt;0&lt;/D&gt;&lt;D xsi:type="xsd:double"&gt;-0.34688115&lt;/D&gt;&lt;D xsi:type="xsd:double"&gt;-0.6381333&lt;/D&gt;&lt;D xsi:type="xsd:double"&gt;0.52547455&lt;/D&gt;&lt;D xsi:type="xsd:double"&gt;-1.1688709&lt;/D&gt;&lt;D xsi:type="xsd:double"&gt;-0.09549856&lt;/D&gt;&lt;D xsi:type="xsd:double"&gt;0&lt;/D&gt;&lt;D xsi:type="xsd:double"&gt;0&lt;/D&gt;&lt;D xsi:type="xsd:double"&gt;0&lt;/D&gt;&lt;D xsi:type="xsd:double"&gt;-1.1250019&lt;/D&gt;&lt;D xsi:type="xsd:double"&gt;-0.59493184&lt;/D&gt;&lt;D xsi:type="xsd:double"&gt;-1.6682863&lt;/D&gt;&lt;D xsi:type="xsd:double"&gt;-0.47931075&lt;/D&gt;&lt;D xsi:type="xsd:double"&gt;0&lt;/D&gt;&lt;D xsi:type="xsd:double"&gt;0&lt;/D&gt;&lt;D xsi:type="xsd:double"&gt;-0.6039262&lt;/D&gt;&lt;D xsi:type="xsd:double"&gt;-0.8460283&lt;/D&gt;&lt;D xsi:type="xsd:double"&gt;-1.4349997&lt;/D&gt;&lt;D xsi:type="xsd:double"&gt;1.4480233&lt;/D&gt;&lt;D xsi:type="xsd:double"&gt;-0.70592165&lt;/D&gt;&lt;D xsi:type="xsd:double"&gt;0&lt;/D&gt;&lt;D xsi:type="xsd:double"&gt;0&lt;/D&gt;&lt;D xsi:type="xsd:double"&gt;-1.8515646&lt;/D&gt;&lt;D xsi:type="xsd:double"&gt;-0.5810678&lt;/D&gt;&lt;D xsi:type="xsd:double"&gt;2.265811&lt;/D&gt;&lt;D xsi:type="xsd:double"&gt;2.5131106&lt;/D&gt;&lt;D xsi:type="xsd:double"&gt;-1.1532068&lt;/D&gt;&lt;D xsi:type="xsd:double"&gt;0&lt;/D&gt;&lt;D xsi:type="xsd:double"&gt;0&lt;/D&gt;&lt;D xsi:type="xsd:double"&gt;-1.2748182&lt;/D&gt;&lt;D xsi:type="xsd:double"&gt;-1.1504173&lt;/D&gt;&lt;D xsi:type="xsd:double"&gt;1.41716&lt;/D&gt;&lt;D xsi:type="xsd:double"&gt;-0.26541948&lt;/D&gt;&lt;D xsi:type="xsd:double"&gt;-0.7827163&lt;/D&gt;&lt;D xsi:type="xsd:double"&gt;0&lt;/D&gt;&lt;D xsi:type="xsd:double"&gt;0&lt;/D&gt;&lt;D xsi:type="xsd:double"&gt;-1.0255635&lt;/D&gt;&lt;D xsi:type="xsd:double"&gt;-0.047820807&lt;/D&gt;&lt;D xsi:type="xsd:double"&gt;-0.63796043&lt;/D&gt;&lt;D xsi:type="xsd:double"&gt;-1.1396468&lt;/D&gt;&lt;D xsi:type="xsd:double"&gt;-1.5911639&lt;/D&gt;&lt;D xsi:type="xsd:double"&gt;0&lt;/D&gt;&lt;D xsi:type="xsd:double"&gt;0&lt;/D&gt;&lt;D xsi:type="xsd:double"&gt;-3.3245325&lt;/D&gt;&lt;D xsi:type="xsd:double"&gt;-0.7765174&lt;/D&gt;&lt;D xsi:type="xsd:double"&gt;0.15479326&lt;/D&gt;&lt;D xsi:type="xsd:double"&gt;2.4042606&lt;/D&gt;&lt;D xsi:type="xsd:double"&gt;-1.425463&lt;/D&gt;&lt;D xsi:type="xsd:double"&gt;0&lt;/D&gt;&lt;D xsi:type="xsd:double"&gt;0&lt;/D&gt;&lt;D xsi:type="xsd:double"&gt;-0.15311241&lt;/D&gt;&lt;D xsi:type="xsd:double"&gt;1.00528&lt;/D&gt;&lt;D xsi:type="xsd:double"&gt;2.8508782&lt;/D&gt;&lt;D xsi:type="xsd:double"&gt;-4.174185&lt;/D&gt;&lt;D xsi:type="xsd:double"&gt;0.017118454&lt;/D&gt;&lt;D xsi:type="xsd:double"&gt;0&lt;/D&gt;&lt;D xsi:type="xsd:double"&gt;0&lt;/D&gt;&lt;D xsi:type="xsd:double"&gt;-0.804317&lt;/D&gt;&lt;D xsi:type="xsd:double"&gt;0.3709197&lt;/D&gt;&lt;D xsi:type="xsd:double"&gt;0.22344589&lt;/D&gt;&lt;D xsi:type="xsd:double"&gt;-0.49734116&lt;/D&gt;&lt;D xsi:type="xsd:double"&gt;-0.87038875&lt;/D&gt;&lt;D xsi:type="xsd:double"&gt;0&lt;/D&gt;&lt;D xsi:type="xsd:double"&gt;0&lt;/D&gt;&lt;D xsi:type="xsd:double"&gt;0.72155&lt;/D&gt;&lt;D xsi:type="xsd:double"&gt;-0.051784515&lt;/D&gt;&lt;D xsi:type="xsd:double"&gt;5.3022504&lt;/D&gt;&lt;D xsi:type="xsd:double"&gt;0.58225393&lt;/D&gt;&lt;D xsi:type="xsd:double"&gt;0.01630783&lt;/D&gt;&lt;D xsi:type="xsd:double"&gt;0&lt;/D&gt;&lt;D xsi:type="xsd:double"&gt;0&lt;/D&gt;&lt;D xsi:type="xsd:double"&gt;-1.4755011&lt;/D&gt;&lt;D xsi:type="xsd:double"&gt;-0.8274019&lt;/D&gt;&lt;D xsi:type="xsd:double"&gt;-0.2586305&lt;/D&gt;&lt;D xsi:type="xsd:double"&gt;-0.90339184&lt;/D&gt;&lt;D xsi:type="xsd:double"&gt;-0.19414425&lt;/D&gt;&lt;D xsi:type="xsd:double"&gt;0&lt;/D&gt;&lt;D xsi:type="xsd:double"&gt;0&lt;/D&gt;&lt;D xsi:type="xsd:double"&gt;-0.39749742&lt;/D&gt;&lt;D xsi:type="xsd:double"&gt;0.50097704&lt;/D&gt;&lt;D xsi:type="xsd:double"&gt;-0.9885073&lt;/D&gt;&lt;D xsi:type="xsd:double"&gt;-0.1791954&lt;/D&gt;&lt;D xsi:type="xsd:double"&gt;-1.1625946&lt;/D&gt;&lt;D xsi:type="xsd:double"&gt;0&lt;/D&gt;&lt;D xsi:type="xsd:double"&gt;0&lt;/D&gt;&lt;D xsi:type="xsd:double"&gt;-1.5308797&lt;/D&gt;&lt;D xsi:type="xsd:double"&gt;1.414144&lt;/D&gt;&lt;D xsi:type="xsd:double"&gt;-0.8487761&lt;/D&gt;&lt;D xsi:type="xsd:double"&gt;0&lt;/D&gt;&lt;D xsi:type="xsd:double"&gt;-0.82984567&lt;/D&gt;&lt;D xsi:type="xsd:double"&gt;0&lt;/D&gt;&lt;D xsi:type="xsd:double"&gt;0&lt;/D&gt;&lt;D xsi:type="xsd:double"&gt;-0.11450648&lt;/D&gt;&lt;D xsi:type="xsd:double"&gt;-4.0476203&lt;/D&gt;&lt;D xsi:type="xsd:double"&gt;-1.9207776&lt;/D&gt;&lt;D xsi:type="xsd:double"&gt;3.4107924&lt;/D&gt;&lt;D xsi:type="xsd:double"&gt;2.1837592&lt;/D&gt;&lt;D xsi:type="xsd:double"&gt;0&lt;/D&gt;&lt;D xsi:type="xsd:double"&gt;0&lt;/D&gt;&lt;D xsi:type="xsd:double"&gt;2.5361419&lt;/D&gt;&lt;D xsi:type="xsd:double"&gt;1.3145447&lt;/D&gt;&lt;D xsi:type="xsd:double"&gt;-2.0486593&lt;/D&gt;&lt;D xsi:type="xsd:double"&gt;-0.66230893&lt;/D&gt;&lt;D xsi:type="xsd:double"&gt;0.68427324&lt;/D&gt;&lt;D xsi:type="xsd:double"&gt;0&lt;/D&gt;&lt;D xsi:type="xsd:double"&gt;0&lt;/D&gt;&lt;D xsi:type="xsd:double"&gt;0.20911694&lt;/D&gt;&lt;D xsi:type="xsd:double"&gt;1.9998193&lt;/D&gt;&lt;D xsi:type="xsd:double"&gt;0.9462118&lt;/D&gt;&lt;D xsi:type="xsd:double"&gt;1.8240213&lt;/D&gt;&lt;D xsi:type="xsd:double"&gt;-0.6385863&lt;/D&gt;&lt;D xsi:type="xsd:double"&gt;0&lt;/D&gt;&lt;D xsi:type="xsd:double"&gt;0&lt;/D&gt;&lt;D xsi:type="xsd:double"&gt;-0.6844163&lt;/D&gt;&lt;D xsi:type="xsd:double"&gt;1.773262&lt;/D&gt;&lt;D xsi:type="xsd:double"&gt;-0.44591427&lt;/D&gt;&lt;D xsi:type="xsd:double"&gt;-0.53914785&lt;/D&gt;&lt;D xsi:type="xsd:double"&gt;0&lt;/D&gt;&lt;D xsi:type="xsd:double"&gt;0&lt;/D&gt;&lt;D xsi:type="xsd:double"&gt;0&lt;/D&gt;&lt;D xsi:type="xsd:double"&gt;-1.109165&lt;/D&gt;&lt;D xsi:type="xsd:double"&gt;-0.35418868&lt;/D&gt;&lt;D xsi:type="xsd:double"&gt;-0.44008493&lt;/D&gt;&lt;D xsi:type="xsd:double"&gt;-0.9605527&lt;/D&gt;&lt;D xsi:type="xsd:double"&gt;-0.4548967&lt;/D&gt;&lt;D xsi:type="xsd:double"&gt;0&lt;/D&gt;&lt;D xsi:type="xsd:double"&gt;0&lt;/D&gt;&lt;D xsi:type="xsd:double"&gt;-1.3364375&lt;/D&gt;&lt;D xsi:type="xsd:double"&gt;-0.32334328&lt;/D&gt;&lt;D xsi:type="xsd:double"&gt;1.1397481&lt;/D&gt;&lt;D xsi:type="xsd:double"&gt;0.18203259&lt;/D&gt;&lt;D xsi:type="xsd:double"&gt;-5.0445614&lt;/D&gt;&lt;D xsi:type="xsd:double"&gt;0&lt;/D&gt;&lt;D xsi:type="xsd:double"&gt;0&lt;/D&gt;&lt;D xsi:type="xsd:double"&gt;-3.644979&lt;/D&gt;&lt;D xsi:type="xsd:double"&gt;4.9461007&lt;/D&gt;&lt;D xsi:type="xsd:double"&gt;-0.10814071&lt;/D&gt;&lt;D xsi:type="xsd:double"&gt;-0.6585419&lt;/D&gt;&lt;D xsi:type="xsd:double"&gt;-1.4529645&lt;/D&gt;&lt;D xsi:type="xsd:double"&gt;0&lt;/D&gt;&lt;D xsi:type="xsd:double"&gt;0&lt;/D&gt;&lt;D xsi:type="xsd:double"&gt;0&lt;/D&gt;&lt;D xsi:type="xsd:double"&gt;-1.4835894&lt;/D&gt;&lt;D xsi:type="xsd:double"&gt;-1.4311135&lt;/D&gt;&lt;D xsi:type="xsd:double"&gt;-1.2526095&lt;/D&gt;&lt;D xsi:type="xsd:double"&gt;-2.344799&lt;/D&gt;&lt;D xsi:type="xsd:double"&gt;0&lt;/D&gt;&lt;D xsi:type="xsd:double"&gt;0&lt;/D&gt;&lt;D xsi:type="xsd:double"&gt;4.949808&lt;/D&gt;&lt;D xsi:type="xsd:double"&gt;-0.918895&lt;/D&gt;&lt;D xsi:type="xsd:double"&gt;-1.3721943&lt;/D&gt;&lt;D xsi:type="xsd:double"&gt;1.7367125&lt;/D&gt;&lt;D xsi:type="xsd:double"&gt;2.471006&lt;/D&gt;&lt;D xsi:type="xsd:double"&gt;0&lt;/D&gt;&lt;D xsi:type="xsd:double"&gt;0&lt;/D&gt;&lt;D xsi:type="xsd:double"&gt;-0.44178963&lt;/D&gt;&lt;D xsi:type="xsd:double"&gt;1.2757778&lt;/D&gt;&lt;D xsi:type="xsd:double"&gt;0.027382374&lt;/D&gt;&lt;D xsi:type="xsd:double"&gt;10.220838&lt;/D&gt;&lt;D xsi:type="xsd:double"&gt;0.13247728&lt;/D&gt;&lt;D xsi:type="xsd:double"&gt;0&lt;/D&gt;&lt;D xsi:type="xsd:double"&gt;0&lt;/D&gt;&lt;D xsi:type="xsd:double"&gt;0.91781616&lt;/D&gt;&lt;D xsi:type="xsd:double"&gt;2.7775526&lt;/D&gt;&lt;D xsi:type="xsd:double"&gt;2.1045923&lt;/D&gt;&lt;D xsi:type="xsd:double"&gt;-2.3032486&lt;/D&gt;&lt;D xsi:type="xsd:double"&gt;-0.5194545&lt;/D&gt;&lt;D xsi:type="xsd:double"&gt;0&lt;/D&gt;&lt;D xsi:type="xsd:double"&gt;0&lt;/D&gt;&lt;D xsi:type="xsd:double"&gt;0.8274436&lt;/D&gt;&lt;D xsi:type="xsd:double"&gt;1.2110591&lt;/D&gt;&lt;D xsi:type="xsd:double"&gt;0.3385067&lt;/D&gt;&lt;D xsi:type="xsd:double"&gt;-2.2830665&lt;/D&gt;&lt;D xsi:type="xsd:double"&gt;-0.45764446&lt;/D&gt;&lt;D xsi:type="xsd:double"&gt;0&lt;/D&gt;&lt;D xsi:type="xsd:double"&gt;0&lt;/D&gt;&lt;D xsi:type="xsd:double"&gt;0&lt;/D&gt;&lt;D xsi:type="xsd:double"&gt;-0.3790915&lt;/D&gt;&lt;D xsi:type="xsd:double"&gt;-1.6759753&lt;/D&gt;&lt;D xsi:type="xsd:double"&gt;1.8280625&lt;/D&gt;&lt;D xsi:type="xsd:double"&gt;1.455605&lt;/D&gt;&lt;D xsi:type="xsd:double"&gt;0&lt;/D&gt;&lt;D xsi:type="xsd:double"&gt;0&lt;/D&gt;&lt;D xsi:type="xsd:double"&gt;-1.7934024&lt;/D&gt;&lt;D xsi:type="xsd:double"&gt;-0.0649333&lt;/D&gt;&lt;D xsi:type="xsd:double"&gt;2.0141363&lt;/D&gt;&lt;D xsi:type="xsd:double"&gt;-1.3454378&lt;/D&gt;&lt;D xsi:type="xsd:double"&gt;-0.5568087&lt;/D&gt;&lt;D xsi:type="xsd:double"&gt;0&lt;/D&gt;&lt;D xsi:type="xsd:double"&gt;0&lt;/D&gt;&lt;D xsi:type="xsd:double"&gt;-0.746578&lt;/D&gt;&lt;D xsi:type="xsd:double"&gt;-2.477312&lt;/D&gt;&lt;D xsi:type="xsd:double"&gt;2.246809&lt;/D&gt;&lt;D xsi:type="xsd:double"&gt;1.295507&lt;/D&gt;&lt;D xsi:type="xsd:double"&gt;0.83373785&lt;/D&gt;&lt;D xsi:type="xsd:double"&gt;0&lt;/D&gt;&lt;D xsi:type="xsd:double"&gt;0&lt;/D&gt;&lt;D xsi:type="xsd:double"&gt;-0.40138364&lt;/D&gt;&lt;D xsi:type="xsd:double"&gt;1.781249&lt;/D&gt;&lt;D xsi:type="xsd:double"&gt;1.1720061&lt;/D&gt;&lt;D xsi:type="xsd:double"&gt;0.93142986&lt;/D&gt;&lt;D xsi:type="xsd:double"&gt;-1.3726234&lt;/D&gt;&lt;D xsi:type="xsd:double"&gt;0&lt;/D&gt;&lt;D xsi:type="xsd:double"&gt;0&lt;/D&gt;&lt;D xsi:type="xsd:double"&gt;-0.95140934&lt;/D&gt;&lt;D xsi:type="xsd:double"&gt;-0.22227168&lt;/D&gt;&lt;D xsi:type="xsd:double"&gt;-0.68422556&lt;/D&gt;&lt;D xsi:type="xsd:double"&gt;0.6889343&lt;/D&gt;&lt;D xsi:type="xsd:double"&gt;-1.1138499&lt;/D&gt;&lt;D xsi:type="xsd:double"&gt;0&lt;/D&gt;&lt;D xsi:type="xsd:double"&gt;0&lt;/D&gt;&lt;D xsi:type="xsd:double"&gt;1.7700553&lt;/D&gt;&lt;D xsi:type="xsd:double"&gt;1.533711&lt;/D&gt;&lt;D xsi:type="xsd:double"&gt;0.14016628&lt;/D&gt;&lt;D xsi:type="xsd:double"&gt;-0.20215511&lt;/D&gt;&lt;D xsi:type="xsd:double"&gt;1.8776655&lt;/D&gt;&lt;D xsi:type="xsd:double"&gt;0&lt;/D&gt;&lt;D xsi:type="xsd:double"&gt;0&lt;/D&gt;&lt;D xsi:type="xsd:double"&gt;1.399517&lt;/D&gt;&lt;D xsi:type="xsd:double"&gt;-0.47513843&lt;/D&gt;&lt;D xsi:type="xsd:double"&gt;1.3261557&lt;/D&gt;&lt;D xsi:type="xsd:double"&gt;-0.32159686&lt;/D&gt;&lt;D xsi:type="xsd:double"&gt;-0.33013225&lt;/D&gt;&lt;D xsi:type="xsd:double"&gt;0&lt;/D&gt;&lt;D xsi:type="xsd:double"&gt;0&lt;/D&gt;&lt;D xsi:type="xsd:double"&gt;-1.8217385&lt;/D&gt;&lt;D xsi:type="xsd:double"&gt;0.7820964&lt;/D&gt;&lt;D xsi:type="xsd:double"&gt;2.5943398&lt;/D&gt;&lt;D xsi:type="xsd:double"&gt;-1.4015555&lt;/D&gt;&lt;D xsi:type="xsd:double"&gt;0&lt;/D&gt;&lt;D xsi:type="xsd:double"&gt;0&lt;/D&gt;&lt;D xsi:type="xsd:double"&gt;0&lt;/D&gt;&lt;D xsi:type="xsd:double"&gt;-1.6546428&lt;/D&gt;&lt;D xsi:type="xsd:double"&gt;1.5907049&lt;/D&gt;&lt;D xsi:type="xsd:double"&gt;-0.10538697&lt;/D&gt;&lt;D xsi:type="xsd:double"&gt;-0.45214295&lt;/D&gt;&lt;D xsi:type="xsd:double"&gt;-2.6268005&lt;/D&gt;&lt;D xsi:type="xsd:double"&gt;0&lt;/D&gt;&lt;D xsi:type="xsd:double"&gt;0&lt;/D&gt;&lt;D xsi:type="xsd:double"&gt;0.13992786&lt;/D&gt;&lt;D xsi:type="xsd:double"&gt;-2.9888988&lt;/D&gt;&lt;D xsi:type="xsd:double"&gt;3.9052486&lt;/D&gt;&lt;D xsi:type="xsd:double"&gt;1.88694&lt;/D&gt;&lt;D xsi:type="xsd:double"&gt;-6.9166183&lt;/D&gt;&lt;D xsi:type="xsd:double"&gt;0&lt;/D&gt;&lt;D xsi:type="xsd:double"&gt;0&lt;/D&gt;&lt;D xsi:type="xsd:double"&gt;2.6474&lt;/D&gt;&lt;D xsi:type="xsd:double"&gt;-0.11867285&lt;/D&gt;&lt;D xsi:type="xsd:double"&gt;4.8475266&lt;/D&gt;&lt;D xsi:type="xsd:double"&gt;-2.1228373&lt;/D&gt;&lt;D xsi:type="xsd:double"&gt;-2.130282&lt;/D&gt;&lt;D xsi:type="xsd:double"&gt;0&lt;/D&gt;&lt;D xsi:type="xsd:double"&gt;0&lt;/D&gt;&lt;D xsi:type="xsd:double"&gt;-3.9984226&lt;/D&gt;&lt;D xsi:type="xsd:double"&gt;1.0432839&lt;/D&gt;&lt;D xsi:type="xsd:double"&gt;0.22764206&lt;/D&gt;&lt;D xsi:type="xsd:double"&gt;0.6083727&lt;/D&gt;&lt;D xsi:type="xsd:double"&gt;1.8543959&lt;/D&gt;&lt;D xsi:type="xsd:double"&gt;0&lt;/D&gt;&lt;D xsi:type="xsd:double"&gt;0&lt;/D&gt;&lt;D xsi:type="xsd:double"&gt;0.17415285&lt;/D&gt;&lt;D xsi:type="xsd:double"&gt;1.6357064&lt;/D&gt;&lt;D xsi:type="xsd:double"&gt;-2.6278913&lt;/D&gt;&lt;D xsi:type="xsd:double"&gt;0.51101446&lt;/D&gt;&lt;D xsi:type="xsd:double"&gt;0.12711287&lt;/D&gt;&lt;D xsi:type="xsd:double"&gt;0&lt;/D&gt;&lt;D xsi:type="xsd:double"&gt;0&lt;/D&gt;&lt;D xsi:type="xsd:double"&gt;3.054583&lt;/D&gt;&lt;D xsi:type="xsd:double"&gt;-0.5158186&lt;/D&gt;&lt;D xsi:type="xsd:double"&gt;1.7179966&lt;/D&gt;&lt;D xsi:type="xsd:double"&gt;0.9890437&lt;/D&gt;&lt;D xsi:type="xsd:double"&gt;1.0320902&lt;/D&gt;&lt;D xsi:type="xsd:double"&gt;0&lt;/D&gt;&lt;D xsi:type="xsd:double"&gt;0&lt;/D&gt;&lt;D xsi:type="xsd:double"&gt;0&lt;/D&gt;&lt;D xsi:type="xsd:double"&gt;-0.6114423&lt;/D&gt;&lt;D xsi:type="xsd:double"&gt;0.952816&lt;/D&gt;&lt;D xsi:type="xsd:double"&gt;0.9215236&lt;/D&gt;&lt;D xsi:type="xsd:double"&gt;0.5964637&lt;/D&gt;&lt;D xsi:type="xsd:double"&gt;0&lt;/D&gt;&lt;D xsi:type="xsd:double"&gt;0&lt;/D&gt;&lt;D xsi:type="xsd:double"&gt;0.40992498&lt;/D&gt;&lt;D xsi:type="xsd:double"&gt;1.0352135&lt;/D&gt;&lt;D xsi:type="xsd:double"&gt;-2.4388433&lt;/D&gt;&lt;D xsi:type="xsd:double"&gt;-1.6197026&lt;/D&gt;&lt;D xsi:type="xsd:double"&gt;-1.88694&lt;/D&gt;&lt;D xsi:type="xsd:double"&gt;0&lt;/D&gt;&lt;D xsi:type="xsd:double"&gt;0&lt;/D&gt;&lt;D xsi:type="xsd:double"&gt;-4.513055&lt;/D&gt;&lt;D xsi:type="xsd:double"&gt;0.22468567&lt;/D&gt;&lt;D xsi:type="xsd:double"&gt;1.2970328&lt;/D&gt;&lt;D xsi:type="xsd:double"&gt;-1.7704666&lt;/D&gt;&lt;D xsi:type="xsd:double"&gt;2.6633382&lt;/D&gt;&lt;D xsi:type="xsd:double"&gt;0&lt;/D&gt;&lt;D xsi:type="xsd:double"&gt;0&lt;/D&gt;&lt;D xsi:type="xsd:double"&gt;0&lt;/D&gt;&lt;D xsi:type="xsd:double"&gt;3.1977415&lt;/D&gt;&lt;D xsi:type="xsd:double"&gt;1.1392117&lt;/D&gt;&lt;D xsi:type="xsd:double"&gt;2.0800471&lt;/D&gt;&lt;D xsi:type="xsd:double"&gt;0.8386016&lt;/D&gt;&lt;D xsi:type="xsd:double"&gt;0&lt;/D&gt;&lt;D xsi:type="xsd:double"&gt;0&lt;/D&gt;&lt;D xsi:type="xsd:double"&gt;-0.39393902&lt;/D&gt;&lt;D xsi:type="xsd:double"&gt;-2.5706708&lt;/D&gt;&lt;D xsi:type="xsd:double"&gt;1.0072947&lt;/D&gt;&lt;D xsi:type="xsd:double"&gt;0.12651682&lt;/D&gt;&lt;D xsi:type="xsd:double"&gt;1.6872287&lt;/D&gt;&lt;D xsi:type="xsd:double"&gt;0&lt;/D&gt;&lt;D xsi:type="xsd:double"&gt;0&lt;/D&gt;&lt;D xsi:type="xsd:double"&gt;0&lt;/D&gt;&lt;D xsi:type="xsd:double"&gt;0.54820776&lt;/D&gt;&lt;D xsi:type="xsd:double"&gt;-0.40709376&lt;/D&gt;&lt;D xsi:type="xsd:double"&gt;-0.48905015&lt;/D&gt;&lt;D xsi:type="xsd:double"&gt;-0.4474461&lt;/D&gt;&lt;D xsi:type="xsd:double"&gt;0&lt;/D&gt;&lt;D xsi:type="xsd:double"&gt;0&lt;/D&gt;&lt;D xsi:type="xsd:double"&gt;-0.7294476&lt;/D&gt;&lt;D xsi:type="xsd:double"&gt;-0.21523833&lt;/D&gt;&lt;D xsi:type="xsd:double"&gt;0.35703182&lt;/D&gt;&lt;D xsi:type="xsd:double"&gt;0.54848194&lt;/D&gt;&lt;D xsi:type="xsd:double"&gt;1.2604952&lt;/D&gt;&lt;D xsi:type="xsd:double"&gt;0&lt;/D&gt;&lt;D xsi:type="xsd:double"&gt;0&lt;/D&gt;&lt;D xsi:type="xsd:double"&gt;-2.1110833&lt;/D&gt;&lt;D xsi:type="xsd:double"&gt;2.2681713&lt;/D&gt;&lt;D xsi:type="xsd:double"&gt;-0.050908327&lt;/D&gt;&lt;D xsi:type="xsd:double"&gt;-3.0993044&lt;/D&gt;&lt;D xsi:type="xsd:double"&gt;-0.5330801&lt;/D&gt;&lt;D xsi:type="xsd:double"&gt;0&lt;/D&gt;&lt;D xsi:type="xsd:double"&gt;0&lt;/D&gt;&lt;D xsi:type="xsd:double"&gt;1.570046&lt;/D&gt;&lt;D xsi:type="xsd:double"&gt;-0.48305392&lt;/D&gt;&lt;D xsi:type="xsd:double"&gt;5.227387&lt;/D&gt;&lt;D xsi:type="xsd:double"&gt;0.5606413&lt;/D&gt;&lt;D xsi:type="xsd:double"&gt;0.95977783&lt;/D&gt;&lt;D xsi:type="xsd:double"&gt;0&lt;/D&gt;&lt;D xsi:type="xsd:double"&gt;0&lt;/D&gt;&lt;D xsi:type="xsd:double"&gt;0.51027536&lt;/D&gt;&lt;D xsi:type="xsd:double"&gt;-1.0014534&lt;/D&gt;&lt;D xsi:type="xsd:double"&gt;0.9483576&lt;/D&gt;&lt;D xsi:type="xsd:double"&gt;0.06263256&lt;/D&gt;&lt;D xsi:type="xsd:double"&gt;0.535512&lt;/D&gt;&lt;D xsi:type="xsd:double"&gt;0&lt;/D&gt;&lt;D xsi:type="xsd:double"&gt;0&lt;/D&gt;&lt;D xsi:type="xsd:double"&gt;0.0138401985&lt;/D&gt;&lt;D xsi:type="xsd:double"&gt;0.6916642&lt;/D&gt;&lt;D xsi:type="xsd:double"&gt;-0.5083144&lt;/D&gt;&lt;D xsi:type="xsd:double"&gt;-0.8492112&lt;/D&gt;&lt;D xsi:type="xsd:double"&gt;1.9845486&lt;/D&gt;&lt;D xsi:type="xsd:double"&gt;0&lt;/D&gt;&lt;D xsi:type="xsd:double"&gt;0&lt;/D&gt;&lt;D xsi:type="xsd:double"&gt;0.1570344&lt;/D&gt;&lt;D xsi:type="xsd:double"&gt;-0.040900707&lt;/D&gt;&lt;D xsi:type="xsd:double"&gt;-0.7365465&lt;/D&gt;&lt;D xsi:type="xsd:double"&gt;0.90003014&lt;/D&gt;&lt;D xsi:type="xsd:double"&gt;-0.33365488&lt;/D&gt;&lt;D xsi:type="xsd:double"&gt;0&lt;/D&gt;&lt;D xsi:type="xsd:double"&gt;0&lt;/D&gt;&lt;D xsi:type="xsd:double"&gt;-1.2229264&lt;/D&gt;&lt;D xsi:type="xsd:double"&gt;-0.4979968&lt;/D&gt;&lt;D xsi:type="xsd:double"&gt;1.0218263&lt;/D&gt;&lt;D xsi:type="xsd:double"&gt;1.1972785&lt;/D&gt;&lt;D xsi:type="xsd:double"&gt;-2.7537942&lt;/D&gt;&lt;D xsi:type="xsd:double"&gt;0&lt;/D&gt;&lt;D xsi:type="xsd:double"&gt;0&lt;/D&gt;&lt;D xsi:type="xsd:double"&gt;1.3075113&lt;/D&gt;&lt;D xsi:type="xsd:double"&gt;0.43481588&lt;/D&gt;&lt;D xsi:type="xsd:double"&gt;-1.0720134&lt;/D&gt;&lt;D xsi:type="xsd:double"&gt;-0.027793646&lt;/D&gt;&lt;D xsi:type="xsd:double"&gt;-1.347971&lt;/D&gt;&lt;D xsi:type="xsd:double"&gt;0&lt;/D&gt;&lt;D xsi:type="xsd:double"&gt;0&lt;/D&gt;&lt;D xsi:type="xsd:double"&gt;0&lt;/D&gt;&lt;D xsi:type="xsd:double"&gt;-0.049299&lt;/D&gt;&lt;D xsi:type="xsd:double"&gt;2.5297642&lt;/D&gt;&lt;D xsi:type="xsd:double"&gt;-0.09278059&lt;/D&gt;&lt;D xsi:type="xsd:double"&gt;0.23044348&lt;/D&gt;&lt;D xsi:type="xsd:double"&gt;0&lt;/D&gt;&lt;D xsi:type="xsd:double"&gt;0&lt;/D&gt;&lt;D xsi:type="xsd:double"&gt;-0.37748814&lt;/D&gt;&lt;D xsi:type="xsd:double"&gt;-5.1050544&lt;/D&gt;&lt;D xsi:type="xsd:double"&gt;3.0419588&lt;/D&gt;&lt;D xsi:type="xsd:double"&gt;-0.64115524&lt;/D&gt;&lt;D xsi:type="xsd:double"&gt;-0.75876117&lt;/D&gt;&lt;D xsi:type="xsd:double"&gt;0&lt;/D&gt;&lt;D xsi:type="xsd:double"&gt;0&lt;/D&gt;&lt;D xsi:type="xsd:double"&gt;0.5430579&lt;/D&gt;&lt;D xsi:type="xsd:double"&gt;-0.76043606&lt;/D&gt;&lt;D xsi:type="xsd:double"&gt;-2.0552814&lt;/D&gt;&lt;D xsi:type="xsd:double"&gt;-1.2575865&lt;/D&gt;&lt;D xsi:type="xsd:double"&gt;-2.0140707&lt;/D&gt;&lt;D xsi:type="xsd:double"&gt;0&lt;/D&gt;&lt;D xsi:type="xsd:double"&gt;0&lt;/D&gt;&lt;D xsi:type="xsd:double"&gt;-0.0075519085&lt;/D&gt;&lt;D xsi:type="xsd:double"&gt;0.27205944&lt;/D&gt;&lt;D xsi:type="xsd:double"&gt;2.1404982&lt;/D&gt;&lt;D xsi:type="xsd:double"&gt;-0.64935684&lt;/D&gt;&lt;D xsi:type="xsd:double"&gt;-0.34908056&lt;/D&gt;&lt;D xsi:type="xsd:double"&gt;0&lt;/D&gt;&lt;D xsi:type="xsd:double"&gt;0&lt;/D&gt;&lt;D xsi:type="xsd:double"&gt;3.5253763&lt;/D&gt;&lt;D xsi:type="xsd:double"&gt;2.6205897&lt;/D&gt;&lt;D xsi:type="xsd:double"&gt;-0.91903806&lt;/D&gt;&lt;D xsi:type="xsd:double"&gt;-1.2815952&lt;/D&gt;&lt;D xsi:type="xsd:double"&gt;-1.3125837&lt;/D&gt;&lt;D xsi:type="xsd:double"&gt;0&lt;/D&gt;&lt;D xsi:type="xsd:double"&gt;0&lt;/D&gt;&lt;D xsi:type="xsd:double"&gt;0.10175705&lt;/D&gt;&lt;D xsi:type="xsd:double"&gt;-0.42111278&lt;/D&gt;&lt;D xsi:type="xsd:double"&gt;-3.0696273&lt;/D&gt;&lt;D xsi:type="xsd:double"&gt;0.10530949&lt;/D&gt;&lt;D xsi:type="xsd:double"&gt;-1.1722267&lt;/D&gt;&lt;D xsi:type="xsd:double"&gt;0&lt;/D&gt;&lt;D xsi:type="xsd:double"&gt;0&lt;/D&gt;&lt;D xsi:type="xsd:double"&gt;1.7639875&lt;/D&gt;&lt;D xsi:type="xsd:double"&gt;1.7334223&lt;/D&gt;&lt;D xsi:type="xsd:double"&gt;-0.30846&lt;/D&gt;&lt;D xsi:type="xsd:double"&gt;0.20627975&lt;/D&gt;&lt;D xsi:type="xsd:double"&gt;0.32348633&lt;/D&gt;&lt;D xsi:type="xsd:double"&gt;0&lt;/D&gt;&lt;D xsi:type="xsd:double"&gt;0&lt;/D&gt;&lt;D xsi:type="xsd:double"&gt;2.0958543&lt;/D&gt;&lt;D xsi:type="xsd:double"&gt;0.9402752&lt;/D&gt;&lt;D xsi:type="xsd:double"&gt;0.14932156&lt;/D&gt;&lt;D xsi:type="xsd:double"&gt;-0.14910102&lt;/D&gt;&lt;D xsi:type="xsd:double"&gt;7.373953&lt;/D&gt;&lt;D xsi:type="xsd:double"&gt;0&lt;/D&gt;&lt;D xsi:type="xsd:double"&gt;0&lt;/D&gt;&lt;D xsi:type="xsd:double"&gt;0.3708601&lt;/D&gt;&lt;D xsi:type="xsd:double"&gt;0.47506094&lt;/D&gt;&lt;D xsi:type="xsd:double"&gt;-1.484102&lt;/D&gt;&lt;D xsi:type="xsd:double"&gt;-1.2331724&lt;/D&gt;&lt;D xsi:type="xsd:double"&gt;0.44543743&lt;/D&gt;&lt;D xsi:type="xsd:double"&gt;0&lt;/D&gt;&lt;D xsi:type="xsd:double"&gt;0&lt;/D&gt;&lt;D xsi:type="xsd:double"&gt;0.63830614&lt;/D&gt;&lt;D xsi:type="xsd:double"&gt;0.08010864&lt;/D&gt;&lt;D xsi:type="xsd:double"&gt;-0.8405566&lt;/D&gt;&lt;D xsi:type="xsd:double"&gt;1.217711&lt;/D&gt;&lt;D xsi:type="xsd:double"&gt;-2.8315008&lt;/D&gt;&lt;D xsi:type="xsd:double"&gt;0&lt;/D&gt;&lt;D xsi:type="xsd:double"&gt;0&lt;/D&gt;&lt;D xsi:type="xsd:double"&gt;-0.49934983&lt;/D&gt;&lt;D xsi:type="xsd:double"&gt;-0.31624436&lt;/D&gt;&lt;D xsi:type="xsd:double"&gt;-0.08275509&lt;/D&gt;&lt;D xsi:type="xsd:double"&gt;1.9947529&lt;/D&gt;&lt;D xsi:type="xsd:double"&gt;0.71733&lt;/D&gt;&lt;D xsi:type="xsd:double"&gt;0&lt;/D&gt;&lt;D xsi:type="xsd:double"&gt;0&lt;/D&gt;&lt;D xsi:type="xsd:double"&gt;0.7055044&lt;/D&gt;&lt;D xsi:type="xsd:double"&gt;1.1475801&lt;/D&gt;&lt;D xsi:type="xsd:double"&gt;-0.9762585&lt;/D&gt;&lt;D xsi:type="xsd:double"&gt;0&lt;/D&gt;&lt;D xsi:type="xsd:double"&gt;0.61950684&lt;/D&gt;&lt;D xsi:type="xsd:double"&gt;0&lt;/D&gt;&lt;D xsi:type="xsd:double"&gt;0&lt;/D&gt;&lt;D xsi:type="xsd:double"&gt;-0.76134205&lt;/D&gt;&lt;D xsi:type="xsd:double"&gt;-0.8539021&lt;/D&gt;&lt;D xsi:type="xsd:double"&gt;1.9109249&lt;/D&gt;&lt;D xsi:type="xsd:double"&gt;0.23107529&lt;/D&gt;&lt;D xsi:type="xsd:double"&gt;0.3952384&lt;/D&gt;&lt;D xsi:type="xsd:double"&gt;0&lt;/D&gt;&lt;D xsi:type="xsd:double"&gt;0&lt;/D&gt;&lt;D xsi:type="xsd:double"&gt;-1.1744678&lt;/D&gt;&lt;D xsi:type="xsd:double"&gt;-0.8166194&lt;/D&gt;&lt;D xsi:type="xsd:double"&gt;-0.40163994&lt;/D&gt;&lt;D xsi:type="xsd:double"&gt;-3.3469975&lt;/D&gt;&lt;D xsi:type="xsd:double"&gt;-1.5576065&lt;/D&gt;&lt;D xsi:type="xsd:double"&gt;0&lt;/D&gt;&lt;D xsi:type="xsd:double"&gt;0&lt;/D&gt;&lt;D xsi:type="xsd:double"&gt;0.5862713&lt;/D&gt;&lt;D xsi:type="xsd:double"&gt;-1.2780845&lt;/D&gt;&lt;D xsi:type="xsd:double"&gt;1.2661815&lt;/D&gt;&lt;D xsi:type="xsd:double"&gt;-1.5172839&lt;/D&gt;&lt;D xsi:type="xsd:double"&gt;1.5406609&lt;/D&gt;&lt;D xsi:type="xsd:double"&gt;0&lt;/D&gt;&lt;D xsi:type="xsd:double"&gt;0&lt;/D&gt;&lt;D xsi:type="xsd:double"&gt;-0.5198121&lt;/D&gt;&lt;D xsi:type="xsd:double"&gt;-0.90382695&lt;/D&gt;&lt;D xsi:type="xsd:double"&gt;0.8051872&lt;/D&gt;&lt;D xsi:type="xsd:double"&gt;-1.3713181&lt;/D&gt;&lt;D xsi:type="xsd:double"&gt;0.35117865&lt;/D&gt;&lt;D xsi:type="xsd:double"&gt;0&lt;/D&gt;&lt;D xsi:type="xsd:double"&gt;0&lt;/D&gt;&lt;D xsi:type="xsd:double"&gt;0&lt;/D&gt;&lt;D xsi:type="xsd:double"&gt;0.69276094&lt;/D&gt;&lt;D xsi:type="xsd:double"&gt;-1.4256418&lt;/D&gt;&lt;D xsi:type="xsd:double"&gt;0.30219555&lt;/D&gt;&lt;D xsi:type="xsd:double"&gt;0.43041706&lt;/D&gt;&lt;D xsi:type="xsd:double"&gt;0&lt;/D&gt;&lt;D xsi:type="xsd:double"&gt;0&lt;/D&gt;&lt;D xsi:type="xsd:double"&gt;0&lt;/D&gt;&lt;D xsi:type="xsd:double"&gt;-0.68572164&lt;/D&gt;&lt;D xsi:type="xsd:double"&gt;0.661695&lt;/D&gt;&lt;D xsi:type="xsd:double"&gt;3.229487&lt;/D&gt;&lt;D xsi:type="xsd:double"&gt;2.830851&lt;/D&gt;&lt;D xsi:type="xsd:double"&gt;0&lt;/D&gt;&lt;D xsi:type="xsd:double"&gt;0&lt;/D&gt;&lt;D xsi:type="xsd:double"&gt;0.13461113&lt;/D&gt;&lt;D xsi:type="xsd:double"&gt;0.5310178&lt;/D&gt;&lt;D xsi:type="xsd:double"&gt;-0.50815344&lt;/D&gt;&lt;D xsi:type="xsd:double"&gt;0.74596405&lt;/D&gt;&lt;D xsi:type="xsd:double"&gt;-0.15343428&lt;/D&gt;&lt;D xsi:type="xsd:double"&gt;0&lt;/D&gt;&lt;D xsi:type="xsd:double"&gt;0&lt;/D&gt;&lt;D xsi:type="xsd:double"&gt;0&lt;/D&gt;&lt;D xsi:type="xsd:double"&gt;-1.8038452&lt;/D&gt;&lt;D xsi:type="xsd:double"&gt;-0.73479414&lt;/D&gt;&lt;D xsi:type="xsd:double"&gt;-0.5209029&lt;/D&gt;&lt;D xsi:type="xsd:double"&gt;-0.013780594&lt;/D&gt;&lt;D xsi:type="xsd:double"&gt;0&lt;/D&gt;&lt;D xsi:type="xsd:double"&gt;0&lt;/D&gt;&lt;D xsi:type="xsd:double"&gt;-0.516814&lt;/D&gt;&lt;D xsi:type="xsd:double"&gt;0.99743605&lt;/D&gt;&lt;D xsi:type="xsd:double"&gt;1.5499711&lt;/D&gt;&lt;D xsi:type="xsd:double"&gt;0.41872263&lt;/D&gt;&lt;D xsi:type="xsd:double"&gt;-1.3181806&lt;/D&gt;&lt;D xsi:type="xsd:double"&gt;0&lt;/D&gt;&lt;D xsi:type="xsd:double"&gt;0&lt;/D&gt;&lt;D xsi:type="xsd:double"&gt;0.17038584&lt;/D&gt;&lt;D xsi:type="xsd:double"&gt;1.5852451&lt;/D&gt;&lt;D xsi:type="xsd:double"&gt;1.1117816&lt;/D&gt;&lt;D xsi:type="xsd:double"&gt;-2.6627839&lt;/D&gt;&lt;D xsi:type="xsd:double"&gt;-1.1976838&lt;/D&gt;&lt;D xsi:type="xsd:double"&gt;0&lt;/D&gt;&lt;D xsi:type="xsd:double"&gt;0&lt;/D&gt;&lt;D xsi:type="xsd:double"&gt;-2.2177815&lt;/D&gt;&lt;D xsi:type="xsd:double"&gt;0.71846247&lt;/D&gt;&lt;D xsi:type="xsd:double"&gt;0.5734563&lt;/D&gt;&lt;D xsi:type="xsd:double"&gt;-0.6675422&lt;/D&gt;&lt;D xsi:type="xsd:double"&gt;0.59502125&lt;/D&gt;&lt;D xsi:type="xsd:double"&gt;0&lt;/D&gt;&lt;D xsi:type="xsd:double"&gt;0&lt;/D&gt;&lt;D xsi:type="xsd:double"&gt;2.0041823&lt;/D&gt;&lt;D xsi:type="xsd:double"&gt;0.62081814&lt;/D&gt;&lt;D xsi:type="xsd:double"&gt;0.04067421&lt;/D&gt;&lt;D xsi:type="xsd:double"&gt;-0.55574775&lt;/D&gt;&lt;D xsi:type="xsd:double"&gt;1.7856002&lt;/D&gt;&lt;D xsi:type="xsd:double"&gt;0&lt;/D&gt;&lt;D xsi:type="xsd:double"&gt;0&lt;/D&gt;&lt;D xsi:type="xsd:double"&gt;0&lt;/D&gt;&lt;D xsi:type="xsd:double"&gt;-1.5132308&lt;/D&gt;&lt;D xsi:type="xsd:double"&gt;0.16317368&lt;/D&gt;&lt;D xsi:type="xsd:double"&gt;-1.7647505&lt;/D&gt;&lt;D xsi:type="xsd:double"&gt;-0.22109747&lt;/D&gt;&lt;D xsi:type="xsd:double"&gt;0&lt;/D&gt;&lt;D xsi:type="xsd:double"&gt;0&lt;/D&gt;&lt;D xsi:type="xsd:double"&gt;-0.19389391&lt;/D&gt;&lt;D xsi:type="xsd:double"&gt;-1.3529539&lt;/D&gt;&lt;D xsi:type="xsd:double"&gt;-0.625968&lt;/D&gt;&lt;D xsi:type="xsd:double"&gt;-0.09908676&lt;/D&gt;&lt;D xsi:type="xsd:double"&gt;0.53135157&lt;/D&gt;&lt;D xsi:type="xsd:double"&gt;0&lt;/D&gt;&lt;D xsi:type="xsd:double"&gt;0&lt;/D&gt;&lt;D xsi:type="xsd:double"&gt;1.2825966&lt;/D&gt;&lt;D xsi:type="xsd:double"&gt;-0.59143305&lt;/D&gt;&lt;D xsi:type="xsd:double"&gt;0.21697283&lt;/D&gt;&lt;D xsi:type="xsd:double"&gt;-1.4596999&lt;/D&gt;&lt;D xsi:type="xsd:double"&gt;-1.1198521&lt;/D&gt;&lt;D xsi:type="xsd:double"&gt;0&lt;/D&gt;&lt;D xsi:type="xsd:double"&gt;0&lt;/D&gt;&lt;D xsi:type="xsd:double"&gt;0.15769005&lt;/D&gt;&lt;D xsi:type="xsd:double"&gt;2.347386&lt;/D&gt;&lt;D xsi:type="xsd:double"&gt;0.9859443&lt;/D&gt;&lt;D xsi:type="xsd:double"&gt;-2.0149589&lt;/D&gt;&lt;D xsi:type="xsd:double"&gt;0.6642699&lt;/D&gt;&lt;D xsi:type="xsd:double"&gt;0&lt;/D&gt;&lt;D xsi:type="xsd:double"&gt;0&lt;/D&gt;&lt;D xsi:type="xsd:double"&gt;2.21833&lt;/D&gt;&lt;D xsi:type="xsd:double"&gt;-0.64556&lt;/D&gt;&lt;D xsi:type="xsd:double"&gt;-0.83637834&lt;/D&gt;&lt;D xsi:type="xsd:double"&gt;-0.80859065&lt;/D&gt;&lt;D xsi:type="xsd:double"&gt;0.16864538&lt;/D&gt;&lt;D xsi:type="xsd:double"&gt;0&lt;/D&gt;&lt;D xsi:type="xsd:double"&gt;0&lt;/D&gt;&lt;D xsi:type="xsd:double"&gt;0.9541154&lt;/D&gt;&lt;D xsi:type="xsd:double"&gt;-0.77136755&lt;/D&gt;&lt;D xsi:type="xsd:double"&gt;0.7143378&lt;/D&gt;&lt;D xsi:type="xsd:double"&gt;0.5284786&lt;/D&gt;&lt;D xsi:type="xsd:double"&gt;0.18675327&lt;/D&gt;&lt;D xsi:type="xsd:double"&gt;0&lt;/D&gt;&lt;D xsi:type="xsd:double"&gt;0&lt;/D&gt;&lt;D xsi:type="xsd:double"&gt;1.3255954&lt;/D&gt;&lt;D xsi:type="xsd:double"&gt;-0.3066182&lt;/D&gt;&lt;D xsi:type="xsd:double"&gt;1.9205809&lt;/D&gt;&lt;D xsi:type="xsd:double"&gt;0.3286004&lt;/D&gt;&lt;D xsi:type="xsd:double"&gt;0&lt;/D&gt;&lt;D xsi:type="xsd:double"&gt;0&lt;/D&gt;&lt;D xsi:type="xsd:double"&gt;0&lt;/D&gt;&lt;D xsi:type="xsd:double"&gt;0.25399923&lt;/D&gt;&lt;D xsi:type="xsd:double"&gt;-0.026673079&lt;/D&gt;&lt;D xsi:type="xsd:double"&gt;-0.29343367&lt;/D&gt;&lt;D xsi:type="xsd:double"&gt;0.57520866&lt;/D&gt;&lt;D xsi:type="xsd:double"&gt;-0.51872134&lt;/D&gt;&lt;D xsi:type="xsd:double"&gt;0&lt;/D&gt;&lt;D xsi:type="xsd:double"&gt;0&lt;/D&gt;&lt;D xsi:type="xsd:double"&gt;0.6016493&lt;/D&gt;&lt;D xsi:type="xsd:double"&gt;-0.11296272&lt;/D&gt;&lt;D xsi:type="xsd:double"&gt;-1.0244846&lt;/D&gt;&lt;D xsi:type="xsd:double"&gt;-1.9088566&lt;/D&gt;&lt;D xsi:type="xsd:double"&gt;0.19185543&lt;/D&gt;&lt;D xsi:type="xsd:double"&gt;0&lt;/D&gt;&lt;D xsi:type="xsd:double"&gt;0&lt;/D&gt;&lt;D xsi:type="xsd:double"&gt;-0.24620295&lt;/D&gt;&lt;D xsi:type="xsd:double"&gt;1.4671564&lt;/D&gt;&lt;D xsi:type="xsd:double"&gt;0.18918514&lt;/D&gt;&lt;D xsi:type="xsd:double"&gt;1.1195064&lt;/D&gt;&lt;D xsi:type="xsd:double"&gt;-4.0282845&lt;/D&gt;&lt;D xsi:type="xsd:double"&gt;0&lt;/D&gt;&lt;D xsi:type="xsd:double"&gt;0&lt;/D&gt;&lt;D xsi:type="xsd:double"&gt;-0.47948956&lt;/D&gt;&lt;D xsi:type="xsd:double"&gt;-1.9900858&lt;/D&gt;&lt;D xsi:type="xsd:double"&gt;-0.32060146&lt;/D&gt;&lt;D xsi:type="xsd:double"&gt;0.96490383&lt;/D&gt;&lt;D xsi:type="xsd:double"&gt;1.6282082&lt;/D&gt;&lt;D xsi:type="xsd:double"&gt;0&lt;/D&gt;&lt;D xsi:type="xsd:double"&gt;0&lt;/D&gt;&lt;D xsi:type="xsd:double"&gt;0.4318714&lt;/D&gt;&lt;D xsi:type="xsd:double"&gt;-1.491189&lt;/D&gt;&lt;D xsi:type="xsd:double"&gt;0&lt;/D&gt;&lt;D xsi:type="xsd:double"&gt;0.471735&lt;/D&gt;&lt;D xsi:type="xsd:double"&gt;0.9950876&lt;/D&gt;&lt;D xsi:type="xsd:double"&gt;0&lt;/D&gt;&lt;D xsi:type="xsd:double"&gt;0&lt;/D&gt;&lt;D xsi:type="xsd:double"&gt;0.3469348&lt;/D&gt;&lt;D xsi:type="xsd:double"&gt;-0.63614845&lt;/D&gt;&lt;D xsi:type="xsd:double"&gt;-1.4752924&lt;/D&gt;&lt;D xsi:type="xsd:double"&gt;-2.401477&lt;/D&gt;&lt;D xsi:type="xsd:double"&gt;0.6151438&lt;/D&gt;</t>
        </r>
      </text>
    </comment>
    <comment ref="A127" authorId="0" shapeId="0">
      <text>
        <r>
          <rPr>
            <b/>
            <sz val="9"/>
            <color indexed="81"/>
            <rFont val="Tahoma"/>
            <family val="2"/>
          </rPr>
          <t>&lt;D xsi:type="xsd:double"&gt;0&lt;/D&gt;&lt;D xsi:type="xsd:double"&gt;0&lt;/D&gt;&lt;D xsi:type="xsd:double"&gt;1.8485308&lt;/D&gt;&lt;D xsi:type="xsd:double"&gt;-0.16243458&lt;/D&gt;&lt;D xsi:type="xsd:double"&gt;-0.9690821&lt;/D&gt;&lt;D xsi:type="xsd:double"&gt;-3.0285776&lt;/D&gt;&lt;D xsi:type="xsd:double"&gt;-0.44932365&lt;/D&gt;&lt;D xsi:type="xsd:double"&gt;0&lt;/D&gt;&lt;D xsi:type="xsd:double"&gt;0&lt;/D&gt;&lt;D xsi:type="xsd:double"&gt;0&lt;/D&gt;&lt;D xsi:type="xsd:double"&gt;-0.02219677&lt;/D&gt;&lt;D xsi:type="xsd:double"&gt;1.576376&lt;/D&gt;&lt;D xsi:type="xsd:double"&gt;1.2094736&lt;/D&gt;&lt;D xsi:type="xsd:double"&gt;-5.557555&lt;/D&gt;&lt;D xsi:type="xsd:double"&gt;0&lt;/D&gt;&lt;D xsi:type="xsd:double"&gt;0&lt;/D&gt;&lt;D xsi:type="xsd:double"&gt;0.7851243&lt;/D&gt;&lt;D xsi:type="xsd:double"&gt;-2.7832448&lt;/D&gt;&lt;D xsi:type="xsd:double"&gt;-1.5481472&lt;/D&gt;&lt;D xsi:type="xsd:double"&gt;2.979064&lt;/D&gt;&lt;D xsi:type="xsd:double"&gt;0.79803467&lt;/D&gt;&lt;D xsi:type="xsd:double"&gt;0&lt;/D&gt;&lt;D xsi:type="xsd:double"&gt;0&lt;/D&gt;&lt;D xsi:type="xsd:double"&gt;-0.44153333&lt;/D&gt;&lt;D xsi:type="xsd:double"&gt;-0.6881714&lt;/D&gt;&lt;D xsi:type="xsd:double"&gt;-1.4089942&lt;/D&gt;&lt;D xsi:type="xsd:double"&gt;3.6782384&lt;/D&gt;&lt;D xsi:type="xsd:double"&gt;-1.3784289&lt;/D&gt;&lt;D xsi:type="xsd:double"&gt;0&lt;/D&gt;&lt;D xsi:type="xsd:double"&gt;0&lt;/D&gt;&lt;D xsi:type="xsd:double"&gt;0&lt;/D&gt;&lt;D xsi:type="xsd:double"&gt;0.22913218&lt;/D&gt;&lt;D xsi:type="xsd:double"&gt;1.1049271&lt;/D&gt;&lt;D xsi:type="xsd:double"&gt;1.2511373&lt;/D&gt;&lt;D xsi:type="xsd:double"&gt;-1.1463404&lt;/D&gt;&lt;D xsi:type="xsd:double"&gt;0&lt;/D&gt;&lt;D xsi:type="xsd:double"&gt;0&lt;/D&gt;&lt;D xsi:type="xsd:double"&gt;1.5436769&lt;/D&gt;&lt;D xsi:type="xsd:double"&gt;0.97886324&lt;/D&gt;&lt;D xsi:type="xsd:double"&gt;0.07344484&lt;/D&gt;&lt;D xsi:type="xsd:double"&gt;0.41828156&lt;/D&gt;&lt;D xsi:type="xsd:double"&gt;1.5054107&lt;/D&gt;&lt;D xsi:type="xsd:double"&gt;0&lt;/D&gt;&lt;D xsi:type="xsd:double"&gt;0&lt;/D&gt;&lt;D xsi:type="xsd:double"&gt;0.30958652&lt;/D&gt;&lt;D xsi:type="xsd:double"&gt;0&lt;/D&gt;&lt;D xsi:type="xsd:double"&gt;0.1650691&lt;/D&gt;&lt;D xsi:type="xsd:double"&gt;-0.28660893&lt;/D&gt;&lt;D xsi:type="xsd:double"&gt;-0.13653636&lt;/D&gt;&lt;D xsi:type="xsd:double"&gt;0&lt;/D&gt;&lt;D xsi:type="xsd:double"&gt;0&lt;/D&gt;&lt;D xsi:type="xsd:double"&gt;-0.453341&lt;/D&gt;&lt;D xsi:type="xsd:double"&gt;1.2144089&lt;/D&gt;&lt;D xsi:type="xsd:double"&gt;0.62133074&lt;/D&gt;&lt;D xsi:type="xsd:double"&gt;-0.14195442&lt;/D&gt;&lt;D xsi:type="xsd:double"&gt;-0.7178962&lt;/D&gt;&lt;D xsi:type="xsd:double"&gt;0&lt;/D&gt;&lt;D xsi:type="xsd:double"&gt;0&lt;/D&gt;&lt;D xsi:type="xsd:double"&gt;-1.2027442&lt;/D&gt;&lt;D xsi:type="xsd:double"&gt;0.3260851&lt;/D&gt;&lt;D xsi:type="xsd:double"&gt;-0.62838197&lt;/D&gt;&lt;D xsi:type="xsd:double"&gt;1.8316627&lt;/D&gt;&lt;D xsi:type="xsd:double"&gt;0.5710125&lt;/D&gt;&lt;D xsi:type="xsd:double"&gt;0&lt;/D&gt;&lt;D xsi:type="xsd:double"&gt;0&lt;/D&gt;&lt;D xsi:type="xsd:double"&gt;0.33357143&lt;/D&gt;&lt;D xsi:type="xsd:double"&gt;0.7781029&lt;/D&gt;&lt;D xsi:type="xsd:double"&gt;-0.9686291&lt;/D&gt;&lt;D xsi:type="xsd:double"&gt;-0.85760355&lt;/D&gt;&lt;D xsi:type="xsd:double"&gt;0.70774555&lt;/D&gt;&lt;D xsi:type="xsd:double"&gt;0&lt;/D&gt;&lt;D xsi:type="xsd:double"&gt;0&lt;/D&gt;&lt;D xsi:type="xsd:double"&gt;-2.2006035&lt;/D&gt;&lt;D xsi:type="xsd:double"&gt;-0.37018657&lt;/D&gt;&lt;D xsi:type="xsd:double"&gt;-1.0782421&lt;/D&gt;&lt;D xsi:type="xsd:double"&gt;-0.3019631&lt;/D&gt;&lt;D xsi:type="xsd:double"&gt;-0.56880116&lt;/D&gt;&lt;D xsi:type="xsd:double"&gt;0&lt;/D&gt;&lt;D xsi:type="xsd:double"&gt;0&lt;/D&gt;&lt;D xsi:type="xsd:double"&gt;1.5230179&lt;/D&gt;&lt;D xsi:type="xsd:double"&gt;-0.28539896&lt;/D&gt;&lt;D xsi:type="xsd:double"&gt;1.0641456&lt;/D&gt;&lt;D xsi:type="xsd:double"&gt;0.0145196915&lt;/D&gt;&lt;D xsi:type="xsd:double"&gt;0.44289827&lt;/D&gt;&lt;D xsi:type="xsd:double"&gt;0&lt;/D&gt;&lt;D xsi:type="xsd:double"&gt;0&lt;/D&gt;&lt;D xsi:type="xsd:double"&gt;0.83851814&lt;/D&gt;&lt;D xsi:type="xsd:double"&gt;-0.6594956&lt;/D&gt;&lt;D xsi:type="xsd:double"&gt;-0.23813248&lt;/D&gt;&lt;D xsi:type="xsd:double"&gt;-1.3598561&lt;/D&gt;&lt;D xsi:type="xsd:double"&gt;-0.1686573&lt;/D&gt;&lt;D xsi:type="xsd:double"&gt;0&lt;/D&gt;&lt;D xsi:type="xsd:double"&gt;0&lt;/D&gt;&lt;D xsi:type="xsd:double"&gt;-0.43337345&lt;/D&gt;&lt;D xsi:type="xsd:double"&gt;-0.28771758&lt;/D&gt;&lt;D xsi:type="xsd:double"&gt;0.86563826&lt;/D&gt;&lt;D xsi:type="xsd:double"&gt;-2.2078753&lt;/D&gt;&lt;D xsi:type="xsd:double"&gt;0.022506714&lt;/D&gt;&lt;D xsi:type="xsd:double"&gt;0&lt;/D&gt;&lt;D xsi:type="xsd:double"&gt;0&lt;/D&gt;&lt;D xsi:type="xsd:double"&gt;1.3723135&lt;/D&gt;&lt;D xsi:type="xsd:double"&gt;1.1540294&lt;/D&gt;&lt;D xsi:type="xsd:double"&gt;0.47534704&lt;/D&gt;&lt;D xsi:type="xsd:double"&gt;-0.82975626&lt;/D&gt;&lt;D xsi:type="xsd:double"&gt;0.7926583&lt;/D&gt;&lt;D xsi:type="xsd:double"&gt;0&lt;/D&gt;&lt;D xsi:type="xsd:double"&gt;0&lt;/D&gt;&lt;D xsi:type="xsd:double"&gt;0&lt;/D&gt;&lt;D xsi:type="xsd:double"&gt;-0.3203988&lt;/D&gt;&lt;D xsi:type="xsd:double"&gt;-2.0162106&lt;/D&gt;&lt;D xsi:type="xsd:double"&gt;2.3484588&lt;/D&gt;&lt;D xsi:type="xsd:double"&gt;0.2549529&lt;/D&gt;&lt;D xsi:type="xsd:double"&gt;0&lt;/D&gt;&lt;D xsi:type="xsd:double"&gt;0&lt;/D&gt;&lt;D xsi:type="xsd:double"&gt;1.910913&lt;/D&gt;&lt;D xsi:type="xsd:double"&gt;-0.10694265&lt;/D&gt;&lt;D xsi:type="xsd:double"&gt;0.9920716&lt;/D&gt;&lt;D xsi:type="xsd:double"&gt;1.1448741&lt;/D&gt;&lt;D xsi:type="xsd:double"&gt;-0.8314729&lt;/D&gt;&lt;D xsi:type="xsd:double"&gt;0&lt;/D&gt;&lt;D xsi:type="xsd:double"&gt;0&lt;/D&gt;&lt;D xsi:type="xsd:double"&gt;-0.7891178&lt;/D&gt;&lt;D xsi:type="xsd:double"&gt;1.1788964&lt;/D&gt;&lt;D xsi:type="xsd:double"&gt;-0.28075576&lt;/D&gt;&lt;D xsi:type="xsd:double"&gt;-1.4640689&lt;/D&gt;&lt;D xsi:type="xsd:double"&gt;-0.4571736&lt;/D&gt;&lt;D xsi:type="xsd:double"&gt;0&lt;/D&gt;&lt;D xsi:type="xsd:double"&gt;0&lt;/D&gt;&lt;D xsi:type="xsd:double"&gt;0.4736185&lt;/D&gt;&lt;D xsi:type="xsd:double"&gt;0.3214121&lt;/D&gt;&lt;D xsi:type="xsd:double"&gt;-0.541085&lt;/D&gt;&lt;D xsi:type="xsd:double"&gt;0&lt;/D&gt;&lt;D xsi:type="xsd:double"&gt;0.25054216&lt;/D&gt;&lt;D xsi:type="xsd:double"&gt;0&lt;/D&gt;&lt;D xsi:type="xsd:double"&gt;0&lt;/D&gt;&lt;D xsi:type="xsd:double"&gt;-0.5640924&lt;/D&gt;&lt;D xsi:type="xsd:double"&gt;-2.0321727&lt;/D&gt;&lt;D xsi:type="xsd:double"&gt;1.1947513&lt;/D&gt;&lt;D xsi:type="xsd:double"&gt;-0.4563272&lt;/D&gt;&lt;D xsi:type="xsd:double"&gt;1.1642337&lt;/D&gt;&lt;D xsi:type="xsd:double"&gt;0&lt;/D&gt;&lt;D xsi:type="xsd:double"&gt;0&lt;/D&gt;&lt;D xsi:type="xsd:double"&gt;0.7983923&lt;/D&gt;&lt;D xsi:type="xsd:double"&gt;1.6198158&lt;/D&gt;&lt;D xsi:type="xsd:double"&gt;0.4985571&lt;/D&gt;&lt;D xsi:type="xsd:double"&gt;-1.3834536&lt;/D&gt;&lt;D xsi:type="xsd:double"&gt;0.37550926&lt;/D&gt;&lt;D xsi:type="xsd:double"&gt;0&lt;/D&gt;&lt;D xsi:type="xsd:double"&gt;0&lt;/D&gt;&lt;D xsi:type="xsd:double"&gt;1.1082172&lt;/D&gt;&lt;D xsi:type="xsd:double"&gt;-0.32812357&lt;/D&gt;&lt;D xsi:type="xsd:double"&gt;-2.1573186&lt;/D&gt;&lt;D xsi:type="xsd:double"&gt;-1.3243675&lt;/D&gt;&lt;D xsi:type="xsd:double"&gt;-0.6166518&lt;/D&gt;&lt;D xsi:type="xsd:double"&gt;0&lt;/D&gt;&lt;D xsi:type="xsd:double"&gt;0&lt;/D&gt;&lt;D xsi:type="xsd:double"&gt;0.5474806&lt;/D&gt;&lt;D xsi:type="xsd:double"&gt;2.4176002&lt;/D&gt;&lt;D xsi:type="xsd:double"&gt;-0.05670786&lt;/D&gt;&lt;D xsi:type="xsd:double"&gt;1.3263345&lt;/D&gt;&lt;D xsi:type="xsd:double"&gt;-2.001959&lt;/D&gt;&lt;D xsi:type="xsd:double"&gt;0&lt;/D&gt;&lt;D xsi:type="xsd:double"&gt;0&lt;/D&gt;&lt;D xsi:type="xsd:double"&gt;1.1214375&lt;/D&gt;&lt;D xsi:type="xsd:double"&gt;1.6175747&lt;/D&gt;&lt;D xsi:type="xsd:double"&gt;0.82719326&lt;/D&gt;&lt;D xsi:type="xsd:double"&gt;0.99965334&lt;/D&gt;&lt;D xsi:type="xsd:double"&gt;0.6757736&lt;/D&gt;&lt;D xsi:type="xsd:double"&gt;0&lt;/D&gt;&lt;D xsi:type="xsd:double"&gt;0&lt;/D&gt;&lt;D xsi:type="xsd:double"&gt;-0.101709366&lt;/D&gt;&lt;D xsi:type="xsd:double"&gt;-0.14252067&lt;/D&gt;&lt;D xsi:type="xsd:double"&gt;-0.33304095&lt;/D&gt;&lt;D xsi:type="xsd:double"&gt;0.1704812&lt;/D&gt;&lt;D xsi:type="xsd:double"&gt;0.49016476&lt;/D&gt;&lt;D xsi:type="xsd:double"&gt;0&lt;/D&gt;&lt;D xsi:type="xsd:double"&gt;0&lt;/D&gt;&lt;D xsi:type="xsd:double"&gt;-0.2709806&lt;/D&gt;&lt;D xsi:type="xsd:double"&gt;-0.13586879&lt;/D&gt;&lt;D xsi:type="xsd:double"&gt;0.12924671&lt;/D&gt;&lt;D xsi:type="xsd:double"&gt;0.1970172&lt;/D&gt;&lt;D xsi:type="xsd:double"&gt;0.14916658&lt;/D&gt;&lt;D xsi:type="xsd:double"&gt;0&lt;/D&gt;&lt;D xsi:type="xsd:double"&gt;0&lt;/D&gt;&lt;D xsi:type="xsd:double"&gt;0.5348325&lt;/D&gt;&lt;D xsi:type="xsd:double"&gt;0.07407665&lt;/D&gt;&lt;D xsi:type="xsd:double"&gt;0.20186901&lt;/D&gt;&lt;D xsi:type="xsd:double"&gt;0&lt;/D&gt;&lt;D xsi:type="xsd:double"&gt;0.047004223&lt;/D&gt;&lt;D xsi:type="xsd:double"&gt;0&lt;/D&gt;&lt;D xsi:type="xsd:double"&gt;0&lt;/D&gt;&lt;D xsi:type="xsd:double"&gt;-0.120818615&lt;/D&gt;&lt;D xsi:type="xsd:double"&gt;-0.2822578&lt;/D&gt;&lt;D xsi:type="xsd:double"&gt;0.78850985&lt;/D&gt;&lt;D xsi:type="xsd:double"&gt;1.0364413&lt;/D&gt;&lt;D xsi:type="xsd:double"&gt;1.1964083&lt;/D&gt;&lt;D xsi:type="xsd:double"&gt;0&lt;/D&gt;&lt;D xsi:type="xsd:double"&gt;0&lt;/D&gt;&lt;D xsi:type="xsd:double"&gt;0.36125183&lt;/D&gt;&lt;D xsi:type="xsd:double"&gt;0.7853389&lt;/D&gt;&lt;D xsi:type="xsd:double"&gt;0.97402334&lt;/D&gt;&lt;D xsi:type="xsd:double"&gt;0.5530596&lt;/D&gt;&lt;D xsi:type="xsd:double"&gt;0.025582314&lt;/D&gt;&lt;D xsi:type="xsd:double"&gt;0&lt;/D&gt;&lt;D xsi:type="xsd:double"&gt;0&lt;/D&gt;&lt;D xsi:type="xsd:double"&gt;1.5665054&lt;/D&gt;&lt;D xsi:type="xsd:double"&gt;1.0009408&lt;/D&gt;&lt;D xsi:type="xsd:double"&gt;-0.55472255&lt;/D&gt;&lt;D xsi:type="xsd:double"&gt;-1.6797304&lt;/D&gt;&lt;D xsi:type="xsd:double"&gt;-0.4589796&lt;/D&gt;&lt;D xsi:type="xsd:double"&gt;0&lt;/D&gt;&lt;D xsi:type="xsd:double"&gt;0&lt;/D&gt;&lt;D xsi:type="xsd:double"&gt;0.07044077&lt;/D&gt;&lt;D xsi:type="xsd:double"&gt;-0.24958253&lt;/D&gt;&lt;D xsi:type="xsd:double"&gt;-0.85327625&lt;/D&gt;&lt;D xsi:type="xsd:double"&gt;0.25236607&lt;/D&gt;&lt;D xsi:type="xsd:double"&gt;0.5034566&lt;/D&gt;&lt;D xsi:type="xsd:double"&gt;0&lt;/D&gt;&lt;D xsi:type="xsd:double"&gt;0&lt;/D&gt;&lt;D xsi:type="xsd:double"&gt;0&lt;/D&gt;&lt;D xsi:type="xsd:double"&gt;0.719285&lt;/D&gt;&lt;D xsi:type="xsd:double"&gt;0.7077694&lt;/D&gt;&lt;D xsi:type="xsd:double"&gt;0.6394744&lt;/D&gt;&lt;D xsi:type="xsd:double"&gt;0.86820126&lt;/D&gt;&lt;D xsi:type="xsd:double"&gt;0&lt;/D&gt;&lt;D xsi:type="xsd:double"&gt;0&lt;/D&gt;&lt;D xsi:type="xsd:double"&gt;0&lt;/D&gt;&lt;D xsi:type="xsd:double"&gt;0.98546743&lt;/D&gt;&lt;D xsi:type="xsd:double"&gt;0.10499954&lt;/D&gt;&lt;D xsi:type="xsd:double"&gt;0.1357317&lt;/D&gt;&lt;/FQL&gt;&lt;FQL&gt;&lt;Q&gt;8001-JP^FE_GROWTHPOP(EPS,MEAN,CALA_ROLL,2CY,NOW,NOW,D,'')&lt;/Q&gt;&lt;R&gt;1&lt;/R&gt;&lt;C&gt;1&lt;/C&gt;&lt;D xsi:type="xsd:double"&gt;3.379841&lt;/D&gt;&lt;/FQL&gt;&lt;FQL&gt;&lt;Q&gt;UEC-US^P_PRICE_RETURNS(2,20201231,20240104,D,USD)&lt;/Q&gt;&lt;R&gt;1100&lt;/R&gt;&lt;C&gt;1&lt;/C&gt;&lt;D xsi:type="xsd:double"&gt;-4.8648653&lt;/D&gt;&lt;D xsi:type="xsd:double"&gt;0&lt;/D&gt;&lt;D xsi:type="xsd:double"&gt;0&lt;/D&gt;&lt;D xsi:type="xsd:double"&gt;0&lt;/D&gt;&lt;D xsi:type="xsd:double"&gt;2.272725&lt;/D&gt;&lt;D xsi:type="xsd:double"&gt;2.222228&lt;/D&gt;&lt;D xsi:type="xsd:double"&gt;5.4347873&lt;/D&gt;&lt;D xsi:type="xsd:double"&gt;6.7010283&lt;/D&gt;&lt;D xsi:type="xsd:double"&gt;-2.89855&lt;/D&gt;&lt;D xsi:type="xsd:double"&gt;0&lt;/D&gt;&lt;D xsi:type="xsd:double"&gt;0&lt;/D&gt;&lt;D xsi:type="xsd:double"&gt;-3.9801002&lt;/D&gt;&lt;D xsi:type="xsd:double"&gt;-11.398959&lt;/D&gt;&lt;D xsi:type="xsd:double"&gt;3.5087705&lt;/D&gt;&lt;D xsi:type="xsd:double"&gt;4.5197725&lt;/D&gt;&lt;D xsi:type="xsd:double"&gt;-8.108109&lt;/D&gt;&lt;D xsi:type="xsd:double"&gt;0&lt;/D&gt;&lt;D xsi:type="xsd:double"&gt;0&lt;/D&gt;&lt;D xsi:type="xsd:double"&gt;0&lt;/D&gt;&lt;D xsi:type="xsd:double"&gt;-3.5294175&lt;/D&gt;&lt;D xsi:type="xsd:double"&gt;-2.439022&lt;/D&gt;&lt;D xsi:type="xsd:double"&gt;-1.2499988&lt;/D&gt;&lt;D xsi:type="xsd:double"&gt;7.594931&lt;/D&gt;&lt;D xsi:type="xsd:double"&gt;0&lt;/D&gt;&lt;D xsi:type="xsd:double"&gt;0&lt;/D&gt;&lt;D xsi:type="xsd:double"&gt;-0.5882323&lt;/D&gt;&lt;D xsi:type="xsd:double"&gt;3.550291&lt;/D&gt;&lt;D xsi:type="xsd:double"&gt;-6.285715&lt;/D&gt;&lt;D xsi:type="xsd:double"&gt;0&lt;/D&gt;&lt;D xsi:type="xsd:double"&gt;-0.6097555&lt;/D&gt;&lt;D xsi:type="xsd:double"&gt;0&lt;/D&gt;&lt;D xsi:type="xsd:double"&gt;0&lt;/D&gt;&lt;D xsi:type="xsd:double"&gt;12.2699375&lt;/D&gt;&lt;D xsi:type="xsd:double"&gt;-3.2786906&lt;/D&gt;&lt;D xsi:type="xsd:double"&gt;-1.1299431&lt;/D&gt;&lt;D xsi:type="xsd:double"&gt;-0.5714297&lt;/D&gt;&lt;D xsi:type="xsd:double"&gt;4.5976996&lt;/D&gt;&lt;D xsi:type="xsd:double"&gt;0&lt;/D&gt;&lt;D xsi:type="xsd:double"&gt;0&lt;/D&gt;&lt;D xsi:type="xsd:double"&gt;9.890103&lt;/D&gt;&lt;D xsi:type="xsd:double"&gt;8.000004&lt;/D&gt;&lt;D xsi:type="xsd:double"&gt;0.4629612&lt;/D&gt;&lt;D xsi:type="xsd:double"&gt;-1.8433154&lt;/D&gt;&lt;D xsi:type="xsd:double"&gt;6.103277&lt;/D&gt;&lt;D xsi:type="xsd:double"&gt;0&lt;/D&gt;&lt;D xsi:type="xsd:double"&gt;0&lt;/D&gt;&lt;D xsi:type="xsd:double"&gt;0&lt;/D&gt;&lt;D xsi:type="xsd:double"&gt;7.079649&lt;/D&gt;&lt;D xsi:type="xsd:double"&gt;0.41322708&lt;/D&gt;&lt;D xsi:type="xsd:double"&gt;-11.111111&lt;/D&gt;&lt;D xsi:type="xsd:double"&gt;15.74074&lt;/D&gt;&lt;D xsi:type="xsd:double"&gt;0&lt;/D&gt;&lt;D xsi:type="xsd:double"&gt;0&lt;/D&gt;&lt;D xsi:type="xsd:double"&gt;-2.399999&lt;/D&gt;&lt;D xsi:type="xsd:double"&gt;-3.2786965&lt;/D&gt;&lt;D xsi:type="xsd:double"&gt;-2.1186411&lt;/D&gt;&lt;D xsi:type="xsd:double"&gt;-3.8960993&lt;/D&gt;&lt;D xsi:type="xsd:double"&gt;-4.5045137&lt;/D&gt;&lt;D xsi:type="xsd:double"&gt;0&lt;/D&gt;&lt;D xsi:type="xsd:double"&gt;0&lt;/D&gt;&lt;D xsi:type="xsd:double"&gt;0&lt;/D&gt;&lt;D xsi:type="xsd:double"&gt;12.264168&lt;/D&gt;&lt;D xsi:type="xsd:double"&gt;-4.6218514&lt;/D&gt;&lt;D xsi:type="xsd:double"&gt;-7.929516&lt;/D&gt;&lt;D xsi:type="xsd:double"&gt;-2.3923397&lt;/D&gt;&lt;D xsi:type="xsd:double"&gt;0&lt;/D&gt;&lt;D xsi:type="xsd:double"&gt;0&lt;/D&gt;&lt;D xsi:type="xsd:double"&gt;-2.4509788&lt;/D&gt;&lt;D xsi:type="xsd:double"&gt;7.035184&lt;/D&gt;&lt;D xsi:type="xsd:double"&gt;3.7558675&lt;/D&gt;&lt;D xsi:type="xsd:double"&gt;9.049773&lt;/D&gt;&lt;D xsi:type="xsd:double"&gt;11.618257&lt;/D&gt;&lt;D xsi:type="xsd:double"&gt;0&lt;/D&gt;&lt;D xsi:type="xsd:double"&gt;0&lt;/D&gt;&lt;D xsi:type="xsd:double"&gt;0.7434964&lt;/D&gt;&lt;D xsi:type="xsd:double"&gt;19.18819&lt;/D&gt;&lt;D xsi:type="xsd:double"&gt;-8.668733&lt;/D&gt;&lt;D xsi:type="xsd:double"&gt;-6.779665&lt;/D&gt;&lt;D xsi:type="xsd:double"&gt;0.72727203&lt;/D&gt;&lt;D xsi:type="xsd:double"&gt;0&lt;/D&gt;&lt;D xsi:type="xsd:double"&gt;0&lt;/D&gt;&lt;D xsi:type="xsd:double"&gt;-2.8880835&lt;/D&gt;&lt;D xsi:type="xsd:double"&gt;-2.6022375&lt;/D&gt;&lt;D xsi:type="xsd:double"&gt;1.145041&lt;/D&gt;&lt;D xsi:type="xsd:double"&gt;4.150939&lt;/D&gt;&lt;D xsi:type="xsd:double"&gt;10.50725&lt;/D&gt;&lt;D xsi:type="xsd:double"&gt;0&lt;/D&gt;&lt;D xsi:type="xsd:double"&gt;0&lt;/D&gt;&lt;D xsi:type="xsd:double"&gt;-4.2622924&lt;/D&gt;&lt;D xsi:type="xsd:double"&gt;-4.452056&lt;/D&gt;&lt;D xsi:type="xsd:double"&gt;2.5089622&lt;/D&gt;&lt;D xsi:type="xsd:double"&gt;12.237763&lt;/D&gt;&lt;D xsi:type="xsd:double"&gt;0&lt;/D&gt;&lt;D xsi:type="xsd:double"&gt;0&lt;/D&gt;&lt;D xsi:type="xsd:double"&gt;0&lt;/D&gt;&lt;D xsi:type="xsd:double"&gt;10.5919&lt;/D&gt;&lt;D xsi:type="xsd:double"&gt;-10.422534&lt;/D&gt;&lt;D xsi:type="xsd:double"&gt;-3.773588&lt;/D&gt;&lt;D xsi:type="xsd:double"&gt;8.169937&lt;/D&gt;&lt;D xsi:type="xsd:double"&gt;-6.646526&lt;/D&gt;&lt;D xsi:type="xsd:double"&gt;0&lt;/D&gt;&lt;D xsi:type="xsd:double"&gt;0&lt;/D&gt;&lt;D xsi:type="xsd:double"&gt;-7.7669916&lt;/D&gt;&lt;D xsi:type="xsd:double"&gt;-1.4035046&lt;/D&gt;&lt;D xsi:type="xsd:double"&gt;2.4911046&lt;/D&gt;&lt;D xsi:type="xsd:double"&gt;-2.4305642&lt;/D&gt;&lt;D xsi:type="xsd:double"&gt;-2.135229&lt;/D&gt;&lt;D xsi:type="xsd:double"&gt;0&lt;/D&gt;&lt;D xsi:type="xsd:double"&gt;0&lt;/D&gt;&lt;D xsi:type="xsd:double"&gt;-5.454546&lt;/D&gt;&lt;D xsi:type="xsd:double"&gt;-0.38461685&lt;/D&gt;&lt;D xsi:type="xsd:double"&gt;5.791509&lt;/D&gt;&lt;D xsi:type="xsd:double"&gt;-1.0948896&lt;/D&gt;&lt;D xsi:type="xsd:double"&gt;5.9040546&lt;/D&gt;&lt;D xsi:type="xsd:double"&gt;0&lt;/D&gt;&lt;D xsi:type="xsd:double"&gt;0&lt;/D&gt;&lt;D xsi:type="xsd:double"&gt;-1.0452926&lt;/D&gt;&lt;D xsi:type="xsd:double"&gt;-1.4084518&lt;/D&gt;&lt;D xsi:type="xsd:double"&gt;8.571434&lt;/D&gt;&lt;D xsi:type="xsd:double"&gt;-3.289473&lt;/D&gt;&lt;D xsi:type="xsd:double"&gt;-1.3605416&lt;/D&gt;&lt;D xsi:type="xsd:double"&gt;0&lt;/D&gt;&lt;D xsi:type="xsd:double"&gt;0&lt;/D&gt;&lt;D xsi:type="xsd:double"&gt;14.482748&lt;/D&gt;&lt;D xsi:type="xsd:double"&gt;-5.12048&lt;/D&gt;&lt;D xsi:type="xsd:double"&gt;5.079365&lt;/D&gt;&lt;D xsi:type="xsd:double"&gt;-2.1148026&lt;/D&gt;&lt;D xsi:type="xsd:double"&gt;3.086412&lt;/D&gt;&lt;D xsi:type="xsd:double"&gt;0&lt;/D&gt;&lt;D xsi:type="xsd:double"&gt;0&lt;/D&gt;&lt;D xsi:type="xsd:double"&gt;-6.586826&lt;/D&gt;&lt;D xsi:type="xsd:double"&gt;-2.5641024&lt;/D&gt;&lt;D xsi:type="xsd:double"&gt;-8.88158&lt;/D&gt;&lt;D xsi:type="xsd:double"&gt;-2.527076&lt;/D&gt;&lt;D xsi:type="xsd:double"&gt;8.888888&lt;/D&gt;&lt;D xsi:type="xsd:double"&gt;0&lt;/D&gt;&lt;D xsi:type="xsd:double"&gt;0&lt;/D&gt;&lt;D xsi:type="xsd:double"&gt;10.204077&lt;/D&gt;&lt;D xsi:type="xsd:double"&gt;0&lt;/D&gt;&lt;D xsi:type="xsd:double"&gt;-4.62963&lt;/D&gt;&lt;D xsi:type="xsd:double"&gt;0.64724684&lt;/D&gt;&lt;D xsi:type="xsd:double"&gt;-1.6077161&lt;/D&gt;&lt;D xsi:type="xsd:double"&gt;0&lt;/D&gt;&lt;D xsi:type="xsd:double"&gt;0&lt;/D&gt;&lt;D xsi:type="xsd:double"&gt;-1.6339839&lt;/D&gt;&lt;D xsi:type="xsd:double"&gt;-5.6478443&lt;/D&gt;&lt;D xsi:type="xsd:double"&gt;7.3943734&lt;/D&gt;&lt;D xsi:type="xsd:double"&gt;7.86885&lt;/D&gt;&lt;D xsi:type="xsd:double"&gt;-4.8632145&lt;/D&gt;&lt;D xsi:type="xsd:double"&gt;0&lt;/D&gt;&lt;D xsi:type="xsd:double"&gt;0&lt;/D&gt;&lt;D xsi:type="xsd:double"&gt;0&lt;/D&gt;&lt;D xsi:type="xsd:double"&gt;5.7507873&lt;/D&gt;&lt;D xsi:type="xsd:double"&gt;1.5105724&lt;/D&gt;&lt;D xsi:type="xsd:double"&gt;-5.6547585&lt;/D&gt;&lt;D xsi:type="xsd:double"&gt;4.416394&lt;/D&gt;&lt;D xsi:type="xsd:double"&gt;0&lt;/D&gt;&lt;D xsi:type="xsd:double"&gt;0&lt;/D&gt;&lt;D xsi:type="xsd:double"&gt;3.0211568&lt;/D&gt;&lt;D xsi:type="xsd:double"&gt;-3.5190642&lt;/D&gt;&lt;D xsi:type="xsd:double"&gt;-3.9513648&lt;/D&gt;&lt;D xsi:type="xsd:double"&gt;-0.9493649&lt;/D&gt;&lt;D xsi:type="xsd:double"&gt;2.236414&lt;/D&gt;&lt;D xsi:type="xsd:double"&gt;0&lt;/D&gt;&lt;D xsi:type="xsd:double"&gt;0&lt;/D&gt;&lt;D xsi:type="xsd:double"&gt;-7.499999&lt;/D&gt;&lt;D xsi:type="xsd:double"&gt;3.3783793&lt;/D&gt;&lt;D xsi:type="xsd:double"&gt;4.575169&lt;/D&gt;&lt;D xsi:type="xsd:double"&gt;-7.499999&lt;/D&gt;&lt;D xsi:type="xsd:double"&gt;-2.364862&lt;/D&gt;&lt;D xsi:type="xsd:double"&gt;0&lt;/D&gt;&lt;D xsi:type="xsd:double"&gt;0&lt;/D&gt;&lt;D xsi:type="xsd:double"&gt;-3.1141937&lt;/D&gt;&lt;D xsi:type="xsd:double"&gt;1.0714293&lt;/D&gt;&lt;D xsi:type="xsd:double"&gt;-0.7067144&lt;/D&gt;&lt;D xsi:type="xsd:double"&gt;3.5587192&lt;/D&gt;&lt;D xsi:type="xsd:double"&gt;-9.62199&lt;/D&gt;&lt;D xsi:type="xsd:double"&gt;0&lt;/D&gt;&lt;D xsi:type="xsd:double"&gt;0&lt;/D&gt;&lt;D xsi:type="xsd:double"&gt;-0.76046586&lt;/D&gt;&lt;D xsi:type="xsd:double"&gt;-3.8314164&lt;/D&gt;&lt;D xsi:type="xsd:double"&gt;5.9761047&lt;/D&gt;&lt;D xsi:type="xsd:double"&gt;-0.75187683&lt;/D&gt;&lt;D xsi:type="xsd:double"&gt;-2.6515186&lt;/D&gt;&lt;D xsi:type="xsd:double"&gt;0&lt;/D&gt;&lt;D xsi:type="xsd:double"&gt;0&lt;/D&gt;&lt;D xsi:type="xsd:double"&gt;0&lt;/D&gt;&lt;D xsi:type="xsd:double"&gt;-7.0038853&lt;/D&gt;&lt;D xsi:type="xsd:double"&gt;-1.6736507&lt;/D&gt;&lt;D xsi:type="xsd:double"&gt;-5.9574423&lt;/D&gt;&lt;D xsi:type="xsd:double"&gt;4.072392&lt;/D&gt;&lt;D xsi:type="xsd:double"&gt;0&lt;/D&gt;&lt;D xsi:type="xsd:double"&gt;0&lt;/D&gt;&lt;D xsi:type="xsd:double"&gt;-3.913039&lt;/D&gt;&lt;D xsi:type="xsd:double"&gt;-2.714932&lt;/D&gt;&lt;D xsi:type="xsd:double"&gt;-0.46511292&lt;/D&gt;&lt;D xsi:type="xsd:double"&gt;-0.4672885&lt;/D&gt;&lt;D xsi:type="xsd:double"&gt;-5.164325&lt;/D&gt;&lt;D xsi:type="xsd:double"&gt;0&lt;/D&gt;&lt;D xsi:type="xsd:double"&gt;0&lt;/D&gt;&lt;D xsi:type="xsd:double"&gt;-3.4653425&lt;/D&gt;&lt;D xsi:type="xsd:double"&gt;10.25641&lt;/D&gt;&lt;D xsi:type="xsd:double"&gt;6.0465097&lt;/D&gt;&lt;D xsi:type="xsd:double"&gt;-3.5087705&lt;/D&gt;&lt;D xsi:type="xsd:double"&gt;-0.45454502&lt;/D&gt;&lt;D xsi:type="xsd:double"&gt;0&lt;/D&gt;&lt;D xsi:type="xsd:double"&gt;0&lt;/D&gt;&lt;D xsi:type="xsd:double"&gt;5.479443&lt;/D&gt;&lt;D xsi:type="xsd:double"&gt;-5.627698&lt;/D&gt;&lt;D xsi:type="xsd:double"&gt;6.8807244&lt;/D&gt;&lt;D xsi:type="xsd:double"&gt;1.716733&lt;/D&gt;&lt;D xsi:type="xsd:double"&gt;-8.438814&lt;/D&gt;&lt;D xsi:type="xsd:double"&gt;0&lt;/D&gt;&lt;D xsi:type="xsd:double"&gt;0&lt;/D&gt;&lt;D xsi:type="xsd:double"&gt;0.46082735&lt;/D&gt;&lt;D xsi:type="xsd:double"&gt;3.6697268&lt;/D&gt;&lt;D xsi:type="xsd:double"&gt;-7.079649&lt;/D&gt;&lt;D xsi:type="xsd:double"&gt;2.3809671&lt;/D&gt;&lt;D xsi:type="xsd:double"&gt;2.3255825&lt;/D&gt;&lt;D xsi:type="xsd:double"&gt;0&lt;/D&gt;&lt;D xsi:type="xsd:double"&gt;0&lt;/D&gt;&lt;D xsi:type="xsd:double"&gt;-1.3636351&lt;/D&gt;&lt;D xsi:type="xsd:double"&gt;3.6866307&lt;/D&gt;&lt;D xsi:type="xsd:double"&gt;-0.88889&lt;/D&gt;&lt;D xsi:type="xsd:double"&gt;-3.139013&lt;/D&gt;&lt;D xsi:type="xsd:double"&gt;-2.3148239&lt;/D&gt;&lt;D xsi:type="xsd:double"&gt;0&lt;/D&gt;&lt;D xsi:type="xsd:double"&gt;0&lt;/D&gt;&lt;D xsi:type="xsd:double"&gt;-4.265398&lt;/D&gt;&lt;D xsi:type="xsd:double"&gt;-0.9900987&lt;/D&gt;&lt;D xsi:type="xsd:double"&gt;1.4999986&lt;/D&gt;&lt;D xsi:type="xsd:double"&gt;0&lt;/D&gt;&lt;D xsi:type="xsd:double"&gt;0.9852171&lt;/D&gt;&lt;D xsi:type="xsd:double"&gt;0&lt;/D&gt;&lt;D xsi:type="xsd:double"&gt;0&lt;/D&gt;&lt;D xsi:type="xsd:double"&gt;7.8048825&lt;/D&gt;&lt;D xsi:type="xsd:double"&gt;3.1674147&lt;/D&gt;&lt;D xsi:type="xsd:double"&gt;-0.43859482&lt;/D&gt;&lt;D xsi:type="xsd:double"&gt;-1.321584&lt;/D&gt;&lt;D xsi:type="xsd:double"&gt;6.25&lt;/D&gt;&lt;D xsi:type="xsd:double"&gt;0&lt;/D&gt;&lt;D xsi:type="xsd:double"&gt;0&lt;/D&gt;&lt;D xsi:type="xsd:double"&gt;0.8403301&lt;/D&gt;&lt;D xsi:type="xsd:double"&gt;4.583323&lt;/D&gt;&lt;D xsi:type="xsd:double"&gt;1.9920349&lt;/D&gt;&lt;D xsi:type="xsd:double"&gt;10.9375&lt;/D&gt;&lt;D xsi:type="xsd:double"&gt;4.9295783&lt;/D&gt;&lt;D xsi:type="xsd:double"&gt;0&lt;/D&gt;&lt;D xsi:type="xsd:double"&gt;0&lt;/D&gt;&lt;D xsi:type="xsd:double"&gt;0&lt;/D&gt;&lt;D xsi:type="xsd:double"&gt;5.0335646&lt;/D&gt;&lt;D xsi:type="xsd:double"&gt;-6.389779&lt;/D&gt;&lt;D xsi:type="xsd:double"&gt;-1.0238886&lt;/D&gt;&lt;D xsi:type="xsd:double"&gt;10.6896515&lt;/D&gt;&lt;D xsi:type="xsd:double"&gt;0&lt;/D&gt;&lt;D xsi:type="xsd:double"&gt;0&lt;/D&gt;&lt;D xsi:type="xsd:double"&gt;2.803731&lt;/D&gt;&lt;D xsi:type="xsd:double"&gt;-1.8181801&lt;/D&gt;&lt;D xsi:type="xsd:double"&gt;13.888895&lt;/D&gt;&lt;D xsi:type="xsd:double"&gt;-3.7940383&lt;/D&gt;&lt;D xsi:type="xsd:double"&gt;-8.73239&lt;/D&gt;&lt;D xsi:type="xsd:double"&gt;0&lt;/D&gt;&lt;D xsi:type="xsd:double"&gt;0&lt;/D&gt;&lt;D xsi:type="xsd:double"&gt;-7.716048&lt;/D&gt;&lt;D xsi:type="xsd:double"&gt;3.0100346&lt;/D&gt;&lt;D xsi:type="xsd:double"&gt;0.97402334&lt;/D&gt;&lt;D xsi:type="xsd:double"&gt;0&lt;/D&gt;&lt;D xsi:type="xsd:double"&gt;-5.787778&lt;/D&gt;&lt;D xsi:type="xsd:double"&gt;0&lt;/D&gt;&lt;D xsi:type="xsd:double"&gt;0&lt;/D&gt;&lt;D xsi:type="xsd:double"&gt;6.1433434&lt;/D&gt;&lt;D xsi:type="xsd:double"&gt;-1.6077161&lt;/D&gt;&lt;D xsi:type="xsd:double"&gt;-5.5555525&lt;/D&gt;&lt;D xsi:type="xsd:double"&gt;5.5363297&lt;/D&gt;&lt;D xsi:type="xsd:double"&gt;-1.311475&lt;/D&gt;&lt;D xsi:type="xsd:double"&gt;0&lt;/D&gt;&lt;D xsi:type="xsd:double"&gt;0&lt;/D&gt;&lt;D xsi:type="xsd:double"&gt;-0.33222437&lt;/D&gt;&lt;D xsi:type="xsd:double"&gt;1.6666651&lt;/D&gt;&lt;D xsi:type="xsd:double"&gt;-5.2458944&lt;/D&gt;&lt;D xsi:type="xsd:double"&gt;4.844284&lt;/D&gt;&lt;D xsi:type="xsd:double"&gt;-4.290426&lt;/D&gt;&lt;D xsi:type="xsd:double"&gt;0&lt;/D&gt;&lt;D xsi:type="xsd:double"&gt;0&lt;/D&gt;&lt;D xsi:type="xsd:double"&gt;0.6896496&lt;/D&gt;&lt;D xsi:type="xsd:double"&gt;14.726019&lt;/D&gt;&lt;D xsi:type="xsd:double"&gt;5.671644&lt;/D&gt;&lt;D xsi:type="xsd:double"&gt;-3.3898294&lt;/D&gt;&lt;D xsi:type="xsd:double"&gt;-0.29239655&lt;/D&gt;&lt;D xsi:type="xsd:double"&gt;0&lt;/D&gt;&lt;D xsi:type="xsd:double"&gt;0&lt;/D&gt;&lt;D xsi:type="xsd:double"&gt;2.3460388&lt;/D&gt;&lt;D xsi:type="xsd:double"&gt;2.005732&lt;/D&gt;&lt;D xsi:type="xsd:double"&gt;12.078655&lt;/D&gt;&lt;D xsi:type="xsd:double"&gt;-1.7543852&lt;/D&gt;&lt;D xsi:type="xsd:double"&gt;0&lt;/D&gt;&lt;D xsi:type="xsd:double"&gt;0&lt;/D&gt;&lt;D xsi:type="xsd:double"&gt;0&lt;/D&gt;&lt;D xsi:type="xsd:double"&gt;3.061223&lt;/D&gt;&lt;D xsi:type="xsd:double"&gt;-0.49504638&lt;/D&gt;&lt;D xsi:type="xsd:double"&gt;-6.4676642&lt;/D&gt;&lt;D xsi:type="xsd:double"&gt;2.3936152&lt;/D&gt;&lt;D xsi:type="xsd:double"&gt;-3.376621&lt;/D&gt;&lt;D xsi:type="xsd:double"&gt;0&lt;/D&gt;&lt;D xsi:type="xsd:double"&gt;0&lt;/D&gt;&lt;D xsi:type="xsd:double"&gt;4.5699&lt;/D&gt;&lt;D xsi:type="xsd:double"&gt;2.8277636&lt;/D&gt;&lt;D xsi:type="xsd:double"&gt;9.500003&lt;/D&gt;&lt;D xsi:type="xsd:double"&gt;4.337895&lt;/D&gt;&lt;D xsi:type="xsd:double"&gt;0.21880865&lt;/D&gt;&lt;D xsi:type="xsd:double"&gt;0&lt;/D&gt;&lt;D xsi:type="xsd:double"&gt;0&lt;/D&gt;&lt;D xsi:type="xsd:double"&gt;10.917032&lt;/D&gt;&lt;D xsi:type="xsd:double"&gt;3.937018&lt;/D&gt;&lt;D xsi:type="xsd:double"&gt;-1.515162&lt;/D&gt;&lt;D xsi:type="xsd:double"&gt;5.5769205&lt;/D&gt;&lt;D xsi:type="xsd:double"&gt;-0.36429763&lt;/D&gt;&lt;D xsi:type="xsd:double"&gt;0&lt;/D&gt;&lt;D xsi:type="xsd:double"&gt;0&lt;/D&gt;&lt;D xsi:type="xsd:double"&gt;-5.6672754&lt;/D&gt;&lt;D xsi:type="xsd:double"&gt;-5.4263535&lt;/D&gt;&lt;D xsi:type="xsd:double"&gt;-2.6639342&lt;/D&gt;&lt;D xsi:type="xsd:double"&gt;3.1579018&lt;/D&gt;&lt;D xsi:type="xsd:double"&gt;-12.448984&lt;/D&gt;&lt;D xsi:type="xsd:double"&gt;0&lt;/D&gt;&lt;D xsi:type="xsd:double"&gt;0&lt;/D&gt;&lt;D xsi:type="xsd:double"&gt;-4.4289055&lt;/D&gt;&lt;D xsi:type="xsd:double"&gt;6.5853715&lt;/D&gt;&lt;D xsi:type="xsd:double"&gt;-1.1441588&lt;/D&gt;&lt;D xsi:type="xsd:double"&gt;0&lt;/D&gt;&lt;D xsi:type="xsd:double"&gt;-4.1666746&lt;/D&gt;&lt;D xsi:type="xsd:double"&gt;0&lt;/D&gt;&lt;D xsi:type="xsd:double"&gt;0&lt;/D&gt;&lt;D xsi:type="xsd:double"&gt;3.6231875&lt;/D&gt;&lt;D xsi:type="xsd:double"&gt;-8.624708&lt;/D&gt;&lt;D xsi:type="xsd:double"&gt;-9.438777&lt;/D&gt;&lt;D xsi:type="xsd:double"&gt;2.8169036&lt;/D&gt;&lt;D xsi:type="xsd:double"&gt;-8.4931555&lt;/D&gt;&lt;D xsi:type="xsd:double"&gt;0&lt;/D&gt;&lt;D xsi:type="xsd:double"&gt;0&lt;/D&gt;&lt;D xsi:type="xsd:double"&gt;-2.0958066&lt;/D&gt;&lt;D xsi:type="xsd:double"&gt;10.091745&lt;/D&gt;&lt;D xsi:type="xsd:double"&gt;3.8888931&lt;/D&gt;&lt;D xsi:type="xsd:double"&gt;-5.0802174&lt;/D&gt;&lt;D xsi:type="xsd:double"&gt;-2.2535205&lt;/D&gt;&lt;D xsi:type="xsd:double"&gt;0&lt;/D&gt;&lt;D xsi:type="xsd:double"&gt;0&lt;/D&gt;&lt;D xsi:type="xsd:double"&gt;-2.8818488&lt;/D&gt;&lt;D xsi:type="xsd:double"&gt;-4.1543007&lt;/D&gt;&lt;D xsi:type="xsd:double"&gt;10.526312&lt;/D&gt;&lt;D xsi:type="xsd:double"&gt;-4.4817867&lt;/D&gt;&lt;D xsi:type="xsd:double"&gt;-3.812319&lt;/D&gt;&lt;D xsi:type="xsd:double"&gt;0&lt;/D&gt;&lt;D xsi:type="xsd:double"&gt;0&lt;/D&gt;&lt;D xsi:type="xsd:double"&gt;1.219511&lt;/D&gt;&lt;D xsi:type="xsd:double"&gt;4.5180798&lt;/D&gt;&lt;D xsi:type="xsd:double"&gt;-0.86455345&lt;/D&gt;&lt;D xsi:type="xsd:double"&gt;-0.5813956&lt;/D&gt;&lt;D xsi:type="xsd:double"&gt;0&lt;/D&gt;&lt;D xsi:type="xsd:double"&gt;0&lt;/D&gt;&lt;D xsi:type="xsd:double"&gt;0&lt;/D&gt;&lt;D xsi:type="xsd:double"&gt;12.865496&lt;/D&gt;&lt;D xsi:type="xsd:double"&gt;-5.4404078&lt;/D&gt;&lt;D xsi:type="xsd:double"&gt;-2.7397275&lt;/D&gt;&lt;D xsi:type="xsd:double"&gt;-4.788727&lt;/D&gt;&lt;D xsi:type="xsd:double"&gt;-0.8875787&lt;/D&gt;&lt;D xsi:type="xsd:double"&gt;0&lt;/D&gt;&lt;D xsi:type="xsd:double"&gt;0&lt;/D&gt;&lt;D xsi:type="xsd:double"&gt;10.447764&lt;/D&gt;&lt;D xsi:type="xsd:double"&gt;2.9729724&lt;/D&gt;&lt;D xsi:type="xsd:double"&gt;1.3123393&lt;/D&gt;&lt;D xsi:type="xsd:double"&gt;-4.663205&lt;/D&gt;&lt;D xsi:type="xsd:double"&gt;5.4347873&lt;/D&gt;&lt;D xsi:type="xsd:double"&gt;0&lt;/D&gt;&lt;D xsi:type="xsd:double"&gt;0&lt;/D&gt;&lt;D xsi:type="xsd:double"&gt;-3.0927837&lt;/D&gt;&lt;D xsi:type="xsd:double"&gt;-1.0638297&lt;/D&gt;&lt;D xsi:type="xsd:double"&gt;-2.9569924&lt;/D&gt;&lt;D xsi:type="xsd:double"&gt;-9.141273&lt;/D&gt;&lt;D xsi:type="xsd:double"&gt;1.219511&lt;/D&gt;&lt;D xsi:type="xsd:double"&gt;0&lt;/D&gt;&lt;D xsi:type="xsd:double"&gt;0&lt;/D&gt;&lt;D xsi:type="xsd:double"&gt;0&lt;/D&gt;&lt;D xsi:type="xsd:double"&gt;-4.819274&lt;/D&gt;&lt;D xsi:type="xsd:double"&gt;-0.6329119&lt;/D&gt;&lt;D xsi:type="xsd:double"&gt;-6.0509562&lt;/D&gt;&lt;D xsi:type="xsd:double"&gt;-7.457626&lt;/D&gt;&lt;D xsi:type="xsd:double"&gt;0&lt;/D&gt;&lt;D xsi:type="xsd:double"&gt;0&lt;/D&gt;&lt;D xsi:type="xsd:double"&gt;2.9304028&lt;/D&gt;&lt;D xsi:type="xsd:double"&gt;0&lt;/D&gt;&lt;D xsi:type="xsd:double"&gt;-5.693942&lt;/D&gt;&lt;D xsi:type="xsd:double"&gt;-8.679247&lt;/D&gt;&lt;D xsi:type="xsd:double"&gt;2.8925538&lt;/D&gt;&lt;D xsi:type="xsd:double"&gt;0&lt;/D&gt;&lt;D xsi:type="xsd:double"&gt;0&lt;/D&gt;&lt;D xsi:type="xsd:double"&gt;4.819274&lt;/D&gt;&lt;D xsi:type="xsd:double"&gt;5.7471275&lt;/D&gt;&lt;D xsi:type="xsd:double"&gt;-2.5362313&lt;/D&gt;&lt;D xsi:type="xsd:double"&gt;-5.204463&lt;/D&gt;&lt;D xsi:type="xsd:double"&gt;5.8823586&lt;/D&gt;&lt;D xsi:type="xsd:double"&gt;0&lt;/D&gt;&lt;D xsi:type="xsd:double"&gt;0&lt;/D&gt;&lt;D xsi:type="xsd:double"&gt;2.5925875&lt;/D&gt;&lt;D xsi:type="xsd:double"&gt;5.776179&lt;/D&gt;&lt;D xsi:type="xsd:double"&gt;9.897614&lt;/D&gt;&lt;D xsi:type="xsd:double"&gt;-4.037273&lt;/D&gt;&lt;D xsi:type="xsd:double"&gt;-2.26537&lt;/D&gt;&lt;D xsi:type="xsd:double"&gt;0&lt;/D&gt;&lt;D xsi:type="xsd:double"&gt;0&lt;/D&gt;&lt;D xsi:type="xsd:double"&gt;0.6622553&lt;/D&gt;&lt;D xsi:type="xsd:double"&gt;7.2368383&lt;/D&gt;&lt;D xsi:type="xsd:double"&gt;-0.9202421&lt;/D&gt;&lt;D xsi:type="xsd:double"&gt;-6.8111477&lt;/D&gt;&lt;D xsi:type="xsd:double"&gt;-4.3189344&lt;/D&gt;&lt;D xsi:type="xsd:double"&gt;0&lt;/D&gt;&lt;D xsi:type="xsd:double"&gt;0&lt;/D&gt;&lt;D xsi:type="xsd:double"&gt;0&lt;/D&gt;&lt;D xsi:type="xsd:double"&gt;4.5138836&lt;/D&gt;&lt;D xsi:type="xsd:double"&gt;-1.3289034&lt;/D&gt;&lt;D xsi:type="xsd:double"&gt;13.804722&lt;/D&gt;&lt;D xsi:type="xsd:double"&gt;2.6627183&lt;/D&gt;&lt;D xsi:type="xsd:double"&gt;0&lt;/D&gt;&lt;D xsi:type="xsd:double"&gt;0&lt;/D&gt;&lt;D xsi:type="xsd:double"&gt;14.985585&lt;/D&gt;&lt;D xsi:type="xsd:double"&gt;2.0050168&lt;/D&gt;&lt;D xsi:type="xsd:double"&gt;3.1940937&lt;/D&gt;&lt;D xsi:type="xsd:double"&gt;0.23809671&lt;/D&gt;&lt;D xsi:type="xsd:double"&gt;-8.313542&lt;/D&gt;&lt;D xsi:type="xsd:double"&gt;0&lt;/D&gt;&lt;D xsi:type="xsd:double"&gt;0&lt;/D&gt;&lt;D xsi:type="xsd:double"&gt;18.652857&lt;/D&gt;&lt;D xsi:type="xsd:double"&gt;3.0567646&lt;/D&gt;&lt;D xsi:type="xsd:double"&gt;7.6271176&lt;/D&gt;&lt;D xsi:type="xsd:double"&gt;2.559054&lt;/D&gt;&lt;D xsi:type="xsd:double"&gt;-4.7984657&lt;/D&gt;&lt;D xsi:type="xsd:double"&gt;0&lt;/D&gt;&lt;D xsi:type="xsd:double"&gt;0&lt;/D&gt;&lt;D xsi:type="xsd:double"&gt;-17.33871&lt;/D&gt;&lt;D xsi:type="xsd:double"&gt;-3.414631&lt;/D&gt;&lt;D xsi:type="xsd:double"&gt;-0.50504804&lt;/D&gt;&lt;D xsi:type="xsd:double"&gt;17.258883&lt;/D&gt;&lt;D xsi:type="xsd:double"&gt;-0.8657992&lt;/D&gt;&lt;D xsi:type="xsd:double"&gt;0&lt;/D&gt;&lt;D xsi:type="xsd:double"&gt;0&lt;/D&gt;&lt;D xsi:type="xsd:double"&gt;10.043669&lt;/D&gt;&lt;D xsi:type="xsd:double"&gt;0.59524775&lt;/D&gt;&lt;D xsi:type="xsd:double"&gt;-0.19724369&lt;/D&gt;&lt;D xsi:type="xsd:double"&gt;0.39526224&lt;/D&gt;&lt;D xsi:type="xsd:double"&gt;-3.937006&lt;/D&gt;&lt;D xsi:type="xsd:double"&gt;0&lt;/D&gt;&lt;D xsi:type="xsd:double"&gt;0&lt;/D&gt;&lt;D xsi:type="xsd:double"&gt;-3.0737698&lt;/D&gt;&lt;D xsi:type="xsd:double"&gt;-4.016912&lt;/D&gt;&lt;D xsi:type="xsd:double"&gt;2.202642&lt;/D&gt;&lt;D xsi:type="xsd:double"&gt;-1.0775805&lt;/D&gt;&lt;D xsi:type="xsd:double"&gt;1.9607782&lt;/D&gt;&lt;D xsi:type="xsd:double"&gt;0&lt;/D&gt;&lt;D xsi:type="xsd:double"&gt;0&lt;/D&gt;&lt;D xsi:type="xsd:double"&gt;0.21368265&lt;/D&gt;&lt;D xsi:type="xsd:double"&gt;0.85288286&lt;/D&gt;&lt;D xsi:type="xsd:double"&gt;1.6913295&lt;/D&gt;&lt;D xsi:type="xsd:double"&gt;14.760912&lt;/D&gt;&lt;D xsi:type="xsd:double"&gt;-0.36231875&lt;/D&gt;&lt;D xsi:type="xsd:double"&gt;0&lt;/D&gt;&lt;D xsi:type="xsd:double"&gt;0&lt;/D&gt;&lt;D xsi:type="xsd:double"&gt;2.363634&lt;/D&gt;&lt;D xsi:type="xsd:double"&gt;2.1314383&lt;/D&gt;&lt;D xsi:type="xsd:double"&gt;13.739133&lt;/D&gt;&lt;D xsi:type="xsd:double"&gt;-2.140671&lt;/D&gt;&lt;D xsi:type="xsd:double"&gt;0&lt;/D&gt;&lt;D xsi:type="xsd:double"&gt;0&lt;/D&gt;&lt;D xsi:type="xsd:double"&gt;0&lt;/D&gt;&lt;D xsi:type="xsd:double"&gt;-10.312504&lt;/D&gt;&lt;D xsi:type="xsd:double"&gt;-0.69686174&lt;/D&gt;&lt;D xsi:type="xsd:double"&gt;7.192993&lt;/D&gt;&lt;D xsi:type="xsd:double"&gt;-16.039282&lt;/D&gt;&lt;D xsi:type="xsd:double"&gt;-11.695904&lt;/D&gt;&lt;D xsi:type="xsd:double"&gt;0&lt;/D&gt;&lt;D xsi:type="xsd:double"&gt;0&lt;/D&gt;&lt;D xsi:type="xsd:double"&gt;1.5452504&lt;/D&gt;&lt;D xsi:type="xsd:double"&gt;-4.130435&lt;/D&gt;&lt;D xsi:type="xsd:double"&gt;-2.4943233&lt;/D&gt;&lt;D xsi:type="xsd:double"&gt;3.2558084&lt;/D&gt;&lt;D xsi:type="xsd:double"&gt;-4.2792797&lt;/D&gt;&lt;D xsi:type="xsd:double"&gt;0&lt;/D&gt;&lt;D xsi:type="xsd:double"&gt;0&lt;/D&gt;&lt;D xsi:type="xsd:double"&gt;-0.7058859&lt;/D&gt;&lt;D xsi:type="xsd:double"&gt;8.293843&lt;/D&gt;&lt;D xsi:type="xsd:double"&gt;4.3763638&lt;/D&gt;&lt;D xsi:type="xsd:double"&gt;-10.691822&lt;/D&gt;&lt;D xsi:type="xsd:double"&gt;-3.0516446&lt;/D&gt;&lt;D xsi:type="xsd:double"&gt;0&lt;/D&gt;&lt;D xsi:type="xsd:double"&gt;0&lt;/D&gt;&lt;D xsi:type="xsd:double"&gt;-15.738499&lt;/D&gt;&lt;D xsi:type="xsd:double"&gt;-2.8735578&lt;/D&gt;&lt;D xsi:type="xsd:double"&gt;-5.0295887&lt;/D&gt;&lt;D xsi:type="xsd:double"&gt;-4.0498495&lt;/D&gt;&lt;D xsi:type="xsd:double"&gt;11.688316&lt;/D&gt;&lt;D xsi:type="xsd:double"&gt;0&lt;/D&gt;&lt;D xsi:type="xsd:double"&gt;0&lt;/D&gt;&lt;D xsi:type="xsd:double"&gt;0&lt;/D&gt;&lt;D xsi:type="xsd:double"&gt;8.430231&lt;/D&gt;&lt;D xsi:type="xsd:double"&gt;-9.919572&lt;/D&gt;&lt;D xsi:type="xsd:double"&gt;1.7857194&lt;/D&gt;&lt;D xsi:type="xsd:double"&gt;-1.4619946&lt;/D&gt;&lt;D xsi:type="xsd:double"&gt;0&lt;/D&gt;&lt;D xsi:type="xsd:double"&gt;0&lt;/D&gt;&lt;D xsi:type="xsd:double"&gt;7.1216583&lt;/D&gt;&lt;D xsi:type="xsd:double"&gt;-6.371188&lt;/D&gt;&lt;D xsi:type="xsd:double"&gt;5.9171557&lt;/D&gt;&lt;D xsi:type="xsd:double"&gt;4.7486067&lt;/D&gt;&lt;D xsi:type="xsd:double"&gt;3.4666657&lt;/D&gt;&lt;D xsi:type="xsd:double"&gt;0&lt;/D&gt;&lt;D xsi:type="xsd:double"&gt;0&lt;/D&gt;&lt;D xsi:type="xsd:double"&gt;0&lt;/D&gt;&lt;D xsi:type="xsd:double"&gt;-1.5463948&lt;/D&gt;&lt;D xsi:type="xsd:double"&gt;-7.068062&lt;/D&gt;&lt;D xsi:type="xsd:double"&gt;18.028175&lt;/D&gt;&lt;D xsi:type="xsd:double"&gt;-5.966586&lt;/D&gt;&lt;D xsi:type="xsd:double"&gt;0&lt;/D&gt;&lt;D xsi:type="xsd:double"&gt;0&lt;/D&gt;&lt;D xsi:type="xsd:double"&gt;0.507617&lt;/D&gt;&lt;D xsi:type="xsd:double"&gt;15.404045&lt;/D&gt;&lt;D xsi:type="xsd:double"&gt;-2.1881938&lt;/D&gt;&lt;D xsi:type="xsd:double"&gt;-9.843391&lt;/D&gt;&lt;D xsi:type="xsd:double"&gt;-0.24814606&lt;/D&gt;&lt;D xsi:type="xsd:double"&gt;0&lt;/D&gt;&lt;D xsi:type="xsd:double"&gt;0&lt;/D&gt;&lt;D xsi:type="xsd:double"&gt;-12.1890545&lt;/D&gt;&lt;D xsi:type="xsd:double"&gt;-7.9320135&lt;/D&gt;&lt;D xsi:type="xsd:double"&gt;4.307699&lt;/D&gt;&lt;D xsi:type="xsd:double"&gt;-1.7699182&lt;/D&gt;&lt;D xsi:type="xsd:double"&gt;0&lt;/D&gt;&lt;D xsi:type="xsd:double"&gt;0&lt;/D&gt;&lt;D xsi:type="xsd:double"&gt;0&lt;/D&gt;&lt;D xsi:type="xsd:double"&gt;0&lt;/D&gt;&lt;D xsi:type="xsd:double"&gt;5.405402&lt;/D&gt;&lt;D xsi:type="xsd:double"&gt;-7.1225047&lt;/D&gt;&lt;D xsi:type="xsd:double"&gt;0.6134987&lt;/D&gt;&lt;D xsi:type="xsd:double"&gt;8.841467&lt;/D&gt;&lt;D xsi:type="xsd:double"&gt;0&lt;/D&gt;&lt;D xsi:type="xsd:double"&gt;0&lt;/D&gt;&lt;D xsi:type="xsd:double"&gt;1.1204481&lt;/D&gt;&lt;D xsi:type="xsd:double"&gt;-6.648201&lt;/D&gt;&lt;D xsi:type="xsd:double"&gt;-5.6379795&lt;/D&gt;&lt;D xsi:type="xsd:double"&gt;-3.1446576&lt;/D&gt;&lt;D xsi:type="xsd:double"&gt;7.467532&lt;/D&gt;&lt;D xsi:type="xsd:double"&gt;0&lt;/D&gt;&lt;D xsi:type="xsd:double"&gt;0&lt;/D&gt;&lt;D xsi:type="xsd:double"&gt;0&lt;/D&gt;&lt;D xsi:type="xsd:double"&gt;-6.9486437&lt;/D&gt;&lt;D xsi:type="xsd:double"&gt;-1.6233742&lt;/D&gt;&lt;D xsi:type="xsd:double"&gt;11.551166&lt;/D&gt;&lt;D xsi:type="xsd:double"&gt;1.1834264&lt;/D&gt;&lt;D xsi:type="xsd:double"&gt;0&lt;/D&gt;&lt;D xsi:type="xsd:double"&gt;0&lt;/D&gt;&lt;D xsi:type="xsd:double"&gt;-4.970765&lt;/D&gt;&lt;D xsi:type="xsd:double"&gt;-0.3076911&lt;/D&gt;&lt;D xsi:type="xsd:double"&gt;0.9259224&lt;/D&gt;&lt;D xsi:type="xsd:double"&gt;0.6116152&lt;/D&gt;&lt;D xsi:type="xsd:double"&gt;2.4316072&lt;/D&gt;&lt;D xsi:type="xsd:double"&gt;0&lt;/D&gt;&lt;D xsi:type="xsd:double"&gt;0&lt;/D&gt;&lt;D xsi:type="xsd:double"&gt;1.4836907&lt;/D&gt;&lt;D xsi:type="xsd:double"&gt;4.970753&lt;/D&gt;&lt;D xsi:type="xsd:double"&gt;3.0640721&lt;/D&gt;&lt;D xsi:type="xsd:double"&gt;-5.675679&lt;/D&gt;&lt;D xsi:type="xsd:double"&gt;-7.4498596&lt;/D&gt;&lt;D xsi:type="xsd:double"&gt;0&lt;/D&gt;&lt;D xsi:type="xsd:double"&gt;0&lt;/D&gt;&lt;D xsi:type="xsd:double"&gt;10.216713&lt;/D&gt;&lt;D xsi:type="xsd:double"&gt;-1.404494&lt;/D&gt;&lt;D xsi:type="xsd:double"&gt;10.54132&lt;/D&gt;&lt;D xsi:type="xsd:double"&gt;2.5773168&lt;/D&gt;&lt;D xsi:type="xsd:double"&gt;5.5276275&lt;/D&gt;&lt;D xsi:type="xsd:double"&gt;0&lt;/D&gt;&lt;D xsi:type="xsd:double"&gt;0&lt;/D&gt;&lt;D xsi:type="xsd:double"&gt;-3.571421&lt;/D&gt;&lt;D xsi:type="xsd:double"&gt;2.9629588&lt;/D&gt;&lt;D xsi:type="xsd:double"&gt;0.2398014&lt;/D&gt;&lt;D xsi:type="xsd:double"&gt;-0.7176995&lt;/D&gt;&lt;D xsi:type="xsd:double"&gt;2.6506066&lt;/D&gt;&lt;D xsi:type="xsd:double"&gt;0&lt;/D&gt;&lt;D xsi:type="xsd:double"&gt;0&lt;/D&gt;&lt;D xsi:type="xsd:double"&gt;-0.46949387&lt;/D&gt;&lt;D xsi:type="xsd:double"&gt;-2.8301835&lt;/D&gt;&lt;D xsi:type="xsd:double"&gt;3.3980608&lt;/D&gt;&lt;D xsi:type="xsd:double"&gt;0.46948195&lt;/D&gt;&lt;D xsi:type="xsd:double"&gt;0.934577&lt;/D&gt;&lt;D xsi:type="xsd:double"&gt;0&lt;/D&gt;&lt;D xsi:type="xsd:double"&gt;0&lt;/D&gt;&lt;D xsi:type="xsd:double"&gt;-4.3981495&lt;/D&gt;&lt;D xsi:type="xsd:double"&gt;-4.1162252&lt;/D&gt;&lt;D xsi:type="xsd:double"&gt;-7.575756&lt;/D&gt;&lt;D xsi:type="xsd:double"&gt;2.1857858&lt;/D&gt;&lt;D xsi:type="xsd:double"&gt;-5.614972&lt;/D&gt;&lt;D xsi:type="xsd:double"&gt;0&lt;/D&gt;&lt;D xsi:type="xsd:double"&gt;0&lt;/D&gt;&lt;D xsi:type="xsd:double"&gt;-4.2492867&lt;/D&gt;&lt;D xsi:type="xsd:double"&gt;8.5798855&lt;/D&gt;&lt;D xsi:type="xsd:double"&gt;16.076302&lt;/D&gt;&lt;D xsi:type="xsd:double"&gt;-3.0516446&lt;/D&gt;&lt;D xsi:type="xsd:double"&gt;-5.0847473&lt;/D&gt;&lt;D xsi:type="xsd:double"&gt;0&lt;/D&gt;&lt;D xsi:type="xsd:double"&gt;0&lt;/D&gt;&lt;D xsi:type="xsd:double"&gt;14.0306&lt;/D&gt;&lt;D xsi:type="xsd:double"&gt;1.1185765&lt;/D&gt;&lt;D xsi:type="xsd:double"&gt;0&lt;/D&gt;&lt;D xsi:type="xsd:double"&gt;-6.6371737&lt;/D&gt;&lt;D xsi:type="xsd:double"&gt;-1.8957317&lt;/D&gt;&lt;D xsi:type="xsd:double"&gt;0&lt;/D&gt;&lt;D xsi:type="xsd:double"&gt;0&lt;/D&gt;&lt;D xsi:type="xsd:double"&gt;0&lt;/D&gt;&lt;D xsi:type="xsd:double"&gt;1.449275&lt;/D&gt;&lt;D xsi:type="xsd:double"&gt;0.47619343&lt;/D&gt;&lt;D xsi:type="xsd:double"&gt;3.5544991&lt;/D&gt;&lt;D xsi:type="xsd:double"&gt;1.6018391&lt;/D&gt;&lt;D xsi:type="xsd:double"&gt;0&lt;/D&gt;&lt;D xsi:type="xsd:double"&gt;0&lt;/D&gt;&lt;D xsi:type="xsd:double"&gt;-0.67567825&lt;/D&gt;&lt;D xsi:type="xsd:double"&gt;-7.2562275&lt;/D&gt;&lt;D xsi:type="xsd:double"&gt;0.977993&lt;/D&gt;&lt;D xsi:type="xsd:double"&gt;-7.506055&lt;/D&gt;&lt;D xsi:type="xsd:double"&gt;1.5706897&lt;/D&gt;&lt;D xsi:type="xsd:double"&gt;0&lt;/D&gt;&lt;D xsi:type="xsd:double"&gt;0&lt;/D&gt;&lt;D xsi:type="xsd:double"&gt;0.51546097&lt;/D&gt;&lt;D xsi:type="xsd:double"&gt;-4.615384&lt;/D&gt;&lt;D xsi:type="xsd:double"&gt;-2.4193525&lt;/D&gt;&lt;D xsi:type="xsd:double"&gt;-2.2038639&lt;/D&gt;&lt;D xsi:type="xsd:double"&gt;-7.605636&lt;/D&gt;&lt;D xsi:type="xsd:double"&gt;0&lt;/D&gt;&lt;D xsi:type="xsd:double"&gt;0&lt;/D&gt;&lt;D xsi:type="xsd:double"&gt;-1.8292665&lt;/D&gt;&lt;D xsi:type="xsd:double"&gt;6.5217376&lt;/D&gt;&lt;D xsi:type="xsd:double"&gt;7.871723&lt;/D&gt;&lt;D xsi:type="xsd:double"&gt;-3.513515&lt;/D&gt;&lt;D xsi:type="xsd:double"&gt;-1.9607842&lt;/D&gt;&lt;D xsi:type="xsd:double"&gt;0&lt;/D&gt;&lt;D xsi:type="xsd:double"&gt;0&lt;/D&gt;&lt;D xsi:type="xsd:double"&gt;9.142852&lt;/D&gt;&lt;D xsi:type="xsd:double"&gt;4.973829&lt;/D&gt;&lt;D xsi:type="xsd:double"&gt;1.2468815&lt;/D&gt;&lt;D xsi:type="xsd:double"&gt;-0.98522305&lt;/D&gt;&lt;D xsi:type="xsd:double"&gt;-0.74626803&lt;/D&gt;&lt;D xsi:type="xsd:double"&gt;0&lt;/D&gt;&lt;D xsi:type="xsd:double"&gt;0&lt;/D&gt;&lt;D xsi:type="xsd:double"&gt;-7.017541&lt;/D&gt;&lt;D xsi:type="xsd:double"&gt;3.5040379&lt;/D&gt;&lt;D xsi:type="xsd:double"&gt;-4.6874943&lt;/D&gt;&lt;D xsi:type="xsd:double"&gt;5.1912546&lt;/D&gt;&lt;D xsi:type="xsd:double"&gt;-6.493509&lt;/D&gt;&lt;D xsi:type="xsd:double"&gt;0&lt;/D&gt;&lt;D xsi:type="xsd:double"&gt;0&lt;/D&gt;&lt;D xsi:type="xsd:double"&gt;8.055555&lt;/D&gt;&lt;D xsi:type="xsd:double"&gt;1.7994881&lt;/D&gt;&lt;D xsi:type="xsd:double"&gt;1.5151501&lt;/D&gt;&lt;D xsi:type="xsd:double"&gt;-0.99502206&lt;/D&gt;&lt;D xsi:type="xsd:double"&gt;6.2814116&lt;/D&gt;&lt;D xsi:type="xsd:double"&gt;0&lt;/D&gt;&lt;D xsi:type="xsd:double"&gt;0&lt;/D&gt;&lt;D xsi:type="xsd:double"&gt;-2.6004732&lt;/D&gt;&lt;D xsi:type="xsd:double"&gt;2.9126167&lt;/D&gt;&lt;D xsi:type="xsd:double"&gt;1.4151096&lt;/D&gt;&lt;D xsi:type="xsd:double"&gt;-2.3255885&lt;/D&gt;&lt;D xsi:type="xsd:double"&gt;0.47619343&lt;/D&gt;&lt;D xsi:type="xsd:double"&gt;0&lt;/D&gt;&lt;D xsi:type="xsd:double"&gt;0&lt;/D&gt;&lt;D xsi:type="xsd:double"&gt;-0.23695827&lt;/D&gt;&lt;D xsi:type="xsd:double"&gt;-2.1377683&lt;/D&gt;&lt;D xsi:type="xsd:double"&gt;-8.737862&lt;/D&gt;&lt;D xsi:type="xsd:double"&gt;-0.53191185&lt;/D&gt;&lt;D xsi:type="xsd:double"&gt;2.9411793&lt;/D&gt;&lt;D xsi:type="xsd:double"&gt;0&lt;/D&gt;&lt;D xsi:type="xsd:double"&gt;0&lt;/D&gt;&lt;D xsi:type="xsd:double"&gt;3.376627&lt;/D&gt;&lt;D xsi:type="xsd:double"&gt;0.50251484&lt;/D&gt;&lt;D xsi:type="xsd:double"&gt;-9.500003&lt;/D&gt;&lt;D xsi:type="xsd:double"&gt;8.563542&lt;/D&gt;&lt;D xsi:type="xsd:double"&gt;3.5623431&lt;/D&gt;&lt;D xsi:type="xsd:double"&gt;0&lt;/D&gt;&lt;D xsi:type="x</t>
        </r>
      </text>
    </comment>
    <comment ref="A128" authorId="0" shapeId="0">
      <text>
        <r>
          <rPr>
            <b/>
            <sz val="9"/>
            <color indexed="81"/>
            <rFont val="Tahoma"/>
            <family val="2"/>
          </rPr>
          <t>sd:double"&gt;0&lt;/D&gt;&lt;D xsi:type="xsd:double"&gt;-0.24570823&lt;/D&gt;&lt;D xsi:type="xsd:double"&gt;1.4778256&lt;/D&gt;&lt;D xsi:type="xsd:double"&gt;-5.825239&lt;/D&gt;&lt;D xsi:type="xsd:double"&gt;-1.5463948&lt;/D&gt;&lt;D xsi:type="xsd:double"&gt;1.3088942&lt;/D&gt;&lt;D xsi:type="xsd:double"&gt;0&lt;/D&gt;&lt;D xsi:type="xsd:double"&gt;0&lt;/D&gt;&lt;D xsi:type="xsd:double"&gt;-2.3255765&lt;/D&gt;&lt;D xsi:type="xsd:double"&gt;1.5872955&lt;/D&gt;&lt;D xsi:type="xsd:double"&gt;1.0416746&lt;/D&gt;&lt;D xsi:type="xsd:double"&gt;0&lt;/D&gt;&lt;D xsi:type="xsd:double"&gt;-0.7732034&lt;/D&gt;&lt;D xsi:type="xsd:double"&gt;0&lt;/D&gt;&lt;D xsi:type="xsd:double"&gt;0&lt;/D&gt;&lt;D xsi:type="xsd:double"&gt;-6.2337637&lt;/D&gt;&lt;D xsi:type="xsd:double"&gt;1.385045&lt;/D&gt;&lt;D xsi:type="xsd:double"&gt;6.010926&lt;/D&gt;&lt;D xsi:type="xsd:double"&gt;-5.1546392&lt;/D&gt;&lt;D xsi:type="xsd:double"&gt;1.3586998&lt;/D&gt;&lt;D xsi:type="xsd:double"&gt;0&lt;/D&gt;&lt;D xsi:type="xsd:double"&gt;0&lt;/D&gt;&lt;D xsi:type="xsd:double"&gt;-4.825741&lt;/D&gt;&lt;D xsi:type="xsd:double"&gt;-5.633807&lt;/D&gt;&lt;D xsi:type="xsd:double"&gt;0.29851198&lt;/D&gt;&lt;D xsi:type="xsd:double"&gt;2.976191&lt;/D&gt;&lt;D xsi:type="xsd:double"&gt;-2.8901756&lt;/D&gt;&lt;D xsi:type="xsd:double"&gt;0&lt;/D&gt;&lt;D xsi:type="xsd:double"&gt;0&lt;/D&gt;&lt;D xsi:type="xsd:double"&gt;4.1666746&lt;/D&gt;&lt;D xsi:type="xsd:double"&gt;-2.5714278&lt;/D&gt;&lt;D xsi:type="xsd:double"&gt;-2.3460448&lt;/D&gt;&lt;D xsi:type="xsd:double"&gt;-3.0030012&lt;/D&gt;&lt;D xsi:type="xsd:double"&gt;-2.786374&lt;/D&gt;&lt;D xsi:type="xsd:double"&gt;0&lt;/D&gt;&lt;D xsi:type="xsd:double"&gt;0&lt;/D&gt;&lt;D xsi:type="xsd:double"&gt;0.9554148&lt;/D&gt;&lt;D xsi:type="xsd:double"&gt;9.148264&lt;/D&gt;&lt;D xsi:type="xsd:double"&gt;6.647396&lt;/D&gt;&lt;D xsi:type="xsd:double"&gt;-1.6260147&lt;/D&gt;&lt;D xsi:type="xsd:double"&gt;2.7548194&lt;/D&gt;&lt;D xsi:type="xsd:double"&gt;0&lt;/D&gt;&lt;D xsi:type="xsd:double"&gt;0&lt;/D&gt;&lt;D xsi:type="xsd:double"&gt;0&lt;/D&gt;&lt;D xsi:type="xsd:double"&gt;1.6085744&lt;/D&gt;&lt;D xsi:type="xsd:double"&gt;-2.9023707&lt;/D&gt;&lt;D xsi:type="xsd:double"&gt;3.80435&lt;/D&gt;&lt;D xsi:type="xsd:double"&gt;1.5706897&lt;/D&gt;&lt;D xsi:type="xsd:double"&gt;0&lt;/D&gt;&lt;D xsi:type="xsd:double"&gt;0&lt;/D&gt;&lt;D xsi:type="xsd:double"&gt;0&lt;/D&gt;&lt;D xsi:type="xsd:double"&gt;-3.3505201&lt;/D&gt;&lt;D xsi:type="xsd:double"&gt;-2.399999&lt;/D&gt;&lt;D xsi:type="xsd:double"&gt;1.3661146&lt;/D&gt;&lt;D xsi:type="xsd:double"&gt;5.390835&lt;/D&gt;&lt;D xsi:type="xsd:double"&gt;0&lt;/D&gt;&lt;D xsi:type="xsd:double"&gt;0&lt;/D&gt;&lt;D xsi:type="xsd:double"&gt;0.2557516&lt;/D&gt;&lt;D xsi:type="xsd:double"&gt;1.5306115&lt;/D&gt;&lt;D xsi:type="xsd:double"&gt;-1.0050237&lt;/D&gt;&lt;D xsi:type="xsd:double"&gt;0&lt;/D&gt;&lt;D xsi:type="xsd:double"&gt;0&lt;/D&gt;&lt;D xsi:type="xsd:double"&gt;0&lt;/D&gt;&lt;D xsi:type="xsd:double"&gt;0&lt;/D&gt;&lt;D xsi:type="xsd:double"&gt;0&lt;/D&gt;&lt;D xsi:type="xsd:double"&gt;-4.3147206&lt;/D&gt;&lt;D xsi:type="xsd:double"&gt;-4.509288&lt;/D&gt;&lt;D xsi:type="xsd:double"&gt;1.3888955&lt;/D&gt;&lt;D xsi:type="xsd:double"&gt;2.7397275&lt;/D&gt;&lt;D xsi:type="xsd:double"&gt;0&lt;/D&gt;&lt;D xsi:type="xsd:double"&gt;0&lt;/D&gt;&lt;D xsi:type="xsd:double"&gt;3.1999946&lt;/D&gt;&lt;D xsi:type="xsd:double"&gt;0.5167961&lt;/D&gt;&lt;D xsi:type="xsd:double"&gt;1.5424132&lt;/D&gt;&lt;D xsi:type="xsd:double"&gt;0&lt;/D&gt;&lt;D xsi:type="xsd:double"&gt;3.0379772&lt;/D&gt;&lt;D xsi:type="xsd:double"&gt;0&lt;/D&gt;&lt;D xsi:type="xsd:double"&gt;0&lt;/D&gt;&lt;D xsi:type="xsd:double"&gt;0.49140453&lt;/D&gt;&lt;D xsi:type="xsd:double"&gt;-1.4669895&lt;/D&gt;&lt;D xsi:type="xsd:double"&gt;2.481389&lt;/D&gt;&lt;D xsi:type="xsd:double"&gt;1.4527798&lt;/D&gt;&lt;D xsi:type="xsd:double"&gt;-4.534608&lt;/D&gt;&lt;D xsi:type="xsd:double"&gt;0&lt;/D&gt;&lt;D xsi:type="xsd:double"&gt;0&lt;/D&gt;&lt;D xsi:type="xsd:double"&gt;-4.250002&lt;/D&gt;&lt;D xsi:type="xsd:double"&gt;1.5665889&lt;/D&gt;&lt;D xsi:type="xsd:double"&gt;-2.5707006&lt;/D&gt;&lt;D xsi:type="xsd:double"&gt;5.0131917&lt;/D&gt;&lt;D xsi:type="xsd:double"&gt;1.0050297&lt;/D&gt;&lt;D xsi:type="xsd:double"&gt;0&lt;/D&gt;&lt;D xsi:type="xsd:double"&gt;0&lt;/D&gt;&lt;D xsi:type="xsd:double"&gt;-2.736318&lt;/D&gt;&lt;D xsi:type="xsd:double"&gt;1.5345216&lt;/D&gt;&lt;D xsi:type="xsd:double"&gt;1.7632246&lt;/D&gt;&lt;D xsi:type="xsd:double"&gt;-1.7326713&lt;/D&gt;&lt;D xsi:type="xsd:double"&gt;-1.5113354&lt;/D&gt;&lt;D xsi:type="xsd:double"&gt;0&lt;/D&gt;&lt;D xsi:type="xsd:double"&gt;0&lt;/D&gt;&lt;D xsi:type="xsd:double"&gt;0&lt;/D&gt;&lt;D xsi:type="xsd:double"&gt;-9.462917&lt;/D&gt;&lt;D xsi:type="xsd:double"&gt;-0.2824843&lt;/D&gt;&lt;D xsi:type="xsd:double"&gt;1.4164329&lt;/D&gt;&lt;D xsi:type="xsd:double"&gt;-1.1173189&lt;/D&gt;&lt;D xsi:type="xsd:double"&gt;0&lt;/D&gt;&lt;D xsi:type="xsd:double"&gt;0&lt;/D&gt;&lt;D xsi:type="xsd:double"&gt;3.3898354&lt;/D&gt;&lt;D xsi:type="xsd:double"&gt;1.0928988&lt;/D&gt;&lt;D xsi:type="xsd:double"&gt;0.5405426&lt;/D&gt;&lt;D xsi:type="xsd:double"&gt;-2.4193525&lt;/D&gt;&lt;D xsi:type="xsd:double"&gt;3.0303001&lt;/D&gt;&lt;D xsi:type="xsd:double"&gt;0&lt;/D&gt;&lt;D xsi:type="xsd:double"&gt;0&lt;/D&gt;&lt;D xsi:type="xsd:double"&gt;-5.0802174&lt;/D&gt;&lt;D xsi:type="xsd:double"&gt;-5.915493&lt;/D&gt;&lt;D xsi:type="xsd:double"&gt;0.89820623&lt;/D&gt;&lt;D xsi:type="xsd:double"&gt;-1.186943&lt;/D&gt;&lt;D xsi:type="xsd:double"&gt;-3.6036015&lt;/D&gt;&lt;D xsi:type="xsd:double"&gt;0&lt;/D&gt;&lt;D xsi:type="xsd:double"&gt;0&lt;/D&gt;&lt;D xsi:type="xsd:double"&gt;5.295956&lt;/D&gt;&lt;D xsi:type="xsd:double"&gt;-2.3668706&lt;/D&gt;&lt;D xsi:type="xsd:double"&gt;-2.7272701&lt;/D&gt;&lt;D xsi:type="xsd:double"&gt;0.31152964&lt;/D&gt;&lt;D xsi:type="xsd:double"&gt;2.1739125&lt;/D&gt;&lt;D xsi:type="xsd:double"&gt;0&lt;/D&gt;&lt;D xsi:type="xsd:double"&gt;0&lt;/D&gt;&lt;D xsi:type="xsd:double"&gt;-1.2158036&lt;/D&gt;&lt;D xsi:type="xsd:double"&gt;2.4615407&lt;/D&gt;&lt;D xsi:type="xsd:double"&gt;-4.2042017&lt;/D&gt;&lt;D xsi:type="xsd:double"&gt;-14.7335415&lt;/D&gt;&lt;D xsi:type="xsd:double"&gt;0.36764145&lt;/D&gt;&lt;D xsi:type="xsd:double"&gt;0&lt;/D&gt;&lt;D xsi:type="xsd:double"&gt;0&lt;/D&gt;&lt;D xsi:type="xsd:double"&gt;3.2966971&lt;/D&gt;&lt;D xsi:type="xsd:double"&gt;0.70922375&lt;/D&gt;&lt;D xsi:type="xsd:double"&gt;1.4084578&lt;/D&gt;&lt;D xsi:type="xsd:double"&gt;0.6944418&lt;/D&gt;&lt;D xsi:type="xsd:double"&gt;-0.68965554&lt;/D&gt;&lt;D xsi:type="xsd:double"&gt;0&lt;/D&gt;&lt;D xsi:type="xsd:double"&gt;0&lt;/D&gt;&lt;D xsi:type="xsd:double"&gt;3.472221&lt;/D&gt;&lt;D xsi:type="xsd:double"&gt;-4.6979904&lt;/D&gt;&lt;D xsi:type="xsd:double"&gt;-4.929572&lt;/D&gt;&lt;D xsi:type="xsd:double"&gt;-0.37037134&lt;/D&gt;&lt;D xsi:type="xsd:double"&gt;0&lt;/D&gt;&lt;D xsi:type="xsd:double"&gt;0&lt;/D&gt;&lt;D xsi:type="xsd:double"&gt;0&lt;/D&gt;&lt;D xsi:type="xsd:double"&gt;2.9739738&lt;/D&gt;&lt;D xsi:type="xsd:double"&gt;3.6101103&lt;/D&gt;&lt;D xsi:type="xsd:double"&gt;-2.0905912&lt;/D&gt;&lt;D xsi:type="xsd:double"&gt;3.5587192&lt;/D&gt;&lt;D xsi:type="xsd:double"&gt;-2.4055064&lt;/D&gt;&lt;D xsi:type="xsd:double"&gt;0&lt;/D&gt;&lt;D xsi:type="xsd:double"&gt;0&lt;/D&gt;&lt;D xsi:type="xsd:double"&gt;0.7042289&lt;/D&gt;&lt;D xsi:type="xsd:double"&gt;-1.7482519&lt;/D&gt;&lt;D xsi:type="xsd:double"&gt;-2.8469741&lt;/D&gt;&lt;D xsi:type="xsd:double"&gt;-1.098901&lt;/D&gt;&lt;D xsi:type="xsd:double"&gt;-3.333336&lt;/D&gt;&lt;D xsi:type="xsd:double"&gt;0&lt;/D&gt;&lt;D xsi:type="xsd:double"&gt;0&lt;/D&gt;&lt;D xsi:type="xsd:double"&gt;-3.065133&lt;/D&gt;&lt;D xsi:type="xsd:double"&gt;-2.766794&lt;/D&gt;&lt;D xsi:type="xsd:double"&gt;2.439022&lt;/D&gt;&lt;D xsi:type="xsd:double"&gt;2.3809552&lt;/D&gt;&lt;D xsi:type="xsd:double"&gt;1.1627913&lt;/D&gt;&lt;D xsi:type="xsd:double"&gt;0&lt;/D&gt;&lt;D xsi:type="xsd:double"&gt;0&lt;/D&gt;&lt;D xsi:type="xsd:double"&gt;-5.363977&lt;/D&gt;&lt;D xsi:type="xsd:double"&gt;-4.048586&lt;/D&gt;&lt;D xsi:type="xsd:double"&gt;3.3755302&lt;/D&gt;&lt;D xsi:type="xsd:double"&gt;2.448976&lt;/D&gt;&lt;D xsi:type="xsd:double"&gt;6.7729115&lt;/D&gt;&lt;D xsi:type="xsd:double"&gt;0&lt;/D&gt;&lt;D xsi:type="xsd:double"&gt;0&lt;/D&gt;&lt;D xsi:type="xsd:double"&gt;-1.4925361&lt;/D&gt;&lt;D xsi:type="xsd:double"&gt;4.54545&lt;/D&gt;&lt;D xsi:type="xsd:double"&gt;0&lt;/D&gt;&lt;D xsi:type="xsd:double"&gt;-5.0724688&lt;/D&gt;&lt;D xsi:type="xsd:double"&gt;1.145041&lt;/D&gt;&lt;D xsi:type="xsd:double"&gt;0&lt;/D&gt;&lt;D xsi:type="xsd:double"&gt;0&lt;/D&gt;&lt;D xsi:type="xsd:double"&gt;0&lt;/D&gt;&lt;D xsi:type="xsd:double"&gt;-5.660379&lt;/D&gt;&lt;D xsi:type="xsd:double"&gt;3.6000013&lt;/D&gt;&lt;D xsi:type="xsd:double"&gt;-3.088802&lt;/D&gt;&lt;D xsi:type="xsd:double"&gt;0.7968068&lt;/D&gt;&lt;D xsi:type="xsd:double"&gt;0&lt;/D&gt;&lt;D xsi:type="xsd:double"&gt;0&lt;/D&gt;&lt;D xsi:type="xsd:double"&gt;7.9051375&lt;/D&gt;&lt;D xsi:type="xsd:double"&gt;2.197802&lt;/D&gt;&lt;D xsi:type="xsd:double"&gt;-3.584224&lt;/D&gt;&lt;D xsi:type="xsd:double"&gt;-1.8587351&lt;/D&gt;&lt;D xsi:type="xsd:double"&gt;-2.6515186&lt;/D&gt;&lt;D xsi:type="xsd:double"&gt;0&lt;/D&gt;&lt;D xsi:type="xsd:double"&gt;0&lt;/D&gt;&lt;D xsi:type="xsd:double"&gt;0&lt;/D&gt;&lt;D xsi:type="xsd:double"&gt;-3.1128347&lt;/D&gt;&lt;D xsi:type="xsd:double"&gt;4.0160656&lt;/D&gt;&lt;D xsi:type="xsd:double"&gt;11.583018&lt;/D&gt;&lt;D xsi:type="xsd:double"&gt;5.8823466&lt;/D&gt;&lt;D xsi:type="xsd:double"&gt;0&lt;/D&gt;&lt;D xsi:type="xsd:double"&gt;0&lt;/D&gt;&lt;D xsi:type="xsd:double"&gt;0.32680035&lt;/D&gt;&lt;D xsi:type="xsd:double"&gt;-0.65146685&lt;/D&gt;&lt;D xsi:type="xsd:double"&gt;-1.9672096&lt;/D&gt;&lt;D xsi:type="xsd:double"&gt;5.6856155&lt;/D&gt;&lt;D xsi:type="xsd:double"&gt;-1.8987417&lt;/D&gt;&lt;D xsi:type="xsd:double"&gt;0&lt;/D&gt;&lt;D xsi:type="xsd:double"&gt;0&lt;/D&gt;&lt;D xsi:type="xsd:double"&gt;2.2580743&lt;/D&gt;&lt;D xsi:type="xsd:double"&gt;-0.31545758&lt;/D&gt;&lt;D xsi:type="xsd:double"&gt;-1.2658298&lt;/D&gt;&lt;D xsi:type="xsd:double"&gt;4.1666746&lt;/D&gt;&lt;D xsi:type="xsd:double"&gt;1.2307644&lt;/D&gt;&lt;D xsi:type="xsd:double"&gt;0&lt;/D&gt;&lt;D xsi:type="xsd:double"&gt;0&lt;/D&gt;&lt;D xsi:type="xsd:double"&gt;0&lt;/D&gt;&lt;D xsi:type="xsd:double"&gt;0.6079078&lt;/D&gt;&lt;D xsi:type="xsd:double"&gt;3.927493&lt;/D&gt;&lt;D xsi:type="xsd:double"&gt;-1.1627913&lt;/D&gt;&lt;D xsi:type="xsd:double"&gt;0.29411316&lt;/D&gt;&lt;D xsi:type="xsd:double"&gt;0&lt;/D&gt;&lt;D xsi:type="xsd:double"&gt;0&lt;/D&gt;&lt;D xsi:type="xsd:double"&gt;-0.5865097&lt;/D&gt;&lt;D xsi:type="xsd:double"&gt;0&lt;/D&gt;&lt;D xsi:type="xsd:double"&gt;0.5899668&lt;/D&gt;&lt;D xsi:type="xsd:double"&gt;0.29325485&lt;/D&gt;&lt;D xsi:type="xsd:double"&gt;-0.5847931&lt;/D&gt;&lt;D xsi:type="xsd:double"&gt;0&lt;/D&gt;&lt;D xsi:type="xsd:double"&gt;0&lt;/D&gt;&lt;D xsi:type="xsd:double"&gt;0&lt;/D&gt;&lt;D xsi:type="xsd:double"&gt;0&lt;/D&gt;&lt;D xsi:type="xsd:double"&gt;-0.29411912&lt;/D&gt;&lt;D xsi:type="xsd:double"&gt;-2.359885&lt;/D&gt;&lt;D xsi:type="xsd:double"&gt;1.2084603&lt;/D&gt;&lt;D xsi:type="xsd:double"&gt;0&lt;/D&gt;&lt;D xsi:type="xsd:double"&gt;0&lt;/D&gt;&lt;D xsi:type="xsd:double"&gt;-1.7910421&lt;/D&gt;&lt;D xsi:type="xsd:double"&gt;-3.6474109&lt;/D&gt;&lt;D xsi:type="xsd:double"&gt;0&lt;/D&gt;&lt;D xsi:type="xsd:double"&gt;2.208197&lt;/D&gt;&lt;D xsi:type="xsd:double"&gt;-3.7037075&lt;/D&gt;&lt;D xsi:type="xsd:double"&gt;0&lt;/D&gt;&lt;D xsi:type="xsd:double"&gt;0&lt;/D&gt;&lt;D xsi:type="xsd:double"&gt;1.6025662&lt;/D&gt;&lt;D xsi:type="xsd:double"&gt;1.2618303&lt;/D&gt;&lt;D xsi:type="xsd:double"&gt;5.295956&lt;/D&gt;&lt;D xsi:type="xsd:double"&gt;-2.6627243&lt;/D&gt;&lt;D xsi:type="xsd:double"&gt;-2.4316072&lt;/D&gt;&lt;D xsi:type="xsd:double"&gt;0&lt;/D&gt;&lt;D xsi:type="xsd:double"&gt;0&lt;/D&gt;&lt;D xsi:type="xsd:double"&gt;1.5576363&lt;/D&gt;&lt;D xsi:type="xsd:double"&gt;3.6809802&lt;/D&gt;&lt;D xsi:type="xsd:double"&gt;-0.29586554&lt;/D&gt;&lt;D xsi:type="xsd:double"&gt;-3.5608292&lt;/D&gt;&lt;D xsi:type="xsd:double"&gt;2.1538496&lt;/D&gt;&lt;D xsi:type="xsd:double"&gt;0&lt;/D&gt;&lt;D xsi:type="xsd:double"&gt;0&lt;/D&gt;&lt;D xsi:type="xsd:double"&gt;8.433735&lt;/D&gt;&lt;D xsi:type="xsd:double"&gt;0&lt;/D&gt;&lt;D xsi:type="xsd:double"&gt;-2.222222&lt;/D&gt;&lt;D xsi:type="xsd:double"&gt;0.8522749&lt;/D&gt;&lt;D xsi:type="xsd:double"&gt;2.8169036&lt;/D&gt;&lt;D xsi:type="xsd:double"&gt;0&lt;/D&gt;&lt;D xsi:type="xsd:double"&gt;0&lt;/D&gt;&lt;D xsi:type="xsd:double"&gt;0.2739668&lt;/D&gt;&lt;D xsi:type="xsd:double"&gt;-0.27322173&lt;/D&gt;&lt;D xsi:type="xsd:double"&gt;1.095891&lt;/D&gt;&lt;D xsi:type="xsd:double"&gt;-2.1680236&lt;/D&gt;&lt;D xsi:type="xsd:double"&gt;5.817175&lt;/D&gt;&lt;D xsi:type="xsd:double"&gt;0&lt;/D&gt;&lt;D xsi:type="xsd:double"&gt;0&lt;/D&gt;&lt;D xsi:type="xsd:double"&gt;0&lt;/D&gt;&lt;D xsi:type="xsd:double"&gt;-3.9267004&lt;/D&gt;&lt;D xsi:type="xsd:double"&gt;0.27247667&lt;/D&gt;&lt;D xsi:type="xsd:double"&gt;0.54347515&lt;/D&gt;&lt;D xsi:type="xsd:double"&gt;4.0540457&lt;/D&gt;&lt;D xsi:type="xsd:double"&gt;0&lt;/D&gt;&lt;D xsi:type="xsd:double"&gt;0&lt;/D&gt;&lt;D xsi:type="xsd:double"&gt;5.9740305&lt;/D&gt;&lt;D xsi:type="xsd:double"&gt;1.9607782&lt;/D&gt;&lt;D xsi:type="xsd:double"&gt;1.6826987&lt;/D&gt;&lt;D xsi:type="xsd:double"&gt;-1.1820376&lt;/D&gt;&lt;D xsi:type="xsd:double"&gt;2.6315808&lt;/D&gt;&lt;D xsi:type="xsd:double"&gt;0&lt;/D&gt;&lt;D xsi:type="xsd:double"&gt;0&lt;/D&gt;&lt;D xsi:type="xsd:double"&gt;0.23310184&lt;/D&gt;&lt;D xsi:type="xsd:double"&gt;0.93022585&lt;/D&gt;&lt;D xsi:type="xsd:double"&gt;0.9216547&lt;/D&gt;&lt;D xsi:type="xsd:double"&gt;-1.3698637&lt;/D&gt;&lt;D xsi:type="xsd:double"&gt;1.8518448&lt;/D&gt;&lt;D xsi:type="xsd:double"&gt;0&lt;/D&gt;&lt;D xsi:type="xsd:double"&gt;0&lt;/D&gt;&lt;D xsi:type="xsd:double"&gt;0&lt;/D&gt;&lt;D xsi:type="xsd:double"&gt;7.2727203&lt;/D&gt;&lt;D xsi:type="xsd:double"&gt;-1.9067705&lt;/D&gt;&lt;D xsi:type="xsd:double"&gt;-0.21598935&lt;/D&gt;&lt;D xsi:type="xsd:double"&gt;0.86580515&lt;/D&gt;&lt;D xsi:type="xsd:double"&gt;0&lt;/D&gt;&lt;D xsi:type="xsd:double"&gt;0&lt;/D&gt;&lt;D xsi:type="xsd:double"&gt;3.6480665&lt;/D&gt;&lt;D xsi:type="xsd:double"&gt;1.0352015&lt;/D&gt;&lt;D xsi:type="xsd:double"&gt;6.3524604&lt;/D&gt;&lt;D xsi:type="xsd:double"&gt;4.4316053&lt;/D&gt;&lt;D xsi:type="xsd:double"&gt;-0.73800683&lt;/D&gt;&lt;D xsi:type="xsd:double"&gt;0&lt;/D&gt;&lt;D xsi:type="xsd:double"&gt;0&lt;/D&gt;&lt;D xsi:type="xsd:double"&gt;-0.3717482&lt;/D&gt;&lt;D xsi:type="xsd:double"&gt;-4.850751&lt;/D&gt;&lt;D xsi:type="xsd:double"&gt;-0.5882323&lt;/D&gt;&lt;D xsi:type="xsd:double"&gt;-2.761346&lt;/D&gt;&lt;D xsi:type="xsd:double"&gt;5.4766774&lt;/D&gt;&lt;D xsi:type="xsd:double"&gt;0&lt;/D&gt;&lt;D xsi:type="xsd:double"&gt;0&lt;/D&gt;&lt;D xsi:type="xsd:double"&gt;3.8461566&lt;/D&gt;&lt;D xsi:type="xsd:double"&gt;-4.2592583&lt;/D&gt;&lt;D xsi:type="xsd:double"&gt;2.1276593&lt;/D&gt;&lt;D xsi:type="xsd:double"&gt;6.0606003&lt;/D&gt;&lt;D xsi:type="xsd:double"&gt;-8.035713&lt;/D&gt;&lt;D xsi:type="xsd:double"&gt;0&lt;/D&gt;&lt;D xsi:type="xsd:double"&gt;0&lt;/D&gt;&lt;D xsi:type="xsd:double"&gt;-5.8252454&lt;/D&gt;&lt;D xsi:type="xsd:double"&gt;0.6185651&lt;/D&gt;&lt;D xsi:type="xsd:double"&gt;1.02458&lt;/D&gt;&lt;D xsi:type="xsd:double"&gt;5.0709963&lt;/D&gt;&lt;D xsi:type="xsd:double"&gt;2.5096536&lt;/D&gt;&lt;D xsi:type="xsd:double"&gt;0&lt;/D&gt;&lt;D xsi:type="xsd:double"&gt;0&lt;/D&gt;&lt;D xsi:type="xsd:double"&gt;-0.3766477&lt;/D&gt;&lt;D xsi:type="xsd:double"&gt;1.8903613&lt;/D&gt;&lt;D xsi:type="xsd:double"&gt;-1.855284&lt;/D&gt;&lt;D xsi:type="xsd:double"&gt;-3.4026444&lt;/D&gt;&lt;D xsi:type="xsd:double"&gt;0.7827759&lt;/D&gt;&lt;D xsi:type="xsd:double"&gt;0&lt;/D&gt;&lt;D xsi:type="xsd:double"&gt;0&lt;/D&gt;&lt;D xsi:type="xsd:double"&gt;-2.5242746&lt;/D&gt;&lt;D xsi:type="xsd:double"&gt;2.1912336&lt;/D&gt;&lt;D xsi:type="xsd:double"&gt;2.7290463&lt;/D&gt;&lt;D xsi:type="xsd:double"&gt;1.3282776&lt;/D&gt;&lt;D xsi:type="xsd:double"&gt;-0.37453175&lt;/D&gt;&lt;D xsi:type="xsd:double"&gt;0&lt;/D&gt;&lt;D xsi:type="xsd:double"&gt;0&lt;/D&gt;&lt;D xsi:type="xsd:double"&gt;5.451131&lt;/D&gt;&lt;D xsi:type="xsd:double"&gt;2.8520465&lt;/D&gt;&lt;D xsi:type="xsd:double"&gt;-0.3466189&lt;/D&gt;&lt;D xsi:type="xsd:double"&gt;-2.0869553&lt;/D&gt;&lt;D xsi:type="xsd:double"&gt;-2.30906&lt;/D&gt;&lt;D xsi:type="xsd:double"&gt;0&lt;/D&gt;&lt;D xsi:type="xsd:double"&gt;0&lt;/D&gt;&lt;D xsi:type="xsd:double"&gt;3.9999962&lt;/D&gt;&lt;D xsi:type="xsd:double"&gt;4.020977&lt;/D&gt;&lt;D xsi:type="xsd:double"&gt;-2.5210023&lt;/D&gt;&lt;D xsi:type="xsd:double"&gt;1.8965483&lt;/D&gt;&lt;D xsi:type="xsd:double"&gt;-2.1996558&lt;/D&gt;&lt;D xsi:type="xsd:double"&gt;0&lt;/D&gt;&lt;D xsi:type="xsd:double"&gt;0&lt;/D&gt;&lt;D xsi:type="xsd:double"&gt;-4.498273&lt;/D&gt;&lt;D xsi:type="xsd:double"&gt;2.5362253&lt;/D&gt;&lt;D xsi:type="xsd:double"&gt;-2.6501715&lt;/D&gt;&lt;D xsi:type="xsd:double"&gt;0.90743303&lt;/D&gt;&lt;D xsi:type="xsd:double"&gt;1.4388442&lt;/D&gt;&lt;D xsi:type="xsd:double"&gt;0&lt;/D&gt;&lt;D xsi:type="xsd:double"&gt;0&lt;/D&gt;&lt;D xsi:type="xsd:double"&gt;5.851066&lt;/D&gt;&lt;D xsi:type="xsd:double"&gt;1.6750455&lt;/D&gt;&lt;D xsi:type="xsd:double"&gt;-2.63592&lt;/D&gt;&lt;D xsi:type="xsd:double"&gt;4.230118&lt;/D&gt;&lt;D xsi:type="xsd:double"&gt;3.2467604&lt;/D&gt;&lt;D xsi:type="xsd:double"&gt;0&lt;/D&gt;&lt;D xsi:type="xsd:double"&gt;0&lt;/D&gt;&lt;D xsi:type="xsd:double"&gt;1.2578607&lt;/D&gt;&lt;D xsi:type="xsd:double"&gt;-0.7763982&lt;/D&gt;&lt;D xsi:type="xsd:double"&gt;-0.46948195&lt;/D&gt;&lt;D xsi:type="xsd:double"&gt;0&lt;/D&gt;&lt;D xsi:type="xsd:double"&gt;1.2578607&lt;/D&gt;&lt;D xsi:type="xsd:double"&gt;0&lt;/D&gt;&lt;D xsi:type="xsd:double"&gt;0&lt;/D&gt;&lt;D xsi:type="xsd:double"&gt;-0.62111616&lt;/D&gt;&lt;D xsi:type="xsd:double"&gt;-1.7187536&lt;/D&gt;&lt;D xsi:type="xsd:double"&gt;-1.9077897&lt;/D&gt;&lt;D xsi:type="xsd:double"&gt;5.67261&lt;/D&gt;&lt;D xsi:type="xsd:double"&gt;0.30674934&lt;/D&gt;&lt;D xsi:type="xsd:double"&gt;0&lt;/D&gt;&lt;D xsi:type="xsd:double"&gt;0&lt;/D&gt;&lt;D xsi:type="xsd:double"&gt;3.2110095&lt;/D&gt;&lt;D xsi:type="xsd:double"&gt;-1.4814794&lt;/D&gt;&lt;D xsi:type="xsd:double"&gt;-2.2556424&lt;/D&gt;&lt;D xsi:type="xsd:double"&gt;1.3846159&lt;/D&gt;&lt;D xsi:type="xsd:double"&gt;2.2761703&lt;/D&gt;&lt;D xsi:type="xsd:double"&gt;0&lt;/D&gt;&lt;D xsi:type="xsd:double"&gt;0&lt;/D&gt;&lt;D xsi:type="xsd:double"&gt;0.59348345&lt;/D&gt;&lt;D xsi:type="xsd:double"&gt;0.44246912&lt;/D&gt;&lt;D xsi:type="xsd:double"&gt;-6.90161&lt;/D&gt;&lt;D xsi:type="xsd:double"&gt;6.151414&lt;/D&gt;&lt;D xsi:type="xsd:double"&gt;-5.7949486&lt;/D&gt;&lt;D xsi:type="xsd:double"&gt;0&lt;/D&gt;&lt;D xsi:type="xsd:double"&gt;0&lt;/D&gt;&lt;D xsi:type="xsd:double"&gt;1.8927455&lt;/D&gt;&lt;D xsi:type="xsd:double"&gt;-3.8699687&lt;/D&gt;&lt;D xsi:type="xsd:double"&gt;1.7713428&lt;/D&gt;&lt;D xsi:type="xsd:double"&gt;4.272151&lt;/D&gt;&lt;D xsi:type="xsd:double"&gt;0.45523643&lt;/D&gt;&lt;D xsi:type="xsd:double"&gt;0&lt;/D&gt;&lt;D xsi:type="xsd:double"&gt;0&lt;/D&gt;&lt;D xsi:type="xsd:double"&gt;0&lt;/D&gt;&lt;D xsi:type="xsd:double"&gt;1.8126845&lt;/D&gt;&lt;D xsi:type="xsd:double"&gt;-1.4836788&lt;/D&gt;&lt;D xsi:type="xsd:double"&gt;-3.0120432&lt;/D&gt;&lt;D xsi:type="xsd:double"&gt;-0.62111616&lt;/D&gt;&lt;D xsi:type="xsd:double"&gt;0&lt;/D&gt;&lt;D xsi:type="xsd:double"&gt;0&lt;/D&gt;&lt;D xsi:type="xsd:double"&gt;0&lt;/D&gt;&lt;D xsi:type="xsd:double"&gt;0.6250024&lt;/D&gt;&lt;D xsi:type="xsd:double"&gt;-1.7080784&lt;/D&gt;&lt;D xsi:type="xsd:double"&gt;1.8957376&lt;/D&gt;&lt;/FQL&gt;&lt;FQL&gt;&lt;Q&gt;COIN-US^FF_NET_INC(LTM_R,0,0,,,USD,M)&lt;/Q&gt;&lt;R&gt;1&lt;/R&gt;&lt;C&gt;1&lt;/C&gt;&lt;D xsi:type="xsd:double"&gt;-735.567&lt;/D&gt;&lt;/FQL&gt;&lt;FQL&gt;&lt;Q&gt;MARA-US^FE_ESTIMATE(SALES,MEAN,NTM4_ROLL,,NOW,NOW,,'CURRENCY=USD')&lt;/Q&gt;&lt;R&gt;1&lt;/R&gt;&lt;C&gt;1&lt;/C&gt;&lt;D xsi:type="xsd:double"&gt;463.3388&lt;/D&gt;&lt;/FQL&gt;&lt;FQL&gt;&lt;Q&gt;GOOGL-US^FE_ESTIMATE(NET_INC,MEAN,NTM4_ROLL,,NOW,NOW,,'CURRENCY=USD')&lt;/Q&gt;&lt;R&gt;1&lt;/R&gt;&lt;C&gt;1&lt;/C&gt;&lt;D xsi:type="xsd:double"&gt;80808.695&lt;/D&gt;&lt;/FQL&gt;&lt;FQL&gt;&lt;Q&gt;CRWD-US^FE_VALUATION(PE,MEAN,NTM4_ROLL,,NOW,NOW,,'')&lt;/Q&gt;&lt;R&gt;1&lt;/R&gt;&lt;C&gt;1&lt;/C&gt;&lt;D xsi:type="xsd:double"&gt;70.66054&lt;/D&gt;&lt;/FQL&gt;&lt;FQL&gt;&lt;Q&gt;CRWD-US^FE_GROWTHPOP(EPS,MEAN,CALA_ROLL,0CY,NOW,NOW,D,'')&lt;/Q&gt;&lt;R&gt;1&lt;/R&gt;&lt;C&gt;1&lt;/C&gt;&lt;D xsi:type="xsd:double"&gt;130.53314&lt;/D&gt;&lt;/FQL&gt;&lt;FQL&gt;&lt;Q&gt;LII-US^FE_GROWTHPOP(EPS,MEAN,CALA_ROLL,1CY,NOW,NOW,D,'')&lt;/Q&gt;&lt;R&gt;1&lt;/R&gt;&lt;C&gt;1&lt;/C&gt;&lt;D xsi:type="xsd:double"&gt;26.545767&lt;/D&gt;&lt;/FQL&gt;&lt;FQL&gt;&lt;Q&gt;CAT-US^FE_GROWTHPOP(EPS,MEAN,CALA_ROLL,2CY,NOW,NOW,D,'')&lt;/Q&gt;&lt;R&gt;1&lt;/R&gt;&lt;C&gt;1&lt;/C&gt;&lt;D xsi:type="xsd:double"&gt;0.057116926&lt;/D&gt;&lt;/FQL&gt;&lt;FQL&gt;&lt;Q&gt;VRT-US^FE_GROWTHPOP(SALES,MEAN,CALA_ROLL,0CY,NOW,NOW,D,'')&lt;/Q&gt;&lt;R&gt;1&lt;/R&gt;&lt;C&gt;1&lt;/C&gt;&lt;D xsi:type="xsd:double"&gt;13.87327&lt;/D&gt;&lt;/FQL&gt;&lt;FQL&gt;&lt;Q&gt;NVDA-US^FE_GROWTHPOP(SALES,MEAN,CALA_ROLL,1CY,NOW,NOW,D,'')&lt;/Q&gt;&lt;R&gt;1&lt;/R&gt;&lt;C&gt;1&lt;/C&gt;&lt;D xsi:type="xsd:double"&gt;108.326065&lt;/D&gt;&lt;/FQL&gt;&lt;FQL&gt;&lt;Q&gt;8001-JP^FE_GROWTHPOP(SALES,MEAN,CALA_ROLL,2CY,NOW,NOW,D,'')&lt;/Q&gt;&lt;R&gt;1&lt;/R&gt;&lt;C&gt;1&lt;/C&gt;&lt;D xsi:type="xsd:double"&gt;1.8084358&lt;/D&gt;&lt;/FQL&gt;&lt;FQL&gt;&lt;Q&gt;UEC-US^FE_GROWTH(EPS,MEAN,NTM4_ROLL,,-1AW,NOW,NOW,D,'')&lt;/Q&gt;&lt;R&gt;0&lt;/R&gt;&lt;C&gt;0&lt;/C&gt;&lt;/FQL&gt;&lt;FQL&gt;&lt;Q&gt;AAPL-US^FE_GROWTH(EPS,MEAN,NTM4_ROLL,,-1AM,NOW,NOW,D,'')&lt;/Q&gt;&lt;R&gt;1&lt;/R&gt;&lt;C&gt;1&lt;/C&gt;&lt;D xsi:type="xsd:double"&gt;0.41047516&lt;/D&gt;&lt;/FQL&gt;&lt;FQL&gt;&lt;Q&gt;AVGO-US^FE_GROWTH(SALES,MEAN,NTM4_ROLL,,-1AW,NOW,NOW,D,'')&lt;/Q&gt;&lt;R&gt;1&lt;/R&gt;&lt;C&gt;1&lt;/C&gt;&lt;D xsi:type="xsd:double"&gt;0.021442484&lt;/D&gt;&lt;/FQL&gt;&lt;FQL&gt;&lt;Q&gt;MSFT-US^FE_GROWTH(SALES,MEAN,NTM4_ROLL,,-1AM,NOW,NOW,D,'')&lt;/Q&gt;&lt;R&gt;1&lt;/R&gt;&lt;C&gt;1&lt;/C&gt;&lt;D xsi:type="xsd:double"&gt;0.043037325&lt;/D&gt;&lt;/FQL&gt;&lt;FQL&gt;&lt;Q&gt;META-US^FE_SURPRISE(PERCENT,EPS,MEAN,QTR_ROLL,0,NOW,NOW,D,'')&lt;/Q&gt;&lt;R&gt;1&lt;/R&gt;&lt;C&gt;1&lt;/C&gt;&lt;D xsi:type="xsd:double"&gt;20.48892&lt;/D&gt;&lt;/FQL&gt;&lt;FQL&gt;&lt;Q&gt;VZ-US^FF_SALES(LTM_R,0,0,,,USD,M)&lt;/Q&gt;&lt;R&gt;1&lt;/R&gt;&lt;C&gt;1&lt;/C&gt;&lt;D xsi:type="xsd:double"&gt;134095&lt;/D&gt;&lt;/FQL&gt;&lt;FQL&gt;&lt;Q&gt;LII-US^FE_GROWTHPOP(EPS,MEAN,CALA_ROLL,0CY,NOW,NOW,D,'')&lt;/Q&gt;&lt;R&gt;1&lt;/R&gt;&lt;C&gt;1&lt;/C&gt;&lt;D xsi:type="xsd:double"&gt;11.66666&lt;/D&gt;&lt;/FQL&gt;&lt;FQL&gt;&lt;Q&gt;MSFT-US^FE_GROWTH(SALES,MEAN,NTM4_ROLL,,-1AW,NOW,NOW,D,'')&lt;/Q&gt;&lt;R&gt;1&lt;/R&gt;&lt;C&gt;1&lt;/C&gt;&lt;D xsi:type="xsd:double"&gt;0&lt;/D&gt;&lt;/FQL&gt;&lt;FQL&gt;&lt;Q&gt;CRWD-US^FE_ESTIMATE(SALES,MEAN,NTM4_ROLL,,NOW,NOW,,'CURRENCY=USD')&lt;/Q&gt;&lt;R&gt;1&lt;/R&gt;&lt;C&gt;1&lt;/C&gt;&lt;D xsi:type="xsd:double"&gt;3696.0244&lt;/D&gt;&lt;/FQL&gt;&lt;FQL&gt;&lt;Q&gt;META-US^FE_GROWTH(SALES,MEAN,NTM4_ROLL,,-1AW,NOW,NOW,D,'')&lt;/Q&gt;&lt;R&gt;1&lt;/R&gt;&lt;C&gt;1&lt;/C&gt;&lt;D xsi:type="xsd:double"&gt;0.016862255&lt;/D&gt;&lt;/FQL&gt;&lt;FQL&gt;&lt;Q&gt;GOOGL-US^FF_SALES(LTM_R,0,0,,,USD,M)&lt;/Q&gt;&lt;R&gt;1&lt;/R&gt;&lt;C&gt;1&lt;/C&gt;&lt;D xsi:type="xsd:double"&gt;296376&lt;/D&gt;&lt;/FQL&gt;&lt;FQL&gt;&lt;Q&gt;AAPL-US^FE_GROWTH(EPS,MEAN,NTM4_ROLL,,-1AW,NOW,NOW,D,'')&lt;/Q&gt;&lt;R&gt;1&lt;/R&gt;&lt;C&gt;1&lt;/C&gt;&lt;D xsi:type="xsd:double"&gt;0.3913688&lt;/D&gt;&lt;/FQL&gt;&lt;FQL&gt;&lt;Q&gt;GOOGL-US^FF_NET_INC(LTM_R,0,0,,,USD,M)&lt;/Q&gt;&lt;R&gt;1&lt;/R&gt;&lt;C&gt;1&lt;/C&gt;&lt;D xsi:type="xsd:double"&gt;66732&lt;/D&gt;&lt;/FQL&gt;&lt;FQL&gt;&lt;Q&gt;VRT-US^FE_VALUATION(PE,MEAN,NTM4_ROLL,,NOW,NOW,,'')&lt;/Q&gt;&lt;R&gt;1&lt;/R&gt;&lt;C&gt;1&lt;/C&gt;&lt;D xsi:type="xsd:double"&gt;22.667282&lt;/D&gt;&lt;/FQL&gt;&lt;FQL&gt;&lt;Q&gt;VZ-US^FE_GROWTH(SALES,MEAN,NTM4_ROLL,,-1AM,NOW,NOW,D,'')&lt;/Q&gt;&lt;R&gt;1&lt;/R&gt;&lt;C&gt;1&lt;/C&gt;&lt;D xsi:type="xsd:double"&gt;-0.07023145&lt;/D&gt;&lt;/FQL&gt;&lt;/Schema&gt;</t>
        </r>
      </text>
    </comment>
  </commentList>
</comments>
</file>

<file path=xl/sharedStrings.xml><?xml version="1.0" encoding="utf-8"?>
<sst xmlns="http://schemas.openxmlformats.org/spreadsheetml/2006/main" count="162" uniqueCount="41">
  <si>
    <t>VZ-US</t>
  </si>
  <si>
    <t>TMUS-US</t>
  </si>
  <si>
    <t>META-US</t>
  </si>
  <si>
    <t>MSFT-US</t>
  </si>
  <si>
    <t>AVGO-US</t>
  </si>
  <si>
    <t>AAPL-US</t>
  </si>
  <si>
    <t>UEC-US</t>
  </si>
  <si>
    <t>8001-JP</t>
  </si>
  <si>
    <t>NVDA-US</t>
  </si>
  <si>
    <t>td</t>
    <phoneticPr fontId="1" type="noConversion"/>
  </si>
  <si>
    <t>ticker</t>
    <phoneticPr fontId="1" type="noConversion"/>
  </si>
  <si>
    <t>VRT-US</t>
  </si>
  <si>
    <t>CAT-US</t>
  </si>
  <si>
    <t>LII-US</t>
  </si>
  <si>
    <t>CRWD-US</t>
  </si>
  <si>
    <t>GOOGL-US</t>
  </si>
  <si>
    <t>MARA-US</t>
  </si>
  <si>
    <t>start</t>
    <phoneticPr fontId="1" type="noConversion"/>
  </si>
  <si>
    <t>end</t>
    <phoneticPr fontId="1" type="noConversion"/>
  </si>
  <si>
    <t>QQQ-US</t>
    <phoneticPr fontId="1" type="noConversion"/>
  </si>
  <si>
    <t>SPY-US</t>
    <phoneticPr fontId="1" type="noConversion"/>
  </si>
  <si>
    <t>This sheet contains FactSet XML data for use with this workbook's =FDS codes.  Modifying the worksheet's contents may damage the workbook's =FDS functionality.</t>
  </si>
  <si>
    <t>COIN-US</t>
    <phoneticPr fontId="1" type="noConversion"/>
  </si>
  <si>
    <t>COIN-US</t>
  </si>
  <si>
    <t>eps_gro_fy0</t>
    <phoneticPr fontId="1" type="noConversion"/>
  </si>
  <si>
    <t>eps_gro_fy1</t>
    <phoneticPr fontId="1" type="noConversion"/>
  </si>
  <si>
    <t>eps_gro_fy2</t>
    <phoneticPr fontId="1" type="noConversion"/>
  </si>
  <si>
    <t>sales_gro_fy0</t>
    <phoneticPr fontId="1" type="noConversion"/>
  </si>
  <si>
    <t>sales_gro_fy1</t>
    <phoneticPr fontId="1" type="noConversion"/>
  </si>
  <si>
    <t>sales_gro_fy2</t>
    <phoneticPr fontId="1" type="noConversion"/>
  </si>
  <si>
    <t>eps_est_ntm_chg_1w</t>
    <phoneticPr fontId="1" type="noConversion"/>
  </si>
  <si>
    <t>eps_est_ntm_chg_1m</t>
    <phoneticPr fontId="1" type="noConversion"/>
  </si>
  <si>
    <t>sales_est_ntm_chg_1w</t>
    <phoneticPr fontId="1" type="noConversion"/>
  </si>
  <si>
    <t>sales_est_ntm_chg_1m</t>
    <phoneticPr fontId="1" type="noConversion"/>
  </si>
  <si>
    <t>eps_surp_fq0</t>
    <phoneticPr fontId="1" type="noConversion"/>
  </si>
  <si>
    <t>sales_surp_fq0</t>
    <phoneticPr fontId="1" type="noConversion"/>
  </si>
  <si>
    <t>sales_ltm</t>
    <phoneticPr fontId="1" type="noConversion"/>
  </si>
  <si>
    <t>ni_ltm</t>
    <phoneticPr fontId="1" type="noConversion"/>
  </si>
  <si>
    <t>sales_ntm</t>
    <phoneticPr fontId="1" type="noConversion"/>
  </si>
  <si>
    <t>ni_ntm</t>
    <phoneticPr fontId="1" type="noConversion"/>
  </si>
  <si>
    <t>per_ntm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</si>
</sst>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sz val="10"/>
      <color rgb="FF00000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3" fillId="0" borderId="1" xfId="0" applyFont="1" applyFill="1" applyBorder="1" applyAlignment="1">
      <alignment horizontal="left" vertical="center"/>
    </xf>
    <xf numFmtId="0" fontId="0" fillId="2" borderId="0" xfId="0" applyNumberFormat="1" applyFill="1">
      <alignment vertical="center"/>
    </xf>
    <xf numFmtId="14" fontId="0" fillId="2" borderId="0" xfId="0" applyNumberFormat="1" applyFill="1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28"/>
  <sheetViews>
    <sheetView workbookViewId="0"/>
  </sheetViews>
  <sheetFormatPr defaultRowHeight="16.5" x14ac:dyDescent="0.3"/>
  <sheetData>
    <row r="1" spans="1:2" x14ac:dyDescent="0.3">
      <c r="B1" t="s">
        <v>21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  <row r="94" spans="1:1" x14ac:dyDescent="0.3"/>
    <row r="95" spans="1:1" x14ac:dyDescent="0.3"/>
    <row r="96" spans="1:1" x14ac:dyDescent="0.3"/>
    <row r="97" spans="1:1" x14ac:dyDescent="0.3"/>
    <row r="98" spans="1:1" x14ac:dyDescent="0.3"/>
    <row r="99" spans="1:1" x14ac:dyDescent="0.3"/>
    <row r="100" spans="1:1" x14ac:dyDescent="0.3"/>
    <row r="101" spans="1:1" x14ac:dyDescent="0.3"/>
    <row r="102" spans="1:1" x14ac:dyDescent="0.3"/>
    <row r="103" spans="1:1" x14ac:dyDescent="0.3"/>
    <row r="104" spans="1:1" x14ac:dyDescent="0.3"/>
    <row r="105" spans="1:1" x14ac:dyDescent="0.3"/>
    <row r="106" spans="1:1" x14ac:dyDescent="0.3"/>
    <row r="107" spans="1:1" x14ac:dyDescent="0.3"/>
    <row r="108" spans="1:1" x14ac:dyDescent="0.3"/>
    <row r="109" spans="1:1" x14ac:dyDescent="0.3"/>
    <row r="110" spans="1:1" x14ac:dyDescent="0.3"/>
    <row r="111" spans="1:1" x14ac:dyDescent="0.3"/>
    <row r="112" spans="1:1" x14ac:dyDescent="0.3"/>
    <row r="113" spans="1:1" x14ac:dyDescent="0.3"/>
    <row r="114" spans="1:1" x14ac:dyDescent="0.3"/>
    <row r="115" spans="1:1" x14ac:dyDescent="0.3"/>
    <row r="116" spans="1:1" x14ac:dyDescent="0.3"/>
    <row r="117" spans="1:1" x14ac:dyDescent="0.3"/>
    <row r="118" spans="1:1" x14ac:dyDescent="0.3"/>
    <row r="119" spans="1:1" x14ac:dyDescent="0.3"/>
    <row r="120" spans="1:1" x14ac:dyDescent="0.3"/>
    <row r="121" spans="1:1" x14ac:dyDescent="0.3"/>
    <row r="122" spans="1:1" x14ac:dyDescent="0.3"/>
    <row r="123" spans="1:1" x14ac:dyDescent="0.3"/>
    <row r="124" spans="1:1" x14ac:dyDescent="0.3"/>
    <row r="125" spans="1:1" x14ac:dyDescent="0.3"/>
    <row r="126" spans="1:1" x14ac:dyDescent="0.3"/>
    <row r="127" spans="1:1" x14ac:dyDescent="0.3"/>
    <row r="128" spans="1:1" x14ac:dyDescent="0.3"/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>
      <selection activeCell="D2" sqref="D2:D17"/>
    </sheetView>
  </sheetViews>
  <sheetFormatPr defaultRowHeight="16.5" x14ac:dyDescent="0.3"/>
  <cols>
    <col min="2" max="2" width="9.5" bestFit="1" customWidth="1"/>
  </cols>
  <sheetData>
    <row r="1" spans="1:8" x14ac:dyDescent="0.3">
      <c r="A1" t="s">
        <v>17</v>
      </c>
      <c r="B1" s="2">
        <v>20201231</v>
      </c>
      <c r="D1" t="s">
        <v>10</v>
      </c>
    </row>
    <row r="2" spans="1:8" x14ac:dyDescent="0.3">
      <c r="A2" t="s">
        <v>18</v>
      </c>
      <c r="B2">
        <v>20240104</v>
      </c>
      <c r="D2" t="s">
        <v>0</v>
      </c>
    </row>
    <row r="3" spans="1:8" x14ac:dyDescent="0.3">
      <c r="D3" t="s">
        <v>1</v>
      </c>
    </row>
    <row r="4" spans="1:8" x14ac:dyDescent="0.3">
      <c r="D4" t="s">
        <v>2</v>
      </c>
    </row>
    <row r="5" spans="1:8" x14ac:dyDescent="0.3">
      <c r="D5" t="s">
        <v>3</v>
      </c>
    </row>
    <row r="6" spans="1:8" x14ac:dyDescent="0.3">
      <c r="D6" t="s">
        <v>4</v>
      </c>
      <c r="H6" s="2"/>
    </row>
    <row r="7" spans="1:8" x14ac:dyDescent="0.3">
      <c r="D7" t="s">
        <v>5</v>
      </c>
    </row>
    <row r="8" spans="1:8" x14ac:dyDescent="0.3">
      <c r="D8" t="s">
        <v>6</v>
      </c>
    </row>
    <row r="9" spans="1:8" x14ac:dyDescent="0.3">
      <c r="D9" t="s">
        <v>7</v>
      </c>
    </row>
    <row r="10" spans="1:8" x14ac:dyDescent="0.3">
      <c r="D10" t="s">
        <v>8</v>
      </c>
    </row>
    <row r="11" spans="1:8" x14ac:dyDescent="0.3">
      <c r="D11" t="s">
        <v>11</v>
      </c>
    </row>
    <row r="12" spans="1:8" x14ac:dyDescent="0.3">
      <c r="D12" t="s">
        <v>12</v>
      </c>
    </row>
    <row r="13" spans="1:8" x14ac:dyDescent="0.3">
      <c r="D13" t="s">
        <v>13</v>
      </c>
    </row>
    <row r="14" spans="1:8" x14ac:dyDescent="0.3">
      <c r="D14" t="s">
        <v>14</v>
      </c>
    </row>
    <row r="15" spans="1:8" x14ac:dyDescent="0.3">
      <c r="D15" t="s">
        <v>15</v>
      </c>
    </row>
    <row r="16" spans="1:8" x14ac:dyDescent="0.3">
      <c r="D16" t="s">
        <v>16</v>
      </c>
    </row>
    <row r="17" spans="4:4" x14ac:dyDescent="0.3">
      <c r="D17" t="s">
        <v>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"/>
  <sheetViews>
    <sheetView workbookViewId="0">
      <selection activeCell="G5" sqref="G5"/>
    </sheetView>
  </sheetViews>
  <sheetFormatPr defaultRowHeight="16.5" x14ac:dyDescent="0.3"/>
  <cols>
    <col min="2" max="2" width="10.625" customWidth="1"/>
    <col min="4" max="4" width="10.625" customWidth="1"/>
    <col min="5" max="5" width="9" customWidth="1"/>
    <col min="6" max="6" width="10.625" customWidth="1"/>
    <col min="7" max="7" width="9" customWidth="1"/>
    <col min="12" max="12" width="10.625" customWidth="1"/>
    <col min="15" max="15" width="9" customWidth="1"/>
  </cols>
  <sheetData>
    <row r="1" spans="1:18" x14ac:dyDescent="0.3">
      <c r="A1" t="s">
        <v>10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s="2" t="s">
        <v>30</v>
      </c>
      <c r="I1" s="2" t="s">
        <v>31</v>
      </c>
      <c r="J1" s="2" t="s">
        <v>32</v>
      </c>
      <c r="K1" s="2" t="s">
        <v>33</v>
      </c>
      <c r="L1" s="6" t="s">
        <v>34</v>
      </c>
      <c r="M1" s="5" t="s">
        <v>35</v>
      </c>
      <c r="N1" s="2" t="s">
        <v>36</v>
      </c>
      <c r="O1" s="2" t="s">
        <v>37</v>
      </c>
      <c r="P1" s="2" t="s">
        <v>38</v>
      </c>
      <c r="Q1" s="2" t="s">
        <v>39</v>
      </c>
      <c r="R1" s="2" t="s">
        <v>40</v>
      </c>
    </row>
    <row r="2" spans="1:18" s="7" customFormat="1" x14ac:dyDescent="0.3">
      <c r="A2" t="s">
        <v>0</v>
      </c>
      <c r="B2" s="5">
        <f>_xll.FDSB($A2,"FE_GROWTHPOP(EPS,MEAN,CALA_ROLL,0CY,NOW,NOW,D,'')")</f>
        <v>-3.8961046000000001</v>
      </c>
      <c r="C2" s="5">
        <f>_xll.FDSB($A2,"FE_GROWTHPOP(EPS,MEAN,CALA_ROLL,1CY,NOW,NOW,D,'')")</f>
        <v>-9.0873570000000008</v>
      </c>
      <c r="D2" s="2">
        <f>_xll.FDSB($A2,"FE_GROWTHPOP(EPS,MEAN,CALA_ROLL,2CY,NOW,NOW,D,'')")</f>
        <v>-1.6316215000000001</v>
      </c>
      <c r="E2" s="2">
        <f>_xll.FDSB($A2,"FE_GROWTHPOP(SALES,MEAN,CALA_ROLL,0CY,NOW,NOW,D,'')")</f>
        <v>2.4214072</v>
      </c>
      <c r="F2" s="2">
        <f>_xll.FDSB($A2,"FE_GROWTHPOP(SALES,MEAN,CALA_ROLL,1CY,NOW,NOW,D,'')")</f>
        <v>-2.4631400000000001</v>
      </c>
      <c r="G2" s="2">
        <f>_xll.FDSB($A2,"FE_GROWTHPOP(SALES,MEAN,CALA_ROLL,2CY,NOW,NOW,D,'')")</f>
        <v>1.4328358000000001</v>
      </c>
      <c r="H2" s="2">
        <f>_xll.FDSB($A2,"FE_GROWTH(EPS,MEAN,NTM4_ROLL,,-1AW,NOW,NOW,D,'')")</f>
        <v>-0.2993634</v>
      </c>
      <c r="I2" s="2">
        <f>_xll.FDSB($A2,"FE_GROWTH(EPS,MEAN,NTM4_ROLL,,-1AM,NOW,NOW,D,'')")</f>
        <v>-0.43022095999999999</v>
      </c>
      <c r="J2" s="2">
        <f>_xll.FDSB($A2,"FE_GROWTH(SALES,MEAN,NTM4_ROLL,,-1AW,NOW,NOW,D,'')")</f>
        <v>-3.3421879999999998E-3</v>
      </c>
      <c r="K2" s="2">
        <f>_xll.FDSB($A2,"FE_GROWTH(SALES,MEAN,NTM4_ROLL,,-1AM,NOW,NOW,D,'')")</f>
        <v>-7.0231450000000001E-2</v>
      </c>
      <c r="L2" s="2">
        <f>_xll.FDSB($A2,"FE_SURPRISE(PERCENT,EPS,MEAN,QTR_ROLL,0,NOW,NOW,D,'')")</f>
        <v>3.4002713999999998</v>
      </c>
      <c r="M2" s="2">
        <f>_xll.FDSB($A2,"FE_SURPRISE(PERCENT,SALES,MEAN,QTR_ROLL,0,NOW,NOW,D,'')")</f>
        <v>9.8931915999999995E-2</v>
      </c>
      <c r="N2" s="2">
        <f>_xll.FDSB($A2,"FF_SALES(LTM_R,0,0,,,USD,M)")</f>
        <v>134095</v>
      </c>
      <c r="O2" s="2">
        <f>_xll.FDSB($A2,"FF_NET_INC(LTM_R,0,0,,,USD,M)")</f>
        <v>20896</v>
      </c>
      <c r="P2" s="2">
        <f>_xll.FDSB($A2,"FE_ESTIMATE(SALES,MEAN,NTM4_ROLL,,NOW,NOW,,'CURRENCY=USD')")</f>
        <v>135105.32999999999</v>
      </c>
      <c r="Q2" s="2">
        <f>_xll.FDSB($A2,"FE_ESTIMATE(NET_INC,MEAN,NTM4_ROLL,,NOW,NOW,,'CURRENCY=USD')")</f>
        <v>19078.921999999999</v>
      </c>
      <c r="R2" s="2">
        <f>_xll.FDSB($A2,"FE_VALUATION(PE,MEAN,NTM4_ROLL,,NOW,NOW,,'')")</f>
        <v>8.8655360000000005</v>
      </c>
    </row>
    <row r="3" spans="1:18" x14ac:dyDescent="0.3">
      <c r="A3" t="s">
        <v>1</v>
      </c>
      <c r="B3" s="5">
        <f>_xll.FDSB($A3,"FE_GROWTHPOP(EPS,MEAN,CALA_ROLL,0CY,NOW,NOW,D,'')")</f>
        <v>-14.522826999999999</v>
      </c>
      <c r="C3" s="5">
        <f>_xll.FDSB($A3,"FE_GROWTHPOP(EPS,MEAN,CALA_ROLL,1CY,NOW,NOW,D,'')")</f>
        <v>250.63239999999999</v>
      </c>
      <c r="D3" s="2">
        <f>_xll.FDSB($A3,"FE_GROWTHPOP(EPS,MEAN,CALA_ROLL,2CY,NOW,NOW,D,'')")</f>
        <v>38.262659999999997</v>
      </c>
      <c r="E3" s="2">
        <f>_xll.FDSB($A3,"FE_GROWTHPOP(SALES,MEAN,CALA_ROLL,0CY,NOW,NOW,D,'')")</f>
        <v>-0.68274294999999996</v>
      </c>
      <c r="F3" s="2">
        <f>_xll.FDSB($A3,"FE_GROWTHPOP(SALES,MEAN,CALA_ROLL,1CY,NOW,NOW,D,'')")</f>
        <v>-2.2292200000000002</v>
      </c>
      <c r="G3" s="2">
        <f>_xll.FDSB($A3,"FE_GROWTHPOP(SALES,MEAN,CALA_ROLL,2CY,NOW,NOW,D,'')")</f>
        <v>3.2608725999999999</v>
      </c>
      <c r="H3" s="2">
        <f>_xll.FDSB($A3,"FE_GROWTH(EPS,MEAN,NTM4_ROLL,,-1AW,NOW,NOW,D,'')")</f>
        <v>-0.7715284</v>
      </c>
      <c r="I3" s="2">
        <f>_xll.FDSB($A3,"FE_GROWTH(EPS,MEAN,NTM4_ROLL,,-1AM,NOW,NOW,D,'')")</f>
        <v>-1.0426438</v>
      </c>
      <c r="J3" s="2">
        <f>_xll.FDSB($A3,"FE_GROWTH(SALES,MEAN,NTM4_ROLL,,-1AW,NOW,NOW,D,'')")</f>
        <v>-9.1233719999999994E-3</v>
      </c>
      <c r="K3" s="2">
        <f>_xll.FDSB($A3,"FE_GROWTH(SALES,MEAN,NTM4_ROLL,,-1AM,NOW,NOW,D,'')")</f>
        <v>5.009007E-4</v>
      </c>
      <c r="L3" s="2">
        <f>_xll.FDSB($A3,"FE_SURPRISE(PERCENT,EPS,MEAN,QTR_ROLL,0,NOW,NOW,D,'')")</f>
        <v>6.7878765999999997</v>
      </c>
      <c r="M3" s="2">
        <f>_xll.FDSB($A3,"FE_SURPRISE(PERCENT,SALES,MEAN,QTR_ROLL,0,NOW,NOW,D,'')")</f>
        <v>-0.44938293000000001</v>
      </c>
      <c r="N3" s="2">
        <f>_xll.FDSB($A3,"FF_SALES(LTM_R,0,0,,,USD,M)")</f>
        <v>78353</v>
      </c>
      <c r="O3" s="2">
        <f>_xll.FDSB($A3,"FF_NET_INC(LTM_R,0,0,,,USD,M)")</f>
        <v>7780</v>
      </c>
      <c r="P3" s="2">
        <f>_xll.FDSB($A3,"FE_ESTIMATE(SALES,MEAN,NTM4_ROLL,,NOW,NOW,,'CURRENCY=USD')")</f>
        <v>79544.61</v>
      </c>
      <c r="Q3" s="2">
        <f>_xll.FDSB($A3,"FE_ESTIMATE(NET_INC,MEAN,NTM4_ROLL,,NOW,NOW,,'CURRENCY=USD')")</f>
        <v>10633.543</v>
      </c>
      <c r="R3" s="2">
        <f>_xll.FDSB($A3,"FE_VALUATION(PE,MEAN,NTM4_ROLL,,NOW,NOW,,'')")</f>
        <v>17.580245999999999</v>
      </c>
    </row>
    <row r="4" spans="1:18" x14ac:dyDescent="0.3">
      <c r="A4" t="s">
        <v>2</v>
      </c>
      <c r="B4" s="5">
        <f>_xll.FDSB($A4,"FE_GROWTHPOP(EPS,MEAN,CALA_ROLL,0CY,NOW,NOW,D,'')")</f>
        <v>-37.618009999999998</v>
      </c>
      <c r="C4" s="5">
        <f>_xll.FDSB($A4,"FE_GROWTHPOP(EPS,MEAN,CALA_ROLL,1CY,NOW,NOW,D,'')")</f>
        <v>67.174220000000005</v>
      </c>
      <c r="D4" s="2">
        <f>_xll.FDSB($A4,"FE_GROWTHPOP(EPS,MEAN,CALA_ROLL,2CY,NOW,NOW,D,'')")</f>
        <v>23.08071</v>
      </c>
      <c r="E4" s="2">
        <f>_xll.FDSB($A4,"FE_GROWTHPOP(SALES,MEAN,CALA_ROLL,0CY,NOW,NOW,D,'')")</f>
        <v>-1.1193175</v>
      </c>
      <c r="F4" s="2">
        <f>_xll.FDSB($A4,"FE_GROWTHPOP(SALES,MEAN,CALA_ROLL,1CY,NOW,NOW,D,'')")</f>
        <v>14.496214999999999</v>
      </c>
      <c r="G4" s="2">
        <f>_xll.FDSB($A4,"FE_GROWTHPOP(SALES,MEAN,CALA_ROLL,2CY,NOW,NOW,D,'')")</f>
        <v>13.25634</v>
      </c>
      <c r="H4" s="2">
        <f>_xll.FDSB($A4,"FE_GROWTH(EPS,MEAN,NTM4_ROLL,,-1AW,NOW,NOW,D,'')")</f>
        <v>1.7129506999999999E-2</v>
      </c>
      <c r="I4" s="2">
        <f>_xll.FDSB($A4,"FE_GROWTH(EPS,MEAN,NTM4_ROLL,,-1AM,NOW,NOW,D,'')")</f>
        <v>0.13608687</v>
      </c>
      <c r="J4" s="2">
        <f>_xll.FDSB($A4,"FE_GROWTH(SALES,MEAN,NTM4_ROLL,,-1AW,NOW,NOW,D,'')")</f>
        <v>1.6862255E-2</v>
      </c>
      <c r="K4" s="2">
        <f>_xll.FDSB($A4,"FE_GROWTH(SALES,MEAN,NTM4_ROLL,,-1AM,NOW,NOW,D,'')")</f>
        <v>4.6547252999999997E-2</v>
      </c>
      <c r="L4" s="2">
        <f>_xll.FDSB($A4,"FE_SURPRISE(PERCENT,EPS,MEAN,QTR_ROLL,0,NOW,NOW,D,'')")</f>
        <v>20.48892</v>
      </c>
      <c r="M4" s="2">
        <f>_xll.FDSB($A4,"FE_SURPRISE(PERCENT,SALES,MEAN,QTR_ROLL,0,NOW,NOW,D,'')")</f>
        <v>1.6875553999999999</v>
      </c>
      <c r="N4" s="2">
        <f>_xll.FDSB($A4,"FF_SALES(LTM_R,0,0,,,USD,M)")</f>
        <v>126955</v>
      </c>
      <c r="O4" s="2">
        <f>_xll.FDSB($A4,"FF_NET_INC(LTM_R,0,0,,,USD,M)")</f>
        <v>29732</v>
      </c>
      <c r="P4" s="2">
        <f>_xll.FDSB($A4,"FE_ESTIMATE(SALES,MEAN,NTM4_ROLL,,NOW,NOW,,'CURRENCY=USD')")</f>
        <v>146894.95000000001</v>
      </c>
      <c r="Q4" s="2">
        <f>_xll.FDSB($A4,"FE_ESTIMATE(NET_INC,MEAN,NTM4_ROLL,,NOW,NOW,,'CURRENCY=USD')")</f>
        <v>44423.82</v>
      </c>
      <c r="R4" s="2">
        <f>_xll.FDSB($A4,"FE_VALUATION(PE,MEAN,NTM4_ROLL,,NOW,NOW,,'')")</f>
        <v>20.494485999999998</v>
      </c>
    </row>
    <row r="5" spans="1:18" x14ac:dyDescent="0.3">
      <c r="A5" t="s">
        <v>3</v>
      </c>
      <c r="B5" s="5">
        <f>_xll.FDSB($A5,"FE_GROWTHPOP(EPS,MEAN,CALA_ROLL,0CY,NOW,NOW,D,'')")</f>
        <v>10.673166999999999</v>
      </c>
      <c r="C5" s="5">
        <f>_xll.FDSB($A5,"FE_GROWTHPOP(EPS,MEAN,CALA_ROLL,1CY,NOW,NOW,D,'')")</f>
        <v>10.489405</v>
      </c>
      <c r="D5" s="2">
        <f>_xll.FDSB($A5,"FE_GROWTHPOP(EPS,MEAN,CALA_ROLL,2CY,NOW,NOW,D,'')")</f>
        <v>15.231536</v>
      </c>
      <c r="E5" s="2">
        <f>_xll.FDSB($A5,"FE_GROWTHPOP(SALES,MEAN,CALA_ROLL,0CY,NOW,NOW,D,'')")</f>
        <v>11.917723000000001</v>
      </c>
      <c r="F5" s="2">
        <f>_xll.FDSB($A5,"FE_GROWTHPOP(SALES,MEAN,CALA_ROLL,1CY,NOW,NOW,D,'')")</f>
        <v>10.794957999999999</v>
      </c>
      <c r="G5" s="2">
        <f>_xll.FDSB($A5,"FE_GROWTHPOP(SALES,MEAN,CALA_ROLL,2CY,NOW,NOW,D,'')")</f>
        <v>14.647214</v>
      </c>
      <c r="H5" s="2">
        <f>_xll.FDSB($A5,"FE_GROWTH(EPS,MEAN,NTM4_ROLL,,-1AW,NOW,NOW,D,'')")</f>
        <v>5.0655649999999997E-4</v>
      </c>
      <c r="I5" s="2">
        <f>_xll.FDSB($A5,"FE_GROWTH(EPS,MEAN,NTM4_ROLL,,-1AM,NOW,NOW,D,'')")</f>
        <v>-0.13060453999999999</v>
      </c>
      <c r="J5" s="2">
        <f>_xll.FDSB($A5,"FE_GROWTH(SALES,MEAN,NTM4_ROLL,,-1AW,NOW,NOW,D,'')")</f>
        <v>0</v>
      </c>
      <c r="K5" s="2">
        <f>_xll.FDSB($A5,"FE_GROWTH(SALES,MEAN,NTM4_ROLL,,-1AM,NOW,NOW,D,'')")</f>
        <v>4.3037325000000001E-2</v>
      </c>
      <c r="L5" s="2">
        <f>_xll.FDSB($A5,"FE_SURPRISE(PERCENT,EPS,MEAN,QTR_ROLL,0,NOW,NOW,D,'')")</f>
        <v>12.659814000000001</v>
      </c>
      <c r="M5" s="2">
        <f>_xll.FDSB($A5,"FE_SURPRISE(PERCENT,SALES,MEAN,QTR_ROLL,0,NOW,NOW,D,'')")</f>
        <v>3.6563907000000002</v>
      </c>
      <c r="N5" s="2">
        <f>_xll.FDSB($A5,"FF_SALES(LTM_R,0,0,,,USD,M)")</f>
        <v>218310</v>
      </c>
      <c r="O5" s="2">
        <f>_xll.FDSB($A5,"FF_NET_INC(LTM_R,0,0,,,USD,M)")</f>
        <v>77096</v>
      </c>
      <c r="P5" s="2">
        <f>_xll.FDSB($A5,"FE_ESTIMATE(SALES,MEAN,NTM4_ROLL,,NOW,NOW,,'CURRENCY=USD')")</f>
        <v>251125.61</v>
      </c>
      <c r="Q5" s="2">
        <f>_xll.FDSB($A5,"FE_ESTIMATE(NET_INC,MEAN,NTM4_ROLL,,NOW,NOW,,'CURRENCY=USD')")</f>
        <v>84180.35</v>
      </c>
      <c r="R5" s="2">
        <f>_xll.FDSB($A5,"FE_VALUATION(PE,MEAN,NTM4_ROLL,,NOW,NOW,,'')")</f>
        <v>32.555700000000002</v>
      </c>
    </row>
    <row r="6" spans="1:18" x14ac:dyDescent="0.3">
      <c r="A6" t="s">
        <v>4</v>
      </c>
      <c r="B6" s="5">
        <f>_xll.FDSB($A6,"FE_GROWTHPOP(EPS,MEAN,CALA_ROLL,0CY,NOW,NOW,D,'')")</f>
        <v>29.680009999999999</v>
      </c>
      <c r="C6" s="5">
        <f>_xll.FDSB($A6,"FE_GROWTHPOP(EPS,MEAN,CALA_ROLL,1CY,NOW,NOW,D,'')")</f>
        <v>11.974418</v>
      </c>
      <c r="D6" s="2">
        <f>_xll.FDSB($A6,"FE_GROWTHPOP(EPS,MEAN,CALA_ROLL,2CY,NOW,NOW,D,'')")</f>
        <v>12.415234</v>
      </c>
      <c r="E6" s="2">
        <f>_xll.FDSB($A6,"FE_GROWTHPOP(SALES,MEAN,CALA_ROLL,0CY,NOW,NOW,D,'')")</f>
        <v>18.403607999999998</v>
      </c>
      <c r="F6" s="2">
        <f>_xll.FDSB($A6,"FE_GROWTHPOP(SALES,MEAN,CALA_ROLL,1CY,NOW,NOW,D,'')")</f>
        <v>13.241508</v>
      </c>
      <c r="G6" s="2">
        <f>_xll.FDSB($A6,"FE_GROWTHPOP(SALES,MEAN,CALA_ROLL,2CY,NOW,NOW,D,'')")</f>
        <v>32.333843000000002</v>
      </c>
      <c r="H6" s="2">
        <f>_xll.FDSB($A6,"FE_GROWTH(EPS,MEAN,NTM4_ROLL,,-1AW,NOW,NOW,D,'')")</f>
        <v>-0.12495667000000001</v>
      </c>
      <c r="I6" s="2">
        <f>_xll.FDSB($A6,"FE_GROWTH(EPS,MEAN,NTM4_ROLL,,-1AM,NOW,NOW,D,'')")</f>
        <v>4.3927636000000003</v>
      </c>
      <c r="J6" s="2">
        <f>_xll.FDSB($A6,"FE_GROWTH(SALES,MEAN,NTM4_ROLL,,-1AW,NOW,NOW,D,'')")</f>
        <v>2.1442484000000001E-2</v>
      </c>
      <c r="K6" s="2">
        <f>_xll.FDSB($A6,"FE_GROWTH(SALES,MEAN,NTM4_ROLL,,-1AM,NOW,NOW,D,'')")</f>
        <v>32.53293</v>
      </c>
      <c r="L6" s="2">
        <f>_xll.FDSB($A6,"FE_SURPRISE(PERCENT,EPS,MEAN,QTR_ROLL,0,NOW,NOW,D,'')")</f>
        <v>0.91641430000000001</v>
      </c>
      <c r="M6" s="2">
        <f>_xll.FDSB($A6,"FE_SURPRISE(PERCENT,SALES,MEAN,QTR_ROLL,0,NOW,NOW,D,'')")</f>
        <v>0.19546632</v>
      </c>
      <c r="N6" s="2">
        <f>_xll.FDSB($A6,"FF_SALES(LTM_R,0,0,,,USD,M)")</f>
        <v>35819</v>
      </c>
      <c r="O6" s="2">
        <f>_xll.FDSB($A6,"FF_NET_INC(LTM_R,0,0,,,USD,M)")</f>
        <v>14082</v>
      </c>
      <c r="P6" s="2">
        <f>_xll.FDSB($A6,"FE_ESTIMATE(SALES,MEAN,NTM4_ROLL,,NOW,NOW,,'CURRENCY=USD')")</f>
        <v>50035.54</v>
      </c>
      <c r="Q6" s="2">
        <f>_xll.FDSB($A6,"FE_ESTIMATE(NET_INC,MEAN,NTM4_ROLL,,NOW,NOW,,'CURRENCY=USD')")</f>
        <v>22945.418000000001</v>
      </c>
      <c r="R6" s="2">
        <f>_xll.FDSB($A6,"FE_VALUATION(PE,MEAN,NTM4_ROLL,,NOW,NOW,,'')")</f>
        <v>22.428239999999999</v>
      </c>
    </row>
    <row r="7" spans="1:18" x14ac:dyDescent="0.3">
      <c r="A7" t="s">
        <v>5</v>
      </c>
      <c r="B7" s="5">
        <f>_xll.FDSB($A7,"FE_GROWTHPOP(EPS,MEAN,CALA_ROLL,0CY,NOW,NOW,D,'')")</f>
        <v>6.6076055</v>
      </c>
      <c r="C7" s="5">
        <f>_xll.FDSB($A7,"FE_GROWTHPOP(EPS,MEAN,CALA_ROLL,1CY,NOW,NOW,D,'')")</f>
        <v>1.9227209000000001</v>
      </c>
      <c r="D7" s="2">
        <f>_xll.FDSB($A7,"FE_GROWTHPOP(EPS,MEAN,CALA_ROLL,2CY,NOW,NOW,D,'')")</f>
        <v>7.5274369999999999</v>
      </c>
      <c r="E7" s="2">
        <f>_xll.FDSB($A7,"FE_GROWTHPOP(SALES,MEAN,CALA_ROLL,0CY,NOW,NOW,D,'')")</f>
        <v>4.9707913000000001</v>
      </c>
      <c r="F7" s="2">
        <f>_xll.FDSB($A7,"FE_GROWTHPOP(SALES,MEAN,CALA_ROLL,1CY,NOW,NOW,D,'')")</f>
        <v>-1.3526478</v>
      </c>
      <c r="G7" s="2">
        <f>_xll.FDSB($A7,"FE_GROWTHPOP(SALES,MEAN,CALA_ROLL,2CY,NOW,NOW,D,'')")</f>
        <v>4.0667080000000002</v>
      </c>
      <c r="H7" s="2">
        <f>_xll.FDSB($A7,"FE_GROWTH(EPS,MEAN,NTM4_ROLL,,-1AW,NOW,NOW,D,'')")</f>
        <v>0.39136880000000002</v>
      </c>
      <c r="I7" s="2">
        <f>_xll.FDSB($A7,"FE_GROWTH(EPS,MEAN,NTM4_ROLL,,-1AM,NOW,NOW,D,'')")</f>
        <v>0.41047516000000001</v>
      </c>
      <c r="J7" s="2">
        <f>_xll.FDSB($A7,"FE_GROWTH(SALES,MEAN,NTM4_ROLL,,-1AW,NOW,NOW,D,'')")</f>
        <v>3.7241256999999998E-3</v>
      </c>
      <c r="K7" s="2">
        <f>_xll.FDSB($A7,"FE_GROWTH(SALES,MEAN,NTM4_ROLL,,-1AM,NOW,NOW,D,'')")</f>
        <v>-8.4436949999999997E-2</v>
      </c>
      <c r="L7" s="2">
        <f>_xll.FDSB($A7,"FE_SURPRISE(PERCENT,EPS,MEAN,QTR_ROLL,0,NOW,NOW,D,'')")</f>
        <v>4.8905544000000001</v>
      </c>
      <c r="M7" s="2">
        <f>_xll.FDSB($A7,"FE_SURPRISE(PERCENT,SALES,MEAN,QTR_ROLL,0,NOW,NOW,D,'')")</f>
        <v>0.17254454</v>
      </c>
      <c r="N7" s="2">
        <f>_xll.FDSB($A7,"FF_SALES(LTM_R,0,0,,,USD,M)")</f>
        <v>383285</v>
      </c>
      <c r="O7" s="2">
        <f>_xll.FDSB($A7,"FF_NET_INC(LTM_R,0,0,,,USD,M)")</f>
        <v>96995</v>
      </c>
      <c r="P7" s="2">
        <f>_xll.FDSB($A7,"FE_ESTIMATE(SALES,MEAN,NTM4_ROLL,,NOW,NOW,,'CURRENCY=USD')")</f>
        <v>393563.38</v>
      </c>
      <c r="Q7" s="2">
        <f>_xll.FDSB($A7,"FE_ESTIMATE(NET_INC,MEAN,NTM4_ROLL,,NOW,NOW,,'CURRENCY=USD')")</f>
        <v>100240.78</v>
      </c>
      <c r="R7" s="2">
        <f>_xll.FDSB($A7,"FE_VALUATION(PE,MEAN,NTM4_ROLL,,NOW,NOW,,'')")</f>
        <v>27.741983000000001</v>
      </c>
    </row>
    <row r="8" spans="1:18" x14ac:dyDescent="0.3">
      <c r="A8" t="s">
        <v>6</v>
      </c>
      <c r="B8" s="5">
        <f>_xll.FDSB($A8,"FE_GROWTHPOP(EPS,MEAN,CALA_ROLL,0CY,NOW,NOW,D,'')")</f>
        <v>100000</v>
      </c>
      <c r="C8" s="5">
        <f>_xll.FDSB($A8,"FE_GROWTHPOP(EPS,MEAN,CALA_ROLL,1CY,NOW,NOW,D,'')")</f>
        <v>-84.390569999999997</v>
      </c>
      <c r="D8" s="2">
        <f>_xll.FDSB($A8,"FE_GROWTHPOP(EPS,MEAN,CALA_ROLL,2CY,NOW,NOW,D,'')")</f>
        <v>1279.3787</v>
      </c>
      <c r="E8" s="2">
        <f>_xll.FDSB($A8,"FE_GROWTHPOP(SALES,MEAN,CALA_ROLL,0CY,NOW,NOW,D,'')")</f>
        <v>748.32849999999996</v>
      </c>
      <c r="F8" s="2">
        <f>_xll.FDSB($A8,"FE_GROWTHPOP(SALES,MEAN,CALA_ROLL,1CY,NOW,NOW,D,'')")</f>
        <v>53.929592</v>
      </c>
      <c r="G8" s="2">
        <f>_xll.FDSB($A8,"FE_GROWTHPOP(SALES,MEAN,CALA_ROLL,2CY,NOW,NOW,D,'')")</f>
        <v>-36.263779999999997</v>
      </c>
      <c r="H8" s="2" t="str">
        <f>_xll.FDSB($A8,"FE_GROWTH(EPS,MEAN,NTM4_ROLL,,-1AW,NOW,NOW,D,'')")</f>
        <v/>
      </c>
      <c r="I8" s="2" t="str">
        <f>_xll.FDSB($A8,"FE_GROWTH(EPS,MEAN,NTM4_ROLL,,-1AM,NOW,NOW,D,'')")</f>
        <v/>
      </c>
      <c r="J8" s="2" t="str">
        <f>_xll.FDSB($A8,"FE_GROWTH(SALES,MEAN,NTM4_ROLL,,-1AW,NOW,NOW,D,'')")</f>
        <v/>
      </c>
      <c r="K8" s="2" t="str">
        <f>_xll.FDSB($A8,"FE_GROWTH(SALES,MEAN,NTM4_ROLL,,-1AM,NOW,NOW,D,'')")</f>
        <v/>
      </c>
      <c r="L8" s="2" t="str">
        <f>_xll.FDSB($A8,"FE_SURPRISE(PERCENT,EPS,MEAN,QTR_ROLL,0,NOW,NOW,D,'')")</f>
        <v/>
      </c>
      <c r="M8" s="2">
        <f>_xll.FDSB($A8,"FE_SURPRISE(PERCENT,SALES,MEAN,QTR_ROLL,0,NOW,NOW,D,'')")</f>
        <v>-99.169229999999999</v>
      </c>
      <c r="N8" s="2">
        <f>_xll.FDSB($A8,"FF_SALES(LTM_R,0,0,,,USD,M)")</f>
        <v>107.205</v>
      </c>
      <c r="O8" s="2">
        <f>_xll.FDSB($A8,"FF_NET_INC(LTM_R,0,0,,,USD,M)")</f>
        <v>3.77</v>
      </c>
      <c r="P8" s="2" t="str">
        <f>_xll.FDSB($A8,"FE_ESTIMATE(SALES,MEAN,NTM4_ROLL,,NOW,NOW,,'CURRENCY=USD')")</f>
        <v/>
      </c>
      <c r="Q8" s="2" t="str">
        <f>_xll.FDSB($A8,"FE_ESTIMATE(NET_INC,MEAN,NTM4_ROLL,,NOW,NOW,,'CURRENCY=USD')")</f>
        <v/>
      </c>
      <c r="R8" s="2" t="str">
        <f>_xll.FDSB($A8,"FE_VALUATION(PE,MEAN,NTM4_ROLL,,NOW,NOW,,'')")</f>
        <v/>
      </c>
    </row>
    <row r="9" spans="1:18" x14ac:dyDescent="0.3">
      <c r="A9" t="s">
        <v>7</v>
      </c>
      <c r="B9" s="5">
        <f>_xll.FDSB($A9,"FE_GROWTHPOP(EPS,MEAN,CALA_ROLL,0CY,NOW,NOW,D,'')")</f>
        <v>13.392433</v>
      </c>
      <c r="C9" s="5">
        <f>_xll.FDSB($A9,"FE_GROWTHPOP(EPS,MEAN,CALA_ROLL,1CY,NOW,NOW,D,'')")</f>
        <v>1.6531188000000001</v>
      </c>
      <c r="D9" s="2">
        <f>_xll.FDSB($A9,"FE_GROWTHPOP(EPS,MEAN,CALA_ROLL,2CY,NOW,NOW,D,'')")</f>
        <v>3.3798409999999999</v>
      </c>
      <c r="E9" s="2">
        <f>_xll.FDSB($A9,"FE_GROWTHPOP(SALES,MEAN,CALA_ROLL,0CY,NOW,NOW,D,'')")</f>
        <v>14.562911</v>
      </c>
      <c r="F9" s="2">
        <f>_xll.FDSB($A9,"FE_GROWTHPOP(SALES,MEAN,CALA_ROLL,1CY,NOW,NOW,D,'')")</f>
        <v>2.8231777999999998</v>
      </c>
      <c r="G9" s="2">
        <f>_xll.FDSB($A9,"FE_GROWTHPOP(SALES,MEAN,CALA_ROLL,2CY,NOW,NOW,D,'')")</f>
        <v>1.8084358</v>
      </c>
      <c r="H9" s="2" t="str">
        <f>_xll.FDSB($A9,"FE_GROWTH(EPS,MEAN,NTM4_ROLL,,-1AW,NOW,NOW,D,'')")</f>
        <v/>
      </c>
      <c r="I9" s="2" t="str">
        <f>_xll.FDSB($A9,"FE_GROWTH(EPS,MEAN,NTM4_ROLL,,-1AM,NOW,NOW,D,'')")</f>
        <v/>
      </c>
      <c r="J9" s="2" t="str">
        <f>_xll.FDSB($A9,"FE_GROWTH(SALES,MEAN,NTM4_ROLL,,-1AW,NOW,NOW,D,'')")</f>
        <v/>
      </c>
      <c r="K9" s="2" t="str">
        <f>_xll.FDSB($A9,"FE_GROWTH(SALES,MEAN,NTM4_ROLL,,-1AM,NOW,NOW,D,'')")</f>
        <v/>
      </c>
      <c r="L9" s="2">
        <f>_xll.FDSB($A9,"FE_SURPRISE(PERCENT,EPS,MEAN,QTR_ROLL,0,NOW,NOW,D,'')")</f>
        <v>30.968622</v>
      </c>
      <c r="M9" s="2">
        <f>_xll.FDSB($A9,"FE_SURPRISE(PERCENT,SALES,MEAN,QTR_ROLL,0,NOW,NOW,D,'')")</f>
        <v>-4.8136023999999997</v>
      </c>
      <c r="N9" s="2">
        <f>_xll.FDSB($A9,"FF_SALES(LTM_R,0,0,,,USD,M)")</f>
        <v>98760.442325453303</v>
      </c>
      <c r="O9" s="2">
        <f>_xll.FDSB($A9,"FF_NET_INC(LTM_R,0,0,,,USD,M)")</f>
        <v>5254.6342107644296</v>
      </c>
      <c r="P9" s="2" t="str">
        <f>_xll.FDSB($A9,"FE_ESTIMATE(SALES,MEAN,NTM4_ROLL,,NOW,NOW,,'CURRENCY=USD')")</f>
        <v/>
      </c>
      <c r="Q9" s="2" t="str">
        <f>_xll.FDSB($A9,"FE_ESTIMATE(NET_INC,MEAN,NTM4_ROLL,,NOW,NOW,,'CURRENCY=USD')")</f>
        <v/>
      </c>
      <c r="R9" s="2" t="str">
        <f>_xll.FDSB($A9,"FE_VALUATION(PE,MEAN,NTM4_ROLL,,NOW,NOW,,'')")</f>
        <v/>
      </c>
    </row>
    <row r="10" spans="1:18" x14ac:dyDescent="0.3">
      <c r="A10" t="s">
        <v>8</v>
      </c>
      <c r="B10" s="5">
        <f>_xll.FDSB($A10,"FE_GROWTHPOP(EPS,MEAN,CALA_ROLL,0CY,NOW,NOW,D,'')")</f>
        <v>-19.679445000000001</v>
      </c>
      <c r="C10" s="5">
        <f>_xll.FDSB($A10,"FE_GROWTHPOP(EPS,MEAN,CALA_ROLL,1CY,NOW,NOW,D,'')")</f>
        <v>235.06695999999999</v>
      </c>
      <c r="D10" s="2">
        <f>_xll.FDSB($A10,"FE_GROWTHPOP(EPS,MEAN,CALA_ROLL,2CY,NOW,NOW,D,'')")</f>
        <v>73.896879999999996</v>
      </c>
      <c r="E10" s="2">
        <f>_xll.FDSB($A10,"FE_GROWTHPOP(SALES,MEAN,CALA_ROLL,0CY,NOW,NOW,D,'')")</f>
        <v>3.5651624000000002</v>
      </c>
      <c r="F10" s="2">
        <f>_xll.FDSB($A10,"FE_GROWTHPOP(SALES,MEAN,CALA_ROLL,1CY,NOW,NOW,D,'')")</f>
        <v>108.326065</v>
      </c>
      <c r="G10" s="2">
        <f>_xll.FDSB($A10,"FE_GROWTHPOP(SALES,MEAN,CALA_ROLL,2CY,NOW,NOW,D,'')")</f>
        <v>58.92333</v>
      </c>
      <c r="H10" s="2">
        <f>_xll.FDSB($A10,"FE_GROWTH(EPS,MEAN,NTM4_ROLL,,-1AW,NOW,NOW,D,'')")</f>
        <v>-0.11299608</v>
      </c>
      <c r="I10" s="2">
        <f>_xll.FDSB($A10,"FE_GROWTH(EPS,MEAN,NTM4_ROLL,,-1AM,NOW,NOW,D,'')")</f>
        <v>-0.11374565</v>
      </c>
      <c r="J10" s="2">
        <f>_xll.FDSB($A10,"FE_GROWTH(SALES,MEAN,NTM4_ROLL,,-1AW,NOW,NOW,D,'')")</f>
        <v>8.2219735000000002E-2</v>
      </c>
      <c r="K10" s="2">
        <f>_xll.FDSB($A10,"FE_GROWTH(SALES,MEAN,NTM4_ROLL,,-1AM,NOW,NOW,D,'')")</f>
        <v>0.33308875999999998</v>
      </c>
      <c r="L10" s="2">
        <f>_xll.FDSB($A10,"FE_SURPRISE(PERCENT,EPS,MEAN,QTR_ROLL,0,NOW,NOW,D,'')")</f>
        <v>19.403006000000001</v>
      </c>
      <c r="M10" s="2">
        <f>_xll.FDSB($A10,"FE_SURPRISE(PERCENT,SALES,MEAN,QTR_ROLL,0,NOW,NOW,D,'')")</f>
        <v>11.941053</v>
      </c>
      <c r="N10" s="2">
        <f>_xll.FDSB($A10,"FF_SALES(LTM_R,0,0,,,USD,M)")</f>
        <v>44870</v>
      </c>
      <c r="O10" s="2">
        <f>_xll.FDSB($A10,"FF_NET_INC(LTM_R,0,0,,,USD,M)")</f>
        <v>18888</v>
      </c>
      <c r="P10" s="2">
        <f>_xll.FDSB($A10,"FE_ESTIMATE(SALES,MEAN,NTM4_ROLL,,NOW,NOW,,'CURRENCY=USD')")</f>
        <v>88678.78</v>
      </c>
      <c r="Q10" s="2">
        <f>_xll.FDSB($A10,"FE_ESTIMATE(NET_INC,MEAN,NTM4_ROLL,,NOW,NOW,,'CURRENCY=USD')")</f>
        <v>44873.535000000003</v>
      </c>
      <c r="R10" s="2">
        <f>_xll.FDSB($A10,"FE_VALUATION(PE,MEAN,NTM4_ROLL,,NOW,NOW,,'')")</f>
        <v>24.792836999999999</v>
      </c>
    </row>
    <row r="11" spans="1:18" x14ac:dyDescent="0.3">
      <c r="A11" t="s">
        <v>11</v>
      </c>
      <c r="B11" s="5">
        <f>_xll.FDSB($A11,"FE_GROWTHPOP(EPS,MEAN,CALA_ROLL,0CY,NOW,NOW,D,'')")</f>
        <v>-30.263159999999999</v>
      </c>
      <c r="C11" s="5">
        <f>_xll.FDSB($A11,"FE_GROWTHPOP(EPS,MEAN,CALA_ROLL,1CY,NOW,NOW,D,'')")</f>
        <v>228.75832</v>
      </c>
      <c r="D11" s="2">
        <f>_xll.FDSB($A11,"FE_GROWTHPOP(EPS,MEAN,CALA_ROLL,2CY,NOW,NOW,D,'')")</f>
        <v>27.429113000000001</v>
      </c>
      <c r="E11" s="2">
        <f>_xll.FDSB($A11,"FE_GROWTHPOP(SALES,MEAN,CALA_ROLL,0CY,NOW,NOW,D,'')")</f>
        <v>13.87327</v>
      </c>
      <c r="F11" s="2">
        <f>_xll.FDSB($A11,"FE_GROWTHPOP(SALES,MEAN,CALA_ROLL,1CY,NOW,NOW,D,'')")</f>
        <v>20.708984000000001</v>
      </c>
      <c r="G11" s="2">
        <f>_xll.FDSB($A11,"FE_GROWTHPOP(SALES,MEAN,CALA_ROLL,2CY,NOW,NOW,D,'')")</f>
        <v>9.1171679999999995</v>
      </c>
      <c r="H11" s="2">
        <f>_xll.FDSB($A11,"FE_GROWTH(EPS,MEAN,NTM4_ROLL,,-1AW,NOW,NOW,D,'')")</f>
        <v>-0.46546860000000001</v>
      </c>
      <c r="I11" s="2">
        <f>_xll.FDSB($A11,"FE_GROWTH(EPS,MEAN,NTM4_ROLL,,-1AM,NOW,NOW,D,'')")</f>
        <v>-0.10468542</v>
      </c>
      <c r="J11" s="2">
        <f>_xll.FDSB($A11,"FE_GROWTH(SALES,MEAN,NTM4_ROLL,,-1AW,NOW,NOW,D,'')")</f>
        <v>5.0691029999999998E-2</v>
      </c>
      <c r="K11" s="2">
        <f>_xll.FDSB($A11,"FE_GROWTH(SALES,MEAN,NTM4_ROLL,,-1AM,NOW,NOW,D,'')")</f>
        <v>0.41929987000000002</v>
      </c>
      <c r="L11" s="2">
        <f>_xll.FDSB($A11,"FE_SURPRISE(PERCENT,EPS,MEAN,QTR_ROLL,0,NOW,NOW,D,'')")</f>
        <v>18.245493</v>
      </c>
      <c r="M11" s="2">
        <f>_xll.FDSB($A11,"FE_SURPRISE(PERCENT,SALES,MEAN,QTR_ROLL,0,NOW,NOW,D,'')")</f>
        <v>-0.47266707000000002</v>
      </c>
      <c r="N11" s="2">
        <f>_xll.FDSB($A11,"FF_SALES(LTM_R,0,0,,,USD,M)")</f>
        <v>6652.4</v>
      </c>
      <c r="O11" s="2">
        <f>_xll.FDSB($A11,"FF_NET_INC(LTM_R,0,0,,,USD,M)")</f>
        <v>254.2</v>
      </c>
      <c r="P11" s="2">
        <f>_xll.FDSB($A11,"FE_ESTIMATE(SALES,MEAN,NTM4_ROLL,,NOW,NOW,,'CURRENCY=USD')")</f>
        <v>7268.5127000000002</v>
      </c>
      <c r="Q11" s="2">
        <f>_xll.FDSB($A11,"FE_ESTIMATE(NET_INC,MEAN,NTM4_ROLL,,NOW,NOW,,'CURRENCY=USD')")</f>
        <v>744.90890000000002</v>
      </c>
      <c r="R11" s="2">
        <f>_xll.FDSB($A11,"FE_VALUATION(PE,MEAN,NTM4_ROLL,,NOW,NOW,,'')")</f>
        <v>22.667282</v>
      </c>
    </row>
    <row r="12" spans="1:18" x14ac:dyDescent="0.3">
      <c r="A12" t="s">
        <v>12</v>
      </c>
      <c r="B12" s="5">
        <f>_xll.FDSB($A12,"FE_GROWTHPOP(EPS,MEAN,CALA_ROLL,0CY,NOW,NOW,D,'')")</f>
        <v>28.029599999999999</v>
      </c>
      <c r="C12" s="5">
        <f>_xll.FDSB($A12,"FE_GROWTHPOP(EPS,MEAN,CALA_ROLL,1CY,NOW,NOW,D,'')")</f>
        <v>49.427410000000002</v>
      </c>
      <c r="D12" s="2">
        <f>_xll.FDSB($A12,"FE_GROWTHPOP(EPS,MEAN,CALA_ROLL,2CY,NOW,NOW,D,'')")</f>
        <v>5.7116925999999998E-2</v>
      </c>
      <c r="E12" s="2">
        <f>_xll.FDSB($A12,"FE_GROWTHPOP(SALES,MEAN,CALA_ROLL,0CY,NOW,NOW,D,'')")</f>
        <v>16.589825000000001</v>
      </c>
      <c r="F12" s="2">
        <f>_xll.FDSB($A12,"FE_GROWTHPOP(SALES,MEAN,CALA_ROLL,1CY,NOW,NOW,D,'')")</f>
        <v>13.007292</v>
      </c>
      <c r="G12" s="2">
        <f>_xll.FDSB($A12,"FE_GROWTHPOP(SALES,MEAN,CALA_ROLL,2CY,NOW,NOW,D,'')")</f>
        <v>0.84642105999999995</v>
      </c>
      <c r="H12" s="2">
        <f>_xll.FDSB($A12,"FE_GROWTH(EPS,MEAN,NTM4_ROLL,,-1AW,NOW,NOW,D,'')")</f>
        <v>-8.5701904000000005E-4</v>
      </c>
      <c r="I12" s="2">
        <f>_xll.FDSB($A12,"FE_GROWTH(EPS,MEAN,NTM4_ROLL,,-1AM,NOW,NOW,D,'')")</f>
        <v>-1.3606974000000001E-2</v>
      </c>
      <c r="J12" s="2">
        <f>_xll.FDSB($A12,"FE_GROWTH(SALES,MEAN,NTM4_ROLL,,-1AW,NOW,NOW,D,'')")</f>
        <v>-3.4727039999999997E-5</v>
      </c>
      <c r="K12" s="2">
        <f>_xll.FDSB($A12,"FE_GROWTH(SALES,MEAN,NTM4_ROLL,,-1AM,NOW,NOW,D,'')")</f>
        <v>-0.16960816000000001</v>
      </c>
      <c r="L12" s="2">
        <f>_xll.FDSB($A12,"FE_SURPRISE(PERCENT,EPS,MEAN,QTR_ROLL,0,NOW,NOW,D,'')")</f>
        <v>15.016337999999999</v>
      </c>
      <c r="M12" s="2">
        <f>_xll.FDSB($A12,"FE_SURPRISE(PERCENT,SALES,MEAN,QTR_ROLL,0,NOW,NOW,D,'')")</f>
        <v>1.4255804999999999</v>
      </c>
      <c r="N12" s="2">
        <f>_xll.FDSB($A12,"FF_SALES(LTM_R,0,0,,,USD,M)")</f>
        <v>66587</v>
      </c>
      <c r="O12" s="2">
        <f>_xll.FDSB($A12,"FF_NET_INC(LTM_R,0,0,,,USD,M)")</f>
        <v>9113</v>
      </c>
      <c r="P12" s="2">
        <f>_xll.FDSB($A12,"FE_ESTIMATE(SALES,MEAN,NTM4_ROLL,,NOW,NOW,,'CURRENCY=USD')")</f>
        <v>67490.61</v>
      </c>
      <c r="Q12" s="2">
        <f>_xll.FDSB($A12,"FE_ESTIMATE(NET_INC,MEAN,NTM4_ROLL,,NOW,NOW,,'CURRENCY=USD')")</f>
        <v>10319.544</v>
      </c>
      <c r="R12" s="2">
        <f>_xll.FDSB($A12,"FE_VALUATION(PE,MEAN,NTM4_ROLL,,NOW,NOW,,'')")</f>
        <v>14.266431000000001</v>
      </c>
    </row>
    <row r="13" spans="1:18" x14ac:dyDescent="0.3">
      <c r="A13" t="s">
        <v>13</v>
      </c>
      <c r="B13" s="5">
        <f>_xll.FDSB($A13,"FE_GROWTHPOP(EPS,MEAN,CALA_ROLL,0CY,NOW,NOW,D,'')")</f>
        <v>11.66666</v>
      </c>
      <c r="C13" s="5">
        <f>_xll.FDSB($A13,"FE_GROWTHPOP(EPS,MEAN,CALA_ROLL,1CY,NOW,NOW,D,'')")</f>
        <v>26.545767000000001</v>
      </c>
      <c r="D13" s="2">
        <f>_xll.FDSB($A13,"FE_GROWTHPOP(EPS,MEAN,CALA_ROLL,2CY,NOW,NOW,D,'')")</f>
        <v>11.280756</v>
      </c>
      <c r="E13" s="2">
        <f>_xll.FDSB($A13,"FE_GROWTHPOP(SALES,MEAN,CALA_ROLL,0CY,NOW,NOW,D,'')")</f>
        <v>12.50089</v>
      </c>
      <c r="F13" s="2">
        <f>_xll.FDSB($A13,"FE_GROWTHPOP(SALES,MEAN,CALA_ROLL,1CY,NOW,NOW,D,'')")</f>
        <v>3.9665295999999999</v>
      </c>
      <c r="G13" s="2">
        <f>_xll.FDSB($A13,"FE_GROWTHPOP(SALES,MEAN,CALA_ROLL,2CY,NOW,NOW,D,'')")</f>
        <v>5.9235280000000001</v>
      </c>
      <c r="H13" s="2">
        <f>_xll.FDSB($A13,"FE_GROWTH(EPS,MEAN,NTM4_ROLL,,-1AW,NOW,NOW,D,'')")</f>
        <v>0.20341824</v>
      </c>
      <c r="I13" s="2">
        <f>_xll.FDSB($A13,"FE_GROWTH(EPS,MEAN,NTM4_ROLL,,-1AM,NOW,NOW,D,'')")</f>
        <v>1.0452581999999999</v>
      </c>
      <c r="J13" s="2">
        <f>_xll.FDSB($A13,"FE_GROWTH(SALES,MEAN,NTM4_ROLL,,-1AW,NOW,NOW,D,'')")</f>
        <v>9.2349810000000004E-2</v>
      </c>
      <c r="K13" s="2">
        <f>_xll.FDSB($A13,"FE_GROWTH(SALES,MEAN,NTM4_ROLL,,-1AM,NOW,NOW,D,'')")</f>
        <v>0.71989745000000005</v>
      </c>
      <c r="L13" s="2">
        <f>_xll.FDSB($A13,"FE_SURPRISE(PERCENT,EPS,MEAN,QTR_ROLL,0,NOW,NOW,D,'')")</f>
        <v>13.010745</v>
      </c>
      <c r="M13" s="2">
        <f>_xll.FDSB($A13,"FE_SURPRISE(PERCENT,SALES,MEAN,QTR_ROLL,0,NOW,NOW,D,'')")</f>
        <v>6.6334567</v>
      </c>
      <c r="N13" s="2">
        <f>_xll.FDSB($A13,"FF_SALES(LTM_R,0,0,,,USD,M)")</f>
        <v>4920.8999999999996</v>
      </c>
      <c r="O13" s="2">
        <f>_xll.FDSB($A13,"FF_NET_INC(LTM_R,0,0,,,USD,M)")</f>
        <v>540</v>
      </c>
      <c r="P13" s="2">
        <f>_xll.FDSB($A13,"FE_ESTIMATE(SALES,MEAN,NTM4_ROLL,,NOW,NOW,,'CURRENCY=USD')")</f>
        <v>5149.2950000000001</v>
      </c>
      <c r="Q13" s="2">
        <f>_xll.FDSB($A13,"FE_ESTIMATE(NET_INC,MEAN,NTM4_ROLL,,NOW,NOW,,'CURRENCY=USD')")</f>
        <v>672.44179999999994</v>
      </c>
      <c r="R13" s="2">
        <f>_xll.FDSB($A13,"FE_VALUATION(PE,MEAN,NTM4_ROLL,,NOW,NOW,,'')")</f>
        <v>22.562569</v>
      </c>
    </row>
    <row r="14" spans="1:18" x14ac:dyDescent="0.3">
      <c r="A14" t="s">
        <v>14</v>
      </c>
      <c r="B14" s="5">
        <f>_xll.FDSB($A14,"FE_GROWTHPOP(EPS,MEAN,CALA_ROLL,0CY,NOW,NOW,D,'')")</f>
        <v>130.53314</v>
      </c>
      <c r="C14" s="5">
        <f>_xll.FDSB($A14,"FE_GROWTHPOP(EPS,MEAN,CALA_ROLL,1CY,NOW,NOW,D,'')")</f>
        <v>93.164760000000001</v>
      </c>
      <c r="D14" s="2">
        <f>_xll.FDSB($A14,"FE_GROWTHPOP(EPS,MEAN,CALA_ROLL,2CY,NOW,NOW,D,'')")</f>
        <v>29.131243000000001</v>
      </c>
      <c r="E14" s="2">
        <f>_xll.FDSB($A14,"FE_GROWTHPOP(SALES,MEAN,CALA_ROLL,0CY,NOW,NOW,D,'')")</f>
        <v>55.035179999999997</v>
      </c>
      <c r="F14" s="2">
        <f>_xll.FDSB($A14,"FE_GROWTHPOP(SALES,MEAN,CALA_ROLL,1CY,NOW,NOW,D,'')")</f>
        <v>37.08614</v>
      </c>
      <c r="G14" s="2">
        <f>_xll.FDSB($A14,"FE_GROWTHPOP(SALES,MEAN,CALA_ROLL,2CY,NOW,NOW,D,'')")</f>
        <v>29.31616</v>
      </c>
      <c r="H14" s="2">
        <f>_xll.FDSB($A14,"FE_GROWTH(EPS,MEAN,NTM4_ROLL,,-1AW,NOW,NOW,D,'')")</f>
        <v>4.6499999999999996E-3</v>
      </c>
      <c r="I14" s="2">
        <f>_xll.FDSB($A14,"FE_GROWTH(EPS,MEAN,NTM4_ROLL,,-1AM,NOW,NOW,D,'')")</f>
        <v>0.17938213</v>
      </c>
      <c r="J14" s="2">
        <f>_xll.FDSB($A14,"FE_GROWTH(SALES,MEAN,NTM4_ROLL,,-1AW,NOW,NOW,D,'')")</f>
        <v>4.8288484000000003E-3</v>
      </c>
      <c r="K14" s="2">
        <f>_xll.FDSB($A14,"FE_GROWTH(SALES,MEAN,NTM4_ROLL,,-1AM,NOW,NOW,D,'')")</f>
        <v>1.6450382999999999E-2</v>
      </c>
      <c r="L14" s="2">
        <f>_xll.FDSB($A14,"FE_SURPRISE(PERCENT,EPS,MEAN,QTR_ROLL,0,NOW,NOW,D,'')")</f>
        <v>10.447331999999999</v>
      </c>
      <c r="M14" s="2">
        <f>_xll.FDSB($A14,"FE_SURPRISE(PERCENT,SALES,MEAN,QTR_ROLL,0,NOW,NOW,D,'')")</f>
        <v>1.1205096000000001</v>
      </c>
      <c r="N14" s="2">
        <f>_xll.FDSB($A14,"FF_SALES(LTM_R,0,0,,,USD,M)")</f>
        <v>2847.587</v>
      </c>
      <c r="O14" s="2">
        <f>_xll.FDSB($A14,"FF_NET_INC(LTM_R,0,0,,,USD,M)")</f>
        <v>-11.853</v>
      </c>
      <c r="P14" s="2">
        <f>_xll.FDSB($A14,"FE_ESTIMATE(SALES,MEAN,NTM4_ROLL,,NOW,NOW,,'CURRENCY=USD')")</f>
        <v>3696.0243999999998</v>
      </c>
      <c r="Q14" s="2">
        <f>_xll.FDSB($A14,"FE_ESTIMATE(NET_INC,MEAN,NTM4_ROLL,,NOW,NOW,,'CURRENCY=USD')")</f>
        <v>869.89570000000003</v>
      </c>
      <c r="R14" s="2">
        <f>_xll.FDSB($A14,"FE_VALUATION(PE,MEAN,NTM4_ROLL,,NOW,NOW,,'')")</f>
        <v>70.660539999999997</v>
      </c>
    </row>
    <row r="15" spans="1:18" x14ac:dyDescent="0.3">
      <c r="A15" t="s">
        <v>15</v>
      </c>
      <c r="B15" s="5">
        <f>_xll.FDSB($A15,"FE_GROWTHPOP(EPS,MEAN,CALA_ROLL,0CY,NOW,NOW,D,'')")</f>
        <v>-18.716581000000001</v>
      </c>
      <c r="C15" s="5">
        <f>_xll.FDSB($A15,"FE_GROWTHPOP(EPS,MEAN,CALA_ROLL,1CY,NOW,NOW,D,'')")</f>
        <v>25.949604000000001</v>
      </c>
      <c r="D15" s="2">
        <f>_xll.FDSB($A15,"FE_GROWTHPOP(EPS,MEAN,CALA_ROLL,2CY,NOW,NOW,D,'')")</f>
        <v>16.383175000000001</v>
      </c>
      <c r="E15" s="2">
        <f>_xll.FDSB($A15,"FE_GROWTHPOP(SALES,MEAN,CALA_ROLL,0CY,NOW,NOW,D,'')")</f>
        <v>9.7808159999999997</v>
      </c>
      <c r="F15" s="2">
        <f>_xll.FDSB($A15,"FE_GROWTHPOP(SALES,MEAN,CALA_ROLL,1CY,NOW,NOW,D,'')")</f>
        <v>8.2484749999999991</v>
      </c>
      <c r="G15" s="2">
        <f>_xll.FDSB($A15,"FE_GROWTHPOP(SALES,MEAN,CALA_ROLL,2CY,NOW,NOW,D,'')")</f>
        <v>11.594366000000001</v>
      </c>
      <c r="H15" s="2">
        <f>_xll.FDSB($A15,"FE_GROWTH(EPS,MEAN,NTM4_ROLL,,-1AW,NOW,NOW,D,'')")</f>
        <v>3.755812E-2</v>
      </c>
      <c r="I15" s="2">
        <f>_xll.FDSB($A15,"FE_GROWTH(EPS,MEAN,NTM4_ROLL,,-1AM,NOW,NOW,D,'')")</f>
        <v>1.3369789999999999E-2</v>
      </c>
      <c r="J15" s="2">
        <f>_xll.FDSB($A15,"FE_GROWTH(SALES,MEAN,NTM4_ROLL,,-1AW,NOW,NOW,D,'')")</f>
        <v>4.6638045000000003E-2</v>
      </c>
      <c r="K15" s="2">
        <f>_xll.FDSB($A15,"FE_GROWTH(SALES,MEAN,NTM4_ROLL,,-1AM,NOW,NOW,D,'')")</f>
        <v>0.1053979</v>
      </c>
      <c r="L15" s="2">
        <f>_xll.FDSB($A15,"FE_SURPRISE(PERCENT,EPS,MEAN,QTR_ROLL,0,NOW,NOW,D,'')")</f>
        <v>6.1669682999999997</v>
      </c>
      <c r="M15" s="2">
        <f>_xll.FDSB($A15,"FE_SURPRISE(PERCENT,SALES,MEAN,QTR_ROLL,0,NOW,NOW,D,'')")</f>
        <v>0.97131279999999998</v>
      </c>
      <c r="N15" s="2">
        <f>_xll.FDSB($A15,"FF_SALES(LTM_R,0,0,,,USD,M)")</f>
        <v>296376</v>
      </c>
      <c r="O15" s="2">
        <f>_xll.FDSB($A15,"FF_NET_INC(LTM_R,0,0,,,USD,M)")</f>
        <v>66732</v>
      </c>
      <c r="P15" s="2">
        <f>_xll.FDSB($A15,"FE_ESTIMATE(SALES,MEAN,NTM4_ROLL,,NOW,NOW,,'CURRENCY=USD')")</f>
        <v>331831.3</v>
      </c>
      <c r="Q15" s="2">
        <f>_xll.FDSB($A15,"FE_ESTIMATE(NET_INC,MEAN,NTM4_ROLL,,NOW,NOW,,'CURRENCY=USD')")</f>
        <v>80808.695000000007</v>
      </c>
      <c r="R15" s="2">
        <f>_xll.FDSB($A15,"FE_VALUATION(PE,MEAN,NTM4_ROLL,,NOW,NOW,,'')")</f>
        <v>20.999748</v>
      </c>
    </row>
    <row r="16" spans="1:18" x14ac:dyDescent="0.3">
      <c r="A16" t="s">
        <v>16</v>
      </c>
      <c r="B16" s="5">
        <f>_xll.FDSB($A16,"FE_GROWTHPOP(EPS,MEAN,CALA_ROLL,0CY,NOW,NOW,D,'')")</f>
        <v>-100000</v>
      </c>
      <c r="C16" s="5">
        <f>_xll.FDSB($A16,"FE_GROWTHPOP(EPS,MEAN,CALA_ROLL,1CY,NOW,NOW,D,'')")</f>
        <v>100000</v>
      </c>
      <c r="D16" s="2">
        <f>_xll.FDSB($A16,"FE_GROWTHPOP(EPS,MEAN,CALA_ROLL,2CY,NOW,NOW,D,'')")</f>
        <v>-100000</v>
      </c>
      <c r="E16" s="2">
        <f>_xll.FDSB($A16,"FE_GROWTHPOP(SALES,MEAN,CALA_ROLL,0CY,NOW,NOW,D,'')")</f>
        <v>-21.73997</v>
      </c>
      <c r="F16" s="2">
        <f>_xll.FDSB($A16,"FE_GROWTHPOP(SALES,MEAN,CALA_ROLL,1CY,NOW,NOW,D,'')")</f>
        <v>202.83571000000001</v>
      </c>
      <c r="G16" s="2">
        <f>_xll.FDSB($A16,"FE_GROWTHPOP(SALES,MEAN,CALA_ROLL,2CY,NOW,NOW,D,'')")</f>
        <v>56.987495000000003</v>
      </c>
      <c r="H16" s="2">
        <f>_xll.FDSB($A16,"FE_GROWTH(EPS,MEAN,NTM4_ROLL,,-1AW,NOW,NOW,D,'')")</f>
        <v>0</v>
      </c>
      <c r="I16" s="2">
        <f>_xll.FDSB($A16,"FE_GROWTH(EPS,MEAN,NTM4_ROLL,,-1AM,NOW,NOW,D,'')")</f>
        <v>-100000</v>
      </c>
      <c r="J16" s="2">
        <f>_xll.FDSB($A16,"FE_GROWTH(SALES,MEAN,NTM4_ROLL,,-1AW,NOW,NOW,D,'')")</f>
        <v>0</v>
      </c>
      <c r="K16" s="2">
        <f>_xll.FDSB($A16,"FE_GROWTH(SALES,MEAN,NTM4_ROLL,,-1AM,NOW,NOW,D,'')")</f>
        <v>3.2765806</v>
      </c>
      <c r="L16" s="2" t="str">
        <f>_xll.FDSB($A16,"FE_SURPRISE(PERCENT,EPS,MEAN,QTR_ROLL,0,NOW,NOW,D,'')")</f>
        <v/>
      </c>
      <c r="M16" s="2">
        <f>_xll.FDSB($A16,"FE_SURPRISE(PERCENT,SALES,MEAN,QTR_ROLL,0,NOW,NOW,D,'')")</f>
        <v>-1.7703287999999999</v>
      </c>
      <c r="N16" s="2">
        <f>_xll.FDSB($A16,"FF_SALES(LTM_R,0,0,,,USD,M)")</f>
        <v>259.15699999999998</v>
      </c>
      <c r="O16" s="2">
        <f>_xll.FDSB($A16,"FF_NET_INC(LTM_R,0,0,,,USD,M)")</f>
        <v>-354.95699999999999</v>
      </c>
      <c r="P16" s="2">
        <f>_xll.FDSB($A16,"FE_ESTIMATE(SALES,MEAN,NTM4_ROLL,,NOW,NOW,,'CURRENCY=USD')")</f>
        <v>463.33879999999999</v>
      </c>
      <c r="Q16" s="2">
        <f>_xll.FDSB($A16,"FE_ESTIMATE(NET_INC,MEAN,NTM4_ROLL,,NOW,NOW,,'CURRENCY=USD')")</f>
        <v>-104.49575</v>
      </c>
      <c r="R16" s="2" t="str">
        <f>_xll.FDSB($A16,"FE_VALUATION(PE,MEAN,NTM4_ROLL,,NOW,NOW,,'')")</f>
        <v/>
      </c>
    </row>
    <row r="17" spans="1:18" x14ac:dyDescent="0.3">
      <c r="A17" t="s">
        <v>22</v>
      </c>
      <c r="B17" s="5">
        <f>_xll.FDSB($A17,"FE_GROWTHPOP(EPS,MEAN,CALA_ROLL,0CY,NOW,NOW,D,'')")</f>
        <v>-100000</v>
      </c>
      <c r="C17" s="5">
        <f>_xll.FDSB($A17,"FE_GROWTHPOP(EPS,MEAN,CALA_ROLL,1CY,NOW,NOW,D,'')")</f>
        <v>100000</v>
      </c>
      <c r="D17" s="2">
        <f>_xll.FDSB($A17,"FE_GROWTHPOP(EPS,MEAN,CALA_ROLL,2CY,NOW,NOW,D,'')")</f>
        <v>100000</v>
      </c>
      <c r="E17" s="2">
        <f>_xll.FDSB($A17,"FE_GROWTHPOP(SALES,MEAN,CALA_ROLL,0CY,NOW,NOW,D,'')")</f>
        <v>-59.254657999999999</v>
      </c>
      <c r="F17" s="2">
        <f>_xll.FDSB($A17,"FE_GROWTHPOP(SALES,MEAN,CALA_ROLL,1CY,NOW,NOW,D,'')")</f>
        <v>-8.9841569999999997</v>
      </c>
      <c r="G17" s="2">
        <f>_xll.FDSB($A17,"FE_GROWTHPOP(SALES,MEAN,CALA_ROLL,2CY,NOW,NOW,D,'')")</f>
        <v>16.615601999999999</v>
      </c>
      <c r="H17" s="2">
        <f>_xll.FDSB($A17,"FE_GROWTH(EPS,MEAN,NTM4_ROLL,,-1AW,NOW,NOW,D,'')")</f>
        <v>100000</v>
      </c>
      <c r="I17" s="2">
        <f>_xll.FDSB($A17,"FE_GROWTH(EPS,MEAN,NTM4_ROLL,,-1AM,NOW,NOW,D,'')")</f>
        <v>100000</v>
      </c>
      <c r="J17" s="2">
        <f>_xll.FDSB($A17,"FE_GROWTH(SALES,MEAN,NTM4_ROLL,,-1AW,NOW,NOW,D,'')")</f>
        <v>0.54728580000000004</v>
      </c>
      <c r="K17" s="2">
        <f>_xll.FDSB($A17,"FE_GROWTH(SALES,MEAN,NTM4_ROLL,,-1AM,NOW,NOW,D,'')")</f>
        <v>7.4186550000000002</v>
      </c>
      <c r="L17" s="2">
        <f>_xll.FDSB($A17,"FE_SURPRISE(PERCENT,EPS,MEAN,QTR_ROLL,0,NOW,NOW,D,'')")</f>
        <v>98.178870000000003</v>
      </c>
      <c r="M17" s="2">
        <f>_xll.FDSB($A17,"FE_SURPRISE(PERCENT,SALES,MEAN,QTR_ROLL,0,NOW,NOW,D,'')")</f>
        <v>3.5646874999999998</v>
      </c>
      <c r="N17" s="2">
        <f>_xll.FDSB($A17,"FF_SALES(LTM_R,0,0,,,USD,M)")</f>
        <v>2783.6959999999999</v>
      </c>
      <c r="O17" s="2">
        <f>_xll.FDSB($A17,"FF_NET_INC(LTM_R,0,0,,,USD,M)")</f>
        <v>-735.56700000000001</v>
      </c>
      <c r="P17" s="2">
        <f>_xll.FDSB($A17,"FE_ESTIMATE(SALES,MEAN,NTM4_ROLL,,NOW,NOW,,'CURRENCY=USD')")</f>
        <v>3259.6377000000002</v>
      </c>
      <c r="Q17" s="2">
        <f>_xll.FDSB($A17,"FE_ESTIMATE(NET_INC,MEAN,NTM4_ROLL,,NOW,NOW,,'CURRENCY=USD')")</f>
        <v>-181.3989</v>
      </c>
      <c r="R17" s="2" t="str">
        <f>_xll.FDSB($A17,"FE_VALUATION(PE,MEAN,NTM4_ROLL,,NOW,NOW,,'')")</f>
        <v/>
      </c>
    </row>
    <row r="18" spans="1:18" x14ac:dyDescent="0.3">
      <c r="B18" s="3"/>
      <c r="C18" s="2"/>
      <c r="D18" s="2"/>
      <c r="E18" s="2"/>
      <c r="F18" s="2"/>
      <c r="N18" s="2"/>
      <c r="O18" s="2"/>
      <c r="P18" s="2"/>
    </row>
    <row r="19" spans="1:18" x14ac:dyDescent="0.3">
      <c r="B19" s="3"/>
      <c r="C19" s="2"/>
      <c r="D19" s="2"/>
      <c r="E19" s="2"/>
      <c r="F19" s="2"/>
      <c r="N19" s="2"/>
      <c r="O19" s="2"/>
      <c r="P19" s="2"/>
    </row>
    <row r="20" spans="1:18" x14ac:dyDescent="0.3">
      <c r="B20" s="3"/>
      <c r="C20" s="2"/>
      <c r="D20" s="2"/>
      <c r="E20" s="2"/>
      <c r="F20" s="2"/>
      <c r="N20" s="2"/>
      <c r="O20" s="2"/>
      <c r="P20" s="2"/>
    </row>
    <row r="21" spans="1:18" x14ac:dyDescent="0.3">
      <c r="B21" s="3"/>
      <c r="C21" s="2"/>
      <c r="D21" s="2"/>
      <c r="E21" s="2"/>
      <c r="F21" s="2"/>
      <c r="N21" s="2"/>
      <c r="O21" s="2"/>
      <c r="P21" s="2"/>
    </row>
    <row r="22" spans="1:18" x14ac:dyDescent="0.3">
      <c r="B22" s="3"/>
      <c r="C22" s="2"/>
      <c r="D22" s="2"/>
      <c r="E22" s="2"/>
      <c r="F22" s="2"/>
      <c r="N22" s="2"/>
      <c r="O22" s="2"/>
      <c r="P22" s="2"/>
    </row>
    <row r="23" spans="1:18" x14ac:dyDescent="0.3">
      <c r="B23" s="3"/>
      <c r="C23" s="2"/>
      <c r="D23" s="2"/>
      <c r="E23" s="2"/>
      <c r="F23" s="2"/>
      <c r="N23" s="2"/>
      <c r="O23" s="2"/>
      <c r="P23" s="2"/>
    </row>
    <row r="24" spans="1:18" x14ac:dyDescent="0.3">
      <c r="B24" s="3"/>
      <c r="C24" s="2"/>
      <c r="D24" s="2"/>
      <c r="E24" s="2"/>
      <c r="F24" s="2"/>
      <c r="N24" s="2"/>
      <c r="O24" s="2"/>
      <c r="P24" s="2"/>
    </row>
    <row r="25" spans="1:18" x14ac:dyDescent="0.3">
      <c r="B25" s="3"/>
      <c r="C25" s="2"/>
      <c r="D25" s="2"/>
      <c r="E25" s="2"/>
      <c r="F25" s="2"/>
      <c r="N25" s="2"/>
      <c r="O25" s="2"/>
      <c r="P25" s="2"/>
    </row>
    <row r="26" spans="1:18" x14ac:dyDescent="0.3">
      <c r="B26" s="3"/>
      <c r="C26" s="2"/>
      <c r="D26" s="2"/>
      <c r="E26" s="2"/>
      <c r="F26" s="2"/>
      <c r="N26" s="2"/>
      <c r="O26" s="2"/>
      <c r="P26" s="2"/>
    </row>
    <row r="27" spans="1:18" x14ac:dyDescent="0.3">
      <c r="B27" s="3"/>
      <c r="C27" s="2"/>
      <c r="D27" s="2"/>
      <c r="E27" s="2"/>
      <c r="F27" s="2"/>
      <c r="N27" s="2"/>
      <c r="O27" s="2"/>
      <c r="P27" s="2"/>
    </row>
    <row r="28" spans="1:18" x14ac:dyDescent="0.3">
      <c r="B28" s="3"/>
      <c r="C28" s="2"/>
      <c r="D28" s="2"/>
      <c r="E28" s="2"/>
      <c r="F28" s="2"/>
      <c r="N28" s="2"/>
      <c r="O28" s="2"/>
      <c r="P28" s="2"/>
    </row>
    <row r="29" spans="1:18" x14ac:dyDescent="0.3">
      <c r="B29" s="3"/>
      <c r="C29" s="2"/>
      <c r="D29" s="2"/>
      <c r="E29" s="2"/>
      <c r="F29" s="2"/>
      <c r="N29" s="2"/>
      <c r="O29" s="2"/>
      <c r="P29" s="2"/>
    </row>
    <row r="30" spans="1:18" x14ac:dyDescent="0.3">
      <c r="B30" s="3"/>
      <c r="C30" s="2"/>
      <c r="D30" s="2"/>
      <c r="E30" s="2"/>
      <c r="F30" s="2"/>
      <c r="N30" s="2"/>
      <c r="O30" s="2"/>
      <c r="P30" s="2"/>
    </row>
    <row r="31" spans="1:18" x14ac:dyDescent="0.3">
      <c r="B31" s="3"/>
      <c r="C31" s="2"/>
      <c r="D31" s="2"/>
      <c r="E31" s="2"/>
      <c r="F31" s="2"/>
      <c r="N31" s="2"/>
      <c r="O31" s="2"/>
      <c r="P31" s="2"/>
    </row>
    <row r="32" spans="1:18" x14ac:dyDescent="0.3">
      <c r="B32" s="3"/>
      <c r="C32" s="2"/>
      <c r="D32" s="2"/>
      <c r="E32" s="2"/>
      <c r="F32" s="2"/>
      <c r="N32" s="2"/>
      <c r="O32" s="2"/>
      <c r="P32" s="2"/>
    </row>
    <row r="33" spans="2:16" x14ac:dyDescent="0.3">
      <c r="B33" s="3"/>
      <c r="C33" s="2"/>
      <c r="D33" s="2"/>
      <c r="E33" s="2"/>
      <c r="F33" s="2"/>
      <c r="N33" s="2"/>
      <c r="O33" s="2"/>
      <c r="P33" s="2"/>
    </row>
    <row r="34" spans="2:16" x14ac:dyDescent="0.3">
      <c r="B34" s="3"/>
      <c r="C34" s="2"/>
      <c r="D34" s="2"/>
      <c r="E34" s="2"/>
      <c r="F34" s="2"/>
      <c r="N34" s="2"/>
      <c r="O34" s="2"/>
      <c r="P34" s="2"/>
    </row>
    <row r="35" spans="2:16" x14ac:dyDescent="0.3">
      <c r="C35" s="2"/>
      <c r="D35" s="2"/>
      <c r="N35" s="2"/>
      <c r="O35" s="2"/>
      <c r="P35" s="2"/>
    </row>
    <row r="36" spans="2:16" x14ac:dyDescent="0.3">
      <c r="C36" s="2"/>
      <c r="D36" s="2"/>
      <c r="N36" s="2"/>
      <c r="O36" s="2"/>
      <c r="P36" s="2"/>
    </row>
    <row r="37" spans="2:16" x14ac:dyDescent="0.3">
      <c r="C37" s="2"/>
      <c r="D37" s="2"/>
      <c r="N37" s="2"/>
      <c r="O37" s="2"/>
      <c r="P37" s="2"/>
    </row>
    <row r="38" spans="2:16" x14ac:dyDescent="0.3">
      <c r="N38" s="2"/>
      <c r="O38" s="2"/>
      <c r="P38" s="2"/>
    </row>
    <row r="39" spans="2:16" x14ac:dyDescent="0.3">
      <c r="N39" s="2"/>
      <c r="O39" s="2"/>
      <c r="P39" s="2"/>
    </row>
    <row r="40" spans="2:16" x14ac:dyDescent="0.3">
      <c r="N40" s="2"/>
      <c r="O40" s="2"/>
      <c r="P40" s="2"/>
    </row>
    <row r="41" spans="2:16" x14ac:dyDescent="0.3">
      <c r="N41" s="2"/>
      <c r="O41" s="2"/>
      <c r="P41" s="2"/>
    </row>
    <row r="42" spans="2:16" x14ac:dyDescent="0.3">
      <c r="N42" s="2"/>
      <c r="O42" s="2"/>
      <c r="P42" s="2"/>
    </row>
    <row r="43" spans="2:16" x14ac:dyDescent="0.3">
      <c r="N43" s="2"/>
      <c r="O43" s="2"/>
      <c r="P43" s="2"/>
    </row>
    <row r="44" spans="2:16" x14ac:dyDescent="0.3">
      <c r="N44" s="2"/>
      <c r="O44" s="2"/>
      <c r="P44" s="2"/>
    </row>
    <row r="45" spans="2:16" x14ac:dyDescent="0.3">
      <c r="N45" s="2"/>
    </row>
    <row r="46" spans="2:16" x14ac:dyDescent="0.3">
      <c r="N46" s="2"/>
    </row>
    <row r="47" spans="2:16" x14ac:dyDescent="0.3">
      <c r="N47" s="2"/>
    </row>
    <row r="48" spans="2:16" x14ac:dyDescent="0.3">
      <c r="N48" s="2"/>
    </row>
    <row r="49" spans="14:14" x14ac:dyDescent="0.3">
      <c r="N49" s="2"/>
    </row>
    <row r="50" spans="14:14" x14ac:dyDescent="0.3">
      <c r="N50" s="2"/>
    </row>
    <row r="51" spans="14:14" x14ac:dyDescent="0.3">
      <c r="N51" s="2"/>
    </row>
    <row r="52" spans="14:14" x14ac:dyDescent="0.3">
      <c r="N52" s="2"/>
    </row>
    <row r="53" spans="14:14" x14ac:dyDescent="0.3">
      <c r="N53" s="2"/>
    </row>
    <row r="54" spans="14:14" x14ac:dyDescent="0.3">
      <c r="N54" s="2"/>
    </row>
    <row r="55" spans="14:14" x14ac:dyDescent="0.3">
      <c r="N55" s="2"/>
    </row>
    <row r="56" spans="14:14" x14ac:dyDescent="0.3">
      <c r="N56" s="2"/>
    </row>
    <row r="57" spans="14:14" x14ac:dyDescent="0.3">
      <c r="N57" s="2"/>
    </row>
    <row r="58" spans="14:14" x14ac:dyDescent="0.3">
      <c r="N58" s="2"/>
    </row>
    <row r="59" spans="14:14" x14ac:dyDescent="0.3">
      <c r="N59" s="2"/>
    </row>
    <row r="60" spans="14:14" x14ac:dyDescent="0.3">
      <c r="N60" s="2"/>
    </row>
    <row r="61" spans="14:14" x14ac:dyDescent="0.3">
      <c r="N61" s="2"/>
    </row>
    <row r="62" spans="14:14" x14ac:dyDescent="0.3">
      <c r="N62" s="2"/>
    </row>
    <row r="63" spans="14:14" x14ac:dyDescent="0.3">
      <c r="N63" s="2"/>
    </row>
    <row r="64" spans="14:14" x14ac:dyDescent="0.3">
      <c r="N64" s="2"/>
    </row>
    <row r="65" spans="14:14" x14ac:dyDescent="0.3">
      <c r="N65" s="2"/>
    </row>
    <row r="66" spans="14:14" x14ac:dyDescent="0.3">
      <c r="N66" s="2"/>
    </row>
    <row r="67" spans="14:14" x14ac:dyDescent="0.3">
      <c r="N67" s="2"/>
    </row>
    <row r="68" spans="14:14" x14ac:dyDescent="0.3">
      <c r="N68" s="2"/>
    </row>
    <row r="69" spans="14:14" x14ac:dyDescent="0.3">
      <c r="N69" s="2"/>
    </row>
    <row r="70" spans="14:14" x14ac:dyDescent="0.3">
      <c r="N70" s="2"/>
    </row>
    <row r="71" spans="14:14" x14ac:dyDescent="0.3">
      <c r="N71" s="2"/>
    </row>
    <row r="72" spans="14:14" x14ac:dyDescent="0.3">
      <c r="N72" s="2"/>
    </row>
    <row r="73" spans="14:14" x14ac:dyDescent="0.3">
      <c r="N73" s="2"/>
    </row>
    <row r="74" spans="14:14" x14ac:dyDescent="0.3">
      <c r="N74" s="2"/>
    </row>
    <row r="75" spans="14:14" x14ac:dyDescent="0.3">
      <c r="N75" s="2"/>
    </row>
    <row r="76" spans="14:14" x14ac:dyDescent="0.3">
      <c r="N76" s="2"/>
    </row>
    <row r="77" spans="14:14" x14ac:dyDescent="0.3">
      <c r="N77" s="2"/>
    </row>
    <row r="78" spans="14:14" x14ac:dyDescent="0.3">
      <c r="N78" s="2"/>
    </row>
    <row r="79" spans="14:14" x14ac:dyDescent="0.3">
      <c r="N79" s="2"/>
    </row>
    <row r="80" spans="14:14" x14ac:dyDescent="0.3">
      <c r="N80" s="2"/>
    </row>
    <row r="81" spans="14:14" x14ac:dyDescent="0.3">
      <c r="N81" s="2"/>
    </row>
    <row r="82" spans="14:14" x14ac:dyDescent="0.3">
      <c r="N82" s="2"/>
    </row>
    <row r="83" spans="14:14" x14ac:dyDescent="0.3">
      <c r="N83" s="2"/>
    </row>
    <row r="84" spans="14:14" x14ac:dyDescent="0.3">
      <c r="N84" s="2"/>
    </row>
    <row r="85" spans="14:14" x14ac:dyDescent="0.3">
      <c r="N85" s="2"/>
    </row>
    <row r="86" spans="14:14" x14ac:dyDescent="0.3">
      <c r="N86" s="2"/>
    </row>
    <row r="87" spans="14:14" x14ac:dyDescent="0.3">
      <c r="N87" s="2"/>
    </row>
    <row r="88" spans="14:14" x14ac:dyDescent="0.3">
      <c r="N88" s="2"/>
    </row>
    <row r="89" spans="14:14" x14ac:dyDescent="0.3">
      <c r="N89" s="2"/>
    </row>
    <row r="90" spans="14:14" x14ac:dyDescent="0.3">
      <c r="N90" s="2"/>
    </row>
    <row r="91" spans="14:14" x14ac:dyDescent="0.3">
      <c r="N91" s="2"/>
    </row>
    <row r="92" spans="14:14" x14ac:dyDescent="0.3">
      <c r="N92" s="2"/>
    </row>
    <row r="93" spans="14:14" x14ac:dyDescent="0.3">
      <c r="N93" s="2"/>
    </row>
    <row r="94" spans="14:14" x14ac:dyDescent="0.3">
      <c r="N94" s="2"/>
    </row>
    <row r="95" spans="14:14" x14ac:dyDescent="0.3">
      <c r="N95" s="2"/>
    </row>
    <row r="96" spans="14:14" x14ac:dyDescent="0.3">
      <c r="N96" s="2"/>
    </row>
    <row r="97" spans="14:14" x14ac:dyDescent="0.3">
      <c r="N97" s="2"/>
    </row>
    <row r="98" spans="14:14" x14ac:dyDescent="0.3">
      <c r="N98" s="2"/>
    </row>
    <row r="99" spans="14:14" x14ac:dyDescent="0.3">
      <c r="N99" s="2"/>
    </row>
    <row r="100" spans="14:14" x14ac:dyDescent="0.3">
      <c r="N100" s="2"/>
    </row>
    <row r="101" spans="14:14" x14ac:dyDescent="0.3">
      <c r="N101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1"/>
  <sheetViews>
    <sheetView workbookViewId="0">
      <selection activeCell="P7" sqref="P7"/>
    </sheetView>
  </sheetViews>
  <sheetFormatPr defaultRowHeight="16.5" x14ac:dyDescent="0.3"/>
  <cols>
    <col min="1" max="1" width="10.625" style="1" customWidth="1"/>
  </cols>
  <sheetData>
    <row r="1" spans="1:3" x14ac:dyDescent="0.3">
      <c r="A1" s="1" t="s">
        <v>9</v>
      </c>
      <c r="B1" t="s">
        <v>20</v>
      </c>
      <c r="C1" t="s">
        <v>19</v>
      </c>
    </row>
    <row r="2" spans="1:3" x14ac:dyDescent="0.3">
      <c r="A2" s="3">
        <f t="array" ref="A2:A1101">_xll.FDSB(B1,"JULIAN(P_PRICE_RETURNS(2,"&amp;setting!$B$1&amp;","&amp;setting!$B$2&amp;",D,USD).dates)")</f>
        <v>44196</v>
      </c>
      <c r="B2" s="2">
        <f t="array" ref="B2:B1101">_xll.FDSB(B1,"P_PRICE_RETURNS(2,"&amp;setting!$B$1&amp;","&amp;setting!$B$2&amp;",D,USD)")</f>
        <v>0.50808189999999998</v>
      </c>
      <c r="C2" s="2">
        <f t="array" ref="C2:C1101">_xll.FDSB(C1,"P_PRICE_RETURNS(2,"&amp;setting!$B$1&amp;","&amp;setting!$B$2&amp;",D,USD)")</f>
        <v>0.24602413000000001</v>
      </c>
    </row>
    <row r="3" spans="1:3" x14ac:dyDescent="0.3">
      <c r="A3" s="3">
        <v>44197</v>
      </c>
      <c r="B3" s="2">
        <v>0</v>
      </c>
      <c r="C3">
        <v>0</v>
      </c>
    </row>
    <row r="4" spans="1:3" x14ac:dyDescent="0.3">
      <c r="A4" s="3">
        <v>44198</v>
      </c>
      <c r="B4" s="2">
        <v>0</v>
      </c>
      <c r="C4">
        <v>0</v>
      </c>
    </row>
    <row r="5" spans="1:3" x14ac:dyDescent="0.3">
      <c r="A5" s="3">
        <v>44199</v>
      </c>
      <c r="B5" s="2">
        <v>0</v>
      </c>
      <c r="C5">
        <v>0</v>
      </c>
    </row>
    <row r="6" spans="1:3" x14ac:dyDescent="0.3">
      <c r="A6" s="3">
        <v>44200</v>
      </c>
      <c r="B6" s="2">
        <v>-1.3613999000000001</v>
      </c>
      <c r="C6">
        <v>-1.4119923000000001</v>
      </c>
    </row>
    <row r="7" spans="1:3" x14ac:dyDescent="0.3">
      <c r="A7" s="3">
        <v>44201</v>
      </c>
      <c r="B7" s="2">
        <v>0.68873169999999995</v>
      </c>
      <c r="C7">
        <v>0.82441569999999997</v>
      </c>
    </row>
    <row r="8" spans="1:3" x14ac:dyDescent="0.3">
      <c r="A8" s="3">
        <v>44202</v>
      </c>
      <c r="B8" s="2">
        <v>0.59784649999999995</v>
      </c>
      <c r="C8">
        <v>-1.3852298000000001</v>
      </c>
    </row>
    <row r="9" spans="1:3" x14ac:dyDescent="0.3">
      <c r="A9" s="3">
        <v>44203</v>
      </c>
      <c r="B9" s="2">
        <v>1.4857530000000001</v>
      </c>
      <c r="C9">
        <v>2.4191975999999999</v>
      </c>
    </row>
    <row r="10" spans="1:3" x14ac:dyDescent="0.3">
      <c r="A10" s="3">
        <v>44204</v>
      </c>
      <c r="B10" s="2">
        <v>0.56977270000000002</v>
      </c>
      <c r="C10">
        <v>1.2857913999999999</v>
      </c>
    </row>
    <row r="11" spans="1:3" x14ac:dyDescent="0.3">
      <c r="A11" s="3">
        <v>44205</v>
      </c>
      <c r="B11" s="2">
        <v>0</v>
      </c>
      <c r="C11">
        <v>0</v>
      </c>
    </row>
    <row r="12" spans="1:3" x14ac:dyDescent="0.3">
      <c r="A12" s="3">
        <v>44206</v>
      </c>
      <c r="B12" s="2">
        <v>0</v>
      </c>
      <c r="C12">
        <v>0</v>
      </c>
    </row>
    <row r="13" spans="1:3" x14ac:dyDescent="0.3">
      <c r="A13" s="3">
        <v>44207</v>
      </c>
      <c r="B13" s="2">
        <v>-0.67408084999999995</v>
      </c>
      <c r="C13">
        <v>-1.4450014</v>
      </c>
    </row>
    <row r="14" spans="1:3" x14ac:dyDescent="0.3">
      <c r="A14" s="3">
        <v>44208</v>
      </c>
      <c r="B14" s="2">
        <v>2.1123886000000001E-2</v>
      </c>
      <c r="C14">
        <v>-0.15902519000000001</v>
      </c>
    </row>
    <row r="15" spans="1:3" x14ac:dyDescent="0.3">
      <c r="A15" s="3">
        <v>44209</v>
      </c>
      <c r="B15" s="2">
        <v>0.26929378999999998</v>
      </c>
      <c r="C15">
        <v>0.67533255000000003</v>
      </c>
    </row>
    <row r="16" spans="1:3" x14ac:dyDescent="0.3">
      <c r="A16" s="3">
        <v>44210</v>
      </c>
      <c r="B16" s="2">
        <v>-0.35019517</v>
      </c>
      <c r="C16">
        <v>-0.53474310000000003</v>
      </c>
    </row>
    <row r="17" spans="1:3" x14ac:dyDescent="0.3">
      <c r="A17" s="3">
        <v>44211</v>
      </c>
      <c r="B17" s="2">
        <v>-0.72926279999999999</v>
      </c>
      <c r="C17">
        <v>-0.79211589999999998</v>
      </c>
    </row>
    <row r="18" spans="1:3" x14ac:dyDescent="0.3">
      <c r="A18" s="3">
        <v>44212</v>
      </c>
      <c r="B18" s="2">
        <v>0</v>
      </c>
      <c r="C18">
        <v>0</v>
      </c>
    </row>
    <row r="19" spans="1:3" x14ac:dyDescent="0.3">
      <c r="A19" s="3">
        <v>44213</v>
      </c>
      <c r="B19" s="2">
        <v>0</v>
      </c>
      <c r="C19">
        <v>0</v>
      </c>
    </row>
    <row r="20" spans="1:3" x14ac:dyDescent="0.3">
      <c r="A20" s="3">
        <v>44214</v>
      </c>
      <c r="B20" s="2">
        <v>0</v>
      </c>
      <c r="C20">
        <v>0</v>
      </c>
    </row>
    <row r="21" spans="1:3" x14ac:dyDescent="0.3">
      <c r="A21" s="3">
        <v>44215</v>
      </c>
      <c r="B21" s="2">
        <v>0.7851958</v>
      </c>
      <c r="C21">
        <v>1.4589905999999999</v>
      </c>
    </row>
    <row r="22" spans="1:3" x14ac:dyDescent="0.3">
      <c r="A22" s="3">
        <v>44216</v>
      </c>
      <c r="B22" s="2">
        <v>1.3838649000000001</v>
      </c>
      <c r="C22">
        <v>2.326095</v>
      </c>
    </row>
    <row r="23" spans="1:3" x14ac:dyDescent="0.3">
      <c r="A23" s="3">
        <v>44217</v>
      </c>
      <c r="B23" s="2">
        <v>9.1171265000000001E-2</v>
      </c>
      <c r="C23">
        <v>0.79995393999999997</v>
      </c>
    </row>
    <row r="24" spans="1:3" x14ac:dyDescent="0.3">
      <c r="A24" s="3">
        <v>44218</v>
      </c>
      <c r="B24" s="2">
        <v>-0.35394429999999999</v>
      </c>
      <c r="C24">
        <v>-0.28801559999999998</v>
      </c>
    </row>
    <row r="25" spans="1:3" x14ac:dyDescent="0.3">
      <c r="A25" s="3">
        <v>44219</v>
      </c>
      <c r="B25" s="2">
        <v>0</v>
      </c>
      <c r="C25">
        <v>0</v>
      </c>
    </row>
    <row r="26" spans="1:3" x14ac:dyDescent="0.3">
      <c r="A26" s="3">
        <v>44220</v>
      </c>
      <c r="B26" s="2">
        <v>0</v>
      </c>
      <c r="C26">
        <v>0</v>
      </c>
    </row>
    <row r="27" spans="1:3" x14ac:dyDescent="0.3">
      <c r="A27" s="3">
        <v>44221</v>
      </c>
      <c r="B27" s="2">
        <v>0.39438010000000001</v>
      </c>
      <c r="C27">
        <v>0.82662106000000002</v>
      </c>
    </row>
    <row r="28" spans="1:3" x14ac:dyDescent="0.3">
      <c r="A28" s="3">
        <v>44222</v>
      </c>
      <c r="B28" s="2">
        <v>-0.15609264</v>
      </c>
      <c r="C28">
        <v>0.14629364</v>
      </c>
    </row>
    <row r="29" spans="1:3" x14ac:dyDescent="0.3">
      <c r="A29" s="3">
        <v>44223</v>
      </c>
      <c r="B29" s="2">
        <v>-2.4440466999999999</v>
      </c>
      <c r="C29">
        <v>-2.7876675</v>
      </c>
    </row>
    <row r="30" spans="1:3" x14ac:dyDescent="0.3">
      <c r="A30" s="3">
        <v>44224</v>
      </c>
      <c r="B30" s="2">
        <v>0.86002350000000005</v>
      </c>
      <c r="C30">
        <v>0.59168339999999997</v>
      </c>
    </row>
    <row r="31" spans="1:3" x14ac:dyDescent="0.3">
      <c r="A31" s="3">
        <v>44225</v>
      </c>
      <c r="B31" s="2">
        <v>-2.0019589999999998</v>
      </c>
      <c r="C31">
        <v>-2.1038234</v>
      </c>
    </row>
    <row r="32" spans="1:3" x14ac:dyDescent="0.3">
      <c r="A32" s="3">
        <v>44226</v>
      </c>
      <c r="B32" s="2">
        <v>0</v>
      </c>
      <c r="C32">
        <v>0</v>
      </c>
    </row>
    <row r="33" spans="1:3" x14ac:dyDescent="0.3">
      <c r="A33" s="3">
        <v>44227</v>
      </c>
      <c r="B33" s="2">
        <v>0</v>
      </c>
      <c r="C33">
        <v>0</v>
      </c>
    </row>
    <row r="34" spans="1:3" x14ac:dyDescent="0.3">
      <c r="A34" s="3">
        <v>44228</v>
      </c>
      <c r="B34" s="2">
        <v>1.6645551000000001</v>
      </c>
      <c r="C34">
        <v>2.4987339999999998</v>
      </c>
    </row>
    <row r="35" spans="1:3" x14ac:dyDescent="0.3">
      <c r="A35" s="3">
        <v>44229</v>
      </c>
      <c r="B35" s="2">
        <v>1.4140248</v>
      </c>
      <c r="C35">
        <v>1.6314029999999999</v>
      </c>
    </row>
    <row r="36" spans="1:3" x14ac:dyDescent="0.3">
      <c r="A36" s="3">
        <v>44230</v>
      </c>
      <c r="B36" s="2">
        <v>7.8630450000000005E-2</v>
      </c>
      <c r="C36">
        <v>-0.39672256</v>
      </c>
    </row>
    <row r="37" spans="1:3" x14ac:dyDescent="0.3">
      <c r="A37" s="3">
        <v>44231</v>
      </c>
      <c r="B37" s="2">
        <v>1.1365651999999999</v>
      </c>
      <c r="C37">
        <v>1.1826634</v>
      </c>
    </row>
    <row r="38" spans="1:3" x14ac:dyDescent="0.3">
      <c r="A38" s="3">
        <v>44232</v>
      </c>
      <c r="B38" s="2">
        <v>0.39358140000000003</v>
      </c>
      <c r="C38">
        <v>0.33915043</v>
      </c>
    </row>
    <row r="39" spans="1:3" x14ac:dyDescent="0.3">
      <c r="A39" s="3">
        <v>44233</v>
      </c>
      <c r="B39" s="2">
        <v>0</v>
      </c>
      <c r="C39">
        <v>0</v>
      </c>
    </row>
    <row r="40" spans="1:3" x14ac:dyDescent="0.3">
      <c r="A40" s="3">
        <v>44234</v>
      </c>
      <c r="B40" s="2">
        <v>0</v>
      </c>
      <c r="C40">
        <v>0</v>
      </c>
    </row>
    <row r="41" spans="1:3" x14ac:dyDescent="0.3">
      <c r="A41" s="3">
        <v>44235</v>
      </c>
      <c r="B41" s="2">
        <v>0.72219370000000005</v>
      </c>
      <c r="C41">
        <v>0.66996809999999996</v>
      </c>
    </row>
    <row r="42" spans="1:3" x14ac:dyDescent="0.3">
      <c r="A42" s="3">
        <v>44236</v>
      </c>
      <c r="B42" s="2">
        <v>-6.658435E-2</v>
      </c>
      <c r="C42">
        <v>-2.0974874000000001E-2</v>
      </c>
    </row>
    <row r="43" spans="1:3" x14ac:dyDescent="0.3">
      <c r="A43" s="3">
        <v>44237</v>
      </c>
      <c r="B43" s="2">
        <v>-4.3565035000000002E-2</v>
      </c>
      <c r="C43">
        <v>-0.22788048</v>
      </c>
    </row>
    <row r="44" spans="1:3" x14ac:dyDescent="0.3">
      <c r="A44" s="3">
        <v>44238</v>
      </c>
      <c r="B44" s="2">
        <v>0.16150475</v>
      </c>
      <c r="C44">
        <v>0.54996014000000004</v>
      </c>
    </row>
    <row r="45" spans="1:3" x14ac:dyDescent="0.3">
      <c r="A45" s="3">
        <v>44239</v>
      </c>
      <c r="B45" s="2">
        <v>0.49397944999999999</v>
      </c>
      <c r="C45">
        <v>0.55891274999999996</v>
      </c>
    </row>
    <row r="46" spans="1:3" x14ac:dyDescent="0.3">
      <c r="A46" s="3">
        <v>44240</v>
      </c>
      <c r="B46" s="2">
        <v>0</v>
      </c>
      <c r="C46">
        <v>0</v>
      </c>
    </row>
    <row r="47" spans="1:3" x14ac:dyDescent="0.3">
      <c r="A47" s="3">
        <v>44241</v>
      </c>
      <c r="B47" s="2">
        <v>0</v>
      </c>
      <c r="C47">
        <v>0</v>
      </c>
    </row>
    <row r="48" spans="1:3" x14ac:dyDescent="0.3">
      <c r="A48" s="3">
        <v>44242</v>
      </c>
      <c r="B48" s="2">
        <v>0</v>
      </c>
      <c r="C48">
        <v>0</v>
      </c>
    </row>
    <row r="49" spans="1:3" x14ac:dyDescent="0.3">
      <c r="A49" s="3">
        <v>44243</v>
      </c>
      <c r="B49" s="2">
        <v>-8.6599590000000004E-2</v>
      </c>
      <c r="C49">
        <v>-0.27047396000000001</v>
      </c>
    </row>
    <row r="50" spans="1:3" x14ac:dyDescent="0.3">
      <c r="A50" s="3">
        <v>44244</v>
      </c>
      <c r="B50" s="2">
        <v>2.2947788E-2</v>
      </c>
      <c r="C50">
        <v>-0.47982930000000001</v>
      </c>
    </row>
    <row r="51" spans="1:3" x14ac:dyDescent="0.3">
      <c r="A51" s="3">
        <v>44245</v>
      </c>
      <c r="B51" s="2">
        <v>-0.42560100000000001</v>
      </c>
      <c r="C51">
        <v>-0.43721199999999999</v>
      </c>
    </row>
    <row r="52" spans="1:3" x14ac:dyDescent="0.3">
      <c r="A52" s="3">
        <v>44246</v>
      </c>
      <c r="B52" s="2">
        <v>-0.17659664</v>
      </c>
      <c r="C52">
        <v>-0.43613315000000002</v>
      </c>
    </row>
    <row r="53" spans="1:3" x14ac:dyDescent="0.3">
      <c r="A53" s="3">
        <v>44247</v>
      </c>
      <c r="B53" s="2">
        <v>0</v>
      </c>
      <c r="C53">
        <v>0</v>
      </c>
    </row>
    <row r="54" spans="1:3" x14ac:dyDescent="0.3">
      <c r="A54" s="3">
        <v>44248</v>
      </c>
      <c r="B54" s="2">
        <v>0</v>
      </c>
      <c r="C54">
        <v>0</v>
      </c>
    </row>
    <row r="55" spans="1:3" x14ac:dyDescent="0.3">
      <c r="A55" s="3">
        <v>44249</v>
      </c>
      <c r="B55" s="2">
        <v>-0.76917409999999997</v>
      </c>
      <c r="C55">
        <v>-2.5919854999999998</v>
      </c>
    </row>
    <row r="56" spans="1:3" x14ac:dyDescent="0.3">
      <c r="A56" s="3">
        <v>44250</v>
      </c>
      <c r="B56" s="2">
        <v>0.1214385</v>
      </c>
      <c r="C56">
        <v>-0.29772520000000002</v>
      </c>
    </row>
    <row r="57" spans="1:3" x14ac:dyDescent="0.3">
      <c r="A57" s="3">
        <v>44251</v>
      </c>
      <c r="B57" s="2">
        <v>1.1019349000000001</v>
      </c>
      <c r="C57">
        <v>0.82430840000000005</v>
      </c>
    </row>
    <row r="58" spans="1:3" x14ac:dyDescent="0.3">
      <c r="A58" s="3">
        <v>44252</v>
      </c>
      <c r="B58" s="2">
        <v>-2.4095773999999999</v>
      </c>
      <c r="C58">
        <v>-3.4862638000000001</v>
      </c>
    </row>
    <row r="59" spans="1:3" x14ac:dyDescent="0.3">
      <c r="A59" s="3">
        <v>44253</v>
      </c>
      <c r="B59" s="2">
        <v>-0.51526430000000001</v>
      </c>
      <c r="C59">
        <v>0.41877029999999998</v>
      </c>
    </row>
    <row r="60" spans="1:3" x14ac:dyDescent="0.3">
      <c r="A60" s="3">
        <v>44254</v>
      </c>
      <c r="B60" s="2">
        <v>0</v>
      </c>
      <c r="C60">
        <v>0</v>
      </c>
    </row>
    <row r="61" spans="1:3" x14ac:dyDescent="0.3">
      <c r="A61" s="3">
        <v>44255</v>
      </c>
      <c r="B61" s="2">
        <v>0</v>
      </c>
      <c r="C61">
        <v>0</v>
      </c>
    </row>
    <row r="62" spans="1:3" x14ac:dyDescent="0.3">
      <c r="A62" s="3">
        <v>44256</v>
      </c>
      <c r="B62" s="2">
        <v>2.4240254999999999</v>
      </c>
      <c r="C62">
        <v>3.0082106999999998</v>
      </c>
    </row>
    <row r="63" spans="1:3" x14ac:dyDescent="0.3">
      <c r="A63" s="3">
        <v>44257</v>
      </c>
      <c r="B63" s="2">
        <v>-0.78032016999999998</v>
      </c>
      <c r="C63">
        <v>-1.6038835</v>
      </c>
    </row>
    <row r="64" spans="1:3" x14ac:dyDescent="0.3">
      <c r="A64" s="3">
        <v>44258</v>
      </c>
      <c r="B64" s="2">
        <v>-1.3245701999999999</v>
      </c>
      <c r="C64">
        <v>-2.9020069999999998</v>
      </c>
    </row>
    <row r="65" spans="1:3" x14ac:dyDescent="0.3">
      <c r="A65" s="3">
        <v>44259</v>
      </c>
      <c r="B65" s="2">
        <v>-1.2374818000000001</v>
      </c>
      <c r="C65">
        <v>-1.6366898999999999</v>
      </c>
    </row>
    <row r="66" spans="1:3" x14ac:dyDescent="0.3">
      <c r="A66" s="3">
        <v>44260</v>
      </c>
      <c r="B66" s="2">
        <v>1.8396615999999999</v>
      </c>
      <c r="C66">
        <v>1.5060781999999999</v>
      </c>
    </row>
    <row r="67" spans="1:3" x14ac:dyDescent="0.3">
      <c r="A67" s="1">
        <v>44261</v>
      </c>
      <c r="B67">
        <v>0</v>
      </c>
      <c r="C67">
        <v>0</v>
      </c>
    </row>
    <row r="68" spans="1:3" x14ac:dyDescent="0.3">
      <c r="A68" s="1">
        <v>44262</v>
      </c>
      <c r="B68">
        <v>0</v>
      </c>
      <c r="C68">
        <v>0</v>
      </c>
    </row>
    <row r="69" spans="1:3" x14ac:dyDescent="0.3">
      <c r="A69" s="1">
        <v>44263</v>
      </c>
      <c r="B69">
        <v>-0.49787759999999998</v>
      </c>
      <c r="C69">
        <v>-2.8314054</v>
      </c>
    </row>
    <row r="70" spans="1:3" x14ac:dyDescent="0.3">
      <c r="A70" s="1">
        <v>44264</v>
      </c>
      <c r="B70">
        <v>1.4277458000000001</v>
      </c>
      <c r="C70">
        <v>3.9441228000000002</v>
      </c>
    </row>
    <row r="71" spans="1:3" x14ac:dyDescent="0.3">
      <c r="A71" s="1">
        <v>44265</v>
      </c>
      <c r="B71">
        <v>0.62246319999999999</v>
      </c>
      <c r="C71">
        <v>-0.28546452999999999</v>
      </c>
    </row>
    <row r="72" spans="1:3" x14ac:dyDescent="0.3">
      <c r="A72" s="1">
        <v>44266</v>
      </c>
      <c r="B72">
        <v>1.0139107999999999</v>
      </c>
      <c r="C72">
        <v>2.3031353999999999</v>
      </c>
    </row>
    <row r="73" spans="1:3" x14ac:dyDescent="0.3">
      <c r="A73" s="1">
        <v>44267</v>
      </c>
      <c r="B73">
        <v>0.13468266000000001</v>
      </c>
      <c r="C73">
        <v>-0.81122519999999998</v>
      </c>
    </row>
    <row r="74" spans="1:3" x14ac:dyDescent="0.3">
      <c r="A74" s="1">
        <v>44268</v>
      </c>
      <c r="B74">
        <v>0</v>
      </c>
      <c r="C74">
        <v>0</v>
      </c>
    </row>
    <row r="75" spans="1:3" x14ac:dyDescent="0.3">
      <c r="A75" s="1">
        <v>44269</v>
      </c>
      <c r="B75">
        <v>0</v>
      </c>
      <c r="C75">
        <v>0</v>
      </c>
    </row>
    <row r="76" spans="1:3" x14ac:dyDescent="0.3">
      <c r="A76" s="1">
        <v>44270</v>
      </c>
      <c r="B76">
        <v>0.59635640000000001</v>
      </c>
      <c r="C76">
        <v>1.0682821</v>
      </c>
    </row>
    <row r="77" spans="1:3" x14ac:dyDescent="0.3">
      <c r="A77" s="1">
        <v>44271</v>
      </c>
      <c r="B77">
        <v>-0.12612939000000001</v>
      </c>
      <c r="C77">
        <v>0.54888725000000005</v>
      </c>
    </row>
    <row r="78" spans="1:3" x14ac:dyDescent="0.3">
      <c r="A78" s="1">
        <v>44272</v>
      </c>
      <c r="B78">
        <v>0.34098624999999999</v>
      </c>
      <c r="C78">
        <v>0.41176079999999998</v>
      </c>
    </row>
    <row r="79" spans="1:3" x14ac:dyDescent="0.3">
      <c r="A79" s="1">
        <v>44273</v>
      </c>
      <c r="B79">
        <v>-1.4549673000000001</v>
      </c>
      <c r="C79">
        <v>-3.0630589000000001</v>
      </c>
    </row>
    <row r="80" spans="1:3" x14ac:dyDescent="0.3">
      <c r="A80" s="1">
        <v>44274</v>
      </c>
      <c r="B80">
        <v>-0.18448233999999999</v>
      </c>
      <c r="C80">
        <v>0.3525257</v>
      </c>
    </row>
    <row r="81" spans="1:3" x14ac:dyDescent="0.3">
      <c r="A81" s="1">
        <v>44275</v>
      </c>
      <c r="B81">
        <v>0</v>
      </c>
      <c r="C81">
        <v>0</v>
      </c>
    </row>
    <row r="82" spans="1:3" x14ac:dyDescent="0.3">
      <c r="A82" s="1">
        <v>44276</v>
      </c>
      <c r="B82">
        <v>0</v>
      </c>
      <c r="C82">
        <v>0</v>
      </c>
    </row>
    <row r="83" spans="1:3" x14ac:dyDescent="0.3">
      <c r="A83" s="1">
        <v>44277</v>
      </c>
      <c r="B83">
        <v>0.79849959999999998</v>
      </c>
      <c r="C83">
        <v>1.8728495000000001</v>
      </c>
    </row>
    <row r="84" spans="1:3" x14ac:dyDescent="0.3">
      <c r="A84" s="1">
        <v>44278</v>
      </c>
      <c r="B84">
        <v>-0.78707932999999997</v>
      </c>
      <c r="C84">
        <v>-0.43626428</v>
      </c>
    </row>
    <row r="85" spans="1:3" x14ac:dyDescent="0.3">
      <c r="A85" s="1">
        <v>44279</v>
      </c>
      <c r="B85">
        <v>-0.50834420000000002</v>
      </c>
      <c r="C85">
        <v>-1.6865313</v>
      </c>
    </row>
    <row r="86" spans="1:3" x14ac:dyDescent="0.3">
      <c r="A86" s="1">
        <v>44280</v>
      </c>
      <c r="B86">
        <v>0.56256055999999999</v>
      </c>
      <c r="C86">
        <v>-0.17315150000000001</v>
      </c>
    </row>
    <row r="87" spans="1:3" x14ac:dyDescent="0.3">
      <c r="A87" s="1">
        <v>44281</v>
      </c>
      <c r="B87">
        <v>1.6114949999999999</v>
      </c>
      <c r="C87">
        <v>1.5000224</v>
      </c>
    </row>
    <row r="88" spans="1:3" x14ac:dyDescent="0.3">
      <c r="A88" s="1">
        <v>44282</v>
      </c>
      <c r="B88">
        <v>0</v>
      </c>
      <c r="C88">
        <v>0</v>
      </c>
    </row>
    <row r="89" spans="1:3" x14ac:dyDescent="0.3">
      <c r="A89" s="1">
        <v>44283</v>
      </c>
      <c r="B89">
        <v>0</v>
      </c>
      <c r="C89">
        <v>0</v>
      </c>
    </row>
    <row r="90" spans="1:3" x14ac:dyDescent="0.3">
      <c r="A90" s="1">
        <v>44284</v>
      </c>
      <c r="B90">
        <v>-5.0508975999999997E-2</v>
      </c>
      <c r="C90">
        <v>-2.84791E-2</v>
      </c>
    </row>
    <row r="91" spans="1:3" x14ac:dyDescent="0.3">
      <c r="A91" s="1">
        <v>44285</v>
      </c>
      <c r="B91">
        <v>-0.26529429999999998</v>
      </c>
      <c r="C91">
        <v>-0.50330759999999997</v>
      </c>
    </row>
    <row r="92" spans="1:3" x14ac:dyDescent="0.3">
      <c r="A92" s="1">
        <v>44286</v>
      </c>
      <c r="B92">
        <v>0.40533543</v>
      </c>
      <c r="C92">
        <v>1.5302895999999999</v>
      </c>
    </row>
    <row r="93" spans="1:3" x14ac:dyDescent="0.3">
      <c r="A93" s="1">
        <v>44287</v>
      </c>
      <c r="B93">
        <v>1.0799049999999999</v>
      </c>
      <c r="C93">
        <v>1.7046332</v>
      </c>
    </row>
    <row r="94" spans="1:3" x14ac:dyDescent="0.3">
      <c r="A94" s="1">
        <v>44288</v>
      </c>
      <c r="B94">
        <v>0</v>
      </c>
      <c r="C94">
        <v>0</v>
      </c>
    </row>
    <row r="95" spans="1:3" x14ac:dyDescent="0.3">
      <c r="A95" s="1">
        <v>44289</v>
      </c>
      <c r="B95">
        <v>0</v>
      </c>
      <c r="C95">
        <v>0</v>
      </c>
    </row>
    <row r="96" spans="1:3" x14ac:dyDescent="0.3">
      <c r="A96" s="1">
        <v>44290</v>
      </c>
      <c r="B96">
        <v>0</v>
      </c>
      <c r="C96">
        <v>0</v>
      </c>
    </row>
    <row r="97" spans="1:3" x14ac:dyDescent="0.3">
      <c r="A97" s="1">
        <v>44291</v>
      </c>
      <c r="B97">
        <v>1.4353156</v>
      </c>
      <c r="C97">
        <v>1.9964814</v>
      </c>
    </row>
    <row r="98" spans="1:3" x14ac:dyDescent="0.3">
      <c r="A98" s="1">
        <v>44292</v>
      </c>
      <c r="B98">
        <v>-5.9056282000000002E-2</v>
      </c>
      <c r="C98">
        <v>-6.9469210000000003E-2</v>
      </c>
    </row>
    <row r="99" spans="1:3" x14ac:dyDescent="0.3">
      <c r="A99" s="1">
        <v>44293</v>
      </c>
      <c r="B99">
        <v>0.11572838000000001</v>
      </c>
      <c r="C99">
        <v>0.24181604000000001</v>
      </c>
    </row>
    <row r="100" spans="1:3" x14ac:dyDescent="0.3">
      <c r="A100" s="1">
        <v>44294</v>
      </c>
      <c r="B100">
        <v>0.47467946999999999</v>
      </c>
      <c r="C100">
        <v>1.0433555000000001</v>
      </c>
    </row>
    <row r="101" spans="1:3" x14ac:dyDescent="0.3">
      <c r="A101" s="1">
        <v>44295</v>
      </c>
      <c r="B101">
        <v>0.72700980000000004</v>
      </c>
      <c r="C101">
        <v>0.60582159999999996</v>
      </c>
    </row>
    <row r="102" spans="1:3" x14ac:dyDescent="0.3">
      <c r="A102" s="1">
        <v>44296</v>
      </c>
      <c r="B102">
        <v>0</v>
      </c>
      <c r="C102">
        <v>0</v>
      </c>
    </row>
    <row r="103" spans="1:3" x14ac:dyDescent="0.3">
      <c r="A103" s="1">
        <v>44297</v>
      </c>
      <c r="B103">
        <v>0</v>
      </c>
      <c r="C103">
        <v>0</v>
      </c>
    </row>
    <row r="104" spans="1:3" x14ac:dyDescent="0.3">
      <c r="A104" s="1">
        <v>44298</v>
      </c>
      <c r="B104">
        <v>3.6454199999999999E-2</v>
      </c>
      <c r="C104">
        <v>-0.13051033000000001</v>
      </c>
    </row>
    <row r="105" spans="1:3" x14ac:dyDescent="0.3">
      <c r="A105" s="1">
        <v>44299</v>
      </c>
      <c r="B105">
        <v>0.29636620000000002</v>
      </c>
      <c r="C105">
        <v>1.1673093000000001</v>
      </c>
    </row>
    <row r="106" spans="1:3" x14ac:dyDescent="0.3">
      <c r="A106" s="1">
        <v>44300</v>
      </c>
      <c r="B106">
        <v>-0.34151077000000002</v>
      </c>
      <c r="C106">
        <v>-1.2008190000000001</v>
      </c>
    </row>
    <row r="107" spans="1:3" x14ac:dyDescent="0.3">
      <c r="A107" s="1">
        <v>44301</v>
      </c>
      <c r="B107">
        <v>1.0742426</v>
      </c>
      <c r="C107">
        <v>1.5155554</v>
      </c>
    </row>
    <row r="108" spans="1:3" x14ac:dyDescent="0.3">
      <c r="A108" s="1">
        <v>44302</v>
      </c>
      <c r="B108">
        <v>0.33423900000000001</v>
      </c>
      <c r="C108">
        <v>0.117099285</v>
      </c>
    </row>
    <row r="109" spans="1:3" x14ac:dyDescent="0.3">
      <c r="A109" s="1">
        <v>44303</v>
      </c>
      <c r="B109">
        <v>0</v>
      </c>
      <c r="C109">
        <v>0</v>
      </c>
    </row>
    <row r="110" spans="1:3" x14ac:dyDescent="0.3">
      <c r="A110" s="1">
        <v>44304</v>
      </c>
      <c r="B110">
        <v>0</v>
      </c>
      <c r="C110">
        <v>0</v>
      </c>
    </row>
    <row r="111" spans="1:3" x14ac:dyDescent="0.3">
      <c r="A111" s="1">
        <v>44305</v>
      </c>
      <c r="B111">
        <v>-0.4913032</v>
      </c>
      <c r="C111">
        <v>-0.91518164000000002</v>
      </c>
    </row>
    <row r="112" spans="1:3" x14ac:dyDescent="0.3">
      <c r="A112" s="1">
        <v>44306</v>
      </c>
      <c r="B112">
        <v>-0.73215364999999999</v>
      </c>
      <c r="C112">
        <v>-0.72886943999999998</v>
      </c>
    </row>
    <row r="113" spans="1:3" x14ac:dyDescent="0.3">
      <c r="A113" s="1">
        <v>44307</v>
      </c>
      <c r="B113">
        <v>0.94621180000000005</v>
      </c>
      <c r="C113">
        <v>0.85610149999999996</v>
      </c>
    </row>
    <row r="114" spans="1:3" x14ac:dyDescent="0.3">
      <c r="A114" s="1">
        <v>44308</v>
      </c>
      <c r="B114">
        <v>-0.91331004999999998</v>
      </c>
      <c r="C114">
        <v>-1.2054563</v>
      </c>
    </row>
    <row r="115" spans="1:3" x14ac:dyDescent="0.3">
      <c r="A115" s="1">
        <v>44309</v>
      </c>
      <c r="B115">
        <v>1.0842442999999999</v>
      </c>
      <c r="C115">
        <v>1.2589455000000001</v>
      </c>
    </row>
    <row r="116" spans="1:3" x14ac:dyDescent="0.3">
      <c r="A116" s="1">
        <v>44310</v>
      </c>
      <c r="B116">
        <v>0</v>
      </c>
      <c r="C116">
        <v>0</v>
      </c>
    </row>
    <row r="117" spans="1:3" x14ac:dyDescent="0.3">
      <c r="A117" s="1">
        <v>44311</v>
      </c>
      <c r="B117">
        <v>0</v>
      </c>
      <c r="C117">
        <v>0</v>
      </c>
    </row>
    <row r="118" spans="1:3" x14ac:dyDescent="0.3">
      <c r="A118" s="1">
        <v>44312</v>
      </c>
      <c r="B118">
        <v>0.20875931</v>
      </c>
      <c r="C118">
        <v>0.65110920000000005</v>
      </c>
    </row>
    <row r="119" spans="1:3" x14ac:dyDescent="0.3">
      <c r="A119" s="1">
        <v>44313</v>
      </c>
      <c r="B119">
        <v>-2.1553039999999999E-2</v>
      </c>
      <c r="C119">
        <v>-0.43321848000000002</v>
      </c>
    </row>
    <row r="120" spans="1:3" x14ac:dyDescent="0.3">
      <c r="A120" s="1">
        <v>44314</v>
      </c>
      <c r="B120">
        <v>-2.8741360000000001E-2</v>
      </c>
      <c r="C120">
        <v>-0.33808349999999998</v>
      </c>
    </row>
    <row r="121" spans="1:3" x14ac:dyDescent="0.3">
      <c r="A121" s="1">
        <v>44315</v>
      </c>
      <c r="B121">
        <v>0.63728094000000002</v>
      </c>
      <c r="C121">
        <v>0.35988091999999999</v>
      </c>
    </row>
    <row r="122" spans="1:3" x14ac:dyDescent="0.3">
      <c r="A122" s="1">
        <v>44316</v>
      </c>
      <c r="B122">
        <v>-0.65705179999999996</v>
      </c>
      <c r="C122">
        <v>-0.65546035999999996</v>
      </c>
    </row>
    <row r="123" spans="1:3" x14ac:dyDescent="0.3">
      <c r="A123" s="1">
        <v>44317</v>
      </c>
      <c r="B123">
        <v>0</v>
      </c>
      <c r="C123">
        <v>0</v>
      </c>
    </row>
    <row r="124" spans="1:3" x14ac:dyDescent="0.3">
      <c r="A124" s="1">
        <v>44318</v>
      </c>
      <c r="B124">
        <v>0</v>
      </c>
      <c r="C124">
        <v>0</v>
      </c>
    </row>
    <row r="125" spans="1:3" x14ac:dyDescent="0.3">
      <c r="A125" s="1">
        <v>44319</v>
      </c>
      <c r="B125">
        <v>0.21567344999999999</v>
      </c>
      <c r="C125">
        <v>-0.53255560000000002</v>
      </c>
    </row>
    <row r="126" spans="1:3" x14ac:dyDescent="0.3">
      <c r="A126" s="1">
        <v>44320</v>
      </c>
      <c r="B126">
        <v>-0.61693189999999998</v>
      </c>
      <c r="C126">
        <v>-1.7995715000000001</v>
      </c>
    </row>
    <row r="127" spans="1:3" x14ac:dyDescent="0.3">
      <c r="A127" s="1">
        <v>44321</v>
      </c>
      <c r="B127">
        <v>3.1280518E-2</v>
      </c>
      <c r="C127">
        <v>-0.33622384</v>
      </c>
    </row>
    <row r="128" spans="1:3" x14ac:dyDescent="0.3">
      <c r="A128" s="1">
        <v>44322</v>
      </c>
      <c r="B128">
        <v>0.79855920000000002</v>
      </c>
      <c r="C128">
        <v>0.75373650000000003</v>
      </c>
    </row>
    <row r="129" spans="1:3" x14ac:dyDescent="0.3">
      <c r="A129" s="1">
        <v>44323</v>
      </c>
      <c r="B129">
        <v>0.72779654999999999</v>
      </c>
      <c r="C129">
        <v>0.81143379999999998</v>
      </c>
    </row>
    <row r="130" spans="1:3" x14ac:dyDescent="0.3">
      <c r="A130" s="1">
        <v>44324</v>
      </c>
      <c r="B130">
        <v>0</v>
      </c>
      <c r="C130">
        <v>0</v>
      </c>
    </row>
    <row r="131" spans="1:3" x14ac:dyDescent="0.3">
      <c r="A131" s="1">
        <v>44325</v>
      </c>
      <c r="B131">
        <v>0</v>
      </c>
      <c r="C131">
        <v>0</v>
      </c>
    </row>
    <row r="132" spans="1:3" x14ac:dyDescent="0.3">
      <c r="A132" s="1">
        <v>44326</v>
      </c>
      <c r="B132">
        <v>-0.9902358</v>
      </c>
      <c r="C132">
        <v>-2.5254368999999999</v>
      </c>
    </row>
    <row r="133" spans="1:3" x14ac:dyDescent="0.3">
      <c r="A133" s="1">
        <v>44327</v>
      </c>
      <c r="B133">
        <v>-0.89247226999999996</v>
      </c>
      <c r="C133">
        <v>-0.13813971999999999</v>
      </c>
    </row>
    <row r="134" spans="1:3" x14ac:dyDescent="0.3">
      <c r="A134" s="1">
        <v>44328</v>
      </c>
      <c r="B134">
        <v>-2.1245240000000001</v>
      </c>
      <c r="C134">
        <v>-2.5882960000000002</v>
      </c>
    </row>
    <row r="135" spans="1:3" x14ac:dyDescent="0.3">
      <c r="A135" s="1">
        <v>44329</v>
      </c>
      <c r="B135">
        <v>1.2012482</v>
      </c>
      <c r="C135">
        <v>0.77313184999999995</v>
      </c>
    </row>
    <row r="136" spans="1:3" x14ac:dyDescent="0.3">
      <c r="A136" s="1">
        <v>44330</v>
      </c>
      <c r="B136">
        <v>1.5355349</v>
      </c>
      <c r="C136">
        <v>2.2076845</v>
      </c>
    </row>
    <row r="137" spans="1:3" x14ac:dyDescent="0.3">
      <c r="A137" s="1">
        <v>44331</v>
      </c>
      <c r="B137">
        <v>0</v>
      </c>
      <c r="C137">
        <v>0</v>
      </c>
    </row>
    <row r="138" spans="1:3" x14ac:dyDescent="0.3">
      <c r="A138" s="1">
        <v>44332</v>
      </c>
      <c r="B138">
        <v>0</v>
      </c>
      <c r="C138">
        <v>0</v>
      </c>
    </row>
    <row r="139" spans="1:3" x14ac:dyDescent="0.3">
      <c r="A139" s="1">
        <v>44333</v>
      </c>
      <c r="B139">
        <v>-0.25445223</v>
      </c>
      <c r="C139">
        <v>-0.60663820000000002</v>
      </c>
    </row>
    <row r="140" spans="1:3" x14ac:dyDescent="0.3">
      <c r="A140" s="1">
        <v>44334</v>
      </c>
      <c r="B140">
        <v>-0.86156725999999995</v>
      </c>
      <c r="C140">
        <v>-0.67507030000000001</v>
      </c>
    </row>
    <row r="141" spans="1:3" x14ac:dyDescent="0.3">
      <c r="A141" s="1">
        <v>44335</v>
      </c>
      <c r="B141">
        <v>-0.26217699999999999</v>
      </c>
      <c r="C141">
        <v>0.11482239</v>
      </c>
    </row>
    <row r="142" spans="1:3" x14ac:dyDescent="0.3">
      <c r="A142" s="1">
        <v>44336</v>
      </c>
      <c r="B142">
        <v>1.0757923</v>
      </c>
      <c r="C142">
        <v>1.9343376000000001</v>
      </c>
    </row>
    <row r="143" spans="1:3" x14ac:dyDescent="0.3">
      <c r="A143" s="1">
        <v>44337</v>
      </c>
      <c r="B143">
        <v>-8.1872940000000005E-2</v>
      </c>
      <c r="C143">
        <v>-0.55347084999999996</v>
      </c>
    </row>
    <row r="144" spans="1:3" x14ac:dyDescent="0.3">
      <c r="A144" s="1">
        <v>44338</v>
      </c>
      <c r="B144">
        <v>0</v>
      </c>
      <c r="C144">
        <v>0</v>
      </c>
    </row>
    <row r="145" spans="1:3" x14ac:dyDescent="0.3">
      <c r="A145" s="1">
        <v>44339</v>
      </c>
      <c r="B145">
        <v>0</v>
      </c>
      <c r="C145">
        <v>0</v>
      </c>
    </row>
    <row r="146" spans="1:3" x14ac:dyDescent="0.3">
      <c r="A146" s="1">
        <v>44340</v>
      </c>
      <c r="B146">
        <v>1.0194302</v>
      </c>
      <c r="C146">
        <v>1.6819</v>
      </c>
    </row>
    <row r="147" spans="1:3" x14ac:dyDescent="0.3">
      <c r="A147" s="1">
        <v>44341</v>
      </c>
      <c r="B147">
        <v>-0.22187233000000001</v>
      </c>
      <c r="C147">
        <v>0.13834237999999999</v>
      </c>
    </row>
    <row r="148" spans="1:3" x14ac:dyDescent="0.3">
      <c r="A148" s="1">
        <v>44342</v>
      </c>
      <c r="B148">
        <v>0.19845963</v>
      </c>
      <c r="C148">
        <v>0.34837722999999998</v>
      </c>
    </row>
    <row r="149" spans="1:3" x14ac:dyDescent="0.3">
      <c r="A149" s="1">
        <v>44343</v>
      </c>
      <c r="B149">
        <v>5.2499770000000001E-2</v>
      </c>
      <c r="C149">
        <v>-0.37410854999999998</v>
      </c>
    </row>
    <row r="150" spans="1:3" x14ac:dyDescent="0.3">
      <c r="A150" s="1">
        <v>44344</v>
      </c>
      <c r="B150">
        <v>0.17887354</v>
      </c>
      <c r="C150">
        <v>0.31542777999999999</v>
      </c>
    </row>
    <row r="151" spans="1:3" x14ac:dyDescent="0.3">
      <c r="A151" s="1">
        <v>44345</v>
      </c>
      <c r="B151">
        <v>0</v>
      </c>
      <c r="C151">
        <v>0</v>
      </c>
    </row>
    <row r="152" spans="1:3" x14ac:dyDescent="0.3">
      <c r="A152" s="1">
        <v>44346</v>
      </c>
      <c r="B152">
        <v>0</v>
      </c>
      <c r="C152">
        <v>0</v>
      </c>
    </row>
    <row r="153" spans="1:3" x14ac:dyDescent="0.3">
      <c r="A153" s="1">
        <v>44347</v>
      </c>
      <c r="B153">
        <v>0</v>
      </c>
      <c r="C153">
        <v>0</v>
      </c>
    </row>
    <row r="154" spans="1:3" x14ac:dyDescent="0.3">
      <c r="A154" s="1">
        <v>44348</v>
      </c>
      <c r="B154">
        <v>-8.8083744000000005E-2</v>
      </c>
      <c r="C154">
        <v>-0.33240318000000002</v>
      </c>
    </row>
    <row r="155" spans="1:3" x14ac:dyDescent="0.3">
      <c r="A155" s="1">
        <v>44349</v>
      </c>
      <c r="B155">
        <v>0.15726090000000001</v>
      </c>
      <c r="C155">
        <v>0.19530058</v>
      </c>
    </row>
    <row r="156" spans="1:3" x14ac:dyDescent="0.3">
      <c r="A156" s="1">
        <v>44350</v>
      </c>
      <c r="B156">
        <v>-0.37113427999999998</v>
      </c>
      <c r="C156">
        <v>-1.0405719</v>
      </c>
    </row>
    <row r="157" spans="1:3" x14ac:dyDescent="0.3">
      <c r="A157" s="1">
        <v>44351</v>
      </c>
      <c r="B157">
        <v>0.9145856</v>
      </c>
      <c r="C157">
        <v>1.6969681000000001</v>
      </c>
    </row>
    <row r="158" spans="1:3" x14ac:dyDescent="0.3">
      <c r="A158" s="1">
        <v>44352</v>
      </c>
      <c r="B158">
        <v>0</v>
      </c>
      <c r="C158">
        <v>0</v>
      </c>
    </row>
    <row r="159" spans="1:3" x14ac:dyDescent="0.3">
      <c r="A159" s="1">
        <v>44353</v>
      </c>
      <c r="B159">
        <v>0</v>
      </c>
      <c r="C159">
        <v>0</v>
      </c>
    </row>
    <row r="160" spans="1:3" x14ac:dyDescent="0.3">
      <c r="A160" s="1">
        <v>44354</v>
      </c>
      <c r="B160">
        <v>-9.7018480000000004E-2</v>
      </c>
      <c r="C160">
        <v>0.29797553999999998</v>
      </c>
    </row>
    <row r="161" spans="1:3" x14ac:dyDescent="0.3">
      <c r="A161" s="1">
        <v>44355</v>
      </c>
      <c r="B161">
        <v>2.1314620999999999E-2</v>
      </c>
      <c r="C161">
        <v>4.7540665000000003E-2</v>
      </c>
    </row>
    <row r="162" spans="1:3" x14ac:dyDescent="0.3">
      <c r="A162" s="1">
        <v>44356</v>
      </c>
      <c r="B162">
        <v>-0.14919043000000001</v>
      </c>
      <c r="C162">
        <v>2.3746489999999999E-2</v>
      </c>
    </row>
    <row r="163" spans="1:3" x14ac:dyDescent="0.3">
      <c r="A163" s="1">
        <v>44357</v>
      </c>
      <c r="B163">
        <v>0.46483278</v>
      </c>
      <c r="C163">
        <v>1.0420442000000001</v>
      </c>
    </row>
    <row r="164" spans="1:3" x14ac:dyDescent="0.3">
      <c r="A164" s="1">
        <v>44358</v>
      </c>
      <c r="B164">
        <v>0.16524791999999999</v>
      </c>
      <c r="C164">
        <v>0.26148558</v>
      </c>
    </row>
    <row r="165" spans="1:3" x14ac:dyDescent="0.3">
      <c r="A165" s="1">
        <v>44359</v>
      </c>
      <c r="B165">
        <v>0</v>
      </c>
      <c r="C165">
        <v>0</v>
      </c>
    </row>
    <row r="166" spans="1:3" x14ac:dyDescent="0.3">
      <c r="A166" s="1">
        <v>44360</v>
      </c>
      <c r="B166">
        <v>0</v>
      </c>
      <c r="C166">
        <v>0</v>
      </c>
    </row>
    <row r="167" spans="1:3" x14ac:dyDescent="0.3">
      <c r="A167" s="1">
        <v>44361</v>
      </c>
      <c r="B167">
        <v>0.22389888999999999</v>
      </c>
      <c r="C167">
        <v>0.95827580000000001</v>
      </c>
    </row>
    <row r="168" spans="1:3" x14ac:dyDescent="0.3">
      <c r="A168" s="1">
        <v>44362</v>
      </c>
      <c r="B168">
        <v>-0.18341541</v>
      </c>
      <c r="C168">
        <v>-0.65310000000000001</v>
      </c>
    </row>
    <row r="169" spans="1:3" x14ac:dyDescent="0.3">
      <c r="A169" s="1">
        <v>44363</v>
      </c>
      <c r="B169">
        <v>-0.55833460000000001</v>
      </c>
      <c r="C169">
        <v>-0.36522149999999998</v>
      </c>
    </row>
    <row r="170" spans="1:3" x14ac:dyDescent="0.3">
      <c r="A170" s="1">
        <v>44364</v>
      </c>
      <c r="B170">
        <v>-3.3164024E-2</v>
      </c>
      <c r="C170">
        <v>1.2697577</v>
      </c>
    </row>
    <row r="171" spans="1:3" x14ac:dyDescent="0.3">
      <c r="A171" s="1">
        <v>44365</v>
      </c>
      <c r="B171">
        <v>-1.3446689000000001</v>
      </c>
      <c r="C171">
        <v>-0.78473090000000001</v>
      </c>
    </row>
    <row r="172" spans="1:3" x14ac:dyDescent="0.3">
      <c r="A172" s="1">
        <v>44366</v>
      </c>
      <c r="B172">
        <v>0</v>
      </c>
      <c r="C172">
        <v>0</v>
      </c>
    </row>
    <row r="173" spans="1:3" x14ac:dyDescent="0.3">
      <c r="A173" s="1">
        <v>44367</v>
      </c>
      <c r="B173">
        <v>0</v>
      </c>
      <c r="C173">
        <v>0</v>
      </c>
    </row>
    <row r="174" spans="1:3" x14ac:dyDescent="0.3">
      <c r="A174" s="1">
        <v>44368</v>
      </c>
      <c r="B174">
        <v>1.4315963</v>
      </c>
      <c r="C174">
        <v>0.62072280000000002</v>
      </c>
    </row>
    <row r="175" spans="1:3" x14ac:dyDescent="0.3">
      <c r="A175" s="1">
        <v>44369</v>
      </c>
      <c r="B175">
        <v>0.53461789999999998</v>
      </c>
      <c r="C175">
        <v>0.93216896000000005</v>
      </c>
    </row>
    <row r="176" spans="1:3" x14ac:dyDescent="0.3">
      <c r="A176" s="1">
        <v>44370</v>
      </c>
      <c r="B176">
        <v>-0.12053251</v>
      </c>
      <c r="C176">
        <v>4.8911570000000001E-2</v>
      </c>
    </row>
    <row r="177" spans="1:3" x14ac:dyDescent="0.3">
      <c r="A177" s="1">
        <v>44371</v>
      </c>
      <c r="B177">
        <v>0.59157610000000005</v>
      </c>
      <c r="C177">
        <v>0.61829089999999998</v>
      </c>
    </row>
    <row r="178" spans="1:3" x14ac:dyDescent="0.3">
      <c r="A178" s="1">
        <v>44372</v>
      </c>
      <c r="B178">
        <v>0.35520792000000001</v>
      </c>
      <c r="C178">
        <v>-0.12290478000000001</v>
      </c>
    </row>
    <row r="179" spans="1:3" x14ac:dyDescent="0.3">
      <c r="A179" s="1">
        <v>44373</v>
      </c>
      <c r="B179">
        <v>0</v>
      </c>
      <c r="C179">
        <v>0</v>
      </c>
    </row>
    <row r="180" spans="1:3" x14ac:dyDescent="0.3">
      <c r="A180" s="1">
        <v>44374</v>
      </c>
      <c r="B180">
        <v>0</v>
      </c>
      <c r="C180">
        <v>0</v>
      </c>
    </row>
    <row r="181" spans="1:3" x14ac:dyDescent="0.3">
      <c r="A181" s="1">
        <v>44375</v>
      </c>
      <c r="B181">
        <v>0.20159483</v>
      </c>
      <c r="C181">
        <v>1.2161613</v>
      </c>
    </row>
    <row r="182" spans="1:3" x14ac:dyDescent="0.3">
      <c r="A182" s="1">
        <v>44376</v>
      </c>
      <c r="B182">
        <v>5.3811073000000001E-2</v>
      </c>
      <c r="C182">
        <v>0.36188364000000001</v>
      </c>
    </row>
    <row r="183" spans="1:3" x14ac:dyDescent="0.3">
      <c r="A183" s="1">
        <v>44377</v>
      </c>
      <c r="B183">
        <v>8.4173680000000001E-2</v>
      </c>
      <c r="C183">
        <v>-0.15774964999999999</v>
      </c>
    </row>
    <row r="184" spans="1:3" x14ac:dyDescent="0.3">
      <c r="A184" s="1">
        <v>44378</v>
      </c>
      <c r="B184">
        <v>0.55365560000000003</v>
      </c>
      <c r="C184">
        <v>3.950596E-2</v>
      </c>
    </row>
    <row r="185" spans="1:3" x14ac:dyDescent="0.3">
      <c r="A185" s="1">
        <v>44379</v>
      </c>
      <c r="B185">
        <v>0.76435803999999996</v>
      </c>
      <c r="C185">
        <v>1.1478661999999999</v>
      </c>
    </row>
    <row r="186" spans="1:3" x14ac:dyDescent="0.3">
      <c r="A186" s="1">
        <v>44380</v>
      </c>
      <c r="B186">
        <v>0</v>
      </c>
      <c r="C186">
        <v>0</v>
      </c>
    </row>
    <row r="187" spans="1:3" x14ac:dyDescent="0.3">
      <c r="A187" s="1">
        <v>44381</v>
      </c>
      <c r="B187">
        <v>0</v>
      </c>
      <c r="C187">
        <v>0</v>
      </c>
    </row>
    <row r="188" spans="1:3" x14ac:dyDescent="0.3">
      <c r="A188" s="1">
        <v>44382</v>
      </c>
      <c r="B188">
        <v>0</v>
      </c>
      <c r="C188">
        <v>0</v>
      </c>
    </row>
    <row r="189" spans="1:3" x14ac:dyDescent="0.3">
      <c r="A189" s="1">
        <v>44383</v>
      </c>
      <c r="B189">
        <v>-0.18214583000000001</v>
      </c>
      <c r="C189">
        <v>0.43218136000000001</v>
      </c>
    </row>
    <row r="190" spans="1:3" x14ac:dyDescent="0.3">
      <c r="A190" s="1">
        <v>44384</v>
      </c>
      <c r="B190">
        <v>0.35340786000000002</v>
      </c>
      <c r="C190">
        <v>0.21100044000000001</v>
      </c>
    </row>
    <row r="191" spans="1:3" x14ac:dyDescent="0.3">
      <c r="A191" s="1">
        <v>44385</v>
      </c>
      <c r="B191">
        <v>-0.81480145000000004</v>
      </c>
      <c r="C191">
        <v>-0.6039679</v>
      </c>
    </row>
    <row r="192" spans="1:3" x14ac:dyDescent="0.3">
      <c r="A192" s="1">
        <v>44386</v>
      </c>
      <c r="B192">
        <v>1.0674834</v>
      </c>
      <c r="C192">
        <v>0.62435865000000002</v>
      </c>
    </row>
    <row r="193" spans="1:3" x14ac:dyDescent="0.3">
      <c r="A193" s="1">
        <v>44387</v>
      </c>
      <c r="B193">
        <v>0</v>
      </c>
      <c r="C193">
        <v>0</v>
      </c>
    </row>
    <row r="194" spans="1:3" x14ac:dyDescent="0.3">
      <c r="A194" s="1">
        <v>44388</v>
      </c>
      <c r="B194">
        <v>0</v>
      </c>
      <c r="C194">
        <v>0</v>
      </c>
    </row>
    <row r="195" spans="1:3" x14ac:dyDescent="0.3">
      <c r="A195" s="1">
        <v>44389</v>
      </c>
      <c r="B195">
        <v>0.35818814999999998</v>
      </c>
      <c r="C195">
        <v>0.39057732000000001</v>
      </c>
    </row>
    <row r="196" spans="1:3" x14ac:dyDescent="0.3">
      <c r="A196" s="1">
        <v>44390</v>
      </c>
      <c r="B196">
        <v>-0.34089683999999998</v>
      </c>
      <c r="C196">
        <v>0</v>
      </c>
    </row>
    <row r="197" spans="1:3" x14ac:dyDescent="0.3">
      <c r="A197" s="1">
        <v>44391</v>
      </c>
      <c r="B197">
        <v>0.14922619000000001</v>
      </c>
      <c r="C197">
        <v>0.17935038</v>
      </c>
    </row>
    <row r="198" spans="1:3" x14ac:dyDescent="0.3">
      <c r="A198" s="1">
        <v>44392</v>
      </c>
      <c r="B198">
        <v>-0.34155249999999998</v>
      </c>
      <c r="C198">
        <v>-0.70235133000000005</v>
      </c>
    </row>
    <row r="199" spans="1:3" x14ac:dyDescent="0.3">
      <c r="A199" s="1">
        <v>44393</v>
      </c>
      <c r="B199">
        <v>-0.78436136000000001</v>
      </c>
      <c r="C199">
        <v>-0.80993769999999998</v>
      </c>
    </row>
    <row r="200" spans="1:3" x14ac:dyDescent="0.3">
      <c r="A200" s="1">
        <v>44394</v>
      </c>
      <c r="B200">
        <v>0</v>
      </c>
      <c r="C200">
        <v>0</v>
      </c>
    </row>
    <row r="201" spans="1:3" x14ac:dyDescent="0.3">
      <c r="A201" s="1">
        <v>44395</v>
      </c>
      <c r="B201">
        <v>0</v>
      </c>
      <c r="C201">
        <v>0</v>
      </c>
    </row>
    <row r="202" spans="1:3" x14ac:dyDescent="0.3">
      <c r="A202" s="1">
        <v>44396</v>
      </c>
      <c r="B202">
        <v>-1.4767945</v>
      </c>
      <c r="C202">
        <v>-0.81934929999999995</v>
      </c>
    </row>
    <row r="203" spans="1:3" x14ac:dyDescent="0.3">
      <c r="A203" s="1">
        <v>44397</v>
      </c>
      <c r="B203">
        <v>1.4330387</v>
      </c>
      <c r="C203">
        <v>1.1616468</v>
      </c>
    </row>
    <row r="204" spans="1:3" x14ac:dyDescent="0.3">
      <c r="A204" s="1">
        <v>44398</v>
      </c>
      <c r="B204">
        <v>0.80963373000000005</v>
      </c>
      <c r="C204">
        <v>0.77203509999999997</v>
      </c>
    </row>
    <row r="205" spans="1:3" x14ac:dyDescent="0.3">
      <c r="A205" s="1">
        <v>44399</v>
      </c>
      <c r="B205">
        <v>0.20941496000000001</v>
      </c>
      <c r="C205">
        <v>0.66102742999999997</v>
      </c>
    </row>
    <row r="206" spans="1:3" x14ac:dyDescent="0.3">
      <c r="A206" s="1">
        <v>44400</v>
      </c>
      <c r="B206">
        <v>1.0287999999999999</v>
      </c>
      <c r="C206">
        <v>1.1677384</v>
      </c>
    </row>
    <row r="207" spans="1:3" x14ac:dyDescent="0.3">
      <c r="A207" s="1">
        <v>44401</v>
      </c>
      <c r="B207">
        <v>0</v>
      </c>
      <c r="C207">
        <v>0</v>
      </c>
    </row>
    <row r="208" spans="1:3" x14ac:dyDescent="0.3">
      <c r="A208" s="1">
        <v>44402</v>
      </c>
      <c r="B208">
        <v>0</v>
      </c>
      <c r="C208">
        <v>0</v>
      </c>
    </row>
    <row r="209" spans="1:3" x14ac:dyDescent="0.3">
      <c r="A209" s="1">
        <v>44403</v>
      </c>
      <c r="B209">
        <v>0.24548769000000001</v>
      </c>
      <c r="C209">
        <v>7.8749659999999999E-2</v>
      </c>
    </row>
    <row r="210" spans="1:3" x14ac:dyDescent="0.3">
      <c r="A210" s="1">
        <v>44404</v>
      </c>
      <c r="B210">
        <v>-0.45575500000000002</v>
      </c>
      <c r="C210">
        <v>-1.1017919</v>
      </c>
    </row>
    <row r="211" spans="1:3" x14ac:dyDescent="0.3">
      <c r="A211" s="1">
        <v>44405</v>
      </c>
      <c r="B211">
        <v>-4.1007995999999998E-2</v>
      </c>
      <c r="C211">
        <v>0.38416386000000002</v>
      </c>
    </row>
    <row r="212" spans="1:3" x14ac:dyDescent="0.3">
      <c r="A212" s="1">
        <v>44406</v>
      </c>
      <c r="B212">
        <v>0.41474104000000001</v>
      </c>
      <c r="C212">
        <v>0.17768144999999999</v>
      </c>
    </row>
    <row r="213" spans="1:3" x14ac:dyDescent="0.3">
      <c r="A213" s="1">
        <v>44407</v>
      </c>
      <c r="B213">
        <v>-0.48564076</v>
      </c>
      <c r="C213">
        <v>-0.52117705000000003</v>
      </c>
    </row>
    <row r="214" spans="1:3" x14ac:dyDescent="0.3">
      <c r="A214" s="1">
        <v>44408</v>
      </c>
      <c r="B214">
        <v>0</v>
      </c>
      <c r="C214">
        <v>0</v>
      </c>
    </row>
    <row r="215" spans="1:3" x14ac:dyDescent="0.3">
      <c r="A215" s="1">
        <v>44409</v>
      </c>
      <c r="B215">
        <v>0</v>
      </c>
      <c r="C215">
        <v>0</v>
      </c>
    </row>
    <row r="216" spans="1:3" x14ac:dyDescent="0.3">
      <c r="A216" s="1">
        <v>44410</v>
      </c>
      <c r="B216">
        <v>-0.20980239000000001</v>
      </c>
      <c r="C216">
        <v>8.225441E-3</v>
      </c>
    </row>
    <row r="217" spans="1:3" x14ac:dyDescent="0.3">
      <c r="A217" s="1">
        <v>44411</v>
      </c>
      <c r="B217">
        <v>0.81354380000000004</v>
      </c>
      <c r="C217">
        <v>0.60614349999999995</v>
      </c>
    </row>
    <row r="218" spans="1:3" x14ac:dyDescent="0.3">
      <c r="A218" s="1">
        <v>44412</v>
      </c>
      <c r="B218">
        <v>-0.49189329999999998</v>
      </c>
      <c r="C218">
        <v>0.14449358000000001</v>
      </c>
    </row>
    <row r="219" spans="1:3" x14ac:dyDescent="0.3">
      <c r="A219" s="1">
        <v>44413</v>
      </c>
      <c r="B219">
        <v>0.63328742999999998</v>
      </c>
      <c r="C219">
        <v>0.63428879999999999</v>
      </c>
    </row>
    <row r="220" spans="1:3" x14ac:dyDescent="0.3">
      <c r="A220" s="1">
        <v>44414</v>
      </c>
      <c r="B220">
        <v>0.16524791999999999</v>
      </c>
      <c r="C220">
        <v>-0.43823719999999999</v>
      </c>
    </row>
    <row r="221" spans="1:3" x14ac:dyDescent="0.3">
      <c r="A221" s="1">
        <v>44415</v>
      </c>
      <c r="B221">
        <v>0</v>
      </c>
      <c r="C221">
        <v>0</v>
      </c>
    </row>
    <row r="222" spans="1:3" x14ac:dyDescent="0.3">
      <c r="A222" s="1">
        <v>44416</v>
      </c>
      <c r="B222">
        <v>0</v>
      </c>
      <c r="C222">
        <v>0</v>
      </c>
    </row>
    <row r="223" spans="1:3" x14ac:dyDescent="0.3">
      <c r="A223" s="1">
        <v>44417</v>
      </c>
      <c r="B223">
        <v>-8.1354380000000004E-2</v>
      </c>
      <c r="C223">
        <v>0.18476248000000001</v>
      </c>
    </row>
    <row r="224" spans="1:3" x14ac:dyDescent="0.3">
      <c r="A224" s="1">
        <v>44418</v>
      </c>
      <c r="B224">
        <v>0.12439488999999999</v>
      </c>
      <c r="C224">
        <v>-0.51257609999999998</v>
      </c>
    </row>
    <row r="225" spans="1:3" x14ac:dyDescent="0.3">
      <c r="A225" s="1">
        <v>44419</v>
      </c>
      <c r="B225">
        <v>0.24849176000000001</v>
      </c>
      <c r="C225">
        <v>-0.17173885999999999</v>
      </c>
    </row>
    <row r="226" spans="1:3" x14ac:dyDescent="0.3">
      <c r="A226" s="1">
        <v>44420</v>
      </c>
      <c r="B226">
        <v>0.29969214999999999</v>
      </c>
      <c r="C226">
        <v>0.36045313000000001</v>
      </c>
    </row>
    <row r="227" spans="1:3" x14ac:dyDescent="0.3">
      <c r="A227" s="1">
        <v>44421</v>
      </c>
      <c r="B227">
        <v>0.1819849</v>
      </c>
      <c r="C227">
        <v>0.35099983000000001</v>
      </c>
    </row>
    <row r="228" spans="1:3" x14ac:dyDescent="0.3">
      <c r="A228" s="1">
        <v>44422</v>
      </c>
      <c r="B228">
        <v>0</v>
      </c>
      <c r="C228">
        <v>0</v>
      </c>
    </row>
    <row r="229" spans="1:3" x14ac:dyDescent="0.3">
      <c r="A229" s="1">
        <v>44423</v>
      </c>
      <c r="B229">
        <v>0</v>
      </c>
      <c r="C229">
        <v>0</v>
      </c>
    </row>
    <row r="230" spans="1:3" x14ac:dyDescent="0.3">
      <c r="A230" s="1">
        <v>44424</v>
      </c>
      <c r="B230">
        <v>0.23546218999999999</v>
      </c>
      <c r="C230">
        <v>4.3380259999999997E-2</v>
      </c>
    </row>
    <row r="231" spans="1:3" x14ac:dyDescent="0.3">
      <c r="A231" s="1">
        <v>44425</v>
      </c>
      <c r="B231">
        <v>-0.65552589999999999</v>
      </c>
      <c r="C231">
        <v>-0.88080764</v>
      </c>
    </row>
    <row r="232" spans="1:3" x14ac:dyDescent="0.3">
      <c r="A232" s="1">
        <v>44426</v>
      </c>
      <c r="B232">
        <v>-1.0945022</v>
      </c>
      <c r="C232">
        <v>-0.96246600000000004</v>
      </c>
    </row>
    <row r="233" spans="1:3" x14ac:dyDescent="0.3">
      <c r="A233" s="1">
        <v>44427</v>
      </c>
      <c r="B233">
        <v>0.15482903000000001</v>
      </c>
      <c r="C233">
        <v>0.48314332999999998</v>
      </c>
    </row>
    <row r="234" spans="1:3" x14ac:dyDescent="0.3">
      <c r="A234" s="1">
        <v>44428</v>
      </c>
      <c r="B234">
        <v>0.79571009999999998</v>
      </c>
      <c r="C234">
        <v>1.0358334</v>
      </c>
    </row>
    <row r="235" spans="1:3" x14ac:dyDescent="0.3">
      <c r="A235" s="1">
        <v>44429</v>
      </c>
      <c r="B235">
        <v>0</v>
      </c>
      <c r="C235">
        <v>0</v>
      </c>
    </row>
    <row r="236" spans="1:3" x14ac:dyDescent="0.3">
      <c r="A236" s="1">
        <v>44430</v>
      </c>
      <c r="B236">
        <v>0</v>
      </c>
      <c r="C236">
        <v>0</v>
      </c>
    </row>
    <row r="237" spans="1:3" x14ac:dyDescent="0.3">
      <c r="A237" s="1">
        <v>44431</v>
      </c>
      <c r="B237">
        <v>0.87965727000000005</v>
      </c>
      <c r="C237">
        <v>1.4956594000000001</v>
      </c>
    </row>
    <row r="238" spans="1:3" x14ac:dyDescent="0.3">
      <c r="A238" s="1">
        <v>44432</v>
      </c>
      <c r="B238">
        <v>0.15873909</v>
      </c>
      <c r="C238">
        <v>0.30543804000000002</v>
      </c>
    </row>
    <row r="239" spans="1:3" x14ac:dyDescent="0.3">
      <c r="A239" s="1">
        <v>44433</v>
      </c>
      <c r="B239">
        <v>0.20983219</v>
      </c>
      <c r="C239">
        <v>0.11485815000000001</v>
      </c>
    </row>
    <row r="240" spans="1:3" x14ac:dyDescent="0.3">
      <c r="A240" s="1">
        <v>44434</v>
      </c>
      <c r="B240">
        <v>-0.59031844</v>
      </c>
      <c r="C240">
        <v>-0.63499810000000001</v>
      </c>
    </row>
    <row r="241" spans="1:3" x14ac:dyDescent="0.3">
      <c r="A241" s="1">
        <v>44435</v>
      </c>
      <c r="B241">
        <v>0.89409349999999999</v>
      </c>
      <c r="C241">
        <v>0.97202060000000001</v>
      </c>
    </row>
    <row r="242" spans="1:3" x14ac:dyDescent="0.3">
      <c r="A242" s="1">
        <v>44436</v>
      </c>
      <c r="B242">
        <v>0</v>
      </c>
      <c r="C242">
        <v>0</v>
      </c>
    </row>
    <row r="243" spans="1:3" x14ac:dyDescent="0.3">
      <c r="A243" s="1">
        <v>44437</v>
      </c>
      <c r="B243">
        <v>0</v>
      </c>
      <c r="C243">
        <v>0</v>
      </c>
    </row>
    <row r="244" spans="1:3" x14ac:dyDescent="0.3">
      <c r="A244" s="1">
        <v>44438</v>
      </c>
      <c r="B244">
        <v>0.43976306999999998</v>
      </c>
      <c r="C244">
        <v>1.1222243000000001</v>
      </c>
    </row>
    <row r="245" spans="1:3" x14ac:dyDescent="0.3">
      <c r="A245" s="1">
        <v>44439</v>
      </c>
      <c r="B245">
        <v>-0.14815927000000001</v>
      </c>
      <c r="C245">
        <v>-8.1521270000000007E-2</v>
      </c>
    </row>
    <row r="246" spans="1:3" x14ac:dyDescent="0.3">
      <c r="A246" s="1">
        <v>44440</v>
      </c>
      <c r="B246">
        <v>5.3143500000000003E-2</v>
      </c>
      <c r="C246">
        <v>0.16580819999999999</v>
      </c>
    </row>
    <row r="247" spans="1:3" x14ac:dyDescent="0.3">
      <c r="A247" s="1">
        <v>44441</v>
      </c>
      <c r="B247">
        <v>0.30766726</v>
      </c>
      <c r="C247">
        <v>-4.7296286E-2</v>
      </c>
    </row>
    <row r="248" spans="1:3" x14ac:dyDescent="0.3">
      <c r="A248" s="1">
        <v>44442</v>
      </c>
      <c r="B248">
        <v>-2.4276972000000001E-2</v>
      </c>
      <c r="C248">
        <v>0.30757190000000001</v>
      </c>
    </row>
    <row r="249" spans="1:3" x14ac:dyDescent="0.3">
      <c r="A249" s="1">
        <v>44443</v>
      </c>
      <c r="B249">
        <v>0</v>
      </c>
      <c r="C249">
        <v>0</v>
      </c>
    </row>
    <row r="250" spans="1:3" x14ac:dyDescent="0.3">
      <c r="A250" s="1">
        <v>44444</v>
      </c>
      <c r="B250">
        <v>0</v>
      </c>
      <c r="C250">
        <v>0</v>
      </c>
    </row>
    <row r="251" spans="1:3" x14ac:dyDescent="0.3">
      <c r="A251" s="1">
        <v>44445</v>
      </c>
      <c r="B251">
        <v>0</v>
      </c>
      <c r="C251">
        <v>0</v>
      </c>
    </row>
    <row r="252" spans="1:3" x14ac:dyDescent="0.3">
      <c r="A252" s="1">
        <v>44446</v>
      </c>
      <c r="B252">
        <v>-0.35755038</v>
      </c>
      <c r="C252">
        <v>0.14151335000000001</v>
      </c>
    </row>
    <row r="253" spans="1:3" x14ac:dyDescent="0.3">
      <c r="A253" s="1">
        <v>44447</v>
      </c>
      <c r="B253">
        <v>-0.12182593</v>
      </c>
      <c r="C253">
        <v>-0.34806132000000001</v>
      </c>
    </row>
    <row r="254" spans="1:3" x14ac:dyDescent="0.3">
      <c r="A254" s="1">
        <v>44448</v>
      </c>
      <c r="B254">
        <v>-0.42802095000000001</v>
      </c>
      <c r="C254">
        <v>-0.34403204999999998</v>
      </c>
    </row>
    <row r="255" spans="1:3" x14ac:dyDescent="0.3">
      <c r="A255" s="1">
        <v>44449</v>
      </c>
      <c r="B255">
        <v>-0.78845620000000005</v>
      </c>
      <c r="C255">
        <v>-0.75895190000000001</v>
      </c>
    </row>
    <row r="256" spans="1:3" x14ac:dyDescent="0.3">
      <c r="A256" s="1">
        <v>44450</v>
      </c>
      <c r="B256">
        <v>0</v>
      </c>
      <c r="C256">
        <v>0</v>
      </c>
    </row>
    <row r="257" spans="1:3" x14ac:dyDescent="0.3">
      <c r="A257" s="1">
        <v>44451</v>
      </c>
      <c r="B257">
        <v>0</v>
      </c>
      <c r="C257">
        <v>0</v>
      </c>
    </row>
    <row r="258" spans="1:3" x14ac:dyDescent="0.3">
      <c r="A258" s="1">
        <v>44452</v>
      </c>
      <c r="B258">
        <v>0.25591849999999999</v>
      </c>
      <c r="C258">
        <v>-6.904602E-2</v>
      </c>
    </row>
    <row r="259" spans="1:3" x14ac:dyDescent="0.3">
      <c r="A259" s="1">
        <v>44453</v>
      </c>
      <c r="B259">
        <v>-0.53964853000000002</v>
      </c>
      <c r="C259">
        <v>-0.28432012000000001</v>
      </c>
    </row>
    <row r="260" spans="1:3" x14ac:dyDescent="0.3">
      <c r="A260" s="1">
        <v>44454</v>
      </c>
      <c r="B260">
        <v>0.83526370000000005</v>
      </c>
      <c r="C260">
        <v>0.74348449999999999</v>
      </c>
    </row>
    <row r="261" spans="1:3" x14ac:dyDescent="0.3">
      <c r="A261" s="1">
        <v>44455</v>
      </c>
      <c r="B261">
        <v>-0.15852451000000001</v>
      </c>
      <c r="C261">
        <v>6.8771840000000001E-2</v>
      </c>
    </row>
    <row r="262" spans="1:3" x14ac:dyDescent="0.3">
      <c r="A262" s="1">
        <v>44456</v>
      </c>
      <c r="B262">
        <v>-0.97097160000000005</v>
      </c>
      <c r="C262">
        <v>-1.1842191</v>
      </c>
    </row>
    <row r="263" spans="1:3" x14ac:dyDescent="0.3">
      <c r="A263" s="1">
        <v>44457</v>
      </c>
      <c r="B263">
        <v>0</v>
      </c>
      <c r="C263">
        <v>0</v>
      </c>
    </row>
    <row r="264" spans="1:3" x14ac:dyDescent="0.3">
      <c r="A264" s="1">
        <v>44458</v>
      </c>
      <c r="B264">
        <v>0</v>
      </c>
      <c r="C264">
        <v>0</v>
      </c>
    </row>
    <row r="265" spans="1:3" x14ac:dyDescent="0.3">
      <c r="A265" s="1">
        <v>44459</v>
      </c>
      <c r="B265">
        <v>-1.6674161000000001</v>
      </c>
      <c r="C265">
        <v>-2.0640551999999999</v>
      </c>
    </row>
    <row r="266" spans="1:3" x14ac:dyDescent="0.3">
      <c r="A266" s="1">
        <v>44460</v>
      </c>
      <c r="B266">
        <v>-9.4461439999999994E-2</v>
      </c>
      <c r="C266">
        <v>0.12304783</v>
      </c>
    </row>
    <row r="267" spans="1:3" x14ac:dyDescent="0.3">
      <c r="A267" s="1">
        <v>44461</v>
      </c>
      <c r="B267">
        <v>0.9754777</v>
      </c>
      <c r="C267">
        <v>0.93405247000000002</v>
      </c>
    </row>
    <row r="268" spans="1:3" x14ac:dyDescent="0.3">
      <c r="A268" s="1">
        <v>44462</v>
      </c>
      <c r="B268">
        <v>1.2150049000000001</v>
      </c>
      <c r="C268">
        <v>0.92269179999999995</v>
      </c>
    </row>
    <row r="269" spans="1:3" x14ac:dyDescent="0.3">
      <c r="A269" s="1">
        <v>44463</v>
      </c>
      <c r="B269">
        <v>0.16472339999999999</v>
      </c>
      <c r="C269">
        <v>9.3829629999999997E-2</v>
      </c>
    </row>
    <row r="270" spans="1:3" x14ac:dyDescent="0.3">
      <c r="A270" s="1">
        <v>44464</v>
      </c>
      <c r="B270">
        <v>0</v>
      </c>
      <c r="C270">
        <v>0</v>
      </c>
    </row>
    <row r="271" spans="1:3" x14ac:dyDescent="0.3">
      <c r="A271" s="1">
        <v>44465</v>
      </c>
      <c r="B271">
        <v>0</v>
      </c>
      <c r="C271">
        <v>0</v>
      </c>
    </row>
    <row r="272" spans="1:3" x14ac:dyDescent="0.3">
      <c r="A272" s="1">
        <v>44466</v>
      </c>
      <c r="B272">
        <v>-0.28609036999999998</v>
      </c>
      <c r="C272">
        <v>-0.79821350000000002</v>
      </c>
    </row>
    <row r="273" spans="1:3" x14ac:dyDescent="0.3">
      <c r="A273" s="1">
        <v>44467</v>
      </c>
      <c r="B273">
        <v>-2.0151854</v>
      </c>
      <c r="C273">
        <v>-2.8297602999999998</v>
      </c>
    </row>
    <row r="274" spans="1:3" x14ac:dyDescent="0.3">
      <c r="A274" s="1">
        <v>44468</v>
      </c>
      <c r="B274">
        <v>0.16831160000000001</v>
      </c>
      <c r="C274">
        <v>-0.16394854</v>
      </c>
    </row>
    <row r="275" spans="1:3" x14ac:dyDescent="0.3">
      <c r="A275" s="1">
        <v>44469</v>
      </c>
      <c r="B275">
        <v>-1.222235</v>
      </c>
      <c r="C275">
        <v>-0.36740303000000002</v>
      </c>
    </row>
    <row r="276" spans="1:3" x14ac:dyDescent="0.3">
      <c r="A276" s="1">
        <v>44470</v>
      </c>
      <c r="B276">
        <v>1.1884212000000001</v>
      </c>
      <c r="C276">
        <v>0.62018629999999997</v>
      </c>
    </row>
    <row r="277" spans="1:3" x14ac:dyDescent="0.3">
      <c r="A277" s="1">
        <v>44471</v>
      </c>
      <c r="B277">
        <v>0</v>
      </c>
      <c r="C277">
        <v>0</v>
      </c>
    </row>
    <row r="278" spans="1:3" x14ac:dyDescent="0.3">
      <c r="A278" s="1">
        <v>44472</v>
      </c>
      <c r="B278">
        <v>0</v>
      </c>
      <c r="C278">
        <v>0</v>
      </c>
    </row>
    <row r="279" spans="1:3" x14ac:dyDescent="0.3">
      <c r="A279" s="1">
        <v>44473</v>
      </c>
      <c r="B279">
        <v>-1.2896061000000001</v>
      </c>
      <c r="C279">
        <v>-2.0989477999999999</v>
      </c>
    </row>
    <row r="280" spans="1:3" x14ac:dyDescent="0.3">
      <c r="A280" s="1">
        <v>44474</v>
      </c>
      <c r="B280">
        <v>1.0404944</v>
      </c>
      <c r="C280">
        <v>1.3499022000000001</v>
      </c>
    </row>
    <row r="281" spans="1:3" x14ac:dyDescent="0.3">
      <c r="A281" s="1">
        <v>44475</v>
      </c>
      <c r="B281">
        <v>0.41561126999999998</v>
      </c>
      <c r="C281">
        <v>0.64077379999999995</v>
      </c>
    </row>
    <row r="282" spans="1:3" x14ac:dyDescent="0.3">
      <c r="A282" s="1">
        <v>44476</v>
      </c>
      <c r="B282">
        <v>0.86456540000000004</v>
      </c>
      <c r="C282">
        <v>0.91750620000000005</v>
      </c>
    </row>
    <row r="283" spans="1:3" x14ac:dyDescent="0.3">
      <c r="A283" s="1">
        <v>44477</v>
      </c>
      <c r="B283">
        <v>-0.18237829</v>
      </c>
      <c r="C283">
        <v>-0.49866438000000002</v>
      </c>
    </row>
    <row r="284" spans="1:3" x14ac:dyDescent="0.3">
      <c r="A284" s="1">
        <v>44478</v>
      </c>
      <c r="B284">
        <v>0</v>
      </c>
      <c r="C284">
        <v>0</v>
      </c>
    </row>
    <row r="285" spans="1:3" x14ac:dyDescent="0.3">
      <c r="A285" s="1">
        <v>44479</v>
      </c>
      <c r="B285">
        <v>0</v>
      </c>
      <c r="C285">
        <v>0</v>
      </c>
    </row>
    <row r="286" spans="1:3" x14ac:dyDescent="0.3">
      <c r="A286" s="1">
        <v>44480</v>
      </c>
      <c r="B286">
        <v>-0.72396994000000003</v>
      </c>
      <c r="C286">
        <v>-0.76696869999999995</v>
      </c>
    </row>
    <row r="287" spans="1:3" x14ac:dyDescent="0.3">
      <c r="A287" s="1">
        <v>44481</v>
      </c>
      <c r="B287">
        <v>-0.24615525999999999</v>
      </c>
      <c r="C287">
        <v>-0.34878253999999997</v>
      </c>
    </row>
    <row r="288" spans="1:3" x14ac:dyDescent="0.3">
      <c r="A288" s="1">
        <v>44482</v>
      </c>
      <c r="B288">
        <v>0.35976171000000001</v>
      </c>
      <c r="C288">
        <v>0.80080030000000002</v>
      </c>
    </row>
    <row r="289" spans="1:3" x14ac:dyDescent="0.3">
      <c r="A289" s="1">
        <v>44483</v>
      </c>
      <c r="B289">
        <v>1.6820668999999999</v>
      </c>
      <c r="C289">
        <v>1.8416642999999999</v>
      </c>
    </row>
    <row r="290" spans="1:3" x14ac:dyDescent="0.3">
      <c r="A290" s="1">
        <v>44484</v>
      </c>
      <c r="B290">
        <v>0.76158046999999995</v>
      </c>
      <c r="C290">
        <v>0.63005686000000005</v>
      </c>
    </row>
    <row r="291" spans="1:3" x14ac:dyDescent="0.3">
      <c r="A291" s="1">
        <v>44485</v>
      </c>
      <c r="B291">
        <v>0</v>
      </c>
      <c r="C291">
        <v>0</v>
      </c>
    </row>
    <row r="292" spans="1:3" x14ac:dyDescent="0.3">
      <c r="A292" s="1">
        <v>44486</v>
      </c>
      <c r="B292">
        <v>0</v>
      </c>
      <c r="C292">
        <v>0</v>
      </c>
    </row>
    <row r="293" spans="1:3" x14ac:dyDescent="0.3">
      <c r="A293" s="1">
        <v>44487</v>
      </c>
      <c r="B293">
        <v>0.29605627000000001</v>
      </c>
      <c r="C293">
        <v>1.0055780000000001</v>
      </c>
    </row>
    <row r="294" spans="1:3" x14ac:dyDescent="0.3">
      <c r="A294" s="1">
        <v>44488</v>
      </c>
      <c r="B294">
        <v>0.77148676000000005</v>
      </c>
      <c r="C294">
        <v>0.75674056999999995</v>
      </c>
    </row>
    <row r="295" spans="1:3" x14ac:dyDescent="0.3">
      <c r="A295" s="1">
        <v>44489</v>
      </c>
      <c r="B295">
        <v>0.39277076999999999</v>
      </c>
      <c r="C295">
        <v>-0.13049841000000001</v>
      </c>
    </row>
    <row r="296" spans="1:3" x14ac:dyDescent="0.3">
      <c r="A296" s="1">
        <v>44490</v>
      </c>
      <c r="B296">
        <v>0.26081799999999999</v>
      </c>
      <c r="C296">
        <v>0.61069726999999996</v>
      </c>
    </row>
    <row r="297" spans="1:3" x14ac:dyDescent="0.3">
      <c r="A297" s="1">
        <v>44491</v>
      </c>
      <c r="B297">
        <v>-0.103616714</v>
      </c>
      <c r="C297">
        <v>-0.84024069999999995</v>
      </c>
    </row>
    <row r="298" spans="1:3" x14ac:dyDescent="0.3">
      <c r="A298" s="1">
        <v>44492</v>
      </c>
      <c r="B298">
        <v>0</v>
      </c>
      <c r="C298">
        <v>0</v>
      </c>
    </row>
    <row r="299" spans="1:3" x14ac:dyDescent="0.3">
      <c r="A299" s="1">
        <v>44493</v>
      </c>
      <c r="B299">
        <v>0</v>
      </c>
      <c r="C299">
        <v>0</v>
      </c>
    </row>
    <row r="300" spans="1:3" x14ac:dyDescent="0.3">
      <c r="A300" s="1">
        <v>44494</v>
      </c>
      <c r="B300">
        <v>0.5362749</v>
      </c>
      <c r="C300">
        <v>1.0237813</v>
      </c>
    </row>
    <row r="301" spans="1:3" x14ac:dyDescent="0.3">
      <c r="A301" s="1">
        <v>44495</v>
      </c>
      <c r="B301">
        <v>9.0003009999999994E-2</v>
      </c>
      <c r="C301">
        <v>0.31487942000000002</v>
      </c>
    </row>
    <row r="302" spans="1:3" x14ac:dyDescent="0.3">
      <c r="A302" s="1">
        <v>44496</v>
      </c>
      <c r="B302">
        <v>-0.44301748000000002</v>
      </c>
      <c r="C302">
        <v>0.23211240999999999</v>
      </c>
    </row>
    <row r="303" spans="1:3" x14ac:dyDescent="0.3">
      <c r="A303" s="1">
        <v>44497</v>
      </c>
      <c r="B303">
        <v>0.96489190000000002</v>
      </c>
      <c r="C303">
        <v>1.1105299</v>
      </c>
    </row>
    <row r="304" spans="1:3" x14ac:dyDescent="0.3">
      <c r="A304" s="1">
        <v>44498</v>
      </c>
      <c r="B304">
        <v>0.20291804999999999</v>
      </c>
      <c r="C304">
        <v>0.49190519999999999</v>
      </c>
    </row>
    <row r="305" spans="1:3" x14ac:dyDescent="0.3">
      <c r="A305" s="1">
        <v>44499</v>
      </c>
      <c r="B305">
        <v>0</v>
      </c>
      <c r="C305">
        <v>0</v>
      </c>
    </row>
    <row r="306" spans="1:3" x14ac:dyDescent="0.3">
      <c r="A306" s="1">
        <v>44500</v>
      </c>
      <c r="B306">
        <v>0</v>
      </c>
      <c r="C306">
        <v>0</v>
      </c>
    </row>
    <row r="307" spans="1:3" x14ac:dyDescent="0.3">
      <c r="A307" s="1">
        <v>44501</v>
      </c>
      <c r="B307">
        <v>0.17201900000000001</v>
      </c>
      <c r="C307">
        <v>0.34186840000000002</v>
      </c>
    </row>
    <row r="308" spans="1:3" x14ac:dyDescent="0.3">
      <c r="A308" s="1">
        <v>44502</v>
      </c>
      <c r="B308">
        <v>0.40431022999999999</v>
      </c>
      <c r="C308">
        <v>0.41813850000000002</v>
      </c>
    </row>
    <row r="309" spans="1:3" x14ac:dyDescent="0.3">
      <c r="A309" s="1">
        <v>44503</v>
      </c>
      <c r="B309">
        <v>0.61051845999999999</v>
      </c>
      <c r="C309">
        <v>1.0615587</v>
      </c>
    </row>
    <row r="310" spans="1:3" x14ac:dyDescent="0.3">
      <c r="A310" s="1">
        <v>44504</v>
      </c>
      <c r="B310">
        <v>0.47124623999999998</v>
      </c>
      <c r="C310">
        <v>1.2818575000000001</v>
      </c>
    </row>
    <row r="311" spans="1:3" x14ac:dyDescent="0.3">
      <c r="A311" s="1">
        <v>44505</v>
      </c>
      <c r="B311">
        <v>0.34695863999999998</v>
      </c>
      <c r="C311">
        <v>9.5427040000000005E-2</v>
      </c>
    </row>
    <row r="312" spans="1:3" x14ac:dyDescent="0.3">
      <c r="A312" s="1">
        <v>44506</v>
      </c>
      <c r="B312">
        <v>0</v>
      </c>
      <c r="C312">
        <v>0</v>
      </c>
    </row>
    <row r="313" spans="1:3" x14ac:dyDescent="0.3">
      <c r="A313" s="1">
        <v>44507</v>
      </c>
      <c r="B313">
        <v>0</v>
      </c>
      <c r="C313">
        <v>0</v>
      </c>
    </row>
    <row r="314" spans="1:3" x14ac:dyDescent="0.3">
      <c r="A314" s="1">
        <v>44508</v>
      </c>
      <c r="B314">
        <v>8.5377690000000006E-2</v>
      </c>
      <c r="C314">
        <v>-0.1354754</v>
      </c>
    </row>
    <row r="315" spans="1:3" x14ac:dyDescent="0.3">
      <c r="A315" s="1">
        <v>44509</v>
      </c>
      <c r="B315">
        <v>-0.33053756000000001</v>
      </c>
      <c r="C315">
        <v>-0.68833829999999996</v>
      </c>
    </row>
    <row r="316" spans="1:3" x14ac:dyDescent="0.3">
      <c r="A316" s="1">
        <v>44510</v>
      </c>
      <c r="B316">
        <v>-0.80448390000000003</v>
      </c>
      <c r="C316">
        <v>-1.4696956000000001</v>
      </c>
    </row>
    <row r="317" spans="1:3" x14ac:dyDescent="0.3">
      <c r="A317" s="1">
        <v>44511</v>
      </c>
      <c r="B317">
        <v>3.2353399999999997E-2</v>
      </c>
      <c r="C317">
        <v>0.27726889999999998</v>
      </c>
    </row>
    <row r="318" spans="1:3" x14ac:dyDescent="0.3">
      <c r="A318" s="1">
        <v>44512</v>
      </c>
      <c r="B318">
        <v>0.75469019999999998</v>
      </c>
      <c r="C318">
        <v>1.0522604</v>
      </c>
    </row>
    <row r="319" spans="1:3" x14ac:dyDescent="0.3">
      <c r="A319" s="1">
        <v>44513</v>
      </c>
      <c r="B319">
        <v>0</v>
      </c>
      <c r="C319">
        <v>0</v>
      </c>
    </row>
    <row r="320" spans="1:3" x14ac:dyDescent="0.3">
      <c r="A320" s="1">
        <v>44514</v>
      </c>
      <c r="B320">
        <v>0</v>
      </c>
      <c r="C320">
        <v>0</v>
      </c>
    </row>
    <row r="321" spans="1:3" x14ac:dyDescent="0.3">
      <c r="A321" s="1">
        <v>44515</v>
      </c>
      <c r="B321">
        <v>3.4236908000000003E-2</v>
      </c>
      <c r="C321">
        <v>-2.2810698000000001E-2</v>
      </c>
    </row>
    <row r="322" spans="1:3" x14ac:dyDescent="0.3">
      <c r="A322" s="1">
        <v>44516</v>
      </c>
      <c r="B322">
        <v>0.39578676000000002</v>
      </c>
      <c r="C322">
        <v>0.71209670000000003</v>
      </c>
    </row>
    <row r="323" spans="1:3" x14ac:dyDescent="0.3">
      <c r="A323" s="1">
        <v>44517</v>
      </c>
      <c r="B323">
        <v>-0.24292469</v>
      </c>
      <c r="C323">
        <v>5.2833557000000003E-2</v>
      </c>
    </row>
    <row r="324" spans="1:3" x14ac:dyDescent="0.3">
      <c r="A324" s="1">
        <v>44518</v>
      </c>
      <c r="B324">
        <v>0.33963919999999997</v>
      </c>
      <c r="C324">
        <v>1.0361433</v>
      </c>
    </row>
    <row r="325" spans="1:3" x14ac:dyDescent="0.3">
      <c r="A325" s="1">
        <v>44519</v>
      </c>
      <c r="B325">
        <v>-0.17882586</v>
      </c>
      <c r="C325">
        <v>0.55755376999999995</v>
      </c>
    </row>
    <row r="326" spans="1:3" x14ac:dyDescent="0.3">
      <c r="A326" s="1">
        <v>44520</v>
      </c>
      <c r="B326">
        <v>0</v>
      </c>
      <c r="C326">
        <v>0</v>
      </c>
    </row>
    <row r="327" spans="1:3" x14ac:dyDescent="0.3">
      <c r="A327" s="1">
        <v>44521</v>
      </c>
      <c r="B327">
        <v>0</v>
      </c>
      <c r="C327">
        <v>0</v>
      </c>
    </row>
    <row r="328" spans="1:3" x14ac:dyDescent="0.3">
      <c r="A328" s="1">
        <v>44522</v>
      </c>
      <c r="B328">
        <v>-0.28151870000000001</v>
      </c>
      <c r="C328">
        <v>-1.1609197</v>
      </c>
    </row>
    <row r="329" spans="1:3" x14ac:dyDescent="0.3">
      <c r="A329" s="1">
        <v>44523</v>
      </c>
      <c r="B329">
        <v>0.13259650000000001</v>
      </c>
      <c r="C329">
        <v>-0.45579076000000002</v>
      </c>
    </row>
    <row r="330" spans="1:3" x14ac:dyDescent="0.3">
      <c r="A330" s="1">
        <v>44524</v>
      </c>
      <c r="B330">
        <v>0.26698112000000002</v>
      </c>
      <c r="C330">
        <v>0.32203197</v>
      </c>
    </row>
    <row r="331" spans="1:3" x14ac:dyDescent="0.3">
      <c r="A331" s="1">
        <v>44525</v>
      </c>
      <c r="B331">
        <v>0</v>
      </c>
      <c r="C331">
        <v>0</v>
      </c>
    </row>
    <row r="332" spans="1:3" x14ac:dyDescent="0.3">
      <c r="A332" s="1">
        <v>44526</v>
      </c>
      <c r="B332">
        <v>-2.2303164</v>
      </c>
      <c r="C332">
        <v>-1.8958747</v>
      </c>
    </row>
    <row r="333" spans="1:3" x14ac:dyDescent="0.3">
      <c r="A333" s="1">
        <v>44527</v>
      </c>
      <c r="B333">
        <v>0</v>
      </c>
      <c r="C333">
        <v>0</v>
      </c>
    </row>
    <row r="334" spans="1:3" x14ac:dyDescent="0.3">
      <c r="A334" s="1">
        <v>44528</v>
      </c>
      <c r="B334">
        <v>0</v>
      </c>
      <c r="C334">
        <v>0</v>
      </c>
    </row>
    <row r="335" spans="1:3" x14ac:dyDescent="0.3">
      <c r="A335" s="1">
        <v>44529</v>
      </c>
      <c r="B335">
        <v>1.2266636</v>
      </c>
      <c r="C335">
        <v>2.1702409</v>
      </c>
    </row>
    <row r="336" spans="1:3" x14ac:dyDescent="0.3">
      <c r="A336" s="1">
        <v>44530</v>
      </c>
      <c r="B336">
        <v>-1.9457637999999999</v>
      </c>
      <c r="C336">
        <v>-1.4686345999999999</v>
      </c>
    </row>
    <row r="337" spans="1:3" x14ac:dyDescent="0.3">
      <c r="A337" s="1">
        <v>44531</v>
      </c>
      <c r="B337">
        <v>-1.1107206000000001</v>
      </c>
      <c r="C337">
        <v>-1.7012894000000001</v>
      </c>
    </row>
    <row r="338" spans="1:3" x14ac:dyDescent="0.3">
      <c r="A338" s="1">
        <v>44532</v>
      </c>
      <c r="B338">
        <v>1.5316247999999999</v>
      </c>
      <c r="C338">
        <v>0.7207036</v>
      </c>
    </row>
    <row r="339" spans="1:3" x14ac:dyDescent="0.3">
      <c r="A339" s="1">
        <v>44533</v>
      </c>
      <c r="B339">
        <v>-0.87013244999999995</v>
      </c>
      <c r="C339">
        <v>-1.7388642000000001</v>
      </c>
    </row>
    <row r="340" spans="1:3" x14ac:dyDescent="0.3">
      <c r="A340" s="1">
        <v>44534</v>
      </c>
      <c r="B340">
        <v>0</v>
      </c>
      <c r="C340">
        <v>0</v>
      </c>
    </row>
    <row r="341" spans="1:3" x14ac:dyDescent="0.3">
      <c r="A341" s="1">
        <v>44535</v>
      </c>
      <c r="B341">
        <v>0</v>
      </c>
      <c r="C341">
        <v>0</v>
      </c>
    </row>
    <row r="342" spans="1:3" x14ac:dyDescent="0.3">
      <c r="A342" s="1">
        <v>44536</v>
      </c>
      <c r="B342">
        <v>1.1843324</v>
      </c>
      <c r="C342">
        <v>0.80130100000000004</v>
      </c>
    </row>
    <row r="343" spans="1:3" x14ac:dyDescent="0.3">
      <c r="A343" s="1">
        <v>44537</v>
      </c>
      <c r="B343">
        <v>2.0684838000000001</v>
      </c>
      <c r="C343">
        <v>3.0113816</v>
      </c>
    </row>
    <row r="344" spans="1:3" x14ac:dyDescent="0.3">
      <c r="A344" s="1">
        <v>44538</v>
      </c>
      <c r="B344">
        <v>0.26479960000000002</v>
      </c>
      <c r="C344">
        <v>0.44742822999999998</v>
      </c>
    </row>
    <row r="345" spans="1:3" x14ac:dyDescent="0.3">
      <c r="A345" s="1">
        <v>44539</v>
      </c>
      <c r="B345">
        <v>-0.67515373000000001</v>
      </c>
      <c r="C345">
        <v>-1.4714301000000001</v>
      </c>
    </row>
    <row r="346" spans="1:3" x14ac:dyDescent="0.3">
      <c r="A346" s="1">
        <v>44540</v>
      </c>
      <c r="B346">
        <v>0.94134810000000002</v>
      </c>
      <c r="C346">
        <v>1.0870337000000001</v>
      </c>
    </row>
    <row r="347" spans="1:3" x14ac:dyDescent="0.3">
      <c r="A347" s="1">
        <v>44541</v>
      </c>
      <c r="B347">
        <v>0</v>
      </c>
      <c r="C347">
        <v>0</v>
      </c>
    </row>
    <row r="348" spans="1:3" x14ac:dyDescent="0.3">
      <c r="A348" s="1">
        <v>44542</v>
      </c>
      <c r="B348">
        <v>0</v>
      </c>
      <c r="C348">
        <v>0</v>
      </c>
    </row>
    <row r="349" spans="1:3" x14ac:dyDescent="0.3">
      <c r="A349" s="1">
        <v>44543</v>
      </c>
      <c r="B349">
        <v>-0.88583827000000004</v>
      </c>
      <c r="C349">
        <v>-1.4446855000000001</v>
      </c>
    </row>
    <row r="350" spans="1:3" x14ac:dyDescent="0.3">
      <c r="A350" s="1">
        <v>44544</v>
      </c>
      <c r="B350">
        <v>-0.68800450000000002</v>
      </c>
      <c r="C350">
        <v>-1.0350287</v>
      </c>
    </row>
    <row r="351" spans="1:3" x14ac:dyDescent="0.3">
      <c r="A351" s="1">
        <v>44545</v>
      </c>
      <c r="B351">
        <v>1.5625</v>
      </c>
      <c r="C351">
        <v>2.2797464999999999</v>
      </c>
    </row>
    <row r="352" spans="1:3" x14ac:dyDescent="0.3">
      <c r="A352" s="1">
        <v>44546</v>
      </c>
      <c r="B352">
        <v>-0.88185069999999999</v>
      </c>
      <c r="C352">
        <v>-2.5714636</v>
      </c>
    </row>
    <row r="353" spans="1:3" x14ac:dyDescent="0.3">
      <c r="A353" s="1">
        <v>44547</v>
      </c>
      <c r="B353">
        <v>-1.0598301999999999</v>
      </c>
      <c r="C353">
        <v>-0.49891471999999998</v>
      </c>
    </row>
    <row r="354" spans="1:3" x14ac:dyDescent="0.3">
      <c r="A354" s="1">
        <v>44548</v>
      </c>
      <c r="B354">
        <v>0</v>
      </c>
      <c r="C354">
        <v>0</v>
      </c>
    </row>
    <row r="355" spans="1:3" x14ac:dyDescent="0.3">
      <c r="A355" s="1">
        <v>44549</v>
      </c>
      <c r="B355">
        <v>0</v>
      </c>
      <c r="C355">
        <v>0</v>
      </c>
    </row>
    <row r="356" spans="1:3" x14ac:dyDescent="0.3">
      <c r="A356" s="1">
        <v>44550</v>
      </c>
      <c r="B356">
        <v>-1.0633409</v>
      </c>
      <c r="C356">
        <v>-0.96869470000000002</v>
      </c>
    </row>
    <row r="357" spans="1:3" x14ac:dyDescent="0.3">
      <c r="A357" s="1">
        <v>44551</v>
      </c>
      <c r="B357">
        <v>1.7758965</v>
      </c>
      <c r="C357">
        <v>2.2380352000000001</v>
      </c>
    </row>
    <row r="358" spans="1:3" x14ac:dyDescent="0.3">
      <c r="A358" s="1">
        <v>44552</v>
      </c>
      <c r="B358">
        <v>0.99986790000000003</v>
      </c>
      <c r="C358">
        <v>1.217854</v>
      </c>
    </row>
    <row r="359" spans="1:3" x14ac:dyDescent="0.3">
      <c r="A359" s="1">
        <v>44553</v>
      </c>
      <c r="B359">
        <v>0.62221289999999996</v>
      </c>
      <c r="C359">
        <v>0.7539034</v>
      </c>
    </row>
    <row r="360" spans="1:3" x14ac:dyDescent="0.3">
      <c r="A360" s="1">
        <v>44554</v>
      </c>
      <c r="B360">
        <v>0</v>
      </c>
      <c r="C360">
        <v>0</v>
      </c>
    </row>
    <row r="361" spans="1:3" x14ac:dyDescent="0.3">
      <c r="A361" s="1">
        <v>44555</v>
      </c>
      <c r="B361">
        <v>0</v>
      </c>
      <c r="C361">
        <v>0</v>
      </c>
    </row>
    <row r="362" spans="1:3" x14ac:dyDescent="0.3">
      <c r="A362" s="1">
        <v>44556</v>
      </c>
      <c r="B362">
        <v>0</v>
      </c>
      <c r="C362">
        <v>0</v>
      </c>
    </row>
    <row r="363" spans="1:3" x14ac:dyDescent="0.3">
      <c r="A363" s="1">
        <v>44557</v>
      </c>
      <c r="B363">
        <v>1.4152169000000001</v>
      </c>
      <c r="C363">
        <v>1.6527295</v>
      </c>
    </row>
    <row r="364" spans="1:3" x14ac:dyDescent="0.3">
      <c r="A364" s="1">
        <v>44558</v>
      </c>
      <c r="B364">
        <v>-8.1717970000000001E-2</v>
      </c>
      <c r="C364">
        <v>-0.46347379999999999</v>
      </c>
    </row>
    <row r="365" spans="1:3" x14ac:dyDescent="0.3">
      <c r="A365" s="1">
        <v>44559</v>
      </c>
      <c r="B365">
        <v>0.12792349</v>
      </c>
      <c r="C365">
        <v>-1.4936924000000001E-2</v>
      </c>
    </row>
    <row r="366" spans="1:3" x14ac:dyDescent="0.3">
      <c r="A366" s="1">
        <v>44560</v>
      </c>
      <c r="B366">
        <v>-0.27645229999999998</v>
      </c>
      <c r="C366">
        <v>-0.29883979999999999</v>
      </c>
    </row>
    <row r="367" spans="1:3" x14ac:dyDescent="0.3">
      <c r="A367" s="1">
        <v>44561</v>
      </c>
      <c r="B367">
        <v>-0.25202036</v>
      </c>
      <c r="C367">
        <v>-0.62445399999999995</v>
      </c>
    </row>
    <row r="368" spans="1:3" x14ac:dyDescent="0.3">
      <c r="A368" s="1">
        <v>44562</v>
      </c>
      <c r="B368">
        <v>0</v>
      </c>
      <c r="C368">
        <v>0</v>
      </c>
    </row>
    <row r="369" spans="1:3" x14ac:dyDescent="0.3">
      <c r="A369" s="1">
        <v>44563</v>
      </c>
      <c r="B369">
        <v>0</v>
      </c>
      <c r="C369">
        <v>0</v>
      </c>
    </row>
    <row r="370" spans="1:3" x14ac:dyDescent="0.3">
      <c r="A370" s="1">
        <v>44564</v>
      </c>
      <c r="B370">
        <v>0.5789995</v>
      </c>
      <c r="C370">
        <v>0.96267460000000005</v>
      </c>
    </row>
    <row r="371" spans="1:3" x14ac:dyDescent="0.3">
      <c r="A371" s="1">
        <v>44565</v>
      </c>
      <c r="B371">
        <v>-3.3491849999999997E-2</v>
      </c>
      <c r="C371">
        <v>-1.2970507</v>
      </c>
    </row>
    <row r="372" spans="1:3" x14ac:dyDescent="0.3">
      <c r="A372" s="1">
        <v>44566</v>
      </c>
      <c r="B372">
        <v>-1.9202113000000001</v>
      </c>
      <c r="C372">
        <v>-3.0721067999999998</v>
      </c>
    </row>
    <row r="373" spans="1:3" x14ac:dyDescent="0.3">
      <c r="A373" s="1">
        <v>44567</v>
      </c>
      <c r="B373">
        <v>-9.3942880000000006E-2</v>
      </c>
      <c r="C373">
        <v>-7.0261955000000001E-2</v>
      </c>
    </row>
    <row r="374" spans="1:3" x14ac:dyDescent="0.3">
      <c r="A374" s="1">
        <v>44568</v>
      </c>
      <c r="B374">
        <v>-0.39535165</v>
      </c>
      <c r="C374">
        <v>-1.0832786999999999</v>
      </c>
    </row>
    <row r="375" spans="1:3" x14ac:dyDescent="0.3">
      <c r="A375" s="1">
        <v>44569</v>
      </c>
      <c r="B375">
        <v>0</v>
      </c>
      <c r="C375">
        <v>0</v>
      </c>
    </row>
    <row r="376" spans="1:3" x14ac:dyDescent="0.3">
      <c r="A376" s="1">
        <v>44570</v>
      </c>
      <c r="B376">
        <v>0</v>
      </c>
      <c r="C376">
        <v>0</v>
      </c>
    </row>
    <row r="377" spans="1:3" x14ac:dyDescent="0.3">
      <c r="A377" s="1">
        <v>44571</v>
      </c>
      <c r="B377">
        <v>-0.12443662</v>
      </c>
      <c r="C377">
        <v>6.5815449999999998E-2</v>
      </c>
    </row>
    <row r="378" spans="1:3" x14ac:dyDescent="0.3">
      <c r="A378" s="1">
        <v>44572</v>
      </c>
      <c r="B378">
        <v>0.91083049999999999</v>
      </c>
      <c r="C378">
        <v>1.5022040000000001</v>
      </c>
    </row>
    <row r="379" spans="1:3" x14ac:dyDescent="0.3">
      <c r="A379" s="1">
        <v>44573</v>
      </c>
      <c r="B379">
        <v>0.27035474999999998</v>
      </c>
      <c r="C379">
        <v>0.39656162</v>
      </c>
    </row>
    <row r="380" spans="1:3" x14ac:dyDescent="0.3">
      <c r="A380" s="1">
        <v>44574</v>
      </c>
      <c r="B380">
        <v>-1.3778566999999999</v>
      </c>
      <c r="C380">
        <v>-2.5016129999999999</v>
      </c>
    </row>
    <row r="381" spans="1:3" x14ac:dyDescent="0.3">
      <c r="A381" s="1">
        <v>44575</v>
      </c>
      <c r="B381">
        <v>4.0900707000000001E-2</v>
      </c>
      <c r="C381">
        <v>0.62224864999999996</v>
      </c>
    </row>
    <row r="382" spans="1:3" x14ac:dyDescent="0.3">
      <c r="A382" s="1">
        <v>44576</v>
      </c>
      <c r="B382">
        <v>0</v>
      </c>
      <c r="C382">
        <v>0</v>
      </c>
    </row>
    <row r="383" spans="1:3" x14ac:dyDescent="0.3">
      <c r="A383" s="1">
        <v>44577</v>
      </c>
      <c r="B383">
        <v>0</v>
      </c>
      <c r="C383">
        <v>0</v>
      </c>
    </row>
    <row r="384" spans="1:3" x14ac:dyDescent="0.3">
      <c r="A384" s="1">
        <v>44578</v>
      </c>
      <c r="B384">
        <v>0</v>
      </c>
      <c r="C384">
        <v>0</v>
      </c>
    </row>
    <row r="385" spans="1:3" x14ac:dyDescent="0.3">
      <c r="A385" s="1">
        <v>44579</v>
      </c>
      <c r="B385">
        <v>-1.7709613</v>
      </c>
      <c r="C385">
        <v>-2.4894118000000001</v>
      </c>
    </row>
    <row r="386" spans="1:3" x14ac:dyDescent="0.3">
      <c r="A386" s="1">
        <v>44580</v>
      </c>
      <c r="B386">
        <v>-1.0383545999999999</v>
      </c>
      <c r="C386">
        <v>-1.0983586000000001</v>
      </c>
    </row>
    <row r="387" spans="1:3" x14ac:dyDescent="0.3">
      <c r="A387" s="1">
        <v>44581</v>
      </c>
      <c r="B387">
        <v>-1.1068046</v>
      </c>
      <c r="C387">
        <v>-1.2988447999999999</v>
      </c>
    </row>
    <row r="388" spans="1:3" x14ac:dyDescent="0.3">
      <c r="A388" s="1">
        <v>44582</v>
      </c>
      <c r="B388">
        <v>-1.9630669999999999</v>
      </c>
      <c r="C388">
        <v>-2.7728617</v>
      </c>
    </row>
    <row r="389" spans="1:3" x14ac:dyDescent="0.3">
      <c r="A389" s="1">
        <v>44583</v>
      </c>
      <c r="B389">
        <v>0</v>
      </c>
      <c r="C389">
        <v>0</v>
      </c>
    </row>
    <row r="390" spans="1:3" x14ac:dyDescent="0.3">
      <c r="A390" s="1">
        <v>44584</v>
      </c>
      <c r="B390">
        <v>0</v>
      </c>
      <c r="C390">
        <v>0</v>
      </c>
    </row>
    <row r="391" spans="1:3" x14ac:dyDescent="0.3">
      <c r="A391" s="1">
        <v>44585</v>
      </c>
      <c r="B391">
        <v>0.42467116999999999</v>
      </c>
      <c r="C391">
        <v>0.45778750000000001</v>
      </c>
    </row>
    <row r="392" spans="1:3" x14ac:dyDescent="0.3">
      <c r="A392" s="1">
        <v>44586</v>
      </c>
      <c r="B392">
        <v>-1.2208998</v>
      </c>
      <c r="C392">
        <v>-2.3181438000000001</v>
      </c>
    </row>
    <row r="393" spans="1:3" x14ac:dyDescent="0.3">
      <c r="A393" s="1">
        <v>44587</v>
      </c>
      <c r="B393">
        <v>-0.25088189999999999</v>
      </c>
      <c r="C393">
        <v>-0.15646815</v>
      </c>
    </row>
    <row r="394" spans="1:3" x14ac:dyDescent="0.3">
      <c r="A394" s="1">
        <v>44588</v>
      </c>
      <c r="B394">
        <v>-0.49379467999999999</v>
      </c>
      <c r="C394">
        <v>-1.0070503</v>
      </c>
    </row>
    <row r="395" spans="1:3" x14ac:dyDescent="0.3">
      <c r="A395" s="1">
        <v>44589</v>
      </c>
      <c r="B395">
        <v>2.4835467000000002</v>
      </c>
      <c r="C395">
        <v>3.1369090000000002</v>
      </c>
    </row>
    <row r="396" spans="1:3" x14ac:dyDescent="0.3">
      <c r="A396" s="1">
        <v>44590</v>
      </c>
      <c r="B396">
        <v>0</v>
      </c>
      <c r="C396">
        <v>0</v>
      </c>
    </row>
    <row r="397" spans="1:3" x14ac:dyDescent="0.3">
      <c r="A397" s="1">
        <v>44591</v>
      </c>
      <c r="B397">
        <v>0</v>
      </c>
      <c r="C397">
        <v>0</v>
      </c>
    </row>
    <row r="398" spans="1:3" x14ac:dyDescent="0.3">
      <c r="A398" s="1">
        <v>44592</v>
      </c>
      <c r="B398">
        <v>1.8011093</v>
      </c>
      <c r="C398">
        <v>3.1978369</v>
      </c>
    </row>
    <row r="399" spans="1:3" x14ac:dyDescent="0.3">
      <c r="A399" s="1">
        <v>44593</v>
      </c>
      <c r="B399">
        <v>0.67569020000000002</v>
      </c>
      <c r="C399">
        <v>0.68035126000000001</v>
      </c>
    </row>
    <row r="400" spans="1:3" x14ac:dyDescent="0.3">
      <c r="A400" s="1">
        <v>44594</v>
      </c>
      <c r="B400">
        <v>0.97141266000000004</v>
      </c>
      <c r="C400">
        <v>0.81254243999999998</v>
      </c>
    </row>
    <row r="401" spans="1:3" x14ac:dyDescent="0.3">
      <c r="A401" s="1">
        <v>44595</v>
      </c>
      <c r="B401">
        <v>-2.3504972</v>
      </c>
      <c r="C401">
        <v>-4.0543849999999999</v>
      </c>
    </row>
    <row r="402" spans="1:3" x14ac:dyDescent="0.3">
      <c r="A402" s="1">
        <v>44596</v>
      </c>
      <c r="B402">
        <v>0.47022103999999998</v>
      </c>
      <c r="C402">
        <v>1.2614965</v>
      </c>
    </row>
    <row r="403" spans="1:3" x14ac:dyDescent="0.3">
      <c r="A403" s="1">
        <v>44597</v>
      </c>
      <c r="B403">
        <v>0</v>
      </c>
      <c r="C403">
        <v>0</v>
      </c>
    </row>
    <row r="404" spans="1:3" x14ac:dyDescent="0.3">
      <c r="A404" s="1">
        <v>44598</v>
      </c>
      <c r="B404">
        <v>0</v>
      </c>
      <c r="C404">
        <v>0</v>
      </c>
    </row>
    <row r="405" spans="1:3" x14ac:dyDescent="0.3">
      <c r="A405" s="1">
        <v>44599</v>
      </c>
      <c r="B405">
        <v>-0.32092929999999997</v>
      </c>
      <c r="C405">
        <v>-0.8044481</v>
      </c>
    </row>
    <row r="406" spans="1:3" x14ac:dyDescent="0.3">
      <c r="A406" s="1">
        <v>44600</v>
      </c>
      <c r="B406">
        <v>0.82278249999999997</v>
      </c>
      <c r="C406">
        <v>1.1235237</v>
      </c>
    </row>
    <row r="407" spans="1:3" x14ac:dyDescent="0.3">
      <c r="A407" s="1">
        <v>44601</v>
      </c>
      <c r="B407">
        <v>1.4636159</v>
      </c>
      <c r="C407">
        <v>2.1190763000000001</v>
      </c>
    </row>
    <row r="408" spans="1:3" x14ac:dyDescent="0.3">
      <c r="A408" s="1">
        <v>44602</v>
      </c>
      <c r="B408">
        <v>-1.7965674</v>
      </c>
      <c r="C408">
        <v>-2.2632479999999999</v>
      </c>
    </row>
    <row r="409" spans="1:3" x14ac:dyDescent="0.3">
      <c r="A409" s="1">
        <v>44603</v>
      </c>
      <c r="B409">
        <v>-1.9718707</v>
      </c>
      <c r="C409">
        <v>-3.1721651999999998</v>
      </c>
    </row>
    <row r="410" spans="1:3" x14ac:dyDescent="0.3">
      <c r="A410" s="1">
        <v>44604</v>
      </c>
      <c r="B410">
        <v>0</v>
      </c>
      <c r="C410">
        <v>0</v>
      </c>
    </row>
    <row r="411" spans="1:3" x14ac:dyDescent="0.3">
      <c r="A411" s="1">
        <v>44605</v>
      </c>
      <c r="B411">
        <v>0</v>
      </c>
      <c r="C411">
        <v>0</v>
      </c>
    </row>
    <row r="412" spans="1:3" x14ac:dyDescent="0.3">
      <c r="A412" s="1">
        <v>44606</v>
      </c>
      <c r="B412">
        <v>-0.32693148</v>
      </c>
      <c r="C412">
        <v>0.123894215</v>
      </c>
    </row>
    <row r="413" spans="1:3" x14ac:dyDescent="0.3">
      <c r="A413" s="1">
        <v>44607</v>
      </c>
      <c r="B413">
        <v>1.6126871</v>
      </c>
      <c r="C413">
        <v>2.4864077999999998</v>
      </c>
    </row>
    <row r="414" spans="1:3" x14ac:dyDescent="0.3">
      <c r="A414" s="1">
        <v>44608</v>
      </c>
      <c r="B414">
        <v>0.112080574</v>
      </c>
      <c r="C414">
        <v>-2.5272369999999999E-2</v>
      </c>
    </row>
    <row r="415" spans="1:3" x14ac:dyDescent="0.3">
      <c r="A415" s="1">
        <v>44609</v>
      </c>
      <c r="B415">
        <v>-2.1361409999999998</v>
      </c>
      <c r="C415">
        <v>-2.9743849999999998</v>
      </c>
    </row>
    <row r="416" spans="1:3" x14ac:dyDescent="0.3">
      <c r="A416" s="1">
        <v>44610</v>
      </c>
      <c r="B416">
        <v>-0.64750313999999998</v>
      </c>
      <c r="C416">
        <v>-1.1405407999999999</v>
      </c>
    </row>
    <row r="417" spans="1:3" x14ac:dyDescent="0.3">
      <c r="A417" s="1">
        <v>44611</v>
      </c>
      <c r="B417">
        <v>0</v>
      </c>
      <c r="C417">
        <v>0</v>
      </c>
    </row>
    <row r="418" spans="1:3" x14ac:dyDescent="0.3">
      <c r="A418" s="1">
        <v>44612</v>
      </c>
      <c r="B418">
        <v>0</v>
      </c>
      <c r="C418">
        <v>0</v>
      </c>
    </row>
    <row r="419" spans="1:3" x14ac:dyDescent="0.3">
      <c r="A419" s="1">
        <v>44613</v>
      </c>
      <c r="B419">
        <v>0</v>
      </c>
      <c r="C419">
        <v>0</v>
      </c>
    </row>
    <row r="420" spans="1:3" x14ac:dyDescent="0.3">
      <c r="A420" s="1">
        <v>44614</v>
      </c>
      <c r="B420">
        <v>-1.0731637000000001</v>
      </c>
      <c r="C420">
        <v>-1.0043681</v>
      </c>
    </row>
    <row r="421" spans="1:3" x14ac:dyDescent="0.3">
      <c r="A421" s="1">
        <v>44615</v>
      </c>
      <c r="B421">
        <v>-1.7738640000000001</v>
      </c>
      <c r="C421">
        <v>-2.5615155999999999</v>
      </c>
    </row>
    <row r="422" spans="1:3" x14ac:dyDescent="0.3">
      <c r="A422" s="1">
        <v>44616</v>
      </c>
      <c r="B422">
        <v>1.50491</v>
      </c>
      <c r="C422">
        <v>3.3604503000000001</v>
      </c>
    </row>
    <row r="423" spans="1:3" x14ac:dyDescent="0.3">
      <c r="A423" s="1">
        <v>44617</v>
      </c>
      <c r="B423">
        <v>2.2063969999999999</v>
      </c>
      <c r="C423">
        <v>1.5507101999999999</v>
      </c>
    </row>
    <row r="424" spans="1:3" x14ac:dyDescent="0.3">
      <c r="A424" s="1">
        <v>44618</v>
      </c>
      <c r="B424">
        <v>0</v>
      </c>
      <c r="C424">
        <v>0</v>
      </c>
    </row>
    <row r="425" spans="1:3" x14ac:dyDescent="0.3">
      <c r="A425" s="1">
        <v>44619</v>
      </c>
      <c r="B425">
        <v>0</v>
      </c>
      <c r="C425">
        <v>0</v>
      </c>
    </row>
    <row r="426" spans="1:3" x14ac:dyDescent="0.3">
      <c r="A426" s="1">
        <v>44620</v>
      </c>
      <c r="B426">
        <v>-0.25585293999999997</v>
      </c>
      <c r="C426">
        <v>0.29788017</v>
      </c>
    </row>
    <row r="427" spans="1:3" x14ac:dyDescent="0.3">
      <c r="A427" s="1">
        <v>44621</v>
      </c>
      <c r="B427">
        <v>-1.5230298</v>
      </c>
      <c r="C427">
        <v>-1.531142</v>
      </c>
    </row>
    <row r="428" spans="1:3" x14ac:dyDescent="0.3">
      <c r="A428" s="1">
        <v>44622</v>
      </c>
      <c r="B428">
        <v>1.8396258000000001</v>
      </c>
      <c r="C428">
        <v>1.6779423</v>
      </c>
    </row>
    <row r="429" spans="1:3" x14ac:dyDescent="0.3">
      <c r="A429" s="1">
        <v>44623</v>
      </c>
      <c r="B429">
        <v>-0.49784780000000001</v>
      </c>
      <c r="C429">
        <v>-1.4284848999999999</v>
      </c>
    </row>
    <row r="430" spans="1:3" x14ac:dyDescent="0.3">
      <c r="A430" s="1">
        <v>44624</v>
      </c>
      <c r="B430">
        <v>-0.81246494999999996</v>
      </c>
      <c r="C430">
        <v>-1.4491974999999999</v>
      </c>
    </row>
    <row r="431" spans="1:3" x14ac:dyDescent="0.3">
      <c r="A431" s="1">
        <v>44625</v>
      </c>
      <c r="B431">
        <v>0</v>
      </c>
      <c r="C431">
        <v>0</v>
      </c>
    </row>
    <row r="432" spans="1:3" x14ac:dyDescent="0.3">
      <c r="A432" s="1">
        <v>44626</v>
      </c>
      <c r="B432">
        <v>0</v>
      </c>
      <c r="C432">
        <v>0</v>
      </c>
    </row>
    <row r="433" spans="1:3" x14ac:dyDescent="0.3">
      <c r="A433" s="1">
        <v>44627</v>
      </c>
      <c r="B433">
        <v>-2.9479205999999998</v>
      </c>
      <c r="C433">
        <v>-3.6881149999999998</v>
      </c>
    </row>
    <row r="434" spans="1:3" x14ac:dyDescent="0.3">
      <c r="A434" s="1">
        <v>44628</v>
      </c>
      <c r="B434">
        <v>-0.75817109999999999</v>
      </c>
      <c r="C434">
        <v>-0.46480894</v>
      </c>
    </row>
    <row r="435" spans="1:3" x14ac:dyDescent="0.3">
      <c r="A435" s="1">
        <v>44629</v>
      </c>
      <c r="B435">
        <v>2.6810765000000001</v>
      </c>
      <c r="C435">
        <v>3.5998106000000001</v>
      </c>
    </row>
    <row r="436" spans="1:3" x14ac:dyDescent="0.3">
      <c r="A436" s="1">
        <v>44630</v>
      </c>
      <c r="B436">
        <v>-0.45155287</v>
      </c>
      <c r="C436">
        <v>-1.1104822000000001</v>
      </c>
    </row>
    <row r="437" spans="1:3" x14ac:dyDescent="0.3">
      <c r="A437" s="1">
        <v>44631</v>
      </c>
      <c r="B437">
        <v>-1.2715042000000001</v>
      </c>
      <c r="C437">
        <v>-2.0738363</v>
      </c>
    </row>
    <row r="438" spans="1:3" x14ac:dyDescent="0.3">
      <c r="A438" s="1">
        <v>44632</v>
      </c>
      <c r="B438">
        <v>0</v>
      </c>
      <c r="C438">
        <v>0</v>
      </c>
    </row>
    <row r="439" spans="1:3" x14ac:dyDescent="0.3">
      <c r="A439" s="1">
        <v>44633</v>
      </c>
      <c r="B439">
        <v>0</v>
      </c>
      <c r="C439">
        <v>0</v>
      </c>
    </row>
    <row r="440" spans="1:3" x14ac:dyDescent="0.3">
      <c r="A440" s="1">
        <v>44634</v>
      </c>
      <c r="B440">
        <v>-0.73083043000000003</v>
      </c>
      <c r="C440">
        <v>-1.9204616999999999</v>
      </c>
    </row>
    <row r="441" spans="1:3" x14ac:dyDescent="0.3">
      <c r="A441" s="1">
        <v>44635</v>
      </c>
      <c r="B441">
        <v>2.1990417999999998</v>
      </c>
      <c r="C441">
        <v>3.1366825</v>
      </c>
    </row>
    <row r="442" spans="1:3" x14ac:dyDescent="0.3">
      <c r="A442" s="1">
        <v>44636</v>
      </c>
      <c r="B442">
        <v>2.2174239999999998</v>
      </c>
      <c r="C442">
        <v>3.7086725</v>
      </c>
    </row>
    <row r="443" spans="1:3" x14ac:dyDescent="0.3">
      <c r="A443" s="1">
        <v>44637</v>
      </c>
      <c r="B443">
        <v>1.2510896</v>
      </c>
      <c r="C443">
        <v>1.210618</v>
      </c>
    </row>
    <row r="444" spans="1:3" x14ac:dyDescent="0.3">
      <c r="A444" s="1">
        <v>44638</v>
      </c>
      <c r="B444">
        <v>1.0918855999999999</v>
      </c>
      <c r="C444">
        <v>2.0467997000000002</v>
      </c>
    </row>
    <row r="445" spans="1:3" x14ac:dyDescent="0.3">
      <c r="A445" s="1">
        <v>44639</v>
      </c>
      <c r="B445">
        <v>0</v>
      </c>
      <c r="C445">
        <v>0</v>
      </c>
    </row>
    <row r="446" spans="1:3" x14ac:dyDescent="0.3">
      <c r="A446" s="1">
        <v>44640</v>
      </c>
      <c r="B446">
        <v>0</v>
      </c>
      <c r="C446">
        <v>0</v>
      </c>
    </row>
    <row r="447" spans="1:3" x14ac:dyDescent="0.3">
      <c r="A447" s="1">
        <v>44641</v>
      </c>
      <c r="B447">
        <v>-2.9242039000000001E-2</v>
      </c>
      <c r="C447">
        <v>-0.2777636</v>
      </c>
    </row>
    <row r="448" spans="1:3" x14ac:dyDescent="0.3">
      <c r="A448" s="1">
        <v>44642</v>
      </c>
      <c r="B448">
        <v>1.1701345000000001</v>
      </c>
      <c r="C448">
        <v>1.9652723999999999</v>
      </c>
    </row>
    <row r="449" spans="1:3" x14ac:dyDescent="0.3">
      <c r="A449" s="1">
        <v>44643</v>
      </c>
      <c r="B449">
        <v>-1.2878418</v>
      </c>
      <c r="C449">
        <v>-1.4371395</v>
      </c>
    </row>
    <row r="450" spans="1:3" x14ac:dyDescent="0.3">
      <c r="A450" s="1">
        <v>44644</v>
      </c>
      <c r="B450">
        <v>1.5074372</v>
      </c>
      <c r="C450">
        <v>2.2226691000000001</v>
      </c>
    </row>
    <row r="451" spans="1:3" x14ac:dyDescent="0.3">
      <c r="A451" s="1">
        <v>44645</v>
      </c>
      <c r="B451">
        <v>0.48836469999999998</v>
      </c>
      <c r="C451">
        <v>-8.3410739999999997E-2</v>
      </c>
    </row>
    <row r="452" spans="1:3" x14ac:dyDescent="0.3">
      <c r="A452" s="1">
        <v>44646</v>
      </c>
      <c r="B452">
        <v>0</v>
      </c>
      <c r="C452">
        <v>0</v>
      </c>
    </row>
    <row r="453" spans="1:3" x14ac:dyDescent="0.3">
      <c r="A453" s="1">
        <v>44647</v>
      </c>
      <c r="B453">
        <v>0</v>
      </c>
      <c r="C453">
        <v>0</v>
      </c>
    </row>
    <row r="454" spans="1:3" x14ac:dyDescent="0.3">
      <c r="A454" s="1">
        <v>44648</v>
      </c>
      <c r="B454">
        <v>0.71129799999999999</v>
      </c>
      <c r="C454">
        <v>1.5472412</v>
      </c>
    </row>
    <row r="455" spans="1:3" x14ac:dyDescent="0.3">
      <c r="A455" s="1">
        <v>44649</v>
      </c>
      <c r="B455">
        <v>1.2370825000000001</v>
      </c>
      <c r="C455">
        <v>1.7209768000000001</v>
      </c>
    </row>
    <row r="456" spans="1:3" x14ac:dyDescent="0.3">
      <c r="A456" s="1">
        <v>44650</v>
      </c>
      <c r="B456">
        <v>-0.61748029999999998</v>
      </c>
      <c r="C456">
        <v>-1.1045575000000001</v>
      </c>
    </row>
    <row r="457" spans="1:3" x14ac:dyDescent="0.3">
      <c r="A457" s="1">
        <v>44651</v>
      </c>
      <c r="B457">
        <v>-1.539129</v>
      </c>
      <c r="C457">
        <v>-1.2394726</v>
      </c>
    </row>
    <row r="458" spans="1:3" x14ac:dyDescent="0.3">
      <c r="A458" s="1">
        <v>44652</v>
      </c>
      <c r="B458">
        <v>0.28340816000000002</v>
      </c>
      <c r="C458">
        <v>-0.19032358999999999</v>
      </c>
    </row>
    <row r="459" spans="1:3" x14ac:dyDescent="0.3">
      <c r="A459" s="1">
        <v>44653</v>
      </c>
      <c r="B459">
        <v>0</v>
      </c>
      <c r="C459">
        <v>0</v>
      </c>
    </row>
    <row r="460" spans="1:3" x14ac:dyDescent="0.3">
      <c r="A460" s="1">
        <v>44654</v>
      </c>
      <c r="B460">
        <v>0</v>
      </c>
      <c r="C460">
        <v>0</v>
      </c>
    </row>
    <row r="461" spans="1:3" x14ac:dyDescent="0.3">
      <c r="A461" s="1">
        <v>44655</v>
      </c>
      <c r="B461">
        <v>0.85666180000000003</v>
      </c>
      <c r="C461">
        <v>2.0588636</v>
      </c>
    </row>
    <row r="462" spans="1:3" x14ac:dyDescent="0.3">
      <c r="A462" s="1">
        <v>44656</v>
      </c>
      <c r="B462">
        <v>-1.2631296999999999</v>
      </c>
      <c r="C462">
        <v>-2.2204100000000002</v>
      </c>
    </row>
    <row r="463" spans="1:3" x14ac:dyDescent="0.3">
      <c r="A463" s="1">
        <v>44657</v>
      </c>
      <c r="B463">
        <v>-0.99993350000000003</v>
      </c>
      <c r="C463">
        <v>-2.171141</v>
      </c>
    </row>
    <row r="464" spans="1:3" x14ac:dyDescent="0.3">
      <c r="A464" s="1">
        <v>44658</v>
      </c>
      <c r="B464">
        <v>0.50389766999999996</v>
      </c>
      <c r="C464">
        <v>0.23778677000000001</v>
      </c>
    </row>
    <row r="465" spans="1:3" x14ac:dyDescent="0.3">
      <c r="A465" s="1">
        <v>44659</v>
      </c>
      <c r="B465">
        <v>-0.26739239999999997</v>
      </c>
      <c r="C465">
        <v>-1.3979136999999999</v>
      </c>
    </row>
    <row r="466" spans="1:3" x14ac:dyDescent="0.3">
      <c r="A466" s="1">
        <v>44660</v>
      </c>
      <c r="B466">
        <v>0</v>
      </c>
      <c r="C466">
        <v>0</v>
      </c>
    </row>
    <row r="467" spans="1:3" x14ac:dyDescent="0.3">
      <c r="A467" s="1">
        <v>44661</v>
      </c>
      <c r="B467">
        <v>0</v>
      </c>
      <c r="C467">
        <v>0</v>
      </c>
    </row>
    <row r="468" spans="1:3" x14ac:dyDescent="0.3">
      <c r="A468" s="1">
        <v>44662</v>
      </c>
      <c r="B468">
        <v>-1.7092288</v>
      </c>
      <c r="C468">
        <v>-2.3657382</v>
      </c>
    </row>
    <row r="469" spans="1:3" x14ac:dyDescent="0.3">
      <c r="A469" s="1">
        <v>44663</v>
      </c>
      <c r="B469">
        <v>-0.37052035</v>
      </c>
      <c r="C469">
        <v>-0.42242407999999998</v>
      </c>
    </row>
    <row r="470" spans="1:3" x14ac:dyDescent="0.3">
      <c r="A470" s="1">
        <v>44664</v>
      </c>
      <c r="B470">
        <v>1.1453629000000001</v>
      </c>
      <c r="C470">
        <v>2.0326971999999999</v>
      </c>
    </row>
    <row r="471" spans="1:3" x14ac:dyDescent="0.3">
      <c r="A471" s="1">
        <v>44665</v>
      </c>
      <c r="B471">
        <v>-1.2451768000000001</v>
      </c>
      <c r="C471">
        <v>-2.2867084000000002</v>
      </c>
    </row>
    <row r="472" spans="1:3" x14ac:dyDescent="0.3">
      <c r="A472" s="1">
        <v>44666</v>
      </c>
      <c r="B472">
        <v>0</v>
      </c>
      <c r="C472">
        <v>0</v>
      </c>
    </row>
    <row r="473" spans="1:3" x14ac:dyDescent="0.3">
      <c r="A473" s="1">
        <v>44667</v>
      </c>
      <c r="B473">
        <v>0</v>
      </c>
      <c r="C473">
        <v>0</v>
      </c>
    </row>
    <row r="474" spans="1:3" x14ac:dyDescent="0.3">
      <c r="A474" s="1">
        <v>44668</v>
      </c>
      <c r="B474">
        <v>0</v>
      </c>
      <c r="C474">
        <v>0</v>
      </c>
    </row>
    <row r="475" spans="1:3" x14ac:dyDescent="0.3">
      <c r="A475" s="1">
        <v>44669</v>
      </c>
      <c r="B475">
        <v>4.1115284000000002E-2</v>
      </c>
      <c r="C475">
        <v>7.6830389999999998E-2</v>
      </c>
    </row>
    <row r="476" spans="1:3" x14ac:dyDescent="0.3">
      <c r="A476" s="1">
        <v>44670</v>
      </c>
      <c r="B476">
        <v>1.6142726000000001</v>
      </c>
      <c r="C476">
        <v>2.2350788000000001</v>
      </c>
    </row>
    <row r="477" spans="1:3" x14ac:dyDescent="0.3">
      <c r="A477" s="1">
        <v>44671</v>
      </c>
      <c r="B477">
        <v>-7.4154139999999993E-2</v>
      </c>
      <c r="C477">
        <v>-1.4584482000000001</v>
      </c>
    </row>
    <row r="478" spans="1:3" x14ac:dyDescent="0.3">
      <c r="A478" s="1">
        <v>44672</v>
      </c>
      <c r="B478">
        <v>-1.4953554</v>
      </c>
      <c r="C478">
        <v>-2.0691036999999999</v>
      </c>
    </row>
    <row r="479" spans="1:3" x14ac:dyDescent="0.3">
      <c r="A479" s="1">
        <v>44673</v>
      </c>
      <c r="B479">
        <v>-2.7439117</v>
      </c>
      <c r="C479">
        <v>-2.6185870000000002</v>
      </c>
    </row>
    <row r="480" spans="1:3" x14ac:dyDescent="0.3">
      <c r="A480" s="1">
        <v>44674</v>
      </c>
      <c r="B480">
        <v>0</v>
      </c>
      <c r="C480">
        <v>0</v>
      </c>
    </row>
    <row r="481" spans="1:3" x14ac:dyDescent="0.3">
      <c r="A481" s="1">
        <v>44675</v>
      </c>
      <c r="B481">
        <v>0</v>
      </c>
      <c r="C481">
        <v>0</v>
      </c>
    </row>
    <row r="482" spans="1:3" x14ac:dyDescent="0.3">
      <c r="A482" s="1">
        <v>44676</v>
      </c>
      <c r="B482">
        <v>0.57976245999999998</v>
      </c>
      <c r="C482">
        <v>1.2845755000000001</v>
      </c>
    </row>
    <row r="483" spans="1:3" x14ac:dyDescent="0.3">
      <c r="A483" s="1">
        <v>44677</v>
      </c>
      <c r="B483">
        <v>-2.8960824000000001</v>
      </c>
      <c r="C483">
        <v>-3.7744939999999998</v>
      </c>
    </row>
    <row r="484" spans="1:3" x14ac:dyDescent="0.3">
      <c r="A484" s="1">
        <v>44678</v>
      </c>
      <c r="B484">
        <v>0.28117894999999998</v>
      </c>
      <c r="C484">
        <v>-0.11982321999999999</v>
      </c>
    </row>
    <row r="485" spans="1:3" x14ac:dyDescent="0.3">
      <c r="A485" s="1">
        <v>44679</v>
      </c>
      <c r="B485">
        <v>2.5259494999999998</v>
      </c>
      <c r="C485">
        <v>3.5515903999999998</v>
      </c>
    </row>
    <row r="486" spans="1:3" x14ac:dyDescent="0.3">
      <c r="A486" s="1">
        <v>44680</v>
      </c>
      <c r="B486">
        <v>-3.6955654999999998</v>
      </c>
      <c r="C486">
        <v>-4.4998646000000004</v>
      </c>
    </row>
    <row r="487" spans="1:3" x14ac:dyDescent="0.3">
      <c r="A487" s="1">
        <v>44681</v>
      </c>
      <c r="B487">
        <v>0</v>
      </c>
      <c r="C487">
        <v>0</v>
      </c>
    </row>
    <row r="488" spans="1:3" x14ac:dyDescent="0.3">
      <c r="A488" s="1">
        <v>44682</v>
      </c>
      <c r="B488">
        <v>0</v>
      </c>
      <c r="C488">
        <v>0</v>
      </c>
    </row>
    <row r="489" spans="1:3" x14ac:dyDescent="0.3">
      <c r="A489" s="1">
        <v>44683</v>
      </c>
      <c r="B489">
        <v>0.60194729999999996</v>
      </c>
      <c r="C489">
        <v>1.6695975999999999</v>
      </c>
    </row>
    <row r="490" spans="1:3" x14ac:dyDescent="0.3">
      <c r="A490" s="1">
        <v>44684</v>
      </c>
      <c r="B490">
        <v>0.45840740000000002</v>
      </c>
      <c r="C490">
        <v>0.10675192</v>
      </c>
    </row>
    <row r="491" spans="1:3" x14ac:dyDescent="0.3">
      <c r="A491" s="1">
        <v>44685</v>
      </c>
      <c r="B491">
        <v>3.0452967000000002</v>
      </c>
      <c r="C491">
        <v>3.3812164999999998</v>
      </c>
    </row>
    <row r="492" spans="1:3" x14ac:dyDescent="0.3">
      <c r="A492" s="1">
        <v>44686</v>
      </c>
      <c r="B492">
        <v>-3.5542786</v>
      </c>
      <c r="C492">
        <v>-5.0364075000000001</v>
      </c>
    </row>
    <row r="493" spans="1:3" x14ac:dyDescent="0.3">
      <c r="A493" s="1">
        <v>44687</v>
      </c>
      <c r="B493">
        <v>-0.59689283000000004</v>
      </c>
      <c r="C493">
        <v>-1.1980831999999999</v>
      </c>
    </row>
    <row r="494" spans="1:3" x14ac:dyDescent="0.3">
      <c r="A494" s="1">
        <v>44688</v>
      </c>
      <c r="B494">
        <v>0</v>
      </c>
      <c r="C494">
        <v>0</v>
      </c>
    </row>
    <row r="495" spans="1:3" x14ac:dyDescent="0.3">
      <c r="A495" s="1">
        <v>44689</v>
      </c>
      <c r="B495">
        <v>0</v>
      </c>
      <c r="C495">
        <v>0</v>
      </c>
    </row>
    <row r="496" spans="1:3" x14ac:dyDescent="0.3">
      <c r="A496" s="1">
        <v>44690</v>
      </c>
      <c r="B496">
        <v>-3.2017289999999998</v>
      </c>
      <c r="C496">
        <v>-3.9126932999999999</v>
      </c>
    </row>
    <row r="497" spans="1:3" x14ac:dyDescent="0.3">
      <c r="A497" s="1">
        <v>44691</v>
      </c>
      <c r="B497">
        <v>0.23105144999999999</v>
      </c>
      <c r="C497">
        <v>1.2148857</v>
      </c>
    </row>
    <row r="498" spans="1:3" x14ac:dyDescent="0.3">
      <c r="A498" s="1">
        <v>44692</v>
      </c>
      <c r="B498">
        <v>-1.5886127999999999</v>
      </c>
      <c r="C498">
        <v>-2.9658258000000002</v>
      </c>
    </row>
    <row r="499" spans="1:3" x14ac:dyDescent="0.3">
      <c r="A499" s="1">
        <v>44693</v>
      </c>
      <c r="B499">
        <v>-0.104391575</v>
      </c>
      <c r="C499">
        <v>-0.23643374</v>
      </c>
    </row>
    <row r="500" spans="1:3" x14ac:dyDescent="0.3">
      <c r="A500" s="1">
        <v>44694</v>
      </c>
      <c r="B500">
        <v>2.39079</v>
      </c>
      <c r="C500">
        <v>3.7060021999999999</v>
      </c>
    </row>
    <row r="501" spans="1:3" x14ac:dyDescent="0.3">
      <c r="A501" s="1">
        <v>44695</v>
      </c>
      <c r="B501">
        <v>0</v>
      </c>
      <c r="C501">
        <v>0</v>
      </c>
    </row>
    <row r="502" spans="1:3" x14ac:dyDescent="0.3">
      <c r="A502" s="1">
        <v>44696</v>
      </c>
      <c r="B502">
        <v>0</v>
      </c>
      <c r="C502">
        <v>0</v>
      </c>
    </row>
    <row r="503" spans="1:3" x14ac:dyDescent="0.3">
      <c r="A503" s="1">
        <v>44697</v>
      </c>
      <c r="B503">
        <v>-0.40575862000000001</v>
      </c>
      <c r="C503">
        <v>-1.1591733</v>
      </c>
    </row>
    <row r="504" spans="1:3" x14ac:dyDescent="0.3">
      <c r="A504" s="1">
        <v>44698</v>
      </c>
      <c r="B504">
        <v>2.0570396999999998</v>
      </c>
      <c r="C504">
        <v>2.5901437</v>
      </c>
    </row>
    <row r="505" spans="1:3" x14ac:dyDescent="0.3">
      <c r="A505" s="1">
        <v>44699</v>
      </c>
      <c r="B505">
        <v>-4.0311574999999999</v>
      </c>
      <c r="C505">
        <v>-4.9090385000000003</v>
      </c>
    </row>
    <row r="506" spans="1:3" x14ac:dyDescent="0.3">
      <c r="A506" s="1">
        <v>44700</v>
      </c>
      <c r="B506">
        <v>-0.61246157000000001</v>
      </c>
      <c r="C506">
        <v>-0.53583384000000001</v>
      </c>
    </row>
    <row r="507" spans="1:3" x14ac:dyDescent="0.3">
      <c r="A507" s="1">
        <v>44701</v>
      </c>
      <c r="B507">
        <v>4.3654440000000003E-2</v>
      </c>
      <c r="C507">
        <v>-0.31079054</v>
      </c>
    </row>
    <row r="508" spans="1:3" x14ac:dyDescent="0.3">
      <c r="A508" s="1">
        <v>44702</v>
      </c>
      <c r="B508">
        <v>0</v>
      </c>
      <c r="C508">
        <v>0</v>
      </c>
    </row>
    <row r="509" spans="1:3" x14ac:dyDescent="0.3">
      <c r="A509" s="1">
        <v>44703</v>
      </c>
      <c r="B509">
        <v>0</v>
      </c>
      <c r="C509">
        <v>0</v>
      </c>
    </row>
    <row r="510" spans="1:3" x14ac:dyDescent="0.3">
      <c r="A510" s="1">
        <v>44704</v>
      </c>
      <c r="B510">
        <v>1.8710135999999999</v>
      </c>
      <c r="C510">
        <v>1.6627430999999999</v>
      </c>
    </row>
    <row r="511" spans="1:3" x14ac:dyDescent="0.3">
      <c r="A511" s="1">
        <v>44705</v>
      </c>
      <c r="B511">
        <v>-0.76338050000000002</v>
      </c>
      <c r="C511">
        <v>-2.126217</v>
      </c>
    </row>
    <row r="512" spans="1:3" x14ac:dyDescent="0.3">
      <c r="A512" s="1">
        <v>44706</v>
      </c>
      <c r="B512">
        <v>0.88349580000000005</v>
      </c>
      <c r="C512">
        <v>1.399529</v>
      </c>
    </row>
    <row r="513" spans="1:3" x14ac:dyDescent="0.3">
      <c r="A513" s="1">
        <v>44707</v>
      </c>
      <c r="B513">
        <v>1.9981384</v>
      </c>
      <c r="C513">
        <v>2.7707099999999998</v>
      </c>
    </row>
    <row r="514" spans="1:3" x14ac:dyDescent="0.3">
      <c r="A514" s="1">
        <v>44708</v>
      </c>
      <c r="B514">
        <v>2.4549126999999999</v>
      </c>
      <c r="C514">
        <v>3.2639623000000002</v>
      </c>
    </row>
    <row r="515" spans="1:3" x14ac:dyDescent="0.3">
      <c r="A515" s="1">
        <v>44709</v>
      </c>
      <c r="B515">
        <v>0</v>
      </c>
      <c r="C515">
        <v>0</v>
      </c>
    </row>
    <row r="516" spans="1:3" x14ac:dyDescent="0.3">
      <c r="A516" s="1">
        <v>44710</v>
      </c>
      <c r="B516">
        <v>0</v>
      </c>
      <c r="C516">
        <v>0</v>
      </c>
    </row>
    <row r="517" spans="1:3" x14ac:dyDescent="0.3">
      <c r="A517" s="1">
        <v>44711</v>
      </c>
      <c r="B517">
        <v>0</v>
      </c>
      <c r="C517">
        <v>0</v>
      </c>
    </row>
    <row r="518" spans="1:3" x14ac:dyDescent="0.3">
      <c r="A518" s="1">
        <v>44712</v>
      </c>
      <c r="B518">
        <v>-0.56110024000000003</v>
      </c>
      <c r="C518">
        <v>-0.26528835000000001</v>
      </c>
    </row>
    <row r="519" spans="1:3" x14ac:dyDescent="0.3">
      <c r="A519" s="1">
        <v>44713</v>
      </c>
      <c r="B519">
        <v>-0.80885289999999999</v>
      </c>
      <c r="C519">
        <v>-0.73958634999999995</v>
      </c>
    </row>
    <row r="520" spans="1:3" x14ac:dyDescent="0.3">
      <c r="A520" s="1">
        <v>44714</v>
      </c>
      <c r="B520">
        <v>1.9043445999999999</v>
      </c>
      <c r="C520">
        <v>2.7385592000000001</v>
      </c>
    </row>
    <row r="521" spans="1:3" x14ac:dyDescent="0.3">
      <c r="A521" s="1">
        <v>44715</v>
      </c>
      <c r="B521">
        <v>-1.6411543</v>
      </c>
      <c r="C521">
        <v>-2.6019454</v>
      </c>
    </row>
    <row r="522" spans="1:3" x14ac:dyDescent="0.3">
      <c r="A522" s="1">
        <v>44716</v>
      </c>
      <c r="B522">
        <v>0</v>
      </c>
      <c r="C522">
        <v>0</v>
      </c>
    </row>
    <row r="523" spans="1:3" x14ac:dyDescent="0.3">
      <c r="A523" s="1">
        <v>44717</v>
      </c>
      <c r="B523">
        <v>0</v>
      </c>
      <c r="C523">
        <v>0</v>
      </c>
    </row>
    <row r="524" spans="1:3" x14ac:dyDescent="0.3">
      <c r="A524" s="1">
        <v>44718</v>
      </c>
      <c r="B524">
        <v>0.30447245000000001</v>
      </c>
      <c r="C524">
        <v>0.33310652000000002</v>
      </c>
    </row>
    <row r="525" spans="1:3" x14ac:dyDescent="0.3">
      <c r="A525" s="1">
        <v>44719</v>
      </c>
      <c r="B525">
        <v>0.95921754999999997</v>
      </c>
      <c r="C525">
        <v>0.86257459999999997</v>
      </c>
    </row>
    <row r="526" spans="1:3" x14ac:dyDescent="0.3">
      <c r="A526" s="1">
        <v>44720</v>
      </c>
      <c r="B526">
        <v>-1.0872126</v>
      </c>
      <c r="C526">
        <v>-0.71964859999999997</v>
      </c>
    </row>
    <row r="527" spans="1:3" x14ac:dyDescent="0.3">
      <c r="A527" s="1">
        <v>44721</v>
      </c>
      <c r="B527">
        <v>-2.3782909999999999</v>
      </c>
      <c r="C527">
        <v>-2.6784599999999998</v>
      </c>
    </row>
    <row r="528" spans="1:3" x14ac:dyDescent="0.3">
      <c r="A528" s="1">
        <v>44722</v>
      </c>
      <c r="B528">
        <v>-2.8995633000000001</v>
      </c>
      <c r="C528">
        <v>-3.5270511999999998</v>
      </c>
    </row>
    <row r="529" spans="1:3" x14ac:dyDescent="0.3">
      <c r="A529" s="1">
        <v>44723</v>
      </c>
      <c r="B529">
        <v>0</v>
      </c>
      <c r="C529">
        <v>0</v>
      </c>
    </row>
    <row r="530" spans="1:3" x14ac:dyDescent="0.3">
      <c r="A530" s="1">
        <v>44724</v>
      </c>
      <c r="B530">
        <v>0</v>
      </c>
      <c r="C530">
        <v>0</v>
      </c>
    </row>
    <row r="531" spans="1:3" x14ac:dyDescent="0.3">
      <c r="A531" s="1">
        <v>44725</v>
      </c>
      <c r="B531">
        <v>-3.7968158999999999</v>
      </c>
      <c r="C531">
        <v>-4.6496333999999999</v>
      </c>
    </row>
    <row r="532" spans="1:3" x14ac:dyDescent="0.3">
      <c r="A532" s="1">
        <v>44726</v>
      </c>
      <c r="B532">
        <v>-0.30133724000000001</v>
      </c>
      <c r="C532">
        <v>0.18154382999999999</v>
      </c>
    </row>
    <row r="533" spans="1:3" x14ac:dyDescent="0.3">
      <c r="A533" s="1">
        <v>44727</v>
      </c>
      <c r="B533">
        <v>1.4256358</v>
      </c>
      <c r="C533">
        <v>2.4971842999999998</v>
      </c>
    </row>
    <row r="534" spans="1:3" x14ac:dyDescent="0.3">
      <c r="A534" s="1">
        <v>44728</v>
      </c>
      <c r="B534">
        <v>-3.3096014999999999</v>
      </c>
      <c r="C534">
        <v>-4.0346440000000001</v>
      </c>
    </row>
    <row r="535" spans="1:3" x14ac:dyDescent="0.3">
      <c r="A535" s="1">
        <v>44729</v>
      </c>
      <c r="B535">
        <v>0.21461247999999999</v>
      </c>
      <c r="C535">
        <v>1.2159586</v>
      </c>
    </row>
    <row r="536" spans="1:3" x14ac:dyDescent="0.3">
      <c r="A536" s="1">
        <v>44730</v>
      </c>
      <c r="B536">
        <v>0</v>
      </c>
      <c r="C536">
        <v>0</v>
      </c>
    </row>
    <row r="537" spans="1:3" x14ac:dyDescent="0.3">
      <c r="A537" s="1">
        <v>44731</v>
      </c>
      <c r="B537">
        <v>0</v>
      </c>
      <c r="C537">
        <v>0</v>
      </c>
    </row>
    <row r="538" spans="1:3" x14ac:dyDescent="0.3">
      <c r="A538" s="1">
        <v>44732</v>
      </c>
      <c r="B538">
        <v>0</v>
      </c>
      <c r="C538">
        <v>0</v>
      </c>
    </row>
    <row r="539" spans="1:3" x14ac:dyDescent="0.3">
      <c r="A539" s="1">
        <v>44733</v>
      </c>
      <c r="B539">
        <v>2.5173663999999998</v>
      </c>
      <c r="C539">
        <v>2.5182486000000002</v>
      </c>
    </row>
    <row r="540" spans="1:3" x14ac:dyDescent="0.3">
      <c r="A540" s="1">
        <v>44734</v>
      </c>
      <c r="B540">
        <v>-0.18129945</v>
      </c>
      <c r="C540">
        <v>-0.14585852999999999</v>
      </c>
    </row>
    <row r="541" spans="1:3" x14ac:dyDescent="0.3">
      <c r="A541" s="1">
        <v>44735</v>
      </c>
      <c r="B541">
        <v>0.98025799999999996</v>
      </c>
      <c r="C541">
        <v>1.4892936000000001</v>
      </c>
    </row>
    <row r="542" spans="1:3" x14ac:dyDescent="0.3">
      <c r="A542" s="1">
        <v>44736</v>
      </c>
      <c r="B542">
        <v>3.1793833</v>
      </c>
      <c r="C542">
        <v>3.426361</v>
      </c>
    </row>
    <row r="543" spans="1:3" x14ac:dyDescent="0.3">
      <c r="A543" s="1">
        <v>44737</v>
      </c>
      <c r="B543">
        <v>0</v>
      </c>
      <c r="C543">
        <v>0</v>
      </c>
    </row>
    <row r="544" spans="1:3" x14ac:dyDescent="0.3">
      <c r="A544" s="1">
        <v>44738</v>
      </c>
      <c r="B544">
        <v>0</v>
      </c>
      <c r="C544">
        <v>0</v>
      </c>
    </row>
    <row r="545" spans="1:3" x14ac:dyDescent="0.3">
      <c r="A545" s="1">
        <v>44739</v>
      </c>
      <c r="B545">
        <v>-0.38197039999999999</v>
      </c>
      <c r="C545">
        <v>-0.73316099999999995</v>
      </c>
    </row>
    <row r="546" spans="1:3" x14ac:dyDescent="0.3">
      <c r="A546" s="1">
        <v>44740</v>
      </c>
      <c r="B546">
        <v>-2.0432830000000002</v>
      </c>
      <c r="C546">
        <v>-3.0466734999999998</v>
      </c>
    </row>
    <row r="547" spans="1:3" x14ac:dyDescent="0.3">
      <c r="A547" s="1">
        <v>44741</v>
      </c>
      <c r="B547">
        <v>-8.1437826000000005E-2</v>
      </c>
      <c r="C547">
        <v>9.1695786000000001E-2</v>
      </c>
    </row>
    <row r="548" spans="1:3" x14ac:dyDescent="0.3">
      <c r="A548" s="1">
        <v>44742</v>
      </c>
      <c r="B548">
        <v>-0.81242919999999996</v>
      </c>
      <c r="C548">
        <v>-1.2403071000000001</v>
      </c>
    </row>
    <row r="549" spans="1:3" x14ac:dyDescent="0.3">
      <c r="A549" s="1">
        <v>44743</v>
      </c>
      <c r="B549">
        <v>1.0576487000000001</v>
      </c>
      <c r="C549">
        <v>0.66006184000000001</v>
      </c>
    </row>
    <row r="550" spans="1:3" x14ac:dyDescent="0.3">
      <c r="A550" s="1">
        <v>44744</v>
      </c>
      <c r="B550">
        <v>0</v>
      </c>
      <c r="C550">
        <v>0</v>
      </c>
    </row>
    <row r="551" spans="1:3" x14ac:dyDescent="0.3">
      <c r="A551" s="1">
        <v>44745</v>
      </c>
      <c r="B551">
        <v>0</v>
      </c>
      <c r="C551">
        <v>0</v>
      </c>
    </row>
    <row r="552" spans="1:3" x14ac:dyDescent="0.3">
      <c r="A552" s="1">
        <v>44746</v>
      </c>
      <c r="B552">
        <v>0</v>
      </c>
      <c r="C552">
        <v>0</v>
      </c>
    </row>
    <row r="553" spans="1:3" x14ac:dyDescent="0.3">
      <c r="A553" s="1">
        <v>44747</v>
      </c>
      <c r="B553">
        <v>0.18886327999999999</v>
      </c>
      <c r="C553">
        <v>1.7119765</v>
      </c>
    </row>
    <row r="554" spans="1:3" x14ac:dyDescent="0.3">
      <c r="A554" s="1">
        <v>44748</v>
      </c>
      <c r="B554">
        <v>0.33773184000000001</v>
      </c>
      <c r="C554">
        <v>0.64120290000000002</v>
      </c>
    </row>
    <row r="555" spans="1:3" x14ac:dyDescent="0.3">
      <c r="A555" s="1">
        <v>44749</v>
      </c>
      <c r="B555">
        <v>1.4977098</v>
      </c>
      <c r="C555">
        <v>2.1399020000000002</v>
      </c>
    </row>
    <row r="556" spans="1:3" x14ac:dyDescent="0.3">
      <c r="A556" s="1">
        <v>44750</v>
      </c>
      <c r="B556">
        <v>-8.2260369999999999E-2</v>
      </c>
      <c r="C556">
        <v>0.12543201000000001</v>
      </c>
    </row>
    <row r="557" spans="1:3" x14ac:dyDescent="0.3">
      <c r="A557" s="1">
        <v>44751</v>
      </c>
      <c r="B557">
        <v>0</v>
      </c>
      <c r="C557">
        <v>0</v>
      </c>
    </row>
    <row r="558" spans="1:3" x14ac:dyDescent="0.3">
      <c r="A558" s="1">
        <v>44752</v>
      </c>
      <c r="B558">
        <v>0</v>
      </c>
      <c r="C558">
        <v>0</v>
      </c>
    </row>
    <row r="559" spans="1:3" x14ac:dyDescent="0.3">
      <c r="A559" s="1">
        <v>44753</v>
      </c>
      <c r="B559">
        <v>-1.1423588</v>
      </c>
      <c r="C559">
        <v>-2.1364450000000001</v>
      </c>
    </row>
    <row r="560" spans="1:3" x14ac:dyDescent="0.3">
      <c r="A560" s="1">
        <v>44754</v>
      </c>
      <c r="B560">
        <v>-0.88489055999999999</v>
      </c>
      <c r="C560">
        <v>-0.96873045000000002</v>
      </c>
    </row>
    <row r="561" spans="1:3" x14ac:dyDescent="0.3">
      <c r="A561" s="1">
        <v>44755</v>
      </c>
      <c r="B561">
        <v>-0.52517055999999995</v>
      </c>
      <c r="C561">
        <v>-0.20611882000000001</v>
      </c>
    </row>
    <row r="562" spans="1:3" x14ac:dyDescent="0.3">
      <c r="A562" s="1">
        <v>44756</v>
      </c>
      <c r="B562">
        <v>-0.24284720000000001</v>
      </c>
      <c r="C562">
        <v>0.35709142999999999</v>
      </c>
    </row>
    <row r="563" spans="1:3" x14ac:dyDescent="0.3">
      <c r="A563" s="1">
        <v>44757</v>
      </c>
      <c r="B563">
        <v>1.9105076999999999</v>
      </c>
      <c r="C563">
        <v>1.8139243</v>
      </c>
    </row>
    <row r="564" spans="1:3" x14ac:dyDescent="0.3">
      <c r="A564" s="1">
        <v>44758</v>
      </c>
      <c r="B564">
        <v>0</v>
      </c>
      <c r="C564">
        <v>0</v>
      </c>
    </row>
    <row r="565" spans="1:3" x14ac:dyDescent="0.3">
      <c r="A565" s="1">
        <v>44759</v>
      </c>
      <c r="B565">
        <v>0</v>
      </c>
      <c r="C565">
        <v>0</v>
      </c>
    </row>
    <row r="566" spans="1:3" x14ac:dyDescent="0.3">
      <c r="A566" s="1">
        <v>44760</v>
      </c>
      <c r="B566">
        <v>-0.82569119999999996</v>
      </c>
      <c r="C566">
        <v>-0.84626674999999996</v>
      </c>
    </row>
    <row r="567" spans="1:3" x14ac:dyDescent="0.3">
      <c r="A567" s="1">
        <v>44761</v>
      </c>
      <c r="B567">
        <v>2.7019142999999999</v>
      </c>
      <c r="C567">
        <v>3.0753254999999999</v>
      </c>
    </row>
    <row r="568" spans="1:3" x14ac:dyDescent="0.3">
      <c r="A568" s="1">
        <v>44762</v>
      </c>
      <c r="B568">
        <v>0.63731669999999996</v>
      </c>
      <c r="C568">
        <v>1.5856504</v>
      </c>
    </row>
    <row r="569" spans="1:3" x14ac:dyDescent="0.3">
      <c r="A569" s="1">
        <v>44763</v>
      </c>
      <c r="B569">
        <v>1.0183215000000001</v>
      </c>
      <c r="C569">
        <v>1.4355062999999999</v>
      </c>
    </row>
    <row r="570" spans="1:3" x14ac:dyDescent="0.3">
      <c r="A570" s="1">
        <v>44764</v>
      </c>
      <c r="B570">
        <v>-0.92781186000000004</v>
      </c>
      <c r="C570">
        <v>-1.7535328999999999</v>
      </c>
    </row>
    <row r="571" spans="1:3" x14ac:dyDescent="0.3">
      <c r="A571" s="1">
        <v>44765</v>
      </c>
      <c r="B571">
        <v>0</v>
      </c>
      <c r="C571">
        <v>0</v>
      </c>
    </row>
    <row r="572" spans="1:3" x14ac:dyDescent="0.3">
      <c r="A572" s="1">
        <v>44766</v>
      </c>
      <c r="B572">
        <v>0</v>
      </c>
      <c r="C572">
        <v>0</v>
      </c>
    </row>
    <row r="573" spans="1:3" x14ac:dyDescent="0.3">
      <c r="A573" s="1">
        <v>44767</v>
      </c>
      <c r="B573">
        <v>0.12149811000000001</v>
      </c>
      <c r="C573">
        <v>-0.56955814000000005</v>
      </c>
    </row>
    <row r="574" spans="1:3" x14ac:dyDescent="0.3">
      <c r="A574" s="1">
        <v>44768</v>
      </c>
      <c r="B574">
        <v>-1.1830985999999999</v>
      </c>
      <c r="C574">
        <v>-1.9648969000000001</v>
      </c>
    </row>
    <row r="575" spans="1:3" x14ac:dyDescent="0.3">
      <c r="A575" s="1">
        <v>44769</v>
      </c>
      <c r="B575">
        <v>2.5966406000000002</v>
      </c>
      <c r="C575">
        <v>4.2259693</v>
      </c>
    </row>
    <row r="576" spans="1:3" x14ac:dyDescent="0.3">
      <c r="A576" s="1">
        <v>44770</v>
      </c>
      <c r="B576">
        <v>1.2542367000000001</v>
      </c>
      <c r="C576">
        <v>0.97780230000000001</v>
      </c>
    </row>
    <row r="577" spans="1:3" x14ac:dyDescent="0.3">
      <c r="A577" s="1">
        <v>44771</v>
      </c>
      <c r="B577">
        <v>1.45787</v>
      </c>
      <c r="C577">
        <v>1.8236995</v>
      </c>
    </row>
    <row r="578" spans="1:3" x14ac:dyDescent="0.3">
      <c r="A578" s="1">
        <v>44772</v>
      </c>
      <c r="B578">
        <v>0</v>
      </c>
      <c r="C578">
        <v>0</v>
      </c>
    </row>
    <row r="579" spans="1:3" x14ac:dyDescent="0.3">
      <c r="A579" s="1">
        <v>44773</v>
      </c>
      <c r="B579">
        <v>0</v>
      </c>
      <c r="C579">
        <v>0</v>
      </c>
    </row>
    <row r="580" spans="1:3" x14ac:dyDescent="0.3">
      <c r="A580" s="1">
        <v>44774</v>
      </c>
      <c r="B580">
        <v>-0.29612184000000003</v>
      </c>
      <c r="C580">
        <v>-6.0230494000000002E-2</v>
      </c>
    </row>
    <row r="581" spans="1:3" x14ac:dyDescent="0.3">
      <c r="A581" s="1">
        <v>44775</v>
      </c>
      <c r="B581">
        <v>-0.65973400000000004</v>
      </c>
      <c r="C581">
        <v>-0.29816029999999999</v>
      </c>
    </row>
    <row r="582" spans="1:3" x14ac:dyDescent="0.3">
      <c r="A582" s="1">
        <v>44776</v>
      </c>
      <c r="B582">
        <v>1.5659451</v>
      </c>
      <c r="C582">
        <v>2.7232647000000001</v>
      </c>
    </row>
    <row r="583" spans="1:3" x14ac:dyDescent="0.3">
      <c r="A583" s="1">
        <v>44777</v>
      </c>
      <c r="B583">
        <v>-6.7561864999999999E-2</v>
      </c>
      <c r="C583">
        <v>0.46764612</v>
      </c>
    </row>
    <row r="584" spans="1:3" x14ac:dyDescent="0.3">
      <c r="A584" s="1">
        <v>44778</v>
      </c>
      <c r="B584">
        <v>-0.16901493000000001</v>
      </c>
      <c r="C584">
        <v>-0.8168936</v>
      </c>
    </row>
    <row r="585" spans="1:3" x14ac:dyDescent="0.3">
      <c r="A585" s="1">
        <v>44779</v>
      </c>
      <c r="B585">
        <v>0</v>
      </c>
      <c r="C585">
        <v>0</v>
      </c>
    </row>
    <row r="586" spans="1:3" x14ac:dyDescent="0.3">
      <c r="A586" s="1">
        <v>44780</v>
      </c>
      <c r="B586">
        <v>0</v>
      </c>
      <c r="C586">
        <v>0</v>
      </c>
    </row>
    <row r="587" spans="1:3" x14ac:dyDescent="0.3">
      <c r="A587" s="1">
        <v>44781</v>
      </c>
      <c r="B587">
        <v>-0.11609197</v>
      </c>
      <c r="C587">
        <v>-0.32323600000000002</v>
      </c>
    </row>
    <row r="588" spans="1:3" x14ac:dyDescent="0.3">
      <c r="A588" s="1">
        <v>44782</v>
      </c>
      <c r="B588">
        <v>-0.39709805999999997</v>
      </c>
      <c r="C588">
        <v>-1.1318623999999999</v>
      </c>
    </row>
    <row r="589" spans="1:3" x14ac:dyDescent="0.3">
      <c r="A589" s="1">
        <v>44783</v>
      </c>
      <c r="B589">
        <v>2.1003962</v>
      </c>
      <c r="C589">
        <v>2.7910948000000002</v>
      </c>
    </row>
    <row r="590" spans="1:3" x14ac:dyDescent="0.3">
      <c r="A590" s="1">
        <v>44784</v>
      </c>
      <c r="B590">
        <v>0</v>
      </c>
      <c r="C590">
        <v>-0.56760909999999998</v>
      </c>
    </row>
    <row r="591" spans="1:3" x14ac:dyDescent="0.3">
      <c r="A591" s="1">
        <v>44785</v>
      </c>
      <c r="B591">
        <v>1.692903</v>
      </c>
      <c r="C591">
        <v>1.9470571999999999</v>
      </c>
    </row>
    <row r="592" spans="1:3" x14ac:dyDescent="0.3">
      <c r="A592" s="1">
        <v>44786</v>
      </c>
      <c r="B592">
        <v>0</v>
      </c>
      <c r="C592">
        <v>0</v>
      </c>
    </row>
    <row r="593" spans="1:3" x14ac:dyDescent="0.3">
      <c r="A593" s="1">
        <v>44787</v>
      </c>
      <c r="B593">
        <v>0</v>
      </c>
      <c r="C593">
        <v>0</v>
      </c>
    </row>
    <row r="594" spans="1:3" x14ac:dyDescent="0.3">
      <c r="A594" s="1">
        <v>44788</v>
      </c>
      <c r="B594">
        <v>0.41207074999999999</v>
      </c>
      <c r="C594">
        <v>0.80813170000000001</v>
      </c>
    </row>
    <row r="595" spans="1:3" x14ac:dyDescent="0.3">
      <c r="A595" s="1">
        <v>44789</v>
      </c>
      <c r="B595">
        <v>0.19587278</v>
      </c>
      <c r="C595">
        <v>-0.23419261</v>
      </c>
    </row>
    <row r="596" spans="1:3" x14ac:dyDescent="0.3">
      <c r="A596" s="1">
        <v>44790</v>
      </c>
      <c r="B596">
        <v>-0.70980189999999999</v>
      </c>
      <c r="C596">
        <v>-1.1406064</v>
      </c>
    </row>
    <row r="597" spans="1:3" x14ac:dyDescent="0.3">
      <c r="A597" s="1">
        <v>44791</v>
      </c>
      <c r="B597">
        <v>0.29064416999999998</v>
      </c>
      <c r="C597">
        <v>0.24049282</v>
      </c>
    </row>
    <row r="598" spans="1:3" x14ac:dyDescent="0.3">
      <c r="A598" s="1">
        <v>44792</v>
      </c>
      <c r="B598">
        <v>-1.3438045999999999</v>
      </c>
      <c r="C598">
        <v>-1.9497097000000001</v>
      </c>
    </row>
    <row r="599" spans="1:3" x14ac:dyDescent="0.3">
      <c r="A599" s="1">
        <v>44793</v>
      </c>
      <c r="B599">
        <v>0</v>
      </c>
      <c r="C599">
        <v>0</v>
      </c>
    </row>
    <row r="600" spans="1:3" x14ac:dyDescent="0.3">
      <c r="A600" s="1">
        <v>44794</v>
      </c>
      <c r="B600">
        <v>0</v>
      </c>
      <c r="C600">
        <v>0</v>
      </c>
    </row>
    <row r="601" spans="1:3" x14ac:dyDescent="0.3">
      <c r="A601" s="1">
        <v>44795</v>
      </c>
      <c r="B601">
        <v>-2.0822525000000001</v>
      </c>
      <c r="C601">
        <v>-2.6327193000000002</v>
      </c>
    </row>
    <row r="602" spans="1:3" x14ac:dyDescent="0.3">
      <c r="A602" s="1">
        <v>44796</v>
      </c>
      <c r="B602">
        <v>-0.24192332999999999</v>
      </c>
      <c r="C602">
        <v>-8.2701444999999998E-2</v>
      </c>
    </row>
    <row r="603" spans="1:3" x14ac:dyDescent="0.3">
      <c r="A603" s="1">
        <v>44797</v>
      </c>
      <c r="B603">
        <v>0.32011270000000003</v>
      </c>
      <c r="C603">
        <v>0.28971434000000001</v>
      </c>
    </row>
    <row r="604" spans="1:3" x14ac:dyDescent="0.3">
      <c r="A604" s="1">
        <v>44798</v>
      </c>
      <c r="B604">
        <v>1.4117478999999999</v>
      </c>
      <c r="C604">
        <v>1.7681956000000001</v>
      </c>
    </row>
    <row r="605" spans="1:3" x14ac:dyDescent="0.3">
      <c r="A605" s="1">
        <v>44799</v>
      </c>
      <c r="B605">
        <v>-3.384906</v>
      </c>
      <c r="C605">
        <v>-4.0988150000000001</v>
      </c>
    </row>
    <row r="606" spans="1:3" x14ac:dyDescent="0.3">
      <c r="A606" s="1">
        <v>44800</v>
      </c>
      <c r="B606">
        <v>0</v>
      </c>
      <c r="C606">
        <v>0</v>
      </c>
    </row>
    <row r="607" spans="1:3" x14ac:dyDescent="0.3">
      <c r="A607" s="1">
        <v>44801</v>
      </c>
      <c r="B607">
        <v>0</v>
      </c>
      <c r="C607">
        <v>0</v>
      </c>
    </row>
    <row r="608" spans="1:3" x14ac:dyDescent="0.3">
      <c r="A608" s="1">
        <v>44802</v>
      </c>
      <c r="B608">
        <v>-0.66121817000000005</v>
      </c>
      <c r="C608">
        <v>-0.98555683999999999</v>
      </c>
    </row>
    <row r="609" spans="1:3" x14ac:dyDescent="0.3">
      <c r="A609" s="1">
        <v>44803</v>
      </c>
      <c r="B609">
        <v>-1.0977863999999999</v>
      </c>
      <c r="C609">
        <v>-1.1136353000000001</v>
      </c>
    </row>
    <row r="610" spans="1:3" x14ac:dyDescent="0.3">
      <c r="A610" s="1">
        <v>44804</v>
      </c>
      <c r="B610">
        <v>-0.76090692999999998</v>
      </c>
      <c r="C610">
        <v>-0.58135389999999998</v>
      </c>
    </row>
    <row r="611" spans="1:3" x14ac:dyDescent="0.3">
      <c r="A611" s="1">
        <v>44805</v>
      </c>
      <c r="B611">
        <v>0.31378270000000003</v>
      </c>
      <c r="C611">
        <v>4.3439865000000001E-2</v>
      </c>
    </row>
    <row r="612" spans="1:3" x14ac:dyDescent="0.3">
      <c r="A612" s="1">
        <v>44806</v>
      </c>
      <c r="B612">
        <v>-1.0544419</v>
      </c>
      <c r="C612">
        <v>-1.4128208</v>
      </c>
    </row>
    <row r="613" spans="1:3" x14ac:dyDescent="0.3">
      <c r="A613" s="1">
        <v>44807</v>
      </c>
      <c r="B613">
        <v>0</v>
      </c>
      <c r="C613">
        <v>0</v>
      </c>
    </row>
    <row r="614" spans="1:3" x14ac:dyDescent="0.3">
      <c r="A614" s="1">
        <v>44808</v>
      </c>
      <c r="B614">
        <v>0</v>
      </c>
      <c r="C614">
        <v>0</v>
      </c>
    </row>
    <row r="615" spans="1:3" x14ac:dyDescent="0.3">
      <c r="A615" s="1">
        <v>44809</v>
      </c>
      <c r="B615">
        <v>0</v>
      </c>
      <c r="C615">
        <v>0</v>
      </c>
    </row>
    <row r="616" spans="1:3" x14ac:dyDescent="0.3">
      <c r="A616" s="1">
        <v>44810</v>
      </c>
      <c r="B616">
        <v>-0.37731527999999998</v>
      </c>
      <c r="C616">
        <v>-0.71823596999999995</v>
      </c>
    </row>
    <row r="617" spans="1:3" x14ac:dyDescent="0.3">
      <c r="A617" s="1">
        <v>44811</v>
      </c>
      <c r="B617">
        <v>1.7964959</v>
      </c>
      <c r="C617">
        <v>2.0201324999999999</v>
      </c>
    </row>
    <row r="618" spans="1:3" x14ac:dyDescent="0.3">
      <c r="A618" s="1">
        <v>44812</v>
      </c>
      <c r="B618">
        <v>0.65362452999999998</v>
      </c>
      <c r="C618">
        <v>0.51844120000000005</v>
      </c>
    </row>
    <row r="619" spans="1:3" x14ac:dyDescent="0.3">
      <c r="A619" s="1">
        <v>44813</v>
      </c>
      <c r="B619">
        <v>1.5535235000000001</v>
      </c>
      <c r="C619">
        <v>2.1862149999999998</v>
      </c>
    </row>
    <row r="620" spans="1:3" x14ac:dyDescent="0.3">
      <c r="A620" s="1">
        <v>44814</v>
      </c>
      <c r="B620">
        <v>0</v>
      </c>
      <c r="C620">
        <v>0</v>
      </c>
    </row>
    <row r="621" spans="1:3" x14ac:dyDescent="0.3">
      <c r="A621" s="1">
        <v>44815</v>
      </c>
      <c r="B621">
        <v>0</v>
      </c>
      <c r="C621">
        <v>0</v>
      </c>
    </row>
    <row r="622" spans="1:3" x14ac:dyDescent="0.3">
      <c r="A622" s="1">
        <v>44816</v>
      </c>
      <c r="B622">
        <v>1.0747671000000001</v>
      </c>
      <c r="C622">
        <v>1.1885762</v>
      </c>
    </row>
    <row r="623" spans="1:3" x14ac:dyDescent="0.3">
      <c r="A623" s="1">
        <v>44817</v>
      </c>
      <c r="B623">
        <v>-4.3482485000000004</v>
      </c>
      <c r="C623">
        <v>-5.4836749999999999</v>
      </c>
    </row>
    <row r="624" spans="1:3" x14ac:dyDescent="0.3">
      <c r="A624" s="1">
        <v>44818</v>
      </c>
      <c r="B624">
        <v>0.38157700999999999</v>
      </c>
      <c r="C624">
        <v>0.79332590000000003</v>
      </c>
    </row>
    <row r="625" spans="1:3" x14ac:dyDescent="0.3">
      <c r="A625" s="1">
        <v>44819</v>
      </c>
      <c r="B625">
        <v>-1.1353314000000001</v>
      </c>
      <c r="C625">
        <v>-1.6653716999999999</v>
      </c>
    </row>
    <row r="626" spans="1:3" x14ac:dyDescent="0.3">
      <c r="A626" s="1">
        <v>44820</v>
      </c>
      <c r="B626">
        <v>-0.75966120000000004</v>
      </c>
      <c r="C626">
        <v>-0.61147213</v>
      </c>
    </row>
    <row r="627" spans="1:3" x14ac:dyDescent="0.3">
      <c r="A627" s="1">
        <v>44821</v>
      </c>
      <c r="B627">
        <v>0</v>
      </c>
      <c r="C627">
        <v>0</v>
      </c>
    </row>
    <row r="628" spans="1:3" x14ac:dyDescent="0.3">
      <c r="A628" s="1">
        <v>44822</v>
      </c>
      <c r="B628">
        <v>0</v>
      </c>
      <c r="C628">
        <v>0</v>
      </c>
    </row>
    <row r="629" spans="1:3" x14ac:dyDescent="0.3">
      <c r="A629" s="1">
        <v>44823</v>
      </c>
      <c r="B629">
        <v>0.77549219999999996</v>
      </c>
      <c r="C629">
        <v>0.77717303999999998</v>
      </c>
    </row>
    <row r="630" spans="1:3" x14ac:dyDescent="0.3">
      <c r="A630" s="1">
        <v>44824</v>
      </c>
      <c r="B630">
        <v>-1.1478543000000001</v>
      </c>
      <c r="C630">
        <v>-0.79710484000000004</v>
      </c>
    </row>
    <row r="631" spans="1:3" x14ac:dyDescent="0.3">
      <c r="A631" s="1">
        <v>44825</v>
      </c>
      <c r="B631">
        <v>-1.7443776</v>
      </c>
      <c r="C631">
        <v>-1.7906070000000001</v>
      </c>
    </row>
    <row r="632" spans="1:3" x14ac:dyDescent="0.3">
      <c r="A632" s="1">
        <v>44826</v>
      </c>
      <c r="B632">
        <v>-0.83998439999999996</v>
      </c>
      <c r="C632">
        <v>-1.2307763</v>
      </c>
    </row>
    <row r="633" spans="1:3" x14ac:dyDescent="0.3">
      <c r="A633" s="1">
        <v>44827</v>
      </c>
      <c r="B633">
        <v>-1.6754806</v>
      </c>
      <c r="C633">
        <v>-1.6281664</v>
      </c>
    </row>
    <row r="634" spans="1:3" x14ac:dyDescent="0.3">
      <c r="A634" s="1">
        <v>44828</v>
      </c>
      <c r="B634">
        <v>0</v>
      </c>
      <c r="C634">
        <v>0</v>
      </c>
    </row>
    <row r="635" spans="1:3" x14ac:dyDescent="0.3">
      <c r="A635" s="1">
        <v>44829</v>
      </c>
      <c r="B635">
        <v>0</v>
      </c>
      <c r="C635">
        <v>0</v>
      </c>
    </row>
    <row r="636" spans="1:3" x14ac:dyDescent="0.3">
      <c r="A636" s="1">
        <v>44830</v>
      </c>
      <c r="B636">
        <v>-0.98927019999999999</v>
      </c>
      <c r="C636">
        <v>-0.41378140000000002</v>
      </c>
    </row>
    <row r="637" spans="1:3" x14ac:dyDescent="0.3">
      <c r="A637" s="1">
        <v>44831</v>
      </c>
      <c r="B637">
        <v>-0.25527476999999998</v>
      </c>
      <c r="C637">
        <v>4.0102005000000003E-2</v>
      </c>
    </row>
    <row r="638" spans="1:3" x14ac:dyDescent="0.3">
      <c r="A638" s="1">
        <v>44832</v>
      </c>
      <c r="B638">
        <v>1.9676328000000001</v>
      </c>
      <c r="C638">
        <v>1.9892097</v>
      </c>
    </row>
    <row r="639" spans="1:3" x14ac:dyDescent="0.3">
      <c r="A639" s="1">
        <v>44833</v>
      </c>
      <c r="B639">
        <v>-2.0888984000000002</v>
      </c>
      <c r="C639">
        <v>-2.8827607999999998</v>
      </c>
    </row>
    <row r="640" spans="1:3" x14ac:dyDescent="0.3">
      <c r="A640" s="1">
        <v>44834</v>
      </c>
      <c r="B640">
        <v>-1.5463530999999999</v>
      </c>
      <c r="C640">
        <v>-1.6956568000000001</v>
      </c>
    </row>
    <row r="641" spans="1:3" x14ac:dyDescent="0.3">
      <c r="A641" s="1">
        <v>44835</v>
      </c>
      <c r="B641">
        <v>0</v>
      </c>
      <c r="C641">
        <v>0</v>
      </c>
    </row>
    <row r="642" spans="1:3" x14ac:dyDescent="0.3">
      <c r="A642" s="1">
        <v>44836</v>
      </c>
      <c r="B642">
        <v>0</v>
      </c>
      <c r="C642">
        <v>0</v>
      </c>
    </row>
    <row r="643" spans="1:3" x14ac:dyDescent="0.3">
      <c r="A643" s="1">
        <v>44837</v>
      </c>
      <c r="B643">
        <v>2.6401281000000001</v>
      </c>
      <c r="C643">
        <v>2.3460269999999999</v>
      </c>
    </row>
    <row r="644" spans="1:3" x14ac:dyDescent="0.3">
      <c r="A644" s="1">
        <v>44838</v>
      </c>
      <c r="B644">
        <v>3.0986666999999999</v>
      </c>
      <c r="C644">
        <v>3.1440853999999998</v>
      </c>
    </row>
    <row r="645" spans="1:3" x14ac:dyDescent="0.3">
      <c r="A645" s="1">
        <v>44839</v>
      </c>
      <c r="B645">
        <v>-0.23282169999999999</v>
      </c>
      <c r="C645">
        <v>-5.3167342999999999E-2</v>
      </c>
    </row>
    <row r="646" spans="1:3" x14ac:dyDescent="0.3">
      <c r="A646" s="1">
        <v>44840</v>
      </c>
      <c r="B646">
        <v>-1.0315776000000001</v>
      </c>
      <c r="C646">
        <v>-0.78728794999999996</v>
      </c>
    </row>
    <row r="647" spans="1:3" x14ac:dyDescent="0.3">
      <c r="A647" s="1">
        <v>44841</v>
      </c>
      <c r="B647">
        <v>-2.78939</v>
      </c>
      <c r="C647">
        <v>-3.8104117</v>
      </c>
    </row>
    <row r="648" spans="1:3" x14ac:dyDescent="0.3">
      <c r="A648" s="1">
        <v>44842</v>
      </c>
      <c r="B648">
        <v>0</v>
      </c>
      <c r="C648">
        <v>0</v>
      </c>
    </row>
    <row r="649" spans="1:3" x14ac:dyDescent="0.3">
      <c r="A649" s="1">
        <v>44843</v>
      </c>
      <c r="B649">
        <v>0</v>
      </c>
      <c r="C649">
        <v>0</v>
      </c>
    </row>
    <row r="650" spans="1:3" x14ac:dyDescent="0.3">
      <c r="A650" s="1">
        <v>44844</v>
      </c>
      <c r="B650">
        <v>-0.76352953999999995</v>
      </c>
      <c r="C650">
        <v>-0.99962949999999995</v>
      </c>
    </row>
    <row r="651" spans="1:3" x14ac:dyDescent="0.3">
      <c r="A651" s="1">
        <v>44845</v>
      </c>
      <c r="B651">
        <v>-0.63329935000000004</v>
      </c>
      <c r="C651">
        <v>-1.3738215</v>
      </c>
    </row>
    <row r="652" spans="1:3" x14ac:dyDescent="0.3">
      <c r="A652" s="1">
        <v>44846</v>
      </c>
      <c r="B652">
        <v>-0.32984614000000001</v>
      </c>
      <c r="C652">
        <v>-3.4248830000000001E-2</v>
      </c>
    </row>
    <row r="653" spans="1:3" x14ac:dyDescent="0.3">
      <c r="A653" s="1">
        <v>44847</v>
      </c>
      <c r="B653">
        <v>2.639103</v>
      </c>
      <c r="C653">
        <v>2.34524</v>
      </c>
    </row>
    <row r="654" spans="1:3" x14ac:dyDescent="0.3">
      <c r="A654" s="1">
        <v>44848</v>
      </c>
      <c r="B654">
        <v>-2.2788762999999999</v>
      </c>
      <c r="C654">
        <v>-3.0057369999999999</v>
      </c>
    </row>
    <row r="655" spans="1:3" x14ac:dyDescent="0.3">
      <c r="A655" s="1">
        <v>44849</v>
      </c>
      <c r="B655">
        <v>0</v>
      </c>
      <c r="C655">
        <v>0</v>
      </c>
    </row>
    <row r="656" spans="1:3" x14ac:dyDescent="0.3">
      <c r="A656" s="1">
        <v>44850</v>
      </c>
      <c r="B656">
        <v>0</v>
      </c>
      <c r="C656">
        <v>0</v>
      </c>
    </row>
    <row r="657" spans="1:3" x14ac:dyDescent="0.3">
      <c r="A657" s="1">
        <v>44851</v>
      </c>
      <c r="B657">
        <v>2.5696992999999999</v>
      </c>
      <c r="C657">
        <v>3.3021449999999999</v>
      </c>
    </row>
    <row r="658" spans="1:3" x14ac:dyDescent="0.3">
      <c r="A658" s="1">
        <v>44852</v>
      </c>
      <c r="B658">
        <v>1.1749624999999999</v>
      </c>
      <c r="C658">
        <v>0.79079865999999999</v>
      </c>
    </row>
    <row r="659" spans="1:3" x14ac:dyDescent="0.3">
      <c r="A659" s="1">
        <v>44853</v>
      </c>
      <c r="B659">
        <v>-0.70864559999999999</v>
      </c>
      <c r="C659">
        <v>-0.36467314000000001</v>
      </c>
    </row>
    <row r="660" spans="1:3" x14ac:dyDescent="0.3">
      <c r="A660" s="1">
        <v>44854</v>
      </c>
      <c r="B660">
        <v>-0.83853599999999995</v>
      </c>
      <c r="C660">
        <v>-0.51018596000000005</v>
      </c>
    </row>
    <row r="661" spans="1:3" x14ac:dyDescent="0.3">
      <c r="A661" s="1">
        <v>44855</v>
      </c>
      <c r="B661">
        <v>2.4301529999999998</v>
      </c>
      <c r="C661">
        <v>2.3447751999999999</v>
      </c>
    </row>
    <row r="662" spans="1:3" x14ac:dyDescent="0.3">
      <c r="A662" s="1">
        <v>44856</v>
      </c>
      <c r="B662">
        <v>0</v>
      </c>
      <c r="C662">
        <v>0</v>
      </c>
    </row>
    <row r="663" spans="1:3" x14ac:dyDescent="0.3">
      <c r="A663" s="1">
        <v>44857</v>
      </c>
      <c r="B663">
        <v>0</v>
      </c>
      <c r="C663">
        <v>0</v>
      </c>
    </row>
    <row r="664" spans="1:3" x14ac:dyDescent="0.3">
      <c r="A664" s="1">
        <v>44858</v>
      </c>
      <c r="B664">
        <v>1.2236476000000001</v>
      </c>
      <c r="C664">
        <v>1.1001348</v>
      </c>
    </row>
    <row r="665" spans="1:3" x14ac:dyDescent="0.3">
      <c r="A665" s="1">
        <v>44859</v>
      </c>
      <c r="B665">
        <v>1.5968560999999999</v>
      </c>
      <c r="C665">
        <v>2.0685910000000001</v>
      </c>
    </row>
    <row r="666" spans="1:3" x14ac:dyDescent="0.3">
      <c r="A666" s="1">
        <v>44860</v>
      </c>
      <c r="B666">
        <v>-0.75340870000000004</v>
      </c>
      <c r="C666">
        <v>-2.2096336000000001</v>
      </c>
    </row>
    <row r="667" spans="1:3" x14ac:dyDescent="0.3">
      <c r="A667" s="1">
        <v>44861</v>
      </c>
      <c r="B667">
        <v>-0.53399799999999997</v>
      </c>
      <c r="C667">
        <v>-1.8206</v>
      </c>
    </row>
    <row r="668" spans="1:3" x14ac:dyDescent="0.3">
      <c r="A668" s="1">
        <v>44862</v>
      </c>
      <c r="B668">
        <v>2.3790716999999999</v>
      </c>
      <c r="C668">
        <v>3.0600667000000001</v>
      </c>
    </row>
    <row r="669" spans="1:3" x14ac:dyDescent="0.3">
      <c r="A669" s="1">
        <v>44863</v>
      </c>
      <c r="B669">
        <v>0</v>
      </c>
      <c r="C669">
        <v>0</v>
      </c>
    </row>
    <row r="670" spans="1:3" x14ac:dyDescent="0.3">
      <c r="A670" s="1">
        <v>44864</v>
      </c>
      <c r="B670">
        <v>0</v>
      </c>
      <c r="C670">
        <v>0</v>
      </c>
    </row>
    <row r="671" spans="1:3" x14ac:dyDescent="0.3">
      <c r="A671" s="1">
        <v>44865</v>
      </c>
      <c r="B671">
        <v>-0.72232485000000002</v>
      </c>
      <c r="C671">
        <v>-1.1627852999999999</v>
      </c>
    </row>
    <row r="672" spans="1:3" x14ac:dyDescent="0.3">
      <c r="A672" s="1">
        <v>44866</v>
      </c>
      <c r="B672">
        <v>-0.43758750000000002</v>
      </c>
      <c r="C672">
        <v>-1.0217786</v>
      </c>
    </row>
    <row r="673" spans="1:3" x14ac:dyDescent="0.3">
      <c r="A673" s="1">
        <v>44867</v>
      </c>
      <c r="B673">
        <v>-2.5096238</v>
      </c>
      <c r="C673">
        <v>-3.4277199999999999</v>
      </c>
    </row>
    <row r="674" spans="1:3" x14ac:dyDescent="0.3">
      <c r="A674" s="1">
        <v>44868</v>
      </c>
      <c r="B674">
        <v>-1.0296881</v>
      </c>
      <c r="C674">
        <v>-1.9534767</v>
      </c>
    </row>
    <row r="675" spans="1:3" x14ac:dyDescent="0.3">
      <c r="A675" s="1">
        <v>44869</v>
      </c>
      <c r="B675">
        <v>1.4393091</v>
      </c>
      <c r="C675">
        <v>1.6085029</v>
      </c>
    </row>
    <row r="676" spans="1:3" x14ac:dyDescent="0.3">
      <c r="A676" s="1">
        <v>44870</v>
      </c>
      <c r="B676">
        <v>0</v>
      </c>
      <c r="C676">
        <v>0</v>
      </c>
    </row>
    <row r="677" spans="1:3" x14ac:dyDescent="0.3">
      <c r="A677" s="1">
        <v>44871</v>
      </c>
      <c r="B677">
        <v>0</v>
      </c>
      <c r="C677">
        <v>0</v>
      </c>
    </row>
    <row r="678" spans="1:3" x14ac:dyDescent="0.3">
      <c r="A678" s="1">
        <v>44872</v>
      </c>
      <c r="B678">
        <v>0.95655920000000005</v>
      </c>
      <c r="C678">
        <v>1.0994434</v>
      </c>
    </row>
    <row r="679" spans="1:3" x14ac:dyDescent="0.3">
      <c r="A679" s="1">
        <v>44873</v>
      </c>
      <c r="B679">
        <v>0.53954124000000003</v>
      </c>
      <c r="C679">
        <v>0.7287264</v>
      </c>
    </row>
    <row r="680" spans="1:3" x14ac:dyDescent="0.3">
      <c r="A680" s="1">
        <v>44874</v>
      </c>
      <c r="B680">
        <v>-2.0602106999999998</v>
      </c>
      <c r="C680">
        <v>-2.3076355</v>
      </c>
    </row>
    <row r="681" spans="1:3" x14ac:dyDescent="0.3">
      <c r="A681" s="1">
        <v>44875</v>
      </c>
      <c r="B681">
        <v>5.4954169999999998</v>
      </c>
      <c r="C681">
        <v>7.3788524000000004</v>
      </c>
    </row>
    <row r="682" spans="1:3" x14ac:dyDescent="0.3">
      <c r="A682" s="1">
        <v>44876</v>
      </c>
      <c r="B682">
        <v>0.96784829999999999</v>
      </c>
      <c r="C682">
        <v>1.8426180000000001</v>
      </c>
    </row>
    <row r="683" spans="1:3" x14ac:dyDescent="0.3">
      <c r="A683" s="1">
        <v>44877</v>
      </c>
      <c r="B683">
        <v>0</v>
      </c>
      <c r="C683">
        <v>0</v>
      </c>
    </row>
    <row r="684" spans="1:3" x14ac:dyDescent="0.3">
      <c r="A684" s="1">
        <v>44878</v>
      </c>
      <c r="B684">
        <v>0</v>
      </c>
      <c r="C684">
        <v>0</v>
      </c>
    </row>
    <row r="685" spans="1:3" x14ac:dyDescent="0.3">
      <c r="A685" s="1">
        <v>44879</v>
      </c>
      <c r="B685">
        <v>-0.85067150000000002</v>
      </c>
      <c r="C685">
        <v>-0.87511539999999999</v>
      </c>
    </row>
    <row r="686" spans="1:3" x14ac:dyDescent="0.3">
      <c r="A686" s="1">
        <v>44880</v>
      </c>
      <c r="B686">
        <v>0.85290670000000002</v>
      </c>
      <c r="C686">
        <v>1.3838291</v>
      </c>
    </row>
    <row r="687" spans="1:3" x14ac:dyDescent="0.3">
      <c r="A687" s="1">
        <v>44881</v>
      </c>
      <c r="B687">
        <v>-0.76287389999999999</v>
      </c>
      <c r="C687">
        <v>-1.3649464</v>
      </c>
    </row>
    <row r="688" spans="1:3" x14ac:dyDescent="0.3">
      <c r="A688" s="1">
        <v>44882</v>
      </c>
      <c r="B688">
        <v>-0.30598639999999999</v>
      </c>
      <c r="C688">
        <v>-0.220716</v>
      </c>
    </row>
    <row r="689" spans="1:3" x14ac:dyDescent="0.3">
      <c r="A689" s="1">
        <v>44883</v>
      </c>
      <c r="B689">
        <v>0.45404433999999999</v>
      </c>
      <c r="C689">
        <v>3.516674E-3</v>
      </c>
    </row>
    <row r="690" spans="1:3" x14ac:dyDescent="0.3">
      <c r="A690" s="1">
        <v>44884</v>
      </c>
      <c r="B690">
        <v>0</v>
      </c>
      <c r="C690">
        <v>0</v>
      </c>
    </row>
    <row r="691" spans="1:3" x14ac:dyDescent="0.3">
      <c r="A691" s="1">
        <v>44885</v>
      </c>
      <c r="B691">
        <v>0</v>
      </c>
      <c r="C691">
        <v>0</v>
      </c>
    </row>
    <row r="692" spans="1:3" x14ac:dyDescent="0.3">
      <c r="A692" s="1">
        <v>44886</v>
      </c>
      <c r="B692">
        <v>-0.36361217000000001</v>
      </c>
      <c r="C692">
        <v>-1.0287166000000001</v>
      </c>
    </row>
    <row r="693" spans="1:3" x14ac:dyDescent="0.3">
      <c r="A693" s="1">
        <v>44887</v>
      </c>
      <c r="B693">
        <v>1.3456941</v>
      </c>
      <c r="C693">
        <v>1.4402747</v>
      </c>
    </row>
    <row r="694" spans="1:3" x14ac:dyDescent="0.3">
      <c r="A694" s="1">
        <v>44888</v>
      </c>
      <c r="B694">
        <v>0.63016415000000003</v>
      </c>
      <c r="C694">
        <v>1.0036707</v>
      </c>
    </row>
    <row r="695" spans="1:3" x14ac:dyDescent="0.3">
      <c r="A695" s="1">
        <v>44889</v>
      </c>
      <c r="B695">
        <v>0</v>
      </c>
      <c r="C695">
        <v>0</v>
      </c>
    </row>
    <row r="696" spans="1:3" x14ac:dyDescent="0.3">
      <c r="A696" s="1">
        <v>44890</v>
      </c>
      <c r="B696">
        <v>-2.2369623000000002E-2</v>
      </c>
      <c r="C696">
        <v>-0.65784454000000003</v>
      </c>
    </row>
    <row r="697" spans="1:3" x14ac:dyDescent="0.3">
      <c r="A697" s="1">
        <v>44891</v>
      </c>
      <c r="B697">
        <v>0</v>
      </c>
      <c r="C697">
        <v>0</v>
      </c>
    </row>
    <row r="698" spans="1:3" x14ac:dyDescent="0.3">
      <c r="A698" s="1">
        <v>44892</v>
      </c>
      <c r="B698">
        <v>0</v>
      </c>
      <c r="C698">
        <v>0</v>
      </c>
    </row>
    <row r="699" spans="1:3" x14ac:dyDescent="0.3">
      <c r="A699" s="1">
        <v>44893</v>
      </c>
      <c r="B699">
        <v>-1.5956998</v>
      </c>
      <c r="C699">
        <v>-1.4673172999999999</v>
      </c>
    </row>
    <row r="700" spans="1:3" x14ac:dyDescent="0.3">
      <c r="A700" s="1">
        <v>44894</v>
      </c>
      <c r="B700">
        <v>-0.17175673999999999</v>
      </c>
      <c r="C700">
        <v>-0.75695515000000002</v>
      </c>
    </row>
    <row r="701" spans="1:3" x14ac:dyDescent="0.3">
      <c r="A701" s="1">
        <v>44895</v>
      </c>
      <c r="B701">
        <v>3.1500577999999999</v>
      </c>
      <c r="C701">
        <v>4.5585750000000003</v>
      </c>
    </row>
    <row r="702" spans="1:3" x14ac:dyDescent="0.3">
      <c r="A702" s="1">
        <v>44896</v>
      </c>
      <c r="B702">
        <v>-7.3581934000000002E-2</v>
      </c>
      <c r="C702">
        <v>0.12272596</v>
      </c>
    </row>
    <row r="703" spans="1:3" x14ac:dyDescent="0.3">
      <c r="A703" s="1">
        <v>44897</v>
      </c>
      <c r="B703">
        <v>-0.11537074999999999</v>
      </c>
      <c r="C703">
        <v>-0.39834380000000003</v>
      </c>
    </row>
    <row r="704" spans="1:3" x14ac:dyDescent="0.3">
      <c r="A704" s="1">
        <v>44898</v>
      </c>
      <c r="B704">
        <v>0</v>
      </c>
      <c r="C704">
        <v>0</v>
      </c>
    </row>
    <row r="705" spans="1:3" x14ac:dyDescent="0.3">
      <c r="A705" s="1">
        <v>44899</v>
      </c>
      <c r="B705">
        <v>0</v>
      </c>
      <c r="C705">
        <v>0</v>
      </c>
    </row>
    <row r="706" spans="1:3" x14ac:dyDescent="0.3">
      <c r="A706" s="1">
        <v>44900</v>
      </c>
      <c r="B706">
        <v>-1.7989278</v>
      </c>
      <c r="C706">
        <v>-1.6783357000000001</v>
      </c>
    </row>
    <row r="707" spans="1:3" x14ac:dyDescent="0.3">
      <c r="A707" s="1">
        <v>44901</v>
      </c>
      <c r="B707">
        <v>-1.4414787</v>
      </c>
      <c r="C707">
        <v>-2.0720421999999998</v>
      </c>
    </row>
    <row r="708" spans="1:3" x14ac:dyDescent="0.3">
      <c r="A708" s="1">
        <v>44902</v>
      </c>
      <c r="B708">
        <v>-0.17011762</v>
      </c>
      <c r="C708">
        <v>-0.40826200000000001</v>
      </c>
    </row>
    <row r="709" spans="1:3" x14ac:dyDescent="0.3">
      <c r="A709" s="1">
        <v>44903</v>
      </c>
      <c r="B709">
        <v>0.78339577000000005</v>
      </c>
      <c r="C709">
        <v>1.1834741</v>
      </c>
    </row>
    <row r="710" spans="1:3" x14ac:dyDescent="0.3">
      <c r="A710" s="1">
        <v>44904</v>
      </c>
      <c r="B710">
        <v>-0.74701905000000002</v>
      </c>
      <c r="C710">
        <v>-0.63766239999999996</v>
      </c>
    </row>
    <row r="711" spans="1:3" x14ac:dyDescent="0.3">
      <c r="A711" s="1">
        <v>44905</v>
      </c>
      <c r="B711">
        <v>0</v>
      </c>
      <c r="C711">
        <v>0</v>
      </c>
    </row>
    <row r="712" spans="1:3" x14ac:dyDescent="0.3">
      <c r="A712" s="1">
        <v>44906</v>
      </c>
      <c r="B712">
        <v>0</v>
      </c>
      <c r="C712">
        <v>0</v>
      </c>
    </row>
    <row r="713" spans="1:3" x14ac:dyDescent="0.3">
      <c r="A713" s="1">
        <v>44907</v>
      </c>
      <c r="B713">
        <v>1.4417291000000001</v>
      </c>
      <c r="C713">
        <v>1.2551308000000001</v>
      </c>
    </row>
    <row r="714" spans="1:3" x14ac:dyDescent="0.3">
      <c r="A714" s="1">
        <v>44908</v>
      </c>
      <c r="B714">
        <v>0.75697899999999996</v>
      </c>
      <c r="C714">
        <v>1.0750055000000001</v>
      </c>
    </row>
    <row r="715" spans="1:3" x14ac:dyDescent="0.3">
      <c r="A715" s="1">
        <v>44909</v>
      </c>
      <c r="B715">
        <v>-0.63935520000000001</v>
      </c>
      <c r="C715">
        <v>-0.74137450000000005</v>
      </c>
    </row>
    <row r="716" spans="1:3" x14ac:dyDescent="0.3">
      <c r="A716" s="1">
        <v>44910</v>
      </c>
      <c r="B716">
        <v>-2.4461686999999999</v>
      </c>
      <c r="C716">
        <v>-3.3576488000000002</v>
      </c>
    </row>
    <row r="717" spans="1:3" x14ac:dyDescent="0.3">
      <c r="A717" s="1">
        <v>44911</v>
      </c>
      <c r="B717">
        <v>-1.1751175</v>
      </c>
      <c r="C717">
        <v>-0.95345380000000002</v>
      </c>
    </row>
    <row r="718" spans="1:3" x14ac:dyDescent="0.3">
      <c r="A718" s="1">
        <v>44912</v>
      </c>
      <c r="B718">
        <v>0</v>
      </c>
      <c r="C718">
        <v>0</v>
      </c>
    </row>
    <row r="719" spans="1:3" x14ac:dyDescent="0.3">
      <c r="A719" s="1">
        <v>44913</v>
      </c>
      <c r="B719">
        <v>0</v>
      </c>
      <c r="C719">
        <v>0</v>
      </c>
    </row>
    <row r="720" spans="1:3" x14ac:dyDescent="0.3">
      <c r="A720" s="1">
        <v>44914</v>
      </c>
      <c r="B720">
        <v>-0.84796550000000004</v>
      </c>
      <c r="C720">
        <v>-1.4018535999999999</v>
      </c>
    </row>
    <row r="721" spans="1:3" x14ac:dyDescent="0.3">
      <c r="A721" s="1">
        <v>44915</v>
      </c>
      <c r="B721">
        <v>0.13684034</v>
      </c>
      <c r="C721">
        <v>-7.7849630000000003E-2</v>
      </c>
    </row>
    <row r="722" spans="1:3" x14ac:dyDescent="0.3">
      <c r="A722" s="1">
        <v>44916</v>
      </c>
      <c r="B722">
        <v>1.4952421</v>
      </c>
      <c r="C722">
        <v>1.4506220999999999</v>
      </c>
    </row>
    <row r="723" spans="1:3" x14ac:dyDescent="0.3">
      <c r="A723" s="1">
        <v>44917</v>
      </c>
      <c r="B723">
        <v>-1.4266133000000001</v>
      </c>
      <c r="C723">
        <v>-2.4465203</v>
      </c>
    </row>
    <row r="724" spans="1:3" x14ac:dyDescent="0.3">
      <c r="A724" s="1">
        <v>44918</v>
      </c>
      <c r="B724">
        <v>0.57522059999999997</v>
      </c>
      <c r="C724">
        <v>0.22491216999999999</v>
      </c>
    </row>
    <row r="725" spans="1:3" x14ac:dyDescent="0.3">
      <c r="A725" s="1">
        <v>44919</v>
      </c>
      <c r="B725">
        <v>0</v>
      </c>
      <c r="C725">
        <v>0</v>
      </c>
    </row>
    <row r="726" spans="1:3" x14ac:dyDescent="0.3">
      <c r="A726" s="1">
        <v>44920</v>
      </c>
      <c r="B726">
        <v>0</v>
      </c>
      <c r="C726">
        <v>0</v>
      </c>
    </row>
    <row r="727" spans="1:3" x14ac:dyDescent="0.3">
      <c r="A727" s="1">
        <v>44921</v>
      </c>
      <c r="B727">
        <v>0</v>
      </c>
      <c r="C727">
        <v>0</v>
      </c>
    </row>
    <row r="728" spans="1:3" x14ac:dyDescent="0.3">
      <c r="A728" s="1">
        <v>44922</v>
      </c>
      <c r="B728">
        <v>-0.39435029999999999</v>
      </c>
      <c r="C728">
        <v>-1.4138222</v>
      </c>
    </row>
    <row r="729" spans="1:3" x14ac:dyDescent="0.3">
      <c r="A729" s="1">
        <v>44923</v>
      </c>
      <c r="B729">
        <v>-1.2427866000000001</v>
      </c>
      <c r="C729">
        <v>-1.3202727000000001</v>
      </c>
    </row>
    <row r="730" spans="1:3" x14ac:dyDescent="0.3">
      <c r="A730" s="1">
        <v>44924</v>
      </c>
      <c r="B730">
        <v>1.8000364</v>
      </c>
      <c r="C730">
        <v>2.4375200000000001</v>
      </c>
    </row>
    <row r="731" spans="1:3" x14ac:dyDescent="0.3">
      <c r="A731" s="1">
        <v>44925</v>
      </c>
      <c r="B731">
        <v>-0.26340485000000002</v>
      </c>
      <c r="C731">
        <v>-6.0051680000000003E-2</v>
      </c>
    </row>
    <row r="732" spans="1:3" x14ac:dyDescent="0.3">
      <c r="A732" s="1">
        <v>44926</v>
      </c>
      <c r="B732">
        <v>0</v>
      </c>
      <c r="C732">
        <v>0</v>
      </c>
    </row>
    <row r="733" spans="1:3" x14ac:dyDescent="0.3">
      <c r="A733" s="1">
        <v>44927</v>
      </c>
      <c r="B733">
        <v>0</v>
      </c>
      <c r="C733">
        <v>0</v>
      </c>
    </row>
    <row r="734" spans="1:3" x14ac:dyDescent="0.3">
      <c r="A734" s="1">
        <v>44928</v>
      </c>
      <c r="B734">
        <v>0</v>
      </c>
      <c r="C734">
        <v>0</v>
      </c>
    </row>
    <row r="735" spans="1:3" x14ac:dyDescent="0.3">
      <c r="A735" s="1">
        <v>44929</v>
      </c>
      <c r="B735">
        <v>-0.42098760000000002</v>
      </c>
      <c r="C735">
        <v>-0.67597629999999997</v>
      </c>
    </row>
    <row r="736" spans="1:3" x14ac:dyDescent="0.3">
      <c r="A736" s="1">
        <v>44930</v>
      </c>
      <c r="B736">
        <v>0.77202320000000002</v>
      </c>
      <c r="C736">
        <v>0.47639608</v>
      </c>
    </row>
    <row r="737" spans="1:3" x14ac:dyDescent="0.3">
      <c r="A737" s="1">
        <v>44931</v>
      </c>
      <c r="B737">
        <v>-1.1413395</v>
      </c>
      <c r="C737">
        <v>-1.5654385</v>
      </c>
    </row>
    <row r="738" spans="1:3" x14ac:dyDescent="0.3">
      <c r="A738" s="1">
        <v>44932</v>
      </c>
      <c r="B738">
        <v>2.2932052999999999</v>
      </c>
      <c r="C738">
        <v>2.760148</v>
      </c>
    </row>
    <row r="739" spans="1:3" x14ac:dyDescent="0.3">
      <c r="A739" s="1">
        <v>44933</v>
      </c>
      <c r="B739">
        <v>0</v>
      </c>
      <c r="C739">
        <v>0</v>
      </c>
    </row>
    <row r="740" spans="1:3" x14ac:dyDescent="0.3">
      <c r="A740" s="1">
        <v>44934</v>
      </c>
      <c r="B740">
        <v>0</v>
      </c>
      <c r="C740">
        <v>0</v>
      </c>
    </row>
    <row r="741" spans="1:3" x14ac:dyDescent="0.3">
      <c r="A741" s="1">
        <v>44935</v>
      </c>
      <c r="B741">
        <v>-5.6689978000000002E-2</v>
      </c>
      <c r="C741">
        <v>0.64733030000000003</v>
      </c>
    </row>
    <row r="742" spans="1:3" x14ac:dyDescent="0.3">
      <c r="A742" s="1">
        <v>44936</v>
      </c>
      <c r="B742">
        <v>0.70128440000000003</v>
      </c>
      <c r="C742">
        <v>0.84644556000000004</v>
      </c>
    </row>
    <row r="743" spans="1:3" x14ac:dyDescent="0.3">
      <c r="A743" s="1">
        <v>44937</v>
      </c>
      <c r="B743">
        <v>1.2647866999999999</v>
      </c>
      <c r="C743">
        <v>1.7300129</v>
      </c>
    </row>
    <row r="744" spans="1:3" x14ac:dyDescent="0.3">
      <c r="A744" s="1">
        <v>44938</v>
      </c>
      <c r="B744">
        <v>0.36407709999999999</v>
      </c>
      <c r="C744">
        <v>0.54044724</v>
      </c>
    </row>
    <row r="745" spans="1:3" x14ac:dyDescent="0.3">
      <c r="A745" s="1">
        <v>44939</v>
      </c>
      <c r="B745">
        <v>0.38795469999999999</v>
      </c>
      <c r="C745">
        <v>0.6880522</v>
      </c>
    </row>
    <row r="746" spans="1:3" x14ac:dyDescent="0.3">
      <c r="A746" s="1">
        <v>44940</v>
      </c>
      <c r="B746">
        <v>0</v>
      </c>
      <c r="C746">
        <v>0</v>
      </c>
    </row>
    <row r="747" spans="1:3" x14ac:dyDescent="0.3">
      <c r="A747" s="1">
        <v>44941</v>
      </c>
      <c r="B747">
        <v>0</v>
      </c>
      <c r="C747">
        <v>0</v>
      </c>
    </row>
    <row r="748" spans="1:3" x14ac:dyDescent="0.3">
      <c r="A748" s="1">
        <v>44942</v>
      </c>
      <c r="B748">
        <v>0</v>
      </c>
      <c r="C748">
        <v>0</v>
      </c>
    </row>
    <row r="749" spans="1:3" x14ac:dyDescent="0.3">
      <c r="A749" s="1">
        <v>44943</v>
      </c>
      <c r="B749">
        <v>-0.18318892000000001</v>
      </c>
      <c r="C749">
        <v>0.20287036999999999</v>
      </c>
    </row>
    <row r="750" spans="1:3" x14ac:dyDescent="0.3">
      <c r="A750" s="1">
        <v>44944</v>
      </c>
      <c r="B750">
        <v>-1.5788019</v>
      </c>
      <c r="C750">
        <v>-1.2999951999999999</v>
      </c>
    </row>
    <row r="751" spans="1:3" x14ac:dyDescent="0.3">
      <c r="A751" s="1">
        <v>44945</v>
      </c>
      <c r="B751">
        <v>-0.72798130000000005</v>
      </c>
      <c r="C751">
        <v>-0.98243950000000002</v>
      </c>
    </row>
    <row r="752" spans="1:3" x14ac:dyDescent="0.3">
      <c r="A752" s="1">
        <v>44946</v>
      </c>
      <c r="B752">
        <v>1.8629074000000001</v>
      </c>
      <c r="C752">
        <v>2.7366877000000001</v>
      </c>
    </row>
    <row r="753" spans="1:3" x14ac:dyDescent="0.3">
      <c r="A753" s="1">
        <v>44947</v>
      </c>
      <c r="B753">
        <v>0</v>
      </c>
      <c r="C753">
        <v>0</v>
      </c>
    </row>
    <row r="754" spans="1:3" x14ac:dyDescent="0.3">
      <c r="A754" s="1">
        <v>44948</v>
      </c>
      <c r="B754">
        <v>0</v>
      </c>
      <c r="C754">
        <v>0</v>
      </c>
    </row>
    <row r="755" spans="1:3" x14ac:dyDescent="0.3">
      <c r="A755" s="1">
        <v>44949</v>
      </c>
      <c r="B755">
        <v>1.1998534000000001</v>
      </c>
      <c r="C755">
        <v>2.2215962</v>
      </c>
    </row>
    <row r="756" spans="1:3" x14ac:dyDescent="0.3">
      <c r="A756" s="1">
        <v>44950</v>
      </c>
      <c r="B756">
        <v>-0.10733008400000001</v>
      </c>
      <c r="C756">
        <v>-0.20418167000000001</v>
      </c>
    </row>
    <row r="757" spans="1:3" x14ac:dyDescent="0.3">
      <c r="A757" s="1">
        <v>44951</v>
      </c>
      <c r="B757">
        <v>3.7479400000000003E-2</v>
      </c>
      <c r="C757">
        <v>-0.22193193</v>
      </c>
    </row>
    <row r="758" spans="1:3" x14ac:dyDescent="0.3">
      <c r="A758" s="1">
        <v>44952</v>
      </c>
      <c r="B758">
        <v>1.0990381</v>
      </c>
      <c r="C758">
        <v>1.9497395</v>
      </c>
    </row>
    <row r="759" spans="1:3" x14ac:dyDescent="0.3">
      <c r="A759" s="1">
        <v>44953</v>
      </c>
      <c r="B759">
        <v>0.22976398000000001</v>
      </c>
      <c r="C759">
        <v>0.99543333000000001</v>
      </c>
    </row>
    <row r="760" spans="1:3" x14ac:dyDescent="0.3">
      <c r="A760" s="1">
        <v>44954</v>
      </c>
      <c r="B760">
        <v>0</v>
      </c>
      <c r="C760">
        <v>0</v>
      </c>
    </row>
    <row r="761" spans="1:3" x14ac:dyDescent="0.3">
      <c r="A761" s="1">
        <v>44955</v>
      </c>
      <c r="B761">
        <v>0</v>
      </c>
      <c r="C761">
        <v>0</v>
      </c>
    </row>
    <row r="762" spans="1:3" x14ac:dyDescent="0.3">
      <c r="A762" s="1">
        <v>44956</v>
      </c>
      <c r="B762">
        <v>-1.2546837</v>
      </c>
      <c r="C762">
        <v>-2.0218790000000002</v>
      </c>
    </row>
    <row r="763" spans="1:3" x14ac:dyDescent="0.3">
      <c r="A763" s="1">
        <v>44957</v>
      </c>
      <c r="B763">
        <v>1.4703393</v>
      </c>
      <c r="C763">
        <v>1.4986037999999999</v>
      </c>
    </row>
    <row r="764" spans="1:3" x14ac:dyDescent="0.3">
      <c r="A764" s="1">
        <v>44958</v>
      </c>
      <c r="B764">
        <v>1.0627747000000001</v>
      </c>
      <c r="C764">
        <v>2.1383524</v>
      </c>
    </row>
    <row r="765" spans="1:3" x14ac:dyDescent="0.3">
      <c r="A765" s="1">
        <v>44959</v>
      </c>
      <c r="B765">
        <v>1.4557004</v>
      </c>
      <c r="C765">
        <v>3.5889864</v>
      </c>
    </row>
    <row r="766" spans="1:3" x14ac:dyDescent="0.3">
      <c r="A766" s="1">
        <v>44960</v>
      </c>
      <c r="B766">
        <v>-1.0629116999999999</v>
      </c>
      <c r="C766">
        <v>-1.7772376999999999</v>
      </c>
    </row>
    <row r="767" spans="1:3" x14ac:dyDescent="0.3">
      <c r="A767" s="1">
        <v>44961</v>
      </c>
      <c r="B767">
        <v>0</v>
      </c>
      <c r="C767">
        <v>0</v>
      </c>
    </row>
    <row r="768" spans="1:3" x14ac:dyDescent="0.3">
      <c r="A768" s="1">
        <v>44962</v>
      </c>
      <c r="B768">
        <v>0</v>
      </c>
      <c r="C768">
        <v>0</v>
      </c>
    </row>
    <row r="769" spans="1:3" x14ac:dyDescent="0.3">
      <c r="A769" s="1">
        <v>44963</v>
      </c>
      <c r="B769">
        <v>-0.61113834</v>
      </c>
      <c r="C769">
        <v>-0.84590909999999997</v>
      </c>
    </row>
    <row r="770" spans="1:3" x14ac:dyDescent="0.3">
      <c r="A770" s="1">
        <v>44964</v>
      </c>
      <c r="B770">
        <v>1.3078689999999999</v>
      </c>
      <c r="C770">
        <v>2.0718812999999998</v>
      </c>
    </row>
    <row r="771" spans="1:3" x14ac:dyDescent="0.3">
      <c r="A771" s="1">
        <v>44965</v>
      </c>
      <c r="B771">
        <v>-1.093477</v>
      </c>
      <c r="C771">
        <v>-1.7781079</v>
      </c>
    </row>
    <row r="772" spans="1:3" x14ac:dyDescent="0.3">
      <c r="A772" s="1">
        <v>44966</v>
      </c>
      <c r="B772">
        <v>-0.86691976000000004</v>
      </c>
      <c r="C772">
        <v>-0.88379383</v>
      </c>
    </row>
    <row r="773" spans="1:3" x14ac:dyDescent="0.3">
      <c r="A773" s="1">
        <v>44967</v>
      </c>
      <c r="B773">
        <v>0.23336409999999999</v>
      </c>
      <c r="C773">
        <v>-0.65631866000000005</v>
      </c>
    </row>
    <row r="774" spans="1:3" x14ac:dyDescent="0.3">
      <c r="A774" s="1">
        <v>44968</v>
      </c>
      <c r="B774">
        <v>0</v>
      </c>
      <c r="C774">
        <v>0</v>
      </c>
    </row>
    <row r="775" spans="1:3" x14ac:dyDescent="0.3">
      <c r="A775" s="1">
        <v>44969</v>
      </c>
      <c r="B775">
        <v>0</v>
      </c>
      <c r="C775">
        <v>0</v>
      </c>
    </row>
    <row r="776" spans="1:3" x14ac:dyDescent="0.3">
      <c r="A776" s="1">
        <v>44970</v>
      </c>
      <c r="B776">
        <v>1.1739016</v>
      </c>
      <c r="C776">
        <v>1.6016006</v>
      </c>
    </row>
    <row r="777" spans="1:3" x14ac:dyDescent="0.3">
      <c r="A777" s="1">
        <v>44971</v>
      </c>
      <c r="B777">
        <v>-4.6014786000000002E-2</v>
      </c>
      <c r="C777">
        <v>0.73891879999999999</v>
      </c>
    </row>
    <row r="778" spans="1:3" x14ac:dyDescent="0.3">
      <c r="A778" s="1">
        <v>44972</v>
      </c>
      <c r="B778">
        <v>0.32473803000000001</v>
      </c>
      <c r="C778">
        <v>0.76609850000000002</v>
      </c>
    </row>
    <row r="779" spans="1:3" x14ac:dyDescent="0.3">
      <c r="A779" s="1">
        <v>44973</v>
      </c>
      <c r="B779">
        <v>-1.3768792000000001</v>
      </c>
      <c r="C779">
        <v>-1.8764198000000001</v>
      </c>
    </row>
    <row r="780" spans="1:3" x14ac:dyDescent="0.3">
      <c r="A780" s="1">
        <v>44974</v>
      </c>
      <c r="B780">
        <v>-0.24982691000000001</v>
      </c>
      <c r="C780">
        <v>-0.70556399999999997</v>
      </c>
    </row>
    <row r="781" spans="1:3" x14ac:dyDescent="0.3">
      <c r="A781" s="1">
        <v>44975</v>
      </c>
      <c r="B781">
        <v>0</v>
      </c>
      <c r="C781">
        <v>0</v>
      </c>
    </row>
    <row r="782" spans="1:3" x14ac:dyDescent="0.3">
      <c r="A782" s="1">
        <v>44976</v>
      </c>
      <c r="B782">
        <v>0</v>
      </c>
      <c r="C782">
        <v>0</v>
      </c>
    </row>
    <row r="783" spans="1:3" x14ac:dyDescent="0.3">
      <c r="A783" s="1">
        <v>44977</v>
      </c>
      <c r="B783">
        <v>0</v>
      </c>
      <c r="C783">
        <v>0</v>
      </c>
    </row>
    <row r="784" spans="1:3" x14ac:dyDescent="0.3">
      <c r="A784" s="1">
        <v>44978</v>
      </c>
      <c r="B784">
        <v>-2.0060956000000001</v>
      </c>
      <c r="C784">
        <v>-2.3675144000000001</v>
      </c>
    </row>
    <row r="785" spans="1:3" x14ac:dyDescent="0.3">
      <c r="A785" s="1">
        <v>44979</v>
      </c>
      <c r="B785">
        <v>-0.13781189999999999</v>
      </c>
      <c r="C785">
        <v>7.4827669999999999E-2</v>
      </c>
    </row>
    <row r="786" spans="1:3" x14ac:dyDescent="0.3">
      <c r="A786" s="1">
        <v>44980</v>
      </c>
      <c r="B786">
        <v>0.53193570000000001</v>
      </c>
      <c r="C786">
        <v>0.87341069999999998</v>
      </c>
    </row>
    <row r="787" spans="1:3" x14ac:dyDescent="0.3">
      <c r="A787" s="1">
        <v>44981</v>
      </c>
      <c r="B787">
        <v>-1.0682343999999999</v>
      </c>
      <c r="C787">
        <v>-1.6744136999999999</v>
      </c>
    </row>
    <row r="788" spans="1:3" x14ac:dyDescent="0.3">
      <c r="A788" s="1">
        <v>44982</v>
      </c>
      <c r="B788">
        <v>0</v>
      </c>
      <c r="C788">
        <v>0</v>
      </c>
    </row>
    <row r="789" spans="1:3" x14ac:dyDescent="0.3">
      <c r="A789" s="1">
        <v>44983</v>
      </c>
      <c r="B789">
        <v>0</v>
      </c>
      <c r="C789">
        <v>0</v>
      </c>
    </row>
    <row r="790" spans="1:3" x14ac:dyDescent="0.3">
      <c r="A790" s="1">
        <v>44984</v>
      </c>
      <c r="B790">
        <v>0.34058094</v>
      </c>
      <c r="C790">
        <v>0.71612597</v>
      </c>
    </row>
    <row r="791" spans="1:3" x14ac:dyDescent="0.3">
      <c r="A791" s="1">
        <v>44985</v>
      </c>
      <c r="B791">
        <v>-0.36959648000000001</v>
      </c>
      <c r="C791">
        <v>-0.12928247000000001</v>
      </c>
    </row>
    <row r="792" spans="1:3" x14ac:dyDescent="0.3">
      <c r="A792" s="1">
        <v>44986</v>
      </c>
      <c r="B792">
        <v>-0.38359165000000001</v>
      </c>
      <c r="C792">
        <v>-0.80391765000000004</v>
      </c>
    </row>
    <row r="793" spans="1:3" x14ac:dyDescent="0.3">
      <c r="A793" s="1">
        <v>44987</v>
      </c>
      <c r="B793">
        <v>0.77773329999999996</v>
      </c>
      <c r="C793">
        <v>0.82759859999999996</v>
      </c>
    </row>
    <row r="794" spans="1:3" x14ac:dyDescent="0.3">
      <c r="A794" s="1">
        <v>44988</v>
      </c>
      <c r="B794">
        <v>1.6037821999999999</v>
      </c>
      <c r="C794">
        <v>2.0673751999999999</v>
      </c>
    </row>
    <row r="795" spans="1:3" x14ac:dyDescent="0.3">
      <c r="A795" s="1">
        <v>44989</v>
      </c>
      <c r="B795">
        <v>0</v>
      </c>
      <c r="C795">
        <v>0</v>
      </c>
    </row>
    <row r="796" spans="1:3" x14ac:dyDescent="0.3">
      <c r="A796" s="1">
        <v>44990</v>
      </c>
      <c r="B796">
        <v>0</v>
      </c>
      <c r="C796">
        <v>0</v>
      </c>
    </row>
    <row r="797" spans="1:3" x14ac:dyDescent="0.3">
      <c r="A797" s="1">
        <v>44991</v>
      </c>
      <c r="B797">
        <v>6.9272520000000004E-2</v>
      </c>
      <c r="C797">
        <v>0.11345147999999999</v>
      </c>
    </row>
    <row r="798" spans="1:3" x14ac:dyDescent="0.3">
      <c r="A798" s="1">
        <v>44992</v>
      </c>
      <c r="B798">
        <v>-1.5328705</v>
      </c>
      <c r="C798">
        <v>-1.2265801000000001</v>
      </c>
    </row>
    <row r="799" spans="1:3" x14ac:dyDescent="0.3">
      <c r="A799" s="1">
        <v>44993</v>
      </c>
      <c r="B799">
        <v>0.16320944000000001</v>
      </c>
      <c r="C799">
        <v>0.49942732000000001</v>
      </c>
    </row>
    <row r="800" spans="1:3" x14ac:dyDescent="0.3">
      <c r="A800" s="1">
        <v>44994</v>
      </c>
      <c r="B800">
        <v>-1.8449842999999999</v>
      </c>
      <c r="C800">
        <v>-1.7325938000000001</v>
      </c>
    </row>
    <row r="801" spans="1:3" x14ac:dyDescent="0.3">
      <c r="A801" s="1">
        <v>44995</v>
      </c>
      <c r="B801">
        <v>-1.4429449999999999</v>
      </c>
      <c r="C801">
        <v>-1.4043629</v>
      </c>
    </row>
    <row r="802" spans="1:3" x14ac:dyDescent="0.3">
      <c r="A802" s="1">
        <v>44996</v>
      </c>
      <c r="B802">
        <v>0</v>
      </c>
      <c r="C802">
        <v>0</v>
      </c>
    </row>
    <row r="803" spans="1:3" x14ac:dyDescent="0.3">
      <c r="A803" s="1">
        <v>44997</v>
      </c>
      <c r="B803">
        <v>0</v>
      </c>
      <c r="C803">
        <v>0</v>
      </c>
    </row>
    <row r="804" spans="1:3" x14ac:dyDescent="0.3">
      <c r="A804" s="1">
        <v>44998</v>
      </c>
      <c r="B804">
        <v>-0.14252662999999999</v>
      </c>
      <c r="C804">
        <v>0.74164870000000005</v>
      </c>
    </row>
    <row r="805" spans="1:3" x14ac:dyDescent="0.3">
      <c r="A805" s="1">
        <v>44999</v>
      </c>
      <c r="B805">
        <v>1.6530037</v>
      </c>
      <c r="C805">
        <v>2.2979736000000002</v>
      </c>
    </row>
    <row r="806" spans="1:3" x14ac:dyDescent="0.3">
      <c r="A806" s="1">
        <v>45000</v>
      </c>
      <c r="B806">
        <v>-0.62543154000000001</v>
      </c>
      <c r="C806">
        <v>0.52459239999999996</v>
      </c>
    </row>
    <row r="807" spans="1:3" x14ac:dyDescent="0.3">
      <c r="A807" s="1">
        <v>45001</v>
      </c>
      <c r="B807">
        <v>1.7545223000000001</v>
      </c>
      <c r="C807">
        <v>2.6360749999999999</v>
      </c>
    </row>
    <row r="808" spans="1:3" x14ac:dyDescent="0.3">
      <c r="A808" s="1">
        <v>45002</v>
      </c>
      <c r="B808">
        <v>-1.1647761000000001</v>
      </c>
      <c r="C808">
        <v>-0.47261120000000001</v>
      </c>
    </row>
    <row r="809" spans="1:3" x14ac:dyDescent="0.3">
      <c r="A809" s="1">
        <v>45003</v>
      </c>
      <c r="B809">
        <v>0</v>
      </c>
      <c r="C809">
        <v>0</v>
      </c>
    </row>
    <row r="810" spans="1:3" x14ac:dyDescent="0.3">
      <c r="A810" s="1">
        <v>45004</v>
      </c>
      <c r="B810">
        <v>0</v>
      </c>
      <c r="C810">
        <v>0</v>
      </c>
    </row>
    <row r="811" spans="1:3" x14ac:dyDescent="0.3">
      <c r="A811" s="1">
        <v>45005</v>
      </c>
      <c r="B811">
        <v>0.96156600000000003</v>
      </c>
      <c r="C811">
        <v>0.35442114000000002</v>
      </c>
    </row>
    <row r="812" spans="1:3" x14ac:dyDescent="0.3">
      <c r="A812" s="1">
        <v>45006</v>
      </c>
      <c r="B812">
        <v>1.3130546000000001</v>
      </c>
      <c r="C812">
        <v>1.4282465</v>
      </c>
    </row>
    <row r="813" spans="1:3" x14ac:dyDescent="0.3">
      <c r="A813" s="1">
        <v>45007</v>
      </c>
      <c r="B813">
        <v>-1.7046511</v>
      </c>
      <c r="C813">
        <v>-1.3597965000000001</v>
      </c>
    </row>
    <row r="814" spans="1:3" x14ac:dyDescent="0.3">
      <c r="A814" s="1">
        <v>45008</v>
      </c>
      <c r="B814">
        <v>0.27034282999999998</v>
      </c>
      <c r="C814">
        <v>1.1858105999999999</v>
      </c>
    </row>
    <row r="815" spans="1:3" x14ac:dyDescent="0.3">
      <c r="A815" s="1">
        <v>45009</v>
      </c>
      <c r="B815">
        <v>0.65619945999999996</v>
      </c>
      <c r="C815">
        <v>0.36804675999999997</v>
      </c>
    </row>
    <row r="816" spans="1:3" x14ac:dyDescent="0.3">
      <c r="A816" s="1">
        <v>45010</v>
      </c>
      <c r="B816">
        <v>0</v>
      </c>
      <c r="C816">
        <v>0</v>
      </c>
    </row>
    <row r="817" spans="1:3" x14ac:dyDescent="0.3">
      <c r="A817" s="1">
        <v>45011</v>
      </c>
      <c r="B817">
        <v>0</v>
      </c>
      <c r="C817">
        <v>0</v>
      </c>
    </row>
    <row r="818" spans="1:3" x14ac:dyDescent="0.3">
      <c r="A818" s="1">
        <v>45012</v>
      </c>
      <c r="B818">
        <v>0.18697976999999999</v>
      </c>
      <c r="C818">
        <v>-0.68513155000000003</v>
      </c>
    </row>
    <row r="819" spans="1:3" x14ac:dyDescent="0.3">
      <c r="A819" s="1">
        <v>45013</v>
      </c>
      <c r="B819">
        <v>-0.22446513000000001</v>
      </c>
      <c r="C819">
        <v>-0.53116083000000003</v>
      </c>
    </row>
    <row r="820" spans="1:3" x14ac:dyDescent="0.3">
      <c r="A820" s="1">
        <v>45014</v>
      </c>
      <c r="B820">
        <v>1.4534830999999999</v>
      </c>
      <c r="C820">
        <v>1.8233895</v>
      </c>
    </row>
    <row r="821" spans="1:3" x14ac:dyDescent="0.3">
      <c r="A821" s="1">
        <v>45015</v>
      </c>
      <c r="B821">
        <v>0.58552026999999995</v>
      </c>
      <c r="C821">
        <v>0.94653370000000003</v>
      </c>
    </row>
    <row r="822" spans="1:3" x14ac:dyDescent="0.3">
      <c r="A822" s="1">
        <v>45016</v>
      </c>
      <c r="B822">
        <v>1.4094591000000001</v>
      </c>
      <c r="C822">
        <v>1.6630769000000001</v>
      </c>
    </row>
    <row r="823" spans="1:3" x14ac:dyDescent="0.3">
      <c r="A823" s="1">
        <v>45017</v>
      </c>
      <c r="B823">
        <v>0</v>
      </c>
      <c r="C823">
        <v>0</v>
      </c>
    </row>
    <row r="824" spans="1:3" x14ac:dyDescent="0.3">
      <c r="A824" s="1">
        <v>45018</v>
      </c>
      <c r="B824">
        <v>0</v>
      </c>
      <c r="C824">
        <v>0</v>
      </c>
    </row>
    <row r="825" spans="1:3" x14ac:dyDescent="0.3">
      <c r="A825" s="1">
        <v>45019</v>
      </c>
      <c r="B825">
        <v>0.38105250000000002</v>
      </c>
      <c r="C825">
        <v>-0.24304390000000001</v>
      </c>
    </row>
    <row r="826" spans="1:3" x14ac:dyDescent="0.3">
      <c r="A826" s="1">
        <v>45020</v>
      </c>
      <c r="B826">
        <v>-0.55481195000000005</v>
      </c>
      <c r="C826">
        <v>-0.33733845000000001</v>
      </c>
    </row>
    <row r="827" spans="1:3" x14ac:dyDescent="0.3">
      <c r="A827" s="1">
        <v>45021</v>
      </c>
      <c r="B827">
        <v>-0.26182531999999997</v>
      </c>
      <c r="C827">
        <v>-0.98724365000000003</v>
      </c>
    </row>
    <row r="828" spans="1:3" x14ac:dyDescent="0.3">
      <c r="A828" s="1">
        <v>45022</v>
      </c>
      <c r="B828">
        <v>0.39008855999999997</v>
      </c>
      <c r="C828">
        <v>0.67421200000000003</v>
      </c>
    </row>
    <row r="829" spans="1:3" x14ac:dyDescent="0.3">
      <c r="A829" s="1">
        <v>45023</v>
      </c>
      <c r="B829">
        <v>0</v>
      </c>
      <c r="C829">
        <v>0</v>
      </c>
    </row>
    <row r="830" spans="1:3" x14ac:dyDescent="0.3">
      <c r="A830" s="1">
        <v>45024</v>
      </c>
      <c r="B830">
        <v>0</v>
      </c>
      <c r="C830">
        <v>0</v>
      </c>
    </row>
    <row r="831" spans="1:3" x14ac:dyDescent="0.3">
      <c r="A831" s="1">
        <v>45025</v>
      </c>
      <c r="B831">
        <v>0</v>
      </c>
      <c r="C831">
        <v>0</v>
      </c>
    </row>
    <row r="832" spans="1:3" x14ac:dyDescent="0.3">
      <c r="A832" s="1">
        <v>45026</v>
      </c>
      <c r="B832">
        <v>0.1026392</v>
      </c>
      <c r="C832">
        <v>-5.6594609999999997E-2</v>
      </c>
    </row>
    <row r="833" spans="1:3" x14ac:dyDescent="0.3">
      <c r="A833" s="1">
        <v>45027</v>
      </c>
      <c r="B833">
        <v>2.6857853000000001E-2</v>
      </c>
      <c r="C833">
        <v>-0.64177512999999997</v>
      </c>
    </row>
    <row r="834" spans="1:3" x14ac:dyDescent="0.3">
      <c r="A834" s="1">
        <v>45028</v>
      </c>
      <c r="B834">
        <v>-0.40760039999999997</v>
      </c>
      <c r="C834">
        <v>-0.88338256000000004</v>
      </c>
    </row>
    <row r="835" spans="1:3" x14ac:dyDescent="0.3">
      <c r="A835" s="1">
        <v>45029</v>
      </c>
      <c r="B835">
        <v>1.3282776000000001</v>
      </c>
      <c r="C835">
        <v>1.9582151999999999</v>
      </c>
    </row>
    <row r="836" spans="1:3" x14ac:dyDescent="0.3">
      <c r="A836" s="1">
        <v>45030</v>
      </c>
      <c r="B836">
        <v>-0.24427772</v>
      </c>
      <c r="C836">
        <v>-0.18798709</v>
      </c>
    </row>
    <row r="837" spans="1:3" x14ac:dyDescent="0.3">
      <c r="A837" s="1">
        <v>45031</v>
      </c>
      <c r="B837">
        <v>0</v>
      </c>
      <c r="C837">
        <v>0</v>
      </c>
    </row>
    <row r="838" spans="1:3" x14ac:dyDescent="0.3">
      <c r="A838" s="1">
        <v>45032</v>
      </c>
      <c r="B838">
        <v>0</v>
      </c>
      <c r="C838">
        <v>0</v>
      </c>
    </row>
    <row r="839" spans="1:3" x14ac:dyDescent="0.3">
      <c r="A839" s="1">
        <v>45033</v>
      </c>
      <c r="B839">
        <v>0.35881995999999999</v>
      </c>
      <c r="C839">
        <v>8.4745883999999994E-2</v>
      </c>
    </row>
    <row r="840" spans="1:3" x14ac:dyDescent="0.3">
      <c r="A840" s="1">
        <v>45034</v>
      </c>
      <c r="B840">
        <v>6.5219399999999997E-2</v>
      </c>
      <c r="C840">
        <v>6.2704086000000001E-3</v>
      </c>
    </row>
    <row r="841" spans="1:3" x14ac:dyDescent="0.3">
      <c r="A841" s="1">
        <v>45035</v>
      </c>
      <c r="B841">
        <v>-1.6891956E-2</v>
      </c>
      <c r="C841">
        <v>-4.7039985999999999E-2</v>
      </c>
    </row>
    <row r="842" spans="1:3" x14ac:dyDescent="0.3">
      <c r="A842" s="1">
        <v>45036</v>
      </c>
      <c r="B842">
        <v>-0.54571029999999998</v>
      </c>
      <c r="C842">
        <v>-0.76244473000000001</v>
      </c>
    </row>
    <row r="843" spans="1:3" x14ac:dyDescent="0.3">
      <c r="A843" s="1">
        <v>45037</v>
      </c>
      <c r="B843">
        <v>7.7688694000000003E-2</v>
      </c>
      <c r="C843">
        <v>0.10433197</v>
      </c>
    </row>
    <row r="844" spans="1:3" x14ac:dyDescent="0.3">
      <c r="A844" s="1">
        <v>45038</v>
      </c>
      <c r="B844">
        <v>0</v>
      </c>
      <c r="C844">
        <v>0</v>
      </c>
    </row>
    <row r="845" spans="1:3" x14ac:dyDescent="0.3">
      <c r="A845" s="1">
        <v>45039</v>
      </c>
      <c r="B845">
        <v>0</v>
      </c>
      <c r="C845">
        <v>0</v>
      </c>
    </row>
    <row r="846" spans="1:3" x14ac:dyDescent="0.3">
      <c r="A846" s="1">
        <v>45040</v>
      </c>
      <c r="B846">
        <v>0.10432005</v>
      </c>
      <c r="C846">
        <v>-0.20844936</v>
      </c>
    </row>
    <row r="847" spans="1:3" x14ac:dyDescent="0.3">
      <c r="A847" s="1">
        <v>45041</v>
      </c>
      <c r="B847">
        <v>-1.5873849</v>
      </c>
      <c r="C847">
        <v>-1.8863797</v>
      </c>
    </row>
    <row r="848" spans="1:3" x14ac:dyDescent="0.3">
      <c r="A848" s="1">
        <v>45042</v>
      </c>
      <c r="B848">
        <v>-0.42356252999999999</v>
      </c>
      <c r="C848">
        <v>0.60647726000000002</v>
      </c>
    </row>
    <row r="849" spans="1:3" x14ac:dyDescent="0.3">
      <c r="A849" s="1">
        <v>45043</v>
      </c>
      <c r="B849">
        <v>1.990807</v>
      </c>
      <c r="C849">
        <v>2.7190804000000002</v>
      </c>
    </row>
    <row r="850" spans="1:3" x14ac:dyDescent="0.3">
      <c r="A850" s="1">
        <v>45044</v>
      </c>
      <c r="B850">
        <v>0.85351469999999996</v>
      </c>
      <c r="C850">
        <v>0.68986415999999995</v>
      </c>
    </row>
    <row r="851" spans="1:3" x14ac:dyDescent="0.3">
      <c r="A851" s="1">
        <v>45045</v>
      </c>
      <c r="B851">
        <v>0</v>
      </c>
      <c r="C851">
        <v>0</v>
      </c>
    </row>
    <row r="852" spans="1:3" x14ac:dyDescent="0.3">
      <c r="A852" s="1">
        <v>45046</v>
      </c>
      <c r="B852">
        <v>0</v>
      </c>
      <c r="C852">
        <v>0</v>
      </c>
    </row>
    <row r="853" spans="1:3" x14ac:dyDescent="0.3">
      <c r="A853" s="1">
        <v>45047</v>
      </c>
      <c r="B853">
        <v>-0.10097623</v>
      </c>
      <c r="C853">
        <v>-0.11470318</v>
      </c>
    </row>
    <row r="854" spans="1:3" x14ac:dyDescent="0.3">
      <c r="A854" s="1">
        <v>45048</v>
      </c>
      <c r="B854">
        <v>-1.1239231000000001</v>
      </c>
      <c r="C854">
        <v>-0.87215304000000005</v>
      </c>
    </row>
    <row r="855" spans="1:3" x14ac:dyDescent="0.3">
      <c r="A855" s="1">
        <v>45049</v>
      </c>
      <c r="B855">
        <v>-0.68640109999999999</v>
      </c>
      <c r="C855">
        <v>-0.65439343000000005</v>
      </c>
    </row>
    <row r="856" spans="1:3" x14ac:dyDescent="0.3">
      <c r="A856" s="1">
        <v>45050</v>
      </c>
      <c r="B856">
        <v>-0.70829390000000003</v>
      </c>
      <c r="C856">
        <v>-0.35299063000000003</v>
      </c>
    </row>
    <row r="857" spans="1:3" x14ac:dyDescent="0.3">
      <c r="A857" s="1">
        <v>45051</v>
      </c>
      <c r="B857">
        <v>1.8512607000000001</v>
      </c>
      <c r="C857">
        <v>2.1254420000000001</v>
      </c>
    </row>
    <row r="858" spans="1:3" x14ac:dyDescent="0.3">
      <c r="A858" s="1">
        <v>45052</v>
      </c>
      <c r="B858">
        <v>0</v>
      </c>
      <c r="C858">
        <v>0</v>
      </c>
    </row>
    <row r="859" spans="1:3" x14ac:dyDescent="0.3">
      <c r="A859" s="1">
        <v>45053</v>
      </c>
      <c r="B859">
        <v>0</v>
      </c>
      <c r="C859">
        <v>0</v>
      </c>
    </row>
    <row r="860" spans="1:3" x14ac:dyDescent="0.3">
      <c r="A860" s="1">
        <v>45054</v>
      </c>
      <c r="B860">
        <v>2.6655196999999999E-2</v>
      </c>
      <c r="C860">
        <v>0.24775267000000001</v>
      </c>
    </row>
    <row r="861" spans="1:3" x14ac:dyDescent="0.3">
      <c r="A861" s="1">
        <v>45055</v>
      </c>
      <c r="B861">
        <v>-0.43852924999999998</v>
      </c>
      <c r="C861">
        <v>-0.63331722999999995</v>
      </c>
    </row>
    <row r="862" spans="1:3" x14ac:dyDescent="0.3">
      <c r="A862" s="1">
        <v>45056</v>
      </c>
      <c r="B862">
        <v>0.46724080000000001</v>
      </c>
      <c r="C862">
        <v>1.0881782</v>
      </c>
    </row>
    <row r="863" spans="1:3" x14ac:dyDescent="0.3">
      <c r="A863" s="1">
        <v>45057</v>
      </c>
      <c r="B863">
        <v>-0.17439722999999999</v>
      </c>
      <c r="C863">
        <v>0.32601356999999997</v>
      </c>
    </row>
    <row r="864" spans="1:3" x14ac:dyDescent="0.3">
      <c r="A864" s="1">
        <v>45058</v>
      </c>
      <c r="B864">
        <v>-0.13102889000000001</v>
      </c>
      <c r="C864">
        <v>-0.35867690000000002</v>
      </c>
    </row>
    <row r="865" spans="1:3" x14ac:dyDescent="0.3">
      <c r="A865" s="1">
        <v>45059</v>
      </c>
      <c r="B865">
        <v>0</v>
      </c>
      <c r="C865">
        <v>0</v>
      </c>
    </row>
    <row r="866" spans="1:3" x14ac:dyDescent="0.3">
      <c r="A866" s="1">
        <v>45060</v>
      </c>
      <c r="B866">
        <v>0</v>
      </c>
      <c r="C866">
        <v>0</v>
      </c>
    </row>
    <row r="867" spans="1:3" x14ac:dyDescent="0.3">
      <c r="A867" s="1">
        <v>45061</v>
      </c>
      <c r="B867">
        <v>0.34500360000000002</v>
      </c>
      <c r="C867">
        <v>0.54149630000000004</v>
      </c>
    </row>
    <row r="868" spans="1:3" x14ac:dyDescent="0.3">
      <c r="A868" s="1">
        <v>45062</v>
      </c>
      <c r="B868">
        <v>-0.66826940000000001</v>
      </c>
      <c r="C868">
        <v>0.11322498</v>
      </c>
    </row>
    <row r="869" spans="1:3" x14ac:dyDescent="0.3">
      <c r="A869" s="1">
        <v>45063</v>
      </c>
      <c r="B869">
        <v>1.2138963</v>
      </c>
      <c r="C869">
        <v>1.2104154</v>
      </c>
    </row>
    <row r="870" spans="1:3" x14ac:dyDescent="0.3">
      <c r="A870" s="1">
        <v>45064</v>
      </c>
      <c r="B870">
        <v>0.96331834999999999</v>
      </c>
      <c r="C870">
        <v>1.8573284000000001</v>
      </c>
    </row>
    <row r="871" spans="1:3" x14ac:dyDescent="0.3">
      <c r="A871" s="1">
        <v>45065</v>
      </c>
      <c r="B871">
        <v>-0.14550685999999999</v>
      </c>
      <c r="C871">
        <v>-0.22533536000000001</v>
      </c>
    </row>
    <row r="872" spans="1:3" x14ac:dyDescent="0.3">
      <c r="A872" s="1">
        <v>45066</v>
      </c>
      <c r="B872">
        <v>0</v>
      </c>
      <c r="C872">
        <v>0</v>
      </c>
    </row>
    <row r="873" spans="1:3" x14ac:dyDescent="0.3">
      <c r="A873" s="1">
        <v>45067</v>
      </c>
      <c r="B873">
        <v>0</v>
      </c>
      <c r="C873">
        <v>0</v>
      </c>
    </row>
    <row r="874" spans="1:3" x14ac:dyDescent="0.3">
      <c r="A874" s="1">
        <v>45068</v>
      </c>
      <c r="B874">
        <v>4.0614604999999998E-2</v>
      </c>
      <c r="C874">
        <v>0.33580064999999998</v>
      </c>
    </row>
    <row r="875" spans="1:3" x14ac:dyDescent="0.3">
      <c r="A875" s="1">
        <v>45069</v>
      </c>
      <c r="B875">
        <v>-1.1222839</v>
      </c>
      <c r="C875">
        <v>-1.2676299</v>
      </c>
    </row>
    <row r="876" spans="1:3" x14ac:dyDescent="0.3">
      <c r="A876" s="1">
        <v>45070</v>
      </c>
      <c r="B876">
        <v>-0.72448254000000001</v>
      </c>
      <c r="C876">
        <v>-0.51295760000000001</v>
      </c>
    </row>
    <row r="877" spans="1:3" x14ac:dyDescent="0.3">
      <c r="A877" s="1">
        <v>45071</v>
      </c>
      <c r="B877">
        <v>0.86598396</v>
      </c>
      <c r="C877">
        <v>2.4332880000000001</v>
      </c>
    </row>
    <row r="878" spans="1:3" x14ac:dyDescent="0.3">
      <c r="A878" s="1">
        <v>45072</v>
      </c>
      <c r="B878">
        <v>1.2950659</v>
      </c>
      <c r="C878">
        <v>2.5550484999999998</v>
      </c>
    </row>
    <row r="879" spans="1:3" x14ac:dyDescent="0.3">
      <c r="A879" s="1">
        <v>45073</v>
      </c>
      <c r="B879">
        <v>0</v>
      </c>
      <c r="C879">
        <v>0</v>
      </c>
    </row>
    <row r="880" spans="1:3" x14ac:dyDescent="0.3">
      <c r="A880" s="1">
        <v>45074</v>
      </c>
      <c r="B880">
        <v>0</v>
      </c>
      <c r="C880">
        <v>0</v>
      </c>
    </row>
    <row r="881" spans="1:3" x14ac:dyDescent="0.3">
      <c r="A881" s="1">
        <v>45075</v>
      </c>
      <c r="B881">
        <v>0</v>
      </c>
      <c r="C881">
        <v>0</v>
      </c>
    </row>
    <row r="882" spans="1:3" x14ac:dyDescent="0.3">
      <c r="A882" s="1">
        <v>45076</v>
      </c>
      <c r="B882">
        <v>3.8099290000000001E-2</v>
      </c>
      <c r="C882">
        <v>0.45350790000000002</v>
      </c>
    </row>
    <row r="883" spans="1:3" x14ac:dyDescent="0.3">
      <c r="A883" s="1">
        <v>45077</v>
      </c>
      <c r="B883">
        <v>-0.55451989999999995</v>
      </c>
      <c r="C883">
        <v>-0.56861039999999996</v>
      </c>
    </row>
    <row r="884" spans="1:3" x14ac:dyDescent="0.3">
      <c r="A884" s="1">
        <v>45078</v>
      </c>
      <c r="B884">
        <v>0.95009803999999998</v>
      </c>
      <c r="C884">
        <v>1.1552095</v>
      </c>
    </row>
    <row r="885" spans="1:3" x14ac:dyDescent="0.3">
      <c r="A885" s="1">
        <v>45079</v>
      </c>
      <c r="B885">
        <v>1.446116</v>
      </c>
      <c r="C885">
        <v>0.74996949999999996</v>
      </c>
    </row>
    <row r="886" spans="1:3" x14ac:dyDescent="0.3">
      <c r="A886" s="1">
        <v>45080</v>
      </c>
      <c r="B886">
        <v>0</v>
      </c>
      <c r="C886">
        <v>0</v>
      </c>
    </row>
    <row r="887" spans="1:3" x14ac:dyDescent="0.3">
      <c r="A887" s="1">
        <v>45081</v>
      </c>
      <c r="B887">
        <v>0</v>
      </c>
      <c r="C887">
        <v>0</v>
      </c>
    </row>
    <row r="888" spans="1:3" x14ac:dyDescent="0.3">
      <c r="A888" s="1">
        <v>45082</v>
      </c>
      <c r="B888">
        <v>-0.19162893</v>
      </c>
      <c r="C888">
        <v>7.0488449999999994E-2</v>
      </c>
    </row>
    <row r="889" spans="1:3" x14ac:dyDescent="0.3">
      <c r="A889" s="1">
        <v>45083</v>
      </c>
      <c r="B889">
        <v>0.21774768999999999</v>
      </c>
      <c r="C889">
        <v>-1.6903877000000001E-2</v>
      </c>
    </row>
    <row r="890" spans="1:3" x14ac:dyDescent="0.3">
      <c r="A890" s="1">
        <v>45084</v>
      </c>
      <c r="B890">
        <v>-0.34577249999999998</v>
      </c>
      <c r="C890">
        <v>-1.6965389</v>
      </c>
    </row>
    <row r="891" spans="1:3" x14ac:dyDescent="0.3">
      <c r="A891" s="1">
        <v>45085</v>
      </c>
      <c r="B891">
        <v>0.60485599999999995</v>
      </c>
      <c r="C891">
        <v>1.2413263000000001</v>
      </c>
    </row>
    <row r="892" spans="1:3" x14ac:dyDescent="0.3">
      <c r="A892" s="1">
        <v>45086</v>
      </c>
      <c r="B892">
        <v>0.17943381999999999</v>
      </c>
      <c r="C892">
        <v>0.38228034999999999</v>
      </c>
    </row>
    <row r="893" spans="1:3" x14ac:dyDescent="0.3">
      <c r="A893" s="1">
        <v>45087</v>
      </c>
      <c r="B893">
        <v>0</v>
      </c>
      <c r="C893">
        <v>0</v>
      </c>
    </row>
    <row r="894" spans="1:3" x14ac:dyDescent="0.3">
      <c r="A894" s="1">
        <v>45088</v>
      </c>
      <c r="B894">
        <v>0</v>
      </c>
      <c r="C894">
        <v>0</v>
      </c>
    </row>
    <row r="895" spans="1:3" x14ac:dyDescent="0.3">
      <c r="A895" s="1">
        <v>45089</v>
      </c>
      <c r="B895">
        <v>0.90718270000000001</v>
      </c>
      <c r="C895">
        <v>1.6896963</v>
      </c>
    </row>
    <row r="896" spans="1:3" x14ac:dyDescent="0.3">
      <c r="A896" s="1">
        <v>45090</v>
      </c>
      <c r="B896">
        <v>0.65929890000000002</v>
      </c>
      <c r="C896">
        <v>0.76839924000000004</v>
      </c>
    </row>
    <row r="897" spans="1:3" x14ac:dyDescent="0.3">
      <c r="A897" s="1">
        <v>45091</v>
      </c>
      <c r="B897">
        <v>0.11907816</v>
      </c>
      <c r="C897">
        <v>0.72674749999999999</v>
      </c>
    </row>
    <row r="898" spans="1:3" x14ac:dyDescent="0.3">
      <c r="A898" s="1">
        <v>45092</v>
      </c>
      <c r="B898">
        <v>1.2397647000000001</v>
      </c>
      <c r="C898">
        <v>1.1915922000000001</v>
      </c>
    </row>
    <row r="899" spans="1:3" x14ac:dyDescent="0.3">
      <c r="A899" s="1">
        <v>45093</v>
      </c>
      <c r="B899">
        <v>-0.33928155999999998</v>
      </c>
      <c r="C899">
        <v>-0.62929389999999996</v>
      </c>
    </row>
    <row r="900" spans="1:3" x14ac:dyDescent="0.3">
      <c r="A900" s="1">
        <v>45094</v>
      </c>
      <c r="B900">
        <v>0</v>
      </c>
      <c r="C900">
        <v>0</v>
      </c>
    </row>
    <row r="901" spans="1:3" x14ac:dyDescent="0.3">
      <c r="A901" s="1">
        <v>45095</v>
      </c>
      <c r="B901">
        <v>0</v>
      </c>
      <c r="C901">
        <v>0</v>
      </c>
    </row>
    <row r="902" spans="1:3" x14ac:dyDescent="0.3">
      <c r="A902" s="1">
        <v>45096</v>
      </c>
      <c r="B902">
        <v>0</v>
      </c>
      <c r="C902">
        <v>0</v>
      </c>
    </row>
    <row r="903" spans="1:3" x14ac:dyDescent="0.3">
      <c r="A903" s="1">
        <v>45097</v>
      </c>
      <c r="B903">
        <v>-0.51881670000000002</v>
      </c>
      <c r="C903">
        <v>-0.14297366</v>
      </c>
    </row>
    <row r="904" spans="1:3" x14ac:dyDescent="0.3">
      <c r="A904" s="1">
        <v>45098</v>
      </c>
      <c r="B904">
        <v>-0.51237345000000001</v>
      </c>
      <c r="C904">
        <v>-1.3627708000000001</v>
      </c>
    </row>
    <row r="905" spans="1:3" x14ac:dyDescent="0.3">
      <c r="A905" s="1">
        <v>45099</v>
      </c>
      <c r="B905">
        <v>0.36096572999999998</v>
      </c>
      <c r="C905">
        <v>1.1798858999999999</v>
      </c>
    </row>
    <row r="906" spans="1:3" x14ac:dyDescent="0.3">
      <c r="A906" s="1">
        <v>45100</v>
      </c>
      <c r="B906">
        <v>-0.75600149999999999</v>
      </c>
      <c r="C906">
        <v>-0.99134445000000004</v>
      </c>
    </row>
    <row r="907" spans="1:3" x14ac:dyDescent="0.3">
      <c r="A907" s="1">
        <v>45101</v>
      </c>
      <c r="B907">
        <v>0</v>
      </c>
      <c r="C907">
        <v>0</v>
      </c>
    </row>
    <row r="908" spans="1:3" x14ac:dyDescent="0.3">
      <c r="A908" s="1">
        <v>45102</v>
      </c>
      <c r="B908">
        <v>0</v>
      </c>
      <c r="C908">
        <v>0</v>
      </c>
    </row>
    <row r="909" spans="1:3" x14ac:dyDescent="0.3">
      <c r="A909" s="1">
        <v>45103</v>
      </c>
      <c r="B909">
        <v>-0.40857791999999998</v>
      </c>
      <c r="C909">
        <v>-1.3405442000000001</v>
      </c>
    </row>
    <row r="910" spans="1:3" x14ac:dyDescent="0.3">
      <c r="A910" s="1">
        <v>45104</v>
      </c>
      <c r="B910">
        <v>1.0963320999999999</v>
      </c>
      <c r="C910">
        <v>1.7194152</v>
      </c>
    </row>
    <row r="911" spans="1:3" x14ac:dyDescent="0.3">
      <c r="A911" s="1">
        <v>45105</v>
      </c>
      <c r="B911">
        <v>5.0437450000000002E-2</v>
      </c>
      <c r="C911">
        <v>0.19515753</v>
      </c>
    </row>
    <row r="912" spans="1:3" x14ac:dyDescent="0.3">
      <c r="A912" s="1">
        <v>45106</v>
      </c>
      <c r="B912">
        <v>0.39414167</v>
      </c>
      <c r="C912">
        <v>-0.20025372999999999</v>
      </c>
    </row>
    <row r="913" spans="1:3" x14ac:dyDescent="0.3">
      <c r="A913" s="1">
        <v>45107</v>
      </c>
      <c r="B913">
        <v>1.1800766</v>
      </c>
      <c r="C913">
        <v>1.5420198000000001</v>
      </c>
    </row>
    <row r="914" spans="1:3" x14ac:dyDescent="0.3">
      <c r="A914" s="1">
        <v>45108</v>
      </c>
      <c r="B914">
        <v>0</v>
      </c>
      <c r="C914">
        <v>0</v>
      </c>
    </row>
    <row r="915" spans="1:3" x14ac:dyDescent="0.3">
      <c r="A915" s="1">
        <v>45109</v>
      </c>
      <c r="B915">
        <v>0</v>
      </c>
      <c r="C915">
        <v>0</v>
      </c>
    </row>
    <row r="916" spans="1:3" x14ac:dyDescent="0.3">
      <c r="A916" s="1">
        <v>45110</v>
      </c>
      <c r="B916">
        <v>0.115048885</v>
      </c>
      <c r="C916">
        <v>0.23549795000000001</v>
      </c>
    </row>
    <row r="917" spans="1:3" x14ac:dyDescent="0.3">
      <c r="A917" s="1">
        <v>45111</v>
      </c>
      <c r="B917">
        <v>0</v>
      </c>
      <c r="C917">
        <v>0</v>
      </c>
    </row>
    <row r="918" spans="1:3" x14ac:dyDescent="0.3">
      <c r="A918" s="1">
        <v>45112</v>
      </c>
      <c r="B918">
        <v>-0.14871955000000001</v>
      </c>
      <c r="C918">
        <v>-2.7060509000000001E-3</v>
      </c>
    </row>
    <row r="919" spans="1:3" x14ac:dyDescent="0.3">
      <c r="A919" s="1">
        <v>45113</v>
      </c>
      <c r="B919">
        <v>-0.78306794000000002</v>
      </c>
      <c r="C919">
        <v>-0.7615864</v>
      </c>
    </row>
    <row r="920" spans="1:3" x14ac:dyDescent="0.3">
      <c r="A920" s="1">
        <v>45114</v>
      </c>
      <c r="B920">
        <v>-0.25247334999999999</v>
      </c>
      <c r="C920">
        <v>-0.33200980000000002</v>
      </c>
    </row>
    <row r="921" spans="1:3" x14ac:dyDescent="0.3">
      <c r="A921" s="1">
        <v>45115</v>
      </c>
      <c r="B921">
        <v>0</v>
      </c>
      <c r="C921">
        <v>0</v>
      </c>
    </row>
    <row r="922" spans="1:3" x14ac:dyDescent="0.3">
      <c r="A922" s="1">
        <v>45116</v>
      </c>
      <c r="B922">
        <v>0</v>
      </c>
      <c r="C922">
        <v>0</v>
      </c>
    </row>
    <row r="923" spans="1:3" x14ac:dyDescent="0.3">
      <c r="A923" s="1">
        <v>45117</v>
      </c>
      <c r="B923">
        <v>0.25310516</v>
      </c>
      <c r="C923">
        <v>3.2758713000000002E-2</v>
      </c>
    </row>
    <row r="924" spans="1:3" x14ac:dyDescent="0.3">
      <c r="A924" s="1">
        <v>45118</v>
      </c>
      <c r="B924">
        <v>0.63685179999999997</v>
      </c>
      <c r="C924">
        <v>0.49406290000000003</v>
      </c>
    </row>
    <row r="925" spans="1:3" x14ac:dyDescent="0.3">
      <c r="A925" s="1">
        <v>45119</v>
      </c>
      <c r="B925">
        <v>0.80459119999999995</v>
      </c>
      <c r="C925">
        <v>1.2629986</v>
      </c>
    </row>
    <row r="926" spans="1:3" x14ac:dyDescent="0.3">
      <c r="A926" s="1">
        <v>45120</v>
      </c>
      <c r="B926">
        <v>0.79368349999999999</v>
      </c>
      <c r="C926">
        <v>1.6978621</v>
      </c>
    </row>
    <row r="927" spans="1:3" x14ac:dyDescent="0.3">
      <c r="A927" s="1">
        <v>45121</v>
      </c>
      <c r="B927">
        <v>-6.2280892999999997E-2</v>
      </c>
      <c r="C927">
        <v>-2.1094083999999999E-2</v>
      </c>
    </row>
    <row r="928" spans="1:3" x14ac:dyDescent="0.3">
      <c r="A928" s="1">
        <v>45122</v>
      </c>
      <c r="B928">
        <v>0</v>
      </c>
      <c r="C928">
        <v>0</v>
      </c>
    </row>
    <row r="929" spans="1:3" x14ac:dyDescent="0.3">
      <c r="A929" s="1">
        <v>45123</v>
      </c>
      <c r="B929">
        <v>0</v>
      </c>
      <c r="C929">
        <v>0</v>
      </c>
    </row>
    <row r="930" spans="1:3" x14ac:dyDescent="0.3">
      <c r="A930" s="1">
        <v>45124</v>
      </c>
      <c r="B930">
        <v>0.3472209</v>
      </c>
      <c r="C930">
        <v>0.93386172999999995</v>
      </c>
    </row>
    <row r="931" spans="1:3" x14ac:dyDescent="0.3">
      <c r="A931" s="1">
        <v>45125</v>
      </c>
      <c r="B931">
        <v>0.74305533999999995</v>
      </c>
      <c r="C931">
        <v>0.81806179999999995</v>
      </c>
    </row>
    <row r="932" spans="1:3" x14ac:dyDescent="0.3">
      <c r="A932" s="1">
        <v>45126</v>
      </c>
      <c r="B932">
        <v>0.22237301000000001</v>
      </c>
      <c r="C932">
        <v>-2.3329257999999999E-2</v>
      </c>
    </row>
    <row r="933" spans="1:3" x14ac:dyDescent="0.3">
      <c r="A933" s="1">
        <v>45127</v>
      </c>
      <c r="B933">
        <v>-0.66344740000000002</v>
      </c>
      <c r="C933">
        <v>-2.3051976999999999</v>
      </c>
    </row>
    <row r="934" spans="1:3" x14ac:dyDescent="0.3">
      <c r="A934" s="1">
        <v>45128</v>
      </c>
      <c r="B934">
        <v>0</v>
      </c>
      <c r="C934">
        <v>-0.29992459999999999</v>
      </c>
    </row>
    <row r="935" spans="1:3" x14ac:dyDescent="0.3">
      <c r="A935" s="1">
        <v>45129</v>
      </c>
      <c r="B935">
        <v>0</v>
      </c>
      <c r="C935">
        <v>0</v>
      </c>
    </row>
    <row r="936" spans="1:3" x14ac:dyDescent="0.3">
      <c r="A936" s="1">
        <v>45130</v>
      </c>
      <c r="B936">
        <v>0</v>
      </c>
      <c r="C936">
        <v>0</v>
      </c>
    </row>
    <row r="937" spans="1:3" x14ac:dyDescent="0.3">
      <c r="A937" s="1">
        <v>45131</v>
      </c>
      <c r="B937">
        <v>0.44672489999999998</v>
      </c>
      <c r="C937">
        <v>0.15972853000000001</v>
      </c>
    </row>
    <row r="938" spans="1:3" x14ac:dyDescent="0.3">
      <c r="A938" s="1">
        <v>45132</v>
      </c>
      <c r="B938">
        <v>0.2730012</v>
      </c>
      <c r="C938">
        <v>0.67777633999999998</v>
      </c>
    </row>
    <row r="939" spans="1:3" x14ac:dyDescent="0.3">
      <c r="A939" s="1">
        <v>45133</v>
      </c>
      <c r="B939">
        <v>1.5366077000000001E-2</v>
      </c>
      <c r="C939">
        <v>-0.33264756000000001</v>
      </c>
    </row>
    <row r="940" spans="1:3" x14ac:dyDescent="0.3">
      <c r="A940" s="1">
        <v>45134</v>
      </c>
      <c r="B940">
        <v>-0.66300035000000002</v>
      </c>
      <c r="C940">
        <v>-0.23839473999999999</v>
      </c>
    </row>
    <row r="941" spans="1:3" x14ac:dyDescent="0.3">
      <c r="A941" s="1">
        <v>45135</v>
      </c>
      <c r="B941">
        <v>0.97903013000000005</v>
      </c>
      <c r="C941">
        <v>1.8214703000000001</v>
      </c>
    </row>
    <row r="942" spans="1:3" x14ac:dyDescent="0.3">
      <c r="A942" s="1">
        <v>45136</v>
      </c>
      <c r="B942">
        <v>0</v>
      </c>
      <c r="C942">
        <v>0</v>
      </c>
    </row>
    <row r="943" spans="1:3" x14ac:dyDescent="0.3">
      <c r="A943" s="1">
        <v>45137</v>
      </c>
      <c r="B943">
        <v>0</v>
      </c>
      <c r="C943">
        <v>0</v>
      </c>
    </row>
    <row r="944" spans="1:3" x14ac:dyDescent="0.3">
      <c r="A944" s="1">
        <v>45138</v>
      </c>
      <c r="B944">
        <v>0.19040108</v>
      </c>
      <c r="C944">
        <v>5.2154064E-2</v>
      </c>
    </row>
    <row r="945" spans="1:3" x14ac:dyDescent="0.3">
      <c r="A945" s="1">
        <v>45139</v>
      </c>
      <c r="B945">
        <v>-0.28615594</v>
      </c>
      <c r="C945">
        <v>-0.23195743999999999</v>
      </c>
    </row>
    <row r="946" spans="1:3" x14ac:dyDescent="0.3">
      <c r="A946" s="1">
        <v>45140</v>
      </c>
      <c r="B946">
        <v>-1.3910830000000001</v>
      </c>
      <c r="C946">
        <v>-2.1944105999999999</v>
      </c>
    </row>
    <row r="947" spans="1:3" x14ac:dyDescent="0.3">
      <c r="A947" s="1">
        <v>45141</v>
      </c>
      <c r="B947">
        <v>-0.28658509999999998</v>
      </c>
      <c r="C947">
        <v>-0.16026497000000001</v>
      </c>
    </row>
    <row r="948" spans="1:3" x14ac:dyDescent="0.3">
      <c r="A948" s="1">
        <v>45142</v>
      </c>
      <c r="B948">
        <v>-0.45227408000000002</v>
      </c>
      <c r="C948">
        <v>-0.4681766</v>
      </c>
    </row>
    <row r="949" spans="1:3" x14ac:dyDescent="0.3">
      <c r="A949" s="1">
        <v>45143</v>
      </c>
      <c r="B949">
        <v>0</v>
      </c>
      <c r="C949">
        <v>0</v>
      </c>
    </row>
    <row r="950" spans="1:3" x14ac:dyDescent="0.3">
      <c r="A950" s="1">
        <v>45144</v>
      </c>
      <c r="B950">
        <v>0</v>
      </c>
      <c r="C950">
        <v>0</v>
      </c>
    </row>
    <row r="951" spans="1:3" x14ac:dyDescent="0.3">
      <c r="A951" s="1">
        <v>45145</v>
      </c>
      <c r="B951">
        <v>0.87285040000000003</v>
      </c>
      <c r="C951">
        <v>0.84668399999999999</v>
      </c>
    </row>
    <row r="952" spans="1:3" x14ac:dyDescent="0.3">
      <c r="A952" s="1">
        <v>45146</v>
      </c>
      <c r="B952">
        <v>-0.43486953</v>
      </c>
      <c r="C952">
        <v>-0.8502364</v>
      </c>
    </row>
    <row r="953" spans="1:3" x14ac:dyDescent="0.3">
      <c r="A953" s="1">
        <v>45147</v>
      </c>
      <c r="B953">
        <v>-0.6685257</v>
      </c>
      <c r="C953">
        <v>-1.0994613</v>
      </c>
    </row>
    <row r="954" spans="1:3" x14ac:dyDescent="0.3">
      <c r="A954" s="1">
        <v>45148</v>
      </c>
      <c r="B954">
        <v>3.5893916999999997E-2</v>
      </c>
      <c r="C954">
        <v>0.18482208</v>
      </c>
    </row>
    <row r="955" spans="1:3" x14ac:dyDescent="0.3">
      <c r="A955" s="1">
        <v>45149</v>
      </c>
      <c r="B955">
        <v>-5.8311224000000002E-2</v>
      </c>
      <c r="C955">
        <v>-0.63756703999999997</v>
      </c>
    </row>
    <row r="956" spans="1:3" x14ac:dyDescent="0.3">
      <c r="A956" s="1">
        <v>45150</v>
      </c>
      <c r="B956">
        <v>0</v>
      </c>
      <c r="C956">
        <v>0</v>
      </c>
    </row>
    <row r="957" spans="1:3" x14ac:dyDescent="0.3">
      <c r="A957" s="1">
        <v>45151</v>
      </c>
      <c r="B957">
        <v>0</v>
      </c>
      <c r="C957">
        <v>0</v>
      </c>
    </row>
    <row r="958" spans="1:3" x14ac:dyDescent="0.3">
      <c r="A958" s="1">
        <v>45152</v>
      </c>
      <c r="B958">
        <v>0.55199860000000001</v>
      </c>
      <c r="C958">
        <v>1.1222243000000001</v>
      </c>
    </row>
    <row r="959" spans="1:3" x14ac:dyDescent="0.3">
      <c r="A959" s="1">
        <v>45153</v>
      </c>
      <c r="B959">
        <v>-1.1648833999999999</v>
      </c>
      <c r="C959">
        <v>-1.0611534</v>
      </c>
    </row>
    <row r="960" spans="1:3" x14ac:dyDescent="0.3">
      <c r="A960" s="1">
        <v>45154</v>
      </c>
      <c r="B960">
        <v>-0.73381660000000004</v>
      </c>
      <c r="C960">
        <v>-1.0588944</v>
      </c>
    </row>
    <row r="961" spans="1:3" x14ac:dyDescent="0.3">
      <c r="A961" s="1">
        <v>45155</v>
      </c>
      <c r="B961">
        <v>-0.76198580000000005</v>
      </c>
      <c r="C961">
        <v>-1.0922968</v>
      </c>
    </row>
    <row r="962" spans="1:3" x14ac:dyDescent="0.3">
      <c r="A962" s="1">
        <v>45156</v>
      </c>
      <c r="B962">
        <v>4.8136709999999999E-2</v>
      </c>
      <c r="C962">
        <v>-0.12549162</v>
      </c>
    </row>
    <row r="963" spans="1:3" x14ac:dyDescent="0.3">
      <c r="A963" s="1">
        <v>45157</v>
      </c>
      <c r="B963">
        <v>0</v>
      </c>
      <c r="C963">
        <v>0</v>
      </c>
    </row>
    <row r="964" spans="1:3" x14ac:dyDescent="0.3">
      <c r="A964" s="1">
        <v>45158</v>
      </c>
      <c r="B964">
        <v>0</v>
      </c>
      <c r="C964">
        <v>0</v>
      </c>
    </row>
    <row r="965" spans="1:3" x14ac:dyDescent="0.3">
      <c r="A965" s="1">
        <v>45159</v>
      </c>
      <c r="B965">
        <v>0.6506324</v>
      </c>
      <c r="C965">
        <v>1.6111492999999999</v>
      </c>
    </row>
    <row r="966" spans="1:3" x14ac:dyDescent="0.3">
      <c r="A966" s="1">
        <v>45160</v>
      </c>
      <c r="B966">
        <v>-0.27086139999999997</v>
      </c>
      <c r="C966">
        <v>-0.14289618000000001</v>
      </c>
    </row>
    <row r="967" spans="1:3" x14ac:dyDescent="0.3">
      <c r="A967" s="1">
        <v>45161</v>
      </c>
      <c r="B967">
        <v>1.1137724</v>
      </c>
      <c r="C967">
        <v>1.5768527999999999</v>
      </c>
    </row>
    <row r="968" spans="1:3" x14ac:dyDescent="0.3">
      <c r="A968" s="1">
        <v>45162</v>
      </c>
      <c r="B968">
        <v>-1.3859093</v>
      </c>
      <c r="C968">
        <v>-2.1375715999999998</v>
      </c>
    </row>
    <row r="969" spans="1:3" x14ac:dyDescent="0.3">
      <c r="A969" s="1">
        <v>45163</v>
      </c>
      <c r="B969">
        <v>0.70497989999999999</v>
      </c>
      <c r="C969">
        <v>0.77514649999999996</v>
      </c>
    </row>
    <row r="970" spans="1:3" x14ac:dyDescent="0.3">
      <c r="A970" s="1">
        <v>45164</v>
      </c>
      <c r="B970">
        <v>0</v>
      </c>
      <c r="C970">
        <v>0</v>
      </c>
    </row>
    <row r="971" spans="1:3" x14ac:dyDescent="0.3">
      <c r="A971" s="1">
        <v>45165</v>
      </c>
      <c r="B971">
        <v>0</v>
      </c>
      <c r="C971">
        <v>0</v>
      </c>
    </row>
    <row r="972" spans="1:3" x14ac:dyDescent="0.3">
      <c r="A972" s="1">
        <v>45166</v>
      </c>
      <c r="B972">
        <v>0.63413379999999997</v>
      </c>
      <c r="C972">
        <v>0.75271129999999997</v>
      </c>
    </row>
    <row r="973" spans="1:3" x14ac:dyDescent="0.3">
      <c r="A973" s="1">
        <v>45167</v>
      </c>
      <c r="B973">
        <v>1.4454722</v>
      </c>
      <c r="C973">
        <v>2.1839857</v>
      </c>
    </row>
    <row r="974" spans="1:3" x14ac:dyDescent="0.3">
      <c r="A974" s="1">
        <v>45168</v>
      </c>
      <c r="B974">
        <v>0.41188002000000001</v>
      </c>
      <c r="C974">
        <v>0.55767299999999997</v>
      </c>
    </row>
    <row r="975" spans="1:3" x14ac:dyDescent="0.3">
      <c r="A975" s="1">
        <v>45169</v>
      </c>
      <c r="B975">
        <v>-0.14634132</v>
      </c>
      <c r="C975">
        <v>0.29984713000000002</v>
      </c>
    </row>
    <row r="976" spans="1:3" x14ac:dyDescent="0.3">
      <c r="A976" s="1">
        <v>45170</v>
      </c>
      <c r="B976">
        <v>0.18651485000000001</v>
      </c>
      <c r="C976">
        <v>-0.10582208999999999</v>
      </c>
    </row>
    <row r="977" spans="1:3" x14ac:dyDescent="0.3">
      <c r="A977" s="1">
        <v>45171</v>
      </c>
      <c r="B977">
        <v>0</v>
      </c>
      <c r="C977">
        <v>0</v>
      </c>
    </row>
    <row r="978" spans="1:3" x14ac:dyDescent="0.3">
      <c r="A978" s="1">
        <v>45172</v>
      </c>
      <c r="B978">
        <v>0</v>
      </c>
      <c r="C978">
        <v>0</v>
      </c>
    </row>
    <row r="979" spans="1:3" x14ac:dyDescent="0.3">
      <c r="A979" s="1">
        <v>45173</v>
      </c>
      <c r="B979">
        <v>0</v>
      </c>
      <c r="C979">
        <v>0</v>
      </c>
    </row>
    <row r="980" spans="1:3" x14ac:dyDescent="0.3">
      <c r="A980" s="1">
        <v>45174</v>
      </c>
      <c r="B980">
        <v>-0.43219328000000001</v>
      </c>
      <c r="C980">
        <v>0.12712478999999999</v>
      </c>
    </row>
    <row r="981" spans="1:3" x14ac:dyDescent="0.3">
      <c r="A981" s="1">
        <v>45175</v>
      </c>
      <c r="B981">
        <v>-0.67224499999999998</v>
      </c>
      <c r="C981">
        <v>-0.88079569999999996</v>
      </c>
    </row>
    <row r="982" spans="1:3" x14ac:dyDescent="0.3">
      <c r="A982" s="1">
        <v>45176</v>
      </c>
      <c r="B982">
        <v>-0.30702352999999999</v>
      </c>
      <c r="C982">
        <v>-0.71516036999999999</v>
      </c>
    </row>
    <row r="983" spans="1:3" x14ac:dyDescent="0.3">
      <c r="A983" s="1">
        <v>45177</v>
      </c>
      <c r="B983">
        <v>0.15060902000000001</v>
      </c>
      <c r="C983">
        <v>0.13976097000000001</v>
      </c>
    </row>
    <row r="984" spans="1:3" x14ac:dyDescent="0.3">
      <c r="A984" s="1">
        <v>45178</v>
      </c>
      <c r="B984">
        <v>0</v>
      </c>
      <c r="C984">
        <v>0</v>
      </c>
    </row>
    <row r="985" spans="1:3" x14ac:dyDescent="0.3">
      <c r="A985" s="1">
        <v>45179</v>
      </c>
      <c r="B985">
        <v>0</v>
      </c>
      <c r="C985">
        <v>0</v>
      </c>
    </row>
    <row r="986" spans="1:3" x14ac:dyDescent="0.3">
      <c r="A986" s="1">
        <v>45180</v>
      </c>
      <c r="B986">
        <v>0.65766570000000002</v>
      </c>
      <c r="C986">
        <v>1.1782764999999999</v>
      </c>
    </row>
    <row r="987" spans="1:3" x14ac:dyDescent="0.3">
      <c r="A987" s="1">
        <v>45181</v>
      </c>
      <c r="B987">
        <v>-0.54855940000000003</v>
      </c>
      <c r="C987">
        <v>-1.1088370999999999</v>
      </c>
    </row>
    <row r="988" spans="1:3" x14ac:dyDescent="0.3">
      <c r="A988" s="1">
        <v>45182</v>
      </c>
      <c r="B988">
        <v>0.11659860599999999</v>
      </c>
      <c r="C988">
        <v>0.38090943999999999</v>
      </c>
    </row>
    <row r="989" spans="1:3" x14ac:dyDescent="0.3">
      <c r="A989" s="1">
        <v>45183</v>
      </c>
      <c r="B989">
        <v>0.86224080000000003</v>
      </c>
      <c r="C989">
        <v>0.81771609999999995</v>
      </c>
    </row>
    <row r="990" spans="1:3" x14ac:dyDescent="0.3">
      <c r="A990" s="1">
        <v>45184</v>
      </c>
      <c r="B990">
        <v>-1.2005508</v>
      </c>
      <c r="C990">
        <v>-1.7122984000000001</v>
      </c>
    </row>
    <row r="991" spans="1:3" x14ac:dyDescent="0.3">
      <c r="A991" s="1">
        <v>45185</v>
      </c>
      <c r="B991">
        <v>0</v>
      </c>
      <c r="C991">
        <v>0</v>
      </c>
    </row>
    <row r="992" spans="1:3" x14ac:dyDescent="0.3">
      <c r="A992" s="1">
        <v>45186</v>
      </c>
      <c r="B992">
        <v>0</v>
      </c>
      <c r="C992">
        <v>0</v>
      </c>
    </row>
    <row r="993" spans="1:3" x14ac:dyDescent="0.3">
      <c r="A993" s="1">
        <v>45187</v>
      </c>
      <c r="B993">
        <v>5.8639049999999998E-2</v>
      </c>
      <c r="C993">
        <v>0.10397434</v>
      </c>
    </row>
    <row r="994" spans="1:3" x14ac:dyDescent="0.3">
      <c r="A994" s="1">
        <v>45188</v>
      </c>
      <c r="B994">
        <v>-0.20738244</v>
      </c>
      <c r="C994">
        <v>-0.21313429</v>
      </c>
    </row>
    <row r="995" spans="1:3" x14ac:dyDescent="0.3">
      <c r="A995" s="1">
        <v>45189</v>
      </c>
      <c r="B995">
        <v>-0.91933010000000004</v>
      </c>
      <c r="C995">
        <v>-1.4410436</v>
      </c>
    </row>
    <row r="996" spans="1:3" x14ac:dyDescent="0.3">
      <c r="A996" s="1">
        <v>45190</v>
      </c>
      <c r="B996">
        <v>-1.6528368</v>
      </c>
      <c r="C996">
        <v>-1.8324554</v>
      </c>
    </row>
    <row r="997" spans="1:3" x14ac:dyDescent="0.3">
      <c r="A997" s="1">
        <v>45191</v>
      </c>
      <c r="B997">
        <v>-0.22485256000000001</v>
      </c>
      <c r="C997">
        <v>1.3971328999999999E-2</v>
      </c>
    </row>
    <row r="998" spans="1:3" x14ac:dyDescent="0.3">
      <c r="A998" s="1">
        <v>45192</v>
      </c>
      <c r="B998">
        <v>0</v>
      </c>
      <c r="C998">
        <v>0</v>
      </c>
    </row>
    <row r="999" spans="1:3" x14ac:dyDescent="0.3">
      <c r="A999" s="1">
        <v>45193</v>
      </c>
      <c r="B999">
        <v>0</v>
      </c>
      <c r="C999">
        <v>0</v>
      </c>
    </row>
    <row r="1000" spans="1:3" x14ac:dyDescent="0.3">
      <c r="A1000" s="1">
        <v>45194</v>
      </c>
      <c r="B1000">
        <v>0.42052270000000003</v>
      </c>
      <c r="C1000">
        <v>0.4749775</v>
      </c>
    </row>
    <row r="1001" spans="1:3" x14ac:dyDescent="0.3">
      <c r="A1001" s="1">
        <v>45195</v>
      </c>
      <c r="B1001">
        <v>-1.4691293000000001</v>
      </c>
      <c r="C1001">
        <v>-1.5016258</v>
      </c>
    </row>
    <row r="1002" spans="1:3" x14ac:dyDescent="0.3">
      <c r="A1002" s="1">
        <v>45196</v>
      </c>
      <c r="B1002">
        <v>3.9911269999999999E-2</v>
      </c>
      <c r="C1002">
        <v>0.2343297</v>
      </c>
    </row>
    <row r="1003" spans="1:3" x14ac:dyDescent="0.3">
      <c r="A1003" s="1">
        <v>45197</v>
      </c>
      <c r="B1003">
        <v>0.57973859999999999</v>
      </c>
      <c r="C1003">
        <v>0.83652735</v>
      </c>
    </row>
    <row r="1004" spans="1:3" x14ac:dyDescent="0.3">
      <c r="A1004" s="1">
        <v>45198</v>
      </c>
      <c r="B1004">
        <v>-0.24269223000000001</v>
      </c>
      <c r="C1004">
        <v>7.2622300000000001E-2</v>
      </c>
    </row>
    <row r="1005" spans="1:3" x14ac:dyDescent="0.3">
      <c r="A1005" s="1">
        <v>45199</v>
      </c>
      <c r="B1005">
        <v>0</v>
      </c>
      <c r="C1005">
        <v>0</v>
      </c>
    </row>
    <row r="1006" spans="1:3" x14ac:dyDescent="0.3">
      <c r="A1006" s="1">
        <v>45200</v>
      </c>
      <c r="B1006">
        <v>0</v>
      </c>
      <c r="C1006">
        <v>0</v>
      </c>
    </row>
    <row r="1007" spans="1:3" x14ac:dyDescent="0.3">
      <c r="A1007" s="1">
        <v>45201</v>
      </c>
      <c r="B1007">
        <v>-3.976822E-2</v>
      </c>
      <c r="C1007">
        <v>0.83457230000000004</v>
      </c>
    </row>
    <row r="1008" spans="1:3" x14ac:dyDescent="0.3">
      <c r="A1008" s="1">
        <v>45202</v>
      </c>
      <c r="B1008">
        <v>-1.3386070999999999</v>
      </c>
      <c r="C1008">
        <v>-1.7549694</v>
      </c>
    </row>
    <row r="1009" spans="1:3" x14ac:dyDescent="0.3">
      <c r="A1009" s="1">
        <v>45203</v>
      </c>
      <c r="B1009">
        <v>0.72820187000000003</v>
      </c>
      <c r="C1009">
        <v>1.3608693999999999</v>
      </c>
    </row>
    <row r="1010" spans="1:3" x14ac:dyDescent="0.3">
      <c r="A1010" s="1">
        <v>45204</v>
      </c>
      <c r="B1010">
        <v>-3.7676095999999999E-2</v>
      </c>
      <c r="C1010">
        <v>-0.29464960000000001</v>
      </c>
    </row>
    <row r="1011" spans="1:3" x14ac:dyDescent="0.3">
      <c r="A1011" s="1">
        <v>45205</v>
      </c>
      <c r="B1011">
        <v>1.1872768</v>
      </c>
      <c r="C1011">
        <v>1.6755462000000001</v>
      </c>
    </row>
    <row r="1012" spans="1:3" x14ac:dyDescent="0.3">
      <c r="A1012" s="1">
        <v>45206</v>
      </c>
      <c r="B1012">
        <v>0</v>
      </c>
      <c r="C1012">
        <v>0</v>
      </c>
    </row>
    <row r="1013" spans="1:3" x14ac:dyDescent="0.3">
      <c r="A1013" s="1">
        <v>45207</v>
      </c>
      <c r="B1013">
        <v>0</v>
      </c>
      <c r="C1013">
        <v>0</v>
      </c>
    </row>
    <row r="1014" spans="1:3" x14ac:dyDescent="0.3">
      <c r="A1014" s="1">
        <v>45208</v>
      </c>
      <c r="B1014">
        <v>0.64022540000000006</v>
      </c>
      <c r="C1014">
        <v>0.51000120000000004</v>
      </c>
    </row>
    <row r="1015" spans="1:3" x14ac:dyDescent="0.3">
      <c r="A1015" s="1">
        <v>45209</v>
      </c>
      <c r="B1015">
        <v>0.52047969999999999</v>
      </c>
      <c r="C1015">
        <v>0.55379869999999998</v>
      </c>
    </row>
    <row r="1016" spans="1:3" x14ac:dyDescent="0.3">
      <c r="A1016" s="1">
        <v>45210</v>
      </c>
      <c r="B1016">
        <v>0.40962695999999998</v>
      </c>
      <c r="C1016">
        <v>0.71352720000000003</v>
      </c>
    </row>
    <row r="1017" spans="1:3" x14ac:dyDescent="0.3">
      <c r="A1017" s="1">
        <v>45211</v>
      </c>
      <c r="B1017">
        <v>-0.60964227000000004</v>
      </c>
      <c r="C1017">
        <v>-0.34750700000000001</v>
      </c>
    </row>
    <row r="1018" spans="1:3" x14ac:dyDescent="0.3">
      <c r="A1018" s="1">
        <v>45212</v>
      </c>
      <c r="B1018">
        <v>-0.49808619999999998</v>
      </c>
      <c r="C1018">
        <v>-1.2569904000000001</v>
      </c>
    </row>
    <row r="1019" spans="1:3" x14ac:dyDescent="0.3">
      <c r="A1019" s="1">
        <v>45213</v>
      </c>
      <c r="B1019">
        <v>0</v>
      </c>
      <c r="C1019">
        <v>0</v>
      </c>
    </row>
    <row r="1020" spans="1:3" x14ac:dyDescent="0.3">
      <c r="A1020" s="1">
        <v>45214</v>
      </c>
      <c r="B1020">
        <v>0</v>
      </c>
      <c r="C1020">
        <v>0</v>
      </c>
    </row>
    <row r="1021" spans="1:3" x14ac:dyDescent="0.3">
      <c r="A1021" s="1">
        <v>45215</v>
      </c>
      <c r="B1021">
        <v>1.0521412000000001</v>
      </c>
      <c r="C1021">
        <v>1.1306404999999999</v>
      </c>
    </row>
    <row r="1022" spans="1:3" x14ac:dyDescent="0.3">
      <c r="A1022" s="1">
        <v>45216</v>
      </c>
      <c r="B1022">
        <v>-4.5895576000000004E-3</v>
      </c>
      <c r="C1022">
        <v>-0.32754539999999999</v>
      </c>
    </row>
    <row r="1023" spans="1:3" x14ac:dyDescent="0.3">
      <c r="A1023" s="1">
        <v>45217</v>
      </c>
      <c r="B1023">
        <v>-1.3325095</v>
      </c>
      <c r="C1023">
        <v>-1.3117909999999999</v>
      </c>
    </row>
    <row r="1024" spans="1:3" x14ac:dyDescent="0.3">
      <c r="A1024" s="1">
        <v>45218</v>
      </c>
      <c r="B1024">
        <v>-0.87863800000000003</v>
      </c>
      <c r="C1024">
        <v>-0.93568563000000005</v>
      </c>
    </row>
    <row r="1025" spans="1:3" x14ac:dyDescent="0.3">
      <c r="A1025" s="1">
        <v>45219</v>
      </c>
      <c r="B1025">
        <v>-1.2288034000000001</v>
      </c>
      <c r="C1025">
        <v>-1.4917910000000001</v>
      </c>
    </row>
    <row r="1026" spans="1:3" x14ac:dyDescent="0.3">
      <c r="A1026" s="1">
        <v>45220</v>
      </c>
      <c r="B1026">
        <v>0</v>
      </c>
      <c r="C1026">
        <v>0</v>
      </c>
    </row>
    <row r="1027" spans="1:3" x14ac:dyDescent="0.3">
      <c r="A1027" s="1">
        <v>45221</v>
      </c>
      <c r="B1027">
        <v>0</v>
      </c>
      <c r="C1027">
        <v>0</v>
      </c>
    </row>
    <row r="1028" spans="1:3" x14ac:dyDescent="0.3">
      <c r="A1028" s="1">
        <v>45222</v>
      </c>
      <c r="B1028">
        <v>-0.17331838999999999</v>
      </c>
      <c r="C1028">
        <v>0.30175447</v>
      </c>
    </row>
    <row r="1029" spans="1:3" x14ac:dyDescent="0.3">
      <c r="A1029" s="1">
        <v>45223</v>
      </c>
      <c r="B1029">
        <v>0.75393915</v>
      </c>
      <c r="C1029">
        <v>0.97280739999999999</v>
      </c>
    </row>
    <row r="1030" spans="1:3" x14ac:dyDescent="0.3">
      <c r="A1030" s="1">
        <v>45224</v>
      </c>
      <c r="B1030">
        <v>-1.4352202000000001</v>
      </c>
      <c r="C1030">
        <v>-2.4475813</v>
      </c>
    </row>
    <row r="1031" spans="1:3" x14ac:dyDescent="0.3">
      <c r="A1031" s="1">
        <v>45225</v>
      </c>
      <c r="B1031">
        <v>-1.1974632999999999</v>
      </c>
      <c r="C1031">
        <v>-1.9067168000000001</v>
      </c>
    </row>
    <row r="1032" spans="1:3" x14ac:dyDescent="0.3">
      <c r="A1032" s="1">
        <v>45226</v>
      </c>
      <c r="B1032">
        <v>-0.45327543999999997</v>
      </c>
      <c r="C1032">
        <v>0.48012733000000002</v>
      </c>
    </row>
    <row r="1033" spans="1:3" x14ac:dyDescent="0.3">
      <c r="A1033" s="1">
        <v>45227</v>
      </c>
      <c r="B1033">
        <v>0</v>
      </c>
      <c r="C1033">
        <v>0</v>
      </c>
    </row>
    <row r="1034" spans="1:3" x14ac:dyDescent="0.3">
      <c r="A1034" s="1">
        <v>45228</v>
      </c>
      <c r="B1034">
        <v>0</v>
      </c>
      <c r="C1034">
        <v>0</v>
      </c>
    </row>
    <row r="1035" spans="1:3" x14ac:dyDescent="0.3">
      <c r="A1035" s="1">
        <v>45229</v>
      </c>
      <c r="B1035">
        <v>1.1955738</v>
      </c>
      <c r="C1035">
        <v>1.1265278000000001</v>
      </c>
    </row>
    <row r="1036" spans="1:3" x14ac:dyDescent="0.3">
      <c r="A1036" s="1">
        <v>45230</v>
      </c>
      <c r="B1036">
        <v>0.62803030000000004</v>
      </c>
      <c r="C1036">
        <v>0.47823189999999999</v>
      </c>
    </row>
    <row r="1037" spans="1:3" x14ac:dyDescent="0.3">
      <c r="A1037" s="1">
        <v>45231</v>
      </c>
      <c r="B1037">
        <v>1.0664701000000001</v>
      </c>
      <c r="C1037">
        <v>1.7356872999999999</v>
      </c>
    </row>
    <row r="1038" spans="1:3" x14ac:dyDescent="0.3">
      <c r="A1038" s="1">
        <v>45232</v>
      </c>
      <c r="B1038">
        <v>1.9164323999999999</v>
      </c>
      <c r="C1038">
        <v>1.815331</v>
      </c>
    </row>
    <row r="1039" spans="1:3" x14ac:dyDescent="0.3">
      <c r="A1039" s="1">
        <v>45233</v>
      </c>
      <c r="B1039">
        <v>0.91234446000000002</v>
      </c>
      <c r="C1039">
        <v>1.1748791000000001</v>
      </c>
    </row>
    <row r="1040" spans="1:3" x14ac:dyDescent="0.3">
      <c r="A1040" s="1">
        <v>45234</v>
      </c>
      <c r="B1040">
        <v>0</v>
      </c>
      <c r="C1040">
        <v>0</v>
      </c>
    </row>
    <row r="1041" spans="1:3" x14ac:dyDescent="0.3">
      <c r="A1041" s="1">
        <v>45235</v>
      </c>
      <c r="B1041">
        <v>0</v>
      </c>
      <c r="C1041">
        <v>0</v>
      </c>
    </row>
    <row r="1042" spans="1:3" x14ac:dyDescent="0.3">
      <c r="A1042" s="1">
        <v>45236</v>
      </c>
      <c r="B1042">
        <v>0.23005009000000001</v>
      </c>
      <c r="C1042">
        <v>0.40793420000000002</v>
      </c>
    </row>
    <row r="1043" spans="1:3" x14ac:dyDescent="0.3">
      <c r="A1043" s="1">
        <v>45237</v>
      </c>
      <c r="B1043">
        <v>0.28460025999999999</v>
      </c>
      <c r="C1043">
        <v>0.94527006000000002</v>
      </c>
    </row>
    <row r="1044" spans="1:3" x14ac:dyDescent="0.3">
      <c r="A1044" s="1">
        <v>45238</v>
      </c>
      <c r="B1044">
        <v>7.3242189999999999E-2</v>
      </c>
      <c r="C1044">
        <v>6.439686E-2</v>
      </c>
    </row>
    <row r="1045" spans="1:3" x14ac:dyDescent="0.3">
      <c r="A1045" s="1">
        <v>45239</v>
      </c>
      <c r="B1045">
        <v>-0.77987313000000003</v>
      </c>
      <c r="C1045">
        <v>-0.76956150000000001</v>
      </c>
    </row>
    <row r="1046" spans="1:3" x14ac:dyDescent="0.3">
      <c r="A1046" s="1">
        <v>45240</v>
      </c>
      <c r="B1046">
        <v>1.5604853999999999</v>
      </c>
      <c r="C1046">
        <v>2.2482275999999999</v>
      </c>
    </row>
    <row r="1047" spans="1:3" x14ac:dyDescent="0.3">
      <c r="A1047" s="1">
        <v>45241</v>
      </c>
      <c r="B1047">
        <v>0</v>
      </c>
      <c r="C1047">
        <v>0</v>
      </c>
    </row>
    <row r="1048" spans="1:3" x14ac:dyDescent="0.3">
      <c r="A1048" s="1">
        <v>45242</v>
      </c>
      <c r="B1048">
        <v>0</v>
      </c>
      <c r="C1048">
        <v>0</v>
      </c>
    </row>
    <row r="1049" spans="1:3" x14ac:dyDescent="0.3">
      <c r="A1049" s="1">
        <v>45243</v>
      </c>
      <c r="B1049">
        <v>-9.5319749999999995E-2</v>
      </c>
      <c r="C1049">
        <v>-0.3118515</v>
      </c>
    </row>
    <row r="1050" spans="1:3" x14ac:dyDescent="0.3">
      <c r="A1050" s="1">
        <v>45244</v>
      </c>
      <c r="B1050">
        <v>1.9400716</v>
      </c>
      <c r="C1050">
        <v>2.1526456</v>
      </c>
    </row>
    <row r="1051" spans="1:3" x14ac:dyDescent="0.3">
      <c r="A1051" s="1">
        <v>45245</v>
      </c>
      <c r="B1051">
        <v>0.21170378000000001</v>
      </c>
      <c r="C1051">
        <v>7.5256824E-2</v>
      </c>
    </row>
    <row r="1052" spans="1:3" x14ac:dyDescent="0.3">
      <c r="A1052" s="1">
        <v>45246</v>
      </c>
      <c r="B1052">
        <v>0.12230873</v>
      </c>
      <c r="C1052">
        <v>8.5580349999999999E-2</v>
      </c>
    </row>
    <row r="1053" spans="1:3" x14ac:dyDescent="0.3">
      <c r="A1053" s="1">
        <v>45247</v>
      </c>
      <c r="B1053">
        <v>0.12438297</v>
      </c>
      <c r="C1053">
        <v>2.3317337E-2</v>
      </c>
    </row>
    <row r="1054" spans="1:3" x14ac:dyDescent="0.3">
      <c r="A1054" s="1">
        <v>45248</v>
      </c>
      <c r="B1054">
        <v>0</v>
      </c>
      <c r="C1054">
        <v>0</v>
      </c>
    </row>
    <row r="1055" spans="1:3" x14ac:dyDescent="0.3">
      <c r="A1055" s="1">
        <v>45249</v>
      </c>
      <c r="B1055">
        <v>0</v>
      </c>
      <c r="C1055">
        <v>0</v>
      </c>
    </row>
    <row r="1056" spans="1:3" x14ac:dyDescent="0.3">
      <c r="A1056" s="1">
        <v>45250</v>
      </c>
      <c r="B1056">
        <v>0.76975819999999995</v>
      </c>
      <c r="C1056">
        <v>1.2174845000000001</v>
      </c>
    </row>
    <row r="1057" spans="1:3" x14ac:dyDescent="0.3">
      <c r="A1057" s="1">
        <v>45251</v>
      </c>
      <c r="B1057">
        <v>-0.21794437999999999</v>
      </c>
      <c r="C1057">
        <v>-0.58094860000000004</v>
      </c>
    </row>
    <row r="1058" spans="1:3" x14ac:dyDescent="0.3">
      <c r="A1058" s="1">
        <v>45252</v>
      </c>
      <c r="B1058">
        <v>0.38608313</v>
      </c>
      <c r="C1058">
        <v>0.40929316999999998</v>
      </c>
    </row>
    <row r="1059" spans="1:3" x14ac:dyDescent="0.3">
      <c r="A1059" s="1">
        <v>45253</v>
      </c>
      <c r="B1059">
        <v>0</v>
      </c>
      <c r="C1059">
        <v>0</v>
      </c>
    </row>
    <row r="1060" spans="1:3" x14ac:dyDescent="0.3">
      <c r="A1060" s="1">
        <v>45254</v>
      </c>
      <c r="B1060">
        <v>6.1535834999999997E-2</v>
      </c>
      <c r="C1060">
        <v>-0.14100075000000001</v>
      </c>
    </row>
    <row r="1061" spans="1:3" x14ac:dyDescent="0.3">
      <c r="A1061" s="1">
        <v>45255</v>
      </c>
      <c r="B1061">
        <v>0</v>
      </c>
      <c r="C1061">
        <v>0</v>
      </c>
    </row>
    <row r="1062" spans="1:3" x14ac:dyDescent="0.3">
      <c r="A1062" s="1">
        <v>45256</v>
      </c>
      <c r="B1062">
        <v>0</v>
      </c>
      <c r="C1062">
        <v>0</v>
      </c>
    </row>
    <row r="1063" spans="1:3" x14ac:dyDescent="0.3">
      <c r="A1063" s="1">
        <v>45257</v>
      </c>
      <c r="B1063">
        <v>-0.18009543</v>
      </c>
      <c r="C1063">
        <v>-8.7290999999999994E-2</v>
      </c>
    </row>
    <row r="1064" spans="1:3" x14ac:dyDescent="0.3">
      <c r="A1064" s="1">
        <v>45258</v>
      </c>
      <c r="B1064">
        <v>9.9015236000000006E-2</v>
      </c>
      <c r="C1064">
        <v>0.26209354000000001</v>
      </c>
    </row>
    <row r="1065" spans="1:3" x14ac:dyDescent="0.3">
      <c r="A1065" s="1">
        <v>45259</v>
      </c>
      <c r="B1065">
        <v>-7.0339440000000003E-2</v>
      </c>
      <c r="C1065">
        <v>-9.738803E-2</v>
      </c>
    </row>
    <row r="1066" spans="1:3" x14ac:dyDescent="0.3">
      <c r="A1066" s="1">
        <v>45260</v>
      </c>
      <c r="B1066">
        <v>0.39374828000000001</v>
      </c>
      <c r="C1066">
        <v>-0.25140643000000001</v>
      </c>
    </row>
    <row r="1067" spans="1:3" x14ac:dyDescent="0.3">
      <c r="A1067" s="1">
        <v>45261</v>
      </c>
      <c r="B1067">
        <v>0.591588</v>
      </c>
      <c r="C1067">
        <v>0.28547050000000002</v>
      </c>
    </row>
    <row r="1068" spans="1:3" x14ac:dyDescent="0.3">
      <c r="A1068" s="1">
        <v>45262</v>
      </c>
      <c r="B1068">
        <v>0</v>
      </c>
      <c r="C1068">
        <v>0</v>
      </c>
    </row>
    <row r="1069" spans="1:3" x14ac:dyDescent="0.3">
      <c r="A1069" s="1">
        <v>45263</v>
      </c>
      <c r="B1069">
        <v>0</v>
      </c>
      <c r="C1069">
        <v>0</v>
      </c>
    </row>
    <row r="1070" spans="1:3" x14ac:dyDescent="0.3">
      <c r="A1070" s="1">
        <v>45264</v>
      </c>
      <c r="B1070">
        <v>-0.52493809999999996</v>
      </c>
      <c r="C1070">
        <v>-0.92834830000000002</v>
      </c>
    </row>
    <row r="1071" spans="1:3" x14ac:dyDescent="0.3">
      <c r="A1071" s="1">
        <v>45265</v>
      </c>
      <c r="B1071">
        <v>-1.9705296000000001E-2</v>
      </c>
      <c r="C1071">
        <v>0.25109052999999998</v>
      </c>
    </row>
    <row r="1072" spans="1:3" x14ac:dyDescent="0.3">
      <c r="A1072" s="1">
        <v>45266</v>
      </c>
      <c r="B1072">
        <v>-0.40297507999999999</v>
      </c>
      <c r="C1072">
        <v>-0.57838560000000006</v>
      </c>
    </row>
    <row r="1073" spans="1:3" x14ac:dyDescent="0.3">
      <c r="A1073" s="1">
        <v>45267</v>
      </c>
      <c r="B1073">
        <v>0.76303480000000001</v>
      </c>
      <c r="C1073">
        <v>1.3972282</v>
      </c>
    </row>
    <row r="1074" spans="1:3" x14ac:dyDescent="0.3">
      <c r="A1074" s="1">
        <v>45268</v>
      </c>
      <c r="B1074">
        <v>0.42991637999999999</v>
      </c>
      <c r="C1074">
        <v>0.44566392999999999</v>
      </c>
    </row>
    <row r="1075" spans="1:3" x14ac:dyDescent="0.3">
      <c r="A1075" s="1">
        <v>45269</v>
      </c>
      <c r="B1075">
        <v>0</v>
      </c>
      <c r="C1075">
        <v>0</v>
      </c>
    </row>
    <row r="1076" spans="1:3" x14ac:dyDescent="0.3">
      <c r="A1076" s="1">
        <v>45270</v>
      </c>
      <c r="B1076">
        <v>0</v>
      </c>
      <c r="C1076">
        <v>0</v>
      </c>
    </row>
    <row r="1077" spans="1:3" x14ac:dyDescent="0.3">
      <c r="A1077" s="1">
        <v>45271</v>
      </c>
      <c r="B1077">
        <v>0.38895606999999999</v>
      </c>
      <c r="C1077">
        <v>0.85421800000000003</v>
      </c>
    </row>
    <row r="1078" spans="1:3" x14ac:dyDescent="0.3">
      <c r="A1078" s="1">
        <v>45272</v>
      </c>
      <c r="B1078">
        <v>0.45672655000000001</v>
      </c>
      <c r="C1078">
        <v>0.79642533999999998</v>
      </c>
    </row>
    <row r="1079" spans="1:3" x14ac:dyDescent="0.3">
      <c r="A1079" s="1">
        <v>45273</v>
      </c>
      <c r="B1079">
        <v>1.3790131000000001</v>
      </c>
      <c r="C1079">
        <v>1.2717247</v>
      </c>
    </row>
    <row r="1080" spans="1:3" x14ac:dyDescent="0.3">
      <c r="A1080" s="1">
        <v>45274</v>
      </c>
      <c r="B1080">
        <v>0.32093525000000001</v>
      </c>
      <c r="C1080">
        <v>-8.6683035000000005E-2</v>
      </c>
    </row>
    <row r="1081" spans="1:3" x14ac:dyDescent="0.3">
      <c r="A1081" s="1">
        <v>45275</v>
      </c>
      <c r="B1081">
        <v>-0.16396642</v>
      </c>
      <c r="C1081">
        <v>0.48339367</v>
      </c>
    </row>
    <row r="1082" spans="1:3" x14ac:dyDescent="0.3">
      <c r="A1082" s="1">
        <v>45276</v>
      </c>
      <c r="B1082">
        <v>0</v>
      </c>
      <c r="C1082">
        <v>0</v>
      </c>
    </row>
    <row r="1083" spans="1:3" x14ac:dyDescent="0.3">
      <c r="A1083" s="1">
        <v>45277</v>
      </c>
      <c r="B1083">
        <v>0</v>
      </c>
      <c r="C1083">
        <v>0</v>
      </c>
    </row>
    <row r="1084" spans="1:3" x14ac:dyDescent="0.3">
      <c r="A1084" s="1">
        <v>45278</v>
      </c>
      <c r="B1084">
        <v>0.56251289999999998</v>
      </c>
      <c r="C1084">
        <v>0.62867402999999999</v>
      </c>
    </row>
    <row r="1085" spans="1:3" x14ac:dyDescent="0.3">
      <c r="A1085" s="1">
        <v>45279</v>
      </c>
      <c r="B1085">
        <v>0.60808660000000003</v>
      </c>
      <c r="C1085">
        <v>0.51095486000000001</v>
      </c>
    </row>
    <row r="1086" spans="1:3" x14ac:dyDescent="0.3">
      <c r="A1086" s="1">
        <v>45280</v>
      </c>
      <c r="B1086">
        <v>-1.3857245</v>
      </c>
      <c r="C1086">
        <v>-1.4859735999999999</v>
      </c>
    </row>
    <row r="1087" spans="1:3" x14ac:dyDescent="0.3">
      <c r="A1087" s="1">
        <v>45281</v>
      </c>
      <c r="B1087">
        <v>0.94819070000000005</v>
      </c>
      <c r="C1087">
        <v>1.1635423</v>
      </c>
    </row>
    <row r="1088" spans="1:3" x14ac:dyDescent="0.3">
      <c r="A1088" s="1">
        <v>45282</v>
      </c>
      <c r="B1088">
        <v>0.20097493999999999</v>
      </c>
      <c r="C1088">
        <v>0.14959574</v>
      </c>
    </row>
    <row r="1089" spans="1:3" x14ac:dyDescent="0.3">
      <c r="A1089" s="1">
        <v>45283</v>
      </c>
      <c r="B1089">
        <v>0</v>
      </c>
      <c r="C1089">
        <v>0</v>
      </c>
    </row>
    <row r="1090" spans="1:3" x14ac:dyDescent="0.3">
      <c r="A1090" s="1">
        <v>45284</v>
      </c>
      <c r="B1090">
        <v>0</v>
      </c>
      <c r="C1090">
        <v>0</v>
      </c>
    </row>
    <row r="1091" spans="1:3" x14ac:dyDescent="0.3">
      <c r="A1091" s="1">
        <v>45285</v>
      </c>
      <c r="B1091">
        <v>0</v>
      </c>
      <c r="C1091">
        <v>0</v>
      </c>
    </row>
    <row r="1092" spans="1:3" x14ac:dyDescent="0.3">
      <c r="A1092" s="1">
        <v>45286</v>
      </c>
      <c r="B1092">
        <v>0.42225121999999998</v>
      </c>
      <c r="C1092">
        <v>0.61217546</v>
      </c>
    </row>
    <row r="1093" spans="1:3" x14ac:dyDescent="0.3">
      <c r="A1093" s="1">
        <v>45287</v>
      </c>
      <c r="B1093">
        <v>0.18080473</v>
      </c>
      <c r="C1093">
        <v>0.20343064999999999</v>
      </c>
    </row>
    <row r="1094" spans="1:3" x14ac:dyDescent="0.3">
      <c r="A1094" s="1">
        <v>45288</v>
      </c>
      <c r="B1094">
        <v>3.7777423999999997E-2</v>
      </c>
      <c r="C1094">
        <v>-4.8607588E-2</v>
      </c>
    </row>
    <row r="1095" spans="1:3" x14ac:dyDescent="0.3">
      <c r="A1095" s="1">
        <v>45289</v>
      </c>
      <c r="B1095">
        <v>-0.28949975999999999</v>
      </c>
      <c r="C1095">
        <v>-0.43277144000000001</v>
      </c>
    </row>
    <row r="1096" spans="1:3" x14ac:dyDescent="0.3">
      <c r="A1096" s="1">
        <v>45290</v>
      </c>
      <c r="B1096">
        <v>0</v>
      </c>
      <c r="C1096">
        <v>0</v>
      </c>
    </row>
    <row r="1097" spans="1:3" x14ac:dyDescent="0.3">
      <c r="A1097" s="1">
        <v>45291</v>
      </c>
      <c r="B1097">
        <v>0</v>
      </c>
      <c r="C1097">
        <v>0</v>
      </c>
    </row>
    <row r="1098" spans="1:3" x14ac:dyDescent="0.3">
      <c r="A1098" s="1">
        <v>45292</v>
      </c>
      <c r="B1098">
        <v>0</v>
      </c>
      <c r="C1098">
        <v>0</v>
      </c>
    </row>
    <row r="1099" spans="1:3" x14ac:dyDescent="0.3">
      <c r="A1099" s="1">
        <v>45293</v>
      </c>
      <c r="B1099">
        <v>-0.55963399999999996</v>
      </c>
      <c r="C1099">
        <v>-1.6922235000000001</v>
      </c>
    </row>
    <row r="1100" spans="1:3" x14ac:dyDescent="0.3">
      <c r="A1100" s="1">
        <v>45294</v>
      </c>
      <c r="B1100">
        <v>-0.81666709999999998</v>
      </c>
      <c r="C1100">
        <v>-1.0581493</v>
      </c>
    </row>
    <row r="1101" spans="1:3" x14ac:dyDescent="0.3">
      <c r="A1101" s="1">
        <v>45295</v>
      </c>
      <c r="B1101">
        <v>-0.32210946000000001</v>
      </c>
      <c r="C1101">
        <v>-0.5146444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workbookViewId="0">
      <selection activeCell="Q1" sqref="B1:Q1"/>
    </sheetView>
  </sheetViews>
  <sheetFormatPr defaultRowHeight="16.5" x14ac:dyDescent="0.3"/>
  <cols>
    <col min="1" max="1" width="10.625" style="1" customWidth="1"/>
  </cols>
  <sheetData>
    <row r="1" spans="1:17" x14ac:dyDescent="0.3">
      <c r="A1" s="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s="4" t="s">
        <v>23</v>
      </c>
    </row>
    <row r="2" spans="1:17" x14ac:dyDescent="0.3">
      <c r="A2" s="3">
        <f t="array" ref="A2:A1101">_xll.FDSB(B1,"JULIAN(P_PRICE_RETURNS(2,"&amp;setting!$B$1&amp;","&amp;setting!$B$2&amp;",D,USD).dates)")</f>
        <v>44196</v>
      </c>
      <c r="B2" s="2">
        <f t="array" ref="B2:B1101">_xll.FDSB(B1,"P_PRICE_RETURNS(2,"&amp;setting!$B$1&amp;","&amp;setting!$B$2&amp;",D,USD)")</f>
        <v>1.0491967</v>
      </c>
      <c r="C2" s="2">
        <f t="array" ref="C2:C1101">_xll.FDSB(C1,"P_PRICE_RETURNS(2,"&amp;setting!$B$1&amp;","&amp;setting!$B$2&amp;",D,USD)")</f>
        <v>1.1779785</v>
      </c>
      <c r="D2" s="2">
        <f t="array" ref="D2:D1101">_xll.FDSB(D1,"P_PRICE_RETURNS(2,"&amp;setting!$B$1&amp;","&amp;setting!$B$2&amp;",D,USD)")</f>
        <v>0.47448874000000002</v>
      </c>
      <c r="E2" s="2">
        <f t="array" ref="E2:E1101">_xll.FDSB(E1,"P_PRICE_RETURNS(2,"&amp;setting!$B$1&amp;","&amp;setting!$B$2&amp;",D,USD)")</f>
        <v>0.33382177000000002</v>
      </c>
      <c r="F2" s="2">
        <f t="array" ref="F2:F1101">_xll.FDSB(F1,"P_PRICE_RETURNS(2,"&amp;setting!$B$1&amp;","&amp;setting!$B$2&amp;",D,USD)")</f>
        <v>0.69452524000000004</v>
      </c>
      <c r="G2" s="2">
        <f t="array" ref="G2:G1101">_xll.FDSB(G1,"P_PRICE_RETURNS(2,"&amp;setting!$B$1&amp;","&amp;setting!$B$2&amp;",D,USD)")</f>
        <v>-0.77026486000000005</v>
      </c>
      <c r="H2" s="2">
        <f t="array" ref="H2:H1101">_xll.FDSB(H1,"P_PRICE_RETURNS(2,"&amp;setting!$B$1&amp;","&amp;setting!$B$2&amp;",D,USD)")</f>
        <v>-4.8648652999999999</v>
      </c>
      <c r="I2" s="2">
        <f t="array" ref="I2:I1101">_xll.FDSB(I1,"P_PRICE_RETURNS(2,"&amp;setting!$B$1&amp;","&amp;setting!$B$2&amp;",D,USD)")</f>
        <v>0</v>
      </c>
      <c r="J2" s="2">
        <f t="array" ref="J2:J1101">_xll.FDSB(J1,"P_PRICE_RETURNS(2,"&amp;setting!$B$1&amp;","&amp;setting!$B$2&amp;",D,USD)")</f>
        <v>-0.69034099999999998</v>
      </c>
      <c r="K2" s="2">
        <f t="array" ref="K2:K1101">_xll.FDSB(K1,"P_PRICE_RETURNS(2,"&amp;setting!$B$1&amp;","&amp;setting!$B$2&amp;",D,USD)")</f>
        <v>0.43033359999999998</v>
      </c>
      <c r="L2" s="2">
        <f t="array" ref="L2:L1101">_xll.FDSB(L1,"P_PRICE_RETURNS(2,"&amp;setting!$B$1&amp;","&amp;setting!$B$2&amp;",D,USD)")</f>
        <v>1.0997653000000001</v>
      </c>
      <c r="M2" s="2">
        <f t="array" ref="M2:M1101">_xll.FDSB(M1,"P_PRICE_RETURNS(2,"&amp;setting!$B$1&amp;","&amp;setting!$B$2&amp;",D,USD)")</f>
        <v>0.72797537000000001</v>
      </c>
      <c r="N2" s="2">
        <f t="array" ref="N2:N1101">_xll.FDSB(N1,"P_PRICE_RETURNS(2,"&amp;setting!$B$1&amp;","&amp;setting!$B$2&amp;",D,USD)")</f>
        <v>0.72757006000000002</v>
      </c>
      <c r="O2" s="2">
        <f t="array" ref="O2:O1101">_xll.FDSB(O1,"P_PRICE_RETURNS(2,"&amp;setting!$B$1&amp;","&amp;setting!$B$2&amp;",D,USD)")</f>
        <v>0.94399449999999996</v>
      </c>
      <c r="P2" s="2">
        <f t="array" ref="P2:P1101">_xll.FDSB(P1,"P_PRICE_RETURNS(2,"&amp;setting!$B$1&amp;","&amp;setting!$B$2&amp;",D,USD)")</f>
        <v>-4.0441216999999998</v>
      </c>
      <c r="Q2" s="2" t="str">
        <f t="array" ref="Q2:Q1101">_xll.FDSB(Q1,"P_PRICE_RETURNS(2,"&amp;setting!$B$1&amp;","&amp;setting!$B$2&amp;",D,USD)")</f>
        <v/>
      </c>
    </row>
    <row r="3" spans="1:17" x14ac:dyDescent="0.3">
      <c r="A3" s="3">
        <v>44197</v>
      </c>
      <c r="B3" s="2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1.1920929000000001E-5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tr">
        <v/>
      </c>
    </row>
    <row r="4" spans="1:17" x14ac:dyDescent="0.3">
      <c r="A4" s="3">
        <v>44198</v>
      </c>
      <c r="B4" s="2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tr">
        <v/>
      </c>
    </row>
    <row r="5" spans="1:17" x14ac:dyDescent="0.3">
      <c r="A5" s="3">
        <v>44199</v>
      </c>
      <c r="B5" s="2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tr">
        <v/>
      </c>
    </row>
    <row r="6" spans="1:17" x14ac:dyDescent="0.3">
      <c r="A6" s="3">
        <v>44200</v>
      </c>
      <c r="B6" s="2">
        <v>0.17020701999999999</v>
      </c>
      <c r="C6">
        <v>-1.7945945000000001</v>
      </c>
      <c r="D6">
        <v>-1.5448808999999999</v>
      </c>
      <c r="E6">
        <v>-2.1266042999999999</v>
      </c>
      <c r="F6">
        <v>-2.8845489999999998</v>
      </c>
      <c r="G6">
        <v>-2.4719237999999999</v>
      </c>
      <c r="H6">
        <v>2.2727249999999999</v>
      </c>
      <c r="I6">
        <v>-0.13696551000000001</v>
      </c>
      <c r="J6">
        <v>0.44809579999999999</v>
      </c>
      <c r="K6">
        <v>-0.8034289</v>
      </c>
      <c r="L6">
        <v>7.1418284999999998E-2</v>
      </c>
      <c r="M6">
        <v>-2.0951152</v>
      </c>
      <c r="N6">
        <v>-5.3488790000000002</v>
      </c>
      <c r="O6">
        <v>-1.5125751000000001</v>
      </c>
      <c r="P6">
        <v>5.4597734999999998</v>
      </c>
      <c r="Q6" t="str">
        <v/>
      </c>
    </row>
    <row r="7" spans="1:17" x14ac:dyDescent="0.3">
      <c r="A7" s="3">
        <v>44201</v>
      </c>
      <c r="B7" s="2">
        <v>-0.45878887000000002</v>
      </c>
      <c r="C7">
        <v>-0.43795705000000001</v>
      </c>
      <c r="D7">
        <v>0.75480939999999996</v>
      </c>
      <c r="E7">
        <v>9.6464159999999993E-2</v>
      </c>
      <c r="F7">
        <v>0.67729950000000005</v>
      </c>
      <c r="G7">
        <v>1.2363791</v>
      </c>
      <c r="H7">
        <v>2.2222279999999999</v>
      </c>
      <c r="I7">
        <v>0.32590627999999999</v>
      </c>
      <c r="J7">
        <v>2.2210002000000002</v>
      </c>
      <c r="K7">
        <v>-1.9978464</v>
      </c>
      <c r="L7">
        <v>0.81801413999999995</v>
      </c>
      <c r="M7">
        <v>1.1181831E-2</v>
      </c>
      <c r="N7">
        <v>5.3618670000000002</v>
      </c>
      <c r="O7">
        <v>0.806427</v>
      </c>
      <c r="P7">
        <v>23.433244999999999</v>
      </c>
      <c r="Q7" t="str">
        <v/>
      </c>
    </row>
    <row r="8" spans="1:17" x14ac:dyDescent="0.3">
      <c r="A8" s="3">
        <v>44202</v>
      </c>
      <c r="B8" s="2">
        <v>1.2120127999999999</v>
      </c>
      <c r="C8">
        <v>-0.24270415000000001</v>
      </c>
      <c r="D8">
        <v>-2.8268814</v>
      </c>
      <c r="E8">
        <v>-2.5929272000000001</v>
      </c>
      <c r="F8">
        <v>-0.61668160000000005</v>
      </c>
      <c r="G8">
        <v>-3.3661544000000001</v>
      </c>
      <c r="H8">
        <v>5.4347873</v>
      </c>
      <c r="I8">
        <v>-0.68119764000000005</v>
      </c>
      <c r="J8">
        <v>-5.8952989999999996</v>
      </c>
      <c r="K8">
        <v>0.55096149999999999</v>
      </c>
      <c r="L8">
        <v>5.5652379999999999</v>
      </c>
      <c r="M8">
        <v>1.9533277</v>
      </c>
      <c r="N8">
        <v>-1.1314154000000001</v>
      </c>
      <c r="O8">
        <v>-0.98674892999999997</v>
      </c>
      <c r="P8">
        <v>24.797642</v>
      </c>
      <c r="Q8" t="str">
        <v/>
      </c>
    </row>
    <row r="9" spans="1:17" x14ac:dyDescent="0.3">
      <c r="A9" s="3">
        <v>44203</v>
      </c>
      <c r="B9" s="2">
        <v>-0.22348166</v>
      </c>
      <c r="C9">
        <v>1.2620686999999999</v>
      </c>
      <c r="D9">
        <v>2.0622015</v>
      </c>
      <c r="E9">
        <v>2.8456926</v>
      </c>
      <c r="F9">
        <v>4.2142629999999999</v>
      </c>
      <c r="G9">
        <v>3.4123182000000001</v>
      </c>
      <c r="H9">
        <v>6.7010282999999999</v>
      </c>
      <c r="I9">
        <v>2.2542833999999998</v>
      </c>
      <c r="J9">
        <v>5.7830333999999999</v>
      </c>
      <c r="K9">
        <v>0.10958909999999999</v>
      </c>
      <c r="L9">
        <v>0.19085406999999999</v>
      </c>
      <c r="M9">
        <v>1.7001748000000001</v>
      </c>
      <c r="N9">
        <v>6.0426115999999999</v>
      </c>
      <c r="O9">
        <v>2.9868603</v>
      </c>
      <c r="P9">
        <v>31.839634</v>
      </c>
      <c r="Q9" t="str">
        <v/>
      </c>
    </row>
    <row r="10" spans="1:17" x14ac:dyDescent="0.3">
      <c r="A10" s="3">
        <v>44204</v>
      </c>
      <c r="B10" s="2">
        <v>-1.2472212</v>
      </c>
      <c r="C10">
        <v>1.4040112</v>
      </c>
      <c r="D10">
        <v>-0.43535829999999998</v>
      </c>
      <c r="E10">
        <v>0.60927869999999995</v>
      </c>
      <c r="F10">
        <v>0.50745010000000002</v>
      </c>
      <c r="G10">
        <v>0.86312294000000001</v>
      </c>
      <c r="H10">
        <v>-2.8985500000000002</v>
      </c>
      <c r="I10">
        <v>1.9489169</v>
      </c>
      <c r="J10">
        <v>-0.50397515000000004</v>
      </c>
      <c r="K10">
        <v>-1.0946929999999999</v>
      </c>
      <c r="L10">
        <v>1.5449523999999999E-2</v>
      </c>
      <c r="M10">
        <v>-1.5207529</v>
      </c>
      <c r="N10">
        <v>1.0204553999999999</v>
      </c>
      <c r="O10">
        <v>1.3238668</v>
      </c>
      <c r="P10">
        <v>18.023251999999999</v>
      </c>
      <c r="Q10" t="str">
        <v/>
      </c>
    </row>
    <row r="11" spans="1:17" x14ac:dyDescent="0.3">
      <c r="A11" s="3">
        <v>44205</v>
      </c>
      <c r="B11" s="2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tr">
        <v/>
      </c>
    </row>
    <row r="12" spans="1:17" x14ac:dyDescent="0.3">
      <c r="A12" s="3">
        <v>44206</v>
      </c>
      <c r="B12" s="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tr">
        <v/>
      </c>
    </row>
    <row r="13" spans="1:17" x14ac:dyDescent="0.3">
      <c r="A13" s="3">
        <v>44207</v>
      </c>
      <c r="B13" s="2">
        <v>-0.58823824000000002</v>
      </c>
      <c r="C13">
        <v>-1.5770793000000001</v>
      </c>
      <c r="D13">
        <v>-4.0101709999999997</v>
      </c>
      <c r="E13">
        <v>-0.96985100000000002</v>
      </c>
      <c r="F13">
        <v>2.6929379E-2</v>
      </c>
      <c r="G13">
        <v>-2.3248850999999999</v>
      </c>
      <c r="H13">
        <v>-3.9801001999999999</v>
      </c>
      <c r="I13">
        <v>-0.47940611999999999</v>
      </c>
      <c r="J13">
        <v>2.5966406000000002</v>
      </c>
      <c r="K13">
        <v>5.5336952000000002E-2</v>
      </c>
      <c r="L13">
        <v>-0.20590425000000001</v>
      </c>
      <c r="M13">
        <v>-7.3075294000000002E-3</v>
      </c>
      <c r="N13">
        <v>3.8036941999999998</v>
      </c>
      <c r="O13">
        <v>-2.3105562000000002</v>
      </c>
      <c r="P13">
        <v>-11.481619</v>
      </c>
      <c r="Q13" t="str">
        <v/>
      </c>
    </row>
    <row r="14" spans="1:17" x14ac:dyDescent="0.3">
      <c r="A14" s="3">
        <v>44208</v>
      </c>
      <c r="B14" s="2">
        <v>-0.34806727999999998</v>
      </c>
      <c r="C14">
        <v>-3.1896412000000001</v>
      </c>
      <c r="D14">
        <v>-2.2387505000000001</v>
      </c>
      <c r="E14">
        <v>-1.1770725</v>
      </c>
      <c r="F14">
        <v>0.81434249999999997</v>
      </c>
      <c r="G14">
        <v>-0.13955234999999999</v>
      </c>
      <c r="H14">
        <v>-11.398959</v>
      </c>
      <c r="I14">
        <v>0.57688950000000006</v>
      </c>
      <c r="J14">
        <v>-1.0039210000000001</v>
      </c>
      <c r="K14">
        <v>1.6039848000000001</v>
      </c>
      <c r="L14">
        <v>1.8982768000000001</v>
      </c>
      <c r="M14">
        <v>3.2676219999999998</v>
      </c>
      <c r="N14">
        <v>0.58128833999999996</v>
      </c>
      <c r="O14">
        <v>-1.0738551999999999</v>
      </c>
      <c r="P14">
        <v>11.943483000000001</v>
      </c>
      <c r="Q14" t="str">
        <v/>
      </c>
    </row>
    <row r="15" spans="1:17" x14ac:dyDescent="0.3">
      <c r="A15" s="3">
        <v>44209</v>
      </c>
      <c r="B15" s="2">
        <v>-0.34927725999999998</v>
      </c>
      <c r="C15">
        <v>-0.14764070000000001</v>
      </c>
      <c r="D15">
        <v>0.21904707000000001</v>
      </c>
      <c r="E15">
        <v>0.65603255999999999</v>
      </c>
      <c r="F15">
        <v>0.40498972</v>
      </c>
      <c r="G15">
        <v>1.6226649</v>
      </c>
      <c r="H15">
        <v>3.5087704999999998</v>
      </c>
      <c r="I15">
        <v>1.2555837999999999</v>
      </c>
      <c r="J15">
        <v>0.34854412000000001</v>
      </c>
      <c r="K15">
        <v>1.7419696</v>
      </c>
      <c r="L15">
        <v>-0.8352697</v>
      </c>
      <c r="M15">
        <v>-0.65760015999999999</v>
      </c>
      <c r="N15">
        <v>-3.0694783000000001</v>
      </c>
      <c r="O15">
        <v>0.56519509999999995</v>
      </c>
      <c r="P15">
        <v>-12.04589</v>
      </c>
      <c r="Q15" t="str">
        <v/>
      </c>
    </row>
    <row r="16" spans="1:17" x14ac:dyDescent="0.3">
      <c r="A16" s="3">
        <v>44210</v>
      </c>
      <c r="B16" s="2">
        <v>-3.505349E-2</v>
      </c>
      <c r="C16">
        <v>-2.9649793999999998</v>
      </c>
      <c r="D16">
        <v>-2.3843586000000001</v>
      </c>
      <c r="E16">
        <v>-1.5346169999999999</v>
      </c>
      <c r="F16">
        <v>0.19060373</v>
      </c>
      <c r="G16">
        <v>-1.5127181999999999</v>
      </c>
      <c r="H16">
        <v>4.5197725000000002</v>
      </c>
      <c r="I16">
        <v>0.105941296</v>
      </c>
      <c r="J16">
        <v>-2.4497985999999998</v>
      </c>
      <c r="K16">
        <v>0.48154593000000001</v>
      </c>
      <c r="L16">
        <v>0.77084299999999994</v>
      </c>
      <c r="M16">
        <v>1.2527227000000001</v>
      </c>
      <c r="N16">
        <v>-0.35332439999999998</v>
      </c>
      <c r="O16">
        <v>-0.93460679999999996</v>
      </c>
      <c r="P16">
        <v>6.260872</v>
      </c>
      <c r="Q16" t="str">
        <v/>
      </c>
    </row>
    <row r="17" spans="1:17" x14ac:dyDescent="0.3">
      <c r="A17" s="3">
        <v>44211</v>
      </c>
      <c r="B17" s="2">
        <v>0.59607030000000005</v>
      </c>
      <c r="C17">
        <v>2.0771503</v>
      </c>
      <c r="D17">
        <v>2.3286104000000001</v>
      </c>
      <c r="E17">
        <v>-0.17369986000000001</v>
      </c>
      <c r="F17">
        <v>-1.3758957000000001</v>
      </c>
      <c r="G17">
        <v>-1.3730526000000001</v>
      </c>
      <c r="H17">
        <v>-8.1081090000000007</v>
      </c>
      <c r="I17">
        <v>-1.6278028E-2</v>
      </c>
      <c r="J17">
        <v>-2.5813937</v>
      </c>
      <c r="K17">
        <v>3.8871169999999999</v>
      </c>
      <c r="L17">
        <v>-1.4083087000000001</v>
      </c>
      <c r="M17">
        <v>-1.0790527000000001</v>
      </c>
      <c r="N17">
        <v>-2.7080953000000001</v>
      </c>
      <c r="O17">
        <v>-0.19065141999999999</v>
      </c>
      <c r="P17">
        <v>-8.3878939999999993</v>
      </c>
      <c r="Q17" t="str">
        <v/>
      </c>
    </row>
    <row r="18" spans="1:17" x14ac:dyDescent="0.3">
      <c r="A18" s="3">
        <v>44212</v>
      </c>
      <c r="B18" s="2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tr">
        <v/>
      </c>
    </row>
    <row r="19" spans="1:17" x14ac:dyDescent="0.3">
      <c r="A19" s="3">
        <v>44213</v>
      </c>
      <c r="B19" s="2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tr">
        <v/>
      </c>
    </row>
    <row r="20" spans="1:17" x14ac:dyDescent="0.3">
      <c r="A20" s="3">
        <v>44214</v>
      </c>
      <c r="B20" s="2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-0.98041296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tr">
        <v/>
      </c>
    </row>
    <row r="21" spans="1:17" x14ac:dyDescent="0.3">
      <c r="A21" s="3">
        <v>44215</v>
      </c>
      <c r="B21" s="2">
        <v>-0.57511926000000002</v>
      </c>
      <c r="C21">
        <v>2.0191789</v>
      </c>
      <c r="D21">
        <v>3.8749218000000001</v>
      </c>
      <c r="E21">
        <v>1.7822742</v>
      </c>
      <c r="F21">
        <v>3.0099749999999998</v>
      </c>
      <c r="G21">
        <v>0.54271219999999998</v>
      </c>
      <c r="H21">
        <v>-3.5294175000000001</v>
      </c>
      <c r="I21">
        <v>-0.51903129999999997</v>
      </c>
      <c r="J21">
        <v>1.2889265999999999</v>
      </c>
      <c r="K21">
        <v>5.6381344999999996</v>
      </c>
      <c r="L21">
        <v>0.24149418</v>
      </c>
      <c r="M21">
        <v>0.12791157</v>
      </c>
      <c r="N21">
        <v>1.0979056</v>
      </c>
      <c r="O21">
        <v>3.2906531999999999</v>
      </c>
      <c r="P21">
        <v>-0.17864704000000001</v>
      </c>
      <c r="Q21" t="str">
        <v/>
      </c>
    </row>
    <row r="22" spans="1:17" x14ac:dyDescent="0.3">
      <c r="A22" s="3">
        <v>44216</v>
      </c>
      <c r="B22" s="2">
        <v>0.36809444000000002</v>
      </c>
      <c r="C22">
        <v>1.8867849999999999</v>
      </c>
      <c r="D22">
        <v>2.4435042999999999</v>
      </c>
      <c r="E22">
        <v>3.6499739</v>
      </c>
      <c r="F22">
        <v>0.56829450000000004</v>
      </c>
      <c r="G22">
        <v>3.2856106999999999</v>
      </c>
      <c r="H22">
        <v>-2.439022</v>
      </c>
      <c r="I22">
        <v>1.0048151000000001</v>
      </c>
      <c r="J22">
        <v>2.6141524</v>
      </c>
      <c r="K22">
        <v>0.873363</v>
      </c>
      <c r="L22">
        <v>-0.88632699999999998</v>
      </c>
      <c r="M22">
        <v>2.7679323999999998</v>
      </c>
      <c r="N22">
        <v>1.9872069000000001</v>
      </c>
      <c r="O22">
        <v>5.3573370000000002</v>
      </c>
      <c r="P22">
        <v>-13.780761</v>
      </c>
      <c r="Q22" t="str">
        <v/>
      </c>
    </row>
    <row r="23" spans="1:17" x14ac:dyDescent="0.3">
      <c r="A23" s="3">
        <v>44217</v>
      </c>
      <c r="B23" s="2">
        <v>1.7464159999999999E-2</v>
      </c>
      <c r="C23">
        <v>-1.4361382</v>
      </c>
      <c r="D23">
        <v>2.0151020000000002</v>
      </c>
      <c r="E23">
        <v>0.28082131999999999</v>
      </c>
      <c r="F23">
        <v>1.0695456999999999</v>
      </c>
      <c r="G23">
        <v>3.6658287000000001</v>
      </c>
      <c r="H23">
        <v>-1.2499988</v>
      </c>
      <c r="I23">
        <v>0.54609775999999999</v>
      </c>
      <c r="J23">
        <v>3.7539959999999999</v>
      </c>
      <c r="K23">
        <v>-0.86580515000000002</v>
      </c>
      <c r="L23">
        <v>-7.7980759999999996E-2</v>
      </c>
      <c r="M23">
        <v>1.3466834999999999</v>
      </c>
      <c r="N23">
        <v>-2.3549676000000002</v>
      </c>
      <c r="O23">
        <v>0.21702051</v>
      </c>
      <c r="P23">
        <v>-8.8739030000000003</v>
      </c>
      <c r="Q23" t="str">
        <v/>
      </c>
    </row>
    <row r="24" spans="1:17" x14ac:dyDescent="0.3">
      <c r="A24" s="3">
        <v>44218</v>
      </c>
      <c r="B24" s="2">
        <v>0.34922360000000002</v>
      </c>
      <c r="C24">
        <v>-3.067255E-2</v>
      </c>
      <c r="D24">
        <v>0.59735775000000002</v>
      </c>
      <c r="E24">
        <v>0.43561460000000002</v>
      </c>
      <c r="F24">
        <v>-0.38559437000000002</v>
      </c>
      <c r="G24">
        <v>1.6073704</v>
      </c>
      <c r="H24">
        <v>7.5949309999999999</v>
      </c>
      <c r="I24">
        <v>0.19283295</v>
      </c>
      <c r="J24">
        <v>-1.1177242000000001</v>
      </c>
      <c r="K24">
        <v>-2.9112100000000001</v>
      </c>
      <c r="L24">
        <v>-0.13008117999999999</v>
      </c>
      <c r="M24">
        <v>-0.11925101</v>
      </c>
      <c r="N24">
        <v>1.1402726000000001</v>
      </c>
      <c r="O24">
        <v>0.44635533999999999</v>
      </c>
      <c r="P24">
        <v>4.2141200000000003</v>
      </c>
      <c r="Q24" t="str">
        <v/>
      </c>
    </row>
    <row r="25" spans="1:17" x14ac:dyDescent="0.3">
      <c r="A25" s="3">
        <v>44219</v>
      </c>
      <c r="B25" s="2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tr">
        <v/>
      </c>
    </row>
    <row r="26" spans="1:17" x14ac:dyDescent="0.3">
      <c r="A26" s="3">
        <v>44220</v>
      </c>
      <c r="B26" s="2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tr">
        <v/>
      </c>
    </row>
    <row r="27" spans="1:17" x14ac:dyDescent="0.3">
      <c r="A27" s="3">
        <v>44221</v>
      </c>
      <c r="B27" s="2">
        <v>1.6530275000000001</v>
      </c>
      <c r="C27">
        <v>0.56766269999999996</v>
      </c>
      <c r="D27">
        <v>1.2786865000000001</v>
      </c>
      <c r="E27">
        <v>1.5844225999999999</v>
      </c>
      <c r="F27">
        <v>-4.9453973999999998E-2</v>
      </c>
      <c r="G27">
        <v>2.7683854000000001</v>
      </c>
      <c r="H27">
        <v>-0.58823230000000004</v>
      </c>
      <c r="I27">
        <v>-0.39442181999999998</v>
      </c>
      <c r="J27">
        <v>-0.43208600000000003</v>
      </c>
      <c r="K27">
        <v>0.94952583000000002</v>
      </c>
      <c r="L27">
        <v>-2.3965836</v>
      </c>
      <c r="M27">
        <v>-0.93808769999999997</v>
      </c>
      <c r="N27">
        <v>-2.6977419999999999</v>
      </c>
      <c r="O27">
        <v>9.0885160000000006E-2</v>
      </c>
      <c r="P27">
        <v>-0.43715834999999997</v>
      </c>
      <c r="Q27" t="str">
        <v/>
      </c>
    </row>
    <row r="28" spans="1:17" x14ac:dyDescent="0.3">
      <c r="A28" s="3">
        <v>44222</v>
      </c>
      <c r="B28" s="2">
        <v>-3.1667233000000001</v>
      </c>
      <c r="C28">
        <v>0.23646354999999999</v>
      </c>
      <c r="D28">
        <v>1.4531731999999999</v>
      </c>
      <c r="E28">
        <v>1.2198806</v>
      </c>
      <c r="F28">
        <v>-0.19794106</v>
      </c>
      <c r="G28">
        <v>0.16793013000000001</v>
      </c>
      <c r="H28">
        <v>3.5502910000000001</v>
      </c>
      <c r="I28">
        <v>-1.4052808000000001</v>
      </c>
      <c r="J28">
        <v>-1.5966952000000001</v>
      </c>
      <c r="K28">
        <v>2.5247454999999999</v>
      </c>
      <c r="L28">
        <v>-6.9385769999999999E-2</v>
      </c>
      <c r="M28">
        <v>8.2647799999999993E-2</v>
      </c>
      <c r="N28">
        <v>-4.9151715999999999</v>
      </c>
      <c r="O28">
        <v>0.72164536000000001</v>
      </c>
      <c r="P28">
        <v>2.0856260999999998</v>
      </c>
      <c r="Q28" t="str">
        <v/>
      </c>
    </row>
    <row r="29" spans="1:17" x14ac:dyDescent="0.3">
      <c r="A29" s="3">
        <v>44223</v>
      </c>
      <c r="B29" s="2">
        <v>-2.5455177</v>
      </c>
      <c r="C29">
        <v>-6.1943590000000004</v>
      </c>
      <c r="D29">
        <v>-3.5135508</v>
      </c>
      <c r="E29">
        <v>0.24533272</v>
      </c>
      <c r="F29">
        <v>-4.1326226999999998</v>
      </c>
      <c r="G29">
        <v>-0.76837540000000004</v>
      </c>
      <c r="H29">
        <v>-6.2857149999999997</v>
      </c>
      <c r="I29">
        <v>0.10728836</v>
      </c>
      <c r="J29">
        <v>-3.8518012000000001</v>
      </c>
      <c r="K29">
        <v>-4.9251500000000004</v>
      </c>
      <c r="L29">
        <v>-3.5147727</v>
      </c>
      <c r="M29">
        <v>0.94618800000000003</v>
      </c>
      <c r="N29">
        <v>-2.8384984000000002</v>
      </c>
      <c r="O29">
        <v>-4.6652199999999997</v>
      </c>
      <c r="P29">
        <v>-5.1075277000000003</v>
      </c>
      <c r="Q29" t="str">
        <v/>
      </c>
    </row>
    <row r="30" spans="1:17" x14ac:dyDescent="0.3">
      <c r="A30" s="3">
        <v>44224</v>
      </c>
      <c r="B30" s="2">
        <v>0.43532848000000002</v>
      </c>
      <c r="C30">
        <v>3.6505222000000002</v>
      </c>
      <c r="D30">
        <v>-2.6236533999999998</v>
      </c>
      <c r="E30">
        <v>2.5890946000000001</v>
      </c>
      <c r="F30">
        <v>1.5830873999999999</v>
      </c>
      <c r="G30">
        <v>-3.4985244</v>
      </c>
      <c r="H30">
        <v>0</v>
      </c>
      <c r="I30">
        <v>-0.96943973999999999</v>
      </c>
      <c r="J30">
        <v>1.0315179999999999</v>
      </c>
      <c r="K30">
        <v>1.6759752999999999</v>
      </c>
      <c r="L30">
        <v>2.0539165000000001</v>
      </c>
      <c r="M30">
        <v>-2.7778803999999999</v>
      </c>
      <c r="N30">
        <v>5.7532550000000002</v>
      </c>
      <c r="O30">
        <v>1.8835067999999999</v>
      </c>
      <c r="P30">
        <v>12.747871</v>
      </c>
      <c r="Q30" t="str">
        <v/>
      </c>
    </row>
    <row r="31" spans="1:17" x14ac:dyDescent="0.3">
      <c r="A31" s="3">
        <v>44225</v>
      </c>
      <c r="B31" s="2">
        <v>-1.1197387999999999</v>
      </c>
      <c r="C31">
        <v>-1.3226867</v>
      </c>
      <c r="D31">
        <v>-2.516985</v>
      </c>
      <c r="E31">
        <v>-2.9171646</v>
      </c>
      <c r="F31">
        <v>-0.27449129999999999</v>
      </c>
      <c r="G31">
        <v>-3.742057</v>
      </c>
      <c r="H31">
        <v>-0.60975550000000001</v>
      </c>
      <c r="I31">
        <v>-2.8787910000000001</v>
      </c>
      <c r="J31">
        <v>-0.46930313000000001</v>
      </c>
      <c r="K31">
        <v>0.49949884</v>
      </c>
      <c r="L31">
        <v>-0.81371665000000004</v>
      </c>
      <c r="M31">
        <v>-3.4181713999999999</v>
      </c>
      <c r="N31">
        <v>1.5577197</v>
      </c>
      <c r="O31">
        <v>-1.3943373999999999</v>
      </c>
      <c r="P31">
        <v>4.2211055999999996</v>
      </c>
      <c r="Q31" t="str">
        <v/>
      </c>
    </row>
    <row r="32" spans="1:17" x14ac:dyDescent="0.3">
      <c r="A32" s="3">
        <v>44226</v>
      </c>
      <c r="B32" s="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tr">
        <v/>
      </c>
    </row>
    <row r="33" spans="1:17" x14ac:dyDescent="0.3">
      <c r="A33" s="3">
        <v>44227</v>
      </c>
      <c r="B33" s="2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tr">
        <v/>
      </c>
    </row>
    <row r="34" spans="1:17" x14ac:dyDescent="0.3">
      <c r="A34" s="3">
        <v>44228</v>
      </c>
      <c r="B34" s="2">
        <v>-0.85844993999999997</v>
      </c>
      <c r="C34">
        <v>1.8559574999999999</v>
      </c>
      <c r="D34">
        <v>1.4245391000000001</v>
      </c>
      <c r="E34">
        <v>3.3152222999999998</v>
      </c>
      <c r="F34">
        <v>3.6048770000000001</v>
      </c>
      <c r="G34">
        <v>1.6520143</v>
      </c>
      <c r="H34">
        <v>12.269937499999999</v>
      </c>
      <c r="I34">
        <v>-0.82290770000000002</v>
      </c>
      <c r="J34">
        <v>1.9034146999999999</v>
      </c>
      <c r="K34">
        <v>9.9396706000000001E-2</v>
      </c>
      <c r="L34">
        <v>1.0282278</v>
      </c>
      <c r="M34">
        <v>2.7696133000000001</v>
      </c>
      <c r="N34">
        <v>-0.36608576999999998</v>
      </c>
      <c r="O34">
        <v>3.5958885999999999</v>
      </c>
      <c r="P34">
        <v>0</v>
      </c>
      <c r="Q34" t="str">
        <v/>
      </c>
    </row>
    <row r="35" spans="1:17" x14ac:dyDescent="0.3">
      <c r="A35" s="3">
        <v>44229</v>
      </c>
      <c r="B35" s="2">
        <v>0.40531158</v>
      </c>
      <c r="C35">
        <v>2.7020692999999998</v>
      </c>
      <c r="D35">
        <v>1.9350290000000001</v>
      </c>
      <c r="E35">
        <v>-5.8418511999999999E-2</v>
      </c>
      <c r="F35">
        <v>2.1725178000000001</v>
      </c>
      <c r="G35">
        <v>0.63366889999999998</v>
      </c>
      <c r="H35">
        <v>-3.2786906</v>
      </c>
      <c r="I35">
        <v>-0.36301017000000002</v>
      </c>
      <c r="J35">
        <v>2.4155855000000002</v>
      </c>
      <c r="K35">
        <v>-9.9295380000000003E-2</v>
      </c>
      <c r="L35">
        <v>4.2117833999999998</v>
      </c>
      <c r="M35">
        <v>-2.2499262999999998</v>
      </c>
      <c r="N35">
        <v>2.1533847000000002</v>
      </c>
      <c r="O35">
        <v>1.3760805</v>
      </c>
      <c r="P35">
        <v>9.6431970000000007</v>
      </c>
      <c r="Q35" t="str">
        <v/>
      </c>
    </row>
    <row r="36" spans="1:17" x14ac:dyDescent="0.3">
      <c r="A36" s="3">
        <v>44230</v>
      </c>
      <c r="B36" s="2">
        <v>0.53211450000000005</v>
      </c>
      <c r="C36">
        <v>-1.9106865</v>
      </c>
      <c r="D36">
        <v>-0.16099810000000001</v>
      </c>
      <c r="E36">
        <v>1.4571428</v>
      </c>
      <c r="F36">
        <v>-2.4513482999999998</v>
      </c>
      <c r="G36">
        <v>-0.77783464999999996</v>
      </c>
      <c r="H36">
        <v>-1.1299431</v>
      </c>
      <c r="I36">
        <v>0.66292286</v>
      </c>
      <c r="J36">
        <v>-0.19363760999999999</v>
      </c>
      <c r="K36">
        <v>-0.14910698</v>
      </c>
      <c r="L36">
        <v>-0.54545399999999999</v>
      </c>
      <c r="M36">
        <v>-2.1318853</v>
      </c>
      <c r="N36">
        <v>-0.69204569999999999</v>
      </c>
      <c r="O36">
        <v>7.2824954999999996</v>
      </c>
      <c r="P36">
        <v>4.0897129999999997</v>
      </c>
      <c r="Q36" t="str">
        <v/>
      </c>
    </row>
    <row r="37" spans="1:17" x14ac:dyDescent="0.3">
      <c r="A37" s="3">
        <v>44231</v>
      </c>
      <c r="B37" s="2">
        <v>0.63879490000000005</v>
      </c>
      <c r="C37">
        <v>0.95076559999999999</v>
      </c>
      <c r="D37">
        <v>-6.0003995999999997E-2</v>
      </c>
      <c r="E37">
        <v>-0.40740967</v>
      </c>
      <c r="F37">
        <v>1.1694192999999999</v>
      </c>
      <c r="G37">
        <v>2.5757789999999998</v>
      </c>
      <c r="H37">
        <v>-0.57142970000000004</v>
      </c>
      <c r="I37">
        <v>-0.76026320000000003</v>
      </c>
      <c r="J37">
        <v>0.98851920000000004</v>
      </c>
      <c r="K37">
        <v>2.3394704000000002</v>
      </c>
      <c r="L37">
        <v>0.1044631</v>
      </c>
      <c r="M37">
        <v>0.70887803999999999</v>
      </c>
      <c r="N37">
        <v>2.7003526999999998</v>
      </c>
      <c r="O37">
        <v>-0.25498866999999997</v>
      </c>
      <c r="P37">
        <v>-3.6966622</v>
      </c>
      <c r="Q37" t="str">
        <v/>
      </c>
    </row>
    <row r="38" spans="1:17" x14ac:dyDescent="0.3">
      <c r="A38" s="3">
        <v>44232</v>
      </c>
      <c r="B38" s="2">
        <v>0.32644272000000002</v>
      </c>
      <c r="C38">
        <v>-4.0735125999999999</v>
      </c>
      <c r="D38">
        <v>0.60415269999999999</v>
      </c>
      <c r="E38">
        <v>7.8511239999999996E-2</v>
      </c>
      <c r="F38">
        <v>-0.98166465999999997</v>
      </c>
      <c r="G38">
        <v>-0.30934214999999998</v>
      </c>
      <c r="H38">
        <v>4.5976996000000003</v>
      </c>
      <c r="I38">
        <v>1.0812044000000001</v>
      </c>
      <c r="J38">
        <v>-0.5360663</v>
      </c>
      <c r="K38">
        <v>1.6536951</v>
      </c>
      <c r="L38">
        <v>0.70440769999999997</v>
      </c>
      <c r="M38">
        <v>0.54625270000000004</v>
      </c>
      <c r="N38">
        <v>-0.21427273999999999</v>
      </c>
      <c r="O38">
        <v>1.7140508000000001</v>
      </c>
      <c r="P38">
        <v>-1.206404</v>
      </c>
      <c r="Q38" t="str">
        <v/>
      </c>
    </row>
    <row r="39" spans="1:17" x14ac:dyDescent="0.3">
      <c r="A39" s="3">
        <v>44233</v>
      </c>
      <c r="B39" s="2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tr">
        <v/>
      </c>
    </row>
    <row r="40" spans="1:17" x14ac:dyDescent="0.3">
      <c r="A40" s="3">
        <v>44234</v>
      </c>
      <c r="B40" s="2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tr">
        <v/>
      </c>
    </row>
    <row r="41" spans="1:17" x14ac:dyDescent="0.3">
      <c r="A41" s="3">
        <v>44235</v>
      </c>
      <c r="B41" s="2">
        <v>-0.48807263000000001</v>
      </c>
      <c r="C41">
        <v>0.65453050000000002</v>
      </c>
      <c r="D41">
        <v>-0.5669594</v>
      </c>
      <c r="E41">
        <v>0.11148453</v>
      </c>
      <c r="F41">
        <v>1.4355898</v>
      </c>
      <c r="G41">
        <v>0.10968447000000001</v>
      </c>
      <c r="H41">
        <v>9.8901029999999999</v>
      </c>
      <c r="I41">
        <v>3.1848310999999998</v>
      </c>
      <c r="J41">
        <v>6.2375784000000003</v>
      </c>
      <c r="K41">
        <v>1.9617199999999999</v>
      </c>
      <c r="L41">
        <v>2.3056983999999998</v>
      </c>
      <c r="M41">
        <v>3.4711599999999998</v>
      </c>
      <c r="N41">
        <v>-0.52341819999999994</v>
      </c>
      <c r="O41">
        <v>-0.2063334</v>
      </c>
      <c r="P41">
        <v>42.406750000000002</v>
      </c>
      <c r="Q41" t="str">
        <v/>
      </c>
    </row>
    <row r="42" spans="1:17" x14ac:dyDescent="0.3">
      <c r="A42" s="3">
        <v>44236</v>
      </c>
      <c r="B42" s="2">
        <v>-9.082556E-2</v>
      </c>
      <c r="C42">
        <v>-1.3084887999999999</v>
      </c>
      <c r="D42">
        <v>1.0766149</v>
      </c>
      <c r="E42">
        <v>0.53615570000000001</v>
      </c>
      <c r="F42">
        <v>0.40829182000000003</v>
      </c>
      <c r="G42">
        <v>-0.65737367000000002</v>
      </c>
      <c r="H42">
        <v>8.0000040000000006</v>
      </c>
      <c r="I42">
        <v>1.4914750999999999</v>
      </c>
      <c r="J42">
        <v>-1.2154697999999999</v>
      </c>
      <c r="K42">
        <v>-1.9239782999999999</v>
      </c>
      <c r="L42">
        <v>-8.6098910000000001E-2</v>
      </c>
      <c r="M42">
        <v>0.36648512</v>
      </c>
      <c r="N42">
        <v>0.61161520000000003</v>
      </c>
      <c r="O42">
        <v>-0.43800473000000001</v>
      </c>
      <c r="P42">
        <v>17.212354999999999</v>
      </c>
      <c r="Q42" t="str">
        <v/>
      </c>
    </row>
    <row r="43" spans="1:17" x14ac:dyDescent="0.3">
      <c r="A43" s="3">
        <v>44237</v>
      </c>
      <c r="B43" s="2">
        <v>-7.2729589999999997E-2</v>
      </c>
      <c r="C43">
        <v>3.2138824000000003E-2</v>
      </c>
      <c r="D43">
        <v>0.8981228</v>
      </c>
      <c r="E43">
        <v>-0.38971305000000001</v>
      </c>
      <c r="F43">
        <v>-0.96496344000000001</v>
      </c>
      <c r="G43">
        <v>-0.45584439999999998</v>
      </c>
      <c r="H43">
        <v>0.46296120000000002</v>
      </c>
      <c r="I43">
        <v>0.21096467999999999</v>
      </c>
      <c r="J43">
        <v>3.5125136000000001</v>
      </c>
      <c r="K43">
        <v>1.9617199999999999</v>
      </c>
      <c r="L43">
        <v>0.22302865999999999</v>
      </c>
      <c r="M43">
        <v>0.6565571</v>
      </c>
      <c r="N43">
        <v>3.4105181999999998</v>
      </c>
      <c r="O43">
        <v>0.53436755999999996</v>
      </c>
      <c r="P43">
        <v>-9.5238150000000008</v>
      </c>
      <c r="Q43" t="str">
        <v/>
      </c>
    </row>
    <row r="44" spans="1:17" x14ac:dyDescent="0.3">
      <c r="A44" s="3">
        <v>44238</v>
      </c>
      <c r="B44" s="2">
        <v>-0.65502523999999995</v>
      </c>
      <c r="C44">
        <v>-7.229447E-2</v>
      </c>
      <c r="D44">
        <v>-0.5443692</v>
      </c>
      <c r="E44">
        <v>0.68775414999999995</v>
      </c>
      <c r="F44">
        <v>1.7742872000000001</v>
      </c>
      <c r="G44">
        <v>-0.19203423999999999</v>
      </c>
      <c r="H44">
        <v>-1.8433154</v>
      </c>
      <c r="I44">
        <v>-5.7286023999999998E-2</v>
      </c>
      <c r="J44">
        <v>3.2951236000000002</v>
      </c>
      <c r="K44">
        <v>-0.7038951</v>
      </c>
      <c r="L44">
        <v>0.31863449999999999</v>
      </c>
      <c r="M44">
        <v>1.8382191999999999</v>
      </c>
      <c r="N44">
        <v>1.4912486</v>
      </c>
      <c r="O44">
        <v>0.10880231999999999</v>
      </c>
      <c r="P44">
        <v>9.5854280000000003</v>
      </c>
      <c r="Q44" t="str">
        <v/>
      </c>
    </row>
    <row r="45" spans="1:17" x14ac:dyDescent="0.3">
      <c r="A45" s="3">
        <v>44239</v>
      </c>
      <c r="B45" s="2">
        <v>-0.73259470000000004</v>
      </c>
      <c r="C45">
        <v>-0.57877900000000004</v>
      </c>
      <c r="D45">
        <v>4.0674210000000002E-2</v>
      </c>
      <c r="E45">
        <v>0.20450354000000001</v>
      </c>
      <c r="F45">
        <v>1.6576409000000001</v>
      </c>
      <c r="G45">
        <v>0.17759800000000001</v>
      </c>
      <c r="H45">
        <v>6.1032770000000003</v>
      </c>
      <c r="I45">
        <v>-0.90578199999999998</v>
      </c>
      <c r="J45">
        <v>-1.8982707999999999</v>
      </c>
      <c r="K45">
        <v>1.3232588999999999</v>
      </c>
      <c r="L45">
        <v>-0.18149614</v>
      </c>
      <c r="M45">
        <v>0.30826330000000002</v>
      </c>
      <c r="N45">
        <v>3.1090260000000001</v>
      </c>
      <c r="O45">
        <v>0.30065775</v>
      </c>
      <c r="P45">
        <v>3.1929135</v>
      </c>
      <c r="Q45" t="str">
        <v/>
      </c>
    </row>
    <row r="46" spans="1:17" x14ac:dyDescent="0.3">
      <c r="A46" s="3">
        <v>44240</v>
      </c>
      <c r="B46" s="2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tr">
        <v/>
      </c>
    </row>
    <row r="47" spans="1:17" x14ac:dyDescent="0.3">
      <c r="A47" s="3">
        <v>44241</v>
      </c>
      <c r="B47" s="2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tr">
        <v/>
      </c>
    </row>
    <row r="48" spans="1:17" x14ac:dyDescent="0.3">
      <c r="A48" s="3">
        <v>44242</v>
      </c>
      <c r="B48" s="2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0.36501884000000001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t="str">
        <v/>
      </c>
    </row>
    <row r="49" spans="1:17" x14ac:dyDescent="0.3">
      <c r="A49" s="3">
        <v>44243</v>
      </c>
      <c r="B49" s="2">
        <v>-9.2250109999999996E-2</v>
      </c>
      <c r="C49">
        <v>-1.3583422000000001</v>
      </c>
      <c r="D49">
        <v>1.2828112</v>
      </c>
      <c r="E49">
        <v>-0.52655339999999995</v>
      </c>
      <c r="F49">
        <v>0.57780739999999997</v>
      </c>
      <c r="G49">
        <v>-1.6103982999999999</v>
      </c>
      <c r="H49">
        <v>7.0796489999999999</v>
      </c>
      <c r="I49">
        <v>1.0020732999999999</v>
      </c>
      <c r="J49">
        <v>2.4663686999999999</v>
      </c>
      <c r="K49">
        <v>-0.65299269999999998</v>
      </c>
      <c r="L49">
        <v>2.2172809</v>
      </c>
      <c r="M49">
        <v>-0.62486529999999996</v>
      </c>
      <c r="N49">
        <v>0.13217925999999999</v>
      </c>
      <c r="O49">
        <v>0.74795484999999995</v>
      </c>
      <c r="P49">
        <v>13.260531</v>
      </c>
      <c r="Q49" t="str">
        <v/>
      </c>
    </row>
    <row r="50" spans="1:17" x14ac:dyDescent="0.3">
      <c r="A50" s="3">
        <v>44244</v>
      </c>
      <c r="B50" s="2">
        <v>5.2446960000000002</v>
      </c>
      <c r="C50">
        <v>-0.57376623000000004</v>
      </c>
      <c r="D50">
        <v>-0.14600157999999999</v>
      </c>
      <c r="E50">
        <v>0.43495893000000002</v>
      </c>
      <c r="F50">
        <v>-1.3595581000000001</v>
      </c>
      <c r="G50">
        <v>-1.7643987999999999</v>
      </c>
      <c r="H50">
        <v>0.41322708000000002</v>
      </c>
      <c r="I50">
        <v>0.58585405000000002</v>
      </c>
      <c r="J50">
        <v>-2.7674080000000001</v>
      </c>
      <c r="K50">
        <v>-0.70422289999999998</v>
      </c>
      <c r="L50">
        <v>-3.9529799999999997E-2</v>
      </c>
      <c r="M50">
        <v>0.88307860000000005</v>
      </c>
      <c r="N50">
        <v>-1.5922784999999999</v>
      </c>
      <c r="O50">
        <v>0.375247</v>
      </c>
      <c r="P50">
        <v>9.9632740000000002</v>
      </c>
      <c r="Q50" t="str">
        <v/>
      </c>
    </row>
    <row r="51" spans="1:17" x14ac:dyDescent="0.3">
      <c r="A51" s="3">
        <v>44245</v>
      </c>
      <c r="B51" s="2">
        <v>-1.7553567999999999E-2</v>
      </c>
      <c r="C51">
        <v>1.4344573</v>
      </c>
      <c r="D51">
        <v>-1.5279412000000001</v>
      </c>
      <c r="E51">
        <v>-0.16789435999999999</v>
      </c>
      <c r="F51">
        <v>0.16165972000000001</v>
      </c>
      <c r="G51">
        <v>-0.86364149999999995</v>
      </c>
      <c r="H51">
        <v>-11.111110999999999</v>
      </c>
      <c r="I51">
        <v>-0.64824223999999997</v>
      </c>
      <c r="J51">
        <v>-0.51657560000000002</v>
      </c>
      <c r="K51">
        <v>-0.56737064999999998</v>
      </c>
      <c r="L51">
        <v>-1.1764705</v>
      </c>
      <c r="M51">
        <v>-1.1001407999999999</v>
      </c>
      <c r="N51">
        <v>0.28923749999999998</v>
      </c>
      <c r="O51">
        <v>-0.60464143999999997</v>
      </c>
      <c r="P51">
        <v>-14.446764999999999</v>
      </c>
      <c r="Q51" t="str">
        <v/>
      </c>
    </row>
    <row r="52" spans="1:17" x14ac:dyDescent="0.3">
      <c r="A52" s="3">
        <v>44246</v>
      </c>
      <c r="B52" s="2">
        <v>-0.93014836000000001</v>
      </c>
      <c r="C52">
        <v>-2.3894668000000001</v>
      </c>
      <c r="D52">
        <v>-2.9065728000000002</v>
      </c>
      <c r="E52">
        <v>-1.1567295</v>
      </c>
      <c r="F52">
        <v>1.3864160000000001</v>
      </c>
      <c r="G52">
        <v>0.12334585000000001</v>
      </c>
      <c r="H52">
        <v>15.740740000000001</v>
      </c>
      <c r="I52">
        <v>1.0594606</v>
      </c>
      <c r="J52">
        <v>0.65749884000000003</v>
      </c>
      <c r="K52">
        <v>2.8530598</v>
      </c>
      <c r="L52">
        <v>4.9970030000000003</v>
      </c>
      <c r="M52">
        <v>1.1399269000000001</v>
      </c>
      <c r="N52">
        <v>-2.0897387999999999E-2</v>
      </c>
      <c r="O52">
        <v>-0.80729127000000001</v>
      </c>
      <c r="P52">
        <v>5.5880903999999996</v>
      </c>
      <c r="Q52" t="str">
        <v/>
      </c>
    </row>
    <row r="53" spans="1:17" x14ac:dyDescent="0.3">
      <c r="A53" s="3">
        <v>44247</v>
      </c>
      <c r="B53" s="2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tr">
        <v/>
      </c>
    </row>
    <row r="54" spans="1:17" x14ac:dyDescent="0.3">
      <c r="A54" s="3">
        <v>44248</v>
      </c>
      <c r="B54" s="2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tr">
        <v/>
      </c>
    </row>
    <row r="55" spans="1:17" x14ac:dyDescent="0.3">
      <c r="A55" s="3">
        <v>44249</v>
      </c>
      <c r="B55" s="2">
        <v>0</v>
      </c>
      <c r="C55">
        <v>-1.8234789</v>
      </c>
      <c r="D55">
        <v>-0.47025679999999997</v>
      </c>
      <c r="E55">
        <v>-2.6808320999999999</v>
      </c>
      <c r="F55">
        <v>-2.7757405999999998</v>
      </c>
      <c r="G55">
        <v>-2.9798985</v>
      </c>
      <c r="H55">
        <v>-2.3999990000000002</v>
      </c>
      <c r="I55">
        <v>1.7443419</v>
      </c>
      <c r="J55">
        <v>-3.8237393000000002</v>
      </c>
      <c r="K55">
        <v>-1.3869583999999999</v>
      </c>
      <c r="L55">
        <v>3.8826108000000001</v>
      </c>
      <c r="M55">
        <v>-1.372242</v>
      </c>
      <c r="N55">
        <v>-5.5894613</v>
      </c>
      <c r="O55">
        <v>-1.6540527</v>
      </c>
      <c r="P55">
        <v>-14.236188</v>
      </c>
      <c r="Q55" t="str">
        <v/>
      </c>
    </row>
    <row r="56" spans="1:17" x14ac:dyDescent="0.3">
      <c r="A56" s="3">
        <v>44250</v>
      </c>
      <c r="B56" s="2">
        <v>1.0274529999999999</v>
      </c>
      <c r="C56">
        <v>1.1110187</v>
      </c>
      <c r="D56">
        <v>2.1223187000000001</v>
      </c>
      <c r="E56">
        <v>-0.52875875999999999</v>
      </c>
      <c r="F56">
        <v>-0.93626379999999998</v>
      </c>
      <c r="G56">
        <v>-0.11110902</v>
      </c>
      <c r="H56">
        <v>-3.2786965000000001</v>
      </c>
      <c r="I56">
        <v>-3.3295155E-2</v>
      </c>
      <c r="J56">
        <v>-1.4889479000000001</v>
      </c>
      <c r="K56">
        <v>1.7346501000000001</v>
      </c>
      <c r="L56">
        <v>0.97221135999999997</v>
      </c>
      <c r="M56">
        <v>-0.44881104999999999</v>
      </c>
      <c r="N56">
        <v>-3.2945156</v>
      </c>
      <c r="O56">
        <v>0.28525590000000001</v>
      </c>
      <c r="P56">
        <v>-23.039615999999999</v>
      </c>
      <c r="Q56" t="str">
        <v/>
      </c>
    </row>
    <row r="57" spans="1:17" x14ac:dyDescent="0.3">
      <c r="A57" s="3">
        <v>44251</v>
      </c>
      <c r="B57" s="2">
        <v>0.15780926000000001</v>
      </c>
      <c r="C57">
        <v>0.13420582</v>
      </c>
      <c r="D57">
        <v>-0.58115125000000001</v>
      </c>
      <c r="E57">
        <v>0.54872036000000002</v>
      </c>
      <c r="F57">
        <v>1.9029498</v>
      </c>
      <c r="G57">
        <v>-0.40521622000000002</v>
      </c>
      <c r="H57">
        <v>-2.1186411000000001</v>
      </c>
      <c r="I57">
        <v>-2.5753914999999998</v>
      </c>
      <c r="J57">
        <v>2.5243997999999999</v>
      </c>
      <c r="K57">
        <v>-4.1474700000000002</v>
      </c>
      <c r="L57">
        <v>1.0400653</v>
      </c>
      <c r="M57">
        <v>0.75255629999999996</v>
      </c>
      <c r="N57">
        <v>-0.81962942999999999</v>
      </c>
      <c r="O57">
        <v>1.1499405</v>
      </c>
      <c r="P57">
        <v>16.981791999999999</v>
      </c>
      <c r="Q57" t="str">
        <v/>
      </c>
    </row>
    <row r="58" spans="1:17" x14ac:dyDescent="0.3">
      <c r="A58" s="3">
        <v>44252</v>
      </c>
      <c r="B58" s="2">
        <v>-1.0854303999999999</v>
      </c>
      <c r="C58">
        <v>1.2648702000000001</v>
      </c>
      <c r="D58">
        <v>-3.6396622999999999</v>
      </c>
      <c r="E58">
        <v>-2.3704945999999998</v>
      </c>
      <c r="F58">
        <v>-4.9326239999999997</v>
      </c>
      <c r="G58">
        <v>-3.4782587999999999</v>
      </c>
      <c r="H58">
        <v>-3.8960992999999999</v>
      </c>
      <c r="I58">
        <v>0.90786219999999995</v>
      </c>
      <c r="J58">
        <v>-8.2178120000000003</v>
      </c>
      <c r="K58">
        <v>-2.2596120000000002</v>
      </c>
      <c r="L58">
        <v>-0.29217005000000001</v>
      </c>
      <c r="M58">
        <v>-2.8569399999999998</v>
      </c>
      <c r="N58">
        <v>-3.6657453000000002</v>
      </c>
      <c r="O58">
        <v>-3.2565415</v>
      </c>
      <c r="P58">
        <v>-8.320862</v>
      </c>
      <c r="Q58" t="str">
        <v/>
      </c>
    </row>
    <row r="59" spans="1:17" x14ac:dyDescent="0.3">
      <c r="A59" s="3">
        <v>44253</v>
      </c>
      <c r="B59" s="2">
        <v>-2.1238923000000001</v>
      </c>
      <c r="C59">
        <v>-0.76102020000000004</v>
      </c>
      <c r="D59">
        <v>1.1504173</v>
      </c>
      <c r="E59">
        <v>1.4804124999999999</v>
      </c>
      <c r="F59">
        <v>2.780211</v>
      </c>
      <c r="G59">
        <v>0.22315979</v>
      </c>
      <c r="H59">
        <v>-4.5045137000000004</v>
      </c>
      <c r="I59">
        <v>-2.1726727000000001</v>
      </c>
      <c r="J59">
        <v>3.0584335</v>
      </c>
      <c r="K59">
        <v>2.9513001000000001</v>
      </c>
      <c r="L59">
        <v>-2.6778460000000002</v>
      </c>
      <c r="M59">
        <v>-0.86812376999999996</v>
      </c>
      <c r="N59">
        <v>3.5176873</v>
      </c>
      <c r="O59">
        <v>0.29565096000000002</v>
      </c>
      <c r="P59">
        <v>-1.5670896000000001</v>
      </c>
      <c r="Q59" t="str">
        <v/>
      </c>
    </row>
    <row r="60" spans="1:17" x14ac:dyDescent="0.3">
      <c r="A60" s="3">
        <v>44254</v>
      </c>
      <c r="B60" s="2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tr">
        <v/>
      </c>
    </row>
    <row r="61" spans="1:17" x14ac:dyDescent="0.3">
      <c r="A61" s="3">
        <v>44255</v>
      </c>
      <c r="B61" s="2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tr">
        <v/>
      </c>
    </row>
    <row r="62" spans="1:17" x14ac:dyDescent="0.3">
      <c r="A62" s="3">
        <v>44256</v>
      </c>
      <c r="B62" s="2">
        <v>0.108504295</v>
      </c>
      <c r="C62">
        <v>3.0007481999999999</v>
      </c>
      <c r="D62">
        <v>2.8297544000000001</v>
      </c>
      <c r="E62">
        <v>1.9623041000000001</v>
      </c>
      <c r="F62">
        <v>4.1947722000000001</v>
      </c>
      <c r="G62">
        <v>5.3851247000000004</v>
      </c>
      <c r="H62">
        <v>0</v>
      </c>
      <c r="I62">
        <v>3.8118362000000001</v>
      </c>
      <c r="J62">
        <v>0.92784166000000001</v>
      </c>
      <c r="K62">
        <v>1.8633485000000001</v>
      </c>
      <c r="L62">
        <v>1.7972946000000001</v>
      </c>
      <c r="M62">
        <v>0.78994036000000001</v>
      </c>
      <c r="N62">
        <v>3.4259200000000001</v>
      </c>
      <c r="O62">
        <v>2.3616195000000002</v>
      </c>
      <c r="P62">
        <v>27.694856999999999</v>
      </c>
      <c r="Q62" t="str">
        <v/>
      </c>
    </row>
    <row r="63" spans="1:17" x14ac:dyDescent="0.3">
      <c r="A63" s="3">
        <v>44257</v>
      </c>
      <c r="B63" s="2">
        <v>-0.686419</v>
      </c>
      <c r="C63">
        <v>-0.90637210000000001</v>
      </c>
      <c r="D63">
        <v>-2.2309481999999998</v>
      </c>
      <c r="E63">
        <v>-1.2956916999999999</v>
      </c>
      <c r="F63">
        <v>-1.8526018</v>
      </c>
      <c r="G63">
        <v>-2.0893633</v>
      </c>
      <c r="H63">
        <v>12.264168</v>
      </c>
      <c r="I63">
        <v>0.56247709999999995</v>
      </c>
      <c r="J63">
        <v>-3.1462729999999999</v>
      </c>
      <c r="K63">
        <v>-1.7354548000000001</v>
      </c>
      <c r="L63">
        <v>-1.7928599999999999</v>
      </c>
      <c r="M63">
        <v>1.0568023</v>
      </c>
      <c r="N63">
        <v>-0.58190819999999999</v>
      </c>
      <c r="O63">
        <v>-0.2502799</v>
      </c>
      <c r="P63">
        <v>-9.3766269999999992</v>
      </c>
      <c r="Q63" t="str">
        <v/>
      </c>
    </row>
    <row r="64" spans="1:17" x14ac:dyDescent="0.3">
      <c r="A64" s="3">
        <v>44258</v>
      </c>
      <c r="B64" s="2">
        <v>0.72753429999999997</v>
      </c>
      <c r="C64">
        <v>-2.9481410000000001</v>
      </c>
      <c r="D64">
        <v>-1.3861000000000001</v>
      </c>
      <c r="E64">
        <v>-2.6980816999999999</v>
      </c>
      <c r="F64">
        <v>-3.6315620000000002</v>
      </c>
      <c r="G64">
        <v>-2.4456560000000001</v>
      </c>
      <c r="H64">
        <v>-4.6218513999999997</v>
      </c>
      <c r="I64">
        <v>1.2259363999999999</v>
      </c>
      <c r="J64">
        <v>-4.4867160000000004</v>
      </c>
      <c r="K64">
        <v>-0.23866892000000001</v>
      </c>
      <c r="L64">
        <v>-0.42164921999999999</v>
      </c>
      <c r="M64">
        <v>1.2773752</v>
      </c>
      <c r="N64">
        <v>-5.1688489999999998</v>
      </c>
      <c r="O64">
        <v>-2.5706172</v>
      </c>
      <c r="P64">
        <v>4.9584390000000003</v>
      </c>
      <c r="Q64" t="str">
        <v/>
      </c>
    </row>
    <row r="65" spans="1:17" x14ac:dyDescent="0.3">
      <c r="A65" s="3">
        <v>44259</v>
      </c>
      <c r="B65" s="2">
        <v>-1.0473132000000001</v>
      </c>
      <c r="C65">
        <v>-0.19353628</v>
      </c>
      <c r="D65">
        <v>0.87311269999999996</v>
      </c>
      <c r="E65">
        <v>-0.36473870000000003</v>
      </c>
      <c r="F65">
        <v>-4.2046365999999997</v>
      </c>
      <c r="G65">
        <v>-1.5811919999999999</v>
      </c>
      <c r="H65">
        <v>-7.9295159999999996</v>
      </c>
      <c r="I65">
        <v>-1.0384381</v>
      </c>
      <c r="J65">
        <v>-3.3932745</v>
      </c>
      <c r="K65">
        <v>-4.1148243000000004</v>
      </c>
      <c r="L65">
        <v>-0.99576710000000002</v>
      </c>
      <c r="M65">
        <v>-3.5377681000000001</v>
      </c>
      <c r="N65">
        <v>-8.3705189999999998</v>
      </c>
      <c r="O65">
        <v>1.1196136000000001</v>
      </c>
      <c r="P65">
        <v>-12.588751</v>
      </c>
      <c r="Q65" t="str">
        <v/>
      </c>
    </row>
    <row r="66" spans="1:17" x14ac:dyDescent="0.3">
      <c r="A66" s="3">
        <v>44260</v>
      </c>
      <c r="B66" s="2">
        <v>2.1897793000000001</v>
      </c>
      <c r="C66">
        <v>5.1176069999999996</v>
      </c>
      <c r="D66">
        <v>2.5772333000000001</v>
      </c>
      <c r="E66">
        <v>2.1479368000000001</v>
      </c>
      <c r="F66">
        <v>1.4765978</v>
      </c>
      <c r="G66">
        <v>1.0738373000000001</v>
      </c>
      <c r="H66">
        <v>-2.3923397</v>
      </c>
      <c r="I66">
        <v>-1.1100471000000001</v>
      </c>
      <c r="J66">
        <v>0.73765515999999998</v>
      </c>
      <c r="K66">
        <v>4.9889087999999998E-2</v>
      </c>
      <c r="L66">
        <v>3.4732341999999998</v>
      </c>
      <c r="M66">
        <v>1.6846776000000001</v>
      </c>
      <c r="N66">
        <v>-5.1142573000000002</v>
      </c>
      <c r="O66">
        <v>3.1043409999999998</v>
      </c>
      <c r="P66">
        <v>-6.1855609999999999</v>
      </c>
      <c r="Q66" t="str">
        <v/>
      </c>
    </row>
    <row r="67" spans="1:17" x14ac:dyDescent="0.3">
      <c r="A67" s="1">
        <v>44261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tr">
        <v/>
      </c>
    </row>
    <row r="68" spans="1:17" x14ac:dyDescent="0.3">
      <c r="A68" s="1">
        <v>44262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tr">
        <v/>
      </c>
    </row>
    <row r="69" spans="1:17" x14ac:dyDescent="0.3">
      <c r="A69" s="1">
        <v>44263</v>
      </c>
      <c r="B69">
        <v>1.4107107999999999</v>
      </c>
      <c r="C69">
        <v>1.9088864000000001</v>
      </c>
      <c r="D69">
        <v>-3.3941270000000001</v>
      </c>
      <c r="E69">
        <v>-1.8177927</v>
      </c>
      <c r="F69">
        <v>-6.4180080000000004</v>
      </c>
      <c r="G69">
        <v>-4.1673479999999996</v>
      </c>
      <c r="H69">
        <v>-2.4509788000000001</v>
      </c>
      <c r="I69">
        <v>1.0619639999999999</v>
      </c>
      <c r="J69">
        <v>-6.9674550000000002</v>
      </c>
      <c r="K69">
        <v>-1.9451320000000001</v>
      </c>
      <c r="L69">
        <v>0.64498186000000002</v>
      </c>
      <c r="M69">
        <v>3.2287716999999998</v>
      </c>
      <c r="N69">
        <v>-1.8403232</v>
      </c>
      <c r="O69">
        <v>-4.2712029999999999</v>
      </c>
      <c r="P69">
        <v>-5.0616082999999996</v>
      </c>
      <c r="Q69" t="str">
        <v/>
      </c>
    </row>
    <row r="70" spans="1:17" x14ac:dyDescent="0.3">
      <c r="A70" s="1">
        <v>44264</v>
      </c>
      <c r="B70">
        <v>-1.0389149</v>
      </c>
      <c r="C70">
        <v>-0.59027076000000001</v>
      </c>
      <c r="D70">
        <v>4.0852310000000003</v>
      </c>
      <c r="E70">
        <v>2.8101444</v>
      </c>
      <c r="F70">
        <v>5.3056359999999998</v>
      </c>
      <c r="G70">
        <v>4.0606736999999997</v>
      </c>
      <c r="H70">
        <v>7.0351840000000001</v>
      </c>
      <c r="I70">
        <v>0.97664594999999998</v>
      </c>
      <c r="J70">
        <v>8.0305339999999994</v>
      </c>
      <c r="K70">
        <v>2.7975560000000002</v>
      </c>
      <c r="L70">
        <v>-2.1572350999999998</v>
      </c>
      <c r="M70">
        <v>-0.68441629999999998</v>
      </c>
      <c r="N70">
        <v>10.764956</v>
      </c>
      <c r="O70">
        <v>1.6368628000000001</v>
      </c>
      <c r="P70">
        <v>28.972291999999999</v>
      </c>
      <c r="Q70" t="str">
        <v/>
      </c>
    </row>
    <row r="71" spans="1:17" x14ac:dyDescent="0.3">
      <c r="A71" s="1">
        <v>44265</v>
      </c>
      <c r="B71">
        <v>1.5658379</v>
      </c>
      <c r="C71">
        <v>0.87088346000000005</v>
      </c>
      <c r="D71">
        <v>-0.31609535</v>
      </c>
      <c r="E71">
        <v>-0.58174132999999995</v>
      </c>
      <c r="F71">
        <v>-1.3548255</v>
      </c>
      <c r="G71">
        <v>-0.91257690000000002</v>
      </c>
      <c r="H71">
        <v>3.7558674999999999</v>
      </c>
      <c r="I71">
        <v>0.88528395000000004</v>
      </c>
      <c r="J71">
        <v>-0.41532516000000003</v>
      </c>
      <c r="K71">
        <v>2.0781755</v>
      </c>
      <c r="L71">
        <v>1.9649386</v>
      </c>
      <c r="M71">
        <v>0.66500899999999996</v>
      </c>
      <c r="N71">
        <v>-2.1295845999999998</v>
      </c>
      <c r="O71">
        <v>-0.20437240000000001</v>
      </c>
      <c r="P71">
        <v>3.8618445000000001</v>
      </c>
      <c r="Q71" t="str">
        <v/>
      </c>
    </row>
    <row r="72" spans="1:17" x14ac:dyDescent="0.3">
      <c r="A72" s="1">
        <v>44266</v>
      </c>
      <c r="B72">
        <v>-2.7505337999999999</v>
      </c>
      <c r="C72">
        <v>-1.1145175</v>
      </c>
      <c r="D72">
        <v>3.3899664999999999</v>
      </c>
      <c r="E72">
        <v>2.0265102000000002</v>
      </c>
      <c r="F72">
        <v>3.6792397000000001</v>
      </c>
      <c r="G72">
        <v>1.6502737999999999</v>
      </c>
      <c r="H72">
        <v>9.0497730000000001</v>
      </c>
      <c r="I72">
        <v>-0.89457034999999996</v>
      </c>
      <c r="J72">
        <v>4.2127013</v>
      </c>
      <c r="K72">
        <v>2.61755</v>
      </c>
      <c r="L72">
        <v>-0.58807730000000003</v>
      </c>
      <c r="M72">
        <v>0.16087293999999999</v>
      </c>
      <c r="N72">
        <v>5.6142925999999997</v>
      </c>
      <c r="O72">
        <v>3.1603097999999998</v>
      </c>
      <c r="P72">
        <v>9.4789270000000005</v>
      </c>
      <c r="Q72" t="str">
        <v/>
      </c>
    </row>
    <row r="73" spans="1:17" x14ac:dyDescent="0.3">
      <c r="A73" s="1">
        <v>44267</v>
      </c>
      <c r="B73">
        <v>0.21618604999999999</v>
      </c>
      <c r="C73">
        <v>0.89689492999999998</v>
      </c>
      <c r="D73">
        <v>-2.0008802000000001</v>
      </c>
      <c r="E73">
        <v>-0.58196186999999999</v>
      </c>
      <c r="F73">
        <v>-0.55544375999999995</v>
      </c>
      <c r="G73">
        <v>-0.76254606000000003</v>
      </c>
      <c r="H73">
        <v>11.618257</v>
      </c>
      <c r="I73">
        <v>1.6221166</v>
      </c>
      <c r="J73">
        <v>-1.0582209</v>
      </c>
      <c r="K73">
        <v>-0.47236679999999998</v>
      </c>
      <c r="L73">
        <v>4.2045950000000003</v>
      </c>
      <c r="M73">
        <v>1.5822529999999999</v>
      </c>
      <c r="N73">
        <v>-3.3041775000000002</v>
      </c>
      <c r="O73">
        <v>-2.4060488000000002</v>
      </c>
      <c r="P73">
        <v>-2.6548683999999998</v>
      </c>
      <c r="Q73" t="str">
        <v/>
      </c>
    </row>
    <row r="74" spans="1:17" x14ac:dyDescent="0.3">
      <c r="A74" s="1">
        <v>44268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tr">
        <v/>
      </c>
    </row>
    <row r="75" spans="1:17" x14ac:dyDescent="0.3">
      <c r="A75" s="1">
        <v>44269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tr">
        <v/>
      </c>
    </row>
    <row r="76" spans="1:17" x14ac:dyDescent="0.3">
      <c r="A76" s="1">
        <v>44270</v>
      </c>
      <c r="B76">
        <v>1.7976760000000001E-2</v>
      </c>
      <c r="C76">
        <v>-1.1721253</v>
      </c>
      <c r="D76">
        <v>1.9932985000000001</v>
      </c>
      <c r="E76">
        <v>-0.39873122999999999</v>
      </c>
      <c r="F76">
        <v>4.3442607000000004</v>
      </c>
      <c r="G76">
        <v>2.4456739999999999</v>
      </c>
      <c r="H76">
        <v>0.74349639999999995</v>
      </c>
      <c r="I76">
        <v>0.87761880000000003</v>
      </c>
      <c r="J76">
        <v>2.607739</v>
      </c>
      <c r="K76">
        <v>0.18985271000000001</v>
      </c>
      <c r="L76">
        <v>0.75982810000000001</v>
      </c>
      <c r="M76">
        <v>2.3481964999999998</v>
      </c>
      <c r="N76">
        <v>0.77890159999999997</v>
      </c>
      <c r="O76">
        <v>0.21659136000000001</v>
      </c>
      <c r="P76">
        <v>5.896795</v>
      </c>
      <c r="Q76" t="str">
        <v/>
      </c>
    </row>
    <row r="77" spans="1:17" x14ac:dyDescent="0.3">
      <c r="A77" s="1">
        <v>44271</v>
      </c>
      <c r="B77">
        <v>0</v>
      </c>
      <c r="C77">
        <v>1.7113805</v>
      </c>
      <c r="D77">
        <v>2.0200968000000001</v>
      </c>
      <c r="E77">
        <v>1.235044</v>
      </c>
      <c r="F77">
        <v>1.5740156000000001</v>
      </c>
      <c r="G77">
        <v>1.2742996</v>
      </c>
      <c r="H77">
        <v>19.188189999999999</v>
      </c>
      <c r="I77">
        <v>0.52409170000000005</v>
      </c>
      <c r="J77">
        <v>0.75807570000000002</v>
      </c>
      <c r="K77">
        <v>-3.2685935000000002</v>
      </c>
      <c r="L77">
        <v>-1.8549024999999999</v>
      </c>
      <c r="M77">
        <v>-0.44703483999999999</v>
      </c>
      <c r="N77">
        <v>-2.1141887000000001</v>
      </c>
      <c r="O77">
        <v>1.4334798</v>
      </c>
      <c r="P77">
        <v>-10.997676999999999</v>
      </c>
      <c r="Q77" t="str">
        <v/>
      </c>
    </row>
    <row r="78" spans="1:17" x14ac:dyDescent="0.3">
      <c r="A78" s="1">
        <v>44272</v>
      </c>
      <c r="B78">
        <v>0.19769669000000001</v>
      </c>
      <c r="C78">
        <v>-0.37564039999999999</v>
      </c>
      <c r="D78">
        <v>1.6936420999999999</v>
      </c>
      <c r="E78">
        <v>-0.28186440000000001</v>
      </c>
      <c r="F78">
        <v>1.1313796</v>
      </c>
      <c r="G78">
        <v>-0.64505935000000003</v>
      </c>
      <c r="H78">
        <v>-8.6687329999999996</v>
      </c>
      <c r="I78">
        <v>0.1850009</v>
      </c>
      <c r="J78">
        <v>0.37618876000000001</v>
      </c>
      <c r="K78">
        <v>1.4201760000000001</v>
      </c>
      <c r="L78">
        <v>3.1661153</v>
      </c>
      <c r="M78">
        <v>0.56790112999999998</v>
      </c>
      <c r="N78">
        <v>5.9701443000000003</v>
      </c>
      <c r="O78">
        <v>-8.0132484000000004E-2</v>
      </c>
      <c r="P78">
        <v>12.565172</v>
      </c>
      <c r="Q78" t="str">
        <v/>
      </c>
    </row>
    <row r="79" spans="1:17" x14ac:dyDescent="0.3">
      <c r="A79" s="1">
        <v>44273</v>
      </c>
      <c r="B79">
        <v>1.0044812999999999</v>
      </c>
      <c r="C79">
        <v>-1.8774569000000001</v>
      </c>
      <c r="D79">
        <v>-1.8978238000000001</v>
      </c>
      <c r="E79">
        <v>-2.6662110999999999</v>
      </c>
      <c r="F79">
        <v>-4.0199337000000002</v>
      </c>
      <c r="G79">
        <v>-3.3905148999999999</v>
      </c>
      <c r="H79">
        <v>-6.7796649999999996</v>
      </c>
      <c r="I79">
        <v>0.70639850000000004</v>
      </c>
      <c r="J79">
        <v>-4.6378794000000001</v>
      </c>
      <c r="K79">
        <v>-2.2694290000000001</v>
      </c>
      <c r="L79">
        <v>-1.2626827</v>
      </c>
      <c r="M79">
        <v>4.9245358000000003E-2</v>
      </c>
      <c r="N79">
        <v>-8.5660699999999999</v>
      </c>
      <c r="O79">
        <v>-2.9237986</v>
      </c>
      <c r="P79">
        <v>-3.7517369</v>
      </c>
      <c r="Q79" t="str">
        <v/>
      </c>
    </row>
    <row r="80" spans="1:17" x14ac:dyDescent="0.3">
      <c r="A80" s="1">
        <v>44274</v>
      </c>
      <c r="B80">
        <v>-0.12431145</v>
      </c>
      <c r="C80">
        <v>-0.57641863999999998</v>
      </c>
      <c r="D80">
        <v>4.1238903999999996</v>
      </c>
      <c r="E80">
        <v>-0.16036629999999999</v>
      </c>
      <c r="F80">
        <v>2.9968739000000002</v>
      </c>
      <c r="G80">
        <v>-0.44802427</v>
      </c>
      <c r="H80">
        <v>0.72727202999999996</v>
      </c>
      <c r="I80">
        <v>-0.73456763999999997</v>
      </c>
      <c r="J80">
        <v>0.96876620000000002</v>
      </c>
      <c r="K80">
        <v>1.03755</v>
      </c>
      <c r="L80">
        <v>-2.3365676</v>
      </c>
      <c r="M80">
        <v>-1.1878967</v>
      </c>
      <c r="N80">
        <v>2.3237467000000001</v>
      </c>
      <c r="O80">
        <v>0.27803182999999998</v>
      </c>
      <c r="P80">
        <v>3.5851717000000001</v>
      </c>
      <c r="Q80" t="str">
        <v/>
      </c>
    </row>
    <row r="81" spans="1:17" x14ac:dyDescent="0.3">
      <c r="A81" s="1">
        <v>44275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tr">
        <v/>
      </c>
    </row>
    <row r="82" spans="1:17" x14ac:dyDescent="0.3">
      <c r="A82" s="1">
        <v>44276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tr">
        <v/>
      </c>
    </row>
    <row r="83" spans="1:17" x14ac:dyDescent="0.3">
      <c r="A83" s="1">
        <v>44277</v>
      </c>
      <c r="B83">
        <v>0.62233210000000005</v>
      </c>
      <c r="C83">
        <v>1.5460134000000001</v>
      </c>
      <c r="D83">
        <v>1.1823177</v>
      </c>
      <c r="E83">
        <v>2.4484515</v>
      </c>
      <c r="F83">
        <v>0.17282963000000001</v>
      </c>
      <c r="G83">
        <v>2.8335689999999998</v>
      </c>
      <c r="H83">
        <v>-2.8880835</v>
      </c>
      <c r="I83">
        <v>1.5249132999999999</v>
      </c>
      <c r="J83">
        <v>2.6506782000000002</v>
      </c>
      <c r="K83">
        <v>-0.44009685999999998</v>
      </c>
      <c r="L83">
        <v>0.32403470000000001</v>
      </c>
      <c r="M83">
        <v>0.74388980000000005</v>
      </c>
      <c r="N83">
        <v>0.56517123999999996</v>
      </c>
      <c r="O83">
        <v>0.18402337999999999</v>
      </c>
      <c r="P83">
        <v>-7.108009</v>
      </c>
      <c r="Q83" t="str">
        <v/>
      </c>
    </row>
    <row r="84" spans="1:17" x14ac:dyDescent="0.3">
      <c r="A84" s="1">
        <v>44278</v>
      </c>
      <c r="B84">
        <v>0.56546925999999997</v>
      </c>
      <c r="C84">
        <v>-1.3638914</v>
      </c>
      <c r="D84">
        <v>-0.99135039999999996</v>
      </c>
      <c r="E84">
        <v>0.673759</v>
      </c>
      <c r="F84">
        <v>-2.3607135000000001</v>
      </c>
      <c r="G84">
        <v>-0.68886875999999997</v>
      </c>
      <c r="H84">
        <v>-2.6022375000000002</v>
      </c>
      <c r="I84">
        <v>-1.4614582</v>
      </c>
      <c r="J84">
        <v>-0.87591410000000003</v>
      </c>
      <c r="K84">
        <v>-4.0275040000000004</v>
      </c>
      <c r="L84">
        <v>-3.4377515000000001</v>
      </c>
      <c r="M84">
        <v>-0.58016179999999995</v>
      </c>
      <c r="N84">
        <v>-2.6209533</v>
      </c>
      <c r="O84">
        <v>0.5239606</v>
      </c>
      <c r="P84">
        <v>-4.87622</v>
      </c>
      <c r="Q84" t="str">
        <v/>
      </c>
    </row>
    <row r="85" spans="1:17" x14ac:dyDescent="0.3">
      <c r="A85" s="1">
        <v>44279</v>
      </c>
      <c r="B85">
        <v>0.1757145</v>
      </c>
      <c r="C85">
        <v>-1.6319633</v>
      </c>
      <c r="D85">
        <v>-2.9212356000000002</v>
      </c>
      <c r="E85">
        <v>-0.89232920000000004</v>
      </c>
      <c r="F85">
        <v>-1.4631748</v>
      </c>
      <c r="G85">
        <v>-1.9993483999999999</v>
      </c>
      <c r="H85">
        <v>1.145041</v>
      </c>
      <c r="I85">
        <v>-2.3872852</v>
      </c>
      <c r="J85">
        <v>-3.2725751000000001</v>
      </c>
      <c r="K85">
        <v>-1.7400205</v>
      </c>
      <c r="L85">
        <v>1.3653994</v>
      </c>
      <c r="M85">
        <v>1.5583514999999999</v>
      </c>
      <c r="N85">
        <v>-4.7219275999999999</v>
      </c>
      <c r="O85">
        <v>-0.43108463000000002</v>
      </c>
      <c r="P85">
        <v>-10.515249000000001</v>
      </c>
      <c r="Q85" t="str">
        <v/>
      </c>
    </row>
    <row r="86" spans="1:17" x14ac:dyDescent="0.3">
      <c r="A86" s="1">
        <v>44280</v>
      </c>
      <c r="B86">
        <v>0.64901114000000004</v>
      </c>
      <c r="C86">
        <v>0.91533659999999994</v>
      </c>
      <c r="D86">
        <v>-1.2050867000000001</v>
      </c>
      <c r="E86">
        <v>-1.3250709000000001</v>
      </c>
      <c r="F86">
        <v>0.96880200000000005</v>
      </c>
      <c r="G86">
        <v>0.41635035999999997</v>
      </c>
      <c r="H86">
        <v>4.1509390000000002</v>
      </c>
      <c r="I86">
        <v>1.7640948000000001</v>
      </c>
      <c r="J86">
        <v>-0.85225105000000001</v>
      </c>
      <c r="K86">
        <v>1.0937452000000001</v>
      </c>
      <c r="L86">
        <v>1.3651013000000001</v>
      </c>
      <c r="M86">
        <v>1.8576622</v>
      </c>
      <c r="N86">
        <v>-1.3436139</v>
      </c>
      <c r="O86">
        <v>-3.4451485E-3</v>
      </c>
      <c r="P86">
        <v>0.47003030000000001</v>
      </c>
      <c r="Q86" t="str">
        <v/>
      </c>
    </row>
    <row r="87" spans="1:17" x14ac:dyDescent="0.3">
      <c r="A87" s="1">
        <v>44281</v>
      </c>
      <c r="B87">
        <v>1.3942121999999999</v>
      </c>
      <c r="C87">
        <v>-0.39682983999999999</v>
      </c>
      <c r="D87">
        <v>1.5354753000000001</v>
      </c>
      <c r="E87">
        <v>1.7818689000000001</v>
      </c>
      <c r="F87">
        <v>4.4054627000000002</v>
      </c>
      <c r="G87">
        <v>0.51413774000000001</v>
      </c>
      <c r="H87">
        <v>10.507250000000001</v>
      </c>
      <c r="I87">
        <v>0.92141629999999997</v>
      </c>
      <c r="J87">
        <v>2.4251580000000001</v>
      </c>
      <c r="K87">
        <v>0.41215420000000003</v>
      </c>
      <c r="L87">
        <v>2.3411393</v>
      </c>
      <c r="M87">
        <v>2.8366327</v>
      </c>
      <c r="N87">
        <v>-0.82328915999999996</v>
      </c>
      <c r="O87">
        <v>-0.38032532000000002</v>
      </c>
      <c r="P87">
        <v>5.5263159999999996</v>
      </c>
      <c r="Q87" t="str">
        <v/>
      </c>
    </row>
    <row r="88" spans="1:17" x14ac:dyDescent="0.3">
      <c r="A88" s="1">
        <v>44282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tr">
        <v/>
      </c>
    </row>
    <row r="89" spans="1:17" x14ac:dyDescent="0.3">
      <c r="A89" s="1">
        <v>44283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tr">
        <v/>
      </c>
    </row>
    <row r="90" spans="1:17" x14ac:dyDescent="0.3">
      <c r="A90" s="1">
        <v>44284</v>
      </c>
      <c r="B90">
        <v>1.1172295000000001</v>
      </c>
      <c r="C90">
        <v>0.38214922000000001</v>
      </c>
      <c r="D90">
        <v>2.7559996</v>
      </c>
      <c r="E90">
        <v>-0.52435399999999999</v>
      </c>
      <c r="F90">
        <v>-1.9541979</v>
      </c>
      <c r="G90">
        <v>0.14849900999999999</v>
      </c>
      <c r="H90">
        <v>-4.2622923999999998</v>
      </c>
      <c r="I90">
        <v>1.4310718</v>
      </c>
      <c r="J90">
        <v>0.84896090000000002</v>
      </c>
      <c r="K90">
        <v>-1.0774732</v>
      </c>
      <c r="L90">
        <v>0.31372309999999998</v>
      </c>
      <c r="M90">
        <v>-1.1812746999999999</v>
      </c>
      <c r="N90">
        <v>-2.1583079999999999</v>
      </c>
      <c r="O90">
        <v>1.0401368</v>
      </c>
      <c r="P90">
        <v>5.6525350000000003</v>
      </c>
      <c r="Q90" t="str">
        <v/>
      </c>
    </row>
    <row r="91" spans="1:17" x14ac:dyDescent="0.3">
      <c r="A91" s="1">
        <v>44285</v>
      </c>
      <c r="B91">
        <v>-0.40795803000000003</v>
      </c>
      <c r="C91">
        <v>0.95577239999999997</v>
      </c>
      <c r="D91">
        <v>-0.96967219999999998</v>
      </c>
      <c r="E91">
        <v>-1.4410794</v>
      </c>
      <c r="F91">
        <v>-3.4827113000000001</v>
      </c>
      <c r="G91">
        <v>-1.2274444</v>
      </c>
      <c r="H91">
        <v>-4.4520559999999998</v>
      </c>
      <c r="I91">
        <v>-0.34741163000000003</v>
      </c>
      <c r="J91">
        <v>-0.59081315999999995</v>
      </c>
      <c r="K91">
        <v>2.5933622999999999</v>
      </c>
      <c r="L91">
        <v>1.2422918999999999</v>
      </c>
      <c r="M91">
        <v>-6.300211E-3</v>
      </c>
      <c r="N91">
        <v>0.8225441</v>
      </c>
      <c r="O91">
        <v>3.3235550000000003E-2</v>
      </c>
      <c r="P91">
        <v>15.761863999999999</v>
      </c>
      <c r="Q91" t="str">
        <v/>
      </c>
    </row>
    <row r="92" spans="1:17" x14ac:dyDescent="0.3">
      <c r="A92" s="1">
        <v>44286</v>
      </c>
      <c r="B92">
        <v>-0.7509768</v>
      </c>
      <c r="C92">
        <v>0.52150490000000005</v>
      </c>
      <c r="D92">
        <v>2.2673606999999998</v>
      </c>
      <c r="E92">
        <v>1.6907454</v>
      </c>
      <c r="F92">
        <v>1.6441584</v>
      </c>
      <c r="G92">
        <v>1.8765688</v>
      </c>
      <c r="H92">
        <v>2.5089622</v>
      </c>
      <c r="I92">
        <v>0.10260343600000001</v>
      </c>
      <c r="J92">
        <v>3.7019014000000001</v>
      </c>
      <c r="K92">
        <v>1.1122346000000001</v>
      </c>
      <c r="L92">
        <v>-0.51913860000000001</v>
      </c>
      <c r="M92">
        <v>-1.4766395000000001</v>
      </c>
      <c r="N92">
        <v>4.1248319999999996</v>
      </c>
      <c r="O92">
        <v>0.78427789999999997</v>
      </c>
      <c r="P92">
        <v>8.7902179999999994</v>
      </c>
      <c r="Q92" t="str">
        <v/>
      </c>
    </row>
    <row r="93" spans="1:17" x14ac:dyDescent="0.3">
      <c r="A93" s="1">
        <v>44287</v>
      </c>
      <c r="B93">
        <v>0.25794506</v>
      </c>
      <c r="C93">
        <v>1.883626</v>
      </c>
      <c r="D93">
        <v>1.4022349999999999</v>
      </c>
      <c r="E93">
        <v>2.7908564</v>
      </c>
      <c r="F93">
        <v>2.6506542999999998</v>
      </c>
      <c r="G93">
        <v>0.69586040000000005</v>
      </c>
      <c r="H93">
        <v>12.237762999999999</v>
      </c>
      <c r="I93">
        <v>-0.61963199999999996</v>
      </c>
      <c r="J93">
        <v>3.4723639999999998</v>
      </c>
      <c r="K93">
        <v>5.0500034999999999</v>
      </c>
      <c r="L93">
        <v>0.37521124</v>
      </c>
      <c r="M93">
        <v>1.6528130000000001</v>
      </c>
      <c r="N93">
        <v>2.476585</v>
      </c>
      <c r="O93">
        <v>3.2610655</v>
      </c>
      <c r="P93">
        <v>1.7284393</v>
      </c>
      <c r="Q93" t="str">
        <v/>
      </c>
    </row>
    <row r="94" spans="1:17" x14ac:dyDescent="0.3">
      <c r="A94" s="1">
        <v>44288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-1.7096281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tr">
        <v/>
      </c>
    </row>
    <row r="95" spans="1:17" x14ac:dyDescent="0.3">
      <c r="A95" s="1">
        <v>44289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tr">
        <v/>
      </c>
    </row>
    <row r="96" spans="1:17" x14ac:dyDescent="0.3">
      <c r="A96" s="1">
        <v>44290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tr">
        <v/>
      </c>
    </row>
    <row r="97" spans="1:17" x14ac:dyDescent="0.3">
      <c r="A97" s="1">
        <v>44291</v>
      </c>
      <c r="B97">
        <v>0.97770690000000005</v>
      </c>
      <c r="C97">
        <v>2.9377103</v>
      </c>
      <c r="D97">
        <v>3.4319997</v>
      </c>
      <c r="E97">
        <v>2.7728438</v>
      </c>
      <c r="F97">
        <v>2.6326299</v>
      </c>
      <c r="G97">
        <v>2.3577213000000001</v>
      </c>
      <c r="H97">
        <v>10.591900000000001</v>
      </c>
      <c r="I97">
        <v>2.4552584</v>
      </c>
      <c r="J97">
        <v>1.2724757</v>
      </c>
      <c r="K97">
        <v>-0.19038916</v>
      </c>
      <c r="L97">
        <v>0.41677952000000001</v>
      </c>
      <c r="M97">
        <v>2.0553111999999998</v>
      </c>
      <c r="N97">
        <v>-0.21921992000000001</v>
      </c>
      <c r="O97">
        <v>4.1872740000000004</v>
      </c>
      <c r="P97">
        <v>15.783011999999999</v>
      </c>
      <c r="Q97" t="str">
        <v/>
      </c>
    </row>
    <row r="98" spans="1:17" x14ac:dyDescent="0.3">
      <c r="A98" s="1">
        <v>44292</v>
      </c>
      <c r="B98">
        <v>0.40768385000000001</v>
      </c>
      <c r="C98">
        <v>2.2828579000000002E-2</v>
      </c>
      <c r="D98">
        <v>-0.85785389999999995</v>
      </c>
      <c r="E98">
        <v>-0.48580765999999997</v>
      </c>
      <c r="F98">
        <v>-0.94374420000000003</v>
      </c>
      <c r="G98">
        <v>0.24622679</v>
      </c>
      <c r="H98">
        <v>-10.422534000000001</v>
      </c>
      <c r="I98">
        <v>-0.71496369999999998</v>
      </c>
      <c r="J98">
        <v>-0.90079904</v>
      </c>
      <c r="K98">
        <v>2.7181744999999999</v>
      </c>
      <c r="L98">
        <v>-1.3135969999999999</v>
      </c>
      <c r="M98">
        <v>1.0456323999999999</v>
      </c>
      <c r="N98">
        <v>4.1581869999999999</v>
      </c>
      <c r="O98">
        <v>-0.43713449999999998</v>
      </c>
      <c r="P98">
        <v>-7.2666225000000004</v>
      </c>
      <c r="Q98" t="str">
        <v/>
      </c>
    </row>
    <row r="99" spans="1:17" x14ac:dyDescent="0.3">
      <c r="A99" s="1">
        <v>44293</v>
      </c>
      <c r="B99">
        <v>-0.18609761999999999</v>
      </c>
      <c r="C99">
        <v>-1.0728061</v>
      </c>
      <c r="D99">
        <v>2.2301316</v>
      </c>
      <c r="E99">
        <v>0.82304480000000002</v>
      </c>
      <c r="F99">
        <v>-0.29140115</v>
      </c>
      <c r="G99">
        <v>1.3390422</v>
      </c>
      <c r="H99">
        <v>-3.7735880000000002</v>
      </c>
      <c r="I99">
        <v>1.5280604</v>
      </c>
      <c r="J99">
        <v>2.034402</v>
      </c>
      <c r="K99">
        <v>-1.7177403</v>
      </c>
      <c r="L99">
        <v>-9.9718570000000006E-2</v>
      </c>
      <c r="M99">
        <v>2.7549266999999999E-2</v>
      </c>
      <c r="N99">
        <v>-0.23151040000000001</v>
      </c>
      <c r="O99">
        <v>1.3475060000000001</v>
      </c>
      <c r="P99">
        <v>-11.80172</v>
      </c>
      <c r="Q99" t="str">
        <v/>
      </c>
    </row>
    <row r="100" spans="1:17" x14ac:dyDescent="0.3">
      <c r="A100" s="1">
        <v>44294</v>
      </c>
      <c r="B100">
        <v>-1.3093233</v>
      </c>
      <c r="C100">
        <v>6.9212910000000002E-2</v>
      </c>
      <c r="D100">
        <v>-2.2357702E-2</v>
      </c>
      <c r="E100">
        <v>1.3405442000000001</v>
      </c>
      <c r="F100">
        <v>0.62596799999999997</v>
      </c>
      <c r="G100">
        <v>1.9233823000000001</v>
      </c>
      <c r="H100">
        <v>8.1699369999999991</v>
      </c>
      <c r="I100">
        <v>-1.2680054000000001</v>
      </c>
      <c r="J100">
        <v>1.2267113000000001</v>
      </c>
      <c r="K100">
        <v>1.5115738000000001</v>
      </c>
      <c r="L100">
        <v>3.0374526999999998E-2</v>
      </c>
      <c r="M100">
        <v>-0.33361911999999999</v>
      </c>
      <c r="N100">
        <v>4.9089910000000003</v>
      </c>
      <c r="O100">
        <v>0.50914289999999995</v>
      </c>
      <c r="P100">
        <v>7.6956389999999999</v>
      </c>
      <c r="Q100" t="str">
        <v/>
      </c>
    </row>
    <row r="101" spans="1:17" x14ac:dyDescent="0.3">
      <c r="A101" s="1">
        <v>44295</v>
      </c>
      <c r="B101">
        <v>-0.19096732</v>
      </c>
      <c r="C101">
        <v>-0.83006619999999998</v>
      </c>
      <c r="D101">
        <v>-0.17890333999999999</v>
      </c>
      <c r="E101">
        <v>1.0266542000000001</v>
      </c>
      <c r="F101">
        <v>-8.0335139999999999E-2</v>
      </c>
      <c r="G101">
        <v>2.0213245999999998</v>
      </c>
      <c r="H101">
        <v>-6.6465259999999997</v>
      </c>
      <c r="I101">
        <v>-1.3644278000000001</v>
      </c>
      <c r="J101">
        <v>0.57972670000000004</v>
      </c>
      <c r="K101">
        <v>-0.27920008000000002</v>
      </c>
      <c r="L101">
        <v>0.11714697</v>
      </c>
      <c r="M101">
        <v>2.085197</v>
      </c>
      <c r="N101">
        <v>-0.37847160000000002</v>
      </c>
      <c r="O101">
        <v>0.89938640000000003</v>
      </c>
      <c r="P101">
        <v>-1.6459227000000001</v>
      </c>
      <c r="Q101" t="str">
        <v/>
      </c>
    </row>
    <row r="102" spans="1:17" x14ac:dyDescent="0.3">
      <c r="A102" s="1">
        <v>44296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tr">
        <v/>
      </c>
    </row>
    <row r="103" spans="1:17" x14ac:dyDescent="0.3">
      <c r="A103" s="1">
        <v>44297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tr">
        <v/>
      </c>
    </row>
    <row r="104" spans="1:17" x14ac:dyDescent="0.3">
      <c r="A104" s="1">
        <v>44298</v>
      </c>
      <c r="B104">
        <v>8.69751E-2</v>
      </c>
      <c r="C104">
        <v>1.3407707</v>
      </c>
      <c r="D104">
        <v>-0.29443501999999999</v>
      </c>
      <c r="E104">
        <v>2.3448467000000001E-2</v>
      </c>
      <c r="F104">
        <v>-0.29272437000000001</v>
      </c>
      <c r="G104">
        <v>-1.3195931999999999</v>
      </c>
      <c r="H104">
        <v>-7.7669915999999999</v>
      </c>
      <c r="I104">
        <v>-5.5623054999999998E-2</v>
      </c>
      <c r="J104">
        <v>5.6180477</v>
      </c>
      <c r="K104">
        <v>0.79327820000000004</v>
      </c>
      <c r="L104">
        <v>7.7998639999999994E-2</v>
      </c>
      <c r="M104">
        <v>-0.40611625000000001</v>
      </c>
      <c r="N104">
        <v>0.64634084999999997</v>
      </c>
      <c r="O104">
        <v>-1.1472285</v>
      </c>
      <c r="P104">
        <v>2.1836758000000001</v>
      </c>
      <c r="Q104" t="str">
        <v/>
      </c>
    </row>
    <row r="105" spans="1:17" x14ac:dyDescent="0.3">
      <c r="A105" s="1">
        <v>44299</v>
      </c>
      <c r="B105">
        <v>0.13903380000000001</v>
      </c>
      <c r="C105">
        <v>2.2947788E-2</v>
      </c>
      <c r="D105">
        <v>-0.57135223999999996</v>
      </c>
      <c r="E105">
        <v>1.0081648999999999</v>
      </c>
      <c r="F105">
        <v>0.26670694</v>
      </c>
      <c r="G105">
        <v>2.4306535999999999</v>
      </c>
      <c r="H105">
        <v>-1.4035046</v>
      </c>
      <c r="I105">
        <v>-0.13746618999999999</v>
      </c>
      <c r="J105">
        <v>3.0935644999999998</v>
      </c>
      <c r="K105">
        <v>1.6666650999999999</v>
      </c>
      <c r="L105">
        <v>-0.68418383999999999</v>
      </c>
      <c r="M105">
        <v>0.12987852</v>
      </c>
      <c r="N105">
        <v>6.0591220000000003</v>
      </c>
      <c r="O105">
        <v>0.43703318000000002</v>
      </c>
      <c r="P105">
        <v>1.8573999999999999</v>
      </c>
      <c r="Q105" t="str">
        <v/>
      </c>
    </row>
    <row r="106" spans="1:17" x14ac:dyDescent="0.3">
      <c r="A106" s="1">
        <v>44300</v>
      </c>
      <c r="B106">
        <v>0.13884305999999999</v>
      </c>
      <c r="C106">
        <v>-0.68048240000000004</v>
      </c>
      <c r="D106">
        <v>-2.2404432000000001</v>
      </c>
      <c r="E106">
        <v>-1.1218965000000001</v>
      </c>
      <c r="F106">
        <v>-1.5795112</v>
      </c>
      <c r="G106">
        <v>-1.7853140999999999</v>
      </c>
      <c r="H106">
        <v>2.4911045999999999</v>
      </c>
      <c r="I106">
        <v>0.20310879000000001</v>
      </c>
      <c r="J106">
        <v>-2.5670410000000001</v>
      </c>
      <c r="K106">
        <v>0.81967115000000002</v>
      </c>
      <c r="L106">
        <v>1.4083266000000001</v>
      </c>
      <c r="M106">
        <v>-0.98642110000000005</v>
      </c>
      <c r="N106">
        <v>-3.7670493</v>
      </c>
      <c r="O106">
        <v>-0.55534839999999996</v>
      </c>
      <c r="P106">
        <v>-15.745096999999999</v>
      </c>
      <c r="Q106" t="str">
        <v/>
      </c>
    </row>
    <row r="107" spans="1:17" x14ac:dyDescent="0.3">
      <c r="A107" s="1">
        <v>44301</v>
      </c>
      <c r="B107">
        <v>0</v>
      </c>
      <c r="C107">
        <v>1.2086272</v>
      </c>
      <c r="D107">
        <v>1.6511439999999999</v>
      </c>
      <c r="E107">
        <v>1.5298008999999999</v>
      </c>
      <c r="F107">
        <v>0.56568384000000005</v>
      </c>
      <c r="G107">
        <v>1.8707871</v>
      </c>
      <c r="H107">
        <v>-2.4305642000000001</v>
      </c>
      <c r="I107">
        <v>-0.14158487</v>
      </c>
      <c r="J107">
        <v>5.6310060000000002</v>
      </c>
      <c r="K107">
        <v>1.1743425999999999</v>
      </c>
      <c r="L107">
        <v>-2.5796889999999999E-2</v>
      </c>
      <c r="M107">
        <v>0.13099909000000001</v>
      </c>
      <c r="N107">
        <v>2.3535132000000001</v>
      </c>
      <c r="O107">
        <v>1.9331813</v>
      </c>
      <c r="P107">
        <v>-1.9315838999999999</v>
      </c>
      <c r="Q107">
        <v>-1.6845345</v>
      </c>
    </row>
    <row r="108" spans="1:17" x14ac:dyDescent="0.3">
      <c r="A108" s="1">
        <v>44302</v>
      </c>
      <c r="B108">
        <v>1.0051966000000001</v>
      </c>
      <c r="C108">
        <v>1.2017964999999999</v>
      </c>
      <c r="D108">
        <v>-0.53278210000000004</v>
      </c>
      <c r="E108">
        <v>0.47783851999999999</v>
      </c>
      <c r="F108">
        <v>-0.25207995999999999</v>
      </c>
      <c r="G108">
        <v>-0.25278329999999999</v>
      </c>
      <c r="H108">
        <v>-2.1352289999999998</v>
      </c>
      <c r="I108">
        <v>0.49897432000000003</v>
      </c>
      <c r="J108">
        <v>-1.3927400000000001</v>
      </c>
      <c r="K108">
        <v>0.31249523000000001</v>
      </c>
      <c r="L108">
        <v>0.36125183</v>
      </c>
      <c r="M108">
        <v>1.6217351</v>
      </c>
      <c r="N108">
        <v>0.98544359999999998</v>
      </c>
      <c r="O108">
        <v>-0.109398365</v>
      </c>
      <c r="P108">
        <v>-7.6174616999999998</v>
      </c>
      <c r="Q108">
        <v>5.9643744999999999</v>
      </c>
    </row>
    <row r="109" spans="1:17" x14ac:dyDescent="0.3">
      <c r="A109" s="1">
        <v>44303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s="1">
        <v>44304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s="1">
        <v>44305</v>
      </c>
      <c r="B111">
        <v>0.18874407000000001</v>
      </c>
      <c r="C111">
        <v>-0.79669356000000002</v>
      </c>
      <c r="D111">
        <v>-1.2868284999999999</v>
      </c>
      <c r="E111">
        <v>-0.76704620000000001</v>
      </c>
      <c r="F111">
        <v>-3.5067558000000001</v>
      </c>
      <c r="G111">
        <v>0.50685406</v>
      </c>
      <c r="H111">
        <v>-5.4545459999999997</v>
      </c>
      <c r="I111">
        <v>0.69773200000000002</v>
      </c>
      <c r="J111">
        <v>-3.4611225000000001</v>
      </c>
      <c r="K111">
        <v>-0.9790778</v>
      </c>
      <c r="L111">
        <v>-0.4156649</v>
      </c>
      <c r="M111">
        <v>0.54193734999999998</v>
      </c>
      <c r="N111">
        <v>-0.8503735</v>
      </c>
      <c r="O111">
        <v>0.30708312999999998</v>
      </c>
      <c r="P111">
        <v>-8.6822510000000008</v>
      </c>
      <c r="Q111">
        <v>-2.6315808000000001</v>
      </c>
    </row>
    <row r="112" spans="1:17" x14ac:dyDescent="0.3">
      <c r="A112" s="1">
        <v>44306</v>
      </c>
      <c r="B112">
        <v>0</v>
      </c>
      <c r="C112">
        <v>-1.0909914999999999</v>
      </c>
      <c r="D112">
        <v>0.13566017</v>
      </c>
      <c r="E112">
        <v>-0.18550754</v>
      </c>
      <c r="F112">
        <v>-1.0259748</v>
      </c>
      <c r="G112">
        <v>-1.2830018999999999</v>
      </c>
      <c r="H112">
        <v>-0.38461685000000001</v>
      </c>
      <c r="I112">
        <v>-1.4651715999999999</v>
      </c>
      <c r="J112">
        <v>-1.2400925</v>
      </c>
      <c r="K112">
        <v>-2.1123588</v>
      </c>
      <c r="L112">
        <v>-2.0482779</v>
      </c>
      <c r="M112">
        <v>-0.37224293000000003</v>
      </c>
      <c r="N112">
        <v>-3.1728863999999999</v>
      </c>
      <c r="O112">
        <v>-0.46948194999999998</v>
      </c>
      <c r="P112">
        <v>-5.5696190000000003</v>
      </c>
      <c r="Q112">
        <v>-3.6576569999999999</v>
      </c>
    </row>
    <row r="113" spans="1:17" x14ac:dyDescent="0.3">
      <c r="A113" s="1">
        <v>44307</v>
      </c>
      <c r="B113">
        <v>-0.42815804000000002</v>
      </c>
      <c r="C113">
        <v>1.2025952</v>
      </c>
      <c r="D113">
        <v>-0.38988590000000001</v>
      </c>
      <c r="E113">
        <v>0.89831349999999999</v>
      </c>
      <c r="F113">
        <v>0.55329799999999996</v>
      </c>
      <c r="G113">
        <v>0.29299259999999999</v>
      </c>
      <c r="H113">
        <v>5.7915089999999996</v>
      </c>
      <c r="I113">
        <v>-0.85204840000000004</v>
      </c>
      <c r="J113">
        <v>1.2474297999999999</v>
      </c>
      <c r="K113">
        <v>9.1814994999999996E-2</v>
      </c>
      <c r="L113">
        <v>2.1218656999999999</v>
      </c>
      <c r="M113">
        <v>-0.25705695000000001</v>
      </c>
      <c r="N113">
        <v>1.8247724000000001</v>
      </c>
      <c r="O113">
        <v>-2.8955936000000002E-2</v>
      </c>
      <c r="P113">
        <v>4.0512322999999997</v>
      </c>
      <c r="Q113">
        <v>-2.7741373</v>
      </c>
    </row>
    <row r="114" spans="1:17" x14ac:dyDescent="0.3">
      <c r="A114" s="1">
        <v>44308</v>
      </c>
      <c r="B114">
        <v>-1.4791905999999999</v>
      </c>
      <c r="C114">
        <v>-0.29518603999999998</v>
      </c>
      <c r="D114">
        <v>-1.6419589999999999</v>
      </c>
      <c r="E114">
        <v>-1.308608</v>
      </c>
      <c r="F114">
        <v>-1.0178626</v>
      </c>
      <c r="G114">
        <v>-1.1685371</v>
      </c>
      <c r="H114">
        <v>-1.0948895999999999</v>
      </c>
      <c r="I114">
        <v>1.9170642</v>
      </c>
      <c r="J114">
        <v>-3.3218264999999998</v>
      </c>
      <c r="K114">
        <v>0.7798195</v>
      </c>
      <c r="L114">
        <v>-1.5357494</v>
      </c>
      <c r="M114">
        <v>0.4105568</v>
      </c>
      <c r="N114">
        <v>3.0232429999999999</v>
      </c>
      <c r="O114">
        <v>-1.1337161</v>
      </c>
      <c r="P114">
        <v>-11.079306000000001</v>
      </c>
      <c r="Q114">
        <v>-5.9213877000000004</v>
      </c>
    </row>
    <row r="115" spans="1:17" x14ac:dyDescent="0.3">
      <c r="A115" s="1">
        <v>44309</v>
      </c>
      <c r="B115">
        <v>3.49164E-2</v>
      </c>
      <c r="C115">
        <v>1.2070179000000001</v>
      </c>
      <c r="D115">
        <v>1.5547036999999999</v>
      </c>
      <c r="E115">
        <v>1.5476108</v>
      </c>
      <c r="F115">
        <v>2.4214030000000002</v>
      </c>
      <c r="G115">
        <v>1.8038510999999999</v>
      </c>
      <c r="H115">
        <v>5.9040546000000003</v>
      </c>
      <c r="I115">
        <v>-0.42459370000000002</v>
      </c>
      <c r="J115">
        <v>2.7945638000000002</v>
      </c>
      <c r="K115">
        <v>-0.91032979999999997</v>
      </c>
      <c r="L115">
        <v>0.98301170000000004</v>
      </c>
      <c r="M115">
        <v>-0.17907619999999999</v>
      </c>
      <c r="N115">
        <v>1.1858105999999999</v>
      </c>
      <c r="O115">
        <v>2.1047473000000001</v>
      </c>
      <c r="P115">
        <v>3.9922713999999999</v>
      </c>
      <c r="Q115">
        <v>-0.63043236999999996</v>
      </c>
    </row>
    <row r="116" spans="1:17" x14ac:dyDescent="0.3">
      <c r="A116" s="1">
        <v>44310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s="1">
        <v>44311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s="1">
        <v>44312</v>
      </c>
      <c r="B118">
        <v>-0.62827469999999996</v>
      </c>
      <c r="C118">
        <v>-0.61506629999999995</v>
      </c>
      <c r="D118">
        <v>0.63427686999999999</v>
      </c>
      <c r="E118">
        <v>0.15317201999999999</v>
      </c>
      <c r="F118">
        <v>1.2271285000000001</v>
      </c>
      <c r="G118">
        <v>0.29779673000000001</v>
      </c>
      <c r="H118">
        <v>-1.0452926</v>
      </c>
      <c r="I118">
        <v>-0.69484710000000005</v>
      </c>
      <c r="J118">
        <v>1.3936877000000001</v>
      </c>
      <c r="K118">
        <v>2.8938890000000002</v>
      </c>
      <c r="L118">
        <v>0.19556283999999999</v>
      </c>
      <c r="M118">
        <v>-0.58900713999999998</v>
      </c>
      <c r="N118">
        <v>2.3574948</v>
      </c>
      <c r="O118">
        <v>0.43479203999999999</v>
      </c>
      <c r="P118">
        <v>5.6965947000000003</v>
      </c>
      <c r="Q118">
        <v>4.4375895999999999</v>
      </c>
    </row>
    <row r="119" spans="1:17" x14ac:dyDescent="0.3">
      <c r="A119" s="1">
        <v>44313</v>
      </c>
      <c r="B119">
        <v>-1.0888636</v>
      </c>
      <c r="C119">
        <v>0.31697750000000002</v>
      </c>
      <c r="D119">
        <v>0.17489194999999999</v>
      </c>
      <c r="E119">
        <v>0.16058683000000001</v>
      </c>
      <c r="F119">
        <v>-1.1656225</v>
      </c>
      <c r="G119">
        <v>-0.24495125000000001</v>
      </c>
      <c r="H119">
        <v>-1.4084517999999999</v>
      </c>
      <c r="I119">
        <v>-1.8274843999999999</v>
      </c>
      <c r="J119">
        <v>-0.62184930000000005</v>
      </c>
      <c r="K119">
        <v>3.0357121999999999</v>
      </c>
      <c r="L119">
        <v>-9.5421075999999994E-2</v>
      </c>
      <c r="M119">
        <v>1.9850254000000001</v>
      </c>
      <c r="N119">
        <v>-1.4344931000000001</v>
      </c>
      <c r="O119">
        <v>-0.82036849999999994</v>
      </c>
      <c r="P119">
        <v>-5.8585405E-2</v>
      </c>
      <c r="Q119">
        <v>-0.83404780000000001</v>
      </c>
    </row>
    <row r="120" spans="1:17" x14ac:dyDescent="0.3">
      <c r="A120" s="1">
        <v>44314</v>
      </c>
      <c r="B120">
        <v>0.1953125</v>
      </c>
      <c r="C120">
        <v>-0.63195825000000005</v>
      </c>
      <c r="D120">
        <v>1.1628270000000001</v>
      </c>
      <c r="E120">
        <v>-2.8285681999999999</v>
      </c>
      <c r="F120">
        <v>-1.5331805000000001</v>
      </c>
      <c r="G120">
        <v>-0.60272216999999995</v>
      </c>
      <c r="H120">
        <v>8.571434</v>
      </c>
      <c r="I120">
        <v>-0.90965629999999997</v>
      </c>
      <c r="J120">
        <v>-0.68262814999999999</v>
      </c>
      <c r="K120">
        <v>-0.38995147000000002</v>
      </c>
      <c r="L120">
        <v>0.85091589999999995</v>
      </c>
      <c r="M120">
        <v>-2.1941066</v>
      </c>
      <c r="N120">
        <v>-0.45649410000000001</v>
      </c>
      <c r="O120">
        <v>2.9707789999999998</v>
      </c>
      <c r="P120">
        <v>10.316526</v>
      </c>
      <c r="Q120">
        <v>-1.3079524</v>
      </c>
    </row>
    <row r="121" spans="1:17" x14ac:dyDescent="0.3">
      <c r="A121" s="1">
        <v>44315</v>
      </c>
      <c r="B121">
        <v>1.5771747</v>
      </c>
      <c r="C121">
        <v>1.4612316999999999</v>
      </c>
      <c r="D121">
        <v>7.2973013</v>
      </c>
      <c r="E121">
        <v>-0.80531240000000004</v>
      </c>
      <c r="F121">
        <v>1.5439868000000001</v>
      </c>
      <c r="G121">
        <v>-7.4863434000000006E-2</v>
      </c>
      <c r="H121">
        <v>-3.2894730000000001</v>
      </c>
      <c r="I121">
        <v>-3.6716459999999999E-2</v>
      </c>
      <c r="J121">
        <v>0.31419992000000002</v>
      </c>
      <c r="K121">
        <v>1.1309266</v>
      </c>
      <c r="L121">
        <v>-2.0792066999999999</v>
      </c>
      <c r="M121">
        <v>2.8704999999999998</v>
      </c>
      <c r="N121">
        <v>-3.95478</v>
      </c>
      <c r="O121">
        <v>1.4293909</v>
      </c>
      <c r="P121">
        <v>-8.9798089999999995</v>
      </c>
      <c r="Q121">
        <v>-1.1004864999999999</v>
      </c>
    </row>
    <row r="122" spans="1:17" x14ac:dyDescent="0.3">
      <c r="A122" s="1">
        <v>44316</v>
      </c>
      <c r="B122">
        <v>0.81995726000000002</v>
      </c>
      <c r="C122">
        <v>-1.4028727999999999</v>
      </c>
      <c r="D122">
        <v>-1.3444304</v>
      </c>
      <c r="E122">
        <v>-0.13068914000000001</v>
      </c>
      <c r="F122">
        <v>-2.1638869999999999</v>
      </c>
      <c r="G122">
        <v>-1.5133262000000001</v>
      </c>
      <c r="H122">
        <v>-1.3605415999999999</v>
      </c>
      <c r="I122">
        <v>1.0343671000000001</v>
      </c>
      <c r="J122">
        <v>-2.0571291</v>
      </c>
      <c r="K122">
        <v>-2.3655891000000002</v>
      </c>
      <c r="L122">
        <v>0.28135777000000001</v>
      </c>
      <c r="M122">
        <v>-1.7088293999999999</v>
      </c>
      <c r="N122">
        <v>-1.4276981</v>
      </c>
      <c r="O122">
        <v>-1.6407788000000001</v>
      </c>
      <c r="P122">
        <v>7.3555229999999998</v>
      </c>
      <c r="Q122">
        <v>0.97365380000000001</v>
      </c>
    </row>
    <row r="123" spans="1:17" x14ac:dyDescent="0.3">
      <c r="A123" s="1">
        <v>44317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s="1">
        <v>44318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">
      <c r="A125" s="1">
        <v>44319</v>
      </c>
      <c r="B125">
        <v>0.22494792999999999</v>
      </c>
      <c r="C125">
        <v>-0.51465033999999998</v>
      </c>
      <c r="D125">
        <v>-0.76904296999999999</v>
      </c>
      <c r="E125">
        <v>-0.12689233</v>
      </c>
      <c r="F125">
        <v>-1.3283670000000001</v>
      </c>
      <c r="G125">
        <v>0.82153080000000001</v>
      </c>
      <c r="H125">
        <v>14.482748000000001</v>
      </c>
      <c r="I125">
        <v>0.34886600000000001</v>
      </c>
      <c r="J125">
        <v>-1.1509418</v>
      </c>
      <c r="K125">
        <v>0.52863360000000004</v>
      </c>
      <c r="L125">
        <v>2.6297569999999999E-2</v>
      </c>
      <c r="M125">
        <v>1.3836740999999999</v>
      </c>
      <c r="N125">
        <v>-1.6258239999999999</v>
      </c>
      <c r="O125">
        <v>-0.44274330000000001</v>
      </c>
      <c r="P125">
        <v>-1.5225588999999999</v>
      </c>
      <c r="Q125">
        <v>-1.1524080999999999</v>
      </c>
    </row>
    <row r="126" spans="1:17" x14ac:dyDescent="0.3">
      <c r="A126" s="1">
        <v>44320</v>
      </c>
      <c r="B126">
        <v>1.1740326999999999</v>
      </c>
      <c r="C126">
        <v>-2.2594154</v>
      </c>
      <c r="D126">
        <v>-1.3082027000000001</v>
      </c>
      <c r="E126">
        <v>-1.6159772999999999</v>
      </c>
      <c r="F126">
        <v>-1.2440561999999999</v>
      </c>
      <c r="G126">
        <v>-3.5385490000000002</v>
      </c>
      <c r="H126">
        <v>-5.1204799999999997</v>
      </c>
      <c r="I126">
        <v>-0.25182366</v>
      </c>
      <c r="J126">
        <v>-3.2722769999999999</v>
      </c>
      <c r="K126">
        <v>-0.96406340000000001</v>
      </c>
      <c r="L126">
        <v>2.2965312</v>
      </c>
      <c r="M126">
        <v>0.39707421999999998</v>
      </c>
      <c r="N126">
        <v>-3.5735190000000001</v>
      </c>
      <c r="O126">
        <v>-1.5471101</v>
      </c>
      <c r="P126">
        <v>-6.2672559999999997</v>
      </c>
      <c r="Q126">
        <v>-4.60555</v>
      </c>
    </row>
    <row r="127" spans="1:17" x14ac:dyDescent="0.3">
      <c r="A127" s="1">
        <v>44321</v>
      </c>
      <c r="B127">
        <v>0.15358925000000001</v>
      </c>
      <c r="C127">
        <v>4.397583</v>
      </c>
      <c r="D127">
        <v>-1.0491252</v>
      </c>
      <c r="E127">
        <v>-0.53270459999999997</v>
      </c>
      <c r="F127">
        <v>-0.15972257000000001</v>
      </c>
      <c r="G127">
        <v>0.19555091999999999</v>
      </c>
      <c r="H127">
        <v>5.0793650000000001</v>
      </c>
      <c r="I127">
        <v>-1.3738871E-2</v>
      </c>
      <c r="J127">
        <v>0.74732304000000005</v>
      </c>
      <c r="K127">
        <v>1.2831807</v>
      </c>
      <c r="L127">
        <v>1.9150853000000001</v>
      </c>
      <c r="M127">
        <v>0.78223944000000001</v>
      </c>
      <c r="N127">
        <v>-2.3004115000000001</v>
      </c>
      <c r="O127">
        <v>0.34419297999999998</v>
      </c>
      <c r="P127">
        <v>-1.1782049999999999</v>
      </c>
      <c r="Q127">
        <v>-2.7292847999999998</v>
      </c>
    </row>
    <row r="128" spans="1:17" x14ac:dyDescent="0.3">
      <c r="A128" s="1">
        <v>44322</v>
      </c>
      <c r="B128">
        <v>1.022327</v>
      </c>
      <c r="C128">
        <v>3.5413383999999999</v>
      </c>
      <c r="D128">
        <v>1.5872002000000001</v>
      </c>
      <c r="E128">
        <v>1.3226747999999999</v>
      </c>
      <c r="F128">
        <v>1.0702252000000001</v>
      </c>
      <c r="G128">
        <v>1.2802481999999999</v>
      </c>
      <c r="H128">
        <v>-2.1148026</v>
      </c>
      <c r="I128">
        <v>2.7138233</v>
      </c>
      <c r="J128">
        <v>0.44609307999999998</v>
      </c>
      <c r="K128">
        <v>-0.1310587</v>
      </c>
      <c r="L128">
        <v>-0.34050940000000002</v>
      </c>
      <c r="M128">
        <v>-0.49999951999999998</v>
      </c>
      <c r="N128">
        <v>-3.1929194999999999</v>
      </c>
      <c r="O128">
        <v>0.9754777</v>
      </c>
      <c r="P128">
        <v>-6.4083456999999999</v>
      </c>
      <c r="Q128">
        <v>-5.9487160000000001</v>
      </c>
    </row>
    <row r="129" spans="1:17" x14ac:dyDescent="0.3">
      <c r="A129" s="1">
        <v>44323</v>
      </c>
      <c r="B129">
        <v>-0.96137523999999996</v>
      </c>
      <c r="C129">
        <v>0.17280578999999999</v>
      </c>
      <c r="D129">
        <v>-0.29373169999999998</v>
      </c>
      <c r="E129">
        <v>1.0931850000000001</v>
      </c>
      <c r="F129">
        <v>0.89169739999999997</v>
      </c>
      <c r="G129">
        <v>0.53184030000000004</v>
      </c>
      <c r="H129">
        <v>3.0864120000000002</v>
      </c>
      <c r="I129">
        <v>0.75715779999999999</v>
      </c>
      <c r="J129">
        <v>1.9916654</v>
      </c>
      <c r="K129">
        <v>0.65616370000000002</v>
      </c>
      <c r="L129">
        <v>1.6535162999999999</v>
      </c>
      <c r="M129">
        <v>1.6711472999999999</v>
      </c>
      <c r="N129">
        <v>1.1279106000000001</v>
      </c>
      <c r="O129">
        <v>0.62377450000000001</v>
      </c>
      <c r="P129">
        <v>-0.22292733000000001</v>
      </c>
      <c r="Q129">
        <v>2.7029157000000001</v>
      </c>
    </row>
    <row r="130" spans="1:17" x14ac:dyDescent="0.3">
      <c r="A130" s="1">
        <v>44324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s="1">
        <v>44325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s="1">
        <v>44326</v>
      </c>
      <c r="B132">
        <v>1.3623953</v>
      </c>
      <c r="C132">
        <v>-2.3792385999999999</v>
      </c>
      <c r="D132">
        <v>-4.1086855</v>
      </c>
      <c r="E132">
        <v>-2.0914256999999998</v>
      </c>
      <c r="F132">
        <v>-3.641343</v>
      </c>
      <c r="G132">
        <v>-2.5804520000000002</v>
      </c>
      <c r="H132">
        <v>-6.5868260000000003</v>
      </c>
      <c r="I132">
        <v>1.4953732</v>
      </c>
      <c r="J132">
        <v>-3.6895096000000001</v>
      </c>
      <c r="K132">
        <v>-1.3472378</v>
      </c>
      <c r="L132">
        <v>0.67222119999999996</v>
      </c>
      <c r="M132">
        <v>1.5833378</v>
      </c>
      <c r="N132">
        <v>-0.84574819999999995</v>
      </c>
      <c r="O132">
        <v>-2.5587439999999999</v>
      </c>
      <c r="P132">
        <v>-11.203319</v>
      </c>
      <c r="Q132">
        <v>11.281765</v>
      </c>
    </row>
    <row r="133" spans="1:17" x14ac:dyDescent="0.3">
      <c r="A133" s="1">
        <v>44327</v>
      </c>
      <c r="B133">
        <v>-1.6465068</v>
      </c>
      <c r="C133">
        <v>1.6125441</v>
      </c>
      <c r="D133">
        <v>0.18302202000000001</v>
      </c>
      <c r="E133">
        <v>-0.38433669999999998</v>
      </c>
      <c r="F133">
        <v>0.91034174000000001</v>
      </c>
      <c r="G133">
        <v>-0.74102880000000004</v>
      </c>
      <c r="H133">
        <v>-2.5641023999999999</v>
      </c>
      <c r="I133">
        <v>-2.0193994000000002</v>
      </c>
      <c r="J133">
        <v>0.28389692</v>
      </c>
      <c r="K133">
        <v>-1.4977992</v>
      </c>
      <c r="L133">
        <v>-1.3643265</v>
      </c>
      <c r="M133">
        <v>-2.0112633999999998</v>
      </c>
      <c r="N133">
        <v>4.0089607000000003</v>
      </c>
      <c r="O133">
        <v>-0.94643235000000003</v>
      </c>
      <c r="P133">
        <v>-6.7217770000000003</v>
      </c>
      <c r="Q133">
        <v>3.2543777999999999</v>
      </c>
    </row>
    <row r="134" spans="1:17" x14ac:dyDescent="0.3">
      <c r="A134" s="1">
        <v>44328</v>
      </c>
      <c r="B134">
        <v>-0.22207499</v>
      </c>
      <c r="C134">
        <v>-0.98550916</v>
      </c>
      <c r="D134">
        <v>-1.2984097000000001</v>
      </c>
      <c r="E134">
        <v>-2.9362797999999999</v>
      </c>
      <c r="F134">
        <v>-4.0198144999999998</v>
      </c>
      <c r="G134">
        <v>-2.4938524000000002</v>
      </c>
      <c r="H134">
        <v>-8.8815799999999996</v>
      </c>
      <c r="I134">
        <v>-5.7958007</v>
      </c>
      <c r="J134">
        <v>-3.8287401000000001</v>
      </c>
      <c r="K134">
        <v>-2.6833653000000002</v>
      </c>
      <c r="L134">
        <v>-0.82741379999999998</v>
      </c>
      <c r="M134">
        <v>-2.9849887000000002</v>
      </c>
      <c r="N134">
        <v>-2.9882133</v>
      </c>
      <c r="O134">
        <v>-3.0752480000000002</v>
      </c>
      <c r="P134">
        <v>-11.946052999999999</v>
      </c>
      <c r="Q134">
        <v>-6.3993453999999996</v>
      </c>
    </row>
    <row r="135" spans="1:17" x14ac:dyDescent="0.3">
      <c r="A135" s="1">
        <v>44329</v>
      </c>
      <c r="B135">
        <v>0.68482160000000003</v>
      </c>
      <c r="C135">
        <v>1.0831356000000001</v>
      </c>
      <c r="D135">
        <v>0.89572669999999999</v>
      </c>
      <c r="E135">
        <v>1.6861915999999999</v>
      </c>
      <c r="F135">
        <v>1.9461155000000001</v>
      </c>
      <c r="G135">
        <v>1.7919779</v>
      </c>
      <c r="H135">
        <v>-2.5270760000000001</v>
      </c>
      <c r="I135">
        <v>-1.3378083999999999</v>
      </c>
      <c r="J135">
        <v>-0.6777704</v>
      </c>
      <c r="K135">
        <v>2.0680070000000002</v>
      </c>
      <c r="L135">
        <v>1.1587738999999999</v>
      </c>
      <c r="M135">
        <v>3.5321115999999999</v>
      </c>
      <c r="N135">
        <v>-2.9111921999999999</v>
      </c>
      <c r="O135">
        <v>1.3084887999999999</v>
      </c>
      <c r="P135">
        <v>-13.960611</v>
      </c>
      <c r="Q135">
        <v>-6.5265599999999999</v>
      </c>
    </row>
    <row r="136" spans="1:17" x14ac:dyDescent="0.3">
      <c r="A136" s="1">
        <v>44330</v>
      </c>
      <c r="B136">
        <v>-0.20405054</v>
      </c>
      <c r="C136">
        <v>2.4616359999999999</v>
      </c>
      <c r="D136">
        <v>3.4986495999999998</v>
      </c>
      <c r="E136">
        <v>2.106738</v>
      </c>
      <c r="F136">
        <v>2.5592207999999999</v>
      </c>
      <c r="G136">
        <v>1.984477</v>
      </c>
      <c r="H136">
        <v>8.8888879999999997</v>
      </c>
      <c r="I136">
        <v>0.99424124000000003</v>
      </c>
      <c r="J136">
        <v>4.2278767000000004</v>
      </c>
      <c r="K136">
        <v>4.9527286999999998</v>
      </c>
      <c r="L136">
        <v>0.89973210000000003</v>
      </c>
      <c r="M136">
        <v>0.83637240000000002</v>
      </c>
      <c r="N136">
        <v>3.7440180000000001</v>
      </c>
      <c r="O136">
        <v>2.2135020000000001</v>
      </c>
      <c r="P136">
        <v>17.395723</v>
      </c>
      <c r="Q136">
        <v>-2.5386690000000001</v>
      </c>
    </row>
    <row r="137" spans="1:17" x14ac:dyDescent="0.3">
      <c r="A137" s="1">
        <v>44331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s="1">
        <v>44332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s="1">
        <v>44333</v>
      </c>
      <c r="B139">
        <v>-1.2778997000000001</v>
      </c>
      <c r="C139">
        <v>-0.93273519999999999</v>
      </c>
      <c r="D139">
        <v>-0.15193224</v>
      </c>
      <c r="E139">
        <v>-1.1968553</v>
      </c>
      <c r="F139">
        <v>-0.38041471999999998</v>
      </c>
      <c r="G139">
        <v>-0.92585086999999999</v>
      </c>
      <c r="H139">
        <v>10.204077</v>
      </c>
      <c r="I139">
        <v>4.6694279999999998E-2</v>
      </c>
      <c r="J139">
        <v>-0.54412484000000005</v>
      </c>
      <c r="K139">
        <v>-0.77220200000000006</v>
      </c>
      <c r="L139">
        <v>1.0568500000000001</v>
      </c>
      <c r="M139">
        <v>-0.71542859999999997</v>
      </c>
      <c r="N139">
        <v>-1.1067986000000001</v>
      </c>
      <c r="O139">
        <v>0.46261550000000001</v>
      </c>
      <c r="P139">
        <v>-3.1195819999999999</v>
      </c>
      <c r="Q139">
        <v>-3.920728</v>
      </c>
    </row>
    <row r="140" spans="1:17" x14ac:dyDescent="0.3">
      <c r="A140" s="1">
        <v>44334</v>
      </c>
      <c r="B140">
        <v>-1.3117015000000001</v>
      </c>
      <c r="C140">
        <v>-3.7089824999999998</v>
      </c>
      <c r="D140">
        <v>-1.7434835</v>
      </c>
      <c r="E140">
        <v>-0.85651279999999996</v>
      </c>
      <c r="F140">
        <v>-1.4092863</v>
      </c>
      <c r="G140">
        <v>-1.1245727999999999</v>
      </c>
      <c r="H140">
        <v>0</v>
      </c>
      <c r="I140">
        <v>0.69258213000000002</v>
      </c>
      <c r="J140">
        <v>-1.057142</v>
      </c>
      <c r="K140">
        <v>0.25941133</v>
      </c>
      <c r="L140">
        <v>-2.1732866999999998</v>
      </c>
      <c r="M140">
        <v>-2.3454725999999999</v>
      </c>
      <c r="N140">
        <v>4.3759584</v>
      </c>
      <c r="O140">
        <v>-1.1555671999999999</v>
      </c>
      <c r="P140">
        <v>2.8175235000000001</v>
      </c>
      <c r="Q140">
        <v>-3.7222086999999999</v>
      </c>
    </row>
    <row r="141" spans="1:17" x14ac:dyDescent="0.3">
      <c r="A141" s="1">
        <v>44335</v>
      </c>
      <c r="B141">
        <v>-0.45470595000000003</v>
      </c>
      <c r="C141">
        <v>-0.48147440000000002</v>
      </c>
      <c r="D141">
        <v>1.1711240000000001</v>
      </c>
      <c r="E141">
        <v>0.24682282999999999</v>
      </c>
      <c r="F141">
        <v>1.8398166</v>
      </c>
      <c r="G141">
        <v>-0.12814998999999999</v>
      </c>
      <c r="H141">
        <v>-4.6296299999999997</v>
      </c>
      <c r="I141">
        <v>-0.78503489999999998</v>
      </c>
      <c r="J141">
        <v>0.35674571999999999</v>
      </c>
      <c r="K141">
        <v>1.1642933</v>
      </c>
      <c r="L141">
        <v>-1.0857344</v>
      </c>
      <c r="M141">
        <v>-0.40863751999999998</v>
      </c>
      <c r="N141">
        <v>0.98079439999999996</v>
      </c>
      <c r="O141">
        <v>0.39912461999999999</v>
      </c>
      <c r="P141">
        <v>-5.5676402999999999</v>
      </c>
      <c r="Q141">
        <v>-5.9414205999999998</v>
      </c>
    </row>
    <row r="142" spans="1:17" x14ac:dyDescent="0.3">
      <c r="A142" s="1">
        <v>44336</v>
      </c>
      <c r="B142">
        <v>-0.22838712</v>
      </c>
      <c r="C142">
        <v>1.3472200000000001</v>
      </c>
      <c r="D142">
        <v>1.6008138999999999</v>
      </c>
      <c r="E142">
        <v>1.382029</v>
      </c>
      <c r="F142">
        <v>3.0064343999999998</v>
      </c>
      <c r="G142">
        <v>2.1012067999999999</v>
      </c>
      <c r="H142">
        <v>0.64724683999999999</v>
      </c>
      <c r="I142">
        <v>-0.90507269999999995</v>
      </c>
      <c r="J142">
        <v>3.887105</v>
      </c>
      <c r="K142">
        <v>0.80989599999999995</v>
      </c>
      <c r="L142">
        <v>-0.79367757000000005</v>
      </c>
      <c r="M142">
        <v>1.2958646</v>
      </c>
      <c r="N142">
        <v>2.6772618000000001</v>
      </c>
      <c r="O142">
        <v>1.5606403</v>
      </c>
      <c r="P142">
        <v>0.82911250000000003</v>
      </c>
      <c r="Q142">
        <v>3.8256168000000002</v>
      </c>
    </row>
    <row r="143" spans="1:17" x14ac:dyDescent="0.3">
      <c r="A143" s="1">
        <v>44337</v>
      </c>
      <c r="B143">
        <v>0.21129846999999999</v>
      </c>
      <c r="C143">
        <v>-8.0788135999999997E-2</v>
      </c>
      <c r="D143">
        <v>-0.74698925000000005</v>
      </c>
      <c r="E143">
        <v>-0.53148269999999997</v>
      </c>
      <c r="F143">
        <v>-0.82637669999999996</v>
      </c>
      <c r="G143">
        <v>-1.4767110000000001</v>
      </c>
      <c r="H143">
        <v>-1.6077161</v>
      </c>
      <c r="I143">
        <v>0.41699409999999998</v>
      </c>
      <c r="J143">
        <v>2.595377</v>
      </c>
      <c r="K143">
        <v>0</v>
      </c>
      <c r="L143">
        <v>0.95748900000000003</v>
      </c>
      <c r="M143">
        <v>-0.12530088</v>
      </c>
      <c r="N143">
        <v>3.2201170000000001</v>
      </c>
      <c r="O143">
        <v>-0.55571199999999998</v>
      </c>
      <c r="P143">
        <v>-4.5682964000000004</v>
      </c>
      <c r="Q143">
        <v>-3.8774609999999998</v>
      </c>
    </row>
    <row r="144" spans="1:17" x14ac:dyDescent="0.3">
      <c r="A144" s="1">
        <v>44338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s="1">
        <v>44339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s="1">
        <v>44340</v>
      </c>
      <c r="B146">
        <v>0.12300014500000001</v>
      </c>
      <c r="C146">
        <v>1.2348294</v>
      </c>
      <c r="D146">
        <v>2.6562929999999998</v>
      </c>
      <c r="E146">
        <v>2.2882104000000001</v>
      </c>
      <c r="F146">
        <v>1.7618179</v>
      </c>
      <c r="G146">
        <v>1.3314128000000001</v>
      </c>
      <c r="H146">
        <v>-1.6339839</v>
      </c>
      <c r="I146">
        <v>0.87705849999999996</v>
      </c>
      <c r="J146">
        <v>4.1372776</v>
      </c>
      <c r="K146">
        <v>2.8752684999999998</v>
      </c>
      <c r="L146">
        <v>0.76293944999999996</v>
      </c>
      <c r="M146">
        <v>5.8293342999999999E-3</v>
      </c>
      <c r="N146">
        <v>1.7806291999999999</v>
      </c>
      <c r="O146">
        <v>2.9165744999999998</v>
      </c>
      <c r="P146">
        <v>10.818576999999999</v>
      </c>
      <c r="Q146">
        <v>0.42344332000000001</v>
      </c>
    </row>
    <row r="147" spans="1:17" x14ac:dyDescent="0.3">
      <c r="A147" s="1">
        <v>44341</v>
      </c>
      <c r="B147">
        <v>-0.87749960000000005</v>
      </c>
      <c r="C147">
        <v>-0.70427656000000005</v>
      </c>
      <c r="D147">
        <v>0.97341540000000004</v>
      </c>
      <c r="E147">
        <v>0.37482977000000001</v>
      </c>
      <c r="F147">
        <v>7.6222419999999999E-2</v>
      </c>
      <c r="G147">
        <v>-0.15735626</v>
      </c>
      <c r="H147">
        <v>-5.6478443</v>
      </c>
      <c r="I147">
        <v>-0.28666854000000003</v>
      </c>
      <c r="J147">
        <v>0.22898911999999999</v>
      </c>
      <c r="K147">
        <v>-0.24660826</v>
      </c>
      <c r="L147">
        <v>-0.78644749999999997</v>
      </c>
      <c r="M147">
        <v>0.52808522999999996</v>
      </c>
      <c r="N147">
        <v>-0.69512724999999997</v>
      </c>
      <c r="O147">
        <v>7.7509880000000003E-2</v>
      </c>
      <c r="P147">
        <v>-2.2894144000000001</v>
      </c>
      <c r="Q147">
        <v>7.5943230000000002</v>
      </c>
    </row>
    <row r="148" spans="1:17" x14ac:dyDescent="0.3">
      <c r="A148" s="1">
        <v>44342</v>
      </c>
      <c r="B148">
        <v>-0.21246076</v>
      </c>
      <c r="C148">
        <v>2.1131872999999999</v>
      </c>
      <c r="D148">
        <v>-3.9660929999999997E-2</v>
      </c>
      <c r="E148">
        <v>-9.1367959999999998E-2</v>
      </c>
      <c r="F148">
        <v>0.20672082999999999</v>
      </c>
      <c r="G148">
        <v>-3.9404630000000003E-2</v>
      </c>
      <c r="H148">
        <v>7.3943734000000001</v>
      </c>
      <c r="I148">
        <v>-1.4693677000000001</v>
      </c>
      <c r="J148">
        <v>0.33391714</v>
      </c>
      <c r="K148">
        <v>0.61804055999999996</v>
      </c>
      <c r="L148">
        <v>0.22768974</v>
      </c>
      <c r="M148">
        <v>0.52239895000000003</v>
      </c>
      <c r="N148">
        <v>3.3355236000000001</v>
      </c>
      <c r="O148">
        <v>0.73808430000000003</v>
      </c>
      <c r="P148">
        <v>11.67109</v>
      </c>
      <c r="Q148">
        <v>-0.36714672999999998</v>
      </c>
    </row>
    <row r="149" spans="1:17" x14ac:dyDescent="0.3">
      <c r="A149" s="1">
        <v>44343</v>
      </c>
      <c r="B149">
        <v>-0.12419819999999999</v>
      </c>
      <c r="C149">
        <v>1.1886835</v>
      </c>
      <c r="D149">
        <v>1.5534401</v>
      </c>
      <c r="E149">
        <v>-0.8668363</v>
      </c>
      <c r="F149">
        <v>1.5613794000000001</v>
      </c>
      <c r="G149">
        <v>-1.2376845000000001</v>
      </c>
      <c r="H149">
        <v>7.8688500000000001</v>
      </c>
      <c r="I149">
        <v>-0.32668710000000001</v>
      </c>
      <c r="J149">
        <v>-1.3503134000000001</v>
      </c>
      <c r="K149">
        <v>0.81900360000000005</v>
      </c>
      <c r="L149">
        <v>1.5018225000000001</v>
      </c>
      <c r="M149">
        <v>0.118374825</v>
      </c>
      <c r="N149">
        <v>1.2956858</v>
      </c>
      <c r="O149">
        <v>-0.74066520000000002</v>
      </c>
      <c r="P149">
        <v>2.2961260000000001</v>
      </c>
      <c r="Q149">
        <v>2.3062230000000001</v>
      </c>
    </row>
    <row r="150" spans="1:17" x14ac:dyDescent="0.3">
      <c r="A150" s="1">
        <v>44344</v>
      </c>
      <c r="B150">
        <v>0.35530329999999999</v>
      </c>
      <c r="C150">
        <v>9.9074839999999997E-2</v>
      </c>
      <c r="D150">
        <v>-1.2081086999999999</v>
      </c>
      <c r="E150">
        <v>0.14840364</v>
      </c>
      <c r="F150">
        <v>0.99426510000000001</v>
      </c>
      <c r="G150">
        <v>-0.53480269999999996</v>
      </c>
      <c r="H150">
        <v>-4.8632144999999998</v>
      </c>
      <c r="I150">
        <v>2.1104813</v>
      </c>
      <c r="J150">
        <v>4.8844336999999998</v>
      </c>
      <c r="K150">
        <v>0.81233979999999995</v>
      </c>
      <c r="L150">
        <v>-8.2892179999999996E-2</v>
      </c>
      <c r="M150">
        <v>0.91127159999999996</v>
      </c>
      <c r="N150">
        <v>-0.29621720000000001</v>
      </c>
      <c r="O150">
        <v>-0.24674535</v>
      </c>
      <c r="P150">
        <v>-4.1408659999999999</v>
      </c>
      <c r="Q150">
        <v>-4.2697010000000004</v>
      </c>
    </row>
    <row r="151" spans="1:17" x14ac:dyDescent="0.3">
      <c r="A151" s="1">
        <v>44345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s="1">
        <v>44346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s="1">
        <v>44347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-1.7971694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s="1">
        <v>44348</v>
      </c>
      <c r="B154">
        <v>-0.19472837000000001</v>
      </c>
      <c r="C154">
        <v>0.1767397</v>
      </c>
      <c r="D154">
        <v>0.12167691999999999</v>
      </c>
      <c r="E154">
        <v>-0.91316699999999995</v>
      </c>
      <c r="F154">
        <v>-0.85109469999999998</v>
      </c>
      <c r="G154">
        <v>-0.26482939999999999</v>
      </c>
      <c r="H154">
        <v>5.7507872999999998</v>
      </c>
      <c r="I154">
        <v>0.33397674999999999</v>
      </c>
      <c r="J154">
        <v>0.123119354</v>
      </c>
      <c r="K154">
        <v>0.40290355999999999</v>
      </c>
      <c r="L154">
        <v>0.69686174000000001</v>
      </c>
      <c r="M154">
        <v>-0.24576186999999999</v>
      </c>
      <c r="N154">
        <v>-3.6007166E-2</v>
      </c>
      <c r="O154">
        <v>1.0323047999999999</v>
      </c>
      <c r="P154">
        <v>1.7359734</v>
      </c>
      <c r="Q154">
        <v>1.0103941000000001</v>
      </c>
    </row>
    <row r="155" spans="1:17" x14ac:dyDescent="0.3">
      <c r="A155" s="1">
        <v>44349</v>
      </c>
      <c r="B155">
        <v>0.47889947999999999</v>
      </c>
      <c r="C155">
        <v>-0.50811770000000001</v>
      </c>
      <c r="D155">
        <v>6.0677530000000004E-3</v>
      </c>
      <c r="E155">
        <v>-4.0417910000000001E-2</v>
      </c>
      <c r="F155">
        <v>1.1573553000000001</v>
      </c>
      <c r="G155">
        <v>0.62761307</v>
      </c>
      <c r="H155">
        <v>1.5105724</v>
      </c>
      <c r="I155">
        <v>1.640749</v>
      </c>
      <c r="J155">
        <v>3.1587124000000002</v>
      </c>
      <c r="K155">
        <v>0.52167180000000002</v>
      </c>
      <c r="L155">
        <v>0.28835535000000001</v>
      </c>
      <c r="M155">
        <v>-1.0112584</v>
      </c>
      <c r="N155">
        <v>-0.67096350000000005</v>
      </c>
      <c r="O155">
        <v>-0.44473410000000002</v>
      </c>
      <c r="P155">
        <v>0.15872717</v>
      </c>
      <c r="Q155">
        <v>0.64872503000000004</v>
      </c>
    </row>
    <row r="156" spans="1:17" x14ac:dyDescent="0.3">
      <c r="A156" s="1">
        <v>44350</v>
      </c>
      <c r="B156">
        <v>0.58251620000000004</v>
      </c>
      <c r="C156">
        <v>0.95050334999999997</v>
      </c>
      <c r="D156">
        <v>-0.94485280000000005</v>
      </c>
      <c r="E156">
        <v>-0.64294340000000005</v>
      </c>
      <c r="F156">
        <v>-1.8850446000000001</v>
      </c>
      <c r="G156">
        <v>-1.2154161999999999</v>
      </c>
      <c r="H156">
        <v>-5.6547584999999998</v>
      </c>
      <c r="I156">
        <v>-0.74803233000000002</v>
      </c>
      <c r="J156">
        <v>1.1413574</v>
      </c>
      <c r="K156">
        <v>0.39920807000000003</v>
      </c>
      <c r="L156">
        <v>0.15608072000000001</v>
      </c>
      <c r="M156">
        <v>-1.1113048000000001</v>
      </c>
      <c r="N156">
        <v>-2.0763457000000001</v>
      </c>
      <c r="O156">
        <v>-0.97064375999999997</v>
      </c>
      <c r="P156">
        <v>-5.7448443999999999</v>
      </c>
      <c r="Q156">
        <v>-2.8359890000000001</v>
      </c>
    </row>
    <row r="157" spans="1:17" x14ac:dyDescent="0.3">
      <c r="A157" s="1">
        <v>44351</v>
      </c>
      <c r="B157">
        <v>0.56159495999999998</v>
      </c>
      <c r="C157">
        <v>1.5387774000000001</v>
      </c>
      <c r="D157">
        <v>1.3219236999999999</v>
      </c>
      <c r="E157">
        <v>2.0674706</v>
      </c>
      <c r="F157">
        <v>2.1945000000000001</v>
      </c>
      <c r="G157">
        <v>1.9022106999999999</v>
      </c>
      <c r="H157">
        <v>4.4163940000000004</v>
      </c>
      <c r="I157">
        <v>0.84565880000000004</v>
      </c>
      <c r="J157">
        <v>3.5857915999999999</v>
      </c>
      <c r="K157">
        <v>0.79523325</v>
      </c>
      <c r="L157">
        <v>7.3826310000000006E-2</v>
      </c>
      <c r="M157">
        <v>-7.0244074000000004E-2</v>
      </c>
      <c r="N157">
        <v>-4.1944447</v>
      </c>
      <c r="O157">
        <v>1.9590377999999999</v>
      </c>
      <c r="P157">
        <v>2.3539305000000001</v>
      </c>
      <c r="Q157">
        <v>-2.0842314000000002</v>
      </c>
    </row>
    <row r="158" spans="1:17" x14ac:dyDescent="0.3">
      <c r="A158" s="1">
        <v>44352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s="1">
        <v>44353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s="1">
        <v>44354</v>
      </c>
      <c r="B160">
        <v>-0.17451643999999999</v>
      </c>
      <c r="C160">
        <v>-0.69199204000000003</v>
      </c>
      <c r="D160">
        <v>1.8858671</v>
      </c>
      <c r="E160">
        <v>1.2041926000000001</v>
      </c>
      <c r="F160">
        <v>-2.3621082000000002</v>
      </c>
      <c r="G160">
        <v>7.9393390000000001E-3</v>
      </c>
      <c r="H160">
        <v>3.0211568</v>
      </c>
      <c r="I160">
        <v>0.92564820000000003</v>
      </c>
      <c r="J160">
        <v>0.23182630000000001</v>
      </c>
      <c r="K160">
        <v>1.1834264000000001</v>
      </c>
      <c r="L160">
        <v>-1.7457604</v>
      </c>
      <c r="M160">
        <v>-8.4924700000000006E-2</v>
      </c>
      <c r="N160">
        <v>4.0929793999999999</v>
      </c>
      <c r="O160">
        <v>0.36473274</v>
      </c>
      <c r="P160">
        <v>0.16427040000000001</v>
      </c>
      <c r="Q160">
        <v>1.1626363</v>
      </c>
    </row>
    <row r="161" spans="1:17" x14ac:dyDescent="0.3">
      <c r="A161" s="1">
        <v>44355</v>
      </c>
      <c r="B161">
        <v>-8.7410210000000002E-2</v>
      </c>
      <c r="C161">
        <v>1.3100147</v>
      </c>
      <c r="D161">
        <v>-0.86160899999999996</v>
      </c>
      <c r="E161">
        <v>-0.48854946999999999</v>
      </c>
      <c r="F161">
        <v>-5.390644E-2</v>
      </c>
      <c r="G161">
        <v>0.66719055000000005</v>
      </c>
      <c r="H161">
        <v>-3.5190641999999999</v>
      </c>
      <c r="I161">
        <v>0.52912234999999996</v>
      </c>
      <c r="J161">
        <v>-0.91946125000000001</v>
      </c>
      <c r="K161">
        <v>1.4035105999999999</v>
      </c>
      <c r="L161">
        <v>0.16683339999999999</v>
      </c>
      <c r="M161">
        <v>0.24328232</v>
      </c>
      <c r="N161">
        <v>-0.12534260999999999</v>
      </c>
      <c r="O161">
        <v>-0.16068816</v>
      </c>
      <c r="P161">
        <v>-3.0750334000000001</v>
      </c>
      <c r="Q161">
        <v>-4.6619120000000001</v>
      </c>
    </row>
    <row r="162" spans="1:17" x14ac:dyDescent="0.3">
      <c r="A162" s="1">
        <v>44356</v>
      </c>
      <c r="B162">
        <v>-0.17498136</v>
      </c>
      <c r="C162">
        <v>1.2930751</v>
      </c>
      <c r="D162">
        <v>-1.0279297999999999</v>
      </c>
      <c r="E162">
        <v>0.40384530000000002</v>
      </c>
      <c r="F162">
        <v>8.6295604999999997E-2</v>
      </c>
      <c r="G162">
        <v>0.30771493999999999</v>
      </c>
      <c r="H162">
        <v>-3.9513647999999999</v>
      </c>
      <c r="I162">
        <v>0.73938369999999998</v>
      </c>
      <c r="J162">
        <v>-0.54276586000000004</v>
      </c>
      <c r="K162">
        <v>0.96117260000000004</v>
      </c>
      <c r="L162">
        <v>-2.294308</v>
      </c>
      <c r="M162">
        <v>-1.1023343000000001</v>
      </c>
      <c r="N162">
        <v>-0.55313109999999999</v>
      </c>
      <c r="O162">
        <v>0.39608480000000001</v>
      </c>
      <c r="P162">
        <v>10.5752945</v>
      </c>
      <c r="Q162">
        <v>1.6586661</v>
      </c>
    </row>
    <row r="163" spans="1:17" x14ac:dyDescent="0.3">
      <c r="A163" s="1">
        <v>44357</v>
      </c>
      <c r="B163">
        <v>0.50833225000000004</v>
      </c>
      <c r="C163">
        <v>-0.51606300000000005</v>
      </c>
      <c r="D163">
        <v>0.66919326999999995</v>
      </c>
      <c r="E163">
        <v>1.439333</v>
      </c>
      <c r="F163">
        <v>1.0217069999999999</v>
      </c>
      <c r="G163">
        <v>-0.80232619999999999</v>
      </c>
      <c r="H163">
        <v>-0.94936489999999996</v>
      </c>
      <c r="I163">
        <v>-0.97625850000000003</v>
      </c>
      <c r="J163">
        <v>0.38454533000000002</v>
      </c>
      <c r="K163">
        <v>-1.3328253999999999</v>
      </c>
      <c r="L163">
        <v>-3.8014054000000002</v>
      </c>
      <c r="M163">
        <v>4.7302245999999999E-2</v>
      </c>
      <c r="N163">
        <v>6.8473934999999999</v>
      </c>
      <c r="O163">
        <v>1.1291742</v>
      </c>
      <c r="P163">
        <v>1.4154553000000001</v>
      </c>
      <c r="Q163">
        <v>-1.1011063999999999</v>
      </c>
    </row>
    <row r="164" spans="1:17" x14ac:dyDescent="0.3">
      <c r="A164" s="1">
        <v>44358</v>
      </c>
      <c r="B164">
        <v>-1.7434359E-2</v>
      </c>
      <c r="C164">
        <v>-0.79174639999999996</v>
      </c>
      <c r="D164">
        <v>-0.36094189999999998</v>
      </c>
      <c r="E164">
        <v>0.25268793000000001</v>
      </c>
      <c r="F164">
        <v>0.43313502999999998</v>
      </c>
      <c r="G164">
        <v>0.98326206000000005</v>
      </c>
      <c r="H164">
        <v>2.2364139999999999</v>
      </c>
      <c r="I164">
        <v>-0.1457572</v>
      </c>
      <c r="J164">
        <v>2.2969841999999998</v>
      </c>
      <c r="K164">
        <v>1.157856</v>
      </c>
      <c r="L164">
        <v>-2.2283255999999998</v>
      </c>
      <c r="M164">
        <v>0.14775990999999999</v>
      </c>
      <c r="N164">
        <v>1.1679769</v>
      </c>
      <c r="O164">
        <v>-0.20244718</v>
      </c>
      <c r="P164">
        <v>0.1508832</v>
      </c>
      <c r="Q164">
        <v>0.93306303000000002</v>
      </c>
    </row>
    <row r="165" spans="1:17" x14ac:dyDescent="0.3">
      <c r="A165" s="1">
        <v>44359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s="1">
        <v>44360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s="1">
        <v>44361</v>
      </c>
      <c r="B167">
        <v>-0.2616465</v>
      </c>
      <c r="C167">
        <v>-6.1929225999999997E-2</v>
      </c>
      <c r="D167">
        <v>1.6633391</v>
      </c>
      <c r="E167">
        <v>0.77552794999999997</v>
      </c>
      <c r="F167">
        <v>1.0898589999999999</v>
      </c>
      <c r="G167">
        <v>2.4577855999999998</v>
      </c>
      <c r="H167">
        <v>-7.4999989999999999</v>
      </c>
      <c r="I167">
        <v>-3.0785859000000002</v>
      </c>
      <c r="J167">
        <v>1.0855317</v>
      </c>
      <c r="K167">
        <v>-1.2209057999999999</v>
      </c>
      <c r="L167">
        <v>-0.76574682999999999</v>
      </c>
      <c r="M167">
        <v>-1.5580356</v>
      </c>
      <c r="N167">
        <v>0.97720622999999995</v>
      </c>
      <c r="O167">
        <v>0.76988935000000003</v>
      </c>
      <c r="P167">
        <v>12.768364</v>
      </c>
      <c r="Q167">
        <v>6.7792060000000003</v>
      </c>
    </row>
    <row r="168" spans="1:17" x14ac:dyDescent="0.3">
      <c r="A168" s="1">
        <v>44362</v>
      </c>
      <c r="B168">
        <v>0.19237994999999999</v>
      </c>
      <c r="C168">
        <v>0.2891302</v>
      </c>
      <c r="D168">
        <v>-5.9366226000000001E-3</v>
      </c>
      <c r="E168">
        <v>-0.58872104000000003</v>
      </c>
      <c r="F168">
        <v>-1.0697067</v>
      </c>
      <c r="G168">
        <v>-0.64377189999999995</v>
      </c>
      <c r="H168">
        <v>3.3783793000000002</v>
      </c>
      <c r="I168">
        <v>1.0104179</v>
      </c>
      <c r="J168">
        <v>-1.2778400999999999</v>
      </c>
      <c r="K168">
        <v>7.7247620000000003E-2</v>
      </c>
      <c r="L168">
        <v>0.20548105</v>
      </c>
      <c r="M168">
        <v>4.7957896999999999E-2</v>
      </c>
      <c r="N168">
        <v>-2.2224127999999999</v>
      </c>
      <c r="O168">
        <v>-0.8379221</v>
      </c>
      <c r="P168">
        <v>2.4382114000000001</v>
      </c>
      <c r="Q168">
        <v>-2.8816402000000001</v>
      </c>
    </row>
    <row r="169" spans="1:17" x14ac:dyDescent="0.3">
      <c r="A169" s="1">
        <v>44363</v>
      </c>
      <c r="B169">
        <v>-1.1345803999999999</v>
      </c>
      <c r="C169">
        <v>-0.52855015000000005</v>
      </c>
      <c r="D169">
        <v>-1.6837477999999999</v>
      </c>
      <c r="E169">
        <v>-0.37930607999999999</v>
      </c>
      <c r="F169">
        <v>-1.0600328000000001</v>
      </c>
      <c r="G169">
        <v>0.39339066</v>
      </c>
      <c r="H169">
        <v>4.5751689999999998</v>
      </c>
      <c r="I169">
        <v>2.0680307999999998</v>
      </c>
      <c r="J169">
        <v>0.12227296999999999</v>
      </c>
      <c r="K169">
        <v>2.4700880000000001</v>
      </c>
      <c r="L169">
        <v>-1.0480285</v>
      </c>
      <c r="M169">
        <v>-1.5549660000000001</v>
      </c>
      <c r="N169">
        <v>2.5532126000000002</v>
      </c>
      <c r="O169">
        <v>-0.53285956000000001</v>
      </c>
      <c r="P169">
        <v>-2.2823631999999998</v>
      </c>
      <c r="Q169">
        <v>-1.7914832000000001</v>
      </c>
    </row>
    <row r="170" spans="1:17" x14ac:dyDescent="0.3">
      <c r="A170" s="1">
        <v>44364</v>
      </c>
      <c r="B170">
        <v>-0.19420981000000001</v>
      </c>
      <c r="C170">
        <v>1.062727</v>
      </c>
      <c r="D170">
        <v>1.6400933</v>
      </c>
      <c r="E170">
        <v>1.3676286</v>
      </c>
      <c r="F170">
        <v>1.1637211000000001</v>
      </c>
      <c r="G170">
        <v>1.2600899000000001</v>
      </c>
      <c r="H170">
        <v>-7.4999989999999999</v>
      </c>
      <c r="I170">
        <v>-2.0023882</v>
      </c>
      <c r="J170">
        <v>4.7556877000000002</v>
      </c>
      <c r="K170">
        <v>-0.37664175</v>
      </c>
      <c r="L170">
        <v>-3.5503805000000002</v>
      </c>
      <c r="M170">
        <v>-0.89779496000000003</v>
      </c>
      <c r="N170">
        <v>3.0490637</v>
      </c>
      <c r="O170">
        <v>0.80399513</v>
      </c>
      <c r="P170">
        <v>0.30030012</v>
      </c>
      <c r="Q170">
        <v>1.1444806999999999</v>
      </c>
    </row>
    <row r="171" spans="1:17" x14ac:dyDescent="0.3">
      <c r="A171" s="1">
        <v>44365</v>
      </c>
      <c r="B171">
        <v>-1.2559712000000001</v>
      </c>
      <c r="C171">
        <v>-1.1949479999999999</v>
      </c>
      <c r="D171">
        <v>-2.0356000000000001</v>
      </c>
      <c r="E171">
        <v>-0.56343675000000004</v>
      </c>
      <c r="F171">
        <v>-1.6278625</v>
      </c>
      <c r="G171">
        <v>-1.0091722000000001</v>
      </c>
      <c r="H171">
        <v>-2.364862</v>
      </c>
      <c r="I171">
        <v>-0.86017849999999996</v>
      </c>
      <c r="J171">
        <v>-9.9158289999999996E-2</v>
      </c>
      <c r="K171">
        <v>-1.2476385000000001</v>
      </c>
      <c r="L171">
        <v>-0.28168559999999998</v>
      </c>
      <c r="M171">
        <v>-1.4034331</v>
      </c>
      <c r="N171">
        <v>1.4918566</v>
      </c>
      <c r="O171">
        <v>-1.3409376</v>
      </c>
      <c r="P171">
        <v>-3.792411</v>
      </c>
      <c r="Q171">
        <v>-0.59395430000000005</v>
      </c>
    </row>
    <row r="172" spans="1:17" x14ac:dyDescent="0.3">
      <c r="A172" s="1">
        <v>44366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s="1">
        <v>44367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s="1">
        <v>44368</v>
      </c>
      <c r="B174">
        <v>1.0211349000000001</v>
      </c>
      <c r="C174">
        <v>0.66344740000000002</v>
      </c>
      <c r="D174">
        <v>0.79779624999999998</v>
      </c>
      <c r="E174">
        <v>1.2334824</v>
      </c>
      <c r="F174">
        <v>1.0161757</v>
      </c>
      <c r="G174">
        <v>1.4103889999999999</v>
      </c>
      <c r="H174">
        <v>-3.1141937</v>
      </c>
      <c r="I174">
        <v>-3.7728666999999998</v>
      </c>
      <c r="J174">
        <v>-1.1347294000000001</v>
      </c>
      <c r="K174">
        <v>1.990807</v>
      </c>
      <c r="L174">
        <v>2.0827412999999999</v>
      </c>
      <c r="M174">
        <v>2.3328899999999999</v>
      </c>
      <c r="N174">
        <v>-2.9521107999999998</v>
      </c>
      <c r="O174">
        <v>1.4166117</v>
      </c>
      <c r="P174">
        <v>-3.7690163000000001</v>
      </c>
      <c r="Q174">
        <v>-2.9176950000000001</v>
      </c>
    </row>
    <row r="175" spans="1:17" x14ac:dyDescent="0.3">
      <c r="A175" s="1">
        <v>44369</v>
      </c>
      <c r="B175">
        <v>-3.5470724000000002E-2</v>
      </c>
      <c r="C175">
        <v>0.10985136</v>
      </c>
      <c r="D175">
        <v>2.028346</v>
      </c>
      <c r="E175">
        <v>1.0966062999999999</v>
      </c>
      <c r="F175">
        <v>-3.4433603E-2</v>
      </c>
      <c r="G175">
        <v>1.2698411999999999</v>
      </c>
      <c r="H175">
        <v>1.0714292999999999</v>
      </c>
      <c r="I175">
        <v>3.3347009999999999</v>
      </c>
      <c r="J175">
        <v>2.4935841999999999</v>
      </c>
      <c r="K175">
        <v>0.86337330000000001</v>
      </c>
      <c r="L175">
        <v>-3.7521124000000003E-2</v>
      </c>
      <c r="M175">
        <v>-0.26175379999999998</v>
      </c>
      <c r="N175">
        <v>7.9644919999999999</v>
      </c>
      <c r="O175">
        <v>0.42524338</v>
      </c>
      <c r="P175">
        <v>-1.7606914</v>
      </c>
      <c r="Q175">
        <v>-5.8400630000000002E-2</v>
      </c>
    </row>
    <row r="176" spans="1:17" x14ac:dyDescent="0.3">
      <c r="A176" s="1">
        <v>44370</v>
      </c>
      <c r="B176">
        <v>-0.53219795000000003</v>
      </c>
      <c r="C176">
        <v>-0.54177045999999995</v>
      </c>
      <c r="D176">
        <v>0.46013594000000002</v>
      </c>
      <c r="E176">
        <v>-8.8512900000000005E-2</v>
      </c>
      <c r="F176">
        <v>0.47582387999999998</v>
      </c>
      <c r="G176">
        <v>-0.2089858</v>
      </c>
      <c r="H176">
        <v>-0.70671439999999996</v>
      </c>
      <c r="I176">
        <v>-0.33782125000000002</v>
      </c>
      <c r="J176">
        <v>0.90274810000000005</v>
      </c>
      <c r="K176">
        <v>0.40937662000000002</v>
      </c>
      <c r="L176">
        <v>0.30966997000000002</v>
      </c>
      <c r="M176">
        <v>-0.36620498000000001</v>
      </c>
      <c r="N176">
        <v>-1.4457703</v>
      </c>
      <c r="O176">
        <v>-0.16635059999999999</v>
      </c>
      <c r="P176">
        <v>0.98756549999999999</v>
      </c>
      <c r="Q176">
        <v>1.5912175</v>
      </c>
    </row>
    <row r="177" spans="1:17" x14ac:dyDescent="0.3">
      <c r="A177" s="1">
        <v>44371</v>
      </c>
      <c r="B177">
        <v>0.53504704999999997</v>
      </c>
      <c r="C177">
        <v>0.39303303000000001</v>
      </c>
      <c r="D177">
        <v>0.76044800000000001</v>
      </c>
      <c r="E177">
        <v>0.5334139</v>
      </c>
      <c r="F177">
        <v>0.72858334000000002</v>
      </c>
      <c r="G177">
        <v>-0.21690129999999999</v>
      </c>
      <c r="H177">
        <v>3.5587192000000001</v>
      </c>
      <c r="I177">
        <v>0.19974708999999999</v>
      </c>
      <c r="J177">
        <v>0.77792406000000003</v>
      </c>
      <c r="K177">
        <v>0.85247755000000003</v>
      </c>
      <c r="L177">
        <v>2.5960087999999999</v>
      </c>
      <c r="M177">
        <v>1.2711048</v>
      </c>
      <c r="N177">
        <v>0.31633377000000001</v>
      </c>
      <c r="O177">
        <v>0.30541420000000002</v>
      </c>
      <c r="P177">
        <v>6.7728995999999997</v>
      </c>
      <c r="Q177">
        <v>1.7344356000000001</v>
      </c>
    </row>
    <row r="178" spans="1:17" x14ac:dyDescent="0.3">
      <c r="A178" s="1">
        <v>44372</v>
      </c>
      <c r="B178">
        <v>1.7738342000000001E-2</v>
      </c>
      <c r="C178">
        <v>-0.17857551999999999</v>
      </c>
      <c r="D178">
        <v>-0.52741766000000001</v>
      </c>
      <c r="E178">
        <v>-0.62620043999999997</v>
      </c>
      <c r="F178">
        <v>-1.6721249</v>
      </c>
      <c r="G178">
        <v>-0.22487044</v>
      </c>
      <c r="H178">
        <v>-9.6219900000000003</v>
      </c>
      <c r="I178">
        <v>-5.4562090000000001E-2</v>
      </c>
      <c r="J178">
        <v>-0.90858936000000001</v>
      </c>
      <c r="K178">
        <v>-0.22050738</v>
      </c>
      <c r="L178">
        <v>-1.3814150999999999</v>
      </c>
      <c r="M178">
        <v>0.11190176</v>
      </c>
      <c r="N178">
        <v>-0.18131137</v>
      </c>
      <c r="O178">
        <v>6.9379806999999996E-3</v>
      </c>
      <c r="P178">
        <v>-4.375845</v>
      </c>
      <c r="Q178">
        <v>-2.3441909999999999</v>
      </c>
    </row>
    <row r="179" spans="1:17" x14ac:dyDescent="0.3">
      <c r="A179" s="1">
        <v>44373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s="1">
        <v>44374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s="1">
        <v>44375</v>
      </c>
      <c r="B181">
        <v>-0.35473704</v>
      </c>
      <c r="C181">
        <v>-0.20641685000000001</v>
      </c>
      <c r="D181">
        <v>4.1802169999999998</v>
      </c>
      <c r="E181">
        <v>1.3961315000000001</v>
      </c>
      <c r="F181">
        <v>2.2933721999999999</v>
      </c>
      <c r="G181">
        <v>1.2545942999999999</v>
      </c>
      <c r="H181">
        <v>-0.76046586000000005</v>
      </c>
      <c r="I181">
        <v>-0.44623613000000001</v>
      </c>
      <c r="J181">
        <v>5.0128817999999997</v>
      </c>
      <c r="K181">
        <v>-0.25782585000000002</v>
      </c>
      <c r="L181">
        <v>-1.848936E-2</v>
      </c>
      <c r="M181">
        <v>2.0482779</v>
      </c>
      <c r="N181">
        <v>0.73052645000000005</v>
      </c>
      <c r="O181">
        <v>2.2447109999999999E-2</v>
      </c>
      <c r="P181">
        <v>6.8109273999999997</v>
      </c>
      <c r="Q181">
        <v>9.8646159999999998</v>
      </c>
    </row>
    <row r="182" spans="1:17" x14ac:dyDescent="0.3">
      <c r="A182" s="1">
        <v>44376</v>
      </c>
      <c r="B182">
        <v>-0.60519575999999997</v>
      </c>
      <c r="C182">
        <v>-3.4463406000000002E-2</v>
      </c>
      <c r="D182">
        <v>-1.0544359999999999</v>
      </c>
      <c r="E182">
        <v>0.99731683999999998</v>
      </c>
      <c r="F182">
        <v>0.92005729999999997</v>
      </c>
      <c r="G182">
        <v>1.1500239000000001</v>
      </c>
      <c r="H182">
        <v>-3.8314164000000002</v>
      </c>
      <c r="I182">
        <v>-1.277101</v>
      </c>
      <c r="J182">
        <v>0.20890236000000001</v>
      </c>
      <c r="K182">
        <v>0.36927462</v>
      </c>
      <c r="L182">
        <v>-0.54098964000000005</v>
      </c>
      <c r="M182">
        <v>3.2653332000000002</v>
      </c>
      <c r="N182">
        <v>0.79579352999999997</v>
      </c>
      <c r="O182">
        <v>-0.21504164000000001</v>
      </c>
      <c r="P182">
        <v>5.9116483000000004</v>
      </c>
      <c r="Q182">
        <v>3.3280609999999999</v>
      </c>
    </row>
    <row r="183" spans="1:17" x14ac:dyDescent="0.3">
      <c r="A183" s="1">
        <v>44377</v>
      </c>
      <c r="B183">
        <v>0.34025907999999999</v>
      </c>
      <c r="C183">
        <v>-0.11035204</v>
      </c>
      <c r="D183">
        <v>-1.1878788</v>
      </c>
      <c r="E183">
        <v>-0.18423200000000001</v>
      </c>
      <c r="F183">
        <v>-6.4969059999999995E-2</v>
      </c>
      <c r="G183">
        <v>0.46211479999999999</v>
      </c>
      <c r="H183">
        <v>5.9761046999999996</v>
      </c>
      <c r="I183">
        <v>-0.62329769999999995</v>
      </c>
      <c r="J183">
        <v>-0.1210928</v>
      </c>
      <c r="K183">
        <v>0.44149159999999998</v>
      </c>
      <c r="L183">
        <v>1.1762022999999999</v>
      </c>
      <c r="M183">
        <v>0.83357095999999997</v>
      </c>
      <c r="N183">
        <v>-2.2596419999999999</v>
      </c>
      <c r="O183">
        <v>-0.14966726</v>
      </c>
      <c r="P183">
        <v>-1.6305982999999999</v>
      </c>
      <c r="Q183">
        <v>-0.62769649999999999</v>
      </c>
    </row>
    <row r="184" spans="1:17" x14ac:dyDescent="0.3">
      <c r="A184" s="1">
        <v>44378</v>
      </c>
      <c r="B184">
        <v>0.46404600000000001</v>
      </c>
      <c r="C184">
        <v>0.35213232</v>
      </c>
      <c r="D184">
        <v>1.9211530999999999</v>
      </c>
      <c r="E184">
        <v>0.25839805999999998</v>
      </c>
      <c r="F184">
        <v>-1.5099347000000001</v>
      </c>
      <c r="G184">
        <v>0.22634267999999999</v>
      </c>
      <c r="H184">
        <v>-0.75187683000000005</v>
      </c>
      <c r="I184">
        <v>-0.46201347999999998</v>
      </c>
      <c r="J184">
        <v>1.0473728</v>
      </c>
      <c r="K184">
        <v>0.58608055000000003</v>
      </c>
      <c r="L184">
        <v>-0.42273401999999999</v>
      </c>
      <c r="M184">
        <v>-1.3483404999999999</v>
      </c>
      <c r="N184">
        <v>-5.968213E-2</v>
      </c>
      <c r="O184">
        <v>0.29076338000000002</v>
      </c>
      <c r="P184">
        <v>-2.1676779000000002</v>
      </c>
      <c r="Q184">
        <v>-4.6821950000000001</v>
      </c>
    </row>
    <row r="185" spans="1:17" x14ac:dyDescent="0.3">
      <c r="A185" s="1">
        <v>44379</v>
      </c>
      <c r="B185">
        <v>0.26646851999999999</v>
      </c>
      <c r="C185">
        <v>0.65363645999999997</v>
      </c>
      <c r="D185">
        <v>8.7475780000000003E-2</v>
      </c>
      <c r="E185">
        <v>2.2275328999999999</v>
      </c>
      <c r="F185">
        <v>-0.31300782999999999</v>
      </c>
      <c r="G185">
        <v>1.9596457</v>
      </c>
      <c r="H185">
        <v>-2.6515186000000002</v>
      </c>
      <c r="I185">
        <v>1.3916611999999999</v>
      </c>
      <c r="J185">
        <v>1.3605833000000001</v>
      </c>
      <c r="K185">
        <v>-1.8572390000000001</v>
      </c>
      <c r="L185">
        <v>0.48451423999999998</v>
      </c>
      <c r="M185">
        <v>0.29473305</v>
      </c>
      <c r="N185">
        <v>0.56935550000000001</v>
      </c>
      <c r="O185">
        <v>2.2973656999999998</v>
      </c>
      <c r="P185">
        <v>-1.3033569</v>
      </c>
      <c r="Q185">
        <v>-0.29821396</v>
      </c>
    </row>
    <row r="186" spans="1:17" x14ac:dyDescent="0.3">
      <c r="A186" s="1">
        <v>44380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s="1">
        <v>44381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s="1">
        <v>44382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-0.62677859999999996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s="1">
        <v>44383</v>
      </c>
      <c r="B189">
        <v>-5.3149460000000003E-2</v>
      </c>
      <c r="C189">
        <v>0.31445025999999998</v>
      </c>
      <c r="D189">
        <v>-0.54130553999999997</v>
      </c>
      <c r="E189">
        <v>3.6001204999999998E-3</v>
      </c>
      <c r="F189">
        <v>1.0914803</v>
      </c>
      <c r="G189">
        <v>1.4718412999999999</v>
      </c>
      <c r="H189">
        <v>-7.0038853000000003</v>
      </c>
      <c r="I189">
        <v>0.78160759999999996</v>
      </c>
      <c r="J189">
        <v>1.0323644000000001</v>
      </c>
      <c r="K189">
        <v>2.448976</v>
      </c>
      <c r="L189">
        <v>-1.947093</v>
      </c>
      <c r="M189">
        <v>-0.56757926999999997</v>
      </c>
      <c r="N189">
        <v>4.9051879999999999</v>
      </c>
      <c r="O189">
        <v>0.74447392999999995</v>
      </c>
      <c r="P189">
        <v>-1.8818140000000001</v>
      </c>
      <c r="Q189">
        <v>-2.2058784999999999</v>
      </c>
    </row>
    <row r="190" spans="1:17" x14ac:dyDescent="0.3">
      <c r="A190" s="1">
        <v>44384</v>
      </c>
      <c r="B190">
        <v>0.21272898000000001</v>
      </c>
      <c r="C190">
        <v>0.87903739999999997</v>
      </c>
      <c r="D190">
        <v>-0.64913034000000003</v>
      </c>
      <c r="E190">
        <v>0.81753730000000002</v>
      </c>
      <c r="F190">
        <v>-0.79022645999999996</v>
      </c>
      <c r="G190">
        <v>1.7955184</v>
      </c>
      <c r="H190">
        <v>-1.6736507</v>
      </c>
      <c r="I190">
        <v>-0.86109639999999998</v>
      </c>
      <c r="J190">
        <v>-1.5786171</v>
      </c>
      <c r="K190">
        <v>-2.1006882</v>
      </c>
      <c r="L190">
        <v>0.54795740000000004</v>
      </c>
      <c r="M190">
        <v>2.5469422000000002</v>
      </c>
      <c r="N190">
        <v>0.95855000000000001</v>
      </c>
      <c r="O190">
        <v>0.22505522</v>
      </c>
      <c r="P190">
        <v>-3.8021505000000002</v>
      </c>
      <c r="Q190">
        <v>7.0345399999999998</v>
      </c>
    </row>
    <row r="191" spans="1:17" x14ac:dyDescent="0.3">
      <c r="A191" s="1">
        <v>44385</v>
      </c>
      <c r="B191">
        <v>-0.39359329999999998</v>
      </c>
      <c r="C191">
        <v>-0.79707503000000002</v>
      </c>
      <c r="D191">
        <v>-1.3809203999999999</v>
      </c>
      <c r="E191">
        <v>-0.89664460000000001</v>
      </c>
      <c r="F191">
        <v>0.20445584999999999</v>
      </c>
      <c r="G191">
        <v>-0.91996789999999995</v>
      </c>
      <c r="H191">
        <v>-5.9574423000000003</v>
      </c>
      <c r="I191">
        <v>0.72427989999999998</v>
      </c>
      <c r="J191">
        <v>-2.3022114999999999</v>
      </c>
      <c r="K191">
        <v>0.59193370000000001</v>
      </c>
      <c r="L191">
        <v>-1.2017310000000001</v>
      </c>
      <c r="M191">
        <v>-3.4980655</v>
      </c>
      <c r="N191">
        <v>-1.5438019999999999</v>
      </c>
      <c r="O191">
        <v>-1.1306703</v>
      </c>
      <c r="P191">
        <v>-2.7981758000000001</v>
      </c>
      <c r="Q191">
        <v>-3.0479848</v>
      </c>
    </row>
    <row r="192" spans="1:17" x14ac:dyDescent="0.3">
      <c r="A192" s="1">
        <v>44386</v>
      </c>
      <c r="B192">
        <v>0.70042610000000005</v>
      </c>
      <c r="C192">
        <v>-0.57878494000000003</v>
      </c>
      <c r="D192">
        <v>1.3800144000000001</v>
      </c>
      <c r="E192">
        <v>0.18743277</v>
      </c>
      <c r="F192">
        <v>2.0573853999999998</v>
      </c>
      <c r="G192">
        <v>1.3054967</v>
      </c>
      <c r="H192">
        <v>4.0723919999999998</v>
      </c>
      <c r="I192">
        <v>-0.65594315999999997</v>
      </c>
      <c r="J192">
        <v>0.74111223000000004</v>
      </c>
      <c r="K192">
        <v>0.73555709999999996</v>
      </c>
      <c r="L192">
        <v>2.5034190000000001</v>
      </c>
      <c r="M192">
        <v>0.1815319</v>
      </c>
      <c r="N192">
        <v>0.3986478</v>
      </c>
      <c r="O192">
        <v>0.37947892999999999</v>
      </c>
      <c r="P192">
        <v>-0.35984516</v>
      </c>
      <c r="Q192">
        <v>3.9256692000000002</v>
      </c>
    </row>
    <row r="193" spans="1:17" x14ac:dyDescent="0.3">
      <c r="A193" s="1">
        <v>44387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s="1">
        <v>44388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s="1">
        <v>44389</v>
      </c>
      <c r="B195">
        <v>0.14268159999999999</v>
      </c>
      <c r="C195">
        <v>0.60954094000000003</v>
      </c>
      <c r="D195">
        <v>0.78191759999999999</v>
      </c>
      <c r="E195">
        <v>-0.22307038000000001</v>
      </c>
      <c r="F195">
        <v>1.1599778999999999</v>
      </c>
      <c r="G195">
        <v>-0.42037368000000003</v>
      </c>
      <c r="H195">
        <v>-3.9130389999999999</v>
      </c>
      <c r="I195">
        <v>1.7910600000000001</v>
      </c>
      <c r="J195">
        <v>2.3054600000000001</v>
      </c>
      <c r="K195">
        <v>0.14604329999999999</v>
      </c>
      <c r="L195">
        <v>0.53353309999999998</v>
      </c>
      <c r="M195">
        <v>0.13736486000000001</v>
      </c>
      <c r="N195">
        <v>-1.0021150000000001</v>
      </c>
      <c r="O195">
        <v>1.1607765999999999</v>
      </c>
      <c r="P195">
        <v>-1.1556506</v>
      </c>
      <c r="Q195">
        <v>-2.4460375000000001</v>
      </c>
    </row>
    <row r="196" spans="1:17" x14ac:dyDescent="0.3">
      <c r="A196" s="1">
        <v>44390</v>
      </c>
      <c r="B196">
        <v>-0.10685921</v>
      </c>
      <c r="C196">
        <v>0.59224370000000004</v>
      </c>
      <c r="D196">
        <v>-0.30298233000000002</v>
      </c>
      <c r="E196">
        <v>1.3197779999999999</v>
      </c>
      <c r="F196">
        <v>-0.35820603000000001</v>
      </c>
      <c r="G196">
        <v>0.78892709999999999</v>
      </c>
      <c r="H196">
        <v>-2.7149320000000001</v>
      </c>
      <c r="I196">
        <v>0.98031760000000001</v>
      </c>
      <c r="J196">
        <v>-1.2797057999999999</v>
      </c>
      <c r="K196">
        <v>-0.65621733999999998</v>
      </c>
      <c r="L196">
        <v>-1.5509188</v>
      </c>
      <c r="M196">
        <v>-1.8825471</v>
      </c>
      <c r="N196">
        <v>-0.24065375</v>
      </c>
      <c r="O196">
        <v>0.28824805999999997</v>
      </c>
      <c r="P196">
        <v>-5.1516294</v>
      </c>
      <c r="Q196">
        <v>-1.7604053</v>
      </c>
    </row>
    <row r="197" spans="1:17" x14ac:dyDescent="0.3">
      <c r="A197" s="1">
        <v>44391</v>
      </c>
      <c r="B197">
        <v>0.41005609999999998</v>
      </c>
      <c r="C197">
        <v>0.76469180000000003</v>
      </c>
      <c r="D197">
        <v>-1.2667179</v>
      </c>
      <c r="E197">
        <v>0.54452420000000001</v>
      </c>
      <c r="F197">
        <v>-0.49999356</v>
      </c>
      <c r="G197">
        <v>2.4100541999999998</v>
      </c>
      <c r="H197">
        <v>-0.46511291999999999</v>
      </c>
      <c r="I197">
        <v>0.17381906999999999</v>
      </c>
      <c r="J197">
        <v>-2.0172894000000001</v>
      </c>
      <c r="K197">
        <v>-2.1651387</v>
      </c>
      <c r="L197">
        <v>-1.6497075999999999</v>
      </c>
      <c r="M197">
        <v>-7.6627913000000003</v>
      </c>
      <c r="N197">
        <v>-2.6535510000000002</v>
      </c>
      <c r="O197">
        <v>0.70321560000000005</v>
      </c>
      <c r="P197">
        <v>-5.0847473000000001</v>
      </c>
      <c r="Q197">
        <v>-5.4950476000000004</v>
      </c>
    </row>
    <row r="198" spans="1:17" x14ac:dyDescent="0.3">
      <c r="A198" s="1">
        <v>44392</v>
      </c>
      <c r="B198">
        <v>0.40837526000000002</v>
      </c>
      <c r="C198">
        <v>-0.37608743</v>
      </c>
      <c r="D198">
        <v>-0.91189145999999999</v>
      </c>
      <c r="E198">
        <v>-0.52387713999999996</v>
      </c>
      <c r="F198">
        <v>-0.88249445000000004</v>
      </c>
      <c r="G198">
        <v>-0.44921040000000001</v>
      </c>
      <c r="H198">
        <v>-0.4672885</v>
      </c>
      <c r="I198">
        <v>-0.19427538</v>
      </c>
      <c r="J198">
        <v>-4.4112023999999996</v>
      </c>
      <c r="K198">
        <v>-0.63766239999999996</v>
      </c>
      <c r="L198">
        <v>-0.10867119</v>
      </c>
      <c r="M198">
        <v>2.2583008000000002</v>
      </c>
      <c r="N198">
        <v>-1.9391834999999999</v>
      </c>
      <c r="O198">
        <v>-0.96071960000000001</v>
      </c>
      <c r="P198">
        <v>-0.64935089999999995</v>
      </c>
      <c r="Q198">
        <v>-2.3092985000000001</v>
      </c>
    </row>
    <row r="199" spans="1:17" x14ac:dyDescent="0.3">
      <c r="A199" s="1">
        <v>44393</v>
      </c>
      <c r="B199">
        <v>-0.15915035999999999</v>
      </c>
      <c r="C199">
        <v>0.72132350000000001</v>
      </c>
      <c r="D199">
        <v>-0.95801950000000002</v>
      </c>
      <c r="E199">
        <v>-9.9635124000000005E-2</v>
      </c>
      <c r="F199">
        <v>-1.9420086999999999</v>
      </c>
      <c r="G199">
        <v>-1.4075934999999999</v>
      </c>
      <c r="H199">
        <v>-5.1643249999999998</v>
      </c>
      <c r="I199">
        <v>-0.61385630000000002</v>
      </c>
      <c r="J199">
        <v>-4.2457047000000001</v>
      </c>
      <c r="K199">
        <v>0.26425123</v>
      </c>
      <c r="L199">
        <v>-1.6366362999999999</v>
      </c>
      <c r="M199">
        <v>0.15436411</v>
      </c>
      <c r="N199">
        <v>0.26473999999999998</v>
      </c>
      <c r="O199">
        <v>-2.7567148E-2</v>
      </c>
      <c r="P199">
        <v>-4.6977099999999998</v>
      </c>
      <c r="Q199">
        <v>0.16915798000000001</v>
      </c>
    </row>
    <row r="200" spans="1:17" x14ac:dyDescent="0.3">
      <c r="A200" s="1">
        <v>44394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s="1">
        <v>44395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s="1">
        <v>44396</v>
      </c>
      <c r="B202">
        <v>-1.0981202000000001</v>
      </c>
      <c r="C202">
        <v>-3.2126367</v>
      </c>
      <c r="D202">
        <v>-1.2340248</v>
      </c>
      <c r="E202">
        <v>-1.3321400000000001</v>
      </c>
      <c r="F202">
        <v>-0.51274299999999995</v>
      </c>
      <c r="G202">
        <v>-2.6914418000000002</v>
      </c>
      <c r="H202">
        <v>-3.4653425000000002</v>
      </c>
      <c r="I202">
        <v>0.79128739999999997</v>
      </c>
      <c r="J202">
        <v>3.4070252999999999</v>
      </c>
      <c r="K202">
        <v>0.2635479</v>
      </c>
      <c r="L202">
        <v>-1.8081248000000001</v>
      </c>
      <c r="M202">
        <v>-0.24220347</v>
      </c>
      <c r="N202">
        <v>0.17602444</v>
      </c>
      <c r="O202">
        <v>-1.8839002</v>
      </c>
      <c r="P202">
        <v>-4.200596</v>
      </c>
      <c r="Q202">
        <v>-1.9554674999999999</v>
      </c>
    </row>
    <row r="203" spans="1:17" x14ac:dyDescent="0.3">
      <c r="A203" s="1">
        <v>44397</v>
      </c>
      <c r="B203">
        <v>-0.46561360000000002</v>
      </c>
      <c r="C203">
        <v>-0.14522076</v>
      </c>
      <c r="D203">
        <v>1.3978362</v>
      </c>
      <c r="E203">
        <v>0.83390474000000003</v>
      </c>
      <c r="F203">
        <v>0.62705279999999997</v>
      </c>
      <c r="G203">
        <v>2.5974035</v>
      </c>
      <c r="H203">
        <v>10.256410000000001</v>
      </c>
      <c r="I203">
        <v>-1.884836</v>
      </c>
      <c r="J203">
        <v>-0.89325310000000002</v>
      </c>
      <c r="K203">
        <v>1.9902348999999999</v>
      </c>
      <c r="L203">
        <v>2.402997</v>
      </c>
      <c r="M203">
        <v>2.6738881999999999</v>
      </c>
      <c r="N203">
        <v>0.73482990000000004</v>
      </c>
      <c r="O203">
        <v>1.3096094</v>
      </c>
      <c r="P203">
        <v>1.2527942999999999</v>
      </c>
      <c r="Q203">
        <v>1.9718051000000001</v>
      </c>
    </row>
    <row r="204" spans="1:17" x14ac:dyDescent="0.3">
      <c r="A204" s="1">
        <v>44398</v>
      </c>
      <c r="B204">
        <v>0.66570043999999995</v>
      </c>
      <c r="C204">
        <v>0.11774301500000001</v>
      </c>
      <c r="D204">
        <v>1.3375878000000001</v>
      </c>
      <c r="E204">
        <v>0.74466467000000003</v>
      </c>
      <c r="F204">
        <v>2.2258282</v>
      </c>
      <c r="G204">
        <v>-0.51317215000000005</v>
      </c>
      <c r="H204">
        <v>6.0465096999999997</v>
      </c>
      <c r="I204">
        <v>0.10305643</v>
      </c>
      <c r="J204">
        <v>4.2875648000000002</v>
      </c>
      <c r="K204">
        <v>1.8409371000000001</v>
      </c>
      <c r="L204">
        <v>1.331985</v>
      </c>
      <c r="M204">
        <v>-1.5109599</v>
      </c>
      <c r="N204">
        <v>0.51934720000000001</v>
      </c>
      <c r="O204">
        <v>1.0613322000000001</v>
      </c>
      <c r="P204">
        <v>10.737954999999999</v>
      </c>
      <c r="Q204">
        <v>2.6271342999999998</v>
      </c>
    </row>
    <row r="205" spans="1:17" x14ac:dyDescent="0.3">
      <c r="A205" s="1">
        <v>44399</v>
      </c>
      <c r="B205">
        <v>0</v>
      </c>
      <c r="C205">
        <v>0.12450218</v>
      </c>
      <c r="D205">
        <v>1.4325737999999999</v>
      </c>
      <c r="E205">
        <v>1.6844391999999999</v>
      </c>
      <c r="F205">
        <v>-0.56156516000000001</v>
      </c>
      <c r="G205">
        <v>0.96286534999999995</v>
      </c>
      <c r="H205">
        <v>-3.5087704999999998</v>
      </c>
      <c r="I205">
        <v>0.18159151000000001</v>
      </c>
      <c r="J205">
        <v>0.94796420000000003</v>
      </c>
      <c r="K205">
        <v>-0.79537033999999995</v>
      </c>
      <c r="L205">
        <v>-0.74502826</v>
      </c>
      <c r="M205">
        <v>-1.4499605</v>
      </c>
      <c r="N205">
        <v>3.7428498000000001</v>
      </c>
      <c r="O205">
        <v>0.68404675000000004</v>
      </c>
      <c r="P205">
        <v>0.79808235000000005</v>
      </c>
      <c r="Q205">
        <v>-2.0747602000000001</v>
      </c>
    </row>
    <row r="206" spans="1:17" x14ac:dyDescent="0.3">
      <c r="A206" s="1">
        <v>44400</v>
      </c>
      <c r="B206">
        <v>-0.12511015</v>
      </c>
      <c r="C206">
        <v>-0.51813719999999996</v>
      </c>
      <c r="D206">
        <v>5.296278</v>
      </c>
      <c r="E206">
        <v>1.2336612</v>
      </c>
      <c r="F206">
        <v>1.4317869999999999</v>
      </c>
      <c r="G206">
        <v>1.1989117</v>
      </c>
      <c r="H206">
        <v>-0.45454502000000002</v>
      </c>
      <c r="I206">
        <v>-0.3934145</v>
      </c>
      <c r="J206">
        <v>-0.18373132</v>
      </c>
      <c r="K206">
        <v>1.0932922</v>
      </c>
      <c r="L206">
        <v>0.17689466000000001</v>
      </c>
      <c r="M206">
        <v>1.4428139</v>
      </c>
      <c r="N206">
        <v>2.2505999000000001</v>
      </c>
      <c r="O206">
        <v>3.5768985999999998</v>
      </c>
      <c r="P206">
        <v>-2.4544774999999999</v>
      </c>
      <c r="Q206">
        <v>-0.51309466000000004</v>
      </c>
    </row>
    <row r="207" spans="1:17" x14ac:dyDescent="0.3">
      <c r="A207" s="1">
        <v>44401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s="1">
        <v>44402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s="1">
        <v>44403</v>
      </c>
      <c r="B209">
        <v>-0.17895699000000001</v>
      </c>
      <c r="C209">
        <v>0.67361592999999997</v>
      </c>
      <c r="D209">
        <v>0.72202679999999997</v>
      </c>
      <c r="E209">
        <v>-0.21404624</v>
      </c>
      <c r="F209">
        <v>-0.18835067999999999</v>
      </c>
      <c r="G209">
        <v>0.28945208</v>
      </c>
      <c r="H209">
        <v>5.4794429999999998</v>
      </c>
      <c r="I209">
        <v>1.7321944</v>
      </c>
      <c r="J209">
        <v>-1.3498306</v>
      </c>
      <c r="K209">
        <v>-0.82912445000000001</v>
      </c>
      <c r="L209">
        <v>0.71588755000000004</v>
      </c>
      <c r="M209">
        <v>2.0928979999999999</v>
      </c>
      <c r="N209">
        <v>-1.5355468000000001</v>
      </c>
      <c r="O209">
        <v>0.76683760000000001</v>
      </c>
      <c r="P209">
        <v>20.048701999999999</v>
      </c>
      <c r="Q209">
        <v>9.1276879999999991</v>
      </c>
    </row>
    <row r="210" spans="1:17" x14ac:dyDescent="0.3">
      <c r="A210" s="1">
        <v>44404</v>
      </c>
      <c r="B210">
        <v>0.75296163999999999</v>
      </c>
      <c r="C210">
        <v>-0.1034677</v>
      </c>
      <c r="D210">
        <v>-1.2484550000000001</v>
      </c>
      <c r="E210">
        <v>-0.86835620000000002</v>
      </c>
      <c r="F210">
        <v>-1.4266789</v>
      </c>
      <c r="G210">
        <v>-1.4900327</v>
      </c>
      <c r="H210">
        <v>-5.6276979999999996</v>
      </c>
      <c r="I210">
        <v>0.97711086000000003</v>
      </c>
      <c r="J210">
        <v>-0.44573544999999998</v>
      </c>
      <c r="K210">
        <v>0.58161019999999997</v>
      </c>
      <c r="L210">
        <v>-0.53547025000000004</v>
      </c>
      <c r="M210">
        <v>1.4542222</v>
      </c>
      <c r="N210">
        <v>-2.6394248</v>
      </c>
      <c r="O210">
        <v>-1.5928625999999999</v>
      </c>
      <c r="P210">
        <v>-8.6544930000000004</v>
      </c>
      <c r="Q210">
        <v>-4.2248907000000004</v>
      </c>
    </row>
    <row r="211" spans="1:17" x14ac:dyDescent="0.3">
      <c r="A211" s="1">
        <v>44405</v>
      </c>
      <c r="B211">
        <v>-0.85409283999999996</v>
      </c>
      <c r="C211">
        <v>0.20714998000000001</v>
      </c>
      <c r="D211">
        <v>1.4871836</v>
      </c>
      <c r="E211">
        <v>-0.11168122</v>
      </c>
      <c r="F211">
        <v>0.48173665999999998</v>
      </c>
      <c r="G211">
        <v>-1.2196004</v>
      </c>
      <c r="H211">
        <v>6.8807244000000001</v>
      </c>
      <c r="I211">
        <v>-0.73165893999999998</v>
      </c>
      <c r="J211">
        <v>1.5358210000000001</v>
      </c>
      <c r="K211">
        <v>-0.2168417</v>
      </c>
      <c r="L211">
        <v>0.73368549999999999</v>
      </c>
      <c r="M211">
        <v>-1.4484465</v>
      </c>
      <c r="N211">
        <v>2.2261858000000001</v>
      </c>
      <c r="O211">
        <v>3.1796693999999999</v>
      </c>
      <c r="P211">
        <v>4.2190909999999997</v>
      </c>
      <c r="Q211">
        <v>2.8373360000000001</v>
      </c>
    </row>
    <row r="212" spans="1:17" x14ac:dyDescent="0.3">
      <c r="A212" s="1">
        <v>44406</v>
      </c>
      <c r="B212">
        <v>0.46662091999999999</v>
      </c>
      <c r="C212">
        <v>-0.33764242999999999</v>
      </c>
      <c r="D212">
        <v>-4.0077150000000001</v>
      </c>
      <c r="E212">
        <v>9.7823140000000003E-2</v>
      </c>
      <c r="F212">
        <v>1.3524532</v>
      </c>
      <c r="G212">
        <v>0.45523643000000003</v>
      </c>
      <c r="H212">
        <v>1.7167330000000001</v>
      </c>
      <c r="I212">
        <v>0.60034989999999999</v>
      </c>
      <c r="J212">
        <v>0.8152604</v>
      </c>
      <c r="K212">
        <v>1.8833755999999999</v>
      </c>
      <c r="L212">
        <v>0.52969456000000004</v>
      </c>
      <c r="M212">
        <v>2.0411372000000001</v>
      </c>
      <c r="N212">
        <v>-1.3468325000000001</v>
      </c>
      <c r="O212">
        <v>-0.23254752000000001</v>
      </c>
      <c r="P212">
        <v>-2.4147750000000001</v>
      </c>
      <c r="Q212">
        <v>-2.4694919999999998</v>
      </c>
    </row>
    <row r="213" spans="1:17" x14ac:dyDescent="0.3">
      <c r="A213" s="1">
        <v>44407</v>
      </c>
      <c r="B213">
        <v>-0.35727024000000002</v>
      </c>
      <c r="C213">
        <v>-0.42176843000000003</v>
      </c>
      <c r="D213">
        <v>-0.56374670000000004</v>
      </c>
      <c r="E213">
        <v>-0.55497289999999999</v>
      </c>
      <c r="F213">
        <v>0.26646851999999999</v>
      </c>
      <c r="G213">
        <v>0.15106201</v>
      </c>
      <c r="H213">
        <v>-8.4388140000000007</v>
      </c>
      <c r="I213">
        <v>-1.5801251000000001</v>
      </c>
      <c r="J213">
        <v>-0.82900523999999998</v>
      </c>
      <c r="K213">
        <v>-0.31993985000000003</v>
      </c>
      <c r="L213">
        <v>-2.7333438000000001</v>
      </c>
      <c r="M213">
        <v>-1.3535022999999999</v>
      </c>
      <c r="N213">
        <v>-2.4689435999999998</v>
      </c>
      <c r="O213">
        <v>-0.77406763999999995</v>
      </c>
      <c r="P213">
        <v>0.54584739999999998</v>
      </c>
      <c r="Q213">
        <v>0.33930539999999998</v>
      </c>
    </row>
    <row r="214" spans="1:17" x14ac:dyDescent="0.3">
      <c r="A214" s="1">
        <v>44408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s="1">
        <v>44409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s="1">
        <v>44410</v>
      </c>
      <c r="B216">
        <v>-3.5858154000000003E-2</v>
      </c>
      <c r="C216">
        <v>0.61796903999999997</v>
      </c>
      <c r="D216">
        <v>-1.2208760000000001</v>
      </c>
      <c r="E216">
        <v>-3.1590460000000001E-2</v>
      </c>
      <c r="F216">
        <v>-0.14833212000000001</v>
      </c>
      <c r="G216">
        <v>-0.23309588000000001</v>
      </c>
      <c r="H216">
        <v>0.46082735000000002</v>
      </c>
      <c r="I216">
        <v>3.7692070000000002</v>
      </c>
      <c r="J216">
        <v>1.2872458</v>
      </c>
      <c r="K216">
        <v>-1.1055708</v>
      </c>
      <c r="L216">
        <v>-0.76904296999999999</v>
      </c>
      <c r="M216">
        <v>-0.30051470000000002</v>
      </c>
      <c r="N216">
        <v>0.11829138</v>
      </c>
      <c r="O216">
        <v>9.5009804000000003E-2</v>
      </c>
      <c r="P216">
        <v>2.1715521999999998</v>
      </c>
      <c r="Q216">
        <v>-0.49877763000000003</v>
      </c>
    </row>
    <row r="217" spans="1:17" x14ac:dyDescent="0.3">
      <c r="A217" s="1">
        <v>44411</v>
      </c>
      <c r="B217">
        <v>-5.3799152000000003E-2</v>
      </c>
      <c r="C217">
        <v>-0.2829373</v>
      </c>
      <c r="D217">
        <v>-0.20173788000000001</v>
      </c>
      <c r="E217">
        <v>0.80752369999999996</v>
      </c>
      <c r="F217">
        <v>0.43534040000000002</v>
      </c>
      <c r="G217">
        <v>1.2644291000000001</v>
      </c>
      <c r="H217">
        <v>3.6697267999999998</v>
      </c>
      <c r="I217">
        <v>0.62413216000000005</v>
      </c>
      <c r="J217">
        <v>0.32911299999999999</v>
      </c>
      <c r="K217">
        <v>0.97367764000000001</v>
      </c>
      <c r="L217">
        <v>1.6279935999999999</v>
      </c>
      <c r="M217">
        <v>1.2148261</v>
      </c>
      <c r="N217">
        <v>0.16934872000000001</v>
      </c>
      <c r="O217">
        <v>0.57506559999999995</v>
      </c>
      <c r="P217">
        <v>-3.8965641999999998</v>
      </c>
      <c r="Q217">
        <v>-2.2175014000000002</v>
      </c>
    </row>
    <row r="218" spans="1:17" x14ac:dyDescent="0.3">
      <c r="A218" s="1">
        <v>44412</v>
      </c>
      <c r="B218">
        <v>-0.64597130000000003</v>
      </c>
      <c r="C218">
        <v>-1.5778542</v>
      </c>
      <c r="D218">
        <v>2.1865486999999999</v>
      </c>
      <c r="E218">
        <v>-0.21244884</v>
      </c>
      <c r="F218">
        <v>0.20747185000000001</v>
      </c>
      <c r="G218">
        <v>-0.27823448000000001</v>
      </c>
      <c r="H218">
        <v>-7.0796489999999999</v>
      </c>
      <c r="I218">
        <v>-1.6848087</v>
      </c>
      <c r="J218">
        <v>2.3164272000000001</v>
      </c>
      <c r="K218">
        <v>-1.3571382000000001</v>
      </c>
      <c r="L218">
        <v>-1.9088685999999999</v>
      </c>
      <c r="M218">
        <v>-1.1370838000000001</v>
      </c>
      <c r="N218">
        <v>3.8806319999999999</v>
      </c>
      <c r="O218">
        <v>-0.37196875000000001</v>
      </c>
      <c r="P218">
        <v>5.8606743999999997</v>
      </c>
      <c r="Q218">
        <v>6.1604023000000003</v>
      </c>
    </row>
    <row r="219" spans="1:17" x14ac:dyDescent="0.3">
      <c r="A219" s="1">
        <v>44413</v>
      </c>
      <c r="B219">
        <v>-0.12642144999999999</v>
      </c>
      <c r="C219">
        <v>-0.20391345</v>
      </c>
      <c r="D219">
        <v>1.1283875000000001</v>
      </c>
      <c r="E219">
        <v>1.0505675999999999</v>
      </c>
      <c r="F219">
        <v>-2.6643276E-2</v>
      </c>
      <c r="G219">
        <v>7.4851509999999996E-2</v>
      </c>
      <c r="H219">
        <v>2.3809670999999999</v>
      </c>
      <c r="I219">
        <v>1.3151765</v>
      </c>
      <c r="J219">
        <v>1.7904639</v>
      </c>
      <c r="K219">
        <v>-0.97755194000000001</v>
      </c>
      <c r="L219">
        <v>1.3054967</v>
      </c>
      <c r="M219">
        <v>0.28907060000000001</v>
      </c>
      <c r="N219">
        <v>0.53366420000000003</v>
      </c>
      <c r="O219">
        <v>0.83330870000000001</v>
      </c>
      <c r="P219">
        <v>9.5752124999999992</v>
      </c>
      <c r="Q219">
        <v>4.5588493000000003</v>
      </c>
    </row>
    <row r="220" spans="1:17" x14ac:dyDescent="0.3">
      <c r="A220" s="1">
        <v>44414</v>
      </c>
      <c r="B220">
        <v>-0.14466047000000001</v>
      </c>
      <c r="C220">
        <v>0.21136999000000001</v>
      </c>
      <c r="D220">
        <v>0.14877319999999999</v>
      </c>
      <c r="E220">
        <v>-2.0724534999999999E-2</v>
      </c>
      <c r="F220">
        <v>-0.45933127000000001</v>
      </c>
      <c r="G220">
        <v>-0.47599077000000001</v>
      </c>
      <c r="H220">
        <v>2.3255824999999999</v>
      </c>
      <c r="I220">
        <v>2.5355816E-2</v>
      </c>
      <c r="J220">
        <v>-1.3131737999999999</v>
      </c>
      <c r="K220">
        <v>-0.32906531999999999</v>
      </c>
      <c r="L220">
        <v>0.55987834999999997</v>
      </c>
      <c r="M220">
        <v>1.2742639</v>
      </c>
      <c r="N220">
        <v>-1.8372118</v>
      </c>
      <c r="O220">
        <v>-0.37651062000000002</v>
      </c>
      <c r="P220">
        <v>8.8338140000000003</v>
      </c>
      <c r="Q220">
        <v>1.0802388000000001</v>
      </c>
    </row>
    <row r="221" spans="1:17" x14ac:dyDescent="0.3">
      <c r="A221" s="1">
        <v>44415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s="1">
        <v>44416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s="1">
        <v>44417</v>
      </c>
      <c r="B223">
        <v>-0.18109679000000001</v>
      </c>
      <c r="C223">
        <v>0.53435564000000002</v>
      </c>
      <c r="D223">
        <v>-0.52269100000000002</v>
      </c>
      <c r="E223">
        <v>-0.39038657999999998</v>
      </c>
      <c r="F223">
        <v>-0.15450120000000001</v>
      </c>
      <c r="G223">
        <v>-3.4213066E-2</v>
      </c>
      <c r="H223">
        <v>-1.3636351</v>
      </c>
      <c r="I223">
        <v>3.1733512999999998E-2</v>
      </c>
      <c r="J223">
        <v>-0.34862159999999998</v>
      </c>
      <c r="K223">
        <v>0.95378160000000001</v>
      </c>
      <c r="L223">
        <v>0.25917291999999997</v>
      </c>
      <c r="M223">
        <v>0.28760433000000002</v>
      </c>
      <c r="N223">
        <v>1.0815382</v>
      </c>
      <c r="O223">
        <v>0.8652687</v>
      </c>
      <c r="P223">
        <v>5.0510883</v>
      </c>
      <c r="Q223">
        <v>8.5998535</v>
      </c>
    </row>
    <row r="224" spans="1:17" x14ac:dyDescent="0.3">
      <c r="A224" s="1">
        <v>44418</v>
      </c>
      <c r="B224">
        <v>0.65312386</v>
      </c>
      <c r="C224">
        <v>0.14685392</v>
      </c>
      <c r="D224">
        <v>-0.13273357999999999</v>
      </c>
      <c r="E224">
        <v>-0.65549610000000003</v>
      </c>
      <c r="F224">
        <v>-0.49929620000000002</v>
      </c>
      <c r="G224">
        <v>-0.33540130000000001</v>
      </c>
      <c r="H224">
        <v>3.6866306999999998</v>
      </c>
      <c r="I224">
        <v>-1.2387513999999999</v>
      </c>
      <c r="J224">
        <v>-1.7689048999999999</v>
      </c>
      <c r="K224">
        <v>-1.7805219000000001</v>
      </c>
      <c r="L224">
        <v>2.4797796999999999</v>
      </c>
      <c r="M224">
        <v>1.3442516</v>
      </c>
      <c r="N224">
        <v>-4.1318836000000001</v>
      </c>
      <c r="O224">
        <v>-7.7432394000000002E-2</v>
      </c>
      <c r="P224">
        <v>-0.77820420000000001</v>
      </c>
      <c r="Q224">
        <v>-3.8506746000000001</v>
      </c>
    </row>
    <row r="225" spans="1:17" x14ac:dyDescent="0.3">
      <c r="A225" s="1">
        <v>44419</v>
      </c>
      <c r="B225">
        <v>0.16222</v>
      </c>
      <c r="C225">
        <v>0.97067356000000005</v>
      </c>
      <c r="D225">
        <v>-0.32398700000000002</v>
      </c>
      <c r="E225">
        <v>0.17805099999999999</v>
      </c>
      <c r="F225">
        <v>0.26748179999999999</v>
      </c>
      <c r="G225">
        <v>0.17856359999999999</v>
      </c>
      <c r="H225">
        <v>-0.88888999999999996</v>
      </c>
      <c r="I225">
        <v>1.5080093999999999</v>
      </c>
      <c r="J225">
        <v>-1.1888027000000001</v>
      </c>
      <c r="K225">
        <v>-3.6996603000000003E-2</v>
      </c>
      <c r="L225">
        <v>3.5455703999999999</v>
      </c>
      <c r="M225">
        <v>1.5180111000000001</v>
      </c>
      <c r="N225">
        <v>-5.0619363999999996</v>
      </c>
      <c r="O225">
        <v>-0.3859341</v>
      </c>
      <c r="P225">
        <v>-1.4565824999999999</v>
      </c>
      <c r="Q225">
        <v>3.2372831999999998</v>
      </c>
    </row>
    <row r="226" spans="1:17" x14ac:dyDescent="0.3">
      <c r="A226" s="1">
        <v>44420</v>
      </c>
      <c r="B226">
        <v>0.12596846</v>
      </c>
      <c r="C226">
        <v>0.10374784500000001</v>
      </c>
      <c r="D226">
        <v>0.74731110000000001</v>
      </c>
      <c r="E226">
        <v>0.99668500000000004</v>
      </c>
      <c r="F226">
        <v>0.14683008</v>
      </c>
      <c r="G226">
        <v>2.0773291999999999</v>
      </c>
      <c r="H226">
        <v>-3.1390129999999998</v>
      </c>
      <c r="I226">
        <v>0.54663419999999996</v>
      </c>
      <c r="J226">
        <v>1.0457396999999999</v>
      </c>
      <c r="K226">
        <v>1.6284227</v>
      </c>
      <c r="L226">
        <v>-0.64061880000000004</v>
      </c>
      <c r="M226">
        <v>-0.99590420000000002</v>
      </c>
      <c r="N226">
        <v>2.4762392000000002</v>
      </c>
      <c r="O226">
        <v>0.67141055999999999</v>
      </c>
      <c r="P226">
        <v>-3.8089811999999998</v>
      </c>
      <c r="Q226">
        <v>-7.866377</v>
      </c>
    </row>
    <row r="227" spans="1:17" x14ac:dyDescent="0.3">
      <c r="A227" s="1">
        <v>44421</v>
      </c>
      <c r="B227">
        <v>0.41337013</v>
      </c>
      <c r="C227">
        <v>0.13817549000000001</v>
      </c>
      <c r="D227">
        <v>0.14615059</v>
      </c>
      <c r="E227">
        <v>1.0489702000000001</v>
      </c>
      <c r="F227">
        <v>0.39235353000000001</v>
      </c>
      <c r="G227">
        <v>0.14104843</v>
      </c>
      <c r="H227">
        <v>-2.3148238999999999</v>
      </c>
      <c r="I227">
        <v>0.47547816999999998</v>
      </c>
      <c r="J227">
        <v>1.4217496000000001</v>
      </c>
      <c r="K227">
        <v>-1.1289119999999999</v>
      </c>
      <c r="L227">
        <v>-0.7582605</v>
      </c>
      <c r="M227">
        <v>-0.14663339</v>
      </c>
      <c r="N227">
        <v>-0.81360339999999998</v>
      </c>
      <c r="O227">
        <v>0.38887262</v>
      </c>
      <c r="P227">
        <v>-2.8368769999999999</v>
      </c>
      <c r="Q227">
        <v>1.8518566999999999</v>
      </c>
    </row>
    <row r="228" spans="1:17" x14ac:dyDescent="0.3">
      <c r="A228" s="1">
        <v>44422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s="1">
        <v>44423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s="1">
        <v>44424</v>
      </c>
      <c r="B230">
        <v>0.19688606</v>
      </c>
      <c r="C230">
        <v>-2.9046535000000002</v>
      </c>
      <c r="D230">
        <v>0.93066689999999996</v>
      </c>
      <c r="E230">
        <v>0.59757229999999995</v>
      </c>
      <c r="F230">
        <v>0.40727854000000002</v>
      </c>
      <c r="G230">
        <v>1.3547897</v>
      </c>
      <c r="H230">
        <v>-4.2653980000000002</v>
      </c>
      <c r="I230">
        <v>-1.1114538</v>
      </c>
      <c r="J230">
        <v>-1.1789202999999999</v>
      </c>
      <c r="K230">
        <v>-0.84714292999999996</v>
      </c>
      <c r="L230">
        <v>-0.39346814000000002</v>
      </c>
      <c r="M230">
        <v>-0.37300587000000002</v>
      </c>
      <c r="N230">
        <v>-3.7363648</v>
      </c>
      <c r="O230">
        <v>0.42256116999999999</v>
      </c>
      <c r="P230">
        <v>0.48661231999999999</v>
      </c>
      <c r="Q230">
        <v>-1.6918719</v>
      </c>
    </row>
    <row r="231" spans="1:17" x14ac:dyDescent="0.3">
      <c r="A231" s="1">
        <v>44425</v>
      </c>
      <c r="B231">
        <v>0.35727024000000002</v>
      </c>
      <c r="C231">
        <v>-4.2635201999999997E-2</v>
      </c>
      <c r="D231">
        <v>-2.2124587999999998</v>
      </c>
      <c r="E231">
        <v>-0.51596165000000005</v>
      </c>
      <c r="F231">
        <v>-1.9359230999999999</v>
      </c>
      <c r="G231">
        <v>-0.61540010000000001</v>
      </c>
      <c r="H231">
        <v>-0.9900987</v>
      </c>
      <c r="I231">
        <v>0.32802819999999999</v>
      </c>
      <c r="J231">
        <v>-2.4661659999999999</v>
      </c>
      <c r="K231">
        <v>0.14858246</v>
      </c>
      <c r="L231">
        <v>-1.9613266</v>
      </c>
      <c r="M231">
        <v>-1.5005469</v>
      </c>
      <c r="N231">
        <v>-0.81377029999999995</v>
      </c>
      <c r="O231">
        <v>-1.1915267</v>
      </c>
      <c r="P231">
        <v>-7.2336616999999999</v>
      </c>
      <c r="Q231">
        <v>-2.3478507999999998</v>
      </c>
    </row>
    <row r="232" spans="1:17" x14ac:dyDescent="0.3">
      <c r="A232" s="1">
        <v>44426</v>
      </c>
      <c r="B232">
        <v>-1.2637913000000001</v>
      </c>
      <c r="C232">
        <v>-0.59713720000000003</v>
      </c>
      <c r="D232">
        <v>-0.83693859999999998</v>
      </c>
      <c r="E232">
        <v>-0.61074494999999995</v>
      </c>
      <c r="F232">
        <v>-2.0305395000000002</v>
      </c>
      <c r="G232">
        <v>-2.5501071999999998</v>
      </c>
      <c r="H232">
        <v>1.4999986000000001</v>
      </c>
      <c r="I232">
        <v>0.20436049000000001</v>
      </c>
      <c r="J232">
        <v>-2.1482230000000002</v>
      </c>
      <c r="K232">
        <v>-3.7086010000000003E-2</v>
      </c>
      <c r="L232">
        <v>-1.7007171999999999</v>
      </c>
      <c r="M232">
        <v>-2.4811447000000002</v>
      </c>
      <c r="N232">
        <v>0.42096376000000002</v>
      </c>
      <c r="O232">
        <v>-0.88722705999999996</v>
      </c>
      <c r="P232">
        <v>0.42414665000000001</v>
      </c>
      <c r="Q232">
        <v>-2.5558233000000001</v>
      </c>
    </row>
    <row r="233" spans="1:17" x14ac:dyDescent="0.3">
      <c r="A233" s="1">
        <v>44427</v>
      </c>
      <c r="B233">
        <v>-0.18028021</v>
      </c>
      <c r="C233">
        <v>0.75806379999999995</v>
      </c>
      <c r="D233">
        <v>-9.2846155E-2</v>
      </c>
      <c r="E233">
        <v>2.0775199999999998</v>
      </c>
      <c r="F233">
        <v>0.9723425</v>
      </c>
      <c r="G233">
        <v>0.23230313999999999</v>
      </c>
      <c r="H233">
        <v>0</v>
      </c>
      <c r="I233">
        <v>-2.6214062999999999</v>
      </c>
      <c r="J233">
        <v>3.9810895999999998</v>
      </c>
      <c r="K233">
        <v>-1.3358116</v>
      </c>
      <c r="L233">
        <v>-2.5546907999999999</v>
      </c>
      <c r="M233">
        <v>1.3411998999999999</v>
      </c>
      <c r="N233">
        <v>0.50475599999999998</v>
      </c>
      <c r="O233">
        <v>0.17054080999999999</v>
      </c>
      <c r="P233">
        <v>3.3463240000000001</v>
      </c>
      <c r="Q233">
        <v>1.5753508000000001</v>
      </c>
    </row>
    <row r="234" spans="1:17" x14ac:dyDescent="0.3">
      <c r="A234" s="1">
        <v>44428</v>
      </c>
      <c r="B234">
        <v>0.27090310000000001</v>
      </c>
      <c r="C234">
        <v>0.65299269999999998</v>
      </c>
      <c r="D234">
        <v>1.1967778</v>
      </c>
      <c r="E234">
        <v>2.5575399999999999</v>
      </c>
      <c r="F234">
        <v>0.34633874999999997</v>
      </c>
      <c r="G234">
        <v>1.015687</v>
      </c>
      <c r="H234">
        <v>0.98521709999999996</v>
      </c>
      <c r="I234">
        <v>-1.9519865999999999</v>
      </c>
      <c r="J234">
        <v>5.1419376999999997</v>
      </c>
      <c r="K234">
        <v>1.8427967999999999</v>
      </c>
      <c r="L234">
        <v>0.23967028000000001</v>
      </c>
      <c r="M234">
        <v>1.0448097999999999</v>
      </c>
      <c r="N234">
        <v>1.2427687999999999</v>
      </c>
      <c r="O234">
        <v>1.2894273000000001</v>
      </c>
      <c r="P234">
        <v>10.845637</v>
      </c>
      <c r="Q234">
        <v>3.6577462999999999</v>
      </c>
    </row>
    <row r="235" spans="1:17" x14ac:dyDescent="0.3">
      <c r="A235" s="1">
        <v>44429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s="1">
        <v>44430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s="1">
        <v>44431</v>
      </c>
      <c r="B237">
        <v>-0.18011927999999999</v>
      </c>
      <c r="C237">
        <v>0.51476955000000002</v>
      </c>
      <c r="D237">
        <v>1.107502</v>
      </c>
      <c r="E237">
        <v>9.5283985000000002E-2</v>
      </c>
      <c r="F237">
        <v>1.5320777999999999</v>
      </c>
      <c r="G237">
        <v>1.0257125</v>
      </c>
      <c r="H237">
        <v>7.8048824999999997</v>
      </c>
      <c r="I237">
        <v>0.61138870000000001</v>
      </c>
      <c r="J237">
        <v>5.4861665000000004</v>
      </c>
      <c r="K237">
        <v>0.77548030000000001</v>
      </c>
      <c r="L237">
        <v>2.0493746000000002</v>
      </c>
      <c r="M237">
        <v>-0.69534180000000001</v>
      </c>
      <c r="N237">
        <v>3.3294082</v>
      </c>
      <c r="O237">
        <v>1.9006133000000001</v>
      </c>
      <c r="P237">
        <v>4.2541146000000003</v>
      </c>
      <c r="Q237">
        <v>-0.51298140000000003</v>
      </c>
    </row>
    <row r="238" spans="1:17" x14ac:dyDescent="0.3">
      <c r="A238" s="1">
        <v>44432</v>
      </c>
      <c r="B238">
        <v>-0.73980690000000005</v>
      </c>
      <c r="C238">
        <v>-2.8055905999999999E-2</v>
      </c>
      <c r="D238">
        <v>0.59447289999999997</v>
      </c>
      <c r="E238">
        <v>-0.66633819999999999</v>
      </c>
      <c r="F238">
        <v>-0.21142364</v>
      </c>
      <c r="G238">
        <v>-6.0123204999999999E-2</v>
      </c>
      <c r="H238">
        <v>3.1674147000000001</v>
      </c>
      <c r="I238">
        <v>0.47614573999999998</v>
      </c>
      <c r="J238">
        <v>-0.75143576000000001</v>
      </c>
      <c r="K238">
        <v>0.84279775999999995</v>
      </c>
      <c r="L238">
        <v>1.6496062</v>
      </c>
      <c r="M238">
        <v>-0.2233386</v>
      </c>
      <c r="N238">
        <v>8.0675360000000005</v>
      </c>
      <c r="O238">
        <v>0.87116956999999995</v>
      </c>
      <c r="P238">
        <v>3.3188224000000002</v>
      </c>
      <c r="Q238">
        <v>1.2812494999999999</v>
      </c>
    </row>
    <row r="239" spans="1:17" x14ac:dyDescent="0.3">
      <c r="A239" s="1">
        <v>44433</v>
      </c>
      <c r="B239">
        <v>-0.14542341</v>
      </c>
      <c r="C239">
        <v>-1.8526316</v>
      </c>
      <c r="D239">
        <v>0.78793763999999999</v>
      </c>
      <c r="E239">
        <v>-0.20157099000000001</v>
      </c>
      <c r="F239">
        <v>0.41127205</v>
      </c>
      <c r="G239">
        <v>-0.84213020000000005</v>
      </c>
      <c r="H239">
        <v>-0.43859482</v>
      </c>
      <c r="I239">
        <v>-0.67281126999999996</v>
      </c>
      <c r="J239">
        <v>1.9272327</v>
      </c>
      <c r="K239">
        <v>0.54506063000000005</v>
      </c>
      <c r="L239">
        <v>1.0207415</v>
      </c>
      <c r="M239">
        <v>0.25712252000000002</v>
      </c>
      <c r="N239">
        <v>1.6451477999999999</v>
      </c>
      <c r="O239">
        <v>0.57871340000000004</v>
      </c>
      <c r="P239">
        <v>0.92154740000000002</v>
      </c>
      <c r="Q239">
        <v>-0.96806884000000004</v>
      </c>
    </row>
    <row r="240" spans="1:17" x14ac:dyDescent="0.3">
      <c r="A240" s="1">
        <v>44434</v>
      </c>
      <c r="B240">
        <v>-0.60076713999999998</v>
      </c>
      <c r="C240">
        <v>-1.630199</v>
      </c>
      <c r="D240">
        <v>-1.0885239</v>
      </c>
      <c r="E240">
        <v>-0.96685885999999999</v>
      </c>
      <c r="F240">
        <v>0.481987</v>
      </c>
      <c r="G240">
        <v>-0.55271389999999998</v>
      </c>
      <c r="H240">
        <v>-1.3215840000000001</v>
      </c>
      <c r="I240">
        <v>0.13757944</v>
      </c>
      <c r="J240">
        <v>-0.65277814999999995</v>
      </c>
      <c r="K240">
        <v>0.83122253000000001</v>
      </c>
      <c r="L240">
        <v>-1.6390324000000001</v>
      </c>
      <c r="M240">
        <v>-0.74221490000000001</v>
      </c>
      <c r="N240">
        <v>3.2481431999999999</v>
      </c>
      <c r="O240">
        <v>-0.44940113999999998</v>
      </c>
      <c r="P240">
        <v>-5.5048285000000003</v>
      </c>
      <c r="Q240">
        <v>-3.2052040000000002</v>
      </c>
    </row>
    <row r="241" spans="1:17" x14ac:dyDescent="0.3">
      <c r="A241" s="1">
        <v>44435</v>
      </c>
      <c r="B241">
        <v>0.31136274000000003</v>
      </c>
      <c r="C241">
        <v>0.58147910000000003</v>
      </c>
      <c r="D241">
        <v>2.2641182</v>
      </c>
      <c r="E241">
        <v>0.21064281000000001</v>
      </c>
      <c r="F241">
        <v>2.0998955000000001</v>
      </c>
      <c r="G241">
        <v>0.71846246999999996</v>
      </c>
      <c r="H241">
        <v>6.25</v>
      </c>
      <c r="I241">
        <v>-0.79128145999999999</v>
      </c>
      <c r="J241">
        <v>2.5738715999999999</v>
      </c>
      <c r="K241">
        <v>1.3978600000000001</v>
      </c>
      <c r="L241">
        <v>0.75269940000000002</v>
      </c>
      <c r="M241">
        <v>1.4712095000000001</v>
      </c>
      <c r="N241">
        <v>1.269865</v>
      </c>
      <c r="O241">
        <v>1.8124222999999999</v>
      </c>
      <c r="P241">
        <v>10.988402000000001</v>
      </c>
      <c r="Q241">
        <v>4.2568564000000002</v>
      </c>
    </row>
    <row r="242" spans="1:17" x14ac:dyDescent="0.3">
      <c r="A242" s="1">
        <v>44436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s="1">
        <v>44437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s="1">
        <v>44438</v>
      </c>
      <c r="B244">
        <v>0</v>
      </c>
      <c r="C244">
        <v>-0.34688115000000003</v>
      </c>
      <c r="D244">
        <v>2.1549463000000002</v>
      </c>
      <c r="E244">
        <v>1.2912034999999999</v>
      </c>
      <c r="F244">
        <v>0.59483050000000004</v>
      </c>
      <c r="G244">
        <v>3.0417204</v>
      </c>
      <c r="H244">
        <v>0.84033009999999997</v>
      </c>
      <c r="I244">
        <v>2.0451546</v>
      </c>
      <c r="J244">
        <v>0.22972822000000001</v>
      </c>
      <c r="K244">
        <v>0.91904399999999997</v>
      </c>
      <c r="L244">
        <v>-0.64840909999999996</v>
      </c>
      <c r="M244">
        <v>0.56617260000000003</v>
      </c>
      <c r="N244">
        <v>1.438129</v>
      </c>
      <c r="O244">
        <v>0.40726662000000002</v>
      </c>
      <c r="P244">
        <v>0.84576607000000004</v>
      </c>
      <c r="Q244">
        <v>1.3661623000000001</v>
      </c>
    </row>
    <row r="245" spans="1:17" x14ac:dyDescent="0.3">
      <c r="A245" s="1">
        <v>44439</v>
      </c>
      <c r="B245">
        <v>0.41993856000000002</v>
      </c>
      <c r="C245">
        <v>-0.63813330000000001</v>
      </c>
      <c r="D245">
        <v>-0.33625959999999999</v>
      </c>
      <c r="E245">
        <v>-0.56325793000000002</v>
      </c>
      <c r="F245">
        <v>-0.33675432</v>
      </c>
      <c r="G245">
        <v>-0.84246993000000003</v>
      </c>
      <c r="H245">
        <v>4.583323</v>
      </c>
      <c r="I245">
        <v>0.49624443000000001</v>
      </c>
      <c r="J245">
        <v>-1.3178766</v>
      </c>
      <c r="K245">
        <v>-1.3309956000000001</v>
      </c>
      <c r="L245">
        <v>-0.2742946</v>
      </c>
      <c r="M245">
        <v>-0.15787482</v>
      </c>
      <c r="N245">
        <v>-1.8751918999999999</v>
      </c>
      <c r="O245">
        <v>7.3993206000000006E-2</v>
      </c>
      <c r="P245">
        <v>0.12333392999999999</v>
      </c>
      <c r="Q245">
        <v>-1.3934374</v>
      </c>
    </row>
    <row r="246" spans="1:17" x14ac:dyDescent="0.3">
      <c r="A246" s="1">
        <v>44440</v>
      </c>
      <c r="B246">
        <v>-0.10909438</v>
      </c>
      <c r="C246">
        <v>0.52547454999999998</v>
      </c>
      <c r="D246">
        <v>0.70377590000000001</v>
      </c>
      <c r="E246">
        <v>-1.6570090999999999E-2</v>
      </c>
      <c r="F246">
        <v>-0.81454515000000005</v>
      </c>
      <c r="G246">
        <v>0.44786930000000003</v>
      </c>
      <c r="H246">
        <v>1.9920348999999999</v>
      </c>
      <c r="I246">
        <v>-0.37311316</v>
      </c>
      <c r="J246">
        <v>0.25016070000000001</v>
      </c>
      <c r="K246">
        <v>0.67447424</v>
      </c>
      <c r="L246">
        <v>-1.3799906</v>
      </c>
      <c r="M246">
        <v>-0.11933446</v>
      </c>
      <c r="N246">
        <v>-3.9252639999999999</v>
      </c>
      <c r="O246">
        <v>0.35799742000000001</v>
      </c>
      <c r="P246">
        <v>1.4535545999999999</v>
      </c>
      <c r="Q246">
        <v>2.6640891999999998</v>
      </c>
    </row>
    <row r="247" spans="1:17" x14ac:dyDescent="0.3">
      <c r="A247" s="1">
        <v>44441</v>
      </c>
      <c r="B247">
        <v>0.63706636000000005</v>
      </c>
      <c r="C247">
        <v>-1.1688708999999999</v>
      </c>
      <c r="D247">
        <v>-1.7720163</v>
      </c>
      <c r="E247">
        <v>-0.22528767999999999</v>
      </c>
      <c r="F247">
        <v>-0.25549529999999998</v>
      </c>
      <c r="G247">
        <v>0.74748990000000004</v>
      </c>
      <c r="H247">
        <v>10.9375</v>
      </c>
      <c r="I247">
        <v>8.7833405000000003E-2</v>
      </c>
      <c r="J247">
        <v>-0.20052195</v>
      </c>
      <c r="K247">
        <v>0.81100464000000005</v>
      </c>
      <c r="L247">
        <v>1.836884</v>
      </c>
      <c r="M247">
        <v>6.2727930000000001E-2</v>
      </c>
      <c r="N247">
        <v>1.0001183</v>
      </c>
      <c r="O247">
        <v>-1.3280272</v>
      </c>
      <c r="P247">
        <v>2.4769306000000002</v>
      </c>
      <c r="Q247">
        <v>0.85746049999999996</v>
      </c>
    </row>
    <row r="248" spans="1:17" x14ac:dyDescent="0.3">
      <c r="A248" s="1">
        <v>44442</v>
      </c>
      <c r="B248">
        <v>0.25321244999999998</v>
      </c>
      <c r="C248">
        <v>-9.5498559999999996E-2</v>
      </c>
      <c r="D248">
        <v>0.26113987</v>
      </c>
      <c r="E248">
        <v>-3.3140181999999998E-3</v>
      </c>
      <c r="F248">
        <v>1.1750339999999999</v>
      </c>
      <c r="G248">
        <v>0.42304993000000002</v>
      </c>
      <c r="H248">
        <v>4.9295783000000002</v>
      </c>
      <c r="I248">
        <v>1.4660477999999999</v>
      </c>
      <c r="J248">
        <v>1.9958853999999999</v>
      </c>
      <c r="K248">
        <v>-1.3990879000000001</v>
      </c>
      <c r="L248">
        <v>-0.66578983999999997</v>
      </c>
      <c r="M248">
        <v>-0.65672993999999996</v>
      </c>
      <c r="N248">
        <v>2.0390986999999998</v>
      </c>
      <c r="O248">
        <v>0.31579732999999999</v>
      </c>
      <c r="P248">
        <v>2.8672933999999999</v>
      </c>
      <c r="Q248">
        <v>3.8257957</v>
      </c>
    </row>
    <row r="249" spans="1:17" x14ac:dyDescent="0.3">
      <c r="A249" s="1">
        <v>44443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s="1">
        <v>44444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s="1">
        <v>44445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1.3196707000000001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s="1">
        <v>44446</v>
      </c>
      <c r="B252">
        <v>-1.1004864999999999</v>
      </c>
      <c r="C252">
        <v>-1.1250019</v>
      </c>
      <c r="D252">
        <v>1.5733718999999999</v>
      </c>
      <c r="E252">
        <v>-0.31879543999999999</v>
      </c>
      <c r="F252">
        <v>-0.21901727000000001</v>
      </c>
      <c r="G252">
        <v>1.548934</v>
      </c>
      <c r="H252">
        <v>5.0335646000000001</v>
      </c>
      <c r="I252">
        <v>0.25618076000000001</v>
      </c>
      <c r="J252">
        <v>-0.79236627000000004</v>
      </c>
      <c r="K252">
        <v>-0.53210259999999998</v>
      </c>
      <c r="L252">
        <v>-1.0172546</v>
      </c>
      <c r="M252">
        <v>-2.4189471999999999</v>
      </c>
      <c r="N252">
        <v>-3.0730010000000001</v>
      </c>
      <c r="O252">
        <v>0.37637949999999998</v>
      </c>
      <c r="P252">
        <v>-9.2605409999999999</v>
      </c>
      <c r="Q252">
        <v>-4.1768429999999999</v>
      </c>
    </row>
    <row r="253" spans="1:17" x14ac:dyDescent="0.3">
      <c r="A253" s="1">
        <v>44447</v>
      </c>
      <c r="B253">
        <v>0.16417503</v>
      </c>
      <c r="C253">
        <v>-0.59493183999999999</v>
      </c>
      <c r="D253">
        <v>-1.2062310999999999</v>
      </c>
      <c r="E253">
        <v>9.9897379999999997E-3</v>
      </c>
      <c r="F253">
        <v>-0.44503211999999998</v>
      </c>
      <c r="G253">
        <v>-1.0083616</v>
      </c>
      <c r="H253">
        <v>-6.3897789999999999</v>
      </c>
      <c r="I253">
        <v>2.5584817000000002</v>
      </c>
      <c r="J253">
        <v>-1.4252901</v>
      </c>
      <c r="K253">
        <v>-7.3109865000000003</v>
      </c>
      <c r="L253">
        <v>-0.70114136000000005</v>
      </c>
      <c r="M253">
        <v>1.1640071999999999</v>
      </c>
      <c r="N253">
        <v>-1.6500950000000001</v>
      </c>
      <c r="O253">
        <v>-0.40857196000000001</v>
      </c>
      <c r="P253">
        <v>-5.331296</v>
      </c>
      <c r="Q253">
        <v>-3.2270074000000002</v>
      </c>
    </row>
    <row r="254" spans="1:17" x14ac:dyDescent="0.3">
      <c r="A254" s="1">
        <v>44448</v>
      </c>
      <c r="B254">
        <v>-0.85594654000000003</v>
      </c>
      <c r="C254">
        <v>-1.6682863000000001</v>
      </c>
      <c r="D254">
        <v>0.11388063399999999</v>
      </c>
      <c r="E254">
        <v>-0.98597409999999996</v>
      </c>
      <c r="F254">
        <v>-0.18002391000000001</v>
      </c>
      <c r="G254">
        <v>-0.67048669999999999</v>
      </c>
      <c r="H254">
        <v>-1.0238886</v>
      </c>
      <c r="I254">
        <v>-1.0834277000000001</v>
      </c>
      <c r="J254">
        <v>-0.72518590000000005</v>
      </c>
      <c r="K254">
        <v>-3.5398244999999999</v>
      </c>
      <c r="L254">
        <v>-0.65290329999999996</v>
      </c>
      <c r="M254">
        <v>-0.84317326999999997</v>
      </c>
      <c r="N254">
        <v>-2.6392937000000002E-2</v>
      </c>
      <c r="O254">
        <v>-0.104397535</v>
      </c>
      <c r="P254">
        <v>4.2906880000000003</v>
      </c>
      <c r="Q254">
        <v>-0.68938730000000004</v>
      </c>
    </row>
    <row r="255" spans="1:17" x14ac:dyDescent="0.3">
      <c r="A255" s="1">
        <v>44449</v>
      </c>
      <c r="B255">
        <v>-0.38574338000000002</v>
      </c>
      <c r="C255">
        <v>-0.47931075000000001</v>
      </c>
      <c r="D255">
        <v>0.18254519</v>
      </c>
      <c r="E255">
        <v>-0.51808359999999998</v>
      </c>
      <c r="F255">
        <v>0.94429255000000001</v>
      </c>
      <c r="G255">
        <v>-3.3101856999999999</v>
      </c>
      <c r="H255">
        <v>10.6896515</v>
      </c>
      <c r="I255">
        <v>2.0724176999999999</v>
      </c>
      <c r="J255">
        <v>1.3572573999999999</v>
      </c>
      <c r="K255">
        <v>-2.1539628999999998</v>
      </c>
      <c r="L255">
        <v>-0.19959210999999999</v>
      </c>
      <c r="M255">
        <v>-1.3384461000000001</v>
      </c>
      <c r="N255">
        <v>-1.1917352999999999</v>
      </c>
      <c r="O255">
        <v>-1.8566072</v>
      </c>
      <c r="P255">
        <v>-8.0997649999999997</v>
      </c>
      <c r="Q255">
        <v>-3.1588793000000002</v>
      </c>
    </row>
    <row r="256" spans="1:17" x14ac:dyDescent="0.3">
      <c r="A256" s="1">
        <v>44450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s="1">
        <v>44451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s="1">
        <v>44452</v>
      </c>
      <c r="B258">
        <v>0.71915390000000001</v>
      </c>
      <c r="C258">
        <v>-0.60392619999999997</v>
      </c>
      <c r="D258">
        <v>-0.57566759999999995</v>
      </c>
      <c r="E258">
        <v>0.43286085000000002</v>
      </c>
      <c r="F258">
        <v>0.16260147</v>
      </c>
      <c r="G258">
        <v>0.38933753999999998</v>
      </c>
      <c r="H258">
        <v>2.803731</v>
      </c>
      <c r="I258">
        <v>0.66010950000000002</v>
      </c>
      <c r="J258">
        <v>-1.4503062</v>
      </c>
      <c r="K258">
        <v>-2.2829234999999999</v>
      </c>
      <c r="L258">
        <v>0.58046580000000003</v>
      </c>
      <c r="M258">
        <v>-0.2084732</v>
      </c>
      <c r="N258">
        <v>-3.0419827000000002</v>
      </c>
      <c r="O258">
        <v>1.0338902000000001</v>
      </c>
      <c r="P258">
        <v>-0.41970014999999999</v>
      </c>
      <c r="Q258">
        <v>-2.2068322</v>
      </c>
    </row>
    <row r="259" spans="1:17" x14ac:dyDescent="0.3">
      <c r="A259" s="1">
        <v>44453</v>
      </c>
      <c r="B259">
        <v>-0.38447379999999998</v>
      </c>
      <c r="C259">
        <v>-0.84602829999999996</v>
      </c>
      <c r="D259">
        <v>5.3048134000000004E-3</v>
      </c>
      <c r="E259">
        <v>0.94280240000000004</v>
      </c>
      <c r="F259">
        <v>0.5832195</v>
      </c>
      <c r="G259">
        <v>-0.95620749999999999</v>
      </c>
      <c r="H259">
        <v>-1.8181801</v>
      </c>
      <c r="I259">
        <v>0.72182416999999999</v>
      </c>
      <c r="J259">
        <v>0.40627718000000002</v>
      </c>
      <c r="K259">
        <v>-1.3767183000000001</v>
      </c>
      <c r="L259">
        <v>-1.8768191000000001</v>
      </c>
      <c r="M259">
        <v>-2.3166597000000002</v>
      </c>
      <c r="N259">
        <v>1.2872458</v>
      </c>
      <c r="O259">
        <v>0.14894009</v>
      </c>
      <c r="P259">
        <v>-2.5568962000000002</v>
      </c>
      <c r="Q259">
        <v>6.5886974000000001E-2</v>
      </c>
    </row>
    <row r="260" spans="1:17" x14ac:dyDescent="0.3">
      <c r="A260" s="1">
        <v>44454</v>
      </c>
      <c r="B260">
        <v>0.29406547999999999</v>
      </c>
      <c r="C260">
        <v>-1.4349997000000001</v>
      </c>
      <c r="D260">
        <v>-0.69316626000000003</v>
      </c>
      <c r="E260">
        <v>1.677835</v>
      </c>
      <c r="F260">
        <v>1.5681385999999999</v>
      </c>
      <c r="G260">
        <v>0.6143689</v>
      </c>
      <c r="H260">
        <v>13.888895</v>
      </c>
      <c r="I260">
        <v>0.16514063000000001</v>
      </c>
      <c r="J260">
        <v>0.44510365000000002</v>
      </c>
      <c r="K260">
        <v>-0.38071274999999999</v>
      </c>
      <c r="L260">
        <v>1.6804218</v>
      </c>
      <c r="M260">
        <v>-0.27769803999999998</v>
      </c>
      <c r="N260">
        <v>0.88224409999999998</v>
      </c>
      <c r="O260">
        <v>1.3224005999999999</v>
      </c>
      <c r="P260">
        <v>6.8339109999999996</v>
      </c>
      <c r="Q260">
        <v>1.6749023999999999</v>
      </c>
    </row>
    <row r="261" spans="1:17" x14ac:dyDescent="0.3">
      <c r="A261" s="1">
        <v>44455</v>
      </c>
      <c r="B261">
        <v>-0.25655030000000001</v>
      </c>
      <c r="C261">
        <v>1.4480233</v>
      </c>
      <c r="D261">
        <v>-0.2300024</v>
      </c>
      <c r="E261">
        <v>0.13122559</v>
      </c>
      <c r="F261">
        <v>-0.46886206000000002</v>
      </c>
      <c r="G261">
        <v>-0.16104578999999999</v>
      </c>
      <c r="H261">
        <v>-3.7940383</v>
      </c>
      <c r="I261">
        <v>-0.68774820000000003</v>
      </c>
      <c r="J261">
        <v>-0.44313669999999999</v>
      </c>
      <c r="K261">
        <v>1.9108295</v>
      </c>
      <c r="L261">
        <v>-1.0353327000000001</v>
      </c>
      <c r="M261">
        <v>-0.57615039999999995</v>
      </c>
      <c r="N261">
        <v>1.9917488000000001</v>
      </c>
      <c r="O261">
        <v>-0.56740639999999998</v>
      </c>
      <c r="P261">
        <v>-1.9163250999999999</v>
      </c>
      <c r="Q261">
        <v>-1.5623092999999999</v>
      </c>
    </row>
    <row r="262" spans="1:17" x14ac:dyDescent="0.3">
      <c r="A262" s="1">
        <v>44456</v>
      </c>
      <c r="B262">
        <v>-0.27558803999999998</v>
      </c>
      <c r="C262">
        <v>-0.70592164999999996</v>
      </c>
      <c r="D262">
        <v>-2.2355616</v>
      </c>
      <c r="E262">
        <v>-1.7528355</v>
      </c>
      <c r="F262">
        <v>-0.26608705999999999</v>
      </c>
      <c r="G262">
        <v>-1.8347979000000001</v>
      </c>
      <c r="H262">
        <v>-8.7323900000000005</v>
      </c>
      <c r="I262">
        <v>-3.7991999999999998E-2</v>
      </c>
      <c r="J262">
        <v>-1.537633</v>
      </c>
      <c r="K262">
        <v>-1.1250019</v>
      </c>
      <c r="L262">
        <v>-1.8909632999999999</v>
      </c>
      <c r="M262">
        <v>-1.5420794</v>
      </c>
      <c r="N262">
        <v>-0.62324999999999997</v>
      </c>
      <c r="O262">
        <v>-1.9566893999999999</v>
      </c>
      <c r="P262">
        <v>-1.3758957000000001</v>
      </c>
      <c r="Q262">
        <v>0.8141041</v>
      </c>
    </row>
    <row r="263" spans="1:17" x14ac:dyDescent="0.3">
      <c r="A263" s="1">
        <v>44457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s="1">
        <v>44458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s="1">
        <v>44459</v>
      </c>
      <c r="B265">
        <v>-3.684759E-2</v>
      </c>
      <c r="C265">
        <v>-1.8515645999999999</v>
      </c>
      <c r="D265">
        <v>-2.4731277999999999</v>
      </c>
      <c r="E265">
        <v>-1.8574714999999999</v>
      </c>
      <c r="F265">
        <v>-2.2094846000000001</v>
      </c>
      <c r="G265">
        <v>-2.1361053000000001</v>
      </c>
      <c r="H265">
        <v>-7.7160479999999998</v>
      </c>
      <c r="I265">
        <v>0.41546822</v>
      </c>
      <c r="J265">
        <v>-3.5936058000000002</v>
      </c>
      <c r="K265">
        <v>0.54783820000000005</v>
      </c>
      <c r="L265">
        <v>-4.4705870000000001</v>
      </c>
      <c r="M265">
        <v>0.3531456</v>
      </c>
      <c r="N265">
        <v>-2.1019399999999999</v>
      </c>
      <c r="O265">
        <v>-1.4776290000000001</v>
      </c>
      <c r="P265">
        <v>-5.4408493</v>
      </c>
      <c r="Q265">
        <v>-3.5319566999999998</v>
      </c>
    </row>
    <row r="266" spans="1:17" x14ac:dyDescent="0.3">
      <c r="A266" s="1">
        <v>44460</v>
      </c>
      <c r="B266">
        <v>-0.42388439999999999</v>
      </c>
      <c r="C266">
        <v>-0.58106780000000002</v>
      </c>
      <c r="D266">
        <v>0.50041676000000002</v>
      </c>
      <c r="E266">
        <v>0.16989708000000001</v>
      </c>
      <c r="F266">
        <v>-4.6485661999999997E-2</v>
      </c>
      <c r="G266">
        <v>0.34279822999999998</v>
      </c>
      <c r="H266">
        <v>3.0100346</v>
      </c>
      <c r="I266">
        <v>-2.5599897</v>
      </c>
      <c r="J266">
        <v>0.62994956999999996</v>
      </c>
      <c r="K266">
        <v>-0.71249010000000002</v>
      </c>
      <c r="L266">
        <v>-0.51357746000000004</v>
      </c>
      <c r="M266">
        <v>-0.31605362999999997</v>
      </c>
      <c r="N266">
        <v>-1.3394952</v>
      </c>
      <c r="O266">
        <v>0.22599696999999999</v>
      </c>
      <c r="P266">
        <v>-1.9179641999999999</v>
      </c>
      <c r="Q266">
        <v>0.81596374999999999</v>
      </c>
    </row>
    <row r="267" spans="1:17" x14ac:dyDescent="0.3">
      <c r="A267" s="1">
        <v>44461</v>
      </c>
      <c r="B267">
        <v>5.5527686999999999E-2</v>
      </c>
      <c r="C267">
        <v>2.2658109999999998</v>
      </c>
      <c r="D267">
        <v>-3.9918363000000001</v>
      </c>
      <c r="E267">
        <v>1.282227</v>
      </c>
      <c r="F267">
        <v>1.9552350000000001</v>
      </c>
      <c r="G267">
        <v>1.6872406</v>
      </c>
      <c r="H267">
        <v>0.97402334000000002</v>
      </c>
      <c r="I267">
        <v>-4.4572589999999996</v>
      </c>
      <c r="J267">
        <v>3.2711983</v>
      </c>
      <c r="K267">
        <v>1.3085723</v>
      </c>
      <c r="L267">
        <v>0.79541205999999998</v>
      </c>
      <c r="M267">
        <v>-7.8445669999999995E-2</v>
      </c>
      <c r="N267">
        <v>2.2627950000000001</v>
      </c>
      <c r="O267">
        <v>0.89942217000000002</v>
      </c>
      <c r="P267">
        <v>7.4007154000000002</v>
      </c>
      <c r="Q267">
        <v>1.4216184999999999</v>
      </c>
    </row>
    <row r="268" spans="1:17" x14ac:dyDescent="0.3">
      <c r="A268" s="1">
        <v>44462</v>
      </c>
      <c r="B268">
        <v>0.66591500000000003</v>
      </c>
      <c r="C268">
        <v>2.5131106000000001</v>
      </c>
      <c r="D268">
        <v>0.80125329999999995</v>
      </c>
      <c r="E268">
        <v>0.32821894000000001</v>
      </c>
      <c r="F268">
        <v>0.74112414999999998</v>
      </c>
      <c r="G268">
        <v>0.67192315999999996</v>
      </c>
      <c r="H268">
        <v>0</v>
      </c>
      <c r="I268">
        <v>-0.45853256999999997</v>
      </c>
      <c r="J268">
        <v>2.4657010000000001</v>
      </c>
      <c r="K268">
        <v>0.45833587999999997</v>
      </c>
      <c r="L268">
        <v>2.7541041000000002</v>
      </c>
      <c r="M268">
        <v>0.95191000000000003</v>
      </c>
      <c r="N268">
        <v>0.93512534999999997</v>
      </c>
      <c r="O268">
        <v>0.66473484000000005</v>
      </c>
      <c r="P268">
        <v>5.6022406</v>
      </c>
      <c r="Q268">
        <v>-1.7986356999999999</v>
      </c>
    </row>
    <row r="269" spans="1:17" x14ac:dyDescent="0.3">
      <c r="A269" s="1">
        <v>44463</v>
      </c>
      <c r="B269">
        <v>-9.1874600000000001E-2</v>
      </c>
      <c r="C269">
        <v>-1.1532068</v>
      </c>
      <c r="D269">
        <v>2.0233512</v>
      </c>
      <c r="E269">
        <v>-7.010102E-2</v>
      </c>
      <c r="F269">
        <v>0.12295246</v>
      </c>
      <c r="G269">
        <v>6.1297417E-2</v>
      </c>
      <c r="H269">
        <v>-5.7877780000000003</v>
      </c>
      <c r="I269">
        <v>-0.21467805000000001</v>
      </c>
      <c r="J269">
        <v>-1.7836510999999999</v>
      </c>
      <c r="K269">
        <v>-1.1613488000000001</v>
      </c>
      <c r="L269">
        <v>0.10172129000000001</v>
      </c>
      <c r="M269">
        <v>6.4849853999999997E-3</v>
      </c>
      <c r="N269">
        <v>-0.20588039999999999</v>
      </c>
      <c r="O269">
        <v>0.70743560000000005</v>
      </c>
      <c r="P269">
        <v>-4.0318310000000004</v>
      </c>
      <c r="Q269">
        <v>-2.3915768000000002</v>
      </c>
    </row>
    <row r="270" spans="1:17" x14ac:dyDescent="0.3">
      <c r="A270" s="1">
        <v>44464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s="1">
        <v>44465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s="1">
        <v>44466</v>
      </c>
      <c r="B272">
        <v>0.18392801</v>
      </c>
      <c r="C272">
        <v>-1.2748181999999999</v>
      </c>
      <c r="D272">
        <v>0.17565489000000001</v>
      </c>
      <c r="E272">
        <v>-1.7304122</v>
      </c>
      <c r="F272">
        <v>-1.3864039999999999E-2</v>
      </c>
      <c r="G272">
        <v>-1.0549963</v>
      </c>
      <c r="H272">
        <v>6.1433434</v>
      </c>
      <c r="I272">
        <v>0.37789345000000002</v>
      </c>
      <c r="J272">
        <v>-1.9066155</v>
      </c>
      <c r="K272">
        <v>1.3428450000000001</v>
      </c>
      <c r="L272">
        <v>1.6156912000000001</v>
      </c>
      <c r="M272">
        <v>-0.12960434000000001</v>
      </c>
      <c r="N272">
        <v>-3.2129884</v>
      </c>
      <c r="O272">
        <v>-0.80371499999999996</v>
      </c>
      <c r="P272">
        <v>-2.7916013999999998</v>
      </c>
      <c r="Q272">
        <v>0.18117427999999999</v>
      </c>
    </row>
    <row r="273" spans="1:17" x14ac:dyDescent="0.3">
      <c r="A273" s="1">
        <v>44467</v>
      </c>
      <c r="B273">
        <v>-0.56912300000000005</v>
      </c>
      <c r="C273">
        <v>-1.1504173</v>
      </c>
      <c r="D273">
        <v>-3.656882</v>
      </c>
      <c r="E273">
        <v>-3.6203623</v>
      </c>
      <c r="F273">
        <v>-2.7394295</v>
      </c>
      <c r="G273">
        <v>-2.3801266999999999</v>
      </c>
      <c r="H273">
        <v>-1.6077161</v>
      </c>
      <c r="I273">
        <v>0.84671974000000005</v>
      </c>
      <c r="J273">
        <v>-4.4367495000000003</v>
      </c>
      <c r="K273">
        <v>-1.9461691000000001</v>
      </c>
      <c r="L273">
        <v>0.27500390000000002</v>
      </c>
      <c r="M273">
        <v>-1.9173979999999999</v>
      </c>
      <c r="N273">
        <v>-4.5314610000000002</v>
      </c>
      <c r="O273">
        <v>-3.7158370000000001</v>
      </c>
      <c r="P273">
        <v>-6.8808613000000003</v>
      </c>
      <c r="Q273">
        <v>-1.0334194000000001</v>
      </c>
    </row>
    <row r="274" spans="1:17" x14ac:dyDescent="0.3">
      <c r="A274" s="1">
        <v>44468</v>
      </c>
      <c r="B274">
        <v>0.40620564999999997</v>
      </c>
      <c r="C274">
        <v>1.41716</v>
      </c>
      <c r="D274">
        <v>-0.30530095000000002</v>
      </c>
      <c r="E274">
        <v>0.16930102999999999</v>
      </c>
      <c r="F274">
        <v>-0.31362772</v>
      </c>
      <c r="G274">
        <v>0.64829590000000004</v>
      </c>
      <c r="H274">
        <v>-5.5555525000000001</v>
      </c>
      <c r="I274">
        <v>-1.8356204</v>
      </c>
      <c r="J274">
        <v>-0.87927580000000005</v>
      </c>
      <c r="K274">
        <v>2.5337814999999999</v>
      </c>
      <c r="L274">
        <v>-1.3363301999999999</v>
      </c>
      <c r="M274">
        <v>-0.30431150000000001</v>
      </c>
      <c r="N274">
        <v>-0.94682573999999997</v>
      </c>
      <c r="O274">
        <v>-1.0870218</v>
      </c>
      <c r="P274">
        <v>-6.5343499999999999</v>
      </c>
      <c r="Q274">
        <v>-1.9839883</v>
      </c>
    </row>
    <row r="275" spans="1:17" x14ac:dyDescent="0.3">
      <c r="A275" s="1">
        <v>44469</v>
      </c>
      <c r="B275">
        <v>-0.68040489999999998</v>
      </c>
      <c r="C275">
        <v>-0.26541947999999999</v>
      </c>
      <c r="D275">
        <v>-6.4772369999999996E-2</v>
      </c>
      <c r="E275">
        <v>-0.73239209999999999</v>
      </c>
      <c r="F275">
        <v>-0.92956424000000004</v>
      </c>
      <c r="G275">
        <v>-0.93117950000000005</v>
      </c>
      <c r="H275">
        <v>5.5363296999999996</v>
      </c>
      <c r="I275">
        <v>-0.15675426000000001</v>
      </c>
      <c r="J275">
        <v>0.96993446000000005</v>
      </c>
      <c r="K275">
        <v>-0.78253746000000002</v>
      </c>
      <c r="L275">
        <v>-2.9817521999999999</v>
      </c>
      <c r="M275">
        <v>-2.0999729999999999</v>
      </c>
      <c r="N275">
        <v>2.5921463999999999</v>
      </c>
      <c r="O275">
        <v>-0.50426126000000004</v>
      </c>
      <c r="P275">
        <v>3.1688928999999999</v>
      </c>
      <c r="Q275">
        <v>0.9765625</v>
      </c>
    </row>
    <row r="276" spans="1:17" x14ac:dyDescent="0.3">
      <c r="A276" s="1">
        <v>44470</v>
      </c>
      <c r="B276">
        <v>0.53694249999999999</v>
      </c>
      <c r="C276">
        <v>-0.78271630000000003</v>
      </c>
      <c r="D276">
        <v>1.0666131999999999</v>
      </c>
      <c r="E276">
        <v>2.5468229999999998</v>
      </c>
      <c r="F276">
        <v>0.49904585000000001</v>
      </c>
      <c r="G276">
        <v>0.81272124999999995</v>
      </c>
      <c r="H276">
        <v>-1.3114749999999999</v>
      </c>
      <c r="I276">
        <v>-3.3163965000000002</v>
      </c>
      <c r="J276">
        <v>0.12550354</v>
      </c>
      <c r="K276">
        <v>1.8679976</v>
      </c>
      <c r="L276">
        <v>1.2293577</v>
      </c>
      <c r="M276">
        <v>1.0946035000000001</v>
      </c>
      <c r="N276">
        <v>1.4199733999999999</v>
      </c>
      <c r="O276">
        <v>2.1447419999999999</v>
      </c>
      <c r="P276">
        <v>5.0348280000000001</v>
      </c>
      <c r="Q276">
        <v>1.6133308</v>
      </c>
    </row>
    <row r="277" spans="1:17" x14ac:dyDescent="0.3">
      <c r="A277" s="1">
        <v>44471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s="1">
        <v>44472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s="1">
        <v>44473</v>
      </c>
      <c r="B279">
        <v>0.36832093999999999</v>
      </c>
      <c r="C279">
        <v>-1.0255635000000001</v>
      </c>
      <c r="D279">
        <v>-4.8919860000000002</v>
      </c>
      <c r="E279">
        <v>-2.0719528</v>
      </c>
      <c r="F279">
        <v>-2.3391782999999999</v>
      </c>
      <c r="G279">
        <v>-2.4605632000000002</v>
      </c>
      <c r="H279">
        <v>-0.33222436999999999</v>
      </c>
      <c r="I279">
        <v>0.25805234999999999</v>
      </c>
      <c r="J279">
        <v>-4.8693419999999996</v>
      </c>
      <c r="K279">
        <v>-3.1784892</v>
      </c>
      <c r="L279">
        <v>-0.6175041</v>
      </c>
      <c r="M279">
        <v>-0.46068429999999999</v>
      </c>
      <c r="N279">
        <v>-4.1681710000000001</v>
      </c>
      <c r="O279">
        <v>-2.1117984999999999</v>
      </c>
      <c r="P279">
        <v>1.3868092999999999</v>
      </c>
      <c r="Q279">
        <v>-0.79602002999999999</v>
      </c>
    </row>
    <row r="280" spans="1:17" x14ac:dyDescent="0.3">
      <c r="A280" s="1">
        <v>44474</v>
      </c>
      <c r="B280">
        <v>1.8346310000000001E-2</v>
      </c>
      <c r="C280">
        <v>-4.7820807E-2</v>
      </c>
      <c r="D280">
        <v>2.0629525000000002</v>
      </c>
      <c r="E280">
        <v>1.9956946</v>
      </c>
      <c r="F280">
        <v>1.9897103</v>
      </c>
      <c r="G280">
        <v>1.4158367999999999</v>
      </c>
      <c r="H280">
        <v>1.6666650999999999</v>
      </c>
      <c r="I280">
        <v>-0.77158210000000005</v>
      </c>
      <c r="J280">
        <v>3.6438226999999999</v>
      </c>
      <c r="K280">
        <v>-2.6515186000000002</v>
      </c>
      <c r="L280">
        <v>-0.32621025999999997</v>
      </c>
      <c r="M280">
        <v>1.1114120000000001</v>
      </c>
      <c r="N280">
        <v>2.5284648000000001</v>
      </c>
      <c r="O280">
        <v>1.7682910000000001</v>
      </c>
      <c r="P280">
        <v>10.585773</v>
      </c>
      <c r="Q280">
        <v>4.7010540000000001</v>
      </c>
    </row>
    <row r="281" spans="1:17" x14ac:dyDescent="0.3">
      <c r="A281" s="1">
        <v>44475</v>
      </c>
      <c r="B281">
        <v>3.6692620000000002E-2</v>
      </c>
      <c r="C281">
        <v>-0.63796043000000002</v>
      </c>
      <c r="D281">
        <v>0.20424128</v>
      </c>
      <c r="E281">
        <v>1.5064359</v>
      </c>
      <c r="F281">
        <v>0.69217680000000004</v>
      </c>
      <c r="G281">
        <v>0.63071250000000001</v>
      </c>
      <c r="H281">
        <v>-5.2458944000000001</v>
      </c>
      <c r="I281">
        <v>0.84247590000000006</v>
      </c>
      <c r="J281">
        <v>1.2175441</v>
      </c>
      <c r="K281">
        <v>-0.2593994</v>
      </c>
      <c r="L281">
        <v>-0.33246874999999998</v>
      </c>
      <c r="M281">
        <v>-0.76509713999999995</v>
      </c>
      <c r="N281">
        <v>1.3392090999999999</v>
      </c>
      <c r="O281">
        <v>1.1336326999999999</v>
      </c>
      <c r="P281">
        <v>4.7593474000000002</v>
      </c>
      <c r="Q281">
        <v>4.2858960000000002</v>
      </c>
    </row>
    <row r="282" spans="1:17" x14ac:dyDescent="0.3">
      <c r="A282" s="1">
        <v>44476</v>
      </c>
      <c r="B282">
        <v>1.8346310000000001E-2</v>
      </c>
      <c r="C282">
        <v>-1.1396468</v>
      </c>
      <c r="D282">
        <v>-1.3247848</v>
      </c>
      <c r="E282">
        <v>0.59363840000000001</v>
      </c>
      <c r="F282">
        <v>1.0516046999999999</v>
      </c>
      <c r="G282">
        <v>0.90844630000000004</v>
      </c>
      <c r="H282">
        <v>4.844284</v>
      </c>
      <c r="I282">
        <v>0.15362501000000001</v>
      </c>
      <c r="J282">
        <v>1.8115996999999999</v>
      </c>
      <c r="K282">
        <v>0.21673440999999999</v>
      </c>
      <c r="L282">
        <v>2.0275235</v>
      </c>
      <c r="M282">
        <v>2.3399114999999999</v>
      </c>
      <c r="N282">
        <v>0.67688227000000001</v>
      </c>
      <c r="O282">
        <v>1.2067079999999999</v>
      </c>
      <c r="P282">
        <v>-1.3860404</v>
      </c>
      <c r="Q282">
        <v>0.48326254000000002</v>
      </c>
    </row>
    <row r="283" spans="1:17" x14ac:dyDescent="0.3">
      <c r="A283" s="1">
        <v>44477</v>
      </c>
      <c r="B283">
        <v>-1.224488</v>
      </c>
      <c r="C283">
        <v>-1.5911639</v>
      </c>
      <c r="D283">
        <v>0.25210379999999999</v>
      </c>
      <c r="E283">
        <v>0</v>
      </c>
      <c r="F283">
        <v>-0.21663308000000001</v>
      </c>
      <c r="G283">
        <v>-0.27217269999999999</v>
      </c>
      <c r="H283">
        <v>-4.2904260000000001</v>
      </c>
      <c r="I283">
        <v>0.97932816</v>
      </c>
      <c r="J283">
        <v>-1.1577725000000001</v>
      </c>
      <c r="K283">
        <v>-2.9844284000000001</v>
      </c>
      <c r="L283">
        <v>-0.30140280000000003</v>
      </c>
      <c r="M283">
        <v>-2.9345036000000002</v>
      </c>
      <c r="N283">
        <v>-1.9529402</v>
      </c>
      <c r="O283">
        <v>0.40258169999999999</v>
      </c>
      <c r="P283">
        <v>2.785015</v>
      </c>
      <c r="Q283">
        <v>-1.3712764</v>
      </c>
    </row>
    <row r="284" spans="1:17" x14ac:dyDescent="0.3">
      <c r="A284" s="1">
        <v>44478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s="1">
        <v>44479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s="1">
        <v>44480</v>
      </c>
      <c r="B286">
        <v>-1.9909859000000001</v>
      </c>
      <c r="C286">
        <v>-3.3245325000000001</v>
      </c>
      <c r="D286">
        <v>-1.3937234999999999</v>
      </c>
      <c r="E286">
        <v>-0.21027327000000001</v>
      </c>
      <c r="F286">
        <v>-0.10347962400000001</v>
      </c>
      <c r="G286">
        <v>-6.2978270000000003E-2</v>
      </c>
      <c r="H286">
        <v>0.68964959999999997</v>
      </c>
      <c r="I286">
        <v>0.97995995999999996</v>
      </c>
      <c r="J286">
        <v>-0.6528735</v>
      </c>
      <c r="K286">
        <v>-0.71333049999999998</v>
      </c>
      <c r="L286">
        <v>-1.1631488999999999</v>
      </c>
      <c r="M286">
        <v>0.10507107</v>
      </c>
      <c r="N286">
        <v>-0.26122331999999998</v>
      </c>
      <c r="O286">
        <v>-0.62345859999999997</v>
      </c>
      <c r="P286">
        <v>8.7870240000000006</v>
      </c>
      <c r="Q286">
        <v>3.3690690000000001</v>
      </c>
    </row>
    <row r="287" spans="1:17" x14ac:dyDescent="0.3">
      <c r="A287" s="1">
        <v>44481</v>
      </c>
      <c r="B287">
        <v>-1.6289711</v>
      </c>
      <c r="C287">
        <v>-0.77651740000000002</v>
      </c>
      <c r="D287">
        <v>-0.51621795000000004</v>
      </c>
      <c r="E287">
        <v>-0.45882463000000001</v>
      </c>
      <c r="F287">
        <v>-1.4339685</v>
      </c>
      <c r="G287">
        <v>-0.9103</v>
      </c>
      <c r="H287">
        <v>14.726019000000001</v>
      </c>
      <c r="I287">
        <v>-0.5236864</v>
      </c>
      <c r="J287">
        <v>-0.11596679999999999</v>
      </c>
      <c r="K287">
        <v>-2.5146008000000002</v>
      </c>
      <c r="L287">
        <v>-1.5397369999999999</v>
      </c>
      <c r="M287">
        <v>0.81257820000000003</v>
      </c>
      <c r="N287">
        <v>3.4293651999999999</v>
      </c>
      <c r="O287">
        <v>-1.774478</v>
      </c>
      <c r="P287">
        <v>-4.8882665999999997</v>
      </c>
      <c r="Q287">
        <v>-2.7953207</v>
      </c>
    </row>
    <row r="288" spans="1:17" x14ac:dyDescent="0.3">
      <c r="A288" s="1">
        <v>44482</v>
      </c>
      <c r="B288">
        <v>3.8957595999999997E-2</v>
      </c>
      <c r="C288">
        <v>0.15479325999999999</v>
      </c>
      <c r="D288">
        <v>0.23783445</v>
      </c>
      <c r="E288">
        <v>1.1711240000000001</v>
      </c>
      <c r="F288">
        <v>-5.5634975000000003E-2</v>
      </c>
      <c r="G288">
        <v>-0.42399167999999998</v>
      </c>
      <c r="H288">
        <v>5.6716439999999997</v>
      </c>
      <c r="I288">
        <v>-0.57635309999999995</v>
      </c>
      <c r="J288">
        <v>1.2964964000000001</v>
      </c>
      <c r="K288">
        <v>0.69093704</v>
      </c>
      <c r="L288">
        <v>-0.5160034</v>
      </c>
      <c r="M288">
        <v>1.1821508000000001</v>
      </c>
      <c r="N288">
        <v>7.0032477000000002</v>
      </c>
      <c r="O288">
        <v>0.83034039999999998</v>
      </c>
      <c r="P288">
        <v>7.1708319999999999</v>
      </c>
      <c r="Q288">
        <v>-1.0227442</v>
      </c>
    </row>
    <row r="289" spans="1:17" x14ac:dyDescent="0.3">
      <c r="A289" s="1">
        <v>44483</v>
      </c>
      <c r="B289">
        <v>1.1100292</v>
      </c>
      <c r="C289">
        <v>2.4042606000000002</v>
      </c>
      <c r="D289">
        <v>1.2294292</v>
      </c>
      <c r="E289">
        <v>2.1734</v>
      </c>
      <c r="F289">
        <v>2.595818</v>
      </c>
      <c r="G289">
        <v>2.0225643999999998</v>
      </c>
      <c r="H289">
        <v>-3.3898294</v>
      </c>
      <c r="I289">
        <v>-0.39072036999999998</v>
      </c>
      <c r="J289">
        <v>3.8540602000000002</v>
      </c>
      <c r="K289">
        <v>4.5745610000000001</v>
      </c>
      <c r="L289">
        <v>2.8527616999999998</v>
      </c>
      <c r="M289">
        <v>2.6254653999999999</v>
      </c>
      <c r="N289">
        <v>2.0596147</v>
      </c>
      <c r="O289">
        <v>2.5940894999999999</v>
      </c>
      <c r="P289">
        <v>-0.45672655000000001</v>
      </c>
      <c r="Q289">
        <v>5.3570029999999997</v>
      </c>
    </row>
    <row r="290" spans="1:17" x14ac:dyDescent="0.3">
      <c r="A290" s="1">
        <v>44484</v>
      </c>
      <c r="B290">
        <v>0.67411659999999995</v>
      </c>
      <c r="C290">
        <v>-1.4254629999999999</v>
      </c>
      <c r="D290">
        <v>-1.1475325000000001</v>
      </c>
      <c r="E290">
        <v>0.48223734000000001</v>
      </c>
      <c r="F290">
        <v>1.1354446</v>
      </c>
      <c r="G290">
        <v>0.75125693999999998</v>
      </c>
      <c r="H290">
        <v>-0.29239654999999998</v>
      </c>
      <c r="I290">
        <v>1.6419888</v>
      </c>
      <c r="J290">
        <v>0.53342579999999995</v>
      </c>
      <c r="K290">
        <v>0.2624631</v>
      </c>
      <c r="L290">
        <v>2.4134159999999998</v>
      </c>
      <c r="M290">
        <v>-6.4671040000000004E-3</v>
      </c>
      <c r="N290">
        <v>-1.0506928</v>
      </c>
      <c r="O290">
        <v>0.15374421999999999</v>
      </c>
      <c r="P290">
        <v>12.158751499999999</v>
      </c>
      <c r="Q290">
        <v>7.9269170000000004</v>
      </c>
    </row>
    <row r="291" spans="1:17" x14ac:dyDescent="0.3">
      <c r="A291" s="1">
        <v>44485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s="1">
        <v>44486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s="1">
        <v>44487</v>
      </c>
      <c r="B293">
        <v>-0.68873169999999995</v>
      </c>
      <c r="C293">
        <v>-0.15311241</v>
      </c>
      <c r="D293">
        <v>3.2577872000000001</v>
      </c>
      <c r="E293">
        <v>1.0124683000000001</v>
      </c>
      <c r="F293">
        <v>2.1851063E-2</v>
      </c>
      <c r="G293">
        <v>1.1806129999999999</v>
      </c>
      <c r="H293">
        <v>2.3460388000000001</v>
      </c>
      <c r="I293">
        <v>0.8127451</v>
      </c>
      <c r="J293">
        <v>1.6466974999999999</v>
      </c>
      <c r="K293">
        <v>1.3088941999999999</v>
      </c>
      <c r="L293">
        <v>-0.42207240000000001</v>
      </c>
      <c r="M293">
        <v>1.2743711</v>
      </c>
      <c r="N293">
        <v>4.4817210000000003</v>
      </c>
      <c r="O293">
        <v>0.99738835999999997</v>
      </c>
      <c r="P293">
        <v>5.2362440000000001</v>
      </c>
      <c r="Q293">
        <v>4.5365453000000002</v>
      </c>
    </row>
    <row r="294" spans="1:17" x14ac:dyDescent="0.3">
      <c r="A294" s="1">
        <v>44488</v>
      </c>
      <c r="B294">
        <v>0.84761379999999997</v>
      </c>
      <c r="C294">
        <v>1.00528</v>
      </c>
      <c r="D294">
        <v>1.3866544000000001</v>
      </c>
      <c r="E294">
        <v>0.30590296</v>
      </c>
      <c r="F294">
        <v>1.3966202999999999</v>
      </c>
      <c r="G294">
        <v>1.5080093999999999</v>
      </c>
      <c r="H294">
        <v>2.0057320000000001</v>
      </c>
      <c r="I294">
        <v>9.293556E-2</v>
      </c>
      <c r="J294">
        <v>0.30599832999999999</v>
      </c>
      <c r="K294">
        <v>0.68906546000000002</v>
      </c>
      <c r="L294">
        <v>1.4935970000000001</v>
      </c>
      <c r="M294">
        <v>-1.2455642</v>
      </c>
      <c r="N294">
        <v>-1.0513425000000001</v>
      </c>
      <c r="O294">
        <v>0.32148359999999998</v>
      </c>
      <c r="P294">
        <v>4.7813416000000002</v>
      </c>
      <c r="Q294">
        <v>4.1896820000000004</v>
      </c>
    </row>
    <row r="295" spans="1:17" x14ac:dyDescent="0.3">
      <c r="A295" s="1">
        <v>44489</v>
      </c>
      <c r="B295">
        <v>2.4068831999999998</v>
      </c>
      <c r="C295">
        <v>2.8508781999999999</v>
      </c>
      <c r="D295">
        <v>0.23236275000000001</v>
      </c>
      <c r="E295">
        <v>-0.26603937</v>
      </c>
      <c r="F295">
        <v>-0.19592643000000001</v>
      </c>
      <c r="G295">
        <v>0.33611059999999998</v>
      </c>
      <c r="H295">
        <v>12.078654999999999</v>
      </c>
      <c r="I295">
        <v>-0.90671179999999996</v>
      </c>
      <c r="J295">
        <v>-0.83894133999999998</v>
      </c>
      <c r="K295">
        <v>0.38495064000000001</v>
      </c>
      <c r="L295">
        <v>1.5163541</v>
      </c>
      <c r="M295">
        <v>0.58536529999999998</v>
      </c>
      <c r="N295">
        <v>0.34707785000000002</v>
      </c>
      <c r="O295">
        <v>-1.024878</v>
      </c>
      <c r="P295">
        <v>-1.5581548000000001</v>
      </c>
      <c r="Q295">
        <v>2.9709099999999999</v>
      </c>
    </row>
    <row r="296" spans="1:17" x14ac:dyDescent="0.3">
      <c r="A296" s="1">
        <v>44490</v>
      </c>
      <c r="B296">
        <v>-0.41037202</v>
      </c>
      <c r="C296">
        <v>-4.1741849999999996</v>
      </c>
      <c r="D296">
        <v>0.3227949</v>
      </c>
      <c r="E296">
        <v>1.0897517000000001</v>
      </c>
      <c r="F296">
        <v>0.93445780000000001</v>
      </c>
      <c r="G296">
        <v>0.14739036999999999</v>
      </c>
      <c r="H296">
        <v>-1.7543852</v>
      </c>
      <c r="I296">
        <v>-1.6635418</v>
      </c>
      <c r="J296">
        <v>2.6647924999999999</v>
      </c>
      <c r="K296">
        <v>1.4060497000000001</v>
      </c>
      <c r="L296">
        <v>-1.0039686999999999</v>
      </c>
      <c r="M296">
        <v>-0.13503432000000001</v>
      </c>
      <c r="N296">
        <v>0.27177333999999997</v>
      </c>
      <c r="O296">
        <v>8.2528589999999999E-2</v>
      </c>
      <c r="P296">
        <v>-4.0700969999999996</v>
      </c>
      <c r="Q296">
        <v>-4.6709595000000004</v>
      </c>
    </row>
    <row r="297" spans="1:17" x14ac:dyDescent="0.3">
      <c r="A297" s="1">
        <v>44491</v>
      </c>
      <c r="B297">
        <v>-0.86158513999999997</v>
      </c>
      <c r="C297">
        <v>1.7118454000000002E-2</v>
      </c>
      <c r="D297">
        <v>-5.051488</v>
      </c>
      <c r="E297">
        <v>-0.51487090000000002</v>
      </c>
      <c r="F297">
        <v>0.24505853999999999</v>
      </c>
      <c r="G297">
        <v>-0.52849650000000004</v>
      </c>
      <c r="H297">
        <v>0</v>
      </c>
      <c r="I297">
        <v>-0.12229085000000001</v>
      </c>
      <c r="J297">
        <v>0.14983415999999999</v>
      </c>
      <c r="K297">
        <v>1.1344552000000001</v>
      </c>
      <c r="L297">
        <v>-0.18798709</v>
      </c>
      <c r="M297">
        <v>0.50868990000000003</v>
      </c>
      <c r="N297">
        <v>-0.24991035</v>
      </c>
      <c r="O297">
        <v>-3.0443370000000001</v>
      </c>
      <c r="P297">
        <v>-2.8481662000000001</v>
      </c>
      <c r="Q297">
        <v>0.27664899999999998</v>
      </c>
    </row>
    <row r="298" spans="1:17" x14ac:dyDescent="0.3">
      <c r="A298" s="1">
        <v>44492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s="1">
        <v>44493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s="1">
        <v>44494</v>
      </c>
      <c r="B300">
        <v>-0.66124797000000002</v>
      </c>
      <c r="C300">
        <v>-0.80431699999999995</v>
      </c>
      <c r="D300">
        <v>1.2568950999999999</v>
      </c>
      <c r="E300">
        <v>-0.33316015999999998</v>
      </c>
      <c r="F300">
        <v>1.292181</v>
      </c>
      <c r="G300">
        <v>-3.3628940000000003E-2</v>
      </c>
      <c r="H300">
        <v>3.061223</v>
      </c>
      <c r="I300">
        <v>-1.5116155</v>
      </c>
      <c r="J300">
        <v>1.9361138</v>
      </c>
      <c r="K300">
        <v>0.58163403999999996</v>
      </c>
      <c r="L300">
        <v>0.77748300000000004</v>
      </c>
      <c r="M300">
        <v>-2.5273859999999999</v>
      </c>
      <c r="N300">
        <v>-1.1609495000000001</v>
      </c>
      <c r="O300">
        <v>-8.6873770000000003E-2</v>
      </c>
      <c r="P300">
        <v>10.574198000000001</v>
      </c>
      <c r="Q300">
        <v>8.2103490000000008</v>
      </c>
    </row>
    <row r="301" spans="1:17" x14ac:dyDescent="0.3">
      <c r="A301" s="1">
        <v>44495</v>
      </c>
      <c r="B301">
        <v>0.95093249999999996</v>
      </c>
      <c r="C301">
        <v>0.37091970000000002</v>
      </c>
      <c r="D301">
        <v>-3.9185881999999999</v>
      </c>
      <c r="E301">
        <v>0.64257383000000001</v>
      </c>
      <c r="F301">
        <v>2.2602319999999998</v>
      </c>
      <c r="G301">
        <v>0.45748949999999999</v>
      </c>
      <c r="H301">
        <v>-0.49504638000000001</v>
      </c>
      <c r="I301">
        <v>0.42026043000000002</v>
      </c>
      <c r="J301">
        <v>6.6951513</v>
      </c>
      <c r="K301">
        <v>-0.66088440000000004</v>
      </c>
      <c r="L301">
        <v>-1.2709618</v>
      </c>
      <c r="M301">
        <v>-0.50609709999999997</v>
      </c>
      <c r="N301">
        <v>2.4919630000000002</v>
      </c>
      <c r="O301">
        <v>1.3543366999999999</v>
      </c>
      <c r="P301">
        <v>-3.3461273</v>
      </c>
      <c r="Q301">
        <v>-1.858455</v>
      </c>
    </row>
    <row r="302" spans="1:17" x14ac:dyDescent="0.3">
      <c r="A302" s="1">
        <v>44496</v>
      </c>
      <c r="B302">
        <v>-0.84778070000000005</v>
      </c>
      <c r="C302">
        <v>0.22344589000000001</v>
      </c>
      <c r="D302">
        <v>-1.1367560000000001</v>
      </c>
      <c r="E302">
        <v>4.2114140000000004</v>
      </c>
      <c r="F302">
        <v>-2.0154714999999999</v>
      </c>
      <c r="G302">
        <v>-0.31476019999999999</v>
      </c>
      <c r="H302">
        <v>-6.4676641999999998</v>
      </c>
      <c r="I302">
        <v>0.22183657000000001</v>
      </c>
      <c r="J302">
        <v>-1.0761856999999999</v>
      </c>
      <c r="K302">
        <v>2.6611327999999999</v>
      </c>
      <c r="L302">
        <v>-1.7581642</v>
      </c>
      <c r="M302">
        <v>-1.9025624000000001</v>
      </c>
      <c r="N302">
        <v>-2.8145432000000001</v>
      </c>
      <c r="O302">
        <v>4.9595000000000002</v>
      </c>
      <c r="P302">
        <v>-5.3348484000000003</v>
      </c>
      <c r="Q302">
        <v>-2.447641</v>
      </c>
    </row>
    <row r="303" spans="1:17" x14ac:dyDescent="0.3">
      <c r="A303" s="1">
        <v>44497</v>
      </c>
      <c r="B303">
        <v>0.3230095</v>
      </c>
      <c r="C303">
        <v>-0.49734116</v>
      </c>
      <c r="D303">
        <v>1.5053510999999999</v>
      </c>
      <c r="E303">
        <v>0.36512612999999999</v>
      </c>
      <c r="F303">
        <v>1.2349247999999999</v>
      </c>
      <c r="G303">
        <v>2.4991631999999999</v>
      </c>
      <c r="H303">
        <v>2.3936152000000002</v>
      </c>
      <c r="I303">
        <v>-0.20214319</v>
      </c>
      <c r="J303">
        <v>2.0040154000000001</v>
      </c>
      <c r="K303">
        <v>4.0907264000000003</v>
      </c>
      <c r="L303">
        <v>4.0585279999999999</v>
      </c>
      <c r="M303">
        <v>0.30640363999999998</v>
      </c>
      <c r="N303">
        <v>0.77778099999999994</v>
      </c>
      <c r="O303">
        <v>-0.25203228</v>
      </c>
      <c r="P303">
        <v>0.69943666000000004</v>
      </c>
      <c r="Q303">
        <v>2.3935556</v>
      </c>
    </row>
    <row r="304" spans="1:17" x14ac:dyDescent="0.3">
      <c r="A304" s="1">
        <v>44498</v>
      </c>
      <c r="B304">
        <v>0.35985708</v>
      </c>
      <c r="C304">
        <v>-0.87038875000000004</v>
      </c>
      <c r="D304">
        <v>2.098322</v>
      </c>
      <c r="E304">
        <v>2.2413970000000001</v>
      </c>
      <c r="F304">
        <v>0.39653778000000001</v>
      </c>
      <c r="G304">
        <v>-1.8155634</v>
      </c>
      <c r="H304">
        <v>-3.3766210000000001</v>
      </c>
      <c r="I304">
        <v>0.46131610000000001</v>
      </c>
      <c r="J304">
        <v>2.5099157999999999</v>
      </c>
      <c r="K304">
        <v>-7.7819823999999996E-2</v>
      </c>
      <c r="L304">
        <v>-3.9201975E-2</v>
      </c>
      <c r="M304">
        <v>0.46324729999999997</v>
      </c>
      <c r="N304">
        <v>0.22405385999999999</v>
      </c>
      <c r="O304">
        <v>1.5063523999999999</v>
      </c>
      <c r="P304">
        <v>3.6713719999999999</v>
      </c>
      <c r="Q304">
        <v>9.0873239999999994E-2</v>
      </c>
    </row>
    <row r="305" spans="1:17" x14ac:dyDescent="0.3">
      <c r="A305" s="1">
        <v>44499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s="1">
        <v>44500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s="1">
        <v>44501</v>
      </c>
      <c r="B307">
        <v>-7.5489280000000006E-2</v>
      </c>
      <c r="C307">
        <v>0.72155000000000002</v>
      </c>
      <c r="D307">
        <v>1.98102</v>
      </c>
      <c r="E307">
        <v>-0.67848562999999995</v>
      </c>
      <c r="F307">
        <v>-0.68086979999999997</v>
      </c>
      <c r="G307">
        <v>-0.56074259999999998</v>
      </c>
      <c r="H307">
        <v>4.5698999999999996</v>
      </c>
      <c r="I307">
        <v>2.2842646000000002</v>
      </c>
      <c r="J307">
        <v>1.0169268</v>
      </c>
      <c r="K307">
        <v>1.4408112</v>
      </c>
      <c r="L307">
        <v>0.67154170000000002</v>
      </c>
      <c r="M307">
        <v>1.2396335999999999</v>
      </c>
      <c r="N307">
        <v>-4.4818935</v>
      </c>
      <c r="O307">
        <v>-3.0727030000000002</v>
      </c>
      <c r="P307">
        <v>6.2595606000000004</v>
      </c>
      <c r="Q307">
        <v>3.6221861999999998</v>
      </c>
    </row>
    <row r="308" spans="1:17" x14ac:dyDescent="0.3">
      <c r="A308" s="1">
        <v>44502</v>
      </c>
      <c r="B308">
        <v>-0.71765780000000001</v>
      </c>
      <c r="C308">
        <v>-5.1784515000000003E-2</v>
      </c>
      <c r="D308">
        <v>-0.57579875000000003</v>
      </c>
      <c r="E308">
        <v>1.141572</v>
      </c>
      <c r="F308">
        <v>1.7081738</v>
      </c>
      <c r="G308">
        <v>0.71159600000000001</v>
      </c>
      <c r="H308">
        <v>2.8277635999999999</v>
      </c>
      <c r="I308">
        <v>0.65368413999999997</v>
      </c>
      <c r="J308">
        <v>2.2224903</v>
      </c>
      <c r="K308">
        <v>-3.4548937999999998</v>
      </c>
      <c r="L308">
        <v>0.84720850000000003</v>
      </c>
      <c r="M308">
        <v>0.89442730000000004</v>
      </c>
      <c r="N308">
        <v>-0.39009452</v>
      </c>
      <c r="O308">
        <v>1.3488054</v>
      </c>
      <c r="P308">
        <v>14.10557</v>
      </c>
      <c r="Q308">
        <v>1.6163707</v>
      </c>
    </row>
    <row r="309" spans="1:17" x14ac:dyDescent="0.3">
      <c r="A309" s="1">
        <v>44503</v>
      </c>
      <c r="B309">
        <v>0.70382356999999995</v>
      </c>
      <c r="C309">
        <v>5.3022504000000001</v>
      </c>
      <c r="D309">
        <v>1.0790109999999999</v>
      </c>
      <c r="E309">
        <v>0.2611637</v>
      </c>
      <c r="F309">
        <v>0.98683834000000004</v>
      </c>
      <c r="G309">
        <v>0.97986459999999997</v>
      </c>
      <c r="H309">
        <v>9.5000029999999995</v>
      </c>
      <c r="I309">
        <v>-0.24545193000000001</v>
      </c>
      <c r="J309">
        <v>0.74617860000000003</v>
      </c>
      <c r="K309">
        <v>2.6242494999999999</v>
      </c>
      <c r="L309">
        <v>-1.7236351999999999</v>
      </c>
      <c r="M309">
        <v>-1.8645763</v>
      </c>
      <c r="N309">
        <v>0.94360113000000001</v>
      </c>
      <c r="O309">
        <v>0.80140829999999996</v>
      </c>
      <c r="P309">
        <v>2.083993</v>
      </c>
      <c r="Q309">
        <v>2.3904443</v>
      </c>
    </row>
    <row r="310" spans="1:17" x14ac:dyDescent="0.3">
      <c r="A310" s="1">
        <v>44504</v>
      </c>
      <c r="B310">
        <v>-2.0589352000000001</v>
      </c>
      <c r="C310">
        <v>0.58225393000000003</v>
      </c>
      <c r="D310">
        <v>1.2755631999999999</v>
      </c>
      <c r="E310">
        <v>0.73053836999999999</v>
      </c>
      <c r="F310">
        <v>1.1523485</v>
      </c>
      <c r="G310">
        <v>-0.34985541999999997</v>
      </c>
      <c r="H310">
        <v>4.3378949999999996</v>
      </c>
      <c r="I310">
        <v>1.5625358</v>
      </c>
      <c r="J310">
        <v>12.042260000000001</v>
      </c>
      <c r="K310">
        <v>4.4168950000000002</v>
      </c>
      <c r="L310">
        <v>1.964569E-2</v>
      </c>
      <c r="M310">
        <v>0.33333301999999998</v>
      </c>
      <c r="N310">
        <v>3.3142447000000002</v>
      </c>
      <c r="O310">
        <v>1.1388301999999999</v>
      </c>
      <c r="P310">
        <v>-0.57222843000000001</v>
      </c>
      <c r="Q310">
        <v>2.0325184E-2</v>
      </c>
    </row>
    <row r="311" spans="1:17" x14ac:dyDescent="0.3">
      <c r="A311" s="1">
        <v>44505</v>
      </c>
      <c r="B311">
        <v>0.75217484999999995</v>
      </c>
      <c r="C311">
        <v>1.6307829999999999E-2</v>
      </c>
      <c r="D311">
        <v>1.5721320999999999</v>
      </c>
      <c r="E311">
        <v>-0.1129508</v>
      </c>
      <c r="F311">
        <v>1.8774390000000001</v>
      </c>
      <c r="G311">
        <v>0.3576994</v>
      </c>
      <c r="H311">
        <v>0.21880864999999999</v>
      </c>
      <c r="I311">
        <v>-2.9365717999999998</v>
      </c>
      <c r="J311">
        <v>-0.16443132999999999</v>
      </c>
      <c r="K311">
        <v>2.5231838</v>
      </c>
      <c r="L311">
        <v>1.1248111999999999</v>
      </c>
      <c r="M311">
        <v>0.39201975</v>
      </c>
      <c r="N311">
        <v>-2.2137224999999998</v>
      </c>
      <c r="O311">
        <v>0.39422511999999998</v>
      </c>
      <c r="P311">
        <v>-0.73106289999999996</v>
      </c>
      <c r="Q311">
        <v>-2.1483599999999998</v>
      </c>
    </row>
    <row r="312" spans="1:17" x14ac:dyDescent="0.3">
      <c r="A312" s="1">
        <v>44506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s="1">
        <v>44507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s="1">
        <v>44508</v>
      </c>
      <c r="B314">
        <v>0.17228126999999999</v>
      </c>
      <c r="C314">
        <v>-1.4755011</v>
      </c>
      <c r="D314">
        <v>-0.73579550000000005</v>
      </c>
      <c r="E314">
        <v>0.27673244000000002</v>
      </c>
      <c r="F314">
        <v>5.3763389999999999E-3</v>
      </c>
      <c r="G314">
        <v>-0.55525899999999995</v>
      </c>
      <c r="H314">
        <v>10.917032000000001</v>
      </c>
      <c r="I314">
        <v>5.8503984999999998</v>
      </c>
      <c r="J314">
        <v>3.5359025000000002</v>
      </c>
      <c r="K314">
        <v>-0.32572746000000002</v>
      </c>
      <c r="L314">
        <v>4.0654779999999997</v>
      </c>
      <c r="M314">
        <v>-0.19856095000000001</v>
      </c>
      <c r="N314">
        <v>3.4743786000000001</v>
      </c>
      <c r="O314">
        <v>0.12025833</v>
      </c>
      <c r="P314">
        <v>17.988098000000001</v>
      </c>
      <c r="Q314">
        <v>5.0052047000000002</v>
      </c>
    </row>
    <row r="315" spans="1:17" x14ac:dyDescent="0.3">
      <c r="A315" s="1">
        <v>44509</v>
      </c>
      <c r="B315">
        <v>-0.17198324000000001</v>
      </c>
      <c r="C315">
        <v>-0.82740190000000002</v>
      </c>
      <c r="D315">
        <v>-0.95977783000000005</v>
      </c>
      <c r="E315">
        <v>-0.30860900000000002</v>
      </c>
      <c r="F315">
        <v>-0.20574927000000001</v>
      </c>
      <c r="G315">
        <v>0.24594068999999999</v>
      </c>
      <c r="H315">
        <v>3.9370180000000001</v>
      </c>
      <c r="I315">
        <v>-0.84502697000000004</v>
      </c>
      <c r="J315">
        <v>-0.47721267000000001</v>
      </c>
      <c r="K315">
        <v>-2.0697236000000001</v>
      </c>
      <c r="L315">
        <v>-2.0723462000000001</v>
      </c>
      <c r="M315">
        <v>2.6526928000000001</v>
      </c>
      <c r="N315">
        <v>3.6228060000000002</v>
      </c>
      <c r="O315">
        <v>-7.5489280000000006E-2</v>
      </c>
      <c r="P315">
        <v>1.0491252</v>
      </c>
      <c r="Q315">
        <v>0.98044869999999995</v>
      </c>
    </row>
    <row r="316" spans="1:17" x14ac:dyDescent="0.3">
      <c r="A316" s="1">
        <v>44510</v>
      </c>
      <c r="B316">
        <v>0.68912505999999996</v>
      </c>
      <c r="C316">
        <v>-0.25863049999999999</v>
      </c>
      <c r="D316">
        <v>-2.3049116000000001</v>
      </c>
      <c r="E316">
        <v>-1.5329718999999999</v>
      </c>
      <c r="F316">
        <v>-1.6188562</v>
      </c>
      <c r="G316">
        <v>-1.9163190999999999</v>
      </c>
      <c r="H316">
        <v>-1.5151619999999999</v>
      </c>
      <c r="I316">
        <v>-3.6993383999999998</v>
      </c>
      <c r="J316">
        <v>-3.9077579999999998</v>
      </c>
      <c r="K316">
        <v>-1.1494219000000001</v>
      </c>
      <c r="L316">
        <v>-1.4965892000000001</v>
      </c>
      <c r="M316">
        <v>-9.6899269999999996E-2</v>
      </c>
      <c r="N316">
        <v>-3.9634347000000001</v>
      </c>
      <c r="O316">
        <v>-2.0313083999999999</v>
      </c>
      <c r="P316">
        <v>-14.785123</v>
      </c>
      <c r="Q316">
        <v>-8.0556280000000005</v>
      </c>
    </row>
    <row r="317" spans="1:17" x14ac:dyDescent="0.3">
      <c r="A317" s="1">
        <v>44511</v>
      </c>
      <c r="B317">
        <v>-0.28516649999999999</v>
      </c>
      <c r="C317">
        <v>-0.90339183999999995</v>
      </c>
      <c r="D317">
        <v>3.0517578E-2</v>
      </c>
      <c r="E317">
        <v>0.49275160000000001</v>
      </c>
      <c r="F317">
        <v>1.2081622999999999</v>
      </c>
      <c r="G317">
        <v>-3.3801794000000003E-2</v>
      </c>
      <c r="H317">
        <v>5.5769204999999999</v>
      </c>
      <c r="I317">
        <v>1.0889530000000001</v>
      </c>
      <c r="J317">
        <v>3.1603216999999999</v>
      </c>
      <c r="K317">
        <v>0.15003680999999999</v>
      </c>
      <c r="L317">
        <v>0.89998244999999999</v>
      </c>
      <c r="M317">
        <v>0.66282750000000001</v>
      </c>
      <c r="N317">
        <v>-0.22730231000000001</v>
      </c>
      <c r="O317">
        <v>-8.7046620000000005E-2</v>
      </c>
      <c r="P317">
        <v>9.0222239999999996</v>
      </c>
      <c r="Q317">
        <v>2.3706675000000001</v>
      </c>
    </row>
    <row r="318" spans="1:17" x14ac:dyDescent="0.3">
      <c r="A318" s="1">
        <v>44512</v>
      </c>
      <c r="B318">
        <v>-0.20972489999999999</v>
      </c>
      <c r="C318">
        <v>-0.19414424999999999</v>
      </c>
      <c r="D318">
        <v>4.0123343</v>
      </c>
      <c r="E318">
        <v>1.2905002000000001</v>
      </c>
      <c r="F318">
        <v>1.4079809000000001</v>
      </c>
      <c r="G318">
        <v>1.4336944</v>
      </c>
      <c r="H318">
        <v>-0.36429762999999998</v>
      </c>
      <c r="I318">
        <v>1.0574579</v>
      </c>
      <c r="J318">
        <v>0</v>
      </c>
      <c r="K318">
        <v>3.7443638000000001E-2</v>
      </c>
      <c r="L318">
        <v>0.35486220000000002</v>
      </c>
      <c r="M318">
        <v>2.6788354000000001</v>
      </c>
      <c r="N318">
        <v>1.2031794</v>
      </c>
      <c r="O318">
        <v>1.9973755</v>
      </c>
      <c r="P318">
        <v>7.398498</v>
      </c>
      <c r="Q318">
        <v>1.9590377999999999</v>
      </c>
    </row>
    <row r="319" spans="1:17" x14ac:dyDescent="0.3">
      <c r="A319" s="1">
        <v>44513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 s="1">
        <v>44514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s="1">
        <v>44515</v>
      </c>
      <c r="B321">
        <v>0.114643574</v>
      </c>
      <c r="C321">
        <v>-0.39749741999999999</v>
      </c>
      <c r="D321">
        <v>1.9566417</v>
      </c>
      <c r="E321">
        <v>-0.1930356</v>
      </c>
      <c r="F321">
        <v>0.45275687999999997</v>
      </c>
      <c r="G321">
        <v>6.6637993000000003E-3</v>
      </c>
      <c r="H321">
        <v>-5.6672754000000003</v>
      </c>
      <c r="I321">
        <v>-0.34225582999999998</v>
      </c>
      <c r="J321">
        <v>-1.2010514999999999</v>
      </c>
      <c r="K321">
        <v>0.78622099999999995</v>
      </c>
      <c r="L321">
        <v>-0.74544549999999998</v>
      </c>
      <c r="M321">
        <v>-1.5734969999999999</v>
      </c>
      <c r="N321">
        <v>-10.604996</v>
      </c>
      <c r="O321">
        <v>-0.15200377000000001</v>
      </c>
      <c r="P321">
        <v>-27.028448000000001</v>
      </c>
      <c r="Q321">
        <v>0.69390534999999998</v>
      </c>
    </row>
    <row r="322" spans="1:17" x14ac:dyDescent="0.3">
      <c r="A322" s="1">
        <v>44516</v>
      </c>
      <c r="B322">
        <v>-0.64885616000000002</v>
      </c>
      <c r="C322">
        <v>0.50097703999999998</v>
      </c>
      <c r="D322">
        <v>-1.3235151999999999</v>
      </c>
      <c r="E322">
        <v>1.0236025</v>
      </c>
      <c r="F322">
        <v>0.53025484000000001</v>
      </c>
      <c r="G322">
        <v>0.66666603000000002</v>
      </c>
      <c r="H322">
        <v>-5.4263535000000003</v>
      </c>
      <c r="I322">
        <v>-0.22900699999999999</v>
      </c>
      <c r="J322">
        <v>0.59283969999999997</v>
      </c>
      <c r="K322">
        <v>-0.29717684</v>
      </c>
      <c r="L322">
        <v>-1.097691</v>
      </c>
      <c r="M322">
        <v>2.1357656</v>
      </c>
      <c r="N322">
        <v>3.2894014999999999</v>
      </c>
      <c r="O322">
        <v>-0.38800836</v>
      </c>
      <c r="P322">
        <v>-5.4156780000000002E-2</v>
      </c>
      <c r="Q322">
        <v>-0.93814730000000002</v>
      </c>
    </row>
    <row r="323" spans="1:17" x14ac:dyDescent="0.3">
      <c r="A323" s="1">
        <v>44517</v>
      </c>
      <c r="B323">
        <v>-0.63388944000000003</v>
      </c>
      <c r="C323">
        <v>-0.98850729999999998</v>
      </c>
      <c r="D323">
        <v>-0.63855649999999997</v>
      </c>
      <c r="E323">
        <v>6.7734719999999998E-2</v>
      </c>
      <c r="F323">
        <v>0.15295744</v>
      </c>
      <c r="G323">
        <v>1.6490102</v>
      </c>
      <c r="H323">
        <v>-2.6639341999999999</v>
      </c>
      <c r="I323">
        <v>-1.0668278</v>
      </c>
      <c r="J323">
        <v>-3.1189024000000001</v>
      </c>
      <c r="K323">
        <v>-0.29806495</v>
      </c>
      <c r="L323">
        <v>-1.1926174</v>
      </c>
      <c r="M323">
        <v>0.24272203000000001</v>
      </c>
      <c r="N323">
        <v>2.7694106000000001</v>
      </c>
      <c r="O323">
        <v>0.11563300999999999</v>
      </c>
      <c r="P323">
        <v>-7.9826592999999999</v>
      </c>
      <c r="Q323">
        <v>1.2861012999999999</v>
      </c>
    </row>
    <row r="324" spans="1:17" x14ac:dyDescent="0.3">
      <c r="A324" s="1">
        <v>44518</v>
      </c>
      <c r="B324">
        <v>-0.94721913000000002</v>
      </c>
      <c r="C324">
        <v>-0.1791954</v>
      </c>
      <c r="D324">
        <v>-0.61038135999999998</v>
      </c>
      <c r="E324">
        <v>0.63399075999999999</v>
      </c>
      <c r="F324">
        <v>0.90758799999999995</v>
      </c>
      <c r="G324">
        <v>2.8535962000000001</v>
      </c>
      <c r="H324">
        <v>3.1579017999999999</v>
      </c>
      <c r="I324">
        <v>-0.76012014999999999</v>
      </c>
      <c r="J324">
        <v>8.2498909999999999</v>
      </c>
      <c r="K324">
        <v>-0.63527820000000002</v>
      </c>
      <c r="L324">
        <v>-0.76854825000000004</v>
      </c>
      <c r="M324">
        <v>-0.94680189999999997</v>
      </c>
      <c r="N324">
        <v>-1.8756032</v>
      </c>
      <c r="O324">
        <v>1.2100934999999999</v>
      </c>
      <c r="P324">
        <v>1.0009766</v>
      </c>
      <c r="Q324">
        <v>-6.6229877000000004</v>
      </c>
    </row>
    <row r="325" spans="1:17" x14ac:dyDescent="0.3">
      <c r="A325" s="1">
        <v>44519</v>
      </c>
      <c r="B325">
        <v>-0.74161290000000002</v>
      </c>
      <c r="C325">
        <v>-1.1625946</v>
      </c>
      <c r="D325">
        <v>1.9516349</v>
      </c>
      <c r="E325">
        <v>0.53915979999999997</v>
      </c>
      <c r="F325">
        <v>-1.0594844999999999</v>
      </c>
      <c r="G325">
        <v>1.6975998999999999</v>
      </c>
      <c r="H325">
        <v>-12.448983999999999</v>
      </c>
      <c r="I325">
        <v>2.4876355999999999</v>
      </c>
      <c r="J325">
        <v>4.1357517000000001</v>
      </c>
      <c r="K325">
        <v>1.4667152999999999</v>
      </c>
      <c r="L325">
        <v>-0.4865408</v>
      </c>
      <c r="M325">
        <v>1.4823436999999999</v>
      </c>
      <c r="N325">
        <v>-2.678299</v>
      </c>
      <c r="O325">
        <v>-0.60865880000000006</v>
      </c>
      <c r="P325">
        <v>6.2572956</v>
      </c>
      <c r="Q325">
        <v>2.7752876</v>
      </c>
    </row>
    <row r="326" spans="1:17" x14ac:dyDescent="0.3">
      <c r="A326" s="1">
        <v>44520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s="1">
        <v>44521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s="1">
        <v>44522</v>
      </c>
      <c r="B328">
        <v>1.3370036999999999</v>
      </c>
      <c r="C328">
        <v>-1.5308797000000001</v>
      </c>
      <c r="D328">
        <v>-1.2423933</v>
      </c>
      <c r="E328">
        <v>-0.95596312999999999</v>
      </c>
      <c r="F328">
        <v>-2.7148604000000001</v>
      </c>
      <c r="G328">
        <v>0.29274224999999998</v>
      </c>
      <c r="H328">
        <v>-4.4289054999999999</v>
      </c>
      <c r="I328">
        <v>-0.64968466999999996</v>
      </c>
      <c r="J328">
        <v>-3.1195998</v>
      </c>
      <c r="K328">
        <v>-1.445514</v>
      </c>
      <c r="L328">
        <v>0.96787213999999999</v>
      </c>
      <c r="M328">
        <v>-0.37675500000000001</v>
      </c>
      <c r="N328">
        <v>-6.9828869999999998</v>
      </c>
      <c r="O328">
        <v>-1.7622769</v>
      </c>
      <c r="P328">
        <v>-9.3452819999999992</v>
      </c>
      <c r="Q328">
        <v>-5.1330565999999997</v>
      </c>
    </row>
    <row r="329" spans="1:17" x14ac:dyDescent="0.3">
      <c r="A329" s="1">
        <v>44523</v>
      </c>
      <c r="B329">
        <v>0.40744543</v>
      </c>
      <c r="C329">
        <v>1.4141440000000001</v>
      </c>
      <c r="D329">
        <v>-1.1026084</v>
      </c>
      <c r="E329">
        <v>-0.63266754000000003</v>
      </c>
      <c r="F329">
        <v>0.33255815999999999</v>
      </c>
      <c r="G329">
        <v>0.24220943</v>
      </c>
      <c r="H329">
        <v>6.5853714999999999</v>
      </c>
      <c r="I329">
        <v>-0.21740793999999999</v>
      </c>
      <c r="J329">
        <v>-0.65715310000000005</v>
      </c>
      <c r="K329">
        <v>-3.647983</v>
      </c>
      <c r="L329">
        <v>1.4576553999999999</v>
      </c>
      <c r="M329">
        <v>-0.29448867000000001</v>
      </c>
      <c r="N329">
        <v>-3.7806690000000001</v>
      </c>
      <c r="O329">
        <v>-0.35543441999999997</v>
      </c>
      <c r="P329">
        <v>5.1442385000000002</v>
      </c>
      <c r="Q329">
        <v>0.54520369999999996</v>
      </c>
    </row>
    <row r="330" spans="1:17" x14ac:dyDescent="0.3">
      <c r="A330" s="1">
        <v>44524</v>
      </c>
      <c r="B330">
        <v>-0.17391443000000001</v>
      </c>
      <c r="C330">
        <v>-0.84877610000000003</v>
      </c>
      <c r="D330">
        <v>1.1297226</v>
      </c>
      <c r="E330">
        <v>6.8116189999999993E-2</v>
      </c>
      <c r="F330">
        <v>0.65031050000000001</v>
      </c>
      <c r="G330">
        <v>0.32835006999999999</v>
      </c>
      <c r="H330">
        <v>-1.1441588</v>
      </c>
      <c r="I330">
        <v>-0.33102631999999999</v>
      </c>
      <c r="J330">
        <v>2.9232024999999999</v>
      </c>
      <c r="K330">
        <v>2.4199842999999999</v>
      </c>
      <c r="L330">
        <v>0.84742309999999998</v>
      </c>
      <c r="M330">
        <v>-0.93269349999999995</v>
      </c>
      <c r="N330">
        <v>8.2397460000000006E-2</v>
      </c>
      <c r="O330">
        <v>0.23185015</v>
      </c>
      <c r="P330">
        <v>0.51803589999999999</v>
      </c>
      <c r="Q330">
        <v>-1.5195489</v>
      </c>
    </row>
    <row r="331" spans="1:17" x14ac:dyDescent="0.3">
      <c r="A331" s="1">
        <v>44525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1.6624331000000001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 s="1">
        <v>44526</v>
      </c>
      <c r="B332">
        <v>0.27099847999999999</v>
      </c>
      <c r="C332">
        <v>-0.82984566999999998</v>
      </c>
      <c r="D332">
        <v>-2.3280381999999999</v>
      </c>
      <c r="E332">
        <v>-2.435565</v>
      </c>
      <c r="F332">
        <v>-2.172774</v>
      </c>
      <c r="G332">
        <v>-3.1678438</v>
      </c>
      <c r="H332">
        <v>-4.1666746000000003</v>
      </c>
      <c r="I332">
        <v>-0.67569020000000002</v>
      </c>
      <c r="J332">
        <v>-3.5838842</v>
      </c>
      <c r="K332">
        <v>-1.7530441000000001</v>
      </c>
      <c r="L332">
        <v>-4.0276290000000001</v>
      </c>
      <c r="M332">
        <v>-0.37345289999999998</v>
      </c>
      <c r="N332">
        <v>0.81032515000000005</v>
      </c>
      <c r="O332">
        <v>-2.6943564000000002</v>
      </c>
      <c r="P332">
        <v>-6.0889481999999999</v>
      </c>
      <c r="Q332">
        <v>-2.9419303000000001</v>
      </c>
    </row>
    <row r="333" spans="1:17" x14ac:dyDescent="0.3">
      <c r="A333" s="1">
        <v>44527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 s="1">
        <v>44528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s="1">
        <v>44529</v>
      </c>
      <c r="B335">
        <v>-0.27027129999999999</v>
      </c>
      <c r="C335">
        <v>-0.11450647999999999</v>
      </c>
      <c r="D335">
        <v>1.4739393999999999</v>
      </c>
      <c r="E335">
        <v>2.1081089999999998</v>
      </c>
      <c r="F335">
        <v>3.247404</v>
      </c>
      <c r="G335">
        <v>2.1873713000000001</v>
      </c>
      <c r="H335">
        <v>3.6231874999999998</v>
      </c>
      <c r="I335">
        <v>-3.185308</v>
      </c>
      <c r="J335">
        <v>5.945468</v>
      </c>
      <c r="K335">
        <v>0.81458090000000005</v>
      </c>
      <c r="L335">
        <v>-1.4139771000000001</v>
      </c>
      <c r="M335">
        <v>1.4679074000000001</v>
      </c>
      <c r="N335">
        <v>-3.468877</v>
      </c>
      <c r="O335">
        <v>2.3543596</v>
      </c>
      <c r="P335">
        <v>4.4512153000000003</v>
      </c>
      <c r="Q335">
        <v>5.3431870000000004</v>
      </c>
    </row>
    <row r="336" spans="1:17" x14ac:dyDescent="0.3">
      <c r="A336" s="1">
        <v>44530</v>
      </c>
      <c r="B336">
        <v>-2.6906669999999999</v>
      </c>
      <c r="C336">
        <v>-4.0476203000000002</v>
      </c>
      <c r="D336">
        <v>-4.0144386000000001</v>
      </c>
      <c r="E336">
        <v>-1.7942548</v>
      </c>
      <c r="F336">
        <v>-1.8889368</v>
      </c>
      <c r="G336">
        <v>3.1577587</v>
      </c>
      <c r="H336">
        <v>-8.624708</v>
      </c>
      <c r="I336">
        <v>-4.3380259999999997E-2</v>
      </c>
      <c r="J336">
        <v>-2.0973145999999998</v>
      </c>
      <c r="K336">
        <v>-1.3081967999999999</v>
      </c>
      <c r="L336">
        <v>-1.3117551999999999</v>
      </c>
      <c r="M336">
        <v>-4.0668069999999998</v>
      </c>
      <c r="N336">
        <v>-3.3085464999999998</v>
      </c>
      <c r="O336">
        <v>-2.4963796</v>
      </c>
      <c r="P336">
        <v>-0.62268970000000001</v>
      </c>
      <c r="Q336">
        <v>-1.374501</v>
      </c>
    </row>
    <row r="337" spans="1:17" x14ac:dyDescent="0.3">
      <c r="A337" s="1">
        <v>44531</v>
      </c>
      <c r="B337">
        <v>-0.99462866999999999</v>
      </c>
      <c r="C337">
        <v>-1.9207776000000001</v>
      </c>
      <c r="D337">
        <v>-4.2717099999999997</v>
      </c>
      <c r="E337">
        <v>-0.15427469999999999</v>
      </c>
      <c r="F337">
        <v>0.19506216000000001</v>
      </c>
      <c r="G337">
        <v>-0.32063127000000002</v>
      </c>
      <c r="H337">
        <v>-9.438777</v>
      </c>
      <c r="I337">
        <v>1.7730474000000001</v>
      </c>
      <c r="J337">
        <v>-3.7856519999999998</v>
      </c>
      <c r="K337">
        <v>-3.6661386</v>
      </c>
      <c r="L337">
        <v>-0.97233060000000004</v>
      </c>
      <c r="M337">
        <v>-2.28464</v>
      </c>
      <c r="N337">
        <v>-7.2027264000000004</v>
      </c>
      <c r="O337">
        <v>-0.59621334000000004</v>
      </c>
      <c r="P337">
        <v>-0.54826735999999998</v>
      </c>
      <c r="Q337">
        <v>-6.5079393000000003</v>
      </c>
    </row>
    <row r="338" spans="1:17" x14ac:dyDescent="0.3">
      <c r="A338" s="1">
        <v>44532</v>
      </c>
      <c r="B338">
        <v>1.9288658999999999</v>
      </c>
      <c r="C338">
        <v>3.4107924000000001</v>
      </c>
      <c r="D338">
        <v>-6.7609550000000004E-2</v>
      </c>
      <c r="E338">
        <v>-0.17874240999999999</v>
      </c>
      <c r="F338">
        <v>-0.41639805000000002</v>
      </c>
      <c r="G338">
        <v>-0.61298010000000003</v>
      </c>
      <c r="H338">
        <v>2.8169035999999998</v>
      </c>
      <c r="I338">
        <v>1.337421</v>
      </c>
      <c r="J338">
        <v>2.1981834999999998</v>
      </c>
      <c r="K338">
        <v>3.8056611999999999</v>
      </c>
      <c r="L338">
        <v>2.7784944</v>
      </c>
      <c r="M338">
        <v>3.1991005000000001</v>
      </c>
      <c r="N338">
        <v>3.8957834</v>
      </c>
      <c r="O338">
        <v>1.357305</v>
      </c>
      <c r="P338">
        <v>-3.3864974999999999</v>
      </c>
      <c r="Q338">
        <v>-3.3242821999999999</v>
      </c>
    </row>
    <row r="339" spans="1:17" x14ac:dyDescent="0.3">
      <c r="A339" s="1">
        <v>44533</v>
      </c>
      <c r="B339">
        <v>1.3601422000000001</v>
      </c>
      <c r="C339">
        <v>2.1837591999999999</v>
      </c>
      <c r="D339">
        <v>-1.1437297</v>
      </c>
      <c r="E339">
        <v>-1.9666672000000001</v>
      </c>
      <c r="F339">
        <v>1.0263324</v>
      </c>
      <c r="G339">
        <v>-1.1724471999999999</v>
      </c>
      <c r="H339">
        <v>-8.4931555000000003</v>
      </c>
      <c r="I339">
        <v>1.9775510000000001</v>
      </c>
      <c r="J339">
        <v>-4.4605674999999998</v>
      </c>
      <c r="K339">
        <v>-0.50701499999999999</v>
      </c>
      <c r="L339">
        <v>0.51324369999999997</v>
      </c>
      <c r="M339">
        <v>1.4183998</v>
      </c>
      <c r="N339">
        <v>-5.8753310000000001</v>
      </c>
      <c r="O339">
        <v>-0.67462920000000004</v>
      </c>
      <c r="P339">
        <v>-15.141636</v>
      </c>
      <c r="Q339">
        <v>-6.6945313999999998</v>
      </c>
    </row>
    <row r="340" spans="1:17" x14ac:dyDescent="0.3">
      <c r="A340" s="1">
        <v>44534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s="1">
        <v>44535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s="1">
        <v>44536</v>
      </c>
      <c r="B342">
        <v>-0.68066716000000005</v>
      </c>
      <c r="C342">
        <v>2.5361419000000001</v>
      </c>
      <c r="D342">
        <v>3.5947084</v>
      </c>
      <c r="E342">
        <v>0.98448990000000003</v>
      </c>
      <c r="F342">
        <v>1.2291193</v>
      </c>
      <c r="G342">
        <v>2.1502732999999998</v>
      </c>
      <c r="H342">
        <v>-2.0958066</v>
      </c>
      <c r="I342">
        <v>-0.43624043000000001</v>
      </c>
      <c r="J342">
        <v>-2.1372914000000001</v>
      </c>
      <c r="K342">
        <v>1.2544036000000001</v>
      </c>
      <c r="L342">
        <v>1.7593502999999999</v>
      </c>
      <c r="M342">
        <v>3.7273765000000001</v>
      </c>
      <c r="N342">
        <v>-1.1875153000000001</v>
      </c>
      <c r="O342">
        <v>0.81231593999999996</v>
      </c>
      <c r="P342">
        <v>0.40826796999999998</v>
      </c>
      <c r="Q342">
        <v>-0.90721249999999998</v>
      </c>
    </row>
    <row r="343" spans="1:17" x14ac:dyDescent="0.3">
      <c r="A343" s="1">
        <v>44537</v>
      </c>
      <c r="B343">
        <v>-0.54826735999999998</v>
      </c>
      <c r="C343">
        <v>1.3145446999999999</v>
      </c>
      <c r="D343">
        <v>1.5540957</v>
      </c>
      <c r="E343">
        <v>2.6763558000000001</v>
      </c>
      <c r="F343">
        <v>4.4992805000000002</v>
      </c>
      <c r="G343">
        <v>3.5446285999999998</v>
      </c>
      <c r="H343">
        <v>10.091745</v>
      </c>
      <c r="I343">
        <v>2.8293132999999999</v>
      </c>
      <c r="J343">
        <v>7.9568504999999998</v>
      </c>
      <c r="K343">
        <v>2.8261661999999999</v>
      </c>
      <c r="L343">
        <v>1.5947937999999999</v>
      </c>
      <c r="M343">
        <v>-6.109476E-3</v>
      </c>
      <c r="N343">
        <v>4.9355507000000003</v>
      </c>
      <c r="O343">
        <v>2.8741479999999999</v>
      </c>
      <c r="P343">
        <v>9.3039874999999999</v>
      </c>
      <c r="Q343">
        <v>8.8056560000000008</v>
      </c>
    </row>
    <row r="344" spans="1:17" x14ac:dyDescent="0.3">
      <c r="A344" s="1">
        <v>44538</v>
      </c>
      <c r="B344">
        <v>-0.59066415000000005</v>
      </c>
      <c r="C344">
        <v>-2.0486593000000002</v>
      </c>
      <c r="D344">
        <v>2.4007915999999998</v>
      </c>
      <c r="E344">
        <v>1.4925002999999999E-2</v>
      </c>
      <c r="F344">
        <v>-0.31165480000000001</v>
      </c>
      <c r="G344">
        <v>2.2783039999999999</v>
      </c>
      <c r="H344">
        <v>3.8888931000000002</v>
      </c>
      <c r="I344">
        <v>-1.3749956999999999</v>
      </c>
      <c r="J344">
        <v>-1.8533885000000001</v>
      </c>
      <c r="K344">
        <v>0.75300929999999999</v>
      </c>
      <c r="L344">
        <v>-0.14671086999999999</v>
      </c>
      <c r="M344">
        <v>1.4948249</v>
      </c>
      <c r="N344">
        <v>2.3786187000000001</v>
      </c>
      <c r="O344">
        <v>0.62267779999999995</v>
      </c>
      <c r="P344">
        <v>2.0568848000000002</v>
      </c>
      <c r="Q344">
        <v>0.37008523999999998</v>
      </c>
    </row>
    <row r="345" spans="1:17" x14ac:dyDescent="0.3">
      <c r="A345" s="1">
        <v>44539</v>
      </c>
      <c r="B345">
        <v>-0.65360070000000003</v>
      </c>
      <c r="C345">
        <v>-0.66230893000000002</v>
      </c>
      <c r="D345">
        <v>-0.22385716</v>
      </c>
      <c r="E345">
        <v>-0.55825709999999995</v>
      </c>
      <c r="F345">
        <v>-0.87332129999999997</v>
      </c>
      <c r="G345">
        <v>-0.29700993999999997</v>
      </c>
      <c r="H345">
        <v>-5.0802174000000004</v>
      </c>
      <c r="I345">
        <v>-0.1727283</v>
      </c>
      <c r="J345">
        <v>-4.1978299999999997</v>
      </c>
      <c r="K345">
        <v>-2.8774320000000002</v>
      </c>
      <c r="L345">
        <v>-2.9385089999999999E-2</v>
      </c>
      <c r="M345">
        <v>-1.4397382999999999</v>
      </c>
      <c r="N345">
        <v>-3.7814260000000002</v>
      </c>
      <c r="O345">
        <v>-0.3698051</v>
      </c>
      <c r="P345">
        <v>-11.299313</v>
      </c>
      <c r="Q345">
        <v>-8.1988330000000005</v>
      </c>
    </row>
    <row r="346" spans="1:17" x14ac:dyDescent="0.3">
      <c r="A346" s="1">
        <v>44540</v>
      </c>
      <c r="B346">
        <v>5.9807300000000001E-2</v>
      </c>
      <c r="C346">
        <v>0.68427324</v>
      </c>
      <c r="D346">
        <v>-2.1225213999999999E-2</v>
      </c>
      <c r="E346">
        <v>2.8339862999999998</v>
      </c>
      <c r="F346">
        <v>8.2719210000000007</v>
      </c>
      <c r="G346">
        <v>2.801323</v>
      </c>
      <c r="H346">
        <v>-2.2535205</v>
      </c>
      <c r="I346">
        <v>0.22039412999999999</v>
      </c>
      <c r="J346">
        <v>-0.95768569999999997</v>
      </c>
      <c r="K346">
        <v>-0.80800055999999998</v>
      </c>
      <c r="L346">
        <v>-0.32821894000000001</v>
      </c>
      <c r="M346">
        <v>1.1680006999999999</v>
      </c>
      <c r="N346">
        <v>-1.3265728999999999</v>
      </c>
      <c r="O346">
        <v>0.24588108</v>
      </c>
      <c r="P346">
        <v>-2.2480069999999999</v>
      </c>
      <c r="Q346">
        <v>-3.0881763000000002</v>
      </c>
    </row>
    <row r="347" spans="1:17" x14ac:dyDescent="0.3">
      <c r="A347" s="1">
        <v>44541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 s="1">
        <v>44542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s="1">
        <v>44543</v>
      </c>
      <c r="B349">
        <v>0.17931461000000001</v>
      </c>
      <c r="C349">
        <v>0.20911694</v>
      </c>
      <c r="D349">
        <v>1.4374495</v>
      </c>
      <c r="E349">
        <v>-0.91668369999999999</v>
      </c>
      <c r="F349">
        <v>-1.5862464999999999</v>
      </c>
      <c r="G349">
        <v>-2.0674229</v>
      </c>
      <c r="H349">
        <v>-2.8818488000000002</v>
      </c>
      <c r="I349">
        <v>-0.70934889999999995</v>
      </c>
      <c r="J349">
        <v>-6.7454869999999998</v>
      </c>
      <c r="K349">
        <v>-1.2800634</v>
      </c>
      <c r="L349">
        <v>-1.0862111999999999</v>
      </c>
      <c r="M349">
        <v>-0.13263226</v>
      </c>
      <c r="N349">
        <v>4.0280820000000002E-2</v>
      </c>
      <c r="O349">
        <v>-1.4695822999999999</v>
      </c>
      <c r="P349">
        <v>-8.9020729999999997</v>
      </c>
      <c r="Q349">
        <v>-1.7164527999999999</v>
      </c>
    </row>
    <row r="350" spans="1:17" x14ac:dyDescent="0.3">
      <c r="A350" s="1">
        <v>44544</v>
      </c>
      <c r="B350">
        <v>0.73587893999999998</v>
      </c>
      <c r="C350">
        <v>1.9998193</v>
      </c>
      <c r="D350">
        <v>-0.22422075</v>
      </c>
      <c r="E350">
        <v>-3.2586932000000002</v>
      </c>
      <c r="F350">
        <v>-1.0857999</v>
      </c>
      <c r="G350">
        <v>-0.80232619999999999</v>
      </c>
      <c r="H350">
        <v>-4.1543007000000003</v>
      </c>
      <c r="I350">
        <v>-0.35538672999999998</v>
      </c>
      <c r="J350">
        <v>0.62497853999999997</v>
      </c>
      <c r="K350">
        <v>-4.3614984000000003</v>
      </c>
      <c r="L350">
        <v>0.19378661999999999</v>
      </c>
      <c r="M350">
        <v>-2.173251</v>
      </c>
      <c r="N350">
        <v>1.5103817E-2</v>
      </c>
      <c r="O350">
        <v>-1.3162970000000001</v>
      </c>
      <c r="P350">
        <v>1.3300776000000001</v>
      </c>
      <c r="Q350">
        <v>1.7862081999999999</v>
      </c>
    </row>
    <row r="351" spans="1:17" x14ac:dyDescent="0.3">
      <c r="A351" s="1">
        <v>44545</v>
      </c>
      <c r="B351">
        <v>-0.19744038999999999</v>
      </c>
      <c r="C351">
        <v>0.94621180000000005</v>
      </c>
      <c r="D351">
        <v>2.3731111999999999</v>
      </c>
      <c r="E351">
        <v>1.9217849</v>
      </c>
      <c r="F351">
        <v>4.0575026999999997</v>
      </c>
      <c r="G351">
        <v>2.8509139999999999</v>
      </c>
      <c r="H351">
        <v>10.526312000000001</v>
      </c>
      <c r="I351">
        <v>0.21476745999999999</v>
      </c>
      <c r="J351">
        <v>7.4884415000000004</v>
      </c>
      <c r="K351">
        <v>2.7937531</v>
      </c>
      <c r="L351">
        <v>0.45130252999999998</v>
      </c>
      <c r="M351">
        <v>-0.56772230000000001</v>
      </c>
      <c r="N351">
        <v>6.0389520000000001</v>
      </c>
      <c r="O351">
        <v>1.7608642999999999</v>
      </c>
      <c r="P351">
        <v>3.7503242000000001</v>
      </c>
      <c r="Q351">
        <v>0.95363854999999997</v>
      </c>
    </row>
    <row r="352" spans="1:17" x14ac:dyDescent="0.3">
      <c r="A352" s="1">
        <v>44546</v>
      </c>
      <c r="B352">
        <v>4.3521285000000001</v>
      </c>
      <c r="C352">
        <v>1.8240213000000001</v>
      </c>
      <c r="D352">
        <v>-1.9785762</v>
      </c>
      <c r="E352">
        <v>-2.9134929999999999</v>
      </c>
      <c r="F352">
        <v>-2.9975295000000002</v>
      </c>
      <c r="G352">
        <v>-3.9263843999999999</v>
      </c>
      <c r="H352">
        <v>-4.4817866999999998</v>
      </c>
      <c r="I352">
        <v>1.2708782999999999</v>
      </c>
      <c r="J352">
        <v>-6.8025884999999997</v>
      </c>
      <c r="K352">
        <v>-3.9968013999999998</v>
      </c>
      <c r="L352">
        <v>1.7872094999999999</v>
      </c>
      <c r="M352">
        <v>0.82851649999999999</v>
      </c>
      <c r="N352">
        <v>-4.9499329999999997</v>
      </c>
      <c r="O352">
        <v>-1.3630152</v>
      </c>
      <c r="P352">
        <v>-8.3139714999999992</v>
      </c>
      <c r="Q352">
        <v>-4.3089389999999996</v>
      </c>
    </row>
    <row r="353" spans="1:17" x14ac:dyDescent="0.3">
      <c r="A353" s="1">
        <v>44547</v>
      </c>
      <c r="B353">
        <v>0.79621076999999996</v>
      </c>
      <c r="C353">
        <v>-0.63858630000000005</v>
      </c>
      <c r="D353">
        <v>-0.3314376</v>
      </c>
      <c r="E353">
        <v>-0.33856629999999999</v>
      </c>
      <c r="F353">
        <v>2.3007035</v>
      </c>
      <c r="G353">
        <v>-0.65017939999999996</v>
      </c>
      <c r="H353">
        <v>-3.812319</v>
      </c>
      <c r="I353">
        <v>-0.21923780000000001</v>
      </c>
      <c r="J353">
        <v>-2.0643175</v>
      </c>
      <c r="K353">
        <v>-0.29142499999999999</v>
      </c>
      <c r="L353">
        <v>-2.3281752999999998</v>
      </c>
      <c r="M353">
        <v>-3.8315891999999998</v>
      </c>
      <c r="N353">
        <v>2.4066329999999998</v>
      </c>
      <c r="O353">
        <v>-1.8830597</v>
      </c>
      <c r="P353">
        <v>-4.6606540000000001</v>
      </c>
      <c r="Q353">
        <v>-1.5454888</v>
      </c>
    </row>
    <row r="354" spans="1:17" x14ac:dyDescent="0.3">
      <c r="A354" s="1">
        <v>44548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s="1">
        <v>44549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s="1">
        <v>44550</v>
      </c>
      <c r="B356">
        <v>-0.15046000000000001</v>
      </c>
      <c r="C356">
        <v>-0.68441629999999998</v>
      </c>
      <c r="D356">
        <v>-2.4985729999999999</v>
      </c>
      <c r="E356">
        <v>-1.2013555</v>
      </c>
      <c r="F356">
        <v>1.5859246</v>
      </c>
      <c r="G356">
        <v>-0.81220270000000006</v>
      </c>
      <c r="H356">
        <v>1.219511</v>
      </c>
      <c r="I356">
        <v>-1.404196</v>
      </c>
      <c r="J356">
        <v>-0.29495357999999999</v>
      </c>
      <c r="K356">
        <v>-0.66805479999999995</v>
      </c>
      <c r="L356">
        <v>-2.9348909999999999</v>
      </c>
      <c r="M356">
        <v>-1.4464973999999999</v>
      </c>
      <c r="N356">
        <v>0.58020353000000002</v>
      </c>
      <c r="O356">
        <v>-8.3267690000000005E-2</v>
      </c>
      <c r="P356">
        <v>-4.0909709999999997</v>
      </c>
      <c r="Q356">
        <v>-2.1779358000000002</v>
      </c>
    </row>
    <row r="357" spans="1:17" x14ac:dyDescent="0.3">
      <c r="A357" s="1">
        <v>44551</v>
      </c>
      <c r="B357">
        <v>-0.58391689999999996</v>
      </c>
      <c r="C357">
        <v>1.7732619999999999</v>
      </c>
      <c r="D357">
        <v>2.6885867000000001</v>
      </c>
      <c r="E357">
        <v>2.3069023999999998</v>
      </c>
      <c r="F357">
        <v>0.82321166999999995</v>
      </c>
      <c r="G357">
        <v>1.9086957</v>
      </c>
      <c r="H357">
        <v>4.5180797999999998</v>
      </c>
      <c r="I357">
        <v>0.87867974999999998</v>
      </c>
      <c r="J357">
        <v>4.8919560000000004</v>
      </c>
      <c r="K357">
        <v>1.6813754999999999</v>
      </c>
      <c r="L357">
        <v>1.4580964999999999</v>
      </c>
      <c r="M357">
        <v>1.9450665</v>
      </c>
      <c r="N357">
        <v>1.9487143</v>
      </c>
      <c r="O357">
        <v>1.3173819</v>
      </c>
      <c r="P357">
        <v>6.0363410000000002</v>
      </c>
      <c r="Q357">
        <v>4.0495634000000003</v>
      </c>
    </row>
    <row r="358" spans="1:17" x14ac:dyDescent="0.3">
      <c r="A358" s="1">
        <v>44552</v>
      </c>
      <c r="B358">
        <v>-1.8942356E-2</v>
      </c>
      <c r="C358">
        <v>-0.44591427</v>
      </c>
      <c r="D358">
        <v>-1.1220813000000001</v>
      </c>
      <c r="E358">
        <v>1.8057346000000001</v>
      </c>
      <c r="F358">
        <v>1.3864875000000001</v>
      </c>
      <c r="G358">
        <v>1.5318750999999999</v>
      </c>
      <c r="H358">
        <v>-0.86455344999999995</v>
      </c>
      <c r="I358">
        <v>2.3841857999999999E-4</v>
      </c>
      <c r="J358">
        <v>1.1178017</v>
      </c>
      <c r="K358">
        <v>-0.86812973000000004</v>
      </c>
      <c r="L358">
        <v>1.9363642000000001</v>
      </c>
      <c r="M358">
        <v>-0.13697147000000001</v>
      </c>
      <c r="N358">
        <v>-1.2885690000000001</v>
      </c>
      <c r="O358">
        <v>2.0509243000000001</v>
      </c>
      <c r="P358">
        <v>-0.87133050000000001</v>
      </c>
      <c r="Q358">
        <v>2.7695894000000001</v>
      </c>
    </row>
    <row r="359" spans="1:17" x14ac:dyDescent="0.3">
      <c r="A359" s="1">
        <v>44553</v>
      </c>
      <c r="B359">
        <v>-0.17055273000000001</v>
      </c>
      <c r="C359">
        <v>-0.53914784999999998</v>
      </c>
      <c r="D359">
        <v>1.4495373</v>
      </c>
      <c r="E359">
        <v>0.44717790000000002</v>
      </c>
      <c r="F359">
        <v>1.4652014</v>
      </c>
      <c r="G359">
        <v>0.36438704</v>
      </c>
      <c r="H359">
        <v>-0.58139560000000001</v>
      </c>
      <c r="I359">
        <v>1.2440324</v>
      </c>
      <c r="J359">
        <v>0.81632139999999997</v>
      </c>
      <c r="K359">
        <v>3.6697267999999998</v>
      </c>
      <c r="L359">
        <v>2.0034670000000001</v>
      </c>
      <c r="M359">
        <v>0.82609653000000005</v>
      </c>
      <c r="N359">
        <v>1.8882513000000001</v>
      </c>
      <c r="O359">
        <v>0.34251213000000003</v>
      </c>
      <c r="P359">
        <v>11.719894</v>
      </c>
      <c r="Q359">
        <v>5.3427576999999999</v>
      </c>
    </row>
    <row r="360" spans="1:17" x14ac:dyDescent="0.3">
      <c r="A360" s="1">
        <v>44554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-0.23816228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3">
      <c r="A361" s="1">
        <v>44555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s="1">
        <v>44556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 s="1">
        <v>44557</v>
      </c>
      <c r="B363">
        <v>0</v>
      </c>
      <c r="C363">
        <v>-1.109165</v>
      </c>
      <c r="D363">
        <v>3.2633304999999999</v>
      </c>
      <c r="E363">
        <v>2.3185609999999999</v>
      </c>
      <c r="F363">
        <v>1.4259934000000001</v>
      </c>
      <c r="G363">
        <v>2.2974849000000002</v>
      </c>
      <c r="H363">
        <v>12.865496</v>
      </c>
      <c r="I363">
        <v>-1.0305702999999999</v>
      </c>
      <c r="J363">
        <v>4.4028400000000003</v>
      </c>
      <c r="K363">
        <v>0.48270225999999999</v>
      </c>
      <c r="L363">
        <v>8.7296960000000007E-2</v>
      </c>
      <c r="M363">
        <v>1.5564203000000001</v>
      </c>
      <c r="N363">
        <v>-0.8888066</v>
      </c>
      <c r="O363">
        <v>0.67384242999999999</v>
      </c>
      <c r="P363">
        <v>3.3307076000000002</v>
      </c>
      <c r="Q363">
        <v>4.5198559999999999</v>
      </c>
    </row>
    <row r="364" spans="1:17" x14ac:dyDescent="0.3">
      <c r="A364" s="1">
        <v>44558</v>
      </c>
      <c r="B364">
        <v>7.5936320000000002E-2</v>
      </c>
      <c r="C364">
        <v>-0.35418867999999998</v>
      </c>
      <c r="D364">
        <v>1.155138E-2</v>
      </c>
      <c r="E364">
        <v>-0.35042167000000002</v>
      </c>
      <c r="F364">
        <v>-0.78306200000000004</v>
      </c>
      <c r="G364">
        <v>-0.57672259999999997</v>
      </c>
      <c r="H364">
        <v>-5.4404078</v>
      </c>
      <c r="I364">
        <v>0.64940450000000005</v>
      </c>
      <c r="J364">
        <v>-2.0132542</v>
      </c>
      <c r="K364">
        <v>-1.1208891999999999</v>
      </c>
      <c r="L364">
        <v>0.11628866</v>
      </c>
      <c r="M364">
        <v>0.56692359999999997</v>
      </c>
      <c r="N364">
        <v>-1.1495888000000001</v>
      </c>
      <c r="O364">
        <v>-0.82450509999999999</v>
      </c>
      <c r="P364">
        <v>-10.812187</v>
      </c>
      <c r="Q364">
        <v>-6.7577720000000001</v>
      </c>
    </row>
    <row r="365" spans="1:17" x14ac:dyDescent="0.3">
      <c r="A365" s="1">
        <v>44559</v>
      </c>
      <c r="B365">
        <v>-0.68285465000000001</v>
      </c>
      <c r="C365">
        <v>-0.44008492999999999</v>
      </c>
      <c r="D365">
        <v>-0.9473741</v>
      </c>
      <c r="E365">
        <v>0.20513534999999999</v>
      </c>
      <c r="F365">
        <v>0.53961276999999996</v>
      </c>
      <c r="G365">
        <v>5.0199029999999999E-2</v>
      </c>
      <c r="H365">
        <v>-2.7397274999999999</v>
      </c>
      <c r="I365">
        <v>0.19347668000000001</v>
      </c>
      <c r="J365">
        <v>-1.0586321000000001</v>
      </c>
      <c r="K365">
        <v>1.2145758</v>
      </c>
      <c r="L365">
        <v>0.34363270000000001</v>
      </c>
      <c r="M365">
        <v>1.1181593000000001</v>
      </c>
      <c r="N365">
        <v>-0.17371774000000001</v>
      </c>
      <c r="O365">
        <v>-2.1803379000000001E-2</v>
      </c>
      <c r="P365">
        <v>-3.5002827999999999</v>
      </c>
      <c r="Q365">
        <v>-3.3405960000000001</v>
      </c>
    </row>
    <row r="366" spans="1:17" x14ac:dyDescent="0.3">
      <c r="A366" s="1">
        <v>44560</v>
      </c>
      <c r="B366">
        <v>-0.21008252999999999</v>
      </c>
      <c r="C366">
        <v>-0.96055270000000004</v>
      </c>
      <c r="D366">
        <v>0.41406155</v>
      </c>
      <c r="E366">
        <v>-0.76912044999999996</v>
      </c>
      <c r="F366">
        <v>-1.1195123</v>
      </c>
      <c r="G366">
        <v>-0.65782666000000001</v>
      </c>
      <c r="H366">
        <v>-4.7887269999999997</v>
      </c>
      <c r="I366">
        <v>-0.30440092000000002</v>
      </c>
      <c r="J366">
        <v>-1.3832926999999999</v>
      </c>
      <c r="K366">
        <v>0.72000027</v>
      </c>
      <c r="L366">
        <v>-0.60290100000000002</v>
      </c>
      <c r="M366">
        <v>-0.74434876000000005</v>
      </c>
      <c r="N366">
        <v>1.0054588</v>
      </c>
      <c r="O366">
        <v>-0.30992029999999998</v>
      </c>
      <c r="P366">
        <v>1.4155150000000001</v>
      </c>
      <c r="Q366">
        <v>1.6587495999999999</v>
      </c>
    </row>
    <row r="367" spans="1:17" x14ac:dyDescent="0.3">
      <c r="A367" s="1">
        <v>44561</v>
      </c>
      <c r="B367">
        <v>-0.55502653000000002</v>
      </c>
      <c r="C367">
        <v>-0.45489669999999999</v>
      </c>
      <c r="D367">
        <v>-2.3260474000000002</v>
      </c>
      <c r="E367">
        <v>-0.88412166000000003</v>
      </c>
      <c r="F367">
        <v>4.9614906E-2</v>
      </c>
      <c r="G367">
        <v>-0.35352707</v>
      </c>
      <c r="H367">
        <v>-0.88757870000000005</v>
      </c>
      <c r="I367">
        <v>0</v>
      </c>
      <c r="J367">
        <v>-0.59149859999999999</v>
      </c>
      <c r="K367">
        <v>-0.83400010000000002</v>
      </c>
      <c r="L367">
        <v>0.32026768</v>
      </c>
      <c r="M367">
        <v>0.38686989999999999</v>
      </c>
      <c r="N367">
        <v>-2.0100473999999999</v>
      </c>
      <c r="O367">
        <v>-0.92235803999999999</v>
      </c>
      <c r="P367">
        <v>-4.4489619999999999</v>
      </c>
      <c r="Q367">
        <v>-1.721257</v>
      </c>
    </row>
    <row r="368" spans="1:17" x14ac:dyDescent="0.3">
      <c r="A368" s="1">
        <v>44562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s="1">
        <v>44563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 s="1">
        <v>44564</v>
      </c>
      <c r="B370">
        <v>0.92378855000000004</v>
      </c>
      <c r="C370">
        <v>-1.3364374999999999</v>
      </c>
      <c r="D370">
        <v>0.65110920000000005</v>
      </c>
      <c r="E370">
        <v>-0.46681761999999999</v>
      </c>
      <c r="F370">
        <v>-0.31408668000000001</v>
      </c>
      <c r="G370">
        <v>2.5004148000000002</v>
      </c>
      <c r="H370">
        <v>10.447763999999999</v>
      </c>
      <c r="I370">
        <v>-0.12576580000000001</v>
      </c>
      <c r="J370">
        <v>2.4140595999999999</v>
      </c>
      <c r="K370">
        <v>-2.3628353999999998</v>
      </c>
      <c r="L370">
        <v>0.12575388000000001</v>
      </c>
      <c r="M370">
        <v>-3.1569839000000002</v>
      </c>
      <c r="N370">
        <v>-3.1355320999999998</v>
      </c>
      <c r="O370">
        <v>9.6297263999999994E-2</v>
      </c>
      <c r="P370">
        <v>9.1290473999999996E-2</v>
      </c>
      <c r="Q370">
        <v>-0.52303670000000002</v>
      </c>
    </row>
    <row r="371" spans="1:17" x14ac:dyDescent="0.3">
      <c r="A371" s="1">
        <v>44565</v>
      </c>
      <c r="B371">
        <v>1.9641519000000001</v>
      </c>
      <c r="C371">
        <v>-0.32334328000000001</v>
      </c>
      <c r="D371">
        <v>-0.59372780000000003</v>
      </c>
      <c r="E371">
        <v>-1.7147124</v>
      </c>
      <c r="F371">
        <v>1.1457443</v>
      </c>
      <c r="G371">
        <v>-1.2691616999999999</v>
      </c>
      <c r="H371">
        <v>2.9729724000000002</v>
      </c>
      <c r="I371">
        <v>0.22524595</v>
      </c>
      <c r="J371">
        <v>-2.7588724999999998</v>
      </c>
      <c r="K371">
        <v>-1.8867910000000001</v>
      </c>
      <c r="L371">
        <v>5.352652</v>
      </c>
      <c r="M371">
        <v>0.33427477</v>
      </c>
      <c r="N371">
        <v>-4.6084823999999998</v>
      </c>
      <c r="O371">
        <v>-0.40829778</v>
      </c>
      <c r="P371">
        <v>3.7701487999999999</v>
      </c>
      <c r="Q371">
        <v>-0.35849809999999999</v>
      </c>
    </row>
    <row r="372" spans="1:17" x14ac:dyDescent="0.3">
      <c r="A372" s="1">
        <v>44566</v>
      </c>
      <c r="B372">
        <v>1.0286093000000001</v>
      </c>
      <c r="C372">
        <v>1.1397481</v>
      </c>
      <c r="D372">
        <v>-3.6727726000000001</v>
      </c>
      <c r="E372">
        <v>-3.8387894999999999</v>
      </c>
      <c r="F372">
        <v>-4.1614475000000004</v>
      </c>
      <c r="G372">
        <v>-2.6599884</v>
      </c>
      <c r="H372">
        <v>1.3123393000000001</v>
      </c>
      <c r="I372">
        <v>1.3299346000000001</v>
      </c>
      <c r="J372">
        <v>-5.7562230000000003</v>
      </c>
      <c r="K372">
        <v>-4.5150519999999998</v>
      </c>
      <c r="L372">
        <v>0.76577662999999996</v>
      </c>
      <c r="M372">
        <v>-2.0338237000000001</v>
      </c>
      <c r="N372">
        <v>-5.2328405</v>
      </c>
      <c r="O372">
        <v>-4.5876144999999999</v>
      </c>
      <c r="P372">
        <v>-13.214183</v>
      </c>
      <c r="Q372">
        <v>-6.3641787000000001</v>
      </c>
    </row>
    <row r="373" spans="1:17" x14ac:dyDescent="0.3">
      <c r="A373" s="1">
        <v>44567</v>
      </c>
      <c r="B373">
        <v>-0.4813075</v>
      </c>
      <c r="C373">
        <v>0.18203258999999999</v>
      </c>
      <c r="D373">
        <v>2.5572895999999998</v>
      </c>
      <c r="E373">
        <v>-0.79019070000000002</v>
      </c>
      <c r="F373">
        <v>-0.92845560000000005</v>
      </c>
      <c r="G373">
        <v>-1.6693354</v>
      </c>
      <c r="H373">
        <v>-4.6632049999999996</v>
      </c>
      <c r="I373">
        <v>-0.8018613</v>
      </c>
      <c r="J373">
        <v>2.0794033999999999</v>
      </c>
      <c r="K373">
        <v>2.4518369999999998</v>
      </c>
      <c r="L373">
        <v>1.0193467</v>
      </c>
      <c r="M373">
        <v>9.0682509999999994E-2</v>
      </c>
      <c r="N373">
        <v>4.5736074000000002</v>
      </c>
      <c r="O373">
        <v>-1.9967556000000001E-2</v>
      </c>
      <c r="P373">
        <v>-1.0803579999999999</v>
      </c>
      <c r="Q373">
        <v>-9.8192689999999999E-2</v>
      </c>
    </row>
    <row r="374" spans="1:17" x14ac:dyDescent="0.3">
      <c r="A374" s="1">
        <v>44568</v>
      </c>
      <c r="B374">
        <v>2.0833373000000002</v>
      </c>
      <c r="C374">
        <v>-5.0445614000000001</v>
      </c>
      <c r="D374">
        <v>-0.20152329999999999</v>
      </c>
      <c r="E374">
        <v>5.0973892E-2</v>
      </c>
      <c r="F374">
        <v>-2.8067768000000002</v>
      </c>
      <c r="G374">
        <v>9.8836419999999994E-2</v>
      </c>
      <c r="H374">
        <v>5.4347873</v>
      </c>
      <c r="I374">
        <v>0.27259588000000001</v>
      </c>
      <c r="J374">
        <v>-3.3039926999999998</v>
      </c>
      <c r="K374">
        <v>-3.6324800000000002</v>
      </c>
      <c r="L374">
        <v>0.99103450000000004</v>
      </c>
      <c r="M374">
        <v>-1.3137460000000001</v>
      </c>
      <c r="N374">
        <v>0.80003740000000001</v>
      </c>
      <c r="O374">
        <v>-0.53030849999999996</v>
      </c>
      <c r="P374">
        <v>-2.7645051</v>
      </c>
      <c r="Q374">
        <v>-0.71367619999999998</v>
      </c>
    </row>
    <row r="375" spans="1:17" x14ac:dyDescent="0.3">
      <c r="A375" s="1">
        <v>44569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s="1">
        <v>44570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s="1">
        <v>44571</v>
      </c>
      <c r="B377">
        <v>-0.68215729999999997</v>
      </c>
      <c r="C377">
        <v>-3.6449790000000002</v>
      </c>
      <c r="D377">
        <v>-1.1211932</v>
      </c>
      <c r="E377">
        <v>7.323027E-2</v>
      </c>
      <c r="F377">
        <v>0.32463073999999997</v>
      </c>
      <c r="G377">
        <v>1.1622906000000001E-2</v>
      </c>
      <c r="H377">
        <v>-3.0927837</v>
      </c>
      <c r="I377">
        <v>0.46919583999999998</v>
      </c>
      <c r="J377">
        <v>0.56152343999999998</v>
      </c>
      <c r="K377">
        <v>4.3902516</v>
      </c>
      <c r="L377">
        <v>-1.1374295000000001</v>
      </c>
      <c r="M377">
        <v>0.26886462999999999</v>
      </c>
      <c r="N377">
        <v>1.8572329999999999</v>
      </c>
      <c r="O377">
        <v>1.2060404</v>
      </c>
      <c r="P377">
        <v>1.5444040000000001</v>
      </c>
      <c r="Q377">
        <v>-3.1506956000000002</v>
      </c>
    </row>
    <row r="378" spans="1:17" x14ac:dyDescent="0.3">
      <c r="A378" s="1">
        <v>44572</v>
      </c>
      <c r="B378">
        <v>-0.51977039999999997</v>
      </c>
      <c r="C378">
        <v>4.9461006999999997</v>
      </c>
      <c r="D378">
        <v>1.9203186000000001</v>
      </c>
      <c r="E378">
        <v>0.22592545</v>
      </c>
      <c r="F378">
        <v>0.14327765000000001</v>
      </c>
      <c r="G378">
        <v>1.6783834</v>
      </c>
      <c r="H378">
        <v>-1.0638297000000001</v>
      </c>
      <c r="I378">
        <v>-1.3401388999999999</v>
      </c>
      <c r="J378">
        <v>1.5218973</v>
      </c>
      <c r="K378">
        <v>1.8266678000000001</v>
      </c>
      <c r="L378">
        <v>-0.76249840000000002</v>
      </c>
      <c r="M378">
        <v>0.90909004000000004</v>
      </c>
      <c r="N378">
        <v>1.875329</v>
      </c>
      <c r="O378">
        <v>0.76910259999999997</v>
      </c>
      <c r="P378">
        <v>2.2467969999999999</v>
      </c>
      <c r="Q378">
        <v>5.4308652999999998</v>
      </c>
    </row>
    <row r="379" spans="1:17" x14ac:dyDescent="0.3">
      <c r="A379" s="1">
        <v>44573</v>
      </c>
      <c r="B379">
        <v>-0.26124120000000001</v>
      </c>
      <c r="C379">
        <v>-0.10814071</v>
      </c>
      <c r="D379">
        <v>-0.33196209999999998</v>
      </c>
      <c r="E379">
        <v>1.0444998999999999</v>
      </c>
      <c r="F379">
        <v>-8.0347060000000008E-3</v>
      </c>
      <c r="G379">
        <v>0.25702714999999998</v>
      </c>
      <c r="H379">
        <v>-2.9569923999999999</v>
      </c>
      <c r="I379">
        <v>1.3136625</v>
      </c>
      <c r="J379">
        <v>0.65426826000000005</v>
      </c>
      <c r="K379">
        <v>-0.25030970000000002</v>
      </c>
      <c r="L379">
        <v>1.1138916000000001</v>
      </c>
      <c r="M379">
        <v>-0.87497234000000002</v>
      </c>
      <c r="N379">
        <v>-4.1507300000000003</v>
      </c>
      <c r="O379">
        <v>1.2126446</v>
      </c>
      <c r="P379">
        <v>2.6369213999999999</v>
      </c>
      <c r="Q379">
        <v>-1.0664761</v>
      </c>
    </row>
    <row r="380" spans="1:17" x14ac:dyDescent="0.3">
      <c r="A380" s="1">
        <v>44574</v>
      </c>
      <c r="B380">
        <v>0.13096332999999999</v>
      </c>
      <c r="C380">
        <v>-0.65854190000000001</v>
      </c>
      <c r="D380">
        <v>-2.0344495999999999</v>
      </c>
      <c r="E380">
        <v>-4.2322579999999999</v>
      </c>
      <c r="F380">
        <v>-3.9887427999999998</v>
      </c>
      <c r="G380">
        <v>-1.9028068</v>
      </c>
      <c r="H380">
        <v>-9.141273</v>
      </c>
      <c r="I380">
        <v>1.8808246</v>
      </c>
      <c r="J380">
        <v>-5.0858917000000003</v>
      </c>
      <c r="K380">
        <v>-0.5855262</v>
      </c>
      <c r="L380">
        <v>2.0683527000000002</v>
      </c>
      <c r="M380">
        <v>-1.6117394</v>
      </c>
      <c r="N380">
        <v>-6.9532394000000002</v>
      </c>
      <c r="O380">
        <v>-2.0105301999999998</v>
      </c>
      <c r="P380">
        <v>-7.4440059999999999</v>
      </c>
      <c r="Q380">
        <v>-2.7567089</v>
      </c>
    </row>
    <row r="381" spans="1:17" x14ac:dyDescent="0.3">
      <c r="A381" s="1">
        <v>44575</v>
      </c>
      <c r="B381">
        <v>-0.44843554000000002</v>
      </c>
      <c r="C381">
        <v>-1.4529645</v>
      </c>
      <c r="D381">
        <v>1.6601324</v>
      </c>
      <c r="E381">
        <v>1.7716646</v>
      </c>
      <c r="F381">
        <v>-0.13731122000000001</v>
      </c>
      <c r="G381">
        <v>0.51106214999999999</v>
      </c>
      <c r="H381">
        <v>1.219511</v>
      </c>
      <c r="I381">
        <v>-2.5437832</v>
      </c>
      <c r="J381">
        <v>1.3810039000000001</v>
      </c>
      <c r="K381">
        <v>-2.0193517000000001</v>
      </c>
      <c r="L381">
        <v>0.85462329999999997</v>
      </c>
      <c r="M381">
        <v>-3.1666398</v>
      </c>
      <c r="N381">
        <v>1.0291576</v>
      </c>
      <c r="O381">
        <v>0.64473150000000001</v>
      </c>
      <c r="P381">
        <v>1.7437696</v>
      </c>
      <c r="Q381">
        <v>0.78867673999999999</v>
      </c>
    </row>
    <row r="382" spans="1:17" x14ac:dyDescent="0.3">
      <c r="A382" s="1">
        <v>44576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s="1">
        <v>44577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s="1">
        <v>44578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5.2213670000000002E-3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s="1">
        <v>44579</v>
      </c>
      <c r="B385">
        <v>0.28153657999999998</v>
      </c>
      <c r="C385">
        <v>-1.4835894000000001</v>
      </c>
      <c r="D385">
        <v>-4.1428146000000003</v>
      </c>
      <c r="E385">
        <v>-2.4339200000000001</v>
      </c>
      <c r="F385">
        <v>-3.1155170000000001</v>
      </c>
      <c r="G385">
        <v>-1.8894135999999999</v>
      </c>
      <c r="H385">
        <v>-4.8192740000000001</v>
      </c>
      <c r="I385">
        <v>-0.89591739999999997</v>
      </c>
      <c r="J385">
        <v>-3.8564384</v>
      </c>
      <c r="K385">
        <v>-2.4044693000000001</v>
      </c>
      <c r="L385">
        <v>0.40621758000000002</v>
      </c>
      <c r="M385">
        <v>0.48726796999999999</v>
      </c>
      <c r="N385">
        <v>-2.17883</v>
      </c>
      <c r="O385">
        <v>-2.4967730000000001</v>
      </c>
      <c r="P385">
        <v>-8.8142689999999995</v>
      </c>
      <c r="Q385">
        <v>-3.4908473</v>
      </c>
    </row>
    <row r="386" spans="1:17" x14ac:dyDescent="0.3">
      <c r="A386" s="1">
        <v>44580</v>
      </c>
      <c r="B386">
        <v>0.13101101000000001</v>
      </c>
      <c r="C386">
        <v>-1.4311134999999999</v>
      </c>
      <c r="D386">
        <v>0.45261382999999999</v>
      </c>
      <c r="E386">
        <v>0.22467375000000001</v>
      </c>
      <c r="F386">
        <v>-2.3918748000000001</v>
      </c>
      <c r="G386">
        <v>-2.1024764</v>
      </c>
      <c r="H386">
        <v>-0.63291189999999997</v>
      </c>
      <c r="I386">
        <v>-0.68209770000000003</v>
      </c>
      <c r="J386">
        <v>-3.2274246</v>
      </c>
      <c r="K386">
        <v>-1.4958203000000001</v>
      </c>
      <c r="L386">
        <v>-3.0887007999999998</v>
      </c>
      <c r="M386">
        <v>-0.70687529999999998</v>
      </c>
      <c r="N386">
        <v>1.6546129999999999</v>
      </c>
      <c r="O386">
        <v>-0.64817069999999999</v>
      </c>
      <c r="P386">
        <v>-4.6797037000000001</v>
      </c>
      <c r="Q386">
        <v>-1.1261284</v>
      </c>
    </row>
    <row r="387" spans="1:17" x14ac:dyDescent="0.3">
      <c r="A387" s="1">
        <v>44581</v>
      </c>
      <c r="B387">
        <v>-0.1869142</v>
      </c>
      <c r="C387">
        <v>-1.2526094999999999</v>
      </c>
      <c r="D387">
        <v>-0.94808935999999999</v>
      </c>
      <c r="E387">
        <v>-0.57032704000000001</v>
      </c>
      <c r="F387">
        <v>-2.8813599999999999</v>
      </c>
      <c r="G387">
        <v>-1.0347128000000001</v>
      </c>
      <c r="H387">
        <v>-6.0509561999999999</v>
      </c>
      <c r="I387">
        <v>5.7831764000000003</v>
      </c>
      <c r="J387">
        <v>-3.6581933000000002</v>
      </c>
      <c r="K387">
        <v>-1.8311739</v>
      </c>
      <c r="L387">
        <v>-2.2692382000000002</v>
      </c>
      <c r="M387">
        <v>-2.3867666999999999</v>
      </c>
      <c r="N387">
        <v>-1.0358035999999999</v>
      </c>
      <c r="O387">
        <v>-1.3388515000000001</v>
      </c>
      <c r="P387">
        <v>-8.0484150000000004E-2</v>
      </c>
      <c r="Q387">
        <v>0.96583366000000004</v>
      </c>
    </row>
    <row r="388" spans="1:17" x14ac:dyDescent="0.3">
      <c r="A388" s="1">
        <v>44582</v>
      </c>
      <c r="B388">
        <v>-0.44944286</v>
      </c>
      <c r="C388">
        <v>-2.3447990000000001</v>
      </c>
      <c r="D388">
        <v>-4.2298435999999997</v>
      </c>
      <c r="E388">
        <v>-1.8468201</v>
      </c>
      <c r="F388">
        <v>-2.6455104</v>
      </c>
      <c r="G388">
        <v>-1.276511</v>
      </c>
      <c r="H388">
        <v>-7.4576260000000003</v>
      </c>
      <c r="I388">
        <v>1.0326028</v>
      </c>
      <c r="J388">
        <v>-3.2132505999999998</v>
      </c>
      <c r="K388">
        <v>-2.9117346</v>
      </c>
      <c r="L388">
        <v>-1.1725128</v>
      </c>
      <c r="M388">
        <v>-1.1873305000000001</v>
      </c>
      <c r="N388">
        <v>-5.2676973</v>
      </c>
      <c r="O388">
        <v>-2.2174239999999998</v>
      </c>
      <c r="P388">
        <v>-11.175996</v>
      </c>
      <c r="Q388">
        <v>-13.378752</v>
      </c>
    </row>
    <row r="389" spans="1:17" x14ac:dyDescent="0.3">
      <c r="A389" s="1">
        <v>44583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3">
      <c r="A390" s="1">
        <v>44584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">
      <c r="A391" s="1">
        <v>44585</v>
      </c>
      <c r="B391">
        <v>-0.37622452000000001</v>
      </c>
      <c r="C391">
        <v>4.949808</v>
      </c>
      <c r="D391">
        <v>1.8273473</v>
      </c>
      <c r="E391">
        <v>0.11484622999999999</v>
      </c>
      <c r="F391">
        <v>1.5659331999999999</v>
      </c>
      <c r="G391">
        <v>-0.48642754999999999</v>
      </c>
      <c r="H391">
        <v>2.9304028</v>
      </c>
      <c r="I391">
        <v>-1.9794703E-2</v>
      </c>
      <c r="J391">
        <v>-8.5592270000000008E-3</v>
      </c>
      <c r="K391">
        <v>2.7179003000000002</v>
      </c>
      <c r="L391">
        <v>0.112104416</v>
      </c>
      <c r="M391">
        <v>2.9023767</v>
      </c>
      <c r="N391">
        <v>1.5419244999999999</v>
      </c>
      <c r="O391">
        <v>0.34713745000000001</v>
      </c>
      <c r="P391">
        <v>3.8313269999999999</v>
      </c>
      <c r="Q391">
        <v>-0.25525092999999999</v>
      </c>
    </row>
    <row r="392" spans="1:17" x14ac:dyDescent="0.3">
      <c r="A392" s="1">
        <v>44586</v>
      </c>
      <c r="B392">
        <v>-0.11329055</v>
      </c>
      <c r="C392">
        <v>-0.91889500000000002</v>
      </c>
      <c r="D392">
        <v>-2.7728259999999998</v>
      </c>
      <c r="E392">
        <v>-2.6588379999999998</v>
      </c>
      <c r="F392">
        <v>-1.3737558999999999</v>
      </c>
      <c r="G392">
        <v>-1.1384726000000001</v>
      </c>
      <c r="H392">
        <v>0</v>
      </c>
      <c r="I392">
        <v>-0.22598504999999999</v>
      </c>
      <c r="J392">
        <v>-4.4839979999999997</v>
      </c>
      <c r="K392">
        <v>-3.2390534999999998</v>
      </c>
      <c r="L392">
        <v>-9.3340869999999996E-3</v>
      </c>
      <c r="M392">
        <v>-1.663208</v>
      </c>
      <c r="N392">
        <v>-5.1892223</v>
      </c>
      <c r="O392">
        <v>-2.9578625999999999</v>
      </c>
      <c r="P392">
        <v>-3.1441032999999998</v>
      </c>
      <c r="Q392">
        <v>-3.0551434</v>
      </c>
    </row>
    <row r="393" spans="1:17" x14ac:dyDescent="0.3">
      <c r="A393" s="1">
        <v>44587</v>
      </c>
      <c r="B393">
        <v>-3.5538793000000002</v>
      </c>
      <c r="C393">
        <v>-1.3721943000000001</v>
      </c>
      <c r="D393">
        <v>-1.8390774999999999</v>
      </c>
      <c r="E393">
        <v>2.8493165999999999</v>
      </c>
      <c r="F393">
        <v>4.3022394000000004</v>
      </c>
      <c r="G393">
        <v>-5.6326389999999997E-2</v>
      </c>
      <c r="H393">
        <v>-5.6939419999999998</v>
      </c>
      <c r="I393">
        <v>-1.5256763</v>
      </c>
      <c r="J393">
        <v>2.0068049999999999</v>
      </c>
      <c r="K393">
        <v>-2.7345598</v>
      </c>
      <c r="L393">
        <v>-9.3340869999999996E-3</v>
      </c>
      <c r="M393">
        <v>-3.0549645000000001</v>
      </c>
      <c r="N393">
        <v>1.4818072</v>
      </c>
      <c r="O393">
        <v>1.8103838000000001</v>
      </c>
      <c r="P393">
        <v>-3.2461703000000002</v>
      </c>
      <c r="Q393">
        <v>-3.7655592000000002</v>
      </c>
    </row>
    <row r="394" spans="1:17" x14ac:dyDescent="0.3">
      <c r="A394" s="1">
        <v>44588</v>
      </c>
      <c r="B394">
        <v>0.3332019</v>
      </c>
      <c r="C394">
        <v>1.7367125000000001</v>
      </c>
      <c r="D394">
        <v>3.3974648000000001E-3</v>
      </c>
      <c r="E394">
        <v>1.0549067999999999</v>
      </c>
      <c r="F394">
        <v>-2.6583135000000002</v>
      </c>
      <c r="G394">
        <v>-0.29432177999999998</v>
      </c>
      <c r="H394">
        <v>-8.6792470000000002</v>
      </c>
      <c r="I394">
        <v>-2.388388</v>
      </c>
      <c r="J394">
        <v>-3.6360443</v>
      </c>
      <c r="K394">
        <v>-4.7018886000000002</v>
      </c>
      <c r="L394">
        <v>-0.98931192999999995</v>
      </c>
      <c r="M394">
        <v>-0.97408295</v>
      </c>
      <c r="N394">
        <v>-0.70213080000000005</v>
      </c>
      <c r="O394">
        <v>-0.17642379</v>
      </c>
      <c r="P394">
        <v>-7.781911</v>
      </c>
      <c r="Q394">
        <v>-4.7245860000000004</v>
      </c>
    </row>
    <row r="395" spans="1:17" x14ac:dyDescent="0.3">
      <c r="A395" s="1">
        <v>44589</v>
      </c>
      <c r="B395">
        <v>3.3405065999999999</v>
      </c>
      <c r="C395">
        <v>2.471006</v>
      </c>
      <c r="D395">
        <v>2.3995280000000001</v>
      </c>
      <c r="E395">
        <v>2.8081656000000002</v>
      </c>
      <c r="F395">
        <v>3.2804131999999999</v>
      </c>
      <c r="G395">
        <v>6.9777727000000001</v>
      </c>
      <c r="H395">
        <v>2.8925538</v>
      </c>
      <c r="I395">
        <v>1.7703533</v>
      </c>
      <c r="J395">
        <v>4.0831210000000002</v>
      </c>
      <c r="K395">
        <v>1.9837260000000001</v>
      </c>
      <c r="L395">
        <v>-5.1892339999999999</v>
      </c>
      <c r="M395">
        <v>2.4885297</v>
      </c>
      <c r="N395">
        <v>5.6879996999999998</v>
      </c>
      <c r="O395">
        <v>3.3688544999999999</v>
      </c>
      <c r="P395">
        <v>11.015654</v>
      </c>
      <c r="Q395">
        <v>4.3360830000000004</v>
      </c>
    </row>
    <row r="396" spans="1:17" x14ac:dyDescent="0.3">
      <c r="A396" s="1">
        <v>44590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s="1">
        <v>44591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s="1">
        <v>44592</v>
      </c>
      <c r="B398">
        <v>0.62381030000000004</v>
      </c>
      <c r="C398">
        <v>-0.44178962999999999</v>
      </c>
      <c r="D398">
        <v>3.8281798</v>
      </c>
      <c r="E398">
        <v>0.88237524000000001</v>
      </c>
      <c r="F398">
        <v>4.602754</v>
      </c>
      <c r="G398">
        <v>2.6125788999999999</v>
      </c>
      <c r="H398">
        <v>4.8192740000000001</v>
      </c>
      <c r="I398">
        <v>0.86867810000000001</v>
      </c>
      <c r="J398">
        <v>7.2066545</v>
      </c>
      <c r="K398">
        <v>4.0399075</v>
      </c>
      <c r="L398">
        <v>0.19884109999999999</v>
      </c>
      <c r="M398">
        <v>1.5721798</v>
      </c>
      <c r="N398">
        <v>6.9508669999999997</v>
      </c>
      <c r="O398">
        <v>1.4641881000000001</v>
      </c>
      <c r="P398">
        <v>7.1461199999999998</v>
      </c>
      <c r="Q398">
        <v>7.0784925999999997</v>
      </c>
    </row>
    <row r="399" spans="1:17" x14ac:dyDescent="0.3">
      <c r="A399" s="1">
        <v>44593</v>
      </c>
      <c r="B399">
        <v>-5.635619E-2</v>
      </c>
      <c r="C399">
        <v>1.2757778</v>
      </c>
      <c r="D399">
        <v>1.8323421</v>
      </c>
      <c r="E399">
        <v>-0.71387290000000003</v>
      </c>
      <c r="F399">
        <v>1.1674643</v>
      </c>
      <c r="G399">
        <v>-9.7262860000000007E-2</v>
      </c>
      <c r="H399">
        <v>5.7471275000000004</v>
      </c>
      <c r="I399">
        <v>0.66146850000000001</v>
      </c>
      <c r="J399">
        <v>0.62077044999999997</v>
      </c>
      <c r="K399">
        <v>1.1984706000000001</v>
      </c>
      <c r="L399">
        <v>1.8803357999999999</v>
      </c>
      <c r="M399">
        <v>-2.2389114000000001</v>
      </c>
      <c r="N399">
        <v>0.83591939999999998</v>
      </c>
      <c r="O399">
        <v>1.7297982999999999</v>
      </c>
      <c r="P399">
        <v>6.3296555999999997</v>
      </c>
      <c r="Q399">
        <v>3.9863228999999998</v>
      </c>
    </row>
    <row r="400" spans="1:17" x14ac:dyDescent="0.3">
      <c r="A400" s="1">
        <v>44594</v>
      </c>
      <c r="B400">
        <v>1.1278151999999999</v>
      </c>
      <c r="C400">
        <v>2.7382374000000001E-2</v>
      </c>
      <c r="D400">
        <v>1.2539148</v>
      </c>
      <c r="E400">
        <v>1.5222073</v>
      </c>
      <c r="F400">
        <v>1.8069267</v>
      </c>
      <c r="G400">
        <v>0.70441960000000003</v>
      </c>
      <c r="H400">
        <v>-2.5362312999999999</v>
      </c>
      <c r="I400">
        <v>1.5372037999999999</v>
      </c>
      <c r="J400">
        <v>2.4514914000000001</v>
      </c>
      <c r="K400">
        <v>1.0421514999999999</v>
      </c>
      <c r="L400">
        <v>-0.19966364</v>
      </c>
      <c r="M400">
        <v>-1.8465757</v>
      </c>
      <c r="N400">
        <v>-2.8053819999999998</v>
      </c>
      <c r="O400">
        <v>7.5237629999999998</v>
      </c>
      <c r="P400">
        <v>-8.030367</v>
      </c>
      <c r="Q400">
        <v>-5.2394686000000004</v>
      </c>
    </row>
    <row r="401" spans="1:17" x14ac:dyDescent="0.3">
      <c r="A401" s="1">
        <v>44595</v>
      </c>
      <c r="B401">
        <v>-1.8584727999999998E-2</v>
      </c>
      <c r="C401">
        <v>10.220838000000001</v>
      </c>
      <c r="D401">
        <v>-26.390093</v>
      </c>
      <c r="E401">
        <v>-3.8952290000000001</v>
      </c>
      <c r="F401">
        <v>-3.7419438</v>
      </c>
      <c r="G401">
        <v>-1.6719759000000001</v>
      </c>
      <c r="H401">
        <v>-5.2044629999999996</v>
      </c>
      <c r="I401">
        <v>-1.7463147999999999</v>
      </c>
      <c r="J401">
        <v>-5.1263750000000003</v>
      </c>
      <c r="K401">
        <v>-1.8752933000000001</v>
      </c>
      <c r="L401">
        <v>-2.1225749999999999</v>
      </c>
      <c r="M401">
        <v>-1.252985</v>
      </c>
      <c r="N401">
        <v>-3.6206423999999999</v>
      </c>
      <c r="O401">
        <v>-3.3175588</v>
      </c>
      <c r="P401">
        <v>-7.8627349999999998</v>
      </c>
      <c r="Q401">
        <v>-3.2342434</v>
      </c>
    </row>
    <row r="402" spans="1:17" x14ac:dyDescent="0.3">
      <c r="A402" s="1">
        <v>44596</v>
      </c>
      <c r="B402">
        <v>-0.89235900000000001</v>
      </c>
      <c r="C402">
        <v>0.13247728</v>
      </c>
      <c r="D402">
        <v>-0.28179883999999999</v>
      </c>
      <c r="E402">
        <v>1.5568495</v>
      </c>
      <c r="F402">
        <v>1.6028285</v>
      </c>
      <c r="G402">
        <v>-0.16772150999999999</v>
      </c>
      <c r="H402">
        <v>5.8823585999999999</v>
      </c>
      <c r="I402">
        <v>0.60195920000000003</v>
      </c>
      <c r="J402">
        <v>1.5491961999999999</v>
      </c>
      <c r="K402">
        <v>1.9111275999999999</v>
      </c>
      <c r="L402">
        <v>-1.0867894</v>
      </c>
      <c r="M402">
        <v>-0.65490009999999999</v>
      </c>
      <c r="N402">
        <v>3.8563013000000002</v>
      </c>
      <c r="O402">
        <v>0.14187098000000001</v>
      </c>
      <c r="P402">
        <v>10.843945</v>
      </c>
      <c r="Q402">
        <v>7.2417379999999998</v>
      </c>
    </row>
    <row r="403" spans="1:17" x14ac:dyDescent="0.3">
      <c r="A403" s="1">
        <v>44597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 s="1">
        <v>44598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">
      <c r="A405" s="1">
        <v>44599</v>
      </c>
      <c r="B405">
        <v>-0.5815089</v>
      </c>
      <c r="C405">
        <v>0.91781615999999999</v>
      </c>
      <c r="D405">
        <v>-5.1372885999999998</v>
      </c>
      <c r="E405">
        <v>-1.6310334</v>
      </c>
      <c r="F405">
        <v>-0.42869449999999998</v>
      </c>
      <c r="G405">
        <v>-0.42345524000000001</v>
      </c>
      <c r="H405">
        <v>2.5925875</v>
      </c>
      <c r="I405">
        <v>0.53393840000000004</v>
      </c>
      <c r="J405">
        <v>1.6818166000000001</v>
      </c>
      <c r="K405">
        <v>1.3595938999999999</v>
      </c>
      <c r="L405">
        <v>0.71065425999999998</v>
      </c>
      <c r="M405">
        <v>0.73788165999999999</v>
      </c>
      <c r="N405">
        <v>0.91980695999999995</v>
      </c>
      <c r="O405">
        <v>-2.8556943000000001</v>
      </c>
      <c r="P405">
        <v>8.7834950000000003</v>
      </c>
      <c r="Q405">
        <v>5.8115600000000001</v>
      </c>
    </row>
    <row r="406" spans="1:17" x14ac:dyDescent="0.3">
      <c r="A406" s="1">
        <v>44600</v>
      </c>
      <c r="B406">
        <v>-0.33962130000000001</v>
      </c>
      <c r="C406">
        <v>2.7775525999999999</v>
      </c>
      <c r="D406">
        <v>-2.1030663999999999</v>
      </c>
      <c r="E406">
        <v>1.1995316</v>
      </c>
      <c r="F406">
        <v>2.1425008999999999</v>
      </c>
      <c r="G406">
        <v>1.8466711</v>
      </c>
      <c r="H406">
        <v>5.776179</v>
      </c>
      <c r="I406">
        <v>1.3483643999999999</v>
      </c>
      <c r="J406">
        <v>1.5367150000000001</v>
      </c>
      <c r="K406">
        <v>4.1628119999999997</v>
      </c>
      <c r="L406">
        <v>0.84074736000000005</v>
      </c>
      <c r="M406">
        <v>1.6025305000000001</v>
      </c>
      <c r="N406">
        <v>3.3545494000000002E-2</v>
      </c>
      <c r="O406">
        <v>0.14224052000000001</v>
      </c>
      <c r="P406">
        <v>2.9520987999999999</v>
      </c>
      <c r="Q406">
        <v>1.4532803999999999</v>
      </c>
    </row>
    <row r="407" spans="1:17" x14ac:dyDescent="0.3">
      <c r="A407" s="1">
        <v>44601</v>
      </c>
      <c r="B407">
        <v>1.2873888</v>
      </c>
      <c r="C407">
        <v>2.1045923000000002</v>
      </c>
      <c r="D407">
        <v>5.3683399999999999</v>
      </c>
      <c r="E407">
        <v>2.1834730000000002</v>
      </c>
      <c r="F407">
        <v>1.8526673</v>
      </c>
      <c r="G407">
        <v>0.82937479999999997</v>
      </c>
      <c r="H407">
        <v>9.8976140000000008</v>
      </c>
      <c r="I407">
        <v>1.2537122000000001</v>
      </c>
      <c r="J407">
        <v>6.360519</v>
      </c>
      <c r="K407">
        <v>1.3321400000000001</v>
      </c>
      <c r="L407">
        <v>1.0421872000000001</v>
      </c>
      <c r="M407">
        <v>0.8270383</v>
      </c>
      <c r="N407">
        <v>4.4717669999999998</v>
      </c>
      <c r="O407">
        <v>1.5731930999999999</v>
      </c>
      <c r="P407">
        <v>10.102546999999999</v>
      </c>
      <c r="Q407">
        <v>2.7643442</v>
      </c>
    </row>
    <row r="408" spans="1:17" x14ac:dyDescent="0.3">
      <c r="A408" s="1">
        <v>44602</v>
      </c>
      <c r="B408">
        <v>-0.85980889999999999</v>
      </c>
      <c r="C408">
        <v>-2.3032485999999999</v>
      </c>
      <c r="D408">
        <v>-1.693964</v>
      </c>
      <c r="E408">
        <v>-2.8373062999999998</v>
      </c>
      <c r="F408">
        <v>-3.2682359999999999</v>
      </c>
      <c r="G408">
        <v>-2.3598849999999998</v>
      </c>
      <c r="H408">
        <v>-4.0372729999999999</v>
      </c>
      <c r="I408">
        <v>0.53939820000000005</v>
      </c>
      <c r="J408">
        <v>-3.2990097999999999</v>
      </c>
      <c r="K408">
        <v>-1.7966688</v>
      </c>
      <c r="L408">
        <v>-0.26031136999999999</v>
      </c>
      <c r="M408">
        <v>-3.2447754999999998</v>
      </c>
      <c r="N408">
        <v>0.52435399999999999</v>
      </c>
      <c r="O408">
        <v>-2.0990014000000001</v>
      </c>
      <c r="P408">
        <v>-0.58640840000000005</v>
      </c>
      <c r="Q408">
        <v>-4.5361279999999997</v>
      </c>
    </row>
    <row r="409" spans="1:17" x14ac:dyDescent="0.3">
      <c r="A409" s="1">
        <v>44603</v>
      </c>
      <c r="B409">
        <v>0.5279064</v>
      </c>
      <c r="C409">
        <v>-0.51945450000000004</v>
      </c>
      <c r="D409">
        <v>-3.7356973</v>
      </c>
      <c r="E409">
        <v>-2.4274049999999998</v>
      </c>
      <c r="F409">
        <v>-3.0336856999999999</v>
      </c>
      <c r="G409">
        <v>-2.0218432000000002</v>
      </c>
      <c r="H409">
        <v>-2.2653699999999999</v>
      </c>
      <c r="I409">
        <v>6.4730644000000004E-2</v>
      </c>
      <c r="J409">
        <v>-7.2606799999999998</v>
      </c>
      <c r="K409">
        <v>-5.6671142999999997</v>
      </c>
      <c r="L409">
        <v>-0.90116859999999999</v>
      </c>
      <c r="M409">
        <v>-1.2566507</v>
      </c>
      <c r="N409">
        <v>-3.2041727999999998</v>
      </c>
      <c r="O409">
        <v>-3.1290529999999999</v>
      </c>
      <c r="P409">
        <v>-6.5579413999999998</v>
      </c>
      <c r="Q409">
        <v>-5.0007343000000004</v>
      </c>
    </row>
    <row r="410" spans="1:17" x14ac:dyDescent="0.3">
      <c r="A410" s="1">
        <v>44604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s="1">
        <v>44605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s="1">
        <v>44606</v>
      </c>
      <c r="B412">
        <v>-9.3770030000000004E-2</v>
      </c>
      <c r="C412">
        <v>0.82744359999999995</v>
      </c>
      <c r="D412">
        <v>-0.84263679999999996</v>
      </c>
      <c r="E412">
        <v>-1.3560057E-2</v>
      </c>
      <c r="F412">
        <v>0.89987516000000001</v>
      </c>
      <c r="G412">
        <v>0.14232396999999999</v>
      </c>
      <c r="H412">
        <v>0.66225529999999999</v>
      </c>
      <c r="I412">
        <v>-0.50534009999999996</v>
      </c>
      <c r="J412">
        <v>1.3278127</v>
      </c>
      <c r="K412">
        <v>-1.5137195999999999</v>
      </c>
      <c r="L412">
        <v>-0.67084429999999995</v>
      </c>
      <c r="M412">
        <v>-0.18235445</v>
      </c>
      <c r="N412">
        <v>-0.69283843000000001</v>
      </c>
      <c r="O412">
        <v>0.92602969999999996</v>
      </c>
      <c r="P412">
        <v>-5.1244019999999999</v>
      </c>
      <c r="Q412">
        <v>0.37012099999999998</v>
      </c>
    </row>
    <row r="413" spans="1:17" x14ac:dyDescent="0.3">
      <c r="A413" s="1">
        <v>44607</v>
      </c>
      <c r="B413">
        <v>0.16895532999999999</v>
      </c>
      <c r="C413">
        <v>1.2110590999999999</v>
      </c>
      <c r="D413">
        <v>1.5158533999999999</v>
      </c>
      <c r="E413">
        <v>1.8542409</v>
      </c>
      <c r="F413">
        <v>4.1809200000000004</v>
      </c>
      <c r="G413">
        <v>2.3152469999999998</v>
      </c>
      <c r="H413">
        <v>7.2368382999999996</v>
      </c>
      <c r="I413">
        <v>-1.2659132</v>
      </c>
      <c r="J413">
        <v>9.1812020000000008</v>
      </c>
      <c r="K413">
        <v>4.1306495999999999</v>
      </c>
      <c r="L413">
        <v>1.7609714999999999</v>
      </c>
      <c r="M413">
        <v>0.91341733999999997</v>
      </c>
      <c r="N413">
        <v>4.8172709999999999</v>
      </c>
      <c r="O413">
        <v>0.79873799999999995</v>
      </c>
      <c r="P413">
        <v>12.054789</v>
      </c>
      <c r="Q413">
        <v>7.0166469999999999</v>
      </c>
    </row>
    <row r="414" spans="1:17" x14ac:dyDescent="0.3">
      <c r="A414" s="1">
        <v>44608</v>
      </c>
      <c r="B414">
        <v>7.4958800000000006E-2</v>
      </c>
      <c r="C414">
        <v>0.33850669999999999</v>
      </c>
      <c r="D414">
        <v>-2.0181</v>
      </c>
      <c r="E414">
        <v>-0.11648536</v>
      </c>
      <c r="F414">
        <v>-0.9224057</v>
      </c>
      <c r="G414">
        <v>-0.13889074000000001</v>
      </c>
      <c r="H414">
        <v>-0.92024209999999995</v>
      </c>
      <c r="I414">
        <v>0.39637090000000003</v>
      </c>
      <c r="J414">
        <v>6.0379505E-2</v>
      </c>
      <c r="K414">
        <v>1.2915015000000001</v>
      </c>
      <c r="L414">
        <v>0.11307001</v>
      </c>
      <c r="M414">
        <v>-1.2144089</v>
      </c>
      <c r="N414">
        <v>-3.1801403000000001</v>
      </c>
      <c r="O414">
        <v>0.82681179999999999</v>
      </c>
      <c r="P414">
        <v>-0.80335140000000005</v>
      </c>
      <c r="Q414">
        <v>-0.47379135999999999</v>
      </c>
    </row>
    <row r="415" spans="1:17" x14ac:dyDescent="0.3">
      <c r="A415" s="1">
        <v>44609</v>
      </c>
      <c r="B415">
        <v>0.33707619999999999</v>
      </c>
      <c r="C415">
        <v>-2.2830664999999999</v>
      </c>
      <c r="D415">
        <v>-4.0777625999999998</v>
      </c>
      <c r="E415">
        <v>-2.9282092999999998</v>
      </c>
      <c r="F415">
        <v>-3.0491830000000002</v>
      </c>
      <c r="G415">
        <v>-2.1269201999999998</v>
      </c>
      <c r="H415">
        <v>-6.8111477000000002</v>
      </c>
      <c r="I415">
        <v>1.725924</v>
      </c>
      <c r="J415">
        <v>-7.5591207000000002</v>
      </c>
      <c r="K415">
        <v>-5.7832359999999996</v>
      </c>
      <c r="L415">
        <v>-4.3704567000000001</v>
      </c>
      <c r="M415">
        <v>-3.5085677999999998</v>
      </c>
      <c r="N415">
        <v>-7.3275804999999998</v>
      </c>
      <c r="O415">
        <v>-3.7745595000000001</v>
      </c>
      <c r="P415">
        <v>-9.4366190000000003</v>
      </c>
      <c r="Q415">
        <v>-7.7130260000000002</v>
      </c>
    </row>
    <row r="416" spans="1:17" x14ac:dyDescent="0.3">
      <c r="A416" s="1">
        <v>44610</v>
      </c>
      <c r="B416">
        <v>0.46659708</v>
      </c>
      <c r="C416">
        <v>-0.45764445999999998</v>
      </c>
      <c r="D416">
        <v>-0.74623229999999996</v>
      </c>
      <c r="E416">
        <v>-0.9630978</v>
      </c>
      <c r="F416">
        <v>0.17098188</v>
      </c>
      <c r="G416">
        <v>-0.93557835</v>
      </c>
      <c r="H416">
        <v>-4.3189343999999998</v>
      </c>
      <c r="I416">
        <v>-0.28601884999999999</v>
      </c>
      <c r="J416">
        <v>-3.5296082000000002</v>
      </c>
      <c r="K416">
        <v>-1.063323</v>
      </c>
      <c r="L416">
        <v>-1.4326810999999999</v>
      </c>
      <c r="M416">
        <v>-0.30070543</v>
      </c>
      <c r="N416">
        <v>-2.8966783999999999</v>
      </c>
      <c r="O416">
        <v>-1.6116022999999999</v>
      </c>
      <c r="P416">
        <v>-7.1150836999999996</v>
      </c>
      <c r="Q416">
        <v>-1.4380991000000001</v>
      </c>
    </row>
    <row r="417" spans="1:17" x14ac:dyDescent="0.3">
      <c r="A417" s="1">
        <v>44611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s="1">
        <v>44612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">
      <c r="A419" s="1">
        <v>44613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9.1075900000000005E-3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3">
      <c r="A420" s="1">
        <v>44614</v>
      </c>
      <c r="B420">
        <v>0.1300335</v>
      </c>
      <c r="C420">
        <v>-0.37909150000000003</v>
      </c>
      <c r="D420">
        <v>-1.9790471000000001</v>
      </c>
      <c r="E420">
        <v>-7.2932239999999995E-2</v>
      </c>
      <c r="F420">
        <v>-0.43621062999999999</v>
      </c>
      <c r="G420">
        <v>-1.7812311999999999</v>
      </c>
      <c r="H420">
        <v>4.5138835999999998</v>
      </c>
      <c r="I420">
        <v>-1.3452172</v>
      </c>
      <c r="J420">
        <v>-1.0659038999999999</v>
      </c>
      <c r="K420">
        <v>-4.3966770000000004</v>
      </c>
      <c r="L420">
        <v>-0.38551091999999998</v>
      </c>
      <c r="M420">
        <v>-4.3654440000000003E-2</v>
      </c>
      <c r="N420">
        <v>1.0792493999999999</v>
      </c>
      <c r="O420">
        <v>-0.45205355000000003</v>
      </c>
      <c r="P420">
        <v>-5.6927500000000002</v>
      </c>
      <c r="Q420">
        <v>-6.5553007000000001</v>
      </c>
    </row>
    <row r="421" spans="1:17" x14ac:dyDescent="0.3">
      <c r="A421" s="1">
        <v>44615</v>
      </c>
      <c r="B421">
        <v>-0.90909600000000002</v>
      </c>
      <c r="C421">
        <v>-1.6759752999999999</v>
      </c>
      <c r="D421">
        <v>-1.7963231</v>
      </c>
      <c r="E421">
        <v>-2.5893269999999999</v>
      </c>
      <c r="F421">
        <v>-2.1248279999999999</v>
      </c>
      <c r="G421">
        <v>-2.5864183999999999</v>
      </c>
      <c r="H421">
        <v>-1.3289034</v>
      </c>
      <c r="I421">
        <v>2.6071072000000001E-2</v>
      </c>
      <c r="J421">
        <v>-4.2881546000000004</v>
      </c>
      <c r="K421">
        <v>-36.739902000000001</v>
      </c>
      <c r="L421">
        <v>-2.3743569999999998</v>
      </c>
      <c r="M421">
        <v>-1.0799228999999999</v>
      </c>
      <c r="N421">
        <v>-2.9272437</v>
      </c>
      <c r="O421">
        <v>-1.7143846</v>
      </c>
      <c r="P421">
        <v>-6.6134032999999999</v>
      </c>
      <c r="Q421">
        <v>-2.2742629999999999</v>
      </c>
    </row>
    <row r="422" spans="1:17" x14ac:dyDescent="0.3">
      <c r="A422" s="1">
        <v>44616</v>
      </c>
      <c r="B422">
        <v>-1.5352904999999999</v>
      </c>
      <c r="C422">
        <v>1.8280624999999999</v>
      </c>
      <c r="D422">
        <v>4.610741</v>
      </c>
      <c r="E422">
        <v>5.1093580000000003</v>
      </c>
      <c r="F422">
        <v>2.6203631999999999</v>
      </c>
      <c r="G422">
        <v>1.6680241</v>
      </c>
      <c r="H422">
        <v>13.804722</v>
      </c>
      <c r="I422">
        <v>-2.6155054999999998</v>
      </c>
      <c r="J422">
        <v>6.0794233999999996</v>
      </c>
      <c r="K422">
        <v>8.0776214999999998E-2</v>
      </c>
      <c r="L422">
        <v>-1.0606945000000001</v>
      </c>
      <c r="M422">
        <v>2.6771069000000001</v>
      </c>
      <c r="N422">
        <v>13.007474</v>
      </c>
      <c r="O422">
        <v>3.9995908999999998</v>
      </c>
      <c r="P422">
        <v>9.1254709999999992</v>
      </c>
      <c r="Q422">
        <v>3.9481282000000002</v>
      </c>
    </row>
    <row r="423" spans="1:17" x14ac:dyDescent="0.3">
      <c r="A423" s="1">
        <v>44617</v>
      </c>
      <c r="B423">
        <v>2.9092908</v>
      </c>
      <c r="C423">
        <v>1.455605</v>
      </c>
      <c r="D423">
        <v>1.3872743000000001</v>
      </c>
      <c r="E423">
        <v>0.92331169999999996</v>
      </c>
      <c r="F423">
        <v>1.3810396</v>
      </c>
      <c r="G423">
        <v>1.2965441</v>
      </c>
      <c r="H423">
        <v>2.6627182999999999</v>
      </c>
      <c r="I423">
        <v>1.2846947</v>
      </c>
      <c r="J423">
        <v>1.7222523999999999</v>
      </c>
      <c r="K423">
        <v>6.5375209999999999</v>
      </c>
      <c r="L423">
        <v>1.2832284</v>
      </c>
      <c r="M423">
        <v>3.3460974999999999</v>
      </c>
      <c r="N423">
        <v>-0.61789154999999996</v>
      </c>
      <c r="O423">
        <v>1.3327956000000001</v>
      </c>
      <c r="P423">
        <v>0.47910213000000001</v>
      </c>
      <c r="Q423">
        <v>-1.5203834000000001</v>
      </c>
    </row>
    <row r="424" spans="1:17" x14ac:dyDescent="0.3">
      <c r="A424" s="1">
        <v>44618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">
      <c r="A425" s="1">
        <v>44619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">
      <c r="A426" s="1">
        <v>44620</v>
      </c>
      <c r="B426">
        <v>-0.83148480000000002</v>
      </c>
      <c r="C426">
        <v>-1.7934024</v>
      </c>
      <c r="D426">
        <v>0.26130676000000003</v>
      </c>
      <c r="E426">
        <v>0.49780606999999999</v>
      </c>
      <c r="F426">
        <v>-9.6940994000000003E-2</v>
      </c>
      <c r="G426">
        <v>0.16378164000000001</v>
      </c>
      <c r="H426">
        <v>14.985585</v>
      </c>
      <c r="I426">
        <v>4.3034553999999996E-3</v>
      </c>
      <c r="J426">
        <v>0.94382759999999999</v>
      </c>
      <c r="K426">
        <v>-1.3636291</v>
      </c>
      <c r="L426">
        <v>0.27798413999999999</v>
      </c>
      <c r="M426">
        <v>0.96451043999999997</v>
      </c>
      <c r="N426">
        <v>7.4057817000000004</v>
      </c>
      <c r="O426">
        <v>0.44436455000000002</v>
      </c>
      <c r="P426">
        <v>9.8829630000000002</v>
      </c>
      <c r="Q426">
        <v>7.8832746</v>
      </c>
    </row>
    <row r="427" spans="1:17" x14ac:dyDescent="0.3">
      <c r="A427" s="1">
        <v>44621</v>
      </c>
      <c r="B427">
        <v>-0.11178850999999999</v>
      </c>
      <c r="C427">
        <v>-6.4933299999999999E-2</v>
      </c>
      <c r="D427">
        <v>-3.5729468</v>
      </c>
      <c r="E427">
        <v>-1.2851834</v>
      </c>
      <c r="F427">
        <v>-2.9483855000000001</v>
      </c>
      <c r="G427">
        <v>-1.1627913000000001</v>
      </c>
      <c r="H427">
        <v>2.0050167999999999</v>
      </c>
      <c r="I427">
        <v>1.7696381000000001</v>
      </c>
      <c r="J427">
        <v>-3.7236034999999998</v>
      </c>
      <c r="K427">
        <v>-3.302616</v>
      </c>
      <c r="L427">
        <v>-2.5322556000000001</v>
      </c>
      <c r="M427">
        <v>0.22102594</v>
      </c>
      <c r="N427">
        <v>1.2448071999999999</v>
      </c>
      <c r="O427">
        <v>-0.73708295999999995</v>
      </c>
      <c r="P427">
        <v>2.8796792</v>
      </c>
      <c r="Q427">
        <v>2.8306246000000002</v>
      </c>
    </row>
    <row r="428" spans="1:17" x14ac:dyDescent="0.3">
      <c r="A428" s="1">
        <v>44622</v>
      </c>
      <c r="B428">
        <v>0.98861456000000003</v>
      </c>
      <c r="C428">
        <v>2.0141363000000001</v>
      </c>
      <c r="D428">
        <v>2.2703766999999999</v>
      </c>
      <c r="E428">
        <v>1.7765641000000001</v>
      </c>
      <c r="F428">
        <v>2.7467966000000001</v>
      </c>
      <c r="G428">
        <v>2.0588278999999998</v>
      </c>
      <c r="H428">
        <v>3.1940936999999998</v>
      </c>
      <c r="I428">
        <v>-0.90596675999999998</v>
      </c>
      <c r="J428">
        <v>3.1818270000000002</v>
      </c>
      <c r="K428">
        <v>-4.6862599999999999</v>
      </c>
      <c r="L428">
        <v>5.3492309999999996</v>
      </c>
      <c r="M428">
        <v>2.6652217</v>
      </c>
      <c r="N428">
        <v>2.0795344999999998</v>
      </c>
      <c r="O428">
        <v>0.38042068000000001</v>
      </c>
      <c r="P428">
        <v>3.0674815</v>
      </c>
      <c r="Q428">
        <v>-0.85130333999999996</v>
      </c>
    </row>
    <row r="429" spans="1:17" x14ac:dyDescent="0.3">
      <c r="A429" s="1">
        <v>44623</v>
      </c>
      <c r="B429">
        <v>0.96046925000000005</v>
      </c>
      <c r="C429">
        <v>-1.3454378</v>
      </c>
      <c r="D429">
        <v>-2.4698495999999999</v>
      </c>
      <c r="E429">
        <v>-1.4224291</v>
      </c>
      <c r="F429">
        <v>-1.2257278</v>
      </c>
      <c r="G429">
        <v>-0.19812584</v>
      </c>
      <c r="H429">
        <v>0.23809670999999999</v>
      </c>
      <c r="I429">
        <v>3.092444</v>
      </c>
      <c r="J429">
        <v>-2.0891785999999999</v>
      </c>
      <c r="K429">
        <v>-4.1666689999999997</v>
      </c>
      <c r="L429">
        <v>1.1629700999999999</v>
      </c>
      <c r="M429">
        <v>-0.35681129</v>
      </c>
      <c r="N429">
        <v>-5.3184630000000004</v>
      </c>
      <c r="O429">
        <v>-0.49936174999999999</v>
      </c>
      <c r="P429">
        <v>-8.2589260000000007</v>
      </c>
      <c r="Q429">
        <v>-8.4678649999999998</v>
      </c>
    </row>
    <row r="430" spans="1:17" x14ac:dyDescent="0.3">
      <c r="A430" s="1">
        <v>44624</v>
      </c>
      <c r="B430">
        <v>0.82327130000000004</v>
      </c>
      <c r="C430">
        <v>-0.55680870000000005</v>
      </c>
      <c r="D430">
        <v>-1.4337122</v>
      </c>
      <c r="E430">
        <v>-2.0478605999999999</v>
      </c>
      <c r="F430">
        <v>3.0055285</v>
      </c>
      <c r="G430">
        <v>-1.8408239</v>
      </c>
      <c r="H430">
        <v>-8.313542</v>
      </c>
      <c r="I430">
        <v>9.5522399999999993E-2</v>
      </c>
      <c r="J430">
        <v>-3.2807648</v>
      </c>
      <c r="K430">
        <v>-8.0869619999999998</v>
      </c>
      <c r="L430">
        <v>0.41570663000000002</v>
      </c>
      <c r="M430">
        <v>-1.4725744999999999</v>
      </c>
      <c r="N430">
        <v>-6.276834</v>
      </c>
      <c r="O430">
        <v>-1.4884412</v>
      </c>
      <c r="P430">
        <v>-7.4614763000000002</v>
      </c>
      <c r="Q430">
        <v>-6.8977117999999997</v>
      </c>
    </row>
    <row r="431" spans="1:17" x14ac:dyDescent="0.3">
      <c r="A431" s="1">
        <v>44625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">
      <c r="A432" s="1">
        <v>44626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 s="1">
        <v>44627</v>
      </c>
      <c r="B433">
        <v>-0.78026055999999999</v>
      </c>
      <c r="C433">
        <v>-0.74657799999999996</v>
      </c>
      <c r="D433">
        <v>-6.2931119999999998</v>
      </c>
      <c r="E433">
        <v>-3.7776768000000001</v>
      </c>
      <c r="F433">
        <v>-4.2433557999999998</v>
      </c>
      <c r="G433">
        <v>-2.3717581999999999</v>
      </c>
      <c r="H433">
        <v>18.652857000000001</v>
      </c>
      <c r="I433">
        <v>2.068603</v>
      </c>
      <c r="J433">
        <v>-6.9061700000000004</v>
      </c>
      <c r="K433">
        <v>-4.9195766000000001</v>
      </c>
      <c r="L433">
        <v>0.53153039999999996</v>
      </c>
      <c r="M433">
        <v>-3.9052188000000001</v>
      </c>
      <c r="N433">
        <v>-6.4961194999999998</v>
      </c>
      <c r="O433">
        <v>-4.1908444999999999</v>
      </c>
      <c r="P433">
        <v>-5.8720407000000003</v>
      </c>
      <c r="Q433">
        <v>-2.7812958000000001</v>
      </c>
    </row>
    <row r="434" spans="1:17" x14ac:dyDescent="0.3">
      <c r="A434" s="1">
        <v>44628</v>
      </c>
      <c r="B434">
        <v>-2.6152134</v>
      </c>
      <c r="C434">
        <v>-2.477312</v>
      </c>
      <c r="D434">
        <v>1.5042305</v>
      </c>
      <c r="E434">
        <v>-1.0971248</v>
      </c>
      <c r="F434">
        <v>0.91992616999999999</v>
      </c>
      <c r="G434">
        <v>-1.1676073</v>
      </c>
      <c r="H434">
        <v>3.0567646000000002</v>
      </c>
      <c r="I434">
        <v>-3.3686042</v>
      </c>
      <c r="J434">
        <v>0.75870749999999998</v>
      </c>
      <c r="K434">
        <v>1.3930321000000001</v>
      </c>
      <c r="L434">
        <v>6.7615629999999998</v>
      </c>
      <c r="M434">
        <v>-2.5008620000000001</v>
      </c>
      <c r="N434">
        <v>-6.3500524</v>
      </c>
      <c r="O434">
        <v>0.57446956999999998</v>
      </c>
      <c r="P434">
        <v>4.0502786999999998</v>
      </c>
      <c r="Q434">
        <v>0.52750109999999995</v>
      </c>
    </row>
    <row r="435" spans="1:17" x14ac:dyDescent="0.3">
      <c r="A435" s="1">
        <v>44629</v>
      </c>
      <c r="B435">
        <v>-0.31924248</v>
      </c>
      <c r="C435">
        <v>2.2468089999999998</v>
      </c>
      <c r="D435">
        <v>4.3144703</v>
      </c>
      <c r="E435">
        <v>4.5858264000000002</v>
      </c>
      <c r="F435">
        <v>3.6583066</v>
      </c>
      <c r="G435">
        <v>3.4997463</v>
      </c>
      <c r="H435">
        <v>7.6271176000000001</v>
      </c>
      <c r="I435">
        <v>-1.5575707000000001</v>
      </c>
      <c r="J435">
        <v>6.9722055999999997</v>
      </c>
      <c r="K435">
        <v>7.163894</v>
      </c>
      <c r="L435">
        <v>-0.10476112</v>
      </c>
      <c r="M435">
        <v>3.4318924000000002</v>
      </c>
      <c r="N435">
        <v>8.3051569999999995</v>
      </c>
      <c r="O435">
        <v>4.9687386</v>
      </c>
      <c r="P435">
        <v>14.899324999999999</v>
      </c>
      <c r="Q435">
        <v>10.482120500000001</v>
      </c>
    </row>
    <row r="436" spans="1:17" x14ac:dyDescent="0.3">
      <c r="A436" s="1">
        <v>44630</v>
      </c>
      <c r="B436">
        <v>0.28258561999999998</v>
      </c>
      <c r="C436">
        <v>1.295507</v>
      </c>
      <c r="D436">
        <v>-1.6574264000000001</v>
      </c>
      <c r="E436">
        <v>-1.0086656000000001</v>
      </c>
      <c r="F436">
        <v>-1.5560687</v>
      </c>
      <c r="G436">
        <v>-2.7186214999999998</v>
      </c>
      <c r="H436">
        <v>2.5590540000000002</v>
      </c>
      <c r="I436">
        <v>2.7331113999999999</v>
      </c>
      <c r="J436">
        <v>-1.5468835999999999</v>
      </c>
      <c r="K436">
        <v>4.3040276000000004</v>
      </c>
      <c r="L436">
        <v>0.95814465999999998</v>
      </c>
      <c r="M436">
        <v>-2.0321429000000002</v>
      </c>
      <c r="N436">
        <v>12.503683000000001</v>
      </c>
      <c r="O436">
        <v>-0.74238780000000004</v>
      </c>
      <c r="P436">
        <v>-3.6214947999999998</v>
      </c>
      <c r="Q436">
        <v>-3.3525170000000002</v>
      </c>
    </row>
    <row r="437" spans="1:17" x14ac:dyDescent="0.3">
      <c r="A437" s="1">
        <v>44631</v>
      </c>
      <c r="B437">
        <v>-0.35693645000000002</v>
      </c>
      <c r="C437">
        <v>0.83373785</v>
      </c>
      <c r="D437">
        <v>-3.8932443000000001</v>
      </c>
      <c r="E437">
        <v>-1.9328356</v>
      </c>
      <c r="F437">
        <v>-1.6810476999999999</v>
      </c>
      <c r="G437">
        <v>-2.3908733999999998</v>
      </c>
      <c r="H437">
        <v>-4.7984657000000004</v>
      </c>
      <c r="I437">
        <v>-0.9310484</v>
      </c>
      <c r="J437">
        <v>-2.4627089999999998</v>
      </c>
      <c r="K437">
        <v>3.9508342999999999</v>
      </c>
      <c r="L437">
        <v>1.4353871</v>
      </c>
      <c r="M437">
        <v>0.11328459</v>
      </c>
      <c r="N437">
        <v>-0.25128721999999998</v>
      </c>
      <c r="O437">
        <v>-1.9323528000000001</v>
      </c>
      <c r="P437">
        <v>-9.1313119999999994</v>
      </c>
      <c r="Q437">
        <v>-7.4579360000000001</v>
      </c>
    </row>
    <row r="438" spans="1:17" x14ac:dyDescent="0.3">
      <c r="A438" s="1">
        <v>44632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s="1">
        <v>44633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 s="1">
        <v>44634</v>
      </c>
      <c r="B440">
        <v>-1.0181009999999999</v>
      </c>
      <c r="C440">
        <v>-0.40138363999999999</v>
      </c>
      <c r="D440">
        <v>-0.52235719999999997</v>
      </c>
      <c r="E440">
        <v>-1.296109</v>
      </c>
      <c r="F440">
        <v>-1.7392038999999999</v>
      </c>
      <c r="G440">
        <v>-2.6562393000000002</v>
      </c>
      <c r="H440">
        <v>-17.338709999999999</v>
      </c>
      <c r="I440">
        <v>-1.2953281000000001</v>
      </c>
      <c r="J440">
        <v>-3.4841597000000002</v>
      </c>
      <c r="K440">
        <v>-5.9966207000000002</v>
      </c>
      <c r="L440">
        <v>0.28394459999999999</v>
      </c>
      <c r="M440">
        <v>2.6962757000000002</v>
      </c>
      <c r="N440">
        <v>-3.8941919999999999</v>
      </c>
      <c r="O440">
        <v>-3.0180037</v>
      </c>
      <c r="P440">
        <v>-4.8021317000000003</v>
      </c>
      <c r="Q440">
        <v>-4.2981204999999996</v>
      </c>
    </row>
    <row r="441" spans="1:17" x14ac:dyDescent="0.3">
      <c r="A441" s="1">
        <v>44635</v>
      </c>
      <c r="B441">
        <v>0.49523115000000001</v>
      </c>
      <c r="C441">
        <v>1.7812490000000001</v>
      </c>
      <c r="D441">
        <v>2.893424</v>
      </c>
      <c r="E441">
        <v>3.8742542000000002</v>
      </c>
      <c r="F441">
        <v>4.3959140000000003</v>
      </c>
      <c r="G441">
        <v>2.9677389999999999</v>
      </c>
      <c r="H441">
        <v>-3.414631</v>
      </c>
      <c r="I441">
        <v>-0.40034056000000001</v>
      </c>
      <c r="J441">
        <v>7.7027679999999998</v>
      </c>
      <c r="K441">
        <v>6.8283915999999998</v>
      </c>
      <c r="L441">
        <v>0.47345159999999997</v>
      </c>
      <c r="M441">
        <v>2.0137548000000001</v>
      </c>
      <c r="N441">
        <v>3.0144215000000001</v>
      </c>
      <c r="O441">
        <v>2.5779842999999998</v>
      </c>
      <c r="P441">
        <v>4.6707153000000003</v>
      </c>
      <c r="Q441">
        <v>1.8212676000000001</v>
      </c>
    </row>
    <row r="442" spans="1:17" x14ac:dyDescent="0.3">
      <c r="A442" s="1">
        <v>44636</v>
      </c>
      <c r="B442">
        <v>-0.51174759999999997</v>
      </c>
      <c r="C442">
        <v>1.1720060999999999</v>
      </c>
      <c r="D442">
        <v>6.0407279999999997</v>
      </c>
      <c r="E442">
        <v>2.5213359999999998</v>
      </c>
      <c r="F442">
        <v>2.4225593000000001</v>
      </c>
      <c r="G442">
        <v>2.9015422000000002</v>
      </c>
      <c r="H442">
        <v>-0.50504804000000003</v>
      </c>
      <c r="I442">
        <v>0.63740015000000005</v>
      </c>
      <c r="J442">
        <v>6.6295266000000002</v>
      </c>
      <c r="K442">
        <v>3.616476</v>
      </c>
      <c r="L442">
        <v>-0.17555356</v>
      </c>
      <c r="M442">
        <v>0.36500692000000001</v>
      </c>
      <c r="N442">
        <v>0.54070949999999995</v>
      </c>
      <c r="O442">
        <v>3.1598806000000002</v>
      </c>
      <c r="P442">
        <v>8.1213709999999999</v>
      </c>
      <c r="Q442">
        <v>10.610341999999999</v>
      </c>
    </row>
    <row r="443" spans="1:17" x14ac:dyDescent="0.3">
      <c r="A443" s="1">
        <v>44637</v>
      </c>
      <c r="B443">
        <v>-0.24766922</v>
      </c>
      <c r="C443">
        <v>0.93142986000000005</v>
      </c>
      <c r="D443">
        <v>2.0674706</v>
      </c>
      <c r="E443">
        <v>0.28192996999999997</v>
      </c>
      <c r="F443">
        <v>-0.73297024</v>
      </c>
      <c r="G443">
        <v>0.6453991</v>
      </c>
      <c r="H443">
        <v>17.258883000000001</v>
      </c>
      <c r="I443">
        <v>1.5530109999999999</v>
      </c>
      <c r="J443">
        <v>1.1022209999999999</v>
      </c>
      <c r="K443">
        <v>7.3052049999999999</v>
      </c>
      <c r="L443">
        <v>2.6008844</v>
      </c>
      <c r="M443">
        <v>0.72735550000000004</v>
      </c>
      <c r="N443">
        <v>7.6294420000000001</v>
      </c>
      <c r="O443">
        <v>0.41904449999999999</v>
      </c>
      <c r="P443">
        <v>10.028886999999999</v>
      </c>
      <c r="Q443">
        <v>2.7183652</v>
      </c>
    </row>
    <row r="444" spans="1:17" x14ac:dyDescent="0.3">
      <c r="A444" s="1">
        <v>44638</v>
      </c>
      <c r="B444">
        <v>-2.979374</v>
      </c>
      <c r="C444">
        <v>-1.3726233999999999</v>
      </c>
      <c r="D444">
        <v>4.1618586000000004</v>
      </c>
      <c r="E444">
        <v>1.7647862000000001</v>
      </c>
      <c r="F444">
        <v>1.2842773999999999</v>
      </c>
      <c r="G444">
        <v>2.0918964999999998</v>
      </c>
      <c r="H444">
        <v>-0.86579919999999999</v>
      </c>
      <c r="I444">
        <v>-0.54175854000000001</v>
      </c>
      <c r="J444">
        <v>6.8117619999999999</v>
      </c>
      <c r="K444">
        <v>1.3615727</v>
      </c>
      <c r="L444">
        <v>-0.35633445000000002</v>
      </c>
      <c r="M444">
        <v>1.9268394</v>
      </c>
      <c r="N444">
        <v>1.9252419999999999</v>
      </c>
      <c r="O444">
        <v>1.7084002</v>
      </c>
      <c r="P444">
        <v>4.7261834</v>
      </c>
      <c r="Q444">
        <v>4.9204350000000003</v>
      </c>
    </row>
    <row r="445" spans="1:17" x14ac:dyDescent="0.3">
      <c r="A445" s="1">
        <v>44639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s="1">
        <v>44640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s="1">
        <v>44641</v>
      </c>
      <c r="B447">
        <v>0.59055089999999999</v>
      </c>
      <c r="C447">
        <v>-0.95140933999999999</v>
      </c>
      <c r="D447">
        <v>-2.3095726999999999</v>
      </c>
      <c r="E447">
        <v>-0.42272209999999999</v>
      </c>
      <c r="F447">
        <v>-0.82240104999999997</v>
      </c>
      <c r="G447">
        <v>0.853765</v>
      </c>
      <c r="H447">
        <v>10.043669</v>
      </c>
      <c r="I447">
        <v>2.0980835E-2</v>
      </c>
      <c r="J447">
        <v>1.062262</v>
      </c>
      <c r="K447">
        <v>-2.686566</v>
      </c>
      <c r="L447">
        <v>1.2674809</v>
      </c>
      <c r="M447">
        <v>-0.74821115000000005</v>
      </c>
      <c r="N447">
        <v>-1.8888772</v>
      </c>
      <c r="O447">
        <v>-1.7631054E-2</v>
      </c>
      <c r="P447">
        <v>-1.0386825</v>
      </c>
      <c r="Q447">
        <v>-4.9101887</v>
      </c>
    </row>
    <row r="448" spans="1:17" x14ac:dyDescent="0.3">
      <c r="A448" s="1">
        <v>44642</v>
      </c>
      <c r="B448">
        <v>-0.19569396999999999</v>
      </c>
      <c r="C448">
        <v>-0.22227168</v>
      </c>
      <c r="D448">
        <v>2.4398208000000001</v>
      </c>
      <c r="E448">
        <v>1.6379117999999999</v>
      </c>
      <c r="F448">
        <v>1.6714096000000001</v>
      </c>
      <c r="G448">
        <v>2.0800589999999999</v>
      </c>
      <c r="H448">
        <v>0.59524774999999996</v>
      </c>
      <c r="I448">
        <v>1.3991475</v>
      </c>
      <c r="J448">
        <v>-0.78551769999999999</v>
      </c>
      <c r="K448">
        <v>2.9141067999999999</v>
      </c>
      <c r="L448">
        <v>-0.44700503000000003</v>
      </c>
      <c r="M448">
        <v>0.30227900000000002</v>
      </c>
      <c r="N448">
        <v>6.3341975000000001</v>
      </c>
      <c r="O448">
        <v>2.7674316999999999</v>
      </c>
      <c r="P448">
        <v>6.5508604000000004</v>
      </c>
      <c r="Q448">
        <v>5.2429199999999998</v>
      </c>
    </row>
    <row r="449" spans="1:17" x14ac:dyDescent="0.3">
      <c r="A449" s="1">
        <v>44643</v>
      </c>
      <c r="B449">
        <v>-5.8823823999999997E-2</v>
      </c>
      <c r="C449">
        <v>-0.68422556000000001</v>
      </c>
      <c r="D449">
        <v>-1.4724135</v>
      </c>
      <c r="E449">
        <v>-1.5029967</v>
      </c>
      <c r="F449">
        <v>-1.9563615000000001</v>
      </c>
      <c r="G449">
        <v>0.82336664000000004</v>
      </c>
      <c r="H449">
        <v>-0.19724369</v>
      </c>
      <c r="I449">
        <v>0.86100100000000002</v>
      </c>
      <c r="J449">
        <v>-3.3554493999999999</v>
      </c>
      <c r="K449">
        <v>-2.30999</v>
      </c>
      <c r="L449">
        <v>-0.24247170000000001</v>
      </c>
      <c r="M449">
        <v>-4.5639396000000003</v>
      </c>
      <c r="N449">
        <v>1.1148929999999999</v>
      </c>
      <c r="O449">
        <v>-1.1385858</v>
      </c>
      <c r="P449">
        <v>-0.64538119999999999</v>
      </c>
      <c r="Q449">
        <v>-1.5960871999999999</v>
      </c>
    </row>
    <row r="450" spans="1:17" x14ac:dyDescent="0.3">
      <c r="A450" s="1">
        <v>44644</v>
      </c>
      <c r="B450">
        <v>5.8853625999999999E-2</v>
      </c>
      <c r="C450">
        <v>0.6889343</v>
      </c>
      <c r="D450">
        <v>2.862358</v>
      </c>
      <c r="E450">
        <v>1.53929</v>
      </c>
      <c r="F450">
        <v>4.5129894999999998</v>
      </c>
      <c r="G450">
        <v>2.2677898000000001</v>
      </c>
      <c r="H450">
        <v>0.39526223999999999</v>
      </c>
      <c r="I450">
        <v>-0.38000345000000002</v>
      </c>
      <c r="J450">
        <v>9.8150969999999997</v>
      </c>
      <c r="K450">
        <v>-2.5171638000000001</v>
      </c>
      <c r="L450">
        <v>1.8012523999999999E-2</v>
      </c>
      <c r="M450">
        <v>-0.55544375999999995</v>
      </c>
      <c r="N450">
        <v>1.7860412999999999</v>
      </c>
      <c r="O450">
        <v>2.3840189999999999</v>
      </c>
      <c r="P450">
        <v>3.6923050000000002</v>
      </c>
      <c r="Q450">
        <v>3.8665295</v>
      </c>
    </row>
    <row r="451" spans="1:17" x14ac:dyDescent="0.3">
      <c r="A451" s="1">
        <v>44645</v>
      </c>
      <c r="B451">
        <v>0.54901840000000002</v>
      </c>
      <c r="C451">
        <v>-1.1138498999999999</v>
      </c>
      <c r="D451">
        <v>1.024735</v>
      </c>
      <c r="E451">
        <v>-0.13811588</v>
      </c>
      <c r="F451">
        <v>0.38950443000000001</v>
      </c>
      <c r="G451">
        <v>0.37341118000000001</v>
      </c>
      <c r="H451">
        <v>-3.9370059999999998</v>
      </c>
      <c r="I451">
        <v>1.6994715</v>
      </c>
      <c r="J451">
        <v>-1.6269922000000001</v>
      </c>
      <c r="K451">
        <v>0.54773090000000002</v>
      </c>
      <c r="L451">
        <v>0.51752330000000002</v>
      </c>
      <c r="M451">
        <v>-0.44378042000000001</v>
      </c>
      <c r="N451">
        <v>-0.64905880000000005</v>
      </c>
      <c r="O451">
        <v>7.1334839999999997E-2</v>
      </c>
      <c r="P451">
        <v>-4.7477780000000003</v>
      </c>
      <c r="Q451">
        <v>-1.8297493</v>
      </c>
    </row>
    <row r="452" spans="1:17" x14ac:dyDescent="0.3">
      <c r="A452" s="1">
        <v>44646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s="1">
        <v>44647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s="1">
        <v>44648</v>
      </c>
      <c r="B454">
        <v>-0.21451116000000001</v>
      </c>
      <c r="C454">
        <v>1.7700553000000001</v>
      </c>
      <c r="D454">
        <v>0.79793930000000002</v>
      </c>
      <c r="E454">
        <v>2.3116469999999998</v>
      </c>
      <c r="F454">
        <v>0.63765050000000001</v>
      </c>
      <c r="G454">
        <v>0.50367116999999995</v>
      </c>
      <c r="H454">
        <v>-3.0737698</v>
      </c>
      <c r="I454">
        <v>-2.127993</v>
      </c>
      <c r="J454">
        <v>1.9030689999999999</v>
      </c>
      <c r="K454">
        <v>1.5564203000000001</v>
      </c>
      <c r="L454">
        <v>-0.67603590000000002</v>
      </c>
      <c r="M454">
        <v>0.87230205999999999</v>
      </c>
      <c r="N454">
        <v>7.6591969999999995E-2</v>
      </c>
      <c r="O454">
        <v>-0.15352368</v>
      </c>
      <c r="P454">
        <v>8.2381489999999999</v>
      </c>
      <c r="Q454">
        <v>7.8731656000000001</v>
      </c>
    </row>
    <row r="455" spans="1:17" x14ac:dyDescent="0.3">
      <c r="A455" s="1">
        <v>44649</v>
      </c>
      <c r="B455">
        <v>0.15634297999999999</v>
      </c>
      <c r="C455">
        <v>1.533711</v>
      </c>
      <c r="D455">
        <v>2.8042435999999999</v>
      </c>
      <c r="E455">
        <v>1.5159248999999999</v>
      </c>
      <c r="F455">
        <v>1.3572812000000001</v>
      </c>
      <c r="G455">
        <v>1.9134401999999999</v>
      </c>
      <c r="H455">
        <v>-4.0169119999999996</v>
      </c>
      <c r="I455">
        <v>1.9074082000000001</v>
      </c>
      <c r="J455">
        <v>1.5486002000000001</v>
      </c>
      <c r="K455">
        <v>4.5210720000000002</v>
      </c>
      <c r="L455">
        <v>-0.36512017000000002</v>
      </c>
      <c r="M455">
        <v>2.2019028999999999</v>
      </c>
      <c r="N455">
        <v>0.40068626000000002</v>
      </c>
      <c r="O455">
        <v>0.74228050000000001</v>
      </c>
      <c r="P455">
        <v>-0.41573643999999998</v>
      </c>
      <c r="Q455">
        <v>1.549077</v>
      </c>
    </row>
    <row r="456" spans="1:17" x14ac:dyDescent="0.3">
      <c r="A456" s="1">
        <v>44650</v>
      </c>
      <c r="B456">
        <v>0.70244074000000001</v>
      </c>
      <c r="C456">
        <v>0.14016628</v>
      </c>
      <c r="D456">
        <v>-0.87444186000000002</v>
      </c>
      <c r="E456">
        <v>-0.49142838</v>
      </c>
      <c r="F456">
        <v>-1.6181468999999999</v>
      </c>
      <c r="G456">
        <v>-0.66495539999999997</v>
      </c>
      <c r="H456">
        <v>2.202642</v>
      </c>
      <c r="I456">
        <v>0.1897335</v>
      </c>
      <c r="J456">
        <v>-3.3710241000000001</v>
      </c>
      <c r="K456">
        <v>0.51319599999999999</v>
      </c>
      <c r="L456">
        <v>0.92291829999999997</v>
      </c>
      <c r="M456">
        <v>-0.14910102</v>
      </c>
      <c r="N456">
        <v>0.87440013999999999</v>
      </c>
      <c r="O456">
        <v>-0.39787889999999998</v>
      </c>
      <c r="P456">
        <v>-5.0738573000000002</v>
      </c>
      <c r="Q456">
        <v>-3.8282929999999999</v>
      </c>
    </row>
    <row r="457" spans="1:17" x14ac:dyDescent="0.3">
      <c r="A457" s="1">
        <v>44651</v>
      </c>
      <c r="B457">
        <v>-1.2982011</v>
      </c>
      <c r="C457">
        <v>-0.20215511</v>
      </c>
      <c r="D457">
        <v>-2.4094820000000001</v>
      </c>
      <c r="E457">
        <v>-1.7683028999999999</v>
      </c>
      <c r="F457">
        <v>-0.22342801000000001</v>
      </c>
      <c r="G457">
        <v>-1.7775774</v>
      </c>
      <c r="H457">
        <v>-1.0775805000000001</v>
      </c>
      <c r="I457">
        <v>0.21290779000000001</v>
      </c>
      <c r="J457">
        <v>-1.4590144</v>
      </c>
      <c r="K457">
        <v>2.1152495999999998</v>
      </c>
      <c r="L457">
        <v>-0.11654496</v>
      </c>
      <c r="M457">
        <v>-3.4087538999999998</v>
      </c>
      <c r="N457">
        <v>0.94238520000000003</v>
      </c>
      <c r="O457">
        <v>-2.0227075000000001</v>
      </c>
      <c r="P457">
        <v>-5.4465475000000003</v>
      </c>
      <c r="Q457">
        <v>-3.4773767000000002</v>
      </c>
    </row>
    <row r="458" spans="1:17" x14ac:dyDescent="0.3">
      <c r="A458" s="1">
        <v>44652</v>
      </c>
      <c r="B458">
        <v>2.3164509999999998</v>
      </c>
      <c r="C458">
        <v>1.8776655</v>
      </c>
      <c r="D458">
        <v>1.1198044</v>
      </c>
      <c r="E458">
        <v>0.36003590000000002</v>
      </c>
      <c r="F458">
        <v>-0.42878984999999997</v>
      </c>
      <c r="G458">
        <v>-0.17181039000000001</v>
      </c>
      <c r="H458">
        <v>1.9607782</v>
      </c>
      <c r="I458">
        <v>-1.4192461999999999</v>
      </c>
      <c r="J458">
        <v>-2.1036386</v>
      </c>
      <c r="K458">
        <v>4.1428566</v>
      </c>
      <c r="L458">
        <v>-1.3688206999999999</v>
      </c>
      <c r="M458">
        <v>1.6947270000000001</v>
      </c>
      <c r="N458">
        <v>0.33909082000000001</v>
      </c>
      <c r="O458">
        <v>0.77875850000000002</v>
      </c>
      <c r="P458">
        <v>2.1109103999999999</v>
      </c>
      <c r="Q458">
        <v>-1.5274405</v>
      </c>
    </row>
    <row r="459" spans="1:17" x14ac:dyDescent="0.3">
      <c r="A459" s="1">
        <v>44653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 s="1">
        <v>44654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s="1">
        <v>44655</v>
      </c>
      <c r="B461">
        <v>0.6523371</v>
      </c>
      <c r="C461">
        <v>1.3995169999999999</v>
      </c>
      <c r="D461">
        <v>4.0204525000000002</v>
      </c>
      <c r="E461">
        <v>1.7936707000000001</v>
      </c>
      <c r="F461">
        <v>1.2552261</v>
      </c>
      <c r="G461">
        <v>2.3693442</v>
      </c>
      <c r="H461">
        <v>0.21368265</v>
      </c>
      <c r="I461">
        <v>0.63854456000000004</v>
      </c>
      <c r="J461">
        <v>2.4258852000000002</v>
      </c>
      <c r="K461">
        <v>-0.61728360000000004</v>
      </c>
      <c r="L461">
        <v>0.4732132</v>
      </c>
      <c r="M461">
        <v>-0.20974873999999999</v>
      </c>
      <c r="N461">
        <v>0.51788089999999998</v>
      </c>
      <c r="O461">
        <v>2.0128370000000002</v>
      </c>
      <c r="P461">
        <v>1.3314604999999999</v>
      </c>
      <c r="Q461">
        <v>2.5085568</v>
      </c>
    </row>
    <row r="462" spans="1:17" x14ac:dyDescent="0.3">
      <c r="A462" s="1">
        <v>44656</v>
      </c>
      <c r="B462">
        <v>0.60999393000000002</v>
      </c>
      <c r="C462">
        <v>-0.47513843</v>
      </c>
      <c r="D462">
        <v>-0.87648033999999997</v>
      </c>
      <c r="E462">
        <v>-1.2985348999999999</v>
      </c>
      <c r="F462">
        <v>-3.2653332000000002</v>
      </c>
      <c r="G462">
        <v>-1.8941939000000001</v>
      </c>
      <c r="H462">
        <v>0.85288286000000002</v>
      </c>
      <c r="I462">
        <v>-1.7074286999999999</v>
      </c>
      <c r="J462">
        <v>-5.2229586000000001</v>
      </c>
      <c r="K462">
        <v>-4.4168352999999998</v>
      </c>
      <c r="L462">
        <v>-2.1692811999999999</v>
      </c>
      <c r="M462">
        <v>0.18343925</v>
      </c>
      <c r="N462">
        <v>-3.9601742999999998</v>
      </c>
      <c r="O462">
        <v>-1.665014</v>
      </c>
      <c r="P462">
        <v>-9.1977829999999994</v>
      </c>
      <c r="Q462">
        <v>-7.5554370000000004</v>
      </c>
    </row>
    <row r="463" spans="1:17" x14ac:dyDescent="0.3">
      <c r="A463" s="1">
        <v>44657</v>
      </c>
      <c r="B463">
        <v>0.79575779999999996</v>
      </c>
      <c r="C463">
        <v>1.3261556999999999</v>
      </c>
      <c r="D463">
        <v>-3.683573</v>
      </c>
      <c r="E463">
        <v>-3.6605775</v>
      </c>
      <c r="F463">
        <v>-1.9735575000000001</v>
      </c>
      <c r="G463">
        <v>-1.8450797000000001</v>
      </c>
      <c r="H463">
        <v>1.6913294999999999</v>
      </c>
      <c r="I463">
        <v>-1.5772581000000001</v>
      </c>
      <c r="J463">
        <v>-5.8771315</v>
      </c>
      <c r="K463">
        <v>-1.3718425999999999</v>
      </c>
      <c r="L463">
        <v>8.7952613999999998E-2</v>
      </c>
      <c r="M463">
        <v>-1.0985672</v>
      </c>
      <c r="N463">
        <v>-3.9734541999999999</v>
      </c>
      <c r="O463">
        <v>-2.8757155000000001</v>
      </c>
      <c r="P463">
        <v>-7.9017520000000001</v>
      </c>
      <c r="Q463">
        <v>-5.8305619999999996</v>
      </c>
    </row>
    <row r="464" spans="1:17" x14ac:dyDescent="0.3">
      <c r="A464" s="1">
        <v>44658</v>
      </c>
      <c r="B464">
        <v>0.20676850999999999</v>
      </c>
      <c r="C464">
        <v>-0.32159685999999998</v>
      </c>
      <c r="D464">
        <v>-0.15674233000000001</v>
      </c>
      <c r="E464">
        <v>0.6243706</v>
      </c>
      <c r="F464">
        <v>0.17441511000000001</v>
      </c>
      <c r="G464">
        <v>0.18041134</v>
      </c>
      <c r="H464">
        <v>14.760911999999999</v>
      </c>
      <c r="I464">
        <v>-1.1548757999999999</v>
      </c>
      <c r="J464">
        <v>-0.81534386000000003</v>
      </c>
      <c r="K464">
        <v>-1.3909221000000001</v>
      </c>
      <c r="L464">
        <v>-0.14338492999999999</v>
      </c>
      <c r="M464">
        <v>-0.57466625999999998</v>
      </c>
      <c r="N464">
        <v>2.7506827999999999</v>
      </c>
      <c r="O464">
        <v>-0.48298239999999998</v>
      </c>
      <c r="P464">
        <v>-1.7159343</v>
      </c>
      <c r="Q464">
        <v>-0.38959384000000002</v>
      </c>
    </row>
    <row r="465" spans="1:17" x14ac:dyDescent="0.3">
      <c r="A465" s="1">
        <v>44659</v>
      </c>
      <c r="B465">
        <v>1.6328096000000001</v>
      </c>
      <c r="C465">
        <v>-0.33013225000000002</v>
      </c>
      <c r="D465">
        <v>-0.27808547</v>
      </c>
      <c r="E465">
        <v>-1.4599979000000001</v>
      </c>
      <c r="F465">
        <v>-2.6614665999999998</v>
      </c>
      <c r="G465">
        <v>-1.1908947999999999</v>
      </c>
      <c r="H465">
        <v>-0.36231875000000002</v>
      </c>
      <c r="I465">
        <v>-1.8252075000000001</v>
      </c>
      <c r="J465">
        <v>-4.4985112999999997</v>
      </c>
      <c r="K465">
        <v>0.51966906000000002</v>
      </c>
      <c r="L465">
        <v>0.52338839999999998</v>
      </c>
      <c r="M465">
        <v>-1.1210739999999999</v>
      </c>
      <c r="N465">
        <v>0.54370165000000004</v>
      </c>
      <c r="O465">
        <v>-1.9140661000000001</v>
      </c>
      <c r="P465">
        <v>-4.5856120000000002</v>
      </c>
      <c r="Q465">
        <v>-3.1590343000000001</v>
      </c>
    </row>
    <row r="466" spans="1:17" x14ac:dyDescent="0.3">
      <c r="A466" s="1">
        <v>44660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s="1">
        <v>44661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 s="1">
        <v>44662</v>
      </c>
      <c r="B468">
        <v>0.69121120000000003</v>
      </c>
      <c r="C468">
        <v>-1.8217384999999999</v>
      </c>
      <c r="D468">
        <v>-2.6402174999999999</v>
      </c>
      <c r="E468">
        <v>-3.9431571999999999</v>
      </c>
      <c r="F468">
        <v>-1.0885894</v>
      </c>
      <c r="G468">
        <v>-2.5515854</v>
      </c>
      <c r="H468">
        <v>2.3636339999999998</v>
      </c>
      <c r="I468">
        <v>-0.49139856999999998</v>
      </c>
      <c r="J468">
        <v>-5.1991880000000004</v>
      </c>
      <c r="K468">
        <v>-4.283601</v>
      </c>
      <c r="L468">
        <v>-0.45154689999999997</v>
      </c>
      <c r="M468">
        <v>-3.0090213000000001</v>
      </c>
      <c r="N468">
        <v>-0.73782205999999995</v>
      </c>
      <c r="O468">
        <v>-3.3491552000000002</v>
      </c>
      <c r="P468">
        <v>-3.3509731</v>
      </c>
      <c r="Q468">
        <v>-4.3929460000000002</v>
      </c>
    </row>
    <row r="469" spans="1:17" x14ac:dyDescent="0.3">
      <c r="A469" s="1">
        <v>44663</v>
      </c>
      <c r="B469">
        <v>-0.42672156999999999</v>
      </c>
      <c r="C469">
        <v>0.78209640000000002</v>
      </c>
      <c r="D469">
        <v>-1.0717928000000001</v>
      </c>
      <c r="E469">
        <v>-1.1217892</v>
      </c>
      <c r="F469">
        <v>0.76816079999999998</v>
      </c>
      <c r="G469">
        <v>1.1523365999999999</v>
      </c>
      <c r="H469">
        <v>2.1314383000000001</v>
      </c>
      <c r="I469">
        <v>-0.50303936000000005</v>
      </c>
      <c r="J469">
        <v>-1.8843829999999999</v>
      </c>
      <c r="K469">
        <v>-4.5524715999999996</v>
      </c>
      <c r="L469">
        <v>0.30084847999999997</v>
      </c>
      <c r="M469">
        <v>-1.8646598000000001</v>
      </c>
      <c r="N469">
        <v>3.1902075000000001</v>
      </c>
      <c r="O469">
        <v>-0.86086989999999997</v>
      </c>
      <c r="P469">
        <v>-3.4671544999999999</v>
      </c>
      <c r="Q469">
        <v>-2.6125908</v>
      </c>
    </row>
    <row r="470" spans="1:17" x14ac:dyDescent="0.3">
      <c r="A470" s="1">
        <v>44664</v>
      </c>
      <c r="B470">
        <v>0.87572335999999995</v>
      </c>
      <c r="C470">
        <v>2.5943398000000002</v>
      </c>
      <c r="D470">
        <v>0.39694309999999999</v>
      </c>
      <c r="E470">
        <v>1.971209</v>
      </c>
      <c r="F470">
        <v>1.2767672999999999</v>
      </c>
      <c r="G470">
        <v>1.6342521000000001</v>
      </c>
      <c r="H470">
        <v>13.739133000000001</v>
      </c>
      <c r="I470">
        <v>0.7246494</v>
      </c>
      <c r="J470">
        <v>3.2505630999999999</v>
      </c>
      <c r="K470">
        <v>6.0630559999999996</v>
      </c>
      <c r="L470">
        <v>0.72450639999999999</v>
      </c>
      <c r="M470">
        <v>1.8341540999999999</v>
      </c>
      <c r="N470">
        <v>7.3151109999999999</v>
      </c>
      <c r="O470">
        <v>1.7065406000000001</v>
      </c>
      <c r="P470">
        <v>5.3875209999999996</v>
      </c>
      <c r="Q470">
        <v>3.2966256</v>
      </c>
    </row>
    <row r="471" spans="1:17" x14ac:dyDescent="0.3">
      <c r="A471" s="1">
        <v>44665</v>
      </c>
      <c r="B471">
        <v>-0.57258606000000001</v>
      </c>
      <c r="C471">
        <v>-1.4015555</v>
      </c>
      <c r="D471">
        <v>-2.23732</v>
      </c>
      <c r="E471">
        <v>-2.7084350000000001</v>
      </c>
      <c r="F471">
        <v>-3.1542181999999999</v>
      </c>
      <c r="G471">
        <v>-2.9988290000000002</v>
      </c>
      <c r="H471">
        <v>-2.1406710000000002</v>
      </c>
      <c r="I471">
        <v>0.83383320000000005</v>
      </c>
      <c r="J471">
        <v>-4.2561827000000001</v>
      </c>
      <c r="K471">
        <v>-5.6402444999999997</v>
      </c>
      <c r="L471">
        <v>4.3707250000000002</v>
      </c>
      <c r="M471">
        <v>-2.8777241999999998</v>
      </c>
      <c r="N471">
        <v>-1.9344627999999999</v>
      </c>
      <c r="O471">
        <v>-2.4358273000000001</v>
      </c>
      <c r="P471">
        <v>-4.7982034999999996</v>
      </c>
      <c r="Q471">
        <v>-4.8452735000000002</v>
      </c>
    </row>
    <row r="472" spans="1:17" x14ac:dyDescent="0.3">
      <c r="A472" s="1">
        <v>44666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-0.67064166000000003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">
      <c r="A473" s="1">
        <v>44667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s="1">
        <v>44668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">
      <c r="A475" s="1">
        <v>44669</v>
      </c>
      <c r="B475">
        <v>-0.81739426000000004</v>
      </c>
      <c r="C475">
        <v>-1.6546428</v>
      </c>
      <c r="D475">
        <v>0.28071404</v>
      </c>
      <c r="E475">
        <v>0.24658442</v>
      </c>
      <c r="F475">
        <v>2.2044182000000001</v>
      </c>
      <c r="G475">
        <v>-0.13309120999999999</v>
      </c>
      <c r="H475">
        <v>-10.312504000000001</v>
      </c>
      <c r="I475">
        <v>-1.2881935</v>
      </c>
      <c r="J475">
        <v>2.4696589000000002</v>
      </c>
      <c r="K475">
        <v>-2.5848089999999999</v>
      </c>
      <c r="L475">
        <v>0.92620849999999999</v>
      </c>
      <c r="M475">
        <v>-0.89181659999999996</v>
      </c>
      <c r="N475">
        <v>-4.3491179999999998</v>
      </c>
      <c r="O475">
        <v>0.74687004000000001</v>
      </c>
      <c r="P475">
        <v>-1.5544057</v>
      </c>
      <c r="Q475">
        <v>-1.4461219000000001</v>
      </c>
    </row>
    <row r="476" spans="1:17" x14ac:dyDescent="0.3">
      <c r="A476" s="1">
        <v>44670</v>
      </c>
      <c r="B476">
        <v>0.67428350000000004</v>
      </c>
      <c r="C476">
        <v>1.5907049</v>
      </c>
      <c r="D476">
        <v>3.1029105000000001</v>
      </c>
      <c r="E476">
        <v>1.7039776</v>
      </c>
      <c r="F476">
        <v>1.895988</v>
      </c>
      <c r="G476">
        <v>1.4115095</v>
      </c>
      <c r="H476">
        <v>-0.69686174000000001</v>
      </c>
      <c r="I476">
        <v>-1.6425787999999999</v>
      </c>
      <c r="J476">
        <v>1.9051552</v>
      </c>
      <c r="K476">
        <v>8.3747860000000003</v>
      </c>
      <c r="L476">
        <v>0.97424984000000003</v>
      </c>
      <c r="M476">
        <v>3.6372065999999998</v>
      </c>
      <c r="N476">
        <v>1.6311884000000001</v>
      </c>
      <c r="O476">
        <v>1.8268823999999999</v>
      </c>
      <c r="P476">
        <v>2.8708100000000001</v>
      </c>
      <c r="Q476">
        <v>4.209149</v>
      </c>
    </row>
    <row r="477" spans="1:17" x14ac:dyDescent="0.3">
      <c r="A477" s="1">
        <v>44671</v>
      </c>
      <c r="B477">
        <v>1.2279034</v>
      </c>
      <c r="C477">
        <v>-0.10538697</v>
      </c>
      <c r="D477">
        <v>-7.7723082999999997</v>
      </c>
      <c r="E477">
        <v>0.37153960000000003</v>
      </c>
      <c r="F477">
        <v>1.6725062999999998E-2</v>
      </c>
      <c r="G477">
        <v>-0.10155439400000001</v>
      </c>
      <c r="H477">
        <v>7.1929930000000004</v>
      </c>
      <c r="I477">
        <v>2.3910402999999998</v>
      </c>
      <c r="J477">
        <v>-3.2255113</v>
      </c>
      <c r="K477">
        <v>-1.3006865999999999</v>
      </c>
      <c r="L477">
        <v>1.2577533999999999</v>
      </c>
      <c r="M477">
        <v>1.7446398999999999</v>
      </c>
      <c r="N477">
        <v>-2.6983259999999998</v>
      </c>
      <c r="O477">
        <v>-1.5145063000000001</v>
      </c>
      <c r="P477">
        <v>-3.6279081999999998</v>
      </c>
      <c r="Q477">
        <v>-2.7368247999999999</v>
      </c>
    </row>
    <row r="478" spans="1:17" x14ac:dyDescent="0.3">
      <c r="A478" s="1">
        <v>44672</v>
      </c>
      <c r="B478">
        <v>1.1027336000000001</v>
      </c>
      <c r="C478">
        <v>-0.45214294999999999</v>
      </c>
      <c r="D478">
        <v>-6.1620530000000002</v>
      </c>
      <c r="E478">
        <v>-1.9381166000000001</v>
      </c>
      <c r="F478">
        <v>-0.83483459999999998</v>
      </c>
      <c r="G478">
        <v>-0.48435926000000001</v>
      </c>
      <c r="H478">
        <v>-16.039282</v>
      </c>
      <c r="I478">
        <v>-1.3450325000000001</v>
      </c>
      <c r="J478">
        <v>-6.0469270000000002</v>
      </c>
      <c r="K478">
        <v>-3.5658896000000002</v>
      </c>
      <c r="L478">
        <v>-1.0677217999999999</v>
      </c>
      <c r="M478">
        <v>0.60213804000000004</v>
      </c>
      <c r="N478">
        <v>-5.6811514000000001</v>
      </c>
      <c r="O478">
        <v>-2.5191366999999998</v>
      </c>
      <c r="P478">
        <v>-6.7567529999999998</v>
      </c>
      <c r="Q478">
        <v>-6.6675719999999998</v>
      </c>
    </row>
    <row r="479" spans="1:17" x14ac:dyDescent="0.3">
      <c r="A479" s="1">
        <v>44673</v>
      </c>
      <c r="B479">
        <v>-5.6353390000000001</v>
      </c>
      <c r="C479">
        <v>-2.6268004999999999</v>
      </c>
      <c r="D479">
        <v>-2.1055996000000001</v>
      </c>
      <c r="E479">
        <v>-2.4144410000000001</v>
      </c>
      <c r="F479">
        <v>-0.97514389999999995</v>
      </c>
      <c r="G479">
        <v>-2.7821183</v>
      </c>
      <c r="H479">
        <v>-11.695904000000001</v>
      </c>
      <c r="I479">
        <v>-0.69353580000000004</v>
      </c>
      <c r="J479">
        <v>-3.3097208</v>
      </c>
      <c r="K479">
        <v>-6.511247</v>
      </c>
      <c r="L479">
        <v>-6.518465</v>
      </c>
      <c r="M479">
        <v>-2.1563349999999999</v>
      </c>
      <c r="N479">
        <v>-2.0157278000000001</v>
      </c>
      <c r="O479">
        <v>-4.1493653999999998</v>
      </c>
      <c r="P479">
        <v>-6.0559034</v>
      </c>
      <c r="Q479">
        <v>-4.2237099999999996</v>
      </c>
    </row>
    <row r="480" spans="1:17" x14ac:dyDescent="0.3">
      <c r="A480" s="1">
        <v>44674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 s="1">
        <v>44675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s="1">
        <v>44676</v>
      </c>
      <c r="B482">
        <v>-3.1400502000000001</v>
      </c>
      <c r="C482">
        <v>0.13992785999999999</v>
      </c>
      <c r="D482">
        <v>1.5642881</v>
      </c>
      <c r="E482">
        <v>2.4413347000000001</v>
      </c>
      <c r="F482">
        <v>0.15844106999999999</v>
      </c>
      <c r="G482">
        <v>0.67372319999999997</v>
      </c>
      <c r="H482">
        <v>1.5452504</v>
      </c>
      <c r="I482">
        <v>-0.43119787999999998</v>
      </c>
      <c r="J482">
        <v>1.9830942</v>
      </c>
      <c r="K482">
        <v>3.6973357</v>
      </c>
      <c r="L482">
        <v>0.18492937000000001</v>
      </c>
      <c r="M482">
        <v>-3.2004535000000001</v>
      </c>
      <c r="N482">
        <v>4.3575524999999997</v>
      </c>
      <c r="O482">
        <v>2.8741479999999999</v>
      </c>
      <c r="P482">
        <v>3.1404972</v>
      </c>
      <c r="Q482">
        <v>2.7524351999999999</v>
      </c>
    </row>
    <row r="483" spans="1:17" x14ac:dyDescent="0.3">
      <c r="A483" s="1">
        <v>44677</v>
      </c>
      <c r="B483">
        <v>-1.7303109000000001</v>
      </c>
      <c r="C483">
        <v>-2.9888987999999999</v>
      </c>
      <c r="D483">
        <v>-3.2301247000000002</v>
      </c>
      <c r="E483">
        <v>-3.7403822</v>
      </c>
      <c r="F483">
        <v>-4.7305583999999996</v>
      </c>
      <c r="G483">
        <v>-3.7328123999999998</v>
      </c>
      <c r="H483">
        <v>-4.1304350000000003</v>
      </c>
      <c r="I483">
        <v>-0.99507570000000001</v>
      </c>
      <c r="J483">
        <v>-5.5974244999999998</v>
      </c>
      <c r="K483">
        <v>-4.3117760000000001</v>
      </c>
      <c r="L483">
        <v>-2.9533863</v>
      </c>
      <c r="M483">
        <v>-6.2233152</v>
      </c>
      <c r="N483">
        <v>-6.1422350000000003</v>
      </c>
      <c r="O483">
        <v>-3.5945833</v>
      </c>
      <c r="P483">
        <v>-8.6538430000000002</v>
      </c>
      <c r="Q483">
        <v>-5.9123874000000001</v>
      </c>
    </row>
    <row r="484" spans="1:17" x14ac:dyDescent="0.3">
      <c r="A484" s="1">
        <v>44678</v>
      </c>
      <c r="B484">
        <v>-1.9226909000000001</v>
      </c>
      <c r="C484">
        <v>3.9052486000000002</v>
      </c>
      <c r="D484">
        <v>-3.3158302000000002</v>
      </c>
      <c r="E484">
        <v>4.8108934999999997</v>
      </c>
      <c r="F484">
        <v>-9.4634294999999993E-2</v>
      </c>
      <c r="G484">
        <v>-0.14668107</v>
      </c>
      <c r="H484">
        <v>-2.4943233</v>
      </c>
      <c r="I484">
        <v>-2.9699624</v>
      </c>
      <c r="J484">
        <v>-1.9853175000000001</v>
      </c>
      <c r="K484">
        <v>11.525130000000001</v>
      </c>
      <c r="L484">
        <v>1.7403721999999999</v>
      </c>
      <c r="M484">
        <v>-0.16512871000000001</v>
      </c>
      <c r="N484">
        <v>-0.16881824000000001</v>
      </c>
      <c r="O484">
        <v>-3.6708891000000001</v>
      </c>
      <c r="P484">
        <v>-2.2222279999999999</v>
      </c>
      <c r="Q484">
        <v>-3.6177754000000002</v>
      </c>
    </row>
    <row r="485" spans="1:17" x14ac:dyDescent="0.3">
      <c r="A485" s="1">
        <v>44679</v>
      </c>
      <c r="B485">
        <v>-0.12381077</v>
      </c>
      <c r="C485">
        <v>1.8869400000000001</v>
      </c>
      <c r="D485">
        <v>17.593596999999999</v>
      </c>
      <c r="E485">
        <v>2.2632599999999998</v>
      </c>
      <c r="F485">
        <v>3.4671425999999999</v>
      </c>
      <c r="G485">
        <v>4.5155525000000001</v>
      </c>
      <c r="H485">
        <v>3.2558083999999998</v>
      </c>
      <c r="I485">
        <v>1.4292358999999999</v>
      </c>
      <c r="J485">
        <v>7.4233054999999997</v>
      </c>
      <c r="K485">
        <v>-0.85470080000000004</v>
      </c>
      <c r="L485">
        <v>-0.71041584000000002</v>
      </c>
      <c r="M485">
        <v>-0.31738280000000002</v>
      </c>
      <c r="N485">
        <v>2.984178</v>
      </c>
      <c r="O485">
        <v>3.6992191999999999</v>
      </c>
      <c r="P485">
        <v>0.83732605000000004</v>
      </c>
      <c r="Q485">
        <v>0.11423825999999999</v>
      </c>
    </row>
    <row r="486" spans="1:17" x14ac:dyDescent="0.3">
      <c r="A486" s="1">
        <v>44680</v>
      </c>
      <c r="B486">
        <v>-4.3388486000000004</v>
      </c>
      <c r="C486">
        <v>-6.9166182999999997</v>
      </c>
      <c r="D486">
        <v>-2.5567472000000002</v>
      </c>
      <c r="E486">
        <v>-4.1811999999999996</v>
      </c>
      <c r="F486">
        <v>-4.240507</v>
      </c>
      <c r="G486">
        <v>-3.6604762000000002</v>
      </c>
      <c r="H486">
        <v>-4.2792797</v>
      </c>
      <c r="I486">
        <v>1.123035</v>
      </c>
      <c r="J486">
        <v>-6.2430500000000002</v>
      </c>
      <c r="K486">
        <v>-1.8025100000000001</v>
      </c>
      <c r="L486">
        <v>-0.89437365999999996</v>
      </c>
      <c r="M486">
        <v>-4.3948174</v>
      </c>
      <c r="N486">
        <v>-4.008502</v>
      </c>
      <c r="O486">
        <v>-3.7233472000000001</v>
      </c>
      <c r="P486">
        <v>-7.4733076000000001</v>
      </c>
      <c r="Q486">
        <v>-8.1343230000000002</v>
      </c>
    </row>
    <row r="487" spans="1:17" x14ac:dyDescent="0.3">
      <c r="A487" s="1">
        <v>44681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s="1">
        <v>44682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s="1">
        <v>44683</v>
      </c>
      <c r="B489">
        <v>-0.15118718</v>
      </c>
      <c r="C489">
        <v>2.6474000000000002</v>
      </c>
      <c r="D489">
        <v>5.3175090000000003</v>
      </c>
      <c r="E489">
        <v>2.5043250000000001</v>
      </c>
      <c r="F489">
        <v>3.9610981999999999</v>
      </c>
      <c r="G489">
        <v>0.19664764000000001</v>
      </c>
      <c r="H489">
        <v>-0.70588589999999996</v>
      </c>
      <c r="I489">
        <v>-0.92310309999999995</v>
      </c>
      <c r="J489">
        <v>5.3162216999999998</v>
      </c>
      <c r="K489">
        <v>0.63847303</v>
      </c>
      <c r="L489">
        <v>0.72671174999999999</v>
      </c>
      <c r="M489">
        <v>1.5948176000000001</v>
      </c>
      <c r="N489">
        <v>2.4602531999999999</v>
      </c>
      <c r="O489">
        <v>2.1676540000000002</v>
      </c>
      <c r="P489">
        <v>6.7948700000000004</v>
      </c>
      <c r="Q489">
        <v>7.6568126999999997</v>
      </c>
    </row>
    <row r="490" spans="1:17" x14ac:dyDescent="0.3">
      <c r="A490" s="1">
        <v>44684</v>
      </c>
      <c r="B490">
        <v>2.0333052</v>
      </c>
      <c r="C490">
        <v>-0.11867285</v>
      </c>
      <c r="D490">
        <v>0.42628050000000001</v>
      </c>
      <c r="E490">
        <v>-0.94562170000000001</v>
      </c>
      <c r="F490">
        <v>0.83630084999999998</v>
      </c>
      <c r="G490">
        <v>0.96225740000000004</v>
      </c>
      <c r="H490">
        <v>8.2938430000000007</v>
      </c>
      <c r="I490">
        <v>0.24632214999999999</v>
      </c>
      <c r="J490">
        <v>0.35325289999999998</v>
      </c>
      <c r="K490">
        <v>1.1102319</v>
      </c>
      <c r="L490">
        <v>0.73088410000000004</v>
      </c>
      <c r="M490">
        <v>-0.39244294000000002</v>
      </c>
      <c r="N490">
        <v>-2.0869135999999999</v>
      </c>
      <c r="O490">
        <v>0.64417124000000003</v>
      </c>
      <c r="P490">
        <v>0.72029829999999995</v>
      </c>
      <c r="Q490">
        <v>1.8295764999999999</v>
      </c>
    </row>
    <row r="491" spans="1:17" x14ac:dyDescent="0.3">
      <c r="A491" s="1">
        <v>44685</v>
      </c>
      <c r="B491">
        <v>2.5439858000000002</v>
      </c>
      <c r="C491">
        <v>4.8475266000000001</v>
      </c>
      <c r="D491">
        <v>5.3671720000000001</v>
      </c>
      <c r="E491">
        <v>2.9100776000000002</v>
      </c>
      <c r="F491">
        <v>3.8697838999999998</v>
      </c>
      <c r="G491">
        <v>4.1008353</v>
      </c>
      <c r="H491">
        <v>4.3763638</v>
      </c>
      <c r="I491">
        <v>-5.0014256999999999E-2</v>
      </c>
      <c r="J491">
        <v>3.7343144000000001</v>
      </c>
      <c r="K491">
        <v>4.2352914999999998</v>
      </c>
      <c r="L491">
        <v>4.1990400000000001</v>
      </c>
      <c r="M491">
        <v>2.8321147</v>
      </c>
      <c r="N491">
        <v>0.49649476999999997</v>
      </c>
      <c r="O491">
        <v>4.1991234000000004</v>
      </c>
      <c r="P491">
        <v>5.8402776999999997</v>
      </c>
      <c r="Q491">
        <v>5.3334355000000002</v>
      </c>
    </row>
    <row r="492" spans="1:17" x14ac:dyDescent="0.3">
      <c r="A492" s="1">
        <v>44686</v>
      </c>
      <c r="B492">
        <v>-1.0957181</v>
      </c>
      <c r="C492">
        <v>-2.1228373</v>
      </c>
      <c r="D492">
        <v>-6.7723035999999999</v>
      </c>
      <c r="E492">
        <v>-4.3554725999999997</v>
      </c>
      <c r="F492">
        <v>-3.9210796000000001</v>
      </c>
      <c r="G492">
        <v>-5.5716156999999997</v>
      </c>
      <c r="H492">
        <v>-10.691822</v>
      </c>
      <c r="I492">
        <v>-0.20346044999999999</v>
      </c>
      <c r="J492">
        <v>-7.3276279999999998</v>
      </c>
      <c r="K492">
        <v>-5.8690730000000002</v>
      </c>
      <c r="L492">
        <v>-2.9920518</v>
      </c>
      <c r="M492">
        <v>-3.7547885999999999</v>
      </c>
      <c r="N492">
        <v>-9.6861119999999996</v>
      </c>
      <c r="O492">
        <v>-4.7075452999999996</v>
      </c>
      <c r="P492">
        <v>-10.472977</v>
      </c>
      <c r="Q492">
        <v>-12.216669</v>
      </c>
    </row>
    <row r="493" spans="1:17" x14ac:dyDescent="0.3">
      <c r="A493" s="1">
        <v>44687</v>
      </c>
      <c r="B493">
        <v>0.89882609999999996</v>
      </c>
      <c r="C493">
        <v>-2.1302819999999998</v>
      </c>
      <c r="D493">
        <v>-2.1653533</v>
      </c>
      <c r="E493">
        <v>-0.9446502</v>
      </c>
      <c r="F493">
        <v>1.8966198E-2</v>
      </c>
      <c r="G493">
        <v>0.47202110000000003</v>
      </c>
      <c r="H493">
        <v>-3.0516445999999999</v>
      </c>
      <c r="I493">
        <v>1.17805</v>
      </c>
      <c r="J493">
        <v>-0.89684129999999995</v>
      </c>
      <c r="K493">
        <v>-2.3980855999999999</v>
      </c>
      <c r="L493">
        <v>-0.59278609999999998</v>
      </c>
      <c r="M493">
        <v>-0.36530495000000002</v>
      </c>
      <c r="N493">
        <v>-8.9346890000000005</v>
      </c>
      <c r="O493">
        <v>-0.65147876999999998</v>
      </c>
      <c r="P493">
        <v>-5.9748409999999996</v>
      </c>
      <c r="Q493">
        <v>-9.1991239999999994</v>
      </c>
    </row>
    <row r="494" spans="1:17" x14ac:dyDescent="0.3">
      <c r="A494" s="1">
        <v>44688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 s="1">
        <v>44689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s="1">
        <v>44690</v>
      </c>
      <c r="B496">
        <v>0.72509049999999997</v>
      </c>
      <c r="C496">
        <v>-3.9984226</v>
      </c>
      <c r="D496">
        <v>-3.7100613</v>
      </c>
      <c r="E496">
        <v>-3.6945462</v>
      </c>
      <c r="F496">
        <v>-2.9615580000000001</v>
      </c>
      <c r="G496">
        <v>-3.3189237</v>
      </c>
      <c r="H496">
        <v>-15.738498999999999</v>
      </c>
      <c r="I496">
        <v>-2.3473500999999999</v>
      </c>
      <c r="J496">
        <v>-9.2369500000000002</v>
      </c>
      <c r="K496">
        <v>-8.5995080000000002</v>
      </c>
      <c r="L496">
        <v>-3.8947105</v>
      </c>
      <c r="M496">
        <v>1.4524698</v>
      </c>
      <c r="N496">
        <v>-12.814754499999999</v>
      </c>
      <c r="O496">
        <v>-2.7953326999999999</v>
      </c>
      <c r="P496">
        <v>-19.197320000000001</v>
      </c>
      <c r="Q496">
        <v>-19.500672999999999</v>
      </c>
    </row>
    <row r="497" spans="1:17" x14ac:dyDescent="0.3">
      <c r="A497" s="1">
        <v>44691</v>
      </c>
      <c r="B497">
        <v>-1.0078132</v>
      </c>
      <c r="C497">
        <v>1.0432839</v>
      </c>
      <c r="D497">
        <v>0.73390007000000002</v>
      </c>
      <c r="E497">
        <v>1.8595576</v>
      </c>
      <c r="F497">
        <v>3.2811165</v>
      </c>
      <c r="G497">
        <v>1.6112089000000001</v>
      </c>
      <c r="H497">
        <v>-2.8735577999999999</v>
      </c>
      <c r="I497">
        <v>-4.5374812999999996</v>
      </c>
      <c r="J497">
        <v>3.8053035999999998</v>
      </c>
      <c r="K497">
        <v>-9.9462329999999994</v>
      </c>
      <c r="L497">
        <v>-1.5996813999999999</v>
      </c>
      <c r="M497">
        <v>0.19459724</v>
      </c>
      <c r="N497">
        <v>5.6997776</v>
      </c>
      <c r="O497">
        <v>1.6744971</v>
      </c>
      <c r="P497">
        <v>-2.3178755999999998</v>
      </c>
      <c r="Q497">
        <v>-12.597299</v>
      </c>
    </row>
    <row r="498" spans="1:17" x14ac:dyDescent="0.3">
      <c r="A498" s="1">
        <v>44692</v>
      </c>
      <c r="B498">
        <v>-0.51942469999999996</v>
      </c>
      <c r="C498">
        <v>0.22764206000000001</v>
      </c>
      <c r="D498">
        <v>-4.5079650000000004</v>
      </c>
      <c r="E498">
        <v>-3.3209681999999998</v>
      </c>
      <c r="F498">
        <v>-2.4561882000000002</v>
      </c>
      <c r="G498">
        <v>-5.184126</v>
      </c>
      <c r="H498">
        <v>-5.0295886999999997</v>
      </c>
      <c r="I498">
        <v>-3.7811279999999998</v>
      </c>
      <c r="J498">
        <v>-5.4845094999999997</v>
      </c>
      <c r="K498">
        <v>1.1940241</v>
      </c>
      <c r="L498">
        <v>1.0936499</v>
      </c>
      <c r="M498">
        <v>-3.1167625999999999</v>
      </c>
      <c r="N498">
        <v>-9.5338530000000006</v>
      </c>
      <c r="O498">
        <v>-0.69277286999999999</v>
      </c>
      <c r="P498">
        <v>-15.423733</v>
      </c>
      <c r="Q498">
        <v>-26.400870000000001</v>
      </c>
    </row>
    <row r="499" spans="1:17" x14ac:dyDescent="0.3">
      <c r="A499" s="1">
        <v>44693</v>
      </c>
      <c r="B499">
        <v>0.37593842</v>
      </c>
      <c r="C499">
        <v>0.60837269999999999</v>
      </c>
      <c r="D499">
        <v>1.3245701999999999</v>
      </c>
      <c r="E499">
        <v>-1.9957720999999999</v>
      </c>
      <c r="F499">
        <v>0.78644749999999997</v>
      </c>
      <c r="G499">
        <v>-2.6894212</v>
      </c>
      <c r="H499">
        <v>-4.0498494999999997</v>
      </c>
      <c r="I499">
        <v>-0.30862093000000002</v>
      </c>
      <c r="J499">
        <v>-2.7360199999999999</v>
      </c>
      <c r="K499">
        <v>2.6548623999999998</v>
      </c>
      <c r="L499">
        <v>-1.0623275999999999</v>
      </c>
      <c r="M499">
        <v>3.9664030000000001</v>
      </c>
      <c r="N499">
        <v>1.7540096999999999</v>
      </c>
      <c r="O499">
        <v>-0.66768530000000004</v>
      </c>
      <c r="P499">
        <v>1.7034054000000001</v>
      </c>
      <c r="Q499">
        <v>8.8979839999999992</v>
      </c>
    </row>
    <row r="500" spans="1:17" x14ac:dyDescent="0.3">
      <c r="A500" s="1">
        <v>44694</v>
      </c>
      <c r="B500">
        <v>0.24968386000000001</v>
      </c>
      <c r="C500">
        <v>1.8543959000000001</v>
      </c>
      <c r="D500">
        <v>3.8590192999999999</v>
      </c>
      <c r="E500">
        <v>2.259636</v>
      </c>
      <c r="F500">
        <v>2.9165268000000002</v>
      </c>
      <c r="G500">
        <v>3.1916380000000002</v>
      </c>
      <c r="H500">
        <v>11.688316</v>
      </c>
      <c r="I500">
        <v>0.61731340000000001</v>
      </c>
      <c r="J500">
        <v>9.4652180000000001</v>
      </c>
      <c r="K500">
        <v>8.2375530000000001</v>
      </c>
      <c r="L500">
        <v>0.64029694000000004</v>
      </c>
      <c r="M500">
        <v>1.7491460000000001</v>
      </c>
      <c r="N500">
        <v>11.787426</v>
      </c>
      <c r="O500">
        <v>2.8415322000000001</v>
      </c>
      <c r="P500">
        <v>12.216759</v>
      </c>
      <c r="Q500">
        <v>16.017102999999999</v>
      </c>
    </row>
    <row r="501" spans="1:17" x14ac:dyDescent="0.3">
      <c r="A501" s="1">
        <v>44695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s="1">
        <v>44696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s="1">
        <v>44697</v>
      </c>
      <c r="B503">
        <v>1.7849683999999999</v>
      </c>
      <c r="C503">
        <v>0.17415285</v>
      </c>
      <c r="D503">
        <v>0.71493390000000001</v>
      </c>
      <c r="E503">
        <v>0.14553070000000001</v>
      </c>
      <c r="F503">
        <v>-0.94689129999999999</v>
      </c>
      <c r="G503">
        <v>-1.0672330999999999</v>
      </c>
      <c r="H503">
        <v>0</v>
      </c>
      <c r="I503">
        <v>1.3720988999999999E-2</v>
      </c>
      <c r="J503">
        <v>-2.4963259999999998</v>
      </c>
      <c r="K503">
        <v>-4.5132756000000001</v>
      </c>
      <c r="L503">
        <v>1.3996959</v>
      </c>
      <c r="M503">
        <v>-2.8922080000000001</v>
      </c>
      <c r="N503">
        <v>-6.3343762999999997</v>
      </c>
      <c r="O503">
        <v>-1.3834476</v>
      </c>
      <c r="P503">
        <v>-9.3942110000000003</v>
      </c>
      <c r="Q503">
        <v>-9.0909119999999994</v>
      </c>
    </row>
    <row r="504" spans="1:17" x14ac:dyDescent="0.3">
      <c r="A504" s="1">
        <v>44698</v>
      </c>
      <c r="B504">
        <v>-0.20391941</v>
      </c>
      <c r="C504">
        <v>1.6357063999999999</v>
      </c>
      <c r="D504">
        <v>1.2897372</v>
      </c>
      <c r="E504">
        <v>2.0344137999999998</v>
      </c>
      <c r="F504">
        <v>4.3729779999999998</v>
      </c>
      <c r="G504">
        <v>2.5422691999999998</v>
      </c>
      <c r="H504">
        <v>8.4302309999999991</v>
      </c>
      <c r="I504">
        <v>0.74962379999999995</v>
      </c>
      <c r="J504">
        <v>5.2884700000000002</v>
      </c>
      <c r="K504">
        <v>5.7460545999999999</v>
      </c>
      <c r="L504">
        <v>2.8476238</v>
      </c>
      <c r="M504">
        <v>0.16727448</v>
      </c>
      <c r="N504">
        <v>0.60113669999999997</v>
      </c>
      <c r="O504">
        <v>1.7720342</v>
      </c>
      <c r="P504">
        <v>7.4612499999999997</v>
      </c>
      <c r="Q504">
        <v>13.452185</v>
      </c>
    </row>
    <row r="505" spans="1:17" x14ac:dyDescent="0.3">
      <c r="A505" s="1">
        <v>44699</v>
      </c>
      <c r="B505">
        <v>-0.10216235999999999</v>
      </c>
      <c r="C505">
        <v>-2.6278912999999999</v>
      </c>
      <c r="D505">
        <v>-5.1228879999999997</v>
      </c>
      <c r="E505">
        <v>-4.5423865000000001</v>
      </c>
      <c r="F505">
        <v>-6.1793984999999996</v>
      </c>
      <c r="G505">
        <v>-5.6419189999999997</v>
      </c>
      <c r="H505">
        <v>-9.9195720000000005</v>
      </c>
      <c r="I505">
        <v>2.9856205</v>
      </c>
      <c r="J505">
        <v>-6.8163036999999997</v>
      </c>
      <c r="K505">
        <v>-4.2944789999999999</v>
      </c>
      <c r="L505">
        <v>-2.4168192999999998</v>
      </c>
      <c r="M505">
        <v>-6.0395240000000001</v>
      </c>
      <c r="N505">
        <v>-5.9550523999999996</v>
      </c>
      <c r="O505">
        <v>-3.9266646000000001</v>
      </c>
      <c r="P505">
        <v>-8.3859390000000005</v>
      </c>
      <c r="Q505">
        <v>-9.9571470000000009</v>
      </c>
    </row>
    <row r="506" spans="1:17" x14ac:dyDescent="0.3">
      <c r="A506" s="1">
        <v>44700</v>
      </c>
      <c r="B506">
        <v>0.4295349</v>
      </c>
      <c r="C506">
        <v>0.51101445999999995</v>
      </c>
      <c r="D506">
        <v>-0.49418210000000001</v>
      </c>
      <c r="E506">
        <v>-0.36996603</v>
      </c>
      <c r="F506">
        <v>-4.2694150000000004</v>
      </c>
      <c r="G506">
        <v>-2.4641394999999999</v>
      </c>
      <c r="H506">
        <v>1.7857194000000001</v>
      </c>
      <c r="I506">
        <v>-1.3355613</v>
      </c>
      <c r="J506">
        <v>1.0981202000000001</v>
      </c>
      <c r="K506">
        <v>0.54944753999999996</v>
      </c>
      <c r="L506">
        <v>-0.56747793999999996</v>
      </c>
      <c r="M506">
        <v>1.9747257</v>
      </c>
      <c r="N506">
        <v>2.9891730000000001</v>
      </c>
      <c r="O506">
        <v>-1.3543426999999999</v>
      </c>
      <c r="P506">
        <v>1.8700838</v>
      </c>
      <c r="Q506">
        <v>6.9649340000000004</v>
      </c>
    </row>
    <row r="507" spans="1:17" x14ac:dyDescent="0.3">
      <c r="A507" s="1">
        <v>44701</v>
      </c>
      <c r="B507">
        <v>0.87575910000000001</v>
      </c>
      <c r="C507">
        <v>0.12711286999999999</v>
      </c>
      <c r="D507">
        <v>1.1762261000000001</v>
      </c>
      <c r="E507">
        <v>-0.22912025</v>
      </c>
      <c r="F507">
        <v>-0.55290459999999997</v>
      </c>
      <c r="G507">
        <v>0.17472505999999999</v>
      </c>
      <c r="H507">
        <v>-1.4619945999999999</v>
      </c>
      <c r="I507">
        <v>1.3275862</v>
      </c>
      <c r="J507">
        <v>-2.5110960000000002</v>
      </c>
      <c r="K507">
        <v>-1.2750387000000001</v>
      </c>
      <c r="L507">
        <v>-4.3238459999999996</v>
      </c>
      <c r="M507">
        <v>0.57610273000000001</v>
      </c>
      <c r="N507">
        <v>4.2765019999999998</v>
      </c>
      <c r="O507">
        <v>-1.3371468</v>
      </c>
      <c r="P507">
        <v>-5.6038620000000003</v>
      </c>
      <c r="Q507">
        <v>-1.8837094000000001</v>
      </c>
    </row>
    <row r="508" spans="1:17" x14ac:dyDescent="0.3">
      <c r="A508" s="1">
        <v>44702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s="1">
        <v>44703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s="1">
        <v>44704</v>
      </c>
      <c r="B510">
        <v>0.28265715000000002</v>
      </c>
      <c r="C510">
        <v>3.054583</v>
      </c>
      <c r="D510">
        <v>1.3898969000000001</v>
      </c>
      <c r="E510">
        <v>3.2032012999999999</v>
      </c>
      <c r="F510">
        <v>-3.0983686000000001</v>
      </c>
      <c r="G510">
        <v>4.0119170000000004</v>
      </c>
      <c r="H510">
        <v>7.1216583</v>
      </c>
      <c r="I510">
        <v>0.79039334999999999</v>
      </c>
      <c r="J510">
        <v>1.2219906</v>
      </c>
      <c r="K510">
        <v>-0.46125650000000001</v>
      </c>
      <c r="L510">
        <v>3.1998753999999998</v>
      </c>
      <c r="M510">
        <v>-1.3381481</v>
      </c>
      <c r="N510">
        <v>0.35632849999999999</v>
      </c>
      <c r="O510">
        <v>2.3689746999999999</v>
      </c>
      <c r="P510">
        <v>1.6376615000000001</v>
      </c>
      <c r="Q510">
        <v>-7.5590610000000003E-2</v>
      </c>
    </row>
    <row r="511" spans="1:17" x14ac:dyDescent="0.3">
      <c r="A511" s="1">
        <v>44705</v>
      </c>
      <c r="B511">
        <v>2.0334243999999999</v>
      </c>
      <c r="C511">
        <v>-0.51581860000000002</v>
      </c>
      <c r="D511">
        <v>-7.6186122999999997</v>
      </c>
      <c r="E511">
        <v>-0.39516687</v>
      </c>
      <c r="F511">
        <v>-0.41036010000000001</v>
      </c>
      <c r="G511">
        <v>-1.9216001</v>
      </c>
      <c r="H511">
        <v>-6.3711880000000001</v>
      </c>
      <c r="I511">
        <v>1.6660929</v>
      </c>
      <c r="J511">
        <v>-4.4028879999999999</v>
      </c>
      <c r="K511">
        <v>-5.0046324999999996</v>
      </c>
      <c r="L511">
        <v>0.73475840000000003</v>
      </c>
      <c r="M511">
        <v>-1.5855968</v>
      </c>
      <c r="N511">
        <v>-6.2973204000000003</v>
      </c>
      <c r="O511">
        <v>-4.9494147000000002</v>
      </c>
      <c r="P511">
        <v>-9.3655639999999991</v>
      </c>
      <c r="Q511">
        <v>-7.1709513999999999</v>
      </c>
    </row>
    <row r="512" spans="1:17" x14ac:dyDescent="0.3">
      <c r="A512" s="1">
        <v>44706</v>
      </c>
      <c r="B512">
        <v>1.1049747000000001</v>
      </c>
      <c r="C512">
        <v>1.7179966</v>
      </c>
      <c r="D512">
        <v>1.4066696000000001</v>
      </c>
      <c r="E512">
        <v>1.1170149</v>
      </c>
      <c r="F512">
        <v>1.4173985</v>
      </c>
      <c r="G512">
        <v>0.11399984000000001</v>
      </c>
      <c r="H512">
        <v>5.9171557000000004</v>
      </c>
      <c r="I512">
        <v>0.49742459999999999</v>
      </c>
      <c r="J512">
        <v>5.0823330000000002</v>
      </c>
      <c r="K512">
        <v>-9.7560880000000003E-2</v>
      </c>
      <c r="L512">
        <v>1.7797232000000001</v>
      </c>
      <c r="M512">
        <v>1.7747402000000001</v>
      </c>
      <c r="N512">
        <v>4.8402070000000004</v>
      </c>
      <c r="O512">
        <v>-0.15569330000000001</v>
      </c>
      <c r="P512">
        <v>3.0000089999999999</v>
      </c>
      <c r="Q512">
        <v>9.4687099999999997</v>
      </c>
    </row>
    <row r="513" spans="1:17" x14ac:dyDescent="0.3">
      <c r="A513" s="1">
        <v>44707</v>
      </c>
      <c r="B513">
        <v>-0.48789978000000001</v>
      </c>
      <c r="C513">
        <v>0.98904369999999997</v>
      </c>
      <c r="D513">
        <v>4.2430519999999996</v>
      </c>
      <c r="E513">
        <v>1.2875198999999999</v>
      </c>
      <c r="F513">
        <v>3.5795569999999999</v>
      </c>
      <c r="G513">
        <v>2.3199557999999998</v>
      </c>
      <c r="H513">
        <v>4.7486066999999998</v>
      </c>
      <c r="I513">
        <v>-0.83592533999999996</v>
      </c>
      <c r="J513">
        <v>5.1605224999999999</v>
      </c>
      <c r="K513">
        <v>6.0546875</v>
      </c>
      <c r="L513">
        <v>1.7581582</v>
      </c>
      <c r="M513">
        <v>1.5489459000000001</v>
      </c>
      <c r="N513">
        <v>6.2738657</v>
      </c>
      <c r="O513">
        <v>1.8784523</v>
      </c>
      <c r="P513">
        <v>6.2567352999999999</v>
      </c>
      <c r="Q513">
        <v>4.0196540000000001</v>
      </c>
    </row>
    <row r="514" spans="1:17" x14ac:dyDescent="0.3">
      <c r="A514" s="1">
        <v>44708</v>
      </c>
      <c r="B514">
        <v>0.80407859999999998</v>
      </c>
      <c r="C514">
        <v>1.0320902000000001</v>
      </c>
      <c r="D514">
        <v>1.8264412999999999</v>
      </c>
      <c r="E514">
        <v>2.7604342000000002</v>
      </c>
      <c r="F514">
        <v>5.9238076</v>
      </c>
      <c r="G514">
        <v>4.0756702000000002</v>
      </c>
      <c r="H514">
        <v>3.4666657000000001</v>
      </c>
      <c r="I514">
        <v>-0.30386447999999999</v>
      </c>
      <c r="J514">
        <v>5.377853</v>
      </c>
      <c r="K514">
        <v>5.3406954000000004</v>
      </c>
      <c r="L514">
        <v>1.9484401</v>
      </c>
      <c r="M514">
        <v>1.4533758000000001</v>
      </c>
      <c r="N514">
        <v>7.0456979999999998</v>
      </c>
      <c r="O514">
        <v>4.1969539999999999</v>
      </c>
      <c r="P514">
        <v>4.2639613000000001</v>
      </c>
      <c r="Q514">
        <v>7.8001975999999997</v>
      </c>
    </row>
    <row r="515" spans="1:17" x14ac:dyDescent="0.3">
      <c r="A515" s="1">
        <v>44709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s="1">
        <v>44710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s="1">
        <v>44711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0.84711312999999999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">
      <c r="A518" s="1">
        <v>44712</v>
      </c>
      <c r="B518">
        <v>-0.21401048</v>
      </c>
      <c r="C518">
        <v>-0.61144229999999999</v>
      </c>
      <c r="D518">
        <v>-0.76359509999999997</v>
      </c>
      <c r="E518">
        <v>-0.50138830000000001</v>
      </c>
      <c r="F518">
        <v>-0.54005384000000001</v>
      </c>
      <c r="G518">
        <v>-0.53461789999999998</v>
      </c>
      <c r="H518">
        <v>-1.5463948000000001</v>
      </c>
      <c r="I518">
        <v>-1.4783621</v>
      </c>
      <c r="J518">
        <v>-0.73893070000000005</v>
      </c>
      <c r="K518">
        <v>-3.9335667999999999</v>
      </c>
      <c r="L518">
        <v>-0.59408545000000001</v>
      </c>
      <c r="M518">
        <v>-1.2339830000000001</v>
      </c>
      <c r="N518">
        <v>-4.0942372999999996</v>
      </c>
      <c r="O518">
        <v>1.2869835000000001</v>
      </c>
      <c r="P518">
        <v>-0.38949250000000002</v>
      </c>
      <c r="Q518">
        <v>3.6909223</v>
      </c>
    </row>
    <row r="519" spans="1:17" x14ac:dyDescent="0.3">
      <c r="A519" s="1">
        <v>44713</v>
      </c>
      <c r="B519">
        <v>0.21446942999999999</v>
      </c>
      <c r="C519">
        <v>0.952816</v>
      </c>
      <c r="D519">
        <v>-2.582109</v>
      </c>
      <c r="E519">
        <v>0.20231009</v>
      </c>
      <c r="F519">
        <v>-1.1221646999999999</v>
      </c>
      <c r="G519">
        <v>-8.7332725999999999E-2</v>
      </c>
      <c r="H519">
        <v>-7.0680620000000003</v>
      </c>
      <c r="I519">
        <v>0.50385000000000002</v>
      </c>
      <c r="J519">
        <v>-1.8851757</v>
      </c>
      <c r="K519">
        <v>-5.9144616000000001</v>
      </c>
      <c r="L519">
        <v>0.79685450000000002</v>
      </c>
      <c r="M519">
        <v>-1.0100543</v>
      </c>
      <c r="N519">
        <v>0.91254710000000006</v>
      </c>
      <c r="O519">
        <v>0.114274025</v>
      </c>
      <c r="P519">
        <v>-9.8729130000000005</v>
      </c>
      <c r="Q519">
        <v>-12.125481000000001</v>
      </c>
    </row>
    <row r="520" spans="1:17" x14ac:dyDescent="0.3">
      <c r="A520" s="1">
        <v>44714</v>
      </c>
      <c r="B520">
        <v>-0.21401048</v>
      </c>
      <c r="C520">
        <v>0.9215236</v>
      </c>
      <c r="D520">
        <v>5.4177283999999997</v>
      </c>
      <c r="E520">
        <v>0.79288479999999995</v>
      </c>
      <c r="F520">
        <v>0.54391619999999996</v>
      </c>
      <c r="G520">
        <v>1.6811252000000001</v>
      </c>
      <c r="H520">
        <v>18.028175000000001</v>
      </c>
      <c r="I520">
        <v>-0.16694069</v>
      </c>
      <c r="J520">
        <v>6.943238</v>
      </c>
      <c r="K520">
        <v>5.0290109999999997</v>
      </c>
      <c r="L520">
        <v>1.1168838000000001</v>
      </c>
      <c r="M520">
        <v>3.4140944000000002</v>
      </c>
      <c r="N520">
        <v>7.7857018</v>
      </c>
      <c r="O520">
        <v>3.2754660000000002</v>
      </c>
      <c r="P520">
        <v>1.3015151</v>
      </c>
      <c r="Q520">
        <v>7.5622916</v>
      </c>
    </row>
    <row r="521" spans="1:17" x14ac:dyDescent="0.3">
      <c r="A521" s="1">
        <v>44715</v>
      </c>
      <c r="B521">
        <v>-0.93585249999999998</v>
      </c>
      <c r="C521">
        <v>0.59646370000000004</v>
      </c>
      <c r="D521">
        <v>-4.0631589999999997</v>
      </c>
      <c r="E521">
        <v>-1.6607164999999999</v>
      </c>
      <c r="F521">
        <v>-2.32687</v>
      </c>
      <c r="G521">
        <v>-3.8555682</v>
      </c>
      <c r="H521">
        <v>-5.9665860000000004</v>
      </c>
      <c r="I521">
        <v>-0.46082139999999999</v>
      </c>
      <c r="J521">
        <v>-4.4507979999999998</v>
      </c>
      <c r="K521">
        <v>9.2077254999999997E-2</v>
      </c>
      <c r="L521">
        <v>1.3181806</v>
      </c>
      <c r="M521">
        <v>-1.4496148</v>
      </c>
      <c r="N521">
        <v>-6.8497839999999997</v>
      </c>
      <c r="O521">
        <v>-2.6198149000000002</v>
      </c>
      <c r="P521">
        <v>-5.7815846999999998</v>
      </c>
      <c r="Q521">
        <v>-9.6586230000000004</v>
      </c>
    </row>
    <row r="522" spans="1:17" x14ac:dyDescent="0.3">
      <c r="A522" s="1">
        <v>44716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 s="1">
        <v>44717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s="1">
        <v>44718</v>
      </c>
      <c r="B524">
        <v>0.8462906</v>
      </c>
      <c r="C524">
        <v>0.40992497999999999</v>
      </c>
      <c r="D524">
        <v>1.8188477000000001</v>
      </c>
      <c r="E524">
        <v>-0.47033429999999998</v>
      </c>
      <c r="F524">
        <v>-0.37102102999999997</v>
      </c>
      <c r="G524">
        <v>0.52276849999999997</v>
      </c>
      <c r="H524">
        <v>0.50761699999999998</v>
      </c>
      <c r="I524">
        <v>-0.75642467000000002</v>
      </c>
      <c r="J524">
        <v>0.35256146999999999</v>
      </c>
      <c r="K524">
        <v>1.3799547999999999</v>
      </c>
      <c r="L524">
        <v>0.32750368000000002</v>
      </c>
      <c r="M524">
        <v>0.40332079999999998</v>
      </c>
      <c r="N524">
        <v>4.2381167</v>
      </c>
      <c r="O524">
        <v>1.9901036999999999</v>
      </c>
      <c r="P524">
        <v>1.4772772999999999</v>
      </c>
      <c r="Q524">
        <v>5.9679029999999997</v>
      </c>
    </row>
    <row r="525" spans="1:17" x14ac:dyDescent="0.3">
      <c r="A525" s="1">
        <v>44719</v>
      </c>
      <c r="B525">
        <v>0.8001566</v>
      </c>
      <c r="C525">
        <v>1.0352135</v>
      </c>
      <c r="D525">
        <v>0.72071549999999995</v>
      </c>
      <c r="E525">
        <v>1.3953447000000001</v>
      </c>
      <c r="F525">
        <v>2.0954012999999998</v>
      </c>
      <c r="G525">
        <v>1.7585873999999999</v>
      </c>
      <c r="H525">
        <v>15.404045</v>
      </c>
      <c r="I525">
        <v>-1.2317419000000001</v>
      </c>
      <c r="J525">
        <v>0.74523689999999998</v>
      </c>
      <c r="K525">
        <v>3.5390139</v>
      </c>
      <c r="L525">
        <v>1.5516757999999999</v>
      </c>
      <c r="M525">
        <v>0.99716187000000001</v>
      </c>
      <c r="N525">
        <v>4.5629379999999999</v>
      </c>
      <c r="O525">
        <v>0.28163195000000002</v>
      </c>
      <c r="P525">
        <v>-2.6875794000000002</v>
      </c>
      <c r="Q525">
        <v>-1.5565275999999999</v>
      </c>
    </row>
    <row r="526" spans="1:17" x14ac:dyDescent="0.3">
      <c r="A526" s="1">
        <v>44720</v>
      </c>
      <c r="B526">
        <v>-0.19361376999999999</v>
      </c>
      <c r="C526">
        <v>-2.4388432999999998</v>
      </c>
      <c r="D526">
        <v>0.50600769999999995</v>
      </c>
      <c r="E526">
        <v>-0.76696869999999995</v>
      </c>
      <c r="F526">
        <v>-1.3316094999999999</v>
      </c>
      <c r="G526">
        <v>-0.50433874000000001</v>
      </c>
      <c r="H526">
        <v>-2.1881938000000001</v>
      </c>
      <c r="I526">
        <v>3.0760288</v>
      </c>
      <c r="J526">
        <v>-1.4477431999999999</v>
      </c>
      <c r="K526">
        <v>-4.0315510000000003</v>
      </c>
      <c r="L526">
        <v>1.1888981000000001</v>
      </c>
      <c r="M526">
        <v>-1.754713</v>
      </c>
      <c r="N526">
        <v>1.2225509000000001</v>
      </c>
      <c r="O526">
        <v>3.7980079999999999E-2</v>
      </c>
      <c r="P526">
        <v>-1.8411934000000001</v>
      </c>
      <c r="Q526">
        <v>-0.53184030000000004</v>
      </c>
    </row>
    <row r="527" spans="1:17" x14ac:dyDescent="0.3">
      <c r="A527" s="1">
        <v>44721</v>
      </c>
      <c r="B527">
        <v>-1.1833191000000001</v>
      </c>
      <c r="C527">
        <v>-1.6197026000000001</v>
      </c>
      <c r="D527">
        <v>-6.4279913999999998</v>
      </c>
      <c r="E527">
        <v>-2.0783246000000002</v>
      </c>
      <c r="F527">
        <v>-1.6166687</v>
      </c>
      <c r="G527">
        <v>-3.5955727</v>
      </c>
      <c r="H527">
        <v>-9.8433910000000004</v>
      </c>
      <c r="I527">
        <v>-0.15524626</v>
      </c>
      <c r="J527">
        <v>-3.2175004</v>
      </c>
      <c r="K527">
        <v>-4.2009115000000001</v>
      </c>
      <c r="L527">
        <v>-2.6675403000000002</v>
      </c>
      <c r="M527">
        <v>-1.7622471</v>
      </c>
      <c r="N527">
        <v>-2.9579460000000002</v>
      </c>
      <c r="O527">
        <v>-2.0124673999999998</v>
      </c>
      <c r="P527">
        <v>-10.199297</v>
      </c>
      <c r="Q527">
        <v>-7.8612685000000004</v>
      </c>
    </row>
    <row r="528" spans="1:17" x14ac:dyDescent="0.3">
      <c r="A528" s="1">
        <v>44722</v>
      </c>
      <c r="B528">
        <v>-0.23556948</v>
      </c>
      <c r="C528">
        <v>-1.8869400000000001</v>
      </c>
      <c r="D528">
        <v>-4.5815169999999998</v>
      </c>
      <c r="E528">
        <v>-4.4563649999999999</v>
      </c>
      <c r="F528">
        <v>-2.6877759999999999</v>
      </c>
      <c r="G528">
        <v>-3.8628697000000001</v>
      </c>
      <c r="H528">
        <v>-0.24814606</v>
      </c>
      <c r="I528">
        <v>-1.0439575000000001</v>
      </c>
      <c r="J528">
        <v>-5.9507903999999998</v>
      </c>
      <c r="K528">
        <v>-3.8131534999999999</v>
      </c>
      <c r="L528">
        <v>-3.7957727999999999</v>
      </c>
      <c r="M528">
        <v>-2.356249</v>
      </c>
      <c r="N528">
        <v>-2.4373353</v>
      </c>
      <c r="O528">
        <v>-3.1993627999999998</v>
      </c>
      <c r="P528">
        <v>-1.5665770000000001</v>
      </c>
      <c r="Q528">
        <v>-7.9203250000000001</v>
      </c>
    </row>
    <row r="529" spans="1:17" x14ac:dyDescent="0.3">
      <c r="A529" s="1">
        <v>44723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s="1">
        <v>44724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">
      <c r="A531" s="1">
        <v>44725</v>
      </c>
      <c r="B531">
        <v>-2.4203062000000002</v>
      </c>
      <c r="C531">
        <v>-4.5130549999999996</v>
      </c>
      <c r="D531">
        <v>-6.4418793000000001</v>
      </c>
      <c r="E531">
        <v>-4.241276</v>
      </c>
      <c r="F531">
        <v>-4.3693600000000004</v>
      </c>
      <c r="G531">
        <v>-3.8284837999999999</v>
      </c>
      <c r="H531">
        <v>-12.189054499999999</v>
      </c>
      <c r="I531">
        <v>-2.3953617</v>
      </c>
      <c r="J531">
        <v>-7.8178406000000003</v>
      </c>
      <c r="K531">
        <v>-6.7393483999999999</v>
      </c>
      <c r="L531">
        <v>-3.8572310999999999</v>
      </c>
      <c r="M531">
        <v>-1.9563018999999999</v>
      </c>
      <c r="N531">
        <v>-8.7408490000000008</v>
      </c>
      <c r="O531">
        <v>-4.290146</v>
      </c>
      <c r="P531">
        <v>-11.803711</v>
      </c>
      <c r="Q531">
        <v>-11.412024499999999</v>
      </c>
    </row>
    <row r="532" spans="1:17" x14ac:dyDescent="0.3">
      <c r="A532" s="1">
        <v>44726</v>
      </c>
      <c r="B532">
        <v>-0.86711050000000001</v>
      </c>
      <c r="C532">
        <v>0.22468567</v>
      </c>
      <c r="D532">
        <v>-0.32265781999999998</v>
      </c>
      <c r="E532">
        <v>0.92049840000000005</v>
      </c>
      <c r="F532">
        <v>0.49263240000000003</v>
      </c>
      <c r="G532">
        <v>0.66726209999999997</v>
      </c>
      <c r="H532">
        <v>-7.9320135000000001</v>
      </c>
      <c r="I532">
        <v>-0.34077763999999999</v>
      </c>
      <c r="J532">
        <v>1.2079</v>
      </c>
      <c r="K532">
        <v>-0.53135157</v>
      </c>
      <c r="L532">
        <v>-9.1844800000000004E-2</v>
      </c>
      <c r="M532">
        <v>-0.99766849999999996</v>
      </c>
      <c r="N532">
        <v>3.0675530000000002</v>
      </c>
      <c r="O532">
        <v>0.30359029999999998</v>
      </c>
      <c r="P532">
        <v>4.3609023000000002</v>
      </c>
      <c r="Q532">
        <v>-0.82675814999999997</v>
      </c>
    </row>
    <row r="533" spans="1:17" x14ac:dyDescent="0.3">
      <c r="A533" s="1">
        <v>44727</v>
      </c>
      <c r="B533">
        <v>-2.0337105000000001E-2</v>
      </c>
      <c r="C533">
        <v>1.2970328</v>
      </c>
      <c r="D533">
        <v>3.4324884</v>
      </c>
      <c r="E533">
        <v>2.9735326999999998</v>
      </c>
      <c r="F533">
        <v>1.2572885</v>
      </c>
      <c r="G533">
        <v>2.0111441999999999</v>
      </c>
      <c r="H533">
        <v>4.3076990000000004</v>
      </c>
      <c r="I533">
        <v>-1.2433171000000001</v>
      </c>
      <c r="J533">
        <v>4.3634769999999996</v>
      </c>
      <c r="K533">
        <v>3.5256386000000002</v>
      </c>
      <c r="L533">
        <v>-0.33383370000000001</v>
      </c>
      <c r="M533">
        <v>0.96168520000000002</v>
      </c>
      <c r="N533">
        <v>3.1960367999999999</v>
      </c>
      <c r="O533">
        <v>2.8571247999999998</v>
      </c>
      <c r="P533">
        <v>-1.0086477</v>
      </c>
      <c r="Q533">
        <v>6.6498520000000001</v>
      </c>
    </row>
    <row r="534" spans="1:17" x14ac:dyDescent="0.3">
      <c r="A534" s="1">
        <v>44728</v>
      </c>
      <c r="B534">
        <v>-0.63072443</v>
      </c>
      <c r="C534">
        <v>-1.7704666</v>
      </c>
      <c r="D534">
        <v>-5.0073860000000003</v>
      </c>
      <c r="E534">
        <v>-2.6970087999999999</v>
      </c>
      <c r="F534">
        <v>-5.6065082999999998</v>
      </c>
      <c r="G534">
        <v>-3.9651453000000001</v>
      </c>
      <c r="H534">
        <v>-1.7699182</v>
      </c>
      <c r="I534">
        <v>1.7356157000000001</v>
      </c>
      <c r="J534">
        <v>-5.6029559999999998</v>
      </c>
      <c r="K534">
        <v>-6.7079424999999997</v>
      </c>
      <c r="L534">
        <v>-5.4417489999999997</v>
      </c>
      <c r="M534">
        <v>-5.6239486000000003</v>
      </c>
      <c r="N534">
        <v>-4.3443860000000001</v>
      </c>
      <c r="O534">
        <v>-3.399098</v>
      </c>
      <c r="P534">
        <v>-4.3668089999999999</v>
      </c>
      <c r="Q534">
        <v>-7.1986914000000004</v>
      </c>
    </row>
    <row r="535" spans="1:17" x14ac:dyDescent="0.3">
      <c r="A535" s="1">
        <v>44729</v>
      </c>
      <c r="B535">
        <v>0.38902759999999997</v>
      </c>
      <c r="C535">
        <v>2.6633382000000001</v>
      </c>
      <c r="D535">
        <v>1.7840505</v>
      </c>
      <c r="E535">
        <v>1.0940075</v>
      </c>
      <c r="F535">
        <v>0.29566288000000002</v>
      </c>
      <c r="G535">
        <v>1.1533141</v>
      </c>
      <c r="H535">
        <v>0</v>
      </c>
      <c r="I535">
        <v>-3.4703789999999999</v>
      </c>
      <c r="J535">
        <v>1.7883538999999999</v>
      </c>
      <c r="K535">
        <v>1.5486717000000001</v>
      </c>
      <c r="L535">
        <v>-1.1037469</v>
      </c>
      <c r="M535">
        <v>9.6631049999999996E-2</v>
      </c>
      <c r="N535">
        <v>4.2554499999999997</v>
      </c>
      <c r="O535">
        <v>1.0468483</v>
      </c>
      <c r="P535">
        <v>0.60882570000000003</v>
      </c>
      <c r="Q535">
        <v>0.33301114999999998</v>
      </c>
    </row>
    <row r="536" spans="1:17" x14ac:dyDescent="0.3">
      <c r="A536" s="1">
        <v>44730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s="1">
        <v>44731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">
      <c r="A538" s="1">
        <v>44732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-0.57829019999999998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s="1">
        <v>44733</v>
      </c>
      <c r="B539">
        <v>3.3041</v>
      </c>
      <c r="C539">
        <v>3.1977414999999998</v>
      </c>
      <c r="D539">
        <v>-4.0857495999999998</v>
      </c>
      <c r="E539">
        <v>2.4591208</v>
      </c>
      <c r="F539">
        <v>1.8489956999999999</v>
      </c>
      <c r="G539">
        <v>3.2760739999999999</v>
      </c>
      <c r="H539">
        <v>5.4054019999999996</v>
      </c>
      <c r="I539">
        <v>1.6840219999999999</v>
      </c>
      <c r="J539">
        <v>4.3198942999999996</v>
      </c>
      <c r="K539">
        <v>0.10892153</v>
      </c>
      <c r="L539">
        <v>1.9362569000000001</v>
      </c>
      <c r="M539">
        <v>0.23598670999999999</v>
      </c>
      <c r="N539">
        <v>0.45149326000000001</v>
      </c>
      <c r="O539">
        <v>4.107094</v>
      </c>
      <c r="P539">
        <v>9.2284319999999997</v>
      </c>
      <c r="Q539">
        <v>12.241315999999999</v>
      </c>
    </row>
    <row r="540" spans="1:17" x14ac:dyDescent="0.3">
      <c r="A540" s="1">
        <v>44734</v>
      </c>
      <c r="B540">
        <v>0.27641058000000002</v>
      </c>
      <c r="C540">
        <v>1.1392116999999999</v>
      </c>
      <c r="D540">
        <v>-0.76408385999999995</v>
      </c>
      <c r="E540">
        <v>-0.24040341000000001</v>
      </c>
      <c r="F540">
        <v>-1.5225172</v>
      </c>
      <c r="G540">
        <v>-0.38270949999999998</v>
      </c>
      <c r="H540">
        <v>-7.1225047000000004</v>
      </c>
      <c r="I540">
        <v>-0.65270066000000004</v>
      </c>
      <c r="J540">
        <v>-1.2435079</v>
      </c>
      <c r="K540">
        <v>0</v>
      </c>
      <c r="L540">
        <v>-4.3489275000000003</v>
      </c>
      <c r="M540">
        <v>0.74909924999999999</v>
      </c>
      <c r="N540">
        <v>0.64990519999999996</v>
      </c>
      <c r="O540">
        <v>-5.0646067000000003E-2</v>
      </c>
      <c r="P540">
        <v>-6.5096910000000001</v>
      </c>
      <c r="Q540">
        <v>-9.7060379999999995</v>
      </c>
    </row>
    <row r="541" spans="1:17" x14ac:dyDescent="0.3">
      <c r="A541" s="1">
        <v>44735</v>
      </c>
      <c r="B541">
        <v>2.5595545999999998</v>
      </c>
      <c r="C541">
        <v>2.0800470999999998</v>
      </c>
      <c r="D541">
        <v>1.8607616</v>
      </c>
      <c r="E541">
        <v>2.2636533000000001</v>
      </c>
      <c r="F541">
        <v>9.6750260000000005E-2</v>
      </c>
      <c r="G541">
        <v>2.1573663000000001</v>
      </c>
      <c r="H541">
        <v>0.61349869999999995</v>
      </c>
      <c r="I541">
        <v>-0.39525628000000002</v>
      </c>
      <c r="J541">
        <v>-0.82518460000000005</v>
      </c>
      <c r="K541">
        <v>2.5027275000000002</v>
      </c>
      <c r="L541">
        <v>-4.8767509999999996</v>
      </c>
      <c r="M541">
        <v>5.2419186</v>
      </c>
      <c r="N541">
        <v>5.5458306999999998</v>
      </c>
      <c r="O541">
        <v>0.67676305999999997</v>
      </c>
      <c r="P541">
        <v>4.4444439999999998</v>
      </c>
      <c r="Q541">
        <v>13.427091000000001</v>
      </c>
    </row>
    <row r="542" spans="1:17" x14ac:dyDescent="0.3">
      <c r="A542" s="1">
        <v>44736</v>
      </c>
      <c r="B542">
        <v>-2.1693229999999999</v>
      </c>
      <c r="C542">
        <v>0.83860159999999995</v>
      </c>
      <c r="D542">
        <v>7.1874022000000002</v>
      </c>
      <c r="E542">
        <v>3.4149885000000002</v>
      </c>
      <c r="F542">
        <v>2.5192380000000001</v>
      </c>
      <c r="G542">
        <v>2.4517297999999998</v>
      </c>
      <c r="H542">
        <v>8.8414669999999997</v>
      </c>
      <c r="I542">
        <v>-0.99619029999999997</v>
      </c>
      <c r="J542">
        <v>5.5531499999999996</v>
      </c>
      <c r="K542">
        <v>8.5987209999999994</v>
      </c>
      <c r="L542">
        <v>3.8170934000000001</v>
      </c>
      <c r="M542">
        <v>2.765441</v>
      </c>
      <c r="N542">
        <v>5.7690143999999997</v>
      </c>
      <c r="O542">
        <v>5.1077127000000004</v>
      </c>
      <c r="P542">
        <v>5.2482246999999997</v>
      </c>
      <c r="Q542">
        <v>6.5047503000000004</v>
      </c>
    </row>
    <row r="543" spans="1:17" x14ac:dyDescent="0.3">
      <c r="A543" s="1">
        <v>44737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s="1">
        <v>44738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s="1">
        <v>44739</v>
      </c>
      <c r="B545">
        <v>0</v>
      </c>
      <c r="C545">
        <v>-0.39393901999999997</v>
      </c>
      <c r="D545">
        <v>-0.39374828000000001</v>
      </c>
      <c r="E545">
        <v>-1.0496795000000001</v>
      </c>
      <c r="F545">
        <v>-0.66393020000000003</v>
      </c>
      <c r="G545">
        <v>0</v>
      </c>
      <c r="H545">
        <v>1.1204480999999999</v>
      </c>
      <c r="I545">
        <v>1.2072086</v>
      </c>
      <c r="J545">
        <v>-1.5006363</v>
      </c>
      <c r="K545">
        <v>-2.2482872</v>
      </c>
      <c r="L545">
        <v>1.1321306</v>
      </c>
      <c r="M545">
        <v>-0.15713573</v>
      </c>
      <c r="N545">
        <v>-1.6541481</v>
      </c>
      <c r="O545">
        <v>-1.8152177</v>
      </c>
      <c r="P545">
        <v>-7.6819420000000003</v>
      </c>
      <c r="Q545">
        <v>-10.763836</v>
      </c>
    </row>
    <row r="546" spans="1:17" x14ac:dyDescent="0.3">
      <c r="A546" s="1">
        <v>44740</v>
      </c>
      <c r="B546">
        <v>-0.98116400000000004</v>
      </c>
      <c r="C546">
        <v>-2.5706707999999998</v>
      </c>
      <c r="D546">
        <v>-5.1979540000000002</v>
      </c>
      <c r="E546">
        <v>-3.1749070000000001</v>
      </c>
      <c r="F546">
        <v>-1.4356017000000001</v>
      </c>
      <c r="G546">
        <v>-2.9789626999999999</v>
      </c>
      <c r="H546">
        <v>-6.6482010000000002</v>
      </c>
      <c r="I546">
        <v>1.3557075999999999</v>
      </c>
      <c r="J546">
        <v>-5.2581606000000001</v>
      </c>
      <c r="K546">
        <v>-4.1000009999999998</v>
      </c>
      <c r="L546">
        <v>-7.9959630000000004E-2</v>
      </c>
      <c r="M546">
        <v>-0.42297839999999998</v>
      </c>
      <c r="N546">
        <v>-4.2543769999999999</v>
      </c>
      <c r="O546">
        <v>-3.3030151999999999</v>
      </c>
      <c r="P546">
        <v>-6.1313867999999996</v>
      </c>
      <c r="Q546">
        <v>-8.541817</v>
      </c>
    </row>
    <row r="547" spans="1:17" x14ac:dyDescent="0.3">
      <c r="A547" s="1">
        <v>44741</v>
      </c>
      <c r="B547">
        <v>0.95124244999999996</v>
      </c>
      <c r="C547">
        <v>1.0072947000000001</v>
      </c>
      <c r="D547">
        <v>2.0288824999999999</v>
      </c>
      <c r="E547">
        <v>1.4737963999999999</v>
      </c>
      <c r="F547">
        <v>-1.613003</v>
      </c>
      <c r="G547">
        <v>1.3023853000000001</v>
      </c>
      <c r="H547">
        <v>-5.6379795000000001</v>
      </c>
      <c r="I547">
        <v>-0.3366828</v>
      </c>
      <c r="J547">
        <v>-2.7531028000000002</v>
      </c>
      <c r="K547">
        <v>-6.7779007</v>
      </c>
      <c r="L547">
        <v>-2.1126806999999999</v>
      </c>
      <c r="M547">
        <v>0.58776139999999999</v>
      </c>
      <c r="N547">
        <v>1.0046482000000001</v>
      </c>
      <c r="O547">
        <v>-0.27319789999999999</v>
      </c>
      <c r="P547">
        <v>-9.7978170000000002</v>
      </c>
      <c r="Q547">
        <v>-2.794063</v>
      </c>
    </row>
    <row r="548" spans="1:17" x14ac:dyDescent="0.3">
      <c r="A548" s="1">
        <v>44742</v>
      </c>
      <c r="B548">
        <v>-0.37298799999999999</v>
      </c>
      <c r="C548">
        <v>0.12651682</v>
      </c>
      <c r="D548">
        <v>-1.6408442999999999</v>
      </c>
      <c r="E548">
        <v>-1.3179243</v>
      </c>
      <c r="F548">
        <v>-0.93799233000000004</v>
      </c>
      <c r="G548">
        <v>-1.8027663</v>
      </c>
      <c r="H548">
        <v>-3.1446575999999999</v>
      </c>
      <c r="I548">
        <v>-1.3237298</v>
      </c>
      <c r="J548">
        <v>-2.4642944</v>
      </c>
      <c r="K548">
        <v>-8.0536840000000005</v>
      </c>
      <c r="L548">
        <v>-2.5724887999999999</v>
      </c>
      <c r="M548">
        <v>1.9744276999999999</v>
      </c>
      <c r="N548">
        <v>-4.1946173</v>
      </c>
      <c r="O548">
        <v>-2.4516165000000001</v>
      </c>
      <c r="P548">
        <v>-7.9310359999999998</v>
      </c>
      <c r="Q548">
        <v>-5.4874362999999997</v>
      </c>
    </row>
    <row r="549" spans="1:17" x14ac:dyDescent="0.3">
      <c r="A549" s="1">
        <v>44743</v>
      </c>
      <c r="B549">
        <v>1.7536879000000001</v>
      </c>
      <c r="C549">
        <v>1.6872286999999999</v>
      </c>
      <c r="D549">
        <v>-0.75659156000000005</v>
      </c>
      <c r="E549">
        <v>1.0707498</v>
      </c>
      <c r="F549">
        <v>-1.6405582000000001</v>
      </c>
      <c r="G549">
        <v>1.6164303</v>
      </c>
      <c r="H549">
        <v>7.4675320000000003</v>
      </c>
      <c r="I549">
        <v>1.2605786000000001</v>
      </c>
      <c r="J549">
        <v>-4.1955289999999996</v>
      </c>
      <c r="K549">
        <v>0.85158350000000005</v>
      </c>
      <c r="L549">
        <v>-0.26292205000000002</v>
      </c>
      <c r="M549">
        <v>2.6041984999999999</v>
      </c>
      <c r="N549">
        <v>6.341958</v>
      </c>
      <c r="O549">
        <v>-0.20695329000000001</v>
      </c>
      <c r="P549">
        <v>3.7453175000000001</v>
      </c>
      <c r="Q549">
        <v>4.2960405000000002</v>
      </c>
    </row>
    <row r="550" spans="1:17" x14ac:dyDescent="0.3">
      <c r="A550" s="1">
        <v>44744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s="1">
        <v>44745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s="1">
        <v>44746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1.6112565999999999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">
      <c r="A553" s="1">
        <v>44747</v>
      </c>
      <c r="B553">
        <v>-0.42603015999999999</v>
      </c>
      <c r="C553">
        <v>0.54820776000000004</v>
      </c>
      <c r="D553">
        <v>5.0990460000000004</v>
      </c>
      <c r="E553">
        <v>1.2597322</v>
      </c>
      <c r="F553">
        <v>-0.32228826999999999</v>
      </c>
      <c r="G553">
        <v>1.8930435000000001</v>
      </c>
      <c r="H553">
        <v>-6.9486436999999999</v>
      </c>
      <c r="I553">
        <v>0.57659150000000003</v>
      </c>
      <c r="J553">
        <v>3.0365704999999998</v>
      </c>
      <c r="K553">
        <v>3.7394523999999998</v>
      </c>
      <c r="L553">
        <v>-2.5408029999999999</v>
      </c>
      <c r="M553">
        <v>2.3069263000000002</v>
      </c>
      <c r="N553">
        <v>4.3347360000000004</v>
      </c>
      <c r="O553">
        <v>4.1618586000000004</v>
      </c>
      <c r="P553">
        <v>9.5667950000000008</v>
      </c>
      <c r="Q553">
        <v>12.989388999999999</v>
      </c>
    </row>
    <row r="554" spans="1:17" x14ac:dyDescent="0.3">
      <c r="A554" s="1">
        <v>44748</v>
      </c>
      <c r="B554">
        <v>0.175035</v>
      </c>
      <c r="C554">
        <v>-0.40709376000000003</v>
      </c>
      <c r="D554">
        <v>0.9394169</v>
      </c>
      <c r="E554">
        <v>1.2782931</v>
      </c>
      <c r="F554">
        <v>1.3247967</v>
      </c>
      <c r="G554">
        <v>0.96071960000000001</v>
      </c>
      <c r="H554">
        <v>-1.6233742</v>
      </c>
      <c r="I554">
        <v>-1.570195</v>
      </c>
      <c r="J554">
        <v>1.1093259</v>
      </c>
      <c r="K554">
        <v>0.46511889000000001</v>
      </c>
      <c r="L554">
        <v>-0.83448290000000003</v>
      </c>
      <c r="M554">
        <v>1.3828277999999999E-2</v>
      </c>
      <c r="N554">
        <v>-0.58817269999999999</v>
      </c>
      <c r="O554">
        <v>1.1557101999999999</v>
      </c>
      <c r="P554">
        <v>-6.9192767000000002</v>
      </c>
      <c r="Q554">
        <v>-6.6774963999999999</v>
      </c>
    </row>
    <row r="555" spans="1:17" x14ac:dyDescent="0.3">
      <c r="A555" s="1">
        <v>44749</v>
      </c>
      <c r="B555">
        <v>-0.3106177</v>
      </c>
      <c r="C555">
        <v>-0.48905015000000002</v>
      </c>
      <c r="D555">
        <v>1.425457</v>
      </c>
      <c r="E555">
        <v>0.82266329999999999</v>
      </c>
      <c r="F555">
        <v>3.3008099</v>
      </c>
      <c r="G555">
        <v>2.3999453000000002</v>
      </c>
      <c r="H555">
        <v>11.551166</v>
      </c>
      <c r="I555">
        <v>1.4527916999999999</v>
      </c>
      <c r="J555">
        <v>4.8116326000000003</v>
      </c>
      <c r="K555">
        <v>6.1342597000000003</v>
      </c>
      <c r="L555">
        <v>4.6253799999999998</v>
      </c>
      <c r="M555">
        <v>0.58094263000000002</v>
      </c>
      <c r="N555">
        <v>2.3020624999999999</v>
      </c>
      <c r="O555">
        <v>3.6754131000000001</v>
      </c>
      <c r="P555">
        <v>24.070799000000001</v>
      </c>
      <c r="Q555">
        <v>11.119711000000001</v>
      </c>
    </row>
    <row r="556" spans="1:17" x14ac:dyDescent="0.3">
      <c r="A556" s="1">
        <v>44750</v>
      </c>
      <c r="B556">
        <v>-0.43383240000000001</v>
      </c>
      <c r="C556">
        <v>-0.44744610000000001</v>
      </c>
      <c r="D556">
        <v>-0.76078769999999996</v>
      </c>
      <c r="E556">
        <v>-0.27570724000000002</v>
      </c>
      <c r="F556">
        <v>3.0088424999999999E-2</v>
      </c>
      <c r="G556">
        <v>0.47146082</v>
      </c>
      <c r="H556">
        <v>1.1834264000000001</v>
      </c>
      <c r="I556">
        <v>0.20164251</v>
      </c>
      <c r="J556">
        <v>-0.12611747000000001</v>
      </c>
      <c r="K556">
        <v>-1.5267192999999999</v>
      </c>
      <c r="L556">
        <v>-0.65453050000000002</v>
      </c>
      <c r="M556">
        <v>-1.6777396</v>
      </c>
      <c r="N556">
        <v>9.4640255000000006E-2</v>
      </c>
      <c r="O556">
        <v>0.48029422999999999</v>
      </c>
      <c r="P556">
        <v>21.398008000000001</v>
      </c>
      <c r="Q556">
        <v>4.9251676</v>
      </c>
    </row>
    <row r="557" spans="1:17" x14ac:dyDescent="0.3">
      <c r="A557" s="1">
        <v>44751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s="1">
        <v>44752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3">
      <c r="A559" s="1">
        <v>44753</v>
      </c>
      <c r="B559">
        <v>1.9800663E-2</v>
      </c>
      <c r="C559">
        <v>-0.72944759999999997</v>
      </c>
      <c r="D559">
        <v>-4.6816469999999999</v>
      </c>
      <c r="E559">
        <v>-1.1768639000000001</v>
      </c>
      <c r="F559">
        <v>-3.1743228000000001</v>
      </c>
      <c r="G559">
        <v>-1.4757872000000001</v>
      </c>
      <c r="H559">
        <v>-4.9707650000000001</v>
      </c>
      <c r="I559">
        <v>0.60988664999999997</v>
      </c>
      <c r="J559">
        <v>-4.3313560000000004</v>
      </c>
      <c r="K559">
        <v>-3.8759649</v>
      </c>
      <c r="L559">
        <v>-2.2780597</v>
      </c>
      <c r="M559">
        <v>0.69466830000000002</v>
      </c>
      <c r="N559">
        <v>-2.6315868</v>
      </c>
      <c r="O559">
        <v>-3.0807674</v>
      </c>
      <c r="P559">
        <v>-8.2256199999999993</v>
      </c>
      <c r="Q559">
        <v>-10.631943</v>
      </c>
    </row>
    <row r="560" spans="1:17" x14ac:dyDescent="0.3">
      <c r="A560" s="1">
        <v>44754</v>
      </c>
      <c r="B560">
        <v>0.55445429999999996</v>
      </c>
      <c r="C560">
        <v>-0.21523833000000001</v>
      </c>
      <c r="D560">
        <v>0.23944377999999999</v>
      </c>
      <c r="E560">
        <v>-4.0981474000000002</v>
      </c>
      <c r="F560">
        <v>-0.30857325000000002</v>
      </c>
      <c r="G560">
        <v>0.68337919999999996</v>
      </c>
      <c r="H560">
        <v>-0.3076911</v>
      </c>
      <c r="I560">
        <v>-1.2767314999999999</v>
      </c>
      <c r="J560">
        <v>-0.46198368000000001</v>
      </c>
      <c r="K560">
        <v>0</v>
      </c>
      <c r="L560">
        <v>-0.30282140000000002</v>
      </c>
      <c r="M560">
        <v>0.11575222</v>
      </c>
      <c r="N560">
        <v>-5.9232893000000004</v>
      </c>
      <c r="O560">
        <v>-1.4315844</v>
      </c>
      <c r="P560">
        <v>-1.7925739000000001</v>
      </c>
      <c r="Q560">
        <v>0.66815614999999995</v>
      </c>
    </row>
    <row r="561" spans="1:17" x14ac:dyDescent="0.3">
      <c r="A561" s="1">
        <v>44755</v>
      </c>
      <c r="B561">
        <v>-0.53170919999999999</v>
      </c>
      <c r="C561">
        <v>0.35703182</v>
      </c>
      <c r="D561">
        <v>0.13474226</v>
      </c>
      <c r="E561">
        <v>-0.37450193999999998</v>
      </c>
      <c r="F561">
        <v>7.4791910000000003E-2</v>
      </c>
      <c r="G561">
        <v>-0.25366545000000001</v>
      </c>
      <c r="H561">
        <v>0.92592240000000003</v>
      </c>
      <c r="I561">
        <v>-1.0354877</v>
      </c>
      <c r="J561">
        <v>0.54368970000000005</v>
      </c>
      <c r="K561">
        <v>-3.3410131999999999</v>
      </c>
      <c r="L561">
        <v>-0.35532712999999999</v>
      </c>
      <c r="M561">
        <v>-0.17573237</v>
      </c>
      <c r="N561">
        <v>0.33259391999999999</v>
      </c>
      <c r="O561">
        <v>-2.3390472</v>
      </c>
      <c r="P561">
        <v>1.1734009000000001</v>
      </c>
      <c r="Q561">
        <v>-2.1017730000000001</v>
      </c>
    </row>
    <row r="562" spans="1:17" x14ac:dyDescent="0.3">
      <c r="A562" s="1">
        <v>44756</v>
      </c>
      <c r="B562">
        <v>-3.9589405000000001E-2</v>
      </c>
      <c r="C562">
        <v>0.54848193999999995</v>
      </c>
      <c r="D562">
        <v>-3.3274233</v>
      </c>
      <c r="E562">
        <v>0.53814649999999997</v>
      </c>
      <c r="F562">
        <v>0.60406923000000001</v>
      </c>
      <c r="G562">
        <v>2.0482420000000001</v>
      </c>
      <c r="H562">
        <v>0.61161520000000003</v>
      </c>
      <c r="I562">
        <v>-1.2977719000000001</v>
      </c>
      <c r="J562">
        <v>1.3716698000000001</v>
      </c>
      <c r="K562">
        <v>0.4767537</v>
      </c>
      <c r="L562">
        <v>-2.2603035</v>
      </c>
      <c r="M562">
        <v>-1.2138127999999999</v>
      </c>
      <c r="N562">
        <v>-1.2687922</v>
      </c>
      <c r="O562">
        <v>-0.8854687</v>
      </c>
      <c r="P562">
        <v>3.0927777000000001</v>
      </c>
      <c r="Q562">
        <v>0.60263869999999997</v>
      </c>
    </row>
    <row r="563" spans="1:17" x14ac:dyDescent="0.3">
      <c r="A563" s="1">
        <v>44757</v>
      </c>
      <c r="B563">
        <v>1.0497093</v>
      </c>
      <c r="C563">
        <v>1.2604952</v>
      </c>
      <c r="D563">
        <v>4.2075275999999997</v>
      </c>
      <c r="E563">
        <v>1.0390401</v>
      </c>
      <c r="F563">
        <v>2.0262359999999999</v>
      </c>
      <c r="G563">
        <v>1.1450051999999999</v>
      </c>
      <c r="H563">
        <v>2.4316072000000002</v>
      </c>
      <c r="I563">
        <v>1.5685796999999999</v>
      </c>
      <c r="J563">
        <v>2.5370716999999998</v>
      </c>
      <c r="K563">
        <v>6.0498120000000002</v>
      </c>
      <c r="L563">
        <v>2.0242453</v>
      </c>
      <c r="M563">
        <v>1.402247</v>
      </c>
      <c r="N563">
        <v>2.9811860000000001</v>
      </c>
      <c r="O563">
        <v>1.2775421</v>
      </c>
      <c r="P563">
        <v>0.49999951999999998</v>
      </c>
      <c r="Q563">
        <v>0.69262979999999996</v>
      </c>
    </row>
    <row r="564" spans="1:17" x14ac:dyDescent="0.3">
      <c r="A564" s="1">
        <v>44758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3">
      <c r="A565" s="1">
        <v>44759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s="1">
        <v>44760</v>
      </c>
      <c r="B566">
        <v>-1.4504135</v>
      </c>
      <c r="C566">
        <v>-2.1110833000000002</v>
      </c>
      <c r="D566">
        <v>1.5361309000000001</v>
      </c>
      <c r="E566">
        <v>-0.96213820000000005</v>
      </c>
      <c r="F566">
        <v>-0.68761706</v>
      </c>
      <c r="G566">
        <v>-2.0643234000000001</v>
      </c>
      <c r="H566">
        <v>1.4836906999999999</v>
      </c>
      <c r="I566">
        <v>0.40574073999999999</v>
      </c>
      <c r="J566">
        <v>2.1507382000000002</v>
      </c>
      <c r="K566">
        <v>-1.6778469</v>
      </c>
      <c r="L566">
        <v>6.3443184E-2</v>
      </c>
      <c r="M566">
        <v>-1.8453478999999999</v>
      </c>
      <c r="N566">
        <v>-0.36537049999999999</v>
      </c>
      <c r="O566">
        <v>-2.4580120000000001</v>
      </c>
      <c r="P566">
        <v>21.393035999999999</v>
      </c>
      <c r="Q566">
        <v>9.0723149999999997</v>
      </c>
    </row>
    <row r="567" spans="1:17" x14ac:dyDescent="0.3">
      <c r="A567" s="1">
        <v>44761</v>
      </c>
      <c r="B567">
        <v>0.33811330000000001</v>
      </c>
      <c r="C567">
        <v>2.2681713000000001</v>
      </c>
      <c r="D567">
        <v>5.1127194999999999</v>
      </c>
      <c r="E567">
        <v>2.0766973000000002</v>
      </c>
      <c r="F567">
        <v>3.6533237000000001</v>
      </c>
      <c r="G567">
        <v>2.6721954000000001</v>
      </c>
      <c r="H567">
        <v>4.9707530000000002</v>
      </c>
      <c r="I567">
        <v>0.61439275999999998</v>
      </c>
      <c r="J567">
        <v>5.5338143999999998</v>
      </c>
      <c r="K567">
        <v>8.1911330000000007</v>
      </c>
      <c r="L567">
        <v>4.1501045000000003</v>
      </c>
      <c r="M567">
        <v>3.5810232000000002</v>
      </c>
      <c r="N567">
        <v>1.8617748999999999</v>
      </c>
      <c r="O567">
        <v>4.3841124000000002</v>
      </c>
      <c r="P567">
        <v>32.17212</v>
      </c>
      <c r="Q567">
        <v>12.203860000000001</v>
      </c>
    </row>
    <row r="568" spans="1:17" x14ac:dyDescent="0.3">
      <c r="A568" s="1">
        <v>44762</v>
      </c>
      <c r="B568">
        <v>-2.7353822999999999</v>
      </c>
      <c r="C568">
        <v>-5.0908327000000003E-2</v>
      </c>
      <c r="D568">
        <v>4.1586040000000004</v>
      </c>
      <c r="E568">
        <v>1.0557532000000001</v>
      </c>
      <c r="F568">
        <v>0.54420230000000003</v>
      </c>
      <c r="G568">
        <v>1.3509869999999999</v>
      </c>
      <c r="H568">
        <v>3.0640721000000002</v>
      </c>
      <c r="I568">
        <v>2.5214910000000001</v>
      </c>
      <c r="J568">
        <v>4.796386</v>
      </c>
      <c r="K568">
        <v>6.940067</v>
      </c>
      <c r="L568">
        <v>0.2674222</v>
      </c>
      <c r="M568">
        <v>0.51403045999999997</v>
      </c>
      <c r="N568">
        <v>2.0769834999999999</v>
      </c>
      <c r="O568">
        <v>7.9083440000000005E-2</v>
      </c>
      <c r="P568">
        <v>-3.3333301999999998</v>
      </c>
      <c r="Q568">
        <v>14.33996</v>
      </c>
    </row>
    <row r="569" spans="1:17" x14ac:dyDescent="0.3">
      <c r="A569" s="1">
        <v>44763</v>
      </c>
      <c r="B569">
        <v>-2.8734446</v>
      </c>
      <c r="C569">
        <v>-3.0993043999999998</v>
      </c>
      <c r="D569">
        <v>4.3690205000000003E-2</v>
      </c>
      <c r="E569">
        <v>0.97991229999999996</v>
      </c>
      <c r="F569">
        <v>1.1548162</v>
      </c>
      <c r="G569">
        <v>1.5094160999999999</v>
      </c>
      <c r="H569">
        <v>-5.6756789999999997</v>
      </c>
      <c r="I569">
        <v>-0.88681580000000004</v>
      </c>
      <c r="J569">
        <v>1.3646244999999999</v>
      </c>
      <c r="K569">
        <v>1.9665718000000001</v>
      </c>
      <c r="L569">
        <v>0.56676864999999998</v>
      </c>
      <c r="M569">
        <v>2.0048857</v>
      </c>
      <c r="N569">
        <v>2.5501847</v>
      </c>
      <c r="O569">
        <v>0.38629770000000002</v>
      </c>
      <c r="P569">
        <v>8.1796279999999992</v>
      </c>
      <c r="Q569">
        <v>-1.7138243</v>
      </c>
    </row>
    <row r="570" spans="1:17" x14ac:dyDescent="0.3">
      <c r="A570" s="1">
        <v>44764</v>
      </c>
      <c r="B570">
        <v>-6.7352056999999999</v>
      </c>
      <c r="C570">
        <v>-0.53308009999999995</v>
      </c>
      <c r="D570">
        <v>-7.5885772999999999</v>
      </c>
      <c r="E570">
        <v>-1.6915917</v>
      </c>
      <c r="F570">
        <v>-0.99675060000000004</v>
      </c>
      <c r="G570">
        <v>-0.81107616000000005</v>
      </c>
      <c r="H570">
        <v>-7.4498595999999999</v>
      </c>
      <c r="I570">
        <v>0.79578159999999998</v>
      </c>
      <c r="J570">
        <v>-4.0498614000000002</v>
      </c>
      <c r="K570">
        <v>2.314365</v>
      </c>
      <c r="L570">
        <v>-1.3094722999999999</v>
      </c>
      <c r="M570">
        <v>1.0071397</v>
      </c>
      <c r="N570">
        <v>-2.8941810000000001</v>
      </c>
      <c r="O570">
        <v>-5.6323233000000004</v>
      </c>
      <c r="P570">
        <v>-7.9317989999999998</v>
      </c>
      <c r="Q570">
        <v>-4.2714299999999996</v>
      </c>
    </row>
    <row r="571" spans="1:17" x14ac:dyDescent="0.3">
      <c r="A571" s="1">
        <v>44765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s="1">
        <v>44766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s="1">
        <v>44767</v>
      </c>
      <c r="B573">
        <v>0.69741010000000003</v>
      </c>
      <c r="C573">
        <v>1.5700460000000001</v>
      </c>
      <c r="D573">
        <v>-1.5478312999999999</v>
      </c>
      <c r="E573">
        <v>-0.58764815000000004</v>
      </c>
      <c r="F573">
        <v>0.11510848999999999</v>
      </c>
      <c r="G573">
        <v>-0.73982479999999995</v>
      </c>
      <c r="H573">
        <v>10.216713</v>
      </c>
      <c r="I573">
        <v>-0.75036882999999999</v>
      </c>
      <c r="J573">
        <v>-1.7033278999999999</v>
      </c>
      <c r="K573">
        <v>-1.4137565999999999</v>
      </c>
      <c r="L573">
        <v>1.7859100999999999</v>
      </c>
      <c r="M573">
        <v>-1.4539242000000001</v>
      </c>
      <c r="N573">
        <v>-0.49583316</v>
      </c>
      <c r="O573">
        <v>-0.36144257000000002</v>
      </c>
      <c r="P573">
        <v>-6.8438052999999996</v>
      </c>
      <c r="Q573">
        <v>-5.2951154999999996</v>
      </c>
    </row>
    <row r="574" spans="1:17" x14ac:dyDescent="0.3">
      <c r="A574" s="1">
        <v>44768</v>
      </c>
      <c r="B574">
        <v>0.35746097999999998</v>
      </c>
      <c r="C574">
        <v>-0.48305392000000003</v>
      </c>
      <c r="D574">
        <v>-4.5004486999999997</v>
      </c>
      <c r="E574">
        <v>-2.6774287000000001</v>
      </c>
      <c r="F574">
        <v>-0.39367676000000001</v>
      </c>
      <c r="G574">
        <v>-0.88263749999999996</v>
      </c>
      <c r="H574">
        <v>-1.4044939999999999</v>
      </c>
      <c r="I574">
        <v>0.2541542</v>
      </c>
      <c r="J574">
        <v>-2.8841673999999999</v>
      </c>
      <c r="K574">
        <v>-2.0076513</v>
      </c>
      <c r="L574">
        <v>-0.31901597999999998</v>
      </c>
      <c r="M574">
        <v>3.56555E-2</v>
      </c>
      <c r="N574">
        <v>-7.3650180000000001</v>
      </c>
      <c r="O574">
        <v>-2.3160696000000001</v>
      </c>
      <c r="P574">
        <v>-12.618838999999999</v>
      </c>
      <c r="Q574">
        <v>-21.082449</v>
      </c>
    </row>
    <row r="575" spans="1:17" x14ac:dyDescent="0.3">
      <c r="A575" s="1">
        <v>44769</v>
      </c>
      <c r="B575">
        <v>-2.2256373999999999E-2</v>
      </c>
      <c r="C575">
        <v>5.2273870000000002</v>
      </c>
      <c r="D575">
        <v>6.5535664999999996</v>
      </c>
      <c r="E575">
        <v>6.6851853999999999</v>
      </c>
      <c r="F575">
        <v>3.2675266000000001</v>
      </c>
      <c r="G575">
        <v>3.4234762000000001</v>
      </c>
      <c r="H575">
        <v>10.541320000000001</v>
      </c>
      <c r="I575">
        <v>-0.32280087000000002</v>
      </c>
      <c r="J575">
        <v>7.6029660000000003</v>
      </c>
      <c r="K575">
        <v>2.439022</v>
      </c>
      <c r="L575">
        <v>2.218175</v>
      </c>
      <c r="M575">
        <v>1.1718630999999999</v>
      </c>
      <c r="N575">
        <v>4.6048403000000002</v>
      </c>
      <c r="O575">
        <v>7.6556800000000003</v>
      </c>
      <c r="P575">
        <v>21.859549999999999</v>
      </c>
      <c r="Q575">
        <v>11.146794999999999</v>
      </c>
    </row>
    <row r="576" spans="1:17" x14ac:dyDescent="0.3">
      <c r="A576" s="1">
        <v>44770</v>
      </c>
      <c r="B576">
        <v>1.4250754999999999</v>
      </c>
      <c r="C576">
        <v>0.56064130000000001</v>
      </c>
      <c r="D576">
        <v>-5.2246750000000004</v>
      </c>
      <c r="E576">
        <v>2.8540611</v>
      </c>
      <c r="F576">
        <v>1.1027098</v>
      </c>
      <c r="G576">
        <v>0.35717486999999998</v>
      </c>
      <c r="H576">
        <v>2.5773168000000002</v>
      </c>
      <c r="I576">
        <v>1.5820265</v>
      </c>
      <c r="J576">
        <v>1.0905027</v>
      </c>
      <c r="K576">
        <v>4.5714259999999998</v>
      </c>
      <c r="L576">
        <v>1.3981104</v>
      </c>
      <c r="M576">
        <v>3.3074975000000002</v>
      </c>
      <c r="N576">
        <v>2.8989552999999999</v>
      </c>
      <c r="O576">
        <v>1.0260104999999999</v>
      </c>
      <c r="P576">
        <v>7.1428536999999999</v>
      </c>
      <c r="Q576">
        <v>5.8133600000000003</v>
      </c>
    </row>
    <row r="577" spans="1:17" x14ac:dyDescent="0.3">
      <c r="A577" s="1">
        <v>44771</v>
      </c>
      <c r="B577">
        <v>1.4050484000000001</v>
      </c>
      <c r="C577">
        <v>0.95977783000000005</v>
      </c>
      <c r="D577">
        <v>-1.0079621999999999</v>
      </c>
      <c r="E577">
        <v>1.5665054</v>
      </c>
      <c r="F577">
        <v>0.35043954999999999</v>
      </c>
      <c r="G577">
        <v>3.2793044999999998</v>
      </c>
      <c r="H577">
        <v>5.5276275000000004</v>
      </c>
      <c r="I577">
        <v>0.74785950000000001</v>
      </c>
      <c r="J577">
        <v>0.99533795999999997</v>
      </c>
      <c r="K577">
        <v>4.0072919999999996</v>
      </c>
      <c r="L577">
        <v>5.5419564000000001</v>
      </c>
      <c r="M577">
        <v>2.1144986000000001</v>
      </c>
      <c r="N577">
        <v>0.82926750000000005</v>
      </c>
      <c r="O577">
        <v>1.8385530000000001</v>
      </c>
      <c r="P577">
        <v>-1.5909076</v>
      </c>
      <c r="Q577">
        <v>1.1405586999999999</v>
      </c>
    </row>
    <row r="578" spans="1:17" x14ac:dyDescent="0.3">
      <c r="A578" s="1">
        <v>44772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">
      <c r="A579" s="1">
        <v>44773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s="1">
        <v>44774</v>
      </c>
      <c r="B580">
        <v>0.15155077</v>
      </c>
      <c r="C580">
        <v>0.51027535999999996</v>
      </c>
      <c r="D580">
        <v>0.52167180000000002</v>
      </c>
      <c r="E580">
        <v>-0.97242594000000004</v>
      </c>
      <c r="F580">
        <v>0.16621351000000001</v>
      </c>
      <c r="G580">
        <v>-0.61534643</v>
      </c>
      <c r="H580">
        <v>-3.571421</v>
      </c>
      <c r="I580">
        <v>3.5833477999999999</v>
      </c>
      <c r="J580">
        <v>1.5305877000000001</v>
      </c>
      <c r="K580">
        <v>0.26268960000000002</v>
      </c>
      <c r="L580">
        <v>-1.7099618999999999</v>
      </c>
      <c r="M580">
        <v>2.0206213000000002</v>
      </c>
      <c r="N580">
        <v>-0.16340017000000001</v>
      </c>
      <c r="O580">
        <v>-1.2551546</v>
      </c>
      <c r="P580">
        <v>-5.5427194000000002</v>
      </c>
      <c r="Q580">
        <v>-0.41295885999999998</v>
      </c>
    </row>
    <row r="581" spans="1:17" x14ac:dyDescent="0.3">
      <c r="A581" s="1">
        <v>44775</v>
      </c>
      <c r="B581">
        <v>-1.9887566999999999</v>
      </c>
      <c r="C581">
        <v>-1.0014533999999999</v>
      </c>
      <c r="D581">
        <v>0.16257763</v>
      </c>
      <c r="E581">
        <v>-1.147443</v>
      </c>
      <c r="F581">
        <v>-0.96201897000000003</v>
      </c>
      <c r="G581">
        <v>-0.92873572999999998</v>
      </c>
      <c r="H581">
        <v>2.9629588</v>
      </c>
      <c r="I581">
        <v>-3.1854271999999999</v>
      </c>
      <c r="J581">
        <v>0.46092272000000001</v>
      </c>
      <c r="K581">
        <v>2.7947663999999999</v>
      </c>
      <c r="L581">
        <v>-5.8246969999999996</v>
      </c>
      <c r="M581">
        <v>-2.0706296000000002</v>
      </c>
      <c r="N581">
        <v>2.6404738000000001</v>
      </c>
      <c r="O581">
        <v>0.23506879999999999</v>
      </c>
      <c r="P581">
        <v>5.6234716999999996</v>
      </c>
      <c r="Q581">
        <v>7.2248815999999998</v>
      </c>
    </row>
    <row r="582" spans="1:17" x14ac:dyDescent="0.3">
      <c r="A582" s="1">
        <v>44776</v>
      </c>
      <c r="B582">
        <v>-2.2053718999999999E-2</v>
      </c>
      <c r="C582">
        <v>0.94835760000000002</v>
      </c>
      <c r="D582">
        <v>5.3748727000000001</v>
      </c>
      <c r="E582">
        <v>2.7836322999999998</v>
      </c>
      <c r="F582">
        <v>2.9235125000000002</v>
      </c>
      <c r="G582">
        <v>3.8247705000000001</v>
      </c>
      <c r="H582">
        <v>0.2398014</v>
      </c>
      <c r="I582">
        <v>-2.3674905000000002</v>
      </c>
      <c r="J582">
        <v>1.9809961</v>
      </c>
      <c r="K582">
        <v>1.869154</v>
      </c>
      <c r="L582">
        <v>-0.34875274000000001</v>
      </c>
      <c r="M582">
        <v>1.9848703999999999</v>
      </c>
      <c r="N582">
        <v>3.8163065999999999</v>
      </c>
      <c r="O582">
        <v>2.5623201999999998</v>
      </c>
      <c r="P582">
        <v>2.4691342999999999</v>
      </c>
      <c r="Q582">
        <v>20.199310000000001</v>
      </c>
    </row>
    <row r="583" spans="1:17" x14ac:dyDescent="0.3">
      <c r="A583" s="1">
        <v>44777</v>
      </c>
      <c r="B583">
        <v>-1.9854426000000001</v>
      </c>
      <c r="C583">
        <v>6.2632560000000004E-2</v>
      </c>
      <c r="D583">
        <v>1.0485768</v>
      </c>
      <c r="E583">
        <v>0.41774509999999998</v>
      </c>
      <c r="F583">
        <v>1.1083841000000001</v>
      </c>
      <c r="G583">
        <v>-0.19262433000000001</v>
      </c>
      <c r="H583">
        <v>-0.71769950000000005</v>
      </c>
      <c r="I583">
        <v>-9.5415114999999995E-2</v>
      </c>
      <c r="J583">
        <v>1.7043352000000001</v>
      </c>
      <c r="K583">
        <v>9.8415370000000006</v>
      </c>
      <c r="L583">
        <v>0.42107105</v>
      </c>
      <c r="M583">
        <v>0.18028021</v>
      </c>
      <c r="N583">
        <v>-3.1128407</v>
      </c>
      <c r="O583">
        <v>9.3162060000000005E-2</v>
      </c>
      <c r="P583">
        <v>1.0542153999999999</v>
      </c>
      <c r="Q583">
        <v>10.011137</v>
      </c>
    </row>
    <row r="584" spans="1:17" x14ac:dyDescent="0.3">
      <c r="A584" s="1">
        <v>44778</v>
      </c>
      <c r="B584">
        <v>1.1703849</v>
      </c>
      <c r="C584">
        <v>0.53551199999999999</v>
      </c>
      <c r="D584">
        <v>-2.0284949999999999</v>
      </c>
      <c r="E584">
        <v>-0.26088357000000001</v>
      </c>
      <c r="F584">
        <v>-0.24601817000000001</v>
      </c>
      <c r="G584">
        <v>-0.13870597000000001</v>
      </c>
      <c r="H584">
        <v>2.6506066000000001</v>
      </c>
      <c r="I584">
        <v>-0.51001905999999997</v>
      </c>
      <c r="J584">
        <v>-1.1761606</v>
      </c>
      <c r="K584">
        <v>-2.5816262000000001</v>
      </c>
      <c r="L584">
        <v>0.95294714000000003</v>
      </c>
      <c r="M584">
        <v>-0.17586350000000001</v>
      </c>
      <c r="N584">
        <v>1.0198593</v>
      </c>
      <c r="O584">
        <v>-0.60918930000000004</v>
      </c>
      <c r="P584">
        <v>5.5886744999999998</v>
      </c>
      <c r="Q584">
        <v>4.6681642999999999</v>
      </c>
    </row>
    <row r="585" spans="1:17" x14ac:dyDescent="0.3">
      <c r="A585" s="1">
        <v>44779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s="1">
        <v>44780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s="1">
        <v>44781</v>
      </c>
      <c r="B587">
        <v>-0.91212389999999999</v>
      </c>
      <c r="C587">
        <v>1.3840198499999999E-2</v>
      </c>
      <c r="D587">
        <v>1.8790007</v>
      </c>
      <c r="E587">
        <v>-0.91548560000000001</v>
      </c>
      <c r="F587">
        <v>-1.0717331999999999</v>
      </c>
      <c r="G587">
        <v>-0.29029845999999998</v>
      </c>
      <c r="H587">
        <v>-0.46949386999999998</v>
      </c>
      <c r="I587">
        <v>0.75021979999999999</v>
      </c>
      <c r="J587">
        <v>-6.298387</v>
      </c>
      <c r="K587">
        <v>1.0911941999999999</v>
      </c>
      <c r="L587">
        <v>0.22654532999999999</v>
      </c>
      <c r="M587">
        <v>1.0283947</v>
      </c>
      <c r="N587">
        <v>-0.86310505999999998</v>
      </c>
      <c r="O587">
        <v>-0.14471412</v>
      </c>
      <c r="P587">
        <v>1.8348694000000001</v>
      </c>
      <c r="Q587">
        <v>5.341208</v>
      </c>
    </row>
    <row r="588" spans="1:17" x14ac:dyDescent="0.3">
      <c r="A588" s="1">
        <v>44782</v>
      </c>
      <c r="B588">
        <v>0.31431913</v>
      </c>
      <c r="C588">
        <v>0.69166419999999995</v>
      </c>
      <c r="D588">
        <v>-1.0102808000000001</v>
      </c>
      <c r="E588">
        <v>0.70632695999999995</v>
      </c>
      <c r="F588">
        <v>-2.3335159999999999</v>
      </c>
      <c r="G588">
        <v>3.0326842999999999E-2</v>
      </c>
      <c r="H588">
        <v>-2.8301835</v>
      </c>
      <c r="I588">
        <v>-3.5110413999999999</v>
      </c>
      <c r="J588">
        <v>-3.9734661999999998</v>
      </c>
      <c r="K588">
        <v>-6.2451840000000001</v>
      </c>
      <c r="L588">
        <v>0.11839867</v>
      </c>
      <c r="M588">
        <v>-1.4032005999999999</v>
      </c>
      <c r="N588">
        <v>-1.4457583000000001</v>
      </c>
      <c r="O588">
        <v>-0.57119129999999996</v>
      </c>
      <c r="P588">
        <v>-2.2176087</v>
      </c>
      <c r="Q588">
        <v>-10.548866</v>
      </c>
    </row>
    <row r="589" spans="1:17" x14ac:dyDescent="0.3">
      <c r="A589" s="1">
        <v>44783</v>
      </c>
      <c r="B589">
        <v>0.3581047</v>
      </c>
      <c r="C589">
        <v>-0.50831440000000006</v>
      </c>
      <c r="D589">
        <v>5.8209179999999998</v>
      </c>
      <c r="E589">
        <v>2.4300456000000001</v>
      </c>
      <c r="F589">
        <v>3.3051729999999999</v>
      </c>
      <c r="G589">
        <v>2.6194571999999998</v>
      </c>
      <c r="H589">
        <v>3.3980608000000001</v>
      </c>
      <c r="I589">
        <v>2.0274996999999999</v>
      </c>
      <c r="J589">
        <v>5.9171199999999997</v>
      </c>
      <c r="K589">
        <v>6.5789460000000002</v>
      </c>
      <c r="L589">
        <v>2.5210976999999999</v>
      </c>
      <c r="M589">
        <v>2.6283264000000002</v>
      </c>
      <c r="N589">
        <v>7.5061559999999998</v>
      </c>
      <c r="O589">
        <v>2.6322603</v>
      </c>
      <c r="P589">
        <v>15.946149999999999</v>
      </c>
      <c r="Q589">
        <v>7.3676944000000004</v>
      </c>
    </row>
    <row r="590" spans="1:17" x14ac:dyDescent="0.3">
      <c r="A590" s="1">
        <v>44784</v>
      </c>
      <c r="B590">
        <v>-0.13381243000000001</v>
      </c>
      <c r="C590">
        <v>-0.84921120000000005</v>
      </c>
      <c r="D590">
        <v>-0.47661066000000002</v>
      </c>
      <c r="E590">
        <v>-0.74008110000000005</v>
      </c>
      <c r="F590">
        <v>-0.90477467</v>
      </c>
      <c r="G590">
        <v>-0.44316053</v>
      </c>
      <c r="H590">
        <v>0.46948194999999998</v>
      </c>
      <c r="I590">
        <v>-0.34695268000000001</v>
      </c>
      <c r="J590">
        <v>-0.85649489999999995</v>
      </c>
      <c r="K590">
        <v>-1.0030866000000001</v>
      </c>
      <c r="L590">
        <v>1.7197967000000001</v>
      </c>
      <c r="M590">
        <v>0.72942969999999996</v>
      </c>
      <c r="N590">
        <v>-1.364547</v>
      </c>
      <c r="O590">
        <v>-0.71846246999999996</v>
      </c>
      <c r="P590">
        <v>5.0733446999999998</v>
      </c>
      <c r="Q590">
        <v>-10.771191</v>
      </c>
    </row>
    <row r="591" spans="1:17" x14ac:dyDescent="0.3">
      <c r="A591" s="1">
        <v>44785</v>
      </c>
      <c r="B591">
        <v>0.82626339999999998</v>
      </c>
      <c r="C591">
        <v>1.9845486000000001</v>
      </c>
      <c r="D591">
        <v>1.6958713999999999</v>
      </c>
      <c r="E591">
        <v>1.7037153</v>
      </c>
      <c r="F591">
        <v>2.3467660000000001</v>
      </c>
      <c r="G591">
        <v>2.1425605000000001</v>
      </c>
      <c r="H591">
        <v>0.93457699999999999</v>
      </c>
      <c r="I591">
        <v>2.5492906999999998</v>
      </c>
      <c r="J591">
        <v>4.2748809999999997</v>
      </c>
      <c r="K591">
        <v>5.3780200000000002</v>
      </c>
      <c r="L591">
        <v>1.4639139000000001</v>
      </c>
      <c r="M591">
        <v>4.16981</v>
      </c>
      <c r="N591">
        <v>1.4187574000000001</v>
      </c>
      <c r="O591">
        <v>2.3897767000000001</v>
      </c>
      <c r="P591">
        <v>6.1082006</v>
      </c>
      <c r="Q591">
        <v>7.7261924999999998</v>
      </c>
    </row>
    <row r="592" spans="1:17" x14ac:dyDescent="0.3">
      <c r="A592" s="1">
        <v>44786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s="1">
        <v>44787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s="1">
        <v>44788</v>
      </c>
      <c r="B594">
        <v>0.90808869999999997</v>
      </c>
      <c r="C594">
        <v>0.15703439999999999</v>
      </c>
      <c r="D594">
        <v>0.21606684000000001</v>
      </c>
      <c r="E594">
        <v>0.53441525000000001</v>
      </c>
      <c r="F594">
        <v>0.13077258999999999</v>
      </c>
      <c r="G594">
        <v>0.63334703000000003</v>
      </c>
      <c r="H594">
        <v>-4.3981494999999997</v>
      </c>
      <c r="I594">
        <v>1.2529731</v>
      </c>
      <c r="J594">
        <v>1.7264485000000001</v>
      </c>
      <c r="K594">
        <v>-1.3313651</v>
      </c>
      <c r="L594">
        <v>-0.45214294999999999</v>
      </c>
      <c r="M594">
        <v>2.1045804000000001</v>
      </c>
      <c r="N594">
        <v>0.47295093999999999</v>
      </c>
      <c r="O594">
        <v>0.32873153999999999</v>
      </c>
      <c r="P594">
        <v>-3.2346487000000002</v>
      </c>
      <c r="Q594">
        <v>1.6355394999999999</v>
      </c>
    </row>
    <row r="595" spans="1:17" x14ac:dyDescent="0.3">
      <c r="A595" s="1">
        <v>44789</v>
      </c>
      <c r="B595">
        <v>0.52677390000000002</v>
      </c>
      <c r="C595">
        <v>-4.0900707000000001E-2</v>
      </c>
      <c r="D595">
        <v>-0.78500510000000001</v>
      </c>
      <c r="E595">
        <v>-0.25897621999999998</v>
      </c>
      <c r="F595">
        <v>-1.3077855</v>
      </c>
      <c r="G595">
        <v>-9.2387200000000003E-2</v>
      </c>
      <c r="H595">
        <v>-4.1162251999999997</v>
      </c>
      <c r="I595">
        <v>-1.6084312999999999</v>
      </c>
      <c r="J595">
        <v>-0.80391765000000004</v>
      </c>
      <c r="K595">
        <v>0.37481785000000001</v>
      </c>
      <c r="L595">
        <v>0.80122950000000004</v>
      </c>
      <c r="M595">
        <v>-0.13467670000000001</v>
      </c>
      <c r="N595">
        <v>-0.69864389999999998</v>
      </c>
      <c r="O595">
        <v>-0.31127334000000001</v>
      </c>
      <c r="P595">
        <v>-4.3626069999999997</v>
      </c>
      <c r="Q595">
        <v>-1.7179549000000001</v>
      </c>
    </row>
    <row r="596" spans="1:17" x14ac:dyDescent="0.3">
      <c r="A596" s="1">
        <v>44790</v>
      </c>
      <c r="B596">
        <v>-1.0043621</v>
      </c>
      <c r="C596">
        <v>-0.73654649999999999</v>
      </c>
      <c r="D596">
        <v>-2.5742411999999999</v>
      </c>
      <c r="E596">
        <v>-0.26305914000000002</v>
      </c>
      <c r="F596">
        <v>-2.3674428000000001</v>
      </c>
      <c r="G596">
        <v>0.87846519999999995</v>
      </c>
      <c r="H596">
        <v>-7.5757560000000002</v>
      </c>
      <c r="I596">
        <v>0.83881616999999997</v>
      </c>
      <c r="J596">
        <v>-2.8815029999999999</v>
      </c>
      <c r="K596">
        <v>-2.0911157</v>
      </c>
      <c r="L596">
        <v>-0.80499052999999998</v>
      </c>
      <c r="M596">
        <v>0.19853114999999999</v>
      </c>
      <c r="N596">
        <v>-1.7563998999999999</v>
      </c>
      <c r="O596">
        <v>-1.766634</v>
      </c>
      <c r="P596">
        <v>-8.4715605000000007</v>
      </c>
      <c r="Q596">
        <v>-5.4762659999999999</v>
      </c>
    </row>
    <row r="597" spans="1:17" x14ac:dyDescent="0.3">
      <c r="A597" s="1">
        <v>44791</v>
      </c>
      <c r="B597">
        <v>-2.5363921999999999</v>
      </c>
      <c r="C597">
        <v>0.90003014000000003</v>
      </c>
      <c r="D597">
        <v>-0.10866523</v>
      </c>
      <c r="E597">
        <v>-0.39475559999999998</v>
      </c>
      <c r="F597">
        <v>3.6874056</v>
      </c>
      <c r="G597">
        <v>-0.22916793999999999</v>
      </c>
      <c r="H597">
        <v>2.1857858000000001</v>
      </c>
      <c r="I597">
        <v>-0.63707230000000004</v>
      </c>
      <c r="J597">
        <v>2.3888707</v>
      </c>
      <c r="K597">
        <v>-0.38138031999999999</v>
      </c>
      <c r="L597">
        <v>0.72475670000000003</v>
      </c>
      <c r="M597">
        <v>-0.14579296</v>
      </c>
      <c r="N597">
        <v>-0.57392715999999999</v>
      </c>
      <c r="O597">
        <v>0.51860810000000002</v>
      </c>
      <c r="P597">
        <v>0.9061456</v>
      </c>
      <c r="Q597">
        <v>-2.3057102999999999</v>
      </c>
    </row>
    <row r="598" spans="1:17" x14ac:dyDescent="0.3">
      <c r="A598" s="1">
        <v>44792</v>
      </c>
      <c r="B598">
        <v>0.52047969999999999</v>
      </c>
      <c r="C598">
        <v>-0.33365487999999999</v>
      </c>
      <c r="D598">
        <v>-3.8360238</v>
      </c>
      <c r="E598">
        <v>-1.3854027</v>
      </c>
      <c r="F598">
        <v>-1.7942548</v>
      </c>
      <c r="G598">
        <v>-1.5101850000000001</v>
      </c>
      <c r="H598">
        <v>-5.6149719999999999</v>
      </c>
      <c r="I598">
        <v>-0.77478886000000002</v>
      </c>
      <c r="J598">
        <v>-4.9219549999999996</v>
      </c>
      <c r="K598">
        <v>-5.5895925000000002</v>
      </c>
      <c r="L598">
        <v>-0.88675020000000004</v>
      </c>
      <c r="M598">
        <v>-3.1523824</v>
      </c>
      <c r="N598">
        <v>-2.6767433</v>
      </c>
      <c r="O598">
        <v>-2.4631739000000001</v>
      </c>
      <c r="P598">
        <v>-15.458626000000001</v>
      </c>
      <c r="Q598">
        <v>-11.273516000000001</v>
      </c>
    </row>
    <row r="599" spans="1:17" x14ac:dyDescent="0.3">
      <c r="A599" s="1">
        <v>44793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s="1">
        <v>44794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s="1">
        <v>44795</v>
      </c>
      <c r="B601">
        <v>-0.5628109</v>
      </c>
      <c r="C601">
        <v>-1.2229264</v>
      </c>
      <c r="D601">
        <v>-2.9233158000000001</v>
      </c>
      <c r="E601">
        <v>-2.9355228000000002</v>
      </c>
      <c r="F601">
        <v>-3.5884260000000001</v>
      </c>
      <c r="G601">
        <v>-2.3029386999999999</v>
      </c>
      <c r="H601">
        <v>-4.2492866999999999</v>
      </c>
      <c r="I601">
        <v>0.51643850000000002</v>
      </c>
      <c r="J601">
        <v>-4.5660853000000001</v>
      </c>
      <c r="K601">
        <v>-2.2708832999999999</v>
      </c>
      <c r="L601">
        <v>-1.9631981999999999</v>
      </c>
      <c r="M601">
        <v>-3.2433866999999998</v>
      </c>
      <c r="N601">
        <v>-2.4354398000000002</v>
      </c>
      <c r="O601">
        <v>-2.5339127000000001</v>
      </c>
      <c r="P601">
        <v>-1.8968105</v>
      </c>
      <c r="Q601">
        <v>-3.4971595</v>
      </c>
    </row>
    <row r="602" spans="1:17" x14ac:dyDescent="0.3">
      <c r="A602" s="1">
        <v>44796</v>
      </c>
      <c r="B602">
        <v>-1.5847802</v>
      </c>
      <c r="C602">
        <v>-0.49799680000000002</v>
      </c>
      <c r="D602">
        <v>-1.1898219999999999</v>
      </c>
      <c r="E602">
        <v>-0.4716456</v>
      </c>
      <c r="F602">
        <v>0.1947999</v>
      </c>
      <c r="G602">
        <v>-0.20290612999999999</v>
      </c>
      <c r="H602">
        <v>8.5798854999999996</v>
      </c>
      <c r="I602">
        <v>-0.63143970000000005</v>
      </c>
      <c r="J602">
        <v>0.86297990000000002</v>
      </c>
      <c r="K602">
        <v>0</v>
      </c>
      <c r="L602">
        <v>2.8421044000000002</v>
      </c>
      <c r="M602">
        <v>-1.6261101</v>
      </c>
      <c r="N602">
        <v>3.4861206999999999</v>
      </c>
      <c r="O602">
        <v>-0.33262967999999998</v>
      </c>
      <c r="P602">
        <v>6.0324790000000004</v>
      </c>
      <c r="Q602">
        <v>-0.40576457999999999</v>
      </c>
    </row>
    <row r="603" spans="1:17" x14ac:dyDescent="0.3">
      <c r="A603" s="1">
        <v>44797</v>
      </c>
      <c r="B603">
        <v>0.18403530000000001</v>
      </c>
      <c r="C603">
        <v>1.0218263000000001</v>
      </c>
      <c r="D603">
        <v>1.3344883999999999</v>
      </c>
      <c r="E603">
        <v>-0.23512839999999999</v>
      </c>
      <c r="F603">
        <v>0.20008086999999999</v>
      </c>
      <c r="G603">
        <v>0.17939806</v>
      </c>
      <c r="H603">
        <v>16.076301999999998</v>
      </c>
      <c r="I603">
        <v>-6.5714120000000001E-2</v>
      </c>
      <c r="J603">
        <v>0.23863316000000001</v>
      </c>
      <c r="K603">
        <v>1.3278007999999999</v>
      </c>
      <c r="L603">
        <v>-1.5465736000000001</v>
      </c>
      <c r="M603">
        <v>1.5514493</v>
      </c>
      <c r="N603">
        <v>1.1748791000000001</v>
      </c>
      <c r="O603">
        <v>-0.14930367</v>
      </c>
      <c r="P603">
        <v>0.51057339999999996</v>
      </c>
      <c r="Q603">
        <v>0.42147635999999999</v>
      </c>
    </row>
    <row r="604" spans="1:17" x14ac:dyDescent="0.3">
      <c r="A604" s="1">
        <v>44798</v>
      </c>
      <c r="B604">
        <v>0.43628215999999997</v>
      </c>
      <c r="C604">
        <v>1.1972784999999999</v>
      </c>
      <c r="D604">
        <v>3.3811092</v>
      </c>
      <c r="E604">
        <v>1.1095405</v>
      </c>
      <c r="F604">
        <v>3.6338568000000002</v>
      </c>
      <c r="G604">
        <v>1.4922738</v>
      </c>
      <c r="H604">
        <v>-3.0516445999999999</v>
      </c>
      <c r="I604">
        <v>0.41427612000000003</v>
      </c>
      <c r="J604">
        <v>4.0123104999999999</v>
      </c>
      <c r="K604">
        <v>2.4569988</v>
      </c>
      <c r="L604">
        <v>2.4309873999999998</v>
      </c>
      <c r="M604">
        <v>0.97184179999999998</v>
      </c>
      <c r="N604">
        <v>4.2750000000000004</v>
      </c>
      <c r="O604">
        <v>2.6035666000000002</v>
      </c>
      <c r="P604">
        <v>-6.5312029999999996</v>
      </c>
      <c r="Q604">
        <v>-0.15388726999999999</v>
      </c>
    </row>
    <row r="605" spans="1:17" x14ac:dyDescent="0.3">
      <c r="A605" s="1">
        <v>44799</v>
      </c>
      <c r="B605">
        <v>-1.1202574000000001</v>
      </c>
      <c r="C605">
        <v>-2.7537942000000002</v>
      </c>
      <c r="D605">
        <v>-4.1474104000000001</v>
      </c>
      <c r="E605">
        <v>-3.8587093000000001</v>
      </c>
      <c r="F605">
        <v>-5.3205669999999996</v>
      </c>
      <c r="G605">
        <v>-3.7699223000000002</v>
      </c>
      <c r="H605">
        <v>-5.0847473000000001</v>
      </c>
      <c r="I605">
        <v>0.30122995000000002</v>
      </c>
      <c r="J605">
        <v>-9.2279319999999991</v>
      </c>
      <c r="K605">
        <v>-5.4356520000000002</v>
      </c>
      <c r="L605">
        <v>-3.4996033</v>
      </c>
      <c r="M605">
        <v>-3.8895726000000002</v>
      </c>
      <c r="N605">
        <v>-4.1293024999999997</v>
      </c>
      <c r="O605">
        <v>-5.4093479999999996</v>
      </c>
      <c r="P605">
        <v>-11.878878</v>
      </c>
      <c r="Q605">
        <v>-6.4873276000000004</v>
      </c>
    </row>
    <row r="606" spans="1:17" x14ac:dyDescent="0.3">
      <c r="A606" s="1">
        <v>44800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">
      <c r="A607" s="1">
        <v>44801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s="1">
        <v>44802</v>
      </c>
      <c r="B608">
        <v>0.18497705</v>
      </c>
      <c r="C608">
        <v>1.3075113</v>
      </c>
      <c r="D608">
        <v>-1.6133010000000001</v>
      </c>
      <c r="E608">
        <v>-1.0667979999999999</v>
      </c>
      <c r="F608">
        <v>-1.2824952999999999</v>
      </c>
      <c r="G608">
        <v>-1.3690173999999999</v>
      </c>
      <c r="H608">
        <v>14.0306</v>
      </c>
      <c r="I608">
        <v>-2.7050315999999999</v>
      </c>
      <c r="J608">
        <v>-2.8228879999999998</v>
      </c>
      <c r="K608">
        <v>0.42265654000000002</v>
      </c>
      <c r="L608">
        <v>-7.2944164000000006E-2</v>
      </c>
      <c r="M608">
        <v>0.27612448000000001</v>
      </c>
      <c r="N608">
        <v>-1.2900889</v>
      </c>
      <c r="O608">
        <v>-0.83378553</v>
      </c>
      <c r="P608">
        <v>4.0528655000000002</v>
      </c>
      <c r="Q608">
        <v>-0.59934259999999995</v>
      </c>
    </row>
    <row r="609" spans="1:17" x14ac:dyDescent="0.3">
      <c r="A609" s="1">
        <v>44803</v>
      </c>
      <c r="B609">
        <v>-1.8463016000000001</v>
      </c>
      <c r="C609">
        <v>0.43481587999999999</v>
      </c>
      <c r="D609">
        <v>-1.2627959</v>
      </c>
      <c r="E609">
        <v>-0.85209610000000002</v>
      </c>
      <c r="F609">
        <v>-1.5150309</v>
      </c>
      <c r="G609">
        <v>-1.5305519000000001</v>
      </c>
      <c r="H609">
        <v>1.1185765000000001</v>
      </c>
      <c r="I609">
        <v>1.1058688000000001</v>
      </c>
      <c r="J609">
        <v>-2.1074652999999999</v>
      </c>
      <c r="K609">
        <v>-1.0942757000000001</v>
      </c>
      <c r="L609">
        <v>-2.5237202999999999</v>
      </c>
      <c r="M609">
        <v>-0.40276646999999999</v>
      </c>
      <c r="N609">
        <v>0.64827204000000005</v>
      </c>
      <c r="O609">
        <v>-0.43867230000000001</v>
      </c>
      <c r="P609">
        <v>-2.370876</v>
      </c>
      <c r="Q609">
        <v>1.0401009999999999</v>
      </c>
    </row>
    <row r="610" spans="1:17" x14ac:dyDescent="0.3">
      <c r="A610" s="1">
        <v>44804</v>
      </c>
      <c r="B610">
        <v>-1.6929149999999999</v>
      </c>
      <c r="C610">
        <v>-1.0720133999999999</v>
      </c>
      <c r="D610">
        <v>3.6714077000000001</v>
      </c>
      <c r="E610">
        <v>-0.57040449999999998</v>
      </c>
      <c r="F610">
        <v>-1.4376342</v>
      </c>
      <c r="G610">
        <v>-1.0634958999999999</v>
      </c>
      <c r="H610">
        <v>0</v>
      </c>
      <c r="I610">
        <v>-0.8088052</v>
      </c>
      <c r="J610">
        <v>-2.4178863000000002</v>
      </c>
      <c r="K610">
        <v>-1.8723428</v>
      </c>
      <c r="L610">
        <v>-1.1928916000000001</v>
      </c>
      <c r="M610">
        <v>-0.48077105999999997</v>
      </c>
      <c r="N610">
        <v>-5.5278179999999999</v>
      </c>
      <c r="O610">
        <v>-0.66091420000000001</v>
      </c>
      <c r="P610">
        <v>2.7753709999999998</v>
      </c>
      <c r="Q610">
        <v>-0.34312606000000001</v>
      </c>
    </row>
    <row r="611" spans="1:17" x14ac:dyDescent="0.3">
      <c r="A611" s="1">
        <v>44805</v>
      </c>
      <c r="B611">
        <v>0</v>
      </c>
      <c r="C611">
        <v>-2.7793646000000002E-2</v>
      </c>
      <c r="D611">
        <v>1.4914392999999999</v>
      </c>
      <c r="E611">
        <v>-0.40922760000000002</v>
      </c>
      <c r="F611">
        <v>-1.4225245</v>
      </c>
      <c r="G611">
        <v>0.47068596000000001</v>
      </c>
      <c r="H611">
        <v>-6.6371737</v>
      </c>
      <c r="I611">
        <v>-5.0409373999999998</v>
      </c>
      <c r="J611">
        <v>-7.6653003999999996</v>
      </c>
      <c r="K611">
        <v>-0.34692286999999999</v>
      </c>
      <c r="L611">
        <v>-1.2289584</v>
      </c>
      <c r="M611">
        <v>3.6356926000000001</v>
      </c>
      <c r="N611">
        <v>-5.2790109999999997</v>
      </c>
      <c r="O611">
        <v>1.4045477</v>
      </c>
      <c r="P611">
        <v>-2.8692006999999999</v>
      </c>
      <c r="Q611">
        <v>-1.9012034</v>
      </c>
    </row>
    <row r="612" spans="1:17" x14ac:dyDescent="0.3">
      <c r="A612" s="1">
        <v>44806</v>
      </c>
      <c r="B612">
        <v>-1.2198089999999999</v>
      </c>
      <c r="C612">
        <v>-1.347971</v>
      </c>
      <c r="D612">
        <v>-3.0478895000000001</v>
      </c>
      <c r="E612">
        <v>-1.6666650999999999</v>
      </c>
      <c r="F612">
        <v>1.6686677999999999</v>
      </c>
      <c r="G612">
        <v>-1.3611078000000001</v>
      </c>
      <c r="H612">
        <v>-1.8957317</v>
      </c>
      <c r="I612">
        <v>-9.2089175999999995E-2</v>
      </c>
      <c r="J612">
        <v>-2.0807861999999999</v>
      </c>
      <c r="K612">
        <v>-2.4369000999999999</v>
      </c>
      <c r="L612">
        <v>-0.88248249999999995</v>
      </c>
      <c r="M612">
        <v>-1.1854589</v>
      </c>
      <c r="N612">
        <v>-0.30063390000000001</v>
      </c>
      <c r="O612">
        <v>-1.7222523999999999</v>
      </c>
      <c r="P612">
        <v>-1.1294544</v>
      </c>
      <c r="Q612">
        <v>-0.41201710000000002</v>
      </c>
    </row>
    <row r="613" spans="1:17" x14ac:dyDescent="0.3">
      <c r="A613" s="1">
        <v>44807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s="1">
        <v>44808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">
      <c r="A615" s="1">
        <v>44809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0.5298853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3">
      <c r="A616" s="1">
        <v>44810</v>
      </c>
      <c r="B616">
        <v>-0.48426390000000002</v>
      </c>
      <c r="C616">
        <v>-4.9299000000000003E-2</v>
      </c>
      <c r="D616">
        <v>-1.1102855</v>
      </c>
      <c r="E616">
        <v>-1.097399</v>
      </c>
      <c r="F616">
        <v>-0.40382147000000002</v>
      </c>
      <c r="G616">
        <v>-0.82151293999999997</v>
      </c>
      <c r="H616">
        <v>1.4492750000000001</v>
      </c>
      <c r="I616">
        <v>-1.9180298</v>
      </c>
      <c r="J616">
        <v>-1.3336300999999999</v>
      </c>
      <c r="K616">
        <v>-0.26761293000000003</v>
      </c>
      <c r="L616">
        <v>-9.4008445999999996E-2</v>
      </c>
      <c r="M616">
        <v>1.6592145</v>
      </c>
      <c r="N616">
        <v>-0.75384379999999995</v>
      </c>
      <c r="O616">
        <v>-0.96430179999999999</v>
      </c>
      <c r="P616">
        <v>-2.2847116000000001</v>
      </c>
      <c r="Q616">
        <v>-3.8001895000000001</v>
      </c>
    </row>
    <row r="617" spans="1:17" x14ac:dyDescent="0.3">
      <c r="A617" s="1">
        <v>44811</v>
      </c>
      <c r="B617">
        <v>-4.865527E-2</v>
      </c>
      <c r="C617">
        <v>2.5297641999999998</v>
      </c>
      <c r="D617">
        <v>1.1669039999999999</v>
      </c>
      <c r="E617">
        <v>1.9111514000000001</v>
      </c>
      <c r="F617">
        <v>1.3910054999999999</v>
      </c>
      <c r="G617">
        <v>0.92538595000000001</v>
      </c>
      <c r="H617">
        <v>0.47619342999999997</v>
      </c>
      <c r="I617">
        <v>-0.59139129999999995</v>
      </c>
      <c r="J617">
        <v>1.8789530000000001</v>
      </c>
      <c r="K617">
        <v>4.7406077</v>
      </c>
      <c r="L617">
        <v>0.11069775</v>
      </c>
      <c r="M617">
        <v>3.1682491000000002</v>
      </c>
      <c r="N617">
        <v>0.47327279999999999</v>
      </c>
      <c r="O617">
        <v>2.4716735000000001</v>
      </c>
      <c r="P617">
        <v>5.0359726</v>
      </c>
      <c r="Q617">
        <v>8.7129709999999996</v>
      </c>
    </row>
    <row r="618" spans="1:17" x14ac:dyDescent="0.3">
      <c r="A618" s="1">
        <v>44812</v>
      </c>
      <c r="B618">
        <v>0.58422090000000004</v>
      </c>
      <c r="C618">
        <v>-9.2780589999999996E-2</v>
      </c>
      <c r="D618">
        <v>1.0412097</v>
      </c>
      <c r="E618">
        <v>0.1666069</v>
      </c>
      <c r="F618">
        <v>1.3461828</v>
      </c>
      <c r="G618">
        <v>-0.96178649999999999</v>
      </c>
      <c r="H618">
        <v>3.5544991000000001</v>
      </c>
      <c r="I618">
        <v>2.3010373</v>
      </c>
      <c r="J618">
        <v>2.0125389999999999</v>
      </c>
      <c r="K618">
        <v>4.4406413999999996</v>
      </c>
      <c r="L618">
        <v>1.2661694999999999</v>
      </c>
      <c r="M618">
        <v>-3.8683414000000001E-3</v>
      </c>
      <c r="N618">
        <v>4.6028136999999996</v>
      </c>
      <c r="O618">
        <v>-0.97761750000000003</v>
      </c>
      <c r="P618">
        <v>13.527393</v>
      </c>
      <c r="Q618">
        <v>7.0769310000000001</v>
      </c>
    </row>
    <row r="619" spans="1:17" x14ac:dyDescent="0.3">
      <c r="A619" s="1">
        <v>44813</v>
      </c>
      <c r="B619">
        <v>2.2265315000000001</v>
      </c>
      <c r="C619">
        <v>0.23044348000000001</v>
      </c>
      <c r="D619">
        <v>4.3749212999999996</v>
      </c>
      <c r="E619">
        <v>2.2976994999999998</v>
      </c>
      <c r="F619">
        <v>2.0452023000000001</v>
      </c>
      <c r="G619">
        <v>1.8839717</v>
      </c>
      <c r="H619">
        <v>1.6018391000000001</v>
      </c>
      <c r="I619">
        <v>1.7626405000000001</v>
      </c>
      <c r="J619">
        <v>2.8377414000000001</v>
      </c>
      <c r="K619">
        <v>9.3213439999999999</v>
      </c>
      <c r="L619">
        <v>3.4616470000000001</v>
      </c>
      <c r="M619">
        <v>0.12407303</v>
      </c>
      <c r="N619">
        <v>6.1070203999999997</v>
      </c>
      <c r="O619">
        <v>2.0944834000000001</v>
      </c>
      <c r="P619">
        <v>6.7873239999999999</v>
      </c>
      <c r="Q619">
        <v>10.659552</v>
      </c>
    </row>
    <row r="620" spans="1:17" x14ac:dyDescent="0.3">
      <c r="A620" s="1">
        <v>44814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s="1">
        <v>44815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s="1">
        <v>44816</v>
      </c>
      <c r="B622">
        <v>1.2310505</v>
      </c>
      <c r="C622">
        <v>-0.37748814000000003</v>
      </c>
      <c r="D622">
        <v>-0.11231898999999999</v>
      </c>
      <c r="E622">
        <v>0.82809924999999995</v>
      </c>
      <c r="F622">
        <v>1.2748837</v>
      </c>
      <c r="G622">
        <v>3.8507937999999999</v>
      </c>
      <c r="H622">
        <v>-0.67567825000000004</v>
      </c>
      <c r="I622">
        <v>0.31439065999999999</v>
      </c>
      <c r="J622">
        <v>0.82019569999999997</v>
      </c>
      <c r="K622">
        <v>0.44876336999999999</v>
      </c>
      <c r="L622">
        <v>1.5356898000000001</v>
      </c>
      <c r="M622">
        <v>1.7814994</v>
      </c>
      <c r="N622">
        <v>2.2215246999999998</v>
      </c>
      <c r="O622">
        <v>0.18978118999999999</v>
      </c>
      <c r="P622">
        <v>1.9067883000000001</v>
      </c>
      <c r="Q622">
        <v>2.0774126000000002</v>
      </c>
    </row>
    <row r="623" spans="1:17" x14ac:dyDescent="0.3">
      <c r="A623" s="1">
        <v>44817</v>
      </c>
      <c r="B623">
        <v>-2.3620188</v>
      </c>
      <c r="C623">
        <v>-5.1050544000000002</v>
      </c>
      <c r="D623">
        <v>-9.3690815000000001</v>
      </c>
      <c r="E623">
        <v>-5.4978369999999996</v>
      </c>
      <c r="F623">
        <v>-4.8028589999999998</v>
      </c>
      <c r="G623">
        <v>-5.8679522999999998</v>
      </c>
      <c r="H623">
        <v>-7.2562274999999996</v>
      </c>
      <c r="I623">
        <v>-0.49123168</v>
      </c>
      <c r="J623">
        <v>-9.4725970000000004</v>
      </c>
      <c r="K623">
        <v>-5.2866697</v>
      </c>
      <c r="L623">
        <v>-4.2047796000000002</v>
      </c>
      <c r="M623">
        <v>-3.3370137</v>
      </c>
      <c r="N623">
        <v>-5.3306046</v>
      </c>
      <c r="O623">
        <v>-5.8993339999999996</v>
      </c>
      <c r="P623">
        <v>-11.157316</v>
      </c>
      <c r="Q623">
        <v>-8.8431300000000004</v>
      </c>
    </row>
    <row r="624" spans="1:17" x14ac:dyDescent="0.3">
      <c r="A624" s="1">
        <v>44818</v>
      </c>
      <c r="B624">
        <v>-1.1257528999999999</v>
      </c>
      <c r="C624">
        <v>3.0419588000000002</v>
      </c>
      <c r="D624">
        <v>-1.0840475999999999</v>
      </c>
      <c r="E624">
        <v>9.1266630000000001E-2</v>
      </c>
      <c r="F624">
        <v>1.4097094999999999</v>
      </c>
      <c r="G624">
        <v>0.95553399999999999</v>
      </c>
      <c r="H624">
        <v>0.977993</v>
      </c>
      <c r="I624">
        <v>-0.93874930000000001</v>
      </c>
      <c r="J624">
        <v>-2.2846459999999999E-2</v>
      </c>
      <c r="K624">
        <v>2.6729584000000002</v>
      </c>
      <c r="L624">
        <v>0.18446445</v>
      </c>
      <c r="M624">
        <v>-1.4722048999999999</v>
      </c>
      <c r="N624">
        <v>-0.31943319999999997</v>
      </c>
      <c r="O624">
        <v>0.65183639999999998</v>
      </c>
      <c r="P624">
        <v>-1.7160654</v>
      </c>
      <c r="Q624">
        <v>4.5847178</v>
      </c>
    </row>
    <row r="625" spans="1:17" x14ac:dyDescent="0.3">
      <c r="A625" s="1">
        <v>44819</v>
      </c>
      <c r="B625">
        <v>-0.60561894999999999</v>
      </c>
      <c r="C625">
        <v>-0.64115524000000002</v>
      </c>
      <c r="D625">
        <v>-1.2675761999999999</v>
      </c>
      <c r="E625">
        <v>-2.711916</v>
      </c>
      <c r="F625">
        <v>-2.0773351</v>
      </c>
      <c r="G625">
        <v>-1.8929898999999999</v>
      </c>
      <c r="H625">
        <v>-7.5060549999999999</v>
      </c>
      <c r="I625">
        <v>-0.61523914000000002</v>
      </c>
      <c r="J625">
        <v>-1.5158474</v>
      </c>
      <c r="K625">
        <v>-0.30627847000000002</v>
      </c>
      <c r="L625">
        <v>-1.1697769</v>
      </c>
      <c r="M625">
        <v>-0.103878975</v>
      </c>
      <c r="N625">
        <v>-2.8515576999999999</v>
      </c>
      <c r="O625">
        <v>-1.9904732999999999</v>
      </c>
      <c r="P625">
        <v>-4.206353</v>
      </c>
      <c r="Q625">
        <v>-1.8678427</v>
      </c>
    </row>
    <row r="626" spans="1:17" x14ac:dyDescent="0.3">
      <c r="A626" s="1">
        <v>44820</v>
      </c>
      <c r="B626">
        <v>0.53619145999999995</v>
      </c>
      <c r="C626">
        <v>-0.75876116999999998</v>
      </c>
      <c r="D626">
        <v>-2.1798790000000001</v>
      </c>
      <c r="E626">
        <v>-0.26081799999999999</v>
      </c>
      <c r="F626">
        <v>0.47186612999999999</v>
      </c>
      <c r="G626">
        <v>-1.0960162</v>
      </c>
      <c r="H626">
        <v>1.5706897</v>
      </c>
      <c r="I626">
        <v>7.9011919999999999E-2</v>
      </c>
      <c r="J626">
        <v>2.0805954999999998</v>
      </c>
      <c r="K626">
        <v>-5.2995443</v>
      </c>
      <c r="L626">
        <v>-1.6548871999999999</v>
      </c>
      <c r="M626">
        <v>-2.2436440000000002</v>
      </c>
      <c r="N626">
        <v>-4.3889103</v>
      </c>
      <c r="O626">
        <v>-0.10688901000000001</v>
      </c>
      <c r="P626">
        <v>-9.5277550000000009</v>
      </c>
      <c r="Q626">
        <v>-4.182315</v>
      </c>
    </row>
    <row r="627" spans="1:17" x14ac:dyDescent="0.3">
      <c r="A627" s="1">
        <v>44821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">
      <c r="A628" s="1">
        <v>44822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 s="1">
        <v>44823</v>
      </c>
      <c r="B629">
        <v>-2.4241209E-2</v>
      </c>
      <c r="C629">
        <v>0.54305789999999998</v>
      </c>
      <c r="D629">
        <v>1.1825919</v>
      </c>
      <c r="E629">
        <v>-8.9889764999999996E-2</v>
      </c>
      <c r="F629">
        <v>-0.13134480000000001</v>
      </c>
      <c r="G629">
        <v>2.5082946000000002</v>
      </c>
      <c r="H629">
        <v>0.51546097000000002</v>
      </c>
      <c r="I629">
        <v>-0.24077892000000001</v>
      </c>
      <c r="J629">
        <v>1.3941646000000001</v>
      </c>
      <c r="K629">
        <v>1.4598608</v>
      </c>
      <c r="L629">
        <v>1.4709950000000001</v>
      </c>
      <c r="M629">
        <v>0.47457218000000001</v>
      </c>
      <c r="N629">
        <v>2.5612593000000001</v>
      </c>
      <c r="O629">
        <v>0.26264189999999998</v>
      </c>
      <c r="P629">
        <v>-0.45787692000000002</v>
      </c>
      <c r="Q629">
        <v>-5.5000010000000001</v>
      </c>
    </row>
    <row r="630" spans="1:17" x14ac:dyDescent="0.3">
      <c r="A630" s="1">
        <v>44824</v>
      </c>
      <c r="B630">
        <v>-1.5761434999999999</v>
      </c>
      <c r="C630">
        <v>-0.76043605999999997</v>
      </c>
      <c r="D630">
        <v>-1.3038814000000001</v>
      </c>
      <c r="E630">
        <v>-0.84655879999999994</v>
      </c>
      <c r="F630">
        <v>-1.7495632000000001</v>
      </c>
      <c r="G630">
        <v>1.5665412000000001</v>
      </c>
      <c r="H630">
        <v>-4.6153839999999997</v>
      </c>
      <c r="I630">
        <v>0.50598379999999998</v>
      </c>
      <c r="J630">
        <v>-1.5393912999999999</v>
      </c>
      <c r="K630">
        <v>-2.4780213999999998</v>
      </c>
      <c r="L630">
        <v>-2.2623658</v>
      </c>
      <c r="M630">
        <v>-4.1858377000000004</v>
      </c>
      <c r="N630">
        <v>-0.86663959999999995</v>
      </c>
      <c r="O630">
        <v>-1.8725156999999999</v>
      </c>
      <c r="P630">
        <v>-5.6117716</v>
      </c>
      <c r="Q630">
        <v>-2.8456986</v>
      </c>
    </row>
    <row r="631" spans="1:17" x14ac:dyDescent="0.3">
      <c r="A631" s="1">
        <v>44825</v>
      </c>
      <c r="B631">
        <v>-2.734667</v>
      </c>
      <c r="C631">
        <v>-2.0552814000000001</v>
      </c>
      <c r="D631">
        <v>-2.7175009999999999</v>
      </c>
      <c r="E631">
        <v>-1.4435947</v>
      </c>
      <c r="F631">
        <v>-1.3831913</v>
      </c>
      <c r="G631">
        <v>-2.0267664999999999</v>
      </c>
      <c r="H631">
        <v>-2.4193525</v>
      </c>
      <c r="I631">
        <v>-2.1844386999999998</v>
      </c>
      <c r="J631">
        <v>0.64511300000000005</v>
      </c>
      <c r="K631">
        <v>-3.6885202000000001</v>
      </c>
      <c r="L631">
        <v>-3.3934533999999998</v>
      </c>
      <c r="M631">
        <v>-1.2111664</v>
      </c>
      <c r="N631">
        <v>-2.6571571999999999</v>
      </c>
      <c r="O631">
        <v>-1.8390356999999999</v>
      </c>
      <c r="P631">
        <v>5.750489</v>
      </c>
      <c r="Q631">
        <v>-0.44156909999999999</v>
      </c>
    </row>
    <row r="632" spans="1:17" x14ac:dyDescent="0.3">
      <c r="A632" s="1">
        <v>44826</v>
      </c>
      <c r="B632">
        <v>1.1398196</v>
      </c>
      <c r="C632">
        <v>-1.2575864999999999</v>
      </c>
      <c r="D632">
        <v>0.49254893999999999</v>
      </c>
      <c r="E632">
        <v>0.84954499999999999</v>
      </c>
      <c r="F632">
        <v>-0.93956589999999995</v>
      </c>
      <c r="G632">
        <v>-0.63751935999999998</v>
      </c>
      <c r="H632">
        <v>-2.2038639</v>
      </c>
      <c r="I632">
        <v>2.3800970000000001</v>
      </c>
      <c r="J632">
        <v>-5.2786350000000004</v>
      </c>
      <c r="K632">
        <v>-6.1276617</v>
      </c>
      <c r="L632">
        <v>-0.81418749999999995</v>
      </c>
      <c r="M632">
        <v>-3.7425815999999998</v>
      </c>
      <c r="N632">
        <v>-4.7090110000000003</v>
      </c>
      <c r="O632">
        <v>0.86623430000000001</v>
      </c>
      <c r="P632">
        <v>-3.0414759999999998</v>
      </c>
      <c r="Q632">
        <v>-6.9485545000000002</v>
      </c>
    </row>
    <row r="633" spans="1:17" x14ac:dyDescent="0.3">
      <c r="A633" s="1">
        <v>44827</v>
      </c>
      <c r="B633">
        <v>-1.0267972999999999</v>
      </c>
      <c r="C633">
        <v>-2.0140707</v>
      </c>
      <c r="D633">
        <v>-1.6874433</v>
      </c>
      <c r="E633">
        <v>-1.2698114</v>
      </c>
      <c r="F633">
        <v>-1.8697261999999999</v>
      </c>
      <c r="G633">
        <v>-1.5123844</v>
      </c>
      <c r="H633">
        <v>-7.6056359999999996</v>
      </c>
      <c r="I633">
        <v>-0.83050729999999995</v>
      </c>
      <c r="J633">
        <v>-0.35824776000000003</v>
      </c>
      <c r="K633">
        <v>-9.7914750000000002</v>
      </c>
      <c r="L633">
        <v>-3.6997914000000001</v>
      </c>
      <c r="M633">
        <v>0.20557642000000001</v>
      </c>
      <c r="N633">
        <v>-0.55183769999999999</v>
      </c>
      <c r="O633">
        <v>-1.3980448000000001</v>
      </c>
      <c r="P633">
        <v>-9.9809885000000005</v>
      </c>
      <c r="Q633">
        <v>-1.6841412</v>
      </c>
    </row>
    <row r="634" spans="1:17" x14ac:dyDescent="0.3">
      <c r="A634" s="1">
        <v>44828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s="1">
        <v>44829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">
      <c r="A636" s="1">
        <v>44830</v>
      </c>
      <c r="B636">
        <v>-1.4929174999999999</v>
      </c>
      <c r="C636">
        <v>-7.5519085000000001E-3</v>
      </c>
      <c r="D636">
        <v>-2.8772950000000002</v>
      </c>
      <c r="E636">
        <v>-0.19754767000000001</v>
      </c>
      <c r="F636">
        <v>-1.3697982</v>
      </c>
      <c r="G636">
        <v>0.22602080999999999</v>
      </c>
      <c r="H636">
        <v>-1.8292664999999999</v>
      </c>
      <c r="I636">
        <v>-5.1954802999999998</v>
      </c>
      <c r="J636">
        <v>-2.3010611999999999</v>
      </c>
      <c r="K636">
        <v>-1.6080380000000001</v>
      </c>
      <c r="L636">
        <v>-0.98636745999999997</v>
      </c>
      <c r="M636">
        <v>-1.7438233000000001</v>
      </c>
      <c r="N636">
        <v>-0.64841510000000002</v>
      </c>
      <c r="O636">
        <v>-0.57727099999999998</v>
      </c>
      <c r="P636">
        <v>1.4783501999999999</v>
      </c>
      <c r="Q636">
        <v>0.6464124</v>
      </c>
    </row>
    <row r="637" spans="1:17" x14ac:dyDescent="0.3">
      <c r="A637" s="1">
        <v>44831</v>
      </c>
      <c r="B637">
        <v>-0.10275245</v>
      </c>
      <c r="C637">
        <v>0.27205943999999999</v>
      </c>
      <c r="D637">
        <v>-1.4446019999999999</v>
      </c>
      <c r="E637">
        <v>-0.43798684999999998</v>
      </c>
      <c r="F637">
        <v>0.53865909999999995</v>
      </c>
      <c r="G637">
        <v>0.65662860000000001</v>
      </c>
      <c r="H637">
        <v>6.5217375999999998</v>
      </c>
      <c r="I637">
        <v>0.26427507</v>
      </c>
      <c r="J637">
        <v>1.5129208999999999</v>
      </c>
      <c r="K637">
        <v>-1.1235892999999999</v>
      </c>
      <c r="L637">
        <v>-0.110685825</v>
      </c>
      <c r="M637">
        <v>0.4402876</v>
      </c>
      <c r="N637">
        <v>2.0269870000000001</v>
      </c>
      <c r="O637">
        <v>-0.68248509999999996</v>
      </c>
      <c r="P637">
        <v>2.7055144000000002</v>
      </c>
      <c r="Q637">
        <v>1.2363553</v>
      </c>
    </row>
    <row r="638" spans="1:17" x14ac:dyDescent="0.3">
      <c r="A638" s="1">
        <v>44832</v>
      </c>
      <c r="B638">
        <v>1.2856722</v>
      </c>
      <c r="C638">
        <v>2.1404982000000001</v>
      </c>
      <c r="D638">
        <v>5.3645849999999999</v>
      </c>
      <c r="E638">
        <v>1.9711494000000001</v>
      </c>
      <c r="F638">
        <v>0.2603531</v>
      </c>
      <c r="G638">
        <v>-1.2651562999999999</v>
      </c>
      <c r="H638">
        <v>7.8717230000000002</v>
      </c>
      <c r="I638">
        <v>-1.1420250000000001</v>
      </c>
      <c r="J638">
        <v>2.6021122999999999</v>
      </c>
      <c r="K638">
        <v>6.8181753</v>
      </c>
      <c r="L638">
        <v>3.2750487000000001</v>
      </c>
      <c r="M638">
        <v>4.5643570000000002</v>
      </c>
      <c r="N638">
        <v>2.8724313000000001</v>
      </c>
      <c r="O638">
        <v>2.6153922000000001</v>
      </c>
      <c r="P638">
        <v>10.942245</v>
      </c>
      <c r="Q638">
        <v>6.7565439999999999</v>
      </c>
    </row>
    <row r="639" spans="1:17" x14ac:dyDescent="0.3">
      <c r="A639" s="1">
        <v>44833</v>
      </c>
      <c r="B639">
        <v>-1.9040345999999999</v>
      </c>
      <c r="C639">
        <v>-0.64935684000000005</v>
      </c>
      <c r="D639">
        <v>-3.6720573999999999</v>
      </c>
      <c r="E639">
        <v>-1.4809011999999999</v>
      </c>
      <c r="F639">
        <v>-3.3972859999999998</v>
      </c>
      <c r="G639">
        <v>-4.9119052999999999</v>
      </c>
      <c r="H639">
        <v>-3.5135149999999999</v>
      </c>
      <c r="I639">
        <v>2.2892117999999999</v>
      </c>
      <c r="J639">
        <v>-4.0515127</v>
      </c>
      <c r="K639">
        <v>-6.2862689999999999</v>
      </c>
      <c r="L639">
        <v>-1.1087298000000001</v>
      </c>
      <c r="M639">
        <v>-3.8335263999999998</v>
      </c>
      <c r="N639">
        <v>-0.92675686000000002</v>
      </c>
      <c r="O639">
        <v>-2.6286900000000002</v>
      </c>
      <c r="P639">
        <v>-1.6438305</v>
      </c>
      <c r="Q639">
        <v>-7.9780100000000003</v>
      </c>
    </row>
    <row r="640" spans="1:17" x14ac:dyDescent="0.3">
      <c r="A640" s="1">
        <v>44834</v>
      </c>
      <c r="B640">
        <v>-1.7339468</v>
      </c>
      <c r="C640">
        <v>-0.34908055999999998</v>
      </c>
      <c r="D640">
        <v>-0.53516030000000003</v>
      </c>
      <c r="E640">
        <v>-1.936847</v>
      </c>
      <c r="F640">
        <v>-1.3596058</v>
      </c>
      <c r="G640">
        <v>-3.0039310000000001</v>
      </c>
      <c r="H640">
        <v>-1.9607842</v>
      </c>
      <c r="I640">
        <v>-2.5258539999999998</v>
      </c>
      <c r="J640">
        <v>-0.66284540000000003</v>
      </c>
      <c r="K640">
        <v>0.30961037000000002</v>
      </c>
      <c r="L640">
        <v>-1.0970413999999999</v>
      </c>
      <c r="M640">
        <v>7.1907040000000005E-2</v>
      </c>
      <c r="N640">
        <v>-0.53711534000000005</v>
      </c>
      <c r="O640">
        <v>-1.8168747000000001</v>
      </c>
      <c r="P640">
        <v>-0.55710672999999999</v>
      </c>
      <c r="Q640">
        <v>4.1168810000000002</v>
      </c>
    </row>
    <row r="641" spans="1:17" x14ac:dyDescent="0.3">
      <c r="A641" s="1">
        <v>44835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s="1">
        <v>44836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s="1">
        <v>44837</v>
      </c>
      <c r="B643">
        <v>3.1340479999999999</v>
      </c>
      <c r="C643">
        <v>3.5253763</v>
      </c>
      <c r="D643">
        <v>2.1595000999999998</v>
      </c>
      <c r="E643">
        <v>3.3662557999999998</v>
      </c>
      <c r="F643">
        <v>2.8760552000000001</v>
      </c>
      <c r="G643">
        <v>3.0752540000000002</v>
      </c>
      <c r="H643">
        <v>9.1428519999999995</v>
      </c>
      <c r="I643">
        <v>1.9395471</v>
      </c>
      <c r="J643">
        <v>3.0727386000000001</v>
      </c>
      <c r="K643">
        <v>15.740740000000001</v>
      </c>
      <c r="L643">
        <v>4.3576240000000004</v>
      </c>
      <c r="M643">
        <v>2.7349830000000002</v>
      </c>
      <c r="N643">
        <v>2.7304173</v>
      </c>
      <c r="O643">
        <v>3.1259774999999999</v>
      </c>
      <c r="P643">
        <v>3.4547089999999998</v>
      </c>
      <c r="Q643">
        <v>2.2639155</v>
      </c>
    </row>
    <row r="644" spans="1:17" x14ac:dyDescent="0.3">
      <c r="A644" s="1">
        <v>44838</v>
      </c>
      <c r="B644">
        <v>1.6598582</v>
      </c>
      <c r="C644">
        <v>2.6205897</v>
      </c>
      <c r="D644">
        <v>1.2048125000000001</v>
      </c>
      <c r="E644">
        <v>3.3812403999999998</v>
      </c>
      <c r="F644">
        <v>5.0527572999999997</v>
      </c>
      <c r="G644">
        <v>2.5623083000000002</v>
      </c>
      <c r="H644">
        <v>4.9738290000000003</v>
      </c>
      <c r="I644">
        <v>8.3455089999999998</v>
      </c>
      <c r="J644">
        <v>5.2349686999999996</v>
      </c>
      <c r="K644">
        <v>6.3111066999999998</v>
      </c>
      <c r="L644">
        <v>4.9056889999999997</v>
      </c>
      <c r="M644">
        <v>3.7244320000000002</v>
      </c>
      <c r="N644">
        <v>3.4020543000000001</v>
      </c>
      <c r="O644">
        <v>3.0413627999999999</v>
      </c>
      <c r="P644">
        <v>16.245483</v>
      </c>
      <c r="Q644">
        <v>12.964368</v>
      </c>
    </row>
    <row r="645" spans="1:17" x14ac:dyDescent="0.3">
      <c r="A645" s="1">
        <v>44839</v>
      </c>
      <c r="B645">
        <v>-1.0298908</v>
      </c>
      <c r="C645">
        <v>-0.91903805999999999</v>
      </c>
      <c r="D645">
        <v>-0.92672109999999996</v>
      </c>
      <c r="E645">
        <v>0.12856722000000001</v>
      </c>
      <c r="F645">
        <v>1.0294676</v>
      </c>
      <c r="G645">
        <v>0.20532607999999999</v>
      </c>
      <c r="H645">
        <v>1.2468815</v>
      </c>
      <c r="I645">
        <v>-5.8984755999999999E-2</v>
      </c>
      <c r="J645">
        <v>0.31898021999999998</v>
      </c>
      <c r="K645">
        <v>0.25082827000000002</v>
      </c>
      <c r="L645">
        <v>-0.6958723</v>
      </c>
      <c r="M645">
        <v>-0.52680373000000003</v>
      </c>
      <c r="N645">
        <v>0.9310484</v>
      </c>
      <c r="O645">
        <v>-0.20661354000000001</v>
      </c>
      <c r="P645">
        <v>-0.31055808000000001</v>
      </c>
      <c r="Q645">
        <v>-2.05369</v>
      </c>
    </row>
    <row r="646" spans="1:17" x14ac:dyDescent="0.3">
      <c r="A646" s="1">
        <v>44840</v>
      </c>
      <c r="B646">
        <v>-2.3033022999999999</v>
      </c>
      <c r="C646">
        <v>-1.2815951999999999</v>
      </c>
      <c r="D646">
        <v>6.4766409999999996E-2</v>
      </c>
      <c r="E646">
        <v>-0.96709730000000005</v>
      </c>
      <c r="F646">
        <v>-1.0932326000000001</v>
      </c>
      <c r="G646">
        <v>-0.66257120000000003</v>
      </c>
      <c r="H646">
        <v>-0.98522304999999999</v>
      </c>
      <c r="I646">
        <v>0.27910469999999998</v>
      </c>
      <c r="J646">
        <v>-0.59807299999999997</v>
      </c>
      <c r="K646">
        <v>-1.0842383</v>
      </c>
      <c r="L646">
        <v>0.24105309999999999</v>
      </c>
      <c r="M646">
        <v>-2.1437943000000002</v>
      </c>
      <c r="N646">
        <v>0.95642804999999997</v>
      </c>
      <c r="O646">
        <v>-9.8586079999999996E-3</v>
      </c>
      <c r="P646">
        <v>2.0249248</v>
      </c>
      <c r="Q646">
        <v>1.2881994000000001</v>
      </c>
    </row>
    <row r="647" spans="1:17" x14ac:dyDescent="0.3">
      <c r="A647" s="1">
        <v>44841</v>
      </c>
      <c r="B647">
        <v>-2.6162863000000001</v>
      </c>
      <c r="C647">
        <v>-1.3125837</v>
      </c>
      <c r="D647">
        <v>-4.0411352999999997</v>
      </c>
      <c r="E647">
        <v>-5.0852895</v>
      </c>
      <c r="F647">
        <v>-3.9666294999999998</v>
      </c>
      <c r="G647">
        <v>-3.6718666999999998</v>
      </c>
      <c r="H647">
        <v>-0.74626802999999997</v>
      </c>
      <c r="I647">
        <v>-0.92200040000000005</v>
      </c>
      <c r="J647">
        <v>-8.0274160000000006</v>
      </c>
      <c r="K647">
        <v>-7.6728462999999998</v>
      </c>
      <c r="L647">
        <v>-0.70465803000000005</v>
      </c>
      <c r="M647">
        <v>-4.3035927000000003</v>
      </c>
      <c r="N647">
        <v>-3.6493063000000001</v>
      </c>
      <c r="O647">
        <v>-2.7016342</v>
      </c>
      <c r="P647">
        <v>-14.427483000000001</v>
      </c>
      <c r="Q647">
        <v>-9.3492149999999992</v>
      </c>
    </row>
    <row r="648" spans="1:17" x14ac:dyDescent="0.3">
      <c r="A648" s="1">
        <v>44842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">
      <c r="A649" s="1">
        <v>44843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 s="1">
        <v>44844</v>
      </c>
      <c r="B650">
        <v>-0.62415003999999996</v>
      </c>
      <c r="C650">
        <v>0.10175705</v>
      </c>
      <c r="D650">
        <v>0.2547741</v>
      </c>
      <c r="E650">
        <v>-2.1302938</v>
      </c>
      <c r="F650">
        <v>-4.9470130000000001</v>
      </c>
      <c r="G650">
        <v>0.23556948</v>
      </c>
      <c r="H650">
        <v>-7.0175409999999996</v>
      </c>
      <c r="I650">
        <v>-0.41509867</v>
      </c>
      <c r="J650">
        <v>-3.3620416999999998</v>
      </c>
      <c r="K650">
        <v>2.6484013000000002</v>
      </c>
      <c r="L650">
        <v>0.63080789999999998</v>
      </c>
      <c r="M650">
        <v>1.4296770000000001</v>
      </c>
      <c r="N650">
        <v>-6.2834560000000002</v>
      </c>
      <c r="O650">
        <v>-0.83096623000000003</v>
      </c>
      <c r="P650">
        <v>-4.0142717000000001</v>
      </c>
      <c r="Q650">
        <v>5.9700011999999997E-2</v>
      </c>
    </row>
    <row r="651" spans="1:17" x14ac:dyDescent="0.3">
      <c r="A651" s="1">
        <v>44845</v>
      </c>
      <c r="B651">
        <v>-1.8569112000000001</v>
      </c>
      <c r="C651">
        <v>-0.42111278000000002</v>
      </c>
      <c r="D651">
        <v>-3.9240599</v>
      </c>
      <c r="E651">
        <v>-1.6750275999999999</v>
      </c>
      <c r="F651">
        <v>-1.585561</v>
      </c>
      <c r="G651">
        <v>-1.0254979</v>
      </c>
      <c r="H651">
        <v>3.5040379000000001</v>
      </c>
      <c r="I651">
        <v>-1.6036509999999999</v>
      </c>
      <c r="J651">
        <v>-0.71979165000000001</v>
      </c>
      <c r="K651">
        <v>-1.4234841</v>
      </c>
      <c r="L651">
        <v>0.60446259999999996</v>
      </c>
      <c r="M651">
        <v>7.5829030000000006E-2</v>
      </c>
      <c r="N651">
        <v>-3.2840848</v>
      </c>
      <c r="O651">
        <v>-0.69487094999999999</v>
      </c>
      <c r="P651">
        <v>-2.7881086000000002</v>
      </c>
      <c r="Q651">
        <v>4.6539425999999997</v>
      </c>
    </row>
    <row r="652" spans="1:17" x14ac:dyDescent="0.3">
      <c r="A652" s="1">
        <v>44846</v>
      </c>
      <c r="B652">
        <v>-0.7234216</v>
      </c>
      <c r="C652">
        <v>-3.0696273000000001</v>
      </c>
      <c r="D652">
        <v>-0.8090794</v>
      </c>
      <c r="E652">
        <v>0.15083551000000001</v>
      </c>
      <c r="F652">
        <v>-4.4107436999999999E-2</v>
      </c>
      <c r="G652">
        <v>-0.46049952999999999</v>
      </c>
      <c r="H652">
        <v>-4.6874943</v>
      </c>
      <c r="I652">
        <v>-0.94603895999999998</v>
      </c>
      <c r="J652">
        <v>-0.74227449999999995</v>
      </c>
      <c r="K652">
        <v>-1.5342951</v>
      </c>
      <c r="L652">
        <v>-0.13908148000000001</v>
      </c>
      <c r="M652">
        <v>-1.3282179999999999</v>
      </c>
      <c r="N652">
        <v>-1.7972827</v>
      </c>
      <c r="O652">
        <v>0.39101839999999999</v>
      </c>
      <c r="P652">
        <v>-0.38241148000000003</v>
      </c>
      <c r="Q652">
        <v>-0.29932259999999999</v>
      </c>
    </row>
    <row r="653" spans="1:17" x14ac:dyDescent="0.3">
      <c r="A653" s="1">
        <v>44847</v>
      </c>
      <c r="B653">
        <v>2.0179390000000001</v>
      </c>
      <c r="C653">
        <v>0.10530949000000001</v>
      </c>
      <c r="D653">
        <v>2.1882296000000001</v>
      </c>
      <c r="E653">
        <v>3.7608027000000002</v>
      </c>
      <c r="F653">
        <v>1.7186522</v>
      </c>
      <c r="G653">
        <v>3.3612847000000001</v>
      </c>
      <c r="H653">
        <v>5.1912545999999997</v>
      </c>
      <c r="I653">
        <v>-1.4333844</v>
      </c>
      <c r="J653">
        <v>3.9999962</v>
      </c>
      <c r="K653">
        <v>-0.2749741</v>
      </c>
      <c r="L653">
        <v>2.0278573</v>
      </c>
      <c r="M653">
        <v>-1.6894042</v>
      </c>
      <c r="N653">
        <v>-0.25491713999999999</v>
      </c>
      <c r="O653">
        <v>1.5375137000000001</v>
      </c>
      <c r="P653">
        <v>7.677543</v>
      </c>
      <c r="Q653">
        <v>-0.98640919999999999</v>
      </c>
    </row>
    <row r="654" spans="1:17" x14ac:dyDescent="0.3">
      <c r="A654" s="1">
        <v>44848</v>
      </c>
      <c r="B654">
        <v>-5.4943560000000002E-2</v>
      </c>
      <c r="C654">
        <v>-1.1722267</v>
      </c>
      <c r="D654">
        <v>-2.7093349999999998</v>
      </c>
      <c r="E654">
        <v>-2.4248660000000002</v>
      </c>
      <c r="F654">
        <v>-2.4819016</v>
      </c>
      <c r="G654">
        <v>-3.2240033000000001</v>
      </c>
      <c r="H654">
        <v>-6.4935090000000004</v>
      </c>
      <c r="I654">
        <v>3.6884904000000001</v>
      </c>
      <c r="J654">
        <v>-6.1287640000000003</v>
      </c>
      <c r="K654">
        <v>-6.0661735999999999</v>
      </c>
      <c r="L654">
        <v>-2.7028500000000002</v>
      </c>
      <c r="M654">
        <v>-1.4014006000000001</v>
      </c>
      <c r="N654">
        <v>-4.3381452999999999</v>
      </c>
      <c r="O654">
        <v>-2.5237202999999999</v>
      </c>
      <c r="P654">
        <v>-8.1996439999999993</v>
      </c>
      <c r="Q654">
        <v>-8.1865489999999994</v>
      </c>
    </row>
    <row r="655" spans="1:17" x14ac:dyDescent="0.3">
      <c r="A655" s="1">
        <v>44849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3">
      <c r="A656" s="1">
        <v>44850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s="1">
        <v>44851</v>
      </c>
      <c r="B657">
        <v>2.1990059999999998</v>
      </c>
      <c r="C657">
        <v>1.7639875</v>
      </c>
      <c r="D657">
        <v>5.7431340000000004</v>
      </c>
      <c r="E657">
        <v>3.9245725</v>
      </c>
      <c r="F657">
        <v>1.9363165</v>
      </c>
      <c r="G657">
        <v>2.9122710000000001</v>
      </c>
      <c r="H657">
        <v>8.055555</v>
      </c>
      <c r="I657">
        <v>-3.4458875999999998</v>
      </c>
      <c r="J657">
        <v>5.8875919999999997</v>
      </c>
      <c r="K657">
        <v>6.262219</v>
      </c>
      <c r="L657">
        <v>1.4647245</v>
      </c>
      <c r="M657">
        <v>3.3039689999999999</v>
      </c>
      <c r="N657">
        <v>3.8566946999999998</v>
      </c>
      <c r="O657">
        <v>3.5314918</v>
      </c>
      <c r="P657">
        <v>13.495134999999999</v>
      </c>
      <c r="Q657">
        <v>8.7749600000000001</v>
      </c>
    </row>
    <row r="658" spans="1:17" x14ac:dyDescent="0.3">
      <c r="A658" s="1">
        <v>44852</v>
      </c>
      <c r="B658">
        <v>-0.29585958000000001</v>
      </c>
      <c r="C658">
        <v>1.7334223</v>
      </c>
      <c r="D658">
        <v>-0.92508789999999996</v>
      </c>
      <c r="E658">
        <v>0.40837526000000002</v>
      </c>
      <c r="F658">
        <v>-0.12403726599999999</v>
      </c>
      <c r="G658">
        <v>0.94094275999999999</v>
      </c>
      <c r="H658">
        <v>1.7994881</v>
      </c>
      <c r="I658">
        <v>1.1346459</v>
      </c>
      <c r="J658">
        <v>0.66453220000000002</v>
      </c>
      <c r="K658">
        <v>5.7090281999999997</v>
      </c>
      <c r="L658">
        <v>1.5210151999999999</v>
      </c>
      <c r="M658">
        <v>2.6389360000000002</v>
      </c>
      <c r="N658">
        <v>3.4760236999999998</v>
      </c>
      <c r="O658">
        <v>0.80024004000000004</v>
      </c>
      <c r="P658">
        <v>-2.6518345000000001</v>
      </c>
      <c r="Q658">
        <v>-4.2793093000000004</v>
      </c>
    </row>
    <row r="659" spans="1:17" x14ac:dyDescent="0.3">
      <c r="A659" s="1">
        <v>44853</v>
      </c>
      <c r="B659">
        <v>-1.3487994999999999</v>
      </c>
      <c r="C659">
        <v>-0.30846000000000001</v>
      </c>
      <c r="D659">
        <v>0.32378435</v>
      </c>
      <c r="E659">
        <v>-0.8469641</v>
      </c>
      <c r="F659">
        <v>0.10808706</v>
      </c>
      <c r="G659">
        <v>7.6520439999999995E-2</v>
      </c>
      <c r="H659">
        <v>1.5151501000000001</v>
      </c>
      <c r="I659">
        <v>9.9086759999999996E-2</v>
      </c>
      <c r="J659">
        <v>0.70192814000000003</v>
      </c>
      <c r="K659">
        <v>-0.69686174000000001</v>
      </c>
      <c r="L659">
        <v>0.46854020000000002</v>
      </c>
      <c r="M659">
        <v>-4.8301340000000001</v>
      </c>
      <c r="N659">
        <v>-2.7664542000000001</v>
      </c>
      <c r="O659">
        <v>-1.1312902</v>
      </c>
      <c r="P659">
        <v>-2.7240812999999999</v>
      </c>
      <c r="Q659">
        <v>-4.5612453999999998</v>
      </c>
    </row>
    <row r="660" spans="1:17" x14ac:dyDescent="0.3">
      <c r="A660" s="1">
        <v>44854</v>
      </c>
      <c r="B660">
        <v>1.1758327</v>
      </c>
      <c r="C660">
        <v>0.20627975000000001</v>
      </c>
      <c r="D660">
        <v>-1.2759864000000001</v>
      </c>
      <c r="E660">
        <v>-0.13954639999999999</v>
      </c>
      <c r="F660">
        <v>-1.1486350999999999</v>
      </c>
      <c r="G660">
        <v>-0.32670497999999998</v>
      </c>
      <c r="H660">
        <v>-0.99502206000000004</v>
      </c>
      <c r="I660">
        <v>0.45747757</v>
      </c>
      <c r="J660">
        <v>1.1866212</v>
      </c>
      <c r="K660">
        <v>8.5087779999999995</v>
      </c>
      <c r="L660">
        <v>-2.0985901</v>
      </c>
      <c r="M660">
        <v>-1.1729896</v>
      </c>
      <c r="N660">
        <v>0.87846519999999995</v>
      </c>
      <c r="O660">
        <v>0.34127235</v>
      </c>
      <c r="P660">
        <v>-1.3550103</v>
      </c>
      <c r="Q660">
        <v>0.63301324999999997</v>
      </c>
    </row>
    <row r="661" spans="1:17" x14ac:dyDescent="0.3">
      <c r="A661" s="1">
        <v>44855</v>
      </c>
      <c r="B661">
        <v>-4.4594645999999996</v>
      </c>
      <c r="C661">
        <v>0.32348632999999999</v>
      </c>
      <c r="D661">
        <v>-1.1556327</v>
      </c>
      <c r="E661">
        <v>2.5280594999999999</v>
      </c>
      <c r="F661">
        <v>4.5154569999999996</v>
      </c>
      <c r="G661">
        <v>2.7059077999999999</v>
      </c>
      <c r="H661">
        <v>6.2814116000000002</v>
      </c>
      <c r="I661">
        <v>-2.1020531999999998</v>
      </c>
      <c r="J661">
        <v>2.2306085000000002</v>
      </c>
      <c r="K661">
        <v>6.7906259999999996</v>
      </c>
      <c r="L661">
        <v>6.0263752999999998</v>
      </c>
      <c r="M661">
        <v>4.9345730000000003</v>
      </c>
      <c r="N661">
        <v>1.5856504</v>
      </c>
      <c r="O661">
        <v>1.1603475000000001</v>
      </c>
      <c r="P661">
        <v>7.1428536999999999</v>
      </c>
      <c r="Q661">
        <v>4.3874740000000001</v>
      </c>
    </row>
    <row r="662" spans="1:17" x14ac:dyDescent="0.3">
      <c r="A662" s="1">
        <v>44856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s="1">
        <v>44857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 s="1">
        <v>44858</v>
      </c>
      <c r="B664">
        <v>1.7539024000000001</v>
      </c>
      <c r="C664">
        <v>2.0958543000000001</v>
      </c>
      <c r="D664">
        <v>-0.22305249999999999</v>
      </c>
      <c r="E664">
        <v>2.1187901</v>
      </c>
      <c r="F664">
        <v>1.5097856999999999</v>
      </c>
      <c r="G664">
        <v>1.4802694000000001</v>
      </c>
      <c r="H664">
        <v>-2.6004732000000002</v>
      </c>
      <c r="I664">
        <v>2.6039362000000001</v>
      </c>
      <c r="J664">
        <v>1.0668993</v>
      </c>
      <c r="K664">
        <v>4.3149113999999997</v>
      </c>
      <c r="L664">
        <v>0.56777</v>
      </c>
      <c r="M664">
        <v>1.2557864000000001</v>
      </c>
      <c r="N664">
        <v>1.0555266999999999</v>
      </c>
      <c r="O664">
        <v>1.3744711999999999</v>
      </c>
      <c r="P664">
        <v>10.256410000000001</v>
      </c>
      <c r="Q664">
        <v>1.5068054000000001E-2</v>
      </c>
    </row>
    <row r="665" spans="1:17" x14ac:dyDescent="0.3">
      <c r="A665" s="1">
        <v>44859</v>
      </c>
      <c r="B665">
        <v>1.2788415</v>
      </c>
      <c r="C665">
        <v>0.94027519999999998</v>
      </c>
      <c r="D665">
        <v>6.0052395000000001</v>
      </c>
      <c r="E665">
        <v>1.3791679999999999</v>
      </c>
      <c r="F665">
        <v>0.77762604000000002</v>
      </c>
      <c r="G665">
        <v>1.9337534999999999</v>
      </c>
      <c r="H665">
        <v>2.9126167000000001</v>
      </c>
      <c r="I665">
        <v>1.8678188</v>
      </c>
      <c r="J665">
        <v>5.2543879999999996</v>
      </c>
      <c r="K665">
        <v>2.5399208</v>
      </c>
      <c r="L665">
        <v>1.8504977</v>
      </c>
      <c r="M665">
        <v>3.593099</v>
      </c>
      <c r="N665">
        <v>2.6207446999999999</v>
      </c>
      <c r="O665">
        <v>1.9118309</v>
      </c>
      <c r="P665">
        <v>14.418613000000001</v>
      </c>
      <c r="Q665">
        <v>13.044143</v>
      </c>
    </row>
    <row r="666" spans="1:17" x14ac:dyDescent="0.3">
      <c r="A666" s="1">
        <v>44860</v>
      </c>
      <c r="B666">
        <v>0</v>
      </c>
      <c r="C666">
        <v>0.14932155999999999</v>
      </c>
      <c r="D666">
        <v>-5.5923103999999997</v>
      </c>
      <c r="E666">
        <v>-7.7156304999999996</v>
      </c>
      <c r="F666">
        <v>0.24126768000000001</v>
      </c>
      <c r="G666">
        <v>-1.9627094</v>
      </c>
      <c r="H666">
        <v>1.4151096000000001</v>
      </c>
      <c r="I666">
        <v>0.81160069999999995</v>
      </c>
      <c r="J666">
        <v>-2.7524291999999999</v>
      </c>
      <c r="K666">
        <v>3.3262610000000001</v>
      </c>
      <c r="L666">
        <v>1.0880828</v>
      </c>
      <c r="M666">
        <v>-0.585866</v>
      </c>
      <c r="N666">
        <v>-0.20973085999999999</v>
      </c>
      <c r="O666">
        <v>-9.1405100000000008</v>
      </c>
      <c r="P666">
        <v>-6.5718173999999996</v>
      </c>
      <c r="Q666">
        <v>-1.6522408</v>
      </c>
    </row>
    <row r="667" spans="1:17" x14ac:dyDescent="0.3">
      <c r="A667" s="1">
        <v>44861</v>
      </c>
      <c r="B667">
        <v>-0.68624616000000005</v>
      </c>
      <c r="C667">
        <v>-0.14910102</v>
      </c>
      <c r="D667">
        <v>-24.557082999999999</v>
      </c>
      <c r="E667">
        <v>-1.9756198</v>
      </c>
      <c r="F667">
        <v>-1.2533068999999999</v>
      </c>
      <c r="G667">
        <v>-3.0465363999999999</v>
      </c>
      <c r="H667">
        <v>-2.3255884999999998</v>
      </c>
      <c r="I667">
        <v>-1.0468721000000001</v>
      </c>
      <c r="J667">
        <v>2.1712064999999998</v>
      </c>
      <c r="K667">
        <v>1.301372</v>
      </c>
      <c r="L667">
        <v>7.7071430000000003</v>
      </c>
      <c r="M667">
        <v>-2.8013824999999999</v>
      </c>
      <c r="N667">
        <v>1.8297553</v>
      </c>
      <c r="O667">
        <v>-2.8547346999999998</v>
      </c>
      <c r="P667">
        <v>-1.015228</v>
      </c>
      <c r="Q667">
        <v>-1.8154680999999999</v>
      </c>
    </row>
    <row r="668" spans="1:17" x14ac:dyDescent="0.3">
      <c r="A668" s="1">
        <v>44862</v>
      </c>
      <c r="B668">
        <v>4.1182876000000004</v>
      </c>
      <c r="C668">
        <v>7.3739530000000002</v>
      </c>
      <c r="D668">
        <v>1.2864947</v>
      </c>
      <c r="E668">
        <v>4.0220500000000001</v>
      </c>
      <c r="F668">
        <v>3.8427709999999999</v>
      </c>
      <c r="G668">
        <v>7.5552463999999997</v>
      </c>
      <c r="H668">
        <v>0.47619342999999997</v>
      </c>
      <c r="I668">
        <v>-1.5789747000000001</v>
      </c>
      <c r="J668">
        <v>4.9939274999999999</v>
      </c>
      <c r="K668">
        <v>1.1494279000000001</v>
      </c>
      <c r="L668">
        <v>3.3939838</v>
      </c>
      <c r="M668">
        <v>4.3099999999999996</v>
      </c>
      <c r="N668">
        <v>-0.65562129999999996</v>
      </c>
      <c r="O668">
        <v>4.4133544000000002</v>
      </c>
      <c r="P668">
        <v>1.4652014</v>
      </c>
      <c r="Q668">
        <v>-0.55195689999999997</v>
      </c>
    </row>
    <row r="669" spans="1:17" x14ac:dyDescent="0.3">
      <c r="A669" s="1">
        <v>44863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">
      <c r="A670" s="1">
        <v>44864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s="1">
        <v>44865</v>
      </c>
      <c r="B671">
        <v>-0.79638960000000003</v>
      </c>
      <c r="C671">
        <v>0.37086010000000003</v>
      </c>
      <c r="D671">
        <v>-6.0887039999999999</v>
      </c>
      <c r="E671">
        <v>-1.5856147</v>
      </c>
      <c r="F671">
        <v>-0.58786273</v>
      </c>
      <c r="G671">
        <v>-1.5410364000000001</v>
      </c>
      <c r="H671">
        <v>-0.23695827</v>
      </c>
      <c r="I671">
        <v>-0.23851395</v>
      </c>
      <c r="J671">
        <v>-2.4360240000000002</v>
      </c>
      <c r="K671">
        <v>-4.3449163000000004</v>
      </c>
      <c r="L671">
        <v>-1.3130248</v>
      </c>
      <c r="M671">
        <v>-1.6215919999999999</v>
      </c>
      <c r="N671">
        <v>-1.4970958000000001</v>
      </c>
      <c r="O671">
        <v>-1.8485784999999999</v>
      </c>
      <c r="P671">
        <v>-5.3429659999999997</v>
      </c>
      <c r="Q671">
        <v>-8.0754809999999999</v>
      </c>
    </row>
    <row r="672" spans="1:17" x14ac:dyDescent="0.3">
      <c r="A672" s="1">
        <v>44866</v>
      </c>
      <c r="B672">
        <v>0</v>
      </c>
      <c r="C672">
        <v>0.47506093999999999</v>
      </c>
      <c r="D672">
        <v>2.1897793000000001</v>
      </c>
      <c r="E672">
        <v>-1.7059445</v>
      </c>
      <c r="F672">
        <v>-0.47221780000000002</v>
      </c>
      <c r="G672">
        <v>-1.7542720000000001</v>
      </c>
      <c r="H672">
        <v>-2.1377682999999998</v>
      </c>
      <c r="I672">
        <v>3.8186550000000001</v>
      </c>
      <c r="J672">
        <v>0.34080744000000002</v>
      </c>
      <c r="K672">
        <v>3.7037015000000002</v>
      </c>
      <c r="L672">
        <v>0.94243290000000002</v>
      </c>
      <c r="M672">
        <v>0.50091743</v>
      </c>
      <c r="N672">
        <v>-0.41562915</v>
      </c>
      <c r="O672">
        <v>-4.2746779999999998</v>
      </c>
      <c r="P672">
        <v>-6.7887069999999996</v>
      </c>
      <c r="Q672">
        <v>-4.4679219999999997</v>
      </c>
    </row>
    <row r="673" spans="1:17" x14ac:dyDescent="0.3">
      <c r="A673" s="1">
        <v>44867</v>
      </c>
      <c r="B673">
        <v>0.90981719999999999</v>
      </c>
      <c r="C673">
        <v>-1.484102</v>
      </c>
      <c r="D673">
        <v>-4.8949537000000003</v>
      </c>
      <c r="E673">
        <v>-3.5368322999999999</v>
      </c>
      <c r="F673">
        <v>-2.5368629999999999</v>
      </c>
      <c r="G673">
        <v>-3.7304997000000002</v>
      </c>
      <c r="H673">
        <v>-8.7378619999999998</v>
      </c>
      <c r="I673">
        <v>1.4463185999999999</v>
      </c>
      <c r="J673">
        <v>-2.3923755</v>
      </c>
      <c r="K673">
        <v>-5.1212970000000002</v>
      </c>
      <c r="L673">
        <v>-1.8123627</v>
      </c>
      <c r="M673">
        <v>-1.4058113000000001</v>
      </c>
      <c r="N673">
        <v>-7.8116180000000002</v>
      </c>
      <c r="O673">
        <v>-3.8686872000000001</v>
      </c>
      <c r="P673">
        <v>-10.679214999999999</v>
      </c>
      <c r="Q673">
        <v>-4.0764750000000003</v>
      </c>
    </row>
    <row r="674" spans="1:17" x14ac:dyDescent="0.3">
      <c r="A674" s="1">
        <v>44868</v>
      </c>
      <c r="B674">
        <v>-1.4850080000000001</v>
      </c>
      <c r="C674">
        <v>-1.2331723999999999</v>
      </c>
      <c r="D674">
        <v>-1.8003047000000001</v>
      </c>
      <c r="E674">
        <v>-2.6578843999999999</v>
      </c>
      <c r="F674">
        <v>-2.6116728999999999</v>
      </c>
      <c r="G674">
        <v>-4.2404947000000002</v>
      </c>
      <c r="H674">
        <v>-0.53191184999999996</v>
      </c>
      <c r="I674">
        <v>-0.70855020000000002</v>
      </c>
      <c r="J674">
        <v>1.5281081000000001</v>
      </c>
      <c r="K674">
        <v>-1.1363626</v>
      </c>
      <c r="L674">
        <v>2.2000551000000002</v>
      </c>
      <c r="M674">
        <v>1.9486665999999999</v>
      </c>
      <c r="N674">
        <v>-4.365164</v>
      </c>
      <c r="O674">
        <v>-4.0703715999999996</v>
      </c>
      <c r="P674">
        <v>-3.7104905000000001</v>
      </c>
      <c r="Q674">
        <v>-8.0876289999999997</v>
      </c>
    </row>
    <row r="675" spans="1:17" x14ac:dyDescent="0.3">
      <c r="A675" s="1">
        <v>44869</v>
      </c>
      <c r="B675">
        <v>0.24225711999999999</v>
      </c>
      <c r="C675">
        <v>0.44543743000000002</v>
      </c>
      <c r="D675">
        <v>2.1144986000000001</v>
      </c>
      <c r="E675">
        <v>3.3325553000000001</v>
      </c>
      <c r="F675">
        <v>4.7689795000000004</v>
      </c>
      <c r="G675">
        <v>-0.19441247</v>
      </c>
      <c r="H675">
        <v>2.9411792999999999</v>
      </c>
      <c r="I675">
        <v>0.79225299999999999</v>
      </c>
      <c r="J675">
        <v>5.4764866999999997</v>
      </c>
      <c r="K675">
        <v>1.8678188</v>
      </c>
      <c r="L675">
        <v>3.9177298999999999</v>
      </c>
      <c r="M675">
        <v>-0.6653905</v>
      </c>
      <c r="N675">
        <v>-9.8707019999999996</v>
      </c>
      <c r="O675">
        <v>3.7756205</v>
      </c>
      <c r="P675">
        <v>3.1398654000000001</v>
      </c>
      <c r="Q675">
        <v>5.412185</v>
      </c>
    </row>
    <row r="676" spans="1:17" x14ac:dyDescent="0.3">
      <c r="A676" s="1">
        <v>44870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s="1">
        <v>44871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">
      <c r="A678" s="1">
        <v>44872</v>
      </c>
      <c r="B678">
        <v>-0.13427138</v>
      </c>
      <c r="C678">
        <v>0.63830613999999997</v>
      </c>
      <c r="D678">
        <v>6.5315604</v>
      </c>
      <c r="E678">
        <v>2.9269576000000002</v>
      </c>
      <c r="F678">
        <v>2.1319628000000002</v>
      </c>
      <c r="G678">
        <v>0.3902197</v>
      </c>
      <c r="H678">
        <v>3.376627</v>
      </c>
      <c r="I678">
        <v>2.5802255000000001</v>
      </c>
      <c r="J678">
        <v>1.0242939</v>
      </c>
      <c r="K678">
        <v>2.9619217</v>
      </c>
      <c r="L678">
        <v>0.3335476</v>
      </c>
      <c r="M678">
        <v>1.3994336000000001</v>
      </c>
      <c r="N678">
        <v>-2.2577584000000002</v>
      </c>
      <c r="O678">
        <v>2.2060512999999999</v>
      </c>
      <c r="P678">
        <v>-3.1365335000000001</v>
      </c>
      <c r="Q678">
        <v>-3.1451880000000001</v>
      </c>
    </row>
    <row r="679" spans="1:17" x14ac:dyDescent="0.3">
      <c r="A679" s="1">
        <v>44873</v>
      </c>
      <c r="B679">
        <v>1.828444</v>
      </c>
      <c r="C679">
        <v>8.0108639999999995E-2</v>
      </c>
      <c r="D679">
        <v>-0.25847554</v>
      </c>
      <c r="E679">
        <v>0.43884516000000001</v>
      </c>
      <c r="F679">
        <v>1.4498472</v>
      </c>
      <c r="G679">
        <v>0.41750670000000001</v>
      </c>
      <c r="H679">
        <v>0.50251484000000002</v>
      </c>
      <c r="I679">
        <v>2.8548716999999999</v>
      </c>
      <c r="J679">
        <v>2.1047592000000002</v>
      </c>
      <c r="K679">
        <v>0.41095018</v>
      </c>
      <c r="L679">
        <v>0.52491425999999997</v>
      </c>
      <c r="M679">
        <v>3.2946230000000001</v>
      </c>
      <c r="N679">
        <v>1.8607616</v>
      </c>
      <c r="O679">
        <v>0.46333075000000001</v>
      </c>
      <c r="P679">
        <v>-5.1428555999999999</v>
      </c>
      <c r="Q679">
        <v>-10.777597999999999</v>
      </c>
    </row>
    <row r="680" spans="1:17" x14ac:dyDescent="0.3">
      <c r="A680" s="1">
        <v>44874</v>
      </c>
      <c r="B680">
        <v>-0.66015124000000003</v>
      </c>
      <c r="C680">
        <v>-0.84055659999999999</v>
      </c>
      <c r="D680">
        <v>5.1829575999999999</v>
      </c>
      <c r="E680">
        <v>-1.9050121</v>
      </c>
      <c r="F680">
        <v>-2.6218056999999999</v>
      </c>
      <c r="G680">
        <v>-3.3190012000000002</v>
      </c>
      <c r="H680">
        <v>-9.5000029999999995</v>
      </c>
      <c r="I680">
        <v>-0.46883819999999998</v>
      </c>
      <c r="J680">
        <v>-5.6567670000000003</v>
      </c>
      <c r="K680">
        <v>-0.13642310999999999</v>
      </c>
      <c r="L680">
        <v>-1.8580555999999999</v>
      </c>
      <c r="M680">
        <v>-3.7476121999999998</v>
      </c>
      <c r="N680">
        <v>-3.6535441999999998</v>
      </c>
      <c r="O680">
        <v>-1.7772794000000001</v>
      </c>
      <c r="P680">
        <v>-3.5140574</v>
      </c>
      <c r="Q680">
        <v>-9.5416129999999999</v>
      </c>
    </row>
    <row r="681" spans="1:17" x14ac:dyDescent="0.3">
      <c r="A681" s="1">
        <v>44875</v>
      </c>
      <c r="B681">
        <v>2.3923516</v>
      </c>
      <c r="C681">
        <v>1.217711</v>
      </c>
      <c r="D681">
        <v>10.24934</v>
      </c>
      <c r="E681">
        <v>8.2268000000000008</v>
      </c>
      <c r="F681">
        <v>7.9025270000000001</v>
      </c>
      <c r="G681">
        <v>8.8974589999999996</v>
      </c>
      <c r="H681">
        <v>8.563542</v>
      </c>
      <c r="I681">
        <v>3.8370251999999998</v>
      </c>
      <c r="J681">
        <v>14.329279</v>
      </c>
      <c r="K681">
        <v>4.3715834999999998</v>
      </c>
      <c r="L681">
        <v>3.0637622000000002</v>
      </c>
      <c r="M681">
        <v>11.405479</v>
      </c>
      <c r="N681">
        <v>10.951281</v>
      </c>
      <c r="O681">
        <v>7.5813173999999997</v>
      </c>
      <c r="P681">
        <v>3.8501500000000002</v>
      </c>
      <c r="Q681">
        <v>10.743797000000001</v>
      </c>
    </row>
    <row r="682" spans="1:17" x14ac:dyDescent="0.3">
      <c r="A682" s="1">
        <v>44876</v>
      </c>
      <c r="B682">
        <v>-0.57113767000000004</v>
      </c>
      <c r="C682">
        <v>-2.8315008000000002</v>
      </c>
      <c r="D682">
        <v>1.0279775</v>
      </c>
      <c r="E682">
        <v>1.6997336999999999</v>
      </c>
      <c r="F682">
        <v>2.2741199000000001</v>
      </c>
      <c r="G682">
        <v>1.9268751</v>
      </c>
      <c r="H682">
        <v>3.5623431000000001</v>
      </c>
      <c r="I682">
        <v>3.0926108000000001</v>
      </c>
      <c r="J682">
        <v>3.6634921999999999</v>
      </c>
      <c r="K682">
        <v>0.52355529999999995</v>
      </c>
      <c r="L682">
        <v>1.7380118</v>
      </c>
      <c r="M682">
        <v>2.5794030000000001</v>
      </c>
      <c r="N682">
        <v>5.4213285000000004</v>
      </c>
      <c r="O682">
        <v>2.6293397000000001</v>
      </c>
      <c r="P682">
        <v>-2.1041989999999999</v>
      </c>
      <c r="Q682">
        <v>12.843680000000001</v>
      </c>
    </row>
    <row r="683" spans="1:17" x14ac:dyDescent="0.3">
      <c r="A683" s="1">
        <v>44877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s="1">
        <v>44878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 s="1">
        <v>44879</v>
      </c>
      <c r="B685">
        <v>2.6118755E-2</v>
      </c>
      <c r="C685">
        <v>-0.49934982999999999</v>
      </c>
      <c r="D685">
        <v>1.0617614</v>
      </c>
      <c r="E685">
        <v>-2.2500097999999999</v>
      </c>
      <c r="F685">
        <v>-0.94000099999999998</v>
      </c>
      <c r="G685">
        <v>-0.94856024000000005</v>
      </c>
      <c r="H685">
        <v>-0.24570823</v>
      </c>
      <c r="I685">
        <v>-2.2147893999999999</v>
      </c>
      <c r="J685">
        <v>-0.19599795</v>
      </c>
      <c r="K685">
        <v>-2.7994751999999998</v>
      </c>
      <c r="L685">
        <v>4.2319300000000001E-3</v>
      </c>
      <c r="M685">
        <v>-1.9146084999999999</v>
      </c>
      <c r="N685">
        <v>-0.77557564000000001</v>
      </c>
      <c r="O685">
        <v>-0.73644520000000002</v>
      </c>
      <c r="P685">
        <v>-2.5588511999999999</v>
      </c>
      <c r="Q685">
        <v>-7.3790430000000002</v>
      </c>
    </row>
    <row r="686" spans="1:17" x14ac:dyDescent="0.3">
      <c r="A686" s="1">
        <v>44880</v>
      </c>
      <c r="B686">
        <v>-1.5922725</v>
      </c>
      <c r="C686">
        <v>-0.31624436</v>
      </c>
      <c r="D686">
        <v>2.5039433999999998</v>
      </c>
      <c r="E686">
        <v>0.17387867000000001</v>
      </c>
      <c r="F686">
        <v>2.1823049000000001</v>
      </c>
      <c r="G686">
        <v>1.1869430000000001</v>
      </c>
      <c r="H686">
        <v>1.4778256000000001</v>
      </c>
      <c r="I686">
        <v>0.36512612999999999</v>
      </c>
      <c r="J686">
        <v>2.2767781999999999</v>
      </c>
      <c r="K686">
        <v>-1.5405238000000001</v>
      </c>
      <c r="L686">
        <v>-0.80761313000000001</v>
      </c>
      <c r="M686">
        <v>2.44658</v>
      </c>
      <c r="N686">
        <v>4.4292689999999997</v>
      </c>
      <c r="O686">
        <v>2.863121</v>
      </c>
      <c r="P686">
        <v>-0.21008848999999999</v>
      </c>
      <c r="Q686">
        <v>4.3404699999999998</v>
      </c>
    </row>
    <row r="687" spans="1:17" x14ac:dyDescent="0.3">
      <c r="A687" s="1">
        <v>44881</v>
      </c>
      <c r="B687">
        <v>0.47745704999999999</v>
      </c>
      <c r="C687">
        <v>-8.2755090000000003E-2</v>
      </c>
      <c r="D687">
        <v>-3.2883464999999998</v>
      </c>
      <c r="E687">
        <v>0.18184185</v>
      </c>
      <c r="F687">
        <v>-2.4198114999999998</v>
      </c>
      <c r="G687">
        <v>-0.83311199999999996</v>
      </c>
      <c r="H687">
        <v>-5.8252389999999998</v>
      </c>
      <c r="I687">
        <v>0.49660206000000001</v>
      </c>
      <c r="J687">
        <v>-4.5361814000000003</v>
      </c>
      <c r="K687">
        <v>-5.5782319999999999</v>
      </c>
      <c r="L687">
        <v>-0.92501639999999996</v>
      </c>
      <c r="M687">
        <v>-1.7174065000000001</v>
      </c>
      <c r="N687">
        <v>-3.1355439999999999</v>
      </c>
      <c r="O687">
        <v>0.41649342</v>
      </c>
      <c r="P687">
        <v>-12.52631</v>
      </c>
      <c r="Q687">
        <v>-12.065548</v>
      </c>
    </row>
    <row r="688" spans="1:17" x14ac:dyDescent="0.3">
      <c r="A688" s="1">
        <v>44882</v>
      </c>
      <c r="B688">
        <v>0.73916910000000002</v>
      </c>
      <c r="C688">
        <v>1.9947528999999999</v>
      </c>
      <c r="D688">
        <v>-1.5720248000000001</v>
      </c>
      <c r="E688">
        <v>-2.0682811999999998E-2</v>
      </c>
      <c r="F688">
        <v>7.4255470000000004E-2</v>
      </c>
      <c r="G688">
        <v>1.2971401</v>
      </c>
      <c r="H688">
        <v>-1.5463948000000001</v>
      </c>
      <c r="I688">
        <v>-1.8657267</v>
      </c>
      <c r="J688">
        <v>-1.4644861</v>
      </c>
      <c r="K688">
        <v>0.79250335999999999</v>
      </c>
      <c r="L688">
        <v>-0.85190535000000001</v>
      </c>
      <c r="M688">
        <v>-0.63371659999999996</v>
      </c>
      <c r="N688">
        <v>-3.0769229999999999</v>
      </c>
      <c r="O688">
        <v>-0.49569606999999999</v>
      </c>
      <c r="P688">
        <v>-3.3694446</v>
      </c>
      <c r="Q688">
        <v>-8.1920623999999997E-2</v>
      </c>
    </row>
    <row r="689" spans="1:17" x14ac:dyDescent="0.3">
      <c r="A689" s="1">
        <v>44883</v>
      </c>
      <c r="B689">
        <v>1.0220051000000001</v>
      </c>
      <c r="C689">
        <v>0.71733000000000002</v>
      </c>
      <c r="D689">
        <v>0.53836110000000004</v>
      </c>
      <c r="E689">
        <v>-0.19032954999999999</v>
      </c>
      <c r="F689">
        <v>0.59556960000000003</v>
      </c>
      <c r="G689">
        <v>0.37817954999999998</v>
      </c>
      <c r="H689">
        <v>1.3088941999999999</v>
      </c>
      <c r="I689">
        <v>0.37648678000000002</v>
      </c>
      <c r="J689">
        <v>-1.7095149000000001</v>
      </c>
      <c r="K689">
        <v>-1.0721921999999999</v>
      </c>
      <c r="L689">
        <v>0.42960643999999998</v>
      </c>
      <c r="M689">
        <v>1.3509989</v>
      </c>
      <c r="N689">
        <v>-0.17237067</v>
      </c>
      <c r="O689">
        <v>-0.94550849999999997</v>
      </c>
      <c r="P689">
        <v>-6.9738445000000002</v>
      </c>
      <c r="Q689">
        <v>-7.2350919999999999</v>
      </c>
    </row>
    <row r="690" spans="1:17" x14ac:dyDescent="0.3">
      <c r="A690" s="1">
        <v>44884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">
      <c r="A691" s="1">
        <v>44885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s="1">
        <v>44886</v>
      </c>
      <c r="B692">
        <v>0.18157959000000001</v>
      </c>
      <c r="C692">
        <v>0.70550440000000003</v>
      </c>
      <c r="D692">
        <v>-1.9544840000000001</v>
      </c>
      <c r="E692">
        <v>0.34408569999999999</v>
      </c>
      <c r="F692">
        <v>0.44258832999999997</v>
      </c>
      <c r="G692">
        <v>-2.1680236000000002</v>
      </c>
      <c r="H692">
        <v>-2.3255764999999999</v>
      </c>
      <c r="I692">
        <v>-0.49895047999999997</v>
      </c>
      <c r="J692">
        <v>-0.59705377000000004</v>
      </c>
      <c r="K692">
        <v>1.3728260999999999</v>
      </c>
      <c r="L692">
        <v>0.31975508000000002</v>
      </c>
      <c r="M692">
        <v>-0.52872896000000003</v>
      </c>
      <c r="N692">
        <v>-2.4678110000000002</v>
      </c>
      <c r="O692">
        <v>-1.8782734999999999</v>
      </c>
      <c r="P692">
        <v>-17.135202</v>
      </c>
      <c r="Q692">
        <v>-8.9041049999999995</v>
      </c>
    </row>
    <row r="693" spans="1:17" x14ac:dyDescent="0.3">
      <c r="A693" s="1">
        <v>44887</v>
      </c>
      <c r="B693">
        <v>1.5018225000000001</v>
      </c>
      <c r="C693">
        <v>1.1475801000000001</v>
      </c>
      <c r="D693">
        <v>1.4382005</v>
      </c>
      <c r="E693">
        <v>1.2311459</v>
      </c>
      <c r="F693">
        <v>2.4369955000000001</v>
      </c>
      <c r="G693">
        <v>1.4661192999999999</v>
      </c>
      <c r="H693">
        <v>1.5872955</v>
      </c>
      <c r="I693">
        <v>2.243185</v>
      </c>
      <c r="J693">
        <v>4.7071934000000004</v>
      </c>
      <c r="K693">
        <v>-1.5680611</v>
      </c>
      <c r="L693">
        <v>2.1923542</v>
      </c>
      <c r="M693">
        <v>-0.27699469999999998</v>
      </c>
      <c r="N693">
        <v>0.17704964000000001</v>
      </c>
      <c r="O693">
        <v>1.5167356000000001</v>
      </c>
      <c r="P693">
        <v>3.7156699999999998</v>
      </c>
      <c r="Q693">
        <v>5.2389026000000003</v>
      </c>
    </row>
    <row r="694" spans="1:17" x14ac:dyDescent="0.3">
      <c r="A694" s="1">
        <v>44888</v>
      </c>
      <c r="B694">
        <v>-0.71429014000000002</v>
      </c>
      <c r="C694">
        <v>-0.97625850000000003</v>
      </c>
      <c r="D694">
        <v>0.71786640000000002</v>
      </c>
      <c r="E694">
        <v>1.0406852</v>
      </c>
      <c r="F694">
        <v>0.67729950000000005</v>
      </c>
      <c r="G694">
        <v>0.59263706000000005</v>
      </c>
      <c r="H694">
        <v>1.0416745999999999</v>
      </c>
      <c r="I694">
        <v>1.1592984</v>
      </c>
      <c r="J694">
        <v>2.9991270000000001</v>
      </c>
      <c r="K694">
        <v>0.36205052999999998</v>
      </c>
      <c r="L694">
        <v>-0.14330149</v>
      </c>
      <c r="M694">
        <v>3.0028820000000001E-2</v>
      </c>
      <c r="N694">
        <v>3.7481545999999999</v>
      </c>
      <c r="O694">
        <v>1.4528513000000001</v>
      </c>
      <c r="P694">
        <v>0.93457699999999999</v>
      </c>
      <c r="Q694">
        <v>5.0241946999999998</v>
      </c>
    </row>
    <row r="695" spans="1:17" x14ac:dyDescent="0.3">
      <c r="A695" s="1">
        <v>44889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3.6954522000000001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">
      <c r="A696" s="1">
        <v>44890</v>
      </c>
      <c r="B696">
        <v>0.2569437</v>
      </c>
      <c r="C696">
        <v>0.61950684</v>
      </c>
      <c r="D696">
        <v>-0.73947905999999997</v>
      </c>
      <c r="E696">
        <v>-3.6352873000000001E-2</v>
      </c>
      <c r="F696">
        <v>-0.69898366999999995</v>
      </c>
      <c r="G696">
        <v>-1.9593596</v>
      </c>
      <c r="H696">
        <v>-0.77320339999999999</v>
      </c>
      <c r="I696">
        <v>-1.5764773000000001</v>
      </c>
      <c r="J696">
        <v>-1.5073597000000001</v>
      </c>
      <c r="K696">
        <v>-0.86579919999999999</v>
      </c>
      <c r="L696">
        <v>-0.51494240000000002</v>
      </c>
      <c r="M696">
        <v>0.35649537999999997</v>
      </c>
      <c r="N696">
        <v>-0.59620740000000005</v>
      </c>
      <c r="O696">
        <v>-1.0156392999999999</v>
      </c>
      <c r="P696">
        <v>-4.0123462999999999</v>
      </c>
      <c r="Q696">
        <v>-2.8308094000000001</v>
      </c>
    </row>
    <row r="697" spans="1:17" x14ac:dyDescent="0.3">
      <c r="A697" s="1">
        <v>44891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s="1">
        <v>44892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s="1">
        <v>44893</v>
      </c>
      <c r="B699">
        <v>-1.9989729000000001</v>
      </c>
      <c r="C699">
        <v>-0.76134204999999999</v>
      </c>
      <c r="D699">
        <v>-2.3606539</v>
      </c>
      <c r="E699">
        <v>-2.3152469999999998</v>
      </c>
      <c r="F699">
        <v>-1.4530658999999999</v>
      </c>
      <c r="G699">
        <v>-2.6264249999999998</v>
      </c>
      <c r="H699">
        <v>-6.2337636999999999</v>
      </c>
      <c r="I699">
        <v>-0.47755837000000001</v>
      </c>
      <c r="J699">
        <v>-2.7227998000000002</v>
      </c>
      <c r="K699">
        <v>-4.6579303999999997</v>
      </c>
      <c r="L699">
        <v>-1.4425098999999999</v>
      </c>
      <c r="M699">
        <v>-2.7744591000000001</v>
      </c>
      <c r="N699">
        <v>-0.42842029999999998</v>
      </c>
      <c r="O699">
        <v>-1.4467418000000001</v>
      </c>
      <c r="P699">
        <v>-3.8585186</v>
      </c>
      <c r="Q699">
        <v>-3.9972900999999998</v>
      </c>
    </row>
    <row r="700" spans="1:17" x14ac:dyDescent="0.3">
      <c r="A700" s="1">
        <v>44894</v>
      </c>
      <c r="B700">
        <v>0.26149749999999999</v>
      </c>
      <c r="C700">
        <v>-0.8539021</v>
      </c>
      <c r="D700">
        <v>0.62510969999999999</v>
      </c>
      <c r="E700">
        <v>-0.59149264999999995</v>
      </c>
      <c r="F700">
        <v>-0.15702843999999999</v>
      </c>
      <c r="G700">
        <v>-2.1148264000000001</v>
      </c>
      <c r="H700">
        <v>1.3850450000000001</v>
      </c>
      <c r="I700">
        <v>6.1380863000000001E-2</v>
      </c>
      <c r="J700">
        <v>-1.1878489999999999</v>
      </c>
      <c r="K700">
        <v>0.83969830000000001</v>
      </c>
      <c r="L700">
        <v>1.2139439999999999</v>
      </c>
      <c r="M700">
        <v>0.31151772</v>
      </c>
      <c r="N700">
        <v>-1.0397970999999999</v>
      </c>
      <c r="O700">
        <v>-0.89536905</v>
      </c>
      <c r="P700">
        <v>-1.5050173</v>
      </c>
      <c r="Q700">
        <v>1.411438</v>
      </c>
    </row>
    <row r="701" spans="1:17" x14ac:dyDescent="0.3">
      <c r="A701" s="1">
        <v>44895</v>
      </c>
      <c r="B701">
        <v>1.6692758000000001</v>
      </c>
      <c r="C701">
        <v>1.9109248999999999</v>
      </c>
      <c r="D701">
        <v>7.8932880000000001</v>
      </c>
      <c r="E701">
        <v>6.1623573</v>
      </c>
      <c r="F701">
        <v>5.6848049999999999</v>
      </c>
      <c r="G701">
        <v>4.859388</v>
      </c>
      <c r="H701">
        <v>6.0109260000000004</v>
      </c>
      <c r="I701">
        <v>-1.4682949000000001</v>
      </c>
      <c r="J701">
        <v>8.2358250000000002</v>
      </c>
      <c r="K701">
        <v>4.9242495999999996</v>
      </c>
      <c r="L701">
        <v>0.54866075999999997</v>
      </c>
      <c r="M701">
        <v>-0.15335678999999999</v>
      </c>
      <c r="N701">
        <v>-14.746373999999999</v>
      </c>
      <c r="O701">
        <v>6.0930730000000004</v>
      </c>
      <c r="P701">
        <v>7.3005199999999997</v>
      </c>
      <c r="Q701">
        <v>6.0774683999999999</v>
      </c>
    </row>
    <row r="702" spans="1:17" x14ac:dyDescent="0.3">
      <c r="A702" s="1">
        <v>44896</v>
      </c>
      <c r="B702">
        <v>-1.6675173999999999</v>
      </c>
      <c r="C702">
        <v>0.23107528999999999</v>
      </c>
      <c r="D702">
        <v>1.9813776000000001</v>
      </c>
      <c r="E702">
        <v>-0.17637014000000001</v>
      </c>
      <c r="F702">
        <v>-5.0818919999999997E-2</v>
      </c>
      <c r="G702">
        <v>0.18914938000000001</v>
      </c>
      <c r="H702">
        <v>-5.1546392000000001</v>
      </c>
      <c r="I702">
        <v>2.0571350000000002</v>
      </c>
      <c r="J702">
        <v>1.2527347</v>
      </c>
      <c r="K702">
        <v>2.5270700000000001</v>
      </c>
      <c r="L702">
        <v>-0.30455589999999999</v>
      </c>
      <c r="M702">
        <v>3.0449630000000001</v>
      </c>
      <c r="N702">
        <v>5.4568649999999996</v>
      </c>
      <c r="O702">
        <v>0</v>
      </c>
      <c r="P702">
        <v>-1.7405093</v>
      </c>
      <c r="Q702">
        <v>-1.0058999</v>
      </c>
    </row>
    <row r="703" spans="1:17" x14ac:dyDescent="0.3">
      <c r="A703" s="1">
        <v>44897</v>
      </c>
      <c r="B703">
        <v>-0.39134026</v>
      </c>
      <c r="C703">
        <v>0.39523839999999999</v>
      </c>
      <c r="D703">
        <v>2.5323749000000002</v>
      </c>
      <c r="E703">
        <v>0.12956857999999999</v>
      </c>
      <c r="F703">
        <v>-1.8066287000000001</v>
      </c>
      <c r="G703">
        <v>-0.33712983000000002</v>
      </c>
      <c r="H703">
        <v>1.3586997999999999</v>
      </c>
      <c r="I703">
        <v>-1.8770993</v>
      </c>
      <c r="J703">
        <v>-1.5115320999999999</v>
      </c>
      <c r="K703">
        <v>3.9436697999999999</v>
      </c>
      <c r="L703">
        <v>0.18668175000000001</v>
      </c>
      <c r="M703">
        <v>-0.84587336000000002</v>
      </c>
      <c r="N703">
        <v>-5.6421757000000003E-2</v>
      </c>
      <c r="O703">
        <v>-0.54460169999999997</v>
      </c>
      <c r="P703">
        <v>11.272144000000001</v>
      </c>
      <c r="Q703">
        <v>5.3015230000000004</v>
      </c>
    </row>
    <row r="704" spans="1:17" x14ac:dyDescent="0.3">
      <c r="A704" s="1">
        <v>44898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s="1">
        <v>44899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s="1">
        <v>44900</v>
      </c>
      <c r="B706">
        <v>-2.9072819999999999</v>
      </c>
      <c r="C706">
        <v>-1.1744678</v>
      </c>
      <c r="D706">
        <v>-0.85836650000000003</v>
      </c>
      <c r="E706">
        <v>-1.8900513999999999</v>
      </c>
      <c r="F706">
        <v>-1.8786906999999999</v>
      </c>
      <c r="G706">
        <v>-0.79831479999999999</v>
      </c>
      <c r="H706">
        <v>-4.8257409999999998</v>
      </c>
      <c r="I706">
        <v>-0.59798359999999995</v>
      </c>
      <c r="J706">
        <v>-1.5761970999999999</v>
      </c>
      <c r="K706">
        <v>-2.7777790000000002</v>
      </c>
      <c r="L706">
        <v>-1.5076457999999999</v>
      </c>
      <c r="M706">
        <v>-2.2849379999999999</v>
      </c>
      <c r="N706">
        <v>-4.5725765000000003</v>
      </c>
      <c r="O706">
        <v>-0.95579623999999996</v>
      </c>
      <c r="P706">
        <v>-11.143273000000001</v>
      </c>
      <c r="Q706">
        <v>-3.5032450000000002</v>
      </c>
    </row>
    <row r="707" spans="1:17" x14ac:dyDescent="0.3">
      <c r="A707" s="1">
        <v>44901</v>
      </c>
      <c r="B707">
        <v>-0.48556924000000001</v>
      </c>
      <c r="C707">
        <v>-0.8166194</v>
      </c>
      <c r="D707">
        <v>-6.7875503999999998</v>
      </c>
      <c r="E707">
        <v>-2.0303786000000001</v>
      </c>
      <c r="F707">
        <v>-0.90833900000000001</v>
      </c>
      <c r="G707">
        <v>-2.5370002</v>
      </c>
      <c r="H707">
        <v>-5.633807</v>
      </c>
      <c r="I707">
        <v>0.71395635999999996</v>
      </c>
      <c r="J707">
        <v>-3.7507594000000002</v>
      </c>
      <c r="K707">
        <v>-2.9268323999999999</v>
      </c>
      <c r="L707">
        <v>-1.8403113</v>
      </c>
      <c r="M707">
        <v>-1.5345633000000001</v>
      </c>
      <c r="N707">
        <v>-3.8029253000000001</v>
      </c>
      <c r="O707">
        <v>-2.5130690000000002</v>
      </c>
      <c r="P707">
        <v>-5.7003259999999996</v>
      </c>
      <c r="Q707">
        <v>-7.8043459999999998</v>
      </c>
    </row>
    <row r="708" spans="1:17" x14ac:dyDescent="0.3">
      <c r="A708" s="1">
        <v>44902</v>
      </c>
      <c r="B708">
        <v>0.75900555000000003</v>
      </c>
      <c r="C708">
        <v>-0.40163993999999997</v>
      </c>
      <c r="D708">
        <v>-0.16649364999999999</v>
      </c>
      <c r="E708">
        <v>-0.30597447999999999</v>
      </c>
      <c r="F708">
        <v>-1.3921142</v>
      </c>
      <c r="G708">
        <v>-1.3784885</v>
      </c>
      <c r="H708">
        <v>0.29851198000000001</v>
      </c>
      <c r="I708">
        <v>-0.27407408</v>
      </c>
      <c r="J708">
        <v>0.83192586999999996</v>
      </c>
      <c r="K708">
        <v>-1.9382656</v>
      </c>
      <c r="L708">
        <v>0.30224322999999997</v>
      </c>
      <c r="M708">
        <v>0.88665484999999999</v>
      </c>
      <c r="N708">
        <v>-0.55345889999999998</v>
      </c>
      <c r="O708">
        <v>-2.1035254000000001</v>
      </c>
      <c r="P708">
        <v>-7.2538853000000003</v>
      </c>
      <c r="Q708">
        <v>-2.7116299000000001</v>
      </c>
    </row>
    <row r="709" spans="1:17" x14ac:dyDescent="0.3">
      <c r="A709" s="1">
        <v>44903</v>
      </c>
      <c r="B709">
        <v>-0.18832088</v>
      </c>
      <c r="C709">
        <v>-3.3469975000000001</v>
      </c>
      <c r="D709">
        <v>1.2288212999999999</v>
      </c>
      <c r="E709">
        <v>1.2399197</v>
      </c>
      <c r="F709">
        <v>2.426231</v>
      </c>
      <c r="G709">
        <v>1.2132764</v>
      </c>
      <c r="H709">
        <v>2.976191</v>
      </c>
      <c r="I709">
        <v>-6.081462E-2</v>
      </c>
      <c r="J709">
        <v>6.5074443999999998</v>
      </c>
      <c r="K709">
        <v>4.2459726</v>
      </c>
      <c r="L709">
        <v>0.84723234000000003</v>
      </c>
      <c r="M709">
        <v>0.74721574999999996</v>
      </c>
      <c r="N709">
        <v>0.9187341</v>
      </c>
      <c r="O709">
        <v>-1.2955606</v>
      </c>
      <c r="P709">
        <v>0.37243366</v>
      </c>
      <c r="Q709">
        <v>3.756678</v>
      </c>
    </row>
    <row r="710" spans="1:17" x14ac:dyDescent="0.3">
      <c r="A710" s="1">
        <v>44904</v>
      </c>
      <c r="B710">
        <v>0.80863240000000003</v>
      </c>
      <c r="C710">
        <v>-1.5576064999999999</v>
      </c>
      <c r="D710">
        <v>0.4942298</v>
      </c>
      <c r="E710">
        <v>-0.80032349999999997</v>
      </c>
      <c r="F710">
        <v>2.5683403</v>
      </c>
      <c r="G710">
        <v>-0.34348964999999998</v>
      </c>
      <c r="H710">
        <v>-2.8901756000000001</v>
      </c>
      <c r="I710">
        <v>1.6916036999999999</v>
      </c>
      <c r="J710">
        <v>-0.97851160000000004</v>
      </c>
      <c r="K710">
        <v>-4.2134819999999999</v>
      </c>
      <c r="L710">
        <v>-1.5719771</v>
      </c>
      <c r="M710">
        <v>-1.0106862000000001</v>
      </c>
      <c r="N710">
        <v>0.73529480000000003</v>
      </c>
      <c r="O710">
        <v>-0.93906520000000004</v>
      </c>
      <c r="P710">
        <v>-7.2356166999999996</v>
      </c>
      <c r="Q710">
        <v>-6.0032662999999999</v>
      </c>
    </row>
    <row r="711" spans="1:17" x14ac:dyDescent="0.3">
      <c r="A711" s="1">
        <v>44905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s="1">
        <v>44906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s="1">
        <v>44907</v>
      </c>
      <c r="B713">
        <v>1.4705896000000001</v>
      </c>
      <c r="C713">
        <v>0.58627130000000005</v>
      </c>
      <c r="D713">
        <v>-1.0267496</v>
      </c>
      <c r="E713">
        <v>2.8889179999999999</v>
      </c>
      <c r="F713">
        <v>2.1864533000000002</v>
      </c>
      <c r="G713">
        <v>1.6389966</v>
      </c>
      <c r="H713">
        <v>4.1666746000000003</v>
      </c>
      <c r="I713">
        <v>-0.55010320000000001</v>
      </c>
      <c r="J713">
        <v>3.1409980000000002</v>
      </c>
      <c r="K713">
        <v>-0.14663339</v>
      </c>
      <c r="L713">
        <v>2.5386095000000002</v>
      </c>
      <c r="M713">
        <v>0.95888375999999997</v>
      </c>
      <c r="N713">
        <v>3.0066012999999998</v>
      </c>
      <c r="O713">
        <v>0.51707029999999998</v>
      </c>
      <c r="P713">
        <v>1.4000058</v>
      </c>
      <c r="Q713">
        <v>5.8647989999999997</v>
      </c>
    </row>
    <row r="714" spans="1:17" x14ac:dyDescent="0.3">
      <c r="A714" s="1">
        <v>44908</v>
      </c>
      <c r="B714">
        <v>-0.23715496</v>
      </c>
      <c r="C714">
        <v>-1.2780845000000001</v>
      </c>
      <c r="D714">
        <v>4.7423960000000003</v>
      </c>
      <c r="E714">
        <v>1.7464757</v>
      </c>
      <c r="F714">
        <v>2.5887847000000002</v>
      </c>
      <c r="G714">
        <v>0.67824125000000002</v>
      </c>
      <c r="H714">
        <v>-2.5714277999999999</v>
      </c>
      <c r="I714">
        <v>2.1650909999999999</v>
      </c>
      <c r="J714">
        <v>3.0624389999999999</v>
      </c>
      <c r="K714">
        <v>3.3773900000000001</v>
      </c>
      <c r="L714">
        <v>1.0426521</v>
      </c>
      <c r="M714">
        <v>2.3417710999999999</v>
      </c>
      <c r="N714">
        <v>2.0668150000000001</v>
      </c>
      <c r="O714">
        <v>2.4863362000000002</v>
      </c>
      <c r="P714">
        <v>-8.0867880000000003</v>
      </c>
      <c r="Q714">
        <v>-9.1784060000000007</v>
      </c>
    </row>
    <row r="715" spans="1:17" x14ac:dyDescent="0.3">
      <c r="A715" s="1">
        <v>44909</v>
      </c>
      <c r="B715">
        <v>-1.0829389</v>
      </c>
      <c r="C715">
        <v>1.2661815000000001</v>
      </c>
      <c r="D715">
        <v>1.1984944</v>
      </c>
      <c r="E715">
        <v>0.11676549999999999</v>
      </c>
      <c r="F715">
        <v>0.59541464</v>
      </c>
      <c r="G715">
        <v>-1.5535831</v>
      </c>
      <c r="H715">
        <v>-2.3460448</v>
      </c>
      <c r="I715">
        <v>1.0126472</v>
      </c>
      <c r="J715">
        <v>-2.2023022000000001</v>
      </c>
      <c r="K715">
        <v>-1.2073874</v>
      </c>
      <c r="L715">
        <v>-0.42889714000000001</v>
      </c>
      <c r="M715">
        <v>-2.7803838000000001</v>
      </c>
      <c r="N715">
        <v>-0.34713745000000001</v>
      </c>
      <c r="O715">
        <v>-0.58558582999999997</v>
      </c>
      <c r="P715">
        <v>1.2875557</v>
      </c>
      <c r="Q715">
        <v>3.8769722</v>
      </c>
    </row>
    <row r="716" spans="1:17" x14ac:dyDescent="0.3">
      <c r="A716" s="1">
        <v>44910</v>
      </c>
      <c r="B716">
        <v>0.85446834999999999</v>
      </c>
      <c r="C716">
        <v>-1.5172839</v>
      </c>
      <c r="D716">
        <v>-4.4740495999999998</v>
      </c>
      <c r="E716">
        <v>-3.1918228000000002</v>
      </c>
      <c r="F716">
        <v>-2.861917</v>
      </c>
      <c r="G716">
        <v>-4.6854315</v>
      </c>
      <c r="H716">
        <v>-3.0030011999999999</v>
      </c>
      <c r="I716">
        <v>-1.7815173</v>
      </c>
      <c r="J716">
        <v>-4.0850996999999998</v>
      </c>
      <c r="K716">
        <v>-4.7447863000000003</v>
      </c>
      <c r="L716">
        <v>-1.629132</v>
      </c>
      <c r="M716">
        <v>-3.9072453999999999</v>
      </c>
      <c r="N716">
        <v>-4.6280203000000002</v>
      </c>
      <c r="O716">
        <v>-4.4283149999999996</v>
      </c>
      <c r="P716">
        <v>-8.0508410000000001</v>
      </c>
      <c r="Q716">
        <v>-5.4988804</v>
      </c>
    </row>
    <row r="717" spans="1:17" x14ac:dyDescent="0.3">
      <c r="A717" s="1">
        <v>44911</v>
      </c>
      <c r="B717">
        <v>-1.720947</v>
      </c>
      <c r="C717">
        <v>1.5406609</v>
      </c>
      <c r="D717">
        <v>2.8239369999999999</v>
      </c>
      <c r="E717">
        <v>-1.7348646999999999</v>
      </c>
      <c r="F717">
        <v>-0.37455559999999999</v>
      </c>
      <c r="G717">
        <v>-1.4578819000000001</v>
      </c>
      <c r="H717">
        <v>-2.7863739999999999</v>
      </c>
      <c r="I717">
        <v>-0.96423029999999998</v>
      </c>
      <c r="J717">
        <v>-2.2475182999999999</v>
      </c>
      <c r="K717">
        <v>-0.83018539999999996</v>
      </c>
      <c r="L717">
        <v>0.89309216000000002</v>
      </c>
      <c r="M717">
        <v>-0.86067914999999995</v>
      </c>
      <c r="N717">
        <v>-3.0350446999999998</v>
      </c>
      <c r="O717">
        <v>-0.66035390000000005</v>
      </c>
      <c r="P717">
        <v>-10.599076999999999</v>
      </c>
      <c r="Q717">
        <v>-3.6334932000000002</v>
      </c>
    </row>
    <row r="718" spans="1:17" x14ac:dyDescent="0.3">
      <c r="A718" s="1">
        <v>44912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s="1">
        <v>44913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s="1">
        <v>44914</v>
      </c>
      <c r="B720">
        <v>-0.24245976999999999</v>
      </c>
      <c r="C720">
        <v>-0.5198121</v>
      </c>
      <c r="D720">
        <v>-4.1446867000000003</v>
      </c>
      <c r="E720">
        <v>-1.7328083999999999</v>
      </c>
      <c r="F720">
        <v>-0.30220150000000001</v>
      </c>
      <c r="G720">
        <v>-1.5909612</v>
      </c>
      <c r="H720">
        <v>0.95541480000000001</v>
      </c>
      <c r="I720">
        <v>-0.7796109</v>
      </c>
      <c r="J720">
        <v>-1.9129872000000001</v>
      </c>
      <c r="K720">
        <v>-3.5007595999999999</v>
      </c>
      <c r="L720">
        <v>-0.18477440000000001</v>
      </c>
      <c r="M720">
        <v>-0.65720080000000003</v>
      </c>
      <c r="N720">
        <v>-3.0582964000000001</v>
      </c>
      <c r="O720">
        <v>-2.0163953000000001</v>
      </c>
      <c r="P720">
        <v>-0.25773644000000001</v>
      </c>
      <c r="Q720">
        <v>-3.9071023</v>
      </c>
    </row>
    <row r="721" spans="1:17" x14ac:dyDescent="0.3">
      <c r="A721" s="1">
        <v>44915</v>
      </c>
      <c r="B721">
        <v>-0.10801553999999999</v>
      </c>
      <c r="C721">
        <v>-0.90382695000000002</v>
      </c>
      <c r="D721">
        <v>2.2798657000000002</v>
      </c>
      <c r="E721">
        <v>0.5614519</v>
      </c>
      <c r="F721">
        <v>-1.0206819</v>
      </c>
      <c r="G721">
        <v>-5.2875279999999997E-2</v>
      </c>
      <c r="H721">
        <v>9.1482639999999993</v>
      </c>
      <c r="I721">
        <v>3.0402184000000001</v>
      </c>
      <c r="J721">
        <v>-1.0397375</v>
      </c>
      <c r="K721">
        <v>1.3406992</v>
      </c>
      <c r="L721">
        <v>1.2269139</v>
      </c>
      <c r="M721">
        <v>-0.20009874999999999</v>
      </c>
      <c r="N721">
        <v>1.6097783999999999</v>
      </c>
      <c r="O721">
        <v>0.65580605999999997</v>
      </c>
      <c r="P721">
        <v>1.0335922</v>
      </c>
      <c r="Q721">
        <v>-0.56865810000000006</v>
      </c>
    </row>
    <row r="722" spans="1:17" x14ac:dyDescent="0.3">
      <c r="A722" s="1">
        <v>44916</v>
      </c>
      <c r="B722">
        <v>2.1357059999999999</v>
      </c>
      <c r="C722">
        <v>0.80518719999999999</v>
      </c>
      <c r="D722">
        <v>2.2803068</v>
      </c>
      <c r="E722">
        <v>1.0876656</v>
      </c>
      <c r="F722">
        <v>3.1634807999999999</v>
      </c>
      <c r="G722">
        <v>2.3809433000000002</v>
      </c>
      <c r="H722">
        <v>6.6473959999999996</v>
      </c>
      <c r="I722">
        <v>-5.8960915000000003E-2</v>
      </c>
      <c r="J722">
        <v>2.5862574999999999</v>
      </c>
      <c r="K722">
        <v>2.2568106999999999</v>
      </c>
      <c r="L722">
        <v>2.8025866000000001</v>
      </c>
      <c r="M722">
        <v>1.1579870999999999</v>
      </c>
      <c r="N722">
        <v>-2.2580385000000001</v>
      </c>
      <c r="O722">
        <v>0.62907933999999999</v>
      </c>
      <c r="P722">
        <v>-6.6496133999999998</v>
      </c>
      <c r="Q722">
        <v>0.51472189999999995</v>
      </c>
    </row>
    <row r="723" spans="1:17" x14ac:dyDescent="0.3">
      <c r="A723" s="1">
        <v>44917</v>
      </c>
      <c r="B723">
        <v>1.4028668</v>
      </c>
      <c r="C723">
        <v>-1.3713181000000001</v>
      </c>
      <c r="D723">
        <v>-2.2044063</v>
      </c>
      <c r="E723">
        <v>-2.5528729999999999</v>
      </c>
      <c r="F723">
        <v>-1.4503777</v>
      </c>
      <c r="G723">
        <v>-2.3772597000000002</v>
      </c>
      <c r="H723">
        <v>-1.6260147</v>
      </c>
      <c r="I723">
        <v>0.53952929999999999</v>
      </c>
      <c r="J723">
        <v>-7.0419970000000003</v>
      </c>
      <c r="K723">
        <v>-2.7397334999999998</v>
      </c>
      <c r="L723">
        <v>-1.7333388000000001</v>
      </c>
      <c r="M723">
        <v>-2.285409</v>
      </c>
      <c r="N723">
        <v>-3.1485796000000001</v>
      </c>
      <c r="O723">
        <v>-2.0317018</v>
      </c>
      <c r="P723">
        <v>0.54794549999999997</v>
      </c>
      <c r="Q723">
        <v>-1.5931785000000001</v>
      </c>
    </row>
    <row r="724" spans="1:17" x14ac:dyDescent="0.3">
      <c r="A724" s="1">
        <v>44918</v>
      </c>
      <c r="B724">
        <v>0.26102066000000002</v>
      </c>
      <c r="C724">
        <v>0.35117864999999998</v>
      </c>
      <c r="D724">
        <v>0.78551769999999999</v>
      </c>
      <c r="E724">
        <v>0.22671222999999999</v>
      </c>
      <c r="F724">
        <v>-0.11933446</v>
      </c>
      <c r="G724">
        <v>-0.27981400000000001</v>
      </c>
      <c r="H724">
        <v>2.7548194000000001</v>
      </c>
      <c r="I724">
        <v>-1.6940295999999999</v>
      </c>
      <c r="J724">
        <v>-0.86707469999999998</v>
      </c>
      <c r="K724">
        <v>0.31298399999999998</v>
      </c>
      <c r="L724">
        <v>0.98088980000000003</v>
      </c>
      <c r="M724">
        <v>0.62093735000000005</v>
      </c>
      <c r="N724">
        <v>-1.9043981999999999</v>
      </c>
      <c r="O724">
        <v>1.6750216</v>
      </c>
      <c r="P724">
        <v>-1.3624012000000001</v>
      </c>
      <c r="Q724">
        <v>2.6019095999999999</v>
      </c>
    </row>
    <row r="725" spans="1:17" x14ac:dyDescent="0.3">
      <c r="A725" s="1">
        <v>44919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s="1">
        <v>44920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 s="1">
        <v>44921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0.14350414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s="1">
        <v>44922</v>
      </c>
      <c r="B728">
        <v>2.1869301999999999</v>
      </c>
      <c r="C728">
        <v>0.69276093999999999</v>
      </c>
      <c r="D728">
        <v>-0.98271965999999999</v>
      </c>
      <c r="E728">
        <v>-0.74141619999999997</v>
      </c>
      <c r="F728">
        <v>0.20092726</v>
      </c>
      <c r="G728">
        <v>-1.3878345000000001</v>
      </c>
      <c r="H728">
        <v>1.6085744</v>
      </c>
      <c r="I728">
        <v>-4.1836499999999999E-2</v>
      </c>
      <c r="J728">
        <v>-7.135338</v>
      </c>
      <c r="K728">
        <v>-1.8720745999999999</v>
      </c>
      <c r="L728">
        <v>1.3632416999999999</v>
      </c>
      <c r="M728">
        <v>-5.7601930000000003E-2</v>
      </c>
      <c r="N728">
        <v>-1.3040423000000001</v>
      </c>
      <c r="O728">
        <v>-2.0620883000000001</v>
      </c>
      <c r="P728">
        <v>-10.497235999999999</v>
      </c>
      <c r="Q728">
        <v>-8.0022520000000004</v>
      </c>
    </row>
    <row r="729" spans="1:17" x14ac:dyDescent="0.3">
      <c r="A729" s="1">
        <v>44923</v>
      </c>
      <c r="B729">
        <v>-1.1210144</v>
      </c>
      <c r="C729">
        <v>-1.4256418</v>
      </c>
      <c r="D729">
        <v>-1.0780215</v>
      </c>
      <c r="E729">
        <v>-1.0254920000000001</v>
      </c>
      <c r="F729">
        <v>-1.5626609</v>
      </c>
      <c r="G729">
        <v>-3.0685186</v>
      </c>
      <c r="H729">
        <v>-2.9023707000000001</v>
      </c>
      <c r="I729">
        <v>-0.29717088000000003</v>
      </c>
      <c r="J729">
        <v>-0.60194729999999996</v>
      </c>
      <c r="K729">
        <v>-1.828295</v>
      </c>
      <c r="L729">
        <v>-1.5464306000000001</v>
      </c>
      <c r="M729">
        <v>-1.4160394999999999</v>
      </c>
      <c r="N729">
        <v>-0.69541335000000004</v>
      </c>
      <c r="O729">
        <v>-1.5676855999999999</v>
      </c>
      <c r="P729">
        <v>-2.9321014999999999</v>
      </c>
      <c r="Q729">
        <v>-0.36754012000000003</v>
      </c>
    </row>
    <row r="730" spans="1:17" x14ac:dyDescent="0.3">
      <c r="A730" s="1">
        <v>44924</v>
      </c>
      <c r="B730">
        <v>1.1594892000000001</v>
      </c>
      <c r="C730">
        <v>0.30219554999999998</v>
      </c>
      <c r="D730">
        <v>4.0131449999999997</v>
      </c>
      <c r="E730">
        <v>2.7629733000000001</v>
      </c>
      <c r="F730">
        <v>2.3711205</v>
      </c>
      <c r="G730">
        <v>2.8324365999999999</v>
      </c>
      <c r="H730">
        <v>3.8043499999999999</v>
      </c>
      <c r="I730">
        <v>-0.30086039999999997</v>
      </c>
      <c r="J730">
        <v>4.0396093999999998</v>
      </c>
      <c r="K730">
        <v>9.5546480000000003</v>
      </c>
      <c r="L730">
        <v>0.34254790000000002</v>
      </c>
      <c r="M730">
        <v>1.5199065</v>
      </c>
      <c r="N730">
        <v>4.6118499999999996</v>
      </c>
      <c r="O730">
        <v>2.8249263999999998</v>
      </c>
      <c r="P730">
        <v>8.4260830000000002</v>
      </c>
      <c r="Q730">
        <v>6.91669</v>
      </c>
    </row>
    <row r="731" spans="1:17" x14ac:dyDescent="0.3">
      <c r="A731" s="1">
        <v>44925</v>
      </c>
      <c r="B731">
        <v>0.35660267000000001</v>
      </c>
      <c r="C731">
        <v>0.43041706000000002</v>
      </c>
      <c r="D731">
        <v>6.651878E-2</v>
      </c>
      <c r="E731">
        <v>-0.49375296000000002</v>
      </c>
      <c r="F731">
        <v>0.23664236</v>
      </c>
      <c r="G731">
        <v>0.24689436000000001</v>
      </c>
      <c r="H731">
        <v>1.5706897</v>
      </c>
      <c r="I731">
        <v>0.34085512000000001</v>
      </c>
      <c r="J731">
        <v>7.5328350000000002E-2</v>
      </c>
      <c r="K731">
        <v>0.96082690000000004</v>
      </c>
      <c r="L731">
        <v>-0.26644467999999999</v>
      </c>
      <c r="M731">
        <v>-1.1732221</v>
      </c>
      <c r="N731">
        <v>0.68854093999999999</v>
      </c>
      <c r="O731">
        <v>-0.24871826</v>
      </c>
      <c r="P731">
        <v>0.29325485000000001</v>
      </c>
      <c r="Q731">
        <v>1.7538786</v>
      </c>
    </row>
    <row r="732" spans="1:17" x14ac:dyDescent="0.3">
      <c r="A732" s="1">
        <v>44926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s="1">
        <v>44927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s="1">
        <v>44928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1.1920929000000001E-5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s="1">
        <v>44929</v>
      </c>
      <c r="B735">
        <v>1.8274068999999999</v>
      </c>
      <c r="C735">
        <v>-0.68572164000000002</v>
      </c>
      <c r="D735">
        <v>3.656304</v>
      </c>
      <c r="E735">
        <v>-0.1000762</v>
      </c>
      <c r="F735">
        <v>-1.0105014000000001</v>
      </c>
      <c r="G735">
        <v>-3.7404715999999998</v>
      </c>
      <c r="H735">
        <v>-3.3505200999999998</v>
      </c>
      <c r="I735">
        <v>0.91009139999999999</v>
      </c>
      <c r="J735">
        <v>-2.0459890000000001</v>
      </c>
      <c r="K735">
        <v>-2.6354313</v>
      </c>
      <c r="L735">
        <v>-0.28384924</v>
      </c>
      <c r="M735">
        <v>0.8736372</v>
      </c>
      <c r="N735">
        <v>-1.9090176000000001</v>
      </c>
      <c r="O735">
        <v>1.0087252</v>
      </c>
      <c r="P735">
        <v>-0.58479309999999995</v>
      </c>
      <c r="Q735">
        <v>-5.057931</v>
      </c>
    </row>
    <row r="736" spans="1:17" x14ac:dyDescent="0.3">
      <c r="A736" s="1">
        <v>44930</v>
      </c>
      <c r="B736">
        <v>2.5174498999999999</v>
      </c>
      <c r="C736">
        <v>0.66169500000000003</v>
      </c>
      <c r="D736">
        <v>2.1083949999999998</v>
      </c>
      <c r="E736">
        <v>-4.3743189999999998</v>
      </c>
      <c r="F736">
        <v>1.2213707</v>
      </c>
      <c r="G736">
        <v>1.0314226</v>
      </c>
      <c r="H736">
        <v>-2.3999990000000002</v>
      </c>
      <c r="I736">
        <v>-3.8559793999999998</v>
      </c>
      <c r="J736">
        <v>3.0317902999999999</v>
      </c>
      <c r="K736">
        <v>1.5037537000000001</v>
      </c>
      <c r="L736">
        <v>1.0381818</v>
      </c>
      <c r="M736">
        <v>0.41023493</v>
      </c>
      <c r="N736">
        <v>1.0505438</v>
      </c>
      <c r="O736">
        <v>-1.1669695</v>
      </c>
      <c r="P736">
        <v>24.117637999999999</v>
      </c>
      <c r="Q736">
        <v>12.2023945</v>
      </c>
    </row>
    <row r="737" spans="1:17" x14ac:dyDescent="0.3">
      <c r="A737" s="1">
        <v>44931</v>
      </c>
      <c r="B737">
        <v>1.3858438</v>
      </c>
      <c r="C737">
        <v>3.2294870000000002</v>
      </c>
      <c r="D737">
        <v>-0.33760069999999998</v>
      </c>
      <c r="E737">
        <v>-2.9637753999999998</v>
      </c>
      <c r="F737">
        <v>-0.93173980000000001</v>
      </c>
      <c r="G737">
        <v>-1.060468</v>
      </c>
      <c r="H737">
        <v>1.3661146</v>
      </c>
      <c r="I737">
        <v>-2.1622240000000001</v>
      </c>
      <c r="J737">
        <v>-3.2815873999999998</v>
      </c>
      <c r="K737">
        <v>0.22221804000000001</v>
      </c>
      <c r="L737">
        <v>-0.44746399999999997</v>
      </c>
      <c r="M737">
        <v>-3.1199694</v>
      </c>
      <c r="N737">
        <v>-9.0787115000000007</v>
      </c>
      <c r="O737">
        <v>-2.1344303999999998</v>
      </c>
      <c r="P737">
        <v>-7.3459624999999997</v>
      </c>
      <c r="Q737">
        <v>-11.061012</v>
      </c>
    </row>
    <row r="738" spans="1:17" x14ac:dyDescent="0.3">
      <c r="A738" s="1">
        <v>44932</v>
      </c>
      <c r="B738">
        <v>1.1750579000000001</v>
      </c>
      <c r="C738">
        <v>2.830851</v>
      </c>
      <c r="D738">
        <v>2.4263499999999998</v>
      </c>
      <c r="E738">
        <v>1.1785269</v>
      </c>
      <c r="F738">
        <v>6.0195923000000002</v>
      </c>
      <c r="G738">
        <v>3.6794066000000001</v>
      </c>
      <c r="H738">
        <v>5.390835</v>
      </c>
      <c r="I738">
        <v>0.41515827</v>
      </c>
      <c r="J738">
        <v>4.16404</v>
      </c>
      <c r="K738">
        <v>4.3606759999999998</v>
      </c>
      <c r="L738">
        <v>3.5708308</v>
      </c>
      <c r="M738">
        <v>3.6038399000000001</v>
      </c>
      <c r="N738">
        <v>-0.17915368000000001</v>
      </c>
      <c r="O738">
        <v>1.3225079</v>
      </c>
      <c r="P738">
        <v>4.6035766999999996</v>
      </c>
      <c r="Q738">
        <v>-0.80525279999999999</v>
      </c>
    </row>
    <row r="739" spans="1:17" x14ac:dyDescent="0.3">
      <c r="A739" s="1">
        <v>44933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s="1">
        <v>44934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s="1">
        <v>44935</v>
      </c>
      <c r="B741">
        <v>-0.39701461999999998</v>
      </c>
      <c r="C741">
        <v>0.13461113</v>
      </c>
      <c r="D741">
        <v>-0.42301415999999997</v>
      </c>
      <c r="E741">
        <v>0.97364189999999995</v>
      </c>
      <c r="F741">
        <v>-1.9611478</v>
      </c>
      <c r="G741">
        <v>0.40888785999999999</v>
      </c>
      <c r="H741">
        <v>0.25575160000000002</v>
      </c>
      <c r="I741">
        <v>0.37901402000000001</v>
      </c>
      <c r="J741">
        <v>5.1753163000000004</v>
      </c>
      <c r="K741">
        <v>4.9575089999999999</v>
      </c>
      <c r="L741">
        <v>-0.90010760000000001</v>
      </c>
      <c r="M741">
        <v>0.80999136000000005</v>
      </c>
      <c r="N741">
        <v>1.953125</v>
      </c>
      <c r="O741">
        <v>0.77856780000000003</v>
      </c>
      <c r="P741">
        <v>19.804393999999998</v>
      </c>
      <c r="Q741">
        <v>15.063143</v>
      </c>
    </row>
    <row r="742" spans="1:17" x14ac:dyDescent="0.3">
      <c r="A742" s="1">
        <v>44936</v>
      </c>
      <c r="B742">
        <v>1.4019847000000001</v>
      </c>
      <c r="C742">
        <v>0.53101779999999998</v>
      </c>
      <c r="D742">
        <v>2.7187823999999998</v>
      </c>
      <c r="E742">
        <v>0.76171160000000004</v>
      </c>
      <c r="F742">
        <v>-0.33975840000000002</v>
      </c>
      <c r="G742">
        <v>0.44564009999999998</v>
      </c>
      <c r="H742">
        <v>1.5306115</v>
      </c>
      <c r="I742">
        <v>1.1332035</v>
      </c>
      <c r="J742">
        <v>1.7980575999999999</v>
      </c>
      <c r="K742">
        <v>-2.0242870000000002</v>
      </c>
      <c r="L742">
        <v>1.5773296000000001</v>
      </c>
      <c r="M742">
        <v>1.2970090000000001</v>
      </c>
      <c r="N742">
        <v>-0.93196630000000003</v>
      </c>
      <c r="O742">
        <v>0.45444964999999998</v>
      </c>
      <c r="P742">
        <v>17.346943</v>
      </c>
      <c r="Q742">
        <v>12.960540999999999</v>
      </c>
    </row>
    <row r="743" spans="1:17" x14ac:dyDescent="0.3">
      <c r="A743" s="1">
        <v>44937</v>
      </c>
      <c r="B743">
        <v>-1.8355191</v>
      </c>
      <c r="C743">
        <v>-0.50815343999999996</v>
      </c>
      <c r="D743">
        <v>-7.5197219999999995E-2</v>
      </c>
      <c r="E743">
        <v>3.0238152</v>
      </c>
      <c r="F743">
        <v>0.55832859999999995</v>
      </c>
      <c r="G743">
        <v>2.1112323000000002</v>
      </c>
      <c r="H743">
        <v>-1.0050237</v>
      </c>
      <c r="I743">
        <v>0.59133769999999997</v>
      </c>
      <c r="J743">
        <v>0.57828425999999999</v>
      </c>
      <c r="K743">
        <v>0.82644223999999999</v>
      </c>
      <c r="L743">
        <v>8.7821479999999993E-2</v>
      </c>
      <c r="M743">
        <v>2.3675323000000001</v>
      </c>
      <c r="N743">
        <v>1.3901949</v>
      </c>
      <c r="O743">
        <v>3.5059930000000001</v>
      </c>
      <c r="P743">
        <v>-6.608695</v>
      </c>
      <c r="Q743">
        <v>1.2953996999999999</v>
      </c>
    </row>
    <row r="744" spans="1:17" x14ac:dyDescent="0.3">
      <c r="A744" s="1">
        <v>44938</v>
      </c>
      <c r="B744">
        <v>1.5298723999999999</v>
      </c>
      <c r="C744">
        <v>0.74596404999999999</v>
      </c>
      <c r="D744">
        <v>2.8745650999999999</v>
      </c>
      <c r="E744">
        <v>1.1621475000000001</v>
      </c>
      <c r="F744">
        <v>0.65727234000000001</v>
      </c>
      <c r="G744">
        <v>-5.9932470000000002E-2</v>
      </c>
      <c r="H744">
        <v>0</v>
      </c>
      <c r="I744">
        <v>2.1298765999999998</v>
      </c>
      <c r="J744">
        <v>3.1872988000000002</v>
      </c>
      <c r="K744">
        <v>2.3223995999999998</v>
      </c>
      <c r="L744">
        <v>1.7309546</v>
      </c>
      <c r="M744">
        <v>-0.64112544000000005</v>
      </c>
      <c r="N744">
        <v>1.0103105999999999</v>
      </c>
      <c r="O744">
        <v>-0.42613744999999997</v>
      </c>
      <c r="P744">
        <v>30.912483000000002</v>
      </c>
      <c r="Q744">
        <v>8.5864309999999993</v>
      </c>
    </row>
    <row r="745" spans="1:17" x14ac:dyDescent="0.3">
      <c r="A745" s="1">
        <v>44939</v>
      </c>
      <c r="B745">
        <v>0.11959076</v>
      </c>
      <c r="C745">
        <v>-0.15343428000000001</v>
      </c>
      <c r="D745">
        <v>0.19749402999999999</v>
      </c>
      <c r="E745">
        <v>0.30187367999999998</v>
      </c>
      <c r="F745">
        <v>-0.50520896999999998</v>
      </c>
      <c r="G745">
        <v>1.011908</v>
      </c>
      <c r="H745">
        <v>0</v>
      </c>
      <c r="I745">
        <v>1.6821146</v>
      </c>
      <c r="J745">
        <v>2.3499490000000001</v>
      </c>
      <c r="K745">
        <v>-6.6751240000000003E-2</v>
      </c>
      <c r="L745">
        <v>1.3290405000000001</v>
      </c>
      <c r="M745">
        <v>0.18606186</v>
      </c>
      <c r="N745">
        <v>1.581955</v>
      </c>
      <c r="O745">
        <v>1.0863662000000001</v>
      </c>
      <c r="P745">
        <v>9.2460869999999993</v>
      </c>
      <c r="Q745">
        <v>5.1104070000000004</v>
      </c>
    </row>
    <row r="746" spans="1:17" x14ac:dyDescent="0.3">
      <c r="A746" s="1">
        <v>44940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s="1">
        <v>44941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 s="1">
        <v>44942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-1.2061417000000001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s="1">
        <v>44943</v>
      </c>
      <c r="B749">
        <v>-2.4128080000000001</v>
      </c>
      <c r="C749">
        <v>-1.8038452</v>
      </c>
      <c r="D749">
        <v>-1.1826515</v>
      </c>
      <c r="E749">
        <v>0.46817064000000003</v>
      </c>
      <c r="F749">
        <v>4.1449069999999998E-2</v>
      </c>
      <c r="G749">
        <v>0.87563990000000003</v>
      </c>
      <c r="H749">
        <v>-4.3147206000000002</v>
      </c>
      <c r="I749">
        <v>1.0884046999999999</v>
      </c>
      <c r="J749">
        <v>4.751754</v>
      </c>
      <c r="K749">
        <v>-6.6798924999999995E-2</v>
      </c>
      <c r="L749">
        <v>-0.85119009999999995</v>
      </c>
      <c r="M749">
        <v>-0.14224648000000001</v>
      </c>
      <c r="N749">
        <v>4.9231410000000002</v>
      </c>
      <c r="O749">
        <v>-0.90100170000000002</v>
      </c>
      <c r="P749">
        <v>8.984375</v>
      </c>
      <c r="Q749">
        <v>8.3233239999999995</v>
      </c>
    </row>
    <row r="750" spans="1:17" x14ac:dyDescent="0.3">
      <c r="A750" s="1">
        <v>44944</v>
      </c>
      <c r="B750">
        <v>-2.1542132000000001</v>
      </c>
      <c r="C750">
        <v>-0.73479413999999998</v>
      </c>
      <c r="D750">
        <v>-1.7287195</v>
      </c>
      <c r="E750">
        <v>-1.8889129</v>
      </c>
      <c r="F750">
        <v>-0.85456969999999999</v>
      </c>
      <c r="G750">
        <v>-0.53699609999999998</v>
      </c>
      <c r="H750">
        <v>-4.5092879999999997</v>
      </c>
      <c r="I750">
        <v>1.0447264000000001</v>
      </c>
      <c r="J750">
        <v>-1.8359482</v>
      </c>
      <c r="K750">
        <v>-3.2085598000000002</v>
      </c>
      <c r="L750">
        <v>-1.3423860000000001</v>
      </c>
      <c r="M750">
        <v>-4.2418480000000001</v>
      </c>
      <c r="N750">
        <v>-3.2844959999999999</v>
      </c>
      <c r="O750">
        <v>-0.18621683</v>
      </c>
      <c r="P750">
        <v>-17.443252999999999</v>
      </c>
      <c r="Q750">
        <v>-7.2589579999999998</v>
      </c>
    </row>
    <row r="751" spans="1:17" x14ac:dyDescent="0.3">
      <c r="A751" s="1">
        <v>44945</v>
      </c>
      <c r="B751">
        <v>0.22517443000000001</v>
      </c>
      <c r="C751">
        <v>-0.52090289999999995</v>
      </c>
      <c r="D751">
        <v>2.3530245000000001</v>
      </c>
      <c r="E751">
        <v>-1.6453922000000001</v>
      </c>
      <c r="F751">
        <v>-1.9275963</v>
      </c>
      <c r="G751">
        <v>4.4369697999999999E-2</v>
      </c>
      <c r="H751">
        <v>1.3888955000000001</v>
      </c>
      <c r="I751">
        <v>-1.2970208999999999</v>
      </c>
      <c r="J751">
        <v>-3.5219014</v>
      </c>
      <c r="K751">
        <v>-3.7292838000000001</v>
      </c>
      <c r="L751">
        <v>-2.3218155</v>
      </c>
      <c r="M751">
        <v>-3.6611557000000001</v>
      </c>
      <c r="N751">
        <v>-1.1386156000000001</v>
      </c>
      <c r="O751">
        <v>2.1180867999999999</v>
      </c>
      <c r="P751">
        <v>6.2228680000000001</v>
      </c>
      <c r="Q751">
        <v>-1.5733957000000001</v>
      </c>
    </row>
    <row r="752" spans="1:17" x14ac:dyDescent="0.3">
      <c r="A752" s="1">
        <v>44946</v>
      </c>
      <c r="B752">
        <v>-0.14978051000000001</v>
      </c>
      <c r="C752">
        <v>-1.3780594E-2</v>
      </c>
      <c r="D752">
        <v>2.3650408000000001</v>
      </c>
      <c r="E752">
        <v>3.5743594000000001</v>
      </c>
      <c r="F752">
        <v>1.3422966000000001</v>
      </c>
      <c r="G752">
        <v>1.9220710000000001</v>
      </c>
      <c r="H752">
        <v>2.7397274999999999</v>
      </c>
      <c r="I752">
        <v>-0.78310966000000004</v>
      </c>
      <c r="J752">
        <v>6.406212</v>
      </c>
      <c r="K752">
        <v>4.1606902999999997</v>
      </c>
      <c r="L752">
        <v>1.6113997</v>
      </c>
      <c r="M752">
        <v>2.7966022000000001</v>
      </c>
      <c r="N752">
        <v>3.5653589999999999</v>
      </c>
      <c r="O752">
        <v>5.341208</v>
      </c>
      <c r="P752">
        <v>9.9454989999999999</v>
      </c>
      <c r="Q752">
        <v>11.614739999999999</v>
      </c>
    </row>
    <row r="753" spans="1:17" x14ac:dyDescent="0.3">
      <c r="A753" s="1">
        <v>44947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s="1">
        <v>44948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 s="1">
        <v>44949</v>
      </c>
      <c r="B755">
        <v>-0.92499849999999995</v>
      </c>
      <c r="C755">
        <v>-0.516814</v>
      </c>
      <c r="D755">
        <v>2.7983188999999999</v>
      </c>
      <c r="E755">
        <v>0.98242759999999996</v>
      </c>
      <c r="F755">
        <v>1.9008993999999999</v>
      </c>
      <c r="G755">
        <v>2.3500443</v>
      </c>
      <c r="H755">
        <v>3.1999946000000001</v>
      </c>
      <c r="I755">
        <v>0.68364142999999999</v>
      </c>
      <c r="J755">
        <v>7.590103</v>
      </c>
      <c r="K755">
        <v>6.9559215999999999</v>
      </c>
      <c r="L755">
        <v>1.1973857999999999</v>
      </c>
      <c r="M755">
        <v>2.0946264000000001</v>
      </c>
      <c r="N755">
        <v>2.7946949999999999</v>
      </c>
      <c r="O755">
        <v>1.8057585</v>
      </c>
      <c r="P755">
        <v>11.524164000000001</v>
      </c>
      <c r="Q755">
        <v>1.4503239999999999</v>
      </c>
    </row>
    <row r="756" spans="1:17" x14ac:dyDescent="0.3">
      <c r="A756" s="1">
        <v>44950</v>
      </c>
      <c r="B756">
        <v>1.9934297000000001</v>
      </c>
      <c r="C756">
        <v>0.99743605000000002</v>
      </c>
      <c r="D756">
        <v>-9.0742110000000001E-2</v>
      </c>
      <c r="E756">
        <v>-0.22261143</v>
      </c>
      <c r="F756">
        <v>0.58456660000000005</v>
      </c>
      <c r="G756">
        <v>1.0063051999999999</v>
      </c>
      <c r="H756">
        <v>0.51679609999999998</v>
      </c>
      <c r="I756">
        <v>2.2277236</v>
      </c>
      <c r="J756">
        <v>0.37513970000000002</v>
      </c>
      <c r="K756">
        <v>-1.8029630000000001</v>
      </c>
      <c r="L756">
        <v>1.9430160000000001</v>
      </c>
      <c r="M756">
        <v>1.9699215999999999</v>
      </c>
      <c r="N756">
        <v>-1.5992522</v>
      </c>
      <c r="O756">
        <v>-2.0943999999999998</v>
      </c>
      <c r="P756">
        <v>-2.2222219999999999</v>
      </c>
      <c r="Q756">
        <v>-4.2977094999999998</v>
      </c>
    </row>
    <row r="757" spans="1:17" x14ac:dyDescent="0.3">
      <c r="A757" s="1">
        <v>44951</v>
      </c>
      <c r="B757">
        <v>-0.22265314999999999</v>
      </c>
      <c r="C757">
        <v>1.5499711</v>
      </c>
      <c r="D757">
        <v>-1.1457324</v>
      </c>
      <c r="E757">
        <v>-0.59080719999999998</v>
      </c>
      <c r="F757">
        <v>0.11110306</v>
      </c>
      <c r="G757">
        <v>-0.470078</v>
      </c>
      <c r="H757">
        <v>1.5424131999999999</v>
      </c>
      <c r="I757">
        <v>-0.62500239999999996</v>
      </c>
      <c r="J757">
        <v>0.30106305999999999</v>
      </c>
      <c r="K757">
        <v>-5.9016346999999998</v>
      </c>
      <c r="L757">
        <v>0.32219887000000003</v>
      </c>
      <c r="M757">
        <v>-0.70942044000000004</v>
      </c>
      <c r="N757">
        <v>-3.6137640000000002</v>
      </c>
      <c r="O757">
        <v>-2.5383770000000001</v>
      </c>
      <c r="P757">
        <v>-0.5681813</v>
      </c>
      <c r="Q757">
        <v>-1.4844596000000001</v>
      </c>
    </row>
    <row r="758" spans="1:17" x14ac:dyDescent="0.3">
      <c r="A758" s="1">
        <v>44952</v>
      </c>
      <c r="B758">
        <v>-0.14877319999999999</v>
      </c>
      <c r="C758">
        <v>0.41872262999999998</v>
      </c>
      <c r="D758">
        <v>4.0989399999999998</v>
      </c>
      <c r="E758">
        <v>3.0713558000000001</v>
      </c>
      <c r="F758">
        <v>2.2025703999999999</v>
      </c>
      <c r="G758">
        <v>1.4803409999999999</v>
      </c>
      <c r="H758">
        <v>0</v>
      </c>
      <c r="I758">
        <v>-0.67160726000000004</v>
      </c>
      <c r="J758">
        <v>2.4789213999999999</v>
      </c>
      <c r="K758">
        <v>-2.0905912</v>
      </c>
      <c r="L758">
        <v>1.4239310999999999</v>
      </c>
      <c r="M758">
        <v>0.20587443999999999</v>
      </c>
      <c r="N758">
        <v>3.6203145999999999</v>
      </c>
      <c r="O758">
        <v>2.4154543999999998</v>
      </c>
      <c r="P758">
        <v>0</v>
      </c>
      <c r="Q758">
        <v>0.49279928000000001</v>
      </c>
    </row>
    <row r="759" spans="1:17" x14ac:dyDescent="0.3">
      <c r="A759" s="1">
        <v>44953</v>
      </c>
      <c r="B759">
        <v>0.91879370000000005</v>
      </c>
      <c r="C759">
        <v>-1.3181806</v>
      </c>
      <c r="D759">
        <v>3.0142546000000001</v>
      </c>
      <c r="E759">
        <v>6.4516069999999995E-2</v>
      </c>
      <c r="F759">
        <v>-1.2680054000000001</v>
      </c>
      <c r="G759">
        <v>1.3684273</v>
      </c>
      <c r="H759">
        <v>3.0379771999999998</v>
      </c>
      <c r="I759">
        <v>1.4791608000000001</v>
      </c>
      <c r="J759">
        <v>2.8431416</v>
      </c>
      <c r="K759">
        <v>2.3487567999999999</v>
      </c>
      <c r="L759">
        <v>0.92325210000000002</v>
      </c>
      <c r="M759">
        <v>0.36255120000000002</v>
      </c>
      <c r="N759">
        <v>-0.11487007</v>
      </c>
      <c r="O759">
        <v>1.897049</v>
      </c>
      <c r="P759">
        <v>-8.3428500000000003</v>
      </c>
      <c r="Q759">
        <v>15.748775500000001</v>
      </c>
    </row>
    <row r="760" spans="1:17" x14ac:dyDescent="0.3">
      <c r="A760" s="1">
        <v>44954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s="1">
        <v>44955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s="1">
        <v>44956</v>
      </c>
      <c r="B762">
        <v>1.0088562999999999</v>
      </c>
      <c r="C762">
        <v>0.17038584000000001</v>
      </c>
      <c r="D762">
        <v>-3.0842304</v>
      </c>
      <c r="E762">
        <v>-2.1961629999999999</v>
      </c>
      <c r="F762">
        <v>-1.6142368</v>
      </c>
      <c r="G762">
        <v>-2.0078062999999999</v>
      </c>
      <c r="H762">
        <v>0.49140453000000001</v>
      </c>
      <c r="I762">
        <v>-0.71060659999999998</v>
      </c>
      <c r="J762">
        <v>-5.9071959999999999</v>
      </c>
      <c r="K762">
        <v>-2.9207230000000002</v>
      </c>
      <c r="L762">
        <v>-1.1491655999999999</v>
      </c>
      <c r="M762">
        <v>-1.5934824999999999</v>
      </c>
      <c r="N762">
        <v>-2.8557717999999999</v>
      </c>
      <c r="O762">
        <v>-2.4454056999999998</v>
      </c>
      <c r="P762">
        <v>-10.598511</v>
      </c>
      <c r="Q762">
        <v>-8.48949</v>
      </c>
    </row>
    <row r="763" spans="1:17" x14ac:dyDescent="0.3">
      <c r="A763" s="1">
        <v>44957</v>
      </c>
      <c r="B763">
        <v>1.2667537</v>
      </c>
      <c r="C763">
        <v>1.5852451000000001</v>
      </c>
      <c r="D763">
        <v>1.2987971</v>
      </c>
      <c r="E763">
        <v>2.1012664000000001</v>
      </c>
      <c r="F763">
        <v>0.61225890000000005</v>
      </c>
      <c r="G763">
        <v>0.90209245999999998</v>
      </c>
      <c r="H763">
        <v>-1.4669894999999999</v>
      </c>
      <c r="I763">
        <v>0.11103153</v>
      </c>
      <c r="J763">
        <v>1.9569993000000001</v>
      </c>
      <c r="K763">
        <v>1.8624662999999999</v>
      </c>
      <c r="L763">
        <v>-3.5219908000000002</v>
      </c>
      <c r="M763">
        <v>6.3017488000000004</v>
      </c>
      <c r="N763">
        <v>4.4687749999999999</v>
      </c>
      <c r="O763">
        <v>1.9599675999999999</v>
      </c>
      <c r="P763">
        <v>0.55787562999999996</v>
      </c>
      <c r="Q763">
        <v>4.1310549999999999</v>
      </c>
    </row>
    <row r="764" spans="1:17" x14ac:dyDescent="0.3">
      <c r="A764" s="1">
        <v>44958</v>
      </c>
      <c r="B764">
        <v>0.28866530000000001</v>
      </c>
      <c r="C764">
        <v>1.1117816</v>
      </c>
      <c r="D764">
        <v>2.78579</v>
      </c>
      <c r="E764">
        <v>1.9934654000000001</v>
      </c>
      <c r="F764">
        <v>3.032422</v>
      </c>
      <c r="G764">
        <v>0.79007150000000004</v>
      </c>
      <c r="H764">
        <v>2.4813890000000001</v>
      </c>
      <c r="I764">
        <v>0.44281482999999999</v>
      </c>
      <c r="J764">
        <v>7.1966049999999999</v>
      </c>
      <c r="K764">
        <v>3.3755183</v>
      </c>
      <c r="L764">
        <v>-1.090014</v>
      </c>
      <c r="M764">
        <v>2.8931022</v>
      </c>
      <c r="N764">
        <v>4.3437242999999999</v>
      </c>
      <c r="O764">
        <v>1.6086697999999999</v>
      </c>
      <c r="P764">
        <v>4.2995809999999999</v>
      </c>
      <c r="Q764">
        <v>12.346101000000001</v>
      </c>
    </row>
    <row r="765" spans="1:17" x14ac:dyDescent="0.3">
      <c r="A765" s="1">
        <v>44959</v>
      </c>
      <c r="B765">
        <v>0.33582450000000003</v>
      </c>
      <c r="C765">
        <v>-2.6627839</v>
      </c>
      <c r="D765">
        <v>23.282395999999999</v>
      </c>
      <c r="E765">
        <v>4.6884300000000003</v>
      </c>
      <c r="F765">
        <v>0.50103664000000003</v>
      </c>
      <c r="G765">
        <v>3.7062645000000001</v>
      </c>
      <c r="H765">
        <v>1.4527798000000001</v>
      </c>
      <c r="I765">
        <v>-1.6444325</v>
      </c>
      <c r="J765">
        <v>3.6575437000000002</v>
      </c>
      <c r="K765">
        <v>2.3129225</v>
      </c>
      <c r="L765">
        <v>-1.8594204999999999</v>
      </c>
      <c r="M765">
        <v>3.9603233000000002</v>
      </c>
      <c r="N765">
        <v>4.9140214999999996</v>
      </c>
      <c r="O765">
        <v>7.2787046000000002</v>
      </c>
      <c r="P765">
        <v>6.3829779999999996</v>
      </c>
      <c r="Q765">
        <v>23.987829999999999</v>
      </c>
    </row>
    <row r="766" spans="1:17" x14ac:dyDescent="0.3">
      <c r="A766" s="1">
        <v>44960</v>
      </c>
      <c r="B766">
        <v>-0.76500773</v>
      </c>
      <c r="C766">
        <v>-1.1976838000000001</v>
      </c>
      <c r="D766">
        <v>-1.1866331000000001</v>
      </c>
      <c r="E766">
        <v>-2.3620546</v>
      </c>
      <c r="F766">
        <v>-1.345402</v>
      </c>
      <c r="G766">
        <v>2.4399877000000001</v>
      </c>
      <c r="H766">
        <v>-4.5346080000000004</v>
      </c>
      <c r="I766">
        <v>-3.6034524000000001</v>
      </c>
      <c r="J766">
        <v>-2.8052866000000001</v>
      </c>
      <c r="K766">
        <v>-2.992022</v>
      </c>
      <c r="L766">
        <v>1.1678219000000001</v>
      </c>
      <c r="M766">
        <v>-1.4312327</v>
      </c>
      <c r="N766">
        <v>-2.0443380000000002</v>
      </c>
      <c r="O766">
        <v>-2.747357</v>
      </c>
      <c r="P766">
        <v>-11.624998</v>
      </c>
      <c r="Q766">
        <v>-8.3844840000000005</v>
      </c>
    </row>
    <row r="767" spans="1:17" x14ac:dyDescent="0.3">
      <c r="A767" s="1">
        <v>44961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s="1">
        <v>44962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s="1">
        <v>44963</v>
      </c>
      <c r="B769">
        <v>-0.55408480000000004</v>
      </c>
      <c r="C769">
        <v>-2.2177815000000001</v>
      </c>
      <c r="D769">
        <v>-0.25197268</v>
      </c>
      <c r="E769">
        <v>-0.6115794</v>
      </c>
      <c r="F769">
        <v>0.61577559999999998</v>
      </c>
      <c r="G769">
        <v>-1.7928839000000001</v>
      </c>
      <c r="H769">
        <v>-4.2500020000000003</v>
      </c>
      <c r="I769">
        <v>-1.0995865</v>
      </c>
      <c r="J769">
        <v>-5.2130221999999997E-2</v>
      </c>
      <c r="K769">
        <v>-2.6730657</v>
      </c>
      <c r="L769">
        <v>1.4772415000000001</v>
      </c>
      <c r="M769">
        <v>-2.3217737999999999</v>
      </c>
      <c r="N769">
        <v>-3.6456466000000001</v>
      </c>
      <c r="O769">
        <v>-1.7942309000000001</v>
      </c>
      <c r="P769">
        <v>0.14144182</v>
      </c>
      <c r="Q769">
        <v>-5.3596497E-2</v>
      </c>
    </row>
    <row r="770" spans="1:17" x14ac:dyDescent="0.3">
      <c r="A770" s="1">
        <v>44964</v>
      </c>
      <c r="B770">
        <v>-1.7684101999999999</v>
      </c>
      <c r="C770">
        <v>0.71846246999999996</v>
      </c>
      <c r="D770">
        <v>2.9882789000000001</v>
      </c>
      <c r="E770">
        <v>4.2022110000000001</v>
      </c>
      <c r="F770">
        <v>2.1869301999999999</v>
      </c>
      <c r="G770">
        <v>1.9244671</v>
      </c>
      <c r="H770">
        <v>1.5665889</v>
      </c>
      <c r="I770">
        <v>2.0101905000000002</v>
      </c>
      <c r="J770">
        <v>5.1401139999999996</v>
      </c>
      <c r="K770">
        <v>7.3943734000000001</v>
      </c>
      <c r="L770">
        <v>-0.7000208</v>
      </c>
      <c r="M770">
        <v>-1.8851757</v>
      </c>
      <c r="N770">
        <v>4.7249080000000001</v>
      </c>
      <c r="O770">
        <v>4.606414</v>
      </c>
      <c r="P770">
        <v>0.28249025</v>
      </c>
      <c r="Q770">
        <v>-4.2498946000000002</v>
      </c>
    </row>
    <row r="771" spans="1:17" x14ac:dyDescent="0.3">
      <c r="A771" s="1">
        <v>44965</v>
      </c>
      <c r="B771">
        <v>-7.3981284999999994E-2</v>
      </c>
      <c r="C771">
        <v>0.57345630000000003</v>
      </c>
      <c r="D771">
        <v>-4.2740879999999999</v>
      </c>
      <c r="E771">
        <v>-0.31020639999999999</v>
      </c>
      <c r="F771">
        <v>-2.0733953000000001</v>
      </c>
      <c r="G771">
        <v>-1.7652749999999999</v>
      </c>
      <c r="H771">
        <v>-2.5707005999999999</v>
      </c>
      <c r="I771">
        <v>0.20947456</v>
      </c>
      <c r="J771">
        <v>0.14432669000000001</v>
      </c>
      <c r="K771">
        <v>3.1475425000000001</v>
      </c>
      <c r="L771">
        <v>-0.31643510000000002</v>
      </c>
      <c r="M771">
        <v>-0.10253191</v>
      </c>
      <c r="N771">
        <v>-9.5987320000000001E-2</v>
      </c>
      <c r="O771">
        <v>-7.6830150000000001</v>
      </c>
      <c r="P771">
        <v>-4.0845037</v>
      </c>
      <c r="Q771">
        <v>-2.7723252999999999</v>
      </c>
    </row>
    <row r="772" spans="1:17" x14ac:dyDescent="0.3">
      <c r="A772" s="1">
        <v>44966</v>
      </c>
      <c r="B772">
        <v>-1.7522215999999999</v>
      </c>
      <c r="C772">
        <v>-0.66754219999999997</v>
      </c>
      <c r="D772">
        <v>-3.0038654999999999</v>
      </c>
      <c r="E772">
        <v>-1.1659801000000001</v>
      </c>
      <c r="F772">
        <v>-0.38225055000000002</v>
      </c>
      <c r="G772">
        <v>-0.69115760000000004</v>
      </c>
      <c r="H772">
        <v>5.0131917000000001</v>
      </c>
      <c r="I772">
        <v>1.2641667999999999</v>
      </c>
      <c r="J772">
        <v>0.59446096000000004</v>
      </c>
      <c r="K772">
        <v>-0.5085826</v>
      </c>
      <c r="L772">
        <v>-1.0407029999999999</v>
      </c>
      <c r="M772">
        <v>-0.15583633999999999</v>
      </c>
      <c r="N772">
        <v>-0.92592834999999996</v>
      </c>
      <c r="O772">
        <v>-4.3876410000000003</v>
      </c>
      <c r="P772">
        <v>-12.628489500000001</v>
      </c>
      <c r="Q772">
        <v>-14.127307999999999</v>
      </c>
    </row>
    <row r="773" spans="1:17" x14ac:dyDescent="0.3">
      <c r="A773" s="1">
        <v>44967</v>
      </c>
      <c r="B773">
        <v>0.50238369999999999</v>
      </c>
      <c r="C773">
        <v>0.59502124999999995</v>
      </c>
      <c r="D773">
        <v>-2.1189331999999999</v>
      </c>
      <c r="E773">
        <v>-0.19724965</v>
      </c>
      <c r="F773">
        <v>-1.0276734999999999</v>
      </c>
      <c r="G773">
        <v>0.24523734999999999</v>
      </c>
      <c r="H773">
        <v>1.0050296999999999</v>
      </c>
      <c r="I773">
        <v>0.48768519999999999</v>
      </c>
      <c r="J773">
        <v>-4.7992109999999997</v>
      </c>
      <c r="K773">
        <v>-7.6038303000000003</v>
      </c>
      <c r="L773">
        <v>0.56439640000000002</v>
      </c>
      <c r="M773">
        <v>-1.1383175999999999</v>
      </c>
      <c r="N773">
        <v>-3.9322853000000002</v>
      </c>
      <c r="O773">
        <v>-0.46311020000000003</v>
      </c>
      <c r="P773">
        <v>-0.50419570000000002</v>
      </c>
      <c r="Q773">
        <v>-4.2596045</v>
      </c>
    </row>
    <row r="774" spans="1:17" x14ac:dyDescent="0.3">
      <c r="A774" s="1">
        <v>44968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s="1">
        <v>44969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s="1">
        <v>44970</v>
      </c>
      <c r="B776">
        <v>0.77481270000000002</v>
      </c>
      <c r="C776">
        <v>2.0041823000000001</v>
      </c>
      <c r="D776">
        <v>3.0318736999999998</v>
      </c>
      <c r="E776">
        <v>3.1242847</v>
      </c>
      <c r="F776">
        <v>1.3265848</v>
      </c>
      <c r="G776">
        <v>1.8806814999999999</v>
      </c>
      <c r="H776">
        <v>-2.7363179999999998</v>
      </c>
      <c r="I776">
        <v>-1.0502994000000001</v>
      </c>
      <c r="J776">
        <v>2.4594426</v>
      </c>
      <c r="K776">
        <v>5.255878</v>
      </c>
      <c r="L776">
        <v>0.19381045999999999</v>
      </c>
      <c r="M776">
        <v>2.3451924000000002</v>
      </c>
      <c r="N776">
        <v>2.9460310000000001</v>
      </c>
      <c r="O776">
        <v>4.2295456000000002E-2</v>
      </c>
      <c r="P776">
        <v>-1.182437</v>
      </c>
      <c r="Q776">
        <v>-1.2086152999999999</v>
      </c>
    </row>
    <row r="777" spans="1:17" x14ac:dyDescent="0.3">
      <c r="A777" s="1">
        <v>44971</v>
      </c>
      <c r="B777">
        <v>2.4807453E-2</v>
      </c>
      <c r="C777">
        <v>0.62081814000000002</v>
      </c>
      <c r="D777">
        <v>2.7871132E-2</v>
      </c>
      <c r="E777">
        <v>0.313282</v>
      </c>
      <c r="F777">
        <v>0.19795894999999999</v>
      </c>
      <c r="G777">
        <v>-0.42249560000000003</v>
      </c>
      <c r="H777">
        <v>1.5345215999999999</v>
      </c>
      <c r="I777">
        <v>0.56822300000000003</v>
      </c>
      <c r="J777">
        <v>5.4295897000000002</v>
      </c>
      <c r="K777">
        <v>2.6938200000000001</v>
      </c>
      <c r="L777">
        <v>-1.5272975</v>
      </c>
      <c r="M777">
        <v>-0.52676796999999997</v>
      </c>
      <c r="N777">
        <v>3.6908270000000001</v>
      </c>
      <c r="O777">
        <v>7.3993206000000006E-2</v>
      </c>
      <c r="P777">
        <v>14.871788</v>
      </c>
      <c r="Q777">
        <v>4.6631099999999996</v>
      </c>
    </row>
    <row r="778" spans="1:17" x14ac:dyDescent="0.3">
      <c r="A778" s="1">
        <v>44972</v>
      </c>
      <c r="B778">
        <v>0.12397766</v>
      </c>
      <c r="C778">
        <v>4.0674210000000002E-2</v>
      </c>
      <c r="D778">
        <v>-1.2926161</v>
      </c>
      <c r="E778">
        <v>-0.79729559999999999</v>
      </c>
      <c r="F778">
        <v>0.89322330000000005</v>
      </c>
      <c r="G778">
        <v>1.3903380000000001</v>
      </c>
      <c r="H778">
        <v>1.7632246</v>
      </c>
      <c r="I778">
        <v>-2.1230817000000002</v>
      </c>
      <c r="J778">
        <v>-0.90113880000000002</v>
      </c>
      <c r="K778">
        <v>2.8150916000000001</v>
      </c>
      <c r="L778">
        <v>1.7760634</v>
      </c>
      <c r="M778">
        <v>0.63925980000000004</v>
      </c>
      <c r="N778">
        <v>3.6196350000000002</v>
      </c>
      <c r="O778">
        <v>2.3869872000000001</v>
      </c>
      <c r="P778">
        <v>18.303574000000001</v>
      </c>
      <c r="Q778">
        <v>17.465686999999999</v>
      </c>
    </row>
    <row r="779" spans="1:17" x14ac:dyDescent="0.3">
      <c r="A779" s="1">
        <v>44973</v>
      </c>
      <c r="B779">
        <v>-1.3372957999999999</v>
      </c>
      <c r="C779">
        <v>-0.55574774999999998</v>
      </c>
      <c r="D779">
        <v>-2.664256</v>
      </c>
      <c r="E779">
        <v>-2.6622653000000001</v>
      </c>
      <c r="F779">
        <v>-1.1765897000000001</v>
      </c>
      <c r="G779">
        <v>-1.0429382</v>
      </c>
      <c r="H779">
        <v>-1.7326713</v>
      </c>
      <c r="I779">
        <v>0.74678659999999997</v>
      </c>
      <c r="J779">
        <v>-3.347391</v>
      </c>
      <c r="K779">
        <v>-0.24890303999999999</v>
      </c>
      <c r="L779">
        <v>-0.87655780000000005</v>
      </c>
      <c r="M779">
        <v>0.29692649999999998</v>
      </c>
      <c r="N779">
        <v>-4.4805764999999997</v>
      </c>
      <c r="O779">
        <v>-1.4751375</v>
      </c>
      <c r="P779">
        <v>-9.3081709999999998</v>
      </c>
      <c r="Q779">
        <v>-5.4081320000000002</v>
      </c>
    </row>
    <row r="780" spans="1:17" x14ac:dyDescent="0.3">
      <c r="A780" s="1">
        <v>44974</v>
      </c>
      <c r="B780">
        <v>0.95381737</v>
      </c>
      <c r="C780">
        <v>1.7856002</v>
      </c>
      <c r="D780">
        <v>0.25516748</v>
      </c>
      <c r="E780">
        <v>-1.5601754000000001</v>
      </c>
      <c r="F780">
        <v>-0.8242488</v>
      </c>
      <c r="G780">
        <v>-0.75467229999999996</v>
      </c>
      <c r="H780">
        <v>-1.5113354000000001</v>
      </c>
      <c r="I780">
        <v>-0.45787692000000002</v>
      </c>
      <c r="J780">
        <v>-2.7906537</v>
      </c>
      <c r="K780">
        <v>0.18714665999999999</v>
      </c>
      <c r="L780">
        <v>0.51516293999999996</v>
      </c>
      <c r="M780">
        <v>0.94435214999999995</v>
      </c>
      <c r="N780">
        <v>-0.75573325000000002</v>
      </c>
      <c r="O780">
        <v>-1.214534</v>
      </c>
      <c r="P780">
        <v>6.7961096999999997</v>
      </c>
      <c r="Q780">
        <v>-0.59460400000000002</v>
      </c>
    </row>
    <row r="781" spans="1:17" x14ac:dyDescent="0.3">
      <c r="A781" s="1">
        <v>44975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s="1">
        <v>44976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s="1">
        <v>44977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-0.44915675999999999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">
      <c r="A784" s="1">
        <v>44978</v>
      </c>
      <c r="B784">
        <v>-2.5360524999999998</v>
      </c>
      <c r="C784">
        <v>-1.5132308000000001</v>
      </c>
      <c r="D784">
        <v>-0.46275258000000002</v>
      </c>
      <c r="E784">
        <v>-2.08866</v>
      </c>
      <c r="F784">
        <v>-2.3590146999999999</v>
      </c>
      <c r="G784">
        <v>-2.6679813999999999</v>
      </c>
      <c r="H784">
        <v>-9.4629169999999991</v>
      </c>
      <c r="I784">
        <v>0.26475189999999998</v>
      </c>
      <c r="J784">
        <v>-3.4271538000000001</v>
      </c>
      <c r="K784">
        <v>-4.9813150000000004</v>
      </c>
      <c r="L784">
        <v>-2.8572500000000001</v>
      </c>
      <c r="M784">
        <v>-5.5945340000000003</v>
      </c>
      <c r="N784">
        <v>-1.5929997</v>
      </c>
      <c r="O784">
        <v>-2.7132988</v>
      </c>
      <c r="P784">
        <v>-7.4025926999999996</v>
      </c>
      <c r="Q784">
        <v>-4.8006114999999996</v>
      </c>
    </row>
    <row r="785" spans="1:17" x14ac:dyDescent="0.3">
      <c r="A785" s="1">
        <v>44979</v>
      </c>
      <c r="B785">
        <v>0.20407438</v>
      </c>
      <c r="C785">
        <v>0.16317367999999999</v>
      </c>
      <c r="D785">
        <v>-0.55788159999999998</v>
      </c>
      <c r="E785">
        <v>-0.45909882000000002</v>
      </c>
      <c r="F785">
        <v>-0.92340710000000004</v>
      </c>
      <c r="G785">
        <v>0.28960704999999998</v>
      </c>
      <c r="H785">
        <v>-0.28248430000000002</v>
      </c>
      <c r="I785">
        <v>-1.7112672</v>
      </c>
      <c r="J785">
        <v>0.47929286999999998</v>
      </c>
      <c r="K785">
        <v>1.7037987999999999</v>
      </c>
      <c r="L785">
        <v>-1.1715352999999999</v>
      </c>
      <c r="M785">
        <v>-0.24774075000000001</v>
      </c>
      <c r="N785">
        <v>4.6250939999999998</v>
      </c>
      <c r="O785">
        <v>-0.15252233000000001</v>
      </c>
      <c r="P785">
        <v>0.84151030000000004</v>
      </c>
      <c r="Q785">
        <v>-1.4338613</v>
      </c>
    </row>
    <row r="786" spans="1:17" x14ac:dyDescent="0.3">
      <c r="A786" s="1">
        <v>44980</v>
      </c>
      <c r="B786">
        <v>-1.9093692</v>
      </c>
      <c r="C786">
        <v>-1.7647505000000001</v>
      </c>
      <c r="D786">
        <v>0.5376339</v>
      </c>
      <c r="E786">
        <v>1.2961745</v>
      </c>
      <c r="F786">
        <v>1.3242602000000001</v>
      </c>
      <c r="G786">
        <v>0.3290534</v>
      </c>
      <c r="H786">
        <v>1.4164329</v>
      </c>
      <c r="I786">
        <v>-0.17797947</v>
      </c>
      <c r="J786">
        <v>14.021397</v>
      </c>
      <c r="K786">
        <v>6.0566899999999997</v>
      </c>
      <c r="L786">
        <v>2.5224686E-2</v>
      </c>
      <c r="M786">
        <v>0.44546127000000002</v>
      </c>
      <c r="N786">
        <v>-0.16151667</v>
      </c>
      <c r="O786">
        <v>-0.82924366000000005</v>
      </c>
      <c r="P786">
        <v>1.2517452</v>
      </c>
      <c r="Q786">
        <v>1.9287348</v>
      </c>
    </row>
    <row r="787" spans="1:17" x14ac:dyDescent="0.3">
      <c r="A787" s="1">
        <v>44981</v>
      </c>
      <c r="B787">
        <v>0.54503679999999999</v>
      </c>
      <c r="C787">
        <v>-0.22109746999999999</v>
      </c>
      <c r="D787">
        <v>-0.95907450000000005</v>
      </c>
      <c r="E787">
        <v>-2.1784365000000001</v>
      </c>
      <c r="F787">
        <v>-1.0363102</v>
      </c>
      <c r="G787">
        <v>-1.8005252</v>
      </c>
      <c r="H787">
        <v>-1.1173188999999999</v>
      </c>
      <c r="I787">
        <v>-0.32281875999999998</v>
      </c>
      <c r="J787">
        <v>-1.5973628</v>
      </c>
      <c r="K787">
        <v>-3.9489567000000001</v>
      </c>
      <c r="L787">
        <v>-0.74805619999999995</v>
      </c>
      <c r="M787">
        <v>-1.4442742</v>
      </c>
      <c r="N787">
        <v>-0.13624430000000001</v>
      </c>
      <c r="O787">
        <v>-1.9364119</v>
      </c>
      <c r="P787">
        <v>-8.3791200000000003</v>
      </c>
      <c r="Q787">
        <v>-6.2860847</v>
      </c>
    </row>
    <row r="788" spans="1:17" x14ac:dyDescent="0.3">
      <c r="A788" s="1">
        <v>44982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">
      <c r="A789" s="1">
        <v>44983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s="1">
        <v>44984</v>
      </c>
      <c r="B790">
        <v>0.36138295999999998</v>
      </c>
      <c r="C790">
        <v>-0.19389391</v>
      </c>
      <c r="D790">
        <v>-0.49886107000000002</v>
      </c>
      <c r="E790">
        <v>0.37717820000000002</v>
      </c>
      <c r="F790">
        <v>1.3327599000000001</v>
      </c>
      <c r="G790">
        <v>0.82474946999999998</v>
      </c>
      <c r="H790">
        <v>3.3898353999999999</v>
      </c>
      <c r="I790">
        <v>1.0333896</v>
      </c>
      <c r="J790">
        <v>0.9232998</v>
      </c>
      <c r="K790">
        <v>-0.31625628</v>
      </c>
      <c r="L790">
        <v>1.6132474000000001</v>
      </c>
      <c r="M790">
        <v>0.76059102999999995</v>
      </c>
      <c r="N790">
        <v>2.8734684000000001</v>
      </c>
      <c r="O790">
        <v>0.83025694000000005</v>
      </c>
      <c r="P790">
        <v>6.5967083000000004</v>
      </c>
      <c r="Q790">
        <v>0.88980199999999998</v>
      </c>
    </row>
    <row r="791" spans="1:17" x14ac:dyDescent="0.3">
      <c r="A791" s="1">
        <v>44985</v>
      </c>
      <c r="B791">
        <v>-0.18004179000000001</v>
      </c>
      <c r="C791">
        <v>-1.3529538999999999</v>
      </c>
      <c r="D791">
        <v>3.1850934</v>
      </c>
      <c r="E791">
        <v>-0.29581190000000002</v>
      </c>
      <c r="F791">
        <v>1.5099406</v>
      </c>
      <c r="G791">
        <v>-0.3447771</v>
      </c>
      <c r="H791">
        <v>1.0928987999999999</v>
      </c>
      <c r="I791">
        <v>-1.6005993000000001</v>
      </c>
      <c r="J791">
        <v>-1.2127101</v>
      </c>
      <c r="K791">
        <v>3.1091332</v>
      </c>
      <c r="L791">
        <v>-0.17917752000000001</v>
      </c>
      <c r="M791">
        <v>0.71138144000000003</v>
      </c>
      <c r="N791">
        <v>3.3152103000000002E-2</v>
      </c>
      <c r="O791">
        <v>0.21140575</v>
      </c>
      <c r="P791">
        <v>-0.14064908000000001</v>
      </c>
      <c r="Q791">
        <v>9.9559069999999998</v>
      </c>
    </row>
    <row r="792" spans="1:17" x14ac:dyDescent="0.3">
      <c r="A792" s="1">
        <v>44986</v>
      </c>
      <c r="B792">
        <v>-1.3140976</v>
      </c>
      <c r="C792">
        <v>-0.62596799999999997</v>
      </c>
      <c r="D792">
        <v>-0.8688688</v>
      </c>
      <c r="E792">
        <v>-1.2629269999999999</v>
      </c>
      <c r="F792">
        <v>-0.12114643999999999</v>
      </c>
      <c r="G792">
        <v>-1.4246046999999999</v>
      </c>
      <c r="H792">
        <v>0.54054259999999998</v>
      </c>
      <c r="I792">
        <v>1.3203263000000001</v>
      </c>
      <c r="J792">
        <v>-2.2312224000000001</v>
      </c>
      <c r="K792">
        <v>-0.73846579999999995</v>
      </c>
      <c r="L792">
        <v>3.8071394000000001</v>
      </c>
      <c r="M792">
        <v>-1.0202884999999999</v>
      </c>
      <c r="N792">
        <v>-0.39771794999999999</v>
      </c>
      <c r="O792">
        <v>0.33311844000000002</v>
      </c>
      <c r="P792">
        <v>-8.3098530000000004</v>
      </c>
      <c r="Q792">
        <v>-0.24680495</v>
      </c>
    </row>
    <row r="793" spans="1:17" x14ac:dyDescent="0.3">
      <c r="A793" s="1">
        <v>44987</v>
      </c>
      <c r="B793">
        <v>0.28721094000000003</v>
      </c>
      <c r="C793">
        <v>-9.9086759999999996E-2</v>
      </c>
      <c r="D793">
        <v>0.64007044000000002</v>
      </c>
      <c r="E793">
        <v>1.9653201</v>
      </c>
      <c r="F793">
        <v>0.85583925000000005</v>
      </c>
      <c r="G793">
        <v>0.41291714000000002</v>
      </c>
      <c r="H793">
        <v>-2.4193525</v>
      </c>
      <c r="I793">
        <v>-0.17528534000000001</v>
      </c>
      <c r="J793">
        <v>2.7138947999999998</v>
      </c>
      <c r="K793">
        <v>-1.8598855000000001</v>
      </c>
      <c r="L793">
        <v>1.4115095</v>
      </c>
      <c r="M793">
        <v>1.2924789999999999</v>
      </c>
      <c r="N793">
        <v>2.8533458999999999</v>
      </c>
      <c r="O793">
        <v>1.8149614000000001</v>
      </c>
      <c r="P793">
        <v>-3.8402438000000001</v>
      </c>
      <c r="Q793">
        <v>-1.4999210999999999</v>
      </c>
    </row>
    <row r="794" spans="1:17" x14ac:dyDescent="0.3">
      <c r="A794" s="1">
        <v>44988</v>
      </c>
      <c r="B794">
        <v>-0.39052963000000002</v>
      </c>
      <c r="C794">
        <v>0.53135157</v>
      </c>
      <c r="D794">
        <v>6.1422109999999996</v>
      </c>
      <c r="E794">
        <v>1.6646027999999999</v>
      </c>
      <c r="F794">
        <v>5.6978226000000003</v>
      </c>
      <c r="G794">
        <v>3.5090089999999998</v>
      </c>
      <c r="H794">
        <v>3.0303000999999998</v>
      </c>
      <c r="I794">
        <v>2.4452448000000002</v>
      </c>
      <c r="J794">
        <v>2.4706125000000001</v>
      </c>
      <c r="K794">
        <v>3.3480762999999998</v>
      </c>
      <c r="L794">
        <v>1.2411833000000001</v>
      </c>
      <c r="M794">
        <v>2.6811242000000002</v>
      </c>
      <c r="N794">
        <v>1.9411206000000001</v>
      </c>
      <c r="O794">
        <v>1.7934798999999999</v>
      </c>
      <c r="P794">
        <v>1.9169331000000001</v>
      </c>
      <c r="Q794">
        <v>1.2715936000000001</v>
      </c>
    </row>
    <row r="795" spans="1:17" x14ac:dyDescent="0.3">
      <c r="A795" s="1">
        <v>44989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s="1">
        <v>44990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s="1">
        <v>44991</v>
      </c>
      <c r="B797">
        <v>-0.28749703999999998</v>
      </c>
      <c r="C797">
        <v>1.2825966</v>
      </c>
      <c r="D797">
        <v>-0.18893480000000001</v>
      </c>
      <c r="E797">
        <v>0.61889886999999999</v>
      </c>
      <c r="F797">
        <v>2.5284290000000001E-2</v>
      </c>
      <c r="G797">
        <v>1.8539429000000001</v>
      </c>
      <c r="H797">
        <v>-5.0802174000000004</v>
      </c>
      <c r="I797">
        <v>2.2706270000000002</v>
      </c>
      <c r="J797">
        <v>-1.4064490999999999</v>
      </c>
      <c r="K797">
        <v>-1.0391176</v>
      </c>
      <c r="L797">
        <v>-0.52093862999999996</v>
      </c>
      <c r="M797">
        <v>-0.9377122</v>
      </c>
      <c r="N797">
        <v>1.2297629999999999</v>
      </c>
      <c r="O797">
        <v>1.5803456</v>
      </c>
      <c r="P797">
        <v>-0.9404361</v>
      </c>
      <c r="Q797">
        <v>-2.6972592</v>
      </c>
    </row>
    <row r="798" spans="1:17" x14ac:dyDescent="0.3">
      <c r="A798" s="1">
        <v>44992</v>
      </c>
      <c r="B798">
        <v>-0.62909720000000002</v>
      </c>
      <c r="C798">
        <v>-0.59143305000000002</v>
      </c>
      <c r="D798">
        <v>-0.21092295999999999</v>
      </c>
      <c r="E798">
        <v>-1.0589004</v>
      </c>
      <c r="F798">
        <v>-1.2276351000000001</v>
      </c>
      <c r="G798">
        <v>-1.4496505</v>
      </c>
      <c r="H798">
        <v>-5.9154929999999997</v>
      </c>
      <c r="I798">
        <v>-0.12061595999999999</v>
      </c>
      <c r="J798">
        <v>-1.1123358999999999</v>
      </c>
      <c r="K798">
        <v>-2.1618306999999999</v>
      </c>
      <c r="L798">
        <v>-3.0868530000000001</v>
      </c>
      <c r="M798">
        <v>-1.08127</v>
      </c>
      <c r="N798">
        <v>-2.0847975999999999</v>
      </c>
      <c r="O798">
        <v>-1.3350128999999999</v>
      </c>
      <c r="P798">
        <v>-3.6392389999999999</v>
      </c>
      <c r="Q798">
        <v>-1.4019429999999999</v>
      </c>
    </row>
    <row r="799" spans="1:17" x14ac:dyDescent="0.3">
      <c r="A799" s="1">
        <v>44993</v>
      </c>
      <c r="B799">
        <v>-1.0023773</v>
      </c>
      <c r="C799">
        <v>0.21697283000000001</v>
      </c>
      <c r="D799">
        <v>0.24931431000000001</v>
      </c>
      <c r="E799">
        <v>-0.17706156000000001</v>
      </c>
      <c r="F799">
        <v>1.1373281</v>
      </c>
      <c r="G799">
        <v>0.83771943999999998</v>
      </c>
      <c r="H799">
        <v>0.89820622999999999</v>
      </c>
      <c r="I799">
        <v>-1.0044633999999999</v>
      </c>
      <c r="J799">
        <v>3.8345932999999999</v>
      </c>
      <c r="K799">
        <v>-0.6313145</v>
      </c>
      <c r="L799">
        <v>1.0481834000000001</v>
      </c>
      <c r="M799">
        <v>0.33453703000000001</v>
      </c>
      <c r="N799">
        <v>3.1937837999999998</v>
      </c>
      <c r="O799">
        <v>0.41551589999999999</v>
      </c>
      <c r="P799">
        <v>1.4778256000000001</v>
      </c>
      <c r="Q799">
        <v>1.8096566000000001</v>
      </c>
    </row>
    <row r="800" spans="1:17" x14ac:dyDescent="0.3">
      <c r="A800" s="1">
        <v>44994</v>
      </c>
      <c r="B800">
        <v>-2.6112437000000002</v>
      </c>
      <c r="C800">
        <v>-1.4596998999999999</v>
      </c>
      <c r="D800">
        <v>-1.7732619999999999</v>
      </c>
      <c r="E800">
        <v>-0.54394600000000004</v>
      </c>
      <c r="F800">
        <v>-1.5405059000000001</v>
      </c>
      <c r="G800">
        <v>-1.4914632000000001</v>
      </c>
      <c r="H800">
        <v>-1.1869430000000001</v>
      </c>
      <c r="I800">
        <v>2.0819426000000001</v>
      </c>
      <c r="J800">
        <v>-3.0809283000000001</v>
      </c>
      <c r="K800">
        <v>-2.2871614</v>
      </c>
      <c r="L800">
        <v>-3.1199694</v>
      </c>
      <c r="M800">
        <v>-2.609235</v>
      </c>
      <c r="N800">
        <v>-5.6158840000000003</v>
      </c>
      <c r="O800">
        <v>-2.0477474</v>
      </c>
      <c r="P800">
        <v>-10.841417</v>
      </c>
      <c r="Q800">
        <v>-7.8082799999999999</v>
      </c>
    </row>
    <row r="801" spans="1:17" x14ac:dyDescent="0.3">
      <c r="A801" s="1">
        <v>44995</v>
      </c>
      <c r="B801">
        <v>0.35568475999999999</v>
      </c>
      <c r="C801">
        <v>-1.1198520999999999</v>
      </c>
      <c r="D801">
        <v>-1.1998475</v>
      </c>
      <c r="E801">
        <v>-1.4782846000000001</v>
      </c>
      <c r="F801">
        <v>-1.2353003</v>
      </c>
      <c r="G801">
        <v>-1.3878702999999999</v>
      </c>
      <c r="H801">
        <v>-3.6036014999999999</v>
      </c>
      <c r="I801">
        <v>-0.21198391999999999</v>
      </c>
      <c r="J801">
        <v>-2.0097315</v>
      </c>
      <c r="K801">
        <v>-7.4122250000000003</v>
      </c>
      <c r="L801">
        <v>-5.7893457000000001</v>
      </c>
      <c r="M801">
        <v>-2.3527086000000001</v>
      </c>
      <c r="N801">
        <v>-1.6107798</v>
      </c>
      <c r="O801">
        <v>-1.8305898</v>
      </c>
      <c r="P801">
        <v>-3.2667934999999999</v>
      </c>
      <c r="Q801">
        <v>-8.0048200000000005</v>
      </c>
    </row>
    <row r="802" spans="1:17" x14ac:dyDescent="0.3">
      <c r="A802" s="1">
        <v>44996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s="1">
        <v>44997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s="1">
        <v>44998</v>
      </c>
      <c r="B804">
        <v>-0.38167834</v>
      </c>
      <c r="C804">
        <v>0.15769005</v>
      </c>
      <c r="D804">
        <v>0.77432394000000004</v>
      </c>
      <c r="E804">
        <v>2.1440983</v>
      </c>
      <c r="F804">
        <v>0.26673079999999999</v>
      </c>
      <c r="G804">
        <v>1.3265967000000001</v>
      </c>
      <c r="H804">
        <v>5.2959560000000003</v>
      </c>
      <c r="I804">
        <v>-0.82958936999999999</v>
      </c>
      <c r="J804">
        <v>4.3630600000000002E-3</v>
      </c>
      <c r="K804">
        <v>-2.8792143000000001</v>
      </c>
      <c r="L804">
        <v>-1.0175765000000001</v>
      </c>
      <c r="M804">
        <v>-0.48513412</v>
      </c>
      <c r="N804">
        <v>1.4116287000000001</v>
      </c>
      <c r="O804">
        <v>0.52963495000000005</v>
      </c>
      <c r="P804">
        <v>25.703562000000002</v>
      </c>
      <c r="Q804">
        <v>10.722303</v>
      </c>
    </row>
    <row r="805" spans="1:17" x14ac:dyDescent="0.3">
      <c r="A805" s="1">
        <v>44999</v>
      </c>
      <c r="B805">
        <v>0.93048810000000004</v>
      </c>
      <c r="C805">
        <v>2.3473860000000002</v>
      </c>
      <c r="D805">
        <v>7.2526336000000002</v>
      </c>
      <c r="E805">
        <v>2.7055859999999998</v>
      </c>
      <c r="F805">
        <v>2.5938034000000001</v>
      </c>
      <c r="G805">
        <v>1.4089107999999999</v>
      </c>
      <c r="H805">
        <v>-2.3668705999999999</v>
      </c>
      <c r="I805">
        <v>-3.8506746000000001</v>
      </c>
      <c r="J805">
        <v>4.7766209999999996</v>
      </c>
      <c r="K805">
        <v>0.86767673000000001</v>
      </c>
      <c r="L805">
        <v>0.43169259999999998</v>
      </c>
      <c r="M805">
        <v>1.4952897999999999</v>
      </c>
      <c r="N805">
        <v>5.4361224000000004</v>
      </c>
      <c r="O805">
        <v>3.1390666999999999</v>
      </c>
      <c r="P805">
        <v>6.4179180000000002</v>
      </c>
      <c r="Q805">
        <v>5.8813690000000003</v>
      </c>
    </row>
    <row r="806" spans="1:17" x14ac:dyDescent="0.3">
      <c r="A806" s="1">
        <v>45000</v>
      </c>
      <c r="B806">
        <v>0.48806666999999998</v>
      </c>
      <c r="C806">
        <v>0.9859443</v>
      </c>
      <c r="D806">
        <v>1.9224763</v>
      </c>
      <c r="E806">
        <v>1.7830372000000001</v>
      </c>
      <c r="F806">
        <v>-1.015091</v>
      </c>
      <c r="G806">
        <v>0.26214123</v>
      </c>
      <c r="H806">
        <v>-2.7272701000000001</v>
      </c>
      <c r="I806">
        <v>2.1868110000000001</v>
      </c>
      <c r="J806">
        <v>0.68569183</v>
      </c>
      <c r="K806">
        <v>-4.5161303999999998</v>
      </c>
      <c r="L806">
        <v>-3.7266849999999998</v>
      </c>
      <c r="M806">
        <v>-2.3410738000000002</v>
      </c>
      <c r="N806">
        <v>1.0233641</v>
      </c>
      <c r="O806">
        <v>2.2773265999999999</v>
      </c>
      <c r="P806">
        <v>-0.56101084000000001</v>
      </c>
      <c r="Q806">
        <v>2.9050229999999999</v>
      </c>
    </row>
    <row r="807" spans="1:17" x14ac:dyDescent="0.3">
      <c r="A807" s="1">
        <v>45001</v>
      </c>
      <c r="B807">
        <v>-1.2951969999999999</v>
      </c>
      <c r="C807">
        <v>-2.0149588999999999</v>
      </c>
      <c r="D807">
        <v>3.6308408000000001</v>
      </c>
      <c r="E807">
        <v>4.0536523000000004</v>
      </c>
      <c r="F807">
        <v>1.6708255000000001</v>
      </c>
      <c r="G807">
        <v>1.8694043</v>
      </c>
      <c r="H807">
        <v>0.31152964</v>
      </c>
      <c r="I807">
        <v>-2.1889864999999999</v>
      </c>
      <c r="J807">
        <v>5.4193496999999997</v>
      </c>
      <c r="K807">
        <v>2.1021128</v>
      </c>
      <c r="L807">
        <v>0.66740509999999997</v>
      </c>
      <c r="M807">
        <v>1.405251</v>
      </c>
      <c r="N807">
        <v>3.2477497999999998</v>
      </c>
      <c r="O807">
        <v>4.3803929999999998</v>
      </c>
      <c r="P807">
        <v>7.6163650000000001</v>
      </c>
      <c r="Q807">
        <v>5.1341653000000003</v>
      </c>
    </row>
    <row r="808" spans="1:17" x14ac:dyDescent="0.3">
      <c r="A808" s="1">
        <v>45002</v>
      </c>
      <c r="B808">
        <v>0.57407620000000004</v>
      </c>
      <c r="C808">
        <v>0.66426989999999997</v>
      </c>
      <c r="D808">
        <v>-4.5478880000000004</v>
      </c>
      <c r="E808">
        <v>1.1694312</v>
      </c>
      <c r="F808">
        <v>-0.86882113999999999</v>
      </c>
      <c r="G808">
        <v>-0.54540040000000001</v>
      </c>
      <c r="H808">
        <v>2.1739125000000001</v>
      </c>
      <c r="I808">
        <v>2.7710794999999999</v>
      </c>
      <c r="J808">
        <v>0.72040559999999998</v>
      </c>
      <c r="K808">
        <v>-3.5294175000000001</v>
      </c>
      <c r="L808">
        <v>-1.6917408</v>
      </c>
      <c r="M808">
        <v>-0.55431129999999995</v>
      </c>
      <c r="N808">
        <v>-0.29958487</v>
      </c>
      <c r="O808">
        <v>1.2958527</v>
      </c>
      <c r="P808">
        <v>7.0773244000000002</v>
      </c>
      <c r="Q808">
        <v>10.622608</v>
      </c>
    </row>
    <row r="809" spans="1:17" x14ac:dyDescent="0.3">
      <c r="A809" s="1">
        <v>45003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s="1">
        <v>45004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s="1">
        <v>45005</v>
      </c>
      <c r="B811">
        <v>1.7395973</v>
      </c>
      <c r="C811">
        <v>2.2183299999999999</v>
      </c>
      <c r="D811">
        <v>1.1246799999999999</v>
      </c>
      <c r="E811">
        <v>-2.576667</v>
      </c>
      <c r="F811">
        <v>2.0191192999999998</v>
      </c>
      <c r="G811">
        <v>1.5483856</v>
      </c>
      <c r="H811">
        <v>-1.2158036000000001</v>
      </c>
      <c r="I811">
        <v>-0.12642740999999999</v>
      </c>
      <c r="J811">
        <v>0.68026779999999998</v>
      </c>
      <c r="K811">
        <v>0.76220036000000002</v>
      </c>
      <c r="L811">
        <v>2.4649977999999999</v>
      </c>
      <c r="M811">
        <v>2.2541880000000001</v>
      </c>
      <c r="N811">
        <v>-0.28544663999999997</v>
      </c>
      <c r="O811">
        <v>-0.3936231</v>
      </c>
      <c r="P811">
        <v>-3.9167702000000002</v>
      </c>
      <c r="Q811">
        <v>0.21338462999999999</v>
      </c>
    </row>
    <row r="812" spans="1:17" x14ac:dyDescent="0.3">
      <c r="A812" s="1">
        <v>45006</v>
      </c>
      <c r="B812">
        <v>0.82821845999999999</v>
      </c>
      <c r="C812">
        <v>-0.64556000000000002</v>
      </c>
      <c r="D812">
        <v>2.1990775999999999</v>
      </c>
      <c r="E812">
        <v>0.56936739999999997</v>
      </c>
      <c r="F812">
        <v>-0.36662816999999998</v>
      </c>
      <c r="G812">
        <v>1.1944174999999999</v>
      </c>
      <c r="H812">
        <v>2.4615407</v>
      </c>
      <c r="I812">
        <v>-0.49518347000000001</v>
      </c>
      <c r="J812">
        <v>1.1544346999999999</v>
      </c>
      <c r="K812">
        <v>4.1603684000000003</v>
      </c>
      <c r="L812">
        <v>2.0925045</v>
      </c>
      <c r="M812">
        <v>-4.4089556000000002E-2</v>
      </c>
      <c r="N812">
        <v>2.4709940000000001</v>
      </c>
      <c r="O812">
        <v>3.6553979999999999</v>
      </c>
      <c r="P812">
        <v>12.993633000000001</v>
      </c>
      <c r="Q812">
        <v>11.778009000000001</v>
      </c>
    </row>
    <row r="813" spans="1:17" x14ac:dyDescent="0.3">
      <c r="A813" s="1">
        <v>45007</v>
      </c>
      <c r="B813">
        <v>-1.1393726</v>
      </c>
      <c r="C813">
        <v>-0.83637834</v>
      </c>
      <c r="D813">
        <v>-1.1624515</v>
      </c>
      <c r="E813">
        <v>-0.54422616999999995</v>
      </c>
      <c r="F813">
        <v>-0.91558695000000001</v>
      </c>
      <c r="G813">
        <v>-0.91034174000000001</v>
      </c>
      <c r="H813">
        <v>-4.2042016999999996</v>
      </c>
      <c r="I813">
        <v>1.0585903999999999</v>
      </c>
      <c r="J813">
        <v>1.0267615000000001</v>
      </c>
      <c r="K813">
        <v>-2.3238957</v>
      </c>
      <c r="L813">
        <v>-2.2096752999999998</v>
      </c>
      <c r="M813">
        <v>-1.7804146000000001</v>
      </c>
      <c r="N813">
        <v>-2.029121</v>
      </c>
      <c r="O813">
        <v>-1.4773130000000001</v>
      </c>
      <c r="P813">
        <v>-12.288612000000001</v>
      </c>
      <c r="Q813">
        <v>-8.1557329999999997</v>
      </c>
    </row>
    <row r="814" spans="1:17" x14ac:dyDescent="0.3">
      <c r="A814" s="1">
        <v>45008</v>
      </c>
      <c r="B814">
        <v>0.16081333</v>
      </c>
      <c r="C814">
        <v>-0.80859064999999997</v>
      </c>
      <c r="D814">
        <v>2.2371292</v>
      </c>
      <c r="E814">
        <v>1.9721626999999999</v>
      </c>
      <c r="F814">
        <v>1.3171196000000001</v>
      </c>
      <c r="G814">
        <v>0.69694520000000004</v>
      </c>
      <c r="H814">
        <v>-14.733541499999999</v>
      </c>
      <c r="I814">
        <v>1.3555169</v>
      </c>
      <c r="J814">
        <v>2.7316093000000001</v>
      </c>
      <c r="K814">
        <v>-1.6356885000000001</v>
      </c>
      <c r="L814">
        <v>-0.23186803</v>
      </c>
      <c r="M814">
        <v>0.42051076999999998</v>
      </c>
      <c r="N814">
        <v>0.96052884999999999</v>
      </c>
      <c r="O814">
        <v>2.1572947999999998</v>
      </c>
      <c r="P814">
        <v>8.740354</v>
      </c>
      <c r="Q814">
        <v>-14.052367</v>
      </c>
    </row>
    <row r="815" spans="1:17" x14ac:dyDescent="0.3">
      <c r="A815" s="1">
        <v>45009</v>
      </c>
      <c r="B815">
        <v>0.77602863</v>
      </c>
      <c r="C815">
        <v>0.16864538000000001</v>
      </c>
      <c r="D815">
        <v>0.84687469999999998</v>
      </c>
      <c r="E815">
        <v>1.0480404000000001</v>
      </c>
      <c r="F815">
        <v>-0.47870277999999999</v>
      </c>
      <c r="G815">
        <v>0.83055495999999995</v>
      </c>
      <c r="H815">
        <v>0.36764144999999998</v>
      </c>
      <c r="I815">
        <v>-0.66360235000000001</v>
      </c>
      <c r="J815">
        <v>-1.5152037</v>
      </c>
      <c r="K815">
        <v>-1.0581970000000001</v>
      </c>
      <c r="L815">
        <v>-1.1073649000000001</v>
      </c>
      <c r="M815">
        <v>-0.73993206</v>
      </c>
      <c r="N815">
        <v>-2.2298217</v>
      </c>
      <c r="O815">
        <v>-0.15150905000000001</v>
      </c>
      <c r="P815">
        <v>-7.6832174999999996</v>
      </c>
      <c r="Q815">
        <v>2.3076892</v>
      </c>
    </row>
    <row r="816" spans="1:17" x14ac:dyDescent="0.3">
      <c r="A816" s="1">
        <v>45010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">
      <c r="A817" s="1">
        <v>45011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s="1">
        <v>45012</v>
      </c>
      <c r="B818">
        <v>1.0355829999999999</v>
      </c>
      <c r="C818">
        <v>0.95411539999999995</v>
      </c>
      <c r="D818">
        <v>-1.5387595000000001</v>
      </c>
      <c r="E818">
        <v>-1.4933883999999999</v>
      </c>
      <c r="F818">
        <v>-1.4665842</v>
      </c>
      <c r="G818">
        <v>-1.2293278999999999</v>
      </c>
      <c r="H818">
        <v>3.2966970999999998</v>
      </c>
      <c r="I818">
        <v>0.79977509999999996</v>
      </c>
      <c r="J818">
        <v>-0.92610119999999996</v>
      </c>
      <c r="K818">
        <v>0.76394079999999998</v>
      </c>
      <c r="L818">
        <v>0.45620202999999998</v>
      </c>
      <c r="M818">
        <v>-0.54064990000000002</v>
      </c>
      <c r="N818">
        <v>-0.114029646</v>
      </c>
      <c r="O818">
        <v>-2.8262556000000001</v>
      </c>
      <c r="P818">
        <v>-8.9628639999999997</v>
      </c>
      <c r="Q818">
        <v>-7.7989100000000002</v>
      </c>
    </row>
    <row r="819" spans="1:17" x14ac:dyDescent="0.3">
      <c r="A819" s="1">
        <v>45013</v>
      </c>
      <c r="B819">
        <v>-0.1314044</v>
      </c>
      <c r="C819">
        <v>-0.77136755000000001</v>
      </c>
      <c r="D819">
        <v>-1.0648787</v>
      </c>
      <c r="E819">
        <v>-0.41609405999999999</v>
      </c>
      <c r="F819">
        <v>-0.34139752000000001</v>
      </c>
      <c r="G819">
        <v>-0.39803386000000002</v>
      </c>
      <c r="H819">
        <v>0.70922375000000004</v>
      </c>
      <c r="I819">
        <v>1.6914009999999999</v>
      </c>
      <c r="J819">
        <v>-0.45606493999999997</v>
      </c>
      <c r="K819">
        <v>0.15163421999999999</v>
      </c>
      <c r="L819">
        <v>0.99083184999999996</v>
      </c>
      <c r="M819">
        <v>0.601244</v>
      </c>
      <c r="N819">
        <v>-2.0930051999999999</v>
      </c>
      <c r="O819">
        <v>-1.3956666</v>
      </c>
      <c r="P819">
        <v>1.2658237999999999</v>
      </c>
      <c r="Q819">
        <v>0.79948900000000001</v>
      </c>
    </row>
    <row r="820" spans="1:17" x14ac:dyDescent="0.3">
      <c r="A820" s="1">
        <v>45014</v>
      </c>
      <c r="B820">
        <v>1.2631536000000001</v>
      </c>
      <c r="C820">
        <v>0.71433780000000002</v>
      </c>
      <c r="D820">
        <v>2.3270965000000001</v>
      </c>
      <c r="E820">
        <v>1.9183992999999999</v>
      </c>
      <c r="F820">
        <v>0.12805462000000001</v>
      </c>
      <c r="G820">
        <v>1.9790768999999999</v>
      </c>
      <c r="H820">
        <v>1.4084578000000001</v>
      </c>
      <c r="I820">
        <v>-4.3034554000000003E-2</v>
      </c>
      <c r="J820">
        <v>2.1734117999999998</v>
      </c>
      <c r="K820">
        <v>3.7850142</v>
      </c>
      <c r="L820">
        <v>1.2899636999999999</v>
      </c>
      <c r="M820">
        <v>0.376606</v>
      </c>
      <c r="N820">
        <v>0.74627399999999999</v>
      </c>
      <c r="O820">
        <v>0.35632849999999999</v>
      </c>
      <c r="P820">
        <v>10.416662000000001</v>
      </c>
      <c r="Q820">
        <v>3.5850285999999998</v>
      </c>
    </row>
    <row r="821" spans="1:17" x14ac:dyDescent="0.3">
      <c r="A821" s="1">
        <v>45015</v>
      </c>
      <c r="B821">
        <v>0.46777724999999998</v>
      </c>
      <c r="C821">
        <v>0.52847860000000002</v>
      </c>
      <c r="D821">
        <v>1.2125611000000001</v>
      </c>
      <c r="E821">
        <v>1.2619734</v>
      </c>
      <c r="F821">
        <v>1.3189435</v>
      </c>
      <c r="G821">
        <v>0.98898410000000003</v>
      </c>
      <c r="H821">
        <v>0.6944418</v>
      </c>
      <c r="I821">
        <v>1.0104895</v>
      </c>
      <c r="J821">
        <v>1.4786482000000001</v>
      </c>
      <c r="K821">
        <v>0.65646170000000004</v>
      </c>
      <c r="L821">
        <v>0.69057939999999995</v>
      </c>
      <c r="M821">
        <v>0.47713517999999999</v>
      </c>
      <c r="N821">
        <v>1.6358018000000001</v>
      </c>
      <c r="O821">
        <v>-0.493145</v>
      </c>
      <c r="P821">
        <v>-1.5094339999999999</v>
      </c>
      <c r="Q821">
        <v>-1.7457902000000001</v>
      </c>
    </row>
    <row r="822" spans="1:17" x14ac:dyDescent="0.3">
      <c r="A822" s="1">
        <v>45016</v>
      </c>
      <c r="B822">
        <v>0.59492590000000001</v>
      </c>
      <c r="C822">
        <v>0.18675327</v>
      </c>
      <c r="D822">
        <v>1.9726752999999999</v>
      </c>
      <c r="E822">
        <v>1.4962196000000001</v>
      </c>
      <c r="F822">
        <v>1.2291908</v>
      </c>
      <c r="G822">
        <v>1.5644193</v>
      </c>
      <c r="H822">
        <v>-0.68965553999999996</v>
      </c>
      <c r="I822">
        <v>0.62607526999999996</v>
      </c>
      <c r="J822">
        <v>1.4388441999999999</v>
      </c>
      <c r="K822">
        <v>3.6956549000000001</v>
      </c>
      <c r="L822">
        <v>1.9150256999999999</v>
      </c>
      <c r="M822">
        <v>2.4294734</v>
      </c>
      <c r="N822">
        <v>4.2058825000000004</v>
      </c>
      <c r="O822">
        <v>2.8149486000000001</v>
      </c>
      <c r="P822">
        <v>11.366547000000001</v>
      </c>
      <c r="Q822">
        <v>5.3148270000000002</v>
      </c>
    </row>
    <row r="823" spans="1:17" x14ac:dyDescent="0.3">
      <c r="A823" s="1">
        <v>45017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s="1">
        <v>45018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">
      <c r="A825" s="1">
        <v>45019</v>
      </c>
      <c r="B825">
        <v>0.84855555999999999</v>
      </c>
      <c r="C825">
        <v>1.3255954000000001</v>
      </c>
      <c r="D825">
        <v>0.53317546999999998</v>
      </c>
      <c r="E825">
        <v>-0.37113427999999998</v>
      </c>
      <c r="F825">
        <v>0.14495849999999999</v>
      </c>
      <c r="G825">
        <v>0.77016353999999998</v>
      </c>
      <c r="H825">
        <v>3.4722209999999998</v>
      </c>
      <c r="I825">
        <v>0.6874323</v>
      </c>
      <c r="J825">
        <v>0.67682266000000002</v>
      </c>
      <c r="K825">
        <v>-2.3759603999999999</v>
      </c>
      <c r="L825">
        <v>0.45009850000000001</v>
      </c>
      <c r="M825">
        <v>-1.5759289000000001</v>
      </c>
      <c r="N825">
        <v>-0.51726099999999997</v>
      </c>
      <c r="O825">
        <v>0.60734750000000004</v>
      </c>
      <c r="P825">
        <v>-3.3256888</v>
      </c>
      <c r="Q825">
        <v>-5.8605850000000004</v>
      </c>
    </row>
    <row r="826" spans="1:17" x14ac:dyDescent="0.3">
      <c r="A826" s="1">
        <v>45020</v>
      </c>
      <c r="B826">
        <v>1.0963798</v>
      </c>
      <c r="C826">
        <v>-0.30661820000000001</v>
      </c>
      <c r="D826">
        <v>0.77439546999999997</v>
      </c>
      <c r="E826">
        <v>-1.7416477E-2</v>
      </c>
      <c r="F826">
        <v>-1.2545347</v>
      </c>
      <c r="G826">
        <v>-0.32496451999999998</v>
      </c>
      <c r="H826">
        <v>-4.6979904000000001</v>
      </c>
      <c r="I826">
        <v>0.23128986000000001</v>
      </c>
      <c r="J826">
        <v>-1.8308580000000001</v>
      </c>
      <c r="K826">
        <v>-6.2276306000000003</v>
      </c>
      <c r="L826">
        <v>-5.4030538000000004</v>
      </c>
      <c r="M826">
        <v>-3.9058744999999999</v>
      </c>
      <c r="N826">
        <v>0.22702217</v>
      </c>
      <c r="O826">
        <v>0.34495592000000003</v>
      </c>
      <c r="P826">
        <v>0.94898939999999998</v>
      </c>
      <c r="Q826">
        <v>-1.6821265000000001</v>
      </c>
    </row>
    <row r="827" spans="1:17" x14ac:dyDescent="0.3">
      <c r="A827" s="1">
        <v>45021</v>
      </c>
      <c r="B827">
        <v>1.1601448000000001</v>
      </c>
      <c r="C827">
        <v>1.9205809</v>
      </c>
      <c r="D827">
        <v>-1.5089452000000001</v>
      </c>
      <c r="E827">
        <v>-0.98892449999999998</v>
      </c>
      <c r="F827">
        <v>-0.85117816999999996</v>
      </c>
      <c r="G827">
        <v>-1.1290312</v>
      </c>
      <c r="H827">
        <v>-4.9295720000000003</v>
      </c>
      <c r="I827">
        <v>-2.8662860000000001</v>
      </c>
      <c r="J827">
        <v>-2.0835637999999999</v>
      </c>
      <c r="K827">
        <v>-1.3740479999999999</v>
      </c>
      <c r="L827">
        <v>-1.8027127000000001</v>
      </c>
      <c r="M827">
        <v>-0.92148779999999997</v>
      </c>
      <c r="N827">
        <v>-6.6199006999999996</v>
      </c>
      <c r="O827">
        <v>-0.23873448</v>
      </c>
      <c r="P827">
        <v>-6.8155169999999998</v>
      </c>
      <c r="Q827">
        <v>-2.8142035000000001</v>
      </c>
    </row>
    <row r="828" spans="1:17" x14ac:dyDescent="0.3">
      <c r="A828" s="1">
        <v>45022</v>
      </c>
      <c r="B828">
        <v>5.6087970000000001E-2</v>
      </c>
      <c r="C828">
        <v>0.32860040000000001</v>
      </c>
      <c r="D828">
        <v>2.1846055999999998</v>
      </c>
      <c r="E828">
        <v>2.5532841999999998</v>
      </c>
      <c r="F828">
        <v>-1.0127008</v>
      </c>
      <c r="G828">
        <v>0.54959060000000004</v>
      </c>
      <c r="H828">
        <v>-0.37037133999999999</v>
      </c>
      <c r="I828">
        <v>-1.5767812999999999</v>
      </c>
      <c r="J828">
        <v>0.58033466</v>
      </c>
      <c r="K828">
        <v>-4.1795673000000004</v>
      </c>
      <c r="L828">
        <v>-2.0418704000000001</v>
      </c>
      <c r="M828">
        <v>-0.12316108000000001</v>
      </c>
      <c r="N828">
        <v>1.5652180000000002E-2</v>
      </c>
      <c r="O828">
        <v>3.7809849</v>
      </c>
      <c r="P828">
        <v>0.63052180000000002</v>
      </c>
      <c r="Q828">
        <v>1.0858774</v>
      </c>
    </row>
    <row r="829" spans="1:17" x14ac:dyDescent="0.3">
      <c r="A829" s="1">
        <v>45023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0.19472837000000001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 s="1">
        <v>45024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s="1">
        <v>45025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s="1">
        <v>45026</v>
      </c>
      <c r="B832">
        <v>-0.32928585999999999</v>
      </c>
      <c r="C832">
        <v>0.25399923000000002</v>
      </c>
      <c r="D832">
        <v>-0.6247163</v>
      </c>
      <c r="E832">
        <v>-0.75788500000000003</v>
      </c>
      <c r="F832">
        <v>0.76287985000000003</v>
      </c>
      <c r="G832">
        <v>-1.5972316</v>
      </c>
      <c r="H832">
        <v>2.9739738</v>
      </c>
      <c r="I832">
        <v>-1.3717115</v>
      </c>
      <c r="J832">
        <v>2.0046710000000001</v>
      </c>
      <c r="K832">
        <v>1.3731837</v>
      </c>
      <c r="L832">
        <v>3.0405880000000001</v>
      </c>
      <c r="M832">
        <v>0.74837209999999998</v>
      </c>
      <c r="N832">
        <v>0.21905899000000001</v>
      </c>
      <c r="O832">
        <v>-1.8262267000000001</v>
      </c>
      <c r="P832">
        <v>14.035093</v>
      </c>
      <c r="Q832">
        <v>7.6334596000000001</v>
      </c>
    </row>
    <row r="833" spans="1:17" x14ac:dyDescent="0.3">
      <c r="A833" s="1">
        <v>45027</v>
      </c>
      <c r="B833">
        <v>0.25413036</v>
      </c>
      <c r="C833">
        <v>-2.6673078999999999E-2</v>
      </c>
      <c r="D833">
        <v>-0.41908622000000001</v>
      </c>
      <c r="E833">
        <v>-2.266848</v>
      </c>
      <c r="F833">
        <v>-0.92765089999999994</v>
      </c>
      <c r="G833">
        <v>-0.75911879999999998</v>
      </c>
      <c r="H833">
        <v>3.6101103000000001</v>
      </c>
      <c r="I833">
        <v>3.2216190999999998</v>
      </c>
      <c r="J833">
        <v>-1.4866412</v>
      </c>
      <c r="K833">
        <v>0</v>
      </c>
      <c r="L833">
        <v>2.3523450000000001</v>
      </c>
      <c r="M833">
        <v>2.4816394000000002</v>
      </c>
      <c r="N833">
        <v>1.3739228000000001</v>
      </c>
      <c r="O833">
        <v>-1.0240555</v>
      </c>
      <c r="P833">
        <v>12.417566000000001</v>
      </c>
      <c r="Q833">
        <v>6.1394333999999997</v>
      </c>
    </row>
    <row r="834" spans="1:17" x14ac:dyDescent="0.3">
      <c r="A834" s="1">
        <v>45028</v>
      </c>
      <c r="B834">
        <v>-0.63371060000000001</v>
      </c>
      <c r="C834">
        <v>-0.29343366999999998</v>
      </c>
      <c r="D834">
        <v>7.0142746000000006E-2</v>
      </c>
      <c r="E834">
        <v>0.23335217999999999</v>
      </c>
      <c r="F834">
        <v>-0.78349709999999995</v>
      </c>
      <c r="G834">
        <v>-0.43532251999999999</v>
      </c>
      <c r="H834">
        <v>-2.0905912</v>
      </c>
      <c r="I834">
        <v>1.9727707000000001</v>
      </c>
      <c r="J834">
        <v>-2.4807632000000002</v>
      </c>
      <c r="K834">
        <v>-2.3904383</v>
      </c>
      <c r="L834">
        <v>-4.5335292999999999E-2</v>
      </c>
      <c r="M834">
        <v>1.7626166000000001</v>
      </c>
      <c r="N834">
        <v>3.9581059999999999</v>
      </c>
      <c r="O834">
        <v>-0.67394376</v>
      </c>
      <c r="P834">
        <v>-2.7370453000000001</v>
      </c>
      <c r="Q834">
        <v>-3.3480644000000002</v>
      </c>
    </row>
    <row r="835" spans="1:17" x14ac:dyDescent="0.3">
      <c r="A835" s="1">
        <v>45029</v>
      </c>
      <c r="B835">
        <v>0.30611753000000003</v>
      </c>
      <c r="C835">
        <v>0.57520866000000004</v>
      </c>
      <c r="D835">
        <v>2.967298</v>
      </c>
      <c r="E835">
        <v>2.2399426</v>
      </c>
      <c r="F835">
        <v>1.2226343</v>
      </c>
      <c r="G835">
        <v>3.4103631999999999</v>
      </c>
      <c r="H835">
        <v>3.5587192000000001</v>
      </c>
      <c r="I835">
        <v>0.94401835999999995</v>
      </c>
      <c r="J835">
        <v>-0.12078285</v>
      </c>
      <c r="K835">
        <v>1.4693856000000001</v>
      </c>
      <c r="L835">
        <v>0.53061247</v>
      </c>
      <c r="M835">
        <v>1.6713857999999999</v>
      </c>
      <c r="N835">
        <v>0.81481934</v>
      </c>
      <c r="O835">
        <v>2.6662827</v>
      </c>
      <c r="P835">
        <v>15.778898999999999</v>
      </c>
      <c r="Q835">
        <v>1.6362071</v>
      </c>
    </row>
    <row r="836" spans="1:17" x14ac:dyDescent="0.3">
      <c r="A836" s="1">
        <v>45030</v>
      </c>
      <c r="B836">
        <v>-0.25432110000000002</v>
      </c>
      <c r="C836">
        <v>-0.51872134000000003</v>
      </c>
      <c r="D836">
        <v>0.51735640000000005</v>
      </c>
      <c r="E836">
        <v>-1.2765586</v>
      </c>
      <c r="F836">
        <v>-0.75291989999999998</v>
      </c>
      <c r="G836">
        <v>-0.2113998</v>
      </c>
      <c r="H836">
        <v>-2.4055064000000002</v>
      </c>
      <c r="I836">
        <v>3.7029147</v>
      </c>
      <c r="J836">
        <v>1.1147617999999999</v>
      </c>
      <c r="K836">
        <v>0</v>
      </c>
      <c r="L836">
        <v>0.90675353999999997</v>
      </c>
      <c r="M836">
        <v>-0.77617764</v>
      </c>
      <c r="N836">
        <v>-0.24247170000000001</v>
      </c>
      <c r="O836">
        <v>1.3404130999999999</v>
      </c>
      <c r="P836">
        <v>3.90625</v>
      </c>
      <c r="Q836">
        <v>1.3923287</v>
      </c>
    </row>
    <row r="837" spans="1:17" x14ac:dyDescent="0.3">
      <c r="A837" s="1">
        <v>45031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 s="1">
        <v>45032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 s="1">
        <v>45033</v>
      </c>
      <c r="B839">
        <v>0.6119251</v>
      </c>
      <c r="C839">
        <v>0.60164930000000005</v>
      </c>
      <c r="D839">
        <v>-1.1874138999999999</v>
      </c>
      <c r="E839">
        <v>0.92960595999999995</v>
      </c>
      <c r="F839">
        <v>1.2622237000000001</v>
      </c>
      <c r="G839">
        <v>1.2099743E-2</v>
      </c>
      <c r="H839">
        <v>0.70422890000000005</v>
      </c>
      <c r="I839">
        <v>-2.27319</v>
      </c>
      <c r="J839">
        <v>0.91187954000000004</v>
      </c>
      <c r="K839">
        <v>1.1263012999999999</v>
      </c>
      <c r="L839">
        <v>0.69743394999999997</v>
      </c>
      <c r="M839">
        <v>0.48539640000000001</v>
      </c>
      <c r="N839">
        <v>1.1784554</v>
      </c>
      <c r="O839">
        <v>-2.6637316000000002</v>
      </c>
      <c r="P839">
        <v>-4.3441954000000003</v>
      </c>
      <c r="Q839">
        <v>-3.1325995999999998</v>
      </c>
    </row>
    <row r="840" spans="1:17" x14ac:dyDescent="0.3">
      <c r="A840" s="1">
        <v>45034</v>
      </c>
      <c r="B840">
        <v>-1.3177931000000001</v>
      </c>
      <c r="C840">
        <v>-0.11296272</v>
      </c>
      <c r="D840">
        <v>-0.44320821999999999</v>
      </c>
      <c r="E840">
        <v>-0.14889240000000001</v>
      </c>
      <c r="F840">
        <v>0.79061985000000001</v>
      </c>
      <c r="G840">
        <v>0.75047016</v>
      </c>
      <c r="H840">
        <v>-1.7482519000000001</v>
      </c>
      <c r="I840">
        <v>1.8316507</v>
      </c>
      <c r="J840">
        <v>2.4627924000000001</v>
      </c>
      <c r="K840">
        <v>-1.6706467</v>
      </c>
      <c r="L840">
        <v>-1.7762184E-2</v>
      </c>
      <c r="M840">
        <v>1.5729070000000001</v>
      </c>
      <c r="N840">
        <v>-0.72067380000000003</v>
      </c>
      <c r="O840">
        <v>-1.3871849000000001</v>
      </c>
      <c r="P840">
        <v>2.0087361000000001</v>
      </c>
      <c r="Q840">
        <v>-0.67926644999999997</v>
      </c>
    </row>
    <row r="841" spans="1:17" x14ac:dyDescent="0.3">
      <c r="A841" s="1">
        <v>45035</v>
      </c>
      <c r="B841">
        <v>-0.87313649999999998</v>
      </c>
      <c r="C841">
        <v>-1.0244846000000001</v>
      </c>
      <c r="D841">
        <v>-1.0050952</v>
      </c>
      <c r="E841">
        <v>2.7751923000000001E-2</v>
      </c>
      <c r="F841">
        <v>0.34476519999999999</v>
      </c>
      <c r="G841">
        <v>0.69682599999999995</v>
      </c>
      <c r="H841">
        <v>-2.8469741000000002</v>
      </c>
      <c r="I841">
        <v>-0.99227430000000005</v>
      </c>
      <c r="J841">
        <v>0.95419883999999999</v>
      </c>
      <c r="K841">
        <v>1.0517836</v>
      </c>
      <c r="L841">
        <v>-0.24423002999999999</v>
      </c>
      <c r="M841">
        <v>1.741147</v>
      </c>
      <c r="N841">
        <v>-2.6030242000000001</v>
      </c>
      <c r="O841">
        <v>-0.30621885999999998</v>
      </c>
      <c r="P841">
        <v>-8.7328799999999998</v>
      </c>
      <c r="Q841">
        <v>-4.1926860000000001</v>
      </c>
    </row>
    <row r="842" spans="1:17" x14ac:dyDescent="0.3">
      <c r="A842" s="1">
        <v>45036</v>
      </c>
      <c r="B842">
        <v>-3.6528467999999998</v>
      </c>
      <c r="C842">
        <v>-1.9088566</v>
      </c>
      <c r="D842">
        <v>-1.2192786</v>
      </c>
      <c r="E842">
        <v>-0.81124306000000002</v>
      </c>
      <c r="F842">
        <v>-0.23325086</v>
      </c>
      <c r="G842">
        <v>-0.58462619999999998</v>
      </c>
      <c r="H842">
        <v>-1.0989009999999999</v>
      </c>
      <c r="I842">
        <v>-0.34046173000000002</v>
      </c>
      <c r="J842">
        <v>-2.9608667</v>
      </c>
      <c r="K842">
        <v>-1.7614007</v>
      </c>
      <c r="L842">
        <v>-1.0594189000000001</v>
      </c>
      <c r="M842">
        <v>1.8040657</v>
      </c>
      <c r="N842">
        <v>-2.2133588999999998</v>
      </c>
      <c r="O842">
        <v>1.0654688000000001</v>
      </c>
      <c r="P842">
        <v>-10.694176000000001</v>
      </c>
      <c r="Q842">
        <v>-6.1142206000000003</v>
      </c>
    </row>
    <row r="843" spans="1:17" x14ac:dyDescent="0.3">
      <c r="A843" s="1">
        <v>45037</v>
      </c>
      <c r="B843">
        <v>0.34955740000000002</v>
      </c>
      <c r="C843">
        <v>0.19185542999999999</v>
      </c>
      <c r="D843">
        <v>-8.4483619999999995E-2</v>
      </c>
      <c r="E843">
        <v>-0.12232065</v>
      </c>
      <c r="F843">
        <v>-1.8954276999999999E-2</v>
      </c>
      <c r="G843">
        <v>-0.97809433999999995</v>
      </c>
      <c r="H843">
        <v>-3.3333360000000001</v>
      </c>
      <c r="I843">
        <v>-0.550431</v>
      </c>
      <c r="J843">
        <v>5.5336952000000002E-2</v>
      </c>
      <c r="K843">
        <v>-0.73349476000000002</v>
      </c>
      <c r="L843">
        <v>-0.35992265000000001</v>
      </c>
      <c r="M843">
        <v>-0.34911036000000001</v>
      </c>
      <c r="N843">
        <v>1.8169284000000001</v>
      </c>
      <c r="O843">
        <v>0.11397599999999999</v>
      </c>
      <c r="P843">
        <v>-6.1974819999999999</v>
      </c>
      <c r="Q843">
        <v>-2.4132191999999999</v>
      </c>
    </row>
    <row r="844" spans="1:17" x14ac:dyDescent="0.3">
      <c r="A844" s="1">
        <v>45038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s="1">
        <v>45039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s="1">
        <v>45040</v>
      </c>
      <c r="B846">
        <v>-0.58950186000000004</v>
      </c>
      <c r="C846">
        <v>-0.24620295</v>
      </c>
      <c r="D846">
        <v>-4.6974420000000003E-2</v>
      </c>
      <c r="E846">
        <v>-1.3962865</v>
      </c>
      <c r="F846">
        <v>0.25911329999999999</v>
      </c>
      <c r="G846">
        <v>0.18784999999999999</v>
      </c>
      <c r="H846">
        <v>-3.0651329999999999</v>
      </c>
      <c r="I846">
        <v>0.20192862</v>
      </c>
      <c r="J846">
        <v>-0.28393269999999998</v>
      </c>
      <c r="K846">
        <v>4.5155883000000001</v>
      </c>
      <c r="L846">
        <v>1.4346004000000001</v>
      </c>
      <c r="M846">
        <v>-0.62068104999999996</v>
      </c>
      <c r="N846">
        <v>-1.3988733</v>
      </c>
      <c r="O846">
        <v>0.53125619999999996</v>
      </c>
      <c r="P846">
        <v>-0.44792890000000002</v>
      </c>
      <c r="Q846">
        <v>-7.2662589999999998</v>
      </c>
    </row>
    <row r="847" spans="1:17" x14ac:dyDescent="0.3">
      <c r="A847" s="1">
        <v>45041</v>
      </c>
      <c r="B847">
        <v>0.53908825000000005</v>
      </c>
      <c r="C847">
        <v>1.4671563999999999</v>
      </c>
      <c r="D847">
        <v>-2.4625181999999999</v>
      </c>
      <c r="E847">
        <v>-2.2536040000000002</v>
      </c>
      <c r="F847">
        <v>-1.9730747</v>
      </c>
      <c r="G847">
        <v>-0.94356536999999996</v>
      </c>
      <c r="H847">
        <v>-2.766794</v>
      </c>
      <c r="I847">
        <v>6.6018104999999994E-2</v>
      </c>
      <c r="J847">
        <v>-2.9620647</v>
      </c>
      <c r="K847">
        <v>-3.9277315000000002</v>
      </c>
      <c r="L847">
        <v>-2.1483183000000001</v>
      </c>
      <c r="M847">
        <v>-0.76634290000000005</v>
      </c>
      <c r="N847">
        <v>-6.3266809999999998</v>
      </c>
      <c r="O847">
        <v>-2.0005703000000001</v>
      </c>
      <c r="P847">
        <v>1.1248589</v>
      </c>
      <c r="Q847">
        <v>1.461184</v>
      </c>
    </row>
    <row r="848" spans="1:17" x14ac:dyDescent="0.3">
      <c r="A848" s="1">
        <v>45042</v>
      </c>
      <c r="B848">
        <v>-1.0187685</v>
      </c>
      <c r="C848">
        <v>0.18918514</v>
      </c>
      <c r="D848">
        <v>0.89135169999999997</v>
      </c>
      <c r="E848">
        <v>7.2434782999999996</v>
      </c>
      <c r="F848">
        <v>-0.93727110000000002</v>
      </c>
      <c r="G848">
        <v>-6.109476E-3</v>
      </c>
      <c r="H848">
        <v>2.439022</v>
      </c>
      <c r="I848">
        <v>-0.19657611999999999</v>
      </c>
      <c r="J848">
        <v>2.7247430000000001</v>
      </c>
      <c r="K848">
        <v>11.120200000000001</v>
      </c>
      <c r="L848">
        <v>-1.1160433000000001</v>
      </c>
      <c r="M848">
        <v>-0.7375121</v>
      </c>
      <c r="N848">
        <v>1.6127705999999999</v>
      </c>
      <c r="O848">
        <v>-0.13480782999999999</v>
      </c>
      <c r="P848">
        <v>5.2280306999999997</v>
      </c>
      <c r="Q848">
        <v>-2.9882966999999998</v>
      </c>
    </row>
    <row r="849" spans="1:17" x14ac:dyDescent="0.3">
      <c r="A849" s="1">
        <v>45043</v>
      </c>
      <c r="B849">
        <v>5.0650120000000003</v>
      </c>
      <c r="C849">
        <v>1.1195063999999999</v>
      </c>
      <c r="D849">
        <v>13.925504999999999</v>
      </c>
      <c r="E849">
        <v>3.2027602000000002</v>
      </c>
      <c r="F849">
        <v>0.36027429999999999</v>
      </c>
      <c r="G849">
        <v>2.8395294999999998</v>
      </c>
      <c r="H849">
        <v>2.3809551999999998</v>
      </c>
      <c r="I849">
        <v>-6.4671039999999999E-2</v>
      </c>
      <c r="J849">
        <v>1.0016322</v>
      </c>
      <c r="K849">
        <v>6.6225170000000002</v>
      </c>
      <c r="L849">
        <v>-0.86035729999999999</v>
      </c>
      <c r="M849">
        <v>8.9975470000000008</v>
      </c>
      <c r="N849">
        <v>1.5549421000000001</v>
      </c>
      <c r="O849">
        <v>3.7412046999999999</v>
      </c>
      <c r="P849">
        <v>6.3424944999999999</v>
      </c>
      <c r="Q849">
        <v>0.51957370000000003</v>
      </c>
    </row>
    <row r="850" spans="1:17" x14ac:dyDescent="0.3">
      <c r="A850" s="1">
        <v>45044</v>
      </c>
      <c r="B850">
        <v>0.10311603499999999</v>
      </c>
      <c r="C850">
        <v>-4.0282844999999998</v>
      </c>
      <c r="D850">
        <v>0.73776244999999996</v>
      </c>
      <c r="E850">
        <v>0.79717636000000003</v>
      </c>
      <c r="F850">
        <v>1.3082027000000001</v>
      </c>
      <c r="G850">
        <v>0.75410604000000003</v>
      </c>
      <c r="H850">
        <v>1.1627913000000001</v>
      </c>
      <c r="I850">
        <v>-0.50141214999999995</v>
      </c>
      <c r="J850">
        <v>1.9209503999999999</v>
      </c>
      <c r="K850">
        <v>2.9675603000000002</v>
      </c>
      <c r="L850">
        <v>2.0855665000000001</v>
      </c>
      <c r="M850">
        <v>0.61028004000000002</v>
      </c>
      <c r="N850">
        <v>-4.7600150000000001</v>
      </c>
      <c r="O850">
        <v>-0.23236275000000001</v>
      </c>
      <c r="P850">
        <v>9.9396706000000001E-2</v>
      </c>
      <c r="Q850">
        <v>-0.70149300000000003</v>
      </c>
    </row>
    <row r="851" spans="1:17" x14ac:dyDescent="0.3">
      <c r="A851" s="1">
        <v>45045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s="1">
        <v>45046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s="1">
        <v>45047</v>
      </c>
      <c r="B853">
        <v>-0.30904411999999998</v>
      </c>
      <c r="C853">
        <v>-0.47948955999999998</v>
      </c>
      <c r="D853">
        <v>1.1900782999999999</v>
      </c>
      <c r="E853">
        <v>-0.55328010000000005</v>
      </c>
      <c r="F853">
        <v>1.8276215</v>
      </c>
      <c r="G853">
        <v>-5.3036212999999999E-2</v>
      </c>
      <c r="H853">
        <v>-5.3639770000000002</v>
      </c>
      <c r="I853">
        <v>0.42811631999999999</v>
      </c>
      <c r="J853">
        <v>4.1839360000000001</v>
      </c>
      <c r="K853">
        <v>-0.67024229999999996</v>
      </c>
      <c r="L853">
        <v>-0.69926980000000005</v>
      </c>
      <c r="M853">
        <v>0.18445253</v>
      </c>
      <c r="N853">
        <v>-1.0495663</v>
      </c>
      <c r="O853">
        <v>-0.13042688</v>
      </c>
      <c r="P853">
        <v>-12.810326</v>
      </c>
      <c r="Q853">
        <v>-6.7856493000000002</v>
      </c>
    </row>
    <row r="854" spans="1:17" x14ac:dyDescent="0.3">
      <c r="A854" s="1">
        <v>45048</v>
      </c>
      <c r="B854">
        <v>-2.6866496</v>
      </c>
      <c r="C854">
        <v>-1.9900857999999999</v>
      </c>
      <c r="D854">
        <v>-1.6201912999999999</v>
      </c>
      <c r="E854">
        <v>-4.9090385E-2</v>
      </c>
      <c r="F854">
        <v>-4.0144204999999999</v>
      </c>
      <c r="G854">
        <v>-0.61914325000000003</v>
      </c>
      <c r="H854">
        <v>-4.0485860000000002</v>
      </c>
      <c r="I854">
        <v>0.27641058000000002</v>
      </c>
      <c r="J854">
        <v>-2.4213076</v>
      </c>
      <c r="K854">
        <v>0.67477226000000001</v>
      </c>
      <c r="L854">
        <v>-0.97575190000000001</v>
      </c>
      <c r="M854">
        <v>-0.29034019999999999</v>
      </c>
      <c r="N854">
        <v>-1.7257392</v>
      </c>
      <c r="O854">
        <v>-1.7537296</v>
      </c>
      <c r="P854">
        <v>8.7699409999999993</v>
      </c>
      <c r="Q854">
        <v>2.3534060000000001</v>
      </c>
    </row>
    <row r="855" spans="1:17" x14ac:dyDescent="0.3">
      <c r="A855" s="1">
        <v>45049</v>
      </c>
      <c r="B855">
        <v>0.82293749999999999</v>
      </c>
      <c r="C855">
        <v>-0.32060146</v>
      </c>
      <c r="D855">
        <v>-0.92375874999999996</v>
      </c>
      <c r="E855">
        <v>-0.33070444999999998</v>
      </c>
      <c r="F855">
        <v>0.14044045999999999</v>
      </c>
      <c r="G855">
        <v>-0.64672830000000003</v>
      </c>
      <c r="H855">
        <v>3.3755302</v>
      </c>
      <c r="I855">
        <v>0.99161862999999995</v>
      </c>
      <c r="J855">
        <v>-1.4463007000000001</v>
      </c>
      <c r="K855">
        <v>6.7031380000000002E-2</v>
      </c>
      <c r="L855">
        <v>0.22774934999999999</v>
      </c>
      <c r="M855">
        <v>0.58946609999999999</v>
      </c>
      <c r="N855">
        <v>0.79663989999999996</v>
      </c>
      <c r="O855">
        <v>8.5461140000000005E-2</v>
      </c>
      <c r="P855">
        <v>0</v>
      </c>
      <c r="Q855">
        <v>-5.5144130000000002</v>
      </c>
    </row>
    <row r="856" spans="1:17" x14ac:dyDescent="0.3">
      <c r="A856" s="1">
        <v>45050</v>
      </c>
      <c r="B856">
        <v>-1.6587734000000001</v>
      </c>
      <c r="C856">
        <v>0.96490383000000002</v>
      </c>
      <c r="D856">
        <v>-1.4808238</v>
      </c>
      <c r="E856">
        <v>0.33180714</v>
      </c>
      <c r="F856">
        <v>-0.49576759999999997</v>
      </c>
      <c r="G856">
        <v>-0.99134445000000004</v>
      </c>
      <c r="H856">
        <v>2.448976</v>
      </c>
      <c r="I856">
        <v>0.9260893</v>
      </c>
      <c r="J856">
        <v>-0.86324215000000004</v>
      </c>
      <c r="K856">
        <v>-4.1527089999999998</v>
      </c>
      <c r="L856">
        <v>-2.4392486</v>
      </c>
      <c r="M856">
        <v>-1.5991807</v>
      </c>
      <c r="N856">
        <v>0.17846823000000001</v>
      </c>
      <c r="O856">
        <v>-0.68304540000000002</v>
      </c>
      <c r="P856">
        <v>7.5392723000000004</v>
      </c>
      <c r="Q856">
        <v>1.5054584</v>
      </c>
    </row>
    <row r="857" spans="1:17" x14ac:dyDescent="0.3">
      <c r="A857" s="1">
        <v>45051</v>
      </c>
      <c r="B857">
        <v>1.2851477</v>
      </c>
      <c r="C857">
        <v>1.6282082</v>
      </c>
      <c r="D857">
        <v>-0.31689404999999998</v>
      </c>
      <c r="E857">
        <v>1.7157197</v>
      </c>
      <c r="F857">
        <v>3.2712816999999998</v>
      </c>
      <c r="G857">
        <v>4.6926975000000004</v>
      </c>
      <c r="H857">
        <v>6.7729115000000002</v>
      </c>
      <c r="I857">
        <v>-0.7413149</v>
      </c>
      <c r="J857">
        <v>4.0563107</v>
      </c>
      <c r="K857">
        <v>4.6820399999999998</v>
      </c>
      <c r="L857">
        <v>2.2387980999999999</v>
      </c>
      <c r="M857">
        <v>1.3704537999999999</v>
      </c>
      <c r="N857">
        <v>3.8768291000000001</v>
      </c>
      <c r="O857">
        <v>0.84056854000000003</v>
      </c>
      <c r="P857">
        <v>2.1421551999999999</v>
      </c>
      <c r="Q857">
        <v>18.325890000000001</v>
      </c>
    </row>
    <row r="858" spans="1:17" x14ac:dyDescent="0.3">
      <c r="A858" s="1">
        <v>45052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">
      <c r="A859" s="1">
        <v>45053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s="1">
        <v>45054</v>
      </c>
      <c r="B860">
        <v>0</v>
      </c>
      <c r="C860">
        <v>0.43187140000000002</v>
      </c>
      <c r="D860">
        <v>0.21049976000000001</v>
      </c>
      <c r="E860">
        <v>-0.64381359999999999</v>
      </c>
      <c r="F860">
        <v>-0.16822218999999999</v>
      </c>
      <c r="G860">
        <v>-4.0334463000000001E-2</v>
      </c>
      <c r="H860">
        <v>-1.4925360999999999</v>
      </c>
      <c r="I860">
        <v>1.3566731999999999</v>
      </c>
      <c r="J860">
        <v>1.6422629</v>
      </c>
      <c r="K860">
        <v>0.66756009999999999</v>
      </c>
      <c r="L860">
        <v>-0.13948083</v>
      </c>
      <c r="M860">
        <v>-0.21587609999999999</v>
      </c>
      <c r="N860">
        <v>8.1339360000000003</v>
      </c>
      <c r="O860">
        <v>2.0839213999999999</v>
      </c>
      <c r="P860">
        <v>-11.058151000000001</v>
      </c>
      <c r="Q860">
        <v>-0.24039150000000001</v>
      </c>
    </row>
    <row r="861" spans="1:17" x14ac:dyDescent="0.3">
      <c r="A861" s="1">
        <v>45055</v>
      </c>
      <c r="B861">
        <v>-0.68728924000000002</v>
      </c>
      <c r="C861">
        <v>-1.4911890000000001</v>
      </c>
      <c r="D861">
        <v>4.2867660000000002E-2</v>
      </c>
      <c r="E861">
        <v>-0.53458214000000004</v>
      </c>
      <c r="F861">
        <v>-1.6771019</v>
      </c>
      <c r="G861">
        <v>-0.99711419999999995</v>
      </c>
      <c r="H861">
        <v>4.5454499999999998</v>
      </c>
      <c r="I861">
        <v>2.8915405000000001</v>
      </c>
      <c r="J861">
        <v>-1.9896448</v>
      </c>
      <c r="K861">
        <v>1.1936306999999999</v>
      </c>
      <c r="L861">
        <v>-0.60523749999999998</v>
      </c>
      <c r="M861">
        <v>-0.15605688000000001</v>
      </c>
      <c r="N861">
        <v>-1.8654168</v>
      </c>
      <c r="O861">
        <v>-0.38971899999999998</v>
      </c>
      <c r="P861">
        <v>0.53590536</v>
      </c>
      <c r="Q861">
        <v>3.6316752000000001</v>
      </c>
    </row>
    <row r="862" spans="1:17" x14ac:dyDescent="0.3">
      <c r="A862" s="1">
        <v>45056</v>
      </c>
      <c r="B862">
        <v>0.15970469000000001</v>
      </c>
      <c r="C862">
        <v>0</v>
      </c>
      <c r="D862">
        <v>-0.12426376</v>
      </c>
      <c r="E862">
        <v>1.7296433</v>
      </c>
      <c r="F862">
        <v>1.2546301</v>
      </c>
      <c r="G862">
        <v>1.0391712</v>
      </c>
      <c r="H862">
        <v>0</v>
      </c>
      <c r="I862">
        <v>-0.86837410000000004</v>
      </c>
      <c r="J862">
        <v>1.0990262</v>
      </c>
      <c r="K862">
        <v>0.19658803999999999</v>
      </c>
      <c r="L862">
        <v>-0.14989375999999999</v>
      </c>
      <c r="M862">
        <v>2.3373841999999998</v>
      </c>
      <c r="N862">
        <v>2.9706001</v>
      </c>
      <c r="O862">
        <v>4.0987489999999998</v>
      </c>
      <c r="P862">
        <v>8.9552289999999992</v>
      </c>
      <c r="Q862">
        <v>4.0358780000000003</v>
      </c>
    </row>
    <row r="863" spans="1:17" x14ac:dyDescent="0.3">
      <c r="A863" s="1">
        <v>45057</v>
      </c>
      <c r="B863">
        <v>-7.9733129999999999E-2</v>
      </c>
      <c r="C863">
        <v>0.47173500000000002</v>
      </c>
      <c r="D863">
        <v>1.1626840000000001</v>
      </c>
      <c r="E863">
        <v>-0.70443153000000003</v>
      </c>
      <c r="F863">
        <v>0.22354125999999999</v>
      </c>
      <c r="G863">
        <v>0.112354755</v>
      </c>
      <c r="H863">
        <v>-5.0724688000000002</v>
      </c>
      <c r="I863">
        <v>-1.0704339</v>
      </c>
      <c r="J863">
        <v>-1.0628401999999999</v>
      </c>
      <c r="K863">
        <v>0.26160480000000003</v>
      </c>
      <c r="L863">
        <v>-1.4730036</v>
      </c>
      <c r="M863">
        <v>0.46166182</v>
      </c>
      <c r="N863">
        <v>-1.2331903</v>
      </c>
      <c r="O863">
        <v>4.3131947999999998</v>
      </c>
      <c r="P863">
        <v>-14.57926</v>
      </c>
      <c r="Q863">
        <v>-3.6558150999999999</v>
      </c>
    </row>
    <row r="864" spans="1:17" x14ac:dyDescent="0.3">
      <c r="A864" s="1">
        <v>45058</v>
      </c>
      <c r="B864">
        <v>-2.6589631999999998E-2</v>
      </c>
      <c r="C864">
        <v>0.99508759999999996</v>
      </c>
      <c r="D864">
        <v>-0.83972809999999998</v>
      </c>
      <c r="E864">
        <v>-0.36760569999999998</v>
      </c>
      <c r="F864">
        <v>0.5544424</v>
      </c>
      <c r="G864">
        <v>-0.54100749999999997</v>
      </c>
      <c r="H864">
        <v>1.145041</v>
      </c>
      <c r="I864">
        <v>1.5425800999999999</v>
      </c>
      <c r="J864">
        <v>-0.83280799999999999</v>
      </c>
      <c r="K864">
        <v>-1.5003204000000001</v>
      </c>
      <c r="L864">
        <v>-0.2333045</v>
      </c>
      <c r="M864">
        <v>-0.17621517</v>
      </c>
      <c r="N864">
        <v>-1.452893</v>
      </c>
      <c r="O864">
        <v>0.80637930000000002</v>
      </c>
      <c r="P864">
        <v>2.1764039999999998</v>
      </c>
      <c r="Q864">
        <v>-4.9875679999999996</v>
      </c>
    </row>
    <row r="865" spans="1:17" x14ac:dyDescent="0.3">
      <c r="A865" s="1">
        <v>45059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s="1">
        <v>45060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s="1">
        <v>45061</v>
      </c>
      <c r="B867">
        <v>-2.1814287000000001</v>
      </c>
      <c r="C867">
        <v>0.34693479999999999</v>
      </c>
      <c r="D867">
        <v>2.1598696999999998</v>
      </c>
      <c r="E867">
        <v>0.15858412</v>
      </c>
      <c r="F867">
        <v>1.3705134000000001</v>
      </c>
      <c r="G867">
        <v>-0.28973818000000001</v>
      </c>
      <c r="H867">
        <v>0</v>
      </c>
      <c r="I867">
        <v>-0.74324610000000002</v>
      </c>
      <c r="J867">
        <v>2.1630167999999999</v>
      </c>
      <c r="K867">
        <v>1.4569521000000001</v>
      </c>
      <c r="L867">
        <v>0.83516836000000005</v>
      </c>
      <c r="M867">
        <v>-0.84108709999999998</v>
      </c>
      <c r="N867">
        <v>4.0850879999999998</v>
      </c>
      <c r="O867">
        <v>-0.85099340000000001</v>
      </c>
      <c r="P867">
        <v>6.9506763999999999</v>
      </c>
      <c r="Q867">
        <v>5.9818625000000001</v>
      </c>
    </row>
    <row r="868" spans="1:17" x14ac:dyDescent="0.3">
      <c r="A868" s="1">
        <v>45062</v>
      </c>
      <c r="B868">
        <v>-1.9581199</v>
      </c>
      <c r="C868">
        <v>-0.63614844999999998</v>
      </c>
      <c r="D868">
        <v>-1.6742944999999999E-2</v>
      </c>
      <c r="E868">
        <v>0.73676109999999995</v>
      </c>
      <c r="F868">
        <v>0.25633573999999998</v>
      </c>
      <c r="G868">
        <v>0</v>
      </c>
      <c r="H868">
        <v>-5.6603789999999998</v>
      </c>
      <c r="I868">
        <v>-0.53859950000000001</v>
      </c>
      <c r="J868">
        <v>0.89800360000000001</v>
      </c>
      <c r="K868">
        <v>-1.2402058</v>
      </c>
      <c r="L868">
        <v>-1.9357264000000001</v>
      </c>
      <c r="M868">
        <v>-1.9442915999999999</v>
      </c>
      <c r="N868">
        <v>-1.1361182000000001</v>
      </c>
      <c r="O868">
        <v>2.5748850000000001</v>
      </c>
      <c r="P868">
        <v>-3.0398309999999999</v>
      </c>
      <c r="Q868">
        <v>-4.7556342999999996</v>
      </c>
    </row>
    <row r="869" spans="1:17" x14ac:dyDescent="0.3">
      <c r="A869" s="1">
        <v>45063</v>
      </c>
      <c r="B869">
        <v>0.36060809999999999</v>
      </c>
      <c r="C869">
        <v>-1.4752924000000001</v>
      </c>
      <c r="D869">
        <v>1.5346289</v>
      </c>
      <c r="E869">
        <v>0.94310044999999998</v>
      </c>
      <c r="F869">
        <v>2.4990559000000001</v>
      </c>
      <c r="G869">
        <v>0.36031007999999998</v>
      </c>
      <c r="H869">
        <v>3.6000013000000002</v>
      </c>
      <c r="I869">
        <v>6.9606303999999994E-2</v>
      </c>
      <c r="J869">
        <v>3.3033252000000002</v>
      </c>
      <c r="K869">
        <v>3.3046959999999999</v>
      </c>
      <c r="L869">
        <v>2.3648739999999999</v>
      </c>
      <c r="M869">
        <v>2.0504832</v>
      </c>
      <c r="N869">
        <v>2.4028063</v>
      </c>
      <c r="O869">
        <v>1.1128783</v>
      </c>
      <c r="P869">
        <v>9.0810779999999998</v>
      </c>
      <c r="Q869">
        <v>5.4595710000000004</v>
      </c>
    </row>
    <row r="870" spans="1:17" x14ac:dyDescent="0.3">
      <c r="A870" s="1">
        <v>45064</v>
      </c>
      <c r="B870">
        <v>-0.13819337000000001</v>
      </c>
      <c r="C870">
        <v>-2.4014769999999999</v>
      </c>
      <c r="D870">
        <v>1.800108</v>
      </c>
      <c r="E870">
        <v>1.4394879</v>
      </c>
      <c r="F870">
        <v>3.1073689999999998</v>
      </c>
      <c r="G870">
        <v>1.3666153000000001</v>
      </c>
      <c r="H870">
        <v>-3.0888019999999998</v>
      </c>
      <c r="I870">
        <v>1.1916994999999999</v>
      </c>
      <c r="J870">
        <v>4.9705029999999999</v>
      </c>
      <c r="K870">
        <v>2.1113276000000001</v>
      </c>
      <c r="L870">
        <v>1.2352586000000001</v>
      </c>
      <c r="M870">
        <v>2.0267248000000002</v>
      </c>
      <c r="N870">
        <v>3.3666133999999999</v>
      </c>
      <c r="O870">
        <v>1.6468048</v>
      </c>
      <c r="P870">
        <v>-7.0366679999999997</v>
      </c>
      <c r="Q870">
        <v>-1.277852</v>
      </c>
    </row>
    <row r="871" spans="1:17" x14ac:dyDescent="0.3">
      <c r="A871" s="1">
        <v>45065</v>
      </c>
      <c r="B871">
        <v>-0.22142529999999999</v>
      </c>
      <c r="C871">
        <v>0.61514380000000002</v>
      </c>
      <c r="D871">
        <v>-0.49017667999999998</v>
      </c>
      <c r="E871">
        <v>-5.6511164000000003E-2</v>
      </c>
      <c r="F871">
        <v>0.64167976000000004</v>
      </c>
      <c r="G871">
        <v>6.2835219999999997E-2</v>
      </c>
      <c r="H871">
        <v>0.79680680000000004</v>
      </c>
      <c r="I871">
        <v>-0.16886592</v>
      </c>
      <c r="J871">
        <v>-1.3068974</v>
      </c>
      <c r="K871">
        <v>-2.506262</v>
      </c>
      <c r="L871">
        <v>2.7942656999999999E-2</v>
      </c>
      <c r="M871">
        <v>-1.5146434</v>
      </c>
      <c r="N871">
        <v>2.0232557999999998</v>
      </c>
      <c r="O871">
        <v>-5.6987999999999997E-2</v>
      </c>
      <c r="P871">
        <v>-2.1854996999999998</v>
      </c>
      <c r="Q871">
        <v>-5.7749750000000004</v>
      </c>
    </row>
    <row r="872" spans="1:17" x14ac:dyDescent="0.3">
      <c r="A872" s="1">
        <v>45066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s="1">
        <v>45067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s="1">
        <v>45068</v>
      </c>
      <c r="B874">
        <v>-0.24965404999999999</v>
      </c>
      <c r="C874">
        <v>1.8485308</v>
      </c>
      <c r="D874">
        <v>1.0910272999999999</v>
      </c>
      <c r="E874">
        <v>0.89212656000000001</v>
      </c>
      <c r="F874">
        <v>-0.56870580000000004</v>
      </c>
      <c r="G874">
        <v>-0.54807660000000002</v>
      </c>
      <c r="H874">
        <v>7.9051375000000004</v>
      </c>
      <c r="I874">
        <v>0.35653114000000002</v>
      </c>
      <c r="J874">
        <v>-0.28147696999999999</v>
      </c>
      <c r="K874">
        <v>6.1053990000000002</v>
      </c>
      <c r="L874">
        <v>-0.24210809999999999</v>
      </c>
      <c r="M874">
        <v>-2.4787306999999998</v>
      </c>
      <c r="N874">
        <v>1.8587589</v>
      </c>
      <c r="O874">
        <v>1.8654345999999999</v>
      </c>
      <c r="P874">
        <v>5.3950905999999996</v>
      </c>
      <c r="Q874">
        <v>7.555485</v>
      </c>
    </row>
    <row r="875" spans="1:17" x14ac:dyDescent="0.3">
      <c r="A875" s="1">
        <v>45069</v>
      </c>
      <c r="B875">
        <v>0.77865123999999997</v>
      </c>
      <c r="C875">
        <v>-0.16243458</v>
      </c>
      <c r="D875">
        <v>-0.63627359999999999</v>
      </c>
      <c r="E875">
        <v>-1.8431962</v>
      </c>
      <c r="F875">
        <v>1.1984587</v>
      </c>
      <c r="G875">
        <v>-1.5155017</v>
      </c>
      <c r="H875">
        <v>2.1978019999999998</v>
      </c>
      <c r="I875">
        <v>-0.98991393999999999</v>
      </c>
      <c r="J875">
        <v>-1.5653074</v>
      </c>
      <c r="K875">
        <v>-1.3325214000000001</v>
      </c>
      <c r="L875">
        <v>-0.72341560000000005</v>
      </c>
      <c r="M875">
        <v>-1.9543588000000001</v>
      </c>
      <c r="N875">
        <v>-2.381122</v>
      </c>
      <c r="O875">
        <v>-1.9912064</v>
      </c>
      <c r="P875">
        <v>-3.6194443999999999</v>
      </c>
      <c r="Q875">
        <v>-3.2258092999999999</v>
      </c>
    </row>
    <row r="876" spans="1:17" x14ac:dyDescent="0.3">
      <c r="A876" s="1">
        <v>45070</v>
      </c>
      <c r="B876">
        <v>-1.0209798999999999</v>
      </c>
      <c r="C876">
        <v>-0.96908209999999995</v>
      </c>
      <c r="D876">
        <v>1.0010600000000001</v>
      </c>
      <c r="E876">
        <v>-0.44724940000000002</v>
      </c>
      <c r="F876">
        <v>-1.0152935999999999</v>
      </c>
      <c r="G876">
        <v>0.16320944000000001</v>
      </c>
      <c r="H876">
        <v>-3.5842239999999999</v>
      </c>
      <c r="I876">
        <v>-0.65269469999999996</v>
      </c>
      <c r="J876">
        <v>-0.4887879</v>
      </c>
      <c r="K876">
        <v>-0.30694603999999998</v>
      </c>
      <c r="L876">
        <v>-1.4150739000000001</v>
      </c>
      <c r="M876">
        <v>-0.54100155999999999</v>
      </c>
      <c r="N876">
        <v>3.6831140000000002</v>
      </c>
      <c r="O876">
        <v>-1.3544381000000001</v>
      </c>
      <c r="P876">
        <v>1.1802672999999999</v>
      </c>
      <c r="Q876">
        <v>-1.2521088</v>
      </c>
    </row>
    <row r="877" spans="1:17" x14ac:dyDescent="0.3">
      <c r="A877" s="1">
        <v>45071</v>
      </c>
      <c r="B877">
        <v>-2.9272377000000001</v>
      </c>
      <c r="C877">
        <v>-3.0285776000000002</v>
      </c>
      <c r="D877">
        <v>1.3964057000000001</v>
      </c>
      <c r="E877">
        <v>3.8457870000000001</v>
      </c>
      <c r="F877">
        <v>7.2505949999999997</v>
      </c>
      <c r="G877">
        <v>0.66922903</v>
      </c>
      <c r="H877">
        <v>-1.8587351000000001</v>
      </c>
      <c r="I877">
        <v>-1.4007509</v>
      </c>
      <c r="J877">
        <v>24.369633</v>
      </c>
      <c r="K877">
        <v>13.977838</v>
      </c>
      <c r="L877">
        <v>0.13352633</v>
      </c>
      <c r="M877">
        <v>0.90534689999999995</v>
      </c>
      <c r="N877">
        <v>0.27480125</v>
      </c>
      <c r="O877">
        <v>2.1340013</v>
      </c>
      <c r="P877">
        <v>-3.3934294999999999</v>
      </c>
      <c r="Q877">
        <v>-2.5531231999999999</v>
      </c>
    </row>
    <row r="878" spans="1:17" x14ac:dyDescent="0.3">
      <c r="A878" s="1">
        <v>45072</v>
      </c>
      <c r="B878">
        <v>0.5169511</v>
      </c>
      <c r="C878">
        <v>-0.44932365000000002</v>
      </c>
      <c r="D878">
        <v>3.7001848000000002</v>
      </c>
      <c r="E878">
        <v>2.1385670000000001</v>
      </c>
      <c r="F878">
        <v>11.51619</v>
      </c>
      <c r="G878">
        <v>1.4104843</v>
      </c>
      <c r="H878">
        <v>-2.6515186000000002</v>
      </c>
      <c r="I878">
        <v>0.44640302999999998</v>
      </c>
      <c r="J878">
        <v>2.5434494000000001</v>
      </c>
      <c r="K878">
        <v>6.6450595999999997</v>
      </c>
      <c r="L878">
        <v>0.86674689999999999</v>
      </c>
      <c r="M878">
        <v>1.4941572999999999</v>
      </c>
      <c r="N878">
        <v>3.0145050000000002</v>
      </c>
      <c r="O878">
        <v>0.91512203000000003</v>
      </c>
      <c r="P878">
        <v>-1.9758462999999999</v>
      </c>
      <c r="Q878">
        <v>8.7916850000000005E-2</v>
      </c>
    </row>
    <row r="879" spans="1:17" x14ac:dyDescent="0.3">
      <c r="A879" s="1">
        <v>45073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 s="1">
        <v>45074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s="1">
        <v>45075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3.4947990999999998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s="1">
        <v>45076</v>
      </c>
      <c r="B882">
        <v>-0.28570889999999999</v>
      </c>
      <c r="C882">
        <v>-2.2196770000000001E-2</v>
      </c>
      <c r="D882">
        <v>0.18316507000000001</v>
      </c>
      <c r="E882">
        <v>-0.50467850000000003</v>
      </c>
      <c r="F882">
        <v>-1.1553586</v>
      </c>
      <c r="G882">
        <v>1.0659574999999999</v>
      </c>
      <c r="H882">
        <v>-3.1128347000000001</v>
      </c>
      <c r="I882">
        <v>0.50925016000000001</v>
      </c>
      <c r="J882">
        <v>2.9913186999999999</v>
      </c>
      <c r="K882">
        <v>2.0263433000000002</v>
      </c>
      <c r="L882">
        <v>-0.89707970000000004</v>
      </c>
      <c r="M882">
        <v>0.15326738000000001</v>
      </c>
      <c r="N882">
        <v>2.9003382000000002</v>
      </c>
      <c r="O882">
        <v>-0.75435640000000004</v>
      </c>
      <c r="P882">
        <v>5.48712</v>
      </c>
      <c r="Q882">
        <v>7.4666142000000004</v>
      </c>
    </row>
    <row r="883" spans="1:17" x14ac:dyDescent="0.3">
      <c r="A883" s="1">
        <v>45077</v>
      </c>
      <c r="B883">
        <v>2.0916939000000001</v>
      </c>
      <c r="C883">
        <v>1.576376</v>
      </c>
      <c r="D883">
        <v>0.83804129999999999</v>
      </c>
      <c r="E883">
        <v>-0.85141659999999997</v>
      </c>
      <c r="F883">
        <v>0.57510139999999998</v>
      </c>
      <c r="G883">
        <v>-2.8204917999999999E-2</v>
      </c>
      <c r="H883">
        <v>4.0160656000000001</v>
      </c>
      <c r="I883">
        <v>-4.6226380000000002</v>
      </c>
      <c r="J883">
        <v>-5.6767463999999999</v>
      </c>
      <c r="K883">
        <v>-4.1708049999999997</v>
      </c>
      <c r="L883">
        <v>-1.9771278000000001</v>
      </c>
      <c r="M883">
        <v>-1.9432663999999999</v>
      </c>
      <c r="N883">
        <v>0.97106694999999998</v>
      </c>
      <c r="O883">
        <v>-0.64687729999999999</v>
      </c>
      <c r="P883">
        <v>3.9278149999999998</v>
      </c>
      <c r="Q883">
        <v>1.6838312</v>
      </c>
    </row>
    <row r="884" spans="1:17" x14ac:dyDescent="0.3">
      <c r="A884" s="1">
        <v>45078</v>
      </c>
      <c r="B884">
        <v>0.25259256000000002</v>
      </c>
      <c r="C884">
        <v>1.2094735999999999</v>
      </c>
      <c r="D884">
        <v>2.9805063999999999</v>
      </c>
      <c r="E884">
        <v>1.275909</v>
      </c>
      <c r="F884">
        <v>-2.2290706999999998</v>
      </c>
      <c r="G884">
        <v>1.6022563000000001</v>
      </c>
      <c r="H884">
        <v>11.583017999999999</v>
      </c>
      <c r="I884">
        <v>1.9599199</v>
      </c>
      <c r="J884">
        <v>5.1170945000000003</v>
      </c>
      <c r="K884">
        <v>0.51813125999999998</v>
      </c>
      <c r="L884">
        <v>1.6136170000000001</v>
      </c>
      <c r="M884">
        <v>2.7113318</v>
      </c>
      <c r="N884">
        <v>-1.611191</v>
      </c>
      <c r="O884">
        <v>0.69178340000000005</v>
      </c>
      <c r="P884">
        <v>2.0429015000000001</v>
      </c>
      <c r="Q884">
        <v>2.2025703999999999</v>
      </c>
    </row>
    <row r="885" spans="1:17" x14ac:dyDescent="0.3">
      <c r="A885" s="1">
        <v>45079</v>
      </c>
      <c r="B885">
        <v>-3.1914889999999998</v>
      </c>
      <c r="C885">
        <v>-5.5575549999999998</v>
      </c>
      <c r="D885">
        <v>0</v>
      </c>
      <c r="E885">
        <v>0.84792376000000003</v>
      </c>
      <c r="F885">
        <v>2.7913093999999998</v>
      </c>
      <c r="G885">
        <v>0.47754049999999998</v>
      </c>
      <c r="H885">
        <v>5.8823466</v>
      </c>
      <c r="I885">
        <v>2.6470541999999999</v>
      </c>
      <c r="J885">
        <v>-1.1139095000000001</v>
      </c>
      <c r="K885">
        <v>2.0618558</v>
      </c>
      <c r="L885">
        <v>8.3991050000000005</v>
      </c>
      <c r="M885">
        <v>5.3890704999999999</v>
      </c>
      <c r="N885">
        <v>-3.9542972999999999</v>
      </c>
      <c r="O885">
        <v>0.76786279999999996</v>
      </c>
      <c r="P885">
        <v>0.40040016</v>
      </c>
      <c r="Q885">
        <v>1.5416145000000001</v>
      </c>
    </row>
    <row r="886" spans="1:17" x14ac:dyDescent="0.3">
      <c r="A886" s="1">
        <v>45080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s="1">
        <v>45081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">
      <c r="A888" s="1">
        <v>45082</v>
      </c>
      <c r="B888">
        <v>-0.34703015999999998</v>
      </c>
      <c r="C888">
        <v>0.7851243</v>
      </c>
      <c r="D888">
        <v>-0.44751763</v>
      </c>
      <c r="E888">
        <v>0.16100407</v>
      </c>
      <c r="F888">
        <v>-1.1945844000000001</v>
      </c>
      <c r="G888">
        <v>-0.75711010000000001</v>
      </c>
      <c r="H888">
        <v>0.32680035000000002</v>
      </c>
      <c r="I888">
        <v>2.3725748000000002</v>
      </c>
      <c r="J888">
        <v>-0.39667487000000001</v>
      </c>
      <c r="K888">
        <v>1.3636351</v>
      </c>
      <c r="L888">
        <v>-1.8355906</v>
      </c>
      <c r="M888">
        <v>-1.1870086</v>
      </c>
      <c r="N888">
        <v>1.8239498000000001</v>
      </c>
      <c r="O888">
        <v>1.0748386000000001</v>
      </c>
      <c r="P888">
        <v>-8.3748760000000004</v>
      </c>
      <c r="Q888">
        <v>-9.0549999999999997</v>
      </c>
    </row>
    <row r="889" spans="1:17" x14ac:dyDescent="0.3">
      <c r="A889" s="1">
        <v>45083</v>
      </c>
      <c r="B889">
        <v>0.69646834999999996</v>
      </c>
      <c r="C889">
        <v>-2.7832447999999999</v>
      </c>
      <c r="D889">
        <v>-9.9492070000000002E-2</v>
      </c>
      <c r="E889">
        <v>-0.67273974000000003</v>
      </c>
      <c r="F889">
        <v>-1.5330911</v>
      </c>
      <c r="G889">
        <v>-0.20603537999999999</v>
      </c>
      <c r="H889">
        <v>-0.65146685000000004</v>
      </c>
      <c r="I889">
        <v>3.3650039999999999</v>
      </c>
      <c r="J889">
        <v>-1.3198494999999999</v>
      </c>
      <c r="K889">
        <v>-0.34877658</v>
      </c>
      <c r="L889">
        <v>1.8923878999999999</v>
      </c>
      <c r="M889">
        <v>1.7136574</v>
      </c>
      <c r="N889">
        <v>-0.67498089999999999</v>
      </c>
      <c r="O889">
        <v>1.0316609999999999</v>
      </c>
      <c r="P889">
        <v>9.6844429999999999</v>
      </c>
      <c r="Q889">
        <v>-12.085855499999999</v>
      </c>
    </row>
    <row r="890" spans="1:17" x14ac:dyDescent="0.3">
      <c r="A890" s="1">
        <v>45084</v>
      </c>
      <c r="B890">
        <v>1.6138315000000001</v>
      </c>
      <c r="C890">
        <v>-1.5481472000000001</v>
      </c>
      <c r="D890">
        <v>-2.7736782999999998</v>
      </c>
      <c r="E890">
        <v>-3.0867874999999998</v>
      </c>
      <c r="F890">
        <v>0.33291577999999999</v>
      </c>
      <c r="G890">
        <v>-0.77562330000000002</v>
      </c>
      <c r="H890">
        <v>-1.9672095999999999</v>
      </c>
      <c r="I890">
        <v>-1.7427146</v>
      </c>
      <c r="J890">
        <v>-3.0397892</v>
      </c>
      <c r="K890">
        <v>2.7999996999999999</v>
      </c>
      <c r="L890">
        <v>3.9130091999999999</v>
      </c>
      <c r="M890">
        <v>2.6956796999999999</v>
      </c>
      <c r="N890">
        <v>-2.4895429999999998</v>
      </c>
      <c r="O890">
        <v>-3.7781775</v>
      </c>
      <c r="P890">
        <v>-5.2579345999999996</v>
      </c>
      <c r="Q890">
        <v>3.1970499999999999</v>
      </c>
    </row>
    <row r="891" spans="1:17" x14ac:dyDescent="0.3">
      <c r="A891" s="1">
        <v>45085</v>
      </c>
      <c r="B891">
        <v>0.48214196999999998</v>
      </c>
      <c r="C891">
        <v>2.9790640000000002</v>
      </c>
      <c r="D891">
        <v>0.37176609999999999</v>
      </c>
      <c r="E891">
        <v>0.58135985999999995</v>
      </c>
      <c r="F891">
        <v>1.4596939</v>
      </c>
      <c r="G891">
        <v>1.5465021000000001</v>
      </c>
      <c r="H891">
        <v>5.6856154999999999</v>
      </c>
      <c r="I891">
        <v>0.95055102999999996</v>
      </c>
      <c r="J891">
        <v>2.7618407999999999</v>
      </c>
      <c r="K891">
        <v>9.7274780000000005E-2</v>
      </c>
      <c r="L891">
        <v>-0.46699643000000002</v>
      </c>
      <c r="M891">
        <v>-0.92261433999999998</v>
      </c>
      <c r="N891">
        <v>1.3871312</v>
      </c>
      <c r="O891">
        <v>-0.29388069999999999</v>
      </c>
      <c r="P891">
        <v>0.20941496000000001</v>
      </c>
      <c r="Q891">
        <v>3.0792356000000001</v>
      </c>
    </row>
    <row r="892" spans="1:17" x14ac:dyDescent="0.3">
      <c r="A892" s="1">
        <v>45086</v>
      </c>
      <c r="B892">
        <v>0.11290312</v>
      </c>
      <c r="C892">
        <v>0.79803466999999995</v>
      </c>
      <c r="D892">
        <v>0.13985634</v>
      </c>
      <c r="E892">
        <v>0.47038794</v>
      </c>
      <c r="F892">
        <v>5.2225590000000002E-2</v>
      </c>
      <c r="G892">
        <v>0.21598339</v>
      </c>
      <c r="H892">
        <v>-1.8987417</v>
      </c>
      <c r="I892">
        <v>3.6826968</v>
      </c>
      <c r="J892">
        <v>0.67515373000000001</v>
      </c>
      <c r="K892">
        <v>2.9640436000000001</v>
      </c>
      <c r="L892">
        <v>0.24738312000000001</v>
      </c>
      <c r="M892">
        <v>-0.52462816000000001</v>
      </c>
      <c r="N892">
        <v>-1.1698663</v>
      </c>
      <c r="O892">
        <v>7.368326E-2</v>
      </c>
      <c r="P892">
        <v>-1.9853651999999999</v>
      </c>
      <c r="Q892">
        <v>-2.9508233000000001</v>
      </c>
    </row>
    <row r="893" spans="1:17" x14ac:dyDescent="0.3">
      <c r="A893" s="1">
        <v>45087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">
      <c r="A894" s="1">
        <v>45088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3">
      <c r="A895" s="1">
        <v>45089</v>
      </c>
      <c r="B895">
        <v>0.39470196000000002</v>
      </c>
      <c r="C895">
        <v>-0.44153333</v>
      </c>
      <c r="D895">
        <v>2.3023129</v>
      </c>
      <c r="E895">
        <v>1.5483975000000001</v>
      </c>
      <c r="F895">
        <v>6.306076</v>
      </c>
      <c r="G895">
        <v>1.5638709</v>
      </c>
      <c r="H895">
        <v>2.2580743000000001</v>
      </c>
      <c r="I895">
        <v>1.0305643</v>
      </c>
      <c r="J895">
        <v>1.8364668</v>
      </c>
      <c r="K895">
        <v>-0.37753582000000002</v>
      </c>
      <c r="L895">
        <v>1.2211204</v>
      </c>
      <c r="M895">
        <v>0.55376289999999995</v>
      </c>
      <c r="N895">
        <v>1.0566473000000001</v>
      </c>
      <c r="O895">
        <v>1.1535645000000001</v>
      </c>
      <c r="P895">
        <v>-0.53305029999999998</v>
      </c>
      <c r="Q895">
        <v>-5.1051019999999996</v>
      </c>
    </row>
    <row r="896" spans="1:17" x14ac:dyDescent="0.3">
      <c r="A896" s="1">
        <v>45090</v>
      </c>
      <c r="B896">
        <v>-0.36506653</v>
      </c>
      <c r="C896">
        <v>-0.68817139999999999</v>
      </c>
      <c r="D896">
        <v>9.9623199999999995E-2</v>
      </c>
      <c r="E896">
        <v>0.73527100000000001</v>
      </c>
      <c r="F896">
        <v>-0.49569606999999999</v>
      </c>
      <c r="G896">
        <v>-0.2611637</v>
      </c>
      <c r="H896">
        <v>-0.31545758000000002</v>
      </c>
      <c r="I896">
        <v>1.0229588000000001</v>
      </c>
      <c r="J896">
        <v>3.9005040000000002</v>
      </c>
      <c r="K896">
        <v>6.3477040000000002</v>
      </c>
      <c r="L896">
        <v>3.1694054999999999</v>
      </c>
      <c r="M896">
        <v>1.5570759999999999</v>
      </c>
      <c r="N896">
        <v>1.323545</v>
      </c>
      <c r="O896">
        <v>0.1536727</v>
      </c>
      <c r="P896">
        <v>3.7513494000000001</v>
      </c>
      <c r="Q896">
        <v>3.6392449999999998</v>
      </c>
    </row>
    <row r="897" spans="1:17" x14ac:dyDescent="0.3">
      <c r="A897" s="1">
        <v>45091</v>
      </c>
      <c r="B897">
        <v>0.70462226999999999</v>
      </c>
      <c r="C897">
        <v>-1.4089942</v>
      </c>
      <c r="D897">
        <v>0.74819325999999997</v>
      </c>
      <c r="E897">
        <v>0.91238019999999997</v>
      </c>
      <c r="F897">
        <v>4.1192770000000003</v>
      </c>
      <c r="G897">
        <v>0.34914017000000003</v>
      </c>
      <c r="H897">
        <v>-1.2658297999999999</v>
      </c>
      <c r="I897">
        <v>2.3831009999999999</v>
      </c>
      <c r="J897">
        <v>4.8144936999999999</v>
      </c>
      <c r="K897">
        <v>0.44542549999999997</v>
      </c>
      <c r="L897">
        <v>-0.86375475000000002</v>
      </c>
      <c r="M897">
        <v>-1.0232030999999999</v>
      </c>
      <c r="N897">
        <v>0.55515766</v>
      </c>
      <c r="O897">
        <v>-0.12921094999999999</v>
      </c>
      <c r="P897">
        <v>0.10329484999999999</v>
      </c>
      <c r="Q897">
        <v>2.8625965</v>
      </c>
    </row>
    <row r="898" spans="1:17" x14ac:dyDescent="0.3">
      <c r="A898" s="1">
        <v>45092</v>
      </c>
      <c r="B898">
        <v>1.9871235</v>
      </c>
      <c r="C898">
        <v>3.6782384000000001</v>
      </c>
      <c r="D898">
        <v>3.1022430000000001</v>
      </c>
      <c r="E898">
        <v>3.1896589999999998</v>
      </c>
      <c r="F898">
        <v>-0.31031966</v>
      </c>
      <c r="G898">
        <v>1.119864</v>
      </c>
      <c r="H898">
        <v>4.1666746000000003</v>
      </c>
      <c r="I898">
        <v>-0.63764449999999995</v>
      </c>
      <c r="J898">
        <v>-0.80005526999999999</v>
      </c>
      <c r="K898">
        <v>0.22172928</v>
      </c>
      <c r="L898">
        <v>1.7877698</v>
      </c>
      <c r="M898">
        <v>0.68483349999999998</v>
      </c>
      <c r="N898">
        <v>3.799677</v>
      </c>
      <c r="O898">
        <v>1.148212</v>
      </c>
      <c r="P898">
        <v>-3.4055710000000001</v>
      </c>
      <c r="Q898">
        <v>0.6493449</v>
      </c>
    </row>
    <row r="899" spans="1:17" x14ac:dyDescent="0.3">
      <c r="A899" s="1">
        <v>45093</v>
      </c>
      <c r="B899">
        <v>5.4883956999999997E-2</v>
      </c>
      <c r="C899">
        <v>-1.3784289000000001</v>
      </c>
      <c r="D899">
        <v>-0.2945006</v>
      </c>
      <c r="E899">
        <v>-1.6575754</v>
      </c>
      <c r="F899">
        <v>-1.7341495</v>
      </c>
      <c r="G899">
        <v>-0.58598519999999998</v>
      </c>
      <c r="H899">
        <v>1.2307644</v>
      </c>
      <c r="I899">
        <v>-3.8188696000000001E-2</v>
      </c>
      <c r="J899">
        <v>9.1433525000000002E-2</v>
      </c>
      <c r="K899">
        <v>-0.26548505</v>
      </c>
      <c r="L899">
        <v>-0.96902849999999996</v>
      </c>
      <c r="M899">
        <v>0.74497460000000004</v>
      </c>
      <c r="N899">
        <v>-2.9222190000000001</v>
      </c>
      <c r="O899">
        <v>-1.2471019999999999</v>
      </c>
      <c r="P899">
        <v>6.6239356999999996</v>
      </c>
      <c r="Q899">
        <v>2.4700522</v>
      </c>
    </row>
    <row r="900" spans="1:17" x14ac:dyDescent="0.3">
      <c r="A900" s="1">
        <v>45094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">
      <c r="A901" s="1">
        <v>45095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">
      <c r="A902" s="1">
        <v>45096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-0.80453752999999995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">
      <c r="A903" s="1">
        <v>45097</v>
      </c>
      <c r="B903">
        <v>-1.782769</v>
      </c>
      <c r="C903">
        <v>0.22913217999999999</v>
      </c>
      <c r="D903">
        <v>1.1850476000000001</v>
      </c>
      <c r="E903">
        <v>-1.2502551</v>
      </c>
      <c r="F903">
        <v>-9.208918E-3</v>
      </c>
      <c r="G903">
        <v>4.8673152999999997E-2</v>
      </c>
      <c r="H903">
        <v>0.6079078</v>
      </c>
      <c r="I903">
        <v>1.9785166000000001</v>
      </c>
      <c r="J903">
        <v>2.6140690000000002</v>
      </c>
      <c r="K903">
        <v>3.549242</v>
      </c>
      <c r="L903">
        <v>-1.6797839999999999</v>
      </c>
      <c r="M903">
        <v>0.36330223</v>
      </c>
      <c r="N903">
        <v>-1.9724131</v>
      </c>
      <c r="O903">
        <v>-0.34809113000000003</v>
      </c>
      <c r="P903">
        <v>17.434882999999999</v>
      </c>
      <c r="Q903">
        <v>2.6983259999999998</v>
      </c>
    </row>
    <row r="904" spans="1:17" x14ac:dyDescent="0.3">
      <c r="A904" s="1">
        <v>45098</v>
      </c>
      <c r="B904">
        <v>5.5849551999999997E-2</v>
      </c>
      <c r="C904">
        <v>1.1049271000000001</v>
      </c>
      <c r="D904">
        <v>-0.94607470000000005</v>
      </c>
      <c r="E904">
        <v>-1.3282001000000001</v>
      </c>
      <c r="F904">
        <v>-1.8167675000000001</v>
      </c>
      <c r="G904">
        <v>-0.56753160000000002</v>
      </c>
      <c r="H904">
        <v>3.9274930000000001</v>
      </c>
      <c r="I904">
        <v>-1.0153711000000001</v>
      </c>
      <c r="J904">
        <v>-1.7416834999999999</v>
      </c>
      <c r="K904">
        <v>-1.5852630000000001</v>
      </c>
      <c r="L904">
        <v>0.13684034</v>
      </c>
      <c r="M904">
        <v>0.44527053999999999</v>
      </c>
      <c r="N904">
        <v>-5.4116249999999999</v>
      </c>
      <c r="O904">
        <v>-2.071482</v>
      </c>
      <c r="P904">
        <v>4.1808844000000001</v>
      </c>
      <c r="Q904">
        <v>1.7691374</v>
      </c>
    </row>
    <row r="905" spans="1:17" x14ac:dyDescent="0.3">
      <c r="A905" s="1">
        <v>45099</v>
      </c>
      <c r="B905">
        <v>5.5813790000000002E-2</v>
      </c>
      <c r="C905">
        <v>1.2511372999999999</v>
      </c>
      <c r="D905">
        <v>1.1504053999999999</v>
      </c>
      <c r="E905">
        <v>1.8437386</v>
      </c>
      <c r="F905">
        <v>-0.61699150000000003</v>
      </c>
      <c r="G905">
        <v>1.6525269</v>
      </c>
      <c r="H905">
        <v>-1.1627913000000001</v>
      </c>
      <c r="I905">
        <v>2.906704</v>
      </c>
      <c r="J905">
        <v>-4.646778E-2</v>
      </c>
      <c r="K905">
        <v>1.4801979000000001</v>
      </c>
      <c r="L905">
        <v>-1.7144263</v>
      </c>
      <c r="M905">
        <v>-0.18178820000000001</v>
      </c>
      <c r="N905">
        <v>1.3555765</v>
      </c>
      <c r="O905">
        <v>2.1567821999999999</v>
      </c>
      <c r="P905">
        <v>-3.1122030000000001</v>
      </c>
      <c r="Q905">
        <v>-1.049906</v>
      </c>
    </row>
    <row r="906" spans="1:17" x14ac:dyDescent="0.3">
      <c r="A906" s="1">
        <v>45100</v>
      </c>
      <c r="B906">
        <v>-0.94839929999999995</v>
      </c>
      <c r="C906">
        <v>-1.1463403999999999</v>
      </c>
      <c r="D906">
        <v>1.3514519</v>
      </c>
      <c r="E906">
        <v>-1.3805925999999999</v>
      </c>
      <c r="F906">
        <v>-2.4073183999999999</v>
      </c>
      <c r="G906">
        <v>-0.17112494</v>
      </c>
      <c r="H906">
        <v>0.29411315999999998</v>
      </c>
      <c r="I906">
        <v>-4.6059729999999997</v>
      </c>
      <c r="J906">
        <v>-1.8965721</v>
      </c>
      <c r="K906">
        <v>1.4157057</v>
      </c>
      <c r="L906">
        <v>-1.2218713999999999</v>
      </c>
      <c r="M906">
        <v>-0.40895939999999997</v>
      </c>
      <c r="N906">
        <v>-1.4746307999999999</v>
      </c>
      <c r="O906">
        <v>-0.65773725999999999</v>
      </c>
      <c r="P906">
        <v>7.4387192999999998</v>
      </c>
      <c r="Q906">
        <v>6.9229364000000002</v>
      </c>
    </row>
    <row r="907" spans="1:17" x14ac:dyDescent="0.3">
      <c r="A907" s="1">
        <v>45101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">
      <c r="A908" s="1">
        <v>45102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">
      <c r="A909" s="1">
        <v>45103</v>
      </c>
      <c r="B909">
        <v>1.6896724999999999</v>
      </c>
      <c r="C909">
        <v>1.5436768999999999</v>
      </c>
      <c r="D909">
        <v>-3.5534978000000002</v>
      </c>
      <c r="E909">
        <v>-1.9163013</v>
      </c>
      <c r="F909">
        <v>-6.3252450000000002E-2</v>
      </c>
      <c r="G909">
        <v>-0.75529813999999995</v>
      </c>
      <c r="H909">
        <v>-0.58650970000000002</v>
      </c>
      <c r="I909">
        <v>0.15707015999999999</v>
      </c>
      <c r="J909">
        <v>-3.7361681</v>
      </c>
      <c r="K909">
        <v>-0.80371499999999996</v>
      </c>
      <c r="L909">
        <v>1.0706306000000001</v>
      </c>
      <c r="M909">
        <v>1.0490537</v>
      </c>
      <c r="N909">
        <v>-1.2808858999999999</v>
      </c>
      <c r="O909">
        <v>-3.269577</v>
      </c>
      <c r="P909">
        <v>-7.2383940000000004</v>
      </c>
      <c r="Q909">
        <v>0.76459646000000003</v>
      </c>
    </row>
    <row r="910" spans="1:17" x14ac:dyDescent="0.3">
      <c r="A910" s="1">
        <v>45104</v>
      </c>
      <c r="B910">
        <v>1.2184978</v>
      </c>
      <c r="C910">
        <v>0.97886324000000002</v>
      </c>
      <c r="D910">
        <v>3.0811190000000002</v>
      </c>
      <c r="E910">
        <v>1.8167972999999999</v>
      </c>
      <c r="F910">
        <v>3.2581568000000001</v>
      </c>
      <c r="G910">
        <v>1.5059114</v>
      </c>
      <c r="H910">
        <v>0</v>
      </c>
      <c r="I910">
        <v>-0.74625014999999995</v>
      </c>
      <c r="J910">
        <v>3.0616283000000002</v>
      </c>
      <c r="K910">
        <v>1.4925360999999999</v>
      </c>
      <c r="L910">
        <v>1.5783906000000001</v>
      </c>
      <c r="M910">
        <v>2.450955</v>
      </c>
      <c r="N910">
        <v>1.7417669</v>
      </c>
      <c r="O910">
        <v>-8.4459779999999998E-3</v>
      </c>
      <c r="P910">
        <v>13.486003999999999</v>
      </c>
      <c r="Q910">
        <v>12.835001999999999</v>
      </c>
    </row>
    <row r="911" spans="1:17" x14ac:dyDescent="0.3">
      <c r="A911" s="1">
        <v>45105</v>
      </c>
      <c r="B911">
        <v>0.73871609999999999</v>
      </c>
      <c r="C911">
        <v>7.3444839999999997E-2</v>
      </c>
      <c r="D911">
        <v>-0.61312913999999996</v>
      </c>
      <c r="E911">
        <v>0.38257837</v>
      </c>
      <c r="F911">
        <v>-5.4222344999999998E-2</v>
      </c>
      <c r="G911">
        <v>0.63277483000000001</v>
      </c>
      <c r="H911">
        <v>0.58996680000000001</v>
      </c>
      <c r="I911">
        <v>1.5614151999999999</v>
      </c>
      <c r="J911">
        <v>-1.8124937999999999</v>
      </c>
      <c r="K911">
        <v>-1.8907487000000001</v>
      </c>
      <c r="L911">
        <v>0.49024820000000002</v>
      </c>
      <c r="M911">
        <v>-0.39045809999999997</v>
      </c>
      <c r="N911">
        <v>0.56140420000000002</v>
      </c>
      <c r="O911">
        <v>1.5634178999999999</v>
      </c>
      <c r="P911">
        <v>-1.6442478</v>
      </c>
      <c r="Q911">
        <v>1.2305021</v>
      </c>
    </row>
    <row r="912" spans="1:17" x14ac:dyDescent="0.3">
      <c r="A912" s="1">
        <v>45106</v>
      </c>
      <c r="B912">
        <v>0.46170949999999999</v>
      </c>
      <c r="C912">
        <v>0.41828156</v>
      </c>
      <c r="D912">
        <v>-1.31796</v>
      </c>
      <c r="E912">
        <v>-0.23820996</v>
      </c>
      <c r="F912">
        <v>1.7253636999999999</v>
      </c>
      <c r="G912">
        <v>0.17966032000000001</v>
      </c>
      <c r="H912">
        <v>0.29325485000000001</v>
      </c>
      <c r="I912">
        <v>0.24120807999999999</v>
      </c>
      <c r="J912">
        <v>-0.71746706999999998</v>
      </c>
      <c r="K912">
        <v>3.3404707999999999</v>
      </c>
      <c r="L912">
        <v>0.97986459999999997</v>
      </c>
      <c r="M912">
        <v>0.82441569999999997</v>
      </c>
      <c r="N912">
        <v>-0.75814130000000002</v>
      </c>
      <c r="O912">
        <v>-0.89865326999999995</v>
      </c>
      <c r="P912">
        <v>5.0151944000000004</v>
      </c>
      <c r="Q912">
        <v>2.3745536999999999</v>
      </c>
    </row>
    <row r="913" spans="1:17" x14ac:dyDescent="0.3">
      <c r="A913" s="1">
        <v>45107</v>
      </c>
      <c r="B913">
        <v>0.54067372999999996</v>
      </c>
      <c r="C913">
        <v>1.5054107000000001</v>
      </c>
      <c r="D913">
        <v>1.9358515999999999</v>
      </c>
      <c r="E913">
        <v>1.6385673999999999</v>
      </c>
      <c r="F913">
        <v>0.56343080000000001</v>
      </c>
      <c r="G913">
        <v>2.3102521999999999</v>
      </c>
      <c r="H913">
        <v>-0.58479309999999995</v>
      </c>
      <c r="I913">
        <v>-0.98240970000000005</v>
      </c>
      <c r="J913">
        <v>3.6254883000000002</v>
      </c>
      <c r="K913">
        <v>2.6523113</v>
      </c>
      <c r="L913">
        <v>0.74107646999999999</v>
      </c>
      <c r="M913">
        <v>0.95359086999999998</v>
      </c>
      <c r="N913">
        <v>2.0001291999999999</v>
      </c>
      <c r="O913">
        <v>0.50377846000000004</v>
      </c>
      <c r="P913">
        <v>0.28944016</v>
      </c>
      <c r="Q913">
        <v>-1.2149631999999999</v>
      </c>
    </row>
    <row r="914" spans="1:17" x14ac:dyDescent="0.3">
      <c r="A914" s="1">
        <v>45108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3">
      <c r="A915" s="1">
        <v>45109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">
      <c r="A916" s="1">
        <v>45110</v>
      </c>
      <c r="B916">
        <v>0.24200678</v>
      </c>
      <c r="C916">
        <v>0.30958651999999998</v>
      </c>
      <c r="D916">
        <v>-0.33452510000000002</v>
      </c>
      <c r="E916">
        <v>-0.74881315000000004</v>
      </c>
      <c r="F916">
        <v>1.0387063000000001</v>
      </c>
      <c r="G916">
        <v>-0.77846645999999997</v>
      </c>
      <c r="H916">
        <v>0</v>
      </c>
      <c r="I916">
        <v>2.0891905</v>
      </c>
      <c r="J916">
        <v>0.26240350000000001</v>
      </c>
      <c r="K916">
        <v>0.40371417999999998</v>
      </c>
      <c r="L916">
        <v>0.52021740000000005</v>
      </c>
      <c r="M916">
        <v>0.30053854000000002</v>
      </c>
      <c r="N916">
        <v>-0.61959030000000004</v>
      </c>
      <c r="O916">
        <v>0.16708374000000001</v>
      </c>
      <c r="P916">
        <v>10.533916</v>
      </c>
      <c r="Q916">
        <v>11.712085999999999</v>
      </c>
    </row>
    <row r="917" spans="1:17" x14ac:dyDescent="0.3">
      <c r="A917" s="1">
        <v>45111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-1.6583741000000001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3">
      <c r="A918" s="1">
        <v>45112</v>
      </c>
      <c r="B918">
        <v>0.53647756999999996</v>
      </c>
      <c r="C918">
        <v>0.1650691</v>
      </c>
      <c r="D918">
        <v>2.9193760000000002</v>
      </c>
      <c r="E918">
        <v>4.733801E-2</v>
      </c>
      <c r="F918">
        <v>-1.6635477999999999</v>
      </c>
      <c r="G918">
        <v>-0.58713554999999995</v>
      </c>
      <c r="H918">
        <v>-0.29411912000000001</v>
      </c>
      <c r="I918">
        <v>-0.17802715</v>
      </c>
      <c r="J918">
        <v>-0.22634267999999999</v>
      </c>
      <c r="K918">
        <v>-2.2919238000000002</v>
      </c>
      <c r="L918">
        <v>-1.0107934000000001</v>
      </c>
      <c r="M918">
        <v>-1.654172</v>
      </c>
      <c r="N918">
        <v>-0.60290694</v>
      </c>
      <c r="O918">
        <v>1.5429497000000001</v>
      </c>
      <c r="P918">
        <v>1.5665889</v>
      </c>
      <c r="Q918">
        <v>-1.9767344</v>
      </c>
    </row>
    <row r="919" spans="1:17" x14ac:dyDescent="0.3">
      <c r="A919" s="1">
        <v>45113</v>
      </c>
      <c r="B919">
        <v>-0.93382597000000001</v>
      </c>
      <c r="C919">
        <v>-0.28660892999999998</v>
      </c>
      <c r="D919">
        <v>-0.80850719999999998</v>
      </c>
      <c r="E919">
        <v>0.92266800000000004</v>
      </c>
      <c r="F919">
        <v>-1.6081452000000001</v>
      </c>
      <c r="G919">
        <v>0.25087595000000001</v>
      </c>
      <c r="H919">
        <v>-2.3598849999999998</v>
      </c>
      <c r="I919">
        <v>-1.2426794000000001</v>
      </c>
      <c r="J919">
        <v>-0.50570965000000001</v>
      </c>
      <c r="K919">
        <v>-0.90534689999999995</v>
      </c>
      <c r="L919">
        <v>-1.7358959</v>
      </c>
      <c r="M919">
        <v>-1.0073422999999999</v>
      </c>
      <c r="N919">
        <v>-1.0132372000000001</v>
      </c>
      <c r="O919">
        <v>-1.3470232</v>
      </c>
      <c r="P919">
        <v>-1.5424192000000001</v>
      </c>
      <c r="Q919">
        <v>-0.31908154</v>
      </c>
    </row>
    <row r="920" spans="1:17" x14ac:dyDescent="0.3">
      <c r="A920" s="1">
        <v>45114</v>
      </c>
      <c r="B920">
        <v>-1.5553414999999999</v>
      </c>
      <c r="C920">
        <v>-0.13653636</v>
      </c>
      <c r="D920">
        <v>-0.50001143999999997</v>
      </c>
      <c r="E920">
        <v>-1.1867403999999999</v>
      </c>
      <c r="F920">
        <v>-0.14740824999999999</v>
      </c>
      <c r="G920">
        <v>-0.58912635000000002</v>
      </c>
      <c r="H920">
        <v>1.2084603</v>
      </c>
      <c r="I920">
        <v>4.6658515999999997E-2</v>
      </c>
      <c r="J920">
        <v>0.95005035000000004</v>
      </c>
      <c r="K920">
        <v>2.3671030000000002</v>
      </c>
      <c r="L920">
        <v>1.9120455000000001</v>
      </c>
      <c r="M920">
        <v>0.52763223999999997</v>
      </c>
      <c r="N920">
        <v>0.30639171999999998</v>
      </c>
      <c r="O920">
        <v>-0.52451490000000001</v>
      </c>
      <c r="P920">
        <v>2.2845984000000001</v>
      </c>
      <c r="Q920">
        <v>0.79386234</v>
      </c>
    </row>
    <row r="921" spans="1:17" x14ac:dyDescent="0.3">
      <c r="A921" s="1">
        <v>45115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">
      <c r="A922" s="1">
        <v>45116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">
      <c r="A923" s="1">
        <v>45117</v>
      </c>
      <c r="B923">
        <v>-2.1169959999999999</v>
      </c>
      <c r="C923">
        <v>-0.45334099999999999</v>
      </c>
      <c r="D923">
        <v>1.2287855000000001</v>
      </c>
      <c r="E923">
        <v>-1.5983700999999999</v>
      </c>
      <c r="F923">
        <v>3.6586880000000002</v>
      </c>
      <c r="G923">
        <v>-1.0855854</v>
      </c>
      <c r="H923">
        <v>-1.7910421000000001</v>
      </c>
      <c r="I923">
        <v>7.0118903999999996E-2</v>
      </c>
      <c r="J923">
        <v>-0.75994729999999999</v>
      </c>
      <c r="K923">
        <v>2.9614568000000001</v>
      </c>
      <c r="L923">
        <v>1.4805436000000001</v>
      </c>
      <c r="M923">
        <v>1.4246582999999999</v>
      </c>
      <c r="N923">
        <v>4.0957929999999996</v>
      </c>
      <c r="O923">
        <v>-2.5359929000000001</v>
      </c>
      <c r="P923">
        <v>7.9770206999999997</v>
      </c>
      <c r="Q923">
        <v>3.1631111999999999</v>
      </c>
    </row>
    <row r="924" spans="1:17" x14ac:dyDescent="0.3">
      <c r="A924" s="1">
        <v>45118</v>
      </c>
      <c r="B924">
        <v>-0.42685866</v>
      </c>
      <c r="C924">
        <v>1.2144089</v>
      </c>
      <c r="D924">
        <v>1.4246821000000001</v>
      </c>
      <c r="E924">
        <v>0.19286871</v>
      </c>
      <c r="F924">
        <v>0.49217939999999999</v>
      </c>
      <c r="G924">
        <v>-0.28100014000000001</v>
      </c>
      <c r="H924">
        <v>-3.6474109000000001</v>
      </c>
      <c r="I924">
        <v>0.46908854999999999</v>
      </c>
      <c r="J924">
        <v>0.53342579999999995</v>
      </c>
      <c r="K924">
        <v>-0.27580856999999998</v>
      </c>
      <c r="L924">
        <v>1.6237378</v>
      </c>
      <c r="M924">
        <v>0.77931879999999998</v>
      </c>
      <c r="N924">
        <v>0.56018829999999997</v>
      </c>
      <c r="O924">
        <v>0.5925298</v>
      </c>
      <c r="P924">
        <v>2.7777790000000002</v>
      </c>
      <c r="Q924">
        <v>9.7771279999999994</v>
      </c>
    </row>
    <row r="925" spans="1:17" x14ac:dyDescent="0.3">
      <c r="A925" s="1">
        <v>45119</v>
      </c>
      <c r="B925">
        <v>-0.37153960000000003</v>
      </c>
      <c r="C925">
        <v>0.62133073999999999</v>
      </c>
      <c r="D925">
        <v>3.7044405999999999</v>
      </c>
      <c r="E925">
        <v>1.4226913000000001</v>
      </c>
      <c r="F925">
        <v>0.89564323000000001</v>
      </c>
      <c r="G925">
        <v>0.89855194000000005</v>
      </c>
      <c r="H925">
        <v>0</v>
      </c>
      <c r="I925">
        <v>-0.83031653999999999</v>
      </c>
      <c r="J925">
        <v>3.53024</v>
      </c>
      <c r="K925">
        <v>1.7779589</v>
      </c>
      <c r="L925">
        <v>0.29661654999999998</v>
      </c>
      <c r="M925">
        <v>2.1792889</v>
      </c>
      <c r="N925">
        <v>-3.0903816000000002</v>
      </c>
      <c r="O925">
        <v>1.5280843</v>
      </c>
      <c r="P925">
        <v>-3.0477226000000002</v>
      </c>
      <c r="Q925">
        <v>-3.5894632</v>
      </c>
    </row>
    <row r="926" spans="1:17" x14ac:dyDescent="0.3">
      <c r="A926" s="1">
        <v>45120</v>
      </c>
      <c r="B926">
        <v>-0.63109994000000003</v>
      </c>
      <c r="C926">
        <v>-0.14195442</v>
      </c>
      <c r="D926">
        <v>1.315701</v>
      </c>
      <c r="E926">
        <v>1.6192198</v>
      </c>
      <c r="F926">
        <v>4.6062470000000001E-2</v>
      </c>
      <c r="G926">
        <v>0.40575265999999999</v>
      </c>
      <c r="H926">
        <v>2.2081970000000002</v>
      </c>
      <c r="I926">
        <v>2.0108461000000002</v>
      </c>
      <c r="J926">
        <v>4.7264337999999997</v>
      </c>
      <c r="K926">
        <v>2.9114962000000002</v>
      </c>
      <c r="L926">
        <v>0.89116096</v>
      </c>
      <c r="M926">
        <v>0.90637210000000001</v>
      </c>
      <c r="N926">
        <v>3.1615614999999999</v>
      </c>
      <c r="O926">
        <v>4.7170639999999997</v>
      </c>
      <c r="P926">
        <v>14.472115000000001</v>
      </c>
      <c r="Q926">
        <v>24.490988000000002</v>
      </c>
    </row>
    <row r="927" spans="1:17" x14ac:dyDescent="0.3">
      <c r="A927" s="1">
        <v>45121</v>
      </c>
      <c r="B927">
        <v>-1.8187106</v>
      </c>
      <c r="C927">
        <v>-0.71789619999999998</v>
      </c>
      <c r="D927">
        <v>-1.4485836000000001</v>
      </c>
      <c r="E927">
        <v>0.75292590000000004</v>
      </c>
      <c r="F927">
        <v>-0.19991397999999999</v>
      </c>
      <c r="G927">
        <v>7.8725815000000005E-2</v>
      </c>
      <c r="H927">
        <v>-3.7037075000000002</v>
      </c>
      <c r="I927">
        <v>-0.42083860000000001</v>
      </c>
      <c r="J927">
        <v>-1.1048973</v>
      </c>
      <c r="K927">
        <v>-0.60354470000000005</v>
      </c>
      <c r="L927">
        <v>-9.380579E-2</v>
      </c>
      <c r="M927">
        <v>-0.35572648000000001</v>
      </c>
      <c r="N927">
        <v>-0.89552399999999999</v>
      </c>
      <c r="O927">
        <v>0.70660113999999996</v>
      </c>
      <c r="P927">
        <v>-6.3730536000000004</v>
      </c>
      <c r="Q927">
        <v>-1.5794395999999999</v>
      </c>
    </row>
    <row r="928" spans="1:17" x14ac:dyDescent="0.3">
      <c r="A928" s="1">
        <v>45122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">
      <c r="A929" s="1">
        <v>45123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3">
      <c r="A930" s="1">
        <v>45124</v>
      </c>
      <c r="B930">
        <v>-7.4977929999999997</v>
      </c>
      <c r="C930">
        <v>-1.2027441999999999</v>
      </c>
      <c r="D930">
        <v>0.56657789999999997</v>
      </c>
      <c r="E930">
        <v>0.14193058</v>
      </c>
      <c r="F930">
        <v>2.4499773999999999</v>
      </c>
      <c r="G930">
        <v>1.7305613</v>
      </c>
      <c r="H930">
        <v>1.6025662000000001</v>
      </c>
      <c r="I930">
        <v>-0.44567584999999998</v>
      </c>
      <c r="J930">
        <v>2.1816970000000002</v>
      </c>
      <c r="K930">
        <v>0</v>
      </c>
      <c r="L930">
        <v>0.71982144999999997</v>
      </c>
      <c r="M930">
        <v>1.2881875</v>
      </c>
      <c r="N930">
        <v>2.2289156999999999</v>
      </c>
      <c r="O930">
        <v>-0.61393379999999997</v>
      </c>
      <c r="P930">
        <v>-4.4825673000000004</v>
      </c>
      <c r="Q930">
        <v>0.22790431999999999</v>
      </c>
    </row>
    <row r="931" spans="1:17" x14ac:dyDescent="0.3">
      <c r="A931" s="1">
        <v>45125</v>
      </c>
      <c r="B931">
        <v>2.5747059999999999</v>
      </c>
      <c r="C931">
        <v>0.32608510000000002</v>
      </c>
      <c r="D931">
        <v>0.46036242999999999</v>
      </c>
      <c r="E931">
        <v>3.979981</v>
      </c>
      <c r="F931">
        <v>-0.76014400000000004</v>
      </c>
      <c r="G931">
        <v>-0.13403296000000001</v>
      </c>
      <c r="H931">
        <v>1.2618303</v>
      </c>
      <c r="I931">
        <v>0.62892437000000001</v>
      </c>
      <c r="J931">
        <v>2.2233725</v>
      </c>
      <c r="K931">
        <v>1.4421225</v>
      </c>
      <c r="L931">
        <v>2.4664044000000001</v>
      </c>
      <c r="M931">
        <v>-0.32896399999999998</v>
      </c>
      <c r="N931">
        <v>0.14404058</v>
      </c>
      <c r="O931">
        <v>-0.71399809999999997</v>
      </c>
      <c r="P931">
        <v>-2.6071906</v>
      </c>
      <c r="Q931">
        <v>-0.90952516000000005</v>
      </c>
    </row>
    <row r="932" spans="1:17" x14ac:dyDescent="0.3">
      <c r="A932" s="1">
        <v>45126</v>
      </c>
      <c r="B932">
        <v>5.2680492000000001</v>
      </c>
      <c r="C932">
        <v>-0.62838196999999996</v>
      </c>
      <c r="D932">
        <v>1.2690306</v>
      </c>
      <c r="E932">
        <v>-1.2267410999999999</v>
      </c>
      <c r="F932">
        <v>-0.22801757</v>
      </c>
      <c r="G932">
        <v>0.70717335000000003</v>
      </c>
      <c r="H932">
        <v>5.2959560000000003</v>
      </c>
      <c r="I932">
        <v>0.63890219999999998</v>
      </c>
      <c r="J932">
        <v>-0.87800619999999996</v>
      </c>
      <c r="K932">
        <v>-0.14964342</v>
      </c>
      <c r="L932">
        <v>9.0980530000000004E-2</v>
      </c>
      <c r="M932">
        <v>-1.4999688</v>
      </c>
      <c r="N932">
        <v>3.046751</v>
      </c>
      <c r="O932">
        <v>-1.397872</v>
      </c>
      <c r="P932">
        <v>4.6401024</v>
      </c>
      <c r="Q932">
        <v>5.315995</v>
      </c>
    </row>
    <row r="933" spans="1:17" x14ac:dyDescent="0.3">
      <c r="A933" s="1">
        <v>45127</v>
      </c>
      <c r="B933">
        <v>-0.97144839999999999</v>
      </c>
      <c r="C933">
        <v>1.8316627000000001</v>
      </c>
      <c r="D933">
        <v>-4.2688610000000002</v>
      </c>
      <c r="E933">
        <v>-2.3121535999999998</v>
      </c>
      <c r="F933">
        <v>-1.4455735999999999</v>
      </c>
      <c r="G933">
        <v>-1.0097384</v>
      </c>
      <c r="H933">
        <v>-2.6627242999999998</v>
      </c>
      <c r="I933">
        <v>-0.77825785000000003</v>
      </c>
      <c r="J933">
        <v>-3.3073424999999999</v>
      </c>
      <c r="K933">
        <v>-1.9482969999999999</v>
      </c>
      <c r="L933">
        <v>-0.63177943000000003</v>
      </c>
      <c r="M933">
        <v>-0.67015290000000005</v>
      </c>
      <c r="N933">
        <v>-6.0529112999999999</v>
      </c>
      <c r="O933">
        <v>-2.3191035000000002</v>
      </c>
      <c r="P933">
        <v>-3.0130804000000002</v>
      </c>
      <c r="Q933">
        <v>-8.0708140000000004</v>
      </c>
    </row>
    <row r="934" spans="1:17" x14ac:dyDescent="0.3">
      <c r="A934" s="1">
        <v>45128</v>
      </c>
      <c r="B934">
        <v>0.71344375999999998</v>
      </c>
      <c r="C934">
        <v>0.57101250000000003</v>
      </c>
      <c r="D934">
        <v>-2.7303934000000001</v>
      </c>
      <c r="E934">
        <v>-0.89370609999999995</v>
      </c>
      <c r="F934">
        <v>0.94671249999999996</v>
      </c>
      <c r="G934">
        <v>-0.61616899999999997</v>
      </c>
      <c r="H934">
        <v>-2.4316072000000002</v>
      </c>
      <c r="I934">
        <v>-0.72637795999999999</v>
      </c>
      <c r="J934">
        <v>-2.6603699000000001</v>
      </c>
      <c r="K934">
        <v>-1.8723726000000001</v>
      </c>
      <c r="L934">
        <v>-1.3175547000000001</v>
      </c>
      <c r="M934">
        <v>-0.31626225000000002</v>
      </c>
      <c r="N934">
        <v>1.9112468</v>
      </c>
      <c r="O934">
        <v>0.68792105000000003</v>
      </c>
      <c r="P934">
        <v>-1.0551035</v>
      </c>
      <c r="Q934">
        <v>-0.43452977999999998</v>
      </c>
    </row>
    <row r="935" spans="1:17" x14ac:dyDescent="0.3">
      <c r="A935" s="1">
        <v>45129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">
      <c r="A936" s="1">
        <v>45130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">
      <c r="A937" s="1">
        <v>45131</v>
      </c>
      <c r="B937">
        <v>0.29515027999999999</v>
      </c>
      <c r="C937">
        <v>0.33357143</v>
      </c>
      <c r="D937">
        <v>-0.90057253999999998</v>
      </c>
      <c r="E937">
        <v>0.38979053000000002</v>
      </c>
      <c r="F937">
        <v>0.53973199999999999</v>
      </c>
      <c r="G937">
        <v>0.42200089000000002</v>
      </c>
      <c r="H937">
        <v>1.5576363</v>
      </c>
      <c r="I937">
        <v>1.0649681</v>
      </c>
      <c r="J937">
        <v>0.68383216999999996</v>
      </c>
      <c r="K937">
        <v>0.38940907000000002</v>
      </c>
      <c r="L937">
        <v>0.66757200000000005</v>
      </c>
      <c r="M937">
        <v>0.28704405</v>
      </c>
      <c r="N937">
        <v>-0.76871513999999996</v>
      </c>
      <c r="O937">
        <v>1.2581229</v>
      </c>
      <c r="P937">
        <v>-2.7251124</v>
      </c>
      <c r="Q937">
        <v>-1.9539773</v>
      </c>
    </row>
    <row r="938" spans="1:17" x14ac:dyDescent="0.3">
      <c r="A938" s="1">
        <v>45132</v>
      </c>
      <c r="B938">
        <v>0.76515675000000005</v>
      </c>
      <c r="C938">
        <v>0.77810290000000004</v>
      </c>
      <c r="D938">
        <v>0.98077060000000005</v>
      </c>
      <c r="E938">
        <v>1.7009139</v>
      </c>
      <c r="F938">
        <v>1.8190025999999999</v>
      </c>
      <c r="G938">
        <v>0.45136212999999997</v>
      </c>
      <c r="H938">
        <v>3.6809802</v>
      </c>
      <c r="I938">
        <v>0.60809849999999999</v>
      </c>
      <c r="J938">
        <v>2.3917316999999998</v>
      </c>
      <c r="K938">
        <v>0.81458090000000005</v>
      </c>
      <c r="L938">
        <v>1.0371326999999999</v>
      </c>
      <c r="M938">
        <v>0.48807859999999997</v>
      </c>
      <c r="N938">
        <v>0.80138445000000003</v>
      </c>
      <c r="O938">
        <v>0.55953264000000003</v>
      </c>
      <c r="P938">
        <v>-1.4616311</v>
      </c>
      <c r="Q938">
        <v>-1.1836112000000001</v>
      </c>
    </row>
    <row r="939" spans="1:17" x14ac:dyDescent="0.3">
      <c r="A939" s="1">
        <v>45133</v>
      </c>
      <c r="B939">
        <v>0.29205083999999998</v>
      </c>
      <c r="C939">
        <v>-0.96862910000000002</v>
      </c>
      <c r="D939">
        <v>1.3923287</v>
      </c>
      <c r="E939">
        <v>-3.7637532</v>
      </c>
      <c r="F939">
        <v>-2.7124465</v>
      </c>
      <c r="G939">
        <v>0.45449734000000003</v>
      </c>
      <c r="H939">
        <v>-0.29586553999999998</v>
      </c>
      <c r="I939">
        <v>9.4580650000000002E-2</v>
      </c>
      <c r="J939">
        <v>-0.49694777000000001</v>
      </c>
      <c r="K939">
        <v>-2.5009632000000002</v>
      </c>
      <c r="L939">
        <v>-1.4271498</v>
      </c>
      <c r="M939">
        <v>0.73755979999999999</v>
      </c>
      <c r="N939">
        <v>2.4446845000000001</v>
      </c>
      <c r="O939">
        <v>5.776942</v>
      </c>
      <c r="P939">
        <v>3.9554954000000002</v>
      </c>
      <c r="Q939">
        <v>2.1191597</v>
      </c>
    </row>
    <row r="940" spans="1:17" x14ac:dyDescent="0.3">
      <c r="A940" s="1">
        <v>45134</v>
      </c>
      <c r="B940">
        <v>-2.3005247</v>
      </c>
      <c r="C940">
        <v>-0.85760354999999999</v>
      </c>
      <c r="D940">
        <v>4.4009685999999997</v>
      </c>
      <c r="E940">
        <v>-2.0872175999999998</v>
      </c>
      <c r="F940">
        <v>4.9269199999999999E-2</v>
      </c>
      <c r="G940">
        <v>-0.65809490000000004</v>
      </c>
      <c r="H940">
        <v>-3.5608292000000001</v>
      </c>
      <c r="I940">
        <v>-0.17215014000000001</v>
      </c>
      <c r="J940">
        <v>0.98565817</v>
      </c>
      <c r="K940">
        <v>-7.8928470000000001E-2</v>
      </c>
      <c r="L940">
        <v>-7.7486040000000001E-3</v>
      </c>
      <c r="M940">
        <v>6.092441</v>
      </c>
      <c r="N940">
        <v>-1.1511326</v>
      </c>
      <c r="O940">
        <v>0.100553036</v>
      </c>
      <c r="P940">
        <v>-5.0535019999999999</v>
      </c>
      <c r="Q940">
        <v>-7.0776940000000002</v>
      </c>
    </row>
    <row r="941" spans="1:17" x14ac:dyDescent="0.3">
      <c r="A941" s="1">
        <v>45135</v>
      </c>
      <c r="B941">
        <v>1.4307022</v>
      </c>
      <c r="C941">
        <v>0.70774554999999995</v>
      </c>
      <c r="D941">
        <v>4.4175744000000003</v>
      </c>
      <c r="E941">
        <v>2.3131370000000002</v>
      </c>
      <c r="F941">
        <v>0.70058109999999996</v>
      </c>
      <c r="G941">
        <v>1.3507962</v>
      </c>
      <c r="H941">
        <v>2.1538496</v>
      </c>
      <c r="I941">
        <v>-0.11410713</v>
      </c>
      <c r="J941">
        <v>1.8518566999999999</v>
      </c>
      <c r="K941">
        <v>2.4881601</v>
      </c>
      <c r="L941">
        <v>0.82463025999999995</v>
      </c>
      <c r="M941">
        <v>1.9356966</v>
      </c>
      <c r="N941">
        <v>1.7991543000000001</v>
      </c>
      <c r="O941">
        <v>2.4574994999999999</v>
      </c>
      <c r="P941">
        <v>4.5710683000000003</v>
      </c>
      <c r="Q941">
        <v>2.2332550000000002</v>
      </c>
    </row>
    <row r="942" spans="1:17" x14ac:dyDescent="0.3">
      <c r="A942" s="1">
        <v>45136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3">
      <c r="A943" s="1">
        <v>45137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3">
      <c r="A944" s="1">
        <v>45138</v>
      </c>
      <c r="B944">
        <v>0.14693737000000001</v>
      </c>
      <c r="C944">
        <v>-2.2006035000000002</v>
      </c>
      <c r="D944">
        <v>-2.1138012000000002</v>
      </c>
      <c r="E944">
        <v>-0.72405339999999996</v>
      </c>
      <c r="F944">
        <v>-0.12668967</v>
      </c>
      <c r="G944">
        <v>0.31659602999999997</v>
      </c>
      <c r="H944">
        <v>8.4337350000000004</v>
      </c>
      <c r="I944">
        <v>1.762867</v>
      </c>
      <c r="J944">
        <v>-4.4918060000000003E-2</v>
      </c>
      <c r="K944">
        <v>0.23120642</v>
      </c>
      <c r="L944">
        <v>1.8200755</v>
      </c>
      <c r="M944">
        <v>1.1228560999999999</v>
      </c>
      <c r="N944">
        <v>3.8946033</v>
      </c>
      <c r="O944">
        <v>0.10559559</v>
      </c>
      <c r="P944">
        <v>4.0119767</v>
      </c>
      <c r="Q944">
        <v>4.0628909999999996</v>
      </c>
    </row>
    <row r="945" spans="1:17" x14ac:dyDescent="0.3">
      <c r="A945" s="1">
        <v>45139</v>
      </c>
      <c r="B945">
        <v>-1.9072830999999999</v>
      </c>
      <c r="C945">
        <v>-0.37018656999999999</v>
      </c>
      <c r="D945">
        <v>1.2900114</v>
      </c>
      <c r="E945">
        <v>0.12502669999999999</v>
      </c>
      <c r="F945">
        <v>2.3757815</v>
      </c>
      <c r="G945">
        <v>-0.43013691999999998</v>
      </c>
      <c r="H945">
        <v>0</v>
      </c>
      <c r="I945">
        <v>-0.78231096</v>
      </c>
      <c r="J945">
        <v>-0.47507882000000001</v>
      </c>
      <c r="K945">
        <v>1.9992352</v>
      </c>
      <c r="L945">
        <v>8.8546870000000002</v>
      </c>
      <c r="M945">
        <v>2.0520330000000002</v>
      </c>
      <c r="N945">
        <v>2.6599050000000002</v>
      </c>
      <c r="O945">
        <v>-0.88155269999999997</v>
      </c>
      <c r="P945">
        <v>-3.1088114</v>
      </c>
      <c r="Q945">
        <v>-4.5228662000000002</v>
      </c>
    </row>
    <row r="946" spans="1:17" x14ac:dyDescent="0.3">
      <c r="A946" s="1">
        <v>45140</v>
      </c>
      <c r="B946">
        <v>-0.32904744000000002</v>
      </c>
      <c r="C946">
        <v>-1.0782421</v>
      </c>
      <c r="D946">
        <v>-2.6029526999999999</v>
      </c>
      <c r="E946">
        <v>-2.6282907</v>
      </c>
      <c r="F946">
        <v>-3.010869</v>
      </c>
      <c r="G946">
        <v>-1.5464783</v>
      </c>
      <c r="H946">
        <v>-2.2222219999999999</v>
      </c>
      <c r="I946">
        <v>-2.5918185999999999</v>
      </c>
      <c r="J946">
        <v>-4.8121809999999998</v>
      </c>
      <c r="K946">
        <v>29.249907</v>
      </c>
      <c r="L946">
        <v>-0.37415028</v>
      </c>
      <c r="M946">
        <v>-0.59469939999999999</v>
      </c>
      <c r="N946">
        <v>-6.7666950000000003</v>
      </c>
      <c r="O946">
        <v>-2.4097263999999998</v>
      </c>
      <c r="P946">
        <v>-2.0796239999999999</v>
      </c>
      <c r="Q946">
        <v>-3.9511441999999999</v>
      </c>
    </row>
    <row r="947" spans="1:17" x14ac:dyDescent="0.3">
      <c r="A947" s="1">
        <v>45141</v>
      </c>
      <c r="B947">
        <v>-0.78030825000000004</v>
      </c>
      <c r="C947">
        <v>-0.30196309999999998</v>
      </c>
      <c r="D947">
        <v>-0.35633445000000002</v>
      </c>
      <c r="E947">
        <v>-0.25648474999999998</v>
      </c>
      <c r="F947">
        <v>-0.82035064999999996</v>
      </c>
      <c r="G947">
        <v>-0.73216559999999997</v>
      </c>
      <c r="H947">
        <v>0.85227489999999995</v>
      </c>
      <c r="I947">
        <v>1.1777878E-2</v>
      </c>
      <c r="J947">
        <v>0.55569409999999997</v>
      </c>
      <c r="K947">
        <v>0.61242580000000002</v>
      </c>
      <c r="L947">
        <v>-2.1281780000000001</v>
      </c>
      <c r="M947">
        <v>0.23071765999999999</v>
      </c>
      <c r="N947">
        <v>1.8225312</v>
      </c>
      <c r="O947">
        <v>5.4514408E-2</v>
      </c>
      <c r="P947">
        <v>0.48543215000000001</v>
      </c>
      <c r="Q947">
        <v>0.35386086</v>
      </c>
    </row>
    <row r="948" spans="1:17" x14ac:dyDescent="0.3">
      <c r="A948" s="1">
        <v>45142</v>
      </c>
      <c r="B948">
        <v>-1.3309181000000001</v>
      </c>
      <c r="C948">
        <v>-0.56880116000000003</v>
      </c>
      <c r="D948">
        <v>-0.78546404999999997</v>
      </c>
      <c r="E948">
        <v>0.34285784000000002</v>
      </c>
      <c r="F948">
        <v>-0.3762722</v>
      </c>
      <c r="G948">
        <v>-4.8020066999999997</v>
      </c>
      <c r="H948">
        <v>2.8169035999999998</v>
      </c>
      <c r="I948">
        <v>0.76361895000000002</v>
      </c>
      <c r="J948">
        <v>0.37065744</v>
      </c>
      <c r="K948">
        <v>3.5072445999999999</v>
      </c>
      <c r="L948">
        <v>-1.7800689000000001</v>
      </c>
      <c r="M948">
        <v>-0.45501589999999997</v>
      </c>
      <c r="N948">
        <v>-4.4811129999999997</v>
      </c>
      <c r="O948">
        <v>-0.26469229999999999</v>
      </c>
      <c r="P948">
        <v>-4.4082108</v>
      </c>
      <c r="Q948">
        <v>-3.7906349000000001</v>
      </c>
    </row>
    <row r="949" spans="1:17" x14ac:dyDescent="0.3">
      <c r="A949" s="1">
        <v>45143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">
      <c r="A950" s="1">
        <v>45144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3">
      <c r="A951" s="1">
        <v>45145</v>
      </c>
      <c r="B951">
        <v>-0.27590394000000001</v>
      </c>
      <c r="C951">
        <v>1.5230178999999999</v>
      </c>
      <c r="D951">
        <v>1.8762231</v>
      </c>
      <c r="E951">
        <v>0.7108331</v>
      </c>
      <c r="F951">
        <v>1.7478585</v>
      </c>
      <c r="G951">
        <v>-1.7253696999999999</v>
      </c>
      <c r="H951">
        <v>0.27396680000000001</v>
      </c>
      <c r="I951">
        <v>-0.49358605999999999</v>
      </c>
      <c r="J951">
        <v>1.6483903</v>
      </c>
      <c r="K951">
        <v>2.8014183000000002E-2</v>
      </c>
      <c r="L951">
        <v>1.8846750000000001</v>
      </c>
      <c r="M951">
        <v>1.4089346</v>
      </c>
      <c r="N951">
        <v>0.31895637999999998</v>
      </c>
      <c r="O951">
        <v>2.6695848</v>
      </c>
      <c r="P951">
        <v>-4.8010109999999999</v>
      </c>
      <c r="Q951">
        <v>-1.5462100000000001</v>
      </c>
    </row>
    <row r="952" spans="1:17" x14ac:dyDescent="0.3">
      <c r="A952" s="1">
        <v>45146</v>
      </c>
      <c r="B952">
        <v>0.12296438</v>
      </c>
      <c r="C952">
        <v>-0.28539895999999998</v>
      </c>
      <c r="D952">
        <v>-1.2383044000000001</v>
      </c>
      <c r="E952">
        <v>-1.2298941999999999</v>
      </c>
      <c r="F952">
        <v>-1.5495061999999999</v>
      </c>
      <c r="G952">
        <v>0.53117274999999997</v>
      </c>
      <c r="H952">
        <v>-0.27322173</v>
      </c>
      <c r="I952">
        <v>-4.5830009999999997E-2</v>
      </c>
      <c r="J952">
        <v>-1.656884</v>
      </c>
      <c r="K952">
        <v>1.3997793000000001</v>
      </c>
      <c r="L952">
        <v>0.44027567000000001</v>
      </c>
      <c r="M952">
        <v>6.0987473E-2</v>
      </c>
      <c r="N952">
        <v>-3.3715307999999999</v>
      </c>
      <c r="O952">
        <v>-9.8842379999999994E-2</v>
      </c>
      <c r="P952">
        <v>4.3132067000000003</v>
      </c>
      <c r="Q952">
        <v>2.4197340000000001</v>
      </c>
    </row>
    <row r="953" spans="1:17" x14ac:dyDescent="0.3">
      <c r="A953" s="1">
        <v>45147</v>
      </c>
      <c r="B953">
        <v>0.42984486</v>
      </c>
      <c r="C953">
        <v>1.0641456</v>
      </c>
      <c r="D953">
        <v>-2.3765445000000001</v>
      </c>
      <c r="E953">
        <v>-1.1715949000000001</v>
      </c>
      <c r="F953">
        <v>-3.6720394999999999</v>
      </c>
      <c r="G953">
        <v>-0.89544060000000003</v>
      </c>
      <c r="H953">
        <v>1.0958909999999999</v>
      </c>
      <c r="I953">
        <v>0.51904916999999995</v>
      </c>
      <c r="J953">
        <v>-4.7241629999999999</v>
      </c>
      <c r="K953">
        <v>-3.8652717999999999</v>
      </c>
      <c r="L953">
        <v>0.57972670000000004</v>
      </c>
      <c r="M953">
        <v>-1.4600694000000001</v>
      </c>
      <c r="N953">
        <v>-0.28790832</v>
      </c>
      <c r="O953">
        <v>-1.3241947000000001</v>
      </c>
      <c r="P953">
        <v>-1.3358772000000001</v>
      </c>
      <c r="Q953">
        <v>-4.2026399999999997</v>
      </c>
    </row>
    <row r="954" spans="1:17" x14ac:dyDescent="0.3">
      <c r="A954" s="1">
        <v>45148</v>
      </c>
      <c r="B954">
        <v>0.94772579999999995</v>
      </c>
      <c r="C954">
        <v>1.4519691499999999E-2</v>
      </c>
      <c r="D954">
        <v>0.17365216999999999</v>
      </c>
      <c r="E954">
        <v>0.21723508999999999</v>
      </c>
      <c r="F954">
        <v>-0.92037915999999997</v>
      </c>
      <c r="G954">
        <v>-0.12346506</v>
      </c>
      <c r="H954">
        <v>-2.1680236000000002</v>
      </c>
      <c r="I954">
        <v>1.0686517</v>
      </c>
      <c r="J954">
        <v>-0.39009452</v>
      </c>
      <c r="K954">
        <v>-2.7283192000000001</v>
      </c>
      <c r="L954">
        <v>-0.24952888000000001</v>
      </c>
      <c r="M954">
        <v>-4.0334463000000001E-2</v>
      </c>
      <c r="N954">
        <v>1.6499280999999999</v>
      </c>
      <c r="O954">
        <v>2.3138523000000001E-2</v>
      </c>
      <c r="P954">
        <v>-6.1895550000000004</v>
      </c>
      <c r="Q954">
        <v>-1.1263907</v>
      </c>
    </row>
    <row r="955" spans="1:17" x14ac:dyDescent="0.3">
      <c r="A955" s="1">
        <v>45149</v>
      </c>
      <c r="B955">
        <v>1.0296822000000001</v>
      </c>
      <c r="C955">
        <v>0.44289826999999998</v>
      </c>
      <c r="D955">
        <v>-1.3410032000000001</v>
      </c>
      <c r="E955">
        <v>-0.59455040000000003</v>
      </c>
      <c r="F955">
        <v>-1.5589058</v>
      </c>
      <c r="G955">
        <v>3.3712387000000003E-2</v>
      </c>
      <c r="H955">
        <v>5.8171749999999998</v>
      </c>
      <c r="I955">
        <v>-0.23836493</v>
      </c>
      <c r="J955">
        <v>-3.6165953000000002</v>
      </c>
      <c r="K955">
        <v>-1.0628879</v>
      </c>
      <c r="L955">
        <v>0.49326419999999999</v>
      </c>
      <c r="M955">
        <v>-0.19100307999999999</v>
      </c>
      <c r="N955">
        <v>0.24347305</v>
      </c>
      <c r="O955">
        <v>-0.10024309000000001</v>
      </c>
      <c r="P955">
        <v>2.2680402000000002</v>
      </c>
      <c r="Q955">
        <v>-2.8540551999999999</v>
      </c>
    </row>
    <row r="956" spans="1:17" x14ac:dyDescent="0.3">
      <c r="A956" s="1">
        <v>45150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">
      <c r="A957" s="1">
        <v>45151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s="1">
        <v>45152</v>
      </c>
      <c r="B958">
        <v>0.59952735999999995</v>
      </c>
      <c r="C958">
        <v>0.83851814000000002</v>
      </c>
      <c r="D958">
        <v>1.5084147000000001</v>
      </c>
      <c r="E958">
        <v>0.94389915000000002</v>
      </c>
      <c r="F958">
        <v>2.9333710000000002</v>
      </c>
      <c r="G958">
        <v>0.93932150000000003</v>
      </c>
      <c r="H958">
        <v>0</v>
      </c>
      <c r="I958">
        <v>-2.2602975000000001</v>
      </c>
      <c r="J958">
        <v>7.0933820000000001</v>
      </c>
      <c r="K958">
        <v>3.1930923</v>
      </c>
      <c r="L958">
        <v>-0.23841261999999999</v>
      </c>
      <c r="M958">
        <v>0.44473410000000002</v>
      </c>
      <c r="N958">
        <v>2.7998924000000001</v>
      </c>
      <c r="O958">
        <v>1.3661623000000001</v>
      </c>
      <c r="P958">
        <v>0.73924065000000005</v>
      </c>
      <c r="Q958">
        <v>-0.24688840000000001</v>
      </c>
    </row>
    <row r="959" spans="1:17" x14ac:dyDescent="0.3">
      <c r="A959" s="1">
        <v>45153</v>
      </c>
      <c r="B959">
        <v>-0.89393259999999997</v>
      </c>
      <c r="C959">
        <v>-0.65949559999999996</v>
      </c>
      <c r="D959">
        <v>-1.3847590000000001</v>
      </c>
      <c r="E959">
        <v>-0.67276360000000002</v>
      </c>
      <c r="F959">
        <v>-1.355809</v>
      </c>
      <c r="G959">
        <v>-1.1200308999999999</v>
      </c>
      <c r="H959">
        <v>-3.9267004000000001</v>
      </c>
      <c r="I959">
        <v>1.2927531999999999</v>
      </c>
      <c r="J959">
        <v>0.42740106999999999</v>
      </c>
      <c r="K959">
        <v>0.43376683999999999</v>
      </c>
      <c r="L959">
        <v>-2.5198638</v>
      </c>
      <c r="M959">
        <v>-0.88284609999999997</v>
      </c>
      <c r="N959">
        <v>-1.7982483</v>
      </c>
      <c r="O959">
        <v>-1.1802375000000001</v>
      </c>
      <c r="P959">
        <v>-7.0713759999999999</v>
      </c>
      <c r="Q959">
        <v>-2.0170748000000001</v>
      </c>
    </row>
    <row r="960" spans="1:17" x14ac:dyDescent="0.3">
      <c r="A960" s="1">
        <v>45154</v>
      </c>
      <c r="B960">
        <v>3.0076504E-2</v>
      </c>
      <c r="C960">
        <v>-0.23813248000000001</v>
      </c>
      <c r="D960">
        <v>-2.5368452000000001</v>
      </c>
      <c r="E960">
        <v>-0.24233460000000001</v>
      </c>
      <c r="F960">
        <v>-1.1311351999999999</v>
      </c>
      <c r="G960">
        <v>-0.49591064000000001</v>
      </c>
      <c r="H960">
        <v>0.27247666999999998</v>
      </c>
      <c r="I960">
        <v>-3.1897484999999999</v>
      </c>
      <c r="J960">
        <v>-1.0332285999999999</v>
      </c>
      <c r="K960">
        <v>-2.8505563999999999</v>
      </c>
      <c r="L960">
        <v>-1.0311067</v>
      </c>
      <c r="M960">
        <v>-0.65246223999999997</v>
      </c>
      <c r="N960">
        <v>-0.42104124999999998</v>
      </c>
      <c r="O960">
        <v>-0.83217620000000003</v>
      </c>
      <c r="P960">
        <v>-3.086865</v>
      </c>
      <c r="Q960">
        <v>-0.22733212</v>
      </c>
    </row>
    <row r="961" spans="1:17" x14ac:dyDescent="0.3">
      <c r="A961" s="1">
        <v>45155</v>
      </c>
      <c r="B961">
        <v>-0.63119530000000001</v>
      </c>
      <c r="C961">
        <v>-1.3598561</v>
      </c>
      <c r="D961">
        <v>-3.1261741999999999</v>
      </c>
      <c r="E961">
        <v>-1.0986209</v>
      </c>
      <c r="F961">
        <v>-0.70709586000000002</v>
      </c>
      <c r="G961">
        <v>-1.4555156</v>
      </c>
      <c r="H961">
        <v>0.54347515000000002</v>
      </c>
      <c r="I961">
        <v>-1.4924824000000001</v>
      </c>
      <c r="J961">
        <v>-0.32768846000000001</v>
      </c>
      <c r="K961">
        <v>-2.2228837000000001</v>
      </c>
      <c r="L961">
        <v>0.24043322</v>
      </c>
      <c r="M961">
        <v>-4.0249585999999997</v>
      </c>
      <c r="N961">
        <v>-3.1006694000000001</v>
      </c>
      <c r="O961">
        <v>0.94794034999999999</v>
      </c>
      <c r="P961">
        <v>-9.2592599999999994</v>
      </c>
      <c r="Q961">
        <v>-4.3544349999999996</v>
      </c>
    </row>
    <row r="962" spans="1:17" x14ac:dyDescent="0.3">
      <c r="A962" s="1">
        <v>45156</v>
      </c>
      <c r="B962">
        <v>0.36296844</v>
      </c>
      <c r="C962">
        <v>-0.16865730000000001</v>
      </c>
      <c r="D962">
        <v>-0.64541099999999996</v>
      </c>
      <c r="E962">
        <v>-0.12623071999999999</v>
      </c>
      <c r="F962">
        <v>-0.15233158999999999</v>
      </c>
      <c r="G962">
        <v>0.28160809999999997</v>
      </c>
      <c r="H962">
        <v>4.0540456999999996</v>
      </c>
      <c r="I962">
        <v>0.17340183000000001</v>
      </c>
      <c r="J962">
        <v>-0.102669</v>
      </c>
      <c r="K962">
        <v>2.9706001</v>
      </c>
      <c r="L962">
        <v>-0.49788356</v>
      </c>
      <c r="M962">
        <v>-1.0193348</v>
      </c>
      <c r="N962">
        <v>1.6761303000000001</v>
      </c>
      <c r="O962">
        <v>-1.8934727</v>
      </c>
      <c r="P962">
        <v>-7.9183700000000004</v>
      </c>
      <c r="Q962">
        <v>-3.1365751999999998</v>
      </c>
    </row>
    <row r="963" spans="1:17" x14ac:dyDescent="0.3">
      <c r="A963" s="1">
        <v>45157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">
      <c r="A964" s="1">
        <v>45158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">
      <c r="A965" s="1">
        <v>45159</v>
      </c>
      <c r="B965">
        <v>-0.54249762999999995</v>
      </c>
      <c r="C965">
        <v>-0.43337344999999999</v>
      </c>
      <c r="D965">
        <v>2.3477435</v>
      </c>
      <c r="E965">
        <v>1.7062664000000001</v>
      </c>
      <c r="F965">
        <v>4.7587869999999999</v>
      </c>
      <c r="G965">
        <v>0.77368020000000004</v>
      </c>
      <c r="H965">
        <v>5.9740304999999996</v>
      </c>
      <c r="I965">
        <v>-0.8734286</v>
      </c>
      <c r="J965">
        <v>8.4713340000000006</v>
      </c>
      <c r="K965">
        <v>3.2381414999999998</v>
      </c>
      <c r="L965">
        <v>-0.38348436000000002</v>
      </c>
      <c r="M965">
        <v>-0.18646120999999999</v>
      </c>
      <c r="N965">
        <v>4.8365115999999997</v>
      </c>
      <c r="O965">
        <v>0.71394444000000001</v>
      </c>
      <c r="P965">
        <v>-2.0390033999999999</v>
      </c>
      <c r="Q965">
        <v>2.855575</v>
      </c>
    </row>
    <row r="966" spans="1:17" x14ac:dyDescent="0.3">
      <c r="A966" s="1">
        <v>45160</v>
      </c>
      <c r="B966">
        <v>0.60606000000000004</v>
      </c>
      <c r="C966">
        <v>-0.28771757999999997</v>
      </c>
      <c r="D966">
        <v>-0.79337360000000001</v>
      </c>
      <c r="E966">
        <v>0.18018484000000001</v>
      </c>
      <c r="F966">
        <v>-1.0807514</v>
      </c>
      <c r="G966">
        <v>0.79048870000000004</v>
      </c>
      <c r="H966">
        <v>1.9607782</v>
      </c>
      <c r="I966">
        <v>1.5968918999999999</v>
      </c>
      <c r="J966">
        <v>-2.7657747000000001</v>
      </c>
      <c r="K966">
        <v>-0.28513670000000002</v>
      </c>
      <c r="L966">
        <v>-0.93491672999999997</v>
      </c>
      <c r="M966">
        <v>0.7357359</v>
      </c>
      <c r="N966">
        <v>-1.0201395</v>
      </c>
      <c r="O966">
        <v>0.55309534000000005</v>
      </c>
      <c r="P966">
        <v>-0.90498330000000005</v>
      </c>
      <c r="Q966">
        <v>-0.5047798</v>
      </c>
    </row>
    <row r="967" spans="1:17" x14ac:dyDescent="0.3">
      <c r="A967" s="1">
        <v>45161</v>
      </c>
      <c r="B967">
        <v>-3.0124187E-2</v>
      </c>
      <c r="C967">
        <v>0.86563825999999999</v>
      </c>
      <c r="D967">
        <v>2.3087620000000002</v>
      </c>
      <c r="E967">
        <v>1.4079332</v>
      </c>
      <c r="F967">
        <v>2.4293423000000001</v>
      </c>
      <c r="G967">
        <v>2.1948934000000002</v>
      </c>
      <c r="H967">
        <v>1.6826987</v>
      </c>
      <c r="I967">
        <v>-1.8095969999999999E-2</v>
      </c>
      <c r="J967">
        <v>3.1707168000000001</v>
      </c>
      <c r="K967">
        <v>2.030313</v>
      </c>
      <c r="L967">
        <v>1.0473728</v>
      </c>
      <c r="M967">
        <v>4.079771</v>
      </c>
      <c r="N967">
        <v>0.97156763000000002</v>
      </c>
      <c r="O967">
        <v>2.5488019999999998</v>
      </c>
      <c r="P967">
        <v>7.3059320000000003</v>
      </c>
      <c r="Q967">
        <v>3.8451195</v>
      </c>
    </row>
    <row r="968" spans="1:17" x14ac:dyDescent="0.3">
      <c r="A968" s="1">
        <v>45162</v>
      </c>
      <c r="B968">
        <v>0.57246684999999997</v>
      </c>
      <c r="C968">
        <v>-2.2078753</v>
      </c>
      <c r="D968">
        <v>-2.5455356</v>
      </c>
      <c r="E968">
        <v>-2.1498442</v>
      </c>
      <c r="F968">
        <v>-2.5234401000000002</v>
      </c>
      <c r="G968">
        <v>-2.6170433000000002</v>
      </c>
      <c r="H968">
        <v>-1.1820375999999999</v>
      </c>
      <c r="I968">
        <v>-0.32523869999999999</v>
      </c>
      <c r="J968">
        <v>9.9754330000000002E-2</v>
      </c>
      <c r="K968">
        <v>-1.8778086</v>
      </c>
      <c r="L968">
        <v>-1.3661563000000001</v>
      </c>
      <c r="M968">
        <v>-1.9571780999999999</v>
      </c>
      <c r="N968">
        <v>-5.435276</v>
      </c>
      <c r="O968">
        <v>-1.9566357000000001</v>
      </c>
      <c r="P968">
        <v>-10.212766999999999</v>
      </c>
      <c r="Q968">
        <v>-5.2969875000000002</v>
      </c>
    </row>
    <row r="969" spans="1:17" x14ac:dyDescent="0.3">
      <c r="A969" s="1">
        <v>45163</v>
      </c>
      <c r="B969">
        <v>-8.9883803999999998E-2</v>
      </c>
      <c r="C969">
        <v>2.2506714000000001E-2</v>
      </c>
      <c r="D969">
        <v>-0.43591857000000001</v>
      </c>
      <c r="E969">
        <v>0.94071627000000002</v>
      </c>
      <c r="F969">
        <v>-0.30896664000000001</v>
      </c>
      <c r="G969">
        <v>1.2643099</v>
      </c>
      <c r="H969">
        <v>2.6315808000000001</v>
      </c>
      <c r="I969">
        <v>-2.1235048999999999</v>
      </c>
      <c r="J969">
        <v>-2.4277508000000001</v>
      </c>
      <c r="K969">
        <v>7.1122645999999996</v>
      </c>
      <c r="L969">
        <v>1.2105465</v>
      </c>
      <c r="M969">
        <v>0.85273980000000005</v>
      </c>
      <c r="N969">
        <v>2.8394699999999999</v>
      </c>
      <c r="O969">
        <v>7.7056885000000006E-2</v>
      </c>
      <c r="P969">
        <v>0</v>
      </c>
      <c r="Q969">
        <v>0.81455710000000003</v>
      </c>
    </row>
    <row r="970" spans="1:17" x14ac:dyDescent="0.3">
      <c r="A970" s="1">
        <v>45164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3">
      <c r="A971" s="1">
        <v>45165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">
      <c r="A972" s="1">
        <v>45166</v>
      </c>
      <c r="B972">
        <v>0.59970619999999997</v>
      </c>
      <c r="C972">
        <v>1.3723135</v>
      </c>
      <c r="D972">
        <v>1.6672492000000001</v>
      </c>
      <c r="E972">
        <v>0.22292137000000001</v>
      </c>
      <c r="F972">
        <v>1.0870814</v>
      </c>
      <c r="G972">
        <v>0.88460444999999999</v>
      </c>
      <c r="H972">
        <v>0.23310184</v>
      </c>
      <c r="I972">
        <v>1.8479466</v>
      </c>
      <c r="J972">
        <v>1.7753958999999999</v>
      </c>
      <c r="K972">
        <v>1.7866610999999999</v>
      </c>
      <c r="L972">
        <v>0.81816909999999998</v>
      </c>
      <c r="M972">
        <v>0.68751574000000004</v>
      </c>
      <c r="N972">
        <v>-3.7103891</v>
      </c>
      <c r="O972">
        <v>0.87002515999999996</v>
      </c>
      <c r="P972">
        <v>0.66350699999999996</v>
      </c>
      <c r="Q972">
        <v>-0.74064730000000001</v>
      </c>
    </row>
    <row r="973" spans="1:17" x14ac:dyDescent="0.3">
      <c r="A973" s="1">
        <v>45167</v>
      </c>
      <c r="B973">
        <v>3.3979176999999998</v>
      </c>
      <c r="C973">
        <v>1.1540294</v>
      </c>
      <c r="D973">
        <v>2.6631236</v>
      </c>
      <c r="E973">
        <v>1.4550447</v>
      </c>
      <c r="F973">
        <v>3.3504366999999999</v>
      </c>
      <c r="G973">
        <v>2.1810293000000001</v>
      </c>
      <c r="H973">
        <v>0.93022585000000002</v>
      </c>
      <c r="I973">
        <v>-0.62199234999999997</v>
      </c>
      <c r="J973">
        <v>4.1614174999999998</v>
      </c>
      <c r="K973">
        <v>1.4409304000000001</v>
      </c>
      <c r="L973">
        <v>1.9069076</v>
      </c>
      <c r="M973">
        <v>2.3182749999999999</v>
      </c>
      <c r="N973">
        <v>1.8537760000000001</v>
      </c>
      <c r="O973">
        <v>2.7173638000000002</v>
      </c>
      <c r="P973">
        <v>28.813564</v>
      </c>
      <c r="Q973">
        <v>14.9097805</v>
      </c>
    </row>
    <row r="974" spans="1:17" x14ac:dyDescent="0.3">
      <c r="A974" s="1">
        <v>45168</v>
      </c>
      <c r="B974">
        <v>-0.14412999000000001</v>
      </c>
      <c r="C974">
        <v>0.47534704</v>
      </c>
      <c r="D974">
        <v>-0.9698272</v>
      </c>
      <c r="E974">
        <v>0.11571645999999999</v>
      </c>
      <c r="F974">
        <v>0.26407241999999997</v>
      </c>
      <c r="G974">
        <v>1.9172311</v>
      </c>
      <c r="H974">
        <v>0.92165470000000005</v>
      </c>
      <c r="I974">
        <v>1.3720988999999999E-2</v>
      </c>
      <c r="J974">
        <v>0.98392963</v>
      </c>
      <c r="K974">
        <v>0.43904779999999999</v>
      </c>
      <c r="L974">
        <v>0.82134010000000002</v>
      </c>
      <c r="M974">
        <v>0.77497959999999999</v>
      </c>
      <c r="N974">
        <v>1.6905189</v>
      </c>
      <c r="O974">
        <v>0.97347499999999998</v>
      </c>
      <c r="P974">
        <v>-1.5350877999999999</v>
      </c>
      <c r="Q974">
        <v>-1.0271490000000001</v>
      </c>
    </row>
    <row r="975" spans="1:17" x14ac:dyDescent="0.3">
      <c r="A975" s="1">
        <v>45169</v>
      </c>
      <c r="B975">
        <v>0.98152159999999999</v>
      </c>
      <c r="C975">
        <v>-0.82975626000000002</v>
      </c>
      <c r="D975">
        <v>0.26770830000000001</v>
      </c>
      <c r="E975">
        <v>-0.3132701</v>
      </c>
      <c r="F975">
        <v>3.4305333999999998</v>
      </c>
      <c r="G975">
        <v>0.117242336</v>
      </c>
      <c r="H975">
        <v>-1.3698637</v>
      </c>
      <c r="I975">
        <v>0.58296919999999997</v>
      </c>
      <c r="J975">
        <v>0.18471480000000001</v>
      </c>
      <c r="K975">
        <v>1.2856722</v>
      </c>
      <c r="L975">
        <v>-0.42502879999999998</v>
      </c>
      <c r="M975">
        <v>0.9132266</v>
      </c>
      <c r="N975">
        <v>9.2840910000000001</v>
      </c>
      <c r="O975">
        <v>0.21342038999999999</v>
      </c>
      <c r="P975">
        <v>-6.6815195000000003</v>
      </c>
      <c r="Q975">
        <v>-5.0459329999999998</v>
      </c>
    </row>
    <row r="976" spans="1:17" x14ac:dyDescent="0.3">
      <c r="A976" s="1">
        <v>45170</v>
      </c>
      <c r="B976">
        <v>-0.34304857</v>
      </c>
      <c r="C976">
        <v>0.79265830000000004</v>
      </c>
      <c r="D976">
        <v>0.16559362</v>
      </c>
      <c r="E976">
        <v>0.27458668000000003</v>
      </c>
      <c r="F976">
        <v>-5.4578543000000002</v>
      </c>
      <c r="G976">
        <v>0.84633829999999999</v>
      </c>
      <c r="H976">
        <v>1.8518448000000001</v>
      </c>
      <c r="I976">
        <v>2.3370503999999999</v>
      </c>
      <c r="J976">
        <v>-1.7141104</v>
      </c>
      <c r="K976">
        <v>1.2185812</v>
      </c>
      <c r="L976">
        <v>1.8212199</v>
      </c>
      <c r="M976">
        <v>1.4728904</v>
      </c>
      <c r="N976">
        <v>-1.1040926</v>
      </c>
      <c r="O976">
        <v>-0.37452580000000002</v>
      </c>
      <c r="P976">
        <v>-4.5346019999999996</v>
      </c>
      <c r="Q976">
        <v>-2.0226120000000001</v>
      </c>
    </row>
    <row r="977" spans="1:17" x14ac:dyDescent="0.3">
      <c r="A977" s="1">
        <v>45171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 s="1">
        <v>45172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">
      <c r="A979" s="1">
        <v>45173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0.81728696999999995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s="1">
        <v>45174</v>
      </c>
      <c r="B980">
        <v>-1.6064286000000001</v>
      </c>
      <c r="C980">
        <v>-0.32039879999999998</v>
      </c>
      <c r="D980">
        <v>1.2720108000000001</v>
      </c>
      <c r="E980">
        <v>1.4878511000000001</v>
      </c>
      <c r="F980">
        <v>-4.0119886E-2</v>
      </c>
      <c r="G980">
        <v>0.12667179000000001</v>
      </c>
      <c r="H980">
        <v>7.2727202999999996</v>
      </c>
      <c r="I980">
        <v>-0.94438195000000003</v>
      </c>
      <c r="J980">
        <v>8.0394745000000004E-2</v>
      </c>
      <c r="K980">
        <v>-1.8560289999999999</v>
      </c>
      <c r="L980">
        <v>-1.6139745999999999</v>
      </c>
      <c r="M980">
        <v>-2.3067236000000002</v>
      </c>
      <c r="N980">
        <v>2.6049733000000002</v>
      </c>
      <c r="O980">
        <v>8.1086160000000004E-2</v>
      </c>
      <c r="P980">
        <v>0</v>
      </c>
      <c r="Q980">
        <v>-0.62828063999999995</v>
      </c>
    </row>
    <row r="981" spans="1:17" x14ac:dyDescent="0.3">
      <c r="A981" s="1">
        <v>45175</v>
      </c>
      <c r="B981">
        <v>-0.34984946</v>
      </c>
      <c r="C981">
        <v>-2.0162106</v>
      </c>
      <c r="D981">
        <v>-0.32649635999999999</v>
      </c>
      <c r="E981">
        <v>-0.20086169000000001</v>
      </c>
      <c r="F981">
        <v>1.1467934000000001E-2</v>
      </c>
      <c r="G981">
        <v>-3.5793303999999999</v>
      </c>
      <c r="H981">
        <v>-1.9067704999999999</v>
      </c>
      <c r="I981">
        <v>1.2892485</v>
      </c>
      <c r="J981">
        <v>-3.0547141999999998</v>
      </c>
      <c r="K981">
        <v>-1.7633616999999999</v>
      </c>
      <c r="L981">
        <v>0.45094489999999998</v>
      </c>
      <c r="M981">
        <v>1.3626336999999999</v>
      </c>
      <c r="N981">
        <v>0.48358440000000003</v>
      </c>
      <c r="O981">
        <v>-0.96486806999999997</v>
      </c>
      <c r="P981">
        <v>0.49999951999999998</v>
      </c>
      <c r="Q981">
        <v>0.69677829999999996</v>
      </c>
    </row>
    <row r="982" spans="1:17" x14ac:dyDescent="0.3">
      <c r="A982" s="1">
        <v>45176</v>
      </c>
      <c r="B982">
        <v>-1.0825038</v>
      </c>
      <c r="C982">
        <v>2.3484588</v>
      </c>
      <c r="D982">
        <v>-0.16713142</v>
      </c>
      <c r="E982">
        <v>-0.89221596999999997</v>
      </c>
      <c r="F982">
        <v>-1.7471671</v>
      </c>
      <c r="G982">
        <v>-2.9249369999999999</v>
      </c>
      <c r="H982">
        <v>-0.21598935</v>
      </c>
      <c r="I982">
        <v>0.83546640000000005</v>
      </c>
      <c r="J982">
        <v>-1.7424166000000001</v>
      </c>
      <c r="K982">
        <v>3.0176878</v>
      </c>
      <c r="L982">
        <v>-0.51962140000000001</v>
      </c>
      <c r="M982">
        <v>1.7087935999999999</v>
      </c>
      <c r="N982">
        <v>0.24664401999999999</v>
      </c>
      <c r="O982">
        <v>0.59496163999999996</v>
      </c>
      <c r="P982">
        <v>2.4875522000000001</v>
      </c>
      <c r="Q982">
        <v>4.805231</v>
      </c>
    </row>
    <row r="983" spans="1:17" x14ac:dyDescent="0.3">
      <c r="A983" s="1">
        <v>45177</v>
      </c>
      <c r="B983">
        <v>-1.0647774000000001</v>
      </c>
      <c r="C983">
        <v>0.25495289999999998</v>
      </c>
      <c r="D983">
        <v>-0.26115775000000002</v>
      </c>
      <c r="E983">
        <v>1.3215661000000001</v>
      </c>
      <c r="F983">
        <v>6.0665607000000003E-2</v>
      </c>
      <c r="G983">
        <v>0.34917593000000002</v>
      </c>
      <c r="H983">
        <v>0.86580515000000002</v>
      </c>
      <c r="I983">
        <v>-0.74848530000000002</v>
      </c>
      <c r="J983">
        <v>-1.4467657</v>
      </c>
      <c r="K983">
        <v>-1.0100960999999999</v>
      </c>
      <c r="L983">
        <v>0.30202866</v>
      </c>
      <c r="M983">
        <v>0.55569409999999997</v>
      </c>
      <c r="N983">
        <v>0.87013244999999995</v>
      </c>
      <c r="O983">
        <v>0.82803965000000002</v>
      </c>
      <c r="P983">
        <v>-11.731392</v>
      </c>
      <c r="Q983">
        <v>0.36678314000000001</v>
      </c>
    </row>
    <row r="984" spans="1:17" x14ac:dyDescent="0.3">
      <c r="A984" s="1">
        <v>45178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s="1">
        <v>45179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s="1">
        <v>45180</v>
      </c>
      <c r="B986">
        <v>1.4648676</v>
      </c>
      <c r="C986">
        <v>1.9109130000000001</v>
      </c>
      <c r="D986">
        <v>3.2461642999999998</v>
      </c>
      <c r="E986">
        <v>1.0979175999999999</v>
      </c>
      <c r="F986">
        <v>0.18541812999999999</v>
      </c>
      <c r="G986">
        <v>0.66225529999999999</v>
      </c>
      <c r="H986">
        <v>3.6480665000000001</v>
      </c>
      <c r="I986">
        <v>-5.7101249999999999E-3</v>
      </c>
      <c r="J986">
        <v>-0.86456540000000004</v>
      </c>
      <c r="K986">
        <v>0</v>
      </c>
      <c r="L986">
        <v>-8.1485509999999997E-2</v>
      </c>
      <c r="M986">
        <v>1.2472987</v>
      </c>
      <c r="N986">
        <v>2.4986625</v>
      </c>
      <c r="O986">
        <v>0.39594172999999999</v>
      </c>
      <c r="P986">
        <v>-7.6993584999999998</v>
      </c>
      <c r="Q986">
        <v>-1.7907082999999999</v>
      </c>
    </row>
    <row r="987" spans="1:17" x14ac:dyDescent="0.3">
      <c r="A987" s="1">
        <v>45181</v>
      </c>
      <c r="B987">
        <v>0.29464960000000001</v>
      </c>
      <c r="C987">
        <v>-0.10694265</v>
      </c>
      <c r="D987">
        <v>-1.9183218</v>
      </c>
      <c r="E987">
        <v>-1.8257737000000001</v>
      </c>
      <c r="F987">
        <v>-1.7017007</v>
      </c>
      <c r="G987">
        <v>-1.7060637000000001</v>
      </c>
      <c r="H987">
        <v>1.0352015000000001</v>
      </c>
      <c r="I987">
        <v>-1.8692850999999999</v>
      </c>
      <c r="J987">
        <v>-0.68174599999999996</v>
      </c>
      <c r="K987">
        <v>-4.0306150000000001</v>
      </c>
      <c r="L987">
        <v>-8.5085629999999995E-2</v>
      </c>
      <c r="M987">
        <v>-1.6043067</v>
      </c>
      <c r="N987">
        <v>-1.5148877999999999</v>
      </c>
      <c r="O987">
        <v>-1.1539577999999999</v>
      </c>
      <c r="P987">
        <v>0.89374779999999998</v>
      </c>
      <c r="Q987">
        <v>0.86827279999999996</v>
      </c>
    </row>
    <row r="988" spans="1:17" x14ac:dyDescent="0.3">
      <c r="A988" s="1">
        <v>45182</v>
      </c>
      <c r="B988">
        <v>-0.52878857000000001</v>
      </c>
      <c r="C988">
        <v>0.99207160000000005</v>
      </c>
      <c r="D988">
        <v>1.1271</v>
      </c>
      <c r="E988">
        <v>1.2930632</v>
      </c>
      <c r="F988">
        <v>0.99582669999999995</v>
      </c>
      <c r="G988">
        <v>-1.1854768</v>
      </c>
      <c r="H988">
        <v>6.3524604</v>
      </c>
      <c r="I988">
        <v>-0.71450469999999999</v>
      </c>
      <c r="J988">
        <v>1.3706206999999999</v>
      </c>
      <c r="K988">
        <v>-1.5683174</v>
      </c>
      <c r="L988">
        <v>-2.0900547999999999</v>
      </c>
      <c r="M988">
        <v>-1.874131</v>
      </c>
      <c r="N988">
        <v>-0.71310399999999996</v>
      </c>
      <c r="O988">
        <v>1.0122776</v>
      </c>
      <c r="P988">
        <v>-2.657473</v>
      </c>
      <c r="Q988">
        <v>-1.7953752999999999</v>
      </c>
    </row>
    <row r="989" spans="1:17" x14ac:dyDescent="0.3">
      <c r="A989" s="1">
        <v>45183</v>
      </c>
      <c r="B989">
        <v>0.53160189999999996</v>
      </c>
      <c r="C989">
        <v>1.1448741</v>
      </c>
      <c r="D989">
        <v>2.1831749999999999</v>
      </c>
      <c r="E989">
        <v>0.78557730000000003</v>
      </c>
      <c r="F989">
        <v>2.1936178000000002</v>
      </c>
      <c r="G989">
        <v>0.87825059999999999</v>
      </c>
      <c r="H989">
        <v>4.4316053000000002</v>
      </c>
      <c r="I989">
        <v>1.9926786000000001</v>
      </c>
      <c r="J989">
        <v>0.21106005</v>
      </c>
      <c r="K989">
        <v>3.8077234999999998</v>
      </c>
      <c r="L989">
        <v>2.4064898000000001</v>
      </c>
      <c r="M989">
        <v>0.68155529999999998</v>
      </c>
      <c r="N989">
        <v>1.341486</v>
      </c>
      <c r="O989">
        <v>1.016748</v>
      </c>
      <c r="P989">
        <v>1.1122346000000001</v>
      </c>
      <c r="Q989">
        <v>4.4953585</v>
      </c>
    </row>
    <row r="990" spans="1:17" x14ac:dyDescent="0.3">
      <c r="A990" s="1">
        <v>45184</v>
      </c>
      <c r="B990">
        <v>-0.73443055000000002</v>
      </c>
      <c r="C990">
        <v>-0.83147289999999996</v>
      </c>
      <c r="D990">
        <v>-3.660339</v>
      </c>
      <c r="E990">
        <v>-2.5036930000000002</v>
      </c>
      <c r="F990">
        <v>-2.2899389999999999</v>
      </c>
      <c r="G990">
        <v>-0.41539072999999999</v>
      </c>
      <c r="H990">
        <v>-0.73800683</v>
      </c>
      <c r="I990">
        <v>0.73662996000000003</v>
      </c>
      <c r="J990">
        <v>-3.6879420000000001</v>
      </c>
      <c r="K990">
        <v>-0.70239304999999996</v>
      </c>
      <c r="L990">
        <v>-1.2068272</v>
      </c>
      <c r="M990">
        <v>-1.2331783999999999</v>
      </c>
      <c r="N990">
        <v>-3.0925989999999999</v>
      </c>
      <c r="O990">
        <v>-0.50688979999999995</v>
      </c>
      <c r="P990">
        <v>-1.9999981</v>
      </c>
      <c r="Q990">
        <v>-1.5578151</v>
      </c>
    </row>
    <row r="991" spans="1:17" x14ac:dyDescent="0.3">
      <c r="A991" s="1">
        <v>45185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s="1">
        <v>45186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s="1">
        <v>45187</v>
      </c>
      <c r="B993">
        <v>-0.76946616000000001</v>
      </c>
      <c r="C993">
        <v>-0.78911779999999998</v>
      </c>
      <c r="D993">
        <v>0.74589249999999996</v>
      </c>
      <c r="E993">
        <v>-0.35127997</v>
      </c>
      <c r="F993">
        <v>-0.19725561</v>
      </c>
      <c r="G993">
        <v>1.6913414</v>
      </c>
      <c r="H993">
        <v>-0.37174819999999997</v>
      </c>
      <c r="I993">
        <v>0.1218915</v>
      </c>
      <c r="J993">
        <v>0.15034676</v>
      </c>
      <c r="K993">
        <v>-0.96934439999999999</v>
      </c>
      <c r="L993">
        <v>0.64123870000000005</v>
      </c>
      <c r="M993">
        <v>0.31613110999999999</v>
      </c>
      <c r="N993">
        <v>0.91871022999999996</v>
      </c>
      <c r="O993">
        <v>0.58952570000000004</v>
      </c>
      <c r="P993">
        <v>-0.10204315</v>
      </c>
      <c r="Q993">
        <v>-0.65733790000000003</v>
      </c>
    </row>
    <row r="994" spans="1:17" x14ac:dyDescent="0.3">
      <c r="A994" s="1">
        <v>45188</v>
      </c>
      <c r="B994">
        <v>-0.38770437000000002</v>
      </c>
      <c r="C994">
        <v>1.1788964</v>
      </c>
      <c r="D994">
        <v>0.83292719999999998</v>
      </c>
      <c r="E994">
        <v>-0.12459755</v>
      </c>
      <c r="F994">
        <v>-9.4115734000000006E-2</v>
      </c>
      <c r="G994">
        <v>0.61808825000000001</v>
      </c>
      <c r="H994">
        <v>-4.8507509999999998</v>
      </c>
      <c r="I994">
        <v>-0.12440085400000001</v>
      </c>
      <c r="J994">
        <v>-1.0144173999999999</v>
      </c>
      <c r="K994">
        <v>0.68783760000000005</v>
      </c>
      <c r="L994">
        <v>-0.45204759999999999</v>
      </c>
      <c r="M994">
        <v>-0.30983090000000002</v>
      </c>
      <c r="N994">
        <v>-0.88039637000000004</v>
      </c>
      <c r="O994">
        <v>-0.123012066</v>
      </c>
      <c r="P994">
        <v>-2.349329</v>
      </c>
      <c r="Q994">
        <v>-4.2641879999999999</v>
      </c>
    </row>
    <row r="995" spans="1:17" x14ac:dyDescent="0.3">
      <c r="A995" s="1">
        <v>45189</v>
      </c>
      <c r="B995">
        <v>0.59878825999999996</v>
      </c>
      <c r="C995">
        <v>-0.28075576000000002</v>
      </c>
      <c r="D995">
        <v>-1.7700851</v>
      </c>
      <c r="E995">
        <v>-2.3976861999999999</v>
      </c>
      <c r="F995">
        <v>-1.6521454</v>
      </c>
      <c r="G995">
        <v>-1.9992173</v>
      </c>
      <c r="H995">
        <v>-0.58823230000000004</v>
      </c>
      <c r="I995">
        <v>-1.1049986000000001</v>
      </c>
      <c r="J995">
        <v>-2.9434740000000001</v>
      </c>
      <c r="K995">
        <v>-2.4697900000000002</v>
      </c>
      <c r="L995">
        <v>-0.37902594000000001</v>
      </c>
      <c r="M995">
        <v>-0.775671</v>
      </c>
      <c r="N995">
        <v>-0.97280739999999999</v>
      </c>
      <c r="O995">
        <v>-3.1150281</v>
      </c>
      <c r="P995">
        <v>-2.8242707</v>
      </c>
      <c r="Q995">
        <v>-1.8686771</v>
      </c>
    </row>
    <row r="996" spans="1:17" x14ac:dyDescent="0.3">
      <c r="A996" s="1">
        <v>45190</v>
      </c>
      <c r="B996">
        <v>-0.92261433999999998</v>
      </c>
      <c r="C996">
        <v>-1.4640689</v>
      </c>
      <c r="D996">
        <v>-1.3147831000000001</v>
      </c>
      <c r="E996">
        <v>-0.38656592000000001</v>
      </c>
      <c r="F996">
        <v>-2.674067</v>
      </c>
      <c r="G996">
        <v>-0.88894963000000005</v>
      </c>
      <c r="H996">
        <v>-2.7613460000000001</v>
      </c>
      <c r="I996">
        <v>-0.60389040000000005</v>
      </c>
      <c r="J996">
        <v>-2.8930604</v>
      </c>
      <c r="K996">
        <v>-2.1551727999999999</v>
      </c>
      <c r="L996">
        <v>-2.3617208000000001</v>
      </c>
      <c r="M996">
        <v>-1.4296055000000001</v>
      </c>
      <c r="N996">
        <v>-0.8298278</v>
      </c>
      <c r="O996">
        <v>-2.4674773000000001</v>
      </c>
      <c r="P996">
        <v>-1.3993561000000001</v>
      </c>
      <c r="Q996">
        <v>-2.9346526000000002</v>
      </c>
    </row>
    <row r="997" spans="1:17" x14ac:dyDescent="0.3">
      <c r="A997" s="1">
        <v>45191</v>
      </c>
      <c r="B997">
        <v>-3.0046700999999999E-2</v>
      </c>
      <c r="C997">
        <v>-0.45717360000000001</v>
      </c>
      <c r="D997">
        <v>1.1327863</v>
      </c>
      <c r="E997">
        <v>-0.78865289999999999</v>
      </c>
      <c r="F997">
        <v>2.5632142999999998</v>
      </c>
      <c r="G997">
        <v>0.49445630000000002</v>
      </c>
      <c r="H997">
        <v>5.4766773999999998</v>
      </c>
      <c r="I997">
        <v>-1.2789667</v>
      </c>
      <c r="J997">
        <v>1.4457344999999999</v>
      </c>
      <c r="K997">
        <v>0.35793779999999997</v>
      </c>
      <c r="L997">
        <v>0.37863255000000001</v>
      </c>
      <c r="M997">
        <v>1.7137884999999999</v>
      </c>
      <c r="N997">
        <v>2.4616717999999999E-2</v>
      </c>
      <c r="O997">
        <v>-0.14566182999999999</v>
      </c>
      <c r="P997">
        <v>-5.3493443000000003</v>
      </c>
      <c r="Q997">
        <v>-4.6492870000000002</v>
      </c>
    </row>
    <row r="998" spans="1:17" x14ac:dyDescent="0.3">
      <c r="A998" s="1">
        <v>45192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s="1">
        <v>45193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3">
      <c r="A1000" s="1">
        <v>45194</v>
      </c>
      <c r="B1000">
        <v>-0.36057233999999999</v>
      </c>
      <c r="C1000">
        <v>0.4736185</v>
      </c>
      <c r="D1000">
        <v>0.58512690000000001</v>
      </c>
      <c r="E1000">
        <v>0.16719102999999999</v>
      </c>
      <c r="F1000">
        <v>0.58015585000000003</v>
      </c>
      <c r="G1000">
        <v>0.73803662999999997</v>
      </c>
      <c r="H1000">
        <v>3.8461566</v>
      </c>
      <c r="I1000">
        <v>0.48340559999999999</v>
      </c>
      <c r="J1000">
        <v>1.4708041999999999</v>
      </c>
      <c r="K1000">
        <v>0.87791680000000005</v>
      </c>
      <c r="L1000">
        <v>0.44312477</v>
      </c>
      <c r="M1000">
        <v>1.4926553</v>
      </c>
      <c r="N1000">
        <v>-1.6300737999999999</v>
      </c>
      <c r="O1000">
        <v>0.66026450000000003</v>
      </c>
      <c r="P1000">
        <v>-1.2687385</v>
      </c>
      <c r="Q1000">
        <v>1.1133074999999999</v>
      </c>
    </row>
    <row r="1001" spans="1:17" x14ac:dyDescent="0.3">
      <c r="A1001" s="1">
        <v>45195</v>
      </c>
      <c r="B1001">
        <v>-0.51265954999999996</v>
      </c>
      <c r="C1001">
        <v>0.32141209999999998</v>
      </c>
      <c r="D1001">
        <v>-0.62161089999999997</v>
      </c>
      <c r="E1001">
        <v>-1.7005741999999999</v>
      </c>
      <c r="F1001">
        <v>-2.1225809999999998</v>
      </c>
      <c r="G1001">
        <v>-2.3398400000000001</v>
      </c>
      <c r="H1001">
        <v>-4.2592582999999999</v>
      </c>
      <c r="I1001">
        <v>-8.7678430000000002E-2</v>
      </c>
      <c r="J1001">
        <v>-0.73658824000000001</v>
      </c>
      <c r="K1001">
        <v>-3.3995091999999998</v>
      </c>
      <c r="L1001">
        <v>-1.7318726</v>
      </c>
      <c r="M1001">
        <v>-3.8701355</v>
      </c>
      <c r="N1001">
        <v>0.35017730000000002</v>
      </c>
      <c r="O1001">
        <v>-1.9411147</v>
      </c>
      <c r="P1001">
        <v>-3.6215006999999999</v>
      </c>
      <c r="Q1001">
        <v>-1.7142892000000001</v>
      </c>
    </row>
    <row r="1002" spans="1:17" x14ac:dyDescent="0.3">
      <c r="A1002" s="1">
        <v>45196</v>
      </c>
      <c r="B1002">
        <v>-1.7884195000000001</v>
      </c>
      <c r="C1002">
        <v>-0.54108500000000004</v>
      </c>
      <c r="D1002">
        <v>-0.40808319999999998</v>
      </c>
      <c r="E1002">
        <v>0.20823479</v>
      </c>
      <c r="F1002">
        <v>7.5960159999999999E-2</v>
      </c>
      <c r="G1002">
        <v>-0.88974832999999998</v>
      </c>
      <c r="H1002">
        <v>2.1276592999999999</v>
      </c>
      <c r="I1002">
        <v>-0.35099983000000001</v>
      </c>
      <c r="J1002">
        <v>1.3290048000000001</v>
      </c>
      <c r="K1002">
        <v>1.8581033</v>
      </c>
      <c r="L1002">
        <v>1.1835814</v>
      </c>
      <c r="M1002">
        <v>2.4686574999999999</v>
      </c>
      <c r="N1002">
        <v>1.5952109999999999</v>
      </c>
      <c r="O1002">
        <v>1.5361785999999999</v>
      </c>
      <c r="P1002">
        <v>-2.9090881</v>
      </c>
      <c r="Q1002">
        <v>1.4180421999999999</v>
      </c>
    </row>
    <row r="1003" spans="1:17" x14ac:dyDescent="0.3">
      <c r="A1003" s="1">
        <v>45197</v>
      </c>
      <c r="B1003">
        <v>0.46296120000000002</v>
      </c>
      <c r="C1003">
        <v>0</v>
      </c>
      <c r="D1003">
        <v>2.0890713000000001</v>
      </c>
      <c r="E1003">
        <v>0.27174949999999998</v>
      </c>
      <c r="F1003">
        <v>1.8596767999999999</v>
      </c>
      <c r="G1003">
        <v>0.15256405000000001</v>
      </c>
      <c r="H1003">
        <v>6.0606002999999999</v>
      </c>
      <c r="I1003">
        <v>-0.54790974000000003</v>
      </c>
      <c r="J1003">
        <v>1.4622808</v>
      </c>
      <c r="K1003">
        <v>2.2664428000000001</v>
      </c>
      <c r="L1003">
        <v>1.2944102</v>
      </c>
      <c r="M1003">
        <v>1.2499928</v>
      </c>
      <c r="N1003">
        <v>1.355505</v>
      </c>
      <c r="O1003">
        <v>1.3559102999999999</v>
      </c>
      <c r="P1003">
        <v>6.9912552999999997</v>
      </c>
      <c r="Q1003">
        <v>5.0894975999999996</v>
      </c>
    </row>
    <row r="1004" spans="1:17" x14ac:dyDescent="0.3">
      <c r="A1004" s="1">
        <v>45198</v>
      </c>
      <c r="B1004">
        <v>-0.43010712000000001</v>
      </c>
      <c r="C1004">
        <v>0.25054216000000001</v>
      </c>
      <c r="D1004">
        <v>-1.2337148</v>
      </c>
      <c r="E1004">
        <v>0.6727457</v>
      </c>
      <c r="F1004">
        <v>-0.17067193999999999</v>
      </c>
      <c r="G1004">
        <v>0.30465125999999998</v>
      </c>
      <c r="H1004">
        <v>-8.0357129999999994</v>
      </c>
      <c r="I1004">
        <v>-2.3428678999999999</v>
      </c>
      <c r="J1004">
        <v>0.95151660000000005</v>
      </c>
      <c r="K1004">
        <v>0.54054259999999998</v>
      </c>
      <c r="L1004">
        <v>-1.1728883000000001</v>
      </c>
      <c r="M1004">
        <v>-1.2240112000000001</v>
      </c>
      <c r="N1004">
        <v>1.2889624</v>
      </c>
      <c r="O1004">
        <v>-1.0959089</v>
      </c>
      <c r="P1004">
        <v>-0.81679820000000003</v>
      </c>
      <c r="Q1004">
        <v>-0.10644197499999999</v>
      </c>
    </row>
    <row r="1005" spans="1:17" x14ac:dyDescent="0.3">
      <c r="A1005" s="1">
        <v>45199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s="1">
        <v>45200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s="1">
        <v>45201</v>
      </c>
      <c r="B1007">
        <v>-2.0055532</v>
      </c>
      <c r="C1007">
        <v>-0.56409240000000005</v>
      </c>
      <c r="D1007">
        <v>2.2017956000000001</v>
      </c>
      <c r="E1007">
        <v>1.9160748000000001</v>
      </c>
      <c r="F1007">
        <v>0.52614209999999995</v>
      </c>
      <c r="G1007">
        <v>1.4835596</v>
      </c>
      <c r="H1007">
        <v>-5.8252454</v>
      </c>
      <c r="I1007">
        <v>-0.92954636000000002</v>
      </c>
      <c r="J1007">
        <v>2.9495</v>
      </c>
      <c r="K1007">
        <v>3.252685</v>
      </c>
      <c r="L1007">
        <v>-0.46886206000000002</v>
      </c>
      <c r="M1007">
        <v>-1.4955700000000001</v>
      </c>
      <c r="N1007">
        <v>1.2904644000000001</v>
      </c>
      <c r="O1007">
        <v>2.5294184999999998</v>
      </c>
      <c r="P1007">
        <v>0.35294293999999998</v>
      </c>
      <c r="Q1007">
        <v>0.3063321</v>
      </c>
    </row>
    <row r="1008" spans="1:17" x14ac:dyDescent="0.3">
      <c r="A1008" s="1">
        <v>45202</v>
      </c>
      <c r="B1008">
        <v>0.69268940000000001</v>
      </c>
      <c r="C1008">
        <v>-2.0321726999999998</v>
      </c>
      <c r="D1008">
        <v>-1.9164323999999999</v>
      </c>
      <c r="E1008">
        <v>-2.6134132999999999</v>
      </c>
      <c r="F1008">
        <v>-2.4097263999999998</v>
      </c>
      <c r="G1008">
        <v>-0.77698230000000001</v>
      </c>
      <c r="H1008">
        <v>0.61856509999999998</v>
      </c>
      <c r="I1008">
        <v>-0.84123015000000001</v>
      </c>
      <c r="J1008">
        <v>-2.8247952000000001</v>
      </c>
      <c r="K1008">
        <v>-4.0874777</v>
      </c>
      <c r="L1008">
        <v>-1.0120690000000001</v>
      </c>
      <c r="M1008">
        <v>-1.4803170999999999</v>
      </c>
      <c r="N1008">
        <v>-4.4296319999999998</v>
      </c>
      <c r="O1008">
        <v>-1.2968659</v>
      </c>
      <c r="P1008">
        <v>-14.419693000000001</v>
      </c>
      <c r="Q1008">
        <v>-3.7577927</v>
      </c>
    </row>
    <row r="1009" spans="1:17" x14ac:dyDescent="0.3">
      <c r="A1009" s="1">
        <v>45203</v>
      </c>
      <c r="B1009">
        <v>-1.3758539999999999</v>
      </c>
      <c r="C1009">
        <v>1.1947513000000001</v>
      </c>
      <c r="D1009">
        <v>1.5418291</v>
      </c>
      <c r="E1009">
        <v>1.7757297000000001</v>
      </c>
      <c r="F1009">
        <v>1.102066</v>
      </c>
      <c r="G1009">
        <v>0.73086023</v>
      </c>
      <c r="H1009">
        <v>1.02458</v>
      </c>
      <c r="I1009">
        <v>-4.1705610000000002</v>
      </c>
      <c r="J1009">
        <v>1.2041211000000001</v>
      </c>
      <c r="K1009">
        <v>3.6644936000000001</v>
      </c>
      <c r="L1009">
        <v>-1.4648497</v>
      </c>
      <c r="M1009">
        <v>2.4767518000000002</v>
      </c>
      <c r="N1009">
        <v>1.2466908000000001</v>
      </c>
      <c r="O1009">
        <v>2.1218895999999998</v>
      </c>
      <c r="P1009">
        <v>3.2876729999999998</v>
      </c>
      <c r="Q1009">
        <v>1.3658881</v>
      </c>
    </row>
    <row r="1010" spans="1:17" x14ac:dyDescent="0.3">
      <c r="A1010" s="1">
        <v>45204</v>
      </c>
      <c r="B1010">
        <v>0.88776350000000004</v>
      </c>
      <c r="C1010">
        <v>-0.45632719999999999</v>
      </c>
      <c r="D1010">
        <v>-0.25851727000000002</v>
      </c>
      <c r="E1010">
        <v>0.12698174000000001</v>
      </c>
      <c r="F1010">
        <v>6.0677530000000004E-3</v>
      </c>
      <c r="G1010">
        <v>0.71979760000000004</v>
      </c>
      <c r="H1010">
        <v>5.0709963</v>
      </c>
      <c r="I1010">
        <v>2.0310760000000001</v>
      </c>
      <c r="J1010">
        <v>1.4690875999999999</v>
      </c>
      <c r="K1010">
        <v>-2.6178360000000001E-2</v>
      </c>
      <c r="L1010">
        <v>-1.5960515</v>
      </c>
      <c r="M1010">
        <v>-9.6678734000000002E-2</v>
      </c>
      <c r="N1010">
        <v>0.75585840000000004</v>
      </c>
      <c r="O1010">
        <v>-0.12570023999999999</v>
      </c>
      <c r="P1010">
        <v>-1.5915096</v>
      </c>
      <c r="Q1010">
        <v>1.5652657000000001</v>
      </c>
    </row>
    <row r="1011" spans="1:17" x14ac:dyDescent="0.3">
      <c r="A1011" s="1">
        <v>45205</v>
      </c>
      <c r="B1011">
        <v>-0.95851419999999998</v>
      </c>
      <c r="C1011">
        <v>1.1642337</v>
      </c>
      <c r="D1011">
        <v>3.4909248000000002</v>
      </c>
      <c r="E1011">
        <v>2.4737</v>
      </c>
      <c r="F1011">
        <v>2.5975347000000002</v>
      </c>
      <c r="G1011">
        <v>1.4750481</v>
      </c>
      <c r="H1011">
        <v>2.5096536</v>
      </c>
      <c r="I1011">
        <v>-0.37747025000000001</v>
      </c>
      <c r="J1011">
        <v>2.4033308</v>
      </c>
      <c r="K1011">
        <v>4.1644810000000003</v>
      </c>
      <c r="L1011">
        <v>2.0092129999999999</v>
      </c>
      <c r="M1011">
        <v>0.43008327000000002</v>
      </c>
      <c r="N1011">
        <v>6.8969727000000001</v>
      </c>
      <c r="O1011">
        <v>1.8582939999999999</v>
      </c>
      <c r="P1011">
        <v>8.8948730000000005</v>
      </c>
      <c r="Q1011">
        <v>5.1460743000000004</v>
      </c>
    </row>
    <row r="1012" spans="1:17" x14ac:dyDescent="0.3">
      <c r="A1012" s="1">
        <v>45206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s="1">
        <v>45207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">
      <c r="A1014" s="1">
        <v>45208</v>
      </c>
      <c r="B1014">
        <v>1.9448996000000001</v>
      </c>
      <c r="C1014">
        <v>0.79839230000000005</v>
      </c>
      <c r="D1014">
        <v>0.92889069999999996</v>
      </c>
      <c r="E1014">
        <v>0.78225135999999995</v>
      </c>
      <c r="F1014">
        <v>1.2564181999999999</v>
      </c>
      <c r="G1014">
        <v>0.84512233999999997</v>
      </c>
      <c r="H1014">
        <v>-0.37664769999999997</v>
      </c>
      <c r="I1014">
        <v>0.56215525</v>
      </c>
      <c r="J1014">
        <v>-1.0685682000000001</v>
      </c>
      <c r="K1014">
        <v>0.9052038</v>
      </c>
      <c r="L1014">
        <v>1.9771338000000001</v>
      </c>
      <c r="M1014">
        <v>1.6353606999999999</v>
      </c>
      <c r="N1014">
        <v>2.9033899999999999</v>
      </c>
      <c r="O1014">
        <v>0.61055420000000005</v>
      </c>
      <c r="P1014">
        <v>3.4653425000000002</v>
      </c>
      <c r="Q1014">
        <v>0.81570149999999997</v>
      </c>
    </row>
    <row r="1015" spans="1:17" x14ac:dyDescent="0.3">
      <c r="A1015" s="1">
        <v>45209</v>
      </c>
      <c r="B1015">
        <v>0.98569393000000005</v>
      </c>
      <c r="C1015">
        <v>1.6198158</v>
      </c>
      <c r="D1015">
        <v>1.0931014999999999</v>
      </c>
      <c r="E1015">
        <v>-0.43357014999999999</v>
      </c>
      <c r="F1015">
        <v>0.29560328000000002</v>
      </c>
      <c r="G1015">
        <v>-0.33521652000000002</v>
      </c>
      <c r="H1015">
        <v>1.8903612999999999</v>
      </c>
      <c r="I1015">
        <v>6.9103836999999997</v>
      </c>
      <c r="J1015">
        <v>1.1596321999999999</v>
      </c>
      <c r="K1015">
        <v>1.1213541</v>
      </c>
      <c r="L1015">
        <v>0.70401429999999998</v>
      </c>
      <c r="M1015">
        <v>0.60042139999999999</v>
      </c>
      <c r="N1015">
        <v>1.1164904</v>
      </c>
      <c r="O1015">
        <v>-0.2600789</v>
      </c>
      <c r="P1015">
        <v>1.1961818</v>
      </c>
      <c r="Q1015">
        <v>0.65740346999999999</v>
      </c>
    </row>
    <row r="1016" spans="1:17" x14ac:dyDescent="0.3">
      <c r="A1016" s="1">
        <v>45210</v>
      </c>
      <c r="B1016">
        <v>-0.94459057000000002</v>
      </c>
      <c r="C1016">
        <v>0.49855709999999998</v>
      </c>
      <c r="D1016">
        <v>1.8580675</v>
      </c>
      <c r="E1016">
        <v>1.2272000000000001</v>
      </c>
      <c r="F1016">
        <v>1.8813848</v>
      </c>
      <c r="G1016">
        <v>0.79040529999999998</v>
      </c>
      <c r="H1016">
        <v>-1.8552839999999999</v>
      </c>
      <c r="I1016">
        <v>-2.3127138999999999</v>
      </c>
      <c r="J1016">
        <v>2.2009609999999999</v>
      </c>
      <c r="K1016">
        <v>2.8339028000000002</v>
      </c>
      <c r="L1016">
        <v>-0.13908744000000001</v>
      </c>
      <c r="M1016">
        <v>2.1439195</v>
      </c>
      <c r="N1016">
        <v>2.3769379000000002</v>
      </c>
      <c r="O1016">
        <v>1.8035650000000001</v>
      </c>
      <c r="P1016">
        <v>-6.6193819999999999</v>
      </c>
      <c r="Q1016">
        <v>-2.8510450999999999</v>
      </c>
    </row>
    <row r="1017" spans="1:17" x14ac:dyDescent="0.3">
      <c r="A1017" s="1">
        <v>45211</v>
      </c>
      <c r="B1017">
        <v>-1.7482519000000001</v>
      </c>
      <c r="C1017">
        <v>-1.3834536</v>
      </c>
      <c r="D1017">
        <v>-1.1164665</v>
      </c>
      <c r="E1017">
        <v>-0.37904381999999998</v>
      </c>
      <c r="F1017">
        <v>3.5492062999999998</v>
      </c>
      <c r="G1017">
        <v>0.50611496</v>
      </c>
      <c r="H1017">
        <v>-3.4026443999999998</v>
      </c>
      <c r="I1017">
        <v>0.55984259999999997</v>
      </c>
      <c r="J1017">
        <v>0.29697417999999998</v>
      </c>
      <c r="K1017">
        <v>0.19171237999999999</v>
      </c>
      <c r="L1017">
        <v>-1.1802197000000001</v>
      </c>
      <c r="M1017">
        <v>-1.4172195999999999</v>
      </c>
      <c r="N1017">
        <v>-0.35065413000000001</v>
      </c>
      <c r="O1017">
        <v>-1.1241555000000001</v>
      </c>
      <c r="P1017">
        <v>-1.5189885999999999</v>
      </c>
      <c r="Q1017">
        <v>-2.7924954999999998</v>
      </c>
    </row>
    <row r="1018" spans="1:17" x14ac:dyDescent="0.3">
      <c r="A1018" s="1">
        <v>45212</v>
      </c>
      <c r="B1018">
        <v>-0.77644586999999998</v>
      </c>
      <c r="C1018">
        <v>0.37550926000000001</v>
      </c>
      <c r="D1018">
        <v>-2.9213965000000002</v>
      </c>
      <c r="E1018">
        <v>-1.0357498999999999</v>
      </c>
      <c r="F1018">
        <v>-2.4757028000000001</v>
      </c>
      <c r="G1018">
        <v>-1.0292709</v>
      </c>
      <c r="H1018">
        <v>0.78277589999999997</v>
      </c>
      <c r="I1018">
        <v>-0.89060070000000002</v>
      </c>
      <c r="J1018">
        <v>-3.1611501999999998</v>
      </c>
      <c r="K1018">
        <v>-6.4817070000000001</v>
      </c>
      <c r="L1018">
        <v>-0.61940550000000005</v>
      </c>
      <c r="M1018">
        <v>-3.8812517999999998</v>
      </c>
      <c r="N1018">
        <v>-0.98101497000000004</v>
      </c>
      <c r="O1018">
        <v>-1.1585236000000001</v>
      </c>
      <c r="P1018">
        <v>-0.89974403000000003</v>
      </c>
      <c r="Q1018">
        <v>-2.3407399999999998</v>
      </c>
    </row>
    <row r="1019" spans="1:17" x14ac:dyDescent="0.3">
      <c r="A1019" s="1">
        <v>45213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s="1">
        <v>45214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s="1">
        <v>45215</v>
      </c>
      <c r="B1021">
        <v>1.8911004</v>
      </c>
      <c r="C1021">
        <v>1.1082171999999999</v>
      </c>
      <c r="D1021">
        <v>2.0528078000000001</v>
      </c>
      <c r="E1021">
        <v>1.4981865999999999</v>
      </c>
      <c r="F1021">
        <v>2.1954775</v>
      </c>
      <c r="G1021">
        <v>-7.2687864000000005E-2</v>
      </c>
      <c r="H1021">
        <v>-2.5242746</v>
      </c>
      <c r="I1021">
        <v>-0.21936296999999999</v>
      </c>
      <c r="J1021">
        <v>1.3946056</v>
      </c>
      <c r="K1021">
        <v>3.9641975999999999</v>
      </c>
      <c r="L1021">
        <v>1.0636687</v>
      </c>
      <c r="M1021">
        <v>2.0446776999999998</v>
      </c>
      <c r="N1021">
        <v>1.0499715999999999</v>
      </c>
      <c r="O1021">
        <v>1.2631059</v>
      </c>
      <c r="P1021">
        <v>5.0583720000000003</v>
      </c>
      <c r="Q1021">
        <v>2.4240732</v>
      </c>
    </row>
    <row r="1022" spans="1:17" x14ac:dyDescent="0.3">
      <c r="A1022" s="1">
        <v>45216</v>
      </c>
      <c r="B1022">
        <v>0.8319974</v>
      </c>
      <c r="C1022">
        <v>-0.32812356999999998</v>
      </c>
      <c r="D1022">
        <v>0.88744164000000003</v>
      </c>
      <c r="E1022">
        <v>-0.17436742999999999</v>
      </c>
      <c r="F1022">
        <v>-2.0131410000000001</v>
      </c>
      <c r="G1022">
        <v>-0.87847114000000004</v>
      </c>
      <c r="H1022">
        <v>2.1912335999999999</v>
      </c>
      <c r="I1022">
        <v>0.67608356000000003</v>
      </c>
      <c r="J1022">
        <v>-4.6794653000000004</v>
      </c>
      <c r="K1022">
        <v>1.3284087</v>
      </c>
      <c r="L1022">
        <v>0.68687200000000004</v>
      </c>
      <c r="M1022">
        <v>0.30480623000000001</v>
      </c>
      <c r="N1022">
        <v>-0.28241276999999998</v>
      </c>
      <c r="O1022">
        <v>0.44933558000000001</v>
      </c>
      <c r="P1022">
        <v>4.3209790000000003</v>
      </c>
      <c r="Q1022">
        <v>2.9916285999999999</v>
      </c>
    </row>
    <row r="1023" spans="1:17" x14ac:dyDescent="0.3">
      <c r="A1023" s="1">
        <v>45217</v>
      </c>
      <c r="B1023">
        <v>-1.4598548</v>
      </c>
      <c r="C1023">
        <v>-2.1573186</v>
      </c>
      <c r="D1023">
        <v>-2.1697521000000002</v>
      </c>
      <c r="E1023">
        <v>-0.58724880000000002</v>
      </c>
      <c r="F1023">
        <v>0.29737950000000002</v>
      </c>
      <c r="G1023">
        <v>-0.73948499999999995</v>
      </c>
      <c r="H1023">
        <v>2.7290462999999998</v>
      </c>
      <c r="I1023">
        <v>-0.6295383</v>
      </c>
      <c r="J1023">
        <v>-3.9646804000000002</v>
      </c>
      <c r="K1023">
        <v>-5.9237659999999996</v>
      </c>
      <c r="L1023">
        <v>-4.9257280000000003</v>
      </c>
      <c r="M1023">
        <v>-4.4180210000000004</v>
      </c>
      <c r="N1023">
        <v>0.34732819999999998</v>
      </c>
      <c r="O1023">
        <v>-1.2596607</v>
      </c>
      <c r="P1023">
        <v>-8.4023660000000007</v>
      </c>
      <c r="Q1023">
        <v>-4.5571859999999997</v>
      </c>
    </row>
    <row r="1024" spans="1:17" x14ac:dyDescent="0.3">
      <c r="A1024" s="1">
        <v>45218</v>
      </c>
      <c r="B1024">
        <v>1.7069220000000001</v>
      </c>
      <c r="C1024">
        <v>-1.3243674999999999</v>
      </c>
      <c r="D1024">
        <v>-1.3124286999999999</v>
      </c>
      <c r="E1024">
        <v>0.36655663999999999</v>
      </c>
      <c r="F1024">
        <v>-2.1645308000000001</v>
      </c>
      <c r="G1024">
        <v>-0.21610260000000001</v>
      </c>
      <c r="H1024">
        <v>1.3282776000000001</v>
      </c>
      <c r="I1024">
        <v>-2.4755596999999998</v>
      </c>
      <c r="J1024">
        <v>-0.22513269999999999</v>
      </c>
      <c r="K1024">
        <v>-3.4322620000000001</v>
      </c>
      <c r="L1024">
        <v>-2.4419426999999998</v>
      </c>
      <c r="M1024">
        <v>-1.2136161000000001</v>
      </c>
      <c r="N1024">
        <v>-1.7413019999999999</v>
      </c>
      <c r="O1024">
        <v>-0.15222430000000001</v>
      </c>
      <c r="P1024">
        <v>-0.38759112000000001</v>
      </c>
      <c r="Q1024">
        <v>-1.1226833000000001</v>
      </c>
    </row>
    <row r="1025" spans="1:17" x14ac:dyDescent="0.3">
      <c r="A1025" s="1">
        <v>45219</v>
      </c>
      <c r="B1025">
        <v>-3.1667948000000001E-2</v>
      </c>
      <c r="C1025">
        <v>-0.61665179999999997</v>
      </c>
      <c r="D1025">
        <v>-1.3298810000000001</v>
      </c>
      <c r="E1025">
        <v>-1.4034747999999999</v>
      </c>
      <c r="F1025">
        <v>-1.6362667</v>
      </c>
      <c r="G1025">
        <v>-1.4704227000000001</v>
      </c>
      <c r="H1025">
        <v>-0.37453175</v>
      </c>
      <c r="I1025">
        <v>0.32218695000000003</v>
      </c>
      <c r="J1025">
        <v>-1.6959249999999999</v>
      </c>
      <c r="K1025">
        <v>-1.8172025999999999</v>
      </c>
      <c r="L1025">
        <v>-0.94507337000000002</v>
      </c>
      <c r="M1025">
        <v>-2.4738311999999998</v>
      </c>
      <c r="N1025">
        <v>-3.1216203999999999</v>
      </c>
      <c r="O1025">
        <v>-1.5607953000000001</v>
      </c>
      <c r="P1025">
        <v>0.64851046000000001</v>
      </c>
      <c r="Q1025">
        <v>2.1340728000000002</v>
      </c>
    </row>
    <row r="1026" spans="1:17" x14ac:dyDescent="0.3">
      <c r="A1026" s="1">
        <v>45220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s="1">
        <v>45221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s="1">
        <v>45222</v>
      </c>
      <c r="B1028">
        <v>-0.57016014999999998</v>
      </c>
      <c r="C1028">
        <v>0.54748059999999998</v>
      </c>
      <c r="D1028">
        <v>1.7366052000000001</v>
      </c>
      <c r="E1028">
        <v>0.81121920000000003</v>
      </c>
      <c r="F1028">
        <v>1.0062814</v>
      </c>
      <c r="G1028">
        <v>6.9403649999999997E-2</v>
      </c>
      <c r="H1028">
        <v>5.4511310000000002</v>
      </c>
      <c r="I1028">
        <v>-1.3545035999999999</v>
      </c>
      <c r="J1028">
        <v>3.8369536000000002</v>
      </c>
      <c r="K1028">
        <v>1.4970064000000001</v>
      </c>
      <c r="L1028">
        <v>-0.75441000000000003</v>
      </c>
      <c r="M1028">
        <v>0.37015675999999997</v>
      </c>
      <c r="N1028">
        <v>0.17901659</v>
      </c>
      <c r="O1028">
        <v>0.66370963999999999</v>
      </c>
      <c r="P1028">
        <v>12.757730499999999</v>
      </c>
      <c r="Q1028">
        <v>3.4154773</v>
      </c>
    </row>
    <row r="1029" spans="1:17" x14ac:dyDescent="0.3">
      <c r="A1029" s="1">
        <v>45223</v>
      </c>
      <c r="B1029">
        <v>9.2704660000000008</v>
      </c>
      <c r="C1029">
        <v>2.4176001999999999</v>
      </c>
      <c r="D1029">
        <v>-0.46495795000000001</v>
      </c>
      <c r="E1029">
        <v>0.36742687000000002</v>
      </c>
      <c r="F1029">
        <v>2.1908522000000001</v>
      </c>
      <c r="G1029">
        <v>0.25433302000000002</v>
      </c>
      <c r="H1029">
        <v>2.8520465000000002</v>
      </c>
      <c r="I1029">
        <v>1.5011549</v>
      </c>
      <c r="J1029">
        <v>1.6009331</v>
      </c>
      <c r="K1029">
        <v>4.6661260000000002</v>
      </c>
      <c r="L1029">
        <v>0.90166329999999995</v>
      </c>
      <c r="M1029">
        <v>-1.2235879999999999</v>
      </c>
      <c r="N1029">
        <v>2.0884513999999998</v>
      </c>
      <c r="O1029">
        <v>1.692307</v>
      </c>
      <c r="P1029">
        <v>11.542856</v>
      </c>
      <c r="Q1029">
        <v>6.2945247000000002</v>
      </c>
    </row>
    <row r="1030" spans="1:17" x14ac:dyDescent="0.3">
      <c r="A1030" s="1">
        <v>45224</v>
      </c>
      <c r="B1030">
        <v>-1.7784297</v>
      </c>
      <c r="C1030">
        <v>-5.6707859999999999E-2</v>
      </c>
      <c r="D1030">
        <v>-4.1657330000000004</v>
      </c>
      <c r="E1030">
        <v>3.0678033999999998</v>
      </c>
      <c r="F1030">
        <v>-3.572762</v>
      </c>
      <c r="G1030">
        <v>-1.3491690000000001</v>
      </c>
      <c r="H1030">
        <v>-0.34661890000000001</v>
      </c>
      <c r="I1030">
        <v>1.1697054</v>
      </c>
      <c r="J1030">
        <v>-4.3148637000000001</v>
      </c>
      <c r="K1030">
        <v>-4.2018947999999998</v>
      </c>
      <c r="L1030">
        <v>-1.8473268</v>
      </c>
      <c r="M1030">
        <v>-1.7973482999999999</v>
      </c>
      <c r="N1030">
        <v>-4.0695785999999998</v>
      </c>
      <c r="O1030">
        <v>-9.5093969999999999</v>
      </c>
      <c r="P1030">
        <v>-2.9713094</v>
      </c>
      <c r="Q1030">
        <v>-5.2150607000000004</v>
      </c>
    </row>
    <row r="1031" spans="1:17" x14ac:dyDescent="0.3">
      <c r="A1031" s="1">
        <v>45225</v>
      </c>
      <c r="B1031">
        <v>2.3152351000000002</v>
      </c>
      <c r="C1031">
        <v>1.3263345</v>
      </c>
      <c r="D1031">
        <v>-3.7325143999999999</v>
      </c>
      <c r="E1031">
        <v>-3.751433</v>
      </c>
      <c r="F1031">
        <v>-2.6929379</v>
      </c>
      <c r="G1031">
        <v>-2.4605513000000001</v>
      </c>
      <c r="H1031">
        <v>-2.0869553000000001</v>
      </c>
      <c r="I1031">
        <v>-0.99866390000000005</v>
      </c>
      <c r="J1031">
        <v>-3.4778237000000001</v>
      </c>
      <c r="K1031">
        <v>-6.7665100000000002</v>
      </c>
      <c r="L1031">
        <v>-1.0247469</v>
      </c>
      <c r="M1031">
        <v>5.5437684000000003</v>
      </c>
      <c r="N1031">
        <v>-2.132517</v>
      </c>
      <c r="O1031">
        <v>-2.6510655999999999</v>
      </c>
      <c r="P1031">
        <v>-5.0686416999999997</v>
      </c>
      <c r="Q1031">
        <v>-4.0879307000000003</v>
      </c>
    </row>
    <row r="1032" spans="1:17" x14ac:dyDescent="0.3">
      <c r="A1032" s="1">
        <v>45226</v>
      </c>
      <c r="B1032">
        <v>-2.9881120000000001</v>
      </c>
      <c r="C1032">
        <v>-2.0019589999999998</v>
      </c>
      <c r="D1032">
        <v>2.9061913000000001</v>
      </c>
      <c r="E1032">
        <v>0.58555603000000001</v>
      </c>
      <c r="F1032">
        <v>1.4042973999999999</v>
      </c>
      <c r="G1032">
        <v>0.79693793999999996</v>
      </c>
      <c r="H1032">
        <v>-2.3090600000000001</v>
      </c>
      <c r="I1032">
        <v>1.9207000999999999</v>
      </c>
      <c r="J1032">
        <v>0.43147802000000002</v>
      </c>
      <c r="K1032">
        <v>4.4750332999999998</v>
      </c>
      <c r="L1032">
        <v>-1.5963376</v>
      </c>
      <c r="M1032">
        <v>0.17592906999999999</v>
      </c>
      <c r="N1032">
        <v>0.68749190000000004</v>
      </c>
      <c r="O1032">
        <v>-8.995533E-2</v>
      </c>
      <c r="P1032">
        <v>-1.4460504000000001</v>
      </c>
      <c r="Q1032">
        <v>-5.1333609999999998</v>
      </c>
    </row>
    <row r="1033" spans="1:17" x14ac:dyDescent="0.3">
      <c r="A1033" s="1">
        <v>45227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s="1">
        <v>45228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s="1">
        <v>45229</v>
      </c>
      <c r="B1035">
        <v>3.5287142</v>
      </c>
      <c r="C1035">
        <v>1.1214375000000001</v>
      </c>
      <c r="D1035">
        <v>1.9984484</v>
      </c>
      <c r="E1035">
        <v>2.2740364</v>
      </c>
      <c r="F1035">
        <v>0.34471750000000001</v>
      </c>
      <c r="G1035">
        <v>1.230526</v>
      </c>
      <c r="H1035">
        <v>3.9999962</v>
      </c>
      <c r="I1035">
        <v>-0.64156055000000001</v>
      </c>
      <c r="J1035">
        <v>1.6320943999999999</v>
      </c>
      <c r="K1035">
        <v>5.107081</v>
      </c>
      <c r="L1035">
        <v>1.5090585000000001</v>
      </c>
      <c r="M1035">
        <v>1.8564940000000001</v>
      </c>
      <c r="N1035">
        <v>1.0357498999999999</v>
      </c>
      <c r="O1035">
        <v>1.8744350000000001</v>
      </c>
      <c r="P1035">
        <v>-0.112861395</v>
      </c>
      <c r="Q1035">
        <v>3.9841769999999999</v>
      </c>
    </row>
    <row r="1036" spans="1:17" x14ac:dyDescent="0.3">
      <c r="A1036" s="1">
        <v>45230</v>
      </c>
      <c r="B1036">
        <v>1.4731407000000001</v>
      </c>
      <c r="C1036">
        <v>1.6175747</v>
      </c>
      <c r="D1036">
        <v>-0.4592657</v>
      </c>
      <c r="E1036">
        <v>0.23716688</v>
      </c>
      <c r="F1036">
        <v>1.4269352000000001E-2</v>
      </c>
      <c r="G1036">
        <v>0.28188229999999997</v>
      </c>
      <c r="H1036">
        <v>4.0209770000000002</v>
      </c>
      <c r="I1036">
        <v>-1.4210700999999999</v>
      </c>
      <c r="J1036">
        <v>-0.92563032999999995</v>
      </c>
      <c r="K1036">
        <v>2.5862097999999998</v>
      </c>
      <c r="L1036">
        <v>-6.6526294000000004</v>
      </c>
      <c r="M1036">
        <v>1.4066814999999999</v>
      </c>
      <c r="N1036">
        <v>1.2370467000000001</v>
      </c>
      <c r="O1036">
        <v>-0.30531882999999999</v>
      </c>
      <c r="P1036">
        <v>-0.45197606000000001</v>
      </c>
      <c r="Q1036">
        <v>4.7826170000000001</v>
      </c>
    </row>
    <row r="1037" spans="1:17" x14ac:dyDescent="0.3">
      <c r="A1037" s="1">
        <v>45231</v>
      </c>
      <c r="B1037">
        <v>0.76857805000000001</v>
      </c>
      <c r="C1037">
        <v>0.82719326000000004</v>
      </c>
      <c r="D1037">
        <v>3.5118103000000001</v>
      </c>
      <c r="E1037">
        <v>2.3542643000000001</v>
      </c>
      <c r="F1037">
        <v>1.3751388</v>
      </c>
      <c r="G1037">
        <v>1.8738627000000001</v>
      </c>
      <c r="H1037">
        <v>-2.5210023000000001</v>
      </c>
      <c r="I1037">
        <v>3.6870598999999999</v>
      </c>
      <c r="J1037">
        <v>3.7886261999999999</v>
      </c>
      <c r="K1037">
        <v>2.4446129999999999</v>
      </c>
      <c r="L1037">
        <v>2.5569557999999999</v>
      </c>
      <c r="M1037">
        <v>3.4490227999999998</v>
      </c>
      <c r="N1037">
        <v>0.89381933000000002</v>
      </c>
      <c r="O1037">
        <v>1.9100547000000001</v>
      </c>
      <c r="P1037">
        <v>1.2485743</v>
      </c>
      <c r="Q1037">
        <v>0.89470150000000004</v>
      </c>
    </row>
    <row r="1038" spans="1:17" x14ac:dyDescent="0.3">
      <c r="A1038" s="1">
        <v>45232</v>
      </c>
      <c r="B1038">
        <v>1.4124274000000001</v>
      </c>
      <c r="C1038">
        <v>0.99965333999999995</v>
      </c>
      <c r="D1038">
        <v>-0.31425953000000001</v>
      </c>
      <c r="E1038">
        <v>0.65015553999999998</v>
      </c>
      <c r="F1038">
        <v>2.1525501999999999</v>
      </c>
      <c r="G1038">
        <v>2.0693302</v>
      </c>
      <c r="H1038">
        <v>1.8965483000000001</v>
      </c>
      <c r="I1038">
        <v>1.1485456999999999</v>
      </c>
      <c r="J1038">
        <v>2.790308</v>
      </c>
      <c r="K1038">
        <v>-0.62142609999999998</v>
      </c>
      <c r="L1038">
        <v>3.1445384000000001</v>
      </c>
      <c r="M1038">
        <v>-0.23739933999999999</v>
      </c>
      <c r="N1038">
        <v>2.4950861999999998</v>
      </c>
      <c r="O1038">
        <v>0.82246065000000002</v>
      </c>
      <c r="P1038">
        <v>10.538112999999999</v>
      </c>
      <c r="Q1038">
        <v>8.7263819999999992</v>
      </c>
    </row>
    <row r="1039" spans="1:17" x14ac:dyDescent="0.3">
      <c r="A1039" s="1">
        <v>45233</v>
      </c>
      <c r="B1039">
        <v>0.33426285</v>
      </c>
      <c r="C1039">
        <v>0.67577359999999997</v>
      </c>
      <c r="D1039">
        <v>1.1998652999999999</v>
      </c>
      <c r="E1039">
        <v>1.2861729</v>
      </c>
      <c r="F1039">
        <v>1.3060927</v>
      </c>
      <c r="G1039">
        <v>-0.51811339999999995</v>
      </c>
      <c r="H1039">
        <v>-2.1996557999999999</v>
      </c>
      <c r="I1039">
        <v>0.74989795999999997</v>
      </c>
      <c r="J1039">
        <v>3.4454942000000002</v>
      </c>
      <c r="K1039">
        <v>1.1505723000000001</v>
      </c>
      <c r="L1039">
        <v>0.68166256000000003</v>
      </c>
      <c r="M1039">
        <v>1.2316585</v>
      </c>
      <c r="N1039">
        <v>2.9759288000000002</v>
      </c>
      <c r="O1039">
        <v>1.2628554999999999</v>
      </c>
      <c r="P1039">
        <v>-4.5638920000000001</v>
      </c>
      <c r="Q1039">
        <v>1.4184475000000001</v>
      </c>
    </row>
    <row r="1040" spans="1:17" x14ac:dyDescent="0.3">
      <c r="A1040" s="1">
        <v>45234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s="1">
        <v>45235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s="1">
        <v>45236</v>
      </c>
      <c r="B1042">
        <v>-1.0549724</v>
      </c>
      <c r="C1042">
        <v>-0.101709366</v>
      </c>
      <c r="D1042">
        <v>0.38143396000000002</v>
      </c>
      <c r="E1042">
        <v>1.0572553</v>
      </c>
      <c r="F1042">
        <v>-0.20958781000000001</v>
      </c>
      <c r="G1042">
        <v>1.4605165</v>
      </c>
      <c r="H1042">
        <v>-4.4982730000000002</v>
      </c>
      <c r="I1042">
        <v>1.4030099</v>
      </c>
      <c r="J1042">
        <v>1.6575933</v>
      </c>
      <c r="K1042">
        <v>-1.7062306</v>
      </c>
      <c r="L1042">
        <v>-1.0259628000000001</v>
      </c>
      <c r="M1042">
        <v>-0.50629972999999995</v>
      </c>
      <c r="N1042">
        <v>-0.77561139999999995</v>
      </c>
      <c r="O1042">
        <v>0.89077949999999995</v>
      </c>
      <c r="P1042">
        <v>-1.8065869999999999</v>
      </c>
      <c r="Q1042">
        <v>0.66432950000000002</v>
      </c>
    </row>
    <row r="1043" spans="1:17" x14ac:dyDescent="0.3">
      <c r="A1043" s="1">
        <v>45237</v>
      </c>
      <c r="B1043">
        <v>0.84174870000000002</v>
      </c>
      <c r="C1043">
        <v>-0.14252066999999999</v>
      </c>
      <c r="D1043">
        <v>0.95630884000000005</v>
      </c>
      <c r="E1043">
        <v>1.1219262999999999</v>
      </c>
      <c r="F1043">
        <v>1.9288658999999999</v>
      </c>
      <c r="G1043">
        <v>1.4450788000000001</v>
      </c>
      <c r="H1043">
        <v>2.5362252999999999</v>
      </c>
      <c r="I1043">
        <v>1.3619661000000001</v>
      </c>
      <c r="J1043">
        <v>0.44589043</v>
      </c>
      <c r="K1043">
        <v>1.0062933000000001</v>
      </c>
      <c r="L1043">
        <v>-1.4101087999999999</v>
      </c>
      <c r="M1043">
        <v>1.6252994999999999</v>
      </c>
      <c r="N1043">
        <v>2.9874681999999999</v>
      </c>
      <c r="O1043">
        <v>0.55278539999999998</v>
      </c>
      <c r="P1043">
        <v>-0.6493449</v>
      </c>
      <c r="Q1043">
        <v>3.1260848000000001</v>
      </c>
    </row>
    <row r="1044" spans="1:17" x14ac:dyDescent="0.3">
      <c r="A1044" s="1">
        <v>45238</v>
      </c>
      <c r="B1044">
        <v>-0.47300458000000001</v>
      </c>
      <c r="C1044">
        <v>-0.33304095</v>
      </c>
      <c r="D1044">
        <v>0.30111073999999999</v>
      </c>
      <c r="E1044">
        <v>0.74057580000000001</v>
      </c>
      <c r="F1044">
        <v>1.4824748000000001</v>
      </c>
      <c r="G1044">
        <v>0.58848860000000003</v>
      </c>
      <c r="H1044">
        <v>-2.6501714999999999</v>
      </c>
      <c r="I1044">
        <v>-1.9901036999999999</v>
      </c>
      <c r="J1044">
        <v>1.3469696</v>
      </c>
      <c r="K1044">
        <v>-0.19925833000000001</v>
      </c>
      <c r="L1044">
        <v>-4.2563677000000001E-2</v>
      </c>
      <c r="M1044">
        <v>0.69234370000000001</v>
      </c>
      <c r="N1044">
        <v>0.76419115000000004</v>
      </c>
      <c r="O1044">
        <v>0.66426989999999997</v>
      </c>
      <c r="P1044">
        <v>-6.8627476999999999</v>
      </c>
      <c r="Q1044">
        <v>-0.84203479999999997</v>
      </c>
    </row>
    <row r="1045" spans="1:17" x14ac:dyDescent="0.3">
      <c r="A1045" s="1">
        <v>45239</v>
      </c>
      <c r="B1045">
        <v>-0.41934848000000002</v>
      </c>
      <c r="C1045">
        <v>0.1704812</v>
      </c>
      <c r="D1045">
        <v>0.24079084000000001</v>
      </c>
      <c r="E1045">
        <v>-0.69108009999999997</v>
      </c>
      <c r="F1045">
        <v>2.7441977999999999E-2</v>
      </c>
      <c r="G1045">
        <v>-0.26245117000000001</v>
      </c>
      <c r="H1045">
        <v>0.90743302999999997</v>
      </c>
      <c r="I1045">
        <v>2.5508285000000002</v>
      </c>
      <c r="J1045">
        <v>0.80732110000000001</v>
      </c>
      <c r="K1045">
        <v>-0.24955869</v>
      </c>
      <c r="L1045">
        <v>-0.28533340000000001</v>
      </c>
      <c r="M1045">
        <v>-1.5730858000000001</v>
      </c>
      <c r="N1045">
        <v>-1.5838683</v>
      </c>
      <c r="O1045">
        <v>-1.2135863</v>
      </c>
      <c r="P1045">
        <v>7.9532027000000003</v>
      </c>
      <c r="Q1045">
        <v>5.1403999999999996</v>
      </c>
    </row>
    <row r="1046" spans="1:17" x14ac:dyDescent="0.3">
      <c r="A1046" s="1">
        <v>45240</v>
      </c>
      <c r="B1046">
        <v>0.2526641</v>
      </c>
      <c r="C1046">
        <v>0.49016475999999998</v>
      </c>
      <c r="D1046">
        <v>2.5643468</v>
      </c>
      <c r="E1046">
        <v>2.4896739999999999</v>
      </c>
      <c r="F1046">
        <v>5.0626515999999997</v>
      </c>
      <c r="G1046">
        <v>2.3189424999999999</v>
      </c>
      <c r="H1046">
        <v>1.4388441999999999</v>
      </c>
      <c r="I1046">
        <v>-5.6809186999999997E-2</v>
      </c>
      <c r="J1046">
        <v>2.9499529999999998</v>
      </c>
      <c r="K1046">
        <v>4.6534896000000003</v>
      </c>
      <c r="L1046">
        <v>2.3617387000000001</v>
      </c>
      <c r="M1046">
        <v>2.2375107000000001</v>
      </c>
      <c r="N1046">
        <v>2.9094220000000002</v>
      </c>
      <c r="O1046">
        <v>1.8043518000000001</v>
      </c>
      <c r="P1046">
        <v>4.1170119999999999</v>
      </c>
      <c r="Q1046">
        <v>6.4611434999999995E-2</v>
      </c>
    </row>
    <row r="1047" spans="1:17" x14ac:dyDescent="0.3">
      <c r="A1047" s="1">
        <v>45241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s="1">
        <v>45242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s="1">
        <v>45243</v>
      </c>
      <c r="B1049">
        <v>0.3080368</v>
      </c>
      <c r="C1049">
        <v>-0.27098060000000002</v>
      </c>
      <c r="D1049">
        <v>0.1277566</v>
      </c>
      <c r="E1049">
        <v>-0.80883499999999997</v>
      </c>
      <c r="F1049">
        <v>-1.1059821000000001</v>
      </c>
      <c r="G1049">
        <v>-0.85836650000000003</v>
      </c>
      <c r="H1049">
        <v>5.8510660000000003</v>
      </c>
      <c r="I1049">
        <v>0.49177408</v>
      </c>
      <c r="J1049">
        <v>0.58963299999999996</v>
      </c>
      <c r="K1049">
        <v>1.0996819</v>
      </c>
      <c r="L1049">
        <v>0.83028080000000004</v>
      </c>
      <c r="M1049">
        <v>-0.92029570000000005</v>
      </c>
      <c r="N1049">
        <v>2.3687124000000002</v>
      </c>
      <c r="O1049">
        <v>-0.37710070000000001</v>
      </c>
      <c r="P1049">
        <v>-4.4744970000000004</v>
      </c>
      <c r="Q1049">
        <v>-0.30133127999999998</v>
      </c>
    </row>
    <row r="1050" spans="1:17" x14ac:dyDescent="0.3">
      <c r="A1050" s="1">
        <v>45244</v>
      </c>
      <c r="B1050">
        <v>0.16751289999999999</v>
      </c>
      <c r="C1050">
        <v>-0.13586878999999999</v>
      </c>
      <c r="D1050">
        <v>2.1628856999999999</v>
      </c>
      <c r="E1050">
        <v>0.97905399999999998</v>
      </c>
      <c r="F1050">
        <v>2.7488828000000001</v>
      </c>
      <c r="G1050">
        <v>1.4285684000000001</v>
      </c>
      <c r="H1050">
        <v>1.6750455</v>
      </c>
      <c r="I1050">
        <v>1.0849237</v>
      </c>
      <c r="J1050">
        <v>2.1308064</v>
      </c>
      <c r="K1050">
        <v>3.0740142000000001</v>
      </c>
      <c r="L1050">
        <v>2.5613427</v>
      </c>
      <c r="M1050">
        <v>3.0613779999999999</v>
      </c>
      <c r="N1050">
        <v>3.4882545</v>
      </c>
      <c r="O1050">
        <v>1.1582971</v>
      </c>
      <c r="P1050">
        <v>-0.10893345</v>
      </c>
      <c r="Q1050">
        <v>-0.59369799999999995</v>
      </c>
    </row>
    <row r="1051" spans="1:17" x14ac:dyDescent="0.3">
      <c r="A1051" s="1">
        <v>45245</v>
      </c>
      <c r="B1051">
        <v>0.33444165999999997</v>
      </c>
      <c r="C1051">
        <v>0.12924670999999999</v>
      </c>
      <c r="D1051">
        <v>-1.0704397999999999</v>
      </c>
      <c r="E1051">
        <v>4.0519237999999999E-2</v>
      </c>
      <c r="F1051">
        <v>0.25078057999999998</v>
      </c>
      <c r="G1051">
        <v>0.30409098000000001</v>
      </c>
      <c r="H1051">
        <v>-2.63592</v>
      </c>
      <c r="I1051">
        <v>1.5785098</v>
      </c>
      <c r="J1051">
        <v>-1.5466392</v>
      </c>
      <c r="K1051">
        <v>-0.20647049000000001</v>
      </c>
      <c r="L1051">
        <v>1.3031482999999999</v>
      </c>
      <c r="M1051">
        <v>-0.33580660000000001</v>
      </c>
      <c r="N1051">
        <v>-1.7694890000000001</v>
      </c>
      <c r="O1051">
        <v>0.7483959</v>
      </c>
      <c r="P1051">
        <v>11.668480000000001</v>
      </c>
      <c r="Q1051">
        <v>6.5805197</v>
      </c>
    </row>
    <row r="1052" spans="1:17" x14ac:dyDescent="0.3">
      <c r="A1052" s="1">
        <v>45246</v>
      </c>
      <c r="B1052">
        <v>0.49999951999999998</v>
      </c>
      <c r="C1052">
        <v>0.1970172</v>
      </c>
      <c r="D1052">
        <v>0.44482946000000001</v>
      </c>
      <c r="E1052">
        <v>1.7583251</v>
      </c>
      <c r="F1052">
        <v>-1.6249776</v>
      </c>
      <c r="G1052">
        <v>0.90421439999999997</v>
      </c>
      <c r="H1052">
        <v>4.230118</v>
      </c>
      <c r="I1052">
        <v>-0.22023319999999999</v>
      </c>
      <c r="J1052">
        <v>1.210928</v>
      </c>
      <c r="K1052">
        <v>-1.5172422000000001</v>
      </c>
      <c r="L1052">
        <v>-1.1469959999999999</v>
      </c>
      <c r="M1052">
        <v>0.36666393000000003</v>
      </c>
      <c r="N1052">
        <v>-9.7870830000000002E-3</v>
      </c>
      <c r="O1052">
        <v>1.7159343</v>
      </c>
      <c r="P1052">
        <v>-4.6874943</v>
      </c>
      <c r="Q1052">
        <v>-1.2531877</v>
      </c>
    </row>
    <row r="1053" spans="1:17" x14ac:dyDescent="0.3">
      <c r="A1053" s="1">
        <v>45247</v>
      </c>
      <c r="B1053">
        <v>0.13819933000000001</v>
      </c>
      <c r="C1053">
        <v>0.14916657999999999</v>
      </c>
      <c r="D1053">
        <v>0.25434494000000002</v>
      </c>
      <c r="E1053">
        <v>-1.680094</v>
      </c>
      <c r="F1053">
        <v>1.8946409</v>
      </c>
      <c r="G1053">
        <v>-1.0544062E-2</v>
      </c>
      <c r="H1053">
        <v>3.2467603999999999</v>
      </c>
      <c r="I1053">
        <v>2.8734088</v>
      </c>
      <c r="J1053">
        <v>-0.36782026000000001</v>
      </c>
      <c r="K1053">
        <v>1.0504245999999999</v>
      </c>
      <c r="L1053">
        <v>1.9580245000000001</v>
      </c>
      <c r="M1053">
        <v>0.12341737999999999</v>
      </c>
      <c r="N1053">
        <v>1.3805270000000001</v>
      </c>
      <c r="O1053">
        <v>-1.1830807000000001</v>
      </c>
      <c r="P1053">
        <v>2.4590135000000002</v>
      </c>
      <c r="Q1053">
        <v>2.1976947999999998</v>
      </c>
    </row>
    <row r="1054" spans="1:17" x14ac:dyDescent="0.3">
      <c r="A1054" s="1">
        <v>45248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s="1">
        <v>45249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s="1">
        <v>45250</v>
      </c>
      <c r="B1056">
        <v>1.380074</v>
      </c>
      <c r="C1056">
        <v>0.53483250000000004</v>
      </c>
      <c r="D1056">
        <v>1.4714598999999999</v>
      </c>
      <c r="E1056">
        <v>2.0521880000000001</v>
      </c>
      <c r="F1056">
        <v>1.8389583</v>
      </c>
      <c r="G1056">
        <v>0.92782973999999996</v>
      </c>
      <c r="H1056">
        <v>1.2578606999999999</v>
      </c>
      <c r="I1056">
        <v>1.1183023000000001</v>
      </c>
      <c r="J1056">
        <v>2.2536396999999999</v>
      </c>
      <c r="K1056">
        <v>2.9106019999999999</v>
      </c>
      <c r="L1056">
        <v>-1.035291</v>
      </c>
      <c r="M1056">
        <v>0.46843289999999999</v>
      </c>
      <c r="N1056">
        <v>0.30903816000000001</v>
      </c>
      <c r="O1056">
        <v>0.69470405999999996</v>
      </c>
      <c r="P1056">
        <v>6.4000009999999996</v>
      </c>
      <c r="Q1056">
        <v>7.1176170000000001</v>
      </c>
    </row>
    <row r="1057" spans="1:17" x14ac:dyDescent="0.3">
      <c r="A1057" s="1">
        <v>45251</v>
      </c>
      <c r="B1057">
        <v>1.4157413999999999</v>
      </c>
      <c r="C1057">
        <v>7.4076649999999994E-2</v>
      </c>
      <c r="D1057">
        <v>-0.87948440000000006</v>
      </c>
      <c r="E1057">
        <v>-1.1577964000000001</v>
      </c>
      <c r="F1057">
        <v>-1.4572501</v>
      </c>
      <c r="G1057">
        <v>-0.42308570000000001</v>
      </c>
      <c r="H1057">
        <v>-0.77639820000000004</v>
      </c>
      <c r="I1057">
        <v>-3.2935083000000001</v>
      </c>
      <c r="J1057">
        <v>-0.92245339999999998</v>
      </c>
      <c r="K1057">
        <v>-4.3097614999999996</v>
      </c>
      <c r="L1057">
        <v>-0.41524768000000001</v>
      </c>
      <c r="M1057">
        <v>0.74108839999999998</v>
      </c>
      <c r="N1057">
        <v>0.60174464999999999</v>
      </c>
      <c r="O1057">
        <v>0.52844285999999996</v>
      </c>
      <c r="P1057">
        <v>-3.1015038000000001</v>
      </c>
      <c r="Q1057">
        <v>-0.57492849999999995</v>
      </c>
    </row>
    <row r="1058" spans="1:17" x14ac:dyDescent="0.3">
      <c r="A1058" s="1">
        <v>45252</v>
      </c>
      <c r="B1058">
        <v>0.2684474</v>
      </c>
      <c r="C1058">
        <v>0.20186900999999999</v>
      </c>
      <c r="D1058">
        <v>1.3383508</v>
      </c>
      <c r="E1058">
        <v>1.2812614</v>
      </c>
      <c r="F1058">
        <v>-0.93762875000000001</v>
      </c>
      <c r="G1058">
        <v>0.3514409</v>
      </c>
      <c r="H1058">
        <v>-0.46948194999999998</v>
      </c>
      <c r="I1058">
        <v>-1.1126757</v>
      </c>
      <c r="J1058">
        <v>-2.4587512</v>
      </c>
      <c r="K1058">
        <v>2.0877241999999998</v>
      </c>
      <c r="L1058">
        <v>-1.3632238000000001</v>
      </c>
      <c r="M1058">
        <v>0.15345812</v>
      </c>
      <c r="N1058">
        <v>0.30146836999999999</v>
      </c>
      <c r="O1058">
        <v>1.1097311999999999</v>
      </c>
      <c r="P1058">
        <v>5.9165834999999998</v>
      </c>
      <c r="Q1058">
        <v>3.5643220000000002</v>
      </c>
    </row>
    <row r="1059" spans="1:17" x14ac:dyDescent="0.3">
      <c r="A1059" s="1">
        <v>45253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0.12038946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s="1">
        <v>45254</v>
      </c>
      <c r="B1060">
        <v>0.16064644</v>
      </c>
      <c r="C1060">
        <v>4.7004222999999998E-2</v>
      </c>
      <c r="D1060">
        <v>-0.95463394999999995</v>
      </c>
      <c r="E1060">
        <v>-0.1111567</v>
      </c>
      <c r="F1060">
        <v>0.70679190000000003</v>
      </c>
      <c r="G1060">
        <v>-0.70043206000000002</v>
      </c>
      <c r="H1060">
        <v>1.2578606999999999</v>
      </c>
      <c r="I1060">
        <v>0.42129755000000002</v>
      </c>
      <c r="J1060">
        <v>-1.9295514</v>
      </c>
      <c r="K1060">
        <v>-1.9301474000000001</v>
      </c>
      <c r="L1060">
        <v>0.54875609999999997</v>
      </c>
      <c r="M1060">
        <v>1.2817383</v>
      </c>
      <c r="N1060">
        <v>0.50092935999999999</v>
      </c>
      <c r="O1060">
        <v>-1.2997329</v>
      </c>
      <c r="P1060">
        <v>4.4871806999999997</v>
      </c>
      <c r="Q1060">
        <v>5.7574389999999998</v>
      </c>
    </row>
    <row r="1061" spans="1:17" x14ac:dyDescent="0.3">
      <c r="A1061" s="1">
        <v>45255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s="1">
        <v>45256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s="1">
        <v>45257</v>
      </c>
      <c r="B1063">
        <v>-0.16039013999999999</v>
      </c>
      <c r="C1063">
        <v>-0.120818615</v>
      </c>
      <c r="D1063">
        <v>-1.0436654000000001</v>
      </c>
      <c r="E1063">
        <v>0.31263827999999999</v>
      </c>
      <c r="F1063">
        <v>-2.9247999999999998</v>
      </c>
      <c r="G1063">
        <v>-9.4753504000000002E-2</v>
      </c>
      <c r="H1063">
        <v>-0.62111616000000003</v>
      </c>
      <c r="I1063">
        <v>-0.27425290000000002</v>
      </c>
      <c r="J1063">
        <v>0.97538230000000004</v>
      </c>
      <c r="K1063">
        <v>-0.30459762000000001</v>
      </c>
      <c r="L1063">
        <v>1.2123584999999999E-2</v>
      </c>
      <c r="M1063">
        <v>-1.0133743</v>
      </c>
      <c r="N1063">
        <v>-0.28007029999999999</v>
      </c>
      <c r="O1063">
        <v>-0.20484327999999999</v>
      </c>
      <c r="P1063">
        <v>-1.1393546999999999</v>
      </c>
      <c r="Q1063">
        <v>3.6610602999999999</v>
      </c>
    </row>
    <row r="1064" spans="1:17" x14ac:dyDescent="0.3">
      <c r="A1064" s="1">
        <v>45258</v>
      </c>
      <c r="B1064">
        <v>0.32129288</v>
      </c>
      <c r="C1064">
        <v>-0.2822578</v>
      </c>
      <c r="D1064">
        <v>1.2817383</v>
      </c>
      <c r="E1064">
        <v>1.0802746000000001</v>
      </c>
      <c r="F1064">
        <v>-0.40937066</v>
      </c>
      <c r="G1064">
        <v>0.32141209999999998</v>
      </c>
      <c r="H1064">
        <v>-1.7187536000000001</v>
      </c>
      <c r="I1064">
        <v>0.42420626</v>
      </c>
      <c r="J1064">
        <v>-0.87268950000000001</v>
      </c>
      <c r="K1064">
        <v>-0.70505139999999999</v>
      </c>
      <c r="L1064">
        <v>4.4465064999999998E-2</v>
      </c>
      <c r="M1064">
        <v>-2.6321530000000002</v>
      </c>
      <c r="N1064">
        <v>1.0853529</v>
      </c>
      <c r="O1064">
        <v>0.57913064999999997</v>
      </c>
      <c r="P1064">
        <v>9.751773</v>
      </c>
      <c r="Q1064">
        <v>7.0969461999999996</v>
      </c>
    </row>
    <row r="1065" spans="1:17" x14ac:dyDescent="0.3">
      <c r="A1065" s="1">
        <v>45259</v>
      </c>
      <c r="B1065">
        <v>0.77394249999999998</v>
      </c>
      <c r="C1065">
        <v>0.78850984999999996</v>
      </c>
      <c r="D1065">
        <v>-2.0030022000000001</v>
      </c>
      <c r="E1065">
        <v>-1.0060131999999999</v>
      </c>
      <c r="F1065">
        <v>-0.58329105000000003</v>
      </c>
      <c r="G1065">
        <v>-0.54096580000000005</v>
      </c>
      <c r="H1065">
        <v>-1.9077896999999999</v>
      </c>
      <c r="I1065">
        <v>-1.4045775</v>
      </c>
      <c r="J1065">
        <v>0.66707134000000001</v>
      </c>
      <c r="K1065">
        <v>9.467602E-2</v>
      </c>
      <c r="L1065">
        <v>0.78787803999999995</v>
      </c>
      <c r="M1065">
        <v>-5.2320957000000001E-2</v>
      </c>
      <c r="N1065">
        <v>10.402632000000001</v>
      </c>
      <c r="O1065">
        <v>-1.6107798</v>
      </c>
      <c r="P1065">
        <v>0.16155243</v>
      </c>
      <c r="Q1065">
        <v>-0.35082698000000001</v>
      </c>
    </row>
    <row r="1066" spans="1:17" x14ac:dyDescent="0.3">
      <c r="A1066" s="1">
        <v>45260</v>
      </c>
      <c r="B1066">
        <v>1.5095472000000001</v>
      </c>
      <c r="C1066">
        <v>1.0364412999999999</v>
      </c>
      <c r="D1066">
        <v>-1.5201747000000001</v>
      </c>
      <c r="E1066">
        <v>1.5830994000000001E-2</v>
      </c>
      <c r="F1066">
        <v>-1.6049682999999999</v>
      </c>
      <c r="G1066">
        <v>0.30628443</v>
      </c>
      <c r="H1066">
        <v>5.6726099999999997</v>
      </c>
      <c r="I1066">
        <v>-1.3804197</v>
      </c>
      <c r="J1066">
        <v>-2.8458595</v>
      </c>
      <c r="K1066">
        <v>3.2395363000000001</v>
      </c>
      <c r="L1066">
        <v>0.50911903000000003</v>
      </c>
      <c r="M1066">
        <v>1.3735533</v>
      </c>
      <c r="N1066">
        <v>1.0877013</v>
      </c>
      <c r="O1066">
        <v>-1.8223643</v>
      </c>
      <c r="P1066">
        <v>-3.4677386000000001</v>
      </c>
      <c r="Q1066">
        <v>-2.4252832</v>
      </c>
    </row>
    <row r="1067" spans="1:17" x14ac:dyDescent="0.3">
      <c r="A1067" s="1">
        <v>45261</v>
      </c>
      <c r="B1067">
        <v>0.65222979999999997</v>
      </c>
      <c r="C1067">
        <v>1.1964083000000001</v>
      </c>
      <c r="D1067">
        <v>-0.71220994000000004</v>
      </c>
      <c r="E1067">
        <v>-1.1612236</v>
      </c>
      <c r="F1067">
        <v>0.46125650000000001</v>
      </c>
      <c r="G1067">
        <v>0.6791353</v>
      </c>
      <c r="H1067">
        <v>0.30674933999999998</v>
      </c>
      <c r="I1067">
        <v>2.7532220000000001</v>
      </c>
      <c r="J1067">
        <v>-1.0693073000000001E-2</v>
      </c>
      <c r="K1067">
        <v>3.3898353999999999</v>
      </c>
      <c r="L1067">
        <v>2.4090647999999999</v>
      </c>
      <c r="M1067">
        <v>2.8598785000000002</v>
      </c>
      <c r="N1067">
        <v>-0.82704425000000004</v>
      </c>
      <c r="O1067">
        <v>-0.50554275999999998</v>
      </c>
      <c r="P1067">
        <v>14.452790999999999</v>
      </c>
      <c r="Q1067">
        <v>7.2482347000000003</v>
      </c>
    </row>
    <row r="1068" spans="1:17" x14ac:dyDescent="0.3">
      <c r="A1068" s="1">
        <v>45262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s="1">
        <v>45263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s="1">
        <v>45264</v>
      </c>
      <c r="B1070">
        <v>-1.3996899</v>
      </c>
      <c r="C1070">
        <v>0.36125183</v>
      </c>
      <c r="D1070">
        <v>-1.4777482</v>
      </c>
      <c r="E1070">
        <v>-1.4338732000000001</v>
      </c>
      <c r="F1070">
        <v>-0.64839124999999997</v>
      </c>
      <c r="G1070">
        <v>-0.94646215</v>
      </c>
      <c r="H1070">
        <v>3.2110094999999998</v>
      </c>
      <c r="I1070">
        <v>-0.71358679999999997</v>
      </c>
      <c r="J1070">
        <v>-2.6836275999999999</v>
      </c>
      <c r="K1070">
        <v>0.48737525999999998</v>
      </c>
      <c r="L1070">
        <v>-0.78283550000000002</v>
      </c>
      <c r="M1070">
        <v>0.41358470000000003</v>
      </c>
      <c r="N1070">
        <v>1.0041237000000001</v>
      </c>
      <c r="O1070">
        <v>-1.9641995000000001</v>
      </c>
      <c r="P1070">
        <v>8.4671500000000002</v>
      </c>
      <c r="Q1070">
        <v>5.4799676000000002</v>
      </c>
    </row>
    <row r="1071" spans="1:17" x14ac:dyDescent="0.3">
      <c r="A1071" s="1">
        <v>45265</v>
      </c>
      <c r="B1071">
        <v>0.99893810000000005</v>
      </c>
      <c r="C1071">
        <v>0.78533889999999995</v>
      </c>
      <c r="D1071">
        <v>-0.54058430000000002</v>
      </c>
      <c r="E1071">
        <v>0.91563463</v>
      </c>
      <c r="F1071">
        <v>-1.1742771000000001</v>
      </c>
      <c r="G1071">
        <v>2.1063209000000001</v>
      </c>
      <c r="H1071">
        <v>-1.4814794</v>
      </c>
      <c r="I1071">
        <v>-0.56652427000000005</v>
      </c>
      <c r="J1071">
        <v>2.3291588000000001</v>
      </c>
      <c r="K1071">
        <v>-0.46296120000000002</v>
      </c>
      <c r="L1071">
        <v>0.17272234</v>
      </c>
      <c r="M1071">
        <v>-1.5665889</v>
      </c>
      <c r="N1071">
        <v>0.66556930000000003</v>
      </c>
      <c r="O1071">
        <v>1.3305545000000001</v>
      </c>
      <c r="P1071">
        <v>2.8263807000000001</v>
      </c>
      <c r="Q1071">
        <v>-0.63080190000000003</v>
      </c>
    </row>
    <row r="1072" spans="1:17" x14ac:dyDescent="0.3">
      <c r="A1072" s="1">
        <v>45266</v>
      </c>
      <c r="B1072">
        <v>0.20823479</v>
      </c>
      <c r="C1072">
        <v>0.97402334000000002</v>
      </c>
      <c r="D1072">
        <v>-0.26391150000000002</v>
      </c>
      <c r="E1072">
        <v>-0.9986043</v>
      </c>
      <c r="F1072">
        <v>-1.0381937000000001</v>
      </c>
      <c r="G1072">
        <v>-0.56870580000000004</v>
      </c>
      <c r="H1072">
        <v>-2.2556424000000002</v>
      </c>
      <c r="I1072">
        <v>1.4434814</v>
      </c>
      <c r="J1072">
        <v>-2.2827804</v>
      </c>
      <c r="K1072">
        <v>-2.1926939999999999</v>
      </c>
      <c r="L1072">
        <v>0.30565261999999999</v>
      </c>
      <c r="M1072">
        <v>1.2529015999999999</v>
      </c>
      <c r="N1072">
        <v>0.188303</v>
      </c>
      <c r="O1072">
        <v>-0.74051619999999996</v>
      </c>
      <c r="P1072">
        <v>1.7015696</v>
      </c>
      <c r="Q1072">
        <v>-3.9728880000000002</v>
      </c>
    </row>
    <row r="1073" spans="1:17" x14ac:dyDescent="0.3">
      <c r="A1073" s="1">
        <v>45267</v>
      </c>
      <c r="B1073">
        <v>0.38961171999999999</v>
      </c>
      <c r="C1073">
        <v>0.55305959999999998</v>
      </c>
      <c r="D1073">
        <v>2.8791904000000001</v>
      </c>
      <c r="E1073">
        <v>0.58298110000000003</v>
      </c>
      <c r="F1073">
        <v>2.0605563999999998</v>
      </c>
      <c r="G1073">
        <v>1.0139346</v>
      </c>
      <c r="H1073">
        <v>1.3846159</v>
      </c>
      <c r="I1073">
        <v>0.98767280000000002</v>
      </c>
      <c r="J1073">
        <v>2.4020432999999999</v>
      </c>
      <c r="K1073">
        <v>2.2192001000000001</v>
      </c>
      <c r="L1073">
        <v>0.56257250000000003</v>
      </c>
      <c r="M1073">
        <v>9.5605849999999999E-3</v>
      </c>
      <c r="N1073">
        <v>0.31325817</v>
      </c>
      <c r="O1073">
        <v>5.3145530000000001</v>
      </c>
      <c r="P1073">
        <v>-0.19304752</v>
      </c>
      <c r="Q1073">
        <v>1.1587262</v>
      </c>
    </row>
    <row r="1074" spans="1:17" x14ac:dyDescent="0.3">
      <c r="A1074" s="1">
        <v>45268</v>
      </c>
      <c r="B1074">
        <v>-1.0349333000000001</v>
      </c>
      <c r="C1074">
        <v>2.5582313999999998E-2</v>
      </c>
      <c r="D1074">
        <v>1.8861532000000001</v>
      </c>
      <c r="E1074">
        <v>0.88421106000000005</v>
      </c>
      <c r="F1074">
        <v>2.3897767000000001</v>
      </c>
      <c r="G1074">
        <v>0.74124336000000002</v>
      </c>
      <c r="H1074">
        <v>2.2761703</v>
      </c>
      <c r="I1074">
        <v>-2.6070893000000002</v>
      </c>
      <c r="J1074">
        <v>1.9529581</v>
      </c>
      <c r="K1074">
        <v>4.4860480000000003</v>
      </c>
      <c r="L1074">
        <v>0.8119345</v>
      </c>
      <c r="M1074">
        <v>0.46815871999999997</v>
      </c>
      <c r="N1074">
        <v>0.99096300000000004</v>
      </c>
      <c r="O1074">
        <v>-1.4167726</v>
      </c>
      <c r="P1074">
        <v>8.1882715000000008</v>
      </c>
      <c r="Q1074">
        <v>7.6584099999999999</v>
      </c>
    </row>
    <row r="1075" spans="1:17" x14ac:dyDescent="0.3">
      <c r="A1075" s="1">
        <v>45269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s="1">
        <v>45270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s="1">
        <v>45271</v>
      </c>
      <c r="B1077">
        <v>-1.5163422</v>
      </c>
      <c r="C1077">
        <v>1.5665054</v>
      </c>
      <c r="D1077">
        <v>-2.2449314999999999</v>
      </c>
      <c r="E1077">
        <v>-0.78294872999999998</v>
      </c>
      <c r="F1077">
        <v>8.9950200000000002</v>
      </c>
      <c r="G1077">
        <v>-1.2927352999999999</v>
      </c>
      <c r="H1077">
        <v>0.59348345000000002</v>
      </c>
      <c r="I1077">
        <v>1.9604564</v>
      </c>
      <c r="J1077">
        <v>-1.8502951000000001</v>
      </c>
      <c r="K1077">
        <v>1.0394573</v>
      </c>
      <c r="L1077">
        <v>0.54720639999999998</v>
      </c>
      <c r="M1077">
        <v>2.0041823000000001</v>
      </c>
      <c r="N1077">
        <v>1.8223047000000001</v>
      </c>
      <c r="O1077">
        <v>-1.2593627000000001</v>
      </c>
      <c r="P1077">
        <v>-12.693690999999999</v>
      </c>
      <c r="Q1077">
        <v>-5.8654966000000002</v>
      </c>
    </row>
    <row r="1078" spans="1:17" x14ac:dyDescent="0.3">
      <c r="A1078" s="1">
        <v>45272</v>
      </c>
      <c r="B1078">
        <v>-0.982213</v>
      </c>
      <c r="C1078">
        <v>1.0009408</v>
      </c>
      <c r="D1078">
        <v>2.7484060000000001</v>
      </c>
      <c r="E1078">
        <v>0.82951783999999995</v>
      </c>
      <c r="F1078">
        <v>4.1817307000000001</v>
      </c>
      <c r="G1078">
        <v>0.79201460000000001</v>
      </c>
      <c r="H1078">
        <v>0.44246911999999999</v>
      </c>
      <c r="I1078">
        <v>0.10701418</v>
      </c>
      <c r="J1078">
        <v>2.2090196999999998</v>
      </c>
      <c r="K1078">
        <v>3.7791252000000002</v>
      </c>
      <c r="L1078">
        <v>0.19545555000000001</v>
      </c>
      <c r="M1078">
        <v>0.80643889999999996</v>
      </c>
      <c r="N1078">
        <v>0.63976049999999995</v>
      </c>
      <c r="O1078">
        <v>-0.57768226</v>
      </c>
      <c r="P1078">
        <v>1.6382337</v>
      </c>
      <c r="Q1078">
        <v>1.1592507000000001</v>
      </c>
    </row>
    <row r="1079" spans="1:17" x14ac:dyDescent="0.3">
      <c r="A1079" s="1">
        <v>45273</v>
      </c>
      <c r="B1079">
        <v>-0.83109140000000004</v>
      </c>
      <c r="C1079">
        <v>-0.55472255000000004</v>
      </c>
      <c r="D1079">
        <v>0.15558004</v>
      </c>
      <c r="E1079">
        <v>-2.6762486000000002E-3</v>
      </c>
      <c r="F1079">
        <v>1.6236305</v>
      </c>
      <c r="G1079">
        <v>1.6691446000000001</v>
      </c>
      <c r="H1079">
        <v>-6.9016099999999998</v>
      </c>
      <c r="I1079">
        <v>-0.43556689999999998</v>
      </c>
      <c r="J1079">
        <v>0.90438130000000005</v>
      </c>
      <c r="K1079">
        <v>-3.0143678</v>
      </c>
      <c r="L1079">
        <v>2.5016308</v>
      </c>
      <c r="M1079">
        <v>-1.8149911999999999</v>
      </c>
      <c r="N1079">
        <v>1.4041424</v>
      </c>
      <c r="O1079">
        <v>3.7729739999999998E-2</v>
      </c>
      <c r="P1079">
        <v>12.558757999999999</v>
      </c>
      <c r="Q1079">
        <v>7.7639339999999999</v>
      </c>
    </row>
    <row r="1080" spans="1:17" x14ac:dyDescent="0.3">
      <c r="A1080" s="1">
        <v>45274</v>
      </c>
      <c r="B1080">
        <v>2.3790119999999999</v>
      </c>
      <c r="C1080">
        <v>-1.6797304</v>
      </c>
      <c r="D1080">
        <v>-0.46901106999999997</v>
      </c>
      <c r="E1080">
        <v>-2.2544563000000002</v>
      </c>
      <c r="F1080">
        <v>1.5417217999999999</v>
      </c>
      <c r="G1080">
        <v>7.5769424000000002E-2</v>
      </c>
      <c r="H1080">
        <v>6.1514139999999999</v>
      </c>
      <c r="I1080">
        <v>0.50088169999999999</v>
      </c>
      <c r="J1080">
        <v>0.54483413999999997</v>
      </c>
      <c r="K1080">
        <v>-1.4601529</v>
      </c>
      <c r="L1080">
        <v>6.4186335000000003</v>
      </c>
      <c r="M1080">
        <v>4.5707107000000002</v>
      </c>
      <c r="N1080">
        <v>0.25392769999999998</v>
      </c>
      <c r="O1080">
        <v>-0.47522186999999999</v>
      </c>
      <c r="P1080">
        <v>6.3245772999999996</v>
      </c>
      <c r="Q1080">
        <v>2.1068692000000002</v>
      </c>
    </row>
    <row r="1081" spans="1:17" x14ac:dyDescent="0.3">
      <c r="A1081" s="1">
        <v>45275</v>
      </c>
      <c r="B1081">
        <v>-1.3203084</v>
      </c>
      <c r="C1081">
        <v>-0.45897959999999999</v>
      </c>
      <c r="D1081">
        <v>0.52525999999999995</v>
      </c>
      <c r="E1081">
        <v>1.3117312999999999</v>
      </c>
      <c r="F1081">
        <v>2.1012425000000001</v>
      </c>
      <c r="G1081">
        <v>-0.27257204000000002</v>
      </c>
      <c r="H1081">
        <v>-5.7949485999999997</v>
      </c>
      <c r="I1081">
        <v>1.6947745999999999</v>
      </c>
      <c r="J1081">
        <v>1.1168598999999999</v>
      </c>
      <c r="K1081">
        <v>1.0372520000000001</v>
      </c>
      <c r="L1081">
        <v>0.19987822</v>
      </c>
      <c r="M1081">
        <v>-0.5764842</v>
      </c>
      <c r="N1081">
        <v>2.9286026999999999</v>
      </c>
      <c r="O1081">
        <v>0.50022599999999995</v>
      </c>
      <c r="P1081">
        <v>2.6374936</v>
      </c>
      <c r="Q1081">
        <v>-3.7297487</v>
      </c>
    </row>
    <row r="1082" spans="1:17" x14ac:dyDescent="0.3">
      <c r="A1082" s="1">
        <v>45276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s="1">
        <v>45277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s="1">
        <v>45278</v>
      </c>
      <c r="B1084">
        <v>0.80277920000000003</v>
      </c>
      <c r="C1084">
        <v>7.044077E-2</v>
      </c>
      <c r="D1084">
        <v>2.8962135</v>
      </c>
      <c r="E1084">
        <v>0.51789284000000002</v>
      </c>
      <c r="F1084">
        <v>1.5277863</v>
      </c>
      <c r="G1084">
        <v>-0.85033773999999995</v>
      </c>
      <c r="H1084">
        <v>1.8927455</v>
      </c>
      <c r="I1084">
        <v>-1.5633404</v>
      </c>
      <c r="J1084">
        <v>2.4278998000000001</v>
      </c>
      <c r="K1084">
        <v>0.14666319</v>
      </c>
      <c r="L1084">
        <v>-1.0496378000000001E-2</v>
      </c>
      <c r="M1084">
        <v>-0.81765056000000003</v>
      </c>
      <c r="N1084">
        <v>-0.10765791</v>
      </c>
      <c r="O1084">
        <v>2.4132728999999999</v>
      </c>
      <c r="P1084">
        <v>8.6932659999999995</v>
      </c>
      <c r="Q1084">
        <v>3.7390113</v>
      </c>
    </row>
    <row r="1085" spans="1:17" x14ac:dyDescent="0.3">
      <c r="A1085" s="1">
        <v>45279</v>
      </c>
      <c r="B1085">
        <v>-0.26546120000000001</v>
      </c>
      <c r="C1085">
        <v>-0.24958253</v>
      </c>
      <c r="D1085">
        <v>1.6656040999999999</v>
      </c>
      <c r="E1085">
        <v>0.16369819999999999</v>
      </c>
      <c r="F1085">
        <v>-0.1891911</v>
      </c>
      <c r="G1085">
        <v>0.53601264999999998</v>
      </c>
      <c r="H1085">
        <v>-3.8699686999999998</v>
      </c>
      <c r="I1085">
        <v>0.46194792000000001</v>
      </c>
      <c r="J1085">
        <v>-0.94454289999999996</v>
      </c>
      <c r="K1085">
        <v>2.9707192999999998</v>
      </c>
      <c r="L1085">
        <v>2.5375366000000001</v>
      </c>
      <c r="M1085">
        <v>0.66453220000000002</v>
      </c>
      <c r="N1085">
        <v>-0.56582093</v>
      </c>
      <c r="O1085">
        <v>0.62590840000000003</v>
      </c>
      <c r="P1085">
        <v>10.513078999999999</v>
      </c>
      <c r="Q1085">
        <v>5.0381302999999997</v>
      </c>
    </row>
    <row r="1086" spans="1:17" x14ac:dyDescent="0.3">
      <c r="A1086" s="1">
        <v>45280</v>
      </c>
      <c r="B1086">
        <v>-0.71865915999999996</v>
      </c>
      <c r="C1086">
        <v>-0.85327624999999996</v>
      </c>
      <c r="D1086">
        <v>-0.30825138000000002</v>
      </c>
      <c r="E1086">
        <v>-0.70728659999999999</v>
      </c>
      <c r="F1086">
        <v>-2.562344</v>
      </c>
      <c r="G1086">
        <v>-1.0713935000000001</v>
      </c>
      <c r="H1086">
        <v>1.7713428</v>
      </c>
      <c r="I1086">
        <v>0.61814785000000005</v>
      </c>
      <c r="J1086">
        <v>-3.0098438000000001</v>
      </c>
      <c r="K1086">
        <v>-4.00244</v>
      </c>
      <c r="L1086">
        <v>-1.1093675999999999</v>
      </c>
      <c r="M1086">
        <v>-1.0820985000000001</v>
      </c>
      <c r="N1086">
        <v>-1.6955017999999999</v>
      </c>
      <c r="O1086">
        <v>1.2367368000000001</v>
      </c>
      <c r="P1086">
        <v>0.59171914999999997</v>
      </c>
      <c r="Q1086">
        <v>0.43435097</v>
      </c>
    </row>
    <row r="1087" spans="1:17" x14ac:dyDescent="0.3">
      <c r="A1087" s="1">
        <v>45281</v>
      </c>
      <c r="B1087">
        <v>0.34853220000000001</v>
      </c>
      <c r="C1087">
        <v>0.25236607</v>
      </c>
      <c r="D1087">
        <v>1.3771176000000001</v>
      </c>
      <c r="E1087">
        <v>0.78787803999999995</v>
      </c>
      <c r="F1087">
        <v>1.5229105999999999</v>
      </c>
      <c r="G1087">
        <v>-7.6997280000000001E-2</v>
      </c>
      <c r="H1087">
        <v>4.272151</v>
      </c>
      <c r="I1087">
        <v>-0.42077302999999999</v>
      </c>
      <c r="J1087">
        <v>1.8270253999999999</v>
      </c>
      <c r="K1087">
        <v>2.8148173999999999</v>
      </c>
      <c r="L1087">
        <v>0.12426376</v>
      </c>
      <c r="M1087">
        <v>1.754427</v>
      </c>
      <c r="N1087">
        <v>1.3270378</v>
      </c>
      <c r="O1087">
        <v>1.5035391</v>
      </c>
      <c r="P1087">
        <v>12.126696000000001</v>
      </c>
      <c r="Q1087">
        <v>3.8119315999999999</v>
      </c>
    </row>
    <row r="1088" spans="1:17" x14ac:dyDescent="0.3">
      <c r="A1088" s="1">
        <v>45282</v>
      </c>
      <c r="B1088">
        <v>0.16030073</v>
      </c>
      <c r="C1088">
        <v>0.50345660000000003</v>
      </c>
      <c r="D1088">
        <v>-0.19768475999999999</v>
      </c>
      <c r="E1088">
        <v>0.27841329999999997</v>
      </c>
      <c r="F1088">
        <v>-0.47104360000000001</v>
      </c>
      <c r="G1088">
        <v>-0.55475235000000001</v>
      </c>
      <c r="H1088">
        <v>0.45523643000000003</v>
      </c>
      <c r="I1088">
        <v>-7.097125E-2</v>
      </c>
      <c r="J1088">
        <v>-0.32659769999999999</v>
      </c>
      <c r="K1088">
        <v>0.41168927999999999</v>
      </c>
      <c r="L1088">
        <v>9.9968909999999994E-2</v>
      </c>
      <c r="M1088">
        <v>6.3109399999999996E-2</v>
      </c>
      <c r="N1088">
        <v>-0.65677165999999998</v>
      </c>
      <c r="O1088">
        <v>0.76200959999999995</v>
      </c>
      <c r="P1088">
        <v>7.7885270000000002</v>
      </c>
      <c r="Q1088">
        <v>4.4337273000000001</v>
      </c>
    </row>
    <row r="1089" spans="1:17" x14ac:dyDescent="0.3">
      <c r="A1089" s="1">
        <v>45283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s="1">
        <v>45284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s="1">
        <v>45285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s="1">
        <v>45286</v>
      </c>
      <c r="B1092">
        <v>-2.6679039000000002E-2</v>
      </c>
      <c r="C1092">
        <v>0.71928499999999995</v>
      </c>
      <c r="D1092">
        <v>0.40746926999999999</v>
      </c>
      <c r="E1092">
        <v>2.1362305000000002E-2</v>
      </c>
      <c r="F1092">
        <v>0.88325739999999997</v>
      </c>
      <c r="G1092">
        <v>-0.28409361999999999</v>
      </c>
      <c r="H1092">
        <v>1.8126845</v>
      </c>
      <c r="I1092">
        <v>0.38030148000000003</v>
      </c>
      <c r="J1092">
        <v>0.91952084999999995</v>
      </c>
      <c r="K1092">
        <v>0.43051243</v>
      </c>
      <c r="L1092">
        <v>1.8149972000000001</v>
      </c>
      <c r="M1092">
        <v>0.51128863999999996</v>
      </c>
      <c r="N1092">
        <v>0.87625980000000003</v>
      </c>
      <c r="O1092">
        <v>2.1207332999999998E-2</v>
      </c>
      <c r="P1092">
        <v>0.93598366</v>
      </c>
      <c r="Q1092">
        <v>-1.9546330000000001</v>
      </c>
    </row>
    <row r="1093" spans="1:17" x14ac:dyDescent="0.3">
      <c r="A1093" s="1">
        <v>45287</v>
      </c>
      <c r="B1093">
        <v>-0.45356750000000001</v>
      </c>
      <c r="C1093">
        <v>0.70776939999999999</v>
      </c>
      <c r="D1093">
        <v>0.84547996999999997</v>
      </c>
      <c r="E1093">
        <v>-0.15747547000000001</v>
      </c>
      <c r="F1093">
        <v>-0.50534606000000004</v>
      </c>
      <c r="G1093">
        <v>5.1796436000000001E-2</v>
      </c>
      <c r="H1093">
        <v>-1.4836788000000001</v>
      </c>
      <c r="I1093">
        <v>1.1754513</v>
      </c>
      <c r="J1093">
        <v>0.28003454</v>
      </c>
      <c r="K1093">
        <v>-0.12247562400000001</v>
      </c>
      <c r="L1093">
        <v>0.84226129999999999</v>
      </c>
      <c r="M1093">
        <v>0.6117821</v>
      </c>
      <c r="N1093">
        <v>-0.21328330000000001</v>
      </c>
      <c r="O1093">
        <v>-0.81261395999999997</v>
      </c>
      <c r="P1093">
        <v>15.244806000000001</v>
      </c>
      <c r="Q1093">
        <v>7.6663733000000001</v>
      </c>
    </row>
    <row r="1094" spans="1:17" x14ac:dyDescent="0.3">
      <c r="A1094" s="1">
        <v>45288</v>
      </c>
      <c r="B1094">
        <v>0.48243999999999998</v>
      </c>
      <c r="C1094">
        <v>0.6394744</v>
      </c>
      <c r="D1094">
        <v>0.13694762999999999</v>
      </c>
      <c r="E1094">
        <v>0.32346249999999999</v>
      </c>
      <c r="F1094">
        <v>-0.33387541999999998</v>
      </c>
      <c r="G1094">
        <v>0.22262335</v>
      </c>
      <c r="H1094">
        <v>-3.0120431999999999</v>
      </c>
      <c r="I1094">
        <v>0.25914906999999998</v>
      </c>
      <c r="J1094">
        <v>0.21247864</v>
      </c>
      <c r="K1094">
        <v>6.1309337999999998E-2</v>
      </c>
      <c r="L1094">
        <v>-0.41593910000000001</v>
      </c>
      <c r="M1094">
        <v>-0.109136105</v>
      </c>
      <c r="N1094">
        <v>-0.46246051999999999</v>
      </c>
      <c r="O1094">
        <v>-9.9736450000000004E-2</v>
      </c>
      <c r="P1094">
        <v>-9.5268730000000001</v>
      </c>
      <c r="Q1094">
        <v>0.60461759999999998</v>
      </c>
    </row>
    <row r="1095" spans="1:17" x14ac:dyDescent="0.3">
      <c r="A1095" s="1">
        <v>45289</v>
      </c>
      <c r="B1095">
        <v>0.56015252999999998</v>
      </c>
      <c r="C1095">
        <v>0.86820125999999997</v>
      </c>
      <c r="D1095">
        <v>-1.2167931000000001</v>
      </c>
      <c r="E1095">
        <v>0.20251274</v>
      </c>
      <c r="F1095">
        <v>-0.54882169999999997</v>
      </c>
      <c r="G1095">
        <v>-0.54241419999999996</v>
      </c>
      <c r="H1095">
        <v>-0.62111616000000003</v>
      </c>
      <c r="I1095">
        <v>-0.56032539999999997</v>
      </c>
      <c r="J1095">
        <v>0</v>
      </c>
      <c r="K1095">
        <v>-1.8995105999999999</v>
      </c>
      <c r="L1095">
        <v>-0.40757060000000001</v>
      </c>
      <c r="M1095">
        <v>3.1292439999999998E-2</v>
      </c>
      <c r="N1095">
        <v>-0.31624436</v>
      </c>
      <c r="O1095">
        <v>-0.38507580000000002</v>
      </c>
      <c r="P1095">
        <v>-16.435431999999999</v>
      </c>
      <c r="Q1095">
        <v>-6.6752552999999999</v>
      </c>
    </row>
    <row r="1096" spans="1:17" x14ac:dyDescent="0.3">
      <c r="A1096" s="1">
        <v>45290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s="1">
        <v>45291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s="1">
        <v>45292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s="1">
        <v>45293</v>
      </c>
      <c r="B1099">
        <v>3.1299709999999998</v>
      </c>
      <c r="C1099">
        <v>0.98546743000000003</v>
      </c>
      <c r="D1099">
        <v>-2.166909</v>
      </c>
      <c r="E1099">
        <v>-1.3748586</v>
      </c>
      <c r="F1099">
        <v>-2.7655064999999999</v>
      </c>
      <c r="G1099">
        <v>-3.5786628999999999</v>
      </c>
      <c r="H1099">
        <v>0.62500239999999996</v>
      </c>
      <c r="I1099">
        <v>-0.67284703000000001</v>
      </c>
      <c r="J1099">
        <v>-2.7341424999999999</v>
      </c>
      <c r="K1099">
        <v>-4.9760580000000001</v>
      </c>
      <c r="L1099">
        <v>-1.0011255999999999</v>
      </c>
      <c r="M1099">
        <v>-1.4323413</v>
      </c>
      <c r="N1099">
        <v>-3.3017397000000002</v>
      </c>
      <c r="O1099">
        <v>-1.0881244999999999</v>
      </c>
      <c r="P1099">
        <v>-2.3839890000000001</v>
      </c>
      <c r="Q1099">
        <v>-9.7976030000000005</v>
      </c>
    </row>
    <row r="1100" spans="1:17" x14ac:dyDescent="0.3">
      <c r="A1100" s="1">
        <v>45294</v>
      </c>
      <c r="B1100">
        <v>0.72016716000000003</v>
      </c>
      <c r="C1100">
        <v>0.10499954</v>
      </c>
      <c r="D1100">
        <v>-0.52557589999999998</v>
      </c>
      <c r="E1100">
        <v>-7.2801110000000002E-2</v>
      </c>
      <c r="F1100">
        <v>-2.4691879999999999</v>
      </c>
      <c r="G1100">
        <v>-0.74875950000000002</v>
      </c>
      <c r="H1100">
        <v>-1.7080784</v>
      </c>
      <c r="I1100">
        <v>-1.1629105</v>
      </c>
      <c r="J1100">
        <v>-1.2435615</v>
      </c>
      <c r="K1100">
        <v>-0.15337466999999999</v>
      </c>
      <c r="L1100">
        <v>-2.8731525000000002</v>
      </c>
      <c r="M1100">
        <v>-2.5322437</v>
      </c>
      <c r="N1100">
        <v>-1.0247469</v>
      </c>
      <c r="O1100">
        <v>0.54280759999999995</v>
      </c>
      <c r="P1100">
        <v>2.2023559000000001</v>
      </c>
      <c r="Q1100">
        <v>-2.9576718999999998</v>
      </c>
    </row>
    <row r="1101" spans="1:17" x14ac:dyDescent="0.3">
      <c r="A1101" s="1">
        <v>45295</v>
      </c>
      <c r="B1101">
        <v>0.53626300000000005</v>
      </c>
      <c r="C1101">
        <v>0.13573170000000001</v>
      </c>
      <c r="D1101">
        <v>0.76929329999999996</v>
      </c>
      <c r="E1101">
        <v>-0.71775319999999998</v>
      </c>
      <c r="F1101">
        <v>-0.90403557000000001</v>
      </c>
      <c r="G1101">
        <v>-1.270014</v>
      </c>
      <c r="H1101">
        <v>1.8957375999999999</v>
      </c>
      <c r="I1101">
        <v>0.15214681999999999</v>
      </c>
      <c r="J1101">
        <v>0.90185404000000002</v>
      </c>
      <c r="K1101">
        <v>0.50472019999999995</v>
      </c>
      <c r="L1101">
        <v>0.63314440000000005</v>
      </c>
      <c r="M1101">
        <v>0.15583037999999999</v>
      </c>
      <c r="N1101">
        <v>0.5279064</v>
      </c>
      <c r="O1101">
        <v>-1.8211900999999999</v>
      </c>
      <c r="P1101">
        <v>12.097300000000001</v>
      </c>
      <c r="Q1101">
        <v>2.2070408000000001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5"/>
  <sheetViews>
    <sheetView workbookViewId="0">
      <selection activeCell="C2" sqref="C2"/>
    </sheetView>
  </sheetViews>
  <sheetFormatPr defaultRowHeight="16.5" x14ac:dyDescent="0.3"/>
  <cols>
    <col min="1" max="1" width="10.625" customWidth="1"/>
    <col min="2" max="3" width="9" customWidth="1"/>
    <col min="10" max="10" width="9" customWidth="1"/>
    <col min="18" max="18" width="10.625" customWidth="1"/>
  </cols>
  <sheetData>
    <row r="1" spans="1:19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s="4" t="s">
        <v>23</v>
      </c>
    </row>
    <row r="2" spans="1:19" x14ac:dyDescent="0.3">
      <c r="A2" s="3">
        <f t="array" ref="A2:A1101">_xll.FDSB(B1,"JULIAN(FG_PRICE_OPEN("&amp;setting!$B$1&amp;","&amp;setting!$B$2&amp;",D).dates)")</f>
        <v>44196</v>
      </c>
      <c r="B2" s="2">
        <f t="array" ref="B2:B1101">_xll.FDSB(B1,"FG_PRICE_OPEN("&amp;setting!$B$1&amp;","&amp;setting!$B$2&amp;",D)")</f>
        <v>58.06</v>
      </c>
      <c r="C2" s="2">
        <f t="array" ref="C2:C1101">_xll.FDSB(C1,"FG_PRICE_OPEN("&amp;setting!$B$1&amp;","&amp;setting!$B$2&amp;",D)")</f>
        <v>133.15</v>
      </c>
      <c r="D2" s="2">
        <f t="array" ref="D2:D1101">_xll.FDSB(D1,"FG_PRICE_OPEN("&amp;setting!$B$1&amp;","&amp;setting!$B$2&amp;",D)")</f>
        <v>272</v>
      </c>
      <c r="E2" s="2">
        <f t="array" ref="E2:E1101">_xll.FDSB(E1,"FG_PRICE_OPEN("&amp;setting!$B$1&amp;","&amp;setting!$B$2&amp;",D)")</f>
        <v>221.7</v>
      </c>
      <c r="F2" s="2">
        <f t="array" ref="F2:F1101">_xll.FDSB(F1,"FG_PRICE_OPEN("&amp;setting!$B$1&amp;","&amp;setting!$B$2&amp;",D)")</f>
        <v>436.31</v>
      </c>
      <c r="G2" s="2">
        <f t="array" ref="G2:G1101">_xll.FDSB(G1,"FG_PRICE_OPEN("&amp;setting!$B$1&amp;","&amp;setting!$B$2&amp;",D)")</f>
        <v>134.08000000000001</v>
      </c>
      <c r="H2" s="2">
        <f t="array" ref="H2:H1101">_xll.FDSB(H1,"FG_PRICE_OPEN("&amp;setting!$B$1&amp;","&amp;setting!$B$2&amp;",D)")</f>
        <v>1.85</v>
      </c>
      <c r="I2" s="2">
        <f t="array" ref="I2:I1101">_xll.FDSB(I1,"FG_PRICE_OPEN("&amp;setting!$B$1&amp;","&amp;setting!$B$2&amp;",D)")</f>
        <v>2964</v>
      </c>
      <c r="J2" s="2">
        <f t="array" ref="J2:J1101">_xll.FDSB(J1,"FG_PRICE_OPEN("&amp;setting!$B$1&amp;","&amp;setting!$B$2&amp;",D)")</f>
        <v>131.36500000000001</v>
      </c>
      <c r="K2" s="2">
        <f t="array" ref="K2:K1101">_xll.FDSB(K1,"FG_PRICE_OPEN("&amp;setting!$B$1&amp;","&amp;setting!$B$2&amp;",D)")</f>
        <v>18.649999999999999</v>
      </c>
      <c r="L2" s="2">
        <f t="array" ref="L2:L1101">_xll.FDSB(L1,"FG_PRICE_OPEN("&amp;setting!$B$1&amp;","&amp;setting!$B$2&amp;",D)")</f>
        <v>180.25</v>
      </c>
      <c r="M2" s="2">
        <f t="array" ref="M2:M1101">_xll.FDSB(M1,"FG_PRICE_OPEN("&amp;setting!$B$1&amp;","&amp;setting!$B$2&amp;",D)")</f>
        <v>271.74</v>
      </c>
      <c r="N2" s="2">
        <f t="array" ref="N2:N1101">_xll.FDSB(N1,"FG_PRICE_OPEN("&amp;setting!$B$1&amp;","&amp;setting!$B$2&amp;",D)")</f>
        <v>211.47</v>
      </c>
      <c r="O2" s="2">
        <f t="array" ref="O2:O1101">_xll.FDSB(O1,"FG_PRICE_OPEN("&amp;setting!$B$1&amp;","&amp;setting!$B$2&amp;",D)")</f>
        <v>86.863500000000002</v>
      </c>
      <c r="P2" s="2">
        <f t="array" ref="P2:P1101">_xll.FDSB(P1,"FG_PRICE_OPEN("&amp;setting!$B$1&amp;","&amp;setting!$B$2&amp;",D)")</f>
        <v>10.87</v>
      </c>
      <c r="Q2" s="2" t="str">
        <f t="array" ref="Q2:Q1101">_xll.FDSB(Q1,"FG_PRICE_OPEN("&amp;setting!$B$1&amp;","&amp;setting!$B$2&amp;",D)")</f>
        <v/>
      </c>
      <c r="R2" s="3"/>
      <c r="S2" s="2"/>
    </row>
    <row r="3" spans="1:19" x14ac:dyDescent="0.3">
      <c r="A3" s="3">
        <v>44197</v>
      </c>
      <c r="B3" s="2">
        <v>58.06</v>
      </c>
      <c r="C3" s="2">
        <v>133.15</v>
      </c>
      <c r="D3" s="2">
        <v>272</v>
      </c>
      <c r="E3">
        <v>221.7</v>
      </c>
      <c r="F3">
        <v>436.31</v>
      </c>
      <c r="G3">
        <v>134.08000000000001</v>
      </c>
      <c r="H3">
        <v>1.85</v>
      </c>
      <c r="I3">
        <v>2964</v>
      </c>
      <c r="J3">
        <v>131.36500000000001</v>
      </c>
      <c r="K3">
        <v>18.649999999999999</v>
      </c>
      <c r="L3">
        <v>180.25</v>
      </c>
      <c r="M3">
        <v>271.74</v>
      </c>
      <c r="N3">
        <v>211.47</v>
      </c>
      <c r="O3">
        <v>86.863500000000002</v>
      </c>
      <c r="P3">
        <v>10.87</v>
      </c>
      <c r="Q3" t="str">
        <v/>
      </c>
      <c r="R3" s="3"/>
      <c r="S3" s="2"/>
    </row>
    <row r="4" spans="1:19" x14ac:dyDescent="0.3">
      <c r="A4" s="3">
        <v>44198</v>
      </c>
      <c r="B4" s="2">
        <v>58.06</v>
      </c>
      <c r="C4" s="2">
        <v>133.15</v>
      </c>
      <c r="D4" s="2">
        <v>272</v>
      </c>
      <c r="E4">
        <v>221.7</v>
      </c>
      <c r="F4">
        <v>436.31</v>
      </c>
      <c r="G4">
        <v>134.08000000000001</v>
      </c>
      <c r="H4">
        <v>1.85</v>
      </c>
      <c r="I4">
        <v>2964</v>
      </c>
      <c r="J4">
        <v>131.36500000000001</v>
      </c>
      <c r="K4">
        <v>18.649999999999999</v>
      </c>
      <c r="L4">
        <v>180.25</v>
      </c>
      <c r="M4">
        <v>271.74</v>
      </c>
      <c r="N4">
        <v>211.47</v>
      </c>
      <c r="O4">
        <v>86.863500000000002</v>
      </c>
      <c r="P4">
        <v>10.87</v>
      </c>
      <c r="Q4" t="str">
        <v/>
      </c>
      <c r="R4" s="3"/>
      <c r="S4" s="2"/>
    </row>
    <row r="5" spans="1:19" x14ac:dyDescent="0.3">
      <c r="A5" s="3">
        <v>44199</v>
      </c>
      <c r="B5" s="2">
        <v>58.06</v>
      </c>
      <c r="C5" s="2">
        <v>133.15</v>
      </c>
      <c r="D5" s="2">
        <v>272</v>
      </c>
      <c r="E5">
        <v>221.7</v>
      </c>
      <c r="F5">
        <v>436.31</v>
      </c>
      <c r="G5">
        <v>134.08000000000001</v>
      </c>
      <c r="H5">
        <v>1.85</v>
      </c>
      <c r="I5">
        <v>2964</v>
      </c>
      <c r="J5">
        <v>131.36500000000001</v>
      </c>
      <c r="K5">
        <v>18.649999999999999</v>
      </c>
      <c r="L5">
        <v>180.25</v>
      </c>
      <c r="M5">
        <v>271.74</v>
      </c>
      <c r="N5">
        <v>211.47</v>
      </c>
      <c r="O5">
        <v>86.863500000000002</v>
      </c>
      <c r="P5">
        <v>10.87</v>
      </c>
      <c r="Q5" t="str">
        <v/>
      </c>
      <c r="R5" s="3"/>
      <c r="S5" s="2"/>
    </row>
    <row r="6" spans="1:19" x14ac:dyDescent="0.3">
      <c r="A6" s="3">
        <v>44200</v>
      </c>
      <c r="B6" s="2">
        <v>58.96</v>
      </c>
      <c r="C6" s="2">
        <v>134.30000000000001</v>
      </c>
      <c r="D6" s="2">
        <v>274.77999999999997</v>
      </c>
      <c r="E6">
        <v>222.53</v>
      </c>
      <c r="F6">
        <v>439.33</v>
      </c>
      <c r="G6">
        <v>133.52000000000001</v>
      </c>
      <c r="H6">
        <v>1.82</v>
      </c>
      <c r="I6">
        <v>2976</v>
      </c>
      <c r="J6">
        <v>131.04249999999999</v>
      </c>
      <c r="K6">
        <v>18.760000000000002</v>
      </c>
      <c r="L6">
        <v>183</v>
      </c>
      <c r="M6">
        <v>274.68</v>
      </c>
      <c r="N6">
        <v>209.96</v>
      </c>
      <c r="O6">
        <v>88</v>
      </c>
      <c r="P6">
        <v>12.48</v>
      </c>
      <c r="Q6" t="str">
        <v/>
      </c>
      <c r="R6" s="3"/>
      <c r="S6" s="2"/>
    </row>
    <row r="7" spans="1:19" x14ac:dyDescent="0.3">
      <c r="A7" s="3">
        <v>44201</v>
      </c>
      <c r="B7" s="2">
        <v>58.86</v>
      </c>
      <c r="C7" s="2">
        <v>131.94999999999999</v>
      </c>
      <c r="D7" s="2">
        <v>268.29000000000002</v>
      </c>
      <c r="E7">
        <v>217.26</v>
      </c>
      <c r="F7">
        <v>425.05</v>
      </c>
      <c r="G7">
        <v>128.88999999999999</v>
      </c>
      <c r="H7">
        <v>1.82</v>
      </c>
      <c r="I7">
        <v>2937</v>
      </c>
      <c r="J7">
        <v>130.9975</v>
      </c>
      <c r="K7">
        <v>18.46</v>
      </c>
      <c r="L7">
        <v>181.21</v>
      </c>
      <c r="M7">
        <v>268.5</v>
      </c>
      <c r="N7">
        <v>200.245</v>
      </c>
      <c r="O7">
        <v>86.254499999999993</v>
      </c>
      <c r="P7">
        <v>10.7</v>
      </c>
      <c r="Q7" t="str">
        <v/>
      </c>
      <c r="R7" s="3"/>
      <c r="S7" s="2"/>
    </row>
    <row r="8" spans="1:19" x14ac:dyDescent="0.3">
      <c r="A8" s="3">
        <v>44202</v>
      </c>
      <c r="B8" s="2">
        <v>58.81</v>
      </c>
      <c r="C8" s="2">
        <v>130.72</v>
      </c>
      <c r="D8" s="2">
        <v>262</v>
      </c>
      <c r="E8">
        <v>212.17</v>
      </c>
      <c r="F8">
        <v>423.3</v>
      </c>
      <c r="G8">
        <v>127.72</v>
      </c>
      <c r="H8">
        <v>1.9</v>
      </c>
      <c r="I8">
        <v>2944.5</v>
      </c>
      <c r="J8">
        <v>132.22499999999999</v>
      </c>
      <c r="K8">
        <v>18.170000000000002</v>
      </c>
      <c r="L8">
        <v>187.15</v>
      </c>
      <c r="M8">
        <v>269.92</v>
      </c>
      <c r="N8">
        <v>204</v>
      </c>
      <c r="O8">
        <v>85.012749999999997</v>
      </c>
      <c r="P8">
        <v>14.58</v>
      </c>
      <c r="Q8" t="str">
        <v/>
      </c>
      <c r="R8" s="3"/>
      <c r="S8" s="2"/>
    </row>
    <row r="9" spans="1:19" x14ac:dyDescent="0.3">
      <c r="A9" s="3">
        <v>44203</v>
      </c>
      <c r="B9" s="2">
        <v>58.27</v>
      </c>
      <c r="C9" s="2">
        <v>133.81</v>
      </c>
      <c r="D9" s="2">
        <v>265.89999999999998</v>
      </c>
      <c r="E9">
        <v>214.04</v>
      </c>
      <c r="F9">
        <v>432.06200000000001</v>
      </c>
      <c r="G9">
        <v>128.36000000000001</v>
      </c>
      <c r="H9">
        <v>1.98</v>
      </c>
      <c r="I9">
        <v>2996</v>
      </c>
      <c r="J9">
        <v>129.67500000000001</v>
      </c>
      <c r="K9">
        <v>18.54</v>
      </c>
      <c r="L9">
        <v>196.85</v>
      </c>
      <c r="M9">
        <v>272.89999999999998</v>
      </c>
      <c r="N9">
        <v>213.02500000000001</v>
      </c>
      <c r="O9">
        <v>86.338004999999995</v>
      </c>
      <c r="P9">
        <v>20.18</v>
      </c>
      <c r="Q9" t="str">
        <v/>
      </c>
      <c r="R9" s="3"/>
      <c r="S9" s="2"/>
    </row>
    <row r="10" spans="1:19" x14ac:dyDescent="0.3">
      <c r="A10" s="3">
        <v>44204</v>
      </c>
      <c r="B10" s="2">
        <v>58.23</v>
      </c>
      <c r="C10" s="2">
        <v>133.26</v>
      </c>
      <c r="D10" s="2">
        <v>268.31</v>
      </c>
      <c r="E10">
        <v>218.68</v>
      </c>
      <c r="F10">
        <v>447</v>
      </c>
      <c r="G10">
        <v>132.43</v>
      </c>
      <c r="H10">
        <v>2.15</v>
      </c>
      <c r="I10">
        <v>3044</v>
      </c>
      <c r="J10">
        <v>133.625</v>
      </c>
      <c r="K10">
        <v>18.22</v>
      </c>
      <c r="L10">
        <v>193.85</v>
      </c>
      <c r="M10">
        <v>280</v>
      </c>
      <c r="N10">
        <v>225.83</v>
      </c>
      <c r="O10">
        <v>88.858000000000004</v>
      </c>
      <c r="P10">
        <v>25.06</v>
      </c>
      <c r="Q10" t="str">
        <v/>
      </c>
      <c r="R10" s="3"/>
      <c r="S10" s="2"/>
    </row>
    <row r="11" spans="1:19" x14ac:dyDescent="0.3">
      <c r="A11" s="3">
        <v>44205</v>
      </c>
      <c r="B11" s="2">
        <v>58.23</v>
      </c>
      <c r="C11" s="2">
        <v>133.26</v>
      </c>
      <c r="D11" s="2">
        <v>268.31</v>
      </c>
      <c r="E11">
        <v>218.68</v>
      </c>
      <c r="F11">
        <v>447</v>
      </c>
      <c r="G11">
        <v>132.43</v>
      </c>
      <c r="H11">
        <v>2.15</v>
      </c>
      <c r="I11">
        <v>3044</v>
      </c>
      <c r="J11">
        <v>133.625</v>
      </c>
      <c r="K11">
        <v>18.22</v>
      </c>
      <c r="L11">
        <v>193.85</v>
      </c>
      <c r="M11">
        <v>280</v>
      </c>
      <c r="N11">
        <v>225.83</v>
      </c>
      <c r="O11">
        <v>88.858000000000004</v>
      </c>
      <c r="P11">
        <v>25.06</v>
      </c>
      <c r="Q11" t="str">
        <v/>
      </c>
      <c r="R11" s="3"/>
      <c r="S11" s="2"/>
    </row>
    <row r="12" spans="1:19" x14ac:dyDescent="0.3">
      <c r="A12" s="3">
        <v>44206</v>
      </c>
      <c r="B12" s="2">
        <v>58.23</v>
      </c>
      <c r="C12" s="2">
        <v>133.26</v>
      </c>
      <c r="D12" s="2">
        <v>268.31</v>
      </c>
      <c r="E12">
        <v>218.68</v>
      </c>
      <c r="F12">
        <v>447</v>
      </c>
      <c r="G12">
        <v>132.43</v>
      </c>
      <c r="H12">
        <v>2.15</v>
      </c>
      <c r="I12">
        <v>3044</v>
      </c>
      <c r="J12">
        <v>133.625</v>
      </c>
      <c r="K12">
        <v>18.22</v>
      </c>
      <c r="L12">
        <v>193.85</v>
      </c>
      <c r="M12">
        <v>280</v>
      </c>
      <c r="N12">
        <v>225.83</v>
      </c>
      <c r="O12">
        <v>88.858000000000004</v>
      </c>
      <c r="P12">
        <v>25.06</v>
      </c>
      <c r="Q12" t="str">
        <v/>
      </c>
      <c r="R12" s="3"/>
      <c r="S12" s="2"/>
    </row>
    <row r="13" spans="1:19" x14ac:dyDescent="0.3">
      <c r="A13" s="3">
        <v>44207</v>
      </c>
      <c r="B13" s="2">
        <v>57.75</v>
      </c>
      <c r="C13" s="2">
        <v>134</v>
      </c>
      <c r="D13" s="2">
        <v>260.48</v>
      </c>
      <c r="E13">
        <v>218.47</v>
      </c>
      <c r="F13">
        <v>440.61</v>
      </c>
      <c r="G13">
        <v>129.19</v>
      </c>
      <c r="H13">
        <v>1.98</v>
      </c>
      <c r="I13">
        <v>3091</v>
      </c>
      <c r="J13">
        <v>134.1875</v>
      </c>
      <c r="K13">
        <v>17.97</v>
      </c>
      <c r="L13">
        <v>191.56</v>
      </c>
      <c r="M13">
        <v>271.88</v>
      </c>
      <c r="N13">
        <v>223.65</v>
      </c>
      <c r="O13">
        <v>88.851005999999998</v>
      </c>
      <c r="P13">
        <v>20</v>
      </c>
      <c r="Q13" t="str">
        <v/>
      </c>
      <c r="R13" s="3"/>
      <c r="S13" s="2"/>
    </row>
    <row r="14" spans="1:19" x14ac:dyDescent="0.3">
      <c r="A14" s="3">
        <v>44208</v>
      </c>
      <c r="B14" s="2">
        <v>57.27</v>
      </c>
      <c r="C14" s="2">
        <v>132.88</v>
      </c>
      <c r="D14" s="2">
        <v>256.63</v>
      </c>
      <c r="E14">
        <v>216.5</v>
      </c>
      <c r="F14">
        <v>447.77</v>
      </c>
      <c r="G14">
        <v>128.5</v>
      </c>
      <c r="H14">
        <v>1.92</v>
      </c>
      <c r="I14">
        <v>3055</v>
      </c>
      <c r="J14">
        <v>137.52500000000001</v>
      </c>
      <c r="K14">
        <v>18.13</v>
      </c>
      <c r="L14">
        <v>194.68</v>
      </c>
      <c r="M14">
        <v>274.62</v>
      </c>
      <c r="N14">
        <v>233.405</v>
      </c>
      <c r="O14">
        <v>87.268000000000001</v>
      </c>
      <c r="P14">
        <v>24</v>
      </c>
      <c r="Q14" t="str">
        <v/>
      </c>
      <c r="R14" s="3"/>
      <c r="S14" s="2"/>
    </row>
    <row r="15" spans="1:19" x14ac:dyDescent="0.3">
      <c r="A15" s="3">
        <v>44209</v>
      </c>
      <c r="B15" s="2">
        <v>57.22</v>
      </c>
      <c r="C15" s="2">
        <v>129.13999999999999</v>
      </c>
      <c r="D15" s="2">
        <v>251.55</v>
      </c>
      <c r="E15">
        <v>214.02</v>
      </c>
      <c r="F15">
        <v>450.3</v>
      </c>
      <c r="G15">
        <v>128.76</v>
      </c>
      <c r="H15">
        <v>1.71</v>
      </c>
      <c r="I15">
        <v>3116</v>
      </c>
      <c r="J15">
        <v>134.89964000000001</v>
      </c>
      <c r="K15">
        <v>18.39</v>
      </c>
      <c r="L15">
        <v>198.79</v>
      </c>
      <c r="M15">
        <v>283.81</v>
      </c>
      <c r="N15">
        <v>236.5</v>
      </c>
      <c r="O15">
        <v>86.366</v>
      </c>
      <c r="P15">
        <v>22.39</v>
      </c>
      <c r="Q15" t="str">
        <v/>
      </c>
      <c r="R15" s="3"/>
      <c r="S15" s="2"/>
    </row>
    <row r="16" spans="1:19" x14ac:dyDescent="0.3">
      <c r="A16" s="3">
        <v>44210</v>
      </c>
      <c r="B16" s="2">
        <v>56.89</v>
      </c>
      <c r="C16" s="2">
        <v>129.03</v>
      </c>
      <c r="D16" s="2">
        <v>253.4</v>
      </c>
      <c r="E16">
        <v>215.91</v>
      </c>
      <c r="F16">
        <v>453.51</v>
      </c>
      <c r="G16">
        <v>130.80000000000001</v>
      </c>
      <c r="H16">
        <v>1.81</v>
      </c>
      <c r="I16">
        <v>3116</v>
      </c>
      <c r="J16">
        <v>135.75</v>
      </c>
      <c r="K16">
        <v>18.87</v>
      </c>
      <c r="L16">
        <v>196.1</v>
      </c>
      <c r="M16">
        <v>281.35000000000002</v>
      </c>
      <c r="N16">
        <v>228.65</v>
      </c>
      <c r="O16">
        <v>87.443504000000004</v>
      </c>
      <c r="P16">
        <v>25.91</v>
      </c>
      <c r="Q16" t="str">
        <v/>
      </c>
      <c r="R16" s="3"/>
      <c r="S16" s="2"/>
    </row>
    <row r="17" spans="1:19" x14ac:dyDescent="0.3">
      <c r="A17" s="3">
        <v>44211</v>
      </c>
      <c r="B17" s="2">
        <v>56.78</v>
      </c>
      <c r="C17" s="2">
        <v>124.75</v>
      </c>
      <c r="D17" s="2">
        <v>247.9</v>
      </c>
      <c r="E17">
        <v>213.52</v>
      </c>
      <c r="F17">
        <v>448.18</v>
      </c>
      <c r="G17">
        <v>128.78</v>
      </c>
      <c r="H17">
        <v>1.87</v>
      </c>
      <c r="I17">
        <v>3135</v>
      </c>
      <c r="J17">
        <v>132.28</v>
      </c>
      <c r="K17">
        <v>18.63</v>
      </c>
      <c r="L17">
        <v>195.66</v>
      </c>
      <c r="M17">
        <v>281.70999999999998</v>
      </c>
      <c r="N17">
        <v>228.08</v>
      </c>
      <c r="O17">
        <v>86.451003999999998</v>
      </c>
      <c r="P17">
        <v>23.1</v>
      </c>
      <c r="Q17" t="str">
        <v/>
      </c>
      <c r="R17" s="3"/>
      <c r="S17" s="2"/>
    </row>
    <row r="18" spans="1:19" x14ac:dyDescent="0.3">
      <c r="A18" s="3">
        <v>44212</v>
      </c>
      <c r="B18" s="2">
        <v>56.78</v>
      </c>
      <c r="C18" s="2">
        <v>124.75</v>
      </c>
      <c r="D18" s="2">
        <v>247.9</v>
      </c>
      <c r="E18">
        <v>213.52</v>
      </c>
      <c r="F18">
        <v>448.18</v>
      </c>
      <c r="G18">
        <v>128.78</v>
      </c>
      <c r="H18">
        <v>1.87</v>
      </c>
      <c r="I18">
        <v>3135</v>
      </c>
      <c r="J18">
        <v>132.28</v>
      </c>
      <c r="K18">
        <v>18.63</v>
      </c>
      <c r="L18">
        <v>195.66</v>
      </c>
      <c r="M18">
        <v>281.70999999999998</v>
      </c>
      <c r="N18">
        <v>228.08</v>
      </c>
      <c r="O18">
        <v>86.451003999999998</v>
      </c>
      <c r="P18">
        <v>23.1</v>
      </c>
      <c r="Q18" t="str">
        <v/>
      </c>
      <c r="R18" s="3"/>
      <c r="S18" s="2"/>
    </row>
    <row r="19" spans="1:19" x14ac:dyDescent="0.3">
      <c r="A19" s="3">
        <v>44213</v>
      </c>
      <c r="B19" s="2">
        <v>56.78</v>
      </c>
      <c r="C19" s="2">
        <v>124.75</v>
      </c>
      <c r="D19" s="2">
        <v>247.9</v>
      </c>
      <c r="E19">
        <v>213.52</v>
      </c>
      <c r="F19">
        <v>448.18</v>
      </c>
      <c r="G19">
        <v>128.78</v>
      </c>
      <c r="H19">
        <v>1.87</v>
      </c>
      <c r="I19">
        <v>3135</v>
      </c>
      <c r="J19">
        <v>132.28</v>
      </c>
      <c r="K19">
        <v>18.63</v>
      </c>
      <c r="L19">
        <v>195.66</v>
      </c>
      <c r="M19">
        <v>281.70999999999998</v>
      </c>
      <c r="N19">
        <v>228.08</v>
      </c>
      <c r="O19">
        <v>86.451003999999998</v>
      </c>
      <c r="P19">
        <v>23.1</v>
      </c>
      <c r="Q19" t="str">
        <v/>
      </c>
      <c r="R19" s="3"/>
      <c r="S19" s="2"/>
    </row>
    <row r="20" spans="1:19" x14ac:dyDescent="0.3">
      <c r="A20" s="3">
        <v>44214</v>
      </c>
      <c r="B20" s="2">
        <v>56.78</v>
      </c>
      <c r="C20" s="2">
        <v>124.75</v>
      </c>
      <c r="D20" s="2">
        <v>247.9</v>
      </c>
      <c r="E20">
        <v>213.52</v>
      </c>
      <c r="F20">
        <v>448.18</v>
      </c>
      <c r="G20">
        <v>128.78</v>
      </c>
      <c r="H20">
        <v>1.87</v>
      </c>
      <c r="I20">
        <v>3118</v>
      </c>
      <c r="J20">
        <v>132.28</v>
      </c>
      <c r="K20">
        <v>18.63</v>
      </c>
      <c r="L20">
        <v>195.66</v>
      </c>
      <c r="M20">
        <v>281.70999999999998</v>
      </c>
      <c r="N20">
        <v>228.08</v>
      </c>
      <c r="O20">
        <v>86.451003999999998</v>
      </c>
      <c r="P20">
        <v>23.1</v>
      </c>
      <c r="Q20" t="str">
        <v/>
      </c>
      <c r="R20" s="3"/>
      <c r="S20" s="2"/>
    </row>
    <row r="21" spans="1:19" x14ac:dyDescent="0.3">
      <c r="A21" s="3">
        <v>44215</v>
      </c>
      <c r="B21" s="2">
        <v>57.44</v>
      </c>
      <c r="C21" s="2">
        <v>128.69</v>
      </c>
      <c r="D21" s="2">
        <v>256.89999999999998</v>
      </c>
      <c r="E21">
        <v>213.75</v>
      </c>
      <c r="F21">
        <v>448.28</v>
      </c>
      <c r="G21">
        <v>127.78</v>
      </c>
      <c r="H21">
        <v>1.7</v>
      </c>
      <c r="I21">
        <v>3096</v>
      </c>
      <c r="J21">
        <v>130.16249999999999</v>
      </c>
      <c r="K21">
        <v>19.79</v>
      </c>
      <c r="L21">
        <v>194.29</v>
      </c>
      <c r="M21">
        <v>283.89</v>
      </c>
      <c r="N21">
        <v>224</v>
      </c>
      <c r="O21">
        <v>87.15</v>
      </c>
      <c r="P21">
        <v>23.82</v>
      </c>
      <c r="Q21" t="str">
        <v/>
      </c>
      <c r="R21" s="3"/>
      <c r="S21" s="2"/>
    </row>
    <row r="22" spans="1:19" x14ac:dyDescent="0.3">
      <c r="A22" s="3">
        <v>44216</v>
      </c>
      <c r="B22" s="2">
        <v>57.01</v>
      </c>
      <c r="C22" s="2">
        <v>130.12</v>
      </c>
      <c r="D22" s="2">
        <v>268.93</v>
      </c>
      <c r="E22">
        <v>217.7</v>
      </c>
      <c r="F22">
        <v>459.52</v>
      </c>
      <c r="G22">
        <v>128.66</v>
      </c>
      <c r="H22">
        <v>1.64</v>
      </c>
      <c r="I22">
        <v>3106</v>
      </c>
      <c r="J22">
        <v>131.11750000000001</v>
      </c>
      <c r="K22">
        <v>21.15</v>
      </c>
      <c r="L22">
        <v>192.66</v>
      </c>
      <c r="M22">
        <v>282.95</v>
      </c>
      <c r="N22">
        <v>227</v>
      </c>
      <c r="O22">
        <v>91.318504000000004</v>
      </c>
      <c r="P22">
        <v>21.11</v>
      </c>
      <c r="Q22" t="str">
        <v/>
      </c>
      <c r="R22" s="3"/>
      <c r="S22" s="2"/>
    </row>
    <row r="23" spans="1:19" x14ac:dyDescent="0.3">
      <c r="A23" s="3">
        <v>44217</v>
      </c>
      <c r="B23" s="2">
        <v>57.19</v>
      </c>
      <c r="C23" s="2">
        <v>132.71</v>
      </c>
      <c r="D23" s="2">
        <v>269.26</v>
      </c>
      <c r="E23">
        <v>224.7</v>
      </c>
      <c r="F23">
        <v>462.11</v>
      </c>
      <c r="G23">
        <v>133.80000000000001</v>
      </c>
      <c r="H23">
        <v>1.63</v>
      </c>
      <c r="I23">
        <v>3120</v>
      </c>
      <c r="J23">
        <v>134.18604999999999</v>
      </c>
      <c r="K23">
        <v>20.89</v>
      </c>
      <c r="L23">
        <v>192.35</v>
      </c>
      <c r="M23">
        <v>289.33999999999997</v>
      </c>
      <c r="N23">
        <v>228</v>
      </c>
      <c r="O23">
        <v>94.682500000000005</v>
      </c>
      <c r="P23">
        <v>16.45</v>
      </c>
      <c r="Q23" t="str">
        <v/>
      </c>
      <c r="R23" s="3"/>
      <c r="S23" s="2"/>
    </row>
    <row r="24" spans="1:19" x14ac:dyDescent="0.3">
      <c r="A24" s="3">
        <v>44218</v>
      </c>
      <c r="B24" s="2">
        <v>57.17</v>
      </c>
      <c r="C24" s="2">
        <v>130.44</v>
      </c>
      <c r="D24" s="2">
        <v>272.01</v>
      </c>
      <c r="E24">
        <v>227.08</v>
      </c>
      <c r="F24">
        <v>463.72399999999999</v>
      </c>
      <c r="G24">
        <v>136.28</v>
      </c>
      <c r="H24">
        <v>1.57</v>
      </c>
      <c r="I24">
        <v>3125</v>
      </c>
      <c r="J24">
        <v>137.40088</v>
      </c>
      <c r="K24">
        <v>20.53</v>
      </c>
      <c r="L24">
        <v>190.85</v>
      </c>
      <c r="M24">
        <v>292.60000000000002</v>
      </c>
      <c r="N24">
        <v>220.97</v>
      </c>
      <c r="O24">
        <v>94.572999999999993</v>
      </c>
      <c r="P24">
        <v>18.77</v>
      </c>
      <c r="Q24" t="str">
        <v/>
      </c>
      <c r="R24" s="3"/>
      <c r="S24" s="2"/>
    </row>
    <row r="25" spans="1:19" x14ac:dyDescent="0.3">
      <c r="A25" s="3">
        <v>44219</v>
      </c>
      <c r="B25" s="2">
        <v>57.17</v>
      </c>
      <c r="C25" s="2">
        <v>130.44</v>
      </c>
      <c r="D25" s="2">
        <v>272.01</v>
      </c>
      <c r="E25">
        <v>227.08</v>
      </c>
      <c r="F25">
        <v>463.72399999999999</v>
      </c>
      <c r="G25">
        <v>136.28</v>
      </c>
      <c r="H25">
        <v>1.57</v>
      </c>
      <c r="I25">
        <v>3125</v>
      </c>
      <c r="J25">
        <v>137.40088</v>
      </c>
      <c r="K25">
        <v>20.53</v>
      </c>
      <c r="L25">
        <v>190.85</v>
      </c>
      <c r="M25">
        <v>292.60000000000002</v>
      </c>
      <c r="N25">
        <v>220.97</v>
      </c>
      <c r="O25">
        <v>94.572999999999993</v>
      </c>
      <c r="P25">
        <v>18.77</v>
      </c>
      <c r="Q25" t="str">
        <v/>
      </c>
      <c r="R25" s="3"/>
      <c r="S25" s="2"/>
    </row>
    <row r="26" spans="1:19" x14ac:dyDescent="0.3">
      <c r="A26" s="3">
        <v>44220</v>
      </c>
      <c r="B26" s="2">
        <v>57.17</v>
      </c>
      <c r="C26" s="2">
        <v>130.44</v>
      </c>
      <c r="D26" s="2">
        <v>272.01</v>
      </c>
      <c r="E26">
        <v>227.08</v>
      </c>
      <c r="F26">
        <v>463.72399999999999</v>
      </c>
      <c r="G26">
        <v>136.28</v>
      </c>
      <c r="H26">
        <v>1.57</v>
      </c>
      <c r="I26">
        <v>3125</v>
      </c>
      <c r="J26">
        <v>137.40088</v>
      </c>
      <c r="K26">
        <v>20.53</v>
      </c>
      <c r="L26">
        <v>190.85</v>
      </c>
      <c r="M26">
        <v>292.60000000000002</v>
      </c>
      <c r="N26">
        <v>220.97</v>
      </c>
      <c r="O26">
        <v>94.572999999999993</v>
      </c>
      <c r="P26">
        <v>18.77</v>
      </c>
      <c r="Q26" t="str">
        <v/>
      </c>
      <c r="R26" s="3"/>
      <c r="S26" s="2"/>
    </row>
    <row r="27" spans="1:19" x14ac:dyDescent="0.3">
      <c r="A27" s="3">
        <v>44221</v>
      </c>
      <c r="B27" s="2">
        <v>57.47</v>
      </c>
      <c r="C27" s="2">
        <v>130.75</v>
      </c>
      <c r="D27" s="2">
        <v>278.14</v>
      </c>
      <c r="E27">
        <v>229.12</v>
      </c>
      <c r="F27">
        <v>469.56</v>
      </c>
      <c r="G27">
        <v>143.07</v>
      </c>
      <c r="H27">
        <v>1.71</v>
      </c>
      <c r="I27">
        <v>3133</v>
      </c>
      <c r="J27">
        <v>137.8175</v>
      </c>
      <c r="K27">
        <v>20</v>
      </c>
      <c r="L27">
        <v>190.56</v>
      </c>
      <c r="M27">
        <v>292.20999999999998</v>
      </c>
      <c r="N27">
        <v>227.72</v>
      </c>
      <c r="O27">
        <v>95.637</v>
      </c>
      <c r="P27">
        <v>19.5</v>
      </c>
      <c r="Q27" t="str">
        <v/>
      </c>
      <c r="R27" s="3"/>
      <c r="S27" s="2"/>
    </row>
    <row r="28" spans="1:19" x14ac:dyDescent="0.3">
      <c r="A28" s="3">
        <v>44222</v>
      </c>
      <c r="B28" s="2">
        <v>56.99</v>
      </c>
      <c r="C28" s="2">
        <v>130.02000000000001</v>
      </c>
      <c r="D28" s="2">
        <v>278.14</v>
      </c>
      <c r="E28">
        <v>231.86</v>
      </c>
      <c r="F28">
        <v>462.65</v>
      </c>
      <c r="G28">
        <v>143.6</v>
      </c>
      <c r="H28">
        <v>1.76</v>
      </c>
      <c r="I28">
        <v>3091</v>
      </c>
      <c r="J28">
        <v>135.80449999999999</v>
      </c>
      <c r="K28">
        <v>20.46</v>
      </c>
      <c r="L28">
        <v>187.6</v>
      </c>
      <c r="M28">
        <v>291.11</v>
      </c>
      <c r="N28">
        <v>217.13</v>
      </c>
      <c r="O28">
        <v>94.299499999999995</v>
      </c>
      <c r="P28">
        <v>17.5</v>
      </c>
      <c r="Q28" t="str">
        <v/>
      </c>
      <c r="R28" s="3"/>
      <c r="S28" s="2"/>
    </row>
    <row r="29" spans="1:19" x14ac:dyDescent="0.3">
      <c r="A29" s="3">
        <v>44223</v>
      </c>
      <c r="B29" s="2">
        <v>56.64</v>
      </c>
      <c r="C29" s="2">
        <v>129.69</v>
      </c>
      <c r="D29" s="2">
        <v>282.52999999999997</v>
      </c>
      <c r="E29">
        <v>238</v>
      </c>
      <c r="F29">
        <v>455.54</v>
      </c>
      <c r="G29">
        <v>143.43</v>
      </c>
      <c r="H29">
        <v>1.69</v>
      </c>
      <c r="I29">
        <v>3082</v>
      </c>
      <c r="J29">
        <v>132.30000000000001</v>
      </c>
      <c r="K29">
        <v>20.32</v>
      </c>
      <c r="L29">
        <v>184.2</v>
      </c>
      <c r="M29">
        <v>287.27</v>
      </c>
      <c r="N29">
        <v>200</v>
      </c>
      <c r="O29">
        <v>93.745509999999996</v>
      </c>
      <c r="P29">
        <v>17.09</v>
      </c>
      <c r="Q29" t="str">
        <v/>
      </c>
      <c r="R29" s="3"/>
      <c r="S29" s="2"/>
    </row>
    <row r="30" spans="1:19" x14ac:dyDescent="0.3">
      <c r="A30" s="3">
        <v>44224</v>
      </c>
      <c r="B30" s="2">
        <v>55</v>
      </c>
      <c r="C30" s="2">
        <v>125.79</v>
      </c>
      <c r="D30" s="2">
        <v>277.18</v>
      </c>
      <c r="E30">
        <v>235.61</v>
      </c>
      <c r="F30">
        <v>455.53</v>
      </c>
      <c r="G30">
        <v>139.52000000000001</v>
      </c>
      <c r="H30">
        <v>1.63</v>
      </c>
      <c r="I30">
        <v>3040</v>
      </c>
      <c r="J30">
        <v>129.96250000000001</v>
      </c>
      <c r="K30">
        <v>19.86</v>
      </c>
      <c r="L30">
        <v>182.26</v>
      </c>
      <c r="M30">
        <v>295</v>
      </c>
      <c r="N30">
        <v>202</v>
      </c>
      <c r="O30">
        <v>91.55</v>
      </c>
      <c r="P30">
        <v>18.39</v>
      </c>
      <c r="Q30" t="str">
        <v/>
      </c>
      <c r="R30" s="3"/>
      <c r="S30" s="2"/>
    </row>
    <row r="31" spans="1:19" x14ac:dyDescent="0.3">
      <c r="A31" s="3">
        <v>44225</v>
      </c>
      <c r="B31" s="2">
        <v>55</v>
      </c>
      <c r="C31" s="2">
        <v>126.56</v>
      </c>
      <c r="D31" s="2">
        <v>265.3</v>
      </c>
      <c r="E31">
        <v>235.99</v>
      </c>
      <c r="F31">
        <v>449.9</v>
      </c>
      <c r="G31">
        <v>135.83000000000001</v>
      </c>
      <c r="H31">
        <v>1.61</v>
      </c>
      <c r="I31">
        <v>3047</v>
      </c>
      <c r="J31">
        <v>130.75</v>
      </c>
      <c r="K31">
        <v>20.010000000000002</v>
      </c>
      <c r="L31">
        <v>183.5</v>
      </c>
      <c r="M31">
        <v>284.5</v>
      </c>
      <c r="N31">
        <v>211.33</v>
      </c>
      <c r="O31">
        <v>91.701003999999998</v>
      </c>
      <c r="P31">
        <v>24.14</v>
      </c>
      <c r="Q31" t="str">
        <v/>
      </c>
      <c r="R31" s="3"/>
      <c r="S31" s="2"/>
    </row>
    <row r="32" spans="1:19" x14ac:dyDescent="0.3">
      <c r="A32" s="3">
        <v>44226</v>
      </c>
      <c r="B32" s="2">
        <v>55</v>
      </c>
      <c r="C32" s="2">
        <v>126.56</v>
      </c>
      <c r="D32" s="2">
        <v>265.3</v>
      </c>
      <c r="E32">
        <v>235.99</v>
      </c>
      <c r="F32">
        <v>449.9</v>
      </c>
      <c r="G32">
        <v>135.83000000000001</v>
      </c>
      <c r="H32">
        <v>1.61</v>
      </c>
      <c r="I32">
        <v>3047</v>
      </c>
      <c r="J32">
        <v>130.75</v>
      </c>
      <c r="K32">
        <v>20.010000000000002</v>
      </c>
      <c r="L32">
        <v>183.5</v>
      </c>
      <c r="M32">
        <v>284.5</v>
      </c>
      <c r="N32">
        <v>211.33</v>
      </c>
      <c r="O32">
        <v>91.701003999999998</v>
      </c>
      <c r="P32">
        <v>24.14</v>
      </c>
      <c r="Q32" t="str">
        <v/>
      </c>
      <c r="R32" s="3"/>
      <c r="S32" s="2"/>
    </row>
    <row r="33" spans="1:19" x14ac:dyDescent="0.3">
      <c r="A33" s="3">
        <v>44227</v>
      </c>
      <c r="B33" s="2">
        <v>55</v>
      </c>
      <c r="C33" s="2">
        <v>126.56</v>
      </c>
      <c r="D33" s="2">
        <v>265.3</v>
      </c>
      <c r="E33">
        <v>235.99</v>
      </c>
      <c r="F33">
        <v>449.9</v>
      </c>
      <c r="G33">
        <v>135.83000000000001</v>
      </c>
      <c r="H33">
        <v>1.61</v>
      </c>
      <c r="I33">
        <v>3047</v>
      </c>
      <c r="J33">
        <v>130.75</v>
      </c>
      <c r="K33">
        <v>20.010000000000002</v>
      </c>
      <c r="L33">
        <v>183.5</v>
      </c>
      <c r="M33">
        <v>284.5</v>
      </c>
      <c r="N33">
        <v>211.33</v>
      </c>
      <c r="O33">
        <v>91.701003999999998</v>
      </c>
      <c r="P33">
        <v>24.14</v>
      </c>
      <c r="Q33" t="str">
        <v/>
      </c>
      <c r="R33" s="3"/>
      <c r="S33" s="2"/>
    </row>
    <row r="34" spans="1:19" x14ac:dyDescent="0.3">
      <c r="A34" s="3">
        <v>44228</v>
      </c>
      <c r="B34" s="2">
        <v>55.27</v>
      </c>
      <c r="C34" s="2">
        <v>126.29</v>
      </c>
      <c r="D34" s="2">
        <v>259.52</v>
      </c>
      <c r="E34">
        <v>235.06</v>
      </c>
      <c r="F34">
        <v>455.85</v>
      </c>
      <c r="G34">
        <v>133.75</v>
      </c>
      <c r="H34">
        <v>1.68</v>
      </c>
      <c r="I34">
        <v>2964.5</v>
      </c>
      <c r="J34">
        <v>130.5335</v>
      </c>
      <c r="K34">
        <v>20.420000000000002</v>
      </c>
      <c r="L34">
        <v>185.96</v>
      </c>
      <c r="M34">
        <v>278.20999999999998</v>
      </c>
      <c r="N34">
        <v>216.56</v>
      </c>
      <c r="O34">
        <v>92.229249999999993</v>
      </c>
      <c r="P34">
        <v>20.58</v>
      </c>
      <c r="Q34" t="str">
        <v/>
      </c>
      <c r="R34" s="3"/>
      <c r="S34" s="2"/>
    </row>
    <row r="35" spans="1:19" x14ac:dyDescent="0.3">
      <c r="A35" s="3">
        <v>44229</v>
      </c>
      <c r="B35" s="2">
        <v>54.43</v>
      </c>
      <c r="C35" s="2">
        <v>128.63</v>
      </c>
      <c r="D35" s="2">
        <v>264</v>
      </c>
      <c r="E35">
        <v>241.3</v>
      </c>
      <c r="F35">
        <v>469.76</v>
      </c>
      <c r="G35">
        <v>135.72999999999999</v>
      </c>
      <c r="H35">
        <v>1.86</v>
      </c>
      <c r="I35">
        <v>2972</v>
      </c>
      <c r="J35">
        <v>133.98750000000001</v>
      </c>
      <c r="K35">
        <v>20.25</v>
      </c>
      <c r="L35">
        <v>186.5</v>
      </c>
      <c r="M35">
        <v>282.14999999999998</v>
      </c>
      <c r="N35">
        <v>218.53</v>
      </c>
      <c r="O35">
        <v>95.656499999999994</v>
      </c>
      <c r="P35">
        <v>21.39</v>
      </c>
      <c r="Q35" t="str">
        <v/>
      </c>
      <c r="R35" s="3"/>
      <c r="S35" s="2"/>
    </row>
    <row r="36" spans="1:19" x14ac:dyDescent="0.3">
      <c r="A36" s="3">
        <v>44230</v>
      </c>
      <c r="B36" s="2">
        <v>54.31</v>
      </c>
      <c r="C36" s="2">
        <v>131.85</v>
      </c>
      <c r="D36" s="2">
        <v>265.62</v>
      </c>
      <c r="E36">
        <v>239.57</v>
      </c>
      <c r="F36">
        <v>476.93</v>
      </c>
      <c r="G36">
        <v>135.76</v>
      </c>
      <c r="H36">
        <v>1.77</v>
      </c>
      <c r="I36">
        <v>2995</v>
      </c>
      <c r="J36">
        <v>136.36000000000001</v>
      </c>
      <c r="K36">
        <v>20.149999999999999</v>
      </c>
      <c r="L36">
        <v>190.91</v>
      </c>
      <c r="M36">
        <v>275.33999999999997</v>
      </c>
      <c r="N36">
        <v>223</v>
      </c>
      <c r="O36">
        <v>103.28051000000001</v>
      </c>
      <c r="P36">
        <v>23</v>
      </c>
      <c r="Q36" t="str">
        <v/>
      </c>
      <c r="R36" s="3"/>
      <c r="S36" s="2"/>
    </row>
    <row r="37" spans="1:19" x14ac:dyDescent="0.3">
      <c r="A37" s="3">
        <v>44231</v>
      </c>
      <c r="B37" s="2">
        <v>54.76</v>
      </c>
      <c r="C37" s="2">
        <v>130.31</v>
      </c>
      <c r="D37" s="2">
        <v>267.01</v>
      </c>
      <c r="E37">
        <v>242.66</v>
      </c>
      <c r="F37">
        <v>460</v>
      </c>
      <c r="G37">
        <v>136.30000000000001</v>
      </c>
      <c r="H37">
        <v>1.77</v>
      </c>
      <c r="I37">
        <v>3037</v>
      </c>
      <c r="J37">
        <v>135.31</v>
      </c>
      <c r="K37">
        <v>20.18</v>
      </c>
      <c r="L37">
        <v>192</v>
      </c>
      <c r="M37">
        <v>270.45999999999998</v>
      </c>
      <c r="N37">
        <v>219.74</v>
      </c>
      <c r="O37">
        <v>103.0308</v>
      </c>
      <c r="P37">
        <v>24</v>
      </c>
      <c r="Q37" t="str">
        <v/>
      </c>
      <c r="R37" s="3"/>
      <c r="S37" s="2"/>
    </row>
    <row r="38" spans="1:19" x14ac:dyDescent="0.3">
      <c r="A38" s="3">
        <v>44232</v>
      </c>
      <c r="B38" s="2">
        <v>55.2</v>
      </c>
      <c r="C38" s="2">
        <v>129.02000000000001</v>
      </c>
      <c r="D38" s="2">
        <v>266.8</v>
      </c>
      <c r="E38">
        <v>242.23</v>
      </c>
      <c r="F38">
        <v>474.33</v>
      </c>
      <c r="G38">
        <v>137.35</v>
      </c>
      <c r="H38">
        <v>1.76</v>
      </c>
      <c r="I38">
        <v>3084</v>
      </c>
      <c r="J38">
        <v>137.25</v>
      </c>
      <c r="K38">
        <v>20.7</v>
      </c>
      <c r="L38">
        <v>192.52</v>
      </c>
      <c r="M38">
        <v>274.83</v>
      </c>
      <c r="N38">
        <v>226</v>
      </c>
      <c r="O38">
        <v>102.978004</v>
      </c>
      <c r="P38">
        <v>23.1</v>
      </c>
      <c r="Q38" t="str">
        <v/>
      </c>
      <c r="R38" s="3"/>
      <c r="S38" s="2"/>
    </row>
    <row r="39" spans="1:19" x14ac:dyDescent="0.3">
      <c r="A39" s="3">
        <v>44233</v>
      </c>
      <c r="B39" s="2">
        <v>55.2</v>
      </c>
      <c r="C39" s="2">
        <v>129.02000000000001</v>
      </c>
      <c r="D39" s="2">
        <v>266.8</v>
      </c>
      <c r="E39">
        <v>242.23</v>
      </c>
      <c r="F39">
        <v>474.33</v>
      </c>
      <c r="G39">
        <v>137.35</v>
      </c>
      <c r="H39">
        <v>1.76</v>
      </c>
      <c r="I39">
        <v>3084</v>
      </c>
      <c r="J39">
        <v>137.25</v>
      </c>
      <c r="K39">
        <v>20.7</v>
      </c>
      <c r="L39">
        <v>192.52</v>
      </c>
      <c r="M39">
        <v>274.83</v>
      </c>
      <c r="N39">
        <v>226</v>
      </c>
      <c r="O39">
        <v>102.978004</v>
      </c>
      <c r="P39">
        <v>23.1</v>
      </c>
      <c r="Q39" t="str">
        <v/>
      </c>
      <c r="R39" s="3"/>
      <c r="S39" s="2"/>
    </row>
    <row r="40" spans="1:19" x14ac:dyDescent="0.3">
      <c r="A40" s="3">
        <v>44234</v>
      </c>
      <c r="B40" s="2">
        <v>55.2</v>
      </c>
      <c r="C40" s="2">
        <v>129.02000000000001</v>
      </c>
      <c r="D40" s="2">
        <v>266.8</v>
      </c>
      <c r="E40">
        <v>242.23</v>
      </c>
      <c r="F40">
        <v>474.33</v>
      </c>
      <c r="G40">
        <v>137.35</v>
      </c>
      <c r="H40">
        <v>1.76</v>
      </c>
      <c r="I40">
        <v>3084</v>
      </c>
      <c r="J40">
        <v>137.25</v>
      </c>
      <c r="K40">
        <v>20.7</v>
      </c>
      <c r="L40">
        <v>192.52</v>
      </c>
      <c r="M40">
        <v>274.83</v>
      </c>
      <c r="N40">
        <v>226</v>
      </c>
      <c r="O40">
        <v>102.978004</v>
      </c>
      <c r="P40">
        <v>23.1</v>
      </c>
      <c r="Q40" t="str">
        <v/>
      </c>
      <c r="R40" s="3"/>
      <c r="S40" s="2"/>
    </row>
    <row r="41" spans="1:19" x14ac:dyDescent="0.3">
      <c r="A41" s="3">
        <v>44235</v>
      </c>
      <c r="B41" s="2">
        <v>55.37</v>
      </c>
      <c r="C41" s="2">
        <v>126.2</v>
      </c>
      <c r="D41" s="2">
        <v>268.75</v>
      </c>
      <c r="E41">
        <v>243.15</v>
      </c>
      <c r="F41">
        <v>468.75</v>
      </c>
      <c r="G41">
        <v>136.03</v>
      </c>
      <c r="H41">
        <v>1.9</v>
      </c>
      <c r="I41">
        <v>3037</v>
      </c>
      <c r="J41">
        <v>137.27216000000001</v>
      </c>
      <c r="K41">
        <v>21.06</v>
      </c>
      <c r="L41">
        <v>195</v>
      </c>
      <c r="M41">
        <v>275.06</v>
      </c>
      <c r="N41">
        <v>225.505</v>
      </c>
      <c r="O41">
        <v>105</v>
      </c>
      <c r="P41">
        <v>26.94</v>
      </c>
      <c r="Q41" t="str">
        <v/>
      </c>
      <c r="R41" s="3"/>
      <c r="S41" s="2"/>
    </row>
    <row r="42" spans="1:19" x14ac:dyDescent="0.3">
      <c r="A42" s="3">
        <v>44236</v>
      </c>
      <c r="B42" s="2">
        <v>55.02</v>
      </c>
      <c r="C42" s="2">
        <v>125.92</v>
      </c>
      <c r="D42" s="2">
        <v>266.44</v>
      </c>
      <c r="E42">
        <v>241.87</v>
      </c>
      <c r="F42">
        <v>472</v>
      </c>
      <c r="G42">
        <v>136.62</v>
      </c>
      <c r="H42">
        <v>2.1</v>
      </c>
      <c r="I42">
        <v>3140</v>
      </c>
      <c r="J42">
        <v>143.40625</v>
      </c>
      <c r="K42">
        <v>21.28</v>
      </c>
      <c r="L42">
        <v>197.54</v>
      </c>
      <c r="M42">
        <v>282.95</v>
      </c>
      <c r="N42">
        <v>221.2</v>
      </c>
      <c r="O42">
        <v>103.740005</v>
      </c>
      <c r="P42">
        <v>35.51</v>
      </c>
      <c r="Q42" t="str">
        <v/>
      </c>
      <c r="R42" s="3"/>
      <c r="S42" s="2"/>
    </row>
    <row r="43" spans="1:19" x14ac:dyDescent="0.3">
      <c r="A43" s="3">
        <v>44237</v>
      </c>
      <c r="B43" s="2">
        <v>55.22</v>
      </c>
      <c r="C43" s="2">
        <v>125.11199999999999</v>
      </c>
      <c r="D43" s="2">
        <v>272.44650000000001</v>
      </c>
      <c r="E43">
        <v>245</v>
      </c>
      <c r="F43">
        <v>477.21</v>
      </c>
      <c r="G43">
        <v>136.47999999999999</v>
      </c>
      <c r="H43">
        <v>2.3199999999999998</v>
      </c>
      <c r="I43">
        <v>3117</v>
      </c>
      <c r="J43">
        <v>144.63249999999999</v>
      </c>
      <c r="K43">
        <v>20.97</v>
      </c>
      <c r="L43">
        <v>198.5</v>
      </c>
      <c r="M43">
        <v>285.74</v>
      </c>
      <c r="N43">
        <v>225</v>
      </c>
      <c r="O43">
        <v>104.157</v>
      </c>
      <c r="P43">
        <v>34.659999999999997</v>
      </c>
      <c r="Q43" t="str">
        <v/>
      </c>
      <c r="R43" s="3"/>
      <c r="S43" s="2"/>
    </row>
    <row r="44" spans="1:19" x14ac:dyDescent="0.3">
      <c r="A44" s="3">
        <v>44238</v>
      </c>
      <c r="B44" s="2">
        <v>55.02</v>
      </c>
      <c r="C44" s="2">
        <v>125.43</v>
      </c>
      <c r="D44" s="2">
        <v>271.89</v>
      </c>
      <c r="E44">
        <v>244.78</v>
      </c>
      <c r="F44">
        <v>473.69</v>
      </c>
      <c r="G44">
        <v>135.9</v>
      </c>
      <c r="H44">
        <v>2.2000000000000002</v>
      </c>
      <c r="I44">
        <v>3138</v>
      </c>
      <c r="J44">
        <v>149.80250000000001</v>
      </c>
      <c r="K44">
        <v>21.47</v>
      </c>
      <c r="L44">
        <v>197.59</v>
      </c>
      <c r="M44">
        <v>287.58999999999997</v>
      </c>
      <c r="N44">
        <v>233.49</v>
      </c>
      <c r="O44">
        <v>104.55</v>
      </c>
      <c r="P44">
        <v>38.299999999999997</v>
      </c>
      <c r="Q44" t="str">
        <v/>
      </c>
      <c r="R44" s="3"/>
      <c r="S44" s="2"/>
    </row>
    <row r="45" spans="1:19" x14ac:dyDescent="0.3">
      <c r="A45" s="3">
        <v>44239</v>
      </c>
      <c r="B45" s="2">
        <v>54.42</v>
      </c>
      <c r="C45" s="2">
        <v>123.81</v>
      </c>
      <c r="D45" s="2">
        <v>270.52</v>
      </c>
      <c r="E45">
        <v>243.93299999999999</v>
      </c>
      <c r="F45">
        <v>478.38</v>
      </c>
      <c r="G45">
        <v>134.35</v>
      </c>
      <c r="H45">
        <v>2.2000000000000002</v>
      </c>
      <c r="I45">
        <v>3147</v>
      </c>
      <c r="J45">
        <v>150.5</v>
      </c>
      <c r="K45">
        <v>21.03</v>
      </c>
      <c r="L45">
        <v>197.98</v>
      </c>
      <c r="M45">
        <v>290.22000000000003</v>
      </c>
      <c r="N45">
        <v>236.55</v>
      </c>
      <c r="O45">
        <v>103.9885</v>
      </c>
      <c r="P45">
        <v>37.89</v>
      </c>
      <c r="Q45" t="str">
        <v/>
      </c>
      <c r="R45" s="3"/>
      <c r="S45" s="2"/>
    </row>
    <row r="46" spans="1:19" x14ac:dyDescent="0.3">
      <c r="A46" s="3">
        <v>44240</v>
      </c>
      <c r="B46" s="2">
        <v>54.42</v>
      </c>
      <c r="C46" s="2">
        <v>123.81</v>
      </c>
      <c r="D46" s="2">
        <v>270.52</v>
      </c>
      <c r="E46">
        <v>243.93299999999999</v>
      </c>
      <c r="F46">
        <v>478.38</v>
      </c>
      <c r="G46">
        <v>134.35</v>
      </c>
      <c r="H46">
        <v>2.2000000000000002</v>
      </c>
      <c r="I46">
        <v>3147</v>
      </c>
      <c r="J46">
        <v>150.5</v>
      </c>
      <c r="K46">
        <v>21.03</v>
      </c>
      <c r="L46">
        <v>197.98</v>
      </c>
      <c r="M46">
        <v>290.22000000000003</v>
      </c>
      <c r="N46">
        <v>236.55</v>
      </c>
      <c r="O46">
        <v>103.9885</v>
      </c>
      <c r="P46">
        <v>37.89</v>
      </c>
      <c r="Q46" t="str">
        <v/>
      </c>
      <c r="R46" s="3"/>
      <c r="S46" s="2"/>
    </row>
    <row r="47" spans="1:19" x14ac:dyDescent="0.3">
      <c r="A47" s="3">
        <v>44241</v>
      </c>
      <c r="B47" s="2">
        <v>54.42</v>
      </c>
      <c r="C47" s="2">
        <v>123.81</v>
      </c>
      <c r="D47" s="2">
        <v>270.52</v>
      </c>
      <c r="E47">
        <v>243.93299999999999</v>
      </c>
      <c r="F47">
        <v>478.38</v>
      </c>
      <c r="G47">
        <v>134.35</v>
      </c>
      <c r="H47">
        <v>2.2000000000000002</v>
      </c>
      <c r="I47">
        <v>3147</v>
      </c>
      <c r="J47">
        <v>150.5</v>
      </c>
      <c r="K47">
        <v>21.03</v>
      </c>
      <c r="L47">
        <v>197.98</v>
      </c>
      <c r="M47">
        <v>290.22000000000003</v>
      </c>
      <c r="N47">
        <v>236.55</v>
      </c>
      <c r="O47">
        <v>103.9885</v>
      </c>
      <c r="P47">
        <v>37.89</v>
      </c>
      <c r="Q47" t="str">
        <v/>
      </c>
      <c r="R47" s="3"/>
      <c r="S47" s="2"/>
    </row>
    <row r="48" spans="1:19" x14ac:dyDescent="0.3">
      <c r="A48" s="3">
        <v>44242</v>
      </c>
      <c r="B48" s="2">
        <v>54.42</v>
      </c>
      <c r="C48" s="2">
        <v>123.81</v>
      </c>
      <c r="D48" s="2">
        <v>270.52</v>
      </c>
      <c r="E48">
        <v>243.93299999999999</v>
      </c>
      <c r="F48">
        <v>478.38</v>
      </c>
      <c r="G48">
        <v>134.35</v>
      </c>
      <c r="H48">
        <v>2.2000000000000002</v>
      </c>
      <c r="I48">
        <v>3124</v>
      </c>
      <c r="J48">
        <v>150.5</v>
      </c>
      <c r="K48">
        <v>21.03</v>
      </c>
      <c r="L48">
        <v>197.98</v>
      </c>
      <c r="M48">
        <v>290.22000000000003</v>
      </c>
      <c r="N48">
        <v>236.55</v>
      </c>
      <c r="O48">
        <v>103.9885</v>
      </c>
      <c r="P48">
        <v>37.89</v>
      </c>
      <c r="Q48" t="str">
        <v/>
      </c>
      <c r="R48" s="3"/>
      <c r="S48" s="2"/>
    </row>
    <row r="49" spans="1:19" x14ac:dyDescent="0.3">
      <c r="A49" s="3">
        <v>44243</v>
      </c>
      <c r="B49" s="2">
        <v>54.11</v>
      </c>
      <c r="C49" s="2">
        <v>122.98</v>
      </c>
      <c r="D49" s="2">
        <v>270.8</v>
      </c>
      <c r="E49">
        <v>245.03</v>
      </c>
      <c r="F49">
        <v>490.875</v>
      </c>
      <c r="G49">
        <v>135.49</v>
      </c>
      <c r="H49">
        <v>2.39</v>
      </c>
      <c r="I49">
        <v>3124</v>
      </c>
      <c r="J49">
        <v>150.64250000000001</v>
      </c>
      <c r="K49">
        <v>21.6</v>
      </c>
      <c r="L49">
        <v>199.75</v>
      </c>
      <c r="M49">
        <v>292.70999999999998</v>
      </c>
      <c r="N49">
        <v>248.54</v>
      </c>
      <c r="O49">
        <v>104.58750000000001</v>
      </c>
      <c r="P49">
        <v>41.96</v>
      </c>
      <c r="Q49" t="str">
        <v/>
      </c>
      <c r="R49" s="3"/>
      <c r="S49" s="2"/>
    </row>
    <row r="50" spans="1:19" x14ac:dyDescent="0.3">
      <c r="A50" s="3">
        <v>44244</v>
      </c>
      <c r="B50" s="2">
        <v>56</v>
      </c>
      <c r="C50" s="2">
        <v>121.89</v>
      </c>
      <c r="D50" s="2">
        <v>271.24</v>
      </c>
      <c r="E50">
        <v>241.32</v>
      </c>
      <c r="F50">
        <v>484.23</v>
      </c>
      <c r="G50">
        <v>131.25</v>
      </c>
      <c r="H50">
        <v>2.54</v>
      </c>
      <c r="I50">
        <v>3171</v>
      </c>
      <c r="J50">
        <v>151.71</v>
      </c>
      <c r="K50">
        <v>21.1</v>
      </c>
      <c r="L50">
        <v>202.39</v>
      </c>
      <c r="M50">
        <v>290.10000000000002</v>
      </c>
      <c r="N50">
        <v>238.9</v>
      </c>
      <c r="O50">
        <v>104.699</v>
      </c>
      <c r="P50">
        <v>46.03</v>
      </c>
      <c r="Q50" t="str">
        <v/>
      </c>
      <c r="R50" s="3"/>
      <c r="S50" s="2"/>
    </row>
    <row r="51" spans="1:19" x14ac:dyDescent="0.3">
      <c r="A51" s="3">
        <v>44245</v>
      </c>
      <c r="B51" s="2">
        <v>56.94</v>
      </c>
      <c r="C51" s="2">
        <v>120.846</v>
      </c>
      <c r="D51" s="2">
        <v>269.565</v>
      </c>
      <c r="E51">
        <v>241.8</v>
      </c>
      <c r="F51">
        <v>480.23</v>
      </c>
      <c r="G51">
        <v>129.19999999999999</v>
      </c>
      <c r="H51">
        <v>2.38</v>
      </c>
      <c r="I51">
        <v>3215</v>
      </c>
      <c r="J51">
        <v>147.29</v>
      </c>
      <c r="K51">
        <v>20.94</v>
      </c>
      <c r="L51">
        <v>201.55</v>
      </c>
      <c r="M51">
        <v>292.58</v>
      </c>
      <c r="N51">
        <v>236.78299999999999</v>
      </c>
      <c r="O51">
        <v>105.25</v>
      </c>
      <c r="P51">
        <v>44.18</v>
      </c>
      <c r="Q51" t="str">
        <v/>
      </c>
      <c r="R51" s="3"/>
      <c r="S51" s="2"/>
    </row>
    <row r="52" spans="1:19" x14ac:dyDescent="0.3">
      <c r="A52" s="3">
        <v>44246</v>
      </c>
      <c r="B52" s="2">
        <v>57.33</v>
      </c>
      <c r="C52" s="2">
        <v>123.1</v>
      </c>
      <c r="D52" s="2">
        <v>269.86</v>
      </c>
      <c r="E52">
        <v>243.75</v>
      </c>
      <c r="F52">
        <v>487.25</v>
      </c>
      <c r="G52">
        <v>130.24</v>
      </c>
      <c r="H52">
        <v>2.21</v>
      </c>
      <c r="I52">
        <v>3151</v>
      </c>
      <c r="J52">
        <v>150.245</v>
      </c>
      <c r="K52">
        <v>21.21</v>
      </c>
      <c r="L52">
        <v>203.25</v>
      </c>
      <c r="M52">
        <v>291.51</v>
      </c>
      <c r="N52">
        <v>241.83</v>
      </c>
      <c r="O52">
        <v>105.3895</v>
      </c>
      <c r="P52">
        <v>43.76</v>
      </c>
      <c r="Q52" t="str">
        <v/>
      </c>
      <c r="R52" s="3"/>
      <c r="S52" s="2"/>
    </row>
    <row r="53" spans="1:19" x14ac:dyDescent="0.3">
      <c r="A53" s="3">
        <v>44247</v>
      </c>
      <c r="B53" s="2">
        <v>57.33</v>
      </c>
      <c r="C53" s="2">
        <v>123.1</v>
      </c>
      <c r="D53" s="2">
        <v>269.86</v>
      </c>
      <c r="E53">
        <v>243.75</v>
      </c>
      <c r="F53">
        <v>487.25</v>
      </c>
      <c r="G53">
        <v>130.24</v>
      </c>
      <c r="H53">
        <v>2.21</v>
      </c>
      <c r="I53">
        <v>3151</v>
      </c>
      <c r="J53">
        <v>150.245</v>
      </c>
      <c r="K53">
        <v>21.21</v>
      </c>
      <c r="L53">
        <v>203.25</v>
      </c>
      <c r="M53">
        <v>291.51</v>
      </c>
      <c r="N53">
        <v>241.83</v>
      </c>
      <c r="O53">
        <v>105.3895</v>
      </c>
      <c r="P53">
        <v>43.76</v>
      </c>
      <c r="Q53" t="str">
        <v/>
      </c>
      <c r="R53" s="3"/>
      <c r="S53" s="2"/>
    </row>
    <row r="54" spans="1:19" x14ac:dyDescent="0.3">
      <c r="A54" s="3">
        <v>44248</v>
      </c>
      <c r="B54" s="2">
        <v>57.33</v>
      </c>
      <c r="C54" s="2">
        <v>123.1</v>
      </c>
      <c r="D54" s="2">
        <v>269.86</v>
      </c>
      <c r="E54">
        <v>243.75</v>
      </c>
      <c r="F54">
        <v>487.25</v>
      </c>
      <c r="G54">
        <v>130.24</v>
      </c>
      <c r="H54">
        <v>2.21</v>
      </c>
      <c r="I54">
        <v>3151</v>
      </c>
      <c r="J54">
        <v>150.245</v>
      </c>
      <c r="K54">
        <v>21.21</v>
      </c>
      <c r="L54">
        <v>203.25</v>
      </c>
      <c r="M54">
        <v>291.51</v>
      </c>
      <c r="N54">
        <v>241.83</v>
      </c>
      <c r="O54">
        <v>105.3895</v>
      </c>
      <c r="P54">
        <v>43.76</v>
      </c>
      <c r="Q54" t="str">
        <v/>
      </c>
      <c r="R54" s="3"/>
      <c r="S54" s="2"/>
    </row>
    <row r="55" spans="1:19" x14ac:dyDescent="0.3">
      <c r="A55" s="3">
        <v>44249</v>
      </c>
      <c r="B55" s="2">
        <v>56.53</v>
      </c>
      <c r="C55" s="2">
        <v>119.15</v>
      </c>
      <c r="D55" s="2">
        <v>257.95</v>
      </c>
      <c r="E55">
        <v>237.42</v>
      </c>
      <c r="F55">
        <v>484</v>
      </c>
      <c r="G55">
        <v>128.01</v>
      </c>
      <c r="H55">
        <v>2.5</v>
      </c>
      <c r="I55">
        <v>3253</v>
      </c>
      <c r="J55">
        <v>147.7475</v>
      </c>
      <c r="K55">
        <v>21.5</v>
      </c>
      <c r="L55">
        <v>209.63</v>
      </c>
      <c r="M55">
        <v>291.83999999999997</v>
      </c>
      <c r="N55">
        <v>235.65199999999999</v>
      </c>
      <c r="O55">
        <v>102.68001</v>
      </c>
      <c r="P55">
        <v>37.049999999999997</v>
      </c>
      <c r="Q55" t="str">
        <v/>
      </c>
      <c r="R55" s="3"/>
      <c r="S55" s="2"/>
    </row>
    <row r="56" spans="1:19" x14ac:dyDescent="0.3">
      <c r="A56" s="3">
        <v>44250</v>
      </c>
      <c r="B56" s="2">
        <v>56.81</v>
      </c>
      <c r="C56" s="2">
        <v>117.88</v>
      </c>
      <c r="D56" s="2">
        <v>259.5</v>
      </c>
      <c r="E56">
        <v>230.32499999999999</v>
      </c>
      <c r="F56">
        <v>471.14</v>
      </c>
      <c r="G56">
        <v>123.76</v>
      </c>
      <c r="H56">
        <v>2.2799999999999998</v>
      </c>
      <c r="I56">
        <v>3250</v>
      </c>
      <c r="J56">
        <v>140.7525</v>
      </c>
      <c r="K56">
        <v>20.53</v>
      </c>
      <c r="L56">
        <v>219.53</v>
      </c>
      <c r="M56">
        <v>289.32</v>
      </c>
      <c r="N56">
        <v>211.2</v>
      </c>
      <c r="O56">
        <v>100.6995</v>
      </c>
      <c r="P56">
        <v>30.99</v>
      </c>
      <c r="Q56" t="str">
        <v/>
      </c>
      <c r="R56" s="3"/>
      <c r="S56" s="2"/>
    </row>
    <row r="57" spans="1:19" x14ac:dyDescent="0.3">
      <c r="A57" s="3">
        <v>44251</v>
      </c>
      <c r="B57" s="2">
        <v>57.08</v>
      </c>
      <c r="C57" s="2">
        <v>117.72</v>
      </c>
      <c r="D57" s="2">
        <v>262.32499999999999</v>
      </c>
      <c r="E57">
        <v>230.01</v>
      </c>
      <c r="F57">
        <v>467.68</v>
      </c>
      <c r="G57">
        <v>124.94</v>
      </c>
      <c r="H57">
        <v>2.34</v>
      </c>
      <c r="I57">
        <v>3225</v>
      </c>
      <c r="J57">
        <v>141.22749999999999</v>
      </c>
      <c r="K57">
        <v>20</v>
      </c>
      <c r="L57">
        <v>220.41</v>
      </c>
      <c r="M57">
        <v>287.76</v>
      </c>
      <c r="N57">
        <v>219.78</v>
      </c>
      <c r="O57">
        <v>101.50201</v>
      </c>
      <c r="P57">
        <v>32.549999999999997</v>
      </c>
      <c r="Q57" t="str">
        <v/>
      </c>
      <c r="R57" s="3"/>
      <c r="S57" s="2"/>
    </row>
    <row r="58" spans="1:19" x14ac:dyDescent="0.3">
      <c r="A58" s="3">
        <v>44252</v>
      </c>
      <c r="B58" s="2">
        <v>56.12</v>
      </c>
      <c r="C58" s="2">
        <v>124.49</v>
      </c>
      <c r="D58" s="2">
        <v>262.3</v>
      </c>
      <c r="E58">
        <v>232.08</v>
      </c>
      <c r="F58">
        <v>474.75</v>
      </c>
      <c r="G58">
        <v>124.68</v>
      </c>
      <c r="H58">
        <v>2.2400000000000002</v>
      </c>
      <c r="I58">
        <v>3232</v>
      </c>
      <c r="J58">
        <v>140.45425</v>
      </c>
      <c r="K58">
        <v>21.4</v>
      </c>
      <c r="L58">
        <v>223.62</v>
      </c>
      <c r="M58">
        <v>282.27</v>
      </c>
      <c r="N58">
        <v>216.43</v>
      </c>
      <c r="O58">
        <v>102.79649999999999</v>
      </c>
      <c r="P58">
        <v>36.073999999999998</v>
      </c>
      <c r="Q58" t="str">
        <v/>
      </c>
      <c r="R58" s="3"/>
      <c r="S58" s="2"/>
    </row>
    <row r="59" spans="1:19" x14ac:dyDescent="0.3">
      <c r="A59" s="3">
        <v>44253</v>
      </c>
      <c r="B59" s="2">
        <v>56.47</v>
      </c>
      <c r="C59" s="2">
        <v>119.75</v>
      </c>
      <c r="D59" s="2">
        <v>256.47000000000003</v>
      </c>
      <c r="E59">
        <v>231.52500000000001</v>
      </c>
      <c r="F59">
        <v>467.53</v>
      </c>
      <c r="G59">
        <v>122.59</v>
      </c>
      <c r="H59">
        <v>2.14</v>
      </c>
      <c r="I59">
        <v>3200</v>
      </c>
      <c r="J59">
        <v>137.52500000000001</v>
      </c>
      <c r="K59">
        <v>20.49</v>
      </c>
      <c r="L59">
        <v>220.75</v>
      </c>
      <c r="M59">
        <v>283.02999999999997</v>
      </c>
      <c r="N59">
        <v>209.3</v>
      </c>
      <c r="O59">
        <v>101.4975</v>
      </c>
      <c r="P59">
        <v>28.552</v>
      </c>
      <c r="Q59" t="str">
        <v/>
      </c>
      <c r="R59" s="3"/>
      <c r="S59" s="2"/>
    </row>
    <row r="60" spans="1:19" x14ac:dyDescent="0.3">
      <c r="A60" s="3">
        <v>44254</v>
      </c>
      <c r="B60" s="2">
        <v>56.47</v>
      </c>
      <c r="C60" s="2">
        <v>119.75</v>
      </c>
      <c r="D60" s="2">
        <v>256.47000000000003</v>
      </c>
      <c r="E60">
        <v>231.52500000000001</v>
      </c>
      <c r="F60">
        <v>467.53</v>
      </c>
      <c r="G60">
        <v>122.59</v>
      </c>
      <c r="H60">
        <v>2.14</v>
      </c>
      <c r="I60">
        <v>3200</v>
      </c>
      <c r="J60">
        <v>137.52500000000001</v>
      </c>
      <c r="K60">
        <v>20.49</v>
      </c>
      <c r="L60">
        <v>220.75</v>
      </c>
      <c r="M60">
        <v>283.02999999999997</v>
      </c>
      <c r="N60">
        <v>209.3</v>
      </c>
      <c r="O60">
        <v>101.4975</v>
      </c>
      <c r="P60">
        <v>28.552</v>
      </c>
      <c r="Q60" t="str">
        <v/>
      </c>
      <c r="R60" s="3"/>
      <c r="S60" s="2"/>
    </row>
    <row r="61" spans="1:19" x14ac:dyDescent="0.3">
      <c r="A61" s="3">
        <v>44255</v>
      </c>
      <c r="B61" s="2">
        <v>56.47</v>
      </c>
      <c r="C61" s="2">
        <v>119.75</v>
      </c>
      <c r="D61" s="2">
        <v>256.47000000000003</v>
      </c>
      <c r="E61">
        <v>231.52500000000001</v>
      </c>
      <c r="F61">
        <v>467.53</v>
      </c>
      <c r="G61">
        <v>122.59</v>
      </c>
      <c r="H61">
        <v>2.14</v>
      </c>
      <c r="I61">
        <v>3200</v>
      </c>
      <c r="J61">
        <v>137.52500000000001</v>
      </c>
      <c r="K61">
        <v>20.49</v>
      </c>
      <c r="L61">
        <v>220.75</v>
      </c>
      <c r="M61">
        <v>283.02999999999997</v>
      </c>
      <c r="N61">
        <v>209.3</v>
      </c>
      <c r="O61">
        <v>101.4975</v>
      </c>
      <c r="P61">
        <v>28.552</v>
      </c>
      <c r="Q61" t="str">
        <v/>
      </c>
      <c r="R61" s="3"/>
      <c r="S61" s="2"/>
    </row>
    <row r="62" spans="1:19" x14ac:dyDescent="0.3">
      <c r="A62" s="3">
        <v>44256</v>
      </c>
      <c r="B62" s="2">
        <v>55.49</v>
      </c>
      <c r="C62" s="2">
        <v>120.31</v>
      </c>
      <c r="D62" s="2">
        <v>260.82</v>
      </c>
      <c r="E62">
        <v>235.9</v>
      </c>
      <c r="F62">
        <v>479.7</v>
      </c>
      <c r="G62">
        <v>123.75</v>
      </c>
      <c r="H62">
        <v>2.19</v>
      </c>
      <c r="I62">
        <v>3238</v>
      </c>
      <c r="J62">
        <v>138.75</v>
      </c>
      <c r="K62">
        <v>21</v>
      </c>
      <c r="L62">
        <v>219.31</v>
      </c>
      <c r="M62">
        <v>282.73</v>
      </c>
      <c r="N62">
        <v>220.81899999999999</v>
      </c>
      <c r="O62">
        <v>102.4</v>
      </c>
      <c r="P62">
        <v>34.22</v>
      </c>
      <c r="Q62" t="str">
        <v/>
      </c>
      <c r="R62" s="3"/>
      <c r="S62" s="2"/>
    </row>
    <row r="63" spans="1:19" x14ac:dyDescent="0.3">
      <c r="A63" s="3">
        <v>44257</v>
      </c>
      <c r="B63" s="2">
        <v>55.31</v>
      </c>
      <c r="C63" s="2">
        <v>123.9</v>
      </c>
      <c r="D63" s="2">
        <v>265.77999999999997</v>
      </c>
      <c r="E63">
        <v>237.01</v>
      </c>
      <c r="F63">
        <v>490.37</v>
      </c>
      <c r="G63">
        <v>128.41</v>
      </c>
      <c r="H63">
        <v>2.17</v>
      </c>
      <c r="I63">
        <v>3301</v>
      </c>
      <c r="J63">
        <v>139</v>
      </c>
      <c r="K63">
        <v>21.3</v>
      </c>
      <c r="L63">
        <v>218.69</v>
      </c>
      <c r="M63">
        <v>283.22000000000003</v>
      </c>
      <c r="N63">
        <v>226.5</v>
      </c>
      <c r="O63">
        <v>103.24200399999999</v>
      </c>
      <c r="P63">
        <v>40</v>
      </c>
      <c r="Q63" t="str">
        <v/>
      </c>
      <c r="R63" s="3"/>
      <c r="S63" s="2"/>
    </row>
    <row r="64" spans="1:19" x14ac:dyDescent="0.3">
      <c r="A64" s="3">
        <v>44258</v>
      </c>
      <c r="B64" s="2">
        <v>54.56</v>
      </c>
      <c r="C64" s="2">
        <v>121.44</v>
      </c>
      <c r="D64" s="2">
        <v>260.29000000000002</v>
      </c>
      <c r="E64">
        <v>232.155</v>
      </c>
      <c r="F64">
        <v>478</v>
      </c>
      <c r="G64">
        <v>124.81</v>
      </c>
      <c r="H64">
        <v>2.42</v>
      </c>
      <c r="I64">
        <v>3297</v>
      </c>
      <c r="J64">
        <v>134.26249999999999</v>
      </c>
      <c r="K64">
        <v>21.08</v>
      </c>
      <c r="L64">
        <v>212.14</v>
      </c>
      <c r="M64">
        <v>285.51</v>
      </c>
      <c r="N64">
        <v>220.857</v>
      </c>
      <c r="O64">
        <v>102.59749600000001</v>
      </c>
      <c r="P64">
        <v>38.11</v>
      </c>
      <c r="Q64" t="str">
        <v/>
      </c>
      <c r="R64" s="3"/>
      <c r="S64" s="2"/>
    </row>
    <row r="65" spans="1:19" x14ac:dyDescent="0.3">
      <c r="A65" s="3">
        <v>44259</v>
      </c>
      <c r="B65" s="2">
        <v>55.55</v>
      </c>
      <c r="C65" s="2">
        <v>119.19</v>
      </c>
      <c r="D65" s="2">
        <v>256.47000000000003</v>
      </c>
      <c r="E65">
        <v>226.73500000000001</v>
      </c>
      <c r="F65">
        <v>461.67</v>
      </c>
      <c r="G65">
        <v>121.75</v>
      </c>
      <c r="H65">
        <v>2.2000000000000002</v>
      </c>
      <c r="I65">
        <v>3301</v>
      </c>
      <c r="J65">
        <v>128.00749999999999</v>
      </c>
      <c r="K65">
        <v>20.77</v>
      </c>
      <c r="L65">
        <v>214.48</v>
      </c>
      <c r="M65">
        <v>288.3</v>
      </c>
      <c r="N65">
        <v>204.79</v>
      </c>
      <c r="O65">
        <v>100.743454</v>
      </c>
      <c r="P65">
        <v>34.35</v>
      </c>
      <c r="Q65" t="str">
        <v/>
      </c>
      <c r="R65" s="3"/>
      <c r="S65" s="2"/>
    </row>
    <row r="66" spans="1:19" x14ac:dyDescent="0.3">
      <c r="A66" s="3">
        <v>44260</v>
      </c>
      <c r="B66" s="2">
        <v>54.95</v>
      </c>
      <c r="C66" s="2">
        <v>120.02</v>
      </c>
      <c r="D66" s="2">
        <v>260.67</v>
      </c>
      <c r="E66">
        <v>229.517</v>
      </c>
      <c r="F66">
        <v>454.25</v>
      </c>
      <c r="G66">
        <v>120.98</v>
      </c>
      <c r="H66">
        <v>2.0499999999999998</v>
      </c>
      <c r="I66">
        <v>3326</v>
      </c>
      <c r="J66">
        <v>125.5</v>
      </c>
      <c r="K66">
        <v>20.260000000000002</v>
      </c>
      <c r="L66">
        <v>214.34</v>
      </c>
      <c r="M66">
        <v>281.63</v>
      </c>
      <c r="N66">
        <v>194.64</v>
      </c>
      <c r="O66">
        <v>103.057495</v>
      </c>
      <c r="P66">
        <v>32.4</v>
      </c>
      <c r="Q66" t="str">
        <v/>
      </c>
      <c r="R66" s="3"/>
      <c r="S66" s="2"/>
    </row>
    <row r="67" spans="1:19" x14ac:dyDescent="0.3">
      <c r="A67" s="3">
        <v>44261</v>
      </c>
      <c r="B67" s="2">
        <v>54.95</v>
      </c>
      <c r="C67" s="2">
        <v>120.02</v>
      </c>
      <c r="D67" s="2">
        <v>260.67</v>
      </c>
      <c r="E67">
        <v>229.517</v>
      </c>
      <c r="F67">
        <v>454.25</v>
      </c>
      <c r="G67">
        <v>120.98</v>
      </c>
      <c r="H67">
        <v>2.0499999999999998</v>
      </c>
      <c r="I67">
        <v>3326</v>
      </c>
      <c r="J67">
        <v>125.5</v>
      </c>
      <c r="K67">
        <v>20.260000000000002</v>
      </c>
      <c r="L67">
        <v>214.34</v>
      </c>
      <c r="M67">
        <v>281.63</v>
      </c>
      <c r="N67">
        <v>194.64</v>
      </c>
      <c r="O67">
        <v>103.057495</v>
      </c>
      <c r="P67">
        <v>32.4</v>
      </c>
      <c r="Q67" t="str">
        <v/>
      </c>
      <c r="R67" s="3"/>
      <c r="S67" s="2"/>
    </row>
    <row r="68" spans="1:19" x14ac:dyDescent="0.3">
      <c r="A68" s="3">
        <v>44262</v>
      </c>
      <c r="B68" s="2">
        <v>54.95</v>
      </c>
      <c r="C68" s="2">
        <v>120.02</v>
      </c>
      <c r="D68" s="2">
        <v>260.67</v>
      </c>
      <c r="E68">
        <v>229.517</v>
      </c>
      <c r="F68">
        <v>454.25</v>
      </c>
      <c r="G68">
        <v>120.98</v>
      </c>
      <c r="H68">
        <v>2.0499999999999998</v>
      </c>
      <c r="I68">
        <v>3326</v>
      </c>
      <c r="J68">
        <v>125.5</v>
      </c>
      <c r="K68">
        <v>20.260000000000002</v>
      </c>
      <c r="L68">
        <v>214.34</v>
      </c>
      <c r="M68">
        <v>281.63</v>
      </c>
      <c r="N68">
        <v>194.64</v>
      </c>
      <c r="O68">
        <v>103.057495</v>
      </c>
      <c r="P68">
        <v>32.4</v>
      </c>
      <c r="Q68" t="str">
        <v/>
      </c>
      <c r="R68" s="3"/>
      <c r="S68" s="2"/>
    </row>
    <row r="69" spans="1:19" x14ac:dyDescent="0.3">
      <c r="A69" s="3">
        <v>44263</v>
      </c>
      <c r="B69" s="2">
        <v>55.95</v>
      </c>
      <c r="C69" s="2">
        <v>124.09</v>
      </c>
      <c r="D69" s="2">
        <v>265.55</v>
      </c>
      <c r="E69">
        <v>231.37</v>
      </c>
      <c r="F69">
        <v>446.83</v>
      </c>
      <c r="G69">
        <v>120.93</v>
      </c>
      <c r="H69">
        <v>2.0099999999999998</v>
      </c>
      <c r="I69">
        <v>3360</v>
      </c>
      <c r="J69">
        <v>124.5</v>
      </c>
      <c r="K69">
        <v>20.100000000000001</v>
      </c>
      <c r="L69">
        <v>220.97</v>
      </c>
      <c r="M69">
        <v>284.04000000000002</v>
      </c>
      <c r="N69">
        <v>184.29</v>
      </c>
      <c r="O69">
        <v>104.203</v>
      </c>
      <c r="P69">
        <v>31.498000000000001</v>
      </c>
      <c r="Q69" t="str">
        <v/>
      </c>
      <c r="R69" s="3"/>
      <c r="S69" s="2"/>
    </row>
    <row r="70" spans="1:19" x14ac:dyDescent="0.3">
      <c r="A70" s="3">
        <v>44264</v>
      </c>
      <c r="B70" s="2">
        <v>56.9</v>
      </c>
      <c r="C70" s="2">
        <v>129.02000000000001</v>
      </c>
      <c r="D70" s="2">
        <v>261.17500000000001</v>
      </c>
      <c r="E70">
        <v>232.88</v>
      </c>
      <c r="F70">
        <v>435.69</v>
      </c>
      <c r="G70">
        <v>119.03</v>
      </c>
      <c r="H70">
        <v>2.02</v>
      </c>
      <c r="I70">
        <v>3383</v>
      </c>
      <c r="J70">
        <v>121.30249999999999</v>
      </c>
      <c r="K70">
        <v>20.13</v>
      </c>
      <c r="L70">
        <v>221.38</v>
      </c>
      <c r="M70">
        <v>293.8</v>
      </c>
      <c r="N70">
        <v>192.65</v>
      </c>
      <c r="O70">
        <v>102.4875</v>
      </c>
      <c r="P70">
        <v>32.020000000000003</v>
      </c>
      <c r="Q70" t="str">
        <v/>
      </c>
      <c r="R70" s="3"/>
      <c r="S70" s="2"/>
    </row>
    <row r="71" spans="1:19" x14ac:dyDescent="0.3">
      <c r="A71" s="3">
        <v>44265</v>
      </c>
      <c r="B71" s="2">
        <v>56.69</v>
      </c>
      <c r="C71" s="2">
        <v>128.43</v>
      </c>
      <c r="D71" s="2">
        <v>268.64</v>
      </c>
      <c r="E71">
        <v>237</v>
      </c>
      <c r="F71">
        <v>447.35</v>
      </c>
      <c r="G71">
        <v>121.69</v>
      </c>
      <c r="H71">
        <v>2.14</v>
      </c>
      <c r="I71">
        <v>3414</v>
      </c>
      <c r="J71">
        <v>128.405</v>
      </c>
      <c r="K71">
        <v>20.41</v>
      </c>
      <c r="L71">
        <v>217.73</v>
      </c>
      <c r="M71">
        <v>293.04000000000002</v>
      </c>
      <c r="N71">
        <v>204</v>
      </c>
      <c r="O71">
        <v>103.07</v>
      </c>
      <c r="P71">
        <v>39.4</v>
      </c>
      <c r="Q71" t="str">
        <v/>
      </c>
      <c r="R71" s="3"/>
      <c r="S71" s="2"/>
    </row>
    <row r="72" spans="1:19" x14ac:dyDescent="0.3">
      <c r="A72" s="3">
        <v>44266</v>
      </c>
      <c r="B72" s="2">
        <v>57.01</v>
      </c>
      <c r="C72" s="2">
        <v>127.86</v>
      </c>
      <c r="D72" s="2">
        <v>268.11</v>
      </c>
      <c r="E72">
        <v>234.96</v>
      </c>
      <c r="F72">
        <v>449.02</v>
      </c>
      <c r="G72">
        <v>122.54</v>
      </c>
      <c r="H72">
        <v>2.27</v>
      </c>
      <c r="I72">
        <v>3428</v>
      </c>
      <c r="J72">
        <v>129.5</v>
      </c>
      <c r="K72">
        <v>21</v>
      </c>
      <c r="L72">
        <v>223</v>
      </c>
      <c r="M72">
        <v>292.76</v>
      </c>
      <c r="N72">
        <v>203.99</v>
      </c>
      <c r="O72">
        <v>102.911</v>
      </c>
      <c r="P72">
        <v>38.896999999999998</v>
      </c>
      <c r="Q72" t="str">
        <v/>
      </c>
      <c r="R72" s="3"/>
      <c r="S72" s="2"/>
    </row>
    <row r="73" spans="1:19" x14ac:dyDescent="0.3">
      <c r="A73" s="3">
        <v>44267</v>
      </c>
      <c r="B73" s="2">
        <v>55.73</v>
      </c>
      <c r="C73" s="2">
        <v>126.57</v>
      </c>
      <c r="D73" s="2">
        <v>269.14</v>
      </c>
      <c r="E73">
        <v>234.01</v>
      </c>
      <c r="F73">
        <v>445.36</v>
      </c>
      <c r="G73">
        <v>120.4</v>
      </c>
      <c r="H73">
        <v>2.2999999999999998</v>
      </c>
      <c r="I73">
        <v>3409</v>
      </c>
      <c r="J73">
        <v>126.4825</v>
      </c>
      <c r="K73">
        <v>21</v>
      </c>
      <c r="L73">
        <v>219</v>
      </c>
      <c r="M73">
        <v>292.02</v>
      </c>
      <c r="N73">
        <v>200.9</v>
      </c>
      <c r="O73">
        <v>103.82049600000001</v>
      </c>
      <c r="P73">
        <v>37.770000000000003</v>
      </c>
      <c r="Q73" t="str">
        <v/>
      </c>
      <c r="R73" s="3"/>
      <c r="S73" s="2"/>
    </row>
    <row r="74" spans="1:19" x14ac:dyDescent="0.3">
      <c r="A74" s="3">
        <v>44268</v>
      </c>
      <c r="B74" s="2">
        <v>55.73</v>
      </c>
      <c r="C74" s="2">
        <v>126.57</v>
      </c>
      <c r="D74" s="2">
        <v>269.14</v>
      </c>
      <c r="E74">
        <v>234.01</v>
      </c>
      <c r="F74">
        <v>445.36</v>
      </c>
      <c r="G74">
        <v>120.4</v>
      </c>
      <c r="H74">
        <v>2.2999999999999998</v>
      </c>
      <c r="I74">
        <v>3409</v>
      </c>
      <c r="J74">
        <v>126.4825</v>
      </c>
      <c r="K74">
        <v>21</v>
      </c>
      <c r="L74">
        <v>219</v>
      </c>
      <c r="M74">
        <v>292.02</v>
      </c>
      <c r="N74">
        <v>200.9</v>
      </c>
      <c r="O74">
        <v>103.82049600000001</v>
      </c>
      <c r="P74">
        <v>37.770000000000003</v>
      </c>
      <c r="Q74" t="str">
        <v/>
      </c>
      <c r="R74" s="3"/>
      <c r="S74" s="2"/>
    </row>
    <row r="75" spans="1:19" x14ac:dyDescent="0.3">
      <c r="A75" s="3">
        <v>44269</v>
      </c>
      <c r="B75" s="2">
        <v>55.73</v>
      </c>
      <c r="C75" s="2">
        <v>126.57</v>
      </c>
      <c r="D75" s="2">
        <v>269.14</v>
      </c>
      <c r="E75">
        <v>234.01</v>
      </c>
      <c r="F75">
        <v>445.36</v>
      </c>
      <c r="G75">
        <v>120.4</v>
      </c>
      <c r="H75">
        <v>2.2999999999999998</v>
      </c>
      <c r="I75">
        <v>3409</v>
      </c>
      <c r="J75">
        <v>126.4825</v>
      </c>
      <c r="K75">
        <v>21</v>
      </c>
      <c r="L75">
        <v>219</v>
      </c>
      <c r="M75">
        <v>292.02</v>
      </c>
      <c r="N75">
        <v>200.9</v>
      </c>
      <c r="O75">
        <v>103.82049600000001</v>
      </c>
      <c r="P75">
        <v>37.770000000000003</v>
      </c>
      <c r="Q75" t="str">
        <v/>
      </c>
      <c r="R75" s="3"/>
      <c r="S75" s="2"/>
    </row>
    <row r="76" spans="1:19" x14ac:dyDescent="0.3">
      <c r="A76" s="3">
        <v>44270</v>
      </c>
      <c r="B76" s="2">
        <v>55.81</v>
      </c>
      <c r="C76" s="2">
        <v>128.32</v>
      </c>
      <c r="D76" s="2">
        <v>269.08</v>
      </c>
      <c r="E76">
        <v>234.96</v>
      </c>
      <c r="F76">
        <v>455.18</v>
      </c>
      <c r="G76">
        <v>121.41</v>
      </c>
      <c r="H76">
        <v>2.66</v>
      </c>
      <c r="I76">
        <v>3486</v>
      </c>
      <c r="J76">
        <v>128.64750000000001</v>
      </c>
      <c r="K76">
        <v>21.23</v>
      </c>
      <c r="L76">
        <v>228.87</v>
      </c>
      <c r="M76">
        <v>297.04000000000002</v>
      </c>
      <c r="N76">
        <v>199.5</v>
      </c>
      <c r="O76">
        <v>102.24875</v>
      </c>
      <c r="P76">
        <v>41.01</v>
      </c>
      <c r="Q76" t="str">
        <v/>
      </c>
      <c r="R76" s="3"/>
      <c r="S76" s="2"/>
    </row>
    <row r="77" spans="1:19" x14ac:dyDescent="0.3">
      <c r="A77" s="3">
        <v>44271</v>
      </c>
      <c r="B77" s="2">
        <v>55.7</v>
      </c>
      <c r="C77" s="2">
        <v>125.8</v>
      </c>
      <c r="D77" s="2">
        <v>276.08499999999998</v>
      </c>
      <c r="E77">
        <v>236.28</v>
      </c>
      <c r="F77">
        <v>471.27</v>
      </c>
      <c r="G77">
        <v>125.7</v>
      </c>
      <c r="H77">
        <v>2.75</v>
      </c>
      <c r="I77">
        <v>3538</v>
      </c>
      <c r="J77">
        <v>133.565</v>
      </c>
      <c r="K77">
        <v>21.07</v>
      </c>
      <c r="L77">
        <v>227.72</v>
      </c>
      <c r="M77">
        <v>301.64999999999998</v>
      </c>
      <c r="N77">
        <v>203.81</v>
      </c>
      <c r="O77">
        <v>103.29949999999999</v>
      </c>
      <c r="P77">
        <v>41.59</v>
      </c>
      <c r="Q77" t="str">
        <v/>
      </c>
      <c r="R77" s="3"/>
      <c r="S77" s="2"/>
    </row>
    <row r="78" spans="1:19" x14ac:dyDescent="0.3">
      <c r="A78" s="3">
        <v>44272</v>
      </c>
      <c r="B78" s="2">
        <v>55.77</v>
      </c>
      <c r="C78" s="2">
        <v>126.33</v>
      </c>
      <c r="D78" s="2">
        <v>275.70499999999998</v>
      </c>
      <c r="E78">
        <v>236.15</v>
      </c>
      <c r="F78">
        <v>470.3</v>
      </c>
      <c r="G78">
        <v>124.05</v>
      </c>
      <c r="H78">
        <v>3</v>
      </c>
      <c r="I78">
        <v>3490</v>
      </c>
      <c r="J78">
        <v>130.39750000000001</v>
      </c>
      <c r="K78">
        <v>20.07</v>
      </c>
      <c r="L78">
        <v>228.13</v>
      </c>
      <c r="M78">
        <v>302.85000000000002</v>
      </c>
      <c r="N78">
        <v>199</v>
      </c>
      <c r="O78">
        <v>103.4235</v>
      </c>
      <c r="P78">
        <v>37.01</v>
      </c>
      <c r="Q78" t="str">
        <v/>
      </c>
      <c r="R78" s="3"/>
      <c r="S78" s="2"/>
    </row>
    <row r="79" spans="1:19" x14ac:dyDescent="0.3">
      <c r="A79" s="3">
        <v>44273</v>
      </c>
      <c r="B79" s="2">
        <v>55.75</v>
      </c>
      <c r="C79" s="2">
        <v>125.375</v>
      </c>
      <c r="D79" s="2">
        <v>279.87</v>
      </c>
      <c r="E79">
        <v>232.56</v>
      </c>
      <c r="F79">
        <v>474.56</v>
      </c>
      <c r="G79">
        <v>122.88</v>
      </c>
      <c r="H79">
        <v>3</v>
      </c>
      <c r="I79">
        <v>3546</v>
      </c>
      <c r="J79">
        <v>131.36500000000001</v>
      </c>
      <c r="K79">
        <v>20.59</v>
      </c>
      <c r="L79">
        <v>234</v>
      </c>
      <c r="M79">
        <v>303.01</v>
      </c>
      <c r="N79">
        <v>203.59</v>
      </c>
      <c r="O79">
        <v>102.40900000000001</v>
      </c>
      <c r="P79">
        <v>41.9</v>
      </c>
      <c r="Q79" t="str">
        <v/>
      </c>
      <c r="R79" s="3"/>
      <c r="S79" s="2"/>
    </row>
    <row r="80" spans="1:19" x14ac:dyDescent="0.3">
      <c r="A80" s="3">
        <v>44274</v>
      </c>
      <c r="B80" s="2">
        <v>56.427999999999997</v>
      </c>
      <c r="C80" s="2">
        <v>124.73</v>
      </c>
      <c r="D80" s="2">
        <v>281.22000000000003</v>
      </c>
      <c r="E80">
        <v>231.02</v>
      </c>
      <c r="F80">
        <v>457.05</v>
      </c>
      <c r="G80">
        <v>119.9</v>
      </c>
      <c r="H80">
        <v>2.76</v>
      </c>
      <c r="I80">
        <v>3518</v>
      </c>
      <c r="J80">
        <v>127.5</v>
      </c>
      <c r="K80">
        <v>20.149999999999999</v>
      </c>
      <c r="L80">
        <v>228.75</v>
      </c>
      <c r="M80">
        <v>305</v>
      </c>
      <c r="N80">
        <v>192.88</v>
      </c>
      <c r="O80">
        <v>101.48650000000001</v>
      </c>
      <c r="P80">
        <v>42.31</v>
      </c>
      <c r="Q80" t="str">
        <v/>
      </c>
      <c r="R80" s="3"/>
      <c r="S80" s="2"/>
    </row>
    <row r="81" spans="1:19" x14ac:dyDescent="0.3">
      <c r="A81" s="3">
        <v>44275</v>
      </c>
      <c r="B81" s="2">
        <v>56.427999999999997</v>
      </c>
      <c r="C81" s="2">
        <v>124.73</v>
      </c>
      <c r="D81" s="2">
        <v>281.22000000000003</v>
      </c>
      <c r="E81">
        <v>231.02</v>
      </c>
      <c r="F81">
        <v>457.05</v>
      </c>
      <c r="G81">
        <v>119.9</v>
      </c>
      <c r="H81">
        <v>2.76</v>
      </c>
      <c r="I81">
        <v>3518</v>
      </c>
      <c r="J81">
        <v>127.5</v>
      </c>
      <c r="K81">
        <v>20.149999999999999</v>
      </c>
      <c r="L81">
        <v>228.75</v>
      </c>
      <c r="M81">
        <v>305</v>
      </c>
      <c r="N81">
        <v>192.88</v>
      </c>
      <c r="O81">
        <v>101.48650000000001</v>
      </c>
      <c r="P81">
        <v>42.31</v>
      </c>
      <c r="Q81" t="str">
        <v/>
      </c>
      <c r="R81" s="3"/>
      <c r="S81" s="2"/>
    </row>
    <row r="82" spans="1:19" x14ac:dyDescent="0.3">
      <c r="A82" s="3">
        <v>44276</v>
      </c>
      <c r="B82" s="2">
        <v>56.427999999999997</v>
      </c>
      <c r="C82" s="2">
        <v>124.73</v>
      </c>
      <c r="D82" s="2">
        <v>281.22000000000003</v>
      </c>
      <c r="E82">
        <v>231.02</v>
      </c>
      <c r="F82">
        <v>457.05</v>
      </c>
      <c r="G82">
        <v>119.9</v>
      </c>
      <c r="H82">
        <v>2.76</v>
      </c>
      <c r="I82">
        <v>3518</v>
      </c>
      <c r="J82">
        <v>127.5</v>
      </c>
      <c r="K82">
        <v>20.149999999999999</v>
      </c>
      <c r="L82">
        <v>228.75</v>
      </c>
      <c r="M82">
        <v>305</v>
      </c>
      <c r="N82">
        <v>192.88</v>
      </c>
      <c r="O82">
        <v>101.48650000000001</v>
      </c>
      <c r="P82">
        <v>42.31</v>
      </c>
      <c r="Q82" t="str">
        <v/>
      </c>
      <c r="R82" s="3"/>
      <c r="S82" s="2"/>
    </row>
    <row r="83" spans="1:19" x14ac:dyDescent="0.3">
      <c r="A83" s="3">
        <v>44277</v>
      </c>
      <c r="B83" s="2">
        <v>55.87</v>
      </c>
      <c r="C83" s="2">
        <v>124.66</v>
      </c>
      <c r="D83" s="2">
        <v>290.45</v>
      </c>
      <c r="E83">
        <v>230.27</v>
      </c>
      <c r="F83">
        <v>472.91</v>
      </c>
      <c r="G83">
        <v>120.33</v>
      </c>
      <c r="H83">
        <v>2.8</v>
      </c>
      <c r="I83">
        <v>3521</v>
      </c>
      <c r="J83">
        <v>129.1275</v>
      </c>
      <c r="K83">
        <v>20.36</v>
      </c>
      <c r="L83">
        <v>226.62</v>
      </c>
      <c r="M83">
        <v>300.22000000000003</v>
      </c>
      <c r="N83">
        <v>191.91</v>
      </c>
      <c r="O83">
        <v>101.3815</v>
      </c>
      <c r="P83">
        <v>42.97</v>
      </c>
      <c r="Q83" t="str">
        <v/>
      </c>
      <c r="R83" s="3"/>
      <c r="S83" s="2"/>
    </row>
    <row r="84" spans="1:19" x14ac:dyDescent="0.3">
      <c r="A84" s="3">
        <v>44278</v>
      </c>
      <c r="B84" s="2">
        <v>56.42</v>
      </c>
      <c r="C84" s="2">
        <v>126.94</v>
      </c>
      <c r="D84" s="2">
        <v>293.14999999999998</v>
      </c>
      <c r="E84">
        <v>237.48500000000001</v>
      </c>
      <c r="F84">
        <v>473.78</v>
      </c>
      <c r="G84">
        <v>123.33</v>
      </c>
      <c r="H84">
        <v>2.69</v>
      </c>
      <c r="I84">
        <v>3590</v>
      </c>
      <c r="J84">
        <v>132.54249999999999</v>
      </c>
      <c r="K84">
        <v>20.36</v>
      </c>
      <c r="L84">
        <v>222.06</v>
      </c>
      <c r="M84">
        <v>301.81</v>
      </c>
      <c r="N84">
        <v>195.74</v>
      </c>
      <c r="O84">
        <v>101.9975</v>
      </c>
      <c r="P84">
        <v>39.19</v>
      </c>
      <c r="Q84" t="str">
        <v/>
      </c>
      <c r="R84" s="3"/>
      <c r="S84" s="2"/>
    </row>
    <row r="85" spans="1:19" x14ac:dyDescent="0.3">
      <c r="A85" s="3">
        <v>44279</v>
      </c>
      <c r="B85" s="2">
        <v>56.74</v>
      </c>
      <c r="C85" s="2">
        <v>125.277</v>
      </c>
      <c r="D85" s="2">
        <v>291</v>
      </c>
      <c r="E85">
        <v>237.845</v>
      </c>
      <c r="F85">
        <v>469.45</v>
      </c>
      <c r="G85">
        <v>122.82</v>
      </c>
      <c r="H85">
        <v>2.68</v>
      </c>
      <c r="I85">
        <v>3499</v>
      </c>
      <c r="J85">
        <v>131.51249999999999</v>
      </c>
      <c r="K85">
        <v>19.55</v>
      </c>
      <c r="L85">
        <v>220.51</v>
      </c>
      <c r="M85">
        <v>304.58</v>
      </c>
      <c r="N85">
        <v>191</v>
      </c>
      <c r="O85">
        <v>102.588005</v>
      </c>
      <c r="P85">
        <v>40.020000000000003</v>
      </c>
      <c r="Q85" t="str">
        <v/>
      </c>
      <c r="R85" s="3"/>
      <c r="S85" s="2"/>
    </row>
    <row r="86" spans="1:19" x14ac:dyDescent="0.3">
      <c r="A86" s="3">
        <v>44280</v>
      </c>
      <c r="B86" s="2">
        <v>57.05</v>
      </c>
      <c r="C86" s="2">
        <v>124.21</v>
      </c>
      <c r="D86" s="2">
        <v>280.98</v>
      </c>
      <c r="E86">
        <v>235.3</v>
      </c>
      <c r="F86">
        <v>454.96</v>
      </c>
      <c r="G86">
        <v>119.54</v>
      </c>
      <c r="H86">
        <v>2.64</v>
      </c>
      <c r="I86">
        <v>3489</v>
      </c>
      <c r="J86">
        <v>124.995</v>
      </c>
      <c r="K86">
        <v>19</v>
      </c>
      <c r="L86">
        <v>219.23</v>
      </c>
      <c r="M86">
        <v>304.93</v>
      </c>
      <c r="N86">
        <v>175.67</v>
      </c>
      <c r="O86">
        <v>101.45251</v>
      </c>
      <c r="P86">
        <v>29.84</v>
      </c>
      <c r="Q86" t="str">
        <v/>
      </c>
      <c r="R86" s="3"/>
      <c r="S86" s="2"/>
    </row>
    <row r="87" spans="1:19" x14ac:dyDescent="0.3">
      <c r="A87" s="3">
        <v>44281</v>
      </c>
      <c r="B87" s="2">
        <v>57.43</v>
      </c>
      <c r="C87" s="2">
        <v>123.87</v>
      </c>
      <c r="D87" s="2">
        <v>278.30200000000002</v>
      </c>
      <c r="E87">
        <v>231.55</v>
      </c>
      <c r="F87">
        <v>456.64</v>
      </c>
      <c r="G87">
        <v>120.35</v>
      </c>
      <c r="H87">
        <v>2.85</v>
      </c>
      <c r="I87">
        <v>3548</v>
      </c>
      <c r="J87">
        <v>125.545</v>
      </c>
      <c r="K87">
        <v>19.5</v>
      </c>
      <c r="L87">
        <v>226.35</v>
      </c>
      <c r="M87">
        <v>313.83999999999997</v>
      </c>
      <c r="N87">
        <v>179.03</v>
      </c>
      <c r="O87">
        <v>101.5895</v>
      </c>
      <c r="P87">
        <v>34.75</v>
      </c>
      <c r="Q87" t="str">
        <v/>
      </c>
      <c r="R87" s="3"/>
      <c r="S87" s="2"/>
    </row>
    <row r="88" spans="1:19" x14ac:dyDescent="0.3">
      <c r="A88" s="3">
        <v>44282</v>
      </c>
      <c r="B88" s="2">
        <v>57.43</v>
      </c>
      <c r="C88" s="2">
        <v>123.87</v>
      </c>
      <c r="D88" s="2">
        <v>278.30200000000002</v>
      </c>
      <c r="E88">
        <v>231.55</v>
      </c>
      <c r="F88">
        <v>456.64</v>
      </c>
      <c r="G88">
        <v>120.35</v>
      </c>
      <c r="H88">
        <v>2.85</v>
      </c>
      <c r="I88">
        <v>3548</v>
      </c>
      <c r="J88">
        <v>125.545</v>
      </c>
      <c r="K88">
        <v>19.5</v>
      </c>
      <c r="L88">
        <v>226.35</v>
      </c>
      <c r="M88">
        <v>313.83999999999997</v>
      </c>
      <c r="N88">
        <v>179.03</v>
      </c>
      <c r="O88">
        <v>101.5895</v>
      </c>
      <c r="P88">
        <v>34.75</v>
      </c>
      <c r="Q88" t="str">
        <v/>
      </c>
      <c r="R88" s="3"/>
      <c r="S88" s="2"/>
    </row>
    <row r="89" spans="1:19" x14ac:dyDescent="0.3">
      <c r="A89" s="3">
        <v>44283</v>
      </c>
      <c r="B89" s="2">
        <v>57.43</v>
      </c>
      <c r="C89" s="2">
        <v>123.87</v>
      </c>
      <c r="D89" s="2">
        <v>278.30200000000002</v>
      </c>
      <c r="E89">
        <v>231.55</v>
      </c>
      <c r="F89">
        <v>456.64</v>
      </c>
      <c r="G89">
        <v>120.35</v>
      </c>
      <c r="H89">
        <v>2.85</v>
      </c>
      <c r="I89">
        <v>3548</v>
      </c>
      <c r="J89">
        <v>125.545</v>
      </c>
      <c r="K89">
        <v>19.5</v>
      </c>
      <c r="L89">
        <v>226.35</v>
      </c>
      <c r="M89">
        <v>313.83999999999997</v>
      </c>
      <c r="N89">
        <v>179.03</v>
      </c>
      <c r="O89">
        <v>101.5895</v>
      </c>
      <c r="P89">
        <v>34.75</v>
      </c>
      <c r="Q89" t="str">
        <v/>
      </c>
      <c r="R89" s="3"/>
      <c r="S89" s="2"/>
    </row>
    <row r="90" spans="1:19" x14ac:dyDescent="0.3">
      <c r="A90" s="3">
        <v>44284</v>
      </c>
      <c r="B90" s="2">
        <v>58.09</v>
      </c>
      <c r="C90" s="2">
        <v>122.56</v>
      </c>
      <c r="D90" s="2">
        <v>285.77</v>
      </c>
      <c r="E90">
        <v>236.59</v>
      </c>
      <c r="F90">
        <v>480.4</v>
      </c>
      <c r="G90">
        <v>121.65</v>
      </c>
      <c r="H90">
        <v>3</v>
      </c>
      <c r="I90">
        <v>3605</v>
      </c>
      <c r="J90">
        <v>128.20249999999999</v>
      </c>
      <c r="K90">
        <v>19.47</v>
      </c>
      <c r="L90">
        <v>228.1</v>
      </c>
      <c r="M90">
        <v>320.95999999999998</v>
      </c>
      <c r="N90">
        <v>177.69</v>
      </c>
      <c r="O90">
        <v>101.108</v>
      </c>
      <c r="P90">
        <v>39.020000000000003</v>
      </c>
      <c r="Q90" t="str">
        <v/>
      </c>
      <c r="R90" s="3"/>
      <c r="S90" s="2"/>
    </row>
    <row r="91" spans="1:19" x14ac:dyDescent="0.3">
      <c r="A91" s="3">
        <v>44285</v>
      </c>
      <c r="B91" s="2">
        <v>58.87</v>
      </c>
      <c r="C91" s="2">
        <v>123.53</v>
      </c>
      <c r="D91" s="2">
        <v>289.83</v>
      </c>
      <c r="E91">
        <v>233.52500000000001</v>
      </c>
      <c r="F91">
        <v>463.88</v>
      </c>
      <c r="G91">
        <v>120.11</v>
      </c>
      <c r="H91">
        <v>2.89</v>
      </c>
      <c r="I91">
        <v>3555</v>
      </c>
      <c r="J91">
        <v>128.4195</v>
      </c>
      <c r="K91">
        <v>19.29</v>
      </c>
      <c r="L91">
        <v>231.2</v>
      </c>
      <c r="M91">
        <v>316.51</v>
      </c>
      <c r="N91">
        <v>171.08</v>
      </c>
      <c r="O91">
        <v>102.649</v>
      </c>
      <c r="P91">
        <v>39.326999999999998</v>
      </c>
      <c r="Q91" t="str">
        <v/>
      </c>
      <c r="R91" s="3"/>
      <c r="S91" s="2"/>
    </row>
    <row r="92" spans="1:19" x14ac:dyDescent="0.3">
      <c r="A92" s="3">
        <v>44286</v>
      </c>
      <c r="B92" s="2">
        <v>58.4</v>
      </c>
      <c r="C92" s="2">
        <v>124.247</v>
      </c>
      <c r="D92" s="2">
        <v>289.99</v>
      </c>
      <c r="E92">
        <v>232.91</v>
      </c>
      <c r="F92">
        <v>459</v>
      </c>
      <c r="G92">
        <v>121.65</v>
      </c>
      <c r="H92">
        <v>2.83</v>
      </c>
      <c r="I92">
        <v>3596</v>
      </c>
      <c r="J92">
        <v>130.155</v>
      </c>
      <c r="K92">
        <v>19.95</v>
      </c>
      <c r="L92">
        <v>234.35</v>
      </c>
      <c r="M92">
        <v>315.36</v>
      </c>
      <c r="N92">
        <v>179.24</v>
      </c>
      <c r="O92">
        <v>102.71999</v>
      </c>
      <c r="P92">
        <v>43.53</v>
      </c>
      <c r="Q92" t="str">
        <v/>
      </c>
      <c r="R92" s="3"/>
      <c r="S92" s="2"/>
    </row>
    <row r="93" spans="1:19" x14ac:dyDescent="0.3">
      <c r="A93" s="3">
        <v>44287</v>
      </c>
      <c r="B93" s="2">
        <v>58.02</v>
      </c>
      <c r="C93" s="2">
        <v>125.86</v>
      </c>
      <c r="D93" s="2">
        <v>298.39999999999998</v>
      </c>
      <c r="E93">
        <v>238.47</v>
      </c>
      <c r="F93">
        <v>472.07</v>
      </c>
      <c r="G93">
        <v>123.66</v>
      </c>
      <c r="H93">
        <v>2.93</v>
      </c>
      <c r="I93">
        <v>3656</v>
      </c>
      <c r="J93">
        <v>135.7225</v>
      </c>
      <c r="K93">
        <v>20.190000000000001</v>
      </c>
      <c r="L93">
        <v>231.3</v>
      </c>
      <c r="M93">
        <v>312.74</v>
      </c>
      <c r="N93">
        <v>188.767</v>
      </c>
      <c r="O93">
        <v>104.6125</v>
      </c>
      <c r="P93">
        <v>48.88</v>
      </c>
      <c r="Q93" t="str">
        <v/>
      </c>
      <c r="R93" s="3"/>
      <c r="S93" s="2"/>
    </row>
    <row r="94" spans="1:19" x14ac:dyDescent="0.3">
      <c r="A94" s="3">
        <v>44288</v>
      </c>
      <c r="B94" s="2">
        <v>58.02</v>
      </c>
      <c r="C94" s="2">
        <v>125.86</v>
      </c>
      <c r="D94" s="2">
        <v>298.39999999999998</v>
      </c>
      <c r="E94">
        <v>238.47</v>
      </c>
      <c r="F94">
        <v>472.07</v>
      </c>
      <c r="G94">
        <v>123.66</v>
      </c>
      <c r="H94">
        <v>2.93</v>
      </c>
      <c r="I94">
        <v>3584</v>
      </c>
      <c r="J94">
        <v>135.7225</v>
      </c>
      <c r="K94">
        <v>20.190000000000001</v>
      </c>
      <c r="L94">
        <v>231.3</v>
      </c>
      <c r="M94">
        <v>312.74</v>
      </c>
      <c r="N94">
        <v>188.767</v>
      </c>
      <c r="O94">
        <v>104.6125</v>
      </c>
      <c r="P94">
        <v>48.88</v>
      </c>
      <c r="Q94" t="str">
        <v/>
      </c>
      <c r="R94" s="3"/>
      <c r="S94" s="2"/>
    </row>
    <row r="95" spans="1:19" x14ac:dyDescent="0.3">
      <c r="A95" s="3">
        <v>44289</v>
      </c>
      <c r="B95" s="2">
        <v>58.02</v>
      </c>
      <c r="C95" s="2">
        <v>125.86</v>
      </c>
      <c r="D95" s="2">
        <v>298.39999999999998</v>
      </c>
      <c r="E95">
        <v>238.47</v>
      </c>
      <c r="F95">
        <v>472.07</v>
      </c>
      <c r="G95">
        <v>123.66</v>
      </c>
      <c r="H95">
        <v>2.93</v>
      </c>
      <c r="I95">
        <v>3584</v>
      </c>
      <c r="J95">
        <v>135.7225</v>
      </c>
      <c r="K95">
        <v>20.190000000000001</v>
      </c>
      <c r="L95">
        <v>231.3</v>
      </c>
      <c r="M95">
        <v>312.74</v>
      </c>
      <c r="N95">
        <v>188.767</v>
      </c>
      <c r="O95">
        <v>104.6125</v>
      </c>
      <c r="P95">
        <v>48.88</v>
      </c>
      <c r="Q95" t="str">
        <v/>
      </c>
      <c r="R95" s="3"/>
      <c r="S95" s="2"/>
    </row>
    <row r="96" spans="1:19" x14ac:dyDescent="0.3">
      <c r="A96" s="3">
        <v>44290</v>
      </c>
      <c r="B96" s="2">
        <v>58.02</v>
      </c>
      <c r="C96" s="2">
        <v>125.86</v>
      </c>
      <c r="D96" s="2">
        <v>298.39999999999998</v>
      </c>
      <c r="E96">
        <v>238.47</v>
      </c>
      <c r="F96">
        <v>472.07</v>
      </c>
      <c r="G96">
        <v>123.66</v>
      </c>
      <c r="H96">
        <v>2.93</v>
      </c>
      <c r="I96">
        <v>3584</v>
      </c>
      <c r="J96">
        <v>135.7225</v>
      </c>
      <c r="K96">
        <v>20.190000000000001</v>
      </c>
      <c r="L96">
        <v>231.3</v>
      </c>
      <c r="M96">
        <v>312.74</v>
      </c>
      <c r="N96">
        <v>188.767</v>
      </c>
      <c r="O96">
        <v>104.6125</v>
      </c>
      <c r="P96">
        <v>48.88</v>
      </c>
      <c r="Q96" t="str">
        <v/>
      </c>
      <c r="R96" s="3"/>
      <c r="S96" s="2"/>
    </row>
    <row r="97" spans="1:19" x14ac:dyDescent="0.3">
      <c r="A97" s="3">
        <v>44291</v>
      </c>
      <c r="B97" s="2">
        <v>58.53</v>
      </c>
      <c r="C97" s="2">
        <v>128.47</v>
      </c>
      <c r="D97" s="2">
        <v>300.89</v>
      </c>
      <c r="E97">
        <v>242.76</v>
      </c>
      <c r="F97">
        <v>480.3</v>
      </c>
      <c r="G97">
        <v>123.87</v>
      </c>
      <c r="H97">
        <v>3.38</v>
      </c>
      <c r="I97">
        <v>3517</v>
      </c>
      <c r="J97">
        <v>138.67500000000001</v>
      </c>
      <c r="K97">
        <v>21.25</v>
      </c>
      <c r="L97">
        <v>235</v>
      </c>
      <c r="M97">
        <v>319.99</v>
      </c>
      <c r="N97">
        <v>191.43</v>
      </c>
      <c r="O97">
        <v>107.3575</v>
      </c>
      <c r="P97">
        <v>48.89</v>
      </c>
      <c r="Q97" t="str">
        <v/>
      </c>
      <c r="R97" s="3"/>
      <c r="S97" s="2"/>
    </row>
    <row r="98" spans="1:19" x14ac:dyDescent="0.3">
      <c r="A98" s="3">
        <v>44292</v>
      </c>
      <c r="B98" s="2">
        <v>58.81</v>
      </c>
      <c r="C98" s="2">
        <v>130.37</v>
      </c>
      <c r="D98" s="2">
        <v>308.83699999999999</v>
      </c>
      <c r="E98">
        <v>247.61</v>
      </c>
      <c r="F98">
        <v>483.11500000000001</v>
      </c>
      <c r="G98">
        <v>126.5</v>
      </c>
      <c r="H98">
        <v>3.37</v>
      </c>
      <c r="I98">
        <v>3596</v>
      </c>
      <c r="J98">
        <v>139.99678</v>
      </c>
      <c r="K98">
        <v>20.95</v>
      </c>
      <c r="L98">
        <v>232.5</v>
      </c>
      <c r="M98">
        <v>325.29000000000002</v>
      </c>
      <c r="N98">
        <v>186.62</v>
      </c>
      <c r="O98">
        <v>110.54600000000001</v>
      </c>
      <c r="P98">
        <v>56.685000000000002</v>
      </c>
      <c r="Q98" t="str">
        <v/>
      </c>
      <c r="R98" s="3"/>
      <c r="S98" s="2"/>
    </row>
    <row r="99" spans="1:19" x14ac:dyDescent="0.3">
      <c r="A99" s="3">
        <v>44293</v>
      </c>
      <c r="B99" s="2">
        <v>59.13</v>
      </c>
      <c r="C99" s="2">
        <v>130.91</v>
      </c>
      <c r="D99" s="2">
        <v>306.33999999999997</v>
      </c>
      <c r="E99">
        <v>247.81</v>
      </c>
      <c r="F99">
        <v>480.01</v>
      </c>
      <c r="G99">
        <v>125.83</v>
      </c>
      <c r="H99">
        <v>3.25</v>
      </c>
      <c r="I99">
        <v>3558</v>
      </c>
      <c r="J99">
        <v>138.8075</v>
      </c>
      <c r="K99">
        <v>21.53</v>
      </c>
      <c r="L99">
        <v>231.96</v>
      </c>
      <c r="M99">
        <v>325.64999999999998</v>
      </c>
      <c r="N99">
        <v>195.07</v>
      </c>
      <c r="O99">
        <v>110.65501</v>
      </c>
      <c r="P99">
        <v>49.21</v>
      </c>
      <c r="Q99" t="str">
        <v/>
      </c>
      <c r="R99" s="3"/>
      <c r="S99" s="2"/>
    </row>
    <row r="100" spans="1:19" x14ac:dyDescent="0.3">
      <c r="A100" s="3">
        <v>44294</v>
      </c>
      <c r="B100" s="2">
        <v>58.04</v>
      </c>
      <c r="C100" s="2">
        <v>130.88</v>
      </c>
      <c r="D100" s="2">
        <v>314.85000000000002</v>
      </c>
      <c r="E100">
        <v>252.77</v>
      </c>
      <c r="F100">
        <v>487.98</v>
      </c>
      <c r="G100">
        <v>128.94999999999999</v>
      </c>
      <c r="H100">
        <v>3.18</v>
      </c>
      <c r="I100">
        <v>3547</v>
      </c>
      <c r="J100">
        <v>142.5275</v>
      </c>
      <c r="K100">
        <v>22.01</v>
      </c>
      <c r="L100">
        <v>230.13</v>
      </c>
      <c r="M100">
        <v>325.67</v>
      </c>
      <c r="N100">
        <v>197.54499999999999</v>
      </c>
      <c r="O100">
        <v>113.200005</v>
      </c>
      <c r="P100">
        <v>48.7</v>
      </c>
      <c r="Q100" t="str">
        <v/>
      </c>
      <c r="R100" s="3"/>
      <c r="S100" s="2"/>
    </row>
    <row r="101" spans="1:19" x14ac:dyDescent="0.3">
      <c r="A101" s="3">
        <v>44295</v>
      </c>
      <c r="B101" s="2">
        <v>57.6</v>
      </c>
      <c r="C101" s="2">
        <v>130.53</v>
      </c>
      <c r="D101" s="2">
        <v>311.39999999999998</v>
      </c>
      <c r="E101">
        <v>252.87</v>
      </c>
      <c r="F101">
        <v>480</v>
      </c>
      <c r="G101">
        <v>129.80000000000001</v>
      </c>
      <c r="H101">
        <v>3.28</v>
      </c>
      <c r="I101">
        <v>3535</v>
      </c>
      <c r="J101">
        <v>142.13999999999999</v>
      </c>
      <c r="K101">
        <v>21.37</v>
      </c>
      <c r="L101">
        <v>231.3</v>
      </c>
      <c r="M101">
        <v>326.64999999999998</v>
      </c>
      <c r="N101">
        <v>201.44</v>
      </c>
      <c r="O101">
        <v>112.271996</v>
      </c>
      <c r="P101">
        <v>51</v>
      </c>
      <c r="Q101" t="str">
        <v/>
      </c>
      <c r="R101" s="3"/>
      <c r="S101" s="2"/>
    </row>
    <row r="102" spans="1:19" x14ac:dyDescent="0.3">
      <c r="A102" s="3">
        <v>44296</v>
      </c>
      <c r="B102" s="2">
        <v>57.6</v>
      </c>
      <c r="C102" s="2">
        <v>130.53</v>
      </c>
      <c r="D102" s="2">
        <v>311.39999999999998</v>
      </c>
      <c r="E102">
        <v>252.87</v>
      </c>
      <c r="F102">
        <v>480</v>
      </c>
      <c r="G102">
        <v>129.80000000000001</v>
      </c>
      <c r="H102">
        <v>3.28</v>
      </c>
      <c r="I102">
        <v>3535</v>
      </c>
      <c r="J102">
        <v>142.13999999999999</v>
      </c>
      <c r="K102">
        <v>21.37</v>
      </c>
      <c r="L102">
        <v>231.3</v>
      </c>
      <c r="M102">
        <v>326.64999999999998</v>
      </c>
      <c r="N102">
        <v>201.44</v>
      </c>
      <c r="O102">
        <v>112.271996</v>
      </c>
      <c r="P102">
        <v>51</v>
      </c>
      <c r="Q102" t="str">
        <v/>
      </c>
      <c r="R102" s="3"/>
      <c r="S102" s="2"/>
    </row>
    <row r="103" spans="1:19" x14ac:dyDescent="0.3">
      <c r="A103" s="1">
        <v>44297</v>
      </c>
      <c r="B103">
        <v>57.6</v>
      </c>
      <c r="C103">
        <v>130.53</v>
      </c>
      <c r="D103">
        <v>311.39999999999998</v>
      </c>
      <c r="E103">
        <v>252.87</v>
      </c>
      <c r="F103">
        <v>480</v>
      </c>
      <c r="G103">
        <v>129.80000000000001</v>
      </c>
      <c r="H103">
        <v>3.28</v>
      </c>
      <c r="I103">
        <v>3535</v>
      </c>
      <c r="J103">
        <v>142.13999999999999</v>
      </c>
      <c r="K103">
        <v>21.37</v>
      </c>
      <c r="L103">
        <v>231.3</v>
      </c>
      <c r="M103">
        <v>326.64999999999998</v>
      </c>
      <c r="N103">
        <v>201.44</v>
      </c>
      <c r="O103">
        <v>112.271996</v>
      </c>
      <c r="P103">
        <v>51</v>
      </c>
      <c r="Q103" t="str">
        <v/>
      </c>
      <c r="R103" s="1"/>
    </row>
    <row r="104" spans="1:19" x14ac:dyDescent="0.3">
      <c r="A104" s="1">
        <v>44298</v>
      </c>
      <c r="B104">
        <v>57.66</v>
      </c>
      <c r="C104">
        <v>128.49</v>
      </c>
      <c r="D104">
        <v>311.05</v>
      </c>
      <c r="E104">
        <v>254.71</v>
      </c>
      <c r="F104">
        <v>481.93</v>
      </c>
      <c r="G104">
        <v>132.52000000000001</v>
      </c>
      <c r="H104">
        <v>3.03</v>
      </c>
      <c r="I104">
        <v>3460</v>
      </c>
      <c r="J104">
        <v>142.89750000000001</v>
      </c>
      <c r="K104">
        <v>21.33</v>
      </c>
      <c r="L104">
        <v>230.3</v>
      </c>
      <c r="M104">
        <v>332.43</v>
      </c>
      <c r="N104">
        <v>201.53</v>
      </c>
      <c r="O104">
        <v>112.70601000000001</v>
      </c>
      <c r="P104">
        <v>51.61</v>
      </c>
      <c r="Q104" t="str">
        <v/>
      </c>
      <c r="R104" s="1"/>
    </row>
    <row r="105" spans="1:19" x14ac:dyDescent="0.3">
      <c r="A105" s="1">
        <v>44299</v>
      </c>
      <c r="B105">
        <v>57.37</v>
      </c>
      <c r="C105">
        <v>130.30000000000001</v>
      </c>
      <c r="D105">
        <v>312.20999999999998</v>
      </c>
      <c r="E105">
        <v>257.25700000000001</v>
      </c>
      <c r="F105">
        <v>485</v>
      </c>
      <c r="G105">
        <v>132.44</v>
      </c>
      <c r="H105">
        <v>2.9</v>
      </c>
      <c r="I105">
        <v>3480</v>
      </c>
      <c r="J105">
        <v>152.315</v>
      </c>
      <c r="K105">
        <v>21.66</v>
      </c>
      <c r="L105">
        <v>233.41</v>
      </c>
      <c r="M105">
        <v>330.3</v>
      </c>
      <c r="N105">
        <v>206.52</v>
      </c>
      <c r="O105">
        <v>112.54949999999999</v>
      </c>
      <c r="P105">
        <v>54</v>
      </c>
      <c r="Q105" t="str">
        <v/>
      </c>
      <c r="R105" s="1"/>
    </row>
    <row r="106" spans="1:19" x14ac:dyDescent="0.3">
      <c r="A106" s="1">
        <v>44300</v>
      </c>
      <c r="B106">
        <v>57.5</v>
      </c>
      <c r="C106">
        <v>130.68</v>
      </c>
      <c r="D106">
        <v>307.3</v>
      </c>
      <c r="E106">
        <v>257.47500000000002</v>
      </c>
      <c r="F106">
        <v>482.47</v>
      </c>
      <c r="G106">
        <v>134.94</v>
      </c>
      <c r="H106">
        <v>2.83</v>
      </c>
      <c r="I106">
        <v>3485</v>
      </c>
      <c r="J106">
        <v>156.25</v>
      </c>
      <c r="K106">
        <v>22</v>
      </c>
      <c r="L106">
        <v>229.6</v>
      </c>
      <c r="M106">
        <v>330.43</v>
      </c>
      <c r="N106">
        <v>216.39</v>
      </c>
      <c r="O106">
        <v>113.3715</v>
      </c>
      <c r="P106">
        <v>50.96</v>
      </c>
      <c r="Q106">
        <v>381</v>
      </c>
      <c r="R106" s="1"/>
    </row>
    <row r="107" spans="1:19" x14ac:dyDescent="0.3">
      <c r="A107" s="1">
        <v>44301</v>
      </c>
      <c r="B107">
        <v>57.56</v>
      </c>
      <c r="C107">
        <v>131.1</v>
      </c>
      <c r="D107">
        <v>306.33999999999997</v>
      </c>
      <c r="E107">
        <v>257.93099999999998</v>
      </c>
      <c r="F107">
        <v>481.64</v>
      </c>
      <c r="G107">
        <v>133.82</v>
      </c>
      <c r="H107">
        <v>2.92</v>
      </c>
      <c r="I107">
        <v>3478</v>
      </c>
      <c r="J107">
        <v>156.625</v>
      </c>
      <c r="K107">
        <v>22.35</v>
      </c>
      <c r="L107">
        <v>233.15</v>
      </c>
      <c r="M107">
        <v>328.67</v>
      </c>
      <c r="N107">
        <v>215.5</v>
      </c>
      <c r="O107">
        <v>113.09749600000001</v>
      </c>
      <c r="P107">
        <v>43.87</v>
      </c>
      <c r="Q107">
        <v>348.9</v>
      </c>
      <c r="R107" s="1"/>
    </row>
    <row r="108" spans="1:19" x14ac:dyDescent="0.3">
      <c r="A108" s="1">
        <v>44302</v>
      </c>
      <c r="B108">
        <v>58.07</v>
      </c>
      <c r="C108">
        <v>131.99</v>
      </c>
      <c r="D108">
        <v>308.17</v>
      </c>
      <c r="E108">
        <v>259.47000000000003</v>
      </c>
      <c r="F108">
        <v>480.48</v>
      </c>
      <c r="G108">
        <v>134.30000000000001</v>
      </c>
      <c r="H108">
        <v>2.9</v>
      </c>
      <c r="I108">
        <v>3478</v>
      </c>
      <c r="J108">
        <v>160.53100000000001</v>
      </c>
      <c r="K108">
        <v>22.56</v>
      </c>
      <c r="L108">
        <v>234.62</v>
      </c>
      <c r="M108">
        <v>330.06</v>
      </c>
      <c r="N108">
        <v>213.50700000000001</v>
      </c>
      <c r="O108">
        <v>114.462</v>
      </c>
      <c r="P108">
        <v>39.6</v>
      </c>
      <c r="Q108">
        <v>327.5</v>
      </c>
      <c r="R108" s="1"/>
    </row>
    <row r="109" spans="1:19" x14ac:dyDescent="0.3">
      <c r="A109" s="1">
        <v>44303</v>
      </c>
      <c r="B109">
        <v>58.07</v>
      </c>
      <c r="C109">
        <v>131.99</v>
      </c>
      <c r="D109">
        <v>308.17</v>
      </c>
      <c r="E109">
        <v>259.47000000000003</v>
      </c>
      <c r="F109">
        <v>480.48</v>
      </c>
      <c r="G109">
        <v>134.30000000000001</v>
      </c>
      <c r="H109">
        <v>2.9</v>
      </c>
      <c r="I109">
        <v>3478</v>
      </c>
      <c r="J109">
        <v>160.53100000000001</v>
      </c>
      <c r="K109">
        <v>22.56</v>
      </c>
      <c r="L109">
        <v>234.62</v>
      </c>
      <c r="M109">
        <v>330.06</v>
      </c>
      <c r="N109">
        <v>213.50700000000001</v>
      </c>
      <c r="O109">
        <v>114.462</v>
      </c>
      <c r="P109">
        <v>39.6</v>
      </c>
      <c r="Q109">
        <v>327.5</v>
      </c>
      <c r="R109" s="1"/>
    </row>
    <row r="110" spans="1:19" x14ac:dyDescent="0.3">
      <c r="A110" s="1">
        <v>44304</v>
      </c>
      <c r="B110">
        <v>58.07</v>
      </c>
      <c r="C110">
        <v>131.99</v>
      </c>
      <c r="D110">
        <v>308.17</v>
      </c>
      <c r="E110">
        <v>259.47000000000003</v>
      </c>
      <c r="F110">
        <v>480.48</v>
      </c>
      <c r="G110">
        <v>134.30000000000001</v>
      </c>
      <c r="H110">
        <v>2.9</v>
      </c>
      <c r="I110">
        <v>3478</v>
      </c>
      <c r="J110">
        <v>160.53100000000001</v>
      </c>
      <c r="K110">
        <v>22.56</v>
      </c>
      <c r="L110">
        <v>234.62</v>
      </c>
      <c r="M110">
        <v>330.06</v>
      </c>
      <c r="N110">
        <v>213.50700000000001</v>
      </c>
      <c r="O110">
        <v>114.462</v>
      </c>
      <c r="P110">
        <v>39.6</v>
      </c>
      <c r="Q110">
        <v>327.5</v>
      </c>
      <c r="R110" s="1"/>
    </row>
    <row r="111" spans="1:19" x14ac:dyDescent="0.3">
      <c r="A111" s="1">
        <v>44305</v>
      </c>
      <c r="B111">
        <v>58.5</v>
      </c>
      <c r="C111">
        <v>133.59</v>
      </c>
      <c r="D111">
        <v>305.00700000000001</v>
      </c>
      <c r="E111">
        <v>260.19</v>
      </c>
      <c r="F111">
        <v>476.53</v>
      </c>
      <c r="G111">
        <v>133.51</v>
      </c>
      <c r="H111">
        <v>2.79</v>
      </c>
      <c r="I111">
        <v>3472</v>
      </c>
      <c r="J111">
        <v>155.36539999999999</v>
      </c>
      <c r="K111">
        <v>22.32</v>
      </c>
      <c r="L111">
        <v>232.9</v>
      </c>
      <c r="M111">
        <v>334.91</v>
      </c>
      <c r="N111">
        <v>211.05</v>
      </c>
      <c r="O111">
        <v>113.508995</v>
      </c>
      <c r="P111">
        <v>35.020000000000003</v>
      </c>
      <c r="Q111">
        <v>337.26</v>
      </c>
      <c r="R111" s="1"/>
    </row>
    <row r="112" spans="1:19" x14ac:dyDescent="0.3">
      <c r="A112" s="1">
        <v>44306</v>
      </c>
      <c r="B112">
        <v>58.12</v>
      </c>
      <c r="C112">
        <v>131.69999999999999</v>
      </c>
      <c r="D112">
        <v>301.99</v>
      </c>
      <c r="E112">
        <v>257.82</v>
      </c>
      <c r="F112">
        <v>460.01</v>
      </c>
      <c r="G112">
        <v>135.02000000000001</v>
      </c>
      <c r="H112">
        <v>2.64</v>
      </c>
      <c r="I112">
        <v>3464</v>
      </c>
      <c r="J112">
        <v>153.23249999999999</v>
      </c>
      <c r="K112">
        <v>22.25</v>
      </c>
      <c r="L112">
        <v>230.9</v>
      </c>
      <c r="M112">
        <v>336.94</v>
      </c>
      <c r="N112">
        <v>216.09</v>
      </c>
      <c r="O112">
        <v>114.874504</v>
      </c>
      <c r="P112">
        <v>34.799999999999997</v>
      </c>
      <c r="Q112">
        <v>333.42500000000001</v>
      </c>
      <c r="R112" s="1"/>
    </row>
    <row r="113" spans="1:18" x14ac:dyDescent="0.3">
      <c r="A113" s="1">
        <v>44307</v>
      </c>
      <c r="B113">
        <v>58.4</v>
      </c>
      <c r="C113">
        <v>130.96</v>
      </c>
      <c r="D113">
        <v>301.94499999999999</v>
      </c>
      <c r="E113">
        <v>258.94</v>
      </c>
      <c r="F113">
        <v>455.22</v>
      </c>
      <c r="G113">
        <v>132.36000000000001</v>
      </c>
      <c r="H113">
        <v>2.59</v>
      </c>
      <c r="I113">
        <v>3377</v>
      </c>
      <c r="J113">
        <v>151.1875</v>
      </c>
      <c r="K113">
        <v>21.69</v>
      </c>
      <c r="L113">
        <v>227.32</v>
      </c>
      <c r="M113">
        <v>333.88</v>
      </c>
      <c r="N113">
        <v>205.48</v>
      </c>
      <c r="O113">
        <v>113.60250000000001</v>
      </c>
      <c r="P113">
        <v>31.39</v>
      </c>
      <c r="Q113">
        <v>312.52</v>
      </c>
      <c r="R113" s="1"/>
    </row>
    <row r="114" spans="1:18" x14ac:dyDescent="0.3">
      <c r="A114" s="1">
        <v>44308</v>
      </c>
      <c r="B114">
        <v>57.94</v>
      </c>
      <c r="C114">
        <v>132</v>
      </c>
      <c r="D114">
        <v>301.33</v>
      </c>
      <c r="E114">
        <v>260.20999999999998</v>
      </c>
      <c r="F114">
        <v>455.1</v>
      </c>
      <c r="G114">
        <v>133.04</v>
      </c>
      <c r="H114">
        <v>2.75</v>
      </c>
      <c r="I114">
        <v>3451</v>
      </c>
      <c r="J114">
        <v>153.75</v>
      </c>
      <c r="K114">
        <v>22.03</v>
      </c>
      <c r="L114">
        <v>233.25</v>
      </c>
      <c r="M114">
        <v>334.84</v>
      </c>
      <c r="N114">
        <v>212</v>
      </c>
      <c r="O114">
        <v>113.77</v>
      </c>
      <c r="P114">
        <v>34.549999999999997</v>
      </c>
      <c r="Q114">
        <v>305.7595</v>
      </c>
      <c r="R114" s="1"/>
    </row>
    <row r="115" spans="1:18" x14ac:dyDescent="0.3">
      <c r="A115" s="1">
        <v>44309</v>
      </c>
      <c r="B115">
        <v>57.13</v>
      </c>
      <c r="C115">
        <v>131.75</v>
      </c>
      <c r="D115">
        <v>298.76</v>
      </c>
      <c r="E115">
        <v>257.88</v>
      </c>
      <c r="F115">
        <v>458.49</v>
      </c>
      <c r="G115">
        <v>132.16</v>
      </c>
      <c r="H115">
        <v>2.74</v>
      </c>
      <c r="I115">
        <v>3451</v>
      </c>
      <c r="J115">
        <v>149.34375</v>
      </c>
      <c r="K115">
        <v>22.13</v>
      </c>
      <c r="L115">
        <v>229.36</v>
      </c>
      <c r="M115">
        <v>334.17</v>
      </c>
      <c r="N115">
        <v>219.51</v>
      </c>
      <c r="O115">
        <v>113.35</v>
      </c>
      <c r="P115">
        <v>29.09</v>
      </c>
      <c r="Q115">
        <v>282.75</v>
      </c>
      <c r="R115" s="1"/>
    </row>
    <row r="116" spans="1:18" x14ac:dyDescent="0.3">
      <c r="A116" s="1">
        <v>44310</v>
      </c>
      <c r="B116">
        <v>57.13</v>
      </c>
      <c r="C116">
        <v>131.75</v>
      </c>
      <c r="D116">
        <v>298.76</v>
      </c>
      <c r="E116">
        <v>257.88</v>
      </c>
      <c r="F116">
        <v>458.49</v>
      </c>
      <c r="G116">
        <v>132.16</v>
      </c>
      <c r="H116">
        <v>2.74</v>
      </c>
      <c r="I116">
        <v>3451</v>
      </c>
      <c r="J116">
        <v>149.34375</v>
      </c>
      <c r="K116">
        <v>22.13</v>
      </c>
      <c r="L116">
        <v>229.36</v>
      </c>
      <c r="M116">
        <v>334.17</v>
      </c>
      <c r="N116">
        <v>219.51</v>
      </c>
      <c r="O116">
        <v>113.35</v>
      </c>
      <c r="P116">
        <v>29.09</v>
      </c>
      <c r="Q116">
        <v>282.75</v>
      </c>
      <c r="R116" s="1"/>
    </row>
    <row r="117" spans="1:18" x14ac:dyDescent="0.3">
      <c r="A117" s="1">
        <v>44311</v>
      </c>
      <c r="B117">
        <v>57.13</v>
      </c>
      <c r="C117">
        <v>131.75</v>
      </c>
      <c r="D117">
        <v>298.76</v>
      </c>
      <c r="E117">
        <v>257.88</v>
      </c>
      <c r="F117">
        <v>458.49</v>
      </c>
      <c r="G117">
        <v>132.16</v>
      </c>
      <c r="H117">
        <v>2.74</v>
      </c>
      <c r="I117">
        <v>3451</v>
      </c>
      <c r="J117">
        <v>149.34375</v>
      </c>
      <c r="K117">
        <v>22.13</v>
      </c>
      <c r="L117">
        <v>229.36</v>
      </c>
      <c r="M117">
        <v>334.17</v>
      </c>
      <c r="N117">
        <v>219.51</v>
      </c>
      <c r="O117">
        <v>113.35</v>
      </c>
      <c r="P117">
        <v>29.09</v>
      </c>
      <c r="Q117">
        <v>282.75</v>
      </c>
      <c r="R117" s="1"/>
    </row>
    <row r="118" spans="1:18" x14ac:dyDescent="0.3">
      <c r="A118" s="1">
        <v>44312</v>
      </c>
      <c r="B118">
        <v>57.36</v>
      </c>
      <c r="C118">
        <v>133.41</v>
      </c>
      <c r="D118">
        <v>303.33999999999997</v>
      </c>
      <c r="E118">
        <v>261.66000000000003</v>
      </c>
      <c r="F118">
        <v>467.0204</v>
      </c>
      <c r="G118">
        <v>134.83000000000001</v>
      </c>
      <c r="H118">
        <v>2.84</v>
      </c>
      <c r="I118">
        <v>3455</v>
      </c>
      <c r="J118">
        <v>151.85050000000001</v>
      </c>
      <c r="K118">
        <v>21.79</v>
      </c>
      <c r="L118">
        <v>230.57</v>
      </c>
      <c r="M118">
        <v>347.13</v>
      </c>
      <c r="N118">
        <v>220.05</v>
      </c>
      <c r="O118">
        <v>115.226006</v>
      </c>
      <c r="P118">
        <v>34.92</v>
      </c>
      <c r="Q118">
        <v>304.29000000000002</v>
      </c>
      <c r="R118" s="1"/>
    </row>
    <row r="119" spans="1:18" x14ac:dyDescent="0.3">
      <c r="A119" s="1">
        <v>44313</v>
      </c>
      <c r="B119">
        <v>56.58</v>
      </c>
      <c r="C119">
        <v>133.11000000000001</v>
      </c>
      <c r="D119">
        <v>304.27999999999997</v>
      </c>
      <c r="E119">
        <v>261.58499999999998</v>
      </c>
      <c r="F119">
        <v>473.7</v>
      </c>
      <c r="G119">
        <v>135.01</v>
      </c>
      <c r="H119">
        <v>2.87</v>
      </c>
      <c r="I119">
        <v>3401</v>
      </c>
      <c r="J119">
        <v>155.785</v>
      </c>
      <c r="K119">
        <v>22.4</v>
      </c>
      <c r="L119">
        <v>230.29</v>
      </c>
      <c r="M119">
        <v>332.73</v>
      </c>
      <c r="N119">
        <v>225.48</v>
      </c>
      <c r="O119">
        <v>115.88164999999999</v>
      </c>
      <c r="P119">
        <v>35.1</v>
      </c>
      <c r="Q119">
        <v>306.7</v>
      </c>
      <c r="R119" s="1"/>
    </row>
    <row r="120" spans="1:18" x14ac:dyDescent="0.3">
      <c r="A120" s="1">
        <v>44314</v>
      </c>
      <c r="B120">
        <v>56.37</v>
      </c>
      <c r="C120">
        <v>132.35</v>
      </c>
      <c r="D120">
        <v>307.36</v>
      </c>
      <c r="E120">
        <v>256.07799999999997</v>
      </c>
      <c r="F120">
        <v>465.37</v>
      </c>
      <c r="G120">
        <v>134.31</v>
      </c>
      <c r="H120">
        <v>2.81</v>
      </c>
      <c r="I120">
        <v>3350</v>
      </c>
      <c r="J120">
        <v>153.64500000000001</v>
      </c>
      <c r="K120">
        <v>23.16</v>
      </c>
      <c r="L120">
        <v>230.05</v>
      </c>
      <c r="M120">
        <v>338.94</v>
      </c>
      <c r="N120">
        <v>217.87</v>
      </c>
      <c r="O120">
        <v>119.624756</v>
      </c>
      <c r="P120">
        <v>34.18</v>
      </c>
      <c r="Q120">
        <v>301.01</v>
      </c>
      <c r="R120" s="1"/>
    </row>
    <row r="121" spans="1:18" x14ac:dyDescent="0.3">
      <c r="A121" s="1">
        <v>44315</v>
      </c>
      <c r="B121">
        <v>56.55</v>
      </c>
      <c r="C121">
        <v>132.15</v>
      </c>
      <c r="D121">
        <v>330.12</v>
      </c>
      <c r="E121">
        <v>255.46</v>
      </c>
      <c r="F121">
        <v>469.69</v>
      </c>
      <c r="G121">
        <v>136.47</v>
      </c>
      <c r="H121">
        <v>3.08</v>
      </c>
      <c r="I121">
        <v>3362</v>
      </c>
      <c r="J121">
        <v>154</v>
      </c>
      <c r="K121">
        <v>23.26</v>
      </c>
      <c r="L121">
        <v>235</v>
      </c>
      <c r="M121">
        <v>332.15</v>
      </c>
      <c r="N121">
        <v>221</v>
      </c>
      <c r="O121">
        <v>119.4615</v>
      </c>
      <c r="P121">
        <v>36.1</v>
      </c>
      <c r="Q121">
        <v>298.44900000000001</v>
      </c>
      <c r="R121" s="1"/>
    </row>
    <row r="122" spans="1:18" x14ac:dyDescent="0.3">
      <c r="A122" s="1">
        <v>44316</v>
      </c>
      <c r="B122">
        <v>57.35</v>
      </c>
      <c r="C122">
        <v>133.05000000000001</v>
      </c>
      <c r="D122">
        <v>326.14400000000001</v>
      </c>
      <c r="E122">
        <v>249.74</v>
      </c>
      <c r="F122">
        <v>459.71</v>
      </c>
      <c r="G122">
        <v>131.78</v>
      </c>
      <c r="H122">
        <v>2.99</v>
      </c>
      <c r="I122">
        <v>3370</v>
      </c>
      <c r="J122">
        <v>151.745</v>
      </c>
      <c r="K122">
        <v>23.03</v>
      </c>
      <c r="L122">
        <v>225.52</v>
      </c>
      <c r="M122">
        <v>340.61</v>
      </c>
      <c r="N122">
        <v>207.334</v>
      </c>
      <c r="O122">
        <v>118.401</v>
      </c>
      <c r="P122">
        <v>34.979999999999997</v>
      </c>
      <c r="Q122">
        <v>293</v>
      </c>
      <c r="R122" s="1"/>
    </row>
    <row r="123" spans="1:18" x14ac:dyDescent="0.3">
      <c r="A123" s="1">
        <v>44317</v>
      </c>
      <c r="B123">
        <v>57.35</v>
      </c>
      <c r="C123">
        <v>133.05000000000001</v>
      </c>
      <c r="D123">
        <v>326.14400000000001</v>
      </c>
      <c r="E123">
        <v>249.74</v>
      </c>
      <c r="F123">
        <v>459.71</v>
      </c>
      <c r="G123">
        <v>131.78</v>
      </c>
      <c r="H123">
        <v>2.99</v>
      </c>
      <c r="I123">
        <v>3370</v>
      </c>
      <c r="J123">
        <v>151.745</v>
      </c>
      <c r="K123">
        <v>23.03</v>
      </c>
      <c r="L123">
        <v>225.52</v>
      </c>
      <c r="M123">
        <v>340.61</v>
      </c>
      <c r="N123">
        <v>207.334</v>
      </c>
      <c r="O123">
        <v>118.401</v>
      </c>
      <c r="P123">
        <v>34.979999999999997</v>
      </c>
      <c r="Q123">
        <v>293</v>
      </c>
      <c r="R123" s="1"/>
    </row>
    <row r="124" spans="1:18" x14ac:dyDescent="0.3">
      <c r="A124" s="1">
        <v>44318</v>
      </c>
      <c r="B124">
        <v>57.35</v>
      </c>
      <c r="C124">
        <v>133.05000000000001</v>
      </c>
      <c r="D124">
        <v>326.14400000000001</v>
      </c>
      <c r="E124">
        <v>249.74</v>
      </c>
      <c r="F124">
        <v>459.71</v>
      </c>
      <c r="G124">
        <v>131.78</v>
      </c>
      <c r="H124">
        <v>2.99</v>
      </c>
      <c r="I124">
        <v>3370</v>
      </c>
      <c r="J124">
        <v>151.745</v>
      </c>
      <c r="K124">
        <v>23.03</v>
      </c>
      <c r="L124">
        <v>225.52</v>
      </c>
      <c r="M124">
        <v>340.61</v>
      </c>
      <c r="N124">
        <v>207.334</v>
      </c>
      <c r="O124">
        <v>118.401</v>
      </c>
      <c r="P124">
        <v>34.979999999999997</v>
      </c>
      <c r="Q124">
        <v>293</v>
      </c>
      <c r="R124" s="1"/>
    </row>
    <row r="125" spans="1:18" x14ac:dyDescent="0.3">
      <c r="A125" s="1">
        <v>44319</v>
      </c>
      <c r="B125">
        <v>58.23</v>
      </c>
      <c r="C125">
        <v>132.58000000000001</v>
      </c>
      <c r="D125">
        <v>326.17</v>
      </c>
      <c r="E125">
        <v>253.4</v>
      </c>
      <c r="F125">
        <v>459.75</v>
      </c>
      <c r="G125">
        <v>132.04</v>
      </c>
      <c r="H125">
        <v>2.99</v>
      </c>
      <c r="I125">
        <v>3408</v>
      </c>
      <c r="J125">
        <v>151.25</v>
      </c>
      <c r="K125">
        <v>22.93</v>
      </c>
      <c r="L125">
        <v>230</v>
      </c>
      <c r="M125">
        <v>337.77</v>
      </c>
      <c r="N125">
        <v>209</v>
      </c>
      <c r="O125">
        <v>118.24550000000001</v>
      </c>
      <c r="P125">
        <v>38.200000000000003</v>
      </c>
      <c r="Q125">
        <v>304</v>
      </c>
      <c r="R125" s="1"/>
    </row>
    <row r="126" spans="1:18" x14ac:dyDescent="0.3">
      <c r="A126" s="1">
        <v>44320</v>
      </c>
      <c r="B126">
        <v>57.98</v>
      </c>
      <c r="C126">
        <v>130.83000000000001</v>
      </c>
      <c r="D126">
        <v>320.02499999999998</v>
      </c>
      <c r="E126">
        <v>250.97</v>
      </c>
      <c r="F126">
        <v>447.22</v>
      </c>
      <c r="G126">
        <v>131.19</v>
      </c>
      <c r="H126">
        <v>3.23</v>
      </c>
      <c r="I126">
        <v>3408</v>
      </c>
      <c r="J126">
        <v>146.3725</v>
      </c>
      <c r="K126">
        <v>22.53</v>
      </c>
      <c r="L126">
        <v>227</v>
      </c>
      <c r="M126">
        <v>339.33</v>
      </c>
      <c r="N126">
        <v>201.95</v>
      </c>
      <c r="O126">
        <v>115.677505</v>
      </c>
      <c r="P126">
        <v>34.880000000000003</v>
      </c>
      <c r="Q126">
        <v>292.06200000000001</v>
      </c>
      <c r="R126" s="1"/>
    </row>
    <row r="127" spans="1:18" x14ac:dyDescent="0.3">
      <c r="A127" s="1">
        <v>44321</v>
      </c>
      <c r="B127">
        <v>58.63</v>
      </c>
      <c r="C127">
        <v>131.46</v>
      </c>
      <c r="D127">
        <v>318.19</v>
      </c>
      <c r="E127">
        <v>249.06</v>
      </c>
      <c r="F127">
        <v>450.41399999999999</v>
      </c>
      <c r="G127">
        <v>129.19999999999999</v>
      </c>
      <c r="H127">
        <v>3.19</v>
      </c>
      <c r="I127">
        <v>3408</v>
      </c>
      <c r="J127">
        <v>147.09</v>
      </c>
      <c r="K127">
        <v>22.66</v>
      </c>
      <c r="L127">
        <v>234.62</v>
      </c>
      <c r="M127">
        <v>341.37</v>
      </c>
      <c r="N127">
        <v>202.26</v>
      </c>
      <c r="O127">
        <v>116.431496</v>
      </c>
      <c r="P127">
        <v>34.5</v>
      </c>
      <c r="Q127">
        <v>284.952</v>
      </c>
      <c r="R127" s="1"/>
    </row>
    <row r="128" spans="1:18" x14ac:dyDescent="0.3">
      <c r="A128" s="1">
        <v>44322</v>
      </c>
      <c r="B128">
        <v>58.91</v>
      </c>
      <c r="C128">
        <v>133.68</v>
      </c>
      <c r="D128">
        <v>314.52</v>
      </c>
      <c r="E128">
        <v>246.45</v>
      </c>
      <c r="F128">
        <v>443.8</v>
      </c>
      <c r="G128">
        <v>127.89</v>
      </c>
      <c r="H128">
        <v>3.45</v>
      </c>
      <c r="I128">
        <v>3480</v>
      </c>
      <c r="J128">
        <v>144.95249999999999</v>
      </c>
      <c r="K128">
        <v>22.87</v>
      </c>
      <c r="L128">
        <v>238</v>
      </c>
      <c r="M128">
        <v>344.88</v>
      </c>
      <c r="N128">
        <v>191.52</v>
      </c>
      <c r="O128">
        <v>115.31650500000001</v>
      </c>
      <c r="P128">
        <v>33.590000000000003</v>
      </c>
      <c r="Q128">
        <v>271.14999999999998</v>
      </c>
      <c r="R128" s="1"/>
    </row>
    <row r="129" spans="1:18" x14ac:dyDescent="0.3">
      <c r="A129" s="1">
        <v>44323</v>
      </c>
      <c r="B129">
        <v>58.8</v>
      </c>
      <c r="C129">
        <v>138.58000000000001</v>
      </c>
      <c r="D129">
        <v>322.38</v>
      </c>
      <c r="E129">
        <v>252.15</v>
      </c>
      <c r="F129">
        <v>454.59</v>
      </c>
      <c r="G129">
        <v>130.85</v>
      </c>
      <c r="H129">
        <v>3.25</v>
      </c>
      <c r="I129">
        <v>3496</v>
      </c>
      <c r="J129">
        <v>148.08250000000001</v>
      </c>
      <c r="K129">
        <v>22.88</v>
      </c>
      <c r="L129">
        <v>235.64</v>
      </c>
      <c r="M129">
        <v>341.35</v>
      </c>
      <c r="N129">
        <v>194.28</v>
      </c>
      <c r="O129">
        <v>118.194496</v>
      </c>
      <c r="P129">
        <v>31.91</v>
      </c>
      <c r="Q129">
        <v>261.15190000000001</v>
      </c>
      <c r="R129" s="1"/>
    </row>
    <row r="130" spans="1:18" x14ac:dyDescent="0.3">
      <c r="A130" s="1">
        <v>44324</v>
      </c>
      <c r="B130">
        <v>58.8</v>
      </c>
      <c r="C130">
        <v>138.58000000000001</v>
      </c>
      <c r="D130">
        <v>322.38</v>
      </c>
      <c r="E130">
        <v>252.15</v>
      </c>
      <c r="F130">
        <v>454.59</v>
      </c>
      <c r="G130">
        <v>130.85</v>
      </c>
      <c r="H130">
        <v>3.25</v>
      </c>
      <c r="I130">
        <v>3496</v>
      </c>
      <c r="J130">
        <v>148.08250000000001</v>
      </c>
      <c r="K130">
        <v>22.88</v>
      </c>
      <c r="L130">
        <v>235.64</v>
      </c>
      <c r="M130">
        <v>341.35</v>
      </c>
      <c r="N130">
        <v>194.28</v>
      </c>
      <c r="O130">
        <v>118.194496</v>
      </c>
      <c r="P130">
        <v>31.91</v>
      </c>
      <c r="Q130">
        <v>261.15190000000001</v>
      </c>
      <c r="R130" s="1"/>
    </row>
    <row r="131" spans="1:18" x14ac:dyDescent="0.3">
      <c r="A131" s="1">
        <v>44325</v>
      </c>
      <c r="B131">
        <v>58.8</v>
      </c>
      <c r="C131">
        <v>138.58000000000001</v>
      </c>
      <c r="D131">
        <v>322.38</v>
      </c>
      <c r="E131">
        <v>252.15</v>
      </c>
      <c r="F131">
        <v>454.59</v>
      </c>
      <c r="G131">
        <v>130.85</v>
      </c>
      <c r="H131">
        <v>3.25</v>
      </c>
      <c r="I131">
        <v>3496</v>
      </c>
      <c r="J131">
        <v>148.08250000000001</v>
      </c>
      <c r="K131">
        <v>22.88</v>
      </c>
      <c r="L131">
        <v>235.64</v>
      </c>
      <c r="M131">
        <v>341.35</v>
      </c>
      <c r="N131">
        <v>194.28</v>
      </c>
      <c r="O131">
        <v>118.194496</v>
      </c>
      <c r="P131">
        <v>31.91</v>
      </c>
      <c r="Q131">
        <v>261.15190000000001</v>
      </c>
      <c r="R131" s="1"/>
    </row>
    <row r="132" spans="1:18" x14ac:dyDescent="0.3">
      <c r="A132" s="1">
        <v>44326</v>
      </c>
      <c r="B132">
        <v>59.08</v>
      </c>
      <c r="C132">
        <v>138.33000000000001</v>
      </c>
      <c r="D132">
        <v>314.35000000000002</v>
      </c>
      <c r="E132">
        <v>250.87</v>
      </c>
      <c r="F132">
        <v>448.38</v>
      </c>
      <c r="G132">
        <v>129.41</v>
      </c>
      <c r="H132">
        <v>3.4</v>
      </c>
      <c r="I132">
        <v>3512</v>
      </c>
      <c r="J132">
        <v>147.8725</v>
      </c>
      <c r="K132">
        <v>23.01</v>
      </c>
      <c r="L132">
        <v>243.5</v>
      </c>
      <c r="M132">
        <v>348.79</v>
      </c>
      <c r="N132">
        <v>189.18</v>
      </c>
      <c r="O132">
        <v>116.407</v>
      </c>
      <c r="P132">
        <v>30.99</v>
      </c>
      <c r="Q132">
        <v>266.39999999999998</v>
      </c>
      <c r="R132" s="1"/>
    </row>
    <row r="133" spans="1:18" x14ac:dyDescent="0.3">
      <c r="A133" s="1">
        <v>44327</v>
      </c>
      <c r="B133">
        <v>59.79</v>
      </c>
      <c r="C133">
        <v>135.11000000000001</v>
      </c>
      <c r="D133">
        <v>300.75</v>
      </c>
      <c r="E133">
        <v>244.55</v>
      </c>
      <c r="F133">
        <v>425</v>
      </c>
      <c r="G133">
        <v>123.5</v>
      </c>
      <c r="H133">
        <v>3.04</v>
      </c>
      <c r="I133">
        <v>3605</v>
      </c>
      <c r="J133">
        <v>138.25</v>
      </c>
      <c r="K133">
        <v>22.32</v>
      </c>
      <c r="L133">
        <v>238.78</v>
      </c>
      <c r="M133">
        <v>349.92</v>
      </c>
      <c r="N133">
        <v>178.92</v>
      </c>
      <c r="O133">
        <v>112.15349999999999</v>
      </c>
      <c r="P133">
        <v>23.6</v>
      </c>
      <c r="Q133">
        <v>281.05</v>
      </c>
      <c r="R133" s="1"/>
    </row>
    <row r="134" spans="1:18" x14ac:dyDescent="0.3">
      <c r="A134" s="1">
        <v>44328</v>
      </c>
      <c r="B134">
        <v>58.25</v>
      </c>
      <c r="C134">
        <v>135.97999999999999</v>
      </c>
      <c r="D134">
        <v>301.13</v>
      </c>
      <c r="E134">
        <v>242.16499999999999</v>
      </c>
      <c r="F134">
        <v>429.286</v>
      </c>
      <c r="G134">
        <v>123.4</v>
      </c>
      <c r="H134">
        <v>3.06</v>
      </c>
      <c r="I134">
        <v>3428</v>
      </c>
      <c r="J134">
        <v>140.095</v>
      </c>
      <c r="K134">
        <v>22.18</v>
      </c>
      <c r="L134">
        <v>241.27</v>
      </c>
      <c r="M134">
        <v>344.83</v>
      </c>
      <c r="N134">
        <v>192</v>
      </c>
      <c r="O134">
        <v>111.3095</v>
      </c>
      <c r="P134">
        <v>24.85</v>
      </c>
      <c r="Q134">
        <v>299.54300000000001</v>
      </c>
      <c r="R134" s="1"/>
    </row>
    <row r="135" spans="1:18" x14ac:dyDescent="0.3">
      <c r="A135" s="1">
        <v>44329</v>
      </c>
      <c r="B135">
        <v>58</v>
      </c>
      <c r="C135">
        <v>137.07</v>
      </c>
      <c r="D135">
        <v>306.08330000000001</v>
      </c>
      <c r="E135">
        <v>241.8</v>
      </c>
      <c r="F135">
        <v>429.89</v>
      </c>
      <c r="G135">
        <v>124.58</v>
      </c>
      <c r="H135">
        <v>2.77</v>
      </c>
      <c r="I135">
        <v>3289</v>
      </c>
      <c r="J135">
        <v>140.33750000000001</v>
      </c>
      <c r="K135">
        <v>21.9</v>
      </c>
      <c r="L135">
        <v>236.04</v>
      </c>
      <c r="M135">
        <v>337.44</v>
      </c>
      <c r="N135">
        <v>190.965</v>
      </c>
      <c r="O135">
        <v>111.30601</v>
      </c>
      <c r="P135">
        <v>21.37</v>
      </c>
      <c r="Q135">
        <v>276.45999999999998</v>
      </c>
      <c r="R135" s="1"/>
    </row>
    <row r="136" spans="1:18" x14ac:dyDescent="0.3">
      <c r="A136" s="1">
        <v>44330</v>
      </c>
      <c r="B136">
        <v>59.01</v>
      </c>
      <c r="C136">
        <v>139.06</v>
      </c>
      <c r="D136">
        <v>309.54000000000002</v>
      </c>
      <c r="E136">
        <v>245.57499999999999</v>
      </c>
      <c r="F136">
        <v>436.39</v>
      </c>
      <c r="G136">
        <v>126.25</v>
      </c>
      <c r="H136">
        <v>2.79</v>
      </c>
      <c r="I136">
        <v>3280</v>
      </c>
      <c r="J136">
        <v>138.9</v>
      </c>
      <c r="K136">
        <v>22.33</v>
      </c>
      <c r="L136">
        <v>242</v>
      </c>
      <c r="M136">
        <v>349.31</v>
      </c>
      <c r="N136">
        <v>187.512</v>
      </c>
      <c r="O136">
        <v>112.92700000000001</v>
      </c>
      <c r="P136">
        <v>21.23</v>
      </c>
      <c r="Q136">
        <v>280.37</v>
      </c>
      <c r="R136" s="1"/>
    </row>
    <row r="137" spans="1:18" x14ac:dyDescent="0.3">
      <c r="A137" s="1">
        <v>44331</v>
      </c>
      <c r="B137">
        <v>59.01</v>
      </c>
      <c r="C137">
        <v>139.06</v>
      </c>
      <c r="D137">
        <v>309.54000000000002</v>
      </c>
      <c r="E137">
        <v>245.57499999999999</v>
      </c>
      <c r="F137">
        <v>436.39</v>
      </c>
      <c r="G137">
        <v>126.25</v>
      </c>
      <c r="H137">
        <v>2.79</v>
      </c>
      <c r="I137">
        <v>3280</v>
      </c>
      <c r="J137">
        <v>138.9</v>
      </c>
      <c r="K137">
        <v>22.33</v>
      </c>
      <c r="L137">
        <v>242</v>
      </c>
      <c r="M137">
        <v>349.31</v>
      </c>
      <c r="N137">
        <v>187.512</v>
      </c>
      <c r="O137">
        <v>112.92700000000001</v>
      </c>
      <c r="P137">
        <v>21.23</v>
      </c>
      <c r="Q137">
        <v>280.37</v>
      </c>
      <c r="R137" s="1"/>
    </row>
    <row r="138" spans="1:18" x14ac:dyDescent="0.3">
      <c r="A138" s="1">
        <v>44332</v>
      </c>
      <c r="B138">
        <v>59.01</v>
      </c>
      <c r="C138">
        <v>139.06</v>
      </c>
      <c r="D138">
        <v>309.54000000000002</v>
      </c>
      <c r="E138">
        <v>245.57499999999999</v>
      </c>
      <c r="F138">
        <v>436.39</v>
      </c>
      <c r="G138">
        <v>126.25</v>
      </c>
      <c r="H138">
        <v>2.79</v>
      </c>
      <c r="I138">
        <v>3280</v>
      </c>
      <c r="J138">
        <v>138.9</v>
      </c>
      <c r="K138">
        <v>22.33</v>
      </c>
      <c r="L138">
        <v>242</v>
      </c>
      <c r="M138">
        <v>349.31</v>
      </c>
      <c r="N138">
        <v>187.512</v>
      </c>
      <c r="O138">
        <v>112.92700000000001</v>
      </c>
      <c r="P138">
        <v>21.23</v>
      </c>
      <c r="Q138">
        <v>280.37</v>
      </c>
      <c r="R138" s="1"/>
    </row>
    <row r="139" spans="1:18" x14ac:dyDescent="0.3">
      <c r="A139" s="1">
        <v>44333</v>
      </c>
      <c r="B139">
        <v>58.89</v>
      </c>
      <c r="C139">
        <v>140.15</v>
      </c>
      <c r="D139">
        <v>313.55</v>
      </c>
      <c r="E139">
        <v>246.55</v>
      </c>
      <c r="F139">
        <v>442.14</v>
      </c>
      <c r="G139">
        <v>126.82</v>
      </c>
      <c r="H139">
        <v>2.96</v>
      </c>
      <c r="I139">
        <v>3325</v>
      </c>
      <c r="J139">
        <v>141.57</v>
      </c>
      <c r="K139">
        <v>23.22</v>
      </c>
      <c r="L139">
        <v>242.74</v>
      </c>
      <c r="M139">
        <v>348.15</v>
      </c>
      <c r="N139">
        <v>189.76</v>
      </c>
      <c r="O139">
        <v>113.178505</v>
      </c>
      <c r="P139">
        <v>20.56</v>
      </c>
      <c r="Q139">
        <v>250</v>
      </c>
      <c r="R139" s="1"/>
    </row>
    <row r="140" spans="1:18" x14ac:dyDescent="0.3">
      <c r="A140" s="1">
        <v>44334</v>
      </c>
      <c r="B140">
        <v>57.5</v>
      </c>
      <c r="C140">
        <v>139.97999999999999</v>
      </c>
      <c r="D140">
        <v>315.58999999999997</v>
      </c>
      <c r="E140">
        <v>246.27</v>
      </c>
      <c r="F140">
        <v>443.92</v>
      </c>
      <c r="G140">
        <v>126.56</v>
      </c>
      <c r="H140">
        <v>3.25</v>
      </c>
      <c r="I140">
        <v>3303</v>
      </c>
      <c r="J140">
        <v>142.66999999999999</v>
      </c>
      <c r="K140">
        <v>23.13</v>
      </c>
      <c r="L140">
        <v>244.79</v>
      </c>
      <c r="M140">
        <v>347.39</v>
      </c>
      <c r="N140">
        <v>191.33</v>
      </c>
      <c r="O140">
        <v>115.11751</v>
      </c>
      <c r="P140">
        <v>22.06</v>
      </c>
      <c r="Q140">
        <v>238.83</v>
      </c>
      <c r="R140" s="1"/>
    </row>
    <row r="141" spans="1:18" x14ac:dyDescent="0.3">
      <c r="A141" s="1">
        <v>44335</v>
      </c>
      <c r="B141">
        <v>56.52</v>
      </c>
      <c r="C141">
        <v>133.66999999999999</v>
      </c>
      <c r="D141">
        <v>304.185</v>
      </c>
      <c r="E141">
        <v>239.31</v>
      </c>
      <c r="F141">
        <v>426</v>
      </c>
      <c r="G141">
        <v>123.16</v>
      </c>
      <c r="H141">
        <v>3.02</v>
      </c>
      <c r="I141">
        <v>3281</v>
      </c>
      <c r="J141">
        <v>135.66499999999999</v>
      </c>
      <c r="K141">
        <v>23.01</v>
      </c>
      <c r="L141">
        <v>236.1</v>
      </c>
      <c r="M141">
        <v>335.58</v>
      </c>
      <c r="N141">
        <v>189.63</v>
      </c>
      <c r="O141">
        <v>111.42149999999999</v>
      </c>
      <c r="P141">
        <v>19.45</v>
      </c>
      <c r="Q141">
        <v>212.9256</v>
      </c>
      <c r="R141" s="1"/>
    </row>
    <row r="142" spans="1:18" x14ac:dyDescent="0.3">
      <c r="A142" s="1">
        <v>44336</v>
      </c>
      <c r="B142">
        <v>56.91</v>
      </c>
      <c r="C142">
        <v>134.59</v>
      </c>
      <c r="D142">
        <v>313.58</v>
      </c>
      <c r="E142">
        <v>243.96</v>
      </c>
      <c r="F142">
        <v>445.75</v>
      </c>
      <c r="G142">
        <v>125.23</v>
      </c>
      <c r="H142">
        <v>3.09</v>
      </c>
      <c r="I142">
        <v>3243</v>
      </c>
      <c r="J142">
        <v>143.02500000000001</v>
      </c>
      <c r="K142">
        <v>23.61</v>
      </c>
      <c r="L142">
        <v>237.48</v>
      </c>
      <c r="M142">
        <v>339.48</v>
      </c>
      <c r="N142">
        <v>201.55</v>
      </c>
      <c r="O142">
        <v>114.55</v>
      </c>
      <c r="P142">
        <v>23.465</v>
      </c>
      <c r="Q142">
        <v>236.1</v>
      </c>
      <c r="R142" s="1"/>
    </row>
    <row r="143" spans="1:18" x14ac:dyDescent="0.3">
      <c r="A143" s="1">
        <v>44337</v>
      </c>
      <c r="B143">
        <v>57.06</v>
      </c>
      <c r="C143">
        <v>137.34</v>
      </c>
      <c r="D143">
        <v>319.29000000000002</v>
      </c>
      <c r="E143">
        <v>247.565</v>
      </c>
      <c r="F143">
        <v>457.99</v>
      </c>
      <c r="G143">
        <v>127.82</v>
      </c>
      <c r="H143">
        <v>3.13</v>
      </c>
      <c r="I143">
        <v>3260</v>
      </c>
      <c r="J143">
        <v>151.63749999999999</v>
      </c>
      <c r="K143">
        <v>23.89</v>
      </c>
      <c r="L143">
        <v>236.6</v>
      </c>
      <c r="M143">
        <v>344.3</v>
      </c>
      <c r="N143">
        <v>207.84</v>
      </c>
      <c r="O143">
        <v>115.87050000000001</v>
      </c>
      <c r="P143">
        <v>21.94</v>
      </c>
      <c r="Q143">
        <v>235.97</v>
      </c>
      <c r="R143" s="1"/>
    </row>
    <row r="144" spans="1:18" x14ac:dyDescent="0.3">
      <c r="A144" s="1">
        <v>44338</v>
      </c>
      <c r="B144">
        <v>57.06</v>
      </c>
      <c r="C144">
        <v>137.34</v>
      </c>
      <c r="D144">
        <v>319.29000000000002</v>
      </c>
      <c r="E144">
        <v>247.565</v>
      </c>
      <c r="F144">
        <v>457.99</v>
      </c>
      <c r="G144">
        <v>127.82</v>
      </c>
      <c r="H144">
        <v>3.13</v>
      </c>
      <c r="I144">
        <v>3260</v>
      </c>
      <c r="J144">
        <v>151.63749999999999</v>
      </c>
      <c r="K144">
        <v>23.89</v>
      </c>
      <c r="L144">
        <v>236.6</v>
      </c>
      <c r="M144">
        <v>344.3</v>
      </c>
      <c r="N144">
        <v>207.84</v>
      </c>
      <c r="O144">
        <v>115.87050000000001</v>
      </c>
      <c r="P144">
        <v>21.94</v>
      </c>
      <c r="Q144">
        <v>235.97</v>
      </c>
      <c r="R144" s="1"/>
    </row>
    <row r="145" spans="1:18" x14ac:dyDescent="0.3">
      <c r="A145" s="1">
        <v>44339</v>
      </c>
      <c r="B145">
        <v>57.06</v>
      </c>
      <c r="C145">
        <v>137.34</v>
      </c>
      <c r="D145">
        <v>319.29000000000002</v>
      </c>
      <c r="E145">
        <v>247.565</v>
      </c>
      <c r="F145">
        <v>457.99</v>
      </c>
      <c r="G145">
        <v>127.82</v>
      </c>
      <c r="H145">
        <v>3.13</v>
      </c>
      <c r="I145">
        <v>3260</v>
      </c>
      <c r="J145">
        <v>151.63749999999999</v>
      </c>
      <c r="K145">
        <v>23.89</v>
      </c>
      <c r="L145">
        <v>236.6</v>
      </c>
      <c r="M145">
        <v>344.3</v>
      </c>
      <c r="N145">
        <v>207.84</v>
      </c>
      <c r="O145">
        <v>115.87050000000001</v>
      </c>
      <c r="P145">
        <v>21.94</v>
      </c>
      <c r="Q145">
        <v>235.97</v>
      </c>
      <c r="R145" s="1"/>
    </row>
    <row r="146" spans="1:18" x14ac:dyDescent="0.3">
      <c r="A146" s="1">
        <v>44340</v>
      </c>
      <c r="B146">
        <v>57.09</v>
      </c>
      <c r="C146">
        <v>136.6</v>
      </c>
      <c r="D146">
        <v>318.20999999999998</v>
      </c>
      <c r="E146">
        <v>247.785</v>
      </c>
      <c r="F146">
        <v>456.92</v>
      </c>
      <c r="G146">
        <v>126.01</v>
      </c>
      <c r="H146">
        <v>3.05</v>
      </c>
      <c r="I146">
        <v>3269</v>
      </c>
      <c r="J146">
        <v>152.125</v>
      </c>
      <c r="K146">
        <v>23.85</v>
      </c>
      <c r="L146">
        <v>237.69</v>
      </c>
      <c r="M146">
        <v>345.07</v>
      </c>
      <c r="N146">
        <v>212.44</v>
      </c>
      <c r="O146">
        <v>115.7445</v>
      </c>
      <c r="P146">
        <v>21.263999999999999</v>
      </c>
      <c r="Q146">
        <v>227.28</v>
      </c>
      <c r="R146" s="1"/>
    </row>
    <row r="147" spans="1:18" x14ac:dyDescent="0.3">
      <c r="A147" s="1">
        <v>44341</v>
      </c>
      <c r="B147">
        <v>57</v>
      </c>
      <c r="C147">
        <v>137.97</v>
      </c>
      <c r="D147">
        <v>327.08</v>
      </c>
      <c r="E147">
        <v>251.76900000000001</v>
      </c>
      <c r="F147">
        <v>461.9</v>
      </c>
      <c r="G147">
        <v>127.82</v>
      </c>
      <c r="H147">
        <v>3</v>
      </c>
      <c r="I147">
        <v>3295</v>
      </c>
      <c r="J147">
        <v>157.66</v>
      </c>
      <c r="K147">
        <v>24.32</v>
      </c>
      <c r="L147">
        <v>239.51</v>
      </c>
      <c r="M147">
        <v>343.54</v>
      </c>
      <c r="N147">
        <v>214.58</v>
      </c>
      <c r="O147">
        <v>118.6</v>
      </c>
      <c r="P147">
        <v>22.4</v>
      </c>
      <c r="Q147">
        <v>230</v>
      </c>
      <c r="R147" s="1"/>
    </row>
    <row r="148" spans="1:18" x14ac:dyDescent="0.3">
      <c r="A148" s="1">
        <v>44342</v>
      </c>
      <c r="B148">
        <v>56.47</v>
      </c>
      <c r="C148">
        <v>136.78</v>
      </c>
      <c r="D148">
        <v>328.35</v>
      </c>
      <c r="E148">
        <v>251.43</v>
      </c>
      <c r="F148">
        <v>460.77</v>
      </c>
      <c r="G148">
        <v>126.955</v>
      </c>
      <c r="H148">
        <v>2.87</v>
      </c>
      <c r="I148">
        <v>3252</v>
      </c>
      <c r="J148">
        <v>157.3425</v>
      </c>
      <c r="K148">
        <v>24.47</v>
      </c>
      <c r="L148">
        <v>237.41</v>
      </c>
      <c r="M148">
        <v>346.57</v>
      </c>
      <c r="N148">
        <v>217.96</v>
      </c>
      <c r="O148">
        <v>118.326004</v>
      </c>
      <c r="P148">
        <v>23.67</v>
      </c>
      <c r="Q148">
        <v>247.5</v>
      </c>
      <c r="R148" s="1"/>
    </row>
    <row r="149" spans="1:18" x14ac:dyDescent="0.3">
      <c r="A149" s="1">
        <v>44343</v>
      </c>
      <c r="B149">
        <v>56.32</v>
      </c>
      <c r="C149">
        <v>140.47999999999999</v>
      </c>
      <c r="D149">
        <v>328</v>
      </c>
      <c r="E149">
        <v>251.17</v>
      </c>
      <c r="F149">
        <v>460</v>
      </c>
      <c r="G149">
        <v>126.44</v>
      </c>
      <c r="H149">
        <v>3.03</v>
      </c>
      <c r="I149">
        <v>3237</v>
      </c>
      <c r="J149">
        <v>156.9975</v>
      </c>
      <c r="K149">
        <v>24.41</v>
      </c>
      <c r="L149">
        <v>241.5</v>
      </c>
      <c r="M149">
        <v>349.42</v>
      </c>
      <c r="N149">
        <v>218</v>
      </c>
      <c r="O149">
        <v>119.45251</v>
      </c>
      <c r="P149">
        <v>26.51</v>
      </c>
      <c r="Q149">
        <v>245.21</v>
      </c>
      <c r="R149" s="1"/>
    </row>
    <row r="150" spans="1:18" x14ac:dyDescent="0.3">
      <c r="A150" s="1">
        <v>44344</v>
      </c>
      <c r="B150">
        <v>56.35</v>
      </c>
      <c r="C150">
        <v>141.81</v>
      </c>
      <c r="D150">
        <v>331</v>
      </c>
      <c r="E150">
        <v>250.995</v>
      </c>
      <c r="F150">
        <v>470</v>
      </c>
      <c r="G150">
        <v>125.57</v>
      </c>
      <c r="H150">
        <v>3.25</v>
      </c>
      <c r="I150">
        <v>3325</v>
      </c>
      <c r="J150">
        <v>155.01</v>
      </c>
      <c r="K150">
        <v>24.7</v>
      </c>
      <c r="L150">
        <v>241.91</v>
      </c>
      <c r="M150">
        <v>349.03</v>
      </c>
      <c r="N150">
        <v>222.85</v>
      </c>
      <c r="O150">
        <v>118.721</v>
      </c>
      <c r="P150">
        <v>24.84</v>
      </c>
      <c r="Q150">
        <v>243.57</v>
      </c>
      <c r="R150" s="1"/>
    </row>
    <row r="151" spans="1:18" x14ac:dyDescent="0.3">
      <c r="A151" s="1">
        <v>44345</v>
      </c>
      <c r="B151">
        <v>56.35</v>
      </c>
      <c r="C151">
        <v>141.81</v>
      </c>
      <c r="D151">
        <v>331</v>
      </c>
      <c r="E151">
        <v>250.995</v>
      </c>
      <c r="F151">
        <v>470</v>
      </c>
      <c r="G151">
        <v>125.57</v>
      </c>
      <c r="H151">
        <v>3.25</v>
      </c>
      <c r="I151">
        <v>3325</v>
      </c>
      <c r="J151">
        <v>155.01</v>
      </c>
      <c r="K151">
        <v>24.7</v>
      </c>
      <c r="L151">
        <v>241.91</v>
      </c>
      <c r="M151">
        <v>349.03</v>
      </c>
      <c r="N151">
        <v>222.85</v>
      </c>
      <c r="O151">
        <v>118.721</v>
      </c>
      <c r="P151">
        <v>24.84</v>
      </c>
      <c r="Q151">
        <v>243.57</v>
      </c>
      <c r="R151" s="1"/>
    </row>
    <row r="152" spans="1:18" x14ac:dyDescent="0.3">
      <c r="A152" s="1">
        <v>44346</v>
      </c>
      <c r="B152">
        <v>56.35</v>
      </c>
      <c r="C152">
        <v>141.81</v>
      </c>
      <c r="D152">
        <v>331</v>
      </c>
      <c r="E152">
        <v>250.995</v>
      </c>
      <c r="F152">
        <v>470</v>
      </c>
      <c r="G152">
        <v>125.57</v>
      </c>
      <c r="H152">
        <v>3.25</v>
      </c>
      <c r="I152">
        <v>3325</v>
      </c>
      <c r="J152">
        <v>155.01</v>
      </c>
      <c r="K152">
        <v>24.7</v>
      </c>
      <c r="L152">
        <v>241.91</v>
      </c>
      <c r="M152">
        <v>349.03</v>
      </c>
      <c r="N152">
        <v>222.85</v>
      </c>
      <c r="O152">
        <v>118.721</v>
      </c>
      <c r="P152">
        <v>24.84</v>
      </c>
      <c r="Q152">
        <v>243.57</v>
      </c>
      <c r="R152" s="1"/>
    </row>
    <row r="153" spans="1:18" x14ac:dyDescent="0.3">
      <c r="A153" s="1">
        <v>44347</v>
      </c>
      <c r="B153">
        <v>56.35</v>
      </c>
      <c r="C153">
        <v>141.81</v>
      </c>
      <c r="D153">
        <v>331</v>
      </c>
      <c r="E153">
        <v>250.995</v>
      </c>
      <c r="F153">
        <v>470</v>
      </c>
      <c r="G153">
        <v>125.57</v>
      </c>
      <c r="H153">
        <v>3.25</v>
      </c>
      <c r="I153">
        <v>3256</v>
      </c>
      <c r="J153">
        <v>155.01</v>
      </c>
      <c r="K153">
        <v>24.7</v>
      </c>
      <c r="L153">
        <v>241.91</v>
      </c>
      <c r="M153">
        <v>349.03</v>
      </c>
      <c r="N153">
        <v>222.85</v>
      </c>
      <c r="O153">
        <v>118.721</v>
      </c>
      <c r="P153">
        <v>24.84</v>
      </c>
      <c r="Q153">
        <v>243.57</v>
      </c>
      <c r="R153" s="1"/>
    </row>
    <row r="154" spans="1:18" x14ac:dyDescent="0.3">
      <c r="A154" s="1">
        <v>44348</v>
      </c>
      <c r="B154">
        <v>56.75</v>
      </c>
      <c r="C154">
        <v>141.66</v>
      </c>
      <c r="D154">
        <v>330.15</v>
      </c>
      <c r="E154">
        <v>251.23</v>
      </c>
      <c r="F154">
        <v>475.44</v>
      </c>
      <c r="G154">
        <v>125.08</v>
      </c>
      <c r="H154">
        <v>3.24</v>
      </c>
      <c r="I154">
        <v>3272</v>
      </c>
      <c r="J154">
        <v>162.69999999999999</v>
      </c>
      <c r="K154">
        <v>24.98</v>
      </c>
      <c r="L154">
        <v>244.01</v>
      </c>
      <c r="M154">
        <v>350.33</v>
      </c>
      <c r="N154">
        <v>223.23</v>
      </c>
      <c r="O154">
        <v>118.72199999999999</v>
      </c>
      <c r="P154">
        <v>24.544</v>
      </c>
      <c r="Q154">
        <v>238.51</v>
      </c>
      <c r="R154" s="1"/>
    </row>
    <row r="155" spans="1:18" x14ac:dyDescent="0.3">
      <c r="A155" s="1">
        <v>44349</v>
      </c>
      <c r="B155">
        <v>56.31</v>
      </c>
      <c r="C155">
        <v>141.80000000000001</v>
      </c>
      <c r="D155">
        <v>330.38</v>
      </c>
      <c r="E155">
        <v>248.125</v>
      </c>
      <c r="F155">
        <v>471.83</v>
      </c>
      <c r="G155">
        <v>124.28</v>
      </c>
      <c r="H155">
        <v>3.37</v>
      </c>
      <c r="I155">
        <v>3280</v>
      </c>
      <c r="J155">
        <v>162.52250000000001</v>
      </c>
      <c r="K155">
        <v>24.92</v>
      </c>
      <c r="L155">
        <v>243.07</v>
      </c>
      <c r="M155">
        <v>349.33</v>
      </c>
      <c r="N155">
        <v>221.35</v>
      </c>
      <c r="O155">
        <v>119.4575</v>
      </c>
      <c r="P155">
        <v>25.88</v>
      </c>
      <c r="Q155">
        <v>242.79599999999999</v>
      </c>
      <c r="R155" s="1"/>
    </row>
    <row r="156" spans="1:18" x14ac:dyDescent="0.3">
      <c r="A156" s="1">
        <v>44350</v>
      </c>
      <c r="B156">
        <v>56.7</v>
      </c>
      <c r="C156">
        <v>140.21700000000001</v>
      </c>
      <c r="D156">
        <v>325.77999999999997</v>
      </c>
      <c r="E156">
        <v>245.22</v>
      </c>
      <c r="F156">
        <v>468.8</v>
      </c>
      <c r="G156">
        <v>124.68</v>
      </c>
      <c r="H156">
        <v>3.29</v>
      </c>
      <c r="I156">
        <v>3320</v>
      </c>
      <c r="J156">
        <v>167.00749999999999</v>
      </c>
      <c r="K156">
        <v>24.94</v>
      </c>
      <c r="L156">
        <v>242.43</v>
      </c>
      <c r="M156">
        <v>345.03</v>
      </c>
      <c r="N156">
        <v>220.05</v>
      </c>
      <c r="O156">
        <v>117.2865</v>
      </c>
      <c r="P156">
        <v>25.64</v>
      </c>
      <c r="Q156">
        <v>241.39</v>
      </c>
      <c r="R156" s="1"/>
    </row>
    <row r="157" spans="1:18" x14ac:dyDescent="0.3">
      <c r="A157" s="1">
        <v>44351</v>
      </c>
      <c r="B157">
        <v>56.92</v>
      </c>
      <c r="C157">
        <v>142.99</v>
      </c>
      <c r="D157">
        <v>325.89999999999998</v>
      </c>
      <c r="E157">
        <v>247.76</v>
      </c>
      <c r="F157">
        <v>470.5</v>
      </c>
      <c r="G157">
        <v>124.07</v>
      </c>
      <c r="H157">
        <v>3.17</v>
      </c>
      <c r="I157">
        <v>3286</v>
      </c>
      <c r="J157">
        <v>171.125</v>
      </c>
      <c r="K157">
        <v>25.31</v>
      </c>
      <c r="L157">
        <v>245.12</v>
      </c>
      <c r="M157">
        <v>343.41</v>
      </c>
      <c r="N157">
        <v>216.99</v>
      </c>
      <c r="O157">
        <v>118.4635</v>
      </c>
      <c r="P157">
        <v>23.232099999999999</v>
      </c>
      <c r="Q157">
        <v>229.994</v>
      </c>
      <c r="R157" s="1"/>
    </row>
    <row r="158" spans="1:18" x14ac:dyDescent="0.3">
      <c r="A158" s="1">
        <v>44352</v>
      </c>
      <c r="B158">
        <v>56.92</v>
      </c>
      <c r="C158">
        <v>142.99</v>
      </c>
      <c r="D158">
        <v>325.89999999999998</v>
      </c>
      <c r="E158">
        <v>247.76</v>
      </c>
      <c r="F158">
        <v>470.5</v>
      </c>
      <c r="G158">
        <v>124.07</v>
      </c>
      <c r="H158">
        <v>3.17</v>
      </c>
      <c r="I158">
        <v>3286</v>
      </c>
      <c r="J158">
        <v>171.125</v>
      </c>
      <c r="K158">
        <v>25.31</v>
      </c>
      <c r="L158">
        <v>245.12</v>
      </c>
      <c r="M158">
        <v>343.41</v>
      </c>
      <c r="N158">
        <v>216.99</v>
      </c>
      <c r="O158">
        <v>118.4635</v>
      </c>
      <c r="P158">
        <v>23.232099999999999</v>
      </c>
      <c r="Q158">
        <v>229.994</v>
      </c>
      <c r="R158" s="1"/>
    </row>
    <row r="159" spans="1:18" x14ac:dyDescent="0.3">
      <c r="A159" s="1">
        <v>44353</v>
      </c>
      <c r="B159">
        <v>56.92</v>
      </c>
      <c r="C159">
        <v>142.99</v>
      </c>
      <c r="D159">
        <v>325.89999999999998</v>
      </c>
      <c r="E159">
        <v>247.76</v>
      </c>
      <c r="F159">
        <v>470.5</v>
      </c>
      <c r="G159">
        <v>124.07</v>
      </c>
      <c r="H159">
        <v>3.17</v>
      </c>
      <c r="I159">
        <v>3286</v>
      </c>
      <c r="J159">
        <v>171.125</v>
      </c>
      <c r="K159">
        <v>25.31</v>
      </c>
      <c r="L159">
        <v>245.12</v>
      </c>
      <c r="M159">
        <v>343.41</v>
      </c>
      <c r="N159">
        <v>216.99</v>
      </c>
      <c r="O159">
        <v>118.4635</v>
      </c>
      <c r="P159">
        <v>23.232099999999999</v>
      </c>
      <c r="Q159">
        <v>229.994</v>
      </c>
      <c r="R159" s="1"/>
    </row>
    <row r="160" spans="1:18" x14ac:dyDescent="0.3">
      <c r="A160" s="1">
        <v>44354</v>
      </c>
      <c r="B160">
        <v>57.23</v>
      </c>
      <c r="C160">
        <v>143.91</v>
      </c>
      <c r="D160">
        <v>329.48</v>
      </c>
      <c r="E160">
        <v>249.98</v>
      </c>
      <c r="F160">
        <v>473</v>
      </c>
      <c r="G160">
        <v>126.17</v>
      </c>
      <c r="H160">
        <v>3.31</v>
      </c>
      <c r="I160">
        <v>3321</v>
      </c>
      <c r="J160">
        <v>175.7115</v>
      </c>
      <c r="K160">
        <v>25.51</v>
      </c>
      <c r="L160">
        <v>244.05</v>
      </c>
      <c r="M160">
        <v>342.95</v>
      </c>
      <c r="N160">
        <v>206.44</v>
      </c>
      <c r="O160">
        <v>119.4718</v>
      </c>
      <c r="P160">
        <v>24.14</v>
      </c>
      <c r="Q160">
        <v>229.91800000000001</v>
      </c>
      <c r="R160" s="1"/>
    </row>
    <row r="161" spans="1:18" x14ac:dyDescent="0.3">
      <c r="A161" s="1">
        <v>44355</v>
      </c>
      <c r="B161">
        <v>57.24</v>
      </c>
      <c r="C161">
        <v>143.9</v>
      </c>
      <c r="D161">
        <v>336.7</v>
      </c>
      <c r="E161">
        <v>255.16</v>
      </c>
      <c r="F161">
        <v>468.05</v>
      </c>
      <c r="G161">
        <v>126.6</v>
      </c>
      <c r="H161">
        <v>3.53</v>
      </c>
      <c r="I161">
        <v>3328</v>
      </c>
      <c r="J161">
        <v>175.27250000000001</v>
      </c>
      <c r="K161">
        <v>25.71</v>
      </c>
      <c r="L161">
        <v>239.4</v>
      </c>
      <c r="M161">
        <v>341.92</v>
      </c>
      <c r="N161">
        <v>217.73500000000001</v>
      </c>
      <c r="O161">
        <v>120.6005</v>
      </c>
      <c r="P161">
        <v>23.17</v>
      </c>
      <c r="Q161">
        <v>227.16</v>
      </c>
      <c r="R161" s="1"/>
    </row>
    <row r="162" spans="1:18" x14ac:dyDescent="0.3">
      <c r="A162" s="1">
        <v>44356</v>
      </c>
      <c r="B162">
        <v>57.15</v>
      </c>
      <c r="C162">
        <v>145.59</v>
      </c>
      <c r="D162">
        <v>335.74</v>
      </c>
      <c r="E162">
        <v>253.81</v>
      </c>
      <c r="F162">
        <v>467.19</v>
      </c>
      <c r="G162">
        <v>127.21</v>
      </c>
      <c r="H162">
        <v>3.25</v>
      </c>
      <c r="I162">
        <v>3390</v>
      </c>
      <c r="J162">
        <v>175.1575</v>
      </c>
      <c r="K162">
        <v>26.1</v>
      </c>
      <c r="L162">
        <v>239</v>
      </c>
      <c r="M162">
        <v>341.03</v>
      </c>
      <c r="N162">
        <v>215.69</v>
      </c>
      <c r="O162">
        <v>120.571495</v>
      </c>
      <c r="P162">
        <v>23.96</v>
      </c>
      <c r="Q162">
        <v>222.79499999999999</v>
      </c>
      <c r="R162" s="1"/>
    </row>
    <row r="163" spans="1:18" x14ac:dyDescent="0.3">
      <c r="A163" s="1">
        <v>44357</v>
      </c>
      <c r="B163">
        <v>57.33</v>
      </c>
      <c r="C163">
        <v>147.6</v>
      </c>
      <c r="D163">
        <v>330.78500000000003</v>
      </c>
      <c r="E163">
        <v>254.29</v>
      </c>
      <c r="F163">
        <v>465.5</v>
      </c>
      <c r="G163">
        <v>127.02</v>
      </c>
      <c r="H163">
        <v>3.18</v>
      </c>
      <c r="I163">
        <v>3396</v>
      </c>
      <c r="J163">
        <v>173.5</v>
      </c>
      <c r="K163">
        <v>26.26</v>
      </c>
      <c r="L163">
        <v>236.14</v>
      </c>
      <c r="M163">
        <v>339.59</v>
      </c>
      <c r="N163">
        <v>214.89</v>
      </c>
      <c r="O163">
        <v>120.346</v>
      </c>
      <c r="P163">
        <v>26.55</v>
      </c>
      <c r="Q163">
        <v>226.22</v>
      </c>
      <c r="R163" s="1"/>
    </row>
    <row r="164" spans="1:18" x14ac:dyDescent="0.3">
      <c r="A164" s="1">
        <v>44358</v>
      </c>
      <c r="B164">
        <v>57.49</v>
      </c>
      <c r="C164">
        <v>146.58000000000001</v>
      </c>
      <c r="D164">
        <v>332.58</v>
      </c>
      <c r="E164">
        <v>257.98500000000001</v>
      </c>
      <c r="F164">
        <v>468.44</v>
      </c>
      <c r="G164">
        <v>126.53</v>
      </c>
      <c r="H164">
        <v>3.19</v>
      </c>
      <c r="I164">
        <v>3385</v>
      </c>
      <c r="J164">
        <v>174.79499999999999</v>
      </c>
      <c r="K164">
        <v>26.01</v>
      </c>
      <c r="L164">
        <v>226.3</v>
      </c>
      <c r="M164">
        <v>338.31</v>
      </c>
      <c r="N164">
        <v>226.61</v>
      </c>
      <c r="O164">
        <v>122</v>
      </c>
      <c r="P164">
        <v>26.599</v>
      </c>
      <c r="Q164">
        <v>223.5</v>
      </c>
      <c r="R164" s="1"/>
    </row>
    <row r="165" spans="1:18" x14ac:dyDescent="0.3">
      <c r="A165" s="1">
        <v>44359</v>
      </c>
      <c r="B165">
        <v>57.49</v>
      </c>
      <c r="C165">
        <v>146.58000000000001</v>
      </c>
      <c r="D165">
        <v>332.58</v>
      </c>
      <c r="E165">
        <v>257.98500000000001</v>
      </c>
      <c r="F165">
        <v>468.44</v>
      </c>
      <c r="G165">
        <v>126.53</v>
      </c>
      <c r="H165">
        <v>3.19</v>
      </c>
      <c r="I165">
        <v>3385</v>
      </c>
      <c r="J165">
        <v>174.79499999999999</v>
      </c>
      <c r="K165">
        <v>26.01</v>
      </c>
      <c r="L165">
        <v>226.3</v>
      </c>
      <c r="M165">
        <v>338.31</v>
      </c>
      <c r="N165">
        <v>226.61</v>
      </c>
      <c r="O165">
        <v>122</v>
      </c>
      <c r="P165">
        <v>26.599</v>
      </c>
      <c r="Q165">
        <v>223.5</v>
      </c>
      <c r="R165" s="1"/>
    </row>
    <row r="166" spans="1:18" x14ac:dyDescent="0.3">
      <c r="A166" s="1">
        <v>44360</v>
      </c>
      <c r="B166">
        <v>57.49</v>
      </c>
      <c r="C166">
        <v>146.58000000000001</v>
      </c>
      <c r="D166">
        <v>332.58</v>
      </c>
      <c r="E166">
        <v>257.98500000000001</v>
      </c>
      <c r="F166">
        <v>468.44</v>
      </c>
      <c r="G166">
        <v>126.53</v>
      </c>
      <c r="H166">
        <v>3.19</v>
      </c>
      <c r="I166">
        <v>3385</v>
      </c>
      <c r="J166">
        <v>174.79499999999999</v>
      </c>
      <c r="K166">
        <v>26.01</v>
      </c>
      <c r="L166">
        <v>226.3</v>
      </c>
      <c r="M166">
        <v>338.31</v>
      </c>
      <c r="N166">
        <v>226.61</v>
      </c>
      <c r="O166">
        <v>122</v>
      </c>
      <c r="P166">
        <v>26.599</v>
      </c>
      <c r="Q166">
        <v>223.5</v>
      </c>
      <c r="R166" s="1"/>
    </row>
    <row r="167" spans="1:18" x14ac:dyDescent="0.3">
      <c r="A167" s="1">
        <v>44361</v>
      </c>
      <c r="B167">
        <v>57.19</v>
      </c>
      <c r="C167">
        <v>144.99</v>
      </c>
      <c r="D167">
        <v>331.9</v>
      </c>
      <c r="E167">
        <v>257.89999999999998</v>
      </c>
      <c r="F167">
        <v>470.49</v>
      </c>
      <c r="G167">
        <v>127.82</v>
      </c>
      <c r="H167">
        <v>3.19</v>
      </c>
      <c r="I167">
        <v>3347</v>
      </c>
      <c r="J167">
        <v>179.06</v>
      </c>
      <c r="K167">
        <v>26.26</v>
      </c>
      <c r="L167">
        <v>220.07</v>
      </c>
      <c r="M167">
        <v>337.87</v>
      </c>
      <c r="N167">
        <v>231.5</v>
      </c>
      <c r="O167">
        <v>121.613</v>
      </c>
      <c r="P167">
        <v>29</v>
      </c>
      <c r="Q167">
        <v>231.26499999999999</v>
      </c>
      <c r="R167" s="1"/>
    </row>
    <row r="168" spans="1:18" x14ac:dyDescent="0.3">
      <c r="A168" s="1">
        <v>44362</v>
      </c>
      <c r="B168">
        <v>57.18</v>
      </c>
      <c r="C168">
        <v>145.38</v>
      </c>
      <c r="D168">
        <v>336.99</v>
      </c>
      <c r="E168">
        <v>259.77499999999998</v>
      </c>
      <c r="F168">
        <v>476.56</v>
      </c>
      <c r="G168">
        <v>129.94</v>
      </c>
      <c r="H168">
        <v>2.96</v>
      </c>
      <c r="I168">
        <v>3265</v>
      </c>
      <c r="J168">
        <v>179.15</v>
      </c>
      <c r="K168">
        <v>25.92</v>
      </c>
      <c r="L168">
        <v>219.89</v>
      </c>
      <c r="M168">
        <v>334.71</v>
      </c>
      <c r="N168">
        <v>233.75</v>
      </c>
      <c r="O168">
        <v>122.450005</v>
      </c>
      <c r="P168">
        <v>30.84</v>
      </c>
      <c r="Q168">
        <v>236.227</v>
      </c>
      <c r="R168" s="1"/>
    </row>
    <row r="169" spans="1:18" x14ac:dyDescent="0.3">
      <c r="A169" s="1">
        <v>44363</v>
      </c>
      <c r="B169">
        <v>57.37</v>
      </c>
      <c r="C169">
        <v>145.80000000000001</v>
      </c>
      <c r="D169">
        <v>336.69499999999999</v>
      </c>
      <c r="E169">
        <v>259.39999999999998</v>
      </c>
      <c r="F169">
        <v>470.27</v>
      </c>
      <c r="G169">
        <v>130.37</v>
      </c>
      <c r="H169">
        <v>3.11</v>
      </c>
      <c r="I169">
        <v>3345</v>
      </c>
      <c r="J169">
        <v>177.9075</v>
      </c>
      <c r="K169">
        <v>25.99</v>
      </c>
      <c r="L169">
        <v>219.01</v>
      </c>
      <c r="M169">
        <v>333.23</v>
      </c>
      <c r="N169">
        <v>229</v>
      </c>
      <c r="O169">
        <v>121.572</v>
      </c>
      <c r="P169">
        <v>29.68</v>
      </c>
      <c r="Q169">
        <v>231.4</v>
      </c>
      <c r="R169" s="1"/>
    </row>
    <row r="170" spans="1:18" x14ac:dyDescent="0.3">
      <c r="A170" s="1">
        <v>44364</v>
      </c>
      <c r="B170">
        <v>56.65</v>
      </c>
      <c r="C170">
        <v>144.99</v>
      </c>
      <c r="D170">
        <v>330.49</v>
      </c>
      <c r="E170">
        <v>256.065</v>
      </c>
      <c r="F170">
        <v>464.88</v>
      </c>
      <c r="G170">
        <v>129.80000000000001</v>
      </c>
      <c r="H170">
        <v>3.1</v>
      </c>
      <c r="I170">
        <v>3330</v>
      </c>
      <c r="J170">
        <v>177.74567999999999</v>
      </c>
      <c r="K170">
        <v>26.46</v>
      </c>
      <c r="L170">
        <v>216.97</v>
      </c>
      <c r="M170">
        <v>328.86</v>
      </c>
      <c r="N170">
        <v>233</v>
      </c>
      <c r="O170">
        <v>120.69750000000001</v>
      </c>
      <c r="P170">
        <v>29.84</v>
      </c>
      <c r="Q170">
        <v>226.88</v>
      </c>
      <c r="R170" s="1"/>
    </row>
    <row r="171" spans="1:18" x14ac:dyDescent="0.3">
      <c r="A171" s="1">
        <v>44365</v>
      </c>
      <c r="B171">
        <v>56.31</v>
      </c>
      <c r="C171">
        <v>146.22999999999999</v>
      </c>
      <c r="D171">
        <v>334.53</v>
      </c>
      <c r="E171">
        <v>259.63</v>
      </c>
      <c r="F171">
        <v>467.27</v>
      </c>
      <c r="G171">
        <v>130.71</v>
      </c>
      <c r="H171">
        <v>2.96</v>
      </c>
      <c r="I171">
        <v>3242</v>
      </c>
      <c r="J171">
        <v>187.84</v>
      </c>
      <c r="K171">
        <v>26.01</v>
      </c>
      <c r="L171">
        <v>206.18</v>
      </c>
      <c r="M171">
        <v>322.5</v>
      </c>
      <c r="N171">
        <v>241.2</v>
      </c>
      <c r="O171">
        <v>121.36700399999999</v>
      </c>
      <c r="P171">
        <v>29.72</v>
      </c>
      <c r="Q171">
        <v>226.92</v>
      </c>
      <c r="R171" s="1"/>
    </row>
    <row r="172" spans="1:18" x14ac:dyDescent="0.3">
      <c r="A172" s="1">
        <v>44366</v>
      </c>
      <c r="B172">
        <v>56.31</v>
      </c>
      <c r="C172">
        <v>146.22999999999999</v>
      </c>
      <c r="D172">
        <v>334.53</v>
      </c>
      <c r="E172">
        <v>259.63</v>
      </c>
      <c r="F172">
        <v>467.27</v>
      </c>
      <c r="G172">
        <v>130.71</v>
      </c>
      <c r="H172">
        <v>2.96</v>
      </c>
      <c r="I172">
        <v>3242</v>
      </c>
      <c r="J172">
        <v>187.84</v>
      </c>
      <c r="K172">
        <v>26.01</v>
      </c>
      <c r="L172">
        <v>206.18</v>
      </c>
      <c r="M172">
        <v>322.5</v>
      </c>
      <c r="N172">
        <v>241.2</v>
      </c>
      <c r="O172">
        <v>121.36700399999999</v>
      </c>
      <c r="P172">
        <v>29.72</v>
      </c>
      <c r="Q172">
        <v>226.92</v>
      </c>
      <c r="R172" s="1"/>
    </row>
    <row r="173" spans="1:18" x14ac:dyDescent="0.3">
      <c r="A173" s="1">
        <v>44367</v>
      </c>
      <c r="B173">
        <v>56.31</v>
      </c>
      <c r="C173">
        <v>146.22999999999999</v>
      </c>
      <c r="D173">
        <v>334.53</v>
      </c>
      <c r="E173">
        <v>259.63</v>
      </c>
      <c r="F173">
        <v>467.27</v>
      </c>
      <c r="G173">
        <v>130.71</v>
      </c>
      <c r="H173">
        <v>2.96</v>
      </c>
      <c r="I173">
        <v>3242</v>
      </c>
      <c r="J173">
        <v>187.84</v>
      </c>
      <c r="K173">
        <v>26.01</v>
      </c>
      <c r="L173">
        <v>206.18</v>
      </c>
      <c r="M173">
        <v>322.5</v>
      </c>
      <c r="N173">
        <v>241.2</v>
      </c>
      <c r="O173">
        <v>121.36700399999999</v>
      </c>
      <c r="P173">
        <v>29.72</v>
      </c>
      <c r="Q173">
        <v>226.92</v>
      </c>
      <c r="R173" s="1"/>
    </row>
    <row r="174" spans="1:18" x14ac:dyDescent="0.3">
      <c r="A174" s="1">
        <v>44368</v>
      </c>
      <c r="B174">
        <v>56.07</v>
      </c>
      <c r="C174">
        <v>145.97</v>
      </c>
      <c r="D174">
        <v>331.09</v>
      </c>
      <c r="E174">
        <v>259.82</v>
      </c>
      <c r="F174">
        <v>461.17</v>
      </c>
      <c r="G174">
        <v>130.30000000000001</v>
      </c>
      <c r="H174">
        <v>2.89</v>
      </c>
      <c r="I174">
        <v>3185</v>
      </c>
      <c r="J174">
        <v>184.35249999999999</v>
      </c>
      <c r="K174">
        <v>26.17</v>
      </c>
      <c r="L174">
        <v>211.55</v>
      </c>
      <c r="M174">
        <v>324.14999999999998</v>
      </c>
      <c r="N174">
        <v>238.04</v>
      </c>
      <c r="O174">
        <v>120.5005</v>
      </c>
      <c r="P174">
        <v>27.202000000000002</v>
      </c>
      <c r="Q174">
        <v>223.14</v>
      </c>
      <c r="R174" s="1"/>
    </row>
    <row r="175" spans="1:18" x14ac:dyDescent="0.3">
      <c r="A175" s="1">
        <v>44369</v>
      </c>
      <c r="B175">
        <v>56.69</v>
      </c>
      <c r="C175">
        <v>145.71</v>
      </c>
      <c r="D175">
        <v>332.685</v>
      </c>
      <c r="E175">
        <v>262.72000000000003</v>
      </c>
      <c r="F175">
        <v>466.58</v>
      </c>
      <c r="G175">
        <v>132.13</v>
      </c>
      <c r="H175">
        <v>2.85</v>
      </c>
      <c r="I175">
        <v>3224</v>
      </c>
      <c r="J175">
        <v>184.715</v>
      </c>
      <c r="K175">
        <v>26.65</v>
      </c>
      <c r="L175">
        <v>213.49</v>
      </c>
      <c r="M175">
        <v>328</v>
      </c>
      <c r="N175">
        <v>243.83</v>
      </c>
      <c r="O175">
        <v>121.75</v>
      </c>
      <c r="P175">
        <v>25.53</v>
      </c>
      <c r="Q175">
        <v>216.25</v>
      </c>
      <c r="R175" s="1"/>
    </row>
    <row r="176" spans="1:18" x14ac:dyDescent="0.3">
      <c r="A176" s="1">
        <v>44370</v>
      </c>
      <c r="B176">
        <v>56.45</v>
      </c>
      <c r="C176">
        <v>145.4</v>
      </c>
      <c r="D176">
        <v>339.35</v>
      </c>
      <c r="E176">
        <v>265.99</v>
      </c>
      <c r="F176">
        <v>463.86</v>
      </c>
      <c r="G176">
        <v>133.77000000000001</v>
      </c>
      <c r="H176">
        <v>2.85</v>
      </c>
      <c r="I176">
        <v>3261</v>
      </c>
      <c r="J176">
        <v>190.07749999999999</v>
      </c>
      <c r="K176">
        <v>26.9</v>
      </c>
      <c r="L176">
        <v>213.6</v>
      </c>
      <c r="M176">
        <v>329.41</v>
      </c>
      <c r="N176">
        <v>255.31</v>
      </c>
      <c r="O176">
        <v>122.093506</v>
      </c>
      <c r="P176">
        <v>28.355</v>
      </c>
      <c r="Q176">
        <v>225.54</v>
      </c>
      <c r="R176" s="1"/>
    </row>
    <row r="177" spans="1:18" x14ac:dyDescent="0.3">
      <c r="A177" s="1">
        <v>44371</v>
      </c>
      <c r="B177">
        <v>56.16</v>
      </c>
      <c r="C177">
        <v>145.38</v>
      </c>
      <c r="D177">
        <v>341.85</v>
      </c>
      <c r="E177">
        <v>266.16000000000003</v>
      </c>
      <c r="F177">
        <v>469.89</v>
      </c>
      <c r="G177">
        <v>134.44999999999999</v>
      </c>
      <c r="H177">
        <v>2.8</v>
      </c>
      <c r="I177">
        <v>3244</v>
      </c>
      <c r="J177">
        <v>192.2775</v>
      </c>
      <c r="K177">
        <v>27.1</v>
      </c>
      <c r="L177">
        <v>216.54</v>
      </c>
      <c r="M177">
        <v>328.83</v>
      </c>
      <c r="N177">
        <v>255.77199999999999</v>
      </c>
      <c r="O177">
        <v>122.700005</v>
      </c>
      <c r="P177">
        <v>28.116</v>
      </c>
      <c r="Q177">
        <v>228.46</v>
      </c>
      <c r="R177" s="1"/>
    </row>
    <row r="178" spans="1:18" x14ac:dyDescent="0.3">
      <c r="A178" s="1">
        <v>44372</v>
      </c>
      <c r="B178">
        <v>56.27</v>
      </c>
      <c r="C178">
        <v>145.79</v>
      </c>
      <c r="D178">
        <v>342.59</v>
      </c>
      <c r="E178">
        <v>266.23</v>
      </c>
      <c r="F178">
        <v>471.35</v>
      </c>
      <c r="G178">
        <v>133.46</v>
      </c>
      <c r="H178">
        <v>2.91</v>
      </c>
      <c r="I178">
        <v>3298</v>
      </c>
      <c r="J178">
        <v>192.80500000000001</v>
      </c>
      <c r="K178">
        <v>27.27</v>
      </c>
      <c r="L178">
        <v>221.18</v>
      </c>
      <c r="M178">
        <v>330.65</v>
      </c>
      <c r="N178">
        <v>255</v>
      </c>
      <c r="O178">
        <v>122</v>
      </c>
      <c r="P178">
        <v>28.553999999999998</v>
      </c>
      <c r="Q178">
        <v>226.97</v>
      </c>
      <c r="R178" s="1"/>
    </row>
    <row r="179" spans="1:18" x14ac:dyDescent="0.3">
      <c r="A179" s="1">
        <v>44373</v>
      </c>
      <c r="B179">
        <v>56.27</v>
      </c>
      <c r="C179">
        <v>145.79</v>
      </c>
      <c r="D179">
        <v>342.59</v>
      </c>
      <c r="E179">
        <v>266.23</v>
      </c>
      <c r="F179">
        <v>471.35</v>
      </c>
      <c r="G179">
        <v>133.46</v>
      </c>
      <c r="H179">
        <v>2.91</v>
      </c>
      <c r="I179">
        <v>3298</v>
      </c>
      <c r="J179">
        <v>192.80500000000001</v>
      </c>
      <c r="K179">
        <v>27.27</v>
      </c>
      <c r="L179">
        <v>221.18</v>
      </c>
      <c r="M179">
        <v>330.65</v>
      </c>
      <c r="N179">
        <v>255</v>
      </c>
      <c r="O179">
        <v>122</v>
      </c>
      <c r="P179">
        <v>28.553999999999998</v>
      </c>
      <c r="Q179">
        <v>226.97</v>
      </c>
      <c r="R179" s="1"/>
    </row>
    <row r="180" spans="1:18" x14ac:dyDescent="0.3">
      <c r="A180" s="1">
        <v>44374</v>
      </c>
      <c r="B180">
        <v>56.27</v>
      </c>
      <c r="C180">
        <v>145.79</v>
      </c>
      <c r="D180">
        <v>342.59</v>
      </c>
      <c r="E180">
        <v>266.23</v>
      </c>
      <c r="F180">
        <v>471.35</v>
      </c>
      <c r="G180">
        <v>133.46</v>
      </c>
      <c r="H180">
        <v>2.91</v>
      </c>
      <c r="I180">
        <v>3298</v>
      </c>
      <c r="J180">
        <v>192.80500000000001</v>
      </c>
      <c r="K180">
        <v>27.27</v>
      </c>
      <c r="L180">
        <v>221.18</v>
      </c>
      <c r="M180">
        <v>330.65</v>
      </c>
      <c r="N180">
        <v>255</v>
      </c>
      <c r="O180">
        <v>122</v>
      </c>
      <c r="P180">
        <v>28.553999999999998</v>
      </c>
      <c r="Q180">
        <v>226.97</v>
      </c>
      <c r="R180" s="1"/>
    </row>
    <row r="181" spans="1:18" x14ac:dyDescent="0.3">
      <c r="A181" s="1">
        <v>44375</v>
      </c>
      <c r="B181">
        <v>56.38</v>
      </c>
      <c r="C181">
        <v>145.27000000000001</v>
      </c>
      <c r="D181">
        <v>342.46</v>
      </c>
      <c r="E181">
        <v>266.185</v>
      </c>
      <c r="F181">
        <v>466</v>
      </c>
      <c r="G181">
        <v>133.41</v>
      </c>
      <c r="H181">
        <v>2.7</v>
      </c>
      <c r="I181">
        <v>3262</v>
      </c>
      <c r="J181">
        <v>193.61250000000001</v>
      </c>
      <c r="K181">
        <v>27.12</v>
      </c>
      <c r="L181">
        <v>216.45</v>
      </c>
      <c r="M181">
        <v>331.51</v>
      </c>
      <c r="N181">
        <v>255</v>
      </c>
      <c r="O181">
        <v>122.678505</v>
      </c>
      <c r="P181">
        <v>29.24</v>
      </c>
      <c r="Q181">
        <v>227.64</v>
      </c>
      <c r="R181" s="1"/>
    </row>
    <row r="182" spans="1:18" x14ac:dyDescent="0.3">
      <c r="A182" s="1">
        <v>44376</v>
      </c>
      <c r="B182">
        <v>56.2</v>
      </c>
      <c r="C182">
        <v>144.69</v>
      </c>
      <c r="D182">
        <v>356.27</v>
      </c>
      <c r="E182">
        <v>268.86500000000001</v>
      </c>
      <c r="F182">
        <v>472.37</v>
      </c>
      <c r="G182">
        <v>134.80000000000001</v>
      </c>
      <c r="H182">
        <v>2.67</v>
      </c>
      <c r="I182">
        <v>3213</v>
      </c>
      <c r="J182">
        <v>198.82499999999999</v>
      </c>
      <c r="K182">
        <v>27.11</v>
      </c>
      <c r="L182">
        <v>218.04</v>
      </c>
      <c r="M182">
        <v>338.51</v>
      </c>
      <c r="N182">
        <v>255.09</v>
      </c>
      <c r="O182">
        <v>122.67035</v>
      </c>
      <c r="P182">
        <v>31.9</v>
      </c>
      <c r="Q182">
        <v>250.2</v>
      </c>
      <c r="R182" s="1"/>
    </row>
    <row r="183" spans="1:18" x14ac:dyDescent="0.3">
      <c r="A183" s="1">
        <v>44377</v>
      </c>
      <c r="B183">
        <v>55.76</v>
      </c>
      <c r="C183">
        <v>145.21</v>
      </c>
      <c r="D183">
        <v>352.16500000000002</v>
      </c>
      <c r="E183">
        <v>270.69</v>
      </c>
      <c r="F183">
        <v>478.13</v>
      </c>
      <c r="G183">
        <v>136.16999999999999</v>
      </c>
      <c r="H183">
        <v>2.5</v>
      </c>
      <c r="I183">
        <v>3225</v>
      </c>
      <c r="J183">
        <v>199.99126000000001</v>
      </c>
      <c r="K183">
        <v>27.31</v>
      </c>
      <c r="L183">
        <v>214.62</v>
      </c>
      <c r="M183">
        <v>347.49</v>
      </c>
      <c r="N183">
        <v>257.13799999999998</v>
      </c>
      <c r="O183">
        <v>121.9945</v>
      </c>
      <c r="P183">
        <v>31.12</v>
      </c>
      <c r="Q183">
        <v>248.3</v>
      </c>
      <c r="R183" s="1"/>
    </row>
    <row r="184" spans="1:18" x14ac:dyDescent="0.3">
      <c r="A184" s="1">
        <v>44378</v>
      </c>
      <c r="B184">
        <v>56.18</v>
      </c>
      <c r="C184">
        <v>144.54</v>
      </c>
      <c r="D184">
        <v>346.82</v>
      </c>
      <c r="E184">
        <v>269.61</v>
      </c>
      <c r="F184">
        <v>477.84</v>
      </c>
      <c r="G184">
        <v>136.6</v>
      </c>
      <c r="H184">
        <v>2.66</v>
      </c>
      <c r="I184">
        <v>3221</v>
      </c>
      <c r="J184">
        <v>201.25</v>
      </c>
      <c r="K184">
        <v>27.27</v>
      </c>
      <c r="L184">
        <v>219.16</v>
      </c>
      <c r="M184">
        <v>350.47</v>
      </c>
      <c r="N184">
        <v>251</v>
      </c>
      <c r="O184">
        <v>121.72499999999999</v>
      </c>
      <c r="P184">
        <v>31.37</v>
      </c>
      <c r="Q184">
        <v>251.09</v>
      </c>
      <c r="R184" s="1"/>
    </row>
    <row r="185" spans="1:18" x14ac:dyDescent="0.3">
      <c r="A185" s="1">
        <v>44379</v>
      </c>
      <c r="B185">
        <v>56.38</v>
      </c>
      <c r="C185">
        <v>145.94</v>
      </c>
      <c r="D185">
        <v>355.1</v>
      </c>
      <c r="E185">
        <v>272.82</v>
      </c>
      <c r="F185">
        <v>476.77100000000002</v>
      </c>
      <c r="G185">
        <v>137.9</v>
      </c>
      <c r="H185">
        <v>2.62</v>
      </c>
      <c r="I185">
        <v>3223</v>
      </c>
      <c r="J185">
        <v>204.40125</v>
      </c>
      <c r="K185">
        <v>27.54</v>
      </c>
      <c r="L185">
        <v>217.66</v>
      </c>
      <c r="M185">
        <v>345.81</v>
      </c>
      <c r="N185">
        <v>254.26900000000001</v>
      </c>
      <c r="O185">
        <v>123.15</v>
      </c>
      <c r="P185">
        <v>30.9</v>
      </c>
      <c r="Q185">
        <v>242</v>
      </c>
      <c r="R185" s="1"/>
    </row>
    <row r="186" spans="1:18" x14ac:dyDescent="0.3">
      <c r="A186" s="1">
        <v>44380</v>
      </c>
      <c r="B186">
        <v>56.38</v>
      </c>
      <c r="C186">
        <v>145.94</v>
      </c>
      <c r="D186">
        <v>355.1</v>
      </c>
      <c r="E186">
        <v>272.82</v>
      </c>
      <c r="F186">
        <v>476.77100000000002</v>
      </c>
      <c r="G186">
        <v>137.9</v>
      </c>
      <c r="H186">
        <v>2.62</v>
      </c>
      <c r="I186">
        <v>3223</v>
      </c>
      <c r="J186">
        <v>204.40125</v>
      </c>
      <c r="K186">
        <v>27.54</v>
      </c>
      <c r="L186">
        <v>217.66</v>
      </c>
      <c r="M186">
        <v>345.81</v>
      </c>
      <c r="N186">
        <v>254.26900000000001</v>
      </c>
      <c r="O186">
        <v>123.15</v>
      </c>
      <c r="P186">
        <v>30.9</v>
      </c>
      <c r="Q186">
        <v>242</v>
      </c>
      <c r="R186" s="1"/>
    </row>
    <row r="187" spans="1:18" x14ac:dyDescent="0.3">
      <c r="A187" s="1">
        <v>44381</v>
      </c>
      <c r="B187">
        <v>56.38</v>
      </c>
      <c r="C187">
        <v>145.94</v>
      </c>
      <c r="D187">
        <v>355.1</v>
      </c>
      <c r="E187">
        <v>272.82</v>
      </c>
      <c r="F187">
        <v>476.77100000000002</v>
      </c>
      <c r="G187">
        <v>137.9</v>
      </c>
      <c r="H187">
        <v>2.62</v>
      </c>
      <c r="I187">
        <v>3223</v>
      </c>
      <c r="J187">
        <v>204.40125</v>
      </c>
      <c r="K187">
        <v>27.54</v>
      </c>
      <c r="L187">
        <v>217.66</v>
      </c>
      <c r="M187">
        <v>345.81</v>
      </c>
      <c r="N187">
        <v>254.26900000000001</v>
      </c>
      <c r="O187">
        <v>123.15</v>
      </c>
      <c r="P187">
        <v>30.9</v>
      </c>
      <c r="Q187">
        <v>242</v>
      </c>
      <c r="R187" s="1"/>
    </row>
    <row r="188" spans="1:18" x14ac:dyDescent="0.3">
      <c r="A188" s="1">
        <v>44382</v>
      </c>
      <c r="B188">
        <v>56.38</v>
      </c>
      <c r="C188">
        <v>145.94</v>
      </c>
      <c r="D188">
        <v>355.1</v>
      </c>
      <c r="E188">
        <v>272.82</v>
      </c>
      <c r="F188">
        <v>476.77100000000002</v>
      </c>
      <c r="G188">
        <v>137.9</v>
      </c>
      <c r="H188">
        <v>2.62</v>
      </c>
      <c r="I188">
        <v>3215</v>
      </c>
      <c r="J188">
        <v>204.40125</v>
      </c>
      <c r="K188">
        <v>27.54</v>
      </c>
      <c r="L188">
        <v>217.66</v>
      </c>
      <c r="M188">
        <v>345.81</v>
      </c>
      <c r="N188">
        <v>254.26900000000001</v>
      </c>
      <c r="O188">
        <v>123.15</v>
      </c>
      <c r="P188">
        <v>30.9</v>
      </c>
      <c r="Q188">
        <v>242</v>
      </c>
      <c r="R188" s="1"/>
    </row>
    <row r="189" spans="1:18" x14ac:dyDescent="0.3">
      <c r="A189" s="1">
        <v>44383</v>
      </c>
      <c r="B189">
        <v>56.48</v>
      </c>
      <c r="C189">
        <v>146.15</v>
      </c>
      <c r="D189">
        <v>356.5</v>
      </c>
      <c r="E189">
        <v>278.02999999999997</v>
      </c>
      <c r="F189">
        <v>470.4</v>
      </c>
      <c r="G189">
        <v>140.07</v>
      </c>
      <c r="H189">
        <v>2.5</v>
      </c>
      <c r="I189">
        <v>3223</v>
      </c>
      <c r="J189">
        <v>207.375</v>
      </c>
      <c r="K189">
        <v>27.06</v>
      </c>
      <c r="L189">
        <v>217.41</v>
      </c>
      <c r="M189">
        <v>348.55</v>
      </c>
      <c r="N189">
        <v>257.83999999999997</v>
      </c>
      <c r="O189">
        <v>125.6485</v>
      </c>
      <c r="P189">
        <v>30.83</v>
      </c>
      <c r="Q189">
        <v>243</v>
      </c>
      <c r="R189" s="1"/>
    </row>
    <row r="190" spans="1:18" x14ac:dyDescent="0.3">
      <c r="A190" s="1">
        <v>44384</v>
      </c>
      <c r="B190">
        <v>56.35</v>
      </c>
      <c r="C190">
        <v>146.715</v>
      </c>
      <c r="D190">
        <v>355.26</v>
      </c>
      <c r="E190">
        <v>279.39999999999998</v>
      </c>
      <c r="F190">
        <v>475</v>
      </c>
      <c r="G190">
        <v>143.535</v>
      </c>
      <c r="H190">
        <v>2.37</v>
      </c>
      <c r="I190">
        <v>3185</v>
      </c>
      <c r="J190">
        <v>208.535</v>
      </c>
      <c r="K190">
        <v>27.64</v>
      </c>
      <c r="L190">
        <v>212.69</v>
      </c>
      <c r="M190">
        <v>344.05</v>
      </c>
      <c r="N190">
        <v>268.73</v>
      </c>
      <c r="O190">
        <v>127.16200000000001</v>
      </c>
      <c r="P190">
        <v>30.05</v>
      </c>
      <c r="Q190">
        <v>238.96080000000001</v>
      </c>
      <c r="R190" s="1"/>
    </row>
    <row r="191" spans="1:18" x14ac:dyDescent="0.3">
      <c r="A191" s="1">
        <v>44385</v>
      </c>
      <c r="B191">
        <v>55.75</v>
      </c>
      <c r="C191">
        <v>147.517</v>
      </c>
      <c r="D191">
        <v>345.73</v>
      </c>
      <c r="E191">
        <v>276.89999999999998</v>
      </c>
      <c r="F191">
        <v>464.42</v>
      </c>
      <c r="G191">
        <v>141.58000000000001</v>
      </c>
      <c r="H191">
        <v>2.2400000000000002</v>
      </c>
      <c r="I191">
        <v>3222</v>
      </c>
      <c r="J191">
        <v>198.565</v>
      </c>
      <c r="K191">
        <v>26.6</v>
      </c>
      <c r="L191">
        <v>210</v>
      </c>
      <c r="M191">
        <v>349.22</v>
      </c>
      <c r="N191">
        <v>259.64999999999998</v>
      </c>
      <c r="O191">
        <v>124.026</v>
      </c>
      <c r="P191">
        <v>27.035</v>
      </c>
      <c r="Q191">
        <v>239</v>
      </c>
      <c r="R191" s="1"/>
    </row>
    <row r="192" spans="1:18" x14ac:dyDescent="0.3">
      <c r="A192" s="1">
        <v>44386</v>
      </c>
      <c r="B192">
        <v>55.7</v>
      </c>
      <c r="C192">
        <v>145.88999999999999</v>
      </c>
      <c r="D192">
        <v>345.32</v>
      </c>
      <c r="E192">
        <v>275.72000000000003</v>
      </c>
      <c r="F192">
        <v>469.57</v>
      </c>
      <c r="G192">
        <v>142.75</v>
      </c>
      <c r="H192">
        <v>2.2400000000000002</v>
      </c>
      <c r="I192">
        <v>3170</v>
      </c>
      <c r="J192">
        <v>199.625</v>
      </c>
      <c r="K192">
        <v>27.31</v>
      </c>
      <c r="L192">
        <v>215.9</v>
      </c>
      <c r="M192">
        <v>344.07</v>
      </c>
      <c r="N192">
        <v>262.95499999999998</v>
      </c>
      <c r="O192">
        <v>125.02500000000001</v>
      </c>
      <c r="P192">
        <v>28.2638</v>
      </c>
      <c r="Q192">
        <v>245</v>
      </c>
      <c r="R192" s="1"/>
    </row>
    <row r="193" spans="1:18" x14ac:dyDescent="0.3">
      <c r="A193" s="1">
        <v>44387</v>
      </c>
      <c r="B193">
        <v>55.7</v>
      </c>
      <c r="C193">
        <v>145.88999999999999</v>
      </c>
      <c r="D193">
        <v>345.32</v>
      </c>
      <c r="E193">
        <v>275.72000000000003</v>
      </c>
      <c r="F193">
        <v>469.57</v>
      </c>
      <c r="G193">
        <v>142.75</v>
      </c>
      <c r="H193">
        <v>2.2400000000000002</v>
      </c>
      <c r="I193">
        <v>3170</v>
      </c>
      <c r="J193">
        <v>199.625</v>
      </c>
      <c r="K193">
        <v>27.31</v>
      </c>
      <c r="L193">
        <v>215.9</v>
      </c>
      <c r="M193">
        <v>344.07</v>
      </c>
      <c r="N193">
        <v>262.95499999999998</v>
      </c>
      <c r="O193">
        <v>125.02500000000001</v>
      </c>
      <c r="P193">
        <v>28.2638</v>
      </c>
      <c r="Q193">
        <v>245</v>
      </c>
      <c r="R193" s="1"/>
    </row>
    <row r="194" spans="1:18" x14ac:dyDescent="0.3">
      <c r="A194" s="1">
        <v>44388</v>
      </c>
      <c r="B194">
        <v>55.7</v>
      </c>
      <c r="C194">
        <v>145.88999999999999</v>
      </c>
      <c r="D194">
        <v>345.32</v>
      </c>
      <c r="E194">
        <v>275.72000000000003</v>
      </c>
      <c r="F194">
        <v>469.57</v>
      </c>
      <c r="G194">
        <v>142.75</v>
      </c>
      <c r="H194">
        <v>2.2400000000000002</v>
      </c>
      <c r="I194">
        <v>3170</v>
      </c>
      <c r="J194">
        <v>199.625</v>
      </c>
      <c r="K194">
        <v>27.31</v>
      </c>
      <c r="L194">
        <v>215.9</v>
      </c>
      <c r="M194">
        <v>344.07</v>
      </c>
      <c r="N194">
        <v>262.95499999999998</v>
      </c>
      <c r="O194">
        <v>125.02500000000001</v>
      </c>
      <c r="P194">
        <v>28.2638</v>
      </c>
      <c r="Q194">
        <v>245</v>
      </c>
      <c r="R194" s="1"/>
    </row>
    <row r="195" spans="1:18" x14ac:dyDescent="0.3">
      <c r="A195" s="1">
        <v>44389</v>
      </c>
      <c r="B195">
        <v>55.99</v>
      </c>
      <c r="C195">
        <v>146.19</v>
      </c>
      <c r="D195">
        <v>351.23</v>
      </c>
      <c r="E195">
        <v>279.15699999999998</v>
      </c>
      <c r="F195">
        <v>481.32</v>
      </c>
      <c r="G195">
        <v>146.21</v>
      </c>
      <c r="H195">
        <v>2.2799999999999998</v>
      </c>
      <c r="I195">
        <v>3250</v>
      </c>
      <c r="J195">
        <v>202.4</v>
      </c>
      <c r="K195">
        <v>27.33</v>
      </c>
      <c r="L195">
        <v>216.02</v>
      </c>
      <c r="M195">
        <v>341.9</v>
      </c>
      <c r="N195">
        <v>267.697</v>
      </c>
      <c r="O195">
        <v>126.178</v>
      </c>
      <c r="P195">
        <v>27.805</v>
      </c>
      <c r="Q195">
        <v>254</v>
      </c>
      <c r="R195" s="1"/>
    </row>
    <row r="196" spans="1:18" x14ac:dyDescent="0.3">
      <c r="A196" s="1">
        <v>44390</v>
      </c>
      <c r="B196">
        <v>56.27</v>
      </c>
      <c r="C196">
        <v>146.81</v>
      </c>
      <c r="D196">
        <v>351.5</v>
      </c>
      <c r="E196">
        <v>277.52</v>
      </c>
      <c r="F196">
        <v>485.33</v>
      </c>
      <c r="G196">
        <v>144.03</v>
      </c>
      <c r="H196">
        <v>2.2000000000000002</v>
      </c>
      <c r="I196">
        <v>3262</v>
      </c>
      <c r="J196">
        <v>204.005</v>
      </c>
      <c r="K196">
        <v>27.4</v>
      </c>
      <c r="L196">
        <v>218.96</v>
      </c>
      <c r="M196">
        <v>340.6</v>
      </c>
      <c r="N196">
        <v>261.14</v>
      </c>
      <c r="O196">
        <v>127.038506</v>
      </c>
      <c r="P196">
        <v>26.83</v>
      </c>
      <c r="Q196">
        <v>245.51</v>
      </c>
      <c r="R196" s="1"/>
    </row>
    <row r="197" spans="1:18" x14ac:dyDescent="0.3">
      <c r="A197" s="1">
        <v>44391</v>
      </c>
      <c r="B197">
        <v>56.09</v>
      </c>
      <c r="C197">
        <v>148.49</v>
      </c>
      <c r="D197">
        <v>354.56</v>
      </c>
      <c r="E197">
        <v>282.34500000000003</v>
      </c>
      <c r="F197">
        <v>489.2</v>
      </c>
      <c r="G197">
        <v>148.1</v>
      </c>
      <c r="H197">
        <v>2.14</v>
      </c>
      <c r="I197">
        <v>3273</v>
      </c>
      <c r="J197">
        <v>203.57749999999999</v>
      </c>
      <c r="K197">
        <v>27.425000000000001</v>
      </c>
      <c r="L197">
        <v>215.26</v>
      </c>
      <c r="M197">
        <v>320</v>
      </c>
      <c r="N197">
        <v>263.16000000000003</v>
      </c>
      <c r="O197">
        <v>127.958</v>
      </c>
      <c r="P197">
        <v>26.23</v>
      </c>
      <c r="Q197">
        <v>244.9</v>
      </c>
      <c r="R197" s="1"/>
    </row>
    <row r="198" spans="1:18" x14ac:dyDescent="0.3">
      <c r="A198" s="1">
        <v>44392</v>
      </c>
      <c r="B198">
        <v>56.32</v>
      </c>
      <c r="C198">
        <v>149.33699999999999</v>
      </c>
      <c r="D198">
        <v>349.23480000000001</v>
      </c>
      <c r="E198">
        <v>282</v>
      </c>
      <c r="F198">
        <v>483.28</v>
      </c>
      <c r="G198">
        <v>149.24</v>
      </c>
      <c r="H198">
        <v>2.13</v>
      </c>
      <c r="I198">
        <v>3304</v>
      </c>
      <c r="J198">
        <v>198.11750000000001</v>
      </c>
      <c r="K198">
        <v>26.54</v>
      </c>
      <c r="L198">
        <v>210.28</v>
      </c>
      <c r="M198">
        <v>308.35000000000002</v>
      </c>
      <c r="N198">
        <v>255.74</v>
      </c>
      <c r="O198">
        <v>128.649</v>
      </c>
      <c r="P198">
        <v>24.03</v>
      </c>
      <c r="Q198">
        <v>229.94</v>
      </c>
      <c r="R198" s="1"/>
    </row>
    <row r="199" spans="1:18" x14ac:dyDescent="0.3">
      <c r="A199" s="1">
        <v>44393</v>
      </c>
      <c r="B199">
        <v>56.68</v>
      </c>
      <c r="C199">
        <v>148.09</v>
      </c>
      <c r="D199">
        <v>344.91</v>
      </c>
      <c r="E199">
        <v>282.07</v>
      </c>
      <c r="F199">
        <v>479.06</v>
      </c>
      <c r="G199">
        <v>148.46</v>
      </c>
      <c r="H199">
        <v>2.14</v>
      </c>
      <c r="I199">
        <v>3255</v>
      </c>
      <c r="J199">
        <v>190.30500000000001</v>
      </c>
      <c r="K199">
        <v>26.76</v>
      </c>
      <c r="L199">
        <v>212.46</v>
      </c>
      <c r="M199">
        <v>319.35000000000002</v>
      </c>
      <c r="N199">
        <v>252.01</v>
      </c>
      <c r="O199">
        <v>127.663</v>
      </c>
      <c r="P199">
        <v>24.59</v>
      </c>
      <c r="Q199">
        <v>227.2</v>
      </c>
      <c r="R199" s="1"/>
    </row>
    <row r="200" spans="1:18" x14ac:dyDescent="0.3">
      <c r="A200" s="1">
        <v>44394</v>
      </c>
      <c r="B200">
        <v>56.68</v>
      </c>
      <c r="C200">
        <v>148.09</v>
      </c>
      <c r="D200">
        <v>344.91</v>
      </c>
      <c r="E200">
        <v>282.07</v>
      </c>
      <c r="F200">
        <v>479.06</v>
      </c>
      <c r="G200">
        <v>148.46</v>
      </c>
      <c r="H200">
        <v>2.14</v>
      </c>
      <c r="I200">
        <v>3255</v>
      </c>
      <c r="J200">
        <v>190.30500000000001</v>
      </c>
      <c r="K200">
        <v>26.76</v>
      </c>
      <c r="L200">
        <v>212.46</v>
      </c>
      <c r="M200">
        <v>319.35000000000002</v>
      </c>
      <c r="N200">
        <v>252.01</v>
      </c>
      <c r="O200">
        <v>127.663</v>
      </c>
      <c r="P200">
        <v>24.59</v>
      </c>
      <c r="Q200">
        <v>227.2</v>
      </c>
      <c r="R200" s="1"/>
    </row>
    <row r="201" spans="1:18" x14ac:dyDescent="0.3">
      <c r="A201" s="1">
        <v>44395</v>
      </c>
      <c r="B201">
        <v>56.68</v>
      </c>
      <c r="C201">
        <v>148.09</v>
      </c>
      <c r="D201">
        <v>344.91</v>
      </c>
      <c r="E201">
        <v>282.07</v>
      </c>
      <c r="F201">
        <v>479.06</v>
      </c>
      <c r="G201">
        <v>148.46</v>
      </c>
      <c r="H201">
        <v>2.14</v>
      </c>
      <c r="I201">
        <v>3255</v>
      </c>
      <c r="J201">
        <v>190.30500000000001</v>
      </c>
      <c r="K201">
        <v>26.76</v>
      </c>
      <c r="L201">
        <v>212.46</v>
      </c>
      <c r="M201">
        <v>319.35000000000002</v>
      </c>
      <c r="N201">
        <v>252.01</v>
      </c>
      <c r="O201">
        <v>127.663</v>
      </c>
      <c r="P201">
        <v>24.59</v>
      </c>
      <c r="Q201">
        <v>227.2</v>
      </c>
      <c r="R201" s="1"/>
    </row>
    <row r="202" spans="1:18" x14ac:dyDescent="0.3">
      <c r="A202" s="1">
        <v>44396</v>
      </c>
      <c r="B202">
        <v>56.17</v>
      </c>
      <c r="C202">
        <v>147.501</v>
      </c>
      <c r="D202">
        <v>337.57</v>
      </c>
      <c r="E202">
        <v>278.93400000000003</v>
      </c>
      <c r="F202">
        <v>463.48</v>
      </c>
      <c r="G202">
        <v>143.75</v>
      </c>
      <c r="H202">
        <v>1.92</v>
      </c>
      <c r="I202">
        <v>3220</v>
      </c>
      <c r="J202">
        <v>179.1525</v>
      </c>
      <c r="K202">
        <v>26.19</v>
      </c>
      <c r="L202">
        <v>202.27</v>
      </c>
      <c r="M202">
        <v>312.31</v>
      </c>
      <c r="N202">
        <v>245.05</v>
      </c>
      <c r="O202">
        <v>126.0895</v>
      </c>
      <c r="P202">
        <v>22.02</v>
      </c>
      <c r="Q202">
        <v>216.92</v>
      </c>
      <c r="R202" s="1"/>
    </row>
    <row r="203" spans="1:18" x14ac:dyDescent="0.3">
      <c r="A203" s="1">
        <v>44397</v>
      </c>
      <c r="B203">
        <v>55.95</v>
      </c>
      <c r="C203">
        <v>144.79</v>
      </c>
      <c r="D203">
        <v>338.8</v>
      </c>
      <c r="E203">
        <v>278.02999999999997</v>
      </c>
      <c r="F203">
        <v>467.89</v>
      </c>
      <c r="G203">
        <v>143.46</v>
      </c>
      <c r="H203">
        <v>1.99</v>
      </c>
      <c r="I203">
        <v>3221</v>
      </c>
      <c r="J203">
        <v>187.3</v>
      </c>
      <c r="K203">
        <v>26.7</v>
      </c>
      <c r="L203">
        <v>203.04</v>
      </c>
      <c r="M203">
        <v>319.52999999999997</v>
      </c>
      <c r="N203">
        <v>254.89500000000001</v>
      </c>
      <c r="O203">
        <v>125.52750399999999</v>
      </c>
      <c r="P203">
        <v>21.945</v>
      </c>
      <c r="Q203">
        <v>216.71</v>
      </c>
      <c r="R203" s="1"/>
    </row>
    <row r="204" spans="1:18" x14ac:dyDescent="0.3">
      <c r="A204" s="1">
        <v>44398</v>
      </c>
      <c r="B204">
        <v>56.54</v>
      </c>
      <c r="C204">
        <v>143.99</v>
      </c>
      <c r="D204">
        <v>341.5</v>
      </c>
      <c r="E204">
        <v>278.90499999999997</v>
      </c>
      <c r="F204">
        <v>469.63</v>
      </c>
      <c r="G204">
        <v>145.53</v>
      </c>
      <c r="H204">
        <v>2.2400000000000002</v>
      </c>
      <c r="I204">
        <v>3264</v>
      </c>
      <c r="J204">
        <v>188.82</v>
      </c>
      <c r="K204">
        <v>27.15</v>
      </c>
      <c r="L204">
        <v>208.72</v>
      </c>
      <c r="M204">
        <v>326.51</v>
      </c>
      <c r="N204">
        <v>252.45</v>
      </c>
      <c r="O204">
        <v>126.1335</v>
      </c>
      <c r="P204">
        <v>24.19</v>
      </c>
      <c r="Q204">
        <v>231.69800000000001</v>
      </c>
      <c r="R204" s="1"/>
    </row>
    <row r="205" spans="1:18" x14ac:dyDescent="0.3">
      <c r="A205" s="1">
        <v>44399</v>
      </c>
      <c r="B205">
        <v>56.15</v>
      </c>
      <c r="C205">
        <v>144.66</v>
      </c>
      <c r="D205">
        <v>346.68</v>
      </c>
      <c r="E205">
        <v>283.83999999999997</v>
      </c>
      <c r="F205">
        <v>476.6</v>
      </c>
      <c r="G205">
        <v>145.935</v>
      </c>
      <c r="H205">
        <v>2.33</v>
      </c>
      <c r="I205">
        <v>3225</v>
      </c>
      <c r="J205">
        <v>196.42</v>
      </c>
      <c r="K205">
        <v>27.71</v>
      </c>
      <c r="L205">
        <v>211</v>
      </c>
      <c r="M205">
        <v>322.17</v>
      </c>
      <c r="N205">
        <v>254.72</v>
      </c>
      <c r="O205">
        <v>127.843994</v>
      </c>
      <c r="P205">
        <v>25.49</v>
      </c>
      <c r="Q205">
        <v>232</v>
      </c>
      <c r="R205" s="1"/>
    </row>
    <row r="206" spans="1:18" x14ac:dyDescent="0.3">
      <c r="A206" s="1">
        <v>44400</v>
      </c>
      <c r="B206">
        <v>55.83</v>
      </c>
      <c r="C206">
        <v>145.43</v>
      </c>
      <c r="D206">
        <v>360.91</v>
      </c>
      <c r="E206">
        <v>287.37</v>
      </c>
      <c r="F206">
        <v>480.03</v>
      </c>
      <c r="G206">
        <v>147.55000000000001</v>
      </c>
      <c r="H206">
        <v>2.21</v>
      </c>
      <c r="I206">
        <v>3225</v>
      </c>
      <c r="J206">
        <v>196.56399999999999</v>
      </c>
      <c r="K206">
        <v>27.32</v>
      </c>
      <c r="L206">
        <v>209.5</v>
      </c>
      <c r="M206">
        <v>318.56</v>
      </c>
      <c r="N206">
        <v>261.32</v>
      </c>
      <c r="O206">
        <v>130.43051</v>
      </c>
      <c r="P206">
        <v>25.05</v>
      </c>
      <c r="Q206">
        <v>226.22</v>
      </c>
      <c r="R206" s="1"/>
    </row>
    <row r="207" spans="1:18" x14ac:dyDescent="0.3">
      <c r="A207" s="1">
        <v>44401</v>
      </c>
      <c r="B207">
        <v>55.83</v>
      </c>
      <c r="C207">
        <v>145.43</v>
      </c>
      <c r="D207">
        <v>360.91</v>
      </c>
      <c r="E207">
        <v>287.37</v>
      </c>
      <c r="F207">
        <v>480.03</v>
      </c>
      <c r="G207">
        <v>147.55000000000001</v>
      </c>
      <c r="H207">
        <v>2.21</v>
      </c>
      <c r="I207">
        <v>3225</v>
      </c>
      <c r="J207">
        <v>196.56399999999999</v>
      </c>
      <c r="K207">
        <v>27.32</v>
      </c>
      <c r="L207">
        <v>209.5</v>
      </c>
      <c r="M207">
        <v>318.56</v>
      </c>
      <c r="N207">
        <v>261.32</v>
      </c>
      <c r="O207">
        <v>130.43051</v>
      </c>
      <c r="P207">
        <v>25.05</v>
      </c>
      <c r="Q207">
        <v>226.22</v>
      </c>
      <c r="R207" s="1"/>
    </row>
    <row r="208" spans="1:18" x14ac:dyDescent="0.3">
      <c r="A208" s="1">
        <v>44402</v>
      </c>
      <c r="B208">
        <v>55.83</v>
      </c>
      <c r="C208">
        <v>145.43</v>
      </c>
      <c r="D208">
        <v>360.91</v>
      </c>
      <c r="E208">
        <v>287.37</v>
      </c>
      <c r="F208">
        <v>480.03</v>
      </c>
      <c r="G208">
        <v>147.55000000000001</v>
      </c>
      <c r="H208">
        <v>2.21</v>
      </c>
      <c r="I208">
        <v>3225</v>
      </c>
      <c r="J208">
        <v>196.56399999999999</v>
      </c>
      <c r="K208">
        <v>27.32</v>
      </c>
      <c r="L208">
        <v>209.5</v>
      </c>
      <c r="M208">
        <v>318.56</v>
      </c>
      <c r="N208">
        <v>261.32</v>
      </c>
      <c r="O208">
        <v>130.43051</v>
      </c>
      <c r="P208">
        <v>25.05</v>
      </c>
      <c r="Q208">
        <v>226.22</v>
      </c>
      <c r="R208" s="1"/>
    </row>
    <row r="209" spans="1:18" x14ac:dyDescent="0.3">
      <c r="A209" s="1">
        <v>44403</v>
      </c>
      <c r="B209">
        <v>55.88</v>
      </c>
      <c r="C209">
        <v>143.63</v>
      </c>
      <c r="D209">
        <v>369.58</v>
      </c>
      <c r="E209">
        <v>289</v>
      </c>
      <c r="F209">
        <v>482.16</v>
      </c>
      <c r="G209">
        <v>148.27000000000001</v>
      </c>
      <c r="H209">
        <v>2.2000000000000002</v>
      </c>
      <c r="I209">
        <v>3282</v>
      </c>
      <c r="J209">
        <v>193.11</v>
      </c>
      <c r="K209">
        <v>27.79</v>
      </c>
      <c r="L209">
        <v>209.84</v>
      </c>
      <c r="M209">
        <v>312</v>
      </c>
      <c r="N209">
        <v>267.56</v>
      </c>
      <c r="O209">
        <v>133.32825</v>
      </c>
      <c r="P209">
        <v>28.216999999999999</v>
      </c>
      <c r="Q209">
        <v>240.084</v>
      </c>
      <c r="R209" s="1"/>
    </row>
    <row r="210" spans="1:18" x14ac:dyDescent="0.3">
      <c r="A210" s="1">
        <v>44404</v>
      </c>
      <c r="B210">
        <v>55.67</v>
      </c>
      <c r="C210">
        <v>144.85</v>
      </c>
      <c r="D210">
        <v>371.91</v>
      </c>
      <c r="E210">
        <v>289.43</v>
      </c>
      <c r="F210">
        <v>480.76</v>
      </c>
      <c r="G210">
        <v>149.12</v>
      </c>
      <c r="H210">
        <v>2.31</v>
      </c>
      <c r="I210">
        <v>3299</v>
      </c>
      <c r="J210">
        <v>192.65</v>
      </c>
      <c r="K210">
        <v>27.5</v>
      </c>
      <c r="L210">
        <v>207.53</v>
      </c>
      <c r="M210">
        <v>326.73</v>
      </c>
      <c r="N210">
        <v>266</v>
      </c>
      <c r="O210">
        <v>134.25049999999999</v>
      </c>
      <c r="P210">
        <v>28.2</v>
      </c>
      <c r="Q210">
        <v>243</v>
      </c>
      <c r="R210" s="1"/>
    </row>
    <row r="211" spans="1:18" x14ac:dyDescent="0.3">
      <c r="A211" s="1">
        <v>44405</v>
      </c>
      <c r="B211">
        <v>56.24</v>
      </c>
      <c r="C211">
        <v>145</v>
      </c>
      <c r="D211">
        <v>374.56</v>
      </c>
      <c r="E211">
        <v>288.99</v>
      </c>
      <c r="F211">
        <v>476.7</v>
      </c>
      <c r="G211">
        <v>144.81</v>
      </c>
      <c r="H211">
        <v>2.16</v>
      </c>
      <c r="I211">
        <v>3261</v>
      </c>
      <c r="J211">
        <v>193.19200000000001</v>
      </c>
      <c r="K211">
        <v>27.32</v>
      </c>
      <c r="L211">
        <v>210</v>
      </c>
      <c r="M211">
        <v>332.22</v>
      </c>
      <c r="N211">
        <v>260.18</v>
      </c>
      <c r="O211">
        <v>136.31195</v>
      </c>
      <c r="P211">
        <v>28.42</v>
      </c>
      <c r="Q211">
        <v>240.3</v>
      </c>
      <c r="R211" s="1"/>
    </row>
    <row r="212" spans="1:18" x14ac:dyDescent="0.3">
      <c r="A212" s="1">
        <v>44406</v>
      </c>
      <c r="B212">
        <v>55.89</v>
      </c>
      <c r="C212">
        <v>145.5</v>
      </c>
      <c r="D212">
        <v>361</v>
      </c>
      <c r="E212">
        <v>286.23500000000001</v>
      </c>
      <c r="F212">
        <v>478.46499999999997</v>
      </c>
      <c r="G212">
        <v>144.685</v>
      </c>
      <c r="H212">
        <v>2.38</v>
      </c>
      <c r="I212">
        <v>3244</v>
      </c>
      <c r="J212">
        <v>195.19</v>
      </c>
      <c r="K212">
        <v>27.94</v>
      </c>
      <c r="L212">
        <v>214</v>
      </c>
      <c r="M212">
        <v>330.2</v>
      </c>
      <c r="N212">
        <v>263.51</v>
      </c>
      <c r="O212">
        <v>136.15001000000001</v>
      </c>
      <c r="P212">
        <v>28.12</v>
      </c>
      <c r="Q212">
        <v>241.77</v>
      </c>
      <c r="R212" s="1"/>
    </row>
    <row r="213" spans="1:18" x14ac:dyDescent="0.3">
      <c r="A213" s="1">
        <v>44407</v>
      </c>
      <c r="B213">
        <v>56.03</v>
      </c>
      <c r="C213">
        <v>143</v>
      </c>
      <c r="D213">
        <v>354</v>
      </c>
      <c r="E213">
        <v>285.17</v>
      </c>
      <c r="F213">
        <v>481.96</v>
      </c>
      <c r="G213">
        <v>144.38</v>
      </c>
      <c r="H213">
        <v>2.34</v>
      </c>
      <c r="I213">
        <v>3278</v>
      </c>
      <c r="J213">
        <v>194.18</v>
      </c>
      <c r="K213">
        <v>28.19</v>
      </c>
      <c r="L213">
        <v>207.9</v>
      </c>
      <c r="M213">
        <v>333</v>
      </c>
      <c r="N213">
        <v>256.07</v>
      </c>
      <c r="O213">
        <v>135.035</v>
      </c>
      <c r="P213">
        <v>27.21</v>
      </c>
      <c r="Q213">
        <v>233.28</v>
      </c>
      <c r="R213" s="1"/>
    </row>
    <row r="214" spans="1:18" x14ac:dyDescent="0.3">
      <c r="A214" s="1">
        <v>44408</v>
      </c>
      <c r="B214">
        <v>56.03</v>
      </c>
      <c r="C214">
        <v>143</v>
      </c>
      <c r="D214">
        <v>354</v>
      </c>
      <c r="E214">
        <v>285.17</v>
      </c>
      <c r="F214">
        <v>481.96</v>
      </c>
      <c r="G214">
        <v>144.38</v>
      </c>
      <c r="H214">
        <v>2.34</v>
      </c>
      <c r="I214">
        <v>3278</v>
      </c>
      <c r="J214">
        <v>194.18</v>
      </c>
      <c r="K214">
        <v>28.19</v>
      </c>
      <c r="L214">
        <v>207.9</v>
      </c>
      <c r="M214">
        <v>333</v>
      </c>
      <c r="N214">
        <v>256.07</v>
      </c>
      <c r="O214">
        <v>135.035</v>
      </c>
      <c r="P214">
        <v>27.21</v>
      </c>
      <c r="Q214">
        <v>233.28</v>
      </c>
      <c r="R214" s="1"/>
    </row>
    <row r="215" spans="1:18" x14ac:dyDescent="0.3">
      <c r="A215" s="1">
        <v>44409</v>
      </c>
      <c r="B215">
        <v>56.03</v>
      </c>
      <c r="C215">
        <v>143</v>
      </c>
      <c r="D215">
        <v>354</v>
      </c>
      <c r="E215">
        <v>285.17</v>
      </c>
      <c r="F215">
        <v>481.96</v>
      </c>
      <c r="G215">
        <v>144.38</v>
      </c>
      <c r="H215">
        <v>2.34</v>
      </c>
      <c r="I215">
        <v>3278</v>
      </c>
      <c r="J215">
        <v>194.18</v>
      </c>
      <c r="K215">
        <v>28.19</v>
      </c>
      <c r="L215">
        <v>207.9</v>
      </c>
      <c r="M215">
        <v>333</v>
      </c>
      <c r="N215">
        <v>256.07</v>
      </c>
      <c r="O215">
        <v>135.035</v>
      </c>
      <c r="P215">
        <v>27.21</v>
      </c>
      <c r="Q215">
        <v>233.28</v>
      </c>
      <c r="R215" s="1"/>
    </row>
    <row r="216" spans="1:18" x14ac:dyDescent="0.3">
      <c r="A216" s="1">
        <v>44410</v>
      </c>
      <c r="B216">
        <v>56.06</v>
      </c>
      <c r="C216">
        <v>144.87</v>
      </c>
      <c r="D216">
        <v>358.1</v>
      </c>
      <c r="E216">
        <v>286.36</v>
      </c>
      <c r="F216">
        <v>489.05</v>
      </c>
      <c r="G216">
        <v>146.36000000000001</v>
      </c>
      <c r="H216">
        <v>2.25</v>
      </c>
      <c r="I216">
        <v>3283</v>
      </c>
      <c r="J216">
        <v>197</v>
      </c>
      <c r="K216">
        <v>28.08</v>
      </c>
      <c r="L216">
        <v>208</v>
      </c>
      <c r="M216">
        <v>331.85</v>
      </c>
      <c r="N216">
        <v>254.26</v>
      </c>
      <c r="O216">
        <v>135.11699999999999</v>
      </c>
      <c r="P216">
        <v>27.63</v>
      </c>
      <c r="Q216">
        <v>237.28</v>
      </c>
      <c r="R216" s="1"/>
    </row>
    <row r="217" spans="1:18" x14ac:dyDescent="0.3">
      <c r="A217" s="1">
        <v>44411</v>
      </c>
      <c r="B217">
        <v>55.76</v>
      </c>
      <c r="C217">
        <v>145.08000000000001</v>
      </c>
      <c r="D217">
        <v>352.73</v>
      </c>
      <c r="E217">
        <v>285.42</v>
      </c>
      <c r="F217">
        <v>485.49</v>
      </c>
      <c r="G217">
        <v>145.81</v>
      </c>
      <c r="H217">
        <v>2.17</v>
      </c>
      <c r="I217">
        <v>3326</v>
      </c>
      <c r="J217">
        <v>197.4</v>
      </c>
      <c r="K217">
        <v>27.85</v>
      </c>
      <c r="L217">
        <v>205.31</v>
      </c>
      <c r="M217">
        <v>330.89</v>
      </c>
      <c r="N217">
        <v>255.31</v>
      </c>
      <c r="O217">
        <v>135.13499999999999</v>
      </c>
      <c r="P217">
        <v>28</v>
      </c>
      <c r="Q217">
        <v>233.87</v>
      </c>
      <c r="R217" s="1"/>
    </row>
    <row r="218" spans="1:18" x14ac:dyDescent="0.3">
      <c r="A218" s="1">
        <v>44412</v>
      </c>
      <c r="B218">
        <v>55.6</v>
      </c>
      <c r="C218">
        <v>143.87</v>
      </c>
      <c r="D218">
        <v>352.42</v>
      </c>
      <c r="E218">
        <v>286.22000000000003</v>
      </c>
      <c r="F218">
        <v>488.53</v>
      </c>
      <c r="G218">
        <v>147.27000000000001</v>
      </c>
      <c r="H218">
        <v>2.19</v>
      </c>
      <c r="I218">
        <v>3380</v>
      </c>
      <c r="J218">
        <v>199.9</v>
      </c>
      <c r="K218">
        <v>27.96</v>
      </c>
      <c r="L218">
        <v>208.22</v>
      </c>
      <c r="M218">
        <v>331.08</v>
      </c>
      <c r="N218">
        <v>255.38</v>
      </c>
      <c r="O218">
        <v>135.34950000000001</v>
      </c>
      <c r="P218">
        <v>27.61</v>
      </c>
      <c r="Q218">
        <v>231.06</v>
      </c>
      <c r="R218" s="1"/>
    </row>
    <row r="219" spans="1:18" x14ac:dyDescent="0.3">
      <c r="A219" s="1">
        <v>44413</v>
      </c>
      <c r="B219">
        <v>55.41</v>
      </c>
      <c r="C219">
        <v>142.82</v>
      </c>
      <c r="D219">
        <v>359.64</v>
      </c>
      <c r="E219">
        <v>286.88</v>
      </c>
      <c r="F219">
        <v>490.43</v>
      </c>
      <c r="G219">
        <v>146.97999999999999</v>
      </c>
      <c r="H219">
        <v>2.1</v>
      </c>
      <c r="I219">
        <v>3290</v>
      </c>
      <c r="J219">
        <v>205</v>
      </c>
      <c r="K219">
        <v>27.52</v>
      </c>
      <c r="L219">
        <v>205.25</v>
      </c>
      <c r="M219">
        <v>330.04</v>
      </c>
      <c r="N219">
        <v>265.31</v>
      </c>
      <c r="O219">
        <v>135.68051</v>
      </c>
      <c r="P219">
        <v>27.99</v>
      </c>
      <c r="Q219">
        <v>239.76</v>
      </c>
      <c r="R219" s="1"/>
    </row>
    <row r="220" spans="1:18" x14ac:dyDescent="0.3">
      <c r="A220" s="1">
        <v>44414</v>
      </c>
      <c r="B220">
        <v>55.33</v>
      </c>
      <c r="C220">
        <v>141.99</v>
      </c>
      <c r="D220">
        <v>361.4</v>
      </c>
      <c r="E220">
        <v>288.505</v>
      </c>
      <c r="F220">
        <v>485.07</v>
      </c>
      <c r="G220">
        <v>146.35</v>
      </c>
      <c r="H220">
        <v>2.13</v>
      </c>
      <c r="I220">
        <v>3367</v>
      </c>
      <c r="J220">
        <v>205.24</v>
      </c>
      <c r="K220">
        <v>27.4</v>
      </c>
      <c r="L220">
        <v>209.01</v>
      </c>
      <c r="M220">
        <v>330.88</v>
      </c>
      <c r="N220">
        <v>264.3</v>
      </c>
      <c r="O220">
        <v>136.042</v>
      </c>
      <c r="P220">
        <v>31.98</v>
      </c>
      <c r="Q220">
        <v>255.5</v>
      </c>
      <c r="R220" s="1"/>
    </row>
    <row r="221" spans="1:18" x14ac:dyDescent="0.3">
      <c r="A221" s="1">
        <v>44415</v>
      </c>
      <c r="B221">
        <v>55.33</v>
      </c>
      <c r="C221">
        <v>141.99</v>
      </c>
      <c r="D221">
        <v>361.4</v>
      </c>
      <c r="E221">
        <v>288.505</v>
      </c>
      <c r="F221">
        <v>485.07</v>
      </c>
      <c r="G221">
        <v>146.35</v>
      </c>
      <c r="H221">
        <v>2.13</v>
      </c>
      <c r="I221">
        <v>3367</v>
      </c>
      <c r="J221">
        <v>205.24</v>
      </c>
      <c r="K221">
        <v>27.4</v>
      </c>
      <c r="L221">
        <v>209.01</v>
      </c>
      <c r="M221">
        <v>330.88</v>
      </c>
      <c r="N221">
        <v>264.3</v>
      </c>
      <c r="O221">
        <v>136.042</v>
      </c>
      <c r="P221">
        <v>31.98</v>
      </c>
      <c r="Q221">
        <v>255.5</v>
      </c>
      <c r="R221" s="1"/>
    </row>
    <row r="222" spans="1:18" x14ac:dyDescent="0.3">
      <c r="A222" s="1">
        <v>44416</v>
      </c>
      <c r="B222">
        <v>55.33</v>
      </c>
      <c r="C222">
        <v>141.99</v>
      </c>
      <c r="D222">
        <v>361.4</v>
      </c>
      <c r="E222">
        <v>288.505</v>
      </c>
      <c r="F222">
        <v>485.07</v>
      </c>
      <c r="G222">
        <v>146.35</v>
      </c>
      <c r="H222">
        <v>2.13</v>
      </c>
      <c r="I222">
        <v>3367</v>
      </c>
      <c r="J222">
        <v>205.24</v>
      </c>
      <c r="K222">
        <v>27.4</v>
      </c>
      <c r="L222">
        <v>209.01</v>
      </c>
      <c r="M222">
        <v>330.88</v>
      </c>
      <c r="N222">
        <v>264.3</v>
      </c>
      <c r="O222">
        <v>136.042</v>
      </c>
      <c r="P222">
        <v>31.98</v>
      </c>
      <c r="Q222">
        <v>255.5</v>
      </c>
      <c r="R222" s="1"/>
    </row>
    <row r="223" spans="1:18" x14ac:dyDescent="0.3">
      <c r="A223" s="1">
        <v>44417</v>
      </c>
      <c r="B223">
        <v>55.28</v>
      </c>
      <c r="C223">
        <v>142.80000000000001</v>
      </c>
      <c r="D223">
        <v>363.762</v>
      </c>
      <c r="E223">
        <v>289.75</v>
      </c>
      <c r="F223">
        <v>486.49</v>
      </c>
      <c r="G223">
        <v>146.19999999999999</v>
      </c>
      <c r="H223">
        <v>2.1800000000000002</v>
      </c>
      <c r="I223">
        <v>3380</v>
      </c>
      <c r="J223">
        <v>204.46</v>
      </c>
      <c r="K223">
        <v>27.21</v>
      </c>
      <c r="L223">
        <v>207.29</v>
      </c>
      <c r="M223">
        <v>333.58</v>
      </c>
      <c r="N223">
        <v>258.95</v>
      </c>
      <c r="O223">
        <v>135.9425</v>
      </c>
      <c r="P223">
        <v>36.22</v>
      </c>
      <c r="Q223">
        <v>267.85000000000002</v>
      </c>
      <c r="R223" s="1"/>
    </row>
    <row r="224" spans="1:18" x14ac:dyDescent="0.3">
      <c r="A224" s="1">
        <v>44418</v>
      </c>
      <c r="B224">
        <v>55.1</v>
      </c>
      <c r="C224">
        <v>143.29499999999999</v>
      </c>
      <c r="D224">
        <v>361.82499999999999</v>
      </c>
      <c r="E224">
        <v>288.8</v>
      </c>
      <c r="F224">
        <v>485.9</v>
      </c>
      <c r="G224">
        <v>146.44</v>
      </c>
      <c r="H224">
        <v>2.16</v>
      </c>
      <c r="I224">
        <v>3380</v>
      </c>
      <c r="J224">
        <v>203.22</v>
      </c>
      <c r="K224">
        <v>27.54</v>
      </c>
      <c r="L224">
        <v>210</v>
      </c>
      <c r="M224">
        <v>335.17</v>
      </c>
      <c r="N224">
        <v>266.25</v>
      </c>
      <c r="O224">
        <v>137.34200999999999</v>
      </c>
      <c r="P224">
        <v>35.979999999999997</v>
      </c>
      <c r="Q224">
        <v>280.67</v>
      </c>
      <c r="R224" s="1"/>
    </row>
    <row r="225" spans="1:18" x14ac:dyDescent="0.3">
      <c r="A225" s="1">
        <v>44419</v>
      </c>
      <c r="B225">
        <v>55.61</v>
      </c>
      <c r="C225">
        <v>143.31</v>
      </c>
      <c r="D225">
        <v>362.1</v>
      </c>
      <c r="E225">
        <v>287.20999999999998</v>
      </c>
      <c r="F225">
        <v>484.81189999999998</v>
      </c>
      <c r="G225">
        <v>146.05000000000001</v>
      </c>
      <c r="H225">
        <v>2.2400000000000002</v>
      </c>
      <c r="I225">
        <v>3358</v>
      </c>
      <c r="J225">
        <v>200.43</v>
      </c>
      <c r="K225">
        <v>26.97</v>
      </c>
      <c r="L225">
        <v>215.73</v>
      </c>
      <c r="M225">
        <v>341.28</v>
      </c>
      <c r="N225">
        <v>254.20500000000001</v>
      </c>
      <c r="O225">
        <v>137.1815</v>
      </c>
      <c r="P225">
        <v>36.31</v>
      </c>
      <c r="Q225">
        <v>282.33800000000002</v>
      </c>
      <c r="R225" s="1"/>
    </row>
    <row r="226" spans="1:18" x14ac:dyDescent="0.3">
      <c r="A226" s="1">
        <v>44420</v>
      </c>
      <c r="B226">
        <v>55.62</v>
      </c>
      <c r="C226">
        <v>144.96</v>
      </c>
      <c r="D226">
        <v>358.45</v>
      </c>
      <c r="E226">
        <v>286.63</v>
      </c>
      <c r="F226">
        <v>482.28</v>
      </c>
      <c r="G226">
        <v>146.19</v>
      </c>
      <c r="H226">
        <v>2.1800000000000002</v>
      </c>
      <c r="I226">
        <v>3423</v>
      </c>
      <c r="J226">
        <v>198.7</v>
      </c>
      <c r="K226">
        <v>27.07</v>
      </c>
      <c r="L226">
        <v>222.24</v>
      </c>
      <c r="M226">
        <v>344.99</v>
      </c>
      <c r="N226">
        <v>240</v>
      </c>
      <c r="O226">
        <v>135.97551000000001</v>
      </c>
      <c r="P226">
        <v>33.72</v>
      </c>
      <c r="Q226">
        <v>266.39</v>
      </c>
      <c r="R226" s="1"/>
    </row>
    <row r="227" spans="1:18" x14ac:dyDescent="0.3">
      <c r="A227" s="1">
        <v>44421</v>
      </c>
      <c r="B227">
        <v>55.7</v>
      </c>
      <c r="C227">
        <v>144.30000000000001</v>
      </c>
      <c r="D227">
        <v>362.97</v>
      </c>
      <c r="E227">
        <v>289.48</v>
      </c>
      <c r="F227">
        <v>482.61</v>
      </c>
      <c r="G227">
        <v>148.97</v>
      </c>
      <c r="H227">
        <v>2.12</v>
      </c>
      <c r="I227">
        <v>3394</v>
      </c>
      <c r="J227">
        <v>199.05</v>
      </c>
      <c r="K227">
        <v>27.43</v>
      </c>
      <c r="L227">
        <v>219.88</v>
      </c>
      <c r="M227">
        <v>340.51</v>
      </c>
      <c r="N227">
        <v>245.82</v>
      </c>
      <c r="O227">
        <v>137.25</v>
      </c>
      <c r="P227">
        <v>35.066499999999998</v>
      </c>
      <c r="Q227">
        <v>262.82</v>
      </c>
      <c r="R227" s="1"/>
    </row>
    <row r="228" spans="1:18" x14ac:dyDescent="0.3">
      <c r="A228" s="1">
        <v>44422</v>
      </c>
      <c r="B228">
        <v>55.7</v>
      </c>
      <c r="C228">
        <v>144.30000000000001</v>
      </c>
      <c r="D228">
        <v>362.97</v>
      </c>
      <c r="E228">
        <v>289.48</v>
      </c>
      <c r="F228">
        <v>482.61</v>
      </c>
      <c r="G228">
        <v>148.97</v>
      </c>
      <c r="H228">
        <v>2.12</v>
      </c>
      <c r="I228">
        <v>3394</v>
      </c>
      <c r="J228">
        <v>199.05</v>
      </c>
      <c r="K228">
        <v>27.43</v>
      </c>
      <c r="L228">
        <v>219.88</v>
      </c>
      <c r="M228">
        <v>340.51</v>
      </c>
      <c r="N228">
        <v>245.82</v>
      </c>
      <c r="O228">
        <v>137.25</v>
      </c>
      <c r="P228">
        <v>35.066499999999998</v>
      </c>
      <c r="Q228">
        <v>262.82</v>
      </c>
      <c r="R228" s="1"/>
    </row>
    <row r="229" spans="1:18" x14ac:dyDescent="0.3">
      <c r="A229" s="1">
        <v>44423</v>
      </c>
      <c r="B229">
        <v>55.7</v>
      </c>
      <c r="C229">
        <v>144.30000000000001</v>
      </c>
      <c r="D229">
        <v>362.97</v>
      </c>
      <c r="E229">
        <v>289.48</v>
      </c>
      <c r="F229">
        <v>482.61</v>
      </c>
      <c r="G229">
        <v>148.97</v>
      </c>
      <c r="H229">
        <v>2.12</v>
      </c>
      <c r="I229">
        <v>3394</v>
      </c>
      <c r="J229">
        <v>199.05</v>
      </c>
      <c r="K229">
        <v>27.43</v>
      </c>
      <c r="L229">
        <v>219.88</v>
      </c>
      <c r="M229">
        <v>340.51</v>
      </c>
      <c r="N229">
        <v>245.82</v>
      </c>
      <c r="O229">
        <v>137.25</v>
      </c>
      <c r="P229">
        <v>35.066499999999998</v>
      </c>
      <c r="Q229">
        <v>262.82</v>
      </c>
      <c r="R229" s="1"/>
    </row>
    <row r="230" spans="1:18" x14ac:dyDescent="0.3">
      <c r="A230" s="1">
        <v>44424</v>
      </c>
      <c r="B230">
        <v>55.92</v>
      </c>
      <c r="C230">
        <v>141</v>
      </c>
      <c r="D230">
        <v>362.52</v>
      </c>
      <c r="E230">
        <v>293.19</v>
      </c>
      <c r="F230">
        <v>484.83</v>
      </c>
      <c r="G230">
        <v>148.535</v>
      </c>
      <c r="H230">
        <v>2.0699999999999998</v>
      </c>
      <c r="I230">
        <v>3393</v>
      </c>
      <c r="J230">
        <v>201.35</v>
      </c>
      <c r="K230">
        <v>27.21</v>
      </c>
      <c r="L230">
        <v>217.36</v>
      </c>
      <c r="M230">
        <v>338.96</v>
      </c>
      <c r="N230">
        <v>243.33</v>
      </c>
      <c r="O230">
        <v>137.5249</v>
      </c>
      <c r="P230">
        <v>32.99</v>
      </c>
      <c r="Q230">
        <v>265.26</v>
      </c>
      <c r="R230" s="1"/>
    </row>
    <row r="231" spans="1:18" x14ac:dyDescent="0.3">
      <c r="A231" s="1">
        <v>44425</v>
      </c>
      <c r="B231">
        <v>55.87</v>
      </c>
      <c r="C231">
        <v>140.55000000000001</v>
      </c>
      <c r="D231">
        <v>362.98</v>
      </c>
      <c r="E231">
        <v>292.39</v>
      </c>
      <c r="F231">
        <v>485.59</v>
      </c>
      <c r="G231">
        <v>150.22999999999999</v>
      </c>
      <c r="H231">
        <v>2</v>
      </c>
      <c r="I231">
        <v>3378</v>
      </c>
      <c r="J231">
        <v>196.85</v>
      </c>
      <c r="K231">
        <v>26.75</v>
      </c>
      <c r="L231">
        <v>216.22</v>
      </c>
      <c r="M231">
        <v>335.12</v>
      </c>
      <c r="N231">
        <v>234</v>
      </c>
      <c r="O231">
        <v>137.75</v>
      </c>
      <c r="P231">
        <v>32.93</v>
      </c>
      <c r="Q231">
        <v>253.14</v>
      </c>
      <c r="R231" s="1"/>
    </row>
    <row r="232" spans="1:18" x14ac:dyDescent="0.3">
      <c r="A232" s="1">
        <v>44426</v>
      </c>
      <c r="B232">
        <v>56.05</v>
      </c>
      <c r="C232">
        <v>140.24</v>
      </c>
      <c r="D232">
        <v>356.25</v>
      </c>
      <c r="E232">
        <v>292.04000000000002</v>
      </c>
      <c r="F232">
        <v>476.65</v>
      </c>
      <c r="G232">
        <v>149.80000000000001</v>
      </c>
      <c r="H232">
        <v>2</v>
      </c>
      <c r="I232">
        <v>3389</v>
      </c>
      <c r="J232">
        <v>195</v>
      </c>
      <c r="K232">
        <v>26.98</v>
      </c>
      <c r="L232">
        <v>212.5</v>
      </c>
      <c r="M232">
        <v>333.55</v>
      </c>
      <c r="N232">
        <v>233.47499999999999</v>
      </c>
      <c r="O232">
        <v>136.5</v>
      </c>
      <c r="P232">
        <v>30.57</v>
      </c>
      <c r="Q232">
        <v>249</v>
      </c>
      <c r="R232" s="1"/>
    </row>
    <row r="233" spans="1:18" x14ac:dyDescent="0.3">
      <c r="A233" s="1">
        <v>44427</v>
      </c>
      <c r="B233">
        <v>55.3</v>
      </c>
      <c r="C233">
        <v>139.6</v>
      </c>
      <c r="D233">
        <v>351.34500000000003</v>
      </c>
      <c r="E233">
        <v>288.69400000000002</v>
      </c>
      <c r="F233">
        <v>466.35</v>
      </c>
      <c r="G233">
        <v>145.03</v>
      </c>
      <c r="H233">
        <v>1.97</v>
      </c>
      <c r="I233">
        <v>3365</v>
      </c>
      <c r="J233">
        <v>194.94</v>
      </c>
      <c r="K233">
        <v>26.78</v>
      </c>
      <c r="L233">
        <v>208.17</v>
      </c>
      <c r="M233">
        <v>322.70999999999998</v>
      </c>
      <c r="N233">
        <v>231.97499999999999</v>
      </c>
      <c r="O233">
        <v>134.43549999999999</v>
      </c>
      <c r="P233">
        <v>30.3</v>
      </c>
      <c r="Q233">
        <v>240.6</v>
      </c>
      <c r="R233" s="1"/>
    </row>
    <row r="234" spans="1:18" x14ac:dyDescent="0.3">
      <c r="A234" s="1">
        <v>44428</v>
      </c>
      <c r="B234">
        <v>55.33</v>
      </c>
      <c r="C234">
        <v>141.02000000000001</v>
      </c>
      <c r="D234">
        <v>354.6</v>
      </c>
      <c r="E234">
        <v>299.72000000000003</v>
      </c>
      <c r="F234">
        <v>472.82</v>
      </c>
      <c r="G234">
        <v>147.44</v>
      </c>
      <c r="H234">
        <v>1.97</v>
      </c>
      <c r="I234">
        <v>3283</v>
      </c>
      <c r="J234">
        <v>199.91</v>
      </c>
      <c r="K234">
        <v>26.55</v>
      </c>
      <c r="L234">
        <v>205.42</v>
      </c>
      <c r="M234">
        <v>330.18</v>
      </c>
      <c r="N234">
        <v>236.54</v>
      </c>
      <c r="O234">
        <v>136</v>
      </c>
      <c r="P234">
        <v>32.57</v>
      </c>
      <c r="Q234">
        <v>252</v>
      </c>
      <c r="R234" s="1"/>
    </row>
    <row r="235" spans="1:18" x14ac:dyDescent="0.3">
      <c r="A235" s="1">
        <v>44429</v>
      </c>
      <c r="B235">
        <v>55.33</v>
      </c>
      <c r="C235">
        <v>141.02000000000001</v>
      </c>
      <c r="D235">
        <v>354.6</v>
      </c>
      <c r="E235">
        <v>299.72000000000003</v>
      </c>
      <c r="F235">
        <v>472.82</v>
      </c>
      <c r="G235">
        <v>147.44</v>
      </c>
      <c r="H235">
        <v>1.97</v>
      </c>
      <c r="I235">
        <v>3283</v>
      </c>
      <c r="J235">
        <v>199.91</v>
      </c>
      <c r="K235">
        <v>26.55</v>
      </c>
      <c r="L235">
        <v>205.42</v>
      </c>
      <c r="M235">
        <v>330.18</v>
      </c>
      <c r="N235">
        <v>236.54</v>
      </c>
      <c r="O235">
        <v>136</v>
      </c>
      <c r="P235">
        <v>32.57</v>
      </c>
      <c r="Q235">
        <v>252</v>
      </c>
      <c r="R235" s="1"/>
    </row>
    <row r="236" spans="1:18" x14ac:dyDescent="0.3">
      <c r="A236" s="1">
        <v>44430</v>
      </c>
      <c r="B236">
        <v>55.33</v>
      </c>
      <c r="C236">
        <v>141.02000000000001</v>
      </c>
      <c r="D236">
        <v>354.6</v>
      </c>
      <c r="E236">
        <v>299.72000000000003</v>
      </c>
      <c r="F236">
        <v>472.82</v>
      </c>
      <c r="G236">
        <v>147.44</v>
      </c>
      <c r="H236">
        <v>1.97</v>
      </c>
      <c r="I236">
        <v>3283</v>
      </c>
      <c r="J236">
        <v>199.91</v>
      </c>
      <c r="K236">
        <v>26.55</v>
      </c>
      <c r="L236">
        <v>205.42</v>
      </c>
      <c r="M236">
        <v>330.18</v>
      </c>
      <c r="N236">
        <v>236.54</v>
      </c>
      <c r="O236">
        <v>136</v>
      </c>
      <c r="P236">
        <v>32.57</v>
      </c>
      <c r="Q236">
        <v>252</v>
      </c>
      <c r="R236" s="1"/>
    </row>
    <row r="237" spans="1:18" x14ac:dyDescent="0.3">
      <c r="A237" s="1">
        <v>44431</v>
      </c>
      <c r="B237">
        <v>55.55</v>
      </c>
      <c r="C237">
        <v>141.51</v>
      </c>
      <c r="D237">
        <v>359.44</v>
      </c>
      <c r="E237">
        <v>303.245</v>
      </c>
      <c r="F237">
        <v>476.33</v>
      </c>
      <c r="G237">
        <v>148.31</v>
      </c>
      <c r="H237">
        <v>2.0699999999999998</v>
      </c>
      <c r="I237">
        <v>3267</v>
      </c>
      <c r="J237">
        <v>209.71</v>
      </c>
      <c r="K237">
        <v>27.29</v>
      </c>
      <c r="L237">
        <v>207.25</v>
      </c>
      <c r="M237">
        <v>333.69</v>
      </c>
      <c r="N237">
        <v>242.1</v>
      </c>
      <c r="O237">
        <v>137.96950000000001</v>
      </c>
      <c r="P237">
        <v>37.57</v>
      </c>
      <c r="Q237">
        <v>263.666</v>
      </c>
      <c r="R237" s="1"/>
    </row>
    <row r="238" spans="1:18" x14ac:dyDescent="0.3">
      <c r="A238" s="1">
        <v>44432</v>
      </c>
      <c r="B238">
        <v>55.41</v>
      </c>
      <c r="C238">
        <v>142.30000000000001</v>
      </c>
      <c r="D238">
        <v>363.66</v>
      </c>
      <c r="E238">
        <v>305.02</v>
      </c>
      <c r="F238">
        <v>482.4</v>
      </c>
      <c r="G238">
        <v>149.44999999999999</v>
      </c>
      <c r="H238">
        <v>2.3199999999999998</v>
      </c>
      <c r="I238">
        <v>3252</v>
      </c>
      <c r="J238">
        <v>217.53</v>
      </c>
      <c r="K238">
        <v>27.39</v>
      </c>
      <c r="L238">
        <v>209.75</v>
      </c>
      <c r="M238">
        <v>331.33</v>
      </c>
      <c r="N238">
        <v>260.57</v>
      </c>
      <c r="O238">
        <v>140.61150000000001</v>
      </c>
      <c r="P238">
        <v>36.47</v>
      </c>
      <c r="Q238">
        <v>256.99</v>
      </c>
      <c r="R238" s="1"/>
    </row>
    <row r="239" spans="1:18" x14ac:dyDescent="0.3">
      <c r="A239" s="1">
        <v>44433</v>
      </c>
      <c r="B239">
        <v>55.02</v>
      </c>
      <c r="C239">
        <v>142.32</v>
      </c>
      <c r="D239">
        <v>365.6</v>
      </c>
      <c r="E239">
        <v>304.3</v>
      </c>
      <c r="F239">
        <v>481.565</v>
      </c>
      <c r="G239">
        <v>149.81</v>
      </c>
      <c r="H239">
        <v>2.33</v>
      </c>
      <c r="I239">
        <v>3292</v>
      </c>
      <c r="J239">
        <v>217.37</v>
      </c>
      <c r="K239">
        <v>27.47</v>
      </c>
      <c r="L239">
        <v>213.17</v>
      </c>
      <c r="M239">
        <v>332.93</v>
      </c>
      <c r="N239">
        <v>267.02999999999997</v>
      </c>
      <c r="O239">
        <v>141.625</v>
      </c>
      <c r="P239">
        <v>37.409999999999997</v>
      </c>
      <c r="Q239">
        <v>257</v>
      </c>
      <c r="R239" s="1"/>
    </row>
    <row r="240" spans="1:18" x14ac:dyDescent="0.3">
      <c r="A240" s="1">
        <v>44434</v>
      </c>
      <c r="B240">
        <v>54.91</v>
      </c>
      <c r="C240">
        <v>140.55000000000001</v>
      </c>
      <c r="D240">
        <v>368.375</v>
      </c>
      <c r="E240">
        <v>300.99</v>
      </c>
      <c r="F240">
        <v>483</v>
      </c>
      <c r="G240">
        <v>148.35</v>
      </c>
      <c r="H240">
        <v>2.27</v>
      </c>
      <c r="I240">
        <v>3283</v>
      </c>
      <c r="J240">
        <v>222</v>
      </c>
      <c r="K240">
        <v>27.74</v>
      </c>
      <c r="L240">
        <v>214.51</v>
      </c>
      <c r="M240">
        <v>331.94</v>
      </c>
      <c r="N240">
        <v>269.58</v>
      </c>
      <c r="O240">
        <v>141.75</v>
      </c>
      <c r="P240">
        <v>37.241999999999997</v>
      </c>
      <c r="Q240">
        <v>253.21</v>
      </c>
      <c r="R240" s="1"/>
    </row>
    <row r="241" spans="1:18" x14ac:dyDescent="0.3">
      <c r="A241" s="1">
        <v>44435</v>
      </c>
      <c r="B241">
        <v>54.65</v>
      </c>
      <c r="C241">
        <v>137.88999999999999</v>
      </c>
      <c r="D241">
        <v>365.1</v>
      </c>
      <c r="E241">
        <v>298.98700000000002</v>
      </c>
      <c r="F241">
        <v>488.01</v>
      </c>
      <c r="G241">
        <v>147.47999999999999</v>
      </c>
      <c r="H241">
        <v>2.2599999999999998</v>
      </c>
      <c r="I241">
        <v>3229</v>
      </c>
      <c r="J241">
        <v>221.84</v>
      </c>
      <c r="K241">
        <v>28</v>
      </c>
      <c r="L241">
        <v>212.26</v>
      </c>
      <c r="M241">
        <v>329.28</v>
      </c>
      <c r="N241">
        <v>279.54500000000002</v>
      </c>
      <c r="O241">
        <v>141.65251000000001</v>
      </c>
      <c r="P241">
        <v>36.6</v>
      </c>
      <c r="Q241">
        <v>249.39</v>
      </c>
      <c r="R241" s="1"/>
    </row>
    <row r="242" spans="1:18" x14ac:dyDescent="0.3">
      <c r="A242" s="1">
        <v>44436</v>
      </c>
      <c r="B242">
        <v>54.65</v>
      </c>
      <c r="C242">
        <v>137.88999999999999</v>
      </c>
      <c r="D242">
        <v>365.1</v>
      </c>
      <c r="E242">
        <v>298.98700000000002</v>
      </c>
      <c r="F242">
        <v>488.01</v>
      </c>
      <c r="G242">
        <v>147.47999999999999</v>
      </c>
      <c r="H242">
        <v>2.2599999999999998</v>
      </c>
      <c r="I242">
        <v>3229</v>
      </c>
      <c r="J242">
        <v>221.84</v>
      </c>
      <c r="K242">
        <v>28</v>
      </c>
      <c r="L242">
        <v>212.26</v>
      </c>
      <c r="M242">
        <v>329.28</v>
      </c>
      <c r="N242">
        <v>279.54500000000002</v>
      </c>
      <c r="O242">
        <v>141.65251000000001</v>
      </c>
      <c r="P242">
        <v>36.6</v>
      </c>
      <c r="Q242">
        <v>249.39</v>
      </c>
      <c r="R242" s="1"/>
    </row>
    <row r="243" spans="1:18" x14ac:dyDescent="0.3">
      <c r="A243" s="1">
        <v>44437</v>
      </c>
      <c r="B243">
        <v>54.65</v>
      </c>
      <c r="C243">
        <v>137.88999999999999</v>
      </c>
      <c r="D243">
        <v>365.1</v>
      </c>
      <c r="E243">
        <v>298.98700000000002</v>
      </c>
      <c r="F243">
        <v>488.01</v>
      </c>
      <c r="G243">
        <v>147.47999999999999</v>
      </c>
      <c r="H243">
        <v>2.2599999999999998</v>
      </c>
      <c r="I243">
        <v>3229</v>
      </c>
      <c r="J243">
        <v>221.84</v>
      </c>
      <c r="K243">
        <v>28</v>
      </c>
      <c r="L243">
        <v>212.26</v>
      </c>
      <c r="M243">
        <v>329.28</v>
      </c>
      <c r="N243">
        <v>279.54500000000002</v>
      </c>
      <c r="O243">
        <v>141.65251000000001</v>
      </c>
      <c r="P243">
        <v>36.6</v>
      </c>
      <c r="Q243">
        <v>249.39</v>
      </c>
      <c r="R243" s="1"/>
    </row>
    <row r="244" spans="1:18" x14ac:dyDescent="0.3">
      <c r="A244" s="1">
        <v>44438</v>
      </c>
      <c r="B244">
        <v>54.74</v>
      </c>
      <c r="C244">
        <v>136.93</v>
      </c>
      <c r="D244">
        <v>372.56</v>
      </c>
      <c r="E244">
        <v>301.11500000000001</v>
      </c>
      <c r="F244">
        <v>500</v>
      </c>
      <c r="G244">
        <v>149</v>
      </c>
      <c r="H244">
        <v>2.44</v>
      </c>
      <c r="I244">
        <v>3262</v>
      </c>
      <c r="J244">
        <v>228.3</v>
      </c>
      <c r="K244">
        <v>28.37</v>
      </c>
      <c r="L244">
        <v>213.22</v>
      </c>
      <c r="M244">
        <v>334.69</v>
      </c>
      <c r="N244">
        <v>285.31</v>
      </c>
      <c r="O244">
        <v>144.40001000000001</v>
      </c>
      <c r="P244">
        <v>39.313499999999998</v>
      </c>
      <c r="Q244">
        <v>256.34820000000002</v>
      </c>
      <c r="R244" s="1"/>
    </row>
    <row r="245" spans="1:18" x14ac:dyDescent="0.3">
      <c r="A245" s="1">
        <v>44439</v>
      </c>
      <c r="B245">
        <v>54.71</v>
      </c>
      <c r="C245">
        <v>137.53</v>
      </c>
      <c r="D245">
        <v>379.95</v>
      </c>
      <c r="E245">
        <v>304.42</v>
      </c>
      <c r="F245">
        <v>501.29</v>
      </c>
      <c r="G245">
        <v>152.66</v>
      </c>
      <c r="H245">
        <v>2.44</v>
      </c>
      <c r="I245">
        <v>3302</v>
      </c>
      <c r="J245">
        <v>226.95</v>
      </c>
      <c r="K245">
        <v>28.55</v>
      </c>
      <c r="L245">
        <v>211.28</v>
      </c>
      <c r="M245">
        <v>336.73</v>
      </c>
      <c r="N245">
        <v>281.99</v>
      </c>
      <c r="O245">
        <v>145.14699999999999</v>
      </c>
      <c r="P245">
        <v>39.86</v>
      </c>
      <c r="Q245">
        <v>260.017</v>
      </c>
      <c r="R245" s="1"/>
    </row>
    <row r="246" spans="1:18" x14ac:dyDescent="0.3">
      <c r="A246" s="1">
        <v>44440</v>
      </c>
      <c r="B246">
        <v>55</v>
      </c>
      <c r="C246">
        <v>137.63</v>
      </c>
      <c r="D246">
        <v>379.59</v>
      </c>
      <c r="E246">
        <v>302.86500000000001</v>
      </c>
      <c r="F246">
        <v>496.27</v>
      </c>
      <c r="G246">
        <v>152.83000000000001</v>
      </c>
      <c r="H246">
        <v>2.5499999999999998</v>
      </c>
      <c r="I246">
        <v>3318</v>
      </c>
      <c r="J246">
        <v>224.85</v>
      </c>
      <c r="K246">
        <v>28.27</v>
      </c>
      <c r="L246">
        <v>210.87</v>
      </c>
      <c r="M246">
        <v>336.19</v>
      </c>
      <c r="N246">
        <v>273.22000000000003</v>
      </c>
      <c r="O246">
        <v>145</v>
      </c>
      <c r="P246">
        <v>41.05</v>
      </c>
      <c r="Q246">
        <v>260.31270000000001</v>
      </c>
      <c r="R246" s="1"/>
    </row>
    <row r="247" spans="1:18" x14ac:dyDescent="0.3">
      <c r="A247" s="1">
        <v>44441</v>
      </c>
      <c r="B247">
        <v>54.93</v>
      </c>
      <c r="C247">
        <v>138.22</v>
      </c>
      <c r="D247">
        <v>381.5</v>
      </c>
      <c r="E247">
        <v>302.2</v>
      </c>
      <c r="F247">
        <v>495.79</v>
      </c>
      <c r="G247">
        <v>153.87</v>
      </c>
      <c r="H247">
        <v>2.66</v>
      </c>
      <c r="I247">
        <v>3310</v>
      </c>
      <c r="J247">
        <v>225.18</v>
      </c>
      <c r="K247">
        <v>28.51</v>
      </c>
      <c r="L247">
        <v>208.92</v>
      </c>
      <c r="M247">
        <v>335.77</v>
      </c>
      <c r="N247">
        <v>272.25</v>
      </c>
      <c r="O247">
        <v>145.21600000000001</v>
      </c>
      <c r="P247">
        <v>43.19</v>
      </c>
      <c r="Q247">
        <v>272.54000000000002</v>
      </c>
      <c r="R247" s="1"/>
    </row>
    <row r="248" spans="1:18" x14ac:dyDescent="0.3">
      <c r="A248" s="1">
        <v>44442</v>
      </c>
      <c r="B248">
        <v>55.24</v>
      </c>
      <c r="C248">
        <v>136.37</v>
      </c>
      <c r="D248">
        <v>374.75</v>
      </c>
      <c r="E248">
        <v>300.99</v>
      </c>
      <c r="F248">
        <v>495.91</v>
      </c>
      <c r="G248">
        <v>153.76</v>
      </c>
      <c r="H248">
        <v>3</v>
      </c>
      <c r="I248">
        <v>3307</v>
      </c>
      <c r="J248">
        <v>223.25</v>
      </c>
      <c r="K248">
        <v>28.52</v>
      </c>
      <c r="L248">
        <v>211.15</v>
      </c>
      <c r="M248">
        <v>334.4</v>
      </c>
      <c r="N248">
        <v>272.58999999999997</v>
      </c>
      <c r="O248">
        <v>143.0805</v>
      </c>
      <c r="P248">
        <v>43.712000000000003</v>
      </c>
      <c r="Q248">
        <v>272</v>
      </c>
      <c r="R248" s="1"/>
    </row>
    <row r="249" spans="1:18" x14ac:dyDescent="0.3">
      <c r="A249" s="1">
        <v>44443</v>
      </c>
      <c r="B249">
        <v>55.24</v>
      </c>
      <c r="C249">
        <v>136.37</v>
      </c>
      <c r="D249">
        <v>374.75</v>
      </c>
      <c r="E249">
        <v>300.99</v>
      </c>
      <c r="F249">
        <v>495.91</v>
      </c>
      <c r="G249">
        <v>153.76</v>
      </c>
      <c r="H249">
        <v>3</v>
      </c>
      <c r="I249">
        <v>3307</v>
      </c>
      <c r="J249">
        <v>223.25</v>
      </c>
      <c r="K249">
        <v>28.52</v>
      </c>
      <c r="L249">
        <v>211.15</v>
      </c>
      <c r="M249">
        <v>334.4</v>
      </c>
      <c r="N249">
        <v>272.58999999999997</v>
      </c>
      <c r="O249">
        <v>143.0805</v>
      </c>
      <c r="P249">
        <v>43.712000000000003</v>
      </c>
      <c r="Q249">
        <v>272</v>
      </c>
      <c r="R249" s="1"/>
    </row>
    <row r="250" spans="1:18" x14ac:dyDescent="0.3">
      <c r="A250" s="1">
        <v>44444</v>
      </c>
      <c r="B250">
        <v>55.24</v>
      </c>
      <c r="C250">
        <v>136.37</v>
      </c>
      <c r="D250">
        <v>374.75</v>
      </c>
      <c r="E250">
        <v>300.99</v>
      </c>
      <c r="F250">
        <v>495.91</v>
      </c>
      <c r="G250">
        <v>153.76</v>
      </c>
      <c r="H250">
        <v>3</v>
      </c>
      <c r="I250">
        <v>3307</v>
      </c>
      <c r="J250">
        <v>223.25</v>
      </c>
      <c r="K250">
        <v>28.52</v>
      </c>
      <c r="L250">
        <v>211.15</v>
      </c>
      <c r="M250">
        <v>334.4</v>
      </c>
      <c r="N250">
        <v>272.58999999999997</v>
      </c>
      <c r="O250">
        <v>143.0805</v>
      </c>
      <c r="P250">
        <v>43.712000000000003</v>
      </c>
      <c r="Q250">
        <v>272</v>
      </c>
      <c r="R250" s="1"/>
    </row>
    <row r="251" spans="1:18" x14ac:dyDescent="0.3">
      <c r="A251" s="1">
        <v>44445</v>
      </c>
      <c r="B251">
        <v>55.24</v>
      </c>
      <c r="C251">
        <v>136.37</v>
      </c>
      <c r="D251">
        <v>374.75</v>
      </c>
      <c r="E251">
        <v>300.99</v>
      </c>
      <c r="F251">
        <v>495.91</v>
      </c>
      <c r="G251">
        <v>153.76</v>
      </c>
      <c r="H251">
        <v>3</v>
      </c>
      <c r="I251">
        <v>3386</v>
      </c>
      <c r="J251">
        <v>223.25</v>
      </c>
      <c r="K251">
        <v>28.52</v>
      </c>
      <c r="L251">
        <v>211.15</v>
      </c>
      <c r="M251">
        <v>334.4</v>
      </c>
      <c r="N251">
        <v>272.58999999999997</v>
      </c>
      <c r="O251">
        <v>143.0805</v>
      </c>
      <c r="P251">
        <v>43.712000000000003</v>
      </c>
      <c r="Q251">
        <v>272</v>
      </c>
      <c r="R251" s="1"/>
    </row>
    <row r="252" spans="1:18" x14ac:dyDescent="0.3">
      <c r="A252" s="1">
        <v>44446</v>
      </c>
      <c r="B252">
        <v>55.38</v>
      </c>
      <c r="C252">
        <v>136.09</v>
      </c>
      <c r="D252">
        <v>375.88</v>
      </c>
      <c r="E252">
        <v>301.005</v>
      </c>
      <c r="F252">
        <v>497.6</v>
      </c>
      <c r="G252">
        <v>154.97</v>
      </c>
      <c r="H252">
        <v>3.08</v>
      </c>
      <c r="I252">
        <v>3425</v>
      </c>
      <c r="J252">
        <v>228.33</v>
      </c>
      <c r="K252">
        <v>28.18</v>
      </c>
      <c r="L252">
        <v>210.04</v>
      </c>
      <c r="M252">
        <v>330.82</v>
      </c>
      <c r="N252">
        <v>279.37</v>
      </c>
      <c r="O252">
        <v>143.83449999999999</v>
      </c>
      <c r="P252">
        <v>42.8</v>
      </c>
      <c r="Q252">
        <v>277</v>
      </c>
      <c r="R252" s="1"/>
    </row>
    <row r="253" spans="1:18" x14ac:dyDescent="0.3">
      <c r="A253" s="1">
        <v>44447</v>
      </c>
      <c r="B253">
        <v>54.79</v>
      </c>
      <c r="C253">
        <v>134.66</v>
      </c>
      <c r="D253">
        <v>380.16</v>
      </c>
      <c r="E253">
        <v>299.77999999999997</v>
      </c>
      <c r="F253">
        <v>499.62</v>
      </c>
      <c r="G253">
        <v>156.97999999999999</v>
      </c>
      <c r="H253">
        <v>3.14</v>
      </c>
      <c r="I253">
        <v>3395</v>
      </c>
      <c r="J253">
        <v>225.13</v>
      </c>
      <c r="K253">
        <v>26.7</v>
      </c>
      <c r="L253">
        <v>207.12</v>
      </c>
      <c r="M253">
        <v>324.94</v>
      </c>
      <c r="N253">
        <v>270.23</v>
      </c>
      <c r="O253">
        <v>144.1</v>
      </c>
      <c r="P253">
        <v>39.125</v>
      </c>
      <c r="Q253">
        <v>257</v>
      </c>
      <c r="R253" s="1"/>
    </row>
    <row r="254" spans="1:18" x14ac:dyDescent="0.3">
      <c r="A254" s="1">
        <v>44448</v>
      </c>
      <c r="B254">
        <v>54.83</v>
      </c>
      <c r="C254">
        <v>131.19999999999999</v>
      </c>
      <c r="D254">
        <v>377.64</v>
      </c>
      <c r="E254">
        <v>300.82</v>
      </c>
      <c r="F254">
        <v>492.84969999999998</v>
      </c>
      <c r="G254">
        <v>155.49</v>
      </c>
      <c r="H254">
        <v>2.98</v>
      </c>
      <c r="I254">
        <v>3484</v>
      </c>
      <c r="J254">
        <v>223.12</v>
      </c>
      <c r="K254">
        <v>25.68</v>
      </c>
      <c r="L254">
        <v>206.5</v>
      </c>
      <c r="M254">
        <v>329.17</v>
      </c>
      <c r="N254">
        <v>265.01</v>
      </c>
      <c r="O254">
        <v>143.84049999999999</v>
      </c>
      <c r="P254">
        <v>38.25</v>
      </c>
      <c r="Q254">
        <v>260.3</v>
      </c>
      <c r="R254" s="1"/>
    </row>
    <row r="255" spans="1:18" x14ac:dyDescent="0.3">
      <c r="A255" s="1">
        <v>44449</v>
      </c>
      <c r="B255">
        <v>54.56</v>
      </c>
      <c r="C255">
        <v>131.77099999999999</v>
      </c>
      <c r="D255">
        <v>381.36099999999999</v>
      </c>
      <c r="E255">
        <v>298.41500000000002</v>
      </c>
      <c r="F255">
        <v>497.05</v>
      </c>
      <c r="G255">
        <v>155</v>
      </c>
      <c r="H255">
        <v>2.95</v>
      </c>
      <c r="I255">
        <v>3483</v>
      </c>
      <c r="J255">
        <v>223.483</v>
      </c>
      <c r="K255">
        <v>25.17</v>
      </c>
      <c r="L255">
        <v>207.1</v>
      </c>
      <c r="M255">
        <v>326.97000000000003</v>
      </c>
      <c r="N255">
        <v>268.07</v>
      </c>
      <c r="O255">
        <v>144.21251000000001</v>
      </c>
      <c r="P255">
        <v>38.9</v>
      </c>
      <c r="Q255">
        <v>257.31</v>
      </c>
      <c r="R255" s="1"/>
    </row>
    <row r="256" spans="1:18" x14ac:dyDescent="0.3">
      <c r="A256" s="1">
        <v>44450</v>
      </c>
      <c r="B256">
        <v>54.56</v>
      </c>
      <c r="C256">
        <v>131.77099999999999</v>
      </c>
      <c r="D256">
        <v>381.36099999999999</v>
      </c>
      <c r="E256">
        <v>298.41500000000002</v>
      </c>
      <c r="F256">
        <v>497.05</v>
      </c>
      <c r="G256">
        <v>155</v>
      </c>
      <c r="H256">
        <v>2.95</v>
      </c>
      <c r="I256">
        <v>3483</v>
      </c>
      <c r="J256">
        <v>223.483</v>
      </c>
      <c r="K256">
        <v>25.17</v>
      </c>
      <c r="L256">
        <v>207.1</v>
      </c>
      <c r="M256">
        <v>326.97000000000003</v>
      </c>
      <c r="N256">
        <v>268.07</v>
      </c>
      <c r="O256">
        <v>144.21251000000001</v>
      </c>
      <c r="P256">
        <v>38.9</v>
      </c>
      <c r="Q256">
        <v>257.31</v>
      </c>
      <c r="R256" s="1"/>
    </row>
    <row r="257" spans="1:18" x14ac:dyDescent="0.3">
      <c r="A257" s="1">
        <v>44451</v>
      </c>
      <c r="B257">
        <v>54.56</v>
      </c>
      <c r="C257">
        <v>131.77099999999999</v>
      </c>
      <c r="D257">
        <v>381.36099999999999</v>
      </c>
      <c r="E257">
        <v>298.41500000000002</v>
      </c>
      <c r="F257">
        <v>497.05</v>
      </c>
      <c r="G257">
        <v>155</v>
      </c>
      <c r="H257">
        <v>2.95</v>
      </c>
      <c r="I257">
        <v>3483</v>
      </c>
      <c r="J257">
        <v>223.483</v>
      </c>
      <c r="K257">
        <v>25.17</v>
      </c>
      <c r="L257">
        <v>207.1</v>
      </c>
      <c r="M257">
        <v>326.97000000000003</v>
      </c>
      <c r="N257">
        <v>268.07</v>
      </c>
      <c r="O257">
        <v>144.21251000000001</v>
      </c>
      <c r="P257">
        <v>38.9</v>
      </c>
      <c r="Q257">
        <v>257.31</v>
      </c>
      <c r="R257" s="1"/>
    </row>
    <row r="258" spans="1:18" x14ac:dyDescent="0.3">
      <c r="A258" s="1">
        <v>44452</v>
      </c>
      <c r="B258">
        <v>54.4</v>
      </c>
      <c r="C258">
        <v>131.9</v>
      </c>
      <c r="D258">
        <v>381.68</v>
      </c>
      <c r="E258">
        <v>297.55</v>
      </c>
      <c r="F258">
        <v>502</v>
      </c>
      <c r="G258">
        <v>150.63</v>
      </c>
      <c r="H258">
        <v>3.5</v>
      </c>
      <c r="I258">
        <v>3518</v>
      </c>
      <c r="J258">
        <v>226.84</v>
      </c>
      <c r="K258">
        <v>24</v>
      </c>
      <c r="L258">
        <v>207.16</v>
      </c>
      <c r="M258">
        <v>326.3</v>
      </c>
      <c r="N258">
        <v>258.72000000000003</v>
      </c>
      <c r="O258">
        <v>141.94951</v>
      </c>
      <c r="P258">
        <v>35.04</v>
      </c>
      <c r="Q258">
        <v>246.51</v>
      </c>
      <c r="R258" s="1"/>
    </row>
    <row r="259" spans="1:18" x14ac:dyDescent="0.3">
      <c r="A259" s="1">
        <v>44453</v>
      </c>
      <c r="B259">
        <v>54.65</v>
      </c>
      <c r="C259">
        <v>130.91999999999999</v>
      </c>
      <c r="D259">
        <v>377.4</v>
      </c>
      <c r="E259">
        <v>299.56</v>
      </c>
      <c r="F259">
        <v>502</v>
      </c>
      <c r="G259">
        <v>150.35</v>
      </c>
      <c r="H259">
        <v>3.39</v>
      </c>
      <c r="I259">
        <v>3555</v>
      </c>
      <c r="J259">
        <v>222.75</v>
      </c>
      <c r="K259">
        <v>24.02</v>
      </c>
      <c r="L259">
        <v>206.04</v>
      </c>
      <c r="M259">
        <v>321.25</v>
      </c>
      <c r="N259">
        <v>256.04000000000002</v>
      </c>
      <c r="O259">
        <v>142.99525</v>
      </c>
      <c r="P259">
        <v>36.695999999999998</v>
      </c>
      <c r="Q259">
        <v>247.25</v>
      </c>
      <c r="R259" s="1"/>
    </row>
    <row r="260" spans="1:18" x14ac:dyDescent="0.3">
      <c r="A260" s="1">
        <v>44454</v>
      </c>
      <c r="B260">
        <v>54.31</v>
      </c>
      <c r="C260">
        <v>128.56</v>
      </c>
      <c r="D260">
        <v>377</v>
      </c>
      <c r="E260">
        <v>303.26</v>
      </c>
      <c r="F260">
        <v>502.12</v>
      </c>
      <c r="G260">
        <v>148.56</v>
      </c>
      <c r="H260">
        <v>3.25</v>
      </c>
      <c r="I260">
        <v>3524</v>
      </c>
      <c r="J260">
        <v>223.09</v>
      </c>
      <c r="K260">
        <v>23.57</v>
      </c>
      <c r="L260">
        <v>202.17</v>
      </c>
      <c r="M260">
        <v>314.14999999999998</v>
      </c>
      <c r="N260">
        <v>257.89</v>
      </c>
      <c r="O260">
        <v>142.7715</v>
      </c>
      <c r="P260">
        <v>36.090000000000003</v>
      </c>
      <c r="Q260">
        <v>244</v>
      </c>
      <c r="R260" s="1"/>
    </row>
    <row r="261" spans="1:18" x14ac:dyDescent="0.3">
      <c r="A261" s="1">
        <v>44455</v>
      </c>
      <c r="B261">
        <v>54.62</v>
      </c>
      <c r="C261">
        <v>127.4</v>
      </c>
      <c r="D261">
        <v>372.79</v>
      </c>
      <c r="E261">
        <v>303.76</v>
      </c>
      <c r="F261">
        <v>505.2</v>
      </c>
      <c r="G261">
        <v>148.44</v>
      </c>
      <c r="H261">
        <v>3.76</v>
      </c>
      <c r="I261">
        <v>3582</v>
      </c>
      <c r="J261">
        <v>221.83500000000001</v>
      </c>
      <c r="K261">
        <v>23.56</v>
      </c>
      <c r="L261">
        <v>205.45</v>
      </c>
      <c r="M261">
        <v>313.58999999999997</v>
      </c>
      <c r="N261">
        <v>260.23</v>
      </c>
      <c r="O261">
        <v>143.95050000000001</v>
      </c>
      <c r="P261">
        <v>36.902999999999999</v>
      </c>
      <c r="Q261">
        <v>247.38</v>
      </c>
      <c r="R261" s="1"/>
    </row>
    <row r="262" spans="1:18" x14ac:dyDescent="0.3">
      <c r="A262" s="1">
        <v>44456</v>
      </c>
      <c r="B262">
        <v>54.14</v>
      </c>
      <c r="C262">
        <v>128.88</v>
      </c>
      <c r="D262">
        <v>371.40499999999997</v>
      </c>
      <c r="E262">
        <v>304.17</v>
      </c>
      <c r="F262">
        <v>503.97</v>
      </c>
      <c r="G262">
        <v>148.82</v>
      </c>
      <c r="H262">
        <v>3.58</v>
      </c>
      <c r="I262">
        <v>3562</v>
      </c>
      <c r="J262">
        <v>223</v>
      </c>
      <c r="K262">
        <v>24.02</v>
      </c>
      <c r="L262">
        <v>202.63</v>
      </c>
      <c r="M262">
        <v>309.17</v>
      </c>
      <c r="N262">
        <v>266.33</v>
      </c>
      <c r="O262">
        <v>143.03049999999999</v>
      </c>
      <c r="P262">
        <v>36.450000000000003</v>
      </c>
      <c r="Q262">
        <v>243.125</v>
      </c>
      <c r="R262" s="1"/>
    </row>
    <row r="263" spans="1:18" x14ac:dyDescent="0.3">
      <c r="A263" s="1">
        <v>44457</v>
      </c>
      <c r="B263">
        <v>54.14</v>
      </c>
      <c r="C263">
        <v>128.88</v>
      </c>
      <c r="D263">
        <v>371.40499999999997</v>
      </c>
      <c r="E263">
        <v>304.17</v>
      </c>
      <c r="F263">
        <v>503.97</v>
      </c>
      <c r="G263">
        <v>148.82</v>
      </c>
      <c r="H263">
        <v>3.58</v>
      </c>
      <c r="I263">
        <v>3562</v>
      </c>
      <c r="J263">
        <v>223</v>
      </c>
      <c r="K263">
        <v>24.02</v>
      </c>
      <c r="L263">
        <v>202.63</v>
      </c>
      <c r="M263">
        <v>309.17</v>
      </c>
      <c r="N263">
        <v>266.33</v>
      </c>
      <c r="O263">
        <v>143.03049999999999</v>
      </c>
      <c r="P263">
        <v>36.450000000000003</v>
      </c>
      <c r="Q263">
        <v>243.125</v>
      </c>
      <c r="R263" s="1"/>
    </row>
    <row r="264" spans="1:18" x14ac:dyDescent="0.3">
      <c r="A264" s="1">
        <v>44458</v>
      </c>
      <c r="B264">
        <v>54.14</v>
      </c>
      <c r="C264">
        <v>128.88</v>
      </c>
      <c r="D264">
        <v>371.40499999999997</v>
      </c>
      <c r="E264">
        <v>304.17</v>
      </c>
      <c r="F264">
        <v>503.97</v>
      </c>
      <c r="G264">
        <v>148.82</v>
      </c>
      <c r="H264">
        <v>3.58</v>
      </c>
      <c r="I264">
        <v>3562</v>
      </c>
      <c r="J264">
        <v>223</v>
      </c>
      <c r="K264">
        <v>24.02</v>
      </c>
      <c r="L264">
        <v>202.63</v>
      </c>
      <c r="M264">
        <v>309.17</v>
      </c>
      <c r="N264">
        <v>266.33</v>
      </c>
      <c r="O264">
        <v>143.03049999999999</v>
      </c>
      <c r="P264">
        <v>36.450000000000003</v>
      </c>
      <c r="Q264">
        <v>243.125</v>
      </c>
      <c r="R264" s="1"/>
    </row>
    <row r="265" spans="1:18" x14ac:dyDescent="0.3">
      <c r="A265" s="1">
        <v>44459</v>
      </c>
      <c r="B265">
        <v>54.06</v>
      </c>
      <c r="C265">
        <v>127.005</v>
      </c>
      <c r="D265">
        <v>359.3</v>
      </c>
      <c r="E265">
        <v>296.33</v>
      </c>
      <c r="F265">
        <v>499</v>
      </c>
      <c r="G265">
        <v>143.80000000000001</v>
      </c>
      <c r="H265">
        <v>2.95</v>
      </c>
      <c r="I265">
        <v>3556</v>
      </c>
      <c r="J265">
        <v>211.46</v>
      </c>
      <c r="K265">
        <v>23.32</v>
      </c>
      <c r="L265">
        <v>193.06</v>
      </c>
      <c r="M265">
        <v>301.33999999999997</v>
      </c>
      <c r="N265">
        <v>254.35</v>
      </c>
      <c r="O265">
        <v>138.16149999999999</v>
      </c>
      <c r="P265">
        <v>32.49</v>
      </c>
      <c r="Q265">
        <v>234.45</v>
      </c>
      <c r="R265" s="1"/>
    </row>
    <row r="266" spans="1:18" x14ac:dyDescent="0.3">
      <c r="A266" s="1">
        <v>44460</v>
      </c>
      <c r="B266">
        <v>54.29</v>
      </c>
      <c r="C266">
        <v>126.45</v>
      </c>
      <c r="D266">
        <v>358.5</v>
      </c>
      <c r="E266">
        <v>295.69</v>
      </c>
      <c r="F266">
        <v>493.49</v>
      </c>
      <c r="G266">
        <v>143.93</v>
      </c>
      <c r="H266">
        <v>3.13</v>
      </c>
      <c r="I266">
        <v>3462</v>
      </c>
      <c r="J266">
        <v>214.16499999999999</v>
      </c>
      <c r="K266">
        <v>24</v>
      </c>
      <c r="L266">
        <v>192</v>
      </c>
      <c r="M266">
        <v>307.76</v>
      </c>
      <c r="N266">
        <v>254.65</v>
      </c>
      <c r="O266">
        <v>139.74950000000001</v>
      </c>
      <c r="P266">
        <v>34.21</v>
      </c>
      <c r="Q266">
        <v>237.01</v>
      </c>
      <c r="R266" s="1"/>
    </row>
    <row r="267" spans="1:18" x14ac:dyDescent="0.3">
      <c r="A267" s="1">
        <v>44461</v>
      </c>
      <c r="B267">
        <v>54.14</v>
      </c>
      <c r="C267">
        <v>125.76</v>
      </c>
      <c r="D267">
        <v>347.23</v>
      </c>
      <c r="E267">
        <v>296.72500000000002</v>
      </c>
      <c r="F267">
        <v>494.25</v>
      </c>
      <c r="G267">
        <v>144.44999999999999</v>
      </c>
      <c r="H267">
        <v>3.19</v>
      </c>
      <c r="I267">
        <v>3395</v>
      </c>
      <c r="J267">
        <v>213.655</v>
      </c>
      <c r="K267">
        <v>23.745000000000001</v>
      </c>
      <c r="L267">
        <v>192</v>
      </c>
      <c r="M267">
        <v>307.70999999999998</v>
      </c>
      <c r="N267">
        <v>252.89</v>
      </c>
      <c r="O267">
        <v>139.304</v>
      </c>
      <c r="P267">
        <v>33.340000000000003</v>
      </c>
      <c r="Q267">
        <v>239.91</v>
      </c>
      <c r="R267" s="1"/>
    </row>
    <row r="268" spans="1:18" x14ac:dyDescent="0.3">
      <c r="A268" s="1">
        <v>44462</v>
      </c>
      <c r="B268">
        <v>54.2</v>
      </c>
      <c r="C268">
        <v>128.26</v>
      </c>
      <c r="D268">
        <v>345.35500000000002</v>
      </c>
      <c r="E268">
        <v>298.84500000000003</v>
      </c>
      <c r="F268">
        <v>502.51</v>
      </c>
      <c r="G268">
        <v>146.65</v>
      </c>
      <c r="H268">
        <v>3.13</v>
      </c>
      <c r="I268">
        <v>3314</v>
      </c>
      <c r="J268">
        <v>221.4</v>
      </c>
      <c r="K268">
        <v>24.09</v>
      </c>
      <c r="L268">
        <v>192.91</v>
      </c>
      <c r="M268">
        <v>306.52999999999997</v>
      </c>
      <c r="N268">
        <v>262.49</v>
      </c>
      <c r="O268">
        <v>140.98750000000001</v>
      </c>
      <c r="P268">
        <v>35.89</v>
      </c>
      <c r="Q268">
        <v>244.57</v>
      </c>
      <c r="R268" s="1"/>
    </row>
    <row r="269" spans="1:18" x14ac:dyDescent="0.3">
      <c r="A269" s="1">
        <v>44463</v>
      </c>
      <c r="B269">
        <v>54.36</v>
      </c>
      <c r="C269">
        <v>130.16999999999999</v>
      </c>
      <c r="D269">
        <v>343.23899999999998</v>
      </c>
      <c r="E269">
        <v>298.23</v>
      </c>
      <c r="F269">
        <v>502.27</v>
      </c>
      <c r="G269">
        <v>145.66</v>
      </c>
      <c r="H269">
        <v>3.07</v>
      </c>
      <c r="I269">
        <v>3384</v>
      </c>
      <c r="J269">
        <v>220.7</v>
      </c>
      <c r="K269">
        <v>24</v>
      </c>
      <c r="L269">
        <v>195.65</v>
      </c>
      <c r="M269">
        <v>308.55</v>
      </c>
      <c r="N269">
        <v>262.05</v>
      </c>
      <c r="O269">
        <v>140.5385</v>
      </c>
      <c r="P269">
        <v>35</v>
      </c>
      <c r="Q269">
        <v>231</v>
      </c>
      <c r="R269" s="1"/>
    </row>
    <row r="270" spans="1:18" x14ac:dyDescent="0.3">
      <c r="A270" s="1">
        <v>44464</v>
      </c>
      <c r="B270">
        <v>54.36</v>
      </c>
      <c r="C270">
        <v>130.16999999999999</v>
      </c>
      <c r="D270">
        <v>343.23899999999998</v>
      </c>
      <c r="E270">
        <v>298.23</v>
      </c>
      <c r="F270">
        <v>502.27</v>
      </c>
      <c r="G270">
        <v>145.66</v>
      </c>
      <c r="H270">
        <v>3.07</v>
      </c>
      <c r="I270">
        <v>3384</v>
      </c>
      <c r="J270">
        <v>220.7</v>
      </c>
      <c r="K270">
        <v>24</v>
      </c>
      <c r="L270">
        <v>195.65</v>
      </c>
      <c r="M270">
        <v>308.55</v>
      </c>
      <c r="N270">
        <v>262.05</v>
      </c>
      <c r="O270">
        <v>140.5385</v>
      </c>
      <c r="P270">
        <v>35</v>
      </c>
      <c r="Q270">
        <v>231</v>
      </c>
      <c r="R270" s="1"/>
    </row>
    <row r="271" spans="1:18" x14ac:dyDescent="0.3">
      <c r="A271" s="1">
        <v>44465</v>
      </c>
      <c r="B271">
        <v>54.36</v>
      </c>
      <c r="C271">
        <v>130.16999999999999</v>
      </c>
      <c r="D271">
        <v>343.23899999999998</v>
      </c>
      <c r="E271">
        <v>298.23</v>
      </c>
      <c r="F271">
        <v>502.27</v>
      </c>
      <c r="G271">
        <v>145.66</v>
      </c>
      <c r="H271">
        <v>3.07</v>
      </c>
      <c r="I271">
        <v>3384</v>
      </c>
      <c r="J271">
        <v>220.7</v>
      </c>
      <c r="K271">
        <v>24</v>
      </c>
      <c r="L271">
        <v>195.65</v>
      </c>
      <c r="M271">
        <v>308.55</v>
      </c>
      <c r="N271">
        <v>262.05</v>
      </c>
      <c r="O271">
        <v>140.5385</v>
      </c>
      <c r="P271">
        <v>35</v>
      </c>
      <c r="Q271">
        <v>231</v>
      </c>
      <c r="R271" s="1"/>
    </row>
    <row r="272" spans="1:18" x14ac:dyDescent="0.3">
      <c r="A272" s="1">
        <v>44466</v>
      </c>
      <c r="B272">
        <v>54.45</v>
      </c>
      <c r="C272">
        <v>128.72999999999999</v>
      </c>
      <c r="D272">
        <v>349.80500000000001</v>
      </c>
      <c r="E272">
        <v>296.14</v>
      </c>
      <c r="F272">
        <v>499.77600000000001</v>
      </c>
      <c r="G272">
        <v>145.47</v>
      </c>
      <c r="H272">
        <v>2.95</v>
      </c>
      <c r="I272">
        <v>3307</v>
      </c>
      <c r="J272">
        <v>217.10400000000001</v>
      </c>
      <c r="K272">
        <v>23.73</v>
      </c>
      <c r="L272">
        <v>197.6</v>
      </c>
      <c r="M272">
        <v>306.75</v>
      </c>
      <c r="N272">
        <v>259.3</v>
      </c>
      <c r="O272">
        <v>140.80426</v>
      </c>
      <c r="P272">
        <v>36.28</v>
      </c>
      <c r="Q272">
        <v>231.88</v>
      </c>
      <c r="R272" s="1"/>
    </row>
    <row r="273" spans="1:18" x14ac:dyDescent="0.3">
      <c r="A273" s="1">
        <v>44467</v>
      </c>
      <c r="B273">
        <v>54.45</v>
      </c>
      <c r="C273">
        <v>126.72</v>
      </c>
      <c r="D273">
        <v>347.97</v>
      </c>
      <c r="E273">
        <v>289.79500000000002</v>
      </c>
      <c r="F273">
        <v>497</v>
      </c>
      <c r="G273">
        <v>143.25</v>
      </c>
      <c r="H273">
        <v>3.08</v>
      </c>
      <c r="I273">
        <v>3358</v>
      </c>
      <c r="J273">
        <v>212.13499999999999</v>
      </c>
      <c r="K273">
        <v>24</v>
      </c>
      <c r="L273">
        <v>200.2</v>
      </c>
      <c r="M273">
        <v>306.92</v>
      </c>
      <c r="N273">
        <v>249.05</v>
      </c>
      <c r="O273">
        <v>138.65501</v>
      </c>
      <c r="P273">
        <v>34.6</v>
      </c>
      <c r="Q273">
        <v>229.68</v>
      </c>
      <c r="R273" s="1"/>
    </row>
    <row r="274" spans="1:18" x14ac:dyDescent="0.3">
      <c r="A274" s="1">
        <v>44468</v>
      </c>
      <c r="B274">
        <v>54.09</v>
      </c>
      <c r="C274">
        <v>126.55</v>
      </c>
      <c r="D274">
        <v>343.15</v>
      </c>
      <c r="E274">
        <v>285.10000000000002</v>
      </c>
      <c r="F274">
        <v>493.63</v>
      </c>
      <c r="G274">
        <v>142.47</v>
      </c>
      <c r="H274">
        <v>3.05</v>
      </c>
      <c r="I274">
        <v>3295</v>
      </c>
      <c r="J274">
        <v>209.39500000000001</v>
      </c>
      <c r="K274">
        <v>23.76</v>
      </c>
      <c r="L274">
        <v>200.48</v>
      </c>
      <c r="M274">
        <v>302.29000000000002</v>
      </c>
      <c r="N274">
        <v>243.7</v>
      </c>
      <c r="O274">
        <v>136.98000999999999</v>
      </c>
      <c r="P274">
        <v>33.119999999999997</v>
      </c>
      <c r="Q274">
        <v>231</v>
      </c>
      <c r="R274" s="1"/>
    </row>
    <row r="275" spans="1:18" x14ac:dyDescent="0.3">
      <c r="A275" s="1">
        <v>44469</v>
      </c>
      <c r="B275">
        <v>54.5</v>
      </c>
      <c r="C275">
        <v>128.83000000000001</v>
      </c>
      <c r="D275">
        <v>340.44499999999999</v>
      </c>
      <c r="E275">
        <v>285.70999999999998</v>
      </c>
      <c r="F275">
        <v>494.52</v>
      </c>
      <c r="G275">
        <v>143.66</v>
      </c>
      <c r="H275">
        <v>2.92</v>
      </c>
      <c r="I275">
        <v>3302</v>
      </c>
      <c r="J275">
        <v>207.684</v>
      </c>
      <c r="K275">
        <v>24.32</v>
      </c>
      <c r="L275">
        <v>198.62</v>
      </c>
      <c r="M275">
        <v>301.39999999999998</v>
      </c>
      <c r="N275">
        <v>240.88</v>
      </c>
      <c r="O275">
        <v>134.26150000000001</v>
      </c>
      <c r="P275">
        <v>32.032400000000003</v>
      </c>
      <c r="Q275">
        <v>227</v>
      </c>
      <c r="R275" s="1"/>
    </row>
    <row r="276" spans="1:18" x14ac:dyDescent="0.3">
      <c r="A276" s="1">
        <v>44470</v>
      </c>
      <c r="B276">
        <v>54.02</v>
      </c>
      <c r="C276">
        <v>127.08</v>
      </c>
      <c r="D276">
        <v>341.61</v>
      </c>
      <c r="E276">
        <v>282.12200000000001</v>
      </c>
      <c r="F276">
        <v>487.85</v>
      </c>
      <c r="G276">
        <v>141.9</v>
      </c>
      <c r="H276">
        <v>3.01</v>
      </c>
      <c r="I276">
        <v>3193</v>
      </c>
      <c r="J276">
        <v>207.5</v>
      </c>
      <c r="K276">
        <v>24.09</v>
      </c>
      <c r="L276">
        <v>192.9</v>
      </c>
      <c r="M276">
        <v>295.61</v>
      </c>
      <c r="N276">
        <v>246.65</v>
      </c>
      <c r="O276">
        <v>134.44749999999999</v>
      </c>
      <c r="P276">
        <v>34.033999999999999</v>
      </c>
      <c r="Q276">
        <v>232.887</v>
      </c>
      <c r="R276" s="1"/>
    </row>
    <row r="277" spans="1:18" x14ac:dyDescent="0.3">
      <c r="A277" s="1">
        <v>44471</v>
      </c>
      <c r="B277">
        <v>54.02</v>
      </c>
      <c r="C277">
        <v>127.08</v>
      </c>
      <c r="D277">
        <v>341.61</v>
      </c>
      <c r="E277">
        <v>282.12200000000001</v>
      </c>
      <c r="F277">
        <v>487.85</v>
      </c>
      <c r="G277">
        <v>141.9</v>
      </c>
      <c r="H277">
        <v>3.01</v>
      </c>
      <c r="I277">
        <v>3193</v>
      </c>
      <c r="J277">
        <v>207.5</v>
      </c>
      <c r="K277">
        <v>24.09</v>
      </c>
      <c r="L277">
        <v>192.9</v>
      </c>
      <c r="M277">
        <v>295.61</v>
      </c>
      <c r="N277">
        <v>246.65</v>
      </c>
      <c r="O277">
        <v>134.44749999999999</v>
      </c>
      <c r="P277">
        <v>34.033999999999999</v>
      </c>
      <c r="Q277">
        <v>232.887</v>
      </c>
      <c r="R277" s="1"/>
    </row>
    <row r="278" spans="1:18" x14ac:dyDescent="0.3">
      <c r="A278" s="1">
        <v>44472</v>
      </c>
      <c r="B278">
        <v>54.02</v>
      </c>
      <c r="C278">
        <v>127.08</v>
      </c>
      <c r="D278">
        <v>341.61</v>
      </c>
      <c r="E278">
        <v>282.12200000000001</v>
      </c>
      <c r="F278">
        <v>487.85</v>
      </c>
      <c r="G278">
        <v>141.9</v>
      </c>
      <c r="H278">
        <v>3.01</v>
      </c>
      <c r="I278">
        <v>3193</v>
      </c>
      <c r="J278">
        <v>207.5</v>
      </c>
      <c r="K278">
        <v>24.09</v>
      </c>
      <c r="L278">
        <v>192.9</v>
      </c>
      <c r="M278">
        <v>295.61</v>
      </c>
      <c r="N278">
        <v>246.65</v>
      </c>
      <c r="O278">
        <v>134.44749999999999</v>
      </c>
      <c r="P278">
        <v>34.033999999999999</v>
      </c>
      <c r="Q278">
        <v>232.887</v>
      </c>
      <c r="R278" s="1"/>
    </row>
    <row r="279" spans="1:18" x14ac:dyDescent="0.3">
      <c r="A279" s="1">
        <v>44473</v>
      </c>
      <c r="B279">
        <v>54.45</v>
      </c>
      <c r="C279">
        <v>126.81</v>
      </c>
      <c r="D279">
        <v>335.53</v>
      </c>
      <c r="E279">
        <v>287.39999999999998</v>
      </c>
      <c r="F279">
        <v>484.93</v>
      </c>
      <c r="G279">
        <v>141.76</v>
      </c>
      <c r="H279">
        <v>2.92</v>
      </c>
      <c r="I279">
        <v>3204</v>
      </c>
      <c r="J279">
        <v>205.04</v>
      </c>
      <c r="K279">
        <v>24.77</v>
      </c>
      <c r="L279">
        <v>194.74</v>
      </c>
      <c r="M279">
        <v>295.63</v>
      </c>
      <c r="N279">
        <v>245.57</v>
      </c>
      <c r="O279">
        <v>135.9605</v>
      </c>
      <c r="P279">
        <v>32.81</v>
      </c>
      <c r="Q279">
        <v>231.49</v>
      </c>
      <c r="R279" s="1"/>
    </row>
    <row r="280" spans="1:18" x14ac:dyDescent="0.3">
      <c r="A280" s="1">
        <v>44474</v>
      </c>
      <c r="B280">
        <v>54.64</v>
      </c>
      <c r="C280">
        <v>125.09</v>
      </c>
      <c r="D280">
        <v>328.58</v>
      </c>
      <c r="E280">
        <v>284.04640000000001</v>
      </c>
      <c r="F280">
        <v>475.94</v>
      </c>
      <c r="G280">
        <v>139.49</v>
      </c>
      <c r="H280">
        <v>3.01</v>
      </c>
      <c r="I280">
        <v>3122</v>
      </c>
      <c r="J280">
        <v>199.5</v>
      </c>
      <c r="K280">
        <v>23.75</v>
      </c>
      <c r="L280">
        <v>192.76</v>
      </c>
      <c r="M280">
        <v>296.24</v>
      </c>
      <c r="N280">
        <v>240.09</v>
      </c>
      <c r="O280">
        <v>134.041</v>
      </c>
      <c r="P280">
        <v>34.195</v>
      </c>
      <c r="Q280">
        <v>231.35</v>
      </c>
      <c r="R280" s="1"/>
    </row>
    <row r="281" spans="1:18" x14ac:dyDescent="0.3">
      <c r="A281" s="1">
        <v>44475</v>
      </c>
      <c r="B281">
        <v>54.34</v>
      </c>
      <c r="C281">
        <v>124.25</v>
      </c>
      <c r="D281">
        <v>329.74</v>
      </c>
      <c r="E281">
        <v>285.77999999999997</v>
      </c>
      <c r="F281">
        <v>483.13</v>
      </c>
      <c r="G281">
        <v>139.47</v>
      </c>
      <c r="H281">
        <v>2.98</v>
      </c>
      <c r="I281">
        <v>3148</v>
      </c>
      <c r="J281">
        <v>201.2</v>
      </c>
      <c r="K281">
        <v>23</v>
      </c>
      <c r="L281">
        <v>190</v>
      </c>
      <c r="M281">
        <v>297.89999999999998</v>
      </c>
      <c r="N281">
        <v>243.34</v>
      </c>
      <c r="O281">
        <v>134.75</v>
      </c>
      <c r="P281">
        <v>38.49</v>
      </c>
      <c r="Q281">
        <v>242.4</v>
      </c>
      <c r="R281" s="1"/>
    </row>
    <row r="282" spans="1:18" x14ac:dyDescent="0.3">
      <c r="A282" s="1">
        <v>44476</v>
      </c>
      <c r="B282">
        <v>54.04</v>
      </c>
      <c r="C282">
        <v>125.67</v>
      </c>
      <c r="D282">
        <v>337</v>
      </c>
      <c r="E282">
        <v>295.17500000000001</v>
      </c>
      <c r="F282">
        <v>492.63</v>
      </c>
      <c r="G282">
        <v>143.06</v>
      </c>
      <c r="H282">
        <v>2.91</v>
      </c>
      <c r="I282">
        <v>3170</v>
      </c>
      <c r="J282">
        <v>210.92</v>
      </c>
      <c r="K282">
        <v>23.09</v>
      </c>
      <c r="L282">
        <v>193.73</v>
      </c>
      <c r="M282">
        <v>297.91000000000003</v>
      </c>
      <c r="N282">
        <v>251.32749999999999</v>
      </c>
      <c r="O282">
        <v>138.89201</v>
      </c>
      <c r="P282">
        <v>38.151000000000003</v>
      </c>
      <c r="Q282">
        <v>248</v>
      </c>
      <c r="R282" s="1"/>
    </row>
    <row r="283" spans="1:18" x14ac:dyDescent="0.3">
      <c r="A283" s="1">
        <v>44477</v>
      </c>
      <c r="B283">
        <v>53.87</v>
      </c>
      <c r="C283">
        <v>123.64</v>
      </c>
      <c r="D283">
        <v>331.51</v>
      </c>
      <c r="E283">
        <v>296.21899999999999</v>
      </c>
      <c r="F283">
        <v>496.82</v>
      </c>
      <c r="G283">
        <v>144.03</v>
      </c>
      <c r="H283">
        <v>3</v>
      </c>
      <c r="I283">
        <v>3228</v>
      </c>
      <c r="J283">
        <v>211.01</v>
      </c>
      <c r="K283">
        <v>23.2</v>
      </c>
      <c r="L283">
        <v>195.8</v>
      </c>
      <c r="M283">
        <v>304.36</v>
      </c>
      <c r="N283">
        <v>250.15199999999999</v>
      </c>
      <c r="O283">
        <v>139.57701</v>
      </c>
      <c r="P283">
        <v>38.74</v>
      </c>
      <c r="Q283">
        <v>253.52500000000001</v>
      </c>
      <c r="R283" s="1"/>
    </row>
    <row r="284" spans="1:18" x14ac:dyDescent="0.3">
      <c r="A284" s="1">
        <v>44478</v>
      </c>
      <c r="B284">
        <v>53.87</v>
      </c>
      <c r="C284">
        <v>123.64</v>
      </c>
      <c r="D284">
        <v>331.51</v>
      </c>
      <c r="E284">
        <v>296.21899999999999</v>
      </c>
      <c r="F284">
        <v>496.82</v>
      </c>
      <c r="G284">
        <v>144.03</v>
      </c>
      <c r="H284">
        <v>3</v>
      </c>
      <c r="I284">
        <v>3228</v>
      </c>
      <c r="J284">
        <v>211.01</v>
      </c>
      <c r="K284">
        <v>23.2</v>
      </c>
      <c r="L284">
        <v>195.8</v>
      </c>
      <c r="M284">
        <v>304.36</v>
      </c>
      <c r="N284">
        <v>250.15199999999999</v>
      </c>
      <c r="O284">
        <v>139.57701</v>
      </c>
      <c r="P284">
        <v>38.74</v>
      </c>
      <c r="Q284">
        <v>253.52500000000001</v>
      </c>
      <c r="R284" s="1"/>
    </row>
    <row r="285" spans="1:18" x14ac:dyDescent="0.3">
      <c r="A285" s="1">
        <v>44479</v>
      </c>
      <c r="B285">
        <v>53.87</v>
      </c>
      <c r="C285">
        <v>123.64</v>
      </c>
      <c r="D285">
        <v>331.51</v>
      </c>
      <c r="E285">
        <v>296.21899999999999</v>
      </c>
      <c r="F285">
        <v>496.82</v>
      </c>
      <c r="G285">
        <v>144.03</v>
      </c>
      <c r="H285">
        <v>3</v>
      </c>
      <c r="I285">
        <v>3228</v>
      </c>
      <c r="J285">
        <v>211.01</v>
      </c>
      <c r="K285">
        <v>23.2</v>
      </c>
      <c r="L285">
        <v>195.8</v>
      </c>
      <c r="M285">
        <v>304.36</v>
      </c>
      <c r="N285">
        <v>250.15199999999999</v>
      </c>
      <c r="O285">
        <v>139.57701</v>
      </c>
      <c r="P285">
        <v>38.74</v>
      </c>
      <c r="Q285">
        <v>253.52500000000001</v>
      </c>
      <c r="R285" s="1"/>
    </row>
    <row r="286" spans="1:18" x14ac:dyDescent="0.3">
      <c r="A286" s="1">
        <v>44480</v>
      </c>
      <c r="B286">
        <v>53.26</v>
      </c>
      <c r="C286">
        <v>120.98</v>
      </c>
      <c r="D286">
        <v>327.625</v>
      </c>
      <c r="E286">
        <v>292.92</v>
      </c>
      <c r="F286">
        <v>491.24</v>
      </c>
      <c r="G286">
        <v>142.27000000000001</v>
      </c>
      <c r="H286">
        <v>2.95</v>
      </c>
      <c r="I286">
        <v>3228</v>
      </c>
      <c r="J286">
        <v>205.75</v>
      </c>
      <c r="K286">
        <v>22.32</v>
      </c>
      <c r="L286">
        <v>196.34</v>
      </c>
      <c r="M286">
        <v>294.12</v>
      </c>
      <c r="N286">
        <v>243.21</v>
      </c>
      <c r="O286">
        <v>139.292</v>
      </c>
      <c r="P286">
        <v>40.56</v>
      </c>
      <c r="Q286">
        <v>249.57</v>
      </c>
      <c r="R286" s="1"/>
    </row>
    <row r="287" spans="1:18" x14ac:dyDescent="0.3">
      <c r="A287" s="1">
        <v>44481</v>
      </c>
      <c r="B287">
        <v>52.18</v>
      </c>
      <c r="C287">
        <v>117.59</v>
      </c>
      <c r="D287">
        <v>323.02999999999997</v>
      </c>
      <c r="E287">
        <v>295.33999999999997</v>
      </c>
      <c r="F287">
        <v>495.84</v>
      </c>
      <c r="G287">
        <v>143.22999999999999</v>
      </c>
      <c r="H287">
        <v>2.92</v>
      </c>
      <c r="I287">
        <v>3288</v>
      </c>
      <c r="J287">
        <v>208.27500000000001</v>
      </c>
      <c r="K287">
        <v>22.28</v>
      </c>
      <c r="L287">
        <v>192.32</v>
      </c>
      <c r="M287">
        <v>296.04000000000002</v>
      </c>
      <c r="N287">
        <v>246.19</v>
      </c>
      <c r="O287">
        <v>139.48000999999999</v>
      </c>
      <c r="P287">
        <v>42.88</v>
      </c>
      <c r="Q287">
        <v>254.26</v>
      </c>
      <c r="R287" s="1"/>
    </row>
    <row r="288" spans="1:18" x14ac:dyDescent="0.3">
      <c r="A288" s="1">
        <v>44482</v>
      </c>
      <c r="B288">
        <v>51.21</v>
      </c>
      <c r="C288">
        <v>117.16</v>
      </c>
      <c r="D288">
        <v>326.97000000000003</v>
      </c>
      <c r="E288">
        <v>294.91000000000003</v>
      </c>
      <c r="F288">
        <v>481.17</v>
      </c>
      <c r="G288">
        <v>141.23500000000001</v>
      </c>
      <c r="H288">
        <v>3.44</v>
      </c>
      <c r="I288">
        <v>3240</v>
      </c>
      <c r="J288">
        <v>209.18</v>
      </c>
      <c r="K288">
        <v>21.8</v>
      </c>
      <c r="L288">
        <v>190.5</v>
      </c>
      <c r="M288">
        <v>298.66000000000003</v>
      </c>
      <c r="N288">
        <v>253.81</v>
      </c>
      <c r="O288">
        <v>137.40251000000001</v>
      </c>
      <c r="P288">
        <v>40.659999999999997</v>
      </c>
      <c r="Q288">
        <v>246.5</v>
      </c>
      <c r="R288" s="1"/>
    </row>
    <row r="289" spans="1:18" x14ac:dyDescent="0.3">
      <c r="A289" s="1">
        <v>44483</v>
      </c>
      <c r="B289">
        <v>51.27</v>
      </c>
      <c r="C289">
        <v>118.09</v>
      </c>
      <c r="D289">
        <v>328.35500000000002</v>
      </c>
      <c r="E289">
        <v>299.20999999999998</v>
      </c>
      <c r="F289">
        <v>491.86</v>
      </c>
      <c r="G289">
        <v>142.11000000000001</v>
      </c>
      <c r="H289">
        <v>3.59</v>
      </c>
      <c r="I289">
        <v>3250</v>
      </c>
      <c r="J289">
        <v>212.88</v>
      </c>
      <c r="K289">
        <v>22.04</v>
      </c>
      <c r="L289">
        <v>193.55</v>
      </c>
      <c r="M289">
        <v>304.32</v>
      </c>
      <c r="N289">
        <v>270.06</v>
      </c>
      <c r="O289">
        <v>139.47380000000001</v>
      </c>
      <c r="P289">
        <v>44.295499999999997</v>
      </c>
      <c r="Q289">
        <v>250.9</v>
      </c>
      <c r="R289" s="1"/>
    </row>
    <row r="290" spans="1:18" x14ac:dyDescent="0.3">
      <c r="A290" s="1">
        <v>44484</v>
      </c>
      <c r="B290">
        <v>52.08</v>
      </c>
      <c r="C290">
        <v>119.61</v>
      </c>
      <c r="D290">
        <v>328.68</v>
      </c>
      <c r="E290">
        <v>302.33999999999997</v>
      </c>
      <c r="F290">
        <v>504.404</v>
      </c>
      <c r="G290">
        <v>143.77000000000001</v>
      </c>
      <c r="H290">
        <v>3.46</v>
      </c>
      <c r="I290">
        <v>3280</v>
      </c>
      <c r="J290">
        <v>218.1</v>
      </c>
      <c r="K290">
        <v>23.08</v>
      </c>
      <c r="L290">
        <v>195.96</v>
      </c>
      <c r="M290">
        <v>310.81</v>
      </c>
      <c r="N290">
        <v>276</v>
      </c>
      <c r="O290">
        <v>141.61449999999999</v>
      </c>
      <c r="P290">
        <v>45.5</v>
      </c>
      <c r="Q290">
        <v>266.60000000000002</v>
      </c>
      <c r="R290" s="1"/>
    </row>
    <row r="291" spans="1:18" x14ac:dyDescent="0.3">
      <c r="A291" s="1">
        <v>44485</v>
      </c>
      <c r="B291">
        <v>52.08</v>
      </c>
      <c r="C291">
        <v>119.61</v>
      </c>
      <c r="D291">
        <v>328.68</v>
      </c>
      <c r="E291">
        <v>302.33999999999997</v>
      </c>
      <c r="F291">
        <v>504.404</v>
      </c>
      <c r="G291">
        <v>143.77000000000001</v>
      </c>
      <c r="H291">
        <v>3.46</v>
      </c>
      <c r="I291">
        <v>3280</v>
      </c>
      <c r="J291">
        <v>218.1</v>
      </c>
      <c r="K291">
        <v>23.08</v>
      </c>
      <c r="L291">
        <v>195.96</v>
      </c>
      <c r="M291">
        <v>310.81</v>
      </c>
      <c r="N291">
        <v>276</v>
      </c>
      <c r="O291">
        <v>141.61449999999999</v>
      </c>
      <c r="P291">
        <v>45.5</v>
      </c>
      <c r="Q291">
        <v>266.60000000000002</v>
      </c>
      <c r="R291" s="1"/>
    </row>
    <row r="292" spans="1:18" x14ac:dyDescent="0.3">
      <c r="A292" s="1">
        <v>44486</v>
      </c>
      <c r="B292">
        <v>52.08</v>
      </c>
      <c r="C292">
        <v>119.61</v>
      </c>
      <c r="D292">
        <v>328.68</v>
      </c>
      <c r="E292">
        <v>302.33999999999997</v>
      </c>
      <c r="F292">
        <v>504.404</v>
      </c>
      <c r="G292">
        <v>143.77000000000001</v>
      </c>
      <c r="H292">
        <v>3.46</v>
      </c>
      <c r="I292">
        <v>3280</v>
      </c>
      <c r="J292">
        <v>218.1</v>
      </c>
      <c r="K292">
        <v>23.08</v>
      </c>
      <c r="L292">
        <v>195.96</v>
      </c>
      <c r="M292">
        <v>310.81</v>
      </c>
      <c r="N292">
        <v>276</v>
      </c>
      <c r="O292">
        <v>141.61449999999999</v>
      </c>
      <c r="P292">
        <v>45.5</v>
      </c>
      <c r="Q292">
        <v>266.60000000000002</v>
      </c>
      <c r="R292" s="1"/>
    </row>
    <row r="293" spans="1:18" x14ac:dyDescent="0.3">
      <c r="A293" s="1">
        <v>44487</v>
      </c>
      <c r="B293">
        <v>52.16</v>
      </c>
      <c r="C293">
        <v>117.05500000000001</v>
      </c>
      <c r="D293">
        <v>328.95</v>
      </c>
      <c r="E293">
        <v>303.57</v>
      </c>
      <c r="F293">
        <v>500.39</v>
      </c>
      <c r="G293">
        <v>143.44499999999999</v>
      </c>
      <c r="H293">
        <v>3.46</v>
      </c>
      <c r="I293">
        <v>3358</v>
      </c>
      <c r="J293">
        <v>217.49</v>
      </c>
      <c r="K293">
        <v>22.82</v>
      </c>
      <c r="L293">
        <v>197.38</v>
      </c>
      <c r="M293">
        <v>307.94</v>
      </c>
      <c r="N293">
        <v>273</v>
      </c>
      <c r="O293">
        <v>141.07650000000001</v>
      </c>
      <c r="P293">
        <v>48.39</v>
      </c>
      <c r="Q293">
        <v>275.74</v>
      </c>
      <c r="R293" s="1"/>
    </row>
    <row r="294" spans="1:18" x14ac:dyDescent="0.3">
      <c r="A294" s="1">
        <v>44488</v>
      </c>
      <c r="B294">
        <v>52</v>
      </c>
      <c r="C294">
        <v>117.61</v>
      </c>
      <c r="D294">
        <v>339.64499999999998</v>
      </c>
      <c r="E294">
        <v>308.34800000000001</v>
      </c>
      <c r="F294">
        <v>504.32</v>
      </c>
      <c r="G294">
        <v>147.01</v>
      </c>
      <c r="H294">
        <v>3.59</v>
      </c>
      <c r="I294">
        <v>3350</v>
      </c>
      <c r="J294">
        <v>222.76</v>
      </c>
      <c r="K294">
        <v>23.37</v>
      </c>
      <c r="L294">
        <v>198.6</v>
      </c>
      <c r="M294">
        <v>315.47000000000003</v>
      </c>
      <c r="N294">
        <v>283.23</v>
      </c>
      <c r="O294">
        <v>143.38749999999999</v>
      </c>
      <c r="P294">
        <v>51.6</v>
      </c>
      <c r="Q294">
        <v>300</v>
      </c>
      <c r="R294" s="1"/>
    </row>
    <row r="295" spans="1:18" x14ac:dyDescent="0.3">
      <c r="A295" s="1">
        <v>44489</v>
      </c>
      <c r="B295">
        <v>52.784999999999997</v>
      </c>
      <c r="C295">
        <v>119.08</v>
      </c>
      <c r="D295">
        <v>343.44499999999999</v>
      </c>
      <c r="E295">
        <v>309.20999999999998</v>
      </c>
      <c r="F295">
        <v>511</v>
      </c>
      <c r="G295">
        <v>148.69999999999999</v>
      </c>
      <c r="H295">
        <v>3.59</v>
      </c>
      <c r="I295">
        <v>3362</v>
      </c>
      <c r="J295">
        <v>223.04499999999999</v>
      </c>
      <c r="K295">
        <v>23.6</v>
      </c>
      <c r="L295">
        <v>201.16</v>
      </c>
      <c r="M295">
        <v>310.17</v>
      </c>
      <c r="N295">
        <v>282.709</v>
      </c>
      <c r="O295">
        <v>143.33799999999999</v>
      </c>
      <c r="P295">
        <v>54.11</v>
      </c>
      <c r="Q295">
        <v>306.66000000000003</v>
      </c>
      <c r="R295" s="1"/>
    </row>
    <row r="296" spans="1:18" x14ac:dyDescent="0.3">
      <c r="A296" s="1">
        <v>44490</v>
      </c>
      <c r="B296">
        <v>53.77</v>
      </c>
      <c r="C296">
        <v>121.6</v>
      </c>
      <c r="D296">
        <v>340.27499999999998</v>
      </c>
      <c r="E296">
        <v>307.17</v>
      </c>
      <c r="F296">
        <v>509.42</v>
      </c>
      <c r="G296">
        <v>148.81</v>
      </c>
      <c r="H296">
        <v>3.91</v>
      </c>
      <c r="I296">
        <v>3297</v>
      </c>
      <c r="J296">
        <v>220.97</v>
      </c>
      <c r="K296">
        <v>23.35</v>
      </c>
      <c r="L296">
        <v>201.6</v>
      </c>
      <c r="M296">
        <v>310.58999999999997</v>
      </c>
      <c r="N296">
        <v>283</v>
      </c>
      <c r="O296">
        <v>141.76900000000001</v>
      </c>
      <c r="P296">
        <v>52.67</v>
      </c>
      <c r="Q296">
        <v>311.95999999999998</v>
      </c>
      <c r="R296" s="1"/>
    </row>
    <row r="297" spans="1:18" x14ac:dyDescent="0.3">
      <c r="A297" s="1">
        <v>44491</v>
      </c>
      <c r="B297">
        <v>53.42</v>
      </c>
      <c r="C297">
        <v>117.4</v>
      </c>
      <c r="D297">
        <v>326.34500000000003</v>
      </c>
      <c r="E297">
        <v>310.39999999999998</v>
      </c>
      <c r="F297">
        <v>514.74199999999996</v>
      </c>
      <c r="G297">
        <v>149.69</v>
      </c>
      <c r="H297">
        <v>3.9</v>
      </c>
      <c r="I297">
        <v>3227</v>
      </c>
      <c r="J297">
        <v>228.23</v>
      </c>
      <c r="K297">
        <v>23.93</v>
      </c>
      <c r="L297">
        <v>200.64</v>
      </c>
      <c r="M297">
        <v>311.44</v>
      </c>
      <c r="N297">
        <v>284.23</v>
      </c>
      <c r="O297">
        <v>139.15001000000001</v>
      </c>
      <c r="P297">
        <v>50.56</v>
      </c>
      <c r="Q297">
        <v>302</v>
      </c>
      <c r="R297" s="1"/>
    </row>
    <row r="298" spans="1:18" x14ac:dyDescent="0.3">
      <c r="A298" s="1">
        <v>44492</v>
      </c>
      <c r="B298">
        <v>53.42</v>
      </c>
      <c r="C298">
        <v>117.4</v>
      </c>
      <c r="D298">
        <v>326.34500000000003</v>
      </c>
      <c r="E298">
        <v>310.39999999999998</v>
      </c>
      <c r="F298">
        <v>514.74199999999996</v>
      </c>
      <c r="G298">
        <v>149.69</v>
      </c>
      <c r="H298">
        <v>3.9</v>
      </c>
      <c r="I298">
        <v>3227</v>
      </c>
      <c r="J298">
        <v>228.23</v>
      </c>
      <c r="K298">
        <v>23.93</v>
      </c>
      <c r="L298">
        <v>200.64</v>
      </c>
      <c r="M298">
        <v>311.44</v>
      </c>
      <c r="N298">
        <v>284.23</v>
      </c>
      <c r="O298">
        <v>139.15001000000001</v>
      </c>
      <c r="P298">
        <v>50.56</v>
      </c>
      <c r="Q298">
        <v>302</v>
      </c>
      <c r="R298" s="1"/>
    </row>
    <row r="299" spans="1:18" x14ac:dyDescent="0.3">
      <c r="A299" s="1">
        <v>44493</v>
      </c>
      <c r="B299">
        <v>53.42</v>
      </c>
      <c r="C299">
        <v>117.4</v>
      </c>
      <c r="D299">
        <v>326.34500000000003</v>
      </c>
      <c r="E299">
        <v>310.39999999999998</v>
      </c>
      <c r="F299">
        <v>514.74199999999996</v>
      </c>
      <c r="G299">
        <v>149.69</v>
      </c>
      <c r="H299">
        <v>3.9</v>
      </c>
      <c r="I299">
        <v>3227</v>
      </c>
      <c r="J299">
        <v>228.23</v>
      </c>
      <c r="K299">
        <v>23.93</v>
      </c>
      <c r="L299">
        <v>200.64</v>
      </c>
      <c r="M299">
        <v>311.44</v>
      </c>
      <c r="N299">
        <v>284.23</v>
      </c>
      <c r="O299">
        <v>139.15001000000001</v>
      </c>
      <c r="P299">
        <v>50.56</v>
      </c>
      <c r="Q299">
        <v>302</v>
      </c>
      <c r="R299" s="1"/>
    </row>
    <row r="300" spans="1:18" x14ac:dyDescent="0.3">
      <c r="A300" s="1">
        <v>44494</v>
      </c>
      <c r="B300">
        <v>52.97</v>
      </c>
      <c r="C300">
        <v>116.76600000000001</v>
      </c>
      <c r="D300">
        <v>320.3</v>
      </c>
      <c r="E300">
        <v>309.36</v>
      </c>
      <c r="F300">
        <v>517.49</v>
      </c>
      <c r="G300">
        <v>148.68</v>
      </c>
      <c r="H300">
        <v>4.0199999999999996</v>
      </c>
      <c r="I300">
        <v>3220</v>
      </c>
      <c r="J300">
        <v>229.73</v>
      </c>
      <c r="K300">
        <v>24.03</v>
      </c>
      <c r="L300">
        <v>201.28</v>
      </c>
      <c r="M300">
        <v>296.57</v>
      </c>
      <c r="N300">
        <v>284</v>
      </c>
      <c r="O300">
        <v>137.55000000000001</v>
      </c>
      <c r="P300">
        <v>51.1</v>
      </c>
      <c r="Q300">
        <v>306.76</v>
      </c>
      <c r="R300" s="1"/>
    </row>
    <row r="301" spans="1:18" x14ac:dyDescent="0.3">
      <c r="A301" s="1">
        <v>44495</v>
      </c>
      <c r="B301">
        <v>52.7</v>
      </c>
      <c r="C301">
        <v>116.59</v>
      </c>
      <c r="D301">
        <v>328.26</v>
      </c>
      <c r="E301">
        <v>311</v>
      </c>
      <c r="F301">
        <v>525.22500000000002</v>
      </c>
      <c r="G301">
        <v>149.33000000000001</v>
      </c>
      <c r="H301">
        <v>4.1100000000000003</v>
      </c>
      <c r="I301">
        <v>3214</v>
      </c>
      <c r="J301">
        <v>239.89</v>
      </c>
      <c r="K301">
        <v>24.42</v>
      </c>
      <c r="L301">
        <v>202.75</v>
      </c>
      <c r="M301">
        <v>302.91000000000003</v>
      </c>
      <c r="N301">
        <v>284</v>
      </c>
      <c r="O301">
        <v>139.26349999999999</v>
      </c>
      <c r="P301">
        <v>53.88</v>
      </c>
      <c r="Q301">
        <v>328.15</v>
      </c>
      <c r="R301" s="1"/>
    </row>
    <row r="302" spans="1:18" x14ac:dyDescent="0.3">
      <c r="A302" s="1">
        <v>44496</v>
      </c>
      <c r="B302">
        <v>53.17</v>
      </c>
      <c r="C302">
        <v>116.32</v>
      </c>
      <c r="D302">
        <v>314.19</v>
      </c>
      <c r="E302">
        <v>316</v>
      </c>
      <c r="F302">
        <v>531.82000000000005</v>
      </c>
      <c r="G302">
        <v>149.36000000000001</v>
      </c>
      <c r="H302">
        <v>3.91</v>
      </c>
      <c r="I302">
        <v>3243</v>
      </c>
      <c r="J302">
        <v>244.74</v>
      </c>
      <c r="K302">
        <v>24.36</v>
      </c>
      <c r="L302">
        <v>200.25</v>
      </c>
      <c r="M302">
        <v>304.24</v>
      </c>
      <c r="N302">
        <v>287.85899999999998</v>
      </c>
      <c r="O302">
        <v>139.40501</v>
      </c>
      <c r="P302">
        <v>50.82</v>
      </c>
      <c r="Q302">
        <v>309.33</v>
      </c>
      <c r="R302" s="1"/>
    </row>
    <row r="303" spans="1:18" x14ac:dyDescent="0.3">
      <c r="A303" s="1">
        <v>44497</v>
      </c>
      <c r="B303">
        <v>52.75</v>
      </c>
      <c r="C303">
        <v>116.89</v>
      </c>
      <c r="D303">
        <v>312.99</v>
      </c>
      <c r="E303">
        <v>324.32499999999999</v>
      </c>
      <c r="F303">
        <v>524.14</v>
      </c>
      <c r="G303">
        <v>149.82</v>
      </c>
      <c r="H303">
        <v>3.88</v>
      </c>
      <c r="I303">
        <v>3197</v>
      </c>
      <c r="J303">
        <v>248.78</v>
      </c>
      <c r="K303">
        <v>25.05</v>
      </c>
      <c r="L303">
        <v>197.36</v>
      </c>
      <c r="M303">
        <v>298.63</v>
      </c>
      <c r="N303">
        <v>278</v>
      </c>
      <c r="O303">
        <v>147.1345</v>
      </c>
      <c r="P303">
        <v>52.19</v>
      </c>
      <c r="Q303">
        <v>319.81</v>
      </c>
      <c r="R303" s="1"/>
    </row>
    <row r="304" spans="1:18" x14ac:dyDescent="0.3">
      <c r="A304" s="1">
        <v>44498</v>
      </c>
      <c r="B304">
        <v>52.5</v>
      </c>
      <c r="C304">
        <v>115.82</v>
      </c>
      <c r="D304">
        <v>320.19</v>
      </c>
      <c r="E304">
        <v>324.13</v>
      </c>
      <c r="F304">
        <v>523.5</v>
      </c>
      <c r="G304">
        <v>147.215</v>
      </c>
      <c r="H304">
        <v>3.85</v>
      </c>
      <c r="I304">
        <v>3213</v>
      </c>
      <c r="J304">
        <v>250.005</v>
      </c>
      <c r="K304">
        <v>25.49</v>
      </c>
      <c r="L304">
        <v>207.99</v>
      </c>
      <c r="M304">
        <v>297.33999999999997</v>
      </c>
      <c r="N304">
        <v>281</v>
      </c>
      <c r="O304">
        <v>145.078</v>
      </c>
      <c r="P304">
        <v>50.83</v>
      </c>
      <c r="Q304">
        <v>319.31700000000001</v>
      </c>
      <c r="R304" s="1"/>
    </row>
    <row r="305" spans="1:18" x14ac:dyDescent="0.3">
      <c r="A305" s="1">
        <v>44499</v>
      </c>
      <c r="B305">
        <v>52.5</v>
      </c>
      <c r="C305">
        <v>115.82</v>
      </c>
      <c r="D305">
        <v>320.19</v>
      </c>
      <c r="E305">
        <v>324.13</v>
      </c>
      <c r="F305">
        <v>523.5</v>
      </c>
      <c r="G305">
        <v>147.215</v>
      </c>
      <c r="H305">
        <v>3.85</v>
      </c>
      <c r="I305">
        <v>3213</v>
      </c>
      <c r="J305">
        <v>250.005</v>
      </c>
      <c r="K305">
        <v>25.49</v>
      </c>
      <c r="L305">
        <v>207.99</v>
      </c>
      <c r="M305">
        <v>297.33999999999997</v>
      </c>
      <c r="N305">
        <v>281</v>
      </c>
      <c r="O305">
        <v>145.078</v>
      </c>
      <c r="P305">
        <v>50.83</v>
      </c>
      <c r="Q305">
        <v>319.31700000000001</v>
      </c>
      <c r="R305" s="1"/>
    </row>
    <row r="306" spans="1:18" x14ac:dyDescent="0.3">
      <c r="A306" s="1">
        <v>44500</v>
      </c>
      <c r="B306">
        <v>52.5</v>
      </c>
      <c r="C306">
        <v>115.82</v>
      </c>
      <c r="D306">
        <v>320.19</v>
      </c>
      <c r="E306">
        <v>324.13</v>
      </c>
      <c r="F306">
        <v>523.5</v>
      </c>
      <c r="G306">
        <v>147.215</v>
      </c>
      <c r="H306">
        <v>3.85</v>
      </c>
      <c r="I306">
        <v>3213</v>
      </c>
      <c r="J306">
        <v>250.005</v>
      </c>
      <c r="K306">
        <v>25.49</v>
      </c>
      <c r="L306">
        <v>207.99</v>
      </c>
      <c r="M306">
        <v>297.33999999999997</v>
      </c>
      <c r="N306">
        <v>281</v>
      </c>
      <c r="O306">
        <v>145.078</v>
      </c>
      <c r="P306">
        <v>50.83</v>
      </c>
      <c r="Q306">
        <v>319.31700000000001</v>
      </c>
      <c r="R306" s="1"/>
    </row>
    <row r="307" spans="1:18" x14ac:dyDescent="0.3">
      <c r="A307" s="1">
        <v>44501</v>
      </c>
      <c r="B307">
        <v>53.24</v>
      </c>
      <c r="C307">
        <v>114.99</v>
      </c>
      <c r="D307">
        <v>326.04000000000002</v>
      </c>
      <c r="E307">
        <v>331.35500000000002</v>
      </c>
      <c r="F307">
        <v>530.33600000000001</v>
      </c>
      <c r="G307">
        <v>148.98500000000001</v>
      </c>
      <c r="H307">
        <v>3.75</v>
      </c>
      <c r="I307">
        <v>3290</v>
      </c>
      <c r="J307">
        <v>256.49</v>
      </c>
      <c r="K307">
        <v>25.82</v>
      </c>
      <c r="L307">
        <v>204.29</v>
      </c>
      <c r="M307">
        <v>300.47000000000003</v>
      </c>
      <c r="N307">
        <v>275.54129999999998</v>
      </c>
      <c r="O307">
        <v>148.04599999999999</v>
      </c>
      <c r="P307">
        <v>52.34</v>
      </c>
      <c r="Q307">
        <v>324.77199999999999</v>
      </c>
      <c r="R307" s="1"/>
    </row>
    <row r="308" spans="1:18" x14ac:dyDescent="0.3">
      <c r="A308" s="1">
        <v>44502</v>
      </c>
      <c r="B308">
        <v>53.05</v>
      </c>
      <c r="C308">
        <v>116.86</v>
      </c>
      <c r="D308">
        <v>331.38</v>
      </c>
      <c r="E308">
        <v>330.31</v>
      </c>
      <c r="F308">
        <v>527.447</v>
      </c>
      <c r="G308">
        <v>148.66</v>
      </c>
      <c r="H308">
        <v>3.9</v>
      </c>
      <c r="I308">
        <v>3365</v>
      </c>
      <c r="J308">
        <v>258.22000000000003</v>
      </c>
      <c r="K308">
        <v>24.91</v>
      </c>
      <c r="L308">
        <v>205.75</v>
      </c>
      <c r="M308">
        <v>303.08999999999997</v>
      </c>
      <c r="N308">
        <v>266.58</v>
      </c>
      <c r="O308">
        <v>144.57951</v>
      </c>
      <c r="P308">
        <v>58.5</v>
      </c>
      <c r="Q308">
        <v>336.33</v>
      </c>
      <c r="R308" s="1"/>
    </row>
    <row r="309" spans="1:18" x14ac:dyDescent="0.3">
      <c r="A309" s="1">
        <v>44503</v>
      </c>
      <c r="B309">
        <v>52.59</v>
      </c>
      <c r="C309">
        <v>122.12</v>
      </c>
      <c r="D309">
        <v>327.49</v>
      </c>
      <c r="E309">
        <v>333.9</v>
      </c>
      <c r="F309">
        <v>539.053</v>
      </c>
      <c r="G309">
        <v>150.38999999999999</v>
      </c>
      <c r="H309">
        <v>4</v>
      </c>
      <c r="I309">
        <v>3331</v>
      </c>
      <c r="J309">
        <v>266.7</v>
      </c>
      <c r="K309">
        <v>25.17</v>
      </c>
      <c r="L309">
        <v>206.26</v>
      </c>
      <c r="M309">
        <v>304.95999999999998</v>
      </c>
      <c r="N309">
        <v>269.89999999999998</v>
      </c>
      <c r="O309">
        <v>145.90049999999999</v>
      </c>
      <c r="P309">
        <v>61.6</v>
      </c>
      <c r="Q309">
        <v>335.26</v>
      </c>
      <c r="R309" s="1"/>
    </row>
    <row r="310" spans="1:18" x14ac:dyDescent="0.3">
      <c r="A310" s="1">
        <v>44504</v>
      </c>
      <c r="B310">
        <v>52.91</v>
      </c>
      <c r="C310">
        <v>122.13</v>
      </c>
      <c r="D310">
        <v>334.00700000000001</v>
      </c>
      <c r="E310">
        <v>332.89</v>
      </c>
      <c r="F310">
        <v>543.79999999999995</v>
      </c>
      <c r="G310">
        <v>151.58000000000001</v>
      </c>
      <c r="H310">
        <v>4.5</v>
      </c>
      <c r="I310">
        <v>3379</v>
      </c>
      <c r="J310">
        <v>272.29000000000002</v>
      </c>
      <c r="K310">
        <v>25.95</v>
      </c>
      <c r="L310">
        <v>204</v>
      </c>
      <c r="M310">
        <v>300.79000000000002</v>
      </c>
      <c r="N310">
        <v>272.70999999999998</v>
      </c>
      <c r="O310">
        <v>147.12450000000001</v>
      </c>
      <c r="P310">
        <v>63.875</v>
      </c>
      <c r="Q310">
        <v>340.74</v>
      </c>
      <c r="R310" s="1"/>
    </row>
    <row r="311" spans="1:18" x14ac:dyDescent="0.3">
      <c r="A311" s="1">
        <v>44505</v>
      </c>
      <c r="B311">
        <v>52.02</v>
      </c>
      <c r="C311">
        <v>123</v>
      </c>
      <c r="D311">
        <v>340.31</v>
      </c>
      <c r="E311">
        <v>338.51</v>
      </c>
      <c r="F311">
        <v>550</v>
      </c>
      <c r="G311">
        <v>151.88999999999999</v>
      </c>
      <c r="H311">
        <v>4.55</v>
      </c>
      <c r="I311">
        <v>3395</v>
      </c>
      <c r="J311">
        <v>301.87</v>
      </c>
      <c r="K311">
        <v>27.08</v>
      </c>
      <c r="L311">
        <v>205.48</v>
      </c>
      <c r="M311">
        <v>303.66000000000003</v>
      </c>
      <c r="N311">
        <v>281</v>
      </c>
      <c r="O311">
        <v>149.1695</v>
      </c>
      <c r="P311">
        <v>65.02</v>
      </c>
      <c r="Q311">
        <v>345.23</v>
      </c>
      <c r="R311" s="1"/>
    </row>
    <row r="312" spans="1:18" x14ac:dyDescent="0.3">
      <c r="A312" s="1">
        <v>44506</v>
      </c>
      <c r="B312">
        <v>52.02</v>
      </c>
      <c r="C312">
        <v>123</v>
      </c>
      <c r="D312">
        <v>340.31</v>
      </c>
      <c r="E312">
        <v>338.51</v>
      </c>
      <c r="F312">
        <v>550</v>
      </c>
      <c r="G312">
        <v>151.88999999999999</v>
      </c>
      <c r="H312">
        <v>4.55</v>
      </c>
      <c r="I312">
        <v>3395</v>
      </c>
      <c r="J312">
        <v>301.87</v>
      </c>
      <c r="K312">
        <v>27.08</v>
      </c>
      <c r="L312">
        <v>205.48</v>
      </c>
      <c r="M312">
        <v>303.66000000000003</v>
      </c>
      <c r="N312">
        <v>281</v>
      </c>
      <c r="O312">
        <v>149.1695</v>
      </c>
      <c r="P312">
        <v>65.02</v>
      </c>
      <c r="Q312">
        <v>345.23</v>
      </c>
      <c r="R312" s="1"/>
    </row>
    <row r="313" spans="1:18" x14ac:dyDescent="0.3">
      <c r="A313" s="1">
        <v>44507</v>
      </c>
      <c r="B313">
        <v>52.02</v>
      </c>
      <c r="C313">
        <v>123</v>
      </c>
      <c r="D313">
        <v>340.31</v>
      </c>
      <c r="E313">
        <v>338.51</v>
      </c>
      <c r="F313">
        <v>550</v>
      </c>
      <c r="G313">
        <v>151.88999999999999</v>
      </c>
      <c r="H313">
        <v>4.55</v>
      </c>
      <c r="I313">
        <v>3395</v>
      </c>
      <c r="J313">
        <v>301.87</v>
      </c>
      <c r="K313">
        <v>27.08</v>
      </c>
      <c r="L313">
        <v>205.48</v>
      </c>
      <c r="M313">
        <v>303.66000000000003</v>
      </c>
      <c r="N313">
        <v>281</v>
      </c>
      <c r="O313">
        <v>149.1695</v>
      </c>
      <c r="P313">
        <v>65.02</v>
      </c>
      <c r="Q313">
        <v>345.23</v>
      </c>
      <c r="R313" s="1"/>
    </row>
    <row r="314" spans="1:18" x14ac:dyDescent="0.3">
      <c r="A314" s="1">
        <v>44508</v>
      </c>
      <c r="B314">
        <v>52.3</v>
      </c>
      <c r="C314">
        <v>122.84</v>
      </c>
      <c r="D314">
        <v>344.42</v>
      </c>
      <c r="E314">
        <v>337.3</v>
      </c>
      <c r="F314">
        <v>561.97</v>
      </c>
      <c r="G314">
        <v>151.41</v>
      </c>
      <c r="H314">
        <v>4.6900000000000004</v>
      </c>
      <c r="I314">
        <v>3357</v>
      </c>
      <c r="J314">
        <v>301.49</v>
      </c>
      <c r="K314">
        <v>27.77</v>
      </c>
      <c r="L314">
        <v>215.89</v>
      </c>
      <c r="M314">
        <v>302.94</v>
      </c>
      <c r="N314">
        <v>274.29000000000002</v>
      </c>
      <c r="O314">
        <v>149.82499999999999</v>
      </c>
      <c r="P314">
        <v>70.010000000000005</v>
      </c>
      <c r="Q314">
        <v>349.50099999999998</v>
      </c>
      <c r="R314" s="1"/>
    </row>
    <row r="315" spans="1:18" x14ac:dyDescent="0.3">
      <c r="A315" s="1">
        <v>44509</v>
      </c>
      <c r="B315">
        <v>52.3</v>
      </c>
      <c r="C315">
        <v>120.92</v>
      </c>
      <c r="D315">
        <v>340</v>
      </c>
      <c r="E315">
        <v>337.10700000000003</v>
      </c>
      <c r="F315">
        <v>559.19000000000005</v>
      </c>
      <c r="G315">
        <v>150.19999999999999</v>
      </c>
      <c r="H315">
        <v>5.38</v>
      </c>
      <c r="I315">
        <v>3478</v>
      </c>
      <c r="J315">
        <v>322.82</v>
      </c>
      <c r="K315">
        <v>27.52</v>
      </c>
      <c r="L315">
        <v>215.18</v>
      </c>
      <c r="M315">
        <v>301.8</v>
      </c>
      <c r="N315">
        <v>285.67599999999999</v>
      </c>
      <c r="O315">
        <v>149.233</v>
      </c>
      <c r="P315">
        <v>81.510000000000005</v>
      </c>
      <c r="Q315">
        <v>367.39</v>
      </c>
      <c r="R315" s="1"/>
    </row>
    <row r="316" spans="1:18" x14ac:dyDescent="0.3">
      <c r="A316" s="1">
        <v>44510</v>
      </c>
      <c r="B316">
        <v>52.42</v>
      </c>
      <c r="C316">
        <v>119.65</v>
      </c>
      <c r="D316">
        <v>332.49</v>
      </c>
      <c r="E316">
        <v>334.57</v>
      </c>
      <c r="F316">
        <v>554.29999999999995</v>
      </c>
      <c r="G316">
        <v>150.02000000000001</v>
      </c>
      <c r="H316">
        <v>5.38</v>
      </c>
      <c r="I316">
        <v>3386</v>
      </c>
      <c r="J316">
        <v>293.56</v>
      </c>
      <c r="K316">
        <v>26.93</v>
      </c>
      <c r="L316">
        <v>209.27</v>
      </c>
      <c r="M316">
        <v>309.64999999999998</v>
      </c>
      <c r="N316">
        <v>290.99</v>
      </c>
      <c r="O316">
        <v>147.5</v>
      </c>
      <c r="P316">
        <v>79.19</v>
      </c>
      <c r="Q316">
        <v>327.22000000000003</v>
      </c>
      <c r="R316" s="1"/>
    </row>
    <row r="317" spans="1:18" x14ac:dyDescent="0.3">
      <c r="A317" s="1">
        <v>44511</v>
      </c>
      <c r="B317">
        <v>52.74</v>
      </c>
      <c r="C317">
        <v>119.34</v>
      </c>
      <c r="D317">
        <v>329.82</v>
      </c>
      <c r="E317">
        <v>331.25</v>
      </c>
      <c r="F317">
        <v>552.69000000000005</v>
      </c>
      <c r="G317">
        <v>148.96</v>
      </c>
      <c r="H317">
        <v>5.17</v>
      </c>
      <c r="I317">
        <v>3330</v>
      </c>
      <c r="J317">
        <v>304.68</v>
      </c>
      <c r="K317">
        <v>26.79</v>
      </c>
      <c r="L317">
        <v>207.88</v>
      </c>
      <c r="M317">
        <v>309.75</v>
      </c>
      <c r="N317">
        <v>285.44</v>
      </c>
      <c r="O317">
        <v>146.48949999999999</v>
      </c>
      <c r="P317">
        <v>66.819999999999993</v>
      </c>
      <c r="Q317">
        <v>327.428</v>
      </c>
      <c r="R317" s="1"/>
    </row>
    <row r="318" spans="1:18" x14ac:dyDescent="0.3">
      <c r="A318" s="1">
        <v>44512</v>
      </c>
      <c r="B318">
        <v>52.51</v>
      </c>
      <c r="C318">
        <v>118.89</v>
      </c>
      <c r="D318">
        <v>330.18</v>
      </c>
      <c r="E318">
        <v>333.92</v>
      </c>
      <c r="F318">
        <v>558.41</v>
      </c>
      <c r="G318">
        <v>148.43</v>
      </c>
      <c r="H318">
        <v>5.5</v>
      </c>
      <c r="I318">
        <v>3413</v>
      </c>
      <c r="J318">
        <v>300.10000000000002</v>
      </c>
      <c r="K318">
        <v>26.71</v>
      </c>
      <c r="L318">
        <v>209.35</v>
      </c>
      <c r="M318">
        <v>311.52</v>
      </c>
      <c r="N318">
        <v>283.95999999999998</v>
      </c>
      <c r="O318">
        <v>146.61551</v>
      </c>
      <c r="P318">
        <v>69.995000000000005</v>
      </c>
      <c r="Q318">
        <v>339.25</v>
      </c>
      <c r="R318" s="1"/>
    </row>
    <row r="319" spans="1:18" x14ac:dyDescent="0.3">
      <c r="A319" s="1">
        <v>44513</v>
      </c>
      <c r="B319">
        <v>52.51</v>
      </c>
      <c r="C319">
        <v>118.89</v>
      </c>
      <c r="D319">
        <v>330.18</v>
      </c>
      <c r="E319">
        <v>333.92</v>
      </c>
      <c r="F319">
        <v>558.41</v>
      </c>
      <c r="G319">
        <v>148.43</v>
      </c>
      <c r="H319">
        <v>5.5</v>
      </c>
      <c r="I319">
        <v>3413</v>
      </c>
      <c r="J319">
        <v>300.10000000000002</v>
      </c>
      <c r="K319">
        <v>26.71</v>
      </c>
      <c r="L319">
        <v>209.35</v>
      </c>
      <c r="M319">
        <v>311.52</v>
      </c>
      <c r="N319">
        <v>283.95999999999998</v>
      </c>
      <c r="O319">
        <v>146.61551</v>
      </c>
      <c r="P319">
        <v>69.995000000000005</v>
      </c>
      <c r="Q319">
        <v>339.25</v>
      </c>
      <c r="R319" s="1"/>
    </row>
    <row r="320" spans="1:18" x14ac:dyDescent="0.3">
      <c r="A320" s="1">
        <v>44514</v>
      </c>
      <c r="B320">
        <v>52.51</v>
      </c>
      <c r="C320">
        <v>118.89</v>
      </c>
      <c r="D320">
        <v>330.18</v>
      </c>
      <c r="E320">
        <v>333.92</v>
      </c>
      <c r="F320">
        <v>558.41</v>
      </c>
      <c r="G320">
        <v>148.43</v>
      </c>
      <c r="H320">
        <v>5.5</v>
      </c>
      <c r="I320">
        <v>3413</v>
      </c>
      <c r="J320">
        <v>300.10000000000002</v>
      </c>
      <c r="K320">
        <v>26.71</v>
      </c>
      <c r="L320">
        <v>209.35</v>
      </c>
      <c r="M320">
        <v>311.52</v>
      </c>
      <c r="N320">
        <v>283.95999999999998</v>
      </c>
      <c r="O320">
        <v>146.61551</v>
      </c>
      <c r="P320">
        <v>69.995000000000005</v>
      </c>
      <c r="Q320">
        <v>339.25</v>
      </c>
      <c r="R320" s="1"/>
    </row>
    <row r="321" spans="1:18" x14ac:dyDescent="0.3">
      <c r="A321" s="1">
        <v>44515</v>
      </c>
      <c r="B321">
        <v>52.44</v>
      </c>
      <c r="C321">
        <v>117.99</v>
      </c>
      <c r="D321">
        <v>344.34</v>
      </c>
      <c r="E321">
        <v>337.54</v>
      </c>
      <c r="F321">
        <v>567.69000000000005</v>
      </c>
      <c r="G321">
        <v>150.37</v>
      </c>
      <c r="H321">
        <v>5.5</v>
      </c>
      <c r="I321">
        <v>3396</v>
      </c>
      <c r="J321">
        <v>305.52</v>
      </c>
      <c r="K321">
        <v>27.05</v>
      </c>
      <c r="L321">
        <v>210</v>
      </c>
      <c r="M321">
        <v>319.58999999999997</v>
      </c>
      <c r="N321">
        <v>270.86</v>
      </c>
      <c r="O321">
        <v>148.90049999999999</v>
      </c>
      <c r="P321">
        <v>72.59</v>
      </c>
      <c r="Q321">
        <v>345.1</v>
      </c>
      <c r="R321" s="1"/>
    </row>
    <row r="322" spans="1:18" x14ac:dyDescent="0.3">
      <c r="A322" s="1">
        <v>44516</v>
      </c>
      <c r="B322">
        <v>52.51</v>
      </c>
      <c r="C322">
        <v>118.51</v>
      </c>
      <c r="D322">
        <v>343.83</v>
      </c>
      <c r="E322">
        <v>335.68</v>
      </c>
      <c r="F322">
        <v>564.09</v>
      </c>
      <c r="G322">
        <v>149.94</v>
      </c>
      <c r="H322">
        <v>5.16</v>
      </c>
      <c r="I322">
        <v>3393</v>
      </c>
      <c r="J322">
        <v>297.58999999999997</v>
      </c>
      <c r="K322">
        <v>26.81</v>
      </c>
      <c r="L322">
        <v>208</v>
      </c>
      <c r="M322">
        <v>313.93</v>
      </c>
      <c r="N322">
        <v>255.31</v>
      </c>
      <c r="O322">
        <v>148.14949999999999</v>
      </c>
      <c r="P322">
        <v>51.33</v>
      </c>
      <c r="Q322">
        <v>333.14</v>
      </c>
      <c r="R322" s="1"/>
    </row>
    <row r="323" spans="1:18" x14ac:dyDescent="0.3">
      <c r="A323" s="1">
        <v>44517</v>
      </c>
      <c r="B323">
        <v>52.01</v>
      </c>
      <c r="C323">
        <v>117.77</v>
      </c>
      <c r="D323">
        <v>344.24</v>
      </c>
      <c r="E323">
        <v>338.94</v>
      </c>
      <c r="F323">
        <v>568.14</v>
      </c>
      <c r="G323">
        <v>150.995</v>
      </c>
      <c r="H323">
        <v>4.68</v>
      </c>
      <c r="I323">
        <v>3375</v>
      </c>
      <c r="J323">
        <v>304.18</v>
      </c>
      <c r="K323">
        <v>26.83</v>
      </c>
      <c r="L323">
        <v>205</v>
      </c>
      <c r="M323">
        <v>322</v>
      </c>
      <c r="N323">
        <v>265.39</v>
      </c>
      <c r="O323">
        <v>148.02751000000001</v>
      </c>
      <c r="P323">
        <v>55.69</v>
      </c>
      <c r="Q323">
        <v>342.02499999999998</v>
      </c>
      <c r="R323" s="1"/>
    </row>
    <row r="324" spans="1:18" x14ac:dyDescent="0.3">
      <c r="A324" s="1">
        <v>44518</v>
      </c>
      <c r="B324">
        <v>51.5</v>
      </c>
      <c r="C324">
        <v>116.72</v>
      </c>
      <c r="D324">
        <v>339.72</v>
      </c>
      <c r="E324">
        <v>338.18</v>
      </c>
      <c r="F324">
        <v>571.1</v>
      </c>
      <c r="G324">
        <v>153.71</v>
      </c>
      <c r="H324">
        <v>4.84</v>
      </c>
      <c r="I324">
        <v>3330</v>
      </c>
      <c r="J324">
        <v>323.67</v>
      </c>
      <c r="K324">
        <v>26.8</v>
      </c>
      <c r="L324">
        <v>203.27</v>
      </c>
      <c r="M324">
        <v>323.52</v>
      </c>
      <c r="N324">
        <v>270.42</v>
      </c>
      <c r="O324">
        <v>148.2415</v>
      </c>
      <c r="P324">
        <v>50.9</v>
      </c>
      <c r="Q324">
        <v>343</v>
      </c>
      <c r="R324" s="1"/>
    </row>
    <row r="325" spans="1:18" x14ac:dyDescent="0.3">
      <c r="A325" s="1">
        <v>44519</v>
      </c>
      <c r="B325">
        <v>51.28</v>
      </c>
      <c r="C325">
        <v>117.01</v>
      </c>
      <c r="D325">
        <v>342.2</v>
      </c>
      <c r="E325">
        <v>342.64</v>
      </c>
      <c r="F325">
        <v>576.28099999999995</v>
      </c>
      <c r="G325">
        <v>157.65</v>
      </c>
      <c r="H325">
        <v>4.8</v>
      </c>
      <c r="I325">
        <v>3339</v>
      </c>
      <c r="J325">
        <v>322.43</v>
      </c>
      <c r="K325">
        <v>26.55</v>
      </c>
      <c r="L325">
        <v>200.92</v>
      </c>
      <c r="M325">
        <v>320.99</v>
      </c>
      <c r="N325">
        <v>269.39999999999998</v>
      </c>
      <c r="O325">
        <v>149.97545</v>
      </c>
      <c r="P325">
        <v>51.84</v>
      </c>
      <c r="Q325">
        <v>325.56</v>
      </c>
      <c r="R325" s="1"/>
    </row>
    <row r="326" spans="1:18" x14ac:dyDescent="0.3">
      <c r="A326" s="1">
        <v>44520</v>
      </c>
      <c r="B326">
        <v>51.28</v>
      </c>
      <c r="C326">
        <v>117.01</v>
      </c>
      <c r="D326">
        <v>342.2</v>
      </c>
      <c r="E326">
        <v>342.64</v>
      </c>
      <c r="F326">
        <v>576.28099999999995</v>
      </c>
      <c r="G326">
        <v>157.65</v>
      </c>
      <c r="H326">
        <v>4.8</v>
      </c>
      <c r="I326">
        <v>3339</v>
      </c>
      <c r="J326">
        <v>322.43</v>
      </c>
      <c r="K326">
        <v>26.55</v>
      </c>
      <c r="L326">
        <v>200.92</v>
      </c>
      <c r="M326">
        <v>320.99</v>
      </c>
      <c r="N326">
        <v>269.39999999999998</v>
      </c>
      <c r="O326">
        <v>149.97545</v>
      </c>
      <c r="P326">
        <v>51.84</v>
      </c>
      <c r="Q326">
        <v>325.56</v>
      </c>
      <c r="R326" s="1"/>
    </row>
    <row r="327" spans="1:18" x14ac:dyDescent="0.3">
      <c r="A327" s="1">
        <v>44521</v>
      </c>
      <c r="B327">
        <v>51.28</v>
      </c>
      <c r="C327">
        <v>117.01</v>
      </c>
      <c r="D327">
        <v>342.2</v>
      </c>
      <c r="E327">
        <v>342.64</v>
      </c>
      <c r="F327">
        <v>576.28099999999995</v>
      </c>
      <c r="G327">
        <v>157.65</v>
      </c>
      <c r="H327">
        <v>4.8</v>
      </c>
      <c r="I327">
        <v>3339</v>
      </c>
      <c r="J327">
        <v>322.43</v>
      </c>
      <c r="K327">
        <v>26.55</v>
      </c>
      <c r="L327">
        <v>200.92</v>
      </c>
      <c r="M327">
        <v>320.99</v>
      </c>
      <c r="N327">
        <v>269.39999999999998</v>
      </c>
      <c r="O327">
        <v>149.97545</v>
      </c>
      <c r="P327">
        <v>51.84</v>
      </c>
      <c r="Q327">
        <v>325.56</v>
      </c>
      <c r="R327" s="1"/>
    </row>
    <row r="328" spans="1:18" x14ac:dyDescent="0.3">
      <c r="A328" s="1">
        <v>44522</v>
      </c>
      <c r="B328">
        <v>50.85</v>
      </c>
      <c r="C328">
        <v>116.07</v>
      </c>
      <c r="D328">
        <v>349.05</v>
      </c>
      <c r="E328">
        <v>344.62</v>
      </c>
      <c r="F328">
        <v>571.67999999999995</v>
      </c>
      <c r="G328">
        <v>161.68</v>
      </c>
      <c r="H328">
        <v>4.41</v>
      </c>
      <c r="I328">
        <v>3370</v>
      </c>
      <c r="J328">
        <v>335.17</v>
      </c>
      <c r="K328">
        <v>27.21</v>
      </c>
      <c r="L328">
        <v>201.49</v>
      </c>
      <c r="M328">
        <v>324.75</v>
      </c>
      <c r="N328">
        <v>252.755</v>
      </c>
      <c r="O328">
        <v>149.33250000000001</v>
      </c>
      <c r="P328">
        <v>55.14</v>
      </c>
      <c r="Q328">
        <v>333.33</v>
      </c>
      <c r="R328" s="1"/>
    </row>
    <row r="329" spans="1:18" x14ac:dyDescent="0.3">
      <c r="A329" s="1">
        <v>44523</v>
      </c>
      <c r="B329">
        <v>51.56</v>
      </c>
      <c r="C329">
        <v>113.49</v>
      </c>
      <c r="D329">
        <v>338.93</v>
      </c>
      <c r="E329">
        <v>337.05</v>
      </c>
      <c r="F329">
        <v>552.41999999999996</v>
      </c>
      <c r="G329">
        <v>161.12</v>
      </c>
      <c r="H329">
        <v>4.1900000000000004</v>
      </c>
      <c r="I329">
        <v>3390</v>
      </c>
      <c r="J329">
        <v>315.35000000000002</v>
      </c>
      <c r="K329">
        <v>26.36</v>
      </c>
      <c r="L329">
        <v>203.05</v>
      </c>
      <c r="M329">
        <v>321.42</v>
      </c>
      <c r="N329">
        <v>231</v>
      </c>
      <c r="O329">
        <v>146.15299999999999</v>
      </c>
      <c r="P329">
        <v>50.78</v>
      </c>
      <c r="Q329">
        <v>312.5</v>
      </c>
      <c r="R329" s="1"/>
    </row>
    <row r="330" spans="1:18" x14ac:dyDescent="0.3">
      <c r="A330" s="1">
        <v>44524</v>
      </c>
      <c r="B330">
        <v>51.63</v>
      </c>
      <c r="C330">
        <v>115.01</v>
      </c>
      <c r="D330">
        <v>336</v>
      </c>
      <c r="E330">
        <v>336.28</v>
      </c>
      <c r="F330">
        <v>553.23</v>
      </c>
      <c r="G330">
        <v>160.75</v>
      </c>
      <c r="H330">
        <v>4.5</v>
      </c>
      <c r="I330">
        <v>3428</v>
      </c>
      <c r="J330">
        <v>314.61</v>
      </c>
      <c r="K330">
        <v>26.23</v>
      </c>
      <c r="L330">
        <v>203.66</v>
      </c>
      <c r="M330">
        <v>321.83</v>
      </c>
      <c r="N330">
        <v>229.64</v>
      </c>
      <c r="O330">
        <v>145.4735</v>
      </c>
      <c r="P330">
        <v>49.99</v>
      </c>
      <c r="Q330">
        <v>309.38</v>
      </c>
      <c r="R330" s="1"/>
    </row>
    <row r="331" spans="1:18" x14ac:dyDescent="0.3">
      <c r="A331" s="1">
        <v>44525</v>
      </c>
      <c r="B331">
        <v>51.63</v>
      </c>
      <c r="C331">
        <v>115.01</v>
      </c>
      <c r="D331">
        <v>336</v>
      </c>
      <c r="E331">
        <v>336.28</v>
      </c>
      <c r="F331">
        <v>553.23</v>
      </c>
      <c r="G331">
        <v>160.75</v>
      </c>
      <c r="H331">
        <v>4.5</v>
      </c>
      <c r="I331">
        <v>3396</v>
      </c>
      <c r="J331">
        <v>314.61</v>
      </c>
      <c r="K331">
        <v>26.23</v>
      </c>
      <c r="L331">
        <v>203.66</v>
      </c>
      <c r="M331">
        <v>321.83</v>
      </c>
      <c r="N331">
        <v>229.64</v>
      </c>
      <c r="O331">
        <v>145.4735</v>
      </c>
      <c r="P331">
        <v>49.99</v>
      </c>
      <c r="Q331">
        <v>309.38</v>
      </c>
      <c r="R331" s="1"/>
    </row>
    <row r="332" spans="1:18" x14ac:dyDescent="0.3">
      <c r="A332" s="1">
        <v>44526</v>
      </c>
      <c r="B332">
        <v>51.15</v>
      </c>
      <c r="C332">
        <v>114.736</v>
      </c>
      <c r="D332">
        <v>335.79500000000002</v>
      </c>
      <c r="E332">
        <v>334.35</v>
      </c>
      <c r="F332">
        <v>551.77</v>
      </c>
      <c r="G332">
        <v>159.565</v>
      </c>
      <c r="H332">
        <v>4.1399999999999997</v>
      </c>
      <c r="I332">
        <v>3410</v>
      </c>
      <c r="J332">
        <v>326</v>
      </c>
      <c r="K332">
        <v>25.83</v>
      </c>
      <c r="L332">
        <v>201</v>
      </c>
      <c r="M332">
        <v>315.18</v>
      </c>
      <c r="N332">
        <v>235.72</v>
      </c>
      <c r="O332">
        <v>144.3485</v>
      </c>
      <c r="P332">
        <v>49.164999999999999</v>
      </c>
      <c r="Q332">
        <v>301.3</v>
      </c>
      <c r="R332" s="1"/>
    </row>
    <row r="333" spans="1:18" x14ac:dyDescent="0.3">
      <c r="A333" s="1">
        <v>44527</v>
      </c>
      <c r="B333">
        <v>51.15</v>
      </c>
      <c r="C333">
        <v>114.736</v>
      </c>
      <c r="D333">
        <v>335.79500000000002</v>
      </c>
      <c r="E333">
        <v>334.35</v>
      </c>
      <c r="F333">
        <v>551.77</v>
      </c>
      <c r="G333">
        <v>159.565</v>
      </c>
      <c r="H333">
        <v>4.1399999999999997</v>
      </c>
      <c r="I333">
        <v>3410</v>
      </c>
      <c r="J333">
        <v>326</v>
      </c>
      <c r="K333">
        <v>25.83</v>
      </c>
      <c r="L333">
        <v>201</v>
      </c>
      <c r="M333">
        <v>315.18</v>
      </c>
      <c r="N333">
        <v>235.72</v>
      </c>
      <c r="O333">
        <v>144.3485</v>
      </c>
      <c r="P333">
        <v>49.164999999999999</v>
      </c>
      <c r="Q333">
        <v>301.3</v>
      </c>
      <c r="R333" s="1"/>
    </row>
    <row r="334" spans="1:18" x14ac:dyDescent="0.3">
      <c r="A334" s="1">
        <v>44528</v>
      </c>
      <c r="B334">
        <v>51.15</v>
      </c>
      <c r="C334">
        <v>114.736</v>
      </c>
      <c r="D334">
        <v>335.79500000000002</v>
      </c>
      <c r="E334">
        <v>334.35</v>
      </c>
      <c r="F334">
        <v>551.77</v>
      </c>
      <c r="G334">
        <v>159.565</v>
      </c>
      <c r="H334">
        <v>4.1399999999999997</v>
      </c>
      <c r="I334">
        <v>3410</v>
      </c>
      <c r="J334">
        <v>326</v>
      </c>
      <c r="K334">
        <v>25.83</v>
      </c>
      <c r="L334">
        <v>201</v>
      </c>
      <c r="M334">
        <v>315.18</v>
      </c>
      <c r="N334">
        <v>235.72</v>
      </c>
      <c r="O334">
        <v>144.3485</v>
      </c>
      <c r="P334">
        <v>49.164999999999999</v>
      </c>
      <c r="Q334">
        <v>301.3</v>
      </c>
      <c r="R334" s="1"/>
    </row>
    <row r="335" spans="1:18" x14ac:dyDescent="0.3">
      <c r="A335" s="1">
        <v>44529</v>
      </c>
      <c r="B335">
        <v>51.61</v>
      </c>
      <c r="C335">
        <v>113.56</v>
      </c>
      <c r="D335">
        <v>336.89</v>
      </c>
      <c r="E335">
        <v>334.94</v>
      </c>
      <c r="F335">
        <v>556.20000000000005</v>
      </c>
      <c r="G335">
        <v>159.37</v>
      </c>
      <c r="H335">
        <v>4.16</v>
      </c>
      <c r="I335">
        <v>3282</v>
      </c>
      <c r="J335">
        <v>323.66000000000003</v>
      </c>
      <c r="K335">
        <v>26.18</v>
      </c>
      <c r="L335">
        <v>201.23</v>
      </c>
      <c r="M335">
        <v>319.67</v>
      </c>
      <c r="N335">
        <v>235</v>
      </c>
      <c r="O335">
        <v>144</v>
      </c>
      <c r="P335">
        <v>52.145000000000003</v>
      </c>
      <c r="Q335">
        <v>312.22300000000001</v>
      </c>
      <c r="R335" s="1"/>
    </row>
    <row r="336" spans="1:18" x14ac:dyDescent="0.3">
      <c r="A336" s="1">
        <v>44530</v>
      </c>
      <c r="B336">
        <v>51.26</v>
      </c>
      <c r="C336">
        <v>113.04</v>
      </c>
      <c r="D336">
        <v>335</v>
      </c>
      <c r="E336">
        <v>335.32</v>
      </c>
      <c r="F336">
        <v>563.27</v>
      </c>
      <c r="G336">
        <v>159.98500000000001</v>
      </c>
      <c r="H336">
        <v>4.16</v>
      </c>
      <c r="I336">
        <v>3347</v>
      </c>
      <c r="J336">
        <v>331.69</v>
      </c>
      <c r="K336">
        <v>25.83</v>
      </c>
      <c r="L336">
        <v>193.83500000000001</v>
      </c>
      <c r="M336">
        <v>321.13</v>
      </c>
      <c r="N336">
        <v>226.82499999999999</v>
      </c>
      <c r="O336">
        <v>145.0085</v>
      </c>
      <c r="P336">
        <v>52.094999999999999</v>
      </c>
      <c r="Q336">
        <v>320.75</v>
      </c>
      <c r="R336" s="1"/>
    </row>
    <row r="337" spans="1:18" x14ac:dyDescent="0.3">
      <c r="A337" s="1">
        <v>44531</v>
      </c>
      <c r="B337">
        <v>50.5</v>
      </c>
      <c r="C337">
        <v>110.48</v>
      </c>
      <c r="D337">
        <v>330.29</v>
      </c>
      <c r="E337">
        <v>335.13</v>
      </c>
      <c r="F337">
        <v>563.48</v>
      </c>
      <c r="G337">
        <v>167.48</v>
      </c>
      <c r="H337">
        <v>4.0599999999999996</v>
      </c>
      <c r="I337">
        <v>3257</v>
      </c>
      <c r="J337">
        <v>332.19470000000001</v>
      </c>
      <c r="K337">
        <v>25.92</v>
      </c>
      <c r="L337">
        <v>197.58</v>
      </c>
      <c r="M337">
        <v>311.36</v>
      </c>
      <c r="N337">
        <v>220.68770000000001</v>
      </c>
      <c r="O337">
        <v>144</v>
      </c>
      <c r="P337">
        <v>52.61</v>
      </c>
      <c r="Q337">
        <v>318.60000000000002</v>
      </c>
      <c r="R337" s="1"/>
    </row>
    <row r="338" spans="1:18" x14ac:dyDescent="0.3">
      <c r="A338" s="1">
        <v>44532</v>
      </c>
      <c r="B338">
        <v>49.83</v>
      </c>
      <c r="C338">
        <v>107.15</v>
      </c>
      <c r="D338">
        <v>311.39999999999998</v>
      </c>
      <c r="E338">
        <v>330.3</v>
      </c>
      <c r="F338">
        <v>546.07000000000005</v>
      </c>
      <c r="G338">
        <v>158.73500000000001</v>
      </c>
      <c r="H338">
        <v>3.51</v>
      </c>
      <c r="I338">
        <v>3280</v>
      </c>
      <c r="J338">
        <v>312.14</v>
      </c>
      <c r="K338">
        <v>24.9</v>
      </c>
      <c r="L338">
        <v>192.31</v>
      </c>
      <c r="M338">
        <v>301.25</v>
      </c>
      <c r="N338">
        <v>207.97499999999999</v>
      </c>
      <c r="O338">
        <v>141.25</v>
      </c>
      <c r="P338">
        <v>50.5</v>
      </c>
      <c r="Q338">
        <v>295.16000000000003</v>
      </c>
      <c r="R338" s="1"/>
    </row>
    <row r="339" spans="1:18" x14ac:dyDescent="0.3">
      <c r="A339" s="1">
        <v>44533</v>
      </c>
      <c r="B339">
        <v>50.59</v>
      </c>
      <c r="C339">
        <v>110.52</v>
      </c>
      <c r="D339">
        <v>313.73</v>
      </c>
      <c r="E339">
        <v>331.99</v>
      </c>
      <c r="F339">
        <v>564.94500000000005</v>
      </c>
      <c r="G339">
        <v>164.02</v>
      </c>
      <c r="H339">
        <v>3.66</v>
      </c>
      <c r="I339">
        <v>3400</v>
      </c>
      <c r="J339">
        <v>320</v>
      </c>
      <c r="K339">
        <v>25.77</v>
      </c>
      <c r="L339">
        <v>197.67</v>
      </c>
      <c r="M339">
        <v>312.08999999999997</v>
      </c>
      <c r="N339">
        <v>212.84</v>
      </c>
      <c r="O339">
        <v>143.68101999999999</v>
      </c>
      <c r="P339">
        <v>48.89</v>
      </c>
      <c r="Q339">
        <v>286</v>
      </c>
      <c r="R339" s="1"/>
    </row>
    <row r="340" spans="1:18" x14ac:dyDescent="0.3">
      <c r="A340" s="1">
        <v>44534</v>
      </c>
      <c r="B340">
        <v>50.59</v>
      </c>
      <c r="C340">
        <v>110.52</v>
      </c>
      <c r="D340">
        <v>313.73</v>
      </c>
      <c r="E340">
        <v>331.99</v>
      </c>
      <c r="F340">
        <v>564.94500000000005</v>
      </c>
      <c r="G340">
        <v>164.02</v>
      </c>
      <c r="H340">
        <v>3.66</v>
      </c>
      <c r="I340">
        <v>3400</v>
      </c>
      <c r="J340">
        <v>320</v>
      </c>
      <c r="K340">
        <v>25.77</v>
      </c>
      <c r="L340">
        <v>197.67</v>
      </c>
      <c r="M340">
        <v>312.08999999999997</v>
      </c>
      <c r="N340">
        <v>212.84</v>
      </c>
      <c r="O340">
        <v>143.68101999999999</v>
      </c>
      <c r="P340">
        <v>48.89</v>
      </c>
      <c r="Q340">
        <v>286</v>
      </c>
      <c r="R340" s="1"/>
    </row>
    <row r="341" spans="1:18" x14ac:dyDescent="0.3">
      <c r="A341" s="1">
        <v>44535</v>
      </c>
      <c r="B341">
        <v>50.59</v>
      </c>
      <c r="C341">
        <v>110.52</v>
      </c>
      <c r="D341">
        <v>313.73</v>
      </c>
      <c r="E341">
        <v>331.99</v>
      </c>
      <c r="F341">
        <v>564.94500000000005</v>
      </c>
      <c r="G341">
        <v>164.02</v>
      </c>
      <c r="H341">
        <v>3.66</v>
      </c>
      <c r="I341">
        <v>3400</v>
      </c>
      <c r="J341">
        <v>320</v>
      </c>
      <c r="K341">
        <v>25.77</v>
      </c>
      <c r="L341">
        <v>197.67</v>
      </c>
      <c r="M341">
        <v>312.08999999999997</v>
      </c>
      <c r="N341">
        <v>212.84</v>
      </c>
      <c r="O341">
        <v>143.68101999999999</v>
      </c>
      <c r="P341">
        <v>48.89</v>
      </c>
      <c r="Q341">
        <v>286</v>
      </c>
      <c r="R341" s="1"/>
    </row>
    <row r="342" spans="1:18" x14ac:dyDescent="0.3">
      <c r="A342" s="1">
        <v>44536</v>
      </c>
      <c r="B342">
        <v>51.64</v>
      </c>
      <c r="C342">
        <v>113.72</v>
      </c>
      <c r="D342">
        <v>308.13</v>
      </c>
      <c r="E342">
        <v>323.95</v>
      </c>
      <c r="F342">
        <v>564.64739999999995</v>
      </c>
      <c r="G342">
        <v>164.29</v>
      </c>
      <c r="H342">
        <v>3.35</v>
      </c>
      <c r="I342">
        <v>3460</v>
      </c>
      <c r="J342">
        <v>298.8</v>
      </c>
      <c r="K342">
        <v>25.49</v>
      </c>
      <c r="L342">
        <v>199.58</v>
      </c>
      <c r="M342">
        <v>323.55</v>
      </c>
      <c r="N342">
        <v>190.05</v>
      </c>
      <c r="O342">
        <v>143.04051000000001</v>
      </c>
      <c r="P342">
        <v>37.96</v>
      </c>
      <c r="Q342">
        <v>253.125</v>
      </c>
      <c r="R342" s="1"/>
    </row>
    <row r="343" spans="1:18" x14ac:dyDescent="0.3">
      <c r="A343" s="1">
        <v>44537</v>
      </c>
      <c r="B343">
        <v>51</v>
      </c>
      <c r="C343">
        <v>115.86499999999999</v>
      </c>
      <c r="D343">
        <v>321.57</v>
      </c>
      <c r="E343">
        <v>331.64</v>
      </c>
      <c r="F343">
        <v>572</v>
      </c>
      <c r="G343">
        <v>169.08</v>
      </c>
      <c r="H343">
        <v>3.45</v>
      </c>
      <c r="I343">
        <v>3408</v>
      </c>
      <c r="J343">
        <v>309.57</v>
      </c>
      <c r="K343">
        <v>26.29</v>
      </c>
      <c r="L343">
        <v>203.29</v>
      </c>
      <c r="M343">
        <v>331.25</v>
      </c>
      <c r="N343">
        <v>200.62</v>
      </c>
      <c r="O343">
        <v>145.59649999999999</v>
      </c>
      <c r="P343">
        <v>44.29</v>
      </c>
      <c r="Q343">
        <v>277.64499999999998</v>
      </c>
      <c r="R343" s="1"/>
    </row>
    <row r="344" spans="1:18" x14ac:dyDescent="0.3">
      <c r="A344" s="1">
        <v>44538</v>
      </c>
      <c r="B344">
        <v>50.72</v>
      </c>
      <c r="C344">
        <v>117.19</v>
      </c>
      <c r="D344">
        <v>325</v>
      </c>
      <c r="E344">
        <v>335.31</v>
      </c>
      <c r="F344">
        <v>590.94000000000005</v>
      </c>
      <c r="G344">
        <v>172.125</v>
      </c>
      <c r="H344">
        <v>3.7</v>
      </c>
      <c r="I344">
        <v>3483</v>
      </c>
      <c r="J344">
        <v>319.99</v>
      </c>
      <c r="K344">
        <v>26.72</v>
      </c>
      <c r="L344">
        <v>204.41</v>
      </c>
      <c r="M344">
        <v>328.26</v>
      </c>
      <c r="N344">
        <v>205.60499999999999</v>
      </c>
      <c r="O344">
        <v>147.59649999999999</v>
      </c>
      <c r="P344">
        <v>45.49</v>
      </c>
      <c r="Q344">
        <v>284.435</v>
      </c>
      <c r="R344" s="1"/>
    </row>
    <row r="345" spans="1:18" x14ac:dyDescent="0.3">
      <c r="A345" s="1">
        <v>44539</v>
      </c>
      <c r="B345">
        <v>50.4</v>
      </c>
      <c r="C345">
        <v>114.46</v>
      </c>
      <c r="D345">
        <v>329.54</v>
      </c>
      <c r="E345">
        <v>334.41</v>
      </c>
      <c r="F345">
        <v>582.45000000000005</v>
      </c>
      <c r="G345">
        <v>174.91</v>
      </c>
      <c r="H345">
        <v>3.74</v>
      </c>
      <c r="I345">
        <v>3488</v>
      </c>
      <c r="J345">
        <v>317.33999999999997</v>
      </c>
      <c r="K345">
        <v>26.58</v>
      </c>
      <c r="L345">
        <v>203.1</v>
      </c>
      <c r="M345">
        <v>331.53</v>
      </c>
      <c r="N345">
        <v>209.96</v>
      </c>
      <c r="O345">
        <v>147.59100000000001</v>
      </c>
      <c r="P345">
        <v>45.7</v>
      </c>
      <c r="Q345">
        <v>284.97000000000003</v>
      </c>
      <c r="R345" s="1"/>
    </row>
    <row r="346" spans="1:18" x14ac:dyDescent="0.3">
      <c r="A346" s="1">
        <v>44540</v>
      </c>
      <c r="B346">
        <v>50.33</v>
      </c>
      <c r="C346">
        <v>114.069</v>
      </c>
      <c r="D346">
        <v>332.55500000000001</v>
      </c>
      <c r="E346">
        <v>334.98</v>
      </c>
      <c r="F346">
        <v>623.98</v>
      </c>
      <c r="G346">
        <v>175.20500000000001</v>
      </c>
      <c r="H346">
        <v>3.53</v>
      </c>
      <c r="I346">
        <v>3496</v>
      </c>
      <c r="J346">
        <v>311.5</v>
      </c>
      <c r="K346">
        <v>26.05</v>
      </c>
      <c r="L346">
        <v>205.4</v>
      </c>
      <c r="M346">
        <v>328.98</v>
      </c>
      <c r="N346">
        <v>201.74799999999999</v>
      </c>
      <c r="O346">
        <v>148.69999999999999</v>
      </c>
      <c r="P346">
        <v>43.12</v>
      </c>
      <c r="Q346">
        <v>266.3</v>
      </c>
      <c r="R346" s="1"/>
    </row>
    <row r="347" spans="1:18" x14ac:dyDescent="0.3">
      <c r="A347" s="1">
        <v>44541</v>
      </c>
      <c r="B347">
        <v>50.33</v>
      </c>
      <c r="C347">
        <v>114.069</v>
      </c>
      <c r="D347">
        <v>332.55500000000001</v>
      </c>
      <c r="E347">
        <v>334.98</v>
      </c>
      <c r="F347">
        <v>623.98</v>
      </c>
      <c r="G347">
        <v>175.20500000000001</v>
      </c>
      <c r="H347">
        <v>3.53</v>
      </c>
      <c r="I347">
        <v>3496</v>
      </c>
      <c r="J347">
        <v>311.5</v>
      </c>
      <c r="K347">
        <v>26.05</v>
      </c>
      <c r="L347">
        <v>205.4</v>
      </c>
      <c r="M347">
        <v>328.98</v>
      </c>
      <c r="N347">
        <v>201.74799999999999</v>
      </c>
      <c r="O347">
        <v>148.69999999999999</v>
      </c>
      <c r="P347">
        <v>43.12</v>
      </c>
      <c r="Q347">
        <v>266.3</v>
      </c>
      <c r="R347" s="1"/>
    </row>
    <row r="348" spans="1:18" x14ac:dyDescent="0.3">
      <c r="A348" s="1">
        <v>44542</v>
      </c>
      <c r="B348">
        <v>50.33</v>
      </c>
      <c r="C348">
        <v>114.069</v>
      </c>
      <c r="D348">
        <v>332.55500000000001</v>
      </c>
      <c r="E348">
        <v>334.98</v>
      </c>
      <c r="F348">
        <v>623.98</v>
      </c>
      <c r="G348">
        <v>175.20500000000001</v>
      </c>
      <c r="H348">
        <v>3.53</v>
      </c>
      <c r="I348">
        <v>3496</v>
      </c>
      <c r="J348">
        <v>311.5</v>
      </c>
      <c r="K348">
        <v>26.05</v>
      </c>
      <c r="L348">
        <v>205.4</v>
      </c>
      <c r="M348">
        <v>328.98</v>
      </c>
      <c r="N348">
        <v>201.74799999999999</v>
      </c>
      <c r="O348">
        <v>148.69999999999999</v>
      </c>
      <c r="P348">
        <v>43.12</v>
      </c>
      <c r="Q348">
        <v>266.3</v>
      </c>
      <c r="R348" s="1"/>
    </row>
    <row r="349" spans="1:18" x14ac:dyDescent="0.3">
      <c r="A349" s="1">
        <v>44543</v>
      </c>
      <c r="B349">
        <v>50.1</v>
      </c>
      <c r="C349">
        <v>114.32</v>
      </c>
      <c r="D349">
        <v>330.95</v>
      </c>
      <c r="E349">
        <v>340.68</v>
      </c>
      <c r="F349">
        <v>634</v>
      </c>
      <c r="G349">
        <v>181.11500000000001</v>
      </c>
      <c r="H349">
        <v>3.47</v>
      </c>
      <c r="I349">
        <v>3495</v>
      </c>
      <c r="J349">
        <v>302.49</v>
      </c>
      <c r="K349">
        <v>25.7</v>
      </c>
      <c r="L349">
        <v>203.82</v>
      </c>
      <c r="M349">
        <v>332.39</v>
      </c>
      <c r="N349">
        <v>198.59</v>
      </c>
      <c r="O349">
        <v>147.78149999999999</v>
      </c>
      <c r="P349">
        <v>39.61</v>
      </c>
      <c r="Q349">
        <v>252.14</v>
      </c>
      <c r="R349" s="1"/>
    </row>
    <row r="350" spans="1:18" x14ac:dyDescent="0.3">
      <c r="A350" s="1">
        <v>44544</v>
      </c>
      <c r="B350">
        <v>50.37</v>
      </c>
      <c r="C350">
        <v>114.63</v>
      </c>
      <c r="D350">
        <v>328.05</v>
      </c>
      <c r="E350">
        <v>333.22</v>
      </c>
      <c r="F350">
        <v>617.84</v>
      </c>
      <c r="G350">
        <v>175.25</v>
      </c>
      <c r="H350">
        <v>3.3</v>
      </c>
      <c r="I350">
        <v>3441</v>
      </c>
      <c r="J350">
        <v>276.99</v>
      </c>
      <c r="K350">
        <v>24.8</v>
      </c>
      <c r="L350">
        <v>200</v>
      </c>
      <c r="M350">
        <v>330.01</v>
      </c>
      <c r="N350">
        <v>197.00800000000001</v>
      </c>
      <c r="O350">
        <v>143.96799999999999</v>
      </c>
      <c r="P350">
        <v>35.950000000000003</v>
      </c>
      <c r="Q350">
        <v>247.279</v>
      </c>
      <c r="R350" s="1"/>
    </row>
    <row r="351" spans="1:18" x14ac:dyDescent="0.3">
      <c r="A351" s="1">
        <v>44545</v>
      </c>
      <c r="B351">
        <v>50.83</v>
      </c>
      <c r="C351">
        <v>117.02</v>
      </c>
      <c r="D351">
        <v>332.49400000000003</v>
      </c>
      <c r="E351">
        <v>328.61</v>
      </c>
      <c r="F351">
        <v>615.57000000000005</v>
      </c>
      <c r="G351">
        <v>175.11</v>
      </c>
      <c r="H351">
        <v>3.21</v>
      </c>
      <c r="I351">
        <v>3435</v>
      </c>
      <c r="J351">
        <v>284</v>
      </c>
      <c r="K351">
        <v>24.395</v>
      </c>
      <c r="L351">
        <v>201</v>
      </c>
      <c r="M351">
        <v>326.99</v>
      </c>
      <c r="N351">
        <v>198.55</v>
      </c>
      <c r="O351">
        <v>143.40899999999999</v>
      </c>
      <c r="P351">
        <v>37.020000000000003</v>
      </c>
      <c r="Q351">
        <v>254.49</v>
      </c>
      <c r="R351" s="1"/>
    </row>
    <row r="352" spans="1:18" x14ac:dyDescent="0.3">
      <c r="A352" s="1">
        <v>44546</v>
      </c>
      <c r="B352">
        <v>50.66</v>
      </c>
      <c r="C352">
        <v>119</v>
      </c>
      <c r="D352">
        <v>338.98</v>
      </c>
      <c r="E352">
        <v>335.71</v>
      </c>
      <c r="F352">
        <v>637.36</v>
      </c>
      <c r="G352">
        <v>179.28</v>
      </c>
      <c r="H352">
        <v>3.72</v>
      </c>
      <c r="I352">
        <v>3499</v>
      </c>
      <c r="J352">
        <v>311.52</v>
      </c>
      <c r="K352">
        <v>25.29</v>
      </c>
      <c r="L352">
        <v>205</v>
      </c>
      <c r="M352">
        <v>325.19</v>
      </c>
      <c r="N352">
        <v>211.69499999999999</v>
      </c>
      <c r="O352">
        <v>147.1705</v>
      </c>
      <c r="P352">
        <v>39.015000000000001</v>
      </c>
      <c r="Q352">
        <v>264.45499999999998</v>
      </c>
      <c r="R352" s="1"/>
    </row>
    <row r="353" spans="1:18" x14ac:dyDescent="0.3">
      <c r="A353" s="1">
        <v>44547</v>
      </c>
      <c r="B353">
        <v>53.05</v>
      </c>
      <c r="C353">
        <v>119.93</v>
      </c>
      <c r="D353">
        <v>332.79500000000002</v>
      </c>
      <c r="E353">
        <v>320.88</v>
      </c>
      <c r="F353">
        <v>617.53</v>
      </c>
      <c r="G353">
        <v>169.93</v>
      </c>
      <c r="H353">
        <v>3.3</v>
      </c>
      <c r="I353">
        <v>3494</v>
      </c>
      <c r="J353">
        <v>279.85000000000002</v>
      </c>
      <c r="K353">
        <v>23.82</v>
      </c>
      <c r="L353">
        <v>204.95</v>
      </c>
      <c r="M353">
        <v>322.39</v>
      </c>
      <c r="N353">
        <v>196.21199999999999</v>
      </c>
      <c r="O353">
        <v>142.5</v>
      </c>
      <c r="P353">
        <v>33.9</v>
      </c>
      <c r="Q353">
        <v>240</v>
      </c>
      <c r="R353" s="1"/>
    </row>
    <row r="354" spans="1:18" x14ac:dyDescent="0.3">
      <c r="A354" s="1">
        <v>44548</v>
      </c>
      <c r="B354">
        <v>53.05</v>
      </c>
      <c r="C354">
        <v>119.93</v>
      </c>
      <c r="D354">
        <v>332.79500000000002</v>
      </c>
      <c r="E354">
        <v>320.88</v>
      </c>
      <c r="F354">
        <v>617.53</v>
      </c>
      <c r="G354">
        <v>169.93</v>
      </c>
      <c r="H354">
        <v>3.3</v>
      </c>
      <c r="I354">
        <v>3494</v>
      </c>
      <c r="J354">
        <v>279.85000000000002</v>
      </c>
      <c r="K354">
        <v>23.82</v>
      </c>
      <c r="L354">
        <v>204.95</v>
      </c>
      <c r="M354">
        <v>322.39</v>
      </c>
      <c r="N354">
        <v>196.21199999999999</v>
      </c>
      <c r="O354">
        <v>142.5</v>
      </c>
      <c r="P354">
        <v>33.9</v>
      </c>
      <c r="Q354">
        <v>240</v>
      </c>
      <c r="R354" s="1"/>
    </row>
    <row r="355" spans="1:18" x14ac:dyDescent="0.3">
      <c r="A355" s="1">
        <v>44549</v>
      </c>
      <c r="B355">
        <v>53.05</v>
      </c>
      <c r="C355">
        <v>119.93</v>
      </c>
      <c r="D355">
        <v>332.79500000000002</v>
      </c>
      <c r="E355">
        <v>320.88</v>
      </c>
      <c r="F355">
        <v>617.53</v>
      </c>
      <c r="G355">
        <v>169.93</v>
      </c>
      <c r="H355">
        <v>3.3</v>
      </c>
      <c r="I355">
        <v>3494</v>
      </c>
      <c r="J355">
        <v>279.85000000000002</v>
      </c>
      <c r="K355">
        <v>23.82</v>
      </c>
      <c r="L355">
        <v>204.95</v>
      </c>
      <c r="M355">
        <v>322.39</v>
      </c>
      <c r="N355">
        <v>196.21199999999999</v>
      </c>
      <c r="O355">
        <v>142.5</v>
      </c>
      <c r="P355">
        <v>33.9</v>
      </c>
      <c r="Q355">
        <v>240</v>
      </c>
      <c r="R355" s="1"/>
    </row>
    <row r="356" spans="1:18" x14ac:dyDescent="0.3">
      <c r="A356" s="1">
        <v>44550</v>
      </c>
      <c r="B356">
        <v>52.73</v>
      </c>
      <c r="C356">
        <v>117.81</v>
      </c>
      <c r="D356">
        <v>329.77499999999998</v>
      </c>
      <c r="E356">
        <v>320.05</v>
      </c>
      <c r="F356">
        <v>626.29999999999995</v>
      </c>
      <c r="G356">
        <v>168.28</v>
      </c>
      <c r="H356">
        <v>3.16</v>
      </c>
      <c r="I356">
        <v>3424</v>
      </c>
      <c r="J356">
        <v>273.05</v>
      </c>
      <c r="K356">
        <v>23.52</v>
      </c>
      <c r="L356">
        <v>197.55</v>
      </c>
      <c r="M356">
        <v>311.08</v>
      </c>
      <c r="N356">
        <v>200.23699999999999</v>
      </c>
      <c r="O356">
        <v>140</v>
      </c>
      <c r="P356">
        <v>32.185000000000002</v>
      </c>
      <c r="Q356">
        <v>236.56</v>
      </c>
      <c r="R356" s="1"/>
    </row>
    <row r="357" spans="1:18" x14ac:dyDescent="0.3">
      <c r="A357" s="1">
        <v>44551</v>
      </c>
      <c r="B357">
        <v>53.26</v>
      </c>
      <c r="C357">
        <v>119.69</v>
      </c>
      <c r="D357">
        <v>326.41000000000003</v>
      </c>
      <c r="E357">
        <v>323.29000000000002</v>
      </c>
      <c r="F357">
        <v>648.1</v>
      </c>
      <c r="G357">
        <v>171.55500000000001</v>
      </c>
      <c r="H357">
        <v>3.34</v>
      </c>
      <c r="I357">
        <v>3455</v>
      </c>
      <c r="J357">
        <v>283.74</v>
      </c>
      <c r="K357">
        <v>24</v>
      </c>
      <c r="L357">
        <v>197</v>
      </c>
      <c r="M357">
        <v>311.2</v>
      </c>
      <c r="N357">
        <v>207.33</v>
      </c>
      <c r="O357">
        <v>142.05350999999999</v>
      </c>
      <c r="P357">
        <v>34.24</v>
      </c>
      <c r="Q357">
        <v>244.15</v>
      </c>
      <c r="R357" s="1"/>
    </row>
    <row r="358" spans="1:18" x14ac:dyDescent="0.3">
      <c r="A358" s="1">
        <v>44552</v>
      </c>
      <c r="B358">
        <v>52.58</v>
      </c>
      <c r="C358">
        <v>120.51</v>
      </c>
      <c r="D358">
        <v>333.8</v>
      </c>
      <c r="E358">
        <v>328.3</v>
      </c>
      <c r="F358">
        <v>643.32000000000005</v>
      </c>
      <c r="G358">
        <v>173.04</v>
      </c>
      <c r="H358">
        <v>3.48</v>
      </c>
      <c r="I358">
        <v>3500</v>
      </c>
      <c r="J358">
        <v>288.91000000000003</v>
      </c>
      <c r="K358">
        <v>24.16</v>
      </c>
      <c r="L358">
        <v>200.98</v>
      </c>
      <c r="M358">
        <v>313.70999999999998</v>
      </c>
      <c r="N358">
        <v>205.48</v>
      </c>
      <c r="O358">
        <v>143.0675</v>
      </c>
      <c r="P358">
        <v>34.19</v>
      </c>
      <c r="Q358">
        <v>248.505</v>
      </c>
      <c r="R358" s="1"/>
    </row>
    <row r="359" spans="1:18" x14ac:dyDescent="0.3">
      <c r="A359" s="1">
        <v>44553</v>
      </c>
      <c r="B359">
        <v>52.85</v>
      </c>
      <c r="C359">
        <v>120.71</v>
      </c>
      <c r="D359">
        <v>330.1</v>
      </c>
      <c r="E359">
        <v>332.75</v>
      </c>
      <c r="F359">
        <v>656.13</v>
      </c>
      <c r="G359">
        <v>175.85</v>
      </c>
      <c r="H359">
        <v>3.46</v>
      </c>
      <c r="I359">
        <v>3482</v>
      </c>
      <c r="J359">
        <v>297.55</v>
      </c>
      <c r="K359">
        <v>24.14</v>
      </c>
      <c r="L359">
        <v>203.42</v>
      </c>
      <c r="M359">
        <v>313.60000000000002</v>
      </c>
      <c r="N359">
        <v>207.6</v>
      </c>
      <c r="O359">
        <v>146.5</v>
      </c>
      <c r="P359">
        <v>34.049999999999997</v>
      </c>
      <c r="Q359">
        <v>256.55500000000001</v>
      </c>
      <c r="R359" s="1"/>
    </row>
    <row r="360" spans="1:18" x14ac:dyDescent="0.3">
      <c r="A360" s="1">
        <v>44554</v>
      </c>
      <c r="B360">
        <v>52.85</v>
      </c>
      <c r="C360">
        <v>120.71</v>
      </c>
      <c r="D360">
        <v>330.1</v>
      </c>
      <c r="E360">
        <v>332.75</v>
      </c>
      <c r="F360">
        <v>656.13</v>
      </c>
      <c r="G360">
        <v>175.85</v>
      </c>
      <c r="H360">
        <v>3.46</v>
      </c>
      <c r="I360">
        <v>3530</v>
      </c>
      <c r="J360">
        <v>297.55</v>
      </c>
      <c r="K360">
        <v>24.14</v>
      </c>
      <c r="L360">
        <v>203.42</v>
      </c>
      <c r="M360">
        <v>313.60000000000002</v>
      </c>
      <c r="N360">
        <v>207.6</v>
      </c>
      <c r="O360">
        <v>146.5</v>
      </c>
      <c r="P360">
        <v>34.049999999999997</v>
      </c>
      <c r="Q360">
        <v>256.55500000000001</v>
      </c>
      <c r="R360" s="1"/>
    </row>
    <row r="361" spans="1:18" x14ac:dyDescent="0.3">
      <c r="A361" s="1">
        <v>44555</v>
      </c>
      <c r="B361">
        <v>52.85</v>
      </c>
      <c r="C361">
        <v>120.71</v>
      </c>
      <c r="D361">
        <v>330.1</v>
      </c>
      <c r="E361">
        <v>332.75</v>
      </c>
      <c r="F361">
        <v>656.13</v>
      </c>
      <c r="G361">
        <v>175.85</v>
      </c>
      <c r="H361">
        <v>3.46</v>
      </c>
      <c r="I361">
        <v>3530</v>
      </c>
      <c r="J361">
        <v>297.55</v>
      </c>
      <c r="K361">
        <v>24.14</v>
      </c>
      <c r="L361">
        <v>203.42</v>
      </c>
      <c r="M361">
        <v>313.60000000000002</v>
      </c>
      <c r="N361">
        <v>207.6</v>
      </c>
      <c r="O361">
        <v>146.5</v>
      </c>
      <c r="P361">
        <v>34.049999999999997</v>
      </c>
      <c r="Q361">
        <v>256.55500000000001</v>
      </c>
      <c r="R361" s="1"/>
    </row>
    <row r="362" spans="1:18" x14ac:dyDescent="0.3">
      <c r="A362" s="1">
        <v>44556</v>
      </c>
      <c r="B362">
        <v>52.85</v>
      </c>
      <c r="C362">
        <v>120.71</v>
      </c>
      <c r="D362">
        <v>330.1</v>
      </c>
      <c r="E362">
        <v>332.75</v>
      </c>
      <c r="F362">
        <v>656.13</v>
      </c>
      <c r="G362">
        <v>175.85</v>
      </c>
      <c r="H362">
        <v>3.46</v>
      </c>
      <c r="I362">
        <v>3530</v>
      </c>
      <c r="J362">
        <v>297.55</v>
      </c>
      <c r="K362">
        <v>24.14</v>
      </c>
      <c r="L362">
        <v>203.42</v>
      </c>
      <c r="M362">
        <v>313.60000000000002</v>
      </c>
      <c r="N362">
        <v>207.6</v>
      </c>
      <c r="O362">
        <v>146.5</v>
      </c>
      <c r="P362">
        <v>34.049999999999997</v>
      </c>
      <c r="Q362">
        <v>256.55500000000001</v>
      </c>
      <c r="R362" s="1"/>
    </row>
    <row r="363" spans="1:18" x14ac:dyDescent="0.3">
      <c r="A363" s="1">
        <v>44557</v>
      </c>
      <c r="B363">
        <v>52.69</v>
      </c>
      <c r="C363">
        <v>119.96</v>
      </c>
      <c r="D363">
        <v>338.84500000000003</v>
      </c>
      <c r="E363">
        <v>335.46</v>
      </c>
      <c r="F363">
        <v>664.8</v>
      </c>
      <c r="G363">
        <v>177.08500000000001</v>
      </c>
      <c r="H363">
        <v>3.43</v>
      </c>
      <c r="I363">
        <v>3525</v>
      </c>
      <c r="J363">
        <v>296.60000000000002</v>
      </c>
      <c r="K363">
        <v>24.9</v>
      </c>
      <c r="L363">
        <v>205.94</v>
      </c>
      <c r="M363">
        <v>319.91000000000003</v>
      </c>
      <c r="N363">
        <v>211.48</v>
      </c>
      <c r="O363">
        <v>147.25601</v>
      </c>
      <c r="P363">
        <v>39</v>
      </c>
      <c r="Q363">
        <v>270.26</v>
      </c>
      <c r="R363" s="1"/>
    </row>
    <row r="364" spans="1:18" x14ac:dyDescent="0.3">
      <c r="A364" s="1">
        <v>44558</v>
      </c>
      <c r="B364">
        <v>52.63</v>
      </c>
      <c r="C364">
        <v>119</v>
      </c>
      <c r="D364">
        <v>346.63</v>
      </c>
      <c r="E364">
        <v>343.15</v>
      </c>
      <c r="F364">
        <v>677.55</v>
      </c>
      <c r="G364">
        <v>180.16</v>
      </c>
      <c r="H364">
        <v>3.93</v>
      </c>
      <c r="I364">
        <v>3501</v>
      </c>
      <c r="J364">
        <v>313.12</v>
      </c>
      <c r="K364">
        <v>24.94</v>
      </c>
      <c r="L364">
        <v>206.18</v>
      </c>
      <c r="M364">
        <v>321.14</v>
      </c>
      <c r="N364">
        <v>210</v>
      </c>
      <c r="O364">
        <v>148.23600999999999</v>
      </c>
      <c r="P364">
        <v>37.19</v>
      </c>
      <c r="Q364">
        <v>270</v>
      </c>
      <c r="R364" s="1"/>
    </row>
    <row r="365" spans="1:18" x14ac:dyDescent="0.3">
      <c r="A365" s="1">
        <v>44559</v>
      </c>
      <c r="B365">
        <v>52.77</v>
      </c>
      <c r="C365">
        <v>119.18</v>
      </c>
      <c r="D365">
        <v>346.91</v>
      </c>
      <c r="E365">
        <v>341.3</v>
      </c>
      <c r="F365">
        <v>669.79700000000003</v>
      </c>
      <c r="G365">
        <v>179.33</v>
      </c>
      <c r="H365">
        <v>3.63</v>
      </c>
      <c r="I365">
        <v>3518</v>
      </c>
      <c r="J365">
        <v>302.72500000000002</v>
      </c>
      <c r="K365">
        <v>24.7</v>
      </c>
      <c r="L365">
        <v>206.27</v>
      </c>
      <c r="M365">
        <v>322.51</v>
      </c>
      <c r="N365">
        <v>206.69</v>
      </c>
      <c r="O365">
        <v>146.64429999999999</v>
      </c>
      <c r="P365">
        <v>34.86</v>
      </c>
      <c r="Q365">
        <v>256.67</v>
      </c>
      <c r="R365" s="1"/>
    </row>
    <row r="366" spans="1:18" x14ac:dyDescent="0.3">
      <c r="A366" s="1">
        <v>44560</v>
      </c>
      <c r="B366">
        <v>52.38</v>
      </c>
      <c r="C366">
        <v>117.72</v>
      </c>
      <c r="D366">
        <v>344</v>
      </c>
      <c r="E366">
        <v>341.91</v>
      </c>
      <c r="F366">
        <v>673.1</v>
      </c>
      <c r="G366">
        <v>179.47</v>
      </c>
      <c r="H366">
        <v>3.55</v>
      </c>
      <c r="I366">
        <v>3535</v>
      </c>
      <c r="J366">
        <v>298.27</v>
      </c>
      <c r="K366">
        <v>25</v>
      </c>
      <c r="L366">
        <v>207.33</v>
      </c>
      <c r="M366">
        <v>327.12</v>
      </c>
      <c r="N366">
        <v>207</v>
      </c>
      <c r="O366">
        <v>146.69399999999999</v>
      </c>
      <c r="P366">
        <v>33.975000000000001</v>
      </c>
      <c r="Q366">
        <v>252.6</v>
      </c>
      <c r="R366" s="1"/>
    </row>
    <row r="367" spans="1:18" x14ac:dyDescent="0.3">
      <c r="A367" s="1">
        <v>44561</v>
      </c>
      <c r="B367">
        <v>52.2</v>
      </c>
      <c r="C367">
        <v>116.52</v>
      </c>
      <c r="D367">
        <v>343.01499999999999</v>
      </c>
      <c r="E367">
        <v>338.51</v>
      </c>
      <c r="F367">
        <v>666.97</v>
      </c>
      <c r="G367">
        <v>178.08500000000001</v>
      </c>
      <c r="H367">
        <v>3.39</v>
      </c>
      <c r="I367">
        <v>3518</v>
      </c>
      <c r="J367">
        <v>296.74</v>
      </c>
      <c r="K367">
        <v>25.09</v>
      </c>
      <c r="L367">
        <v>206.2</v>
      </c>
      <c r="M367">
        <v>321.49</v>
      </c>
      <c r="N367">
        <v>208.95</v>
      </c>
      <c r="O367">
        <v>146.05000000000001</v>
      </c>
      <c r="P367">
        <v>34.700000000000003</v>
      </c>
      <c r="Q367">
        <v>255.81</v>
      </c>
      <c r="R367" s="1"/>
    </row>
    <row r="368" spans="1:18" x14ac:dyDescent="0.3">
      <c r="A368" s="1">
        <v>44562</v>
      </c>
      <c r="B368">
        <v>52.2</v>
      </c>
      <c r="C368">
        <v>116.52</v>
      </c>
      <c r="D368">
        <v>343.01499999999999</v>
      </c>
      <c r="E368">
        <v>338.51</v>
      </c>
      <c r="F368">
        <v>666.97</v>
      </c>
      <c r="G368">
        <v>178.08500000000001</v>
      </c>
      <c r="H368">
        <v>3.39</v>
      </c>
      <c r="I368">
        <v>3518</v>
      </c>
      <c r="J368">
        <v>296.74</v>
      </c>
      <c r="K368">
        <v>25.09</v>
      </c>
      <c r="L368">
        <v>206.2</v>
      </c>
      <c r="M368">
        <v>321.49</v>
      </c>
      <c r="N368">
        <v>208.95</v>
      </c>
      <c r="O368">
        <v>146.05000000000001</v>
      </c>
      <c r="P368">
        <v>34.700000000000003</v>
      </c>
      <c r="Q368">
        <v>255.81</v>
      </c>
      <c r="R368" s="1"/>
    </row>
    <row r="369" spans="1:18" x14ac:dyDescent="0.3">
      <c r="A369" s="1">
        <v>44563</v>
      </c>
      <c r="B369">
        <v>52.2</v>
      </c>
      <c r="C369">
        <v>116.52</v>
      </c>
      <c r="D369">
        <v>343.01499999999999</v>
      </c>
      <c r="E369">
        <v>338.51</v>
      </c>
      <c r="F369">
        <v>666.97</v>
      </c>
      <c r="G369">
        <v>178.08500000000001</v>
      </c>
      <c r="H369">
        <v>3.39</v>
      </c>
      <c r="I369">
        <v>3518</v>
      </c>
      <c r="J369">
        <v>296.74</v>
      </c>
      <c r="K369">
        <v>25.09</v>
      </c>
      <c r="L369">
        <v>206.2</v>
      </c>
      <c r="M369">
        <v>321.49</v>
      </c>
      <c r="N369">
        <v>208.95</v>
      </c>
      <c r="O369">
        <v>146.05000000000001</v>
      </c>
      <c r="P369">
        <v>34.700000000000003</v>
      </c>
      <c r="Q369">
        <v>255.81</v>
      </c>
      <c r="R369" s="1"/>
    </row>
    <row r="370" spans="1:18" x14ac:dyDescent="0.3">
      <c r="A370" s="1">
        <v>44564</v>
      </c>
      <c r="B370">
        <v>52.07</v>
      </c>
      <c r="C370">
        <v>115.76</v>
      </c>
      <c r="D370">
        <v>338.29500000000002</v>
      </c>
      <c r="E370">
        <v>335.35</v>
      </c>
      <c r="F370">
        <v>666.31700000000001</v>
      </c>
      <c r="G370">
        <v>177.83</v>
      </c>
      <c r="H370">
        <v>3.56</v>
      </c>
      <c r="I370">
        <v>3518</v>
      </c>
      <c r="J370">
        <v>298.14999999999998</v>
      </c>
      <c r="K370">
        <v>25.17</v>
      </c>
      <c r="L370">
        <v>207.33</v>
      </c>
      <c r="M370">
        <v>323.89</v>
      </c>
      <c r="N370">
        <v>205</v>
      </c>
      <c r="O370">
        <v>145.05501000000001</v>
      </c>
      <c r="P370">
        <v>33.68</v>
      </c>
      <c r="Q370">
        <v>256.27499999999998</v>
      </c>
      <c r="R370" s="1"/>
    </row>
    <row r="371" spans="1:18" x14ac:dyDescent="0.3">
      <c r="A371" s="1">
        <v>44565</v>
      </c>
      <c r="B371">
        <v>52.64</v>
      </c>
      <c r="C371">
        <v>114.68</v>
      </c>
      <c r="D371">
        <v>339.95</v>
      </c>
      <c r="E371">
        <v>334.83</v>
      </c>
      <c r="F371">
        <v>662.875</v>
      </c>
      <c r="G371">
        <v>182.63</v>
      </c>
      <c r="H371">
        <v>3.85</v>
      </c>
      <c r="I371">
        <v>3550</v>
      </c>
      <c r="J371">
        <v>302.77</v>
      </c>
      <c r="K371">
        <v>24.26</v>
      </c>
      <c r="L371">
        <v>208.28</v>
      </c>
      <c r="M371">
        <v>316.14999999999998</v>
      </c>
      <c r="N371">
        <v>195.89</v>
      </c>
      <c r="O371">
        <v>145.39599999999999</v>
      </c>
      <c r="P371">
        <v>33.6</v>
      </c>
      <c r="Q371">
        <v>253.05</v>
      </c>
      <c r="R371" s="1"/>
    </row>
    <row r="372" spans="1:18" x14ac:dyDescent="0.3">
      <c r="A372" s="1">
        <v>44566</v>
      </c>
      <c r="B372">
        <v>53.84</v>
      </c>
      <c r="C372">
        <v>114.82</v>
      </c>
      <c r="D372">
        <v>333.02</v>
      </c>
      <c r="E372">
        <v>325.86</v>
      </c>
      <c r="F372">
        <v>671.21</v>
      </c>
      <c r="G372">
        <v>179.61</v>
      </c>
      <c r="H372">
        <v>4.0199999999999996</v>
      </c>
      <c r="I372">
        <v>3580</v>
      </c>
      <c r="J372">
        <v>289.49</v>
      </c>
      <c r="K372">
        <v>23.83</v>
      </c>
      <c r="L372">
        <v>218.18</v>
      </c>
      <c r="M372">
        <v>316.56</v>
      </c>
      <c r="N372">
        <v>185</v>
      </c>
      <c r="O372">
        <v>144.41999999999999</v>
      </c>
      <c r="P372">
        <v>33.299999999999997</v>
      </c>
      <c r="Q372">
        <v>247.715</v>
      </c>
      <c r="R372" s="1"/>
    </row>
    <row r="373" spans="1:18" x14ac:dyDescent="0.3">
      <c r="A373" s="1">
        <v>44567</v>
      </c>
      <c r="B373">
        <v>54.48</v>
      </c>
      <c r="C373">
        <v>116.03</v>
      </c>
      <c r="D373">
        <v>322.82</v>
      </c>
      <c r="E373">
        <v>313.14999999999998</v>
      </c>
      <c r="F373">
        <v>640.16</v>
      </c>
      <c r="G373">
        <v>172.7</v>
      </c>
      <c r="H373">
        <v>4.17</v>
      </c>
      <c r="I373">
        <v>3602</v>
      </c>
      <c r="J373">
        <v>276.39999999999998</v>
      </c>
      <c r="K373">
        <v>22.795000000000002</v>
      </c>
      <c r="L373">
        <v>221.49</v>
      </c>
      <c r="M373">
        <v>309.69</v>
      </c>
      <c r="N373">
        <v>180.25</v>
      </c>
      <c r="O373">
        <v>136.99850000000001</v>
      </c>
      <c r="P373">
        <v>29.713899999999999</v>
      </c>
      <c r="Q373">
        <v>233.19</v>
      </c>
      <c r="R373" s="1"/>
    </row>
    <row r="374" spans="1:18" x14ac:dyDescent="0.3">
      <c r="A374" s="1">
        <v>44568</v>
      </c>
      <c r="B374">
        <v>53.26</v>
      </c>
      <c r="C374">
        <v>112.07</v>
      </c>
      <c r="D374">
        <v>332.74</v>
      </c>
      <c r="E374">
        <v>314.14999999999998</v>
      </c>
      <c r="F374">
        <v>635.85</v>
      </c>
      <c r="G374">
        <v>172.89</v>
      </c>
      <c r="H374">
        <v>3.63</v>
      </c>
      <c r="I374">
        <v>3593</v>
      </c>
      <c r="J374">
        <v>281.41000000000003</v>
      </c>
      <c r="K374">
        <v>23.48</v>
      </c>
      <c r="L374">
        <v>222.5</v>
      </c>
      <c r="M374">
        <v>308.02</v>
      </c>
      <c r="N374">
        <v>185</v>
      </c>
      <c r="O374">
        <v>138.1455</v>
      </c>
      <c r="P374">
        <v>28.48</v>
      </c>
      <c r="Q374">
        <v>233.63</v>
      </c>
      <c r="R374" s="1"/>
    </row>
    <row r="375" spans="1:18" x14ac:dyDescent="0.3">
      <c r="A375" s="1">
        <v>44569</v>
      </c>
      <c r="B375">
        <v>53.26</v>
      </c>
      <c r="C375">
        <v>112.07</v>
      </c>
      <c r="D375">
        <v>332.74</v>
      </c>
      <c r="E375">
        <v>314.14999999999998</v>
      </c>
      <c r="F375">
        <v>635.85</v>
      </c>
      <c r="G375">
        <v>172.89</v>
      </c>
      <c r="H375">
        <v>3.63</v>
      </c>
      <c r="I375">
        <v>3593</v>
      </c>
      <c r="J375">
        <v>281.41000000000003</v>
      </c>
      <c r="K375">
        <v>23.48</v>
      </c>
      <c r="L375">
        <v>222.5</v>
      </c>
      <c r="M375">
        <v>308.02</v>
      </c>
      <c r="N375">
        <v>185</v>
      </c>
      <c r="O375">
        <v>138.1455</v>
      </c>
      <c r="P375">
        <v>28.48</v>
      </c>
      <c r="Q375">
        <v>233.63</v>
      </c>
      <c r="R375" s="1"/>
    </row>
    <row r="376" spans="1:18" x14ac:dyDescent="0.3">
      <c r="A376" s="1">
        <v>44570</v>
      </c>
      <c r="B376">
        <v>53.26</v>
      </c>
      <c r="C376">
        <v>112.07</v>
      </c>
      <c r="D376">
        <v>332.74</v>
      </c>
      <c r="E376">
        <v>314.14999999999998</v>
      </c>
      <c r="F376">
        <v>635.85</v>
      </c>
      <c r="G376">
        <v>172.89</v>
      </c>
      <c r="H376">
        <v>3.63</v>
      </c>
      <c r="I376">
        <v>3593</v>
      </c>
      <c r="J376">
        <v>281.41000000000003</v>
      </c>
      <c r="K376">
        <v>23.48</v>
      </c>
      <c r="L376">
        <v>222.5</v>
      </c>
      <c r="M376">
        <v>308.02</v>
      </c>
      <c r="N376">
        <v>185</v>
      </c>
      <c r="O376">
        <v>138.1455</v>
      </c>
      <c r="P376">
        <v>28.48</v>
      </c>
      <c r="Q376">
        <v>233.63</v>
      </c>
      <c r="R376" s="1"/>
    </row>
    <row r="377" spans="1:18" x14ac:dyDescent="0.3">
      <c r="A377" s="1">
        <v>44571</v>
      </c>
      <c r="B377">
        <v>54.49</v>
      </c>
      <c r="C377">
        <v>109.5</v>
      </c>
      <c r="D377">
        <v>325.31</v>
      </c>
      <c r="E377">
        <v>309.48500000000001</v>
      </c>
      <c r="F377">
        <v>608.86</v>
      </c>
      <c r="G377">
        <v>169.08</v>
      </c>
      <c r="H377">
        <v>3.81</v>
      </c>
      <c r="I377">
        <v>3564</v>
      </c>
      <c r="J377">
        <v>265.81</v>
      </c>
      <c r="K377">
        <v>22.5</v>
      </c>
      <c r="L377">
        <v>224.95</v>
      </c>
      <c r="M377">
        <v>303.83</v>
      </c>
      <c r="N377">
        <v>182.61</v>
      </c>
      <c r="O377">
        <v>135.078</v>
      </c>
      <c r="P377">
        <v>26.88</v>
      </c>
      <c r="Q377">
        <v>224.43</v>
      </c>
      <c r="R377" s="1"/>
    </row>
    <row r="378" spans="1:18" x14ac:dyDescent="0.3">
      <c r="A378" s="1">
        <v>44572</v>
      </c>
      <c r="B378">
        <v>53.92</v>
      </c>
      <c r="C378">
        <v>107.48</v>
      </c>
      <c r="D378">
        <v>326.77999999999997</v>
      </c>
      <c r="E378">
        <v>313.38</v>
      </c>
      <c r="F378">
        <v>615.54</v>
      </c>
      <c r="G378">
        <v>172.32</v>
      </c>
      <c r="H378">
        <v>3.74</v>
      </c>
      <c r="I378">
        <v>3545</v>
      </c>
      <c r="J378">
        <v>273.22500000000002</v>
      </c>
      <c r="K378">
        <v>23.504999999999999</v>
      </c>
      <c r="L378">
        <v>222</v>
      </c>
      <c r="M378">
        <v>307.72000000000003</v>
      </c>
      <c r="N378">
        <v>189.61</v>
      </c>
      <c r="O378">
        <v>138.00700000000001</v>
      </c>
      <c r="P378">
        <v>28.61</v>
      </c>
      <c r="Q378">
        <v>225.5</v>
      </c>
      <c r="R378" s="1"/>
    </row>
    <row r="379" spans="1:18" x14ac:dyDescent="0.3">
      <c r="A379" s="1">
        <v>44573</v>
      </c>
      <c r="B379">
        <v>53.39</v>
      </c>
      <c r="C379">
        <v>111.5</v>
      </c>
      <c r="D379">
        <v>335.18</v>
      </c>
      <c r="E379">
        <v>319.67</v>
      </c>
      <c r="F379">
        <v>627.51</v>
      </c>
      <c r="G379">
        <v>176.12</v>
      </c>
      <c r="H379">
        <v>3.73</v>
      </c>
      <c r="I379">
        <v>3528</v>
      </c>
      <c r="J379">
        <v>280.66500000000002</v>
      </c>
      <c r="K379">
        <v>24.17</v>
      </c>
      <c r="L379">
        <v>222.12</v>
      </c>
      <c r="M379">
        <v>309.47000000000003</v>
      </c>
      <c r="N379">
        <v>196.61</v>
      </c>
      <c r="O379">
        <v>141.15001000000001</v>
      </c>
      <c r="P379">
        <v>31.36</v>
      </c>
      <c r="Q379">
        <v>242.11</v>
      </c>
      <c r="R379" s="1"/>
    </row>
    <row r="380" spans="1:18" x14ac:dyDescent="0.3">
      <c r="A380" s="1">
        <v>44574</v>
      </c>
      <c r="B380">
        <v>53.515000000000001</v>
      </c>
      <c r="C380">
        <v>111.17</v>
      </c>
      <c r="D380">
        <v>334.98</v>
      </c>
      <c r="E380">
        <v>320.46600000000001</v>
      </c>
      <c r="F380">
        <v>627.47</v>
      </c>
      <c r="G380">
        <v>175.78</v>
      </c>
      <c r="H380">
        <v>3.61</v>
      </c>
      <c r="I380">
        <v>3570</v>
      </c>
      <c r="J380">
        <v>283.79000000000002</v>
      </c>
      <c r="K380">
        <v>24.07</v>
      </c>
      <c r="L380">
        <v>222.89</v>
      </c>
      <c r="M380">
        <v>307.54000000000002</v>
      </c>
      <c r="N380">
        <v>188.15</v>
      </c>
      <c r="O380">
        <v>141.54001</v>
      </c>
      <c r="P380">
        <v>30.94</v>
      </c>
      <c r="Q380">
        <v>241.99</v>
      </c>
      <c r="R380" s="1"/>
    </row>
    <row r="381" spans="1:18" x14ac:dyDescent="0.3">
      <c r="A381" s="1">
        <v>44575</v>
      </c>
      <c r="B381">
        <v>53.59</v>
      </c>
      <c r="C381">
        <v>109.8331</v>
      </c>
      <c r="D381">
        <v>321.79000000000002</v>
      </c>
      <c r="E381">
        <v>304.25</v>
      </c>
      <c r="F381">
        <v>595.78</v>
      </c>
      <c r="G381">
        <v>171.34</v>
      </c>
      <c r="H381">
        <v>3.26</v>
      </c>
      <c r="I381">
        <v>3560</v>
      </c>
      <c r="J381">
        <v>263</v>
      </c>
      <c r="K381">
        <v>23.62</v>
      </c>
      <c r="L381">
        <v>224.72</v>
      </c>
      <c r="M381">
        <v>297.64999999999998</v>
      </c>
      <c r="N381">
        <v>173.87</v>
      </c>
      <c r="O381">
        <v>137.07901000000001</v>
      </c>
      <c r="P381">
        <v>27.58</v>
      </c>
      <c r="Q381">
        <v>226.62</v>
      </c>
      <c r="R381" s="1"/>
    </row>
    <row r="382" spans="1:18" x14ac:dyDescent="0.3">
      <c r="A382" s="1">
        <v>44576</v>
      </c>
      <c r="B382">
        <v>53.59</v>
      </c>
      <c r="C382">
        <v>109.8331</v>
      </c>
      <c r="D382">
        <v>321.79000000000002</v>
      </c>
      <c r="E382">
        <v>304.25</v>
      </c>
      <c r="F382">
        <v>595.78</v>
      </c>
      <c r="G382">
        <v>171.34</v>
      </c>
      <c r="H382">
        <v>3.26</v>
      </c>
      <c r="I382">
        <v>3560</v>
      </c>
      <c r="J382">
        <v>263</v>
      </c>
      <c r="K382">
        <v>23.62</v>
      </c>
      <c r="L382">
        <v>224.72</v>
      </c>
      <c r="M382">
        <v>297.64999999999998</v>
      </c>
      <c r="N382">
        <v>173.87</v>
      </c>
      <c r="O382">
        <v>137.07901000000001</v>
      </c>
      <c r="P382">
        <v>27.58</v>
      </c>
      <c r="Q382">
        <v>226.62</v>
      </c>
      <c r="R382" s="1"/>
    </row>
    <row r="383" spans="1:18" x14ac:dyDescent="0.3">
      <c r="A383" s="1">
        <v>44577</v>
      </c>
      <c r="B383">
        <v>53.59</v>
      </c>
      <c r="C383">
        <v>109.8331</v>
      </c>
      <c r="D383">
        <v>321.79000000000002</v>
      </c>
      <c r="E383">
        <v>304.25</v>
      </c>
      <c r="F383">
        <v>595.78</v>
      </c>
      <c r="G383">
        <v>171.34</v>
      </c>
      <c r="H383">
        <v>3.26</v>
      </c>
      <c r="I383">
        <v>3560</v>
      </c>
      <c r="J383">
        <v>263</v>
      </c>
      <c r="K383">
        <v>23.62</v>
      </c>
      <c r="L383">
        <v>224.72</v>
      </c>
      <c r="M383">
        <v>297.64999999999998</v>
      </c>
      <c r="N383">
        <v>173.87</v>
      </c>
      <c r="O383">
        <v>137.07901000000001</v>
      </c>
      <c r="P383">
        <v>27.58</v>
      </c>
      <c r="Q383">
        <v>226.62</v>
      </c>
      <c r="R383" s="1"/>
    </row>
    <row r="384" spans="1:18" x14ac:dyDescent="0.3">
      <c r="A384" s="1">
        <v>44578</v>
      </c>
      <c r="B384">
        <v>53.59</v>
      </c>
      <c r="C384">
        <v>109.8331</v>
      </c>
      <c r="D384">
        <v>321.79000000000002</v>
      </c>
      <c r="E384">
        <v>304.25</v>
      </c>
      <c r="F384">
        <v>595.78</v>
      </c>
      <c r="G384">
        <v>171.34</v>
      </c>
      <c r="H384">
        <v>3.26</v>
      </c>
      <c r="I384">
        <v>3525</v>
      </c>
      <c r="J384">
        <v>263</v>
      </c>
      <c r="K384">
        <v>23.62</v>
      </c>
      <c r="L384">
        <v>224.72</v>
      </c>
      <c r="M384">
        <v>297.64999999999998</v>
      </c>
      <c r="N384">
        <v>173.87</v>
      </c>
      <c r="O384">
        <v>137.07901000000001</v>
      </c>
      <c r="P384">
        <v>27.58</v>
      </c>
      <c r="Q384">
        <v>226.62</v>
      </c>
      <c r="R384" s="1"/>
    </row>
    <row r="385" spans="1:18" x14ac:dyDescent="0.3">
      <c r="A385" s="1">
        <v>44579</v>
      </c>
      <c r="B385">
        <v>53.1</v>
      </c>
      <c r="C385">
        <v>107.01</v>
      </c>
      <c r="D385">
        <v>323.29000000000002</v>
      </c>
      <c r="E385">
        <v>304.07</v>
      </c>
      <c r="F385">
        <v>588.32000000000005</v>
      </c>
      <c r="G385">
        <v>171.51</v>
      </c>
      <c r="H385">
        <v>3.3</v>
      </c>
      <c r="I385">
        <v>3547</v>
      </c>
      <c r="J385">
        <v>262.60000000000002</v>
      </c>
      <c r="K385">
        <v>22.89</v>
      </c>
      <c r="L385">
        <v>227.71</v>
      </c>
      <c r="M385">
        <v>287.04000000000002</v>
      </c>
      <c r="N385">
        <v>172.73</v>
      </c>
      <c r="O385">
        <v>136.17500000000001</v>
      </c>
      <c r="P385">
        <v>27.574999999999999</v>
      </c>
      <c r="Q385">
        <v>226.82</v>
      </c>
      <c r="R385" s="1"/>
    </row>
    <row r="386" spans="1:18" x14ac:dyDescent="0.3">
      <c r="A386" s="1">
        <v>44580</v>
      </c>
      <c r="B386">
        <v>53.47</v>
      </c>
      <c r="C386">
        <v>106.77</v>
      </c>
      <c r="D386">
        <v>319.58199999999999</v>
      </c>
      <c r="E386">
        <v>306.29000000000002</v>
      </c>
      <c r="F386">
        <v>581.58000000000004</v>
      </c>
      <c r="G386">
        <v>170</v>
      </c>
      <c r="H386">
        <v>3.18</v>
      </c>
      <c r="I386">
        <v>3449</v>
      </c>
      <c r="J386">
        <v>260.79000000000002</v>
      </c>
      <c r="K386">
        <v>22.85</v>
      </c>
      <c r="L386">
        <v>229.66</v>
      </c>
      <c r="M386">
        <v>294.61</v>
      </c>
      <c r="N386">
        <v>171.71</v>
      </c>
      <c r="O386">
        <v>136.52350000000001</v>
      </c>
      <c r="P386">
        <v>26.35</v>
      </c>
      <c r="Q386">
        <v>224.245</v>
      </c>
      <c r="R386" s="1"/>
    </row>
    <row r="387" spans="1:18" x14ac:dyDescent="0.3">
      <c r="A387" s="1">
        <v>44581</v>
      </c>
      <c r="B387">
        <v>53.49</v>
      </c>
      <c r="C387">
        <v>105.38</v>
      </c>
      <c r="D387">
        <v>323.89999999999998</v>
      </c>
      <c r="E387">
        <v>309.07</v>
      </c>
      <c r="F387">
        <v>568</v>
      </c>
      <c r="G387">
        <v>166.98</v>
      </c>
      <c r="H387">
        <v>3.15</v>
      </c>
      <c r="I387">
        <v>3530</v>
      </c>
      <c r="J387">
        <v>253.04</v>
      </c>
      <c r="K387">
        <v>22.385000000000002</v>
      </c>
      <c r="L387">
        <v>221.08</v>
      </c>
      <c r="M387">
        <v>292.51</v>
      </c>
      <c r="N387">
        <v>177.33</v>
      </c>
      <c r="O387">
        <v>136.25</v>
      </c>
      <c r="P387">
        <v>25.38</v>
      </c>
      <c r="Q387">
        <v>222.3</v>
      </c>
      <c r="R387" s="1"/>
    </row>
    <row r="388" spans="1:18" x14ac:dyDescent="0.3">
      <c r="A388" s="1">
        <v>44582</v>
      </c>
      <c r="B388">
        <v>53.73</v>
      </c>
      <c r="C388">
        <v>103.9</v>
      </c>
      <c r="D388">
        <v>314.81</v>
      </c>
      <c r="E388">
        <v>302.685</v>
      </c>
      <c r="F388">
        <v>546.64</v>
      </c>
      <c r="G388">
        <v>164.41499999999999</v>
      </c>
      <c r="H388">
        <v>2.9</v>
      </c>
      <c r="I388">
        <v>3692</v>
      </c>
      <c r="J388">
        <v>235.07</v>
      </c>
      <c r="K388">
        <v>21.97</v>
      </c>
      <c r="L388">
        <v>217.51</v>
      </c>
      <c r="M388">
        <v>283.27999999999997</v>
      </c>
      <c r="N388">
        <v>171.88</v>
      </c>
      <c r="O388">
        <v>132.59350000000001</v>
      </c>
      <c r="P388">
        <v>23</v>
      </c>
      <c r="Q388">
        <v>209.98</v>
      </c>
      <c r="R388" s="1"/>
    </row>
    <row r="389" spans="1:18" x14ac:dyDescent="0.3">
      <c r="A389" s="1">
        <v>44583</v>
      </c>
      <c r="B389">
        <v>53.73</v>
      </c>
      <c r="C389">
        <v>103.9</v>
      </c>
      <c r="D389">
        <v>314.81</v>
      </c>
      <c r="E389">
        <v>302.685</v>
      </c>
      <c r="F389">
        <v>546.64</v>
      </c>
      <c r="G389">
        <v>164.41499999999999</v>
      </c>
      <c r="H389">
        <v>2.9</v>
      </c>
      <c r="I389">
        <v>3692</v>
      </c>
      <c r="J389">
        <v>235.07</v>
      </c>
      <c r="K389">
        <v>21.97</v>
      </c>
      <c r="L389">
        <v>217.51</v>
      </c>
      <c r="M389">
        <v>283.27999999999997</v>
      </c>
      <c r="N389">
        <v>171.88</v>
      </c>
      <c r="O389">
        <v>132.59350000000001</v>
      </c>
      <c r="P389">
        <v>23</v>
      </c>
      <c r="Q389">
        <v>209.98</v>
      </c>
      <c r="R389" s="1"/>
    </row>
    <row r="390" spans="1:18" x14ac:dyDescent="0.3">
      <c r="A390" s="1">
        <v>44584</v>
      </c>
      <c r="B390">
        <v>53.73</v>
      </c>
      <c r="C390">
        <v>103.9</v>
      </c>
      <c r="D390">
        <v>314.81</v>
      </c>
      <c r="E390">
        <v>302.685</v>
      </c>
      <c r="F390">
        <v>546.64</v>
      </c>
      <c r="G390">
        <v>164.41499999999999</v>
      </c>
      <c r="H390">
        <v>2.9</v>
      </c>
      <c r="I390">
        <v>3692</v>
      </c>
      <c r="J390">
        <v>235.07</v>
      </c>
      <c r="K390">
        <v>21.97</v>
      </c>
      <c r="L390">
        <v>217.51</v>
      </c>
      <c r="M390">
        <v>283.27999999999997</v>
      </c>
      <c r="N390">
        <v>171.88</v>
      </c>
      <c r="O390">
        <v>132.59350000000001</v>
      </c>
      <c r="P390">
        <v>23</v>
      </c>
      <c r="Q390">
        <v>209.98</v>
      </c>
      <c r="R390" s="1"/>
    </row>
    <row r="391" spans="1:18" x14ac:dyDescent="0.3">
      <c r="A391" s="1">
        <v>44585</v>
      </c>
      <c r="B391">
        <v>53.11</v>
      </c>
      <c r="C391">
        <v>102.395</v>
      </c>
      <c r="D391">
        <v>297.83999999999997</v>
      </c>
      <c r="E391">
        <v>292.2</v>
      </c>
      <c r="F391">
        <v>530.89</v>
      </c>
      <c r="G391">
        <v>160.02000000000001</v>
      </c>
      <c r="H391">
        <v>2.52</v>
      </c>
      <c r="I391">
        <v>3676</v>
      </c>
      <c r="J391">
        <v>223.3</v>
      </c>
      <c r="K391">
        <v>21.02</v>
      </c>
      <c r="L391">
        <v>211.16</v>
      </c>
      <c r="M391">
        <v>276.42</v>
      </c>
      <c r="N391">
        <v>157.17500000000001</v>
      </c>
      <c r="O391">
        <v>125.978004</v>
      </c>
      <c r="P391">
        <v>19.82</v>
      </c>
      <c r="Q391">
        <v>173.18</v>
      </c>
      <c r="R391" s="1"/>
    </row>
    <row r="392" spans="1:18" x14ac:dyDescent="0.3">
      <c r="A392" s="1">
        <v>44586</v>
      </c>
      <c r="B392">
        <v>53.13</v>
      </c>
      <c r="C392">
        <v>105.62</v>
      </c>
      <c r="D392">
        <v>299.95</v>
      </c>
      <c r="E392">
        <v>291.52</v>
      </c>
      <c r="F392">
        <v>528</v>
      </c>
      <c r="G392">
        <v>158.97999999999999</v>
      </c>
      <c r="H392">
        <v>2.75</v>
      </c>
      <c r="I392">
        <v>3645</v>
      </c>
      <c r="J392">
        <v>225.46</v>
      </c>
      <c r="K392">
        <v>21.61</v>
      </c>
      <c r="L392">
        <v>212.08</v>
      </c>
      <c r="M392">
        <v>284.95</v>
      </c>
      <c r="N392">
        <v>167</v>
      </c>
      <c r="O392">
        <v>128.74</v>
      </c>
      <c r="P392">
        <v>22.574000000000002</v>
      </c>
      <c r="Q392">
        <v>185.16499999999999</v>
      </c>
      <c r="R392" s="1"/>
    </row>
    <row r="393" spans="1:18" x14ac:dyDescent="0.3">
      <c r="A393" s="1">
        <v>44587</v>
      </c>
      <c r="B393">
        <v>52.62</v>
      </c>
      <c r="C393">
        <v>105.22</v>
      </c>
      <c r="D393">
        <v>307.01</v>
      </c>
      <c r="E393">
        <v>307.98500000000001</v>
      </c>
      <c r="F393">
        <v>552</v>
      </c>
      <c r="G393">
        <v>163.5</v>
      </c>
      <c r="H393">
        <v>2.85</v>
      </c>
      <c r="I393">
        <v>3633</v>
      </c>
      <c r="J393">
        <v>232.4</v>
      </c>
      <c r="K393">
        <v>21.44</v>
      </c>
      <c r="L393">
        <v>215</v>
      </c>
      <c r="M393">
        <v>285.91000000000003</v>
      </c>
      <c r="N393">
        <v>162.26</v>
      </c>
      <c r="O393">
        <v>131.119</v>
      </c>
      <c r="P393">
        <v>24</v>
      </c>
      <c r="Q393">
        <v>193.6009</v>
      </c>
      <c r="R393" s="1"/>
    </row>
    <row r="394" spans="1:18" x14ac:dyDescent="0.3">
      <c r="A394" s="1">
        <v>44588</v>
      </c>
      <c r="B394">
        <v>50.91</v>
      </c>
      <c r="C394">
        <v>103.92</v>
      </c>
      <c r="D394">
        <v>297.75200000000001</v>
      </c>
      <c r="E394">
        <v>302.66000000000003</v>
      </c>
      <c r="F394">
        <v>569.72</v>
      </c>
      <c r="G394">
        <v>162.44999999999999</v>
      </c>
      <c r="H394">
        <v>2.71</v>
      </c>
      <c r="I394">
        <v>3689</v>
      </c>
      <c r="J394">
        <v>235.68</v>
      </c>
      <c r="K394">
        <v>20.87</v>
      </c>
      <c r="L394">
        <v>215.21</v>
      </c>
      <c r="M394">
        <v>276.13</v>
      </c>
      <c r="N394">
        <v>164.16</v>
      </c>
      <c r="O394">
        <v>131.304</v>
      </c>
      <c r="P394">
        <v>21.5</v>
      </c>
      <c r="Q394">
        <v>182.029</v>
      </c>
      <c r="R394" s="1"/>
    </row>
    <row r="395" spans="1:18" x14ac:dyDescent="0.3">
      <c r="A395" s="1">
        <v>44589</v>
      </c>
      <c r="B395">
        <v>51.44</v>
      </c>
      <c r="C395">
        <v>105.71</v>
      </c>
      <c r="D395">
        <v>295.62040000000002</v>
      </c>
      <c r="E395">
        <v>300.23</v>
      </c>
      <c r="F395">
        <v>543.36</v>
      </c>
      <c r="G395">
        <v>165.71</v>
      </c>
      <c r="H395">
        <v>2.4300000000000002</v>
      </c>
      <c r="I395">
        <v>3590</v>
      </c>
      <c r="J395">
        <v>220.12200000000001</v>
      </c>
      <c r="K395">
        <v>19.64</v>
      </c>
      <c r="L395">
        <v>205.59</v>
      </c>
      <c r="M395">
        <v>273.52999999999997</v>
      </c>
      <c r="N395">
        <v>160.6</v>
      </c>
      <c r="O395">
        <v>129.65899999999999</v>
      </c>
      <c r="P395">
        <v>20.57</v>
      </c>
      <c r="Q395">
        <v>169.1</v>
      </c>
      <c r="R395" s="1"/>
    </row>
    <row r="396" spans="1:18" x14ac:dyDescent="0.3">
      <c r="A396" s="1">
        <v>44590</v>
      </c>
      <c r="B396">
        <v>51.44</v>
      </c>
      <c r="C396">
        <v>105.71</v>
      </c>
      <c r="D396">
        <v>295.62040000000002</v>
      </c>
      <c r="E396">
        <v>300.23</v>
      </c>
      <c r="F396">
        <v>543.36</v>
      </c>
      <c r="G396">
        <v>165.71</v>
      </c>
      <c r="H396">
        <v>2.4300000000000002</v>
      </c>
      <c r="I396">
        <v>3590</v>
      </c>
      <c r="J396">
        <v>220.12200000000001</v>
      </c>
      <c r="K396">
        <v>19.64</v>
      </c>
      <c r="L396">
        <v>205.59</v>
      </c>
      <c r="M396">
        <v>273.52999999999997</v>
      </c>
      <c r="N396">
        <v>160.6</v>
      </c>
      <c r="O396">
        <v>129.65899999999999</v>
      </c>
      <c r="P396">
        <v>20.57</v>
      </c>
      <c r="Q396">
        <v>169.1</v>
      </c>
      <c r="R396" s="1"/>
    </row>
    <row r="397" spans="1:18" x14ac:dyDescent="0.3">
      <c r="A397" s="1">
        <v>44591</v>
      </c>
      <c r="B397">
        <v>51.44</v>
      </c>
      <c r="C397">
        <v>105.71</v>
      </c>
      <c r="D397">
        <v>295.62040000000002</v>
      </c>
      <c r="E397">
        <v>300.23</v>
      </c>
      <c r="F397">
        <v>543.36</v>
      </c>
      <c r="G397">
        <v>165.71</v>
      </c>
      <c r="H397">
        <v>2.4300000000000002</v>
      </c>
      <c r="I397">
        <v>3590</v>
      </c>
      <c r="J397">
        <v>220.12200000000001</v>
      </c>
      <c r="K397">
        <v>19.64</v>
      </c>
      <c r="L397">
        <v>205.59</v>
      </c>
      <c r="M397">
        <v>273.52999999999997</v>
      </c>
      <c r="N397">
        <v>160.6</v>
      </c>
      <c r="O397">
        <v>129.65899999999999</v>
      </c>
      <c r="P397">
        <v>20.57</v>
      </c>
      <c r="Q397">
        <v>169.1</v>
      </c>
      <c r="R397" s="1"/>
    </row>
    <row r="398" spans="1:18" x14ac:dyDescent="0.3">
      <c r="A398" s="1">
        <v>44592</v>
      </c>
      <c r="B398">
        <v>52.52</v>
      </c>
      <c r="C398">
        <v>108.2</v>
      </c>
      <c r="D398">
        <v>300.68</v>
      </c>
      <c r="E398">
        <v>308.95</v>
      </c>
      <c r="F398">
        <v>559.4</v>
      </c>
      <c r="G398">
        <v>170.16</v>
      </c>
      <c r="H398">
        <v>2.5099999999999998</v>
      </c>
      <c r="I398">
        <v>3645</v>
      </c>
      <c r="J398">
        <v>231.82</v>
      </c>
      <c r="K398">
        <v>20.059999999999999</v>
      </c>
      <c r="L398">
        <v>199.45</v>
      </c>
      <c r="M398">
        <v>277.7</v>
      </c>
      <c r="N398">
        <v>170.7</v>
      </c>
      <c r="O398">
        <v>134.16200000000001</v>
      </c>
      <c r="P398">
        <v>22.065000000000001</v>
      </c>
      <c r="Q398">
        <v>177.87</v>
      </c>
      <c r="R398" s="1"/>
    </row>
    <row r="399" spans="1:18" x14ac:dyDescent="0.3">
      <c r="A399" s="1">
        <v>44593</v>
      </c>
      <c r="B399">
        <v>53.4</v>
      </c>
      <c r="C399">
        <v>107.72</v>
      </c>
      <c r="D399">
        <v>314.55500000000001</v>
      </c>
      <c r="E399">
        <v>310.41000000000003</v>
      </c>
      <c r="F399">
        <v>585.87</v>
      </c>
      <c r="G399">
        <v>174.01</v>
      </c>
      <c r="H399">
        <v>2.64</v>
      </c>
      <c r="I399">
        <v>3660</v>
      </c>
      <c r="J399">
        <v>251.04</v>
      </c>
      <c r="K399">
        <v>21.05</v>
      </c>
      <c r="L399">
        <v>200.8</v>
      </c>
      <c r="M399">
        <v>284.73</v>
      </c>
      <c r="N399">
        <v>182.01</v>
      </c>
      <c r="O399">
        <v>137.59450000000001</v>
      </c>
      <c r="P399">
        <v>24.09</v>
      </c>
      <c r="Q399">
        <v>197.97</v>
      </c>
      <c r="R399" s="1"/>
    </row>
    <row r="400" spans="1:18" x14ac:dyDescent="0.3">
      <c r="A400" s="1">
        <v>44594</v>
      </c>
      <c r="B400">
        <v>53.56</v>
      </c>
      <c r="C400">
        <v>109.61</v>
      </c>
      <c r="D400">
        <v>327.82</v>
      </c>
      <c r="E400">
        <v>309.63</v>
      </c>
      <c r="F400">
        <v>599</v>
      </c>
      <c r="G400">
        <v>174.745</v>
      </c>
      <c r="H400">
        <v>2.86</v>
      </c>
      <c r="I400">
        <v>3646</v>
      </c>
      <c r="J400">
        <v>257.94</v>
      </c>
      <c r="K400">
        <v>21.24</v>
      </c>
      <c r="L400">
        <v>203.2</v>
      </c>
      <c r="M400">
        <v>279.94</v>
      </c>
      <c r="N400">
        <v>183</v>
      </c>
      <c r="O400">
        <v>151.25</v>
      </c>
      <c r="P400">
        <v>24.453499999999998</v>
      </c>
      <c r="Q400">
        <v>195.809</v>
      </c>
      <c r="R400" s="1"/>
    </row>
    <row r="401" spans="1:18" x14ac:dyDescent="0.3">
      <c r="A401" s="1">
        <v>44595</v>
      </c>
      <c r="B401">
        <v>54</v>
      </c>
      <c r="C401">
        <v>120</v>
      </c>
      <c r="D401">
        <v>244.64500000000001</v>
      </c>
      <c r="E401">
        <v>309.49</v>
      </c>
      <c r="F401">
        <v>595.66999999999996</v>
      </c>
      <c r="G401">
        <v>174.48</v>
      </c>
      <c r="H401">
        <v>2.6</v>
      </c>
      <c r="I401">
        <v>3716</v>
      </c>
      <c r="J401">
        <v>244.58</v>
      </c>
      <c r="K401">
        <v>20.9</v>
      </c>
      <c r="L401">
        <v>205</v>
      </c>
      <c r="M401">
        <v>269.45999999999998</v>
      </c>
      <c r="N401">
        <v>171.97300000000001</v>
      </c>
      <c r="O401">
        <v>145.7055</v>
      </c>
      <c r="P401">
        <v>21.98</v>
      </c>
      <c r="Q401">
        <v>182.261</v>
      </c>
      <c r="R401" s="1"/>
    </row>
    <row r="402" spans="1:18" x14ac:dyDescent="0.3">
      <c r="A402" s="1">
        <v>44596</v>
      </c>
      <c r="B402">
        <v>53.52</v>
      </c>
      <c r="C402">
        <v>119.03</v>
      </c>
      <c r="D402">
        <v>234.97</v>
      </c>
      <c r="E402">
        <v>300.20999999999998</v>
      </c>
      <c r="F402">
        <v>576.38</v>
      </c>
      <c r="G402">
        <v>171.68</v>
      </c>
      <c r="H402">
        <v>2.5499999999999998</v>
      </c>
      <c r="I402">
        <v>3742</v>
      </c>
      <c r="J402">
        <v>239.72</v>
      </c>
      <c r="K402">
        <v>20.93</v>
      </c>
      <c r="L402">
        <v>200.21</v>
      </c>
      <c r="M402">
        <v>267.58</v>
      </c>
      <c r="N402">
        <v>170.89</v>
      </c>
      <c r="O402">
        <v>143.44466</v>
      </c>
      <c r="P402">
        <v>22.111000000000001</v>
      </c>
      <c r="Q402">
        <v>181.02</v>
      </c>
      <c r="R402" s="1"/>
    </row>
    <row r="403" spans="1:18" x14ac:dyDescent="0.3">
      <c r="A403" s="1">
        <v>44597</v>
      </c>
      <c r="B403">
        <v>53.52</v>
      </c>
      <c r="C403">
        <v>119.03</v>
      </c>
      <c r="D403">
        <v>234.97</v>
      </c>
      <c r="E403">
        <v>300.20999999999998</v>
      </c>
      <c r="F403">
        <v>576.38</v>
      </c>
      <c r="G403">
        <v>171.68</v>
      </c>
      <c r="H403">
        <v>2.5499999999999998</v>
      </c>
      <c r="I403">
        <v>3742</v>
      </c>
      <c r="J403">
        <v>239.72</v>
      </c>
      <c r="K403">
        <v>20.93</v>
      </c>
      <c r="L403">
        <v>200.21</v>
      </c>
      <c r="M403">
        <v>267.58</v>
      </c>
      <c r="N403">
        <v>170.89</v>
      </c>
      <c r="O403">
        <v>143.44466</v>
      </c>
      <c r="P403">
        <v>22.111000000000001</v>
      </c>
      <c r="Q403">
        <v>181.02</v>
      </c>
      <c r="R403" s="1"/>
    </row>
    <row r="404" spans="1:18" x14ac:dyDescent="0.3">
      <c r="A404" s="1">
        <v>44598</v>
      </c>
      <c r="B404">
        <v>53.52</v>
      </c>
      <c r="C404">
        <v>119.03</v>
      </c>
      <c r="D404">
        <v>234.97</v>
      </c>
      <c r="E404">
        <v>300.20999999999998</v>
      </c>
      <c r="F404">
        <v>576.38</v>
      </c>
      <c r="G404">
        <v>171.68</v>
      </c>
      <c r="H404">
        <v>2.5499999999999998</v>
      </c>
      <c r="I404">
        <v>3742</v>
      </c>
      <c r="J404">
        <v>239.72</v>
      </c>
      <c r="K404">
        <v>20.93</v>
      </c>
      <c r="L404">
        <v>200.21</v>
      </c>
      <c r="M404">
        <v>267.58</v>
      </c>
      <c r="N404">
        <v>170.89</v>
      </c>
      <c r="O404">
        <v>143.44466</v>
      </c>
      <c r="P404">
        <v>22.111000000000001</v>
      </c>
      <c r="Q404">
        <v>181.02</v>
      </c>
      <c r="R404" s="1"/>
    </row>
    <row r="405" spans="1:18" x14ac:dyDescent="0.3">
      <c r="A405" s="1">
        <v>44599</v>
      </c>
      <c r="B405">
        <v>53.23</v>
      </c>
      <c r="C405">
        <v>121.24</v>
      </c>
      <c r="D405">
        <v>237.7</v>
      </c>
      <c r="E405">
        <v>306.17</v>
      </c>
      <c r="F405">
        <v>590.16</v>
      </c>
      <c r="G405">
        <v>172.86</v>
      </c>
      <c r="H405">
        <v>2.75</v>
      </c>
      <c r="I405">
        <v>3693</v>
      </c>
      <c r="J405">
        <v>243.72</v>
      </c>
      <c r="K405">
        <v>21.37</v>
      </c>
      <c r="L405">
        <v>198.84</v>
      </c>
      <c r="M405">
        <v>268.13</v>
      </c>
      <c r="N405">
        <v>176.8</v>
      </c>
      <c r="O405">
        <v>144.25</v>
      </c>
      <c r="P405">
        <v>25</v>
      </c>
      <c r="Q405">
        <v>198.7</v>
      </c>
      <c r="R405" s="1"/>
    </row>
    <row r="406" spans="1:18" x14ac:dyDescent="0.3">
      <c r="A406" s="1">
        <v>44600</v>
      </c>
      <c r="B406">
        <v>53.01</v>
      </c>
      <c r="C406">
        <v>122.48</v>
      </c>
      <c r="D406">
        <v>220.85</v>
      </c>
      <c r="E406">
        <v>301.25</v>
      </c>
      <c r="F406">
        <v>588.38</v>
      </c>
      <c r="G406">
        <v>171.73</v>
      </c>
      <c r="H406">
        <v>2.78</v>
      </c>
      <c r="I406">
        <v>3744</v>
      </c>
      <c r="J406">
        <v>243.59</v>
      </c>
      <c r="K406">
        <v>21.68</v>
      </c>
      <c r="L406">
        <v>200.26</v>
      </c>
      <c r="M406">
        <v>268.38</v>
      </c>
      <c r="N406">
        <v>175.98</v>
      </c>
      <c r="O406">
        <v>139.0265</v>
      </c>
      <c r="P406">
        <v>25</v>
      </c>
      <c r="Q406">
        <v>200.37</v>
      </c>
      <c r="R406" s="1"/>
    </row>
    <row r="407" spans="1:18" x14ac:dyDescent="0.3">
      <c r="A407" s="1">
        <v>44601</v>
      </c>
      <c r="B407">
        <v>53.15</v>
      </c>
      <c r="C407">
        <v>126.63</v>
      </c>
      <c r="D407">
        <v>224.2</v>
      </c>
      <c r="E407">
        <v>309.86500000000001</v>
      </c>
      <c r="F407">
        <v>607.35299999999995</v>
      </c>
      <c r="G407">
        <v>176.05</v>
      </c>
      <c r="H407">
        <v>2.98</v>
      </c>
      <c r="I407">
        <v>3810</v>
      </c>
      <c r="J407">
        <v>256.22000000000003</v>
      </c>
      <c r="K407">
        <v>22.87</v>
      </c>
      <c r="L407">
        <v>202.64</v>
      </c>
      <c r="M407">
        <v>276.54000000000002</v>
      </c>
      <c r="N407">
        <v>182.1</v>
      </c>
      <c r="O407">
        <v>140.96350000000001</v>
      </c>
      <c r="P407">
        <v>26.8</v>
      </c>
      <c r="Q407">
        <v>210.18</v>
      </c>
      <c r="R407" s="1"/>
    </row>
    <row r="408" spans="1:18" x14ac:dyDescent="0.3">
      <c r="A408" s="1">
        <v>44602</v>
      </c>
      <c r="B408">
        <v>53.34</v>
      </c>
      <c r="C408">
        <v>125</v>
      </c>
      <c r="D408">
        <v>228.27</v>
      </c>
      <c r="E408">
        <v>304.04000000000002</v>
      </c>
      <c r="F408">
        <v>595.29999999999995</v>
      </c>
      <c r="G408">
        <v>174.14</v>
      </c>
      <c r="H408">
        <v>3.11</v>
      </c>
      <c r="I408">
        <v>3866</v>
      </c>
      <c r="J408">
        <v>259.95</v>
      </c>
      <c r="K408">
        <v>22.43</v>
      </c>
      <c r="L408">
        <v>202.57</v>
      </c>
      <c r="M408">
        <v>270.20999999999998</v>
      </c>
      <c r="N408">
        <v>182.23</v>
      </c>
      <c r="O408">
        <v>139.70349999999999</v>
      </c>
      <c r="P408">
        <v>27.88</v>
      </c>
      <c r="Q408">
        <v>210.57</v>
      </c>
      <c r="R408" s="1"/>
    </row>
    <row r="409" spans="1:18" x14ac:dyDescent="0.3">
      <c r="A409" s="1">
        <v>44603</v>
      </c>
      <c r="B409">
        <v>52.95</v>
      </c>
      <c r="C409">
        <v>124.69</v>
      </c>
      <c r="D409">
        <v>228.46</v>
      </c>
      <c r="E409">
        <v>303.19</v>
      </c>
      <c r="F409">
        <v>591.36</v>
      </c>
      <c r="G409">
        <v>172.33</v>
      </c>
      <c r="H409">
        <v>2.98</v>
      </c>
      <c r="I409">
        <v>3867</v>
      </c>
      <c r="J409">
        <v>259.16000000000003</v>
      </c>
      <c r="K409">
        <v>22.41</v>
      </c>
      <c r="L409">
        <v>203.42</v>
      </c>
      <c r="M409">
        <v>266.79000000000002</v>
      </c>
      <c r="N409">
        <v>188.49</v>
      </c>
      <c r="O409">
        <v>138.6</v>
      </c>
      <c r="P409">
        <v>28.774999999999999</v>
      </c>
      <c r="Q409">
        <v>205.8</v>
      </c>
      <c r="R409" s="1"/>
    </row>
    <row r="410" spans="1:18" x14ac:dyDescent="0.3">
      <c r="A410" s="1">
        <v>44604</v>
      </c>
      <c r="B410">
        <v>52.95</v>
      </c>
      <c r="C410">
        <v>124.69</v>
      </c>
      <c r="D410">
        <v>228.46</v>
      </c>
      <c r="E410">
        <v>303.19</v>
      </c>
      <c r="F410">
        <v>591.36</v>
      </c>
      <c r="G410">
        <v>172.33</v>
      </c>
      <c r="H410">
        <v>2.98</v>
      </c>
      <c r="I410">
        <v>3867</v>
      </c>
      <c r="J410">
        <v>259.16000000000003</v>
      </c>
      <c r="K410">
        <v>22.41</v>
      </c>
      <c r="L410">
        <v>203.42</v>
      </c>
      <c r="M410">
        <v>266.79000000000002</v>
      </c>
      <c r="N410">
        <v>188.49</v>
      </c>
      <c r="O410">
        <v>138.6</v>
      </c>
      <c r="P410">
        <v>28.774999999999999</v>
      </c>
      <c r="Q410">
        <v>205.8</v>
      </c>
      <c r="R410" s="1"/>
    </row>
    <row r="411" spans="1:18" x14ac:dyDescent="0.3">
      <c r="A411" s="1">
        <v>44605</v>
      </c>
      <c r="B411">
        <v>52.95</v>
      </c>
      <c r="C411">
        <v>124.69</v>
      </c>
      <c r="D411">
        <v>228.46</v>
      </c>
      <c r="E411">
        <v>303.19</v>
      </c>
      <c r="F411">
        <v>591.36</v>
      </c>
      <c r="G411">
        <v>172.33</v>
      </c>
      <c r="H411">
        <v>2.98</v>
      </c>
      <c r="I411">
        <v>3867</v>
      </c>
      <c r="J411">
        <v>259.16000000000003</v>
      </c>
      <c r="K411">
        <v>22.41</v>
      </c>
      <c r="L411">
        <v>203.42</v>
      </c>
      <c r="M411">
        <v>266.79000000000002</v>
      </c>
      <c r="N411">
        <v>188.49</v>
      </c>
      <c r="O411">
        <v>138.6</v>
      </c>
      <c r="P411">
        <v>28.774999999999999</v>
      </c>
      <c r="Q411">
        <v>205.8</v>
      </c>
      <c r="R411" s="1"/>
    </row>
    <row r="412" spans="1:18" x14ac:dyDescent="0.3">
      <c r="A412" s="1">
        <v>44606</v>
      </c>
      <c r="B412">
        <v>53.25</v>
      </c>
      <c r="C412">
        <v>125.64</v>
      </c>
      <c r="D412">
        <v>219.31</v>
      </c>
      <c r="E412">
        <v>293.77</v>
      </c>
      <c r="F412">
        <v>575</v>
      </c>
      <c r="G412">
        <v>167.37</v>
      </c>
      <c r="H412">
        <v>2.97</v>
      </c>
      <c r="I412">
        <v>3836</v>
      </c>
      <c r="J412">
        <v>239.34</v>
      </c>
      <c r="K412">
        <v>21.01</v>
      </c>
      <c r="L412">
        <v>200.95</v>
      </c>
      <c r="M412">
        <v>263.98</v>
      </c>
      <c r="N412">
        <v>180.06299999999999</v>
      </c>
      <c r="O412">
        <v>133.25649999999999</v>
      </c>
      <c r="P412">
        <v>26.85</v>
      </c>
      <c r="Q412">
        <v>193.48480000000001</v>
      </c>
      <c r="R412" s="1"/>
    </row>
    <row r="413" spans="1:18" x14ac:dyDescent="0.3">
      <c r="A413" s="1">
        <v>44607</v>
      </c>
      <c r="B413">
        <v>53.3</v>
      </c>
      <c r="C413">
        <v>126.44</v>
      </c>
      <c r="D413">
        <v>220.47</v>
      </c>
      <c r="E413">
        <v>300.00799999999998</v>
      </c>
      <c r="F413">
        <v>589.03</v>
      </c>
      <c r="G413">
        <v>170.97</v>
      </c>
      <c r="H413">
        <v>3.1</v>
      </c>
      <c r="I413">
        <v>3801</v>
      </c>
      <c r="J413">
        <v>249.49</v>
      </c>
      <c r="K413">
        <v>21.25</v>
      </c>
      <c r="L413">
        <v>200.7</v>
      </c>
      <c r="M413">
        <v>264.35000000000002</v>
      </c>
      <c r="N413">
        <v>185.10300000000001</v>
      </c>
      <c r="O413">
        <v>137.57050000000001</v>
      </c>
      <c r="P413">
        <v>27.55</v>
      </c>
      <c r="Q413">
        <v>202.31</v>
      </c>
      <c r="R413" s="1"/>
    </row>
    <row r="414" spans="1:18" x14ac:dyDescent="0.3">
      <c r="A414" s="1">
        <v>44608</v>
      </c>
      <c r="B414">
        <v>53.19</v>
      </c>
      <c r="C414">
        <v>127.5</v>
      </c>
      <c r="D414">
        <v>212.41</v>
      </c>
      <c r="E414">
        <v>298.36500000000001</v>
      </c>
      <c r="F414">
        <v>594.05999999999995</v>
      </c>
      <c r="G414">
        <v>171.85</v>
      </c>
      <c r="H414">
        <v>3.27</v>
      </c>
      <c r="I414">
        <v>3815</v>
      </c>
      <c r="J414">
        <v>262.58999999999997</v>
      </c>
      <c r="K414">
        <v>21.59</v>
      </c>
      <c r="L414">
        <v>203.11</v>
      </c>
      <c r="M414">
        <v>263.2</v>
      </c>
      <c r="N414">
        <v>186.23609999999999</v>
      </c>
      <c r="O414">
        <v>136.6465</v>
      </c>
      <c r="P414">
        <v>27.57</v>
      </c>
      <c r="Q414">
        <v>205.38</v>
      </c>
      <c r="R414" s="1"/>
    </row>
    <row r="415" spans="1:18" x14ac:dyDescent="0.3">
      <c r="A415" s="1">
        <v>44609</v>
      </c>
      <c r="B415">
        <v>53.1</v>
      </c>
      <c r="C415">
        <v>126.34</v>
      </c>
      <c r="D415">
        <v>214.02</v>
      </c>
      <c r="E415">
        <v>296.36</v>
      </c>
      <c r="F415">
        <v>589.70000000000005</v>
      </c>
      <c r="G415">
        <v>171.03</v>
      </c>
      <c r="H415">
        <v>3.25</v>
      </c>
      <c r="I415">
        <v>3821</v>
      </c>
      <c r="J415">
        <v>256.3</v>
      </c>
      <c r="K415">
        <v>21.67</v>
      </c>
      <c r="L415">
        <v>201</v>
      </c>
      <c r="M415">
        <v>258.72000000000003</v>
      </c>
      <c r="N415">
        <v>181.86</v>
      </c>
      <c r="O415">
        <v>136.24301</v>
      </c>
      <c r="P415">
        <v>27.14</v>
      </c>
      <c r="Q415">
        <v>202.1</v>
      </c>
      <c r="R415" s="1"/>
    </row>
    <row r="416" spans="1:18" x14ac:dyDescent="0.3">
      <c r="A416" s="1">
        <v>44610</v>
      </c>
      <c r="B416">
        <v>53.56</v>
      </c>
      <c r="C416">
        <v>124.99</v>
      </c>
      <c r="D416">
        <v>209.39</v>
      </c>
      <c r="E416">
        <v>293.05</v>
      </c>
      <c r="F416">
        <v>580.94000000000005</v>
      </c>
      <c r="G416">
        <v>169.82</v>
      </c>
      <c r="H416">
        <v>2.98</v>
      </c>
      <c r="I416">
        <v>3820</v>
      </c>
      <c r="J416">
        <v>246.67500000000001</v>
      </c>
      <c r="K416">
        <v>20.79</v>
      </c>
      <c r="L416">
        <v>193.36</v>
      </c>
      <c r="M416">
        <v>253.21</v>
      </c>
      <c r="N416">
        <v>169.06</v>
      </c>
      <c r="O416">
        <v>133.46700999999999</v>
      </c>
      <c r="P416">
        <v>25.620999999999999</v>
      </c>
      <c r="Q416">
        <v>191.08</v>
      </c>
      <c r="R416" s="1"/>
    </row>
    <row r="417" spans="1:18" x14ac:dyDescent="0.3">
      <c r="A417" s="1">
        <v>44611</v>
      </c>
      <c r="B417">
        <v>53.56</v>
      </c>
      <c r="C417">
        <v>124.99</v>
      </c>
      <c r="D417">
        <v>209.39</v>
      </c>
      <c r="E417">
        <v>293.05</v>
      </c>
      <c r="F417">
        <v>580.94000000000005</v>
      </c>
      <c r="G417">
        <v>169.82</v>
      </c>
      <c r="H417">
        <v>2.98</v>
      </c>
      <c r="I417">
        <v>3820</v>
      </c>
      <c r="J417">
        <v>246.67500000000001</v>
      </c>
      <c r="K417">
        <v>20.79</v>
      </c>
      <c r="L417">
        <v>193.36</v>
      </c>
      <c r="M417">
        <v>253.21</v>
      </c>
      <c r="N417">
        <v>169.06</v>
      </c>
      <c r="O417">
        <v>133.46700999999999</v>
      </c>
      <c r="P417">
        <v>25.620999999999999</v>
      </c>
      <c r="Q417">
        <v>191.08</v>
      </c>
      <c r="R417" s="1"/>
    </row>
    <row r="418" spans="1:18" x14ac:dyDescent="0.3">
      <c r="A418" s="1">
        <v>44612</v>
      </c>
      <c r="B418">
        <v>53.56</v>
      </c>
      <c r="C418">
        <v>124.99</v>
      </c>
      <c r="D418">
        <v>209.39</v>
      </c>
      <c r="E418">
        <v>293.05</v>
      </c>
      <c r="F418">
        <v>580.94000000000005</v>
      </c>
      <c r="G418">
        <v>169.82</v>
      </c>
      <c r="H418">
        <v>2.98</v>
      </c>
      <c r="I418">
        <v>3820</v>
      </c>
      <c r="J418">
        <v>246.67500000000001</v>
      </c>
      <c r="K418">
        <v>20.79</v>
      </c>
      <c r="L418">
        <v>193.36</v>
      </c>
      <c r="M418">
        <v>253.21</v>
      </c>
      <c r="N418">
        <v>169.06</v>
      </c>
      <c r="O418">
        <v>133.46700999999999</v>
      </c>
      <c r="P418">
        <v>25.620999999999999</v>
      </c>
      <c r="Q418">
        <v>191.08</v>
      </c>
      <c r="R418" s="1"/>
    </row>
    <row r="419" spans="1:18" x14ac:dyDescent="0.3">
      <c r="A419" s="1">
        <v>44613</v>
      </c>
      <c r="B419">
        <v>53.56</v>
      </c>
      <c r="C419">
        <v>124.99</v>
      </c>
      <c r="D419">
        <v>209.39</v>
      </c>
      <c r="E419">
        <v>293.05</v>
      </c>
      <c r="F419">
        <v>580.94000000000005</v>
      </c>
      <c r="G419">
        <v>169.82</v>
      </c>
      <c r="H419">
        <v>2.98</v>
      </c>
      <c r="I419">
        <v>3801</v>
      </c>
      <c r="J419">
        <v>246.67500000000001</v>
      </c>
      <c r="K419">
        <v>20.79</v>
      </c>
      <c r="L419">
        <v>193.36</v>
      </c>
      <c r="M419">
        <v>253.21</v>
      </c>
      <c r="N419">
        <v>169.06</v>
      </c>
      <c r="O419">
        <v>133.46700999999999</v>
      </c>
      <c r="P419">
        <v>25.620999999999999</v>
      </c>
      <c r="Q419">
        <v>191.08</v>
      </c>
      <c r="R419" s="1"/>
    </row>
    <row r="420" spans="1:18" x14ac:dyDescent="0.3">
      <c r="A420" s="1">
        <v>44614</v>
      </c>
      <c r="B420">
        <v>54</v>
      </c>
      <c r="C420">
        <v>123.62</v>
      </c>
      <c r="D420">
        <v>202.34</v>
      </c>
      <c r="E420">
        <v>285</v>
      </c>
      <c r="F420">
        <v>579.99</v>
      </c>
      <c r="G420">
        <v>164.98</v>
      </c>
      <c r="H420">
        <v>2.83</v>
      </c>
      <c r="I420">
        <v>3782</v>
      </c>
      <c r="J420">
        <v>230.35</v>
      </c>
      <c r="K420">
        <v>20.22</v>
      </c>
      <c r="L420">
        <v>191.95</v>
      </c>
      <c r="M420">
        <v>250.74</v>
      </c>
      <c r="N420">
        <v>161.5</v>
      </c>
      <c r="O420">
        <v>129.8381</v>
      </c>
      <c r="P420">
        <v>22.9</v>
      </c>
      <c r="Q420">
        <v>180.87</v>
      </c>
      <c r="R420" s="1"/>
    </row>
    <row r="421" spans="1:18" x14ac:dyDescent="0.3">
      <c r="A421" s="1">
        <v>44615</v>
      </c>
      <c r="B421">
        <v>53.9</v>
      </c>
      <c r="C421">
        <v>123.07</v>
      </c>
      <c r="D421">
        <v>204.16</v>
      </c>
      <c r="E421">
        <v>290.18</v>
      </c>
      <c r="F421">
        <v>580.23</v>
      </c>
      <c r="G421">
        <v>165.54</v>
      </c>
      <c r="H421">
        <v>3.08</v>
      </c>
      <c r="I421">
        <v>3790</v>
      </c>
      <c r="J421">
        <v>238.02</v>
      </c>
      <c r="K421">
        <v>12.12</v>
      </c>
      <c r="L421">
        <v>191.72</v>
      </c>
      <c r="M421">
        <v>251.65</v>
      </c>
      <c r="N421">
        <v>170.61500000000001</v>
      </c>
      <c r="O421">
        <v>131.64850000000001</v>
      </c>
      <c r="P421">
        <v>23.41</v>
      </c>
      <c r="Q421">
        <v>180.69</v>
      </c>
      <c r="R421" s="1"/>
    </row>
    <row r="422" spans="1:18" x14ac:dyDescent="0.3">
      <c r="A422" s="1">
        <v>44616</v>
      </c>
      <c r="B422">
        <v>52.97</v>
      </c>
      <c r="C422">
        <v>119.742</v>
      </c>
      <c r="D422">
        <v>191.06</v>
      </c>
      <c r="E422">
        <v>272.51</v>
      </c>
      <c r="F422">
        <v>551.58000000000004</v>
      </c>
      <c r="G422">
        <v>152.58000000000001</v>
      </c>
      <c r="H422">
        <v>2.75</v>
      </c>
      <c r="I422">
        <v>3730</v>
      </c>
      <c r="J422">
        <v>210.15</v>
      </c>
      <c r="K422">
        <v>11.48</v>
      </c>
      <c r="L422">
        <v>182.03</v>
      </c>
      <c r="M422">
        <v>244.27</v>
      </c>
      <c r="N422">
        <v>153.5</v>
      </c>
      <c r="O422">
        <v>124.95325</v>
      </c>
      <c r="P422">
        <v>19.559999999999999</v>
      </c>
      <c r="Q422">
        <v>159.08000000000001</v>
      </c>
      <c r="R422" s="1"/>
    </row>
    <row r="423" spans="1:18" x14ac:dyDescent="0.3">
      <c r="A423" s="1">
        <v>44617</v>
      </c>
      <c r="B423">
        <v>53.08</v>
      </c>
      <c r="C423">
        <v>124.73</v>
      </c>
      <c r="D423">
        <v>204.94</v>
      </c>
      <c r="E423">
        <v>295.14</v>
      </c>
      <c r="F423">
        <v>579.83000000000004</v>
      </c>
      <c r="G423">
        <v>163.84</v>
      </c>
      <c r="H423">
        <v>3.49</v>
      </c>
      <c r="I423">
        <v>3701</v>
      </c>
      <c r="J423">
        <v>237.21</v>
      </c>
      <c r="K423">
        <v>12.39</v>
      </c>
      <c r="L423">
        <v>184.94</v>
      </c>
      <c r="M423">
        <v>255.11</v>
      </c>
      <c r="N423">
        <v>182.51</v>
      </c>
      <c r="O423">
        <v>133.55199999999999</v>
      </c>
      <c r="P423">
        <v>23.39</v>
      </c>
      <c r="Q423">
        <v>180.24</v>
      </c>
      <c r="R423" s="1"/>
    </row>
    <row r="424" spans="1:18" x14ac:dyDescent="0.3">
      <c r="A424" s="1">
        <v>44618</v>
      </c>
      <c r="B424">
        <v>53.08</v>
      </c>
      <c r="C424">
        <v>124.73</v>
      </c>
      <c r="D424">
        <v>204.94</v>
      </c>
      <c r="E424">
        <v>295.14</v>
      </c>
      <c r="F424">
        <v>579.83000000000004</v>
      </c>
      <c r="G424">
        <v>163.84</v>
      </c>
      <c r="H424">
        <v>3.49</v>
      </c>
      <c r="I424">
        <v>3701</v>
      </c>
      <c r="J424">
        <v>237.21</v>
      </c>
      <c r="K424">
        <v>12.39</v>
      </c>
      <c r="L424">
        <v>184.94</v>
      </c>
      <c r="M424">
        <v>255.11</v>
      </c>
      <c r="N424">
        <v>182.51</v>
      </c>
      <c r="O424">
        <v>133.55199999999999</v>
      </c>
      <c r="P424">
        <v>23.39</v>
      </c>
      <c r="Q424">
        <v>180.24</v>
      </c>
      <c r="R424" s="1"/>
    </row>
    <row r="425" spans="1:18" x14ac:dyDescent="0.3">
      <c r="A425" s="1">
        <v>44619</v>
      </c>
      <c r="B425">
        <v>53.08</v>
      </c>
      <c r="C425">
        <v>124.73</v>
      </c>
      <c r="D425">
        <v>204.94</v>
      </c>
      <c r="E425">
        <v>295.14</v>
      </c>
      <c r="F425">
        <v>579.83000000000004</v>
      </c>
      <c r="G425">
        <v>163.84</v>
      </c>
      <c r="H425">
        <v>3.49</v>
      </c>
      <c r="I425">
        <v>3701</v>
      </c>
      <c r="J425">
        <v>237.21</v>
      </c>
      <c r="K425">
        <v>12.39</v>
      </c>
      <c r="L425">
        <v>184.94</v>
      </c>
      <c r="M425">
        <v>255.11</v>
      </c>
      <c r="N425">
        <v>182.51</v>
      </c>
      <c r="O425">
        <v>133.55199999999999</v>
      </c>
      <c r="P425">
        <v>23.39</v>
      </c>
      <c r="Q425">
        <v>180.24</v>
      </c>
      <c r="R425" s="1"/>
    </row>
    <row r="426" spans="1:18" x14ac:dyDescent="0.3">
      <c r="A426" s="1">
        <v>44620</v>
      </c>
      <c r="B426">
        <v>53.8</v>
      </c>
      <c r="C426">
        <v>121.47</v>
      </c>
      <c r="D426">
        <v>207.67500000000001</v>
      </c>
      <c r="E426">
        <v>294.31</v>
      </c>
      <c r="F426">
        <v>581</v>
      </c>
      <c r="G426">
        <v>163.06</v>
      </c>
      <c r="H426">
        <v>3.62</v>
      </c>
      <c r="I426">
        <v>3753</v>
      </c>
      <c r="J426">
        <v>239.92</v>
      </c>
      <c r="K426">
        <v>12.94</v>
      </c>
      <c r="L426">
        <v>184.34</v>
      </c>
      <c r="M426">
        <v>260.81</v>
      </c>
      <c r="N426">
        <v>187.35</v>
      </c>
      <c r="O426">
        <v>133.05000000000001</v>
      </c>
      <c r="P426">
        <v>23.2</v>
      </c>
      <c r="Q426">
        <v>172.5</v>
      </c>
      <c r="R426" s="1"/>
    </row>
    <row r="427" spans="1:18" x14ac:dyDescent="0.3">
      <c r="A427" s="1">
        <v>44621</v>
      </c>
      <c r="B427">
        <v>53.5</v>
      </c>
      <c r="C427">
        <v>121.91</v>
      </c>
      <c r="D427">
        <v>209.87</v>
      </c>
      <c r="E427">
        <v>296.39999999999998</v>
      </c>
      <c r="F427">
        <v>584.79</v>
      </c>
      <c r="G427">
        <v>164.69499999999999</v>
      </c>
      <c r="H427">
        <v>4.17</v>
      </c>
      <c r="I427">
        <v>3783</v>
      </c>
      <c r="J427">
        <v>242.91</v>
      </c>
      <c r="K427">
        <v>12.88</v>
      </c>
      <c r="L427">
        <v>187.77</v>
      </c>
      <c r="M427">
        <v>271.52</v>
      </c>
      <c r="N427">
        <v>201.33</v>
      </c>
      <c r="O427">
        <v>134.87851000000001</v>
      </c>
      <c r="P427">
        <v>27.37</v>
      </c>
      <c r="Q427">
        <v>196.28</v>
      </c>
      <c r="R427" s="1"/>
    </row>
    <row r="428" spans="1:18" x14ac:dyDescent="0.3">
      <c r="A428" s="1">
        <v>44622</v>
      </c>
      <c r="B428">
        <v>53.67</v>
      </c>
      <c r="C428">
        <v>123.9</v>
      </c>
      <c r="D428">
        <v>204.77500000000001</v>
      </c>
      <c r="E428">
        <v>295.36</v>
      </c>
      <c r="F428">
        <v>574.52</v>
      </c>
      <c r="G428">
        <v>164.39</v>
      </c>
      <c r="H428">
        <v>4.08</v>
      </c>
      <c r="I428">
        <v>3777</v>
      </c>
      <c r="J428">
        <v>237.56</v>
      </c>
      <c r="K428">
        <v>12.62</v>
      </c>
      <c r="L428">
        <v>185.2</v>
      </c>
      <c r="M428">
        <v>266.31</v>
      </c>
      <c r="N428">
        <v>198.6</v>
      </c>
      <c r="O428">
        <v>134.62799999999999</v>
      </c>
      <c r="P428">
        <v>25.55</v>
      </c>
      <c r="Q428">
        <v>192.26</v>
      </c>
      <c r="R428" s="1"/>
    </row>
    <row r="429" spans="1:18" x14ac:dyDescent="0.3">
      <c r="A429" s="1">
        <v>44623</v>
      </c>
      <c r="B429">
        <v>54.38</v>
      </c>
      <c r="C429">
        <v>126.54</v>
      </c>
      <c r="D429">
        <v>209.01499999999999</v>
      </c>
      <c r="E429">
        <v>302.89</v>
      </c>
      <c r="F429">
        <v>593.67999999999995</v>
      </c>
      <c r="G429">
        <v>168.47</v>
      </c>
      <c r="H429">
        <v>4.2300000000000004</v>
      </c>
      <c r="I429">
        <v>3848</v>
      </c>
      <c r="J429">
        <v>242.61500000000001</v>
      </c>
      <c r="K429">
        <v>12.02</v>
      </c>
      <c r="L429">
        <v>193.32</v>
      </c>
      <c r="M429">
        <v>276.67</v>
      </c>
      <c r="N429">
        <v>200</v>
      </c>
      <c r="O429">
        <v>136.01</v>
      </c>
      <c r="P429">
        <v>26.6</v>
      </c>
      <c r="Q429">
        <v>194.71</v>
      </c>
      <c r="R429" s="1"/>
    </row>
    <row r="430" spans="1:18" x14ac:dyDescent="0.3">
      <c r="A430" s="1">
        <v>44624</v>
      </c>
      <c r="B430">
        <v>54.43</v>
      </c>
      <c r="C430">
        <v>123.55</v>
      </c>
      <c r="D430">
        <v>202.37</v>
      </c>
      <c r="E430">
        <v>294.29000000000002</v>
      </c>
      <c r="F430">
        <v>592.79</v>
      </c>
      <c r="G430">
        <v>164.49</v>
      </c>
      <c r="H430">
        <v>3.89</v>
      </c>
      <c r="I430">
        <v>3898</v>
      </c>
      <c r="J430">
        <v>233.84</v>
      </c>
      <c r="K430">
        <v>11.43</v>
      </c>
      <c r="L430">
        <v>191.1</v>
      </c>
      <c r="M430">
        <v>271.17</v>
      </c>
      <c r="N430">
        <v>193.76</v>
      </c>
      <c r="O430">
        <v>132.92750000000001</v>
      </c>
      <c r="P430">
        <v>24.73</v>
      </c>
      <c r="Q430">
        <v>177.60499999999999</v>
      </c>
      <c r="R430" s="1"/>
    </row>
    <row r="431" spans="1:18" x14ac:dyDescent="0.3">
      <c r="A431" s="1">
        <v>44625</v>
      </c>
      <c r="B431">
        <v>54.43</v>
      </c>
      <c r="C431">
        <v>123.55</v>
      </c>
      <c r="D431">
        <v>202.37</v>
      </c>
      <c r="E431">
        <v>294.29000000000002</v>
      </c>
      <c r="F431">
        <v>592.79</v>
      </c>
      <c r="G431">
        <v>164.49</v>
      </c>
      <c r="H431">
        <v>3.89</v>
      </c>
      <c r="I431">
        <v>3898</v>
      </c>
      <c r="J431">
        <v>233.84</v>
      </c>
      <c r="K431">
        <v>11.43</v>
      </c>
      <c r="L431">
        <v>191.1</v>
      </c>
      <c r="M431">
        <v>271.17</v>
      </c>
      <c r="N431">
        <v>193.76</v>
      </c>
      <c r="O431">
        <v>132.92750000000001</v>
      </c>
      <c r="P431">
        <v>24.73</v>
      </c>
      <c r="Q431">
        <v>177.60499999999999</v>
      </c>
      <c r="R431" s="1"/>
    </row>
    <row r="432" spans="1:18" x14ac:dyDescent="0.3">
      <c r="A432" s="1">
        <v>44626</v>
      </c>
      <c r="B432">
        <v>54.43</v>
      </c>
      <c r="C432">
        <v>123.55</v>
      </c>
      <c r="D432">
        <v>202.37</v>
      </c>
      <c r="E432">
        <v>294.29000000000002</v>
      </c>
      <c r="F432">
        <v>592.79</v>
      </c>
      <c r="G432">
        <v>164.49</v>
      </c>
      <c r="H432">
        <v>3.89</v>
      </c>
      <c r="I432">
        <v>3898</v>
      </c>
      <c r="J432">
        <v>233.84</v>
      </c>
      <c r="K432">
        <v>11.43</v>
      </c>
      <c r="L432">
        <v>191.1</v>
      </c>
      <c r="M432">
        <v>271.17</v>
      </c>
      <c r="N432">
        <v>193.76</v>
      </c>
      <c r="O432">
        <v>132.92750000000001</v>
      </c>
      <c r="P432">
        <v>24.73</v>
      </c>
      <c r="Q432">
        <v>177.60499999999999</v>
      </c>
      <c r="R432" s="1"/>
    </row>
    <row r="433" spans="1:18" x14ac:dyDescent="0.3">
      <c r="A433" s="1">
        <v>44627</v>
      </c>
      <c r="B433">
        <v>54.75</v>
      </c>
      <c r="C433">
        <v>122.5</v>
      </c>
      <c r="D433">
        <v>200.79</v>
      </c>
      <c r="E433">
        <v>288.52999999999997</v>
      </c>
      <c r="F433">
        <v>597.08000000000004</v>
      </c>
      <c r="G433">
        <v>163.36000000000001</v>
      </c>
      <c r="H433">
        <v>3.94</v>
      </c>
      <c r="I433">
        <v>3942</v>
      </c>
      <c r="J433">
        <v>228.17</v>
      </c>
      <c r="K433">
        <v>10.68</v>
      </c>
      <c r="L433">
        <v>194.79</v>
      </c>
      <c r="M433">
        <v>268.85000000000002</v>
      </c>
      <c r="N433">
        <v>180.99</v>
      </c>
      <c r="O433">
        <v>131.488</v>
      </c>
      <c r="P433">
        <v>23.12</v>
      </c>
      <c r="Q433">
        <v>168.25</v>
      </c>
      <c r="R433" s="1"/>
    </row>
    <row r="434" spans="1:18" x14ac:dyDescent="0.3">
      <c r="A434" s="1">
        <v>44628</v>
      </c>
      <c r="B434">
        <v>54.96</v>
      </c>
      <c r="C434">
        <v>121.14</v>
      </c>
      <c r="D434">
        <v>187.85</v>
      </c>
      <c r="E434">
        <v>277.8</v>
      </c>
      <c r="F434">
        <v>572.16999999999996</v>
      </c>
      <c r="G434">
        <v>158.82</v>
      </c>
      <c r="H434">
        <v>4.5999999999999996</v>
      </c>
      <c r="I434">
        <v>3982</v>
      </c>
      <c r="J434">
        <v>213.09</v>
      </c>
      <c r="K434">
        <v>10.1</v>
      </c>
      <c r="L434">
        <v>203.87</v>
      </c>
      <c r="M434">
        <v>259.7</v>
      </c>
      <c r="N434">
        <v>165</v>
      </c>
      <c r="O434">
        <v>126.25</v>
      </c>
      <c r="P434">
        <v>21.75</v>
      </c>
      <c r="Q434">
        <v>160.1</v>
      </c>
      <c r="R434" s="1"/>
    </row>
    <row r="435" spans="1:18" x14ac:dyDescent="0.3">
      <c r="A435" s="1">
        <v>44629</v>
      </c>
      <c r="B435">
        <v>53.72</v>
      </c>
      <c r="C435">
        <v>120.68</v>
      </c>
      <c r="D435">
        <v>195.74</v>
      </c>
      <c r="E435">
        <v>283.44</v>
      </c>
      <c r="F435">
        <v>588.79</v>
      </c>
      <c r="G435">
        <v>161.47499999999999</v>
      </c>
      <c r="H435">
        <v>4.47</v>
      </c>
      <c r="I435">
        <v>3850</v>
      </c>
      <c r="J435">
        <v>223.87</v>
      </c>
      <c r="K435">
        <v>10.53</v>
      </c>
      <c r="L435">
        <v>212.57</v>
      </c>
      <c r="M435">
        <v>257.74</v>
      </c>
      <c r="N435">
        <v>161.31</v>
      </c>
      <c r="O435">
        <v>131.25</v>
      </c>
      <c r="P435">
        <v>24.3965</v>
      </c>
      <c r="Q435">
        <v>174.26</v>
      </c>
      <c r="R435" s="1"/>
    </row>
    <row r="436" spans="1:18" x14ac:dyDescent="0.3">
      <c r="A436" s="1">
        <v>44630</v>
      </c>
      <c r="B436">
        <v>53</v>
      </c>
      <c r="C436">
        <v>120.66</v>
      </c>
      <c r="D436">
        <v>194.84</v>
      </c>
      <c r="E436">
        <v>283.02</v>
      </c>
      <c r="F436">
        <v>585.55999999999995</v>
      </c>
      <c r="G436">
        <v>160.19999999999999</v>
      </c>
      <c r="H436">
        <v>5.09</v>
      </c>
      <c r="I436">
        <v>3803</v>
      </c>
      <c r="J436">
        <v>225.31</v>
      </c>
      <c r="K436">
        <v>10.6</v>
      </c>
      <c r="L436">
        <v>209.39</v>
      </c>
      <c r="M436">
        <v>257.2</v>
      </c>
      <c r="N436">
        <v>187.9</v>
      </c>
      <c r="O436">
        <v>131.26599999999999</v>
      </c>
      <c r="P436">
        <v>24.01</v>
      </c>
      <c r="Q436">
        <v>173.13499999999999</v>
      </c>
      <c r="R436" s="1"/>
    </row>
    <row r="437" spans="1:18" x14ac:dyDescent="0.3">
      <c r="A437" s="1">
        <v>44631</v>
      </c>
      <c r="B437">
        <v>53.36</v>
      </c>
      <c r="C437">
        <v>124.43</v>
      </c>
      <c r="D437">
        <v>192.63499999999999</v>
      </c>
      <c r="E437">
        <v>287.95999999999998</v>
      </c>
      <c r="F437">
        <v>592</v>
      </c>
      <c r="G437">
        <v>158.93</v>
      </c>
      <c r="H437">
        <v>5.07</v>
      </c>
      <c r="I437">
        <v>3907</v>
      </c>
      <c r="J437">
        <v>230.22</v>
      </c>
      <c r="K437">
        <v>11.54</v>
      </c>
      <c r="L437">
        <v>212.3</v>
      </c>
      <c r="M437">
        <v>257.98</v>
      </c>
      <c r="N437">
        <v>191.12</v>
      </c>
      <c r="O437">
        <v>133.48850999999999</v>
      </c>
      <c r="P437">
        <v>25.14</v>
      </c>
      <c r="Q437">
        <v>175.35</v>
      </c>
      <c r="R437" s="1"/>
    </row>
    <row r="438" spans="1:18" x14ac:dyDescent="0.3">
      <c r="A438" s="1">
        <v>44632</v>
      </c>
      <c r="B438">
        <v>53.36</v>
      </c>
      <c r="C438">
        <v>124.43</v>
      </c>
      <c r="D438">
        <v>192.63499999999999</v>
      </c>
      <c r="E438">
        <v>287.95999999999998</v>
      </c>
      <c r="F438">
        <v>592</v>
      </c>
      <c r="G438">
        <v>158.93</v>
      </c>
      <c r="H438">
        <v>5.07</v>
      </c>
      <c r="I438">
        <v>3907</v>
      </c>
      <c r="J438">
        <v>230.22</v>
      </c>
      <c r="K438">
        <v>11.54</v>
      </c>
      <c r="L438">
        <v>212.3</v>
      </c>
      <c r="M438">
        <v>257.98</v>
      </c>
      <c r="N438">
        <v>191.12</v>
      </c>
      <c r="O438">
        <v>133.48850999999999</v>
      </c>
      <c r="P438">
        <v>25.14</v>
      </c>
      <c r="Q438">
        <v>175.35</v>
      </c>
      <c r="R438" s="1"/>
    </row>
    <row r="439" spans="1:18" x14ac:dyDescent="0.3">
      <c r="A439" s="1">
        <v>44633</v>
      </c>
      <c r="B439">
        <v>53.36</v>
      </c>
      <c r="C439">
        <v>124.43</v>
      </c>
      <c r="D439">
        <v>192.63499999999999</v>
      </c>
      <c r="E439">
        <v>287.95999999999998</v>
      </c>
      <c r="F439">
        <v>592</v>
      </c>
      <c r="G439">
        <v>158.93</v>
      </c>
      <c r="H439">
        <v>5.07</v>
      </c>
      <c r="I439">
        <v>3907</v>
      </c>
      <c r="J439">
        <v>230.22</v>
      </c>
      <c r="K439">
        <v>11.54</v>
      </c>
      <c r="L439">
        <v>212.3</v>
      </c>
      <c r="M439">
        <v>257.98</v>
      </c>
      <c r="N439">
        <v>191.12</v>
      </c>
      <c r="O439">
        <v>133.48850999999999</v>
      </c>
      <c r="P439">
        <v>25.14</v>
      </c>
      <c r="Q439">
        <v>175.35</v>
      </c>
      <c r="R439" s="1"/>
    </row>
    <row r="440" spans="1:18" x14ac:dyDescent="0.3">
      <c r="A440" s="1">
        <v>44634</v>
      </c>
      <c r="B440">
        <v>53.43</v>
      </c>
      <c r="C440">
        <v>124.37</v>
      </c>
      <c r="D440">
        <v>187.03</v>
      </c>
      <c r="E440">
        <v>280.33999999999997</v>
      </c>
      <c r="F440">
        <v>576.96</v>
      </c>
      <c r="G440">
        <v>151.44999999999999</v>
      </c>
      <c r="H440">
        <v>4.78</v>
      </c>
      <c r="I440">
        <v>3909</v>
      </c>
      <c r="J440">
        <v>218.69</v>
      </c>
      <c r="K440">
        <v>11.81</v>
      </c>
      <c r="L440">
        <v>216.3</v>
      </c>
      <c r="M440">
        <v>257.33999999999997</v>
      </c>
      <c r="N440">
        <v>188.01</v>
      </c>
      <c r="O440">
        <v>130.25</v>
      </c>
      <c r="P440">
        <v>22.3</v>
      </c>
      <c r="Q440">
        <v>159.99</v>
      </c>
      <c r="R440" s="1"/>
    </row>
    <row r="441" spans="1:18" x14ac:dyDescent="0.3">
      <c r="A441" s="1">
        <v>44635</v>
      </c>
      <c r="B441">
        <v>52.69</v>
      </c>
      <c r="C441">
        <v>124.89</v>
      </c>
      <c r="D441">
        <v>190.8</v>
      </c>
      <c r="E441">
        <v>280.35000000000002</v>
      </c>
      <c r="F441">
        <v>577.27</v>
      </c>
      <c r="G441">
        <v>150.9</v>
      </c>
      <c r="H441">
        <v>3.98</v>
      </c>
      <c r="I441">
        <v>3916</v>
      </c>
      <c r="J441">
        <v>215.18</v>
      </c>
      <c r="K441">
        <v>11.16</v>
      </c>
      <c r="L441">
        <v>216.12</v>
      </c>
      <c r="M441">
        <v>264.83999999999997</v>
      </c>
      <c r="N441">
        <v>183.5</v>
      </c>
      <c r="O441">
        <v>126.976006</v>
      </c>
      <c r="P441">
        <v>21.33</v>
      </c>
      <c r="Q441">
        <v>152.9</v>
      </c>
      <c r="R441" s="1"/>
    </row>
    <row r="442" spans="1:18" x14ac:dyDescent="0.3">
      <c r="A442" s="1">
        <v>44636</v>
      </c>
      <c r="B442">
        <v>52.87</v>
      </c>
      <c r="C442">
        <v>126.02</v>
      </c>
      <c r="D442">
        <v>194.7</v>
      </c>
      <c r="E442">
        <v>289.11</v>
      </c>
      <c r="F442">
        <v>596.65</v>
      </c>
      <c r="G442">
        <v>157.05000000000001</v>
      </c>
      <c r="H442">
        <v>4.13</v>
      </c>
      <c r="I442">
        <v>3894</v>
      </c>
      <c r="J442">
        <v>235</v>
      </c>
      <c r="K442">
        <v>12.02</v>
      </c>
      <c r="L442">
        <v>217.5</v>
      </c>
      <c r="M442">
        <v>270</v>
      </c>
      <c r="N442">
        <v>191.59</v>
      </c>
      <c r="O442">
        <v>130.733</v>
      </c>
      <c r="P442">
        <v>23.31</v>
      </c>
      <c r="Q442">
        <v>160.465</v>
      </c>
      <c r="R442" s="1"/>
    </row>
    <row r="443" spans="1:18" x14ac:dyDescent="0.3">
      <c r="A443" s="1">
        <v>44637</v>
      </c>
      <c r="B443">
        <v>52.48</v>
      </c>
      <c r="C443">
        <v>128.57</v>
      </c>
      <c r="D443">
        <v>201.7</v>
      </c>
      <c r="E443">
        <v>293.29000000000002</v>
      </c>
      <c r="F443">
        <v>604.72</v>
      </c>
      <c r="G443">
        <v>158.61000000000001</v>
      </c>
      <c r="H443">
        <v>4</v>
      </c>
      <c r="I443">
        <v>3964</v>
      </c>
      <c r="J443">
        <v>241.2</v>
      </c>
      <c r="K443">
        <v>12.21</v>
      </c>
      <c r="L443">
        <v>215.32</v>
      </c>
      <c r="M443">
        <v>267.64</v>
      </c>
      <c r="N443">
        <v>189.28</v>
      </c>
      <c r="O443">
        <v>133.149</v>
      </c>
      <c r="P443">
        <v>24.05</v>
      </c>
      <c r="Q443">
        <v>170.73</v>
      </c>
      <c r="R443" s="1"/>
    </row>
    <row r="444" spans="1:18" x14ac:dyDescent="0.3">
      <c r="A444" s="1">
        <v>44638</v>
      </c>
      <c r="B444">
        <v>52.12</v>
      </c>
      <c r="C444">
        <v>128.88</v>
      </c>
      <c r="D444">
        <v>206.7</v>
      </c>
      <c r="E444">
        <v>295.37</v>
      </c>
      <c r="F444">
        <v>603.97</v>
      </c>
      <c r="G444">
        <v>160.51</v>
      </c>
      <c r="H444">
        <v>4.63</v>
      </c>
      <c r="I444">
        <v>3980</v>
      </c>
      <c r="J444">
        <v>247.99</v>
      </c>
      <c r="K444">
        <v>13.04</v>
      </c>
      <c r="L444">
        <v>219.48</v>
      </c>
      <c r="M444">
        <v>270.75</v>
      </c>
      <c r="N444">
        <v>201.6</v>
      </c>
      <c r="O444">
        <v>133.42449999999999</v>
      </c>
      <c r="P444">
        <v>26.1</v>
      </c>
      <c r="Q444">
        <v>175.03</v>
      </c>
      <c r="R444" s="1"/>
    </row>
    <row r="445" spans="1:18" x14ac:dyDescent="0.3">
      <c r="A445" s="1">
        <v>44639</v>
      </c>
      <c r="B445">
        <v>52.12</v>
      </c>
      <c r="C445">
        <v>128.88</v>
      </c>
      <c r="D445">
        <v>206.7</v>
      </c>
      <c r="E445">
        <v>295.37</v>
      </c>
      <c r="F445">
        <v>603.97</v>
      </c>
      <c r="G445">
        <v>160.51</v>
      </c>
      <c r="H445">
        <v>4.63</v>
      </c>
      <c r="I445">
        <v>3980</v>
      </c>
      <c r="J445">
        <v>247.99</v>
      </c>
      <c r="K445">
        <v>13.04</v>
      </c>
      <c r="L445">
        <v>219.48</v>
      </c>
      <c r="M445">
        <v>270.75</v>
      </c>
      <c r="N445">
        <v>201.6</v>
      </c>
      <c r="O445">
        <v>133.42449999999999</v>
      </c>
      <c r="P445">
        <v>26.1</v>
      </c>
      <c r="Q445">
        <v>175.03</v>
      </c>
      <c r="R445" s="1"/>
    </row>
    <row r="446" spans="1:18" x14ac:dyDescent="0.3">
      <c r="A446" s="1">
        <v>44640</v>
      </c>
      <c r="B446">
        <v>52.12</v>
      </c>
      <c r="C446">
        <v>128.88</v>
      </c>
      <c r="D446">
        <v>206.7</v>
      </c>
      <c r="E446">
        <v>295.37</v>
      </c>
      <c r="F446">
        <v>603.97</v>
      </c>
      <c r="G446">
        <v>160.51</v>
      </c>
      <c r="H446">
        <v>4.63</v>
      </c>
      <c r="I446">
        <v>3980</v>
      </c>
      <c r="J446">
        <v>247.99</v>
      </c>
      <c r="K446">
        <v>13.04</v>
      </c>
      <c r="L446">
        <v>219.48</v>
      </c>
      <c r="M446">
        <v>270.75</v>
      </c>
      <c r="N446">
        <v>201.6</v>
      </c>
      <c r="O446">
        <v>133.42449999999999</v>
      </c>
      <c r="P446">
        <v>26.1</v>
      </c>
      <c r="Q446">
        <v>175.03</v>
      </c>
      <c r="R446" s="1"/>
    </row>
    <row r="447" spans="1:18" x14ac:dyDescent="0.3">
      <c r="A447" s="1">
        <v>44641</v>
      </c>
      <c r="B447">
        <v>51.37</v>
      </c>
      <c r="C447">
        <v>126.92</v>
      </c>
      <c r="D447">
        <v>214.5</v>
      </c>
      <c r="E447">
        <v>298.89</v>
      </c>
      <c r="F447">
        <v>605.6</v>
      </c>
      <c r="G447">
        <v>163.51</v>
      </c>
      <c r="H447">
        <v>4.7</v>
      </c>
      <c r="I447">
        <v>3980</v>
      </c>
      <c r="J447">
        <v>265.07</v>
      </c>
      <c r="K447">
        <v>13.685</v>
      </c>
      <c r="L447">
        <v>221</v>
      </c>
      <c r="M447">
        <v>274.27999999999997</v>
      </c>
      <c r="N447">
        <v>203</v>
      </c>
      <c r="O447">
        <v>136.1635</v>
      </c>
      <c r="P447">
        <v>27.94</v>
      </c>
      <c r="Q447">
        <v>181.8</v>
      </c>
      <c r="R447" s="1"/>
    </row>
    <row r="448" spans="1:18" x14ac:dyDescent="0.3">
      <c r="A448" s="1">
        <v>44642</v>
      </c>
      <c r="B448">
        <v>51.19</v>
      </c>
      <c r="C448">
        <v>126.58</v>
      </c>
      <c r="D448">
        <v>211.37</v>
      </c>
      <c r="E448">
        <v>299.8</v>
      </c>
      <c r="F448">
        <v>601.72</v>
      </c>
      <c r="G448">
        <v>165.51</v>
      </c>
      <c r="H448">
        <v>5.05</v>
      </c>
      <c r="I448">
        <v>4030</v>
      </c>
      <c r="J448">
        <v>267.27</v>
      </c>
      <c r="K448">
        <v>13.08</v>
      </c>
      <c r="L448">
        <v>224.46</v>
      </c>
      <c r="M448">
        <v>275.01</v>
      </c>
      <c r="N448">
        <v>204.2</v>
      </c>
      <c r="O448">
        <v>136.10149999999999</v>
      </c>
      <c r="P448">
        <v>28.93</v>
      </c>
      <c r="Q448">
        <v>180.49799999999999</v>
      </c>
      <c r="R448" s="1"/>
    </row>
    <row r="449" spans="1:18" x14ac:dyDescent="0.3">
      <c r="A449" s="1">
        <v>44643</v>
      </c>
      <c r="B449">
        <v>51.05</v>
      </c>
      <c r="C449">
        <v>125.93</v>
      </c>
      <c r="D449">
        <v>213.33</v>
      </c>
      <c r="E449">
        <v>300.51</v>
      </c>
      <c r="F449">
        <v>608</v>
      </c>
      <c r="G449">
        <v>167.99</v>
      </c>
      <c r="H449">
        <v>5.0599999999999996</v>
      </c>
      <c r="I449">
        <v>4104</v>
      </c>
      <c r="J449">
        <v>261.26</v>
      </c>
      <c r="K449">
        <v>13.14</v>
      </c>
      <c r="L449">
        <v>221.69</v>
      </c>
      <c r="M449">
        <v>271.32</v>
      </c>
      <c r="N449">
        <v>213.245</v>
      </c>
      <c r="O449">
        <v>138.70249999999999</v>
      </c>
      <c r="P449">
        <v>29.15</v>
      </c>
      <c r="Q449">
        <v>184.72</v>
      </c>
      <c r="R449" s="1"/>
    </row>
    <row r="450" spans="1:18" x14ac:dyDescent="0.3">
      <c r="A450" s="1">
        <v>44644</v>
      </c>
      <c r="B450">
        <v>51.04</v>
      </c>
      <c r="C450">
        <v>125.63</v>
      </c>
      <c r="D450">
        <v>215</v>
      </c>
      <c r="E450">
        <v>299.14</v>
      </c>
      <c r="F450">
        <v>606.63</v>
      </c>
      <c r="G450">
        <v>171.06</v>
      </c>
      <c r="H450">
        <v>5.05</v>
      </c>
      <c r="I450">
        <v>4131</v>
      </c>
      <c r="J450">
        <v>261.66000000000003</v>
      </c>
      <c r="K450">
        <v>13.14</v>
      </c>
      <c r="L450">
        <v>222.54</v>
      </c>
      <c r="M450">
        <v>263.97000000000003</v>
      </c>
      <c r="N450">
        <v>220</v>
      </c>
      <c r="O450">
        <v>139.19999999999999</v>
      </c>
      <c r="P450">
        <v>30.04</v>
      </c>
      <c r="Q450">
        <v>185.26</v>
      </c>
      <c r="R450" s="1"/>
    </row>
    <row r="451" spans="1:18" x14ac:dyDescent="0.3">
      <c r="A451" s="1">
        <v>44645</v>
      </c>
      <c r="B451">
        <v>51.06</v>
      </c>
      <c r="C451">
        <v>125.74</v>
      </c>
      <c r="D451">
        <v>220.51</v>
      </c>
      <c r="E451">
        <v>305.23</v>
      </c>
      <c r="F451">
        <v>627.08000000000004</v>
      </c>
      <c r="G451">
        <v>173.88</v>
      </c>
      <c r="H451">
        <v>5.05</v>
      </c>
      <c r="I451">
        <v>4219</v>
      </c>
      <c r="J451">
        <v>278.86</v>
      </c>
      <c r="K451">
        <v>12.72</v>
      </c>
      <c r="L451">
        <v>222.09</v>
      </c>
      <c r="M451">
        <v>262.24</v>
      </c>
      <c r="N451">
        <v>225</v>
      </c>
      <c r="O451">
        <v>141.916</v>
      </c>
      <c r="P451">
        <v>31.28</v>
      </c>
      <c r="Q451">
        <v>192</v>
      </c>
      <c r="R451" s="1"/>
    </row>
    <row r="452" spans="1:18" x14ac:dyDescent="0.3">
      <c r="A452" s="1">
        <v>44646</v>
      </c>
      <c r="B452">
        <v>51.06</v>
      </c>
      <c r="C452">
        <v>125.74</v>
      </c>
      <c r="D452">
        <v>220.51</v>
      </c>
      <c r="E452">
        <v>305.23</v>
      </c>
      <c r="F452">
        <v>627.08000000000004</v>
      </c>
      <c r="G452">
        <v>173.88</v>
      </c>
      <c r="H452">
        <v>5.05</v>
      </c>
      <c r="I452">
        <v>4219</v>
      </c>
      <c r="J452">
        <v>278.86</v>
      </c>
      <c r="K452">
        <v>12.72</v>
      </c>
      <c r="L452">
        <v>222.09</v>
      </c>
      <c r="M452">
        <v>262.24</v>
      </c>
      <c r="N452">
        <v>225</v>
      </c>
      <c r="O452">
        <v>141.916</v>
      </c>
      <c r="P452">
        <v>31.28</v>
      </c>
      <c r="Q452">
        <v>192</v>
      </c>
      <c r="R452" s="1"/>
    </row>
    <row r="453" spans="1:18" x14ac:dyDescent="0.3">
      <c r="A453" s="1">
        <v>44647</v>
      </c>
      <c r="B453">
        <v>51.06</v>
      </c>
      <c r="C453">
        <v>125.74</v>
      </c>
      <c r="D453">
        <v>220.51</v>
      </c>
      <c r="E453">
        <v>305.23</v>
      </c>
      <c r="F453">
        <v>627.08000000000004</v>
      </c>
      <c r="G453">
        <v>173.88</v>
      </c>
      <c r="H453">
        <v>5.05</v>
      </c>
      <c r="I453">
        <v>4219</v>
      </c>
      <c r="J453">
        <v>278.86</v>
      </c>
      <c r="K453">
        <v>12.72</v>
      </c>
      <c r="L453">
        <v>222.09</v>
      </c>
      <c r="M453">
        <v>262.24</v>
      </c>
      <c r="N453">
        <v>225</v>
      </c>
      <c r="O453">
        <v>141.916</v>
      </c>
      <c r="P453">
        <v>31.28</v>
      </c>
      <c r="Q453">
        <v>192</v>
      </c>
      <c r="R453" s="1"/>
    </row>
    <row r="454" spans="1:18" x14ac:dyDescent="0.3">
      <c r="A454" s="1">
        <v>44648</v>
      </c>
      <c r="B454">
        <v>51.36</v>
      </c>
      <c r="C454">
        <v>124.49</v>
      </c>
      <c r="D454">
        <v>222.13</v>
      </c>
      <c r="E454">
        <v>304.33</v>
      </c>
      <c r="F454">
        <v>625.88</v>
      </c>
      <c r="G454">
        <v>172.17</v>
      </c>
      <c r="H454">
        <v>4.76</v>
      </c>
      <c r="I454">
        <v>4231</v>
      </c>
      <c r="J454">
        <v>277.55500000000001</v>
      </c>
      <c r="K454">
        <v>12.86</v>
      </c>
      <c r="L454">
        <v>222.34</v>
      </c>
      <c r="M454">
        <v>258.32</v>
      </c>
      <c r="N454">
        <v>220.15</v>
      </c>
      <c r="O454">
        <v>140.90049999999999</v>
      </c>
      <c r="P454">
        <v>31.055</v>
      </c>
      <c r="Q454">
        <v>193.31</v>
      </c>
      <c r="R454" s="1"/>
    </row>
    <row r="455" spans="1:18" x14ac:dyDescent="0.3">
      <c r="A455" s="1">
        <v>44649</v>
      </c>
      <c r="B455">
        <v>51.32</v>
      </c>
      <c r="C455">
        <v>126.22</v>
      </c>
      <c r="D455">
        <v>226.07</v>
      </c>
      <c r="E455">
        <v>313.91000000000003</v>
      </c>
      <c r="F455">
        <v>640</v>
      </c>
      <c r="G455">
        <v>176.69</v>
      </c>
      <c r="H455">
        <v>4.55</v>
      </c>
      <c r="I455">
        <v>4238</v>
      </c>
      <c r="J455">
        <v>286.94499999999999</v>
      </c>
      <c r="K455">
        <v>13.4</v>
      </c>
      <c r="L455">
        <v>220.8</v>
      </c>
      <c r="M455">
        <v>266.44</v>
      </c>
      <c r="N455">
        <v>224.45</v>
      </c>
      <c r="O455">
        <v>142.64750000000001</v>
      </c>
      <c r="P455">
        <v>31.35</v>
      </c>
      <c r="Q455">
        <v>198.95</v>
      </c>
      <c r="R455" s="1"/>
    </row>
    <row r="456" spans="1:18" x14ac:dyDescent="0.3">
      <c r="A456" s="1">
        <v>44650</v>
      </c>
      <c r="B456">
        <v>51.22</v>
      </c>
      <c r="C456">
        <v>128.99</v>
      </c>
      <c r="D456">
        <v>228.91</v>
      </c>
      <c r="E456">
        <v>313.76</v>
      </c>
      <c r="F456">
        <v>638.87</v>
      </c>
      <c r="G456">
        <v>178.55</v>
      </c>
      <c r="H456">
        <v>4.5999999999999996</v>
      </c>
      <c r="I456">
        <v>4166</v>
      </c>
      <c r="J456">
        <v>283.04000000000002</v>
      </c>
      <c r="K456">
        <v>13.35</v>
      </c>
      <c r="L456">
        <v>222</v>
      </c>
      <c r="M456">
        <v>265.69</v>
      </c>
      <c r="N456">
        <v>220.74</v>
      </c>
      <c r="O456">
        <v>142.46</v>
      </c>
      <c r="P456">
        <v>30.49</v>
      </c>
      <c r="Q456">
        <v>201.29</v>
      </c>
      <c r="R456" s="1"/>
    </row>
    <row r="457" spans="1:18" x14ac:dyDescent="0.3">
      <c r="A457" s="1">
        <v>44651</v>
      </c>
      <c r="B457">
        <v>51.66</v>
      </c>
      <c r="C457">
        <v>128.88</v>
      </c>
      <c r="D457">
        <v>228.45</v>
      </c>
      <c r="E457">
        <v>313.89999999999998</v>
      </c>
      <c r="F457">
        <v>630.48</v>
      </c>
      <c r="G457">
        <v>177.84</v>
      </c>
      <c r="H457">
        <v>4.67</v>
      </c>
      <c r="I457">
        <v>4157</v>
      </c>
      <c r="J457">
        <v>277.82</v>
      </c>
      <c r="K457">
        <v>13.8</v>
      </c>
      <c r="L457">
        <v>223.21</v>
      </c>
      <c r="M457">
        <v>267.39</v>
      </c>
      <c r="N457">
        <v>225.05</v>
      </c>
      <c r="O457">
        <v>142.05301</v>
      </c>
      <c r="P457">
        <v>29.87</v>
      </c>
      <c r="Q457">
        <v>197.25</v>
      </c>
      <c r="R457" s="1"/>
    </row>
    <row r="458" spans="1:18" x14ac:dyDescent="0.3">
      <c r="A458" s="1">
        <v>44652</v>
      </c>
      <c r="B458">
        <v>51.02</v>
      </c>
      <c r="C458">
        <v>128.97</v>
      </c>
      <c r="D458">
        <v>224.55</v>
      </c>
      <c r="E458">
        <v>309.37</v>
      </c>
      <c r="F458">
        <v>631.69000000000005</v>
      </c>
      <c r="G458">
        <v>174.03</v>
      </c>
      <c r="H458">
        <v>4.71</v>
      </c>
      <c r="I458">
        <v>4143</v>
      </c>
      <c r="J458">
        <v>273.75</v>
      </c>
      <c r="K458">
        <v>14.73</v>
      </c>
      <c r="L458">
        <v>224.35</v>
      </c>
      <c r="M458">
        <v>259.48</v>
      </c>
      <c r="N458">
        <v>225.3</v>
      </c>
      <c r="O458">
        <v>139.5</v>
      </c>
      <c r="P458">
        <v>27.86</v>
      </c>
      <c r="Q458">
        <v>189.86</v>
      </c>
      <c r="R458" s="1"/>
    </row>
    <row r="459" spans="1:18" x14ac:dyDescent="0.3">
      <c r="A459" s="1">
        <v>44653</v>
      </c>
      <c r="B459">
        <v>51.02</v>
      </c>
      <c r="C459">
        <v>128.97</v>
      </c>
      <c r="D459">
        <v>224.55</v>
      </c>
      <c r="E459">
        <v>309.37</v>
      </c>
      <c r="F459">
        <v>631.69000000000005</v>
      </c>
      <c r="G459">
        <v>174.03</v>
      </c>
      <c r="H459">
        <v>4.71</v>
      </c>
      <c r="I459">
        <v>4143</v>
      </c>
      <c r="J459">
        <v>273.75</v>
      </c>
      <c r="K459">
        <v>14.73</v>
      </c>
      <c r="L459">
        <v>224.35</v>
      </c>
      <c r="M459">
        <v>259.48</v>
      </c>
      <c r="N459">
        <v>225.3</v>
      </c>
      <c r="O459">
        <v>139.5</v>
      </c>
      <c r="P459">
        <v>27.86</v>
      </c>
      <c r="Q459">
        <v>189.86</v>
      </c>
      <c r="R459" s="1"/>
    </row>
    <row r="460" spans="1:18" x14ac:dyDescent="0.3">
      <c r="A460" s="1">
        <v>44654</v>
      </c>
      <c r="B460">
        <v>51.02</v>
      </c>
      <c r="C460">
        <v>128.97</v>
      </c>
      <c r="D460">
        <v>224.55</v>
      </c>
      <c r="E460">
        <v>309.37</v>
      </c>
      <c r="F460">
        <v>631.69000000000005</v>
      </c>
      <c r="G460">
        <v>174.03</v>
      </c>
      <c r="H460">
        <v>4.71</v>
      </c>
      <c r="I460">
        <v>4143</v>
      </c>
      <c r="J460">
        <v>273.75</v>
      </c>
      <c r="K460">
        <v>14.73</v>
      </c>
      <c r="L460">
        <v>224.35</v>
      </c>
      <c r="M460">
        <v>259.48</v>
      </c>
      <c r="N460">
        <v>225.3</v>
      </c>
      <c r="O460">
        <v>139.5</v>
      </c>
      <c r="P460">
        <v>27.86</v>
      </c>
      <c r="Q460">
        <v>189.86</v>
      </c>
      <c r="R460" s="1"/>
    </row>
    <row r="461" spans="1:18" x14ac:dyDescent="0.3">
      <c r="A461" s="1">
        <v>44655</v>
      </c>
      <c r="B461">
        <v>52.02</v>
      </c>
      <c r="C461">
        <v>130.54</v>
      </c>
      <c r="D461">
        <v>225.98</v>
      </c>
      <c r="E461">
        <v>310.08999999999997</v>
      </c>
      <c r="F461">
        <v>626.42499999999995</v>
      </c>
      <c r="G461">
        <v>174.57</v>
      </c>
      <c r="H461">
        <v>4.8099999999999996</v>
      </c>
      <c r="I461">
        <v>4173</v>
      </c>
      <c r="J461">
        <v>267.27999999999997</v>
      </c>
      <c r="K461">
        <v>14.34</v>
      </c>
      <c r="L461">
        <v>219.16</v>
      </c>
      <c r="M461">
        <v>260.77</v>
      </c>
      <c r="N461">
        <v>228</v>
      </c>
      <c r="O461">
        <v>140.35849999999999</v>
      </c>
      <c r="P461">
        <v>28.54</v>
      </c>
      <c r="Q461">
        <v>187.34</v>
      </c>
      <c r="R461" s="1"/>
    </row>
    <row r="462" spans="1:18" x14ac:dyDescent="0.3">
      <c r="A462" s="1">
        <v>44656</v>
      </c>
      <c r="B462">
        <v>52.2</v>
      </c>
      <c r="C462">
        <v>130.96</v>
      </c>
      <c r="D462">
        <v>234.08</v>
      </c>
      <c r="E462">
        <v>313.27</v>
      </c>
      <c r="F462">
        <v>629.54999999999995</v>
      </c>
      <c r="G462">
        <v>177.5</v>
      </c>
      <c r="H462">
        <v>4.76</v>
      </c>
      <c r="I462">
        <v>4155</v>
      </c>
      <c r="J462">
        <v>272.54000000000002</v>
      </c>
      <c r="K462">
        <v>14.58</v>
      </c>
      <c r="L462">
        <v>220</v>
      </c>
      <c r="M462">
        <v>262.36</v>
      </c>
      <c r="N462">
        <v>229.99</v>
      </c>
      <c r="O462">
        <v>142.869</v>
      </c>
      <c r="P462">
        <v>29.35</v>
      </c>
      <c r="Q462">
        <v>189.76</v>
      </c>
      <c r="R462" s="1"/>
    </row>
    <row r="463" spans="1:18" x14ac:dyDescent="0.3">
      <c r="A463" s="1">
        <v>44657</v>
      </c>
      <c r="B463">
        <v>52.81</v>
      </c>
      <c r="C463">
        <v>131.53</v>
      </c>
      <c r="D463">
        <v>226.91</v>
      </c>
      <c r="E463">
        <v>305.19</v>
      </c>
      <c r="F463">
        <v>602.08000000000004</v>
      </c>
      <c r="G463">
        <v>172.36</v>
      </c>
      <c r="H463">
        <v>4.75</v>
      </c>
      <c r="I463">
        <v>4093</v>
      </c>
      <c r="J463">
        <v>249.34</v>
      </c>
      <c r="K463">
        <v>13.52</v>
      </c>
      <c r="L463">
        <v>215.12</v>
      </c>
      <c r="M463">
        <v>259.95999999999998</v>
      </c>
      <c r="N463">
        <v>212.535</v>
      </c>
      <c r="O463">
        <v>138.75</v>
      </c>
      <c r="P463">
        <v>25.2</v>
      </c>
      <c r="Q463">
        <v>172.83</v>
      </c>
      <c r="R463" s="1"/>
    </row>
    <row r="464" spans="1:18" x14ac:dyDescent="0.3">
      <c r="A464" s="1">
        <v>44658</v>
      </c>
      <c r="B464">
        <v>52.45</v>
      </c>
      <c r="C464">
        <v>133.68</v>
      </c>
      <c r="D464">
        <v>223.93</v>
      </c>
      <c r="E464">
        <v>296.66000000000003</v>
      </c>
      <c r="F464">
        <v>599.83000000000004</v>
      </c>
      <c r="G464">
        <v>171.16</v>
      </c>
      <c r="H464">
        <v>4.7699999999999996</v>
      </c>
      <c r="I464">
        <v>4000</v>
      </c>
      <c r="J464">
        <v>244.41</v>
      </c>
      <c r="K464">
        <v>13.64</v>
      </c>
      <c r="L464">
        <v>215.46</v>
      </c>
      <c r="M464">
        <v>257.41000000000003</v>
      </c>
      <c r="N464">
        <v>210.78</v>
      </c>
      <c r="O464">
        <v>136.01</v>
      </c>
      <c r="P464">
        <v>24.05</v>
      </c>
      <c r="Q464">
        <v>166.71</v>
      </c>
      <c r="R464" s="1"/>
    </row>
    <row r="465" spans="1:18" x14ac:dyDescent="0.3">
      <c r="A465" s="1">
        <v>44659</v>
      </c>
      <c r="B465">
        <v>52.73</v>
      </c>
      <c r="C465">
        <v>133.4</v>
      </c>
      <c r="D465">
        <v>222.38</v>
      </c>
      <c r="E465">
        <v>300.44</v>
      </c>
      <c r="F465">
        <v>597.38</v>
      </c>
      <c r="G465">
        <v>171.78</v>
      </c>
      <c r="H465">
        <v>5.55</v>
      </c>
      <c r="I465">
        <v>4074</v>
      </c>
      <c r="J465">
        <v>239.17</v>
      </c>
      <c r="K465">
        <v>13.41</v>
      </c>
      <c r="L465">
        <v>215.79</v>
      </c>
      <c r="M465">
        <v>256.89</v>
      </c>
      <c r="N465">
        <v>221.5</v>
      </c>
      <c r="O465">
        <v>135.58349999999999</v>
      </c>
      <c r="P465">
        <v>23.56</v>
      </c>
      <c r="Q465">
        <v>165.21</v>
      </c>
      <c r="R465" s="1"/>
    </row>
    <row r="466" spans="1:18" x14ac:dyDescent="0.3">
      <c r="A466" s="1">
        <v>44660</v>
      </c>
      <c r="B466">
        <v>52.73</v>
      </c>
      <c r="C466">
        <v>133.4</v>
      </c>
      <c r="D466">
        <v>222.38</v>
      </c>
      <c r="E466">
        <v>300.44</v>
      </c>
      <c r="F466">
        <v>597.38</v>
      </c>
      <c r="G466">
        <v>171.78</v>
      </c>
      <c r="H466">
        <v>5.55</v>
      </c>
      <c r="I466">
        <v>4074</v>
      </c>
      <c r="J466">
        <v>239.17</v>
      </c>
      <c r="K466">
        <v>13.41</v>
      </c>
      <c r="L466">
        <v>215.79</v>
      </c>
      <c r="M466">
        <v>256.89</v>
      </c>
      <c r="N466">
        <v>221.5</v>
      </c>
      <c r="O466">
        <v>135.58349999999999</v>
      </c>
      <c r="P466">
        <v>23.56</v>
      </c>
      <c r="Q466">
        <v>165.21</v>
      </c>
      <c r="R466" s="1"/>
    </row>
    <row r="467" spans="1:18" x14ac:dyDescent="0.3">
      <c r="A467" s="1">
        <v>44661</v>
      </c>
      <c r="B467">
        <v>52.73</v>
      </c>
      <c r="C467">
        <v>133.4</v>
      </c>
      <c r="D467">
        <v>222.38</v>
      </c>
      <c r="E467">
        <v>300.44</v>
      </c>
      <c r="F467">
        <v>597.38</v>
      </c>
      <c r="G467">
        <v>171.78</v>
      </c>
      <c r="H467">
        <v>5.55</v>
      </c>
      <c r="I467">
        <v>4074</v>
      </c>
      <c r="J467">
        <v>239.17</v>
      </c>
      <c r="K467">
        <v>13.41</v>
      </c>
      <c r="L467">
        <v>215.79</v>
      </c>
      <c r="M467">
        <v>256.89</v>
      </c>
      <c r="N467">
        <v>221.5</v>
      </c>
      <c r="O467">
        <v>135.58349999999999</v>
      </c>
      <c r="P467">
        <v>23.56</v>
      </c>
      <c r="Q467">
        <v>165.21</v>
      </c>
      <c r="R467" s="1"/>
    </row>
    <row r="468" spans="1:18" x14ac:dyDescent="0.3">
      <c r="A468" s="1">
        <v>44662</v>
      </c>
      <c r="B468">
        <v>53.87</v>
      </c>
      <c r="C468">
        <v>133.27500000000001</v>
      </c>
      <c r="D468">
        <v>218.42</v>
      </c>
      <c r="E468">
        <v>291.79000000000002</v>
      </c>
      <c r="F468">
        <v>582.58000000000004</v>
      </c>
      <c r="G468">
        <v>168.71</v>
      </c>
      <c r="H468">
        <v>5.36</v>
      </c>
      <c r="I468">
        <v>3953</v>
      </c>
      <c r="J468">
        <v>222.14</v>
      </c>
      <c r="K468">
        <v>13.3</v>
      </c>
      <c r="L468">
        <v>217.03</v>
      </c>
      <c r="M468">
        <v>253.13</v>
      </c>
      <c r="N468">
        <v>213.77</v>
      </c>
      <c r="O468">
        <v>131.8235</v>
      </c>
      <c r="P468">
        <v>22.05</v>
      </c>
      <c r="Q468">
        <v>156.57</v>
      </c>
      <c r="R468" s="1"/>
    </row>
    <row r="469" spans="1:18" x14ac:dyDescent="0.3">
      <c r="A469" s="1">
        <v>44663</v>
      </c>
      <c r="B469">
        <v>53.87</v>
      </c>
      <c r="C469">
        <v>131.41999999999999</v>
      </c>
      <c r="D469">
        <v>220.23500000000001</v>
      </c>
      <c r="E469">
        <v>289.23500000000001</v>
      </c>
      <c r="F469">
        <v>589.11</v>
      </c>
      <c r="G469">
        <v>168.02</v>
      </c>
      <c r="H469">
        <v>5.7</v>
      </c>
      <c r="I469">
        <v>3946</v>
      </c>
      <c r="J469">
        <v>225.37</v>
      </c>
      <c r="K469">
        <v>13.09</v>
      </c>
      <c r="L469">
        <v>215.45</v>
      </c>
      <c r="M469">
        <v>249.33</v>
      </c>
      <c r="N469">
        <v>227.35</v>
      </c>
      <c r="O469">
        <v>131.6</v>
      </c>
      <c r="P469">
        <v>22.55</v>
      </c>
      <c r="Q469">
        <v>158.07</v>
      </c>
      <c r="R469" s="1"/>
    </row>
    <row r="470" spans="1:18" x14ac:dyDescent="0.3">
      <c r="A470" s="1">
        <v>44664</v>
      </c>
      <c r="B470">
        <v>53.59</v>
      </c>
      <c r="C470">
        <v>132.09</v>
      </c>
      <c r="D470">
        <v>211.82</v>
      </c>
      <c r="E470">
        <v>282.73</v>
      </c>
      <c r="F470">
        <v>588.5</v>
      </c>
      <c r="G470">
        <v>167.39</v>
      </c>
      <c r="H470">
        <v>5.89</v>
      </c>
      <c r="I470">
        <v>3963</v>
      </c>
      <c r="J470">
        <v>217.28</v>
      </c>
      <c r="K470">
        <v>12.32</v>
      </c>
      <c r="L470">
        <v>216.93</v>
      </c>
      <c r="M470">
        <v>243.13</v>
      </c>
      <c r="N470">
        <v>224.11</v>
      </c>
      <c r="O470">
        <v>128</v>
      </c>
      <c r="P470">
        <v>21.02</v>
      </c>
      <c r="Q470">
        <v>149.03</v>
      </c>
      <c r="R470" s="1"/>
    </row>
    <row r="471" spans="1:18" x14ac:dyDescent="0.3">
      <c r="A471" s="1">
        <v>44665</v>
      </c>
      <c r="B471">
        <v>54</v>
      </c>
      <c r="C471">
        <v>134.85</v>
      </c>
      <c r="D471">
        <v>214.89</v>
      </c>
      <c r="E471">
        <v>288.08999999999997</v>
      </c>
      <c r="F471">
        <v>594.99</v>
      </c>
      <c r="G471">
        <v>170.62</v>
      </c>
      <c r="H471">
        <v>6.51</v>
      </c>
      <c r="I471">
        <v>3995</v>
      </c>
      <c r="J471">
        <v>225.05</v>
      </c>
      <c r="K471">
        <v>13.035</v>
      </c>
      <c r="L471">
        <v>219.91</v>
      </c>
      <c r="M471">
        <v>246.91</v>
      </c>
      <c r="N471">
        <v>238.02</v>
      </c>
      <c r="O471">
        <v>130.4795</v>
      </c>
      <c r="P471">
        <v>22.3</v>
      </c>
      <c r="Q471">
        <v>153.54</v>
      </c>
      <c r="R471" s="1"/>
    </row>
    <row r="472" spans="1:18" x14ac:dyDescent="0.3">
      <c r="A472" s="1">
        <v>44666</v>
      </c>
      <c r="B472">
        <v>54</v>
      </c>
      <c r="C472">
        <v>134.85</v>
      </c>
      <c r="D472">
        <v>214.89</v>
      </c>
      <c r="E472">
        <v>288.08999999999997</v>
      </c>
      <c r="F472">
        <v>594.99</v>
      </c>
      <c r="G472">
        <v>170.62</v>
      </c>
      <c r="H472">
        <v>6.51</v>
      </c>
      <c r="I472">
        <v>3956</v>
      </c>
      <c r="J472">
        <v>225.05</v>
      </c>
      <c r="K472">
        <v>13.035</v>
      </c>
      <c r="L472">
        <v>219.91</v>
      </c>
      <c r="M472">
        <v>246.91</v>
      </c>
      <c r="N472">
        <v>238.02</v>
      </c>
      <c r="O472">
        <v>130.4795</v>
      </c>
      <c r="P472">
        <v>22.3</v>
      </c>
      <c r="Q472">
        <v>153.54</v>
      </c>
      <c r="R472" s="1"/>
    </row>
    <row r="473" spans="1:18" x14ac:dyDescent="0.3">
      <c r="A473" s="1">
        <v>44667</v>
      </c>
      <c r="B473">
        <v>54</v>
      </c>
      <c r="C473">
        <v>134.85</v>
      </c>
      <c r="D473">
        <v>214.89</v>
      </c>
      <c r="E473">
        <v>288.08999999999997</v>
      </c>
      <c r="F473">
        <v>594.99</v>
      </c>
      <c r="G473">
        <v>170.62</v>
      </c>
      <c r="H473">
        <v>6.51</v>
      </c>
      <c r="I473">
        <v>3956</v>
      </c>
      <c r="J473">
        <v>225.05</v>
      </c>
      <c r="K473">
        <v>13.035</v>
      </c>
      <c r="L473">
        <v>219.91</v>
      </c>
      <c r="M473">
        <v>246.91</v>
      </c>
      <c r="N473">
        <v>238.02</v>
      </c>
      <c r="O473">
        <v>130.4795</v>
      </c>
      <c r="P473">
        <v>22.3</v>
      </c>
      <c r="Q473">
        <v>153.54</v>
      </c>
      <c r="R473" s="1"/>
    </row>
    <row r="474" spans="1:18" x14ac:dyDescent="0.3">
      <c r="A474" s="1">
        <v>44668</v>
      </c>
      <c r="B474">
        <v>54</v>
      </c>
      <c r="C474">
        <v>134.85</v>
      </c>
      <c r="D474">
        <v>214.89</v>
      </c>
      <c r="E474">
        <v>288.08999999999997</v>
      </c>
      <c r="F474">
        <v>594.99</v>
      </c>
      <c r="G474">
        <v>170.62</v>
      </c>
      <c r="H474">
        <v>6.51</v>
      </c>
      <c r="I474">
        <v>3956</v>
      </c>
      <c r="J474">
        <v>225.05</v>
      </c>
      <c r="K474">
        <v>13.035</v>
      </c>
      <c r="L474">
        <v>219.91</v>
      </c>
      <c r="M474">
        <v>246.91</v>
      </c>
      <c r="N474">
        <v>238.02</v>
      </c>
      <c r="O474">
        <v>130.4795</v>
      </c>
      <c r="P474">
        <v>22.3</v>
      </c>
      <c r="Q474">
        <v>153.54</v>
      </c>
      <c r="R474" s="1"/>
    </row>
    <row r="475" spans="1:18" x14ac:dyDescent="0.3">
      <c r="A475" s="1">
        <v>44669</v>
      </c>
      <c r="B475">
        <v>53.76</v>
      </c>
      <c r="C475">
        <v>132.11000000000001</v>
      </c>
      <c r="D475">
        <v>210</v>
      </c>
      <c r="E475">
        <v>278.91000000000003</v>
      </c>
      <c r="F475">
        <v>572.85</v>
      </c>
      <c r="G475">
        <v>163.92</v>
      </c>
      <c r="H475">
        <v>6.45</v>
      </c>
      <c r="I475">
        <v>3942</v>
      </c>
      <c r="J475">
        <v>212</v>
      </c>
      <c r="K475">
        <v>12.23</v>
      </c>
      <c r="L475">
        <v>228</v>
      </c>
      <c r="M475">
        <v>239.99</v>
      </c>
      <c r="N475">
        <v>234</v>
      </c>
      <c r="O475">
        <v>127</v>
      </c>
      <c r="P475">
        <v>20.91</v>
      </c>
      <c r="Q475">
        <v>145.44999999999999</v>
      </c>
      <c r="R475" s="1"/>
    </row>
    <row r="476" spans="1:18" x14ac:dyDescent="0.3">
      <c r="A476" s="1">
        <v>44670</v>
      </c>
      <c r="B476">
        <v>53.58</v>
      </c>
      <c r="C476">
        <v>129.65</v>
      </c>
      <c r="D476">
        <v>210.52</v>
      </c>
      <c r="E476">
        <v>279.38</v>
      </c>
      <c r="F476">
        <v>579.36</v>
      </c>
      <c r="G476">
        <v>165.02</v>
      </c>
      <c r="H476">
        <v>5.79</v>
      </c>
      <c r="I476">
        <v>4013</v>
      </c>
      <c r="J476">
        <v>217.2</v>
      </c>
      <c r="K476">
        <v>12.08</v>
      </c>
      <c r="L476">
        <v>230.25</v>
      </c>
      <c r="M476">
        <v>239.01</v>
      </c>
      <c r="N476">
        <v>224.99</v>
      </c>
      <c r="O476">
        <v>127.69150500000001</v>
      </c>
      <c r="P476">
        <v>21.1</v>
      </c>
      <c r="Q476">
        <v>146.02000000000001</v>
      </c>
      <c r="R476" s="1"/>
    </row>
    <row r="477" spans="1:18" x14ac:dyDescent="0.3">
      <c r="A477" s="1">
        <v>44671</v>
      </c>
      <c r="B477">
        <v>53.76</v>
      </c>
      <c r="C477">
        <v>133.61000000000001</v>
      </c>
      <c r="D477">
        <v>213.60499999999999</v>
      </c>
      <c r="E477">
        <v>289.39999999999998</v>
      </c>
      <c r="F477">
        <v>604.20000000000005</v>
      </c>
      <c r="G477">
        <v>168.76</v>
      </c>
      <c r="H477">
        <v>5.85</v>
      </c>
      <c r="I477">
        <v>4032</v>
      </c>
      <c r="J477">
        <v>225.17099999999999</v>
      </c>
      <c r="K477">
        <v>13.2</v>
      </c>
      <c r="L477">
        <v>233.55</v>
      </c>
      <c r="M477">
        <v>249.55</v>
      </c>
      <c r="N477">
        <v>229.32</v>
      </c>
      <c r="O477">
        <v>130.89201</v>
      </c>
      <c r="P477">
        <v>21.695</v>
      </c>
      <c r="Q477">
        <v>154.92500000000001</v>
      </c>
      <c r="R477" s="1"/>
    </row>
    <row r="478" spans="1:18" x14ac:dyDescent="0.3">
      <c r="A478" s="1">
        <v>44672</v>
      </c>
      <c r="B478">
        <v>54.61</v>
      </c>
      <c r="C478">
        <v>133.26</v>
      </c>
      <c r="D478">
        <v>201.6</v>
      </c>
      <c r="E478">
        <v>288.58</v>
      </c>
      <c r="F478">
        <v>605.54</v>
      </c>
      <c r="G478">
        <v>168.91</v>
      </c>
      <c r="H478">
        <v>5.98</v>
      </c>
      <c r="I478">
        <v>3992</v>
      </c>
      <c r="J478">
        <v>217.09200000000001</v>
      </c>
      <c r="K478">
        <v>13.05</v>
      </c>
      <c r="L478">
        <v>237.24</v>
      </c>
      <c r="M478">
        <v>254.69</v>
      </c>
      <c r="N478">
        <v>223.81</v>
      </c>
      <c r="O478">
        <v>129.25</v>
      </c>
      <c r="P478">
        <v>21.3</v>
      </c>
      <c r="Q478">
        <v>151.97</v>
      </c>
      <c r="R478" s="1"/>
    </row>
    <row r="479" spans="1:18" x14ac:dyDescent="0.3">
      <c r="A479" s="1">
        <v>44673</v>
      </c>
      <c r="B479">
        <v>53.44</v>
      </c>
      <c r="C479">
        <v>130.47</v>
      </c>
      <c r="D479">
        <v>190.37</v>
      </c>
      <c r="E479">
        <v>281.68</v>
      </c>
      <c r="F479">
        <v>590.11</v>
      </c>
      <c r="G479">
        <v>166.46</v>
      </c>
      <c r="H479">
        <v>5.1100000000000003</v>
      </c>
      <c r="I479">
        <v>3996</v>
      </c>
      <c r="J479">
        <v>203.03</v>
      </c>
      <c r="K479">
        <v>12.31</v>
      </c>
      <c r="L479">
        <v>228.4</v>
      </c>
      <c r="M479">
        <v>250.48</v>
      </c>
      <c r="N479">
        <v>209</v>
      </c>
      <c r="O479">
        <v>125</v>
      </c>
      <c r="P479">
        <v>19.079999999999998</v>
      </c>
      <c r="Q479">
        <v>137.29</v>
      </c>
      <c r="R479" s="1"/>
    </row>
    <row r="480" spans="1:18" x14ac:dyDescent="0.3">
      <c r="A480" s="1">
        <v>44674</v>
      </c>
      <c r="B480">
        <v>53.44</v>
      </c>
      <c r="C480">
        <v>130.47</v>
      </c>
      <c r="D480">
        <v>190.37</v>
      </c>
      <c r="E480">
        <v>281.68</v>
      </c>
      <c r="F480">
        <v>590.11</v>
      </c>
      <c r="G480">
        <v>166.46</v>
      </c>
      <c r="H480">
        <v>5.1100000000000003</v>
      </c>
      <c r="I480">
        <v>3996</v>
      </c>
      <c r="J480">
        <v>203.03</v>
      </c>
      <c r="K480">
        <v>12.31</v>
      </c>
      <c r="L480">
        <v>228.4</v>
      </c>
      <c r="M480">
        <v>250.48</v>
      </c>
      <c r="N480">
        <v>209</v>
      </c>
      <c r="O480">
        <v>125</v>
      </c>
      <c r="P480">
        <v>19.079999999999998</v>
      </c>
      <c r="Q480">
        <v>137.29</v>
      </c>
      <c r="R480" s="1"/>
    </row>
    <row r="481" spans="1:18" x14ac:dyDescent="0.3">
      <c r="A481" s="1">
        <v>44675</v>
      </c>
      <c r="B481">
        <v>53.44</v>
      </c>
      <c r="C481">
        <v>130.47</v>
      </c>
      <c r="D481">
        <v>190.37</v>
      </c>
      <c r="E481">
        <v>281.68</v>
      </c>
      <c r="F481">
        <v>590.11</v>
      </c>
      <c r="G481">
        <v>166.46</v>
      </c>
      <c r="H481">
        <v>5.1100000000000003</v>
      </c>
      <c r="I481">
        <v>3996</v>
      </c>
      <c r="J481">
        <v>203.03</v>
      </c>
      <c r="K481">
        <v>12.31</v>
      </c>
      <c r="L481">
        <v>228.4</v>
      </c>
      <c r="M481">
        <v>250.48</v>
      </c>
      <c r="N481">
        <v>209</v>
      </c>
      <c r="O481">
        <v>125</v>
      </c>
      <c r="P481">
        <v>19.079999999999998</v>
      </c>
      <c r="Q481">
        <v>137.29</v>
      </c>
      <c r="R481" s="1"/>
    </row>
    <row r="482" spans="1:18" x14ac:dyDescent="0.3">
      <c r="A482" s="1">
        <v>44676</v>
      </c>
      <c r="B482">
        <v>51.34</v>
      </c>
      <c r="C482">
        <v>128.77000000000001</v>
      </c>
      <c r="D482">
        <v>182.73</v>
      </c>
      <c r="E482">
        <v>273.29000000000002</v>
      </c>
      <c r="F482">
        <v>581.49</v>
      </c>
      <c r="G482">
        <v>161.12</v>
      </c>
      <c r="H482">
        <v>4.33</v>
      </c>
      <c r="I482">
        <v>3904</v>
      </c>
      <c r="J482">
        <v>192.02</v>
      </c>
      <c r="K482">
        <v>11.5</v>
      </c>
      <c r="L482">
        <v>215.31</v>
      </c>
      <c r="M482">
        <v>240.93</v>
      </c>
      <c r="N482">
        <v>202.84</v>
      </c>
      <c r="O482">
        <v>119.101006</v>
      </c>
      <c r="P482">
        <v>17.78</v>
      </c>
      <c r="Q482">
        <v>130.01</v>
      </c>
      <c r="R482" s="1"/>
    </row>
    <row r="483" spans="1:18" x14ac:dyDescent="0.3">
      <c r="A483" s="1">
        <v>44677</v>
      </c>
      <c r="B483">
        <v>50.26</v>
      </c>
      <c r="C483">
        <v>128.38999999999999</v>
      </c>
      <c r="D483">
        <v>186.63</v>
      </c>
      <c r="E483">
        <v>277.5</v>
      </c>
      <c r="F483">
        <v>583.79999999999995</v>
      </c>
      <c r="G483">
        <v>162.25</v>
      </c>
      <c r="H483">
        <v>4.6399999999999997</v>
      </c>
      <c r="I483">
        <v>3926</v>
      </c>
      <c r="J483">
        <v>197.18</v>
      </c>
      <c r="K483">
        <v>11.96</v>
      </c>
      <c r="L483">
        <v>216.13</v>
      </c>
      <c r="M483">
        <v>234.65</v>
      </c>
      <c r="N483">
        <v>211.74</v>
      </c>
      <c r="O483">
        <v>122.294495</v>
      </c>
      <c r="P483">
        <v>18.5</v>
      </c>
      <c r="Q483">
        <v>135.31</v>
      </c>
      <c r="R483" s="1"/>
    </row>
    <row r="484" spans="1:18" x14ac:dyDescent="0.3">
      <c r="A484" s="1">
        <v>44678</v>
      </c>
      <c r="B484">
        <v>49.51</v>
      </c>
      <c r="C484">
        <v>129</v>
      </c>
      <c r="D484">
        <v>174.43</v>
      </c>
      <c r="E484">
        <v>282.10000000000002</v>
      </c>
      <c r="F484">
        <v>555.79</v>
      </c>
      <c r="G484">
        <v>155.91</v>
      </c>
      <c r="H484">
        <v>4.45</v>
      </c>
      <c r="I484">
        <v>3812</v>
      </c>
      <c r="J484">
        <v>185.98</v>
      </c>
      <c r="K484">
        <v>12.755000000000001</v>
      </c>
      <c r="L484">
        <v>211.11</v>
      </c>
      <c r="M484">
        <v>224.38</v>
      </c>
      <c r="N484">
        <v>200.09</v>
      </c>
      <c r="O484">
        <v>114.46925</v>
      </c>
      <c r="P484">
        <v>17</v>
      </c>
      <c r="Q484">
        <v>125.28</v>
      </c>
      <c r="R484" s="1"/>
    </row>
    <row r="485" spans="1:18" x14ac:dyDescent="0.3">
      <c r="A485" s="1">
        <v>44679</v>
      </c>
      <c r="B485">
        <v>48.69</v>
      </c>
      <c r="C485">
        <v>131.04</v>
      </c>
      <c r="D485">
        <v>202.92</v>
      </c>
      <c r="E485">
        <v>285.185</v>
      </c>
      <c r="F485">
        <v>565.94000000000005</v>
      </c>
      <c r="G485">
        <v>159.25</v>
      </c>
      <c r="H485">
        <v>4.3</v>
      </c>
      <c r="I485">
        <v>3876</v>
      </c>
      <c r="J485">
        <v>189.67</v>
      </c>
      <c r="K485">
        <v>12.98</v>
      </c>
      <c r="L485">
        <v>207.42500000000001</v>
      </c>
      <c r="M485">
        <v>222.52</v>
      </c>
      <c r="N485">
        <v>202.81</v>
      </c>
      <c r="O485">
        <v>116.41500000000001</v>
      </c>
      <c r="P485">
        <v>16.87</v>
      </c>
      <c r="Q485">
        <v>123.69</v>
      </c>
      <c r="R485" s="1"/>
    </row>
    <row r="486" spans="1:18" x14ac:dyDescent="0.3">
      <c r="A486" s="1">
        <v>44680</v>
      </c>
      <c r="B486">
        <v>48.16</v>
      </c>
      <c r="C486">
        <v>130.30000000000001</v>
      </c>
      <c r="D486">
        <v>204.46</v>
      </c>
      <c r="E486">
        <v>288.61</v>
      </c>
      <c r="F486">
        <v>572.62</v>
      </c>
      <c r="G486">
        <v>161.84</v>
      </c>
      <c r="H486">
        <v>4.4000000000000004</v>
      </c>
      <c r="I486">
        <v>3932</v>
      </c>
      <c r="J486">
        <v>194.02</v>
      </c>
      <c r="K486">
        <v>12.66</v>
      </c>
      <c r="L486">
        <v>212.7</v>
      </c>
      <c r="M486">
        <v>220.33</v>
      </c>
      <c r="N486">
        <v>206.61</v>
      </c>
      <c r="O486">
        <v>116.7345</v>
      </c>
      <c r="P486">
        <v>16.63</v>
      </c>
      <c r="Q486">
        <v>121.1</v>
      </c>
      <c r="R486" s="1"/>
    </row>
    <row r="487" spans="1:18" x14ac:dyDescent="0.3">
      <c r="A487" s="1">
        <v>44681</v>
      </c>
      <c r="B487">
        <v>48.16</v>
      </c>
      <c r="C487">
        <v>130.30000000000001</v>
      </c>
      <c r="D487">
        <v>204.46</v>
      </c>
      <c r="E487">
        <v>288.61</v>
      </c>
      <c r="F487">
        <v>572.62</v>
      </c>
      <c r="G487">
        <v>161.84</v>
      </c>
      <c r="H487">
        <v>4.4000000000000004</v>
      </c>
      <c r="I487">
        <v>3932</v>
      </c>
      <c r="J487">
        <v>194.02</v>
      </c>
      <c r="K487">
        <v>12.66</v>
      </c>
      <c r="L487">
        <v>212.7</v>
      </c>
      <c r="M487">
        <v>220.33</v>
      </c>
      <c r="N487">
        <v>206.61</v>
      </c>
      <c r="O487">
        <v>116.7345</v>
      </c>
      <c r="P487">
        <v>16.63</v>
      </c>
      <c r="Q487">
        <v>121.1</v>
      </c>
      <c r="R487" s="1"/>
    </row>
    <row r="488" spans="1:18" x14ac:dyDescent="0.3">
      <c r="A488" s="1">
        <v>44682</v>
      </c>
      <c r="B488">
        <v>48.16</v>
      </c>
      <c r="C488">
        <v>130.30000000000001</v>
      </c>
      <c r="D488">
        <v>204.46</v>
      </c>
      <c r="E488">
        <v>288.61</v>
      </c>
      <c r="F488">
        <v>572.62</v>
      </c>
      <c r="G488">
        <v>161.84</v>
      </c>
      <c r="H488">
        <v>4.4000000000000004</v>
      </c>
      <c r="I488">
        <v>3932</v>
      </c>
      <c r="J488">
        <v>194.02</v>
      </c>
      <c r="K488">
        <v>12.66</v>
      </c>
      <c r="L488">
        <v>212.7</v>
      </c>
      <c r="M488">
        <v>220.33</v>
      </c>
      <c r="N488">
        <v>206.61</v>
      </c>
      <c r="O488">
        <v>116.7345</v>
      </c>
      <c r="P488">
        <v>16.63</v>
      </c>
      <c r="Q488">
        <v>121.1</v>
      </c>
      <c r="R488" s="1"/>
    </row>
    <row r="489" spans="1:18" x14ac:dyDescent="0.3">
      <c r="A489" s="1">
        <v>44683</v>
      </c>
      <c r="B489">
        <v>46.51</v>
      </c>
      <c r="C489">
        <v>123.04</v>
      </c>
      <c r="D489">
        <v>201.16499999999999</v>
      </c>
      <c r="E489">
        <v>277.70999999999998</v>
      </c>
      <c r="F489">
        <v>557.14</v>
      </c>
      <c r="G489">
        <v>156.71</v>
      </c>
      <c r="H489">
        <v>4.1900000000000004</v>
      </c>
      <c r="I489">
        <v>3932</v>
      </c>
      <c r="J489">
        <v>185.405</v>
      </c>
      <c r="K489">
        <v>12.48</v>
      </c>
      <c r="L489">
        <v>210</v>
      </c>
      <c r="M489">
        <v>213.77</v>
      </c>
      <c r="N489">
        <v>198.5</v>
      </c>
      <c r="O489">
        <v>113.40501</v>
      </c>
      <c r="P489">
        <v>15.56</v>
      </c>
      <c r="Q489">
        <v>113.07</v>
      </c>
      <c r="R489" s="1"/>
    </row>
    <row r="490" spans="1:18" x14ac:dyDescent="0.3">
      <c r="A490" s="1">
        <v>44684</v>
      </c>
      <c r="B490">
        <v>46.39</v>
      </c>
      <c r="C490">
        <v>127.27</v>
      </c>
      <c r="D490">
        <v>210.45</v>
      </c>
      <c r="E490">
        <v>283.95999999999998</v>
      </c>
      <c r="F490">
        <v>576.01</v>
      </c>
      <c r="G490">
        <v>158.15</v>
      </c>
      <c r="H490">
        <v>4.18</v>
      </c>
      <c r="I490">
        <v>3916</v>
      </c>
      <c r="J490">
        <v>194</v>
      </c>
      <c r="K490">
        <v>12.48</v>
      </c>
      <c r="L490">
        <v>211.9</v>
      </c>
      <c r="M490">
        <v>217.56</v>
      </c>
      <c r="N490">
        <v>203.65</v>
      </c>
      <c r="O490">
        <v>116.430504</v>
      </c>
      <c r="P490">
        <v>16.350000000000001</v>
      </c>
      <c r="Q490">
        <v>120.23</v>
      </c>
      <c r="R490" s="1"/>
    </row>
    <row r="491" spans="1:18" x14ac:dyDescent="0.3">
      <c r="A491" s="1">
        <v>44685</v>
      </c>
      <c r="B491">
        <v>47.24</v>
      </c>
      <c r="C491">
        <v>126.39</v>
      </c>
      <c r="D491">
        <v>210.65</v>
      </c>
      <c r="E491">
        <v>282.58999999999997</v>
      </c>
      <c r="F491">
        <v>581.79</v>
      </c>
      <c r="G491">
        <v>159.66999999999999</v>
      </c>
      <c r="H491">
        <v>4.58</v>
      </c>
      <c r="I491">
        <v>3916</v>
      </c>
      <c r="J491">
        <v>199.23</v>
      </c>
      <c r="K491">
        <v>12.73</v>
      </c>
      <c r="L491">
        <v>214.95</v>
      </c>
      <c r="M491">
        <v>213.53</v>
      </c>
      <c r="N491">
        <v>200.36</v>
      </c>
      <c r="O491">
        <v>117.031494</v>
      </c>
      <c r="P491">
        <v>16.88</v>
      </c>
      <c r="Q491">
        <v>124</v>
      </c>
      <c r="R491" s="1"/>
    </row>
    <row r="492" spans="1:18" x14ac:dyDescent="0.3">
      <c r="A492" s="1">
        <v>44686</v>
      </c>
      <c r="B492">
        <v>48.03</v>
      </c>
      <c r="C492">
        <v>130.69</v>
      </c>
      <c r="D492">
        <v>218.74</v>
      </c>
      <c r="E492">
        <v>285.54000000000002</v>
      </c>
      <c r="F492">
        <v>594.23</v>
      </c>
      <c r="G492">
        <v>163.85</v>
      </c>
      <c r="H492">
        <v>4.8</v>
      </c>
      <c r="I492">
        <v>3916</v>
      </c>
      <c r="J492">
        <v>198.67</v>
      </c>
      <c r="K492">
        <v>13.13</v>
      </c>
      <c r="L492">
        <v>222.4</v>
      </c>
      <c r="M492">
        <v>219.25</v>
      </c>
      <c r="N492">
        <v>199.02</v>
      </c>
      <c r="O492">
        <v>120.20399999999999</v>
      </c>
      <c r="P492">
        <v>17.274999999999999</v>
      </c>
      <c r="Q492">
        <v>125</v>
      </c>
      <c r="R492" s="1"/>
    </row>
    <row r="493" spans="1:18" x14ac:dyDescent="0.3">
      <c r="A493" s="1">
        <v>44687</v>
      </c>
      <c r="B493">
        <v>47.6</v>
      </c>
      <c r="C493">
        <v>128.26</v>
      </c>
      <c r="D493">
        <v>207.34</v>
      </c>
      <c r="E493">
        <v>274.80500000000001</v>
      </c>
      <c r="F493">
        <v>574.94000000000005</v>
      </c>
      <c r="G493">
        <v>156.01</v>
      </c>
      <c r="H493">
        <v>4.24</v>
      </c>
      <c r="I493">
        <v>3900</v>
      </c>
      <c r="J493">
        <v>187.36</v>
      </c>
      <c r="K493">
        <v>12.38</v>
      </c>
      <c r="L493">
        <v>217.01</v>
      </c>
      <c r="M493">
        <v>212.33</v>
      </c>
      <c r="N493">
        <v>178.66499999999999</v>
      </c>
      <c r="O493">
        <v>115.1845</v>
      </c>
      <c r="P493">
        <v>15.47</v>
      </c>
      <c r="Q493">
        <v>112.5</v>
      </c>
      <c r="R493" s="1"/>
    </row>
    <row r="494" spans="1:18" x14ac:dyDescent="0.3">
      <c r="A494" s="1">
        <v>44688</v>
      </c>
      <c r="B494">
        <v>47.6</v>
      </c>
      <c r="C494">
        <v>128.26</v>
      </c>
      <c r="D494">
        <v>207.34</v>
      </c>
      <c r="E494">
        <v>274.80500000000001</v>
      </c>
      <c r="F494">
        <v>574.94000000000005</v>
      </c>
      <c r="G494">
        <v>156.01</v>
      </c>
      <c r="H494">
        <v>4.24</v>
      </c>
      <c r="I494">
        <v>3900</v>
      </c>
      <c r="J494">
        <v>187.36</v>
      </c>
      <c r="K494">
        <v>12.38</v>
      </c>
      <c r="L494">
        <v>217.01</v>
      </c>
      <c r="M494">
        <v>212.33</v>
      </c>
      <c r="N494">
        <v>178.66499999999999</v>
      </c>
      <c r="O494">
        <v>115.1845</v>
      </c>
      <c r="P494">
        <v>15.47</v>
      </c>
      <c r="Q494">
        <v>112.5</v>
      </c>
      <c r="R494" s="1"/>
    </row>
    <row r="495" spans="1:18" x14ac:dyDescent="0.3">
      <c r="A495" s="1">
        <v>44689</v>
      </c>
      <c r="B495">
        <v>47.6</v>
      </c>
      <c r="C495">
        <v>128.26</v>
      </c>
      <c r="D495">
        <v>207.34</v>
      </c>
      <c r="E495">
        <v>274.80500000000001</v>
      </c>
      <c r="F495">
        <v>574.94000000000005</v>
      </c>
      <c r="G495">
        <v>156.01</v>
      </c>
      <c r="H495">
        <v>4.24</v>
      </c>
      <c r="I495">
        <v>3900</v>
      </c>
      <c r="J495">
        <v>187.36</v>
      </c>
      <c r="K495">
        <v>12.38</v>
      </c>
      <c r="L495">
        <v>217.01</v>
      </c>
      <c r="M495">
        <v>212.33</v>
      </c>
      <c r="N495">
        <v>178.66499999999999</v>
      </c>
      <c r="O495">
        <v>115.1845</v>
      </c>
      <c r="P495">
        <v>15.47</v>
      </c>
      <c r="Q495">
        <v>112.5</v>
      </c>
      <c r="R495" s="1"/>
    </row>
    <row r="496" spans="1:18" x14ac:dyDescent="0.3">
      <c r="A496" s="1">
        <v>44690</v>
      </c>
      <c r="B496">
        <v>48.13</v>
      </c>
      <c r="C496">
        <v>125.66</v>
      </c>
      <c r="D496">
        <v>199.84</v>
      </c>
      <c r="E496">
        <v>270.06</v>
      </c>
      <c r="F496">
        <v>572.88</v>
      </c>
      <c r="G496">
        <v>154.92500000000001</v>
      </c>
      <c r="H496">
        <v>3.93</v>
      </c>
      <c r="I496">
        <v>3928</v>
      </c>
      <c r="J496">
        <v>180.34</v>
      </c>
      <c r="K496">
        <v>11.85</v>
      </c>
      <c r="L496">
        <v>212.03</v>
      </c>
      <c r="M496">
        <v>209.66</v>
      </c>
      <c r="N496">
        <v>159.01</v>
      </c>
      <c r="O496">
        <v>113.25</v>
      </c>
      <c r="P496">
        <v>13.94</v>
      </c>
      <c r="Q496">
        <v>96</v>
      </c>
      <c r="R496" s="1"/>
    </row>
    <row r="497" spans="1:18" x14ac:dyDescent="0.3">
      <c r="A497" s="1">
        <v>44691</v>
      </c>
      <c r="B497">
        <v>48.9</v>
      </c>
      <c r="C497">
        <v>124.07</v>
      </c>
      <c r="D497">
        <v>199.51</v>
      </c>
      <c r="E497">
        <v>271.69</v>
      </c>
      <c r="F497">
        <v>580.49</v>
      </c>
      <c r="G497">
        <v>155.52000000000001</v>
      </c>
      <c r="H497">
        <v>3.59</v>
      </c>
      <c r="I497">
        <v>3770</v>
      </c>
      <c r="J497">
        <v>176.89</v>
      </c>
      <c r="K497">
        <v>11.39</v>
      </c>
      <c r="L497">
        <v>208.24</v>
      </c>
      <c r="M497">
        <v>218.38</v>
      </c>
      <c r="N497">
        <v>150.66999999999999</v>
      </c>
      <c r="O497">
        <v>115.50749999999999</v>
      </c>
      <c r="P497">
        <v>12.86</v>
      </c>
      <c r="Q497">
        <v>87</v>
      </c>
      <c r="R497" s="1"/>
    </row>
    <row r="498" spans="1:18" x14ac:dyDescent="0.3">
      <c r="A498" s="1">
        <v>44692</v>
      </c>
      <c r="B498">
        <v>48.18</v>
      </c>
      <c r="C498">
        <v>121.99</v>
      </c>
      <c r="D498">
        <v>196.32499999999999</v>
      </c>
      <c r="E498">
        <v>265.68</v>
      </c>
      <c r="F498">
        <v>574.58000000000004</v>
      </c>
      <c r="G498">
        <v>153.5</v>
      </c>
      <c r="H498">
        <v>3.6</v>
      </c>
      <c r="I498">
        <v>3580</v>
      </c>
      <c r="J498">
        <v>173.47</v>
      </c>
      <c r="K498">
        <v>9.89</v>
      </c>
      <c r="L498">
        <v>205.56</v>
      </c>
      <c r="M498">
        <v>215.94</v>
      </c>
      <c r="N498">
        <v>148.32400000000001</v>
      </c>
      <c r="O498">
        <v>113.23650000000001</v>
      </c>
      <c r="P498">
        <v>11</v>
      </c>
      <c r="Q498">
        <v>54.844999999999999</v>
      </c>
      <c r="R498" s="1"/>
    </row>
    <row r="499" spans="1:18" x14ac:dyDescent="0.3">
      <c r="A499" s="1">
        <v>44693</v>
      </c>
      <c r="B499">
        <v>47.81</v>
      </c>
      <c r="C499">
        <v>123.33</v>
      </c>
      <c r="D499">
        <v>187.05500000000001</v>
      </c>
      <c r="E499">
        <v>257.69</v>
      </c>
      <c r="F499">
        <v>563.4</v>
      </c>
      <c r="G499">
        <v>142.77000000000001</v>
      </c>
      <c r="H499">
        <v>3.05</v>
      </c>
      <c r="I499">
        <v>3543</v>
      </c>
      <c r="J499">
        <v>162.191</v>
      </c>
      <c r="K499">
        <v>9.8800000000000008</v>
      </c>
      <c r="L499">
        <v>203.61</v>
      </c>
      <c r="M499">
        <v>207.54</v>
      </c>
      <c r="N499">
        <v>134.19999999999999</v>
      </c>
      <c r="O499">
        <v>111.3775</v>
      </c>
      <c r="P499">
        <v>9.49</v>
      </c>
      <c r="Q499">
        <v>48.54</v>
      </c>
      <c r="R499" s="1"/>
    </row>
    <row r="500" spans="1:18" x14ac:dyDescent="0.3">
      <c r="A500" s="1">
        <v>44694</v>
      </c>
      <c r="B500">
        <v>48.25</v>
      </c>
      <c r="C500">
        <v>124.28</v>
      </c>
      <c r="D500">
        <v>192.58</v>
      </c>
      <c r="E500">
        <v>257.35000000000002</v>
      </c>
      <c r="F500">
        <v>577.04999999999995</v>
      </c>
      <c r="G500">
        <v>144.59</v>
      </c>
      <c r="H500">
        <v>3.2</v>
      </c>
      <c r="I500">
        <v>3525</v>
      </c>
      <c r="J500">
        <v>167.88</v>
      </c>
      <c r="K500">
        <v>10.74</v>
      </c>
      <c r="L500">
        <v>205.15</v>
      </c>
      <c r="M500">
        <v>216.97</v>
      </c>
      <c r="N500">
        <v>143.06</v>
      </c>
      <c r="O500">
        <v>114.533</v>
      </c>
      <c r="P500">
        <v>11.17</v>
      </c>
      <c r="Q500">
        <v>69.260000000000005</v>
      </c>
      <c r="R500" s="1"/>
    </row>
    <row r="501" spans="1:18" x14ac:dyDescent="0.3">
      <c r="A501" s="1">
        <v>44695</v>
      </c>
      <c r="B501">
        <v>48.25</v>
      </c>
      <c r="C501">
        <v>124.28</v>
      </c>
      <c r="D501">
        <v>192.58</v>
      </c>
      <c r="E501">
        <v>257.35000000000002</v>
      </c>
      <c r="F501">
        <v>577.04999999999995</v>
      </c>
      <c r="G501">
        <v>144.59</v>
      </c>
      <c r="H501">
        <v>3.2</v>
      </c>
      <c r="I501">
        <v>3525</v>
      </c>
      <c r="J501">
        <v>167.88</v>
      </c>
      <c r="K501">
        <v>10.74</v>
      </c>
      <c r="L501">
        <v>205.15</v>
      </c>
      <c r="M501">
        <v>216.97</v>
      </c>
      <c r="N501">
        <v>143.06</v>
      </c>
      <c r="O501">
        <v>114.533</v>
      </c>
      <c r="P501">
        <v>11.17</v>
      </c>
      <c r="Q501">
        <v>69.260000000000005</v>
      </c>
      <c r="R501" s="1"/>
    </row>
    <row r="502" spans="1:18" x14ac:dyDescent="0.3">
      <c r="A502" s="1">
        <v>44696</v>
      </c>
      <c r="B502">
        <v>48.25</v>
      </c>
      <c r="C502">
        <v>124.28</v>
      </c>
      <c r="D502">
        <v>192.58</v>
      </c>
      <c r="E502">
        <v>257.35000000000002</v>
      </c>
      <c r="F502">
        <v>577.04999999999995</v>
      </c>
      <c r="G502">
        <v>144.59</v>
      </c>
      <c r="H502">
        <v>3.2</v>
      </c>
      <c r="I502">
        <v>3525</v>
      </c>
      <c r="J502">
        <v>167.88</v>
      </c>
      <c r="K502">
        <v>10.74</v>
      </c>
      <c r="L502">
        <v>205.15</v>
      </c>
      <c r="M502">
        <v>216.97</v>
      </c>
      <c r="N502">
        <v>143.06</v>
      </c>
      <c r="O502">
        <v>114.533</v>
      </c>
      <c r="P502">
        <v>11.17</v>
      </c>
      <c r="Q502">
        <v>69.260000000000005</v>
      </c>
      <c r="R502" s="1"/>
    </row>
    <row r="503" spans="1:18" x14ac:dyDescent="0.3">
      <c r="A503" s="1">
        <v>44697</v>
      </c>
      <c r="B503">
        <v>47.98</v>
      </c>
      <c r="C503">
        <v>126.36</v>
      </c>
      <c r="D503">
        <v>197.05</v>
      </c>
      <c r="E503">
        <v>259.95499999999998</v>
      </c>
      <c r="F503">
        <v>584.38</v>
      </c>
      <c r="G503">
        <v>145.55000000000001</v>
      </c>
      <c r="H503">
        <v>3.48</v>
      </c>
      <c r="I503">
        <v>3589</v>
      </c>
      <c r="J503">
        <v>175.09</v>
      </c>
      <c r="K503">
        <v>11.22</v>
      </c>
      <c r="L503">
        <v>205.02</v>
      </c>
      <c r="M503">
        <v>220.28</v>
      </c>
      <c r="N503">
        <v>154</v>
      </c>
      <c r="O503">
        <v>114.955505</v>
      </c>
      <c r="P503">
        <v>11.175000000000001</v>
      </c>
      <c r="Q503">
        <v>68.06</v>
      </c>
      <c r="R503" s="1"/>
    </row>
    <row r="504" spans="1:18" x14ac:dyDescent="0.3">
      <c r="A504" s="1">
        <v>44698</v>
      </c>
      <c r="B504">
        <v>48.95</v>
      </c>
      <c r="C504">
        <v>128</v>
      </c>
      <c r="D504">
        <v>202.11500000000001</v>
      </c>
      <c r="E504">
        <v>266.11</v>
      </c>
      <c r="F504">
        <v>595.45000000000005</v>
      </c>
      <c r="G504">
        <v>148.86000000000001</v>
      </c>
      <c r="H504">
        <v>3.7</v>
      </c>
      <c r="I504">
        <v>3547</v>
      </c>
      <c r="J504">
        <v>180.74</v>
      </c>
      <c r="K504">
        <v>11.16</v>
      </c>
      <c r="L504">
        <v>212.8</v>
      </c>
      <c r="M504">
        <v>217.27</v>
      </c>
      <c r="N504">
        <v>151.33000000000001</v>
      </c>
      <c r="O504">
        <v>116.84050999999999</v>
      </c>
      <c r="P504">
        <v>10.78</v>
      </c>
      <c r="Q504">
        <v>66.2</v>
      </c>
      <c r="R504" s="1"/>
    </row>
    <row r="505" spans="1:18" x14ac:dyDescent="0.3">
      <c r="A505" s="1">
        <v>44699</v>
      </c>
      <c r="B505">
        <v>48.95</v>
      </c>
      <c r="C505">
        <v>127.98</v>
      </c>
      <c r="D505">
        <v>200</v>
      </c>
      <c r="E505">
        <v>263</v>
      </c>
      <c r="F505">
        <v>600</v>
      </c>
      <c r="G505">
        <v>146.85</v>
      </c>
      <c r="H505">
        <v>3.68</v>
      </c>
      <c r="I505">
        <v>3606</v>
      </c>
      <c r="J505">
        <v>177.05</v>
      </c>
      <c r="K505">
        <v>11.21</v>
      </c>
      <c r="L505">
        <v>213.84</v>
      </c>
      <c r="M505">
        <v>212.35</v>
      </c>
      <c r="N505">
        <v>144.18</v>
      </c>
      <c r="O505">
        <v>115</v>
      </c>
      <c r="P505">
        <v>10.61</v>
      </c>
      <c r="Q505">
        <v>67.69</v>
      </c>
      <c r="R505" s="1"/>
    </row>
    <row r="506" spans="1:18" x14ac:dyDescent="0.3">
      <c r="A506" s="1">
        <v>44700</v>
      </c>
      <c r="B506">
        <v>48.46</v>
      </c>
      <c r="C506">
        <v>125.53</v>
      </c>
      <c r="D506">
        <v>191.2</v>
      </c>
      <c r="E506">
        <v>253.9</v>
      </c>
      <c r="F506">
        <v>558</v>
      </c>
      <c r="G506">
        <v>139.88</v>
      </c>
      <c r="H506">
        <v>3.33</v>
      </c>
      <c r="I506">
        <v>3550</v>
      </c>
      <c r="J506">
        <v>169.37</v>
      </c>
      <c r="K506">
        <v>10.84</v>
      </c>
      <c r="L506">
        <v>205.86</v>
      </c>
      <c r="M506">
        <v>201.31</v>
      </c>
      <c r="N506">
        <v>138.6</v>
      </c>
      <c r="O506">
        <v>111.431496</v>
      </c>
      <c r="P506">
        <v>10.19</v>
      </c>
      <c r="Q506">
        <v>65</v>
      </c>
      <c r="R506" s="1"/>
    </row>
    <row r="507" spans="1:18" x14ac:dyDescent="0.3">
      <c r="A507" s="1">
        <v>44701</v>
      </c>
      <c r="B507">
        <v>49.04</v>
      </c>
      <c r="C507">
        <v>127.02</v>
      </c>
      <c r="D507">
        <v>194.97</v>
      </c>
      <c r="E507">
        <v>257.24</v>
      </c>
      <c r="F507">
        <v>553.9</v>
      </c>
      <c r="G507">
        <v>139.09</v>
      </c>
      <c r="H507">
        <v>3.48</v>
      </c>
      <c r="I507">
        <v>3607</v>
      </c>
      <c r="J507">
        <v>173.32</v>
      </c>
      <c r="K507">
        <v>11.12</v>
      </c>
      <c r="L507">
        <v>206.45</v>
      </c>
      <c r="M507">
        <v>210.26</v>
      </c>
      <c r="N507">
        <v>151.78</v>
      </c>
      <c r="O507">
        <v>111.951004</v>
      </c>
      <c r="P507">
        <v>10.65</v>
      </c>
      <c r="Q507">
        <v>69.37</v>
      </c>
      <c r="R507" s="1"/>
    </row>
    <row r="508" spans="1:18" x14ac:dyDescent="0.3">
      <c r="A508" s="1">
        <v>44702</v>
      </c>
      <c r="B508">
        <v>49.04</v>
      </c>
      <c r="C508">
        <v>127.02</v>
      </c>
      <c r="D508">
        <v>194.97</v>
      </c>
      <c r="E508">
        <v>257.24</v>
      </c>
      <c r="F508">
        <v>553.9</v>
      </c>
      <c r="G508">
        <v>139.09</v>
      </c>
      <c r="H508">
        <v>3.48</v>
      </c>
      <c r="I508">
        <v>3607</v>
      </c>
      <c r="J508">
        <v>173.32</v>
      </c>
      <c r="K508">
        <v>11.12</v>
      </c>
      <c r="L508">
        <v>206.45</v>
      </c>
      <c r="M508">
        <v>210.26</v>
      </c>
      <c r="N508">
        <v>151.78</v>
      </c>
      <c r="O508">
        <v>111.951004</v>
      </c>
      <c r="P508">
        <v>10.65</v>
      </c>
      <c r="Q508">
        <v>69.37</v>
      </c>
      <c r="R508" s="1"/>
    </row>
    <row r="509" spans="1:18" x14ac:dyDescent="0.3">
      <c r="A509" s="1">
        <v>44703</v>
      </c>
      <c r="B509">
        <v>49.04</v>
      </c>
      <c r="C509">
        <v>127.02</v>
      </c>
      <c r="D509">
        <v>194.97</v>
      </c>
      <c r="E509">
        <v>257.24</v>
      </c>
      <c r="F509">
        <v>553.9</v>
      </c>
      <c r="G509">
        <v>139.09</v>
      </c>
      <c r="H509">
        <v>3.48</v>
      </c>
      <c r="I509">
        <v>3607</v>
      </c>
      <c r="J509">
        <v>173.32</v>
      </c>
      <c r="K509">
        <v>11.12</v>
      </c>
      <c r="L509">
        <v>206.45</v>
      </c>
      <c r="M509">
        <v>210.26</v>
      </c>
      <c r="N509">
        <v>151.78</v>
      </c>
      <c r="O509">
        <v>111.951004</v>
      </c>
      <c r="P509">
        <v>10.65</v>
      </c>
      <c r="Q509">
        <v>69.37</v>
      </c>
      <c r="R509" s="1"/>
    </row>
    <row r="510" spans="1:18" x14ac:dyDescent="0.3">
      <c r="A510" s="1">
        <v>44704</v>
      </c>
      <c r="B510">
        <v>49.79</v>
      </c>
      <c r="C510">
        <v>127.35</v>
      </c>
      <c r="D510">
        <v>195.19</v>
      </c>
      <c r="E510">
        <v>255.49</v>
      </c>
      <c r="F510">
        <v>524</v>
      </c>
      <c r="G510">
        <v>137.79</v>
      </c>
      <c r="H510">
        <v>3.4</v>
      </c>
      <c r="I510">
        <v>3651</v>
      </c>
      <c r="J510">
        <v>162.74</v>
      </c>
      <c r="K510">
        <v>10.86</v>
      </c>
      <c r="L510">
        <v>199.93</v>
      </c>
      <c r="M510">
        <v>209.28</v>
      </c>
      <c r="N510">
        <v>147.76</v>
      </c>
      <c r="O510">
        <v>109.58750000000001</v>
      </c>
      <c r="P510">
        <v>9.8800000000000008</v>
      </c>
      <c r="Q510">
        <v>65.540000000000006</v>
      </c>
      <c r="R510" s="1"/>
    </row>
    <row r="511" spans="1:18" x14ac:dyDescent="0.3">
      <c r="A511" s="1">
        <v>44705</v>
      </c>
      <c r="B511">
        <v>49.69</v>
      </c>
      <c r="C511">
        <v>129.44</v>
      </c>
      <c r="D511">
        <v>180.55</v>
      </c>
      <c r="E511">
        <v>257.89</v>
      </c>
      <c r="F511">
        <v>526.66</v>
      </c>
      <c r="G511">
        <v>140.80500000000001</v>
      </c>
      <c r="H511">
        <v>3.53</v>
      </c>
      <c r="I511">
        <v>3697</v>
      </c>
      <c r="J511">
        <v>165.1</v>
      </c>
      <c r="K511">
        <v>10.69</v>
      </c>
      <c r="L511">
        <v>202.01</v>
      </c>
      <c r="M511">
        <v>202.99</v>
      </c>
      <c r="N511">
        <v>146.69</v>
      </c>
      <c r="O511">
        <v>105.771996</v>
      </c>
      <c r="P511">
        <v>9.61</v>
      </c>
      <c r="Q511">
        <v>64.56</v>
      </c>
      <c r="R511" s="1"/>
    </row>
    <row r="512" spans="1:18" x14ac:dyDescent="0.3">
      <c r="A512" s="1">
        <v>44706</v>
      </c>
      <c r="B512">
        <v>50.5</v>
      </c>
      <c r="C512">
        <v>129.52500000000001</v>
      </c>
      <c r="D512">
        <v>180.4</v>
      </c>
      <c r="E512">
        <v>258.14</v>
      </c>
      <c r="F512">
        <v>523.9</v>
      </c>
      <c r="G512">
        <v>138.43</v>
      </c>
      <c r="H512">
        <v>3.34</v>
      </c>
      <c r="I512">
        <v>3737</v>
      </c>
      <c r="J512">
        <v>160.19999999999999</v>
      </c>
      <c r="K512">
        <v>10.25</v>
      </c>
      <c r="L512">
        <v>205</v>
      </c>
      <c r="M512">
        <v>201.32</v>
      </c>
      <c r="N512">
        <v>138.82499999999999</v>
      </c>
      <c r="O512">
        <v>104.9855</v>
      </c>
      <c r="P512">
        <v>8.8849999999999998</v>
      </c>
      <c r="Q512">
        <v>61.07</v>
      </c>
      <c r="R512" s="1"/>
    </row>
    <row r="513" spans="1:18" x14ac:dyDescent="0.3">
      <c r="A513" s="1">
        <v>44707</v>
      </c>
      <c r="B513">
        <v>51.31</v>
      </c>
      <c r="C513">
        <v>132</v>
      </c>
      <c r="D513">
        <v>182.87799999999999</v>
      </c>
      <c r="E513">
        <v>262.27</v>
      </c>
      <c r="F513">
        <v>531.54</v>
      </c>
      <c r="G513">
        <v>137.38999999999999</v>
      </c>
      <c r="H513">
        <v>3.56</v>
      </c>
      <c r="I513">
        <v>3740</v>
      </c>
      <c r="J513">
        <v>160.36000000000001</v>
      </c>
      <c r="K513">
        <v>10.34</v>
      </c>
      <c r="L513">
        <v>211.55</v>
      </c>
      <c r="M513">
        <v>206.9</v>
      </c>
      <c r="N513">
        <v>145.69999999999999</v>
      </c>
      <c r="O513">
        <v>105.67700000000001</v>
      </c>
      <c r="P513">
        <v>8.81</v>
      </c>
      <c r="Q513">
        <v>63.97</v>
      </c>
      <c r="R513" s="1"/>
    </row>
    <row r="514" spans="1:18" x14ac:dyDescent="0.3">
      <c r="A514" s="1">
        <v>44708</v>
      </c>
      <c r="B514">
        <v>50.75</v>
      </c>
      <c r="C514">
        <v>133.19</v>
      </c>
      <c r="D514">
        <v>191.36</v>
      </c>
      <c r="E514">
        <v>268.48</v>
      </c>
      <c r="F514">
        <v>562.09</v>
      </c>
      <c r="G514">
        <v>145.38999999999999</v>
      </c>
      <c r="H514">
        <v>3.81</v>
      </c>
      <c r="I514">
        <v>3740</v>
      </c>
      <c r="J514">
        <v>181.86</v>
      </c>
      <c r="K514">
        <v>11.07</v>
      </c>
      <c r="L514">
        <v>215</v>
      </c>
      <c r="M514">
        <v>209.25</v>
      </c>
      <c r="N514">
        <v>158.88999999999999</v>
      </c>
      <c r="O514">
        <v>109.48299400000001</v>
      </c>
      <c r="P514">
        <v>9.968</v>
      </c>
      <c r="Q514">
        <v>69.84</v>
      </c>
      <c r="R514" s="1"/>
    </row>
    <row r="515" spans="1:18" x14ac:dyDescent="0.3">
      <c r="A515" s="1">
        <v>44709</v>
      </c>
      <c r="B515">
        <v>50.75</v>
      </c>
      <c r="C515">
        <v>133.19</v>
      </c>
      <c r="D515">
        <v>191.36</v>
      </c>
      <c r="E515">
        <v>268.48</v>
      </c>
      <c r="F515">
        <v>562.09</v>
      </c>
      <c r="G515">
        <v>145.38999999999999</v>
      </c>
      <c r="H515">
        <v>3.81</v>
      </c>
      <c r="I515">
        <v>3740</v>
      </c>
      <c r="J515">
        <v>181.86</v>
      </c>
      <c r="K515">
        <v>11.07</v>
      </c>
      <c r="L515">
        <v>215</v>
      </c>
      <c r="M515">
        <v>209.25</v>
      </c>
      <c r="N515">
        <v>158.88999999999999</v>
      </c>
      <c r="O515">
        <v>109.48299400000001</v>
      </c>
      <c r="P515">
        <v>9.968</v>
      </c>
      <c r="Q515">
        <v>69.84</v>
      </c>
      <c r="R515" s="1"/>
    </row>
    <row r="516" spans="1:18" x14ac:dyDescent="0.3">
      <c r="A516" s="1">
        <v>44710</v>
      </c>
      <c r="B516">
        <v>50.75</v>
      </c>
      <c r="C516">
        <v>133.19</v>
      </c>
      <c r="D516">
        <v>191.36</v>
      </c>
      <c r="E516">
        <v>268.48</v>
      </c>
      <c r="F516">
        <v>562.09</v>
      </c>
      <c r="G516">
        <v>145.38999999999999</v>
      </c>
      <c r="H516">
        <v>3.81</v>
      </c>
      <c r="I516">
        <v>3740</v>
      </c>
      <c r="J516">
        <v>181.86</v>
      </c>
      <c r="K516">
        <v>11.07</v>
      </c>
      <c r="L516">
        <v>215</v>
      </c>
      <c r="M516">
        <v>209.25</v>
      </c>
      <c r="N516">
        <v>158.88999999999999</v>
      </c>
      <c r="O516">
        <v>109.48299400000001</v>
      </c>
      <c r="P516">
        <v>9.968</v>
      </c>
      <c r="Q516">
        <v>69.84</v>
      </c>
      <c r="R516" s="1"/>
    </row>
    <row r="517" spans="1:18" x14ac:dyDescent="0.3">
      <c r="A517" s="1">
        <v>44711</v>
      </c>
      <c r="B517">
        <v>50.75</v>
      </c>
      <c r="C517">
        <v>133.19</v>
      </c>
      <c r="D517">
        <v>191.36</v>
      </c>
      <c r="E517">
        <v>268.48</v>
      </c>
      <c r="F517">
        <v>562.09</v>
      </c>
      <c r="G517">
        <v>145.38999999999999</v>
      </c>
      <c r="H517">
        <v>3.81</v>
      </c>
      <c r="I517">
        <v>3733</v>
      </c>
      <c r="J517">
        <v>181.86</v>
      </c>
      <c r="K517">
        <v>11.07</v>
      </c>
      <c r="L517">
        <v>215</v>
      </c>
      <c r="M517">
        <v>209.25</v>
      </c>
      <c r="N517">
        <v>158.88999999999999</v>
      </c>
      <c r="O517">
        <v>109.48299400000001</v>
      </c>
      <c r="P517">
        <v>9.968</v>
      </c>
      <c r="Q517">
        <v>69.84</v>
      </c>
      <c r="R517" s="1"/>
    </row>
    <row r="518" spans="1:18" x14ac:dyDescent="0.3">
      <c r="A518" s="1">
        <v>44712</v>
      </c>
      <c r="B518">
        <v>51.26</v>
      </c>
      <c r="C518">
        <v>133.4</v>
      </c>
      <c r="D518">
        <v>194.88499999999999</v>
      </c>
      <c r="E518">
        <v>272.52999999999997</v>
      </c>
      <c r="F518">
        <v>584.5</v>
      </c>
      <c r="G518">
        <v>149.07</v>
      </c>
      <c r="H518">
        <v>3.93</v>
      </c>
      <c r="I518">
        <v>3749</v>
      </c>
      <c r="J518">
        <v>189.8</v>
      </c>
      <c r="K518">
        <v>11.49</v>
      </c>
      <c r="L518">
        <v>214.79</v>
      </c>
      <c r="M518">
        <v>209.31</v>
      </c>
      <c r="N518">
        <v>167.57</v>
      </c>
      <c r="O518">
        <v>112.7465</v>
      </c>
      <c r="P518">
        <v>11.04</v>
      </c>
      <c r="Q518">
        <v>80</v>
      </c>
      <c r="R518" s="1"/>
    </row>
    <row r="519" spans="1:18" x14ac:dyDescent="0.3">
      <c r="A519" s="1">
        <v>44713</v>
      </c>
      <c r="B519">
        <v>51.44</v>
      </c>
      <c r="C519">
        <v>133.71</v>
      </c>
      <c r="D519">
        <v>196.51</v>
      </c>
      <c r="E519">
        <v>275.19499999999999</v>
      </c>
      <c r="F519">
        <v>587.58000000000004</v>
      </c>
      <c r="G519">
        <v>149.9</v>
      </c>
      <c r="H519">
        <v>3.83</v>
      </c>
      <c r="I519">
        <v>3716</v>
      </c>
      <c r="J519">
        <v>187.24</v>
      </c>
      <c r="K519">
        <v>10.92</v>
      </c>
      <c r="L519">
        <v>218.46</v>
      </c>
      <c r="M519">
        <v>209.84</v>
      </c>
      <c r="N519">
        <v>163.01</v>
      </c>
      <c r="O519">
        <v>114.855</v>
      </c>
      <c r="P519">
        <v>10.3</v>
      </c>
      <c r="Q519">
        <v>77.5</v>
      </c>
      <c r="R519" s="1"/>
    </row>
    <row r="520" spans="1:18" x14ac:dyDescent="0.3">
      <c r="A520" s="1">
        <v>44714</v>
      </c>
      <c r="B520">
        <v>51.55</v>
      </c>
      <c r="C520">
        <v>135.61000000000001</v>
      </c>
      <c r="D520">
        <v>188.45</v>
      </c>
      <c r="E520">
        <v>264.45</v>
      </c>
      <c r="F520">
        <v>577.75</v>
      </c>
      <c r="G520">
        <v>147.83000000000001</v>
      </c>
      <c r="H520">
        <v>3.61</v>
      </c>
      <c r="I520">
        <v>3790</v>
      </c>
      <c r="J520">
        <v>182.92</v>
      </c>
      <c r="K520">
        <v>10.4</v>
      </c>
      <c r="L520">
        <v>219.59</v>
      </c>
      <c r="M520">
        <v>209.04</v>
      </c>
      <c r="N520">
        <v>161</v>
      </c>
      <c r="O520">
        <v>114</v>
      </c>
      <c r="P520">
        <v>9.14</v>
      </c>
      <c r="Q520">
        <v>67.8</v>
      </c>
      <c r="R520" s="1"/>
    </row>
    <row r="521" spans="1:18" x14ac:dyDescent="0.3">
      <c r="A521" s="1">
        <v>44715</v>
      </c>
      <c r="B521">
        <v>50.94</v>
      </c>
      <c r="C521">
        <v>135.76</v>
      </c>
      <c r="D521">
        <v>195.98</v>
      </c>
      <c r="E521">
        <v>270.31</v>
      </c>
      <c r="F521">
        <v>568.87</v>
      </c>
      <c r="G521">
        <v>146.9</v>
      </c>
      <c r="H521">
        <v>4.05</v>
      </c>
      <c r="I521">
        <v>3799</v>
      </c>
      <c r="J521">
        <v>190.815</v>
      </c>
      <c r="K521">
        <v>10.69</v>
      </c>
      <c r="L521">
        <v>218.25</v>
      </c>
      <c r="M521">
        <v>211.16</v>
      </c>
      <c r="N521">
        <v>165.864</v>
      </c>
      <c r="O521">
        <v>116.0625</v>
      </c>
      <c r="P521">
        <v>9.07</v>
      </c>
      <c r="Q521">
        <v>69.39</v>
      </c>
      <c r="R521" s="1"/>
    </row>
    <row r="522" spans="1:18" x14ac:dyDescent="0.3">
      <c r="A522" s="1">
        <v>44716</v>
      </c>
      <c r="B522">
        <v>50.94</v>
      </c>
      <c r="C522">
        <v>135.76</v>
      </c>
      <c r="D522">
        <v>195.98</v>
      </c>
      <c r="E522">
        <v>270.31</v>
      </c>
      <c r="F522">
        <v>568.87</v>
      </c>
      <c r="G522">
        <v>146.9</v>
      </c>
      <c r="H522">
        <v>4.05</v>
      </c>
      <c r="I522">
        <v>3799</v>
      </c>
      <c r="J522">
        <v>190.815</v>
      </c>
      <c r="K522">
        <v>10.69</v>
      </c>
      <c r="L522">
        <v>218.25</v>
      </c>
      <c r="M522">
        <v>211.16</v>
      </c>
      <c r="N522">
        <v>165.864</v>
      </c>
      <c r="O522">
        <v>116.0625</v>
      </c>
      <c r="P522">
        <v>9.07</v>
      </c>
      <c r="Q522">
        <v>69.39</v>
      </c>
      <c r="R522" s="1"/>
    </row>
    <row r="523" spans="1:18" x14ac:dyDescent="0.3">
      <c r="A523" s="1">
        <v>44717</v>
      </c>
      <c r="B523">
        <v>50.94</v>
      </c>
      <c r="C523">
        <v>135.76</v>
      </c>
      <c r="D523">
        <v>195.98</v>
      </c>
      <c r="E523">
        <v>270.31</v>
      </c>
      <c r="F523">
        <v>568.87</v>
      </c>
      <c r="G523">
        <v>146.9</v>
      </c>
      <c r="H523">
        <v>4.05</v>
      </c>
      <c r="I523">
        <v>3799</v>
      </c>
      <c r="J523">
        <v>190.815</v>
      </c>
      <c r="K523">
        <v>10.69</v>
      </c>
      <c r="L523">
        <v>218.25</v>
      </c>
      <c r="M523">
        <v>211.16</v>
      </c>
      <c r="N523">
        <v>165.864</v>
      </c>
      <c r="O523">
        <v>116.0625</v>
      </c>
      <c r="P523">
        <v>9.07</v>
      </c>
      <c r="Q523">
        <v>69.39</v>
      </c>
      <c r="R523" s="1"/>
    </row>
    <row r="524" spans="1:18" x14ac:dyDescent="0.3">
      <c r="A524" s="1">
        <v>44718</v>
      </c>
      <c r="B524">
        <v>50.93</v>
      </c>
      <c r="C524">
        <v>137.99</v>
      </c>
      <c r="D524">
        <v>193.99</v>
      </c>
      <c r="E524">
        <v>272.06</v>
      </c>
      <c r="F524">
        <v>571.52</v>
      </c>
      <c r="G524">
        <v>147.03</v>
      </c>
      <c r="H524">
        <v>4.1100000000000003</v>
      </c>
      <c r="I524">
        <v>3692</v>
      </c>
      <c r="J524">
        <v>191.39</v>
      </c>
      <c r="K524">
        <v>11.19</v>
      </c>
      <c r="L524">
        <v>222.9</v>
      </c>
      <c r="M524">
        <v>212.36</v>
      </c>
      <c r="N524">
        <v>167.48</v>
      </c>
      <c r="O524">
        <v>116.70450599999999</v>
      </c>
      <c r="P524">
        <v>9.23</v>
      </c>
      <c r="Q524">
        <v>70.760000000000005</v>
      </c>
      <c r="R524" s="1"/>
    </row>
    <row r="525" spans="1:18" x14ac:dyDescent="0.3">
      <c r="A525" s="1">
        <v>44719</v>
      </c>
      <c r="B525">
        <v>51.15</v>
      </c>
      <c r="C525">
        <v>136.81</v>
      </c>
      <c r="D525">
        <v>191.93</v>
      </c>
      <c r="E525">
        <v>266.63499999999999</v>
      </c>
      <c r="F525">
        <v>560.54</v>
      </c>
      <c r="G525">
        <v>144.345</v>
      </c>
      <c r="H525">
        <v>3.92</v>
      </c>
      <c r="I525">
        <v>3715</v>
      </c>
      <c r="J525">
        <v>184.72</v>
      </c>
      <c r="K525">
        <v>10.87</v>
      </c>
      <c r="L525">
        <v>222</v>
      </c>
      <c r="M525">
        <v>209.39</v>
      </c>
      <c r="N525">
        <v>166.1</v>
      </c>
      <c r="O525">
        <v>115.48051</v>
      </c>
      <c r="P525">
        <v>8.6449999999999996</v>
      </c>
      <c r="Q525">
        <v>67.31</v>
      </c>
      <c r="R525" s="1"/>
    </row>
    <row r="526" spans="1:18" x14ac:dyDescent="0.3">
      <c r="A526" s="1">
        <v>44720</v>
      </c>
      <c r="B526">
        <v>51.73</v>
      </c>
      <c r="C526">
        <v>138.27000000000001</v>
      </c>
      <c r="D526">
        <v>194.67</v>
      </c>
      <c r="E526">
        <v>271.70999999999998</v>
      </c>
      <c r="F526">
        <v>571.82000000000005</v>
      </c>
      <c r="G526">
        <v>148.58000000000001</v>
      </c>
      <c r="H526">
        <v>4.6500000000000004</v>
      </c>
      <c r="I526">
        <v>3760</v>
      </c>
      <c r="J526">
        <v>187.99</v>
      </c>
      <c r="K526">
        <v>11.21</v>
      </c>
      <c r="L526">
        <v>225.29</v>
      </c>
      <c r="M526">
        <v>212.86</v>
      </c>
      <c r="N526">
        <v>176</v>
      </c>
      <c r="O526">
        <v>116.7615</v>
      </c>
      <c r="P526">
        <v>8.64</v>
      </c>
      <c r="Q526">
        <v>69.23</v>
      </c>
      <c r="R526" s="1"/>
    </row>
    <row r="527" spans="1:18" x14ac:dyDescent="0.3">
      <c r="A527" s="1">
        <v>44721</v>
      </c>
      <c r="B527">
        <v>51.62</v>
      </c>
      <c r="C527">
        <v>134.47</v>
      </c>
      <c r="D527">
        <v>194.28</v>
      </c>
      <c r="E527">
        <v>267.77999999999997</v>
      </c>
      <c r="F527">
        <v>561.16</v>
      </c>
      <c r="G527">
        <v>147.08000000000001</v>
      </c>
      <c r="H527">
        <v>4.4000000000000004</v>
      </c>
      <c r="I527">
        <v>3835</v>
      </c>
      <c r="J527">
        <v>184.81</v>
      </c>
      <c r="K527">
        <v>10.86</v>
      </c>
      <c r="L527">
        <v>227.43</v>
      </c>
      <c r="M527">
        <v>208.59</v>
      </c>
      <c r="N527">
        <v>176.5</v>
      </c>
      <c r="O527">
        <v>116.32751</v>
      </c>
      <c r="P527">
        <v>8.4</v>
      </c>
      <c r="Q527">
        <v>69.08</v>
      </c>
      <c r="R527" s="1"/>
    </row>
    <row r="528" spans="1:18" x14ac:dyDescent="0.3">
      <c r="A528" s="1">
        <v>44722</v>
      </c>
      <c r="B528">
        <v>50.65</v>
      </c>
      <c r="C528">
        <v>131.21</v>
      </c>
      <c r="D528">
        <v>183.04</v>
      </c>
      <c r="E528">
        <v>260.58</v>
      </c>
      <c r="F528">
        <v>550.09</v>
      </c>
      <c r="G528">
        <v>140.28</v>
      </c>
      <c r="H528">
        <v>3.96</v>
      </c>
      <c r="I528">
        <v>3885</v>
      </c>
      <c r="J528">
        <v>176</v>
      </c>
      <c r="K528">
        <v>10.210000000000001</v>
      </c>
      <c r="L528">
        <v>219.5</v>
      </c>
      <c r="M528">
        <v>203.01</v>
      </c>
      <c r="N528">
        <v>168.125</v>
      </c>
      <c r="O528">
        <v>112.44499999999999</v>
      </c>
      <c r="P528">
        <v>7.35</v>
      </c>
      <c r="Q528">
        <v>60</v>
      </c>
      <c r="R528" s="1"/>
    </row>
    <row r="529" spans="1:18" x14ac:dyDescent="0.3">
      <c r="A529" s="1">
        <v>44723</v>
      </c>
      <c r="B529">
        <v>50.65</v>
      </c>
      <c r="C529">
        <v>131.21</v>
      </c>
      <c r="D529">
        <v>183.04</v>
      </c>
      <c r="E529">
        <v>260.58</v>
      </c>
      <c r="F529">
        <v>550.09</v>
      </c>
      <c r="G529">
        <v>140.28</v>
      </c>
      <c r="H529">
        <v>3.96</v>
      </c>
      <c r="I529">
        <v>3885</v>
      </c>
      <c r="J529">
        <v>176</v>
      </c>
      <c r="K529">
        <v>10.210000000000001</v>
      </c>
      <c r="L529">
        <v>219.5</v>
      </c>
      <c r="M529">
        <v>203.01</v>
      </c>
      <c r="N529">
        <v>168.125</v>
      </c>
      <c r="O529">
        <v>112.44499999999999</v>
      </c>
      <c r="P529">
        <v>7.35</v>
      </c>
      <c r="Q529">
        <v>60</v>
      </c>
      <c r="R529" s="1"/>
    </row>
    <row r="530" spans="1:18" x14ac:dyDescent="0.3">
      <c r="A530" s="1">
        <v>44724</v>
      </c>
      <c r="B530">
        <v>50.65</v>
      </c>
      <c r="C530">
        <v>131.21</v>
      </c>
      <c r="D530">
        <v>183.04</v>
      </c>
      <c r="E530">
        <v>260.58</v>
      </c>
      <c r="F530">
        <v>550.09</v>
      </c>
      <c r="G530">
        <v>140.28</v>
      </c>
      <c r="H530">
        <v>3.96</v>
      </c>
      <c r="I530">
        <v>3885</v>
      </c>
      <c r="J530">
        <v>176</v>
      </c>
      <c r="K530">
        <v>10.210000000000001</v>
      </c>
      <c r="L530">
        <v>219.5</v>
      </c>
      <c r="M530">
        <v>203.01</v>
      </c>
      <c r="N530">
        <v>168.125</v>
      </c>
      <c r="O530">
        <v>112.44499999999999</v>
      </c>
      <c r="P530">
        <v>7.35</v>
      </c>
      <c r="Q530">
        <v>60</v>
      </c>
      <c r="R530" s="1"/>
    </row>
    <row r="531" spans="1:18" x14ac:dyDescent="0.3">
      <c r="A531" s="1">
        <v>44725</v>
      </c>
      <c r="B531">
        <v>50.62</v>
      </c>
      <c r="C531">
        <v>128.83000000000001</v>
      </c>
      <c r="D531">
        <v>170.59</v>
      </c>
      <c r="E531">
        <v>245.11</v>
      </c>
      <c r="F531">
        <v>526.78</v>
      </c>
      <c r="G531">
        <v>132.87</v>
      </c>
      <c r="H531">
        <v>3.72</v>
      </c>
      <c r="I531">
        <v>3785</v>
      </c>
      <c r="J531">
        <v>160</v>
      </c>
      <c r="K531">
        <v>9.7100000000000009</v>
      </c>
      <c r="L531">
        <v>209.58</v>
      </c>
      <c r="M531">
        <v>196.74</v>
      </c>
      <c r="N531">
        <v>158.71</v>
      </c>
      <c r="O531">
        <v>106.7865</v>
      </c>
      <c r="P531">
        <v>6.15</v>
      </c>
      <c r="Q531">
        <v>46.18</v>
      </c>
      <c r="R531" s="1"/>
    </row>
    <row r="532" spans="1:18" x14ac:dyDescent="0.3">
      <c r="A532" s="1">
        <v>44726</v>
      </c>
      <c r="B532">
        <v>49.59</v>
      </c>
      <c r="C532">
        <v>125.125</v>
      </c>
      <c r="D532">
        <v>166.03</v>
      </c>
      <c r="E532">
        <v>243.86</v>
      </c>
      <c r="F532">
        <v>524.97</v>
      </c>
      <c r="G532">
        <v>133.13</v>
      </c>
      <c r="H532">
        <v>3.64</v>
      </c>
      <c r="I532">
        <v>3672</v>
      </c>
      <c r="J532">
        <v>157.31</v>
      </c>
      <c r="K532">
        <v>9.4600000000000009</v>
      </c>
      <c r="L532">
        <v>208.06</v>
      </c>
      <c r="M532">
        <v>198.28</v>
      </c>
      <c r="N532">
        <v>156</v>
      </c>
      <c r="O532">
        <v>106.53499600000001</v>
      </c>
      <c r="P532">
        <v>6.54</v>
      </c>
      <c r="Q532">
        <v>52.5</v>
      </c>
      <c r="R532" s="1"/>
    </row>
    <row r="533" spans="1:18" x14ac:dyDescent="0.3">
      <c r="A533" s="1">
        <v>44727</v>
      </c>
      <c r="B533">
        <v>49.23</v>
      </c>
      <c r="C533">
        <v>126.31</v>
      </c>
      <c r="D533">
        <v>167.2</v>
      </c>
      <c r="E533">
        <v>248.31</v>
      </c>
      <c r="F533">
        <v>529.15</v>
      </c>
      <c r="G533">
        <v>134.29</v>
      </c>
      <c r="H533">
        <v>3.34</v>
      </c>
      <c r="I533">
        <v>3760</v>
      </c>
      <c r="J533">
        <v>160.94999999999999</v>
      </c>
      <c r="K533">
        <v>9.4499999999999993</v>
      </c>
      <c r="L533">
        <v>207.48</v>
      </c>
      <c r="M533">
        <v>197.55</v>
      </c>
      <c r="N533">
        <v>161.33000000000001</v>
      </c>
      <c r="O533">
        <v>108.545</v>
      </c>
      <c r="P533">
        <v>6.71</v>
      </c>
      <c r="Q533">
        <v>50.94</v>
      </c>
      <c r="R533" s="1"/>
    </row>
    <row r="534" spans="1:18" x14ac:dyDescent="0.3">
      <c r="A534" s="1">
        <v>44728</v>
      </c>
      <c r="B534">
        <v>48.52</v>
      </c>
      <c r="C534">
        <v>124.84</v>
      </c>
      <c r="D534">
        <v>163.72</v>
      </c>
      <c r="E534">
        <v>245.98</v>
      </c>
      <c r="F534">
        <v>511.95</v>
      </c>
      <c r="G534">
        <v>132.08000000000001</v>
      </c>
      <c r="H534">
        <v>3.19</v>
      </c>
      <c r="I534">
        <v>3736</v>
      </c>
      <c r="J534">
        <v>158.6</v>
      </c>
      <c r="K534">
        <v>9.33</v>
      </c>
      <c r="L534">
        <v>201.07</v>
      </c>
      <c r="M534">
        <v>192.46</v>
      </c>
      <c r="N534">
        <v>157.04</v>
      </c>
      <c r="O534">
        <v>107.221</v>
      </c>
      <c r="P534">
        <v>6.73</v>
      </c>
      <c r="Q534">
        <v>52.58</v>
      </c>
      <c r="R534" s="1"/>
    </row>
    <row r="535" spans="1:18" x14ac:dyDescent="0.3">
      <c r="A535" s="1">
        <v>44729</v>
      </c>
      <c r="B535">
        <v>48.61</v>
      </c>
      <c r="C535">
        <v>125</v>
      </c>
      <c r="D535">
        <v>161.68</v>
      </c>
      <c r="E535">
        <v>244.7</v>
      </c>
      <c r="F535">
        <v>495</v>
      </c>
      <c r="G535">
        <v>130.065</v>
      </c>
      <c r="H535">
        <v>3.3</v>
      </c>
      <c r="I535">
        <v>3610</v>
      </c>
      <c r="J535">
        <v>156.47999999999999</v>
      </c>
      <c r="K535">
        <v>9.07</v>
      </c>
      <c r="L535">
        <v>195.68</v>
      </c>
      <c r="M535">
        <v>188.07</v>
      </c>
      <c r="N535">
        <v>158.5</v>
      </c>
      <c r="O535">
        <v>106.0335</v>
      </c>
      <c r="P535">
        <v>6.46</v>
      </c>
      <c r="Q535">
        <v>50.12</v>
      </c>
      <c r="R535" s="1"/>
    </row>
    <row r="536" spans="1:18" x14ac:dyDescent="0.3">
      <c r="A536" s="1">
        <v>44730</v>
      </c>
      <c r="B536">
        <v>48.61</v>
      </c>
      <c r="C536">
        <v>125</v>
      </c>
      <c r="D536">
        <v>161.68</v>
      </c>
      <c r="E536">
        <v>244.7</v>
      </c>
      <c r="F536">
        <v>495</v>
      </c>
      <c r="G536">
        <v>130.065</v>
      </c>
      <c r="H536">
        <v>3.3</v>
      </c>
      <c r="I536">
        <v>3610</v>
      </c>
      <c r="J536">
        <v>156.47999999999999</v>
      </c>
      <c r="K536">
        <v>9.07</v>
      </c>
      <c r="L536">
        <v>195.68</v>
      </c>
      <c r="M536">
        <v>188.07</v>
      </c>
      <c r="N536">
        <v>158.5</v>
      </c>
      <c r="O536">
        <v>106.0335</v>
      </c>
      <c r="P536">
        <v>6.46</v>
      </c>
      <c r="Q536">
        <v>50.12</v>
      </c>
      <c r="R536" s="1"/>
    </row>
    <row r="537" spans="1:18" x14ac:dyDescent="0.3">
      <c r="A537" s="1">
        <v>44731</v>
      </c>
      <c r="B537">
        <v>48.61</v>
      </c>
      <c r="C537">
        <v>125</v>
      </c>
      <c r="D537">
        <v>161.68</v>
      </c>
      <c r="E537">
        <v>244.7</v>
      </c>
      <c r="F537">
        <v>495</v>
      </c>
      <c r="G537">
        <v>130.065</v>
      </c>
      <c r="H537">
        <v>3.3</v>
      </c>
      <c r="I537">
        <v>3610</v>
      </c>
      <c r="J537">
        <v>156.47999999999999</v>
      </c>
      <c r="K537">
        <v>9.07</v>
      </c>
      <c r="L537">
        <v>195.68</v>
      </c>
      <c r="M537">
        <v>188.07</v>
      </c>
      <c r="N537">
        <v>158.5</v>
      </c>
      <c r="O537">
        <v>106.0335</v>
      </c>
      <c r="P537">
        <v>6.46</v>
      </c>
      <c r="Q537">
        <v>50.12</v>
      </c>
      <c r="R537" s="1"/>
    </row>
    <row r="538" spans="1:18" x14ac:dyDescent="0.3">
      <c r="A538" s="1">
        <v>44732</v>
      </c>
      <c r="B538">
        <v>48.61</v>
      </c>
      <c r="C538">
        <v>125</v>
      </c>
      <c r="D538">
        <v>161.68</v>
      </c>
      <c r="E538">
        <v>244.7</v>
      </c>
      <c r="F538">
        <v>495</v>
      </c>
      <c r="G538">
        <v>130.065</v>
      </c>
      <c r="H538">
        <v>3.3</v>
      </c>
      <c r="I538">
        <v>3679</v>
      </c>
      <c r="J538">
        <v>156.47999999999999</v>
      </c>
      <c r="K538">
        <v>9.07</v>
      </c>
      <c r="L538">
        <v>195.68</v>
      </c>
      <c r="M538">
        <v>188.07</v>
      </c>
      <c r="N538">
        <v>158.5</v>
      </c>
      <c r="O538">
        <v>106.0335</v>
      </c>
      <c r="P538">
        <v>6.46</v>
      </c>
      <c r="Q538">
        <v>50.12</v>
      </c>
      <c r="R538" s="1"/>
    </row>
    <row r="539" spans="1:18" x14ac:dyDescent="0.3">
      <c r="A539" s="1">
        <v>44733</v>
      </c>
      <c r="B539">
        <v>49.31</v>
      </c>
      <c r="C539">
        <v>129.46</v>
      </c>
      <c r="D539">
        <v>165.93</v>
      </c>
      <c r="E539">
        <v>250.255</v>
      </c>
      <c r="F539">
        <v>504.08</v>
      </c>
      <c r="G539">
        <v>133.41999999999999</v>
      </c>
      <c r="H539">
        <v>3.52</v>
      </c>
      <c r="I539">
        <v>3668</v>
      </c>
      <c r="J539">
        <v>164.745</v>
      </c>
      <c r="K539">
        <v>9.35</v>
      </c>
      <c r="L539">
        <v>197.1</v>
      </c>
      <c r="M539">
        <v>187.84</v>
      </c>
      <c r="N539">
        <v>165</v>
      </c>
      <c r="O539">
        <v>108.92950399999999</v>
      </c>
      <c r="P539">
        <v>6.94</v>
      </c>
      <c r="Q539">
        <v>54.2</v>
      </c>
      <c r="R539" s="1"/>
    </row>
    <row r="540" spans="1:18" x14ac:dyDescent="0.3">
      <c r="A540" s="1">
        <v>44734</v>
      </c>
      <c r="B540">
        <v>50.26</v>
      </c>
      <c r="C540">
        <v>130.28</v>
      </c>
      <c r="D540">
        <v>158.38</v>
      </c>
      <c r="E540">
        <v>251.89</v>
      </c>
      <c r="F540">
        <v>496.31</v>
      </c>
      <c r="G540">
        <v>134.79</v>
      </c>
      <c r="H540">
        <v>3.36</v>
      </c>
      <c r="I540">
        <v>3788</v>
      </c>
      <c r="J540">
        <v>162.26</v>
      </c>
      <c r="K540">
        <v>8.92</v>
      </c>
      <c r="L540">
        <v>190</v>
      </c>
      <c r="M540">
        <v>184.27</v>
      </c>
      <c r="N540">
        <v>162.61000000000001</v>
      </c>
      <c r="O540">
        <v>110.556496</v>
      </c>
      <c r="P540">
        <v>7.07</v>
      </c>
      <c r="Q540">
        <v>53.87</v>
      </c>
      <c r="R540" s="1"/>
    </row>
    <row r="541" spans="1:18" x14ac:dyDescent="0.3">
      <c r="A541" s="1">
        <v>44735</v>
      </c>
      <c r="B541">
        <v>51.03</v>
      </c>
      <c r="C541">
        <v>134.80000000000001</v>
      </c>
      <c r="D541">
        <v>156.27000000000001</v>
      </c>
      <c r="E541">
        <v>255.57</v>
      </c>
      <c r="F541">
        <v>501.75</v>
      </c>
      <c r="G541">
        <v>136.82</v>
      </c>
      <c r="H541">
        <v>3.28</v>
      </c>
      <c r="I541">
        <v>3686</v>
      </c>
      <c r="J541">
        <v>165.185</v>
      </c>
      <c r="K541">
        <v>9.2100000000000009</v>
      </c>
      <c r="L541">
        <v>186.58</v>
      </c>
      <c r="M541">
        <v>187.23</v>
      </c>
      <c r="N541">
        <v>168.59</v>
      </c>
      <c r="O541">
        <v>112.2315</v>
      </c>
      <c r="P541">
        <v>6.77</v>
      </c>
      <c r="Q541">
        <v>53.6</v>
      </c>
      <c r="R541" s="1"/>
    </row>
    <row r="542" spans="1:18" x14ac:dyDescent="0.3">
      <c r="A542" s="1">
        <v>44736</v>
      </c>
      <c r="B542">
        <v>52.03</v>
      </c>
      <c r="C542">
        <v>136.08000000000001</v>
      </c>
      <c r="D542">
        <v>161.72499999999999</v>
      </c>
      <c r="E542">
        <v>261.80799999999999</v>
      </c>
      <c r="F542">
        <v>505</v>
      </c>
      <c r="G542">
        <v>139.9</v>
      </c>
      <c r="H542">
        <v>3.3</v>
      </c>
      <c r="I542">
        <v>3615</v>
      </c>
      <c r="J542">
        <v>165</v>
      </c>
      <c r="K542">
        <v>9.5500000000000007</v>
      </c>
      <c r="L542">
        <v>181.34</v>
      </c>
      <c r="M542">
        <v>199.7</v>
      </c>
      <c r="N542">
        <v>177.99</v>
      </c>
      <c r="O542">
        <v>112.994995</v>
      </c>
      <c r="P542">
        <v>7.17</v>
      </c>
      <c r="Q542">
        <v>60</v>
      </c>
      <c r="R542" s="1"/>
    </row>
    <row r="543" spans="1:18" x14ac:dyDescent="0.3">
      <c r="A543" s="1">
        <v>44737</v>
      </c>
      <c r="B543">
        <v>52.03</v>
      </c>
      <c r="C543">
        <v>136.08000000000001</v>
      </c>
      <c r="D543">
        <v>161.72499999999999</v>
      </c>
      <c r="E543">
        <v>261.80799999999999</v>
      </c>
      <c r="F543">
        <v>505</v>
      </c>
      <c r="G543">
        <v>139.9</v>
      </c>
      <c r="H543">
        <v>3.3</v>
      </c>
      <c r="I543">
        <v>3615</v>
      </c>
      <c r="J543">
        <v>165</v>
      </c>
      <c r="K543">
        <v>9.5500000000000007</v>
      </c>
      <c r="L543">
        <v>181.34</v>
      </c>
      <c r="M543">
        <v>199.7</v>
      </c>
      <c r="N543">
        <v>177.99</v>
      </c>
      <c r="O543">
        <v>112.994995</v>
      </c>
      <c r="P543">
        <v>7.17</v>
      </c>
      <c r="Q543">
        <v>60</v>
      </c>
      <c r="R543" s="1"/>
    </row>
    <row r="544" spans="1:18" x14ac:dyDescent="0.3">
      <c r="A544" s="1">
        <v>44738</v>
      </c>
      <c r="B544">
        <v>52.03</v>
      </c>
      <c r="C544">
        <v>136.08000000000001</v>
      </c>
      <c r="D544">
        <v>161.72499999999999</v>
      </c>
      <c r="E544">
        <v>261.80799999999999</v>
      </c>
      <c r="F544">
        <v>505</v>
      </c>
      <c r="G544">
        <v>139.9</v>
      </c>
      <c r="H544">
        <v>3.3</v>
      </c>
      <c r="I544">
        <v>3615</v>
      </c>
      <c r="J544">
        <v>165</v>
      </c>
      <c r="K544">
        <v>9.5500000000000007</v>
      </c>
      <c r="L544">
        <v>181.34</v>
      </c>
      <c r="M544">
        <v>199.7</v>
      </c>
      <c r="N544">
        <v>177.99</v>
      </c>
      <c r="O544">
        <v>112.994995</v>
      </c>
      <c r="P544">
        <v>7.17</v>
      </c>
      <c r="Q544">
        <v>60</v>
      </c>
      <c r="R544" s="1"/>
    </row>
    <row r="545" spans="1:18" x14ac:dyDescent="0.3">
      <c r="A545" s="1">
        <v>44739</v>
      </c>
      <c r="B545">
        <v>51.29</v>
      </c>
      <c r="C545">
        <v>135.43</v>
      </c>
      <c r="D545">
        <v>171.32</v>
      </c>
      <c r="E545">
        <v>268.20499999999998</v>
      </c>
      <c r="F545">
        <v>513.79999999999995</v>
      </c>
      <c r="G545">
        <v>142.69499999999999</v>
      </c>
      <c r="H545">
        <v>3.61</v>
      </c>
      <c r="I545">
        <v>3676</v>
      </c>
      <c r="J545">
        <v>173.12</v>
      </c>
      <c r="K545">
        <v>10.32</v>
      </c>
      <c r="L545">
        <v>188.08</v>
      </c>
      <c r="M545">
        <v>204.5</v>
      </c>
      <c r="N545">
        <v>185.02</v>
      </c>
      <c r="O545">
        <v>118.273</v>
      </c>
      <c r="P545">
        <v>7.48</v>
      </c>
      <c r="Q545">
        <v>59.56</v>
      </c>
      <c r="R545" s="1"/>
    </row>
    <row r="546" spans="1:18" x14ac:dyDescent="0.3">
      <c r="A546" s="1">
        <v>44740</v>
      </c>
      <c r="B546">
        <v>51.07</v>
      </c>
      <c r="C546">
        <v>137.09</v>
      </c>
      <c r="D546">
        <v>169.9</v>
      </c>
      <c r="E546">
        <v>263.98</v>
      </c>
      <c r="F546">
        <v>512.61</v>
      </c>
      <c r="G546">
        <v>142.13</v>
      </c>
      <c r="H546">
        <v>3.65</v>
      </c>
      <c r="I546">
        <v>3675</v>
      </c>
      <c r="J546">
        <v>169</v>
      </c>
      <c r="K546">
        <v>10.050000000000001</v>
      </c>
      <c r="L546">
        <v>189.97</v>
      </c>
      <c r="M546">
        <v>203.71</v>
      </c>
      <c r="N546">
        <v>181.44</v>
      </c>
      <c r="O546">
        <v>115.802505</v>
      </c>
      <c r="P546">
        <v>6.95</v>
      </c>
      <c r="Q546">
        <v>56.26</v>
      </c>
      <c r="R546" s="1"/>
    </row>
    <row r="547" spans="1:18" x14ac:dyDescent="0.3">
      <c r="A547" s="1">
        <v>44741</v>
      </c>
      <c r="B547">
        <v>50.48</v>
      </c>
      <c r="C547">
        <v>133.19999999999999</v>
      </c>
      <c r="D547">
        <v>163.57</v>
      </c>
      <c r="E547">
        <v>257.58999999999997</v>
      </c>
      <c r="F547">
        <v>495.48</v>
      </c>
      <c r="G547">
        <v>137.46</v>
      </c>
      <c r="H547">
        <v>3.35</v>
      </c>
      <c r="I547">
        <v>3716</v>
      </c>
      <c r="J547">
        <v>158.13999999999999</v>
      </c>
      <c r="K547">
        <v>9.52</v>
      </c>
      <c r="L547">
        <v>187.32</v>
      </c>
      <c r="M547">
        <v>200.29</v>
      </c>
      <c r="N547">
        <v>174.375</v>
      </c>
      <c r="O547">
        <v>111.55200000000001</v>
      </c>
      <c r="P547">
        <v>6.25</v>
      </c>
      <c r="Q547">
        <v>50.5</v>
      </c>
      <c r="R547" s="1"/>
    </row>
    <row r="548" spans="1:18" x14ac:dyDescent="0.3">
      <c r="A548" s="1">
        <v>44742</v>
      </c>
      <c r="B548">
        <v>50.67</v>
      </c>
      <c r="C548">
        <v>133.61000000000001</v>
      </c>
      <c r="D548">
        <v>162.15</v>
      </c>
      <c r="E548">
        <v>257.05</v>
      </c>
      <c r="F548">
        <v>488.03</v>
      </c>
      <c r="G548">
        <v>137.25</v>
      </c>
      <c r="H548">
        <v>3.13</v>
      </c>
      <c r="I548">
        <v>3700</v>
      </c>
      <c r="J548">
        <v>153.61000000000001</v>
      </c>
      <c r="K548">
        <v>8.73</v>
      </c>
      <c r="L548">
        <v>180.26</v>
      </c>
      <c r="M548">
        <v>201.83</v>
      </c>
      <c r="N548">
        <v>173.62</v>
      </c>
      <c r="O548">
        <v>110</v>
      </c>
      <c r="P548">
        <v>5.5350000000000001</v>
      </c>
      <c r="Q548">
        <v>48.2</v>
      </c>
      <c r="R548" s="1"/>
    </row>
    <row r="549" spans="1:18" x14ac:dyDescent="0.3">
      <c r="A549" s="1">
        <v>44743</v>
      </c>
      <c r="B549">
        <v>50.96</v>
      </c>
      <c r="C549">
        <v>134.41999999999999</v>
      </c>
      <c r="D549">
        <v>160.31</v>
      </c>
      <c r="E549">
        <v>256.39</v>
      </c>
      <c r="F549">
        <v>479.41</v>
      </c>
      <c r="G549">
        <v>136.04</v>
      </c>
      <c r="H549">
        <v>3.03</v>
      </c>
      <c r="I549">
        <v>3737</v>
      </c>
      <c r="J549">
        <v>148.99</v>
      </c>
      <c r="K549">
        <v>8.16</v>
      </c>
      <c r="L549">
        <v>179.31</v>
      </c>
      <c r="M549">
        <v>205.83</v>
      </c>
      <c r="N549">
        <v>168.24</v>
      </c>
      <c r="O549">
        <v>107.93300000000001</v>
      </c>
      <c r="P549">
        <v>5.41</v>
      </c>
      <c r="Q549">
        <v>47.99</v>
      </c>
      <c r="R549" s="1"/>
    </row>
    <row r="550" spans="1:18" x14ac:dyDescent="0.3">
      <c r="A550" s="1">
        <v>44744</v>
      </c>
      <c r="B550">
        <v>50.96</v>
      </c>
      <c r="C550">
        <v>134.41999999999999</v>
      </c>
      <c r="D550">
        <v>160.31</v>
      </c>
      <c r="E550">
        <v>256.39</v>
      </c>
      <c r="F550">
        <v>479.41</v>
      </c>
      <c r="G550">
        <v>136.04</v>
      </c>
      <c r="H550">
        <v>3.03</v>
      </c>
      <c r="I550">
        <v>3737</v>
      </c>
      <c r="J550">
        <v>148.99</v>
      </c>
      <c r="K550">
        <v>8.16</v>
      </c>
      <c r="L550">
        <v>179.31</v>
      </c>
      <c r="M550">
        <v>205.83</v>
      </c>
      <c r="N550">
        <v>168.24</v>
      </c>
      <c r="O550">
        <v>107.93300000000001</v>
      </c>
      <c r="P550">
        <v>5.41</v>
      </c>
      <c r="Q550">
        <v>47.99</v>
      </c>
      <c r="R550" s="1"/>
    </row>
    <row r="551" spans="1:18" x14ac:dyDescent="0.3">
      <c r="A551" s="1">
        <v>44745</v>
      </c>
      <c r="B551">
        <v>50.96</v>
      </c>
      <c r="C551">
        <v>134.41999999999999</v>
      </c>
      <c r="D551">
        <v>160.31</v>
      </c>
      <c r="E551">
        <v>256.39</v>
      </c>
      <c r="F551">
        <v>479.41</v>
      </c>
      <c r="G551">
        <v>136.04</v>
      </c>
      <c r="H551">
        <v>3.03</v>
      </c>
      <c r="I551">
        <v>3737</v>
      </c>
      <c r="J551">
        <v>148.99</v>
      </c>
      <c r="K551">
        <v>8.16</v>
      </c>
      <c r="L551">
        <v>179.31</v>
      </c>
      <c r="M551">
        <v>205.83</v>
      </c>
      <c r="N551">
        <v>168.24</v>
      </c>
      <c r="O551">
        <v>107.93300000000001</v>
      </c>
      <c r="P551">
        <v>5.41</v>
      </c>
      <c r="Q551">
        <v>47.99</v>
      </c>
      <c r="R551" s="1"/>
    </row>
    <row r="552" spans="1:18" x14ac:dyDescent="0.3">
      <c r="A552" s="1">
        <v>44746</v>
      </c>
      <c r="B552">
        <v>50.96</v>
      </c>
      <c r="C552">
        <v>134.41999999999999</v>
      </c>
      <c r="D552">
        <v>160.31</v>
      </c>
      <c r="E552">
        <v>256.39</v>
      </c>
      <c r="F552">
        <v>479.41</v>
      </c>
      <c r="G552">
        <v>136.04</v>
      </c>
      <c r="H552">
        <v>3.03</v>
      </c>
      <c r="I552">
        <v>3713</v>
      </c>
      <c r="J552">
        <v>148.99</v>
      </c>
      <c r="K552">
        <v>8.16</v>
      </c>
      <c r="L552">
        <v>179.31</v>
      </c>
      <c r="M552">
        <v>205.83</v>
      </c>
      <c r="N552">
        <v>168.24</v>
      </c>
      <c r="O552">
        <v>107.93300000000001</v>
      </c>
      <c r="P552">
        <v>5.41</v>
      </c>
      <c r="Q552">
        <v>47.99</v>
      </c>
      <c r="R552" s="1"/>
    </row>
    <row r="553" spans="1:18" x14ac:dyDescent="0.3">
      <c r="A553" s="1">
        <v>44747</v>
      </c>
      <c r="B553">
        <v>51.42</v>
      </c>
      <c r="C553">
        <v>136.66</v>
      </c>
      <c r="D553">
        <v>158.13999999999999</v>
      </c>
      <c r="E553">
        <v>256.16000000000003</v>
      </c>
      <c r="F553">
        <v>472</v>
      </c>
      <c r="G553">
        <v>137.77000000000001</v>
      </c>
      <c r="H553">
        <v>3.13</v>
      </c>
      <c r="I553">
        <v>3817</v>
      </c>
      <c r="J553">
        <v>141.75</v>
      </c>
      <c r="K553">
        <v>8.1199999999999992</v>
      </c>
      <c r="L553">
        <v>173.77</v>
      </c>
      <c r="M553">
        <v>209.38</v>
      </c>
      <c r="N553">
        <v>179.2</v>
      </c>
      <c r="O553">
        <v>107.1005</v>
      </c>
      <c r="P553">
        <v>5.4</v>
      </c>
      <c r="Q553">
        <v>48.125</v>
      </c>
      <c r="R553" s="1"/>
    </row>
    <row r="554" spans="1:18" x14ac:dyDescent="0.3">
      <c r="A554" s="1">
        <v>44748</v>
      </c>
      <c r="B554">
        <v>51.42</v>
      </c>
      <c r="C554">
        <v>138.34</v>
      </c>
      <c r="D554">
        <v>168.2</v>
      </c>
      <c r="E554">
        <v>263.75</v>
      </c>
      <c r="F554">
        <v>480.53</v>
      </c>
      <c r="G554">
        <v>141.35499999999999</v>
      </c>
      <c r="H554">
        <v>3.16</v>
      </c>
      <c r="I554">
        <v>3747</v>
      </c>
      <c r="J554">
        <v>150.1</v>
      </c>
      <c r="K554">
        <v>8.5500000000000007</v>
      </c>
      <c r="L554">
        <v>173.48</v>
      </c>
      <c r="M554">
        <v>218.1</v>
      </c>
      <c r="N554">
        <v>188.29</v>
      </c>
      <c r="O554">
        <v>113.30200000000001</v>
      </c>
      <c r="P554">
        <v>5.94</v>
      </c>
      <c r="Q554">
        <v>54.17</v>
      </c>
      <c r="R554" s="1"/>
    </row>
    <row r="555" spans="1:18" x14ac:dyDescent="0.3">
      <c r="A555" s="1">
        <v>44749</v>
      </c>
      <c r="B555">
        <v>50.96</v>
      </c>
      <c r="C555">
        <v>136.91</v>
      </c>
      <c r="D555">
        <v>169.45</v>
      </c>
      <c r="E555">
        <v>265.12</v>
      </c>
      <c r="F555">
        <v>488.11</v>
      </c>
      <c r="G555">
        <v>143.29</v>
      </c>
      <c r="H555">
        <v>3.1</v>
      </c>
      <c r="I555">
        <v>3749</v>
      </c>
      <c r="J555">
        <v>154.55500000000001</v>
      </c>
      <c r="K555">
        <v>8.75</v>
      </c>
      <c r="L555">
        <v>182.5</v>
      </c>
      <c r="M555">
        <v>215.65</v>
      </c>
      <c r="N555">
        <v>185.32</v>
      </c>
      <c r="O555">
        <v>115.08001</v>
      </c>
      <c r="P555">
        <v>5.77</v>
      </c>
      <c r="Q555">
        <v>52.14</v>
      </c>
      <c r="R555" s="1"/>
    </row>
    <row r="556" spans="1:18" x14ac:dyDescent="0.3">
      <c r="A556" s="1">
        <v>44750</v>
      </c>
      <c r="B556">
        <v>50.52</v>
      </c>
      <c r="C556">
        <v>136.26</v>
      </c>
      <c r="D556">
        <v>169.98</v>
      </c>
      <c r="E556">
        <v>264.79000000000002</v>
      </c>
      <c r="F556">
        <v>492.99</v>
      </c>
      <c r="G556">
        <v>145.26499999999999</v>
      </c>
      <c r="H556">
        <v>3.34</v>
      </c>
      <c r="I556">
        <v>3798</v>
      </c>
      <c r="J556">
        <v>154.30000000000001</v>
      </c>
      <c r="K556">
        <v>9.1199999999999992</v>
      </c>
      <c r="L556">
        <v>180.23</v>
      </c>
      <c r="M556">
        <v>221.48</v>
      </c>
      <c r="N556">
        <v>185</v>
      </c>
      <c r="O556">
        <v>117.25</v>
      </c>
      <c r="P556">
        <v>6.65</v>
      </c>
      <c r="Q556">
        <v>55.61</v>
      </c>
      <c r="R556" s="1"/>
    </row>
    <row r="557" spans="1:18" x14ac:dyDescent="0.3">
      <c r="A557" s="1">
        <v>44751</v>
      </c>
      <c r="B557">
        <v>50.52</v>
      </c>
      <c r="C557">
        <v>136.26</v>
      </c>
      <c r="D557">
        <v>169.98</v>
      </c>
      <c r="E557">
        <v>264.79000000000002</v>
      </c>
      <c r="F557">
        <v>492.99</v>
      </c>
      <c r="G557">
        <v>145.26499999999999</v>
      </c>
      <c r="H557">
        <v>3.34</v>
      </c>
      <c r="I557">
        <v>3798</v>
      </c>
      <c r="J557">
        <v>154.30000000000001</v>
      </c>
      <c r="K557">
        <v>9.1199999999999992</v>
      </c>
      <c r="L557">
        <v>180.23</v>
      </c>
      <c r="M557">
        <v>221.48</v>
      </c>
      <c r="N557">
        <v>185</v>
      </c>
      <c r="O557">
        <v>117.25</v>
      </c>
      <c r="P557">
        <v>6.65</v>
      </c>
      <c r="Q557">
        <v>55.61</v>
      </c>
      <c r="R557" s="1"/>
    </row>
    <row r="558" spans="1:18" x14ac:dyDescent="0.3">
      <c r="A558" s="1">
        <v>44752</v>
      </c>
      <c r="B558">
        <v>50.52</v>
      </c>
      <c r="C558">
        <v>136.26</v>
      </c>
      <c r="D558">
        <v>169.98</v>
      </c>
      <c r="E558">
        <v>264.79000000000002</v>
      </c>
      <c r="F558">
        <v>492.99</v>
      </c>
      <c r="G558">
        <v>145.26499999999999</v>
      </c>
      <c r="H558">
        <v>3.34</v>
      </c>
      <c r="I558">
        <v>3798</v>
      </c>
      <c r="J558">
        <v>154.30000000000001</v>
      </c>
      <c r="K558">
        <v>9.1199999999999992</v>
      </c>
      <c r="L558">
        <v>180.23</v>
      </c>
      <c r="M558">
        <v>221.48</v>
      </c>
      <c r="N558">
        <v>185</v>
      </c>
      <c r="O558">
        <v>117.25</v>
      </c>
      <c r="P558">
        <v>6.65</v>
      </c>
      <c r="Q558">
        <v>55.61</v>
      </c>
      <c r="R558" s="1"/>
    </row>
    <row r="559" spans="1:18" x14ac:dyDescent="0.3">
      <c r="A559" s="1">
        <v>44753</v>
      </c>
      <c r="B559">
        <v>50.37</v>
      </c>
      <c r="C559">
        <v>135.71</v>
      </c>
      <c r="D559">
        <v>167.065</v>
      </c>
      <c r="E559">
        <v>265.64999999999998</v>
      </c>
      <c r="F559">
        <v>489.49</v>
      </c>
      <c r="G559">
        <v>145.66999999999999</v>
      </c>
      <c r="H559">
        <v>3.28</v>
      </c>
      <c r="I559">
        <v>3873</v>
      </c>
      <c r="J559">
        <v>155.26</v>
      </c>
      <c r="K559">
        <v>8.8800000000000008</v>
      </c>
      <c r="L559">
        <v>177.41</v>
      </c>
      <c r="M559">
        <v>213.23</v>
      </c>
      <c r="N559">
        <v>188</v>
      </c>
      <c r="O559">
        <v>117.998</v>
      </c>
      <c r="P559">
        <v>7.9</v>
      </c>
      <c r="Q559">
        <v>57.534999999999997</v>
      </c>
      <c r="R559" s="1"/>
    </row>
    <row r="560" spans="1:18" x14ac:dyDescent="0.3">
      <c r="A560" s="1">
        <v>44754</v>
      </c>
      <c r="B560">
        <v>50.65</v>
      </c>
      <c r="C560">
        <v>134.71</v>
      </c>
      <c r="D560">
        <v>164.8</v>
      </c>
      <c r="E560">
        <v>265.88</v>
      </c>
      <c r="F560">
        <v>487.82</v>
      </c>
      <c r="G560">
        <v>145.76</v>
      </c>
      <c r="H560">
        <v>3.25</v>
      </c>
      <c r="I560">
        <v>3848</v>
      </c>
      <c r="J560">
        <v>152.68</v>
      </c>
      <c r="K560">
        <v>8.6</v>
      </c>
      <c r="L560">
        <v>174.74</v>
      </c>
      <c r="M560">
        <v>215.74</v>
      </c>
      <c r="N560">
        <v>186.9</v>
      </c>
      <c r="O560">
        <v>116.21500399999999</v>
      </c>
      <c r="P560">
        <v>7.75</v>
      </c>
      <c r="Q560">
        <v>53.7</v>
      </c>
      <c r="R560" s="1"/>
    </row>
    <row r="561" spans="1:18" x14ac:dyDescent="0.3">
      <c r="A561" s="1">
        <v>44755</v>
      </c>
      <c r="B561">
        <v>50.44</v>
      </c>
      <c r="C561">
        <v>132.88</v>
      </c>
      <c r="D561">
        <v>160.16</v>
      </c>
      <c r="E561">
        <v>250.19</v>
      </c>
      <c r="F561">
        <v>474.98</v>
      </c>
      <c r="G561">
        <v>142.99</v>
      </c>
      <c r="H561">
        <v>3.17</v>
      </c>
      <c r="I561">
        <v>3766</v>
      </c>
      <c r="J561">
        <v>145.9</v>
      </c>
      <c r="K561">
        <v>8.4499999999999993</v>
      </c>
      <c r="L561">
        <v>172.25</v>
      </c>
      <c r="M561">
        <v>213.71</v>
      </c>
      <c r="N561">
        <v>169.98</v>
      </c>
      <c r="O561">
        <v>111.701004</v>
      </c>
      <c r="P561">
        <v>7.5</v>
      </c>
      <c r="Q561">
        <v>51.68</v>
      </c>
      <c r="R561" s="1"/>
    </row>
    <row r="562" spans="1:18" x14ac:dyDescent="0.3">
      <c r="A562" s="1">
        <v>44756</v>
      </c>
      <c r="B562">
        <v>49.92</v>
      </c>
      <c r="C562">
        <v>133.81</v>
      </c>
      <c r="D562">
        <v>161.22</v>
      </c>
      <c r="E562">
        <v>250.57</v>
      </c>
      <c r="F562">
        <v>482.45</v>
      </c>
      <c r="G562">
        <v>144.08000000000001</v>
      </c>
      <c r="H562">
        <v>3.19</v>
      </c>
      <c r="I562">
        <v>3760</v>
      </c>
      <c r="J562">
        <v>151.08000000000001</v>
      </c>
      <c r="K562">
        <v>8.17</v>
      </c>
      <c r="L562">
        <v>169.75</v>
      </c>
      <c r="M562">
        <v>213.92</v>
      </c>
      <c r="N562">
        <v>172.34</v>
      </c>
      <c r="O562">
        <v>110.2105</v>
      </c>
      <c r="P562">
        <v>7.59</v>
      </c>
      <c r="Q562">
        <v>52.335000000000001</v>
      </c>
      <c r="R562" s="1"/>
    </row>
    <row r="563" spans="1:18" x14ac:dyDescent="0.3">
      <c r="A563" s="1">
        <v>44757</v>
      </c>
      <c r="B563">
        <v>51</v>
      </c>
      <c r="C563">
        <v>136.19</v>
      </c>
      <c r="D563">
        <v>160.54</v>
      </c>
      <c r="E563">
        <v>255.72</v>
      </c>
      <c r="F563">
        <v>490.83</v>
      </c>
      <c r="G563">
        <v>149.78</v>
      </c>
      <c r="H563">
        <v>3.37</v>
      </c>
      <c r="I563">
        <v>3800</v>
      </c>
      <c r="J563">
        <v>156.59</v>
      </c>
      <c r="K563">
        <v>8.6300000000000008</v>
      </c>
      <c r="L563">
        <v>172.25</v>
      </c>
      <c r="M563">
        <v>215.92</v>
      </c>
      <c r="N563">
        <v>174.07</v>
      </c>
      <c r="O563">
        <v>112.0005</v>
      </c>
      <c r="P563">
        <v>8.26</v>
      </c>
      <c r="Q563">
        <v>54.35</v>
      </c>
      <c r="R563" s="1"/>
    </row>
    <row r="564" spans="1:18" x14ac:dyDescent="0.3">
      <c r="A564" s="1">
        <v>44758</v>
      </c>
      <c r="B564">
        <v>51</v>
      </c>
      <c r="C564">
        <v>136.19</v>
      </c>
      <c r="D564">
        <v>160.54</v>
      </c>
      <c r="E564">
        <v>255.72</v>
      </c>
      <c r="F564">
        <v>490.83</v>
      </c>
      <c r="G564">
        <v>149.78</v>
      </c>
      <c r="H564">
        <v>3.37</v>
      </c>
      <c r="I564">
        <v>3800</v>
      </c>
      <c r="J564">
        <v>156.59</v>
      </c>
      <c r="K564">
        <v>8.6300000000000008</v>
      </c>
      <c r="L564">
        <v>172.25</v>
      </c>
      <c r="M564">
        <v>215.92</v>
      </c>
      <c r="N564">
        <v>174.07</v>
      </c>
      <c r="O564">
        <v>112.0005</v>
      </c>
      <c r="P564">
        <v>8.26</v>
      </c>
      <c r="Q564">
        <v>54.35</v>
      </c>
      <c r="R564" s="1"/>
    </row>
    <row r="565" spans="1:18" x14ac:dyDescent="0.3">
      <c r="A565" s="1">
        <v>44759</v>
      </c>
      <c r="B565">
        <v>51</v>
      </c>
      <c r="C565">
        <v>136.19</v>
      </c>
      <c r="D565">
        <v>160.54</v>
      </c>
      <c r="E565">
        <v>255.72</v>
      </c>
      <c r="F565">
        <v>490.83</v>
      </c>
      <c r="G565">
        <v>149.78</v>
      </c>
      <c r="H565">
        <v>3.37</v>
      </c>
      <c r="I565">
        <v>3800</v>
      </c>
      <c r="J565">
        <v>156.59</v>
      </c>
      <c r="K565">
        <v>8.6300000000000008</v>
      </c>
      <c r="L565">
        <v>172.25</v>
      </c>
      <c r="M565">
        <v>215.92</v>
      </c>
      <c r="N565">
        <v>174.07</v>
      </c>
      <c r="O565">
        <v>112.0005</v>
      </c>
      <c r="P565">
        <v>8.26</v>
      </c>
      <c r="Q565">
        <v>54.35</v>
      </c>
      <c r="R565" s="1"/>
    </row>
    <row r="566" spans="1:18" x14ac:dyDescent="0.3">
      <c r="A566" s="1">
        <v>44760</v>
      </c>
      <c r="B566">
        <v>51.06</v>
      </c>
      <c r="C566">
        <v>138.03</v>
      </c>
      <c r="D566">
        <v>166.75</v>
      </c>
      <c r="E566">
        <v>259.75</v>
      </c>
      <c r="F566">
        <v>500.16</v>
      </c>
      <c r="G566">
        <v>150.74</v>
      </c>
      <c r="H566">
        <v>3.48</v>
      </c>
      <c r="I566">
        <v>3817</v>
      </c>
      <c r="J566">
        <v>163.02000000000001</v>
      </c>
      <c r="K566">
        <v>9.1300000000000008</v>
      </c>
      <c r="L566">
        <v>176.13</v>
      </c>
      <c r="M566">
        <v>216.09</v>
      </c>
      <c r="N566">
        <v>183.52</v>
      </c>
      <c r="O566">
        <v>112.64</v>
      </c>
      <c r="P566">
        <v>8.83</v>
      </c>
      <c r="Q566">
        <v>56.71</v>
      </c>
      <c r="R566" s="1"/>
    </row>
    <row r="567" spans="1:18" x14ac:dyDescent="0.3">
      <c r="A567" s="1">
        <v>44761</v>
      </c>
      <c r="B567">
        <v>50.48</v>
      </c>
      <c r="C567">
        <v>136.11000000000001</v>
      </c>
      <c r="D567">
        <v>170.37</v>
      </c>
      <c r="E567">
        <v>257.57499999999999</v>
      </c>
      <c r="F567">
        <v>496.8</v>
      </c>
      <c r="G567">
        <v>147.91999999999999</v>
      </c>
      <c r="H567">
        <v>3.46</v>
      </c>
      <c r="I567">
        <v>3865</v>
      </c>
      <c r="J567">
        <v>164.86</v>
      </c>
      <c r="K567">
        <v>9.02</v>
      </c>
      <c r="L567">
        <v>173.9</v>
      </c>
      <c r="M567">
        <v>214.83</v>
      </c>
      <c r="N567">
        <v>180.35</v>
      </c>
      <c r="O567">
        <v>110.85</v>
      </c>
      <c r="P567">
        <v>10.37</v>
      </c>
      <c r="Q567">
        <v>60.86</v>
      </c>
      <c r="R567" s="1"/>
    </row>
    <row r="568" spans="1:18" x14ac:dyDescent="0.3">
      <c r="A568" s="1">
        <v>44762</v>
      </c>
      <c r="B568">
        <v>50.47</v>
      </c>
      <c r="C568">
        <v>138.06</v>
      </c>
      <c r="D568">
        <v>177.48500000000001</v>
      </c>
      <c r="E568">
        <v>259.89999999999998</v>
      </c>
      <c r="F568">
        <v>509.54</v>
      </c>
      <c r="G568">
        <v>151.12</v>
      </c>
      <c r="H568">
        <v>3.6</v>
      </c>
      <c r="I568">
        <v>3906</v>
      </c>
      <c r="J568">
        <v>169.47</v>
      </c>
      <c r="K568">
        <v>9.61</v>
      </c>
      <c r="L568">
        <v>178.78</v>
      </c>
      <c r="M568">
        <v>220.28</v>
      </c>
      <c r="N568">
        <v>182.98</v>
      </c>
      <c r="O568">
        <v>113.17</v>
      </c>
      <c r="P568">
        <v>13.55</v>
      </c>
      <c r="Q568">
        <v>67.08</v>
      </c>
      <c r="R568" s="1"/>
    </row>
    <row r="569" spans="1:18" x14ac:dyDescent="0.3">
      <c r="A569" s="1">
        <v>44763</v>
      </c>
      <c r="B569">
        <v>47.63</v>
      </c>
      <c r="C569">
        <v>134.46</v>
      </c>
      <c r="D569">
        <v>180.63</v>
      </c>
      <c r="E569">
        <v>259.79000000000002</v>
      </c>
      <c r="F569">
        <v>512.54999999999995</v>
      </c>
      <c r="G569">
        <v>154.5</v>
      </c>
      <c r="H569">
        <v>3.6</v>
      </c>
      <c r="I569">
        <v>3913</v>
      </c>
      <c r="J569">
        <v>178.85</v>
      </c>
      <c r="K569">
        <v>10.119999999999999</v>
      </c>
      <c r="L569">
        <v>178.42</v>
      </c>
      <c r="M569">
        <v>220.42</v>
      </c>
      <c r="N569">
        <v>183.55</v>
      </c>
      <c r="O569">
        <v>114.28</v>
      </c>
      <c r="P569">
        <v>11.76</v>
      </c>
      <c r="Q569">
        <v>71</v>
      </c>
      <c r="R569" s="1"/>
    </row>
    <row r="570" spans="1:18" x14ac:dyDescent="0.3">
      <c r="A570" s="1">
        <v>44764</v>
      </c>
      <c r="B570">
        <v>45.95</v>
      </c>
      <c r="C570">
        <v>131.68</v>
      </c>
      <c r="D570">
        <v>173.07</v>
      </c>
      <c r="E570">
        <v>265.24</v>
      </c>
      <c r="F570">
        <v>518.80999999999995</v>
      </c>
      <c r="G570">
        <v>155.38999999999999</v>
      </c>
      <c r="H570">
        <v>3.51</v>
      </c>
      <c r="I570">
        <v>3859</v>
      </c>
      <c r="J570">
        <v>178.93</v>
      </c>
      <c r="K570">
        <v>10.44</v>
      </c>
      <c r="L570">
        <v>181.49</v>
      </c>
      <c r="M570">
        <v>226.17</v>
      </c>
      <c r="N570">
        <v>190</v>
      </c>
      <c r="O570">
        <v>111</v>
      </c>
      <c r="P570">
        <v>13.89</v>
      </c>
      <c r="Q570">
        <v>76.2</v>
      </c>
      <c r="R570" s="1"/>
    </row>
    <row r="571" spans="1:18" x14ac:dyDescent="0.3">
      <c r="A571" s="1">
        <v>44765</v>
      </c>
      <c r="B571">
        <v>45.95</v>
      </c>
      <c r="C571">
        <v>131.68</v>
      </c>
      <c r="D571">
        <v>173.07</v>
      </c>
      <c r="E571">
        <v>265.24</v>
      </c>
      <c r="F571">
        <v>518.80999999999995</v>
      </c>
      <c r="G571">
        <v>155.38999999999999</v>
      </c>
      <c r="H571">
        <v>3.51</v>
      </c>
      <c r="I571">
        <v>3859</v>
      </c>
      <c r="J571">
        <v>178.93</v>
      </c>
      <c r="K571">
        <v>10.44</v>
      </c>
      <c r="L571">
        <v>181.49</v>
      </c>
      <c r="M571">
        <v>226.17</v>
      </c>
      <c r="N571">
        <v>190</v>
      </c>
      <c r="O571">
        <v>111</v>
      </c>
      <c r="P571">
        <v>13.89</v>
      </c>
      <c r="Q571">
        <v>76.2</v>
      </c>
      <c r="R571" s="1"/>
    </row>
    <row r="572" spans="1:18" x14ac:dyDescent="0.3">
      <c r="A572" s="1">
        <v>44766</v>
      </c>
      <c r="B572">
        <v>45.95</v>
      </c>
      <c r="C572">
        <v>131.68</v>
      </c>
      <c r="D572">
        <v>173.07</v>
      </c>
      <c r="E572">
        <v>265.24</v>
      </c>
      <c r="F572">
        <v>518.80999999999995</v>
      </c>
      <c r="G572">
        <v>155.38999999999999</v>
      </c>
      <c r="H572">
        <v>3.51</v>
      </c>
      <c r="I572">
        <v>3859</v>
      </c>
      <c r="J572">
        <v>178.93</v>
      </c>
      <c r="K572">
        <v>10.44</v>
      </c>
      <c r="L572">
        <v>181.49</v>
      </c>
      <c r="M572">
        <v>226.17</v>
      </c>
      <c r="N572">
        <v>190</v>
      </c>
      <c r="O572">
        <v>111</v>
      </c>
      <c r="P572">
        <v>13.89</v>
      </c>
      <c r="Q572">
        <v>76.2</v>
      </c>
      <c r="R572" s="1"/>
    </row>
    <row r="573" spans="1:18" x14ac:dyDescent="0.3">
      <c r="A573" s="1">
        <v>44767</v>
      </c>
      <c r="B573">
        <v>44.38</v>
      </c>
      <c r="C573">
        <v>132.22999999999999</v>
      </c>
      <c r="D573">
        <v>169</v>
      </c>
      <c r="E573">
        <v>260.995</v>
      </c>
      <c r="F573">
        <v>510.46</v>
      </c>
      <c r="G573">
        <v>154.01</v>
      </c>
      <c r="H573">
        <v>3.44</v>
      </c>
      <c r="I573">
        <v>3866</v>
      </c>
      <c r="J573">
        <v>170.19</v>
      </c>
      <c r="K573">
        <v>10.56</v>
      </c>
      <c r="L573">
        <v>179.17</v>
      </c>
      <c r="M573">
        <v>227.87</v>
      </c>
      <c r="N573">
        <v>182.8</v>
      </c>
      <c r="O573">
        <v>108.41</v>
      </c>
      <c r="P573">
        <v>11.7</v>
      </c>
      <c r="Q573">
        <v>68.930000000000007</v>
      </c>
      <c r="R573" s="1"/>
    </row>
    <row r="574" spans="1:18" x14ac:dyDescent="0.3">
      <c r="A574" s="1">
        <v>44768</v>
      </c>
      <c r="B574">
        <v>44.5</v>
      </c>
      <c r="C574">
        <v>133.69</v>
      </c>
      <c r="D574">
        <v>165.94</v>
      </c>
      <c r="E574">
        <v>259.86</v>
      </c>
      <c r="F574">
        <v>514.63</v>
      </c>
      <c r="G574">
        <v>152.26499999999999</v>
      </c>
      <c r="H574">
        <v>3.63</v>
      </c>
      <c r="I574">
        <v>3866</v>
      </c>
      <c r="J574">
        <v>168.89</v>
      </c>
      <c r="K574">
        <v>10.37</v>
      </c>
      <c r="L574">
        <v>181.16</v>
      </c>
      <c r="M574">
        <v>223.09</v>
      </c>
      <c r="N574">
        <v>182.17</v>
      </c>
      <c r="O574">
        <v>106.6</v>
      </c>
      <c r="P574">
        <v>11.19</v>
      </c>
      <c r="Q574">
        <v>61.69</v>
      </c>
      <c r="R574" s="1"/>
    </row>
    <row r="575" spans="1:18" x14ac:dyDescent="0.3">
      <c r="A575" s="1">
        <v>44769</v>
      </c>
      <c r="B575">
        <v>44.81</v>
      </c>
      <c r="C575">
        <v>138.07</v>
      </c>
      <c r="D575">
        <v>162.59</v>
      </c>
      <c r="E575">
        <v>261.16000000000003</v>
      </c>
      <c r="F575">
        <v>518.20000000000005</v>
      </c>
      <c r="G575">
        <v>152.58000000000001</v>
      </c>
      <c r="H575">
        <v>3.64</v>
      </c>
      <c r="I575">
        <v>3852</v>
      </c>
      <c r="J575">
        <v>170.32</v>
      </c>
      <c r="K575">
        <v>10.44</v>
      </c>
      <c r="L575">
        <v>182.92</v>
      </c>
      <c r="M575">
        <v>225.47</v>
      </c>
      <c r="N575">
        <v>175.3</v>
      </c>
      <c r="O575">
        <v>109.26</v>
      </c>
      <c r="P575">
        <v>10.87</v>
      </c>
      <c r="Q575">
        <v>54.87</v>
      </c>
      <c r="R575" s="1"/>
    </row>
    <row r="576" spans="1:18" x14ac:dyDescent="0.3">
      <c r="A576" s="1">
        <v>44770</v>
      </c>
      <c r="B576">
        <v>44.84</v>
      </c>
      <c r="C576">
        <v>141.46</v>
      </c>
      <c r="D576">
        <v>161.06</v>
      </c>
      <c r="E576">
        <v>269.75</v>
      </c>
      <c r="F576">
        <v>528.59</v>
      </c>
      <c r="G576">
        <v>156.97999999999999</v>
      </c>
      <c r="H576">
        <v>3.95</v>
      </c>
      <c r="I576">
        <v>3886</v>
      </c>
      <c r="J576">
        <v>179.75</v>
      </c>
      <c r="K576">
        <v>10.77</v>
      </c>
      <c r="L576">
        <v>186.85</v>
      </c>
      <c r="M576">
        <v>233.87</v>
      </c>
      <c r="N576">
        <v>176.78</v>
      </c>
      <c r="O576">
        <v>112.37</v>
      </c>
      <c r="P576">
        <v>12.32</v>
      </c>
      <c r="Q576">
        <v>58.234999999999999</v>
      </c>
      <c r="R576" s="1"/>
    </row>
    <row r="577" spans="1:18" x14ac:dyDescent="0.3">
      <c r="A577" s="1">
        <v>44771</v>
      </c>
      <c r="B577">
        <v>45.71</v>
      </c>
      <c r="C577">
        <v>140.82</v>
      </c>
      <c r="D577">
        <v>157.69</v>
      </c>
      <c r="E577">
        <v>277.7</v>
      </c>
      <c r="F577">
        <v>531.98</v>
      </c>
      <c r="G577">
        <v>161.24</v>
      </c>
      <c r="H577">
        <v>4</v>
      </c>
      <c r="I577">
        <v>3886</v>
      </c>
      <c r="J577">
        <v>178.13</v>
      </c>
      <c r="K577">
        <v>10.94</v>
      </c>
      <c r="L577">
        <v>189.19</v>
      </c>
      <c r="M577">
        <v>235.37</v>
      </c>
      <c r="N577">
        <v>182.91</v>
      </c>
      <c r="O577">
        <v>113.08</v>
      </c>
      <c r="P577">
        <v>12.82</v>
      </c>
      <c r="Q577">
        <v>60.14</v>
      </c>
      <c r="R577" s="1"/>
    </row>
    <row r="578" spans="1:18" x14ac:dyDescent="0.3">
      <c r="A578" s="1">
        <v>44772</v>
      </c>
      <c r="B578">
        <v>45.71</v>
      </c>
      <c r="C578">
        <v>140.82</v>
      </c>
      <c r="D578">
        <v>157.69</v>
      </c>
      <c r="E578">
        <v>277.7</v>
      </c>
      <c r="F578">
        <v>531.98</v>
      </c>
      <c r="G578">
        <v>161.24</v>
      </c>
      <c r="H578">
        <v>4</v>
      </c>
      <c r="I578">
        <v>3886</v>
      </c>
      <c r="J578">
        <v>178.13</v>
      </c>
      <c r="K578">
        <v>10.94</v>
      </c>
      <c r="L578">
        <v>189.19</v>
      </c>
      <c r="M578">
        <v>235.37</v>
      </c>
      <c r="N578">
        <v>182.91</v>
      </c>
      <c r="O578">
        <v>113.08</v>
      </c>
      <c r="P578">
        <v>12.82</v>
      </c>
      <c r="Q578">
        <v>60.14</v>
      </c>
      <c r="R578" s="1"/>
    </row>
    <row r="579" spans="1:18" x14ac:dyDescent="0.3">
      <c r="A579" s="1">
        <v>44773</v>
      </c>
      <c r="B579">
        <v>45.71</v>
      </c>
      <c r="C579">
        <v>140.82</v>
      </c>
      <c r="D579">
        <v>157.69</v>
      </c>
      <c r="E579">
        <v>277.7</v>
      </c>
      <c r="F579">
        <v>531.98</v>
      </c>
      <c r="G579">
        <v>161.24</v>
      </c>
      <c r="H579">
        <v>4</v>
      </c>
      <c r="I579">
        <v>3886</v>
      </c>
      <c r="J579">
        <v>178.13</v>
      </c>
      <c r="K579">
        <v>10.94</v>
      </c>
      <c r="L579">
        <v>189.19</v>
      </c>
      <c r="M579">
        <v>235.37</v>
      </c>
      <c r="N579">
        <v>182.91</v>
      </c>
      <c r="O579">
        <v>113.08</v>
      </c>
      <c r="P579">
        <v>12.82</v>
      </c>
      <c r="Q579">
        <v>60.14</v>
      </c>
      <c r="R579" s="1"/>
    </row>
    <row r="580" spans="1:18" x14ac:dyDescent="0.3">
      <c r="A580" s="1">
        <v>44774</v>
      </c>
      <c r="B580">
        <v>46.29</v>
      </c>
      <c r="C580">
        <v>143</v>
      </c>
      <c r="D580">
        <v>157.25</v>
      </c>
      <c r="E580">
        <v>277.82</v>
      </c>
      <c r="F580">
        <v>531.42999999999995</v>
      </c>
      <c r="G580">
        <v>161.01</v>
      </c>
      <c r="H580">
        <v>4.0999999999999996</v>
      </c>
      <c r="I580">
        <v>3885</v>
      </c>
      <c r="J580">
        <v>181.82</v>
      </c>
      <c r="K580">
        <v>11.23</v>
      </c>
      <c r="L580">
        <v>195.08</v>
      </c>
      <c r="M580">
        <v>238.92</v>
      </c>
      <c r="N580">
        <v>180.78</v>
      </c>
      <c r="O580">
        <v>115.3</v>
      </c>
      <c r="P580">
        <v>12.5</v>
      </c>
      <c r="Q580">
        <v>61.19</v>
      </c>
      <c r="R580" s="1"/>
    </row>
    <row r="581" spans="1:18" x14ac:dyDescent="0.3">
      <c r="A581" s="1">
        <v>44775</v>
      </c>
      <c r="B581">
        <v>46.25</v>
      </c>
      <c r="C581">
        <v>143.79</v>
      </c>
      <c r="D581">
        <v>158.31</v>
      </c>
      <c r="E581">
        <v>276</v>
      </c>
      <c r="F581">
        <v>533.22</v>
      </c>
      <c r="G581">
        <v>160.1</v>
      </c>
      <c r="H581">
        <v>4.03</v>
      </c>
      <c r="I581">
        <v>3880</v>
      </c>
      <c r="J581">
        <v>181.22</v>
      </c>
      <c r="K581">
        <v>11.29</v>
      </c>
      <c r="L581">
        <v>188</v>
      </c>
      <c r="M581">
        <v>243.28</v>
      </c>
      <c r="N581">
        <v>180.52</v>
      </c>
      <c r="O581">
        <v>114</v>
      </c>
      <c r="P581">
        <v>11.9</v>
      </c>
      <c r="Q581">
        <v>60.91</v>
      </c>
      <c r="R581" s="1"/>
    </row>
    <row r="582" spans="1:18" x14ac:dyDescent="0.3">
      <c r="A582" s="1">
        <v>44776</v>
      </c>
      <c r="B582">
        <v>45.46</v>
      </c>
      <c r="C582">
        <v>142.56</v>
      </c>
      <c r="D582">
        <v>162.69</v>
      </c>
      <c r="E582">
        <v>276.76</v>
      </c>
      <c r="F582">
        <v>535.29</v>
      </c>
      <c r="G582">
        <v>160.84</v>
      </c>
      <c r="H582">
        <v>4.25</v>
      </c>
      <c r="I582">
        <v>3778</v>
      </c>
      <c r="J582">
        <v>181.84</v>
      </c>
      <c r="K582">
        <v>11.64</v>
      </c>
      <c r="L582">
        <v>183.32</v>
      </c>
      <c r="M582">
        <v>240.38</v>
      </c>
      <c r="N582">
        <v>191.07</v>
      </c>
      <c r="O582">
        <v>115.71</v>
      </c>
      <c r="P582">
        <v>13.17</v>
      </c>
      <c r="Q582">
        <v>69.05</v>
      </c>
      <c r="R582" s="1"/>
    </row>
    <row r="583" spans="1:18" x14ac:dyDescent="0.3">
      <c r="A583" s="1">
        <v>44777</v>
      </c>
      <c r="B583">
        <v>45.22</v>
      </c>
      <c r="C583">
        <v>144.12</v>
      </c>
      <c r="D583">
        <v>168.29499999999999</v>
      </c>
      <c r="E583">
        <v>281.8</v>
      </c>
      <c r="F583">
        <v>548.41</v>
      </c>
      <c r="G583">
        <v>166.005</v>
      </c>
      <c r="H583">
        <v>4.1900000000000004</v>
      </c>
      <c r="I583">
        <v>3810</v>
      </c>
      <c r="J583">
        <v>188.49</v>
      </c>
      <c r="K583">
        <v>12.2</v>
      </c>
      <c r="L583">
        <v>182.86</v>
      </c>
      <c r="M583">
        <v>241.21</v>
      </c>
      <c r="N583">
        <v>191.31</v>
      </c>
      <c r="O583">
        <v>117.48</v>
      </c>
      <c r="P583">
        <v>13.5</v>
      </c>
      <c r="Q583">
        <v>106.1</v>
      </c>
      <c r="R583" s="1"/>
    </row>
    <row r="584" spans="1:18" x14ac:dyDescent="0.3">
      <c r="A584" s="1">
        <v>44778</v>
      </c>
      <c r="B584">
        <v>44.48</v>
      </c>
      <c r="C584">
        <v>142.22</v>
      </c>
      <c r="D584">
        <v>166.99</v>
      </c>
      <c r="E584">
        <v>279.14999999999998</v>
      </c>
      <c r="F584">
        <v>544.9</v>
      </c>
      <c r="G584">
        <v>163.21</v>
      </c>
      <c r="H584">
        <v>4.0599999999999996</v>
      </c>
      <c r="I584">
        <v>3819</v>
      </c>
      <c r="J584">
        <v>188.1</v>
      </c>
      <c r="K584">
        <v>12.78</v>
      </c>
      <c r="L584">
        <v>183.58</v>
      </c>
      <c r="M584">
        <v>242.06</v>
      </c>
      <c r="N584">
        <v>186</v>
      </c>
      <c r="O584">
        <v>116.23</v>
      </c>
      <c r="P584">
        <v>13.23</v>
      </c>
      <c r="Q584">
        <v>86.58</v>
      </c>
      <c r="R584" s="1"/>
    </row>
    <row r="585" spans="1:18" x14ac:dyDescent="0.3">
      <c r="A585" s="1">
        <v>44779</v>
      </c>
      <c r="B585">
        <v>44.48</v>
      </c>
      <c r="C585">
        <v>142.22</v>
      </c>
      <c r="D585">
        <v>166.99</v>
      </c>
      <c r="E585">
        <v>279.14999999999998</v>
      </c>
      <c r="F585">
        <v>544.9</v>
      </c>
      <c r="G585">
        <v>163.21</v>
      </c>
      <c r="H585">
        <v>4.0599999999999996</v>
      </c>
      <c r="I585">
        <v>3819</v>
      </c>
      <c r="J585">
        <v>188.1</v>
      </c>
      <c r="K585">
        <v>12.78</v>
      </c>
      <c r="L585">
        <v>183.58</v>
      </c>
      <c r="M585">
        <v>242.06</v>
      </c>
      <c r="N585">
        <v>186</v>
      </c>
      <c r="O585">
        <v>116.23</v>
      </c>
      <c r="P585">
        <v>13.23</v>
      </c>
      <c r="Q585">
        <v>86.58</v>
      </c>
      <c r="R585" s="1"/>
    </row>
    <row r="586" spans="1:18" x14ac:dyDescent="0.3">
      <c r="A586" s="1">
        <v>44780</v>
      </c>
      <c r="B586">
        <v>44.48</v>
      </c>
      <c r="C586">
        <v>142.22</v>
      </c>
      <c r="D586">
        <v>166.99</v>
      </c>
      <c r="E586">
        <v>279.14999999999998</v>
      </c>
      <c r="F586">
        <v>544.9</v>
      </c>
      <c r="G586">
        <v>163.21</v>
      </c>
      <c r="H586">
        <v>4.0599999999999996</v>
      </c>
      <c r="I586">
        <v>3819</v>
      </c>
      <c r="J586">
        <v>188.1</v>
      </c>
      <c r="K586">
        <v>12.78</v>
      </c>
      <c r="L586">
        <v>183.58</v>
      </c>
      <c r="M586">
        <v>242.06</v>
      </c>
      <c r="N586">
        <v>186</v>
      </c>
      <c r="O586">
        <v>116.23</v>
      </c>
      <c r="P586">
        <v>13.23</v>
      </c>
      <c r="Q586">
        <v>86.58</v>
      </c>
      <c r="R586" s="1"/>
    </row>
    <row r="587" spans="1:18" x14ac:dyDescent="0.3">
      <c r="A587" s="1">
        <v>44781</v>
      </c>
      <c r="B587">
        <v>44.95</v>
      </c>
      <c r="C587">
        <v>145.15</v>
      </c>
      <c r="D587">
        <v>168</v>
      </c>
      <c r="E587">
        <v>284.05</v>
      </c>
      <c r="F587">
        <v>549.35</v>
      </c>
      <c r="G587">
        <v>166.37</v>
      </c>
      <c r="H587">
        <v>4.1500000000000004</v>
      </c>
      <c r="I587">
        <v>3804</v>
      </c>
      <c r="J587">
        <v>175.02</v>
      </c>
      <c r="K587">
        <v>13.02</v>
      </c>
      <c r="L587">
        <v>186.77</v>
      </c>
      <c r="M587">
        <v>244.98</v>
      </c>
      <c r="N587">
        <v>193.69</v>
      </c>
      <c r="O587">
        <v>118.39</v>
      </c>
      <c r="P587">
        <v>15.28</v>
      </c>
      <c r="Q587">
        <v>97.84</v>
      </c>
      <c r="R587" s="1"/>
    </row>
    <row r="588" spans="1:18" x14ac:dyDescent="0.3">
      <c r="A588" s="1">
        <v>44782</v>
      </c>
      <c r="B588">
        <v>44.61</v>
      </c>
      <c r="C588">
        <v>145.44999999999999</v>
      </c>
      <c r="D588">
        <v>168.95</v>
      </c>
      <c r="E588">
        <v>279.64</v>
      </c>
      <c r="F588">
        <v>539.09</v>
      </c>
      <c r="G588">
        <v>164.02</v>
      </c>
      <c r="H588">
        <v>4.1900000000000004</v>
      </c>
      <c r="I588">
        <v>3795</v>
      </c>
      <c r="J588">
        <v>172.52</v>
      </c>
      <c r="K588">
        <v>12.73</v>
      </c>
      <c r="L588">
        <v>185.95</v>
      </c>
      <c r="M588">
        <v>245.13</v>
      </c>
      <c r="N588">
        <v>188.16</v>
      </c>
      <c r="O588">
        <v>117.13500000000001</v>
      </c>
      <c r="P588">
        <v>14.01</v>
      </c>
      <c r="Q588">
        <v>93.89</v>
      </c>
      <c r="R588" s="1"/>
    </row>
    <row r="589" spans="1:18" x14ac:dyDescent="0.3">
      <c r="A589" s="1">
        <v>44783</v>
      </c>
      <c r="B589">
        <v>45.01</v>
      </c>
      <c r="C589">
        <v>146.91999999999999</v>
      </c>
      <c r="D589">
        <v>175.99</v>
      </c>
      <c r="E589">
        <v>288.17</v>
      </c>
      <c r="F589">
        <v>546.05999999999995</v>
      </c>
      <c r="G589">
        <v>167.68</v>
      </c>
      <c r="H589">
        <v>4.2</v>
      </c>
      <c r="I589">
        <v>3702</v>
      </c>
      <c r="J589">
        <v>176.98</v>
      </c>
      <c r="K589">
        <v>12.67</v>
      </c>
      <c r="L589">
        <v>188.73</v>
      </c>
      <c r="M589">
        <v>248.27</v>
      </c>
      <c r="N589">
        <v>193.34</v>
      </c>
      <c r="O589">
        <v>118.78</v>
      </c>
      <c r="P589">
        <v>15.36</v>
      </c>
      <c r="Q589">
        <v>89.98</v>
      </c>
      <c r="R589" s="1"/>
    </row>
    <row r="590" spans="1:18" x14ac:dyDescent="0.3">
      <c r="A590" s="1">
        <v>44784</v>
      </c>
      <c r="B590">
        <v>44.96</v>
      </c>
      <c r="C590">
        <v>145.77000000000001</v>
      </c>
      <c r="D590">
        <v>179.71</v>
      </c>
      <c r="E590">
        <v>290.85000000000002</v>
      </c>
      <c r="F590">
        <v>553.95000000000005</v>
      </c>
      <c r="G590">
        <v>170.06</v>
      </c>
      <c r="H590">
        <v>4.33</v>
      </c>
      <c r="I590">
        <v>3689</v>
      </c>
      <c r="J590">
        <v>181.31</v>
      </c>
      <c r="K590">
        <v>13.14</v>
      </c>
      <c r="L590">
        <v>192.83</v>
      </c>
      <c r="M590">
        <v>251.16</v>
      </c>
      <c r="N590">
        <v>204</v>
      </c>
      <c r="O590">
        <v>121.28</v>
      </c>
      <c r="P590">
        <v>17.715</v>
      </c>
      <c r="Q590">
        <v>97.25</v>
      </c>
      <c r="R590" s="1"/>
    </row>
    <row r="591" spans="1:18" x14ac:dyDescent="0.3">
      <c r="A591" s="1">
        <v>44785</v>
      </c>
      <c r="B591">
        <v>44.95</v>
      </c>
      <c r="C591">
        <v>144.66</v>
      </c>
      <c r="D591">
        <v>180.81</v>
      </c>
      <c r="E591">
        <v>288.48</v>
      </c>
      <c r="F591">
        <v>547.80999999999995</v>
      </c>
      <c r="G591">
        <v>169.82</v>
      </c>
      <c r="H591">
        <v>4.34</v>
      </c>
      <c r="I591">
        <v>3750</v>
      </c>
      <c r="J591">
        <v>181.6</v>
      </c>
      <c r="K591">
        <v>13.06</v>
      </c>
      <c r="L591">
        <v>194.89</v>
      </c>
      <c r="M591">
        <v>252.87</v>
      </c>
      <c r="N591">
        <v>203</v>
      </c>
      <c r="O591">
        <v>120.26</v>
      </c>
      <c r="P591">
        <v>17.25</v>
      </c>
      <c r="Q591">
        <v>85.23</v>
      </c>
      <c r="R591" s="1"/>
    </row>
    <row r="592" spans="1:18" x14ac:dyDescent="0.3">
      <c r="A592" s="1">
        <v>44786</v>
      </c>
      <c r="B592">
        <v>44.95</v>
      </c>
      <c r="C592">
        <v>144.66</v>
      </c>
      <c r="D592">
        <v>180.81</v>
      </c>
      <c r="E592">
        <v>288.48</v>
      </c>
      <c r="F592">
        <v>547.80999999999995</v>
      </c>
      <c r="G592">
        <v>169.82</v>
      </c>
      <c r="H592">
        <v>4.34</v>
      </c>
      <c r="I592">
        <v>3750</v>
      </c>
      <c r="J592">
        <v>181.6</v>
      </c>
      <c r="K592">
        <v>13.06</v>
      </c>
      <c r="L592">
        <v>194.89</v>
      </c>
      <c r="M592">
        <v>252.87</v>
      </c>
      <c r="N592">
        <v>203</v>
      </c>
      <c r="O592">
        <v>120.26</v>
      </c>
      <c r="P592">
        <v>17.25</v>
      </c>
      <c r="Q592">
        <v>85.23</v>
      </c>
      <c r="R592" s="1"/>
    </row>
    <row r="593" spans="1:18" x14ac:dyDescent="0.3">
      <c r="A593" s="1">
        <v>44787</v>
      </c>
      <c r="B593">
        <v>44.95</v>
      </c>
      <c r="C593">
        <v>144.66</v>
      </c>
      <c r="D593">
        <v>180.81</v>
      </c>
      <c r="E593">
        <v>288.48</v>
      </c>
      <c r="F593">
        <v>547.80999999999995</v>
      </c>
      <c r="G593">
        <v>169.82</v>
      </c>
      <c r="H593">
        <v>4.34</v>
      </c>
      <c r="I593">
        <v>3750</v>
      </c>
      <c r="J593">
        <v>181.6</v>
      </c>
      <c r="K593">
        <v>13.06</v>
      </c>
      <c r="L593">
        <v>194.89</v>
      </c>
      <c r="M593">
        <v>252.87</v>
      </c>
      <c r="N593">
        <v>203</v>
      </c>
      <c r="O593">
        <v>120.26</v>
      </c>
      <c r="P593">
        <v>17.25</v>
      </c>
      <c r="Q593">
        <v>85.23</v>
      </c>
      <c r="R593" s="1"/>
    </row>
    <row r="594" spans="1:18" x14ac:dyDescent="0.3">
      <c r="A594" s="1">
        <v>44788</v>
      </c>
      <c r="B594">
        <v>45.03</v>
      </c>
      <c r="C594">
        <v>145.99</v>
      </c>
      <c r="D594">
        <v>178.96</v>
      </c>
      <c r="E594">
        <v>291</v>
      </c>
      <c r="F594">
        <v>554.23</v>
      </c>
      <c r="G594">
        <v>171.52</v>
      </c>
      <c r="H594">
        <v>4.2</v>
      </c>
      <c r="I594">
        <v>3817</v>
      </c>
      <c r="J594">
        <v>187.01</v>
      </c>
      <c r="K594">
        <v>13.42</v>
      </c>
      <c r="L594">
        <v>193.4</v>
      </c>
      <c r="M594">
        <v>261.67</v>
      </c>
      <c r="N594">
        <v>199.26</v>
      </c>
      <c r="O594">
        <v>121.13</v>
      </c>
      <c r="P594">
        <v>17.98</v>
      </c>
      <c r="Q594">
        <v>89.11</v>
      </c>
      <c r="R594" s="1"/>
    </row>
    <row r="595" spans="1:18" x14ac:dyDescent="0.3">
      <c r="A595" s="1">
        <v>44789</v>
      </c>
      <c r="B595">
        <v>45.5</v>
      </c>
      <c r="C595">
        <v>145.52000000000001</v>
      </c>
      <c r="D595">
        <v>179.44</v>
      </c>
      <c r="E595">
        <v>291.99</v>
      </c>
      <c r="F595">
        <v>557.52</v>
      </c>
      <c r="G595">
        <v>172.78</v>
      </c>
      <c r="H595">
        <v>4.1100000000000003</v>
      </c>
      <c r="I595">
        <v>3828</v>
      </c>
      <c r="J595">
        <v>189.19499999999999</v>
      </c>
      <c r="K595">
        <v>13.15</v>
      </c>
      <c r="L595">
        <v>195.32</v>
      </c>
      <c r="M595">
        <v>265.33999999999997</v>
      </c>
      <c r="N595">
        <v>200</v>
      </c>
      <c r="O595">
        <v>121.52</v>
      </c>
      <c r="P595">
        <v>17.55</v>
      </c>
      <c r="Q595">
        <v>90.55</v>
      </c>
      <c r="R595" s="1"/>
    </row>
    <row r="596" spans="1:18" x14ac:dyDescent="0.3">
      <c r="A596" s="1">
        <v>44790</v>
      </c>
      <c r="B596">
        <v>45.43</v>
      </c>
      <c r="C596">
        <v>145.44999999999999</v>
      </c>
      <c r="D596">
        <v>176.76</v>
      </c>
      <c r="E596">
        <v>289.74</v>
      </c>
      <c r="F596">
        <v>544.37</v>
      </c>
      <c r="G596">
        <v>172.77</v>
      </c>
      <c r="H596">
        <v>3.9</v>
      </c>
      <c r="I596">
        <v>3836</v>
      </c>
      <c r="J596">
        <v>185.23</v>
      </c>
      <c r="K596">
        <v>12.99</v>
      </c>
      <c r="L596">
        <v>195</v>
      </c>
      <c r="M596">
        <v>265.19</v>
      </c>
      <c r="N596">
        <v>196.4</v>
      </c>
      <c r="O596">
        <v>120.12</v>
      </c>
      <c r="P596">
        <v>16.3</v>
      </c>
      <c r="Q596">
        <v>87.504999999999995</v>
      </c>
      <c r="R596" s="1"/>
    </row>
    <row r="597" spans="1:18" x14ac:dyDescent="0.3">
      <c r="A597" s="1">
        <v>44791</v>
      </c>
      <c r="B597">
        <v>44.42</v>
      </c>
      <c r="C597">
        <v>145</v>
      </c>
      <c r="D597">
        <v>174.34</v>
      </c>
      <c r="E597">
        <v>290.18900000000002</v>
      </c>
      <c r="F597">
        <v>543.41</v>
      </c>
      <c r="G597">
        <v>173.75</v>
      </c>
      <c r="H597">
        <v>3.72</v>
      </c>
      <c r="I597">
        <v>3866</v>
      </c>
      <c r="J597">
        <v>183.01</v>
      </c>
      <c r="K597">
        <v>13.11</v>
      </c>
      <c r="L597">
        <v>197.05</v>
      </c>
      <c r="M597">
        <v>266.24</v>
      </c>
      <c r="N597">
        <v>195.33</v>
      </c>
      <c r="O597">
        <v>119.43</v>
      </c>
      <c r="P597">
        <v>15.75</v>
      </c>
      <c r="Q597">
        <v>86.33</v>
      </c>
      <c r="R597" s="1"/>
    </row>
    <row r="598" spans="1:18" x14ac:dyDescent="0.3">
      <c r="A598" s="1">
        <v>44792</v>
      </c>
      <c r="B598">
        <v>44.1</v>
      </c>
      <c r="C598">
        <v>145.85</v>
      </c>
      <c r="D598">
        <v>170.2</v>
      </c>
      <c r="E598">
        <v>288.89999999999998</v>
      </c>
      <c r="F598">
        <v>550.86</v>
      </c>
      <c r="G598">
        <v>173.03</v>
      </c>
      <c r="H598">
        <v>3.62</v>
      </c>
      <c r="I598">
        <v>3865</v>
      </c>
      <c r="J598">
        <v>184.06</v>
      </c>
      <c r="K598">
        <v>12.84</v>
      </c>
      <c r="L598">
        <v>195.27</v>
      </c>
      <c r="M598">
        <v>264.94</v>
      </c>
      <c r="N598">
        <v>192.74</v>
      </c>
      <c r="O598">
        <v>119.06</v>
      </c>
      <c r="P598">
        <v>13.88</v>
      </c>
      <c r="Q598">
        <v>76</v>
      </c>
      <c r="R598" s="1"/>
    </row>
    <row r="599" spans="1:18" x14ac:dyDescent="0.3">
      <c r="A599" s="1">
        <v>44793</v>
      </c>
      <c r="B599">
        <v>44.1</v>
      </c>
      <c r="C599">
        <v>145.85</v>
      </c>
      <c r="D599">
        <v>170.2</v>
      </c>
      <c r="E599">
        <v>288.89999999999998</v>
      </c>
      <c r="F599">
        <v>550.86</v>
      </c>
      <c r="G599">
        <v>173.03</v>
      </c>
      <c r="H599">
        <v>3.62</v>
      </c>
      <c r="I599">
        <v>3865</v>
      </c>
      <c r="J599">
        <v>184.06</v>
      </c>
      <c r="K599">
        <v>12.84</v>
      </c>
      <c r="L599">
        <v>195.27</v>
      </c>
      <c r="M599">
        <v>264.94</v>
      </c>
      <c r="N599">
        <v>192.74</v>
      </c>
      <c r="O599">
        <v>119.06</v>
      </c>
      <c r="P599">
        <v>13.88</v>
      </c>
      <c r="Q599">
        <v>76</v>
      </c>
      <c r="R599" s="1"/>
    </row>
    <row r="600" spans="1:18" x14ac:dyDescent="0.3">
      <c r="A600" s="1">
        <v>44794</v>
      </c>
      <c r="B600">
        <v>44.1</v>
      </c>
      <c r="C600">
        <v>145.85</v>
      </c>
      <c r="D600">
        <v>170.2</v>
      </c>
      <c r="E600">
        <v>288.89999999999998</v>
      </c>
      <c r="F600">
        <v>550.86</v>
      </c>
      <c r="G600">
        <v>173.03</v>
      </c>
      <c r="H600">
        <v>3.62</v>
      </c>
      <c r="I600">
        <v>3865</v>
      </c>
      <c r="J600">
        <v>184.06</v>
      </c>
      <c r="K600">
        <v>12.84</v>
      </c>
      <c r="L600">
        <v>195.27</v>
      </c>
      <c r="M600">
        <v>264.94</v>
      </c>
      <c r="N600">
        <v>192.74</v>
      </c>
      <c r="O600">
        <v>119.06</v>
      </c>
      <c r="P600">
        <v>13.88</v>
      </c>
      <c r="Q600">
        <v>76</v>
      </c>
      <c r="R600" s="1"/>
    </row>
    <row r="601" spans="1:18" x14ac:dyDescent="0.3">
      <c r="A601" s="1">
        <v>44795</v>
      </c>
      <c r="B601">
        <v>44.4</v>
      </c>
      <c r="C601">
        <v>145.19</v>
      </c>
      <c r="D601">
        <v>165.49</v>
      </c>
      <c r="E601">
        <v>282.08</v>
      </c>
      <c r="F601">
        <v>542.57000000000005</v>
      </c>
      <c r="G601">
        <v>169.69</v>
      </c>
      <c r="H601">
        <v>3.4</v>
      </c>
      <c r="I601">
        <v>3854</v>
      </c>
      <c r="J601">
        <v>174.9</v>
      </c>
      <c r="K601">
        <v>11.96</v>
      </c>
      <c r="L601">
        <v>193.11</v>
      </c>
      <c r="M601">
        <v>255.37</v>
      </c>
      <c r="N601">
        <v>186.36</v>
      </c>
      <c r="O601">
        <v>115.2</v>
      </c>
      <c r="P601">
        <v>12.62</v>
      </c>
      <c r="Q601">
        <v>70.91</v>
      </c>
      <c r="R601" s="1"/>
    </row>
    <row r="602" spans="1:18" x14ac:dyDescent="0.3">
      <c r="A602" s="1">
        <v>44796</v>
      </c>
      <c r="B602">
        <v>44</v>
      </c>
      <c r="C602">
        <v>144.58000000000001</v>
      </c>
      <c r="D602">
        <v>162.47999999999999</v>
      </c>
      <c r="E602">
        <v>276.44</v>
      </c>
      <c r="F602">
        <v>533.85</v>
      </c>
      <c r="G602">
        <v>167.08</v>
      </c>
      <c r="H602">
        <v>3.46</v>
      </c>
      <c r="I602">
        <v>3888</v>
      </c>
      <c r="J602">
        <v>169.88499999999999</v>
      </c>
      <c r="K602">
        <v>12.05</v>
      </c>
      <c r="L602">
        <v>192.75</v>
      </c>
      <c r="M602">
        <v>248.32</v>
      </c>
      <c r="N602">
        <v>191.46</v>
      </c>
      <c r="O602">
        <v>113.47499999999999</v>
      </c>
      <c r="P602">
        <v>13.185</v>
      </c>
      <c r="Q602">
        <v>71.95</v>
      </c>
      <c r="R602" s="1"/>
    </row>
    <row r="603" spans="1:18" x14ac:dyDescent="0.3">
      <c r="A603" s="1">
        <v>44797</v>
      </c>
      <c r="B603">
        <v>43.55</v>
      </c>
      <c r="C603">
        <v>143.51</v>
      </c>
      <c r="D603">
        <v>160.6</v>
      </c>
      <c r="E603">
        <v>275.41000000000003</v>
      </c>
      <c r="F603">
        <v>529.55999999999995</v>
      </c>
      <c r="G603">
        <v>167.32</v>
      </c>
      <c r="H603">
        <v>3.84</v>
      </c>
      <c r="I603">
        <v>3849</v>
      </c>
      <c r="J603">
        <v>170.12</v>
      </c>
      <c r="K603">
        <v>12.12</v>
      </c>
      <c r="L603">
        <v>197.56</v>
      </c>
      <c r="M603">
        <v>244.88</v>
      </c>
      <c r="N603">
        <v>196.2</v>
      </c>
      <c r="O603">
        <v>113.5</v>
      </c>
      <c r="P603">
        <v>13.58</v>
      </c>
      <c r="Q603">
        <v>71.88</v>
      </c>
      <c r="R603" s="1"/>
    </row>
    <row r="604" spans="1:18" x14ac:dyDescent="0.3">
      <c r="A604" s="1">
        <v>44798</v>
      </c>
      <c r="B604">
        <v>43.65</v>
      </c>
      <c r="C604">
        <v>145.31</v>
      </c>
      <c r="D604">
        <v>165.18</v>
      </c>
      <c r="E604">
        <v>277.33</v>
      </c>
      <c r="F604">
        <v>533.45000000000005</v>
      </c>
      <c r="G604">
        <v>168.78</v>
      </c>
      <c r="H604">
        <v>4.28</v>
      </c>
      <c r="I604">
        <v>3868</v>
      </c>
      <c r="J604">
        <v>168.44</v>
      </c>
      <c r="K604">
        <v>12.39</v>
      </c>
      <c r="L604">
        <v>195.49</v>
      </c>
      <c r="M604">
        <v>249.57</v>
      </c>
      <c r="N604">
        <v>199.29499999999999</v>
      </c>
      <c r="O604">
        <v>114.235</v>
      </c>
      <c r="P604">
        <v>13.83</v>
      </c>
      <c r="Q604">
        <v>71.84</v>
      </c>
      <c r="R604" s="1"/>
    </row>
    <row r="605" spans="1:18" x14ac:dyDescent="0.3">
      <c r="A605" s="1">
        <v>44799</v>
      </c>
      <c r="B605">
        <v>43.59</v>
      </c>
      <c r="C605">
        <v>147.09</v>
      </c>
      <c r="D605">
        <v>168.48</v>
      </c>
      <c r="E605">
        <v>279.08</v>
      </c>
      <c r="F605">
        <v>548.83500000000004</v>
      </c>
      <c r="G605">
        <v>170.57</v>
      </c>
      <c r="H605">
        <v>4.08</v>
      </c>
      <c r="I605">
        <v>3898</v>
      </c>
      <c r="J605">
        <v>178.57</v>
      </c>
      <c r="K605">
        <v>12.48</v>
      </c>
      <c r="L605">
        <v>199.4</v>
      </c>
      <c r="M605">
        <v>252.38</v>
      </c>
      <c r="N605">
        <v>202.64</v>
      </c>
      <c r="O605">
        <v>114.72</v>
      </c>
      <c r="P605">
        <v>13.21</v>
      </c>
      <c r="Q605">
        <v>71.709999999999994</v>
      </c>
      <c r="R605" s="1"/>
    </row>
    <row r="606" spans="1:18" x14ac:dyDescent="0.3">
      <c r="A606" s="1">
        <v>44800</v>
      </c>
      <c r="B606">
        <v>43.59</v>
      </c>
      <c r="C606">
        <v>147.09</v>
      </c>
      <c r="D606">
        <v>168.48</v>
      </c>
      <c r="E606">
        <v>279.08</v>
      </c>
      <c r="F606">
        <v>548.83500000000004</v>
      </c>
      <c r="G606">
        <v>170.57</v>
      </c>
      <c r="H606">
        <v>4.08</v>
      </c>
      <c r="I606">
        <v>3898</v>
      </c>
      <c r="J606">
        <v>178.57</v>
      </c>
      <c r="K606">
        <v>12.48</v>
      </c>
      <c r="L606">
        <v>199.4</v>
      </c>
      <c r="M606">
        <v>252.38</v>
      </c>
      <c r="N606">
        <v>202.64</v>
      </c>
      <c r="O606">
        <v>114.72</v>
      </c>
      <c r="P606">
        <v>13.21</v>
      </c>
      <c r="Q606">
        <v>71.709999999999994</v>
      </c>
      <c r="R606" s="1"/>
    </row>
    <row r="607" spans="1:18" x14ac:dyDescent="0.3">
      <c r="A607" s="1">
        <v>44801</v>
      </c>
      <c r="B607">
        <v>43.59</v>
      </c>
      <c r="C607">
        <v>147.09</v>
      </c>
      <c r="D607">
        <v>168.48</v>
      </c>
      <c r="E607">
        <v>279.08</v>
      </c>
      <c r="F607">
        <v>548.83500000000004</v>
      </c>
      <c r="G607">
        <v>170.57</v>
      </c>
      <c r="H607">
        <v>4.08</v>
      </c>
      <c r="I607">
        <v>3898</v>
      </c>
      <c r="J607">
        <v>178.57</v>
      </c>
      <c r="K607">
        <v>12.48</v>
      </c>
      <c r="L607">
        <v>199.4</v>
      </c>
      <c r="M607">
        <v>252.38</v>
      </c>
      <c r="N607">
        <v>202.64</v>
      </c>
      <c r="O607">
        <v>114.72</v>
      </c>
      <c r="P607">
        <v>13.21</v>
      </c>
      <c r="Q607">
        <v>71.709999999999994</v>
      </c>
      <c r="R607" s="1"/>
    </row>
    <row r="608" spans="1:18" x14ac:dyDescent="0.3">
      <c r="A608" s="1">
        <v>44802</v>
      </c>
      <c r="B608">
        <v>43.015000000000001</v>
      </c>
      <c r="C608">
        <v>142.97999999999999</v>
      </c>
      <c r="D608">
        <v>160.655</v>
      </c>
      <c r="E608">
        <v>265.85000000000002</v>
      </c>
      <c r="F608">
        <v>520</v>
      </c>
      <c r="G608">
        <v>161.14500000000001</v>
      </c>
      <c r="H608">
        <v>3.82</v>
      </c>
      <c r="I608">
        <v>3830</v>
      </c>
      <c r="J608">
        <v>160.19999999999999</v>
      </c>
      <c r="K608">
        <v>11.55</v>
      </c>
      <c r="L608">
        <v>190</v>
      </c>
      <c r="M608">
        <v>241.31</v>
      </c>
      <c r="N608">
        <v>191.005</v>
      </c>
      <c r="O608">
        <v>109.99</v>
      </c>
      <c r="P608">
        <v>11.125</v>
      </c>
      <c r="Q608">
        <v>65.510000000000005</v>
      </c>
      <c r="R608" s="1"/>
    </row>
    <row r="609" spans="1:18" x14ac:dyDescent="0.3">
      <c r="A609" s="1">
        <v>44803</v>
      </c>
      <c r="B609">
        <v>43.38</v>
      </c>
      <c r="C609">
        <v>144.59</v>
      </c>
      <c r="D609">
        <v>160.35499999999999</v>
      </c>
      <c r="E609">
        <v>266.67</v>
      </c>
      <c r="F609">
        <v>516.84</v>
      </c>
      <c r="G609">
        <v>162.13</v>
      </c>
      <c r="H609">
        <v>4.5</v>
      </c>
      <c r="I609">
        <v>3858</v>
      </c>
      <c r="J609">
        <v>159.6</v>
      </c>
      <c r="K609">
        <v>12.03</v>
      </c>
      <c r="L609">
        <v>191.5</v>
      </c>
      <c r="M609">
        <v>243.6</v>
      </c>
      <c r="N609">
        <v>196.32</v>
      </c>
      <c r="O609">
        <v>110.17</v>
      </c>
      <c r="P609">
        <v>11.99</v>
      </c>
      <c r="Q609">
        <v>67.965000000000003</v>
      </c>
      <c r="R609" s="1"/>
    </row>
    <row r="610" spans="1:18" x14ac:dyDescent="0.3">
      <c r="A610" s="1">
        <v>44804</v>
      </c>
      <c r="B610">
        <v>42.47</v>
      </c>
      <c r="C610">
        <v>145.94</v>
      </c>
      <c r="D610">
        <v>167.07</v>
      </c>
      <c r="E610">
        <v>265.39</v>
      </c>
      <c r="F610">
        <v>510.16</v>
      </c>
      <c r="G610">
        <v>160.30500000000001</v>
      </c>
      <c r="H610">
        <v>4.4000000000000004</v>
      </c>
      <c r="I610">
        <v>3882</v>
      </c>
      <c r="J610">
        <v>153.84</v>
      </c>
      <c r="K610">
        <v>11.81</v>
      </c>
      <c r="L610">
        <v>186.63</v>
      </c>
      <c r="M610">
        <v>242.49</v>
      </c>
      <c r="N610">
        <v>197.21</v>
      </c>
      <c r="O610">
        <v>110.65</v>
      </c>
      <c r="P610">
        <v>11.68</v>
      </c>
      <c r="Q610">
        <v>68.7</v>
      </c>
      <c r="R610" s="1"/>
    </row>
    <row r="611" spans="1:18" x14ac:dyDescent="0.3">
      <c r="A611" s="1">
        <v>44805</v>
      </c>
      <c r="B611">
        <v>41.64</v>
      </c>
      <c r="C611">
        <v>143.49</v>
      </c>
      <c r="D611">
        <v>163.58000000000001</v>
      </c>
      <c r="E611">
        <v>258.87</v>
      </c>
      <c r="F611">
        <v>491.47</v>
      </c>
      <c r="G611">
        <v>156.63999999999999</v>
      </c>
      <c r="H611">
        <v>4.41</v>
      </c>
      <c r="I611">
        <v>3793</v>
      </c>
      <c r="J611">
        <v>142.09</v>
      </c>
      <c r="K611">
        <v>11.35</v>
      </c>
      <c r="L611">
        <v>182.27</v>
      </c>
      <c r="M611">
        <v>240</v>
      </c>
      <c r="N611">
        <v>178.45</v>
      </c>
      <c r="O611">
        <v>108.28</v>
      </c>
      <c r="P611">
        <v>11.48</v>
      </c>
      <c r="Q611">
        <v>65.55</v>
      </c>
      <c r="R611" s="1"/>
    </row>
    <row r="612" spans="1:18" x14ac:dyDescent="0.3">
      <c r="A612" s="1">
        <v>44806</v>
      </c>
      <c r="B612">
        <v>42</v>
      </c>
      <c r="C612">
        <v>144.38</v>
      </c>
      <c r="D612">
        <v>167.45</v>
      </c>
      <c r="E612">
        <v>261.69499999999999</v>
      </c>
      <c r="F612">
        <v>518</v>
      </c>
      <c r="G612">
        <v>159.75</v>
      </c>
      <c r="H612">
        <v>4.4000000000000004</v>
      </c>
      <c r="I612">
        <v>3723</v>
      </c>
      <c r="J612">
        <v>141</v>
      </c>
      <c r="K612">
        <v>11.72</v>
      </c>
      <c r="L612">
        <v>184.85</v>
      </c>
      <c r="M612">
        <v>252.46</v>
      </c>
      <c r="N612">
        <v>174.28</v>
      </c>
      <c r="O612">
        <v>110.59</v>
      </c>
      <c r="P612">
        <v>11.81</v>
      </c>
      <c r="Q612">
        <v>67.709999999999994</v>
      </c>
      <c r="R612" s="1"/>
    </row>
    <row r="613" spans="1:18" x14ac:dyDescent="0.3">
      <c r="A613" s="1">
        <v>44807</v>
      </c>
      <c r="B613">
        <v>42</v>
      </c>
      <c r="C613">
        <v>144.38</v>
      </c>
      <c r="D613">
        <v>167.45</v>
      </c>
      <c r="E613">
        <v>261.69499999999999</v>
      </c>
      <c r="F613">
        <v>518</v>
      </c>
      <c r="G613">
        <v>159.75</v>
      </c>
      <c r="H613">
        <v>4.4000000000000004</v>
      </c>
      <c r="I613">
        <v>3723</v>
      </c>
      <c r="J613">
        <v>141</v>
      </c>
      <c r="K613">
        <v>11.72</v>
      </c>
      <c r="L613">
        <v>184.85</v>
      </c>
      <c r="M613">
        <v>252.46</v>
      </c>
      <c r="N613">
        <v>174.28</v>
      </c>
      <c r="O613">
        <v>110.59</v>
      </c>
      <c r="P613">
        <v>11.81</v>
      </c>
      <c r="Q613">
        <v>67.709999999999994</v>
      </c>
      <c r="R613" s="1"/>
    </row>
    <row r="614" spans="1:18" x14ac:dyDescent="0.3">
      <c r="A614" s="1">
        <v>44808</v>
      </c>
      <c r="B614">
        <v>42</v>
      </c>
      <c r="C614">
        <v>144.38</v>
      </c>
      <c r="D614">
        <v>167.45</v>
      </c>
      <c r="E614">
        <v>261.69499999999999</v>
      </c>
      <c r="F614">
        <v>518</v>
      </c>
      <c r="G614">
        <v>159.75</v>
      </c>
      <c r="H614">
        <v>4.4000000000000004</v>
      </c>
      <c r="I614">
        <v>3723</v>
      </c>
      <c r="J614">
        <v>141</v>
      </c>
      <c r="K614">
        <v>11.72</v>
      </c>
      <c r="L614">
        <v>184.85</v>
      </c>
      <c r="M614">
        <v>252.46</v>
      </c>
      <c r="N614">
        <v>174.28</v>
      </c>
      <c r="O614">
        <v>110.59</v>
      </c>
      <c r="P614">
        <v>11.81</v>
      </c>
      <c r="Q614">
        <v>67.709999999999994</v>
      </c>
      <c r="R614" s="1"/>
    </row>
    <row r="615" spans="1:18" x14ac:dyDescent="0.3">
      <c r="A615" s="1">
        <v>44809</v>
      </c>
      <c r="B615">
        <v>42</v>
      </c>
      <c r="C615">
        <v>144.38</v>
      </c>
      <c r="D615">
        <v>167.45</v>
      </c>
      <c r="E615">
        <v>261.69499999999999</v>
      </c>
      <c r="F615">
        <v>518</v>
      </c>
      <c r="G615">
        <v>159.75</v>
      </c>
      <c r="H615">
        <v>4.4000000000000004</v>
      </c>
      <c r="I615">
        <v>3705</v>
      </c>
      <c r="J615">
        <v>141</v>
      </c>
      <c r="K615">
        <v>11.72</v>
      </c>
      <c r="L615">
        <v>184.85</v>
      </c>
      <c r="M615">
        <v>252.46</v>
      </c>
      <c r="N615">
        <v>174.28</v>
      </c>
      <c r="O615">
        <v>110.59</v>
      </c>
      <c r="P615">
        <v>11.81</v>
      </c>
      <c r="Q615">
        <v>67.709999999999994</v>
      </c>
      <c r="R615" s="1"/>
    </row>
    <row r="616" spans="1:18" x14ac:dyDescent="0.3">
      <c r="A616" s="1">
        <v>44810</v>
      </c>
      <c r="B616">
        <v>41.35</v>
      </c>
      <c r="C616">
        <v>142.29</v>
      </c>
      <c r="D616">
        <v>160.1</v>
      </c>
      <c r="E616">
        <v>256.2</v>
      </c>
      <c r="F616">
        <v>498.53</v>
      </c>
      <c r="G616">
        <v>156.47</v>
      </c>
      <c r="H616">
        <v>4.3600000000000003</v>
      </c>
      <c r="I616">
        <v>3718</v>
      </c>
      <c r="J616">
        <v>137.31</v>
      </c>
      <c r="K616">
        <v>11.27</v>
      </c>
      <c r="L616">
        <v>182.9</v>
      </c>
      <c r="M616">
        <v>247.19</v>
      </c>
      <c r="N616">
        <v>172.45</v>
      </c>
      <c r="O616">
        <v>107.3</v>
      </c>
      <c r="P616">
        <v>11.4</v>
      </c>
      <c r="Q616">
        <v>65.56</v>
      </c>
      <c r="R616" s="1"/>
    </row>
    <row r="617" spans="1:18" x14ac:dyDescent="0.3">
      <c r="A617" s="1">
        <v>44811</v>
      </c>
      <c r="B617">
        <v>41.14</v>
      </c>
      <c r="C617">
        <v>142.80000000000001</v>
      </c>
      <c r="D617">
        <v>157.76</v>
      </c>
      <c r="E617">
        <v>254.7</v>
      </c>
      <c r="F617">
        <v>502.91</v>
      </c>
      <c r="G617">
        <v>154.82499999999999</v>
      </c>
      <c r="H617">
        <v>4.3099999999999996</v>
      </c>
      <c r="I617">
        <v>3710</v>
      </c>
      <c r="J617">
        <v>135.63</v>
      </c>
      <c r="K617">
        <v>11.14</v>
      </c>
      <c r="L617">
        <v>179.11</v>
      </c>
      <c r="M617">
        <v>250.8</v>
      </c>
      <c r="N617">
        <v>170.69</v>
      </c>
      <c r="O617">
        <v>107.06</v>
      </c>
      <c r="P617">
        <v>10.95</v>
      </c>
      <c r="Q617">
        <v>62</v>
      </c>
      <c r="R617" s="1"/>
    </row>
    <row r="618" spans="1:18" x14ac:dyDescent="0.3">
      <c r="A618" s="1">
        <v>44812</v>
      </c>
      <c r="B618">
        <v>41</v>
      </c>
      <c r="C618">
        <v>145.81</v>
      </c>
      <c r="D618">
        <v>158.71</v>
      </c>
      <c r="E618">
        <v>257.51</v>
      </c>
      <c r="F618">
        <v>502.6</v>
      </c>
      <c r="G618">
        <v>154.63999999999999</v>
      </c>
      <c r="H618">
        <v>4.1500000000000004</v>
      </c>
      <c r="I618">
        <v>3754</v>
      </c>
      <c r="J618">
        <v>134.59</v>
      </c>
      <c r="K618">
        <v>11.52</v>
      </c>
      <c r="L618">
        <v>179.68</v>
      </c>
      <c r="M618">
        <v>255.11</v>
      </c>
      <c r="N618">
        <v>170.17</v>
      </c>
      <c r="O618">
        <v>108.04</v>
      </c>
      <c r="P618">
        <v>11.444000000000001</v>
      </c>
      <c r="Q618">
        <v>66.36</v>
      </c>
      <c r="R618" s="1"/>
    </row>
    <row r="619" spans="1:18" x14ac:dyDescent="0.3">
      <c r="A619" s="1">
        <v>44813</v>
      </c>
      <c r="B619">
        <v>41.68</v>
      </c>
      <c r="C619">
        <v>147.14500000000001</v>
      </c>
      <c r="D619">
        <v>163.24799999999999</v>
      </c>
      <c r="E619">
        <v>260.5</v>
      </c>
      <c r="F619">
        <v>515.44000000000005</v>
      </c>
      <c r="G619">
        <v>155.47</v>
      </c>
      <c r="H619">
        <v>4.47</v>
      </c>
      <c r="I619">
        <v>3819</v>
      </c>
      <c r="J619">
        <v>141.57</v>
      </c>
      <c r="K619">
        <v>12.38</v>
      </c>
      <c r="L619">
        <v>187.55</v>
      </c>
      <c r="M619">
        <v>258.37</v>
      </c>
      <c r="N619">
        <v>183.74</v>
      </c>
      <c r="O619">
        <v>109.065</v>
      </c>
      <c r="P619">
        <v>14.08</v>
      </c>
      <c r="Q619">
        <v>78.2</v>
      </c>
      <c r="R619" s="1"/>
    </row>
    <row r="620" spans="1:18" x14ac:dyDescent="0.3">
      <c r="A620" s="1">
        <v>44814</v>
      </c>
      <c r="B620">
        <v>41.68</v>
      </c>
      <c r="C620">
        <v>147.14500000000001</v>
      </c>
      <c r="D620">
        <v>163.24799999999999</v>
      </c>
      <c r="E620">
        <v>260.5</v>
      </c>
      <c r="F620">
        <v>515.44000000000005</v>
      </c>
      <c r="G620">
        <v>155.47</v>
      </c>
      <c r="H620">
        <v>4.47</v>
      </c>
      <c r="I620">
        <v>3819</v>
      </c>
      <c r="J620">
        <v>141.57</v>
      </c>
      <c r="K620">
        <v>12.38</v>
      </c>
      <c r="L620">
        <v>187.55</v>
      </c>
      <c r="M620">
        <v>258.37</v>
      </c>
      <c r="N620">
        <v>183.74</v>
      </c>
      <c r="O620">
        <v>109.065</v>
      </c>
      <c r="P620">
        <v>14.08</v>
      </c>
      <c r="Q620">
        <v>78.2</v>
      </c>
      <c r="R620" s="1"/>
    </row>
    <row r="621" spans="1:18" x14ac:dyDescent="0.3">
      <c r="A621" s="1">
        <v>44815</v>
      </c>
      <c r="B621">
        <v>41.68</v>
      </c>
      <c r="C621">
        <v>147.14500000000001</v>
      </c>
      <c r="D621">
        <v>163.24799999999999</v>
      </c>
      <c r="E621">
        <v>260.5</v>
      </c>
      <c r="F621">
        <v>515.44000000000005</v>
      </c>
      <c r="G621">
        <v>155.47</v>
      </c>
      <c r="H621">
        <v>4.47</v>
      </c>
      <c r="I621">
        <v>3819</v>
      </c>
      <c r="J621">
        <v>141.57</v>
      </c>
      <c r="K621">
        <v>12.38</v>
      </c>
      <c r="L621">
        <v>187.55</v>
      </c>
      <c r="M621">
        <v>258.37</v>
      </c>
      <c r="N621">
        <v>183.74</v>
      </c>
      <c r="O621">
        <v>109.065</v>
      </c>
      <c r="P621">
        <v>14.08</v>
      </c>
      <c r="Q621">
        <v>78.2</v>
      </c>
      <c r="R621" s="1"/>
    </row>
    <row r="622" spans="1:18" x14ac:dyDescent="0.3">
      <c r="A622" s="1">
        <v>44816</v>
      </c>
      <c r="B622">
        <v>42.59</v>
      </c>
      <c r="C622">
        <v>146.66</v>
      </c>
      <c r="D622">
        <v>167.39</v>
      </c>
      <c r="E622">
        <v>265.77999999999997</v>
      </c>
      <c r="F622">
        <v>526.75</v>
      </c>
      <c r="G622">
        <v>159.59</v>
      </c>
      <c r="H622">
        <v>4.55</v>
      </c>
      <c r="I622">
        <v>3858</v>
      </c>
      <c r="J622">
        <v>143.69</v>
      </c>
      <c r="K622">
        <v>13.25</v>
      </c>
      <c r="L622">
        <v>190.85</v>
      </c>
      <c r="M622">
        <v>259</v>
      </c>
      <c r="N622">
        <v>191.28</v>
      </c>
      <c r="O622">
        <v>110.99</v>
      </c>
      <c r="P622">
        <v>14.67</v>
      </c>
      <c r="Q622">
        <v>82.6</v>
      </c>
      <c r="R622" s="1"/>
    </row>
    <row r="623" spans="1:18" x14ac:dyDescent="0.3">
      <c r="A623" s="1">
        <v>44817</v>
      </c>
      <c r="B623">
        <v>42.4</v>
      </c>
      <c r="C623">
        <v>142.49</v>
      </c>
      <c r="D623">
        <v>161.54</v>
      </c>
      <c r="E623">
        <v>258.83999999999997</v>
      </c>
      <c r="F623">
        <v>513.84</v>
      </c>
      <c r="G623">
        <v>159.9</v>
      </c>
      <c r="H623">
        <v>4.18</v>
      </c>
      <c r="I623">
        <v>3846</v>
      </c>
      <c r="J623">
        <v>138.02000000000001</v>
      </c>
      <c r="K623">
        <v>12.84</v>
      </c>
      <c r="L623">
        <v>187.85</v>
      </c>
      <c r="M623">
        <v>255.98</v>
      </c>
      <c r="N623">
        <v>186.63</v>
      </c>
      <c r="O623">
        <v>107.8</v>
      </c>
      <c r="P623">
        <v>13.05</v>
      </c>
      <c r="Q623">
        <v>75.34</v>
      </c>
      <c r="R623" s="1"/>
    </row>
    <row r="624" spans="1:18" x14ac:dyDescent="0.3">
      <c r="A624" s="1">
        <v>44818</v>
      </c>
      <c r="B624">
        <v>41.75</v>
      </c>
      <c r="C624">
        <v>139.38</v>
      </c>
      <c r="D624">
        <v>153.33000000000001</v>
      </c>
      <c r="E624">
        <v>253.53</v>
      </c>
      <c r="F624">
        <v>507.13</v>
      </c>
      <c r="G624">
        <v>154.785</v>
      </c>
      <c r="H624">
        <v>4.0999999999999996</v>
      </c>
      <c r="I624">
        <v>3795</v>
      </c>
      <c r="J624">
        <v>132.54</v>
      </c>
      <c r="K624">
        <v>12.67</v>
      </c>
      <c r="L624">
        <v>183.92</v>
      </c>
      <c r="M624">
        <v>254.95</v>
      </c>
      <c r="N624">
        <v>184.7</v>
      </c>
      <c r="O624">
        <v>104.57</v>
      </c>
      <c r="P624">
        <v>12.88</v>
      </c>
      <c r="Q624">
        <v>75.3</v>
      </c>
      <c r="R624" s="1"/>
    </row>
    <row r="625" spans="1:18" x14ac:dyDescent="0.3">
      <c r="A625" s="1">
        <v>44819</v>
      </c>
      <c r="B625">
        <v>41.03</v>
      </c>
      <c r="C625">
        <v>141.9</v>
      </c>
      <c r="D625">
        <v>149.80000000000001</v>
      </c>
      <c r="E625">
        <v>249.77</v>
      </c>
      <c r="F625">
        <v>508.93</v>
      </c>
      <c r="G625">
        <v>154.65</v>
      </c>
      <c r="H625">
        <v>4.12</v>
      </c>
      <c r="I625">
        <v>3770</v>
      </c>
      <c r="J625">
        <v>130.15199999999999</v>
      </c>
      <c r="K625">
        <v>12.92</v>
      </c>
      <c r="L625">
        <v>184.67</v>
      </c>
      <c r="M625">
        <v>248.96</v>
      </c>
      <c r="N625">
        <v>181.82</v>
      </c>
      <c r="O625">
        <v>104.03</v>
      </c>
      <c r="P625">
        <v>12.4</v>
      </c>
      <c r="Q625">
        <v>77.63</v>
      </c>
      <c r="R625" s="1"/>
    </row>
    <row r="626" spans="1:18" x14ac:dyDescent="0.3">
      <c r="A626" s="1">
        <v>44820</v>
      </c>
      <c r="B626">
        <v>40.98</v>
      </c>
      <c r="C626">
        <v>138.22</v>
      </c>
      <c r="D626">
        <v>148.05000000000001</v>
      </c>
      <c r="E626">
        <v>244.26</v>
      </c>
      <c r="F626">
        <v>497.72</v>
      </c>
      <c r="G626">
        <v>151.21</v>
      </c>
      <c r="H626">
        <v>3.75</v>
      </c>
      <c r="I626">
        <v>3751</v>
      </c>
      <c r="J626">
        <v>127.41500000000001</v>
      </c>
      <c r="K626">
        <v>12.66</v>
      </c>
      <c r="L626">
        <v>180</v>
      </c>
      <c r="M626">
        <v>247.75</v>
      </c>
      <c r="N626">
        <v>174.15</v>
      </c>
      <c r="O626">
        <v>102.07</v>
      </c>
      <c r="P626">
        <v>11.7</v>
      </c>
      <c r="Q626">
        <v>75.150000000000006</v>
      </c>
      <c r="R626" s="1"/>
    </row>
    <row r="627" spans="1:18" x14ac:dyDescent="0.3">
      <c r="A627" s="1">
        <v>44821</v>
      </c>
      <c r="B627">
        <v>40.98</v>
      </c>
      <c r="C627">
        <v>138.22</v>
      </c>
      <c r="D627">
        <v>148.05000000000001</v>
      </c>
      <c r="E627">
        <v>244.26</v>
      </c>
      <c r="F627">
        <v>497.72</v>
      </c>
      <c r="G627">
        <v>151.21</v>
      </c>
      <c r="H627">
        <v>3.75</v>
      </c>
      <c r="I627">
        <v>3751</v>
      </c>
      <c r="J627">
        <v>127.41500000000001</v>
      </c>
      <c r="K627">
        <v>12.66</v>
      </c>
      <c r="L627">
        <v>180</v>
      </c>
      <c r="M627">
        <v>247.75</v>
      </c>
      <c r="N627">
        <v>174.15</v>
      </c>
      <c r="O627">
        <v>102.07</v>
      </c>
      <c r="P627">
        <v>11.7</v>
      </c>
      <c r="Q627">
        <v>75.150000000000006</v>
      </c>
      <c r="R627" s="1"/>
    </row>
    <row r="628" spans="1:18" x14ac:dyDescent="0.3">
      <c r="A628" s="1">
        <v>44822</v>
      </c>
      <c r="B628">
        <v>40.98</v>
      </c>
      <c r="C628">
        <v>138.22</v>
      </c>
      <c r="D628">
        <v>148.05000000000001</v>
      </c>
      <c r="E628">
        <v>244.26</v>
      </c>
      <c r="F628">
        <v>497.72</v>
      </c>
      <c r="G628">
        <v>151.21</v>
      </c>
      <c r="H628">
        <v>3.75</v>
      </c>
      <c r="I628">
        <v>3751</v>
      </c>
      <c r="J628">
        <v>127.41500000000001</v>
      </c>
      <c r="K628">
        <v>12.66</v>
      </c>
      <c r="L628">
        <v>180</v>
      </c>
      <c r="M628">
        <v>247.75</v>
      </c>
      <c r="N628">
        <v>174.15</v>
      </c>
      <c r="O628">
        <v>102.07</v>
      </c>
      <c r="P628">
        <v>11.7</v>
      </c>
      <c r="Q628">
        <v>75.150000000000006</v>
      </c>
      <c r="R628" s="1"/>
    </row>
    <row r="629" spans="1:18" x14ac:dyDescent="0.3">
      <c r="A629" s="1">
        <v>44823</v>
      </c>
      <c r="B629">
        <v>41.06</v>
      </c>
      <c r="C629">
        <v>139</v>
      </c>
      <c r="D629">
        <v>145.23500000000001</v>
      </c>
      <c r="E629">
        <v>242.465</v>
      </c>
      <c r="F629">
        <v>494.42</v>
      </c>
      <c r="G629">
        <v>149.31</v>
      </c>
      <c r="H629">
        <v>3.82</v>
      </c>
      <c r="I629">
        <v>3773</v>
      </c>
      <c r="J629">
        <v>130.12</v>
      </c>
      <c r="K629">
        <v>12.1</v>
      </c>
      <c r="L629">
        <v>177.25</v>
      </c>
      <c r="M629">
        <v>243.31</v>
      </c>
      <c r="N629">
        <v>170.22</v>
      </c>
      <c r="O629">
        <v>101.75</v>
      </c>
      <c r="P629">
        <v>10.44</v>
      </c>
      <c r="Q629">
        <v>71.88</v>
      </c>
      <c r="R629" s="1"/>
    </row>
    <row r="630" spans="1:18" x14ac:dyDescent="0.3">
      <c r="A630" s="1">
        <v>44824</v>
      </c>
      <c r="B630">
        <v>40.99</v>
      </c>
      <c r="C630">
        <v>140.75</v>
      </c>
      <c r="D630">
        <v>145.77500000000001</v>
      </c>
      <c r="E630">
        <v>242.065</v>
      </c>
      <c r="F630">
        <v>496</v>
      </c>
      <c r="G630">
        <v>153.4</v>
      </c>
      <c r="H630">
        <v>3.82</v>
      </c>
      <c r="I630">
        <v>3798</v>
      </c>
      <c r="J630">
        <v>132.14500000000001</v>
      </c>
      <c r="K630">
        <v>12.32</v>
      </c>
      <c r="L630">
        <v>180.59</v>
      </c>
      <c r="M630">
        <v>244.26</v>
      </c>
      <c r="N630">
        <v>173.8</v>
      </c>
      <c r="O630">
        <v>102.08</v>
      </c>
      <c r="P630">
        <v>10.59</v>
      </c>
      <c r="Q630">
        <v>68.09</v>
      </c>
      <c r="R630" s="1"/>
    </row>
    <row r="631" spans="1:18" x14ac:dyDescent="0.3">
      <c r="A631" s="1">
        <v>44825</v>
      </c>
      <c r="B631">
        <v>40.69</v>
      </c>
      <c r="C631">
        <v>140.29</v>
      </c>
      <c r="D631">
        <v>146.38999999999999</v>
      </c>
      <c r="E631">
        <v>244.27</v>
      </c>
      <c r="F631">
        <v>490.99</v>
      </c>
      <c r="G631">
        <v>157.34</v>
      </c>
      <c r="H631">
        <v>3.75</v>
      </c>
      <c r="I631">
        <v>3764</v>
      </c>
      <c r="J631">
        <v>132.13</v>
      </c>
      <c r="K631">
        <v>12.3</v>
      </c>
      <c r="L631">
        <v>179.28</v>
      </c>
      <c r="M631">
        <v>236.78</v>
      </c>
      <c r="N631">
        <v>173.67</v>
      </c>
      <c r="O631">
        <v>101.67</v>
      </c>
      <c r="P631">
        <v>10.4</v>
      </c>
      <c r="Q631">
        <v>68.900000000000006</v>
      </c>
      <c r="R631" s="1"/>
    </row>
    <row r="632" spans="1:18" x14ac:dyDescent="0.3">
      <c r="A632" s="1">
        <v>44826</v>
      </c>
      <c r="B632">
        <v>39.47</v>
      </c>
      <c r="C632">
        <v>135.97999999999999</v>
      </c>
      <c r="D632">
        <v>141.55000000000001</v>
      </c>
      <c r="E632">
        <v>237.87</v>
      </c>
      <c r="F632">
        <v>482.43</v>
      </c>
      <c r="G632">
        <v>152.38</v>
      </c>
      <c r="H632">
        <v>3.67</v>
      </c>
      <c r="I632">
        <v>3730</v>
      </c>
      <c r="J632">
        <v>130.69999999999999</v>
      </c>
      <c r="K632">
        <v>11.68</v>
      </c>
      <c r="L632">
        <v>172.7</v>
      </c>
      <c r="M632">
        <v>231.79</v>
      </c>
      <c r="N632">
        <v>167.04</v>
      </c>
      <c r="O632">
        <v>98.82</v>
      </c>
      <c r="P632">
        <v>10.63</v>
      </c>
      <c r="Q632">
        <v>67.400000000000006</v>
      </c>
      <c r="R632" s="1"/>
    </row>
    <row r="633" spans="1:18" x14ac:dyDescent="0.3">
      <c r="A633" s="1">
        <v>44827</v>
      </c>
      <c r="B633">
        <v>39.56</v>
      </c>
      <c r="C633">
        <v>133.71199999999999</v>
      </c>
      <c r="D633">
        <v>141.41999999999999</v>
      </c>
      <c r="E633">
        <v>239.54</v>
      </c>
      <c r="F633">
        <v>474.95</v>
      </c>
      <c r="G633">
        <v>151.19</v>
      </c>
      <c r="H633">
        <v>3.5</v>
      </c>
      <c r="I633">
        <v>3766</v>
      </c>
      <c r="J633">
        <v>124.2</v>
      </c>
      <c r="K633">
        <v>10.53</v>
      </c>
      <c r="L633">
        <v>168.66</v>
      </c>
      <c r="M633">
        <v>222.08</v>
      </c>
      <c r="N633">
        <v>159.08000000000001</v>
      </c>
      <c r="O633">
        <v>99.63</v>
      </c>
      <c r="P633">
        <v>9.99</v>
      </c>
      <c r="Q633">
        <v>61.56</v>
      </c>
      <c r="R633" s="1"/>
    </row>
    <row r="634" spans="1:18" x14ac:dyDescent="0.3">
      <c r="A634" s="1">
        <v>44828</v>
      </c>
      <c r="B634">
        <v>39.56</v>
      </c>
      <c r="C634">
        <v>133.71199999999999</v>
      </c>
      <c r="D634">
        <v>141.41999999999999</v>
      </c>
      <c r="E634">
        <v>239.54</v>
      </c>
      <c r="F634">
        <v>474.95</v>
      </c>
      <c r="G634">
        <v>151.19</v>
      </c>
      <c r="H634">
        <v>3.5</v>
      </c>
      <c r="I634">
        <v>3766</v>
      </c>
      <c r="J634">
        <v>124.2</v>
      </c>
      <c r="K634">
        <v>10.53</v>
      </c>
      <c r="L634">
        <v>168.66</v>
      </c>
      <c r="M634">
        <v>222.08</v>
      </c>
      <c r="N634">
        <v>159.08000000000001</v>
      </c>
      <c r="O634">
        <v>99.63</v>
      </c>
      <c r="P634">
        <v>9.99</v>
      </c>
      <c r="Q634">
        <v>61.56</v>
      </c>
      <c r="R634" s="1"/>
    </row>
    <row r="635" spans="1:18" x14ac:dyDescent="0.3">
      <c r="A635" s="1">
        <v>44829</v>
      </c>
      <c r="B635">
        <v>39.56</v>
      </c>
      <c r="C635">
        <v>133.71199999999999</v>
      </c>
      <c r="D635">
        <v>141.41999999999999</v>
      </c>
      <c r="E635">
        <v>239.54</v>
      </c>
      <c r="F635">
        <v>474.95</v>
      </c>
      <c r="G635">
        <v>151.19</v>
      </c>
      <c r="H635">
        <v>3.5</v>
      </c>
      <c r="I635">
        <v>3766</v>
      </c>
      <c r="J635">
        <v>124.2</v>
      </c>
      <c r="K635">
        <v>10.53</v>
      </c>
      <c r="L635">
        <v>168.66</v>
      </c>
      <c r="M635">
        <v>222.08</v>
      </c>
      <c r="N635">
        <v>159.08000000000001</v>
      </c>
      <c r="O635">
        <v>99.63</v>
      </c>
      <c r="P635">
        <v>9.99</v>
      </c>
      <c r="Q635">
        <v>61.56</v>
      </c>
      <c r="R635" s="1"/>
    </row>
    <row r="636" spans="1:18" x14ac:dyDescent="0.3">
      <c r="A636" s="1">
        <v>44830</v>
      </c>
      <c r="B636">
        <v>39.229999999999997</v>
      </c>
      <c r="C636">
        <v>131.56</v>
      </c>
      <c r="D636">
        <v>140.12</v>
      </c>
      <c r="E636">
        <v>237.04499999999999</v>
      </c>
      <c r="F636">
        <v>468.98</v>
      </c>
      <c r="G636">
        <v>149.66</v>
      </c>
      <c r="H636">
        <v>3.21</v>
      </c>
      <c r="I636">
        <v>3701</v>
      </c>
      <c r="J636">
        <v>124.91</v>
      </c>
      <c r="K636">
        <v>9.82</v>
      </c>
      <c r="L636">
        <v>164</v>
      </c>
      <c r="M636">
        <v>223.9</v>
      </c>
      <c r="N636">
        <v>159.99</v>
      </c>
      <c r="O636">
        <v>98.1</v>
      </c>
      <c r="P636">
        <v>9.6199999999999992</v>
      </c>
      <c r="Q636">
        <v>62.98</v>
      </c>
      <c r="R636" s="1"/>
    </row>
    <row r="637" spans="1:18" x14ac:dyDescent="0.3">
      <c r="A637" s="1">
        <v>44831</v>
      </c>
      <c r="B637">
        <v>39.200000000000003</v>
      </c>
      <c r="C637">
        <v>132.32</v>
      </c>
      <c r="D637">
        <v>137.91999999999999</v>
      </c>
      <c r="E637">
        <v>239.98</v>
      </c>
      <c r="F637">
        <v>469.55</v>
      </c>
      <c r="G637">
        <v>152.74</v>
      </c>
      <c r="H637">
        <v>3.38</v>
      </c>
      <c r="I637">
        <v>3602</v>
      </c>
      <c r="J637">
        <v>125.07</v>
      </c>
      <c r="K637">
        <v>9.98</v>
      </c>
      <c r="L637">
        <v>164.46</v>
      </c>
      <c r="M637">
        <v>223.36</v>
      </c>
      <c r="N637">
        <v>163.95</v>
      </c>
      <c r="O637">
        <v>99.43</v>
      </c>
      <c r="P637">
        <v>10.366</v>
      </c>
      <c r="Q637">
        <v>65.290000000000006</v>
      </c>
      <c r="R637" s="1"/>
    </row>
    <row r="638" spans="1:18" x14ac:dyDescent="0.3">
      <c r="A638" s="1">
        <v>44832</v>
      </c>
      <c r="B638">
        <v>39.06</v>
      </c>
      <c r="C638">
        <v>134.45500000000001</v>
      </c>
      <c r="D638">
        <v>134.62</v>
      </c>
      <c r="E638">
        <v>236.81</v>
      </c>
      <c r="F638">
        <v>461.34</v>
      </c>
      <c r="G638">
        <v>147.63999999999999</v>
      </c>
      <c r="H638">
        <v>3.47</v>
      </c>
      <c r="I638">
        <v>3585</v>
      </c>
      <c r="J638">
        <v>124.1</v>
      </c>
      <c r="K638">
        <v>9.7100000000000009</v>
      </c>
      <c r="L638">
        <v>164.5</v>
      </c>
      <c r="M638">
        <v>224.25</v>
      </c>
      <c r="N638">
        <v>164.11</v>
      </c>
      <c r="O638">
        <v>97.65</v>
      </c>
      <c r="P638">
        <v>9.81</v>
      </c>
      <c r="Q638">
        <v>62.8</v>
      </c>
      <c r="R638" s="1"/>
    </row>
    <row r="639" spans="1:18" x14ac:dyDescent="0.3">
      <c r="A639" s="1">
        <v>44833</v>
      </c>
      <c r="B639">
        <v>39.11</v>
      </c>
      <c r="C639">
        <v>135.35</v>
      </c>
      <c r="D639">
        <v>139.36000000000001</v>
      </c>
      <c r="E639">
        <v>238.89</v>
      </c>
      <c r="F639">
        <v>460.9</v>
      </c>
      <c r="G639">
        <v>146.1</v>
      </c>
      <c r="H639">
        <v>3.62</v>
      </c>
      <c r="I639">
        <v>3550</v>
      </c>
      <c r="J639">
        <v>124.48</v>
      </c>
      <c r="K639">
        <v>9.99</v>
      </c>
      <c r="L639">
        <v>165.7</v>
      </c>
      <c r="M639">
        <v>228.99</v>
      </c>
      <c r="N639">
        <v>163.47999999999999</v>
      </c>
      <c r="O639">
        <v>98.64</v>
      </c>
      <c r="P639">
        <v>10.51</v>
      </c>
      <c r="Q639">
        <v>64.62</v>
      </c>
      <c r="R639" s="1"/>
    </row>
    <row r="640" spans="1:18" x14ac:dyDescent="0.3">
      <c r="A640" s="1">
        <v>44834</v>
      </c>
      <c r="B640">
        <v>38.54</v>
      </c>
      <c r="C640">
        <v>134.94999999999999</v>
      </c>
      <c r="D640">
        <v>136.05000000000001</v>
      </c>
      <c r="E640">
        <v>238.29</v>
      </c>
      <c r="F640">
        <v>449.06</v>
      </c>
      <c r="G640">
        <v>141.28</v>
      </c>
      <c r="H640">
        <v>3.53</v>
      </c>
      <c r="I640">
        <v>3555</v>
      </c>
      <c r="J640">
        <v>120.87</v>
      </c>
      <c r="K640">
        <v>9.66</v>
      </c>
      <c r="L640">
        <v>165.89</v>
      </c>
      <c r="M640">
        <v>223.83</v>
      </c>
      <c r="N640">
        <v>166.15</v>
      </c>
      <c r="O640">
        <v>97.05</v>
      </c>
      <c r="P640">
        <v>10.765000000000001</v>
      </c>
      <c r="Q640">
        <v>61.25</v>
      </c>
      <c r="R640" s="1"/>
    </row>
    <row r="641" spans="1:18" x14ac:dyDescent="0.3">
      <c r="A641" s="1">
        <v>44835</v>
      </c>
      <c r="B641">
        <v>38.54</v>
      </c>
      <c r="C641">
        <v>134.94999999999999</v>
      </c>
      <c r="D641">
        <v>136.05000000000001</v>
      </c>
      <c r="E641">
        <v>238.29</v>
      </c>
      <c r="F641">
        <v>449.06</v>
      </c>
      <c r="G641">
        <v>141.28</v>
      </c>
      <c r="H641">
        <v>3.53</v>
      </c>
      <c r="I641">
        <v>3555</v>
      </c>
      <c r="J641">
        <v>120.87</v>
      </c>
      <c r="K641">
        <v>9.66</v>
      </c>
      <c r="L641">
        <v>165.89</v>
      </c>
      <c r="M641">
        <v>223.83</v>
      </c>
      <c r="N641">
        <v>166.15</v>
      </c>
      <c r="O641">
        <v>97.05</v>
      </c>
      <c r="P641">
        <v>10.765000000000001</v>
      </c>
      <c r="Q641">
        <v>61.25</v>
      </c>
      <c r="R641" s="1"/>
    </row>
    <row r="642" spans="1:18" x14ac:dyDescent="0.3">
      <c r="A642" s="1">
        <v>44836</v>
      </c>
      <c r="B642">
        <v>38.54</v>
      </c>
      <c r="C642">
        <v>134.94999999999999</v>
      </c>
      <c r="D642">
        <v>136.05000000000001</v>
      </c>
      <c r="E642">
        <v>238.29</v>
      </c>
      <c r="F642">
        <v>449.06</v>
      </c>
      <c r="G642">
        <v>141.28</v>
      </c>
      <c r="H642">
        <v>3.53</v>
      </c>
      <c r="I642">
        <v>3555</v>
      </c>
      <c r="J642">
        <v>120.87</v>
      </c>
      <c r="K642">
        <v>9.66</v>
      </c>
      <c r="L642">
        <v>165.89</v>
      </c>
      <c r="M642">
        <v>223.83</v>
      </c>
      <c r="N642">
        <v>166.15</v>
      </c>
      <c r="O642">
        <v>97.05</v>
      </c>
      <c r="P642">
        <v>10.765000000000001</v>
      </c>
      <c r="Q642">
        <v>61.25</v>
      </c>
      <c r="R642" s="1"/>
    </row>
    <row r="643" spans="1:18" x14ac:dyDescent="0.3">
      <c r="A643" s="1">
        <v>44837</v>
      </c>
      <c r="B643">
        <v>38.5</v>
      </c>
      <c r="C643">
        <v>136.255</v>
      </c>
      <c r="D643">
        <v>137.13999999999999</v>
      </c>
      <c r="E643">
        <v>235.41</v>
      </c>
      <c r="F643">
        <v>449.24</v>
      </c>
      <c r="G643">
        <v>138.21</v>
      </c>
      <c r="H643">
        <v>3.64</v>
      </c>
      <c r="I643">
        <v>3521</v>
      </c>
      <c r="J643">
        <v>123.47</v>
      </c>
      <c r="K643">
        <v>9.93</v>
      </c>
      <c r="L643">
        <v>167.43</v>
      </c>
      <c r="M643">
        <v>223.54</v>
      </c>
      <c r="N643">
        <v>166.63</v>
      </c>
      <c r="O643">
        <v>96.76</v>
      </c>
      <c r="P643">
        <v>10.95</v>
      </c>
      <c r="Q643">
        <v>64.95</v>
      </c>
      <c r="R643" s="1"/>
    </row>
    <row r="644" spans="1:18" x14ac:dyDescent="0.3">
      <c r="A644" s="1">
        <v>44838</v>
      </c>
      <c r="B644">
        <v>39.5</v>
      </c>
      <c r="C644">
        <v>139.785</v>
      </c>
      <c r="D644">
        <v>140.49</v>
      </c>
      <c r="E644">
        <v>245.09</v>
      </c>
      <c r="F644">
        <v>468.5</v>
      </c>
      <c r="G644">
        <v>145.03</v>
      </c>
      <c r="H644">
        <v>4.03</v>
      </c>
      <c r="I644">
        <v>3739</v>
      </c>
      <c r="J644">
        <v>128.79</v>
      </c>
      <c r="K644">
        <v>11.66</v>
      </c>
      <c r="L644">
        <v>174.3</v>
      </c>
      <c r="M644">
        <v>231.64</v>
      </c>
      <c r="N644">
        <v>174.58</v>
      </c>
      <c r="O644">
        <v>100.44</v>
      </c>
      <c r="P644">
        <v>11.79</v>
      </c>
      <c r="Q644">
        <v>69.09</v>
      </c>
      <c r="R644" s="1"/>
    </row>
    <row r="645" spans="1:18" x14ac:dyDescent="0.3">
      <c r="A645" s="1">
        <v>44839</v>
      </c>
      <c r="B645">
        <v>39.340000000000003</v>
      </c>
      <c r="C645">
        <v>140.30000000000001</v>
      </c>
      <c r="D645">
        <v>138.24</v>
      </c>
      <c r="E645">
        <v>245.99</v>
      </c>
      <c r="F645">
        <v>472.55</v>
      </c>
      <c r="G645">
        <v>144.07499999999999</v>
      </c>
      <c r="H645">
        <v>3.9</v>
      </c>
      <c r="I645">
        <v>3928</v>
      </c>
      <c r="J645">
        <v>129.107</v>
      </c>
      <c r="K645">
        <v>11.62</v>
      </c>
      <c r="L645">
        <v>177.15</v>
      </c>
      <c r="M645">
        <v>233.06</v>
      </c>
      <c r="N645">
        <v>171.01</v>
      </c>
      <c r="O645">
        <v>99.825000000000003</v>
      </c>
      <c r="P645">
        <v>12.285</v>
      </c>
      <c r="Q645">
        <v>71.8</v>
      </c>
      <c r="R645" s="1"/>
    </row>
    <row r="646" spans="1:18" x14ac:dyDescent="0.3">
      <c r="A646" s="1">
        <v>44840</v>
      </c>
      <c r="B646">
        <v>39.47</v>
      </c>
      <c r="C646">
        <v>140.4</v>
      </c>
      <c r="D646">
        <v>137.715</v>
      </c>
      <c r="E646">
        <v>247.93</v>
      </c>
      <c r="F646">
        <v>483.79</v>
      </c>
      <c r="G646">
        <v>145.81</v>
      </c>
      <c r="H646">
        <v>3.98</v>
      </c>
      <c r="I646">
        <v>3862</v>
      </c>
      <c r="J646">
        <v>132.19999999999999</v>
      </c>
      <c r="K646">
        <v>11.98</v>
      </c>
      <c r="L646">
        <v>177.41</v>
      </c>
      <c r="M646">
        <v>234.42</v>
      </c>
      <c r="N646">
        <v>178.42</v>
      </c>
      <c r="O646">
        <v>100.68</v>
      </c>
      <c r="P646">
        <v>12.865</v>
      </c>
      <c r="Q646">
        <v>73.069999999999993</v>
      </c>
      <c r="R646" s="1"/>
    </row>
    <row r="647" spans="1:18" x14ac:dyDescent="0.3">
      <c r="A647" s="1">
        <v>44841</v>
      </c>
      <c r="B647">
        <v>37.630000000000003</v>
      </c>
      <c r="C647">
        <v>138.91999999999999</v>
      </c>
      <c r="D647">
        <v>136.76</v>
      </c>
      <c r="E647">
        <v>240.90199999999999</v>
      </c>
      <c r="F647">
        <v>472.38</v>
      </c>
      <c r="G647">
        <v>142.54</v>
      </c>
      <c r="H647">
        <v>3.96</v>
      </c>
      <c r="I647">
        <v>3819</v>
      </c>
      <c r="J647">
        <v>125.05</v>
      </c>
      <c r="K647">
        <v>11.62</v>
      </c>
      <c r="L647">
        <v>176.72</v>
      </c>
      <c r="M647">
        <v>228.55</v>
      </c>
      <c r="N647">
        <v>174.44</v>
      </c>
      <c r="O647">
        <v>99.85</v>
      </c>
      <c r="P647">
        <v>12.5</v>
      </c>
      <c r="Q647">
        <v>70.849999999999994</v>
      </c>
      <c r="R647" s="1"/>
    </row>
    <row r="648" spans="1:18" x14ac:dyDescent="0.3">
      <c r="A648" s="1">
        <v>44842</v>
      </c>
      <c r="B648">
        <v>37.630000000000003</v>
      </c>
      <c r="C648">
        <v>138.91999999999999</v>
      </c>
      <c r="D648">
        <v>136.76</v>
      </c>
      <c r="E648">
        <v>240.90199999999999</v>
      </c>
      <c r="F648">
        <v>472.38</v>
      </c>
      <c r="G648">
        <v>142.54</v>
      </c>
      <c r="H648">
        <v>3.96</v>
      </c>
      <c r="I648">
        <v>3819</v>
      </c>
      <c r="J648">
        <v>125.05</v>
      </c>
      <c r="K648">
        <v>11.62</v>
      </c>
      <c r="L648">
        <v>176.72</v>
      </c>
      <c r="M648">
        <v>228.55</v>
      </c>
      <c r="N648">
        <v>174.44</v>
      </c>
      <c r="O648">
        <v>99.85</v>
      </c>
      <c r="P648">
        <v>12.5</v>
      </c>
      <c r="Q648">
        <v>70.849999999999994</v>
      </c>
      <c r="R648" s="1"/>
    </row>
    <row r="649" spans="1:18" x14ac:dyDescent="0.3">
      <c r="A649" s="1">
        <v>44843</v>
      </c>
      <c r="B649">
        <v>37.630000000000003</v>
      </c>
      <c r="C649">
        <v>138.91999999999999</v>
      </c>
      <c r="D649">
        <v>136.76</v>
      </c>
      <c r="E649">
        <v>240.90199999999999</v>
      </c>
      <c r="F649">
        <v>472.38</v>
      </c>
      <c r="G649">
        <v>142.54</v>
      </c>
      <c r="H649">
        <v>3.96</v>
      </c>
      <c r="I649">
        <v>3819</v>
      </c>
      <c r="J649">
        <v>125.05</v>
      </c>
      <c r="K649">
        <v>11.62</v>
      </c>
      <c r="L649">
        <v>176.72</v>
      </c>
      <c r="M649">
        <v>228.55</v>
      </c>
      <c r="N649">
        <v>174.44</v>
      </c>
      <c r="O649">
        <v>99.85</v>
      </c>
      <c r="P649">
        <v>12.5</v>
      </c>
      <c r="Q649">
        <v>70.849999999999994</v>
      </c>
      <c r="R649" s="1"/>
    </row>
    <row r="650" spans="1:18" x14ac:dyDescent="0.3">
      <c r="A650" s="1">
        <v>44844</v>
      </c>
      <c r="B650">
        <v>37.130000000000003</v>
      </c>
      <c r="C650">
        <v>137.59</v>
      </c>
      <c r="D650">
        <v>133.55000000000001</v>
      </c>
      <c r="E650">
        <v>233.05</v>
      </c>
      <c r="F650">
        <v>460</v>
      </c>
      <c r="G650">
        <v>140.41999999999999</v>
      </c>
      <c r="H650">
        <v>3.9</v>
      </c>
      <c r="I650">
        <v>3850</v>
      </c>
      <c r="J650">
        <v>120.37</v>
      </c>
      <c r="K650">
        <v>11.01</v>
      </c>
      <c r="L650">
        <v>179.81</v>
      </c>
      <c r="M650">
        <v>222.43</v>
      </c>
      <c r="N650">
        <v>171.74</v>
      </c>
      <c r="O650">
        <v>99</v>
      </c>
      <c r="P650">
        <v>11.05</v>
      </c>
      <c r="Q650">
        <v>67.58</v>
      </c>
      <c r="R650" s="1"/>
    </row>
    <row r="651" spans="1:18" x14ac:dyDescent="0.3">
      <c r="A651" s="1">
        <v>44845</v>
      </c>
      <c r="B651">
        <v>36.56</v>
      </c>
      <c r="C651">
        <v>137.97</v>
      </c>
      <c r="D651">
        <v>131.62</v>
      </c>
      <c r="E651">
        <v>227.62</v>
      </c>
      <c r="F651">
        <v>435.2</v>
      </c>
      <c r="G651">
        <v>139.9</v>
      </c>
      <c r="H651">
        <v>3.66</v>
      </c>
      <c r="I651">
        <v>3811</v>
      </c>
      <c r="J651">
        <v>115.61</v>
      </c>
      <c r="K651">
        <v>11.15</v>
      </c>
      <c r="L651">
        <v>176.82</v>
      </c>
      <c r="M651">
        <v>224.46</v>
      </c>
      <c r="N651">
        <v>158.72</v>
      </c>
      <c r="O651">
        <v>97.43</v>
      </c>
      <c r="P651">
        <v>10.74</v>
      </c>
      <c r="Q651">
        <v>67.61</v>
      </c>
      <c r="R651" s="1"/>
    </row>
    <row r="652" spans="1:18" x14ac:dyDescent="0.3">
      <c r="A652" s="1">
        <v>44846</v>
      </c>
      <c r="B652">
        <v>35.9</v>
      </c>
      <c r="C652">
        <v>136.56</v>
      </c>
      <c r="D652">
        <v>128.32</v>
      </c>
      <c r="E652">
        <v>225.4</v>
      </c>
      <c r="F652">
        <v>432.25</v>
      </c>
      <c r="G652">
        <v>139.13</v>
      </c>
      <c r="H652">
        <v>3.9</v>
      </c>
      <c r="I652">
        <v>3780</v>
      </c>
      <c r="J652">
        <v>115.79</v>
      </c>
      <c r="K652">
        <v>11.11</v>
      </c>
      <c r="L652">
        <v>179.48</v>
      </c>
      <c r="M652">
        <v>223.78</v>
      </c>
      <c r="N652">
        <v>154.32</v>
      </c>
      <c r="O652">
        <v>97.3</v>
      </c>
      <c r="P652">
        <v>10.33</v>
      </c>
      <c r="Q652">
        <v>69.739999999999995</v>
      </c>
      <c r="R652" s="1"/>
    </row>
    <row r="653" spans="1:18" x14ac:dyDescent="0.3">
      <c r="A653" s="1">
        <v>44847</v>
      </c>
      <c r="B653">
        <v>35.119999999999997</v>
      </c>
      <c r="C653">
        <v>130.81</v>
      </c>
      <c r="D653">
        <v>123.53</v>
      </c>
      <c r="E653">
        <v>219.85</v>
      </c>
      <c r="F653">
        <v>417.42</v>
      </c>
      <c r="G653">
        <v>134.99</v>
      </c>
      <c r="H653">
        <v>3.56</v>
      </c>
      <c r="I653">
        <v>3762</v>
      </c>
      <c r="J653">
        <v>109.71</v>
      </c>
      <c r="K653">
        <v>10.44</v>
      </c>
      <c r="L653">
        <v>173.75</v>
      </c>
      <c r="M653">
        <v>215</v>
      </c>
      <c r="N653">
        <v>145.452</v>
      </c>
      <c r="O653">
        <v>95.15</v>
      </c>
      <c r="P653">
        <v>9.59</v>
      </c>
      <c r="Q653">
        <v>63.66</v>
      </c>
      <c r="R653" s="1"/>
    </row>
    <row r="654" spans="1:18" x14ac:dyDescent="0.3">
      <c r="A654" s="1">
        <v>44848</v>
      </c>
      <c r="B654">
        <v>36.799999999999997</v>
      </c>
      <c r="C654">
        <v>135.11000000000001</v>
      </c>
      <c r="D654">
        <v>131</v>
      </c>
      <c r="E654">
        <v>235.54</v>
      </c>
      <c r="F654">
        <v>443.28</v>
      </c>
      <c r="G654">
        <v>144.31</v>
      </c>
      <c r="H654">
        <v>3.87</v>
      </c>
      <c r="I654">
        <v>3829</v>
      </c>
      <c r="J654">
        <v>120.57</v>
      </c>
      <c r="K654">
        <v>10.92</v>
      </c>
      <c r="L654">
        <v>183.75</v>
      </c>
      <c r="M654">
        <v>219.52</v>
      </c>
      <c r="N654">
        <v>155.75</v>
      </c>
      <c r="O654">
        <v>99.99</v>
      </c>
      <c r="P654">
        <v>11.48</v>
      </c>
      <c r="Q654">
        <v>71.849999999999994</v>
      </c>
      <c r="R654" s="1"/>
    </row>
    <row r="655" spans="1:18" x14ac:dyDescent="0.3">
      <c r="A655" s="1">
        <v>44849</v>
      </c>
      <c r="B655">
        <v>36.799999999999997</v>
      </c>
      <c r="C655">
        <v>135.11000000000001</v>
      </c>
      <c r="D655">
        <v>131</v>
      </c>
      <c r="E655">
        <v>235.54</v>
      </c>
      <c r="F655">
        <v>443.28</v>
      </c>
      <c r="G655">
        <v>144.31</v>
      </c>
      <c r="H655">
        <v>3.87</v>
      </c>
      <c r="I655">
        <v>3829</v>
      </c>
      <c r="J655">
        <v>120.57</v>
      </c>
      <c r="K655">
        <v>10.92</v>
      </c>
      <c r="L655">
        <v>183.75</v>
      </c>
      <c r="M655">
        <v>219.52</v>
      </c>
      <c r="N655">
        <v>155.75</v>
      </c>
      <c r="O655">
        <v>99.99</v>
      </c>
      <c r="P655">
        <v>11.48</v>
      </c>
      <c r="Q655">
        <v>71.849999999999994</v>
      </c>
      <c r="R655" s="1"/>
    </row>
    <row r="656" spans="1:18" x14ac:dyDescent="0.3">
      <c r="A656" s="1">
        <v>44850</v>
      </c>
      <c r="B656">
        <v>36.799999999999997</v>
      </c>
      <c r="C656">
        <v>135.11000000000001</v>
      </c>
      <c r="D656">
        <v>131</v>
      </c>
      <c r="E656">
        <v>235.54</v>
      </c>
      <c r="F656">
        <v>443.28</v>
      </c>
      <c r="G656">
        <v>144.31</v>
      </c>
      <c r="H656">
        <v>3.87</v>
      </c>
      <c r="I656">
        <v>3829</v>
      </c>
      <c r="J656">
        <v>120.57</v>
      </c>
      <c r="K656">
        <v>10.92</v>
      </c>
      <c r="L656">
        <v>183.75</v>
      </c>
      <c r="M656">
        <v>219.52</v>
      </c>
      <c r="N656">
        <v>155.75</v>
      </c>
      <c r="O656">
        <v>99.99</v>
      </c>
      <c r="P656">
        <v>11.48</v>
      </c>
      <c r="Q656">
        <v>71.849999999999994</v>
      </c>
      <c r="R656" s="1"/>
    </row>
    <row r="657" spans="1:18" x14ac:dyDescent="0.3">
      <c r="A657" s="1">
        <v>44851</v>
      </c>
      <c r="B657">
        <v>36.72</v>
      </c>
      <c r="C657">
        <v>133.22999999999999</v>
      </c>
      <c r="D657">
        <v>130.30000000000001</v>
      </c>
      <c r="E657">
        <v>235.82</v>
      </c>
      <c r="F657">
        <v>439.55</v>
      </c>
      <c r="G657">
        <v>141.065</v>
      </c>
      <c r="H657">
        <v>3.67</v>
      </c>
      <c r="I657">
        <v>3831</v>
      </c>
      <c r="J657">
        <v>115.18</v>
      </c>
      <c r="K657">
        <v>10.51</v>
      </c>
      <c r="L657">
        <v>182.3</v>
      </c>
      <c r="M657">
        <v>219.72</v>
      </c>
      <c r="N657">
        <v>149.35</v>
      </c>
      <c r="O657">
        <v>98.86</v>
      </c>
      <c r="P657">
        <v>10.85</v>
      </c>
      <c r="Q657">
        <v>66.48</v>
      </c>
      <c r="R657" s="1"/>
    </row>
    <row r="658" spans="1:18" x14ac:dyDescent="0.3">
      <c r="A658" s="1">
        <v>44852</v>
      </c>
      <c r="B658">
        <v>37.67</v>
      </c>
      <c r="C658">
        <v>136.09</v>
      </c>
      <c r="D658">
        <v>137.08500000000001</v>
      </c>
      <c r="E658">
        <v>243.24</v>
      </c>
      <c r="F658">
        <v>448.21</v>
      </c>
      <c r="G658">
        <v>145.49</v>
      </c>
      <c r="H658">
        <v>3.97</v>
      </c>
      <c r="I658">
        <v>3826</v>
      </c>
      <c r="J658">
        <v>123.44</v>
      </c>
      <c r="K658">
        <v>11.35</v>
      </c>
      <c r="L658">
        <v>184.9</v>
      </c>
      <c r="M658">
        <v>228.4</v>
      </c>
      <c r="N658">
        <v>157.26</v>
      </c>
      <c r="O658">
        <v>103.13</v>
      </c>
      <c r="P658">
        <v>12.34</v>
      </c>
      <c r="Q658">
        <v>72.900000000000006</v>
      </c>
      <c r="R658" s="1"/>
    </row>
    <row r="659" spans="1:18" x14ac:dyDescent="0.3">
      <c r="A659" s="1">
        <v>44853</v>
      </c>
      <c r="B659">
        <v>36.57</v>
      </c>
      <c r="C659">
        <v>136.03</v>
      </c>
      <c r="D659">
        <v>132.88999999999999</v>
      </c>
      <c r="E659">
        <v>237.04</v>
      </c>
      <c r="F659">
        <v>433.23</v>
      </c>
      <c r="G659">
        <v>141.69</v>
      </c>
      <c r="H659">
        <v>3.94</v>
      </c>
      <c r="I659">
        <v>3820</v>
      </c>
      <c r="J659">
        <v>118.79</v>
      </c>
      <c r="K659">
        <v>11.33</v>
      </c>
      <c r="L659">
        <v>182.94</v>
      </c>
      <c r="M659">
        <v>224.27</v>
      </c>
      <c r="N659">
        <v>155.41</v>
      </c>
      <c r="O659">
        <v>100.01</v>
      </c>
      <c r="P659">
        <v>11.25</v>
      </c>
      <c r="Q659">
        <v>64.819999999999993</v>
      </c>
      <c r="R659" s="1"/>
    </row>
    <row r="660" spans="1:18" x14ac:dyDescent="0.3">
      <c r="A660" s="1">
        <v>44854</v>
      </c>
      <c r="B660">
        <v>36.57</v>
      </c>
      <c r="C660">
        <v>135.94</v>
      </c>
      <c r="D660">
        <v>132.93</v>
      </c>
      <c r="E660">
        <v>235.77</v>
      </c>
      <c r="F660">
        <v>435.13</v>
      </c>
      <c r="G660">
        <v>143.02000000000001</v>
      </c>
      <c r="H660">
        <v>4.01</v>
      </c>
      <c r="I660">
        <v>3825</v>
      </c>
      <c r="J660">
        <v>121.13</v>
      </c>
      <c r="K660">
        <v>12.14</v>
      </c>
      <c r="L660">
        <v>184.54</v>
      </c>
      <c r="M660">
        <v>217.38</v>
      </c>
      <c r="N660">
        <v>152.1</v>
      </c>
      <c r="O660">
        <v>100</v>
      </c>
      <c r="P660">
        <v>10.7</v>
      </c>
      <c r="Q660">
        <v>63.14</v>
      </c>
      <c r="R660" s="1"/>
    </row>
    <row r="661" spans="1:18" x14ac:dyDescent="0.3">
      <c r="A661" s="1">
        <v>44855</v>
      </c>
      <c r="B661">
        <v>35.520000000000003</v>
      </c>
      <c r="C661">
        <v>135.02500000000001</v>
      </c>
      <c r="D661">
        <v>126.31</v>
      </c>
      <c r="E661">
        <v>234.74</v>
      </c>
      <c r="F661">
        <v>432.09</v>
      </c>
      <c r="G661">
        <v>142.87</v>
      </c>
      <c r="H661">
        <v>4.01</v>
      </c>
      <c r="I661">
        <v>3825</v>
      </c>
      <c r="J661">
        <v>120.982</v>
      </c>
      <c r="K661">
        <v>12.31</v>
      </c>
      <c r="L661">
        <v>179.73</v>
      </c>
      <c r="M661">
        <v>215.59</v>
      </c>
      <c r="N661">
        <v>152.49</v>
      </c>
      <c r="O661">
        <v>97.844999999999999</v>
      </c>
      <c r="P661">
        <v>10.79</v>
      </c>
      <c r="Q661">
        <v>63.4</v>
      </c>
      <c r="R661" s="1"/>
    </row>
    <row r="662" spans="1:18" x14ac:dyDescent="0.3">
      <c r="A662" s="1">
        <v>44856</v>
      </c>
      <c r="B662">
        <v>35.520000000000003</v>
      </c>
      <c r="C662">
        <v>135.02500000000001</v>
      </c>
      <c r="D662">
        <v>126.31</v>
      </c>
      <c r="E662">
        <v>234.74</v>
      </c>
      <c r="F662">
        <v>432.09</v>
      </c>
      <c r="G662">
        <v>142.87</v>
      </c>
      <c r="H662">
        <v>4.01</v>
      </c>
      <c r="I662">
        <v>3825</v>
      </c>
      <c r="J662">
        <v>120.982</v>
      </c>
      <c r="K662">
        <v>12.31</v>
      </c>
      <c r="L662">
        <v>179.73</v>
      </c>
      <c r="M662">
        <v>215.59</v>
      </c>
      <c r="N662">
        <v>152.49</v>
      </c>
      <c r="O662">
        <v>97.844999999999999</v>
      </c>
      <c r="P662">
        <v>10.79</v>
      </c>
      <c r="Q662">
        <v>63.4</v>
      </c>
      <c r="R662" s="1"/>
    </row>
    <row r="663" spans="1:18" x14ac:dyDescent="0.3">
      <c r="A663" s="1">
        <v>44857</v>
      </c>
      <c r="B663">
        <v>35.520000000000003</v>
      </c>
      <c r="C663">
        <v>135.02500000000001</v>
      </c>
      <c r="D663">
        <v>126.31</v>
      </c>
      <c r="E663">
        <v>234.74</v>
      </c>
      <c r="F663">
        <v>432.09</v>
      </c>
      <c r="G663">
        <v>142.87</v>
      </c>
      <c r="H663">
        <v>4.01</v>
      </c>
      <c r="I663">
        <v>3825</v>
      </c>
      <c r="J663">
        <v>120.982</v>
      </c>
      <c r="K663">
        <v>12.31</v>
      </c>
      <c r="L663">
        <v>179.73</v>
      </c>
      <c r="M663">
        <v>215.59</v>
      </c>
      <c r="N663">
        <v>152.49</v>
      </c>
      <c r="O663">
        <v>97.844999999999999</v>
      </c>
      <c r="P663">
        <v>10.79</v>
      </c>
      <c r="Q663">
        <v>63.4</v>
      </c>
      <c r="R663" s="1"/>
    </row>
    <row r="664" spans="1:18" x14ac:dyDescent="0.3">
      <c r="A664" s="1">
        <v>44858</v>
      </c>
      <c r="B664">
        <v>35.659999999999997</v>
      </c>
      <c r="C664">
        <v>137.32</v>
      </c>
      <c r="D664">
        <v>127.25</v>
      </c>
      <c r="E664">
        <v>243.76</v>
      </c>
      <c r="F664">
        <v>452.73</v>
      </c>
      <c r="G664">
        <v>147.185</v>
      </c>
      <c r="H664">
        <v>4.2</v>
      </c>
      <c r="I664">
        <v>3858</v>
      </c>
      <c r="J664">
        <v>125.08</v>
      </c>
      <c r="K664">
        <v>13.26</v>
      </c>
      <c r="L664">
        <v>188.65</v>
      </c>
      <c r="M664">
        <v>226.71</v>
      </c>
      <c r="N664">
        <v>158.11000000000001</v>
      </c>
      <c r="O664">
        <v>101.8</v>
      </c>
      <c r="P664">
        <v>11.72</v>
      </c>
      <c r="Q664">
        <v>67.400000000000006</v>
      </c>
      <c r="R664" s="1"/>
    </row>
    <row r="665" spans="1:18" x14ac:dyDescent="0.3">
      <c r="A665" s="1">
        <v>44859</v>
      </c>
      <c r="B665">
        <v>35.909999999999997</v>
      </c>
      <c r="C665">
        <v>140</v>
      </c>
      <c r="D665">
        <v>130.875</v>
      </c>
      <c r="E665">
        <v>247.26</v>
      </c>
      <c r="F665">
        <v>457.99</v>
      </c>
      <c r="G665">
        <v>150.09</v>
      </c>
      <c r="H665">
        <v>4.0599999999999996</v>
      </c>
      <c r="I665">
        <v>3886</v>
      </c>
      <c r="J665">
        <v>126.935</v>
      </c>
      <c r="K665">
        <v>13.89</v>
      </c>
      <c r="L665">
        <v>190.29</v>
      </c>
      <c r="M665">
        <v>227.56</v>
      </c>
      <c r="N665">
        <v>159.22</v>
      </c>
      <c r="O665">
        <v>102.9</v>
      </c>
      <c r="P665">
        <v>12.95</v>
      </c>
      <c r="Q665">
        <v>67.010000000000005</v>
      </c>
      <c r="R665" s="1"/>
    </row>
    <row r="666" spans="1:18" x14ac:dyDescent="0.3">
      <c r="A666" s="1">
        <v>44860</v>
      </c>
      <c r="B666">
        <v>36.380000000000003</v>
      </c>
      <c r="C666">
        <v>142</v>
      </c>
      <c r="D666">
        <v>131.68</v>
      </c>
      <c r="E666">
        <v>231.17</v>
      </c>
      <c r="F666">
        <v>457.99</v>
      </c>
      <c r="G666">
        <v>150.96</v>
      </c>
      <c r="H666">
        <v>4.2699999999999996</v>
      </c>
      <c r="I666">
        <v>3921</v>
      </c>
      <c r="J666">
        <v>128.69</v>
      </c>
      <c r="K666">
        <v>14.22</v>
      </c>
      <c r="L666">
        <v>198.3</v>
      </c>
      <c r="M666">
        <v>235.13</v>
      </c>
      <c r="N666">
        <v>158.05000000000001</v>
      </c>
      <c r="O666">
        <v>96.43</v>
      </c>
      <c r="P666">
        <v>14.49</v>
      </c>
      <c r="Q666">
        <v>75.28</v>
      </c>
      <c r="R666" s="1"/>
    </row>
    <row r="667" spans="1:18" x14ac:dyDescent="0.3">
      <c r="A667" s="1">
        <v>44861</v>
      </c>
      <c r="B667">
        <v>36.69</v>
      </c>
      <c r="C667">
        <v>140.19999999999999</v>
      </c>
      <c r="D667">
        <v>97.974999999999994</v>
      </c>
      <c r="E667">
        <v>231.04</v>
      </c>
      <c r="F667">
        <v>466.05</v>
      </c>
      <c r="G667">
        <v>148.07</v>
      </c>
      <c r="H667">
        <v>4.33</v>
      </c>
      <c r="I667">
        <v>3911</v>
      </c>
      <c r="J667">
        <v>136.30000000000001</v>
      </c>
      <c r="K667">
        <v>15.25</v>
      </c>
      <c r="L667">
        <v>210.15</v>
      </c>
      <c r="M667">
        <v>230</v>
      </c>
      <c r="N667">
        <v>164.75</v>
      </c>
      <c r="O667">
        <v>94.52</v>
      </c>
      <c r="P667">
        <v>14.215</v>
      </c>
      <c r="Q667">
        <v>74.510000000000005</v>
      </c>
      <c r="R667" s="1"/>
    </row>
    <row r="668" spans="1:18" x14ac:dyDescent="0.3">
      <c r="A668" s="1">
        <v>44862</v>
      </c>
      <c r="B668">
        <v>36.799999999999997</v>
      </c>
      <c r="C668">
        <v>148</v>
      </c>
      <c r="D668">
        <v>99.58</v>
      </c>
      <c r="E668">
        <v>226.24</v>
      </c>
      <c r="F668">
        <v>456.96</v>
      </c>
      <c r="G668">
        <v>148.19999999999999</v>
      </c>
      <c r="H668">
        <v>4.1900000000000004</v>
      </c>
      <c r="I668">
        <v>3848</v>
      </c>
      <c r="J668">
        <v>131.04</v>
      </c>
      <c r="K668">
        <v>14.78</v>
      </c>
      <c r="L668">
        <v>212.5</v>
      </c>
      <c r="M668">
        <v>224.02</v>
      </c>
      <c r="N668">
        <v>162.55000000000001</v>
      </c>
      <c r="O668">
        <v>92.27</v>
      </c>
      <c r="P668">
        <v>13.77</v>
      </c>
      <c r="Q668">
        <v>72</v>
      </c>
      <c r="R668" s="1"/>
    </row>
    <row r="669" spans="1:18" x14ac:dyDescent="0.3">
      <c r="A669" s="1">
        <v>44863</v>
      </c>
      <c r="B669">
        <v>36.799999999999997</v>
      </c>
      <c r="C669">
        <v>148</v>
      </c>
      <c r="D669">
        <v>99.58</v>
      </c>
      <c r="E669">
        <v>226.24</v>
      </c>
      <c r="F669">
        <v>456.96</v>
      </c>
      <c r="G669">
        <v>148.19999999999999</v>
      </c>
      <c r="H669">
        <v>4.1900000000000004</v>
      </c>
      <c r="I669">
        <v>3848</v>
      </c>
      <c r="J669">
        <v>131.04</v>
      </c>
      <c r="K669">
        <v>14.78</v>
      </c>
      <c r="L669">
        <v>212.5</v>
      </c>
      <c r="M669">
        <v>224.02</v>
      </c>
      <c r="N669">
        <v>162.55000000000001</v>
      </c>
      <c r="O669">
        <v>92.27</v>
      </c>
      <c r="P669">
        <v>13.77</v>
      </c>
      <c r="Q669">
        <v>72</v>
      </c>
      <c r="R669" s="1"/>
    </row>
    <row r="670" spans="1:18" x14ac:dyDescent="0.3">
      <c r="A670" s="1">
        <v>44864</v>
      </c>
      <c r="B670">
        <v>36.799999999999997</v>
      </c>
      <c r="C670">
        <v>148</v>
      </c>
      <c r="D670">
        <v>99.58</v>
      </c>
      <c r="E670">
        <v>226.24</v>
      </c>
      <c r="F670">
        <v>456.96</v>
      </c>
      <c r="G670">
        <v>148.19999999999999</v>
      </c>
      <c r="H670">
        <v>4.1900000000000004</v>
      </c>
      <c r="I670">
        <v>3848</v>
      </c>
      <c r="J670">
        <v>131.04</v>
      </c>
      <c r="K670">
        <v>14.78</v>
      </c>
      <c r="L670">
        <v>212.5</v>
      </c>
      <c r="M670">
        <v>224.02</v>
      </c>
      <c r="N670">
        <v>162.55000000000001</v>
      </c>
      <c r="O670">
        <v>92.27</v>
      </c>
      <c r="P670">
        <v>13.77</v>
      </c>
      <c r="Q670">
        <v>72</v>
      </c>
      <c r="R670" s="1"/>
    </row>
    <row r="671" spans="1:18" x14ac:dyDescent="0.3">
      <c r="A671" s="1">
        <v>44865</v>
      </c>
      <c r="B671">
        <v>37.51</v>
      </c>
      <c r="C671">
        <v>150</v>
      </c>
      <c r="D671">
        <v>98.22</v>
      </c>
      <c r="E671">
        <v>233.76</v>
      </c>
      <c r="F671">
        <v>466.85</v>
      </c>
      <c r="G671">
        <v>153.155</v>
      </c>
      <c r="H671">
        <v>4.1500000000000004</v>
      </c>
      <c r="I671">
        <v>3853</v>
      </c>
      <c r="J671">
        <v>137.78</v>
      </c>
      <c r="K671">
        <v>14.88</v>
      </c>
      <c r="L671">
        <v>215.34</v>
      </c>
      <c r="M671">
        <v>233.86</v>
      </c>
      <c r="N671">
        <v>161.62</v>
      </c>
      <c r="O671">
        <v>95.42</v>
      </c>
      <c r="P671">
        <v>13.87</v>
      </c>
      <c r="Q671">
        <v>72.37</v>
      </c>
      <c r="R671" s="1"/>
    </row>
    <row r="672" spans="1:18" x14ac:dyDescent="0.3">
      <c r="A672" s="1">
        <v>44866</v>
      </c>
      <c r="B672">
        <v>37.979999999999997</v>
      </c>
      <c r="C672">
        <v>152.99</v>
      </c>
      <c r="D672">
        <v>94.33</v>
      </c>
      <c r="E672">
        <v>234.6</v>
      </c>
      <c r="F672">
        <v>475.79500000000002</v>
      </c>
      <c r="G672">
        <v>155.08000000000001</v>
      </c>
      <c r="H672">
        <v>4.28</v>
      </c>
      <c r="I672">
        <v>3906</v>
      </c>
      <c r="J672">
        <v>138.11000000000001</v>
      </c>
      <c r="K672">
        <v>14.65</v>
      </c>
      <c r="L672">
        <v>218.63</v>
      </c>
      <c r="M672">
        <v>238.43</v>
      </c>
      <c r="N672">
        <v>165</v>
      </c>
      <c r="O672">
        <v>95.45</v>
      </c>
      <c r="P672">
        <v>13.45</v>
      </c>
      <c r="Q672">
        <v>69</v>
      </c>
      <c r="R672" s="1"/>
    </row>
    <row r="673" spans="1:18" x14ac:dyDescent="0.3">
      <c r="A673" s="1">
        <v>44867</v>
      </c>
      <c r="B673">
        <v>37.25</v>
      </c>
      <c r="C673">
        <v>152.57499999999999</v>
      </c>
      <c r="D673">
        <v>94.204999999999998</v>
      </c>
      <c r="E673">
        <v>229.46</v>
      </c>
      <c r="F673">
        <v>470.28</v>
      </c>
      <c r="G673">
        <v>148.94499999999999</v>
      </c>
      <c r="H673">
        <v>4.1399999999999997</v>
      </c>
      <c r="I673">
        <v>4000</v>
      </c>
      <c r="J673">
        <v>138.5</v>
      </c>
      <c r="K673">
        <v>14.72</v>
      </c>
      <c r="L673">
        <v>217.6</v>
      </c>
      <c r="M673">
        <v>235.49</v>
      </c>
      <c r="N673">
        <v>161</v>
      </c>
      <c r="O673">
        <v>90.94</v>
      </c>
      <c r="P673">
        <v>12.15</v>
      </c>
      <c r="Q673">
        <v>63.395000000000003</v>
      </c>
      <c r="R673" s="1"/>
    </row>
    <row r="674" spans="1:18" x14ac:dyDescent="0.3">
      <c r="A674" s="1">
        <v>44868</v>
      </c>
      <c r="B674">
        <v>37.36</v>
      </c>
      <c r="C674">
        <v>148.81</v>
      </c>
      <c r="D674">
        <v>90.08</v>
      </c>
      <c r="E674">
        <v>220.09</v>
      </c>
      <c r="F674">
        <v>450.94</v>
      </c>
      <c r="G674">
        <v>142.06</v>
      </c>
      <c r="H674">
        <v>3.7</v>
      </c>
      <c r="I674">
        <v>4013</v>
      </c>
      <c r="J674">
        <v>130.43</v>
      </c>
      <c r="K674">
        <v>13.8</v>
      </c>
      <c r="L674">
        <v>211.54</v>
      </c>
      <c r="M674">
        <v>227.37</v>
      </c>
      <c r="N674">
        <v>146.13999999999999</v>
      </c>
      <c r="O674">
        <v>86.32</v>
      </c>
      <c r="P674">
        <v>10.9</v>
      </c>
      <c r="Q674">
        <v>59.4</v>
      </c>
      <c r="R674" s="1"/>
    </row>
    <row r="675" spans="1:18" x14ac:dyDescent="0.3">
      <c r="A675" s="1">
        <v>44869</v>
      </c>
      <c r="B675">
        <v>37.35</v>
      </c>
      <c r="C675">
        <v>148.5</v>
      </c>
      <c r="D675">
        <v>90.35</v>
      </c>
      <c r="E675">
        <v>217.55</v>
      </c>
      <c r="F675">
        <v>456.86</v>
      </c>
      <c r="G675">
        <v>142.09</v>
      </c>
      <c r="H675">
        <v>3.85</v>
      </c>
      <c r="I675">
        <v>4050</v>
      </c>
      <c r="J675">
        <v>139.86000000000001</v>
      </c>
      <c r="K675">
        <v>14.31</v>
      </c>
      <c r="L675">
        <v>224.02</v>
      </c>
      <c r="M675">
        <v>239.78</v>
      </c>
      <c r="N675">
        <v>140.96</v>
      </c>
      <c r="O675">
        <v>85.4</v>
      </c>
      <c r="P675">
        <v>11.275</v>
      </c>
      <c r="Q675">
        <v>60.4</v>
      </c>
      <c r="R675" s="1"/>
    </row>
    <row r="676" spans="1:18" x14ac:dyDescent="0.3">
      <c r="A676" s="1">
        <v>44870</v>
      </c>
      <c r="B676">
        <v>37.35</v>
      </c>
      <c r="C676">
        <v>148.5</v>
      </c>
      <c r="D676">
        <v>90.35</v>
      </c>
      <c r="E676">
        <v>217.55</v>
      </c>
      <c r="F676">
        <v>456.86</v>
      </c>
      <c r="G676">
        <v>142.09</v>
      </c>
      <c r="H676">
        <v>3.85</v>
      </c>
      <c r="I676">
        <v>4050</v>
      </c>
      <c r="J676">
        <v>139.86000000000001</v>
      </c>
      <c r="K676">
        <v>14.31</v>
      </c>
      <c r="L676">
        <v>224.02</v>
      </c>
      <c r="M676">
        <v>239.78</v>
      </c>
      <c r="N676">
        <v>140.96</v>
      </c>
      <c r="O676">
        <v>85.4</v>
      </c>
      <c r="P676">
        <v>11.275</v>
      </c>
      <c r="Q676">
        <v>60.4</v>
      </c>
      <c r="R676" s="1"/>
    </row>
    <row r="677" spans="1:18" x14ac:dyDescent="0.3">
      <c r="A677" s="1">
        <v>44871</v>
      </c>
      <c r="B677">
        <v>37.35</v>
      </c>
      <c r="C677">
        <v>148.5</v>
      </c>
      <c r="D677">
        <v>90.35</v>
      </c>
      <c r="E677">
        <v>217.55</v>
      </c>
      <c r="F677">
        <v>456.86</v>
      </c>
      <c r="G677">
        <v>142.09</v>
      </c>
      <c r="H677">
        <v>3.85</v>
      </c>
      <c r="I677">
        <v>4050</v>
      </c>
      <c r="J677">
        <v>139.86000000000001</v>
      </c>
      <c r="K677">
        <v>14.31</v>
      </c>
      <c r="L677">
        <v>224.02</v>
      </c>
      <c r="M677">
        <v>239.78</v>
      </c>
      <c r="N677">
        <v>140.96</v>
      </c>
      <c r="O677">
        <v>85.4</v>
      </c>
      <c r="P677">
        <v>11.275</v>
      </c>
      <c r="Q677">
        <v>60.4</v>
      </c>
      <c r="R677" s="1"/>
    </row>
    <row r="678" spans="1:18" x14ac:dyDescent="0.3">
      <c r="A678" s="1">
        <v>44872</v>
      </c>
      <c r="B678">
        <v>37.32</v>
      </c>
      <c r="C678">
        <v>149.75</v>
      </c>
      <c r="D678">
        <v>94.78</v>
      </c>
      <c r="E678">
        <v>221.99</v>
      </c>
      <c r="F678">
        <v>466.77</v>
      </c>
      <c r="G678">
        <v>137.11000000000001</v>
      </c>
      <c r="H678">
        <v>3.9</v>
      </c>
      <c r="I678">
        <v>4125</v>
      </c>
      <c r="J678">
        <v>142.28</v>
      </c>
      <c r="K678">
        <v>14.83</v>
      </c>
      <c r="L678">
        <v>228</v>
      </c>
      <c r="M678">
        <v>235.55</v>
      </c>
      <c r="N678">
        <v>129.83000000000001</v>
      </c>
      <c r="O678">
        <v>87.28</v>
      </c>
      <c r="P678">
        <v>10.925000000000001</v>
      </c>
      <c r="Q678">
        <v>60</v>
      </c>
      <c r="R678" s="1"/>
    </row>
    <row r="679" spans="1:18" x14ac:dyDescent="0.3">
      <c r="A679" s="1">
        <v>44873</v>
      </c>
      <c r="B679">
        <v>37.200000000000003</v>
      </c>
      <c r="C679">
        <v>150</v>
      </c>
      <c r="D679">
        <v>95.92</v>
      </c>
      <c r="E679">
        <v>228.7</v>
      </c>
      <c r="F679">
        <v>481.245</v>
      </c>
      <c r="G679">
        <v>140.41</v>
      </c>
      <c r="H679">
        <v>3.98</v>
      </c>
      <c r="I679">
        <v>4150</v>
      </c>
      <c r="J679">
        <v>148.01</v>
      </c>
      <c r="K679">
        <v>14.63</v>
      </c>
      <c r="L679">
        <v>228.61</v>
      </c>
      <c r="M679">
        <v>240.13</v>
      </c>
      <c r="N679">
        <v>126</v>
      </c>
      <c r="O679">
        <v>88.9</v>
      </c>
      <c r="P679">
        <v>9.98</v>
      </c>
      <c r="Q679">
        <v>54.5</v>
      </c>
      <c r="R679" s="1"/>
    </row>
    <row r="680" spans="1:18" x14ac:dyDescent="0.3">
      <c r="A680" s="1">
        <v>44874</v>
      </c>
      <c r="B680">
        <v>37.92</v>
      </c>
      <c r="C680">
        <v>149.28</v>
      </c>
      <c r="D680">
        <v>101.72</v>
      </c>
      <c r="E680">
        <v>227.37</v>
      </c>
      <c r="F680">
        <v>478.5</v>
      </c>
      <c r="G680">
        <v>138.5</v>
      </c>
      <c r="H680">
        <v>3.96</v>
      </c>
      <c r="I680">
        <v>4182</v>
      </c>
      <c r="J680">
        <v>141.61500000000001</v>
      </c>
      <c r="K680">
        <v>14.36</v>
      </c>
      <c r="L680">
        <v>226.07</v>
      </c>
      <c r="M680">
        <v>243.68</v>
      </c>
      <c r="N680">
        <v>124.55</v>
      </c>
      <c r="O680">
        <v>88.45</v>
      </c>
      <c r="P680">
        <v>9.39</v>
      </c>
      <c r="Q680">
        <v>47.09</v>
      </c>
      <c r="R680" s="1"/>
    </row>
    <row r="681" spans="1:18" x14ac:dyDescent="0.3">
      <c r="A681" s="1">
        <v>44875</v>
      </c>
      <c r="B681">
        <v>38.299999999999997</v>
      </c>
      <c r="C681">
        <v>151.88999999999999</v>
      </c>
      <c r="D681">
        <v>107.12</v>
      </c>
      <c r="E681">
        <v>235.43</v>
      </c>
      <c r="F681">
        <v>491</v>
      </c>
      <c r="G681">
        <v>141.24</v>
      </c>
      <c r="H681">
        <v>3.85</v>
      </c>
      <c r="I681">
        <v>4186</v>
      </c>
      <c r="J681">
        <v>148</v>
      </c>
      <c r="K681">
        <v>15.6</v>
      </c>
      <c r="L681">
        <v>232.22</v>
      </c>
      <c r="M681">
        <v>249.5</v>
      </c>
      <c r="N681">
        <v>132.49</v>
      </c>
      <c r="O681">
        <v>92.25</v>
      </c>
      <c r="P681">
        <v>10.029999999999999</v>
      </c>
      <c r="Q681">
        <v>51.04</v>
      </c>
      <c r="R681" s="1"/>
    </row>
    <row r="682" spans="1:18" x14ac:dyDescent="0.3">
      <c r="A682" s="1">
        <v>44876</v>
      </c>
      <c r="B682">
        <v>38.549999999999997</v>
      </c>
      <c r="C682">
        <v>149.96</v>
      </c>
      <c r="D682">
        <v>109.23</v>
      </c>
      <c r="E682">
        <v>242.99</v>
      </c>
      <c r="F682">
        <v>504.8</v>
      </c>
      <c r="G682">
        <v>145.82</v>
      </c>
      <c r="H682">
        <v>4</v>
      </c>
      <c r="I682">
        <v>4294</v>
      </c>
      <c r="J682">
        <v>158.07499999999999</v>
      </c>
      <c r="K682">
        <v>15.41</v>
      </c>
      <c r="L682">
        <v>233</v>
      </c>
      <c r="M682">
        <v>263.05</v>
      </c>
      <c r="N682">
        <v>136.75</v>
      </c>
      <c r="O682">
        <v>94.69</v>
      </c>
      <c r="P682">
        <v>9.4499999999999993</v>
      </c>
      <c r="Q682">
        <v>47.5</v>
      </c>
      <c r="R682" s="1"/>
    </row>
    <row r="683" spans="1:18" x14ac:dyDescent="0.3">
      <c r="A683" s="1">
        <v>44877</v>
      </c>
      <c r="B683">
        <v>38.549999999999997</v>
      </c>
      <c r="C683">
        <v>149.96</v>
      </c>
      <c r="D683">
        <v>109.23</v>
      </c>
      <c r="E683">
        <v>242.99</v>
      </c>
      <c r="F683">
        <v>504.8</v>
      </c>
      <c r="G683">
        <v>145.82</v>
      </c>
      <c r="H683">
        <v>4</v>
      </c>
      <c r="I683">
        <v>4294</v>
      </c>
      <c r="J683">
        <v>158.07499999999999</v>
      </c>
      <c r="K683">
        <v>15.41</v>
      </c>
      <c r="L683">
        <v>233</v>
      </c>
      <c r="M683">
        <v>263.05</v>
      </c>
      <c r="N683">
        <v>136.75</v>
      </c>
      <c r="O683">
        <v>94.69</v>
      </c>
      <c r="P683">
        <v>9.4499999999999993</v>
      </c>
      <c r="Q683">
        <v>47.5</v>
      </c>
      <c r="R683" s="1"/>
    </row>
    <row r="684" spans="1:18" x14ac:dyDescent="0.3">
      <c r="A684" s="1">
        <v>44878</v>
      </c>
      <c r="B684">
        <v>38.549999999999997</v>
      </c>
      <c r="C684">
        <v>149.96</v>
      </c>
      <c r="D684">
        <v>109.23</v>
      </c>
      <c r="E684">
        <v>242.99</v>
      </c>
      <c r="F684">
        <v>504.8</v>
      </c>
      <c r="G684">
        <v>145.82</v>
      </c>
      <c r="H684">
        <v>4</v>
      </c>
      <c r="I684">
        <v>4294</v>
      </c>
      <c r="J684">
        <v>158.07499999999999</v>
      </c>
      <c r="K684">
        <v>15.41</v>
      </c>
      <c r="L684">
        <v>233</v>
      </c>
      <c r="M684">
        <v>263.05</v>
      </c>
      <c r="N684">
        <v>136.75</v>
      </c>
      <c r="O684">
        <v>94.69</v>
      </c>
      <c r="P684">
        <v>9.4499999999999993</v>
      </c>
      <c r="Q684">
        <v>47.5</v>
      </c>
      <c r="R684" s="1"/>
    </row>
    <row r="685" spans="1:18" x14ac:dyDescent="0.3">
      <c r="A685" s="1">
        <v>44879</v>
      </c>
      <c r="B685">
        <v>38.450000000000003</v>
      </c>
      <c r="C685">
        <v>146.25</v>
      </c>
      <c r="D685">
        <v>110.99</v>
      </c>
      <c r="E685">
        <v>241.98500000000001</v>
      </c>
      <c r="F685">
        <v>515.39</v>
      </c>
      <c r="G685">
        <v>148.97</v>
      </c>
      <c r="H685">
        <v>4.01</v>
      </c>
      <c r="I685">
        <v>4215</v>
      </c>
      <c r="J685">
        <v>162.18</v>
      </c>
      <c r="K685">
        <v>15.14</v>
      </c>
      <c r="L685">
        <v>236</v>
      </c>
      <c r="M685">
        <v>267.27</v>
      </c>
      <c r="N685">
        <v>141.55000000000001</v>
      </c>
      <c r="O685">
        <v>95.09</v>
      </c>
      <c r="P685">
        <v>9.58</v>
      </c>
      <c r="Q685">
        <v>55.695</v>
      </c>
      <c r="R685" s="1"/>
    </row>
    <row r="686" spans="1:18" x14ac:dyDescent="0.3">
      <c r="A686" s="1">
        <v>44880</v>
      </c>
      <c r="B686">
        <v>38.49</v>
      </c>
      <c r="C686">
        <v>147.59</v>
      </c>
      <c r="D686">
        <v>116.07</v>
      </c>
      <c r="E686">
        <v>245.66</v>
      </c>
      <c r="F686">
        <v>529.96</v>
      </c>
      <c r="G686">
        <v>152.215</v>
      </c>
      <c r="H686">
        <v>4.0999999999999996</v>
      </c>
      <c r="I686">
        <v>4187</v>
      </c>
      <c r="J686">
        <v>167.215</v>
      </c>
      <c r="K686">
        <v>15.43</v>
      </c>
      <c r="L686">
        <v>237.1</v>
      </c>
      <c r="M686">
        <v>270.54000000000002</v>
      </c>
      <c r="N686">
        <v>148.99</v>
      </c>
      <c r="O686">
        <v>98.26</v>
      </c>
      <c r="P686">
        <v>9.92</v>
      </c>
      <c r="Q686">
        <v>55</v>
      </c>
      <c r="R686" s="1"/>
    </row>
    <row r="687" spans="1:18" x14ac:dyDescent="0.3">
      <c r="A687" s="1">
        <v>44881</v>
      </c>
      <c r="B687">
        <v>37.659999999999997</v>
      </c>
      <c r="C687">
        <v>145.31</v>
      </c>
      <c r="D687">
        <v>114.5</v>
      </c>
      <c r="E687">
        <v>242.79</v>
      </c>
      <c r="F687">
        <v>516.72</v>
      </c>
      <c r="G687">
        <v>149.13</v>
      </c>
      <c r="H687">
        <v>4.05</v>
      </c>
      <c r="I687">
        <v>4210</v>
      </c>
      <c r="J687">
        <v>161.61500000000001</v>
      </c>
      <c r="K687">
        <v>14.44</v>
      </c>
      <c r="L687">
        <v>234</v>
      </c>
      <c r="M687">
        <v>271.11</v>
      </c>
      <c r="N687">
        <v>146.70500000000001</v>
      </c>
      <c r="O687">
        <v>97.9</v>
      </c>
      <c r="P687">
        <v>9.35</v>
      </c>
      <c r="Q687">
        <v>52.83</v>
      </c>
      <c r="R687" s="1"/>
    </row>
    <row r="688" spans="1:18" x14ac:dyDescent="0.3">
      <c r="A688" s="1">
        <v>44882</v>
      </c>
      <c r="B688">
        <v>37.549999999999997</v>
      </c>
      <c r="C688">
        <v>143.26</v>
      </c>
      <c r="D688">
        <v>110.41</v>
      </c>
      <c r="E688">
        <v>237.78</v>
      </c>
      <c r="F688">
        <v>505</v>
      </c>
      <c r="G688">
        <v>146.43</v>
      </c>
      <c r="H688">
        <v>3.81</v>
      </c>
      <c r="I688">
        <v>4208</v>
      </c>
      <c r="J688">
        <v>157.15</v>
      </c>
      <c r="K688">
        <v>13.52</v>
      </c>
      <c r="L688">
        <v>227.75</v>
      </c>
      <c r="M688">
        <v>262.02999999999997</v>
      </c>
      <c r="N688">
        <v>139.62</v>
      </c>
      <c r="O688">
        <v>96.97</v>
      </c>
      <c r="P688">
        <v>8.27</v>
      </c>
      <c r="Q688">
        <v>46.67</v>
      </c>
      <c r="R688" s="1"/>
    </row>
    <row r="689" spans="1:18" x14ac:dyDescent="0.3">
      <c r="A689" s="1">
        <v>44883</v>
      </c>
      <c r="B689">
        <v>38.29</v>
      </c>
      <c r="C689">
        <v>148.80500000000001</v>
      </c>
      <c r="D689">
        <v>113.8</v>
      </c>
      <c r="E689">
        <v>243.51</v>
      </c>
      <c r="F689">
        <v>516.87</v>
      </c>
      <c r="G689">
        <v>152.30500000000001</v>
      </c>
      <c r="H689">
        <v>3.91</v>
      </c>
      <c r="I689">
        <v>4193</v>
      </c>
      <c r="J689">
        <v>159.66</v>
      </c>
      <c r="K689">
        <v>14.19</v>
      </c>
      <c r="L689">
        <v>230.85</v>
      </c>
      <c r="M689">
        <v>270.39999999999998</v>
      </c>
      <c r="N689">
        <v>146.505</v>
      </c>
      <c r="O689">
        <v>98.77</v>
      </c>
      <c r="P689">
        <v>8.3800000000000008</v>
      </c>
      <c r="Q689">
        <v>48.8</v>
      </c>
      <c r="R689" s="1"/>
    </row>
    <row r="690" spans="1:18" x14ac:dyDescent="0.3">
      <c r="A690" s="1">
        <v>44884</v>
      </c>
      <c r="B690">
        <v>38.29</v>
      </c>
      <c r="C690">
        <v>148.80500000000001</v>
      </c>
      <c r="D690">
        <v>113.8</v>
      </c>
      <c r="E690">
        <v>243.51</v>
      </c>
      <c r="F690">
        <v>516.87</v>
      </c>
      <c r="G690">
        <v>152.30500000000001</v>
      </c>
      <c r="H690">
        <v>3.91</v>
      </c>
      <c r="I690">
        <v>4193</v>
      </c>
      <c r="J690">
        <v>159.66</v>
      </c>
      <c r="K690">
        <v>14.19</v>
      </c>
      <c r="L690">
        <v>230.85</v>
      </c>
      <c r="M690">
        <v>270.39999999999998</v>
      </c>
      <c r="N690">
        <v>146.505</v>
      </c>
      <c r="O690">
        <v>98.77</v>
      </c>
      <c r="P690">
        <v>8.3800000000000008</v>
      </c>
      <c r="Q690">
        <v>48.8</v>
      </c>
      <c r="R690" s="1"/>
    </row>
    <row r="691" spans="1:18" x14ac:dyDescent="0.3">
      <c r="A691" s="1">
        <v>44885</v>
      </c>
      <c r="B691">
        <v>38.29</v>
      </c>
      <c r="C691">
        <v>148.80500000000001</v>
      </c>
      <c r="D691">
        <v>113.8</v>
      </c>
      <c r="E691">
        <v>243.51</v>
      </c>
      <c r="F691">
        <v>516.87</v>
      </c>
      <c r="G691">
        <v>152.30500000000001</v>
      </c>
      <c r="H691">
        <v>3.91</v>
      </c>
      <c r="I691">
        <v>4193</v>
      </c>
      <c r="J691">
        <v>159.66</v>
      </c>
      <c r="K691">
        <v>14.19</v>
      </c>
      <c r="L691">
        <v>230.85</v>
      </c>
      <c r="M691">
        <v>270.39999999999998</v>
      </c>
      <c r="N691">
        <v>146.505</v>
      </c>
      <c r="O691">
        <v>98.77</v>
      </c>
      <c r="P691">
        <v>8.3800000000000008</v>
      </c>
      <c r="Q691">
        <v>48.8</v>
      </c>
      <c r="R691" s="1"/>
    </row>
    <row r="692" spans="1:18" x14ac:dyDescent="0.3">
      <c r="A692" s="1">
        <v>44886</v>
      </c>
      <c r="B692">
        <v>38.6</v>
      </c>
      <c r="C692">
        <v>149.44</v>
      </c>
      <c r="D692">
        <v>111.52</v>
      </c>
      <c r="E692">
        <v>241.43</v>
      </c>
      <c r="F692">
        <v>512.94000000000005</v>
      </c>
      <c r="G692">
        <v>150.16</v>
      </c>
      <c r="H692">
        <v>3.81</v>
      </c>
      <c r="I692">
        <v>4170</v>
      </c>
      <c r="J692">
        <v>151.47</v>
      </c>
      <c r="K692">
        <v>13.79</v>
      </c>
      <c r="L692">
        <v>231.55</v>
      </c>
      <c r="M692">
        <v>267.14</v>
      </c>
      <c r="N692">
        <v>137.11000000000001</v>
      </c>
      <c r="O692">
        <v>97.29</v>
      </c>
      <c r="P692">
        <v>7.1</v>
      </c>
      <c r="Q692">
        <v>43.6</v>
      </c>
      <c r="R692" s="1"/>
    </row>
    <row r="693" spans="1:18" x14ac:dyDescent="0.3">
      <c r="A693" s="1">
        <v>44887</v>
      </c>
      <c r="B693">
        <v>38.840000000000003</v>
      </c>
      <c r="C693">
        <v>150.09</v>
      </c>
      <c r="D693">
        <v>109.86</v>
      </c>
      <c r="E693">
        <v>243.59</v>
      </c>
      <c r="F693">
        <v>522.97</v>
      </c>
      <c r="G693">
        <v>148.13</v>
      </c>
      <c r="H693">
        <v>3.8</v>
      </c>
      <c r="I693">
        <v>4231</v>
      </c>
      <c r="J693">
        <v>153.28</v>
      </c>
      <c r="K693">
        <v>14.07</v>
      </c>
      <c r="L693">
        <v>234</v>
      </c>
      <c r="M693">
        <v>268.69</v>
      </c>
      <c r="N693">
        <v>135.82</v>
      </c>
      <c r="O693">
        <v>95.95</v>
      </c>
      <c r="P693">
        <v>6.47</v>
      </c>
      <c r="Q693">
        <v>42.35</v>
      </c>
      <c r="R693" s="1"/>
    </row>
    <row r="694" spans="1:18" x14ac:dyDescent="0.3">
      <c r="A694" s="1">
        <v>44888</v>
      </c>
      <c r="B694">
        <v>39.03</v>
      </c>
      <c r="C694">
        <v>151.05000000000001</v>
      </c>
      <c r="D694">
        <v>111.72</v>
      </c>
      <c r="E694">
        <v>245.10499999999999</v>
      </c>
      <c r="F694">
        <v>530.35</v>
      </c>
      <c r="G694">
        <v>149.44999999999999</v>
      </c>
      <c r="H694">
        <v>3.81</v>
      </c>
      <c r="I694">
        <v>4287</v>
      </c>
      <c r="J694">
        <v>160.97999999999999</v>
      </c>
      <c r="K694">
        <v>13.83</v>
      </c>
      <c r="L694">
        <v>237.63</v>
      </c>
      <c r="M694">
        <v>267.38</v>
      </c>
      <c r="N694">
        <v>135.58000000000001</v>
      </c>
      <c r="O694">
        <v>97.09</v>
      </c>
      <c r="P694">
        <v>6.46</v>
      </c>
      <c r="Q694">
        <v>43.85</v>
      </c>
      <c r="R694" s="1"/>
    </row>
    <row r="695" spans="1:18" x14ac:dyDescent="0.3">
      <c r="A695" s="1">
        <v>44889</v>
      </c>
      <c r="B695">
        <v>39.03</v>
      </c>
      <c r="C695">
        <v>151.05000000000001</v>
      </c>
      <c r="D695">
        <v>111.72</v>
      </c>
      <c r="E695">
        <v>245.10499999999999</v>
      </c>
      <c r="F695">
        <v>530.35</v>
      </c>
      <c r="G695">
        <v>149.44999999999999</v>
      </c>
      <c r="H695">
        <v>3.81</v>
      </c>
      <c r="I695">
        <v>4349</v>
      </c>
      <c r="J695">
        <v>160.97999999999999</v>
      </c>
      <c r="K695">
        <v>13.83</v>
      </c>
      <c r="L695">
        <v>237.63</v>
      </c>
      <c r="M695">
        <v>267.38</v>
      </c>
      <c r="N695">
        <v>135.58000000000001</v>
      </c>
      <c r="O695">
        <v>97.09</v>
      </c>
      <c r="P695">
        <v>6.46</v>
      </c>
      <c r="Q695">
        <v>43.85</v>
      </c>
      <c r="R695" s="1"/>
    </row>
    <row r="696" spans="1:18" x14ac:dyDescent="0.3">
      <c r="A696" s="1">
        <v>44890</v>
      </c>
      <c r="B696">
        <v>39.1</v>
      </c>
      <c r="C696">
        <v>151.16999999999999</v>
      </c>
      <c r="D696">
        <v>111.3</v>
      </c>
      <c r="E696">
        <v>247.31</v>
      </c>
      <c r="F696">
        <v>530.69000000000005</v>
      </c>
      <c r="G696">
        <v>148.30500000000001</v>
      </c>
      <c r="H696">
        <v>3.84</v>
      </c>
      <c r="I696">
        <v>4395</v>
      </c>
      <c r="J696">
        <v>163.18</v>
      </c>
      <c r="K696">
        <v>13.83</v>
      </c>
      <c r="L696">
        <v>237</v>
      </c>
      <c r="M696">
        <v>267.61</v>
      </c>
      <c r="N696">
        <v>139.85</v>
      </c>
      <c r="O696">
        <v>98.24</v>
      </c>
      <c r="P696">
        <v>6.35</v>
      </c>
      <c r="Q696">
        <v>44.76</v>
      </c>
      <c r="R696" s="1"/>
    </row>
    <row r="697" spans="1:18" x14ac:dyDescent="0.3">
      <c r="A697" s="1">
        <v>44891</v>
      </c>
      <c r="B697">
        <v>39.1</v>
      </c>
      <c r="C697">
        <v>151.16999999999999</v>
      </c>
      <c r="D697">
        <v>111.3</v>
      </c>
      <c r="E697">
        <v>247.31</v>
      </c>
      <c r="F697">
        <v>530.69000000000005</v>
      </c>
      <c r="G697">
        <v>148.30500000000001</v>
      </c>
      <c r="H697">
        <v>3.84</v>
      </c>
      <c r="I697">
        <v>4395</v>
      </c>
      <c r="J697">
        <v>163.18</v>
      </c>
      <c r="K697">
        <v>13.83</v>
      </c>
      <c r="L697">
        <v>237</v>
      </c>
      <c r="M697">
        <v>267.61</v>
      </c>
      <c r="N697">
        <v>139.85</v>
      </c>
      <c r="O697">
        <v>98.24</v>
      </c>
      <c r="P697">
        <v>6.35</v>
      </c>
      <c r="Q697">
        <v>44.76</v>
      </c>
      <c r="R697" s="1"/>
    </row>
    <row r="698" spans="1:18" x14ac:dyDescent="0.3">
      <c r="A698" s="1">
        <v>44892</v>
      </c>
      <c r="B698">
        <v>39.1</v>
      </c>
      <c r="C698">
        <v>151.16999999999999</v>
      </c>
      <c r="D698">
        <v>111.3</v>
      </c>
      <c r="E698">
        <v>247.31</v>
      </c>
      <c r="F698">
        <v>530.69000000000005</v>
      </c>
      <c r="G698">
        <v>148.30500000000001</v>
      </c>
      <c r="H698">
        <v>3.84</v>
      </c>
      <c r="I698">
        <v>4395</v>
      </c>
      <c r="J698">
        <v>163.18</v>
      </c>
      <c r="K698">
        <v>13.83</v>
      </c>
      <c r="L698">
        <v>237</v>
      </c>
      <c r="M698">
        <v>267.61</v>
      </c>
      <c r="N698">
        <v>139.85</v>
      </c>
      <c r="O698">
        <v>98.24</v>
      </c>
      <c r="P698">
        <v>6.35</v>
      </c>
      <c r="Q698">
        <v>44.76</v>
      </c>
      <c r="R698" s="1"/>
    </row>
    <row r="699" spans="1:18" x14ac:dyDescent="0.3">
      <c r="A699" s="1">
        <v>44893</v>
      </c>
      <c r="B699">
        <v>39.01</v>
      </c>
      <c r="C699">
        <v>151.01</v>
      </c>
      <c r="D699">
        <v>110.78</v>
      </c>
      <c r="E699">
        <v>246.08</v>
      </c>
      <c r="F699">
        <v>525.24</v>
      </c>
      <c r="G699">
        <v>145.13999999999999</v>
      </c>
      <c r="H699">
        <v>3.76</v>
      </c>
      <c r="I699">
        <v>4369</v>
      </c>
      <c r="J699">
        <v>160.26</v>
      </c>
      <c r="K699">
        <v>13.49</v>
      </c>
      <c r="L699">
        <v>233.94</v>
      </c>
      <c r="M699">
        <v>264.94</v>
      </c>
      <c r="N699">
        <v>139.68</v>
      </c>
      <c r="O699">
        <v>97.036000000000001</v>
      </c>
      <c r="P699">
        <v>6.0209999999999999</v>
      </c>
      <c r="Q699">
        <v>43.3</v>
      </c>
      <c r="R699" s="1"/>
    </row>
    <row r="700" spans="1:18" x14ac:dyDescent="0.3">
      <c r="A700" s="1">
        <v>44894</v>
      </c>
      <c r="B700">
        <v>38.020000000000003</v>
      </c>
      <c r="C700">
        <v>149.06</v>
      </c>
      <c r="D700">
        <v>109.54</v>
      </c>
      <c r="E700">
        <v>241.4</v>
      </c>
      <c r="F700">
        <v>523</v>
      </c>
      <c r="G700">
        <v>144.29</v>
      </c>
      <c r="H700">
        <v>3.63</v>
      </c>
      <c r="I700">
        <v>4292</v>
      </c>
      <c r="J700">
        <v>158.27000000000001</v>
      </c>
      <c r="K700">
        <v>13.16</v>
      </c>
      <c r="L700">
        <v>233.3</v>
      </c>
      <c r="M700">
        <v>258.45</v>
      </c>
      <c r="N700">
        <v>140</v>
      </c>
      <c r="O700">
        <v>95.73</v>
      </c>
      <c r="P700">
        <v>5.9</v>
      </c>
      <c r="Q700">
        <v>42.91</v>
      </c>
      <c r="R700" s="1"/>
    </row>
    <row r="701" spans="1:18" x14ac:dyDescent="0.3">
      <c r="A701" s="1">
        <v>44895</v>
      </c>
      <c r="B701">
        <v>38.21</v>
      </c>
      <c r="C701">
        <v>148.19999999999999</v>
      </c>
      <c r="D701">
        <v>109.505</v>
      </c>
      <c r="E701">
        <v>240.57</v>
      </c>
      <c r="F701">
        <v>524.11</v>
      </c>
      <c r="G701">
        <v>141.39500000000001</v>
      </c>
      <c r="H701">
        <v>3.67</v>
      </c>
      <c r="I701">
        <v>4298</v>
      </c>
      <c r="J701">
        <v>156.97</v>
      </c>
      <c r="K701">
        <v>13.26</v>
      </c>
      <c r="L701">
        <v>235.9</v>
      </c>
      <c r="M701">
        <v>258.60000000000002</v>
      </c>
      <c r="N701">
        <v>112.29</v>
      </c>
      <c r="O701">
        <v>94.82</v>
      </c>
      <c r="P701">
        <v>6.05</v>
      </c>
      <c r="Q701">
        <v>43.71</v>
      </c>
      <c r="R701" s="1"/>
    </row>
    <row r="702" spans="1:18" x14ac:dyDescent="0.3">
      <c r="A702" s="1">
        <v>44896</v>
      </c>
      <c r="B702">
        <v>39.18</v>
      </c>
      <c r="C702">
        <v>152.26</v>
      </c>
      <c r="D702">
        <v>119.19799999999999</v>
      </c>
      <c r="E702">
        <v>253.87</v>
      </c>
      <c r="F702">
        <v>551.03</v>
      </c>
      <c r="G702">
        <v>148.21</v>
      </c>
      <c r="H702">
        <v>3.88</v>
      </c>
      <c r="I702">
        <v>4257</v>
      </c>
      <c r="J702">
        <v>169.99</v>
      </c>
      <c r="K702">
        <v>14.25</v>
      </c>
      <c r="L702">
        <v>236.9</v>
      </c>
      <c r="M702">
        <v>266.67</v>
      </c>
      <c r="N702">
        <v>118.64</v>
      </c>
      <c r="O702">
        <v>101.02</v>
      </c>
      <c r="P702">
        <v>6.35</v>
      </c>
      <c r="Q702">
        <v>45.82</v>
      </c>
      <c r="R702" s="1"/>
    </row>
    <row r="703" spans="1:18" x14ac:dyDescent="0.3">
      <c r="A703" s="1">
        <v>44897</v>
      </c>
      <c r="B703">
        <v>37.93</v>
      </c>
      <c r="C703">
        <v>149.62</v>
      </c>
      <c r="D703">
        <v>117.83</v>
      </c>
      <c r="E703">
        <v>249.82</v>
      </c>
      <c r="F703">
        <v>537.04999999999995</v>
      </c>
      <c r="G703">
        <v>145.96</v>
      </c>
      <c r="H703">
        <v>3.65</v>
      </c>
      <c r="I703">
        <v>4205</v>
      </c>
      <c r="J703">
        <v>166.59</v>
      </c>
      <c r="K703">
        <v>13.88</v>
      </c>
      <c r="L703">
        <v>233.89</v>
      </c>
      <c r="M703">
        <v>261.86</v>
      </c>
      <c r="N703">
        <v>121.75</v>
      </c>
      <c r="O703">
        <v>99.05</v>
      </c>
      <c r="P703">
        <v>6.23</v>
      </c>
      <c r="Q703">
        <v>43.97</v>
      </c>
      <c r="R703" s="1"/>
    </row>
    <row r="704" spans="1:18" x14ac:dyDescent="0.3">
      <c r="A704" s="1">
        <v>44898</v>
      </c>
      <c r="B704">
        <v>37.93</v>
      </c>
      <c r="C704">
        <v>149.62</v>
      </c>
      <c r="D704">
        <v>117.83</v>
      </c>
      <c r="E704">
        <v>249.82</v>
      </c>
      <c r="F704">
        <v>537.04999999999995</v>
      </c>
      <c r="G704">
        <v>145.96</v>
      </c>
      <c r="H704">
        <v>3.65</v>
      </c>
      <c r="I704">
        <v>4205</v>
      </c>
      <c r="J704">
        <v>166.59</v>
      </c>
      <c r="K704">
        <v>13.88</v>
      </c>
      <c r="L704">
        <v>233.89</v>
      </c>
      <c r="M704">
        <v>261.86</v>
      </c>
      <c r="N704">
        <v>121.75</v>
      </c>
      <c r="O704">
        <v>99.05</v>
      </c>
      <c r="P704">
        <v>6.23</v>
      </c>
      <c r="Q704">
        <v>43.97</v>
      </c>
      <c r="R704" s="1"/>
    </row>
    <row r="705" spans="1:18" x14ac:dyDescent="0.3">
      <c r="A705" s="1">
        <v>44899</v>
      </c>
      <c r="B705">
        <v>37.93</v>
      </c>
      <c r="C705">
        <v>149.62</v>
      </c>
      <c r="D705">
        <v>117.83</v>
      </c>
      <c r="E705">
        <v>249.82</v>
      </c>
      <c r="F705">
        <v>537.04999999999995</v>
      </c>
      <c r="G705">
        <v>145.96</v>
      </c>
      <c r="H705">
        <v>3.65</v>
      </c>
      <c r="I705">
        <v>4205</v>
      </c>
      <c r="J705">
        <v>166.59</v>
      </c>
      <c r="K705">
        <v>13.88</v>
      </c>
      <c r="L705">
        <v>233.89</v>
      </c>
      <c r="M705">
        <v>261.86</v>
      </c>
      <c r="N705">
        <v>121.75</v>
      </c>
      <c r="O705">
        <v>99.05</v>
      </c>
      <c r="P705">
        <v>6.23</v>
      </c>
      <c r="Q705">
        <v>43.97</v>
      </c>
      <c r="R705" s="1"/>
    </row>
    <row r="706" spans="1:18" x14ac:dyDescent="0.3">
      <c r="A706" s="1">
        <v>44900</v>
      </c>
      <c r="B706">
        <v>37.979999999999997</v>
      </c>
      <c r="C706">
        <v>151.80000000000001</v>
      </c>
      <c r="D706">
        <v>121.75</v>
      </c>
      <c r="E706">
        <v>252.01</v>
      </c>
      <c r="F706">
        <v>537.77</v>
      </c>
      <c r="G706">
        <v>147.77000000000001</v>
      </c>
      <c r="H706">
        <v>3.8</v>
      </c>
      <c r="I706">
        <v>4183</v>
      </c>
      <c r="J706">
        <v>166.79</v>
      </c>
      <c r="K706">
        <v>14.49</v>
      </c>
      <c r="L706">
        <v>234.8</v>
      </c>
      <c r="M706">
        <v>263.98</v>
      </c>
      <c r="N706">
        <v>122.46</v>
      </c>
      <c r="O706">
        <v>99.4</v>
      </c>
      <c r="P706">
        <v>6.99</v>
      </c>
      <c r="Q706">
        <v>47.98</v>
      </c>
      <c r="R706" s="1"/>
    </row>
    <row r="707" spans="1:18" x14ac:dyDescent="0.3">
      <c r="A707" s="1">
        <v>44901</v>
      </c>
      <c r="B707">
        <v>36.99</v>
      </c>
      <c r="C707">
        <v>150.61000000000001</v>
      </c>
      <c r="D707">
        <v>119.91</v>
      </c>
      <c r="E707">
        <v>250.82</v>
      </c>
      <c r="F707">
        <v>530.65</v>
      </c>
      <c r="G707">
        <v>147.07499999999999</v>
      </c>
      <c r="H707">
        <v>3.56</v>
      </c>
      <c r="I707">
        <v>4175</v>
      </c>
      <c r="J707">
        <v>165.3</v>
      </c>
      <c r="K707">
        <v>14.42</v>
      </c>
      <c r="L707">
        <v>232.59</v>
      </c>
      <c r="M707">
        <v>261.25</v>
      </c>
      <c r="N707">
        <v>118.34</v>
      </c>
      <c r="O707">
        <v>99.3</v>
      </c>
      <c r="P707">
        <v>6.12</v>
      </c>
      <c r="Q707">
        <v>45.6</v>
      </c>
      <c r="R707" s="1"/>
    </row>
    <row r="708" spans="1:18" x14ac:dyDescent="0.3">
      <c r="A708" s="1">
        <v>44902</v>
      </c>
      <c r="B708">
        <v>36.74</v>
      </c>
      <c r="C708">
        <v>150.01</v>
      </c>
      <c r="D708">
        <v>113.76</v>
      </c>
      <c r="E708">
        <v>244.83</v>
      </c>
      <c r="F708">
        <v>519.6</v>
      </c>
      <c r="G708">
        <v>142.19</v>
      </c>
      <c r="H708">
        <v>3.35</v>
      </c>
      <c r="I708">
        <v>4177</v>
      </c>
      <c r="J708">
        <v>157.72</v>
      </c>
      <c r="K708">
        <v>13.87</v>
      </c>
      <c r="L708">
        <v>227</v>
      </c>
      <c r="M708">
        <v>256.76</v>
      </c>
      <c r="N708">
        <v>114.33</v>
      </c>
      <c r="O708">
        <v>96.41</v>
      </c>
      <c r="P708">
        <v>5.69</v>
      </c>
      <c r="Q708">
        <v>41.88</v>
      </c>
      <c r="R708" s="1"/>
    </row>
    <row r="709" spans="1:18" x14ac:dyDescent="0.3">
      <c r="A709" s="1">
        <v>44903</v>
      </c>
      <c r="B709">
        <v>37.11</v>
      </c>
      <c r="C709">
        <v>148.49</v>
      </c>
      <c r="D709">
        <v>116.39</v>
      </c>
      <c r="E709">
        <v>244.84</v>
      </c>
      <c r="F709">
        <v>520.80999999999995</v>
      </c>
      <c r="G709">
        <v>142.36000000000001</v>
      </c>
      <c r="H709">
        <v>3.37</v>
      </c>
      <c r="I709">
        <v>4214</v>
      </c>
      <c r="J709">
        <v>162.72999999999999</v>
      </c>
      <c r="K709">
        <v>13.81</v>
      </c>
      <c r="L709">
        <v>230.91</v>
      </c>
      <c r="M709">
        <v>258.22000000000003</v>
      </c>
      <c r="N709">
        <v>113.53</v>
      </c>
      <c r="O709">
        <v>95.38</v>
      </c>
      <c r="P709">
        <v>5.41</v>
      </c>
      <c r="Q709">
        <v>41.56</v>
      </c>
      <c r="R709" s="1"/>
    </row>
    <row r="710" spans="1:18" x14ac:dyDescent="0.3">
      <c r="A710" s="1">
        <v>44904</v>
      </c>
      <c r="B710">
        <v>37.21</v>
      </c>
      <c r="C710">
        <v>143.33000000000001</v>
      </c>
      <c r="D710">
        <v>115.3</v>
      </c>
      <c r="E710">
        <v>244.69499999999999</v>
      </c>
      <c r="F710">
        <v>550.94000000000005</v>
      </c>
      <c r="G710">
        <v>142.34</v>
      </c>
      <c r="H710">
        <v>3.46</v>
      </c>
      <c r="I710">
        <v>4301</v>
      </c>
      <c r="J710">
        <v>171.6</v>
      </c>
      <c r="K710">
        <v>14.17</v>
      </c>
      <c r="L710">
        <v>232</v>
      </c>
      <c r="M710">
        <v>259.60000000000002</v>
      </c>
      <c r="N710">
        <v>113.76</v>
      </c>
      <c r="O710">
        <v>93.77</v>
      </c>
      <c r="P710">
        <v>5.37</v>
      </c>
      <c r="Q710">
        <v>41.6</v>
      </c>
      <c r="R710" s="1"/>
    </row>
    <row r="711" spans="1:18" x14ac:dyDescent="0.3">
      <c r="A711" s="1">
        <v>44905</v>
      </c>
      <c r="B711">
        <v>37.21</v>
      </c>
      <c r="C711">
        <v>143.33000000000001</v>
      </c>
      <c r="D711">
        <v>115.3</v>
      </c>
      <c r="E711">
        <v>244.69499999999999</v>
      </c>
      <c r="F711">
        <v>550.94000000000005</v>
      </c>
      <c r="G711">
        <v>142.34</v>
      </c>
      <c r="H711">
        <v>3.46</v>
      </c>
      <c r="I711">
        <v>4301</v>
      </c>
      <c r="J711">
        <v>171.6</v>
      </c>
      <c r="K711">
        <v>14.17</v>
      </c>
      <c r="L711">
        <v>232</v>
      </c>
      <c r="M711">
        <v>259.60000000000002</v>
      </c>
      <c r="N711">
        <v>113.76</v>
      </c>
      <c r="O711">
        <v>93.77</v>
      </c>
      <c r="P711">
        <v>5.37</v>
      </c>
      <c r="Q711">
        <v>41.6</v>
      </c>
      <c r="R711" s="1"/>
    </row>
    <row r="712" spans="1:18" x14ac:dyDescent="0.3">
      <c r="A712" s="1">
        <v>44906</v>
      </c>
      <c r="B712">
        <v>37.21</v>
      </c>
      <c r="C712">
        <v>143.33000000000001</v>
      </c>
      <c r="D712">
        <v>115.3</v>
      </c>
      <c r="E712">
        <v>244.69499999999999</v>
      </c>
      <c r="F712">
        <v>550.94000000000005</v>
      </c>
      <c r="G712">
        <v>142.34</v>
      </c>
      <c r="H712">
        <v>3.46</v>
      </c>
      <c r="I712">
        <v>4301</v>
      </c>
      <c r="J712">
        <v>171.6</v>
      </c>
      <c r="K712">
        <v>14.17</v>
      </c>
      <c r="L712">
        <v>232</v>
      </c>
      <c r="M712">
        <v>259.60000000000002</v>
      </c>
      <c r="N712">
        <v>113.76</v>
      </c>
      <c r="O712">
        <v>93.77</v>
      </c>
      <c r="P712">
        <v>5.37</v>
      </c>
      <c r="Q712">
        <v>41.6</v>
      </c>
      <c r="R712" s="1"/>
    </row>
    <row r="713" spans="1:18" x14ac:dyDescent="0.3">
      <c r="A713" s="1">
        <v>44907</v>
      </c>
      <c r="B713">
        <v>37.69</v>
      </c>
      <c r="C713">
        <v>143.04</v>
      </c>
      <c r="D713">
        <v>115.18</v>
      </c>
      <c r="E713">
        <v>247.44499999999999</v>
      </c>
      <c r="F713">
        <v>544.75</v>
      </c>
      <c r="G713">
        <v>142.69999999999999</v>
      </c>
      <c r="H713">
        <v>3.48</v>
      </c>
      <c r="I713">
        <v>4282</v>
      </c>
      <c r="J713">
        <v>170.37</v>
      </c>
      <c r="K713">
        <v>13.58</v>
      </c>
      <c r="L713">
        <v>227.55</v>
      </c>
      <c r="M713">
        <v>257.27999999999997</v>
      </c>
      <c r="N713">
        <v>114.76</v>
      </c>
      <c r="O713">
        <v>92.71</v>
      </c>
      <c r="P713">
        <v>4.9210000000000003</v>
      </c>
      <c r="Q713">
        <v>39.979999999999997</v>
      </c>
      <c r="R713" s="1"/>
    </row>
    <row r="714" spans="1:18" x14ac:dyDescent="0.3">
      <c r="A714" s="1">
        <v>44908</v>
      </c>
      <c r="B714">
        <v>38.39</v>
      </c>
      <c r="C714">
        <v>144.72999999999999</v>
      </c>
      <c r="D714">
        <v>122.13</v>
      </c>
      <c r="E714">
        <v>261.69</v>
      </c>
      <c r="F714">
        <v>575.82000000000005</v>
      </c>
      <c r="G714">
        <v>149.5</v>
      </c>
      <c r="H714">
        <v>3.65</v>
      </c>
      <c r="I714">
        <v>4302</v>
      </c>
      <c r="J714">
        <v>185.31</v>
      </c>
      <c r="K714">
        <v>14.28</v>
      </c>
      <c r="L714">
        <v>237.82</v>
      </c>
      <c r="M714">
        <v>272.39</v>
      </c>
      <c r="N714">
        <v>124.23</v>
      </c>
      <c r="O714">
        <v>97.76</v>
      </c>
      <c r="P714">
        <v>5.55</v>
      </c>
      <c r="Q714">
        <v>46.01</v>
      </c>
      <c r="R714" s="1"/>
    </row>
    <row r="715" spans="1:18" x14ac:dyDescent="0.3">
      <c r="A715" s="1">
        <v>44909</v>
      </c>
      <c r="B715">
        <v>37.869999999999997</v>
      </c>
      <c r="C715">
        <v>140.78</v>
      </c>
      <c r="D715">
        <v>119.39</v>
      </c>
      <c r="E715">
        <v>257.13</v>
      </c>
      <c r="F715">
        <v>568.54999999999995</v>
      </c>
      <c r="G715">
        <v>145.35</v>
      </c>
      <c r="H715">
        <v>3.37</v>
      </c>
      <c r="I715">
        <v>4310</v>
      </c>
      <c r="J715">
        <v>179.87</v>
      </c>
      <c r="K715">
        <v>14.01</v>
      </c>
      <c r="L715">
        <v>236.06</v>
      </c>
      <c r="M715">
        <v>264.77999999999997</v>
      </c>
      <c r="N715">
        <v>121</v>
      </c>
      <c r="O715">
        <v>95.2</v>
      </c>
      <c r="P715">
        <v>4.74</v>
      </c>
      <c r="Q715">
        <v>39.409999999999997</v>
      </c>
      <c r="R715" s="1"/>
    </row>
    <row r="716" spans="1:18" x14ac:dyDescent="0.3">
      <c r="A716" s="1">
        <v>44910</v>
      </c>
      <c r="B716">
        <v>37.75</v>
      </c>
      <c r="C716">
        <v>141.97</v>
      </c>
      <c r="D716">
        <v>118.33</v>
      </c>
      <c r="E716">
        <v>253.72</v>
      </c>
      <c r="F716">
        <v>563.78</v>
      </c>
      <c r="G716">
        <v>141.11000000000001</v>
      </c>
      <c r="H716">
        <v>3.27</v>
      </c>
      <c r="I716">
        <v>4286</v>
      </c>
      <c r="J716">
        <v>171.46</v>
      </c>
      <c r="K716">
        <v>13.57</v>
      </c>
      <c r="L716">
        <v>232.16</v>
      </c>
      <c r="M716">
        <v>255</v>
      </c>
      <c r="N716">
        <v>118.9</v>
      </c>
      <c r="O716">
        <v>93.13</v>
      </c>
      <c r="P716">
        <v>4.5999999999999996</v>
      </c>
      <c r="Q716">
        <v>38.950000000000003</v>
      </c>
      <c r="R716" s="1"/>
    </row>
    <row r="717" spans="1:18" x14ac:dyDescent="0.3">
      <c r="A717" s="1">
        <v>44911</v>
      </c>
      <c r="B717">
        <v>37.51</v>
      </c>
      <c r="C717">
        <v>138.63999999999999</v>
      </c>
      <c r="D717">
        <v>120.23</v>
      </c>
      <c r="E717">
        <v>248.55</v>
      </c>
      <c r="F717">
        <v>557.45000000000005</v>
      </c>
      <c r="G717">
        <v>136.685</v>
      </c>
      <c r="H717">
        <v>3.12</v>
      </c>
      <c r="I717">
        <v>4285</v>
      </c>
      <c r="J717">
        <v>168.642</v>
      </c>
      <c r="K717">
        <v>13.08</v>
      </c>
      <c r="L717">
        <v>228.63</v>
      </c>
      <c r="M717">
        <v>247.33</v>
      </c>
      <c r="N717">
        <v>114.002</v>
      </c>
      <c r="O717">
        <v>90.76</v>
      </c>
      <c r="P717">
        <v>4.13</v>
      </c>
      <c r="Q717">
        <v>37.4</v>
      </c>
      <c r="R717" s="1"/>
    </row>
    <row r="718" spans="1:18" x14ac:dyDescent="0.3">
      <c r="A718" s="1">
        <v>44912</v>
      </c>
      <c r="B718">
        <v>37.51</v>
      </c>
      <c r="C718">
        <v>138.63999999999999</v>
      </c>
      <c r="D718">
        <v>120.23</v>
      </c>
      <c r="E718">
        <v>248.55</v>
      </c>
      <c r="F718">
        <v>557.45000000000005</v>
      </c>
      <c r="G718">
        <v>136.685</v>
      </c>
      <c r="H718">
        <v>3.12</v>
      </c>
      <c r="I718">
        <v>4285</v>
      </c>
      <c r="J718">
        <v>168.642</v>
      </c>
      <c r="K718">
        <v>13.08</v>
      </c>
      <c r="L718">
        <v>228.63</v>
      </c>
      <c r="M718">
        <v>247.33</v>
      </c>
      <c r="N718">
        <v>114.002</v>
      </c>
      <c r="O718">
        <v>90.76</v>
      </c>
      <c r="P718">
        <v>4.13</v>
      </c>
      <c r="Q718">
        <v>37.4</v>
      </c>
      <c r="R718" s="1"/>
    </row>
    <row r="719" spans="1:18" x14ac:dyDescent="0.3">
      <c r="A719" s="1">
        <v>44913</v>
      </c>
      <c r="B719">
        <v>37.51</v>
      </c>
      <c r="C719">
        <v>138.63999999999999</v>
      </c>
      <c r="D719">
        <v>120.23</v>
      </c>
      <c r="E719">
        <v>248.55</v>
      </c>
      <c r="F719">
        <v>557.45000000000005</v>
      </c>
      <c r="G719">
        <v>136.685</v>
      </c>
      <c r="H719">
        <v>3.12</v>
      </c>
      <c r="I719">
        <v>4285</v>
      </c>
      <c r="J719">
        <v>168.642</v>
      </c>
      <c r="K719">
        <v>13.08</v>
      </c>
      <c r="L719">
        <v>228.63</v>
      </c>
      <c r="M719">
        <v>247.33</v>
      </c>
      <c r="N719">
        <v>114.002</v>
      </c>
      <c r="O719">
        <v>90.76</v>
      </c>
      <c r="P719">
        <v>4.13</v>
      </c>
      <c r="Q719">
        <v>37.4</v>
      </c>
      <c r="R719" s="1"/>
    </row>
    <row r="720" spans="1:18" x14ac:dyDescent="0.3">
      <c r="A720" s="1">
        <v>44914</v>
      </c>
      <c r="B720">
        <v>37.33</v>
      </c>
      <c r="C720">
        <v>142.81</v>
      </c>
      <c r="D720">
        <v>116.83</v>
      </c>
      <c r="E720">
        <v>244.86</v>
      </c>
      <c r="F720">
        <v>554.02</v>
      </c>
      <c r="G720">
        <v>135.11000000000001</v>
      </c>
      <c r="H720">
        <v>3.24</v>
      </c>
      <c r="I720">
        <v>4231</v>
      </c>
      <c r="J720">
        <v>165.72</v>
      </c>
      <c r="K720">
        <v>13.16</v>
      </c>
      <c r="L720">
        <v>233.9</v>
      </c>
      <c r="M720">
        <v>245.45</v>
      </c>
      <c r="N720">
        <v>110.82</v>
      </c>
      <c r="O720">
        <v>90.254999999999995</v>
      </c>
      <c r="P720">
        <v>3.88</v>
      </c>
      <c r="Q720">
        <v>35.97</v>
      </c>
      <c r="R720" s="1"/>
    </row>
    <row r="721" spans="1:18" x14ac:dyDescent="0.3">
      <c r="A721" s="1">
        <v>44915</v>
      </c>
      <c r="B721">
        <v>36.99</v>
      </c>
      <c r="C721">
        <v>141.99</v>
      </c>
      <c r="D721">
        <v>113.26</v>
      </c>
      <c r="E721">
        <v>239.4</v>
      </c>
      <c r="F721">
        <v>545.16999999999996</v>
      </c>
      <c r="G721">
        <v>131.38999999999999</v>
      </c>
      <c r="H721">
        <v>3.25</v>
      </c>
      <c r="I721">
        <v>4240</v>
      </c>
      <c r="J721">
        <v>160.63999999999999</v>
      </c>
      <c r="K721">
        <v>12.55</v>
      </c>
      <c r="L721">
        <v>232.44</v>
      </c>
      <c r="M721">
        <v>243.7</v>
      </c>
      <c r="N721">
        <v>107.0505</v>
      </c>
      <c r="O721">
        <v>88.11</v>
      </c>
      <c r="P721">
        <v>3.87</v>
      </c>
      <c r="Q721">
        <v>34.75</v>
      </c>
      <c r="R721" s="1"/>
    </row>
    <row r="722" spans="1:18" x14ac:dyDescent="0.3">
      <c r="A722" s="1">
        <v>44916</v>
      </c>
      <c r="B722">
        <v>37.270000000000003</v>
      </c>
      <c r="C722">
        <v>141.66499999999999</v>
      </c>
      <c r="D722">
        <v>116.7</v>
      </c>
      <c r="E722">
        <v>241.69</v>
      </c>
      <c r="F722">
        <v>547.66999999999996</v>
      </c>
      <c r="G722">
        <v>132.97999999999999</v>
      </c>
      <c r="H722">
        <v>3.48</v>
      </c>
      <c r="I722">
        <v>4200</v>
      </c>
      <c r="J722">
        <v>161.13999999999999</v>
      </c>
      <c r="K722">
        <v>13</v>
      </c>
      <c r="L722">
        <v>237.66</v>
      </c>
      <c r="M722">
        <v>245.34</v>
      </c>
      <c r="N722">
        <v>108.84</v>
      </c>
      <c r="O722">
        <v>89.08</v>
      </c>
      <c r="P722">
        <v>3.9</v>
      </c>
      <c r="Q722">
        <v>35.31</v>
      </c>
      <c r="R722" s="1"/>
    </row>
    <row r="723" spans="1:18" x14ac:dyDescent="0.3">
      <c r="A723" s="1">
        <v>44917</v>
      </c>
      <c r="B723">
        <v>37.68</v>
      </c>
      <c r="C723">
        <v>140.57</v>
      </c>
      <c r="D723">
        <v>117.2</v>
      </c>
      <c r="E723">
        <v>241.255</v>
      </c>
      <c r="F723">
        <v>553.35</v>
      </c>
      <c r="G723">
        <v>134.352</v>
      </c>
      <c r="H723">
        <v>3.57</v>
      </c>
      <c r="I723">
        <v>4234</v>
      </c>
      <c r="J723">
        <v>160.935</v>
      </c>
      <c r="K723">
        <v>12.92</v>
      </c>
      <c r="L723">
        <v>240.15</v>
      </c>
      <c r="M723">
        <v>243.42</v>
      </c>
      <c r="N723">
        <v>104.75</v>
      </c>
      <c r="O723">
        <v>88.16</v>
      </c>
      <c r="P723">
        <v>3.55</v>
      </c>
      <c r="Q723">
        <v>34.93</v>
      </c>
      <c r="R723" s="1"/>
    </row>
    <row r="724" spans="1:18" x14ac:dyDescent="0.3">
      <c r="A724" s="1">
        <v>44918</v>
      </c>
      <c r="B724">
        <v>38.31</v>
      </c>
      <c r="C724">
        <v>139.51</v>
      </c>
      <c r="D724">
        <v>116.03</v>
      </c>
      <c r="E724">
        <v>236.11</v>
      </c>
      <c r="F724">
        <v>550</v>
      </c>
      <c r="G724">
        <v>130.91999999999999</v>
      </c>
      <c r="H724">
        <v>3.6</v>
      </c>
      <c r="I724">
        <v>4181</v>
      </c>
      <c r="J724">
        <v>151.96</v>
      </c>
      <c r="K724">
        <v>12.77</v>
      </c>
      <c r="L724">
        <v>236.95</v>
      </c>
      <c r="M724">
        <v>240.47</v>
      </c>
      <c r="N724">
        <v>103</v>
      </c>
      <c r="O724">
        <v>87.11</v>
      </c>
      <c r="P724">
        <v>3.6880000000000002</v>
      </c>
      <c r="Q724">
        <v>34.770000000000003</v>
      </c>
      <c r="R724" s="1"/>
    </row>
    <row r="725" spans="1:18" x14ac:dyDescent="0.3">
      <c r="A725" s="1">
        <v>44919</v>
      </c>
      <c r="B725">
        <v>38.31</v>
      </c>
      <c r="C725">
        <v>139.51</v>
      </c>
      <c r="D725">
        <v>116.03</v>
      </c>
      <c r="E725">
        <v>236.11</v>
      </c>
      <c r="F725">
        <v>550</v>
      </c>
      <c r="G725">
        <v>130.91999999999999</v>
      </c>
      <c r="H725">
        <v>3.6</v>
      </c>
      <c r="I725">
        <v>4181</v>
      </c>
      <c r="J725">
        <v>151.96</v>
      </c>
      <c r="K725">
        <v>12.77</v>
      </c>
      <c r="L725">
        <v>236.95</v>
      </c>
      <c r="M725">
        <v>240.47</v>
      </c>
      <c r="N725">
        <v>103</v>
      </c>
      <c r="O725">
        <v>87.11</v>
      </c>
      <c r="P725">
        <v>3.6880000000000002</v>
      </c>
      <c r="Q725">
        <v>34.770000000000003</v>
      </c>
      <c r="R725" s="1"/>
    </row>
    <row r="726" spans="1:18" x14ac:dyDescent="0.3">
      <c r="A726" s="1">
        <v>44920</v>
      </c>
      <c r="B726">
        <v>38.31</v>
      </c>
      <c r="C726">
        <v>139.51</v>
      </c>
      <c r="D726">
        <v>116.03</v>
      </c>
      <c r="E726">
        <v>236.11</v>
      </c>
      <c r="F726">
        <v>550</v>
      </c>
      <c r="G726">
        <v>130.91999999999999</v>
      </c>
      <c r="H726">
        <v>3.6</v>
      </c>
      <c r="I726">
        <v>4181</v>
      </c>
      <c r="J726">
        <v>151.96</v>
      </c>
      <c r="K726">
        <v>12.77</v>
      </c>
      <c r="L726">
        <v>236.95</v>
      </c>
      <c r="M726">
        <v>240.47</v>
      </c>
      <c r="N726">
        <v>103</v>
      </c>
      <c r="O726">
        <v>87.11</v>
      </c>
      <c r="P726">
        <v>3.6880000000000002</v>
      </c>
      <c r="Q726">
        <v>34.770000000000003</v>
      </c>
      <c r="R726" s="1"/>
    </row>
    <row r="727" spans="1:18" x14ac:dyDescent="0.3">
      <c r="A727" s="1">
        <v>44921</v>
      </c>
      <c r="B727">
        <v>38.31</v>
      </c>
      <c r="C727">
        <v>139.51</v>
      </c>
      <c r="D727">
        <v>116.03</v>
      </c>
      <c r="E727">
        <v>236.11</v>
      </c>
      <c r="F727">
        <v>550</v>
      </c>
      <c r="G727">
        <v>130.91999999999999</v>
      </c>
      <c r="H727">
        <v>3.6</v>
      </c>
      <c r="I727">
        <v>4181</v>
      </c>
      <c r="J727">
        <v>151.96</v>
      </c>
      <c r="K727">
        <v>12.77</v>
      </c>
      <c r="L727">
        <v>236.95</v>
      </c>
      <c r="M727">
        <v>240.47</v>
      </c>
      <c r="N727">
        <v>103</v>
      </c>
      <c r="O727">
        <v>87.11</v>
      </c>
      <c r="P727">
        <v>3.6880000000000002</v>
      </c>
      <c r="Q727">
        <v>34.770000000000003</v>
      </c>
      <c r="R727" s="1"/>
    </row>
    <row r="728" spans="1:18" x14ac:dyDescent="0.3">
      <c r="A728" s="1">
        <v>44922</v>
      </c>
      <c r="B728">
        <v>38.49</v>
      </c>
      <c r="C728">
        <v>140.51499999999999</v>
      </c>
      <c r="D728">
        <v>117.93</v>
      </c>
      <c r="E728">
        <v>238.7</v>
      </c>
      <c r="F728">
        <v>551.54999999999995</v>
      </c>
      <c r="G728">
        <v>131.38</v>
      </c>
      <c r="H728">
        <v>3.66</v>
      </c>
      <c r="I728">
        <v>4226</v>
      </c>
      <c r="J728">
        <v>150.74</v>
      </c>
      <c r="K728">
        <v>12.85</v>
      </c>
      <c r="L728">
        <v>240.69</v>
      </c>
      <c r="M728">
        <v>242.78</v>
      </c>
      <c r="N728">
        <v>101.07</v>
      </c>
      <c r="O728">
        <v>88.795000000000002</v>
      </c>
      <c r="P728">
        <v>3.56</v>
      </c>
      <c r="Q728">
        <v>34.5</v>
      </c>
      <c r="R728" s="1"/>
    </row>
    <row r="729" spans="1:18" x14ac:dyDescent="0.3">
      <c r="A729" s="1">
        <v>44923</v>
      </c>
      <c r="B729">
        <v>39.19</v>
      </c>
      <c r="C729">
        <v>140.99</v>
      </c>
      <c r="D729">
        <v>116.25</v>
      </c>
      <c r="E729">
        <v>236.89</v>
      </c>
      <c r="F729">
        <v>551.64</v>
      </c>
      <c r="G729">
        <v>129.66999999999999</v>
      </c>
      <c r="H729">
        <v>3.66</v>
      </c>
      <c r="I729">
        <v>4205</v>
      </c>
      <c r="J729">
        <v>139.27000000000001</v>
      </c>
      <c r="K729">
        <v>12.63</v>
      </c>
      <c r="L729">
        <v>243.14</v>
      </c>
      <c r="M729">
        <v>243.9</v>
      </c>
      <c r="N729">
        <v>99.6</v>
      </c>
      <c r="O729">
        <v>86.98</v>
      </c>
      <c r="P729">
        <v>3.2</v>
      </c>
      <c r="Q729">
        <v>32.58</v>
      </c>
      <c r="R729" s="1"/>
    </row>
    <row r="730" spans="1:18" x14ac:dyDescent="0.3">
      <c r="A730" s="1">
        <v>44924</v>
      </c>
      <c r="B730">
        <v>38.9</v>
      </c>
      <c r="C730">
        <v>139.72</v>
      </c>
      <c r="D730">
        <v>116.4</v>
      </c>
      <c r="E730">
        <v>235.65</v>
      </c>
      <c r="F730">
        <v>551.85</v>
      </c>
      <c r="G730">
        <v>127.99</v>
      </c>
      <c r="H730">
        <v>3.67</v>
      </c>
      <c r="I730">
        <v>4164</v>
      </c>
      <c r="J730">
        <v>144.02000000000001</v>
      </c>
      <c r="K730">
        <v>12.58</v>
      </c>
      <c r="L730">
        <v>241.21</v>
      </c>
      <c r="M730">
        <v>240.57</v>
      </c>
      <c r="N730">
        <v>101.43</v>
      </c>
      <c r="O730">
        <v>86.62</v>
      </c>
      <c r="P730">
        <v>3.18</v>
      </c>
      <c r="Q730">
        <v>33.454999999999998</v>
      </c>
      <c r="R730" s="1"/>
    </row>
    <row r="731" spans="1:18" x14ac:dyDescent="0.3">
      <c r="A731" s="1">
        <v>44925</v>
      </c>
      <c r="B731">
        <v>39.31</v>
      </c>
      <c r="C731">
        <v>138.97999999999999</v>
      </c>
      <c r="D731">
        <v>118.16</v>
      </c>
      <c r="E731">
        <v>238.21</v>
      </c>
      <c r="F731">
        <v>551.82000000000005</v>
      </c>
      <c r="G731">
        <v>128.41</v>
      </c>
      <c r="H731">
        <v>3.75</v>
      </c>
      <c r="I731">
        <v>4158</v>
      </c>
      <c r="J731">
        <v>143.34</v>
      </c>
      <c r="K731">
        <v>13.26</v>
      </c>
      <c r="L731">
        <v>239.39</v>
      </c>
      <c r="M731">
        <v>240.14</v>
      </c>
      <c r="N731">
        <v>103.5</v>
      </c>
      <c r="O731">
        <v>86.98</v>
      </c>
      <c r="P731">
        <v>3.29</v>
      </c>
      <c r="Q731">
        <v>33.962000000000003</v>
      </c>
      <c r="R731" s="1"/>
    </row>
    <row r="732" spans="1:18" x14ac:dyDescent="0.3">
      <c r="A732" s="1">
        <v>44926</v>
      </c>
      <c r="B732">
        <v>39.31</v>
      </c>
      <c r="C732">
        <v>138.97999999999999</v>
      </c>
      <c r="D732">
        <v>118.16</v>
      </c>
      <c r="E732">
        <v>238.21</v>
      </c>
      <c r="F732">
        <v>551.82000000000005</v>
      </c>
      <c r="G732">
        <v>128.41</v>
      </c>
      <c r="H732">
        <v>3.75</v>
      </c>
      <c r="I732">
        <v>4158</v>
      </c>
      <c r="J732">
        <v>143.34</v>
      </c>
      <c r="K732">
        <v>13.26</v>
      </c>
      <c r="L732">
        <v>239.39</v>
      </c>
      <c r="M732">
        <v>240.14</v>
      </c>
      <c r="N732">
        <v>103.5</v>
      </c>
      <c r="O732">
        <v>86.98</v>
      </c>
      <c r="P732">
        <v>3.29</v>
      </c>
      <c r="Q732">
        <v>33.962000000000003</v>
      </c>
      <c r="R732" s="1"/>
    </row>
    <row r="733" spans="1:18" x14ac:dyDescent="0.3">
      <c r="A733" s="1">
        <v>44927</v>
      </c>
      <c r="B733">
        <v>39.31</v>
      </c>
      <c r="C733">
        <v>138.97999999999999</v>
      </c>
      <c r="D733">
        <v>118.16</v>
      </c>
      <c r="E733">
        <v>238.21</v>
      </c>
      <c r="F733">
        <v>551.82000000000005</v>
      </c>
      <c r="G733">
        <v>128.41</v>
      </c>
      <c r="H733">
        <v>3.75</v>
      </c>
      <c r="I733">
        <v>4158</v>
      </c>
      <c r="J733">
        <v>143.34</v>
      </c>
      <c r="K733">
        <v>13.26</v>
      </c>
      <c r="L733">
        <v>239.39</v>
      </c>
      <c r="M733">
        <v>240.14</v>
      </c>
      <c r="N733">
        <v>103.5</v>
      </c>
      <c r="O733">
        <v>86.98</v>
      </c>
      <c r="P733">
        <v>3.29</v>
      </c>
      <c r="Q733">
        <v>33.962000000000003</v>
      </c>
      <c r="R733" s="1"/>
    </row>
    <row r="734" spans="1:18" x14ac:dyDescent="0.3">
      <c r="A734" s="1">
        <v>44928</v>
      </c>
      <c r="B734">
        <v>39.31</v>
      </c>
      <c r="C734">
        <v>138.97999999999999</v>
      </c>
      <c r="D734">
        <v>118.16</v>
      </c>
      <c r="E734">
        <v>238.21</v>
      </c>
      <c r="F734">
        <v>551.82000000000005</v>
      </c>
      <c r="G734">
        <v>128.41</v>
      </c>
      <c r="H734">
        <v>3.75</v>
      </c>
      <c r="I734">
        <v>4146</v>
      </c>
      <c r="J734">
        <v>143.34</v>
      </c>
      <c r="K734">
        <v>13.26</v>
      </c>
      <c r="L734">
        <v>239.39</v>
      </c>
      <c r="M734">
        <v>240.14</v>
      </c>
      <c r="N734">
        <v>103.5</v>
      </c>
      <c r="O734">
        <v>86.98</v>
      </c>
      <c r="P734">
        <v>3.29</v>
      </c>
      <c r="Q734">
        <v>33.962000000000003</v>
      </c>
      <c r="R734" s="1"/>
    </row>
    <row r="735" spans="1:18" x14ac:dyDescent="0.3">
      <c r="A735" s="1">
        <v>44929</v>
      </c>
      <c r="B735">
        <v>39.770000000000003</v>
      </c>
      <c r="C735">
        <v>139</v>
      </c>
      <c r="D735">
        <v>122.82</v>
      </c>
      <c r="E735">
        <v>243.08</v>
      </c>
      <c r="F735">
        <v>565</v>
      </c>
      <c r="G735">
        <v>130.28</v>
      </c>
      <c r="H735">
        <v>3.87</v>
      </c>
      <c r="I735">
        <v>4146</v>
      </c>
      <c r="J735">
        <v>148.51</v>
      </c>
      <c r="K735">
        <v>13.86</v>
      </c>
      <c r="L735">
        <v>240.68</v>
      </c>
      <c r="M735">
        <v>243.69</v>
      </c>
      <c r="N735">
        <v>107.5</v>
      </c>
      <c r="O735">
        <v>89.584999999999994</v>
      </c>
      <c r="P735">
        <v>3.58</v>
      </c>
      <c r="Q735">
        <v>36.49</v>
      </c>
      <c r="R735" s="1"/>
    </row>
    <row r="736" spans="1:18" x14ac:dyDescent="0.3">
      <c r="A736" s="1">
        <v>44930</v>
      </c>
      <c r="B736">
        <v>40.54</v>
      </c>
      <c r="C736">
        <v>140.5</v>
      </c>
      <c r="D736">
        <v>127.38</v>
      </c>
      <c r="E736">
        <v>232.27500000000001</v>
      </c>
      <c r="F736">
        <v>562.99</v>
      </c>
      <c r="G736">
        <v>126.89</v>
      </c>
      <c r="H736">
        <v>3.76</v>
      </c>
      <c r="I736">
        <v>4089</v>
      </c>
      <c r="J736">
        <v>145.66999999999999</v>
      </c>
      <c r="K736">
        <v>13.51</v>
      </c>
      <c r="L736">
        <v>240</v>
      </c>
      <c r="M736">
        <v>244.95</v>
      </c>
      <c r="N736">
        <v>104.77</v>
      </c>
      <c r="O736">
        <v>90.35</v>
      </c>
      <c r="P736">
        <v>3.5</v>
      </c>
      <c r="Q736">
        <v>34.590000000000003</v>
      </c>
      <c r="R736" s="1"/>
    </row>
    <row r="737" spans="1:18" x14ac:dyDescent="0.3">
      <c r="A737" s="1">
        <v>44931</v>
      </c>
      <c r="B737">
        <v>41.2</v>
      </c>
      <c r="C737">
        <v>140.63</v>
      </c>
      <c r="D737">
        <v>126.125</v>
      </c>
      <c r="E737">
        <v>227.2</v>
      </c>
      <c r="F737">
        <v>555.71</v>
      </c>
      <c r="G737">
        <v>127.13</v>
      </c>
      <c r="H737">
        <v>3.63</v>
      </c>
      <c r="I737">
        <v>4028</v>
      </c>
      <c r="J737">
        <v>144.91</v>
      </c>
      <c r="K737">
        <v>13.35</v>
      </c>
      <c r="L737">
        <v>240.53</v>
      </c>
      <c r="M737">
        <v>238.75</v>
      </c>
      <c r="N737">
        <v>98</v>
      </c>
      <c r="O737">
        <v>87.47</v>
      </c>
      <c r="P737">
        <v>4.1100000000000003</v>
      </c>
      <c r="Q737">
        <v>34.71</v>
      </c>
      <c r="R737" s="1"/>
    </row>
    <row r="738" spans="1:18" x14ac:dyDescent="0.3">
      <c r="A738" s="1">
        <v>44932</v>
      </c>
      <c r="B738">
        <v>41.92</v>
      </c>
      <c r="C738">
        <v>145.79</v>
      </c>
      <c r="D738">
        <v>128.97</v>
      </c>
      <c r="E738">
        <v>223</v>
      </c>
      <c r="F738">
        <v>563.12</v>
      </c>
      <c r="G738">
        <v>126.01</v>
      </c>
      <c r="H738">
        <v>3.71</v>
      </c>
      <c r="I738">
        <v>3982</v>
      </c>
      <c r="J738">
        <v>144.74</v>
      </c>
      <c r="K738">
        <v>13.74</v>
      </c>
      <c r="L738">
        <v>242.89</v>
      </c>
      <c r="M738">
        <v>236.29</v>
      </c>
      <c r="N738">
        <v>94.385000000000005</v>
      </c>
      <c r="O738">
        <v>86.79</v>
      </c>
      <c r="P738">
        <v>3.94</v>
      </c>
      <c r="Q738">
        <v>33.67</v>
      </c>
      <c r="R738" s="1"/>
    </row>
    <row r="739" spans="1:18" x14ac:dyDescent="0.3">
      <c r="A739" s="1">
        <v>44933</v>
      </c>
      <c r="B739">
        <v>41.92</v>
      </c>
      <c r="C739">
        <v>145.79</v>
      </c>
      <c r="D739">
        <v>128.97</v>
      </c>
      <c r="E739">
        <v>223</v>
      </c>
      <c r="F739">
        <v>563.12</v>
      </c>
      <c r="G739">
        <v>126.01</v>
      </c>
      <c r="H739">
        <v>3.71</v>
      </c>
      <c r="I739">
        <v>3982</v>
      </c>
      <c r="J739">
        <v>144.74</v>
      </c>
      <c r="K739">
        <v>13.74</v>
      </c>
      <c r="L739">
        <v>242.89</v>
      </c>
      <c r="M739">
        <v>236.29</v>
      </c>
      <c r="N739">
        <v>94.385000000000005</v>
      </c>
      <c r="O739">
        <v>86.79</v>
      </c>
      <c r="P739">
        <v>3.94</v>
      </c>
      <c r="Q739">
        <v>33.67</v>
      </c>
      <c r="R739" s="1"/>
    </row>
    <row r="740" spans="1:18" x14ac:dyDescent="0.3">
      <c r="A740" s="1">
        <v>44934</v>
      </c>
      <c r="B740">
        <v>41.92</v>
      </c>
      <c r="C740">
        <v>145.79</v>
      </c>
      <c r="D740">
        <v>128.97</v>
      </c>
      <c r="E740">
        <v>223</v>
      </c>
      <c r="F740">
        <v>563.12</v>
      </c>
      <c r="G740">
        <v>126.01</v>
      </c>
      <c r="H740">
        <v>3.71</v>
      </c>
      <c r="I740">
        <v>3982</v>
      </c>
      <c r="J740">
        <v>144.74</v>
      </c>
      <c r="K740">
        <v>13.74</v>
      </c>
      <c r="L740">
        <v>242.89</v>
      </c>
      <c r="M740">
        <v>236.29</v>
      </c>
      <c r="N740">
        <v>94.385000000000005</v>
      </c>
      <c r="O740">
        <v>86.79</v>
      </c>
      <c r="P740">
        <v>3.94</v>
      </c>
      <c r="Q740">
        <v>33.67</v>
      </c>
      <c r="R740" s="1"/>
    </row>
    <row r="741" spans="1:18" x14ac:dyDescent="0.3">
      <c r="A741" s="1">
        <v>44935</v>
      </c>
      <c r="B741">
        <v>41.38</v>
      </c>
      <c r="C741">
        <v>148.02000000000001</v>
      </c>
      <c r="D741">
        <v>131.16</v>
      </c>
      <c r="E741">
        <v>226.45</v>
      </c>
      <c r="F741">
        <v>592.29999999999995</v>
      </c>
      <c r="G741">
        <v>130.465</v>
      </c>
      <c r="H741">
        <v>3.94</v>
      </c>
      <c r="I741">
        <v>3966</v>
      </c>
      <c r="J741">
        <v>152.84</v>
      </c>
      <c r="K741">
        <v>14.26</v>
      </c>
      <c r="L741">
        <v>249.01</v>
      </c>
      <c r="M741">
        <v>245.02</v>
      </c>
      <c r="N741">
        <v>97.04</v>
      </c>
      <c r="O741">
        <v>88.36</v>
      </c>
      <c r="P741">
        <v>4.2549999999999999</v>
      </c>
      <c r="Q741">
        <v>35.19</v>
      </c>
      <c r="R741" s="1"/>
    </row>
    <row r="742" spans="1:18" x14ac:dyDescent="0.3">
      <c r="A742" s="1">
        <v>44936</v>
      </c>
      <c r="B742">
        <v>41.36</v>
      </c>
      <c r="C742">
        <v>148.97</v>
      </c>
      <c r="D742">
        <v>127.27</v>
      </c>
      <c r="E742">
        <v>227.755</v>
      </c>
      <c r="F742">
        <v>572</v>
      </c>
      <c r="G742">
        <v>130.26</v>
      </c>
      <c r="H742">
        <v>3.86</v>
      </c>
      <c r="I742">
        <v>4035</v>
      </c>
      <c r="J742">
        <v>155.07</v>
      </c>
      <c r="K742">
        <v>14.72</v>
      </c>
      <c r="L742">
        <v>246.95</v>
      </c>
      <c r="M742">
        <v>243.27</v>
      </c>
      <c r="N742">
        <v>94.72</v>
      </c>
      <c r="O742">
        <v>85.98</v>
      </c>
      <c r="P742">
        <v>4.91</v>
      </c>
      <c r="Q742">
        <v>37.76</v>
      </c>
      <c r="R742" s="1"/>
    </row>
    <row r="743" spans="1:18" x14ac:dyDescent="0.3">
      <c r="A743" s="1">
        <v>44937</v>
      </c>
      <c r="B743">
        <v>42.14</v>
      </c>
      <c r="C743">
        <v>149.5</v>
      </c>
      <c r="D743">
        <v>130.96</v>
      </c>
      <c r="E743">
        <v>231.29</v>
      </c>
      <c r="F743">
        <v>573</v>
      </c>
      <c r="G743">
        <v>131.25</v>
      </c>
      <c r="H743">
        <v>4</v>
      </c>
      <c r="I743">
        <v>4026</v>
      </c>
      <c r="J743">
        <v>158.39500000000001</v>
      </c>
      <c r="K743">
        <v>14.7</v>
      </c>
      <c r="L743">
        <v>251.49</v>
      </c>
      <c r="M743">
        <v>249.72</v>
      </c>
      <c r="N743">
        <v>96.92</v>
      </c>
      <c r="O743">
        <v>89.18</v>
      </c>
      <c r="P743">
        <v>5.7</v>
      </c>
      <c r="Q743">
        <v>41.96</v>
      </c>
      <c r="R743" s="1"/>
    </row>
    <row r="744" spans="1:18" x14ac:dyDescent="0.3">
      <c r="A744" s="1">
        <v>44938</v>
      </c>
      <c r="B744">
        <v>41.38</v>
      </c>
      <c r="C744">
        <v>147.77000000000001</v>
      </c>
      <c r="D744">
        <v>133.44</v>
      </c>
      <c r="E744">
        <v>235.26</v>
      </c>
      <c r="F744">
        <v>575.59</v>
      </c>
      <c r="G744">
        <v>133.88</v>
      </c>
      <c r="H744">
        <v>3.98</v>
      </c>
      <c r="I744">
        <v>4035</v>
      </c>
      <c r="J744">
        <v>161</v>
      </c>
      <c r="K744">
        <v>14.71</v>
      </c>
      <c r="L744">
        <v>252</v>
      </c>
      <c r="M744">
        <v>254.97</v>
      </c>
      <c r="N744">
        <v>97.06</v>
      </c>
      <c r="O744">
        <v>91.48</v>
      </c>
      <c r="P744">
        <v>5.96</v>
      </c>
      <c r="Q744">
        <v>45.145000000000003</v>
      </c>
      <c r="R744" s="1"/>
    </row>
    <row r="745" spans="1:18" x14ac:dyDescent="0.3">
      <c r="A745" s="1">
        <v>44939</v>
      </c>
      <c r="B745">
        <v>41.65</v>
      </c>
      <c r="C745">
        <v>149.91</v>
      </c>
      <c r="D745">
        <v>134.97</v>
      </c>
      <c r="E745">
        <v>237.00200000000001</v>
      </c>
      <c r="F745">
        <v>577.15</v>
      </c>
      <c r="G745">
        <v>132.03</v>
      </c>
      <c r="H745">
        <v>3.9</v>
      </c>
      <c r="I745">
        <v>4050</v>
      </c>
      <c r="J745">
        <v>162.78</v>
      </c>
      <c r="K745">
        <v>14.82</v>
      </c>
      <c r="L745">
        <v>256.8</v>
      </c>
      <c r="M745">
        <v>251.75</v>
      </c>
      <c r="N745">
        <v>96.43</v>
      </c>
      <c r="O745">
        <v>90.85</v>
      </c>
      <c r="P745">
        <v>6.65</v>
      </c>
      <c r="Q745">
        <v>46.24</v>
      </c>
      <c r="R745" s="1"/>
    </row>
    <row r="746" spans="1:18" x14ac:dyDescent="0.3">
      <c r="A746" s="1">
        <v>44940</v>
      </c>
      <c r="B746">
        <v>41.65</v>
      </c>
      <c r="C746">
        <v>149.91</v>
      </c>
      <c r="D746">
        <v>134.97</v>
      </c>
      <c r="E746">
        <v>237.00200000000001</v>
      </c>
      <c r="F746">
        <v>577.15</v>
      </c>
      <c r="G746">
        <v>132.03</v>
      </c>
      <c r="H746">
        <v>3.9</v>
      </c>
      <c r="I746">
        <v>4050</v>
      </c>
      <c r="J746">
        <v>162.78</v>
      </c>
      <c r="K746">
        <v>14.82</v>
      </c>
      <c r="L746">
        <v>256.8</v>
      </c>
      <c r="M746">
        <v>251.75</v>
      </c>
      <c r="N746">
        <v>96.43</v>
      </c>
      <c r="O746">
        <v>90.85</v>
      </c>
      <c r="P746">
        <v>6.65</v>
      </c>
      <c r="Q746">
        <v>46.24</v>
      </c>
      <c r="R746" s="1"/>
    </row>
    <row r="747" spans="1:18" x14ac:dyDescent="0.3">
      <c r="A747" s="1">
        <v>44941</v>
      </c>
      <c r="B747">
        <v>41.65</v>
      </c>
      <c r="C747">
        <v>149.91</v>
      </c>
      <c r="D747">
        <v>134.97</v>
      </c>
      <c r="E747">
        <v>237.00200000000001</v>
      </c>
      <c r="F747">
        <v>577.15</v>
      </c>
      <c r="G747">
        <v>132.03</v>
      </c>
      <c r="H747">
        <v>3.9</v>
      </c>
      <c r="I747">
        <v>4050</v>
      </c>
      <c r="J747">
        <v>162.78</v>
      </c>
      <c r="K747">
        <v>14.82</v>
      </c>
      <c r="L747">
        <v>256.8</v>
      </c>
      <c r="M747">
        <v>251.75</v>
      </c>
      <c r="N747">
        <v>96.43</v>
      </c>
      <c r="O747">
        <v>90.85</v>
      </c>
      <c r="P747">
        <v>6.65</v>
      </c>
      <c r="Q747">
        <v>46.24</v>
      </c>
      <c r="R747" s="1"/>
    </row>
    <row r="748" spans="1:18" x14ac:dyDescent="0.3">
      <c r="A748" s="1">
        <v>44942</v>
      </c>
      <c r="B748">
        <v>41.65</v>
      </c>
      <c r="C748">
        <v>149.91</v>
      </c>
      <c r="D748">
        <v>134.97</v>
      </c>
      <c r="E748">
        <v>237.00200000000001</v>
      </c>
      <c r="F748">
        <v>577.15</v>
      </c>
      <c r="G748">
        <v>132.03</v>
      </c>
      <c r="H748">
        <v>3.9</v>
      </c>
      <c r="I748">
        <v>4008</v>
      </c>
      <c r="J748">
        <v>162.78</v>
      </c>
      <c r="K748">
        <v>14.82</v>
      </c>
      <c r="L748">
        <v>256.8</v>
      </c>
      <c r="M748">
        <v>251.75</v>
      </c>
      <c r="N748">
        <v>96.43</v>
      </c>
      <c r="O748">
        <v>90.85</v>
      </c>
      <c r="P748">
        <v>6.65</v>
      </c>
      <c r="Q748">
        <v>46.24</v>
      </c>
      <c r="R748" s="1"/>
    </row>
    <row r="749" spans="1:18" x14ac:dyDescent="0.3">
      <c r="A749" s="1">
        <v>44943</v>
      </c>
      <c r="B749">
        <v>41.85</v>
      </c>
      <c r="C749">
        <v>149.18</v>
      </c>
      <c r="D749">
        <v>136.17599999999999</v>
      </c>
      <c r="E749">
        <v>237.97</v>
      </c>
      <c r="F749">
        <v>574.9</v>
      </c>
      <c r="G749">
        <v>134.83000000000001</v>
      </c>
      <c r="H749">
        <v>3.9</v>
      </c>
      <c r="I749">
        <v>4035</v>
      </c>
      <c r="J749">
        <v>168.99</v>
      </c>
      <c r="K749">
        <v>14.95</v>
      </c>
      <c r="L749">
        <v>258.86</v>
      </c>
      <c r="M749">
        <v>253.03</v>
      </c>
      <c r="N749">
        <v>100.4</v>
      </c>
      <c r="O749">
        <v>92.06</v>
      </c>
      <c r="P749">
        <v>8.4</v>
      </c>
      <c r="Q749">
        <v>53.31</v>
      </c>
      <c r="R749" s="1"/>
    </row>
    <row r="750" spans="1:18" x14ac:dyDescent="0.3">
      <c r="A750" s="1">
        <v>44944</v>
      </c>
      <c r="B750">
        <v>40.86</v>
      </c>
      <c r="C750">
        <v>146.13</v>
      </c>
      <c r="D750">
        <v>135.81</v>
      </c>
      <c r="E750">
        <v>241.565</v>
      </c>
      <c r="F750">
        <v>583.21</v>
      </c>
      <c r="G750">
        <v>136.815</v>
      </c>
      <c r="H750">
        <v>3.77</v>
      </c>
      <c r="I750">
        <v>4086</v>
      </c>
      <c r="J750">
        <v>176.67</v>
      </c>
      <c r="K750">
        <v>15.02</v>
      </c>
      <c r="L750">
        <v>257.27999999999997</v>
      </c>
      <c r="M750">
        <v>253.68</v>
      </c>
      <c r="N750">
        <v>106.66500000000001</v>
      </c>
      <c r="O750">
        <v>92.14</v>
      </c>
      <c r="P750">
        <v>8.51</v>
      </c>
      <c r="Q750">
        <v>54.22</v>
      </c>
      <c r="R750" s="1"/>
    </row>
    <row r="751" spans="1:18" x14ac:dyDescent="0.3">
      <c r="A751" s="1">
        <v>44945</v>
      </c>
      <c r="B751">
        <v>39.71</v>
      </c>
      <c r="C751">
        <v>145.18</v>
      </c>
      <c r="D751">
        <v>132.49</v>
      </c>
      <c r="E751">
        <v>233.78</v>
      </c>
      <c r="F751">
        <v>569.12</v>
      </c>
      <c r="G751">
        <v>134.08000000000001</v>
      </c>
      <c r="H751">
        <v>3.54</v>
      </c>
      <c r="I751">
        <v>4090</v>
      </c>
      <c r="J751">
        <v>170.36</v>
      </c>
      <c r="K751">
        <v>14.22</v>
      </c>
      <c r="L751">
        <v>250.48</v>
      </c>
      <c r="M751">
        <v>238.92</v>
      </c>
      <c r="N751">
        <v>99.31</v>
      </c>
      <c r="O751">
        <v>90.72</v>
      </c>
      <c r="P751">
        <v>6.72</v>
      </c>
      <c r="Q751">
        <v>49.21</v>
      </c>
      <c r="R751" s="1"/>
    </row>
    <row r="752" spans="1:18" x14ac:dyDescent="0.3">
      <c r="A752" s="1">
        <v>44946</v>
      </c>
      <c r="B752">
        <v>40.04</v>
      </c>
      <c r="C752">
        <v>142.41</v>
      </c>
      <c r="D752">
        <v>135.88999999999999</v>
      </c>
      <c r="E752">
        <v>234.85499999999999</v>
      </c>
      <c r="F752">
        <v>563.03</v>
      </c>
      <c r="G752">
        <v>135.28</v>
      </c>
      <c r="H752">
        <v>3.63</v>
      </c>
      <c r="I752">
        <v>4076</v>
      </c>
      <c r="J752">
        <v>170.11</v>
      </c>
      <c r="K752">
        <v>14.11</v>
      </c>
      <c r="L752">
        <v>246.87</v>
      </c>
      <c r="M752">
        <v>234.78</v>
      </c>
      <c r="N752">
        <v>100.32</v>
      </c>
      <c r="O752">
        <v>95.1</v>
      </c>
      <c r="P752">
        <v>7.52</v>
      </c>
      <c r="Q752">
        <v>50.38</v>
      </c>
      <c r="R752" s="1"/>
    </row>
    <row r="753" spans="1:18" x14ac:dyDescent="0.3">
      <c r="A753" s="1">
        <v>44947</v>
      </c>
      <c r="B753">
        <v>40.04</v>
      </c>
      <c r="C753">
        <v>142.41</v>
      </c>
      <c r="D753">
        <v>135.88999999999999</v>
      </c>
      <c r="E753">
        <v>234.85499999999999</v>
      </c>
      <c r="F753">
        <v>563.03</v>
      </c>
      <c r="G753">
        <v>135.28</v>
      </c>
      <c r="H753">
        <v>3.63</v>
      </c>
      <c r="I753">
        <v>4076</v>
      </c>
      <c r="J753">
        <v>170.11</v>
      </c>
      <c r="K753">
        <v>14.11</v>
      </c>
      <c r="L753">
        <v>246.87</v>
      </c>
      <c r="M753">
        <v>234.78</v>
      </c>
      <c r="N753">
        <v>100.32</v>
      </c>
      <c r="O753">
        <v>95.1</v>
      </c>
      <c r="P753">
        <v>7.52</v>
      </c>
      <c r="Q753">
        <v>50.38</v>
      </c>
      <c r="R753" s="1"/>
    </row>
    <row r="754" spans="1:18" x14ac:dyDescent="0.3">
      <c r="A754" s="1">
        <v>44948</v>
      </c>
      <c r="B754">
        <v>40.04</v>
      </c>
      <c r="C754">
        <v>142.41</v>
      </c>
      <c r="D754">
        <v>135.88999999999999</v>
      </c>
      <c r="E754">
        <v>234.85499999999999</v>
      </c>
      <c r="F754">
        <v>563.03</v>
      </c>
      <c r="G754">
        <v>135.28</v>
      </c>
      <c r="H754">
        <v>3.63</v>
      </c>
      <c r="I754">
        <v>4076</v>
      </c>
      <c r="J754">
        <v>170.11</v>
      </c>
      <c r="K754">
        <v>14.11</v>
      </c>
      <c r="L754">
        <v>246.87</v>
      </c>
      <c r="M754">
        <v>234.78</v>
      </c>
      <c r="N754">
        <v>100.32</v>
      </c>
      <c r="O754">
        <v>95.1</v>
      </c>
      <c r="P754">
        <v>7.52</v>
      </c>
      <c r="Q754">
        <v>50.38</v>
      </c>
      <c r="R754" s="1"/>
    </row>
    <row r="755" spans="1:18" x14ac:dyDescent="0.3">
      <c r="A755" s="1">
        <v>44949</v>
      </c>
      <c r="B755">
        <v>39.99</v>
      </c>
      <c r="C755">
        <v>145.65</v>
      </c>
      <c r="D755">
        <v>139.29</v>
      </c>
      <c r="E755">
        <v>241.1</v>
      </c>
      <c r="F755">
        <v>572</v>
      </c>
      <c r="G755">
        <v>138.12</v>
      </c>
      <c r="H755">
        <v>3.79</v>
      </c>
      <c r="I755">
        <v>4135</v>
      </c>
      <c r="J755">
        <v>180.64</v>
      </c>
      <c r="K755">
        <v>14.65</v>
      </c>
      <c r="L755">
        <v>250.75</v>
      </c>
      <c r="M755">
        <v>240.95</v>
      </c>
      <c r="N755">
        <v>102.07</v>
      </c>
      <c r="O755">
        <v>97.95</v>
      </c>
      <c r="P755">
        <v>8.0500000000000007</v>
      </c>
      <c r="Q755">
        <v>55</v>
      </c>
      <c r="R755" s="1"/>
    </row>
    <row r="756" spans="1:18" x14ac:dyDescent="0.3">
      <c r="A756" s="1">
        <v>44950</v>
      </c>
      <c r="B756">
        <v>38.69</v>
      </c>
      <c r="C756">
        <v>143.83000000000001</v>
      </c>
      <c r="D756">
        <v>141.69</v>
      </c>
      <c r="E756">
        <v>242.5</v>
      </c>
      <c r="F756">
        <v>578.44000000000005</v>
      </c>
      <c r="G756">
        <v>140.30500000000001</v>
      </c>
      <c r="H756">
        <v>3.83</v>
      </c>
      <c r="I756">
        <v>4150</v>
      </c>
      <c r="J756">
        <v>188.27</v>
      </c>
      <c r="K756">
        <v>15.54</v>
      </c>
      <c r="L756">
        <v>252.88</v>
      </c>
      <c r="M756">
        <v>244.59</v>
      </c>
      <c r="N756">
        <v>107.155</v>
      </c>
      <c r="O756">
        <v>98.1</v>
      </c>
      <c r="P756">
        <v>8.7449999999999992</v>
      </c>
      <c r="Q756">
        <v>54.201999999999998</v>
      </c>
      <c r="R756" s="1"/>
    </row>
    <row r="757" spans="1:18" x14ac:dyDescent="0.3">
      <c r="A757" s="1">
        <v>44951</v>
      </c>
      <c r="B757">
        <v>40.54</v>
      </c>
      <c r="C757">
        <v>145.72999999999999</v>
      </c>
      <c r="D757">
        <v>141.22</v>
      </c>
      <c r="E757">
        <v>234.48</v>
      </c>
      <c r="F757">
        <v>577.66999999999996</v>
      </c>
      <c r="G757">
        <v>140.88999999999999</v>
      </c>
      <c r="H757">
        <v>3.78</v>
      </c>
      <c r="I757">
        <v>4200</v>
      </c>
      <c r="J757">
        <v>189.125</v>
      </c>
      <c r="K757">
        <v>14.81</v>
      </c>
      <c r="L757">
        <v>254.53</v>
      </c>
      <c r="M757">
        <v>247.26</v>
      </c>
      <c r="N757">
        <v>101.72</v>
      </c>
      <c r="O757">
        <v>95.57</v>
      </c>
      <c r="P757">
        <v>8.31</v>
      </c>
      <c r="Q757">
        <v>51.5</v>
      </c>
      <c r="R757" s="1"/>
    </row>
    <row r="758" spans="1:18" x14ac:dyDescent="0.3">
      <c r="A758" s="1">
        <v>44952</v>
      </c>
      <c r="B758">
        <v>40.380000000000003</v>
      </c>
      <c r="C758">
        <v>147.88999999999999</v>
      </c>
      <c r="D758">
        <v>144.4</v>
      </c>
      <c r="E758">
        <v>243.65</v>
      </c>
      <c r="F758">
        <v>590.41</v>
      </c>
      <c r="G758">
        <v>143.16999999999999</v>
      </c>
      <c r="H758">
        <v>4</v>
      </c>
      <c r="I758">
        <v>4198</v>
      </c>
      <c r="J758">
        <v>197.01</v>
      </c>
      <c r="K758">
        <v>14.61</v>
      </c>
      <c r="L758">
        <v>260</v>
      </c>
      <c r="M758">
        <v>248.92</v>
      </c>
      <c r="N758">
        <v>102.63</v>
      </c>
      <c r="O758">
        <v>96.5</v>
      </c>
      <c r="P758">
        <v>9.17</v>
      </c>
      <c r="Q758">
        <v>56.06</v>
      </c>
      <c r="R758" s="1"/>
    </row>
    <row r="759" spans="1:18" x14ac:dyDescent="0.3">
      <c r="A759" s="1">
        <v>44953</v>
      </c>
      <c r="B759">
        <v>40.22</v>
      </c>
      <c r="C759">
        <v>148.06</v>
      </c>
      <c r="D759">
        <v>148.23699999999999</v>
      </c>
      <c r="E759">
        <v>248.99</v>
      </c>
      <c r="F759">
        <v>593.32000000000005</v>
      </c>
      <c r="G759">
        <v>143.155</v>
      </c>
      <c r="H759">
        <v>3.96</v>
      </c>
      <c r="I759">
        <v>4223</v>
      </c>
      <c r="J759">
        <v>194.62</v>
      </c>
      <c r="K759">
        <v>13.9</v>
      </c>
      <c r="L759">
        <v>262.45999999999998</v>
      </c>
      <c r="M759">
        <v>247.73</v>
      </c>
      <c r="N759">
        <v>103.61</v>
      </c>
      <c r="O759">
        <v>97.31</v>
      </c>
      <c r="P759">
        <v>8.5500000000000007</v>
      </c>
      <c r="Q759">
        <v>52.94</v>
      </c>
      <c r="R759" s="1"/>
    </row>
    <row r="760" spans="1:18" x14ac:dyDescent="0.3">
      <c r="A760" s="1">
        <v>44954</v>
      </c>
      <c r="B760">
        <v>40.22</v>
      </c>
      <c r="C760">
        <v>148.06</v>
      </c>
      <c r="D760">
        <v>148.23699999999999</v>
      </c>
      <c r="E760">
        <v>248.99</v>
      </c>
      <c r="F760">
        <v>593.32000000000005</v>
      </c>
      <c r="G760">
        <v>143.155</v>
      </c>
      <c r="H760">
        <v>3.96</v>
      </c>
      <c r="I760">
        <v>4223</v>
      </c>
      <c r="J760">
        <v>194.62</v>
      </c>
      <c r="K760">
        <v>13.9</v>
      </c>
      <c r="L760">
        <v>262.45999999999998</v>
      </c>
      <c r="M760">
        <v>247.73</v>
      </c>
      <c r="N760">
        <v>103.61</v>
      </c>
      <c r="O760">
        <v>97.31</v>
      </c>
      <c r="P760">
        <v>8.5500000000000007</v>
      </c>
      <c r="Q760">
        <v>52.94</v>
      </c>
      <c r="R760" s="1"/>
    </row>
    <row r="761" spans="1:18" x14ac:dyDescent="0.3">
      <c r="A761" s="1">
        <v>44955</v>
      </c>
      <c r="B761">
        <v>40.22</v>
      </c>
      <c r="C761">
        <v>148.06</v>
      </c>
      <c r="D761">
        <v>148.23699999999999</v>
      </c>
      <c r="E761">
        <v>248.99</v>
      </c>
      <c r="F761">
        <v>593.32000000000005</v>
      </c>
      <c r="G761">
        <v>143.155</v>
      </c>
      <c r="H761">
        <v>3.96</v>
      </c>
      <c r="I761">
        <v>4223</v>
      </c>
      <c r="J761">
        <v>194.62</v>
      </c>
      <c r="K761">
        <v>13.9</v>
      </c>
      <c r="L761">
        <v>262.45999999999998</v>
      </c>
      <c r="M761">
        <v>247.73</v>
      </c>
      <c r="N761">
        <v>103.61</v>
      </c>
      <c r="O761">
        <v>97.31</v>
      </c>
      <c r="P761">
        <v>8.5500000000000007</v>
      </c>
      <c r="Q761">
        <v>52.94</v>
      </c>
      <c r="R761" s="1"/>
    </row>
    <row r="762" spans="1:18" x14ac:dyDescent="0.3">
      <c r="A762" s="1">
        <v>44956</v>
      </c>
      <c r="B762">
        <v>40.840000000000003</v>
      </c>
      <c r="C762">
        <v>145.905</v>
      </c>
      <c r="D762">
        <v>149.405</v>
      </c>
      <c r="E762">
        <v>244.51</v>
      </c>
      <c r="F762">
        <v>583</v>
      </c>
      <c r="G762">
        <v>144.95500000000001</v>
      </c>
      <c r="H762">
        <v>3.91</v>
      </c>
      <c r="I762">
        <v>4200</v>
      </c>
      <c r="J762">
        <v>199.5</v>
      </c>
      <c r="K762">
        <v>14.09</v>
      </c>
      <c r="L762">
        <v>263.33999999999997</v>
      </c>
      <c r="M762">
        <v>247.57</v>
      </c>
      <c r="N762">
        <v>102.98</v>
      </c>
      <c r="O762">
        <v>97.48</v>
      </c>
      <c r="P762">
        <v>7.79</v>
      </c>
      <c r="Q762">
        <v>60.01</v>
      </c>
      <c r="R762" s="1"/>
    </row>
    <row r="763" spans="1:18" x14ac:dyDescent="0.3">
      <c r="A763" s="1">
        <v>44957</v>
      </c>
      <c r="B763">
        <v>41.08</v>
      </c>
      <c r="C763">
        <v>147.58000000000001</v>
      </c>
      <c r="D763">
        <v>147.94999999999999</v>
      </c>
      <c r="E763">
        <v>243.45</v>
      </c>
      <c r="F763">
        <v>582.07000000000005</v>
      </c>
      <c r="G763">
        <v>142.69999999999999</v>
      </c>
      <c r="H763">
        <v>4.08</v>
      </c>
      <c r="I763">
        <v>4207</v>
      </c>
      <c r="J763">
        <v>191.69499999999999</v>
      </c>
      <c r="K763">
        <v>14.03</v>
      </c>
      <c r="L763">
        <v>257</v>
      </c>
      <c r="M763">
        <v>266.97000000000003</v>
      </c>
      <c r="N763">
        <v>101</v>
      </c>
      <c r="O763">
        <v>96.87</v>
      </c>
      <c r="P763">
        <v>7.41</v>
      </c>
      <c r="Q763">
        <v>57.7</v>
      </c>
      <c r="R763" s="1"/>
    </row>
    <row r="764" spans="1:18" x14ac:dyDescent="0.3">
      <c r="A764" s="1">
        <v>44958</v>
      </c>
      <c r="B764">
        <v>41.99</v>
      </c>
      <c r="C764">
        <v>149.15</v>
      </c>
      <c r="D764">
        <v>148.03</v>
      </c>
      <c r="E764">
        <v>248</v>
      </c>
      <c r="F764">
        <v>583.57000000000005</v>
      </c>
      <c r="G764">
        <v>143.97</v>
      </c>
      <c r="H764">
        <v>4.01</v>
      </c>
      <c r="I764">
        <v>4220</v>
      </c>
      <c r="J764">
        <v>196.91</v>
      </c>
      <c r="K764">
        <v>14.18</v>
      </c>
      <c r="L764">
        <v>251.75</v>
      </c>
      <c r="M764">
        <v>256.49</v>
      </c>
      <c r="N764">
        <v>105.9</v>
      </c>
      <c r="O764">
        <v>98.71</v>
      </c>
      <c r="P764">
        <v>7.17</v>
      </c>
      <c r="Q764">
        <v>59.08</v>
      </c>
      <c r="R764" s="1"/>
    </row>
    <row r="765" spans="1:18" x14ac:dyDescent="0.3">
      <c r="A765" s="1">
        <v>44959</v>
      </c>
      <c r="B765">
        <v>41.74</v>
      </c>
      <c r="C765">
        <v>150.02000000000001</v>
      </c>
      <c r="D765">
        <v>183.38</v>
      </c>
      <c r="E765">
        <v>258.82</v>
      </c>
      <c r="F765">
        <v>607.63</v>
      </c>
      <c r="G765">
        <v>148.9</v>
      </c>
      <c r="H765">
        <v>4.1500000000000004</v>
      </c>
      <c r="I765">
        <v>4167</v>
      </c>
      <c r="J765">
        <v>210</v>
      </c>
      <c r="K765">
        <v>14.93</v>
      </c>
      <c r="L765">
        <v>249.33</v>
      </c>
      <c r="M765">
        <v>270.2</v>
      </c>
      <c r="N765">
        <v>117.59</v>
      </c>
      <c r="O765">
        <v>105.8</v>
      </c>
      <c r="P765">
        <v>8</v>
      </c>
      <c r="Q765">
        <v>68.459999999999994</v>
      </c>
      <c r="R765" s="1"/>
    </row>
    <row r="766" spans="1:18" x14ac:dyDescent="0.3">
      <c r="A766" s="1">
        <v>44960</v>
      </c>
      <c r="B766">
        <v>41.78</v>
      </c>
      <c r="C766">
        <v>146.19</v>
      </c>
      <c r="D766">
        <v>183.465</v>
      </c>
      <c r="E766">
        <v>259.54199999999997</v>
      </c>
      <c r="F766">
        <v>598</v>
      </c>
      <c r="G766">
        <v>148.03</v>
      </c>
      <c r="H766">
        <v>4.18</v>
      </c>
      <c r="I766">
        <v>4065</v>
      </c>
      <c r="J766">
        <v>210</v>
      </c>
      <c r="K766">
        <v>14.63</v>
      </c>
      <c r="L766">
        <v>244</v>
      </c>
      <c r="M766">
        <v>274.23</v>
      </c>
      <c r="N766">
        <v>112.462</v>
      </c>
      <c r="O766">
        <v>102.93</v>
      </c>
      <c r="P766">
        <v>7.51</v>
      </c>
      <c r="Q766">
        <v>73.72</v>
      </c>
      <c r="R766" s="1"/>
    </row>
    <row r="767" spans="1:18" x14ac:dyDescent="0.3">
      <c r="A767" s="1">
        <v>44961</v>
      </c>
      <c r="B767">
        <v>41.78</v>
      </c>
      <c r="C767">
        <v>146.19</v>
      </c>
      <c r="D767">
        <v>183.465</v>
      </c>
      <c r="E767">
        <v>259.54199999999997</v>
      </c>
      <c r="F767">
        <v>598</v>
      </c>
      <c r="G767">
        <v>148.03</v>
      </c>
      <c r="H767">
        <v>4.18</v>
      </c>
      <c r="I767">
        <v>4065</v>
      </c>
      <c r="J767">
        <v>210</v>
      </c>
      <c r="K767">
        <v>14.63</v>
      </c>
      <c r="L767">
        <v>244</v>
      </c>
      <c r="M767">
        <v>274.23</v>
      </c>
      <c r="N767">
        <v>112.462</v>
      </c>
      <c r="O767">
        <v>102.93</v>
      </c>
      <c r="P767">
        <v>7.51</v>
      </c>
      <c r="Q767">
        <v>73.72</v>
      </c>
      <c r="R767" s="1"/>
    </row>
    <row r="768" spans="1:18" x14ac:dyDescent="0.3">
      <c r="A768" s="1">
        <v>44962</v>
      </c>
      <c r="B768">
        <v>41.78</v>
      </c>
      <c r="C768">
        <v>146.19</v>
      </c>
      <c r="D768">
        <v>183.465</v>
      </c>
      <c r="E768">
        <v>259.54199999999997</v>
      </c>
      <c r="F768">
        <v>598</v>
      </c>
      <c r="G768">
        <v>148.03</v>
      </c>
      <c r="H768">
        <v>4.18</v>
      </c>
      <c r="I768">
        <v>4065</v>
      </c>
      <c r="J768">
        <v>210</v>
      </c>
      <c r="K768">
        <v>14.63</v>
      </c>
      <c r="L768">
        <v>244</v>
      </c>
      <c r="M768">
        <v>274.23</v>
      </c>
      <c r="N768">
        <v>112.462</v>
      </c>
      <c r="O768">
        <v>102.93</v>
      </c>
      <c r="P768">
        <v>7.51</v>
      </c>
      <c r="Q768">
        <v>73.72</v>
      </c>
      <c r="R768" s="1"/>
    </row>
    <row r="769" spans="1:18" x14ac:dyDescent="0.3">
      <c r="A769" s="1">
        <v>44963</v>
      </c>
      <c r="B769">
        <v>41.51</v>
      </c>
      <c r="C769">
        <v>141.47</v>
      </c>
      <c r="D769">
        <v>186.53</v>
      </c>
      <c r="E769">
        <v>257.44</v>
      </c>
      <c r="F769">
        <v>593.34</v>
      </c>
      <c r="G769">
        <v>152.57499999999999</v>
      </c>
      <c r="H769">
        <v>3.9</v>
      </c>
      <c r="I769">
        <v>4084</v>
      </c>
      <c r="J769">
        <v>208.06</v>
      </c>
      <c r="K769">
        <v>14.32</v>
      </c>
      <c r="L769">
        <v>248.11</v>
      </c>
      <c r="M769">
        <v>270.66000000000003</v>
      </c>
      <c r="N769">
        <v>111.39</v>
      </c>
      <c r="O769">
        <v>102.4</v>
      </c>
      <c r="P769">
        <v>6.92</v>
      </c>
      <c r="Q769">
        <v>73.180000000000007</v>
      </c>
      <c r="R769" s="1"/>
    </row>
    <row r="770" spans="1:18" x14ac:dyDescent="0.3">
      <c r="A770" s="1">
        <v>44964</v>
      </c>
      <c r="B770">
        <v>40.99</v>
      </c>
      <c r="C770">
        <v>140.86199999999999</v>
      </c>
      <c r="D770">
        <v>185.57499999999999</v>
      </c>
      <c r="E770">
        <v>260.52999999999997</v>
      </c>
      <c r="F770">
        <v>600.66</v>
      </c>
      <c r="G770">
        <v>150.63999999999999</v>
      </c>
      <c r="H770">
        <v>3.83</v>
      </c>
      <c r="I770">
        <v>4048</v>
      </c>
      <c r="J770">
        <v>213.82</v>
      </c>
      <c r="K770">
        <v>14.29</v>
      </c>
      <c r="L770">
        <v>250.55</v>
      </c>
      <c r="M770">
        <v>265.45999999999998</v>
      </c>
      <c r="N770">
        <v>109.735</v>
      </c>
      <c r="O770">
        <v>103.22</v>
      </c>
      <c r="P770">
        <v>7.0819999999999999</v>
      </c>
      <c r="Q770">
        <v>73.430000000000007</v>
      </c>
      <c r="R770" s="1"/>
    </row>
    <row r="771" spans="1:18" x14ac:dyDescent="0.3">
      <c r="A771" s="1">
        <v>44965</v>
      </c>
      <c r="B771">
        <v>40.53</v>
      </c>
      <c r="C771">
        <v>142.06</v>
      </c>
      <c r="D771">
        <v>190</v>
      </c>
      <c r="E771">
        <v>273.2</v>
      </c>
      <c r="F771">
        <v>606.67999999999995</v>
      </c>
      <c r="G771">
        <v>153.88</v>
      </c>
      <c r="H771">
        <v>3.89</v>
      </c>
      <c r="I771">
        <v>4070</v>
      </c>
      <c r="J771">
        <v>223.87</v>
      </c>
      <c r="K771">
        <v>15.09</v>
      </c>
      <c r="L771">
        <v>248.1</v>
      </c>
      <c r="M771">
        <v>260.95999999999998</v>
      </c>
      <c r="N771">
        <v>118.33</v>
      </c>
      <c r="O771">
        <v>102.05</v>
      </c>
      <c r="P771">
        <v>6.91</v>
      </c>
      <c r="Q771">
        <v>70.83</v>
      </c>
      <c r="R771" s="1"/>
    </row>
    <row r="772" spans="1:18" x14ac:dyDescent="0.3">
      <c r="A772" s="1">
        <v>44966</v>
      </c>
      <c r="B772">
        <v>40.619999999999997</v>
      </c>
      <c r="C772">
        <v>144.99</v>
      </c>
      <c r="D772">
        <v>186.13</v>
      </c>
      <c r="E772">
        <v>273.8</v>
      </c>
      <c r="F772">
        <v>612.6</v>
      </c>
      <c r="G772">
        <v>153.77500000000001</v>
      </c>
      <c r="H772">
        <v>3.86</v>
      </c>
      <c r="I772">
        <v>4060</v>
      </c>
      <c r="J772">
        <v>226.06</v>
      </c>
      <c r="K772">
        <v>16.05</v>
      </c>
      <c r="L772">
        <v>250</v>
      </c>
      <c r="M772">
        <v>266.02</v>
      </c>
      <c r="N772">
        <v>117.04</v>
      </c>
      <c r="O772">
        <v>100</v>
      </c>
      <c r="P772">
        <v>6.89</v>
      </c>
      <c r="Q772">
        <v>68.489999999999995</v>
      </c>
      <c r="R772" s="1"/>
    </row>
    <row r="773" spans="1:18" x14ac:dyDescent="0.3">
      <c r="A773" s="1">
        <v>44967</v>
      </c>
      <c r="B773">
        <v>40</v>
      </c>
      <c r="C773">
        <v>143.36000000000001</v>
      </c>
      <c r="D773">
        <v>176.35300000000001</v>
      </c>
      <c r="E773">
        <v>261.52999999999997</v>
      </c>
      <c r="F773">
        <v>596.30999999999995</v>
      </c>
      <c r="G773">
        <v>149.46</v>
      </c>
      <c r="H773">
        <v>3.95</v>
      </c>
      <c r="I773">
        <v>4144</v>
      </c>
      <c r="J773">
        <v>216.9</v>
      </c>
      <c r="K773">
        <v>15.56</v>
      </c>
      <c r="L773">
        <v>246.28</v>
      </c>
      <c r="M773">
        <v>261.58999999999997</v>
      </c>
      <c r="N773">
        <v>111.9</v>
      </c>
      <c r="O773">
        <v>95.45</v>
      </c>
      <c r="P773">
        <v>5.84</v>
      </c>
      <c r="Q773">
        <v>58.255000000000003</v>
      </c>
      <c r="R773" s="1"/>
    </row>
    <row r="774" spans="1:18" x14ac:dyDescent="0.3">
      <c r="A774" s="1">
        <v>44968</v>
      </c>
      <c r="B774">
        <v>40</v>
      </c>
      <c r="C774">
        <v>143.36000000000001</v>
      </c>
      <c r="D774">
        <v>176.35300000000001</v>
      </c>
      <c r="E774">
        <v>261.52999999999997</v>
      </c>
      <c r="F774">
        <v>596.30999999999995</v>
      </c>
      <c r="G774">
        <v>149.46</v>
      </c>
      <c r="H774">
        <v>3.95</v>
      </c>
      <c r="I774">
        <v>4144</v>
      </c>
      <c r="J774">
        <v>216.9</v>
      </c>
      <c r="K774">
        <v>15.56</v>
      </c>
      <c r="L774">
        <v>246.28</v>
      </c>
      <c r="M774">
        <v>261.58999999999997</v>
      </c>
      <c r="N774">
        <v>111.9</v>
      </c>
      <c r="O774">
        <v>95.45</v>
      </c>
      <c r="P774">
        <v>5.84</v>
      </c>
      <c r="Q774">
        <v>58.255000000000003</v>
      </c>
      <c r="R774" s="1"/>
    </row>
    <row r="775" spans="1:18" x14ac:dyDescent="0.3">
      <c r="A775" s="1">
        <v>44969</v>
      </c>
      <c r="B775">
        <v>40</v>
      </c>
      <c r="C775">
        <v>143.36000000000001</v>
      </c>
      <c r="D775">
        <v>176.35300000000001</v>
      </c>
      <c r="E775">
        <v>261.52999999999997</v>
      </c>
      <c r="F775">
        <v>596.30999999999995</v>
      </c>
      <c r="G775">
        <v>149.46</v>
      </c>
      <c r="H775">
        <v>3.95</v>
      </c>
      <c r="I775">
        <v>4144</v>
      </c>
      <c r="J775">
        <v>216.9</v>
      </c>
      <c r="K775">
        <v>15.56</v>
      </c>
      <c r="L775">
        <v>246.28</v>
      </c>
      <c r="M775">
        <v>261.58999999999997</v>
      </c>
      <c r="N775">
        <v>111.9</v>
      </c>
      <c r="O775">
        <v>95.45</v>
      </c>
      <c r="P775">
        <v>5.84</v>
      </c>
      <c r="Q775">
        <v>58.255000000000003</v>
      </c>
      <c r="R775" s="1"/>
    </row>
    <row r="776" spans="1:18" x14ac:dyDescent="0.3">
      <c r="A776" s="1">
        <v>44970</v>
      </c>
      <c r="B776">
        <v>40.01</v>
      </c>
      <c r="C776">
        <v>144.5</v>
      </c>
      <c r="D776">
        <v>178.215</v>
      </c>
      <c r="E776">
        <v>267.64</v>
      </c>
      <c r="F776">
        <v>595</v>
      </c>
      <c r="G776">
        <v>150.952</v>
      </c>
      <c r="H776">
        <v>3.99</v>
      </c>
      <c r="I776">
        <v>4138</v>
      </c>
      <c r="J776">
        <v>215.38</v>
      </c>
      <c r="K776">
        <v>14.47</v>
      </c>
      <c r="L776">
        <v>243.5</v>
      </c>
      <c r="M776">
        <v>260.91000000000003</v>
      </c>
      <c r="N776">
        <v>110.23</v>
      </c>
      <c r="O776">
        <v>94.74</v>
      </c>
      <c r="P776">
        <v>5.76</v>
      </c>
      <c r="Q776">
        <v>55.52</v>
      </c>
      <c r="R776" s="1"/>
    </row>
    <row r="777" spans="1:18" x14ac:dyDescent="0.3">
      <c r="A777" s="1">
        <v>44971</v>
      </c>
      <c r="B777">
        <v>40.46</v>
      </c>
      <c r="C777">
        <v>145.88999999999999</v>
      </c>
      <c r="D777">
        <v>177.16</v>
      </c>
      <c r="E777">
        <v>272.67</v>
      </c>
      <c r="F777">
        <v>594.16999999999996</v>
      </c>
      <c r="G777">
        <v>152.12</v>
      </c>
      <c r="H777">
        <v>3.88</v>
      </c>
      <c r="I777">
        <v>4197</v>
      </c>
      <c r="J777">
        <v>215.78</v>
      </c>
      <c r="K777">
        <v>15.05</v>
      </c>
      <c r="L777">
        <v>247.01</v>
      </c>
      <c r="M777">
        <v>264.14</v>
      </c>
      <c r="N777">
        <v>111.94</v>
      </c>
      <c r="O777">
        <v>94.43</v>
      </c>
      <c r="P777">
        <v>5.82</v>
      </c>
      <c r="Q777">
        <v>56.33</v>
      </c>
      <c r="R777" s="1"/>
    </row>
    <row r="778" spans="1:18" x14ac:dyDescent="0.3">
      <c r="A778" s="1">
        <v>44972</v>
      </c>
      <c r="B778">
        <v>40.229999999999997</v>
      </c>
      <c r="C778">
        <v>146.73500000000001</v>
      </c>
      <c r="D778">
        <v>176.41499999999999</v>
      </c>
      <c r="E778">
        <v>268.32</v>
      </c>
      <c r="F778">
        <v>598.86</v>
      </c>
      <c r="G778">
        <v>153.11000000000001</v>
      </c>
      <c r="H778">
        <v>3.94</v>
      </c>
      <c r="I778">
        <v>4166</v>
      </c>
      <c r="J778">
        <v>225.49</v>
      </c>
      <c r="K778">
        <v>15.63</v>
      </c>
      <c r="L778">
        <v>244.2</v>
      </c>
      <c r="M778">
        <v>262.39999999999998</v>
      </c>
      <c r="N778">
        <v>116.71</v>
      </c>
      <c r="O778">
        <v>94.49</v>
      </c>
      <c r="P778">
        <v>7.02</v>
      </c>
      <c r="Q778">
        <v>60.21</v>
      </c>
      <c r="R778" s="1"/>
    </row>
    <row r="779" spans="1:18" x14ac:dyDescent="0.3">
      <c r="A779" s="1">
        <v>44973</v>
      </c>
      <c r="B779">
        <v>40.06</v>
      </c>
      <c r="C779">
        <v>145.69999999999999</v>
      </c>
      <c r="D779">
        <v>172.75</v>
      </c>
      <c r="E779">
        <v>264.02</v>
      </c>
      <c r="F779">
        <v>600.75</v>
      </c>
      <c r="G779">
        <v>153.51</v>
      </c>
      <c r="H779">
        <v>3.99</v>
      </c>
      <c r="I779">
        <v>4146</v>
      </c>
      <c r="J779">
        <v>221.33</v>
      </c>
      <c r="K779">
        <v>15.74</v>
      </c>
      <c r="L779">
        <v>246.5</v>
      </c>
      <c r="M779">
        <v>261.43</v>
      </c>
      <c r="N779">
        <v>117.86</v>
      </c>
      <c r="O779">
        <v>95.37</v>
      </c>
      <c r="P779">
        <v>7.68</v>
      </c>
      <c r="Q779">
        <v>65.900000000000006</v>
      </c>
      <c r="R779" s="1"/>
    </row>
    <row r="780" spans="1:18" x14ac:dyDescent="0.3">
      <c r="A780" s="1">
        <v>44974</v>
      </c>
      <c r="B780">
        <v>39.840000000000003</v>
      </c>
      <c r="C780">
        <v>147.08000000000001</v>
      </c>
      <c r="D780">
        <v>170.22</v>
      </c>
      <c r="E780">
        <v>259.39</v>
      </c>
      <c r="F780">
        <v>600</v>
      </c>
      <c r="G780">
        <v>152.35</v>
      </c>
      <c r="H780">
        <v>3.97</v>
      </c>
      <c r="I780">
        <v>4140</v>
      </c>
      <c r="J780">
        <v>216.31</v>
      </c>
      <c r="K780">
        <v>15.82</v>
      </c>
      <c r="L780">
        <v>247.86</v>
      </c>
      <c r="M780">
        <v>265.74</v>
      </c>
      <c r="N780">
        <v>113.93</v>
      </c>
      <c r="O780">
        <v>94.85</v>
      </c>
      <c r="P780">
        <v>7.45</v>
      </c>
      <c r="Q780">
        <v>64.94</v>
      </c>
      <c r="R780" s="1"/>
    </row>
    <row r="781" spans="1:18" x14ac:dyDescent="0.3">
      <c r="A781" s="1">
        <v>44975</v>
      </c>
      <c r="B781">
        <v>39.840000000000003</v>
      </c>
      <c r="C781">
        <v>147.08000000000001</v>
      </c>
      <c r="D781">
        <v>170.22</v>
      </c>
      <c r="E781">
        <v>259.39</v>
      </c>
      <c r="F781">
        <v>600</v>
      </c>
      <c r="G781">
        <v>152.35</v>
      </c>
      <c r="H781">
        <v>3.97</v>
      </c>
      <c r="I781">
        <v>4140</v>
      </c>
      <c r="J781">
        <v>216.31</v>
      </c>
      <c r="K781">
        <v>15.82</v>
      </c>
      <c r="L781">
        <v>247.86</v>
      </c>
      <c r="M781">
        <v>265.74</v>
      </c>
      <c r="N781">
        <v>113.93</v>
      </c>
      <c r="O781">
        <v>94.85</v>
      </c>
      <c r="P781">
        <v>7.45</v>
      </c>
      <c r="Q781">
        <v>64.94</v>
      </c>
      <c r="R781" s="1"/>
    </row>
    <row r="782" spans="1:18" x14ac:dyDescent="0.3">
      <c r="A782" s="1">
        <v>44976</v>
      </c>
      <c r="B782">
        <v>39.840000000000003</v>
      </c>
      <c r="C782">
        <v>147.08000000000001</v>
      </c>
      <c r="D782">
        <v>170.22</v>
      </c>
      <c r="E782">
        <v>259.39</v>
      </c>
      <c r="F782">
        <v>600</v>
      </c>
      <c r="G782">
        <v>152.35</v>
      </c>
      <c r="H782">
        <v>3.97</v>
      </c>
      <c r="I782">
        <v>4140</v>
      </c>
      <c r="J782">
        <v>216.31</v>
      </c>
      <c r="K782">
        <v>15.82</v>
      </c>
      <c r="L782">
        <v>247.86</v>
      </c>
      <c r="M782">
        <v>265.74</v>
      </c>
      <c r="N782">
        <v>113.93</v>
      </c>
      <c r="O782">
        <v>94.85</v>
      </c>
      <c r="P782">
        <v>7.45</v>
      </c>
      <c r="Q782">
        <v>64.94</v>
      </c>
      <c r="R782" s="1"/>
    </row>
    <row r="783" spans="1:18" x14ac:dyDescent="0.3">
      <c r="A783" s="1">
        <v>44977</v>
      </c>
      <c r="B783">
        <v>39.840000000000003</v>
      </c>
      <c r="C783">
        <v>147.08000000000001</v>
      </c>
      <c r="D783">
        <v>170.22</v>
      </c>
      <c r="E783">
        <v>259.39</v>
      </c>
      <c r="F783">
        <v>600</v>
      </c>
      <c r="G783">
        <v>152.35</v>
      </c>
      <c r="H783">
        <v>3.97</v>
      </c>
      <c r="I783">
        <v>4140</v>
      </c>
      <c r="J783">
        <v>216.31</v>
      </c>
      <c r="K783">
        <v>15.82</v>
      </c>
      <c r="L783">
        <v>247.86</v>
      </c>
      <c r="M783">
        <v>265.74</v>
      </c>
      <c r="N783">
        <v>113.93</v>
      </c>
      <c r="O783">
        <v>94.85</v>
      </c>
      <c r="P783">
        <v>7.45</v>
      </c>
      <c r="Q783">
        <v>64.94</v>
      </c>
      <c r="R783" s="1"/>
    </row>
    <row r="784" spans="1:18" x14ac:dyDescent="0.3">
      <c r="A784" s="1">
        <v>44978</v>
      </c>
      <c r="B784">
        <v>39.9</v>
      </c>
      <c r="C784">
        <v>148.25</v>
      </c>
      <c r="D784">
        <v>174.31</v>
      </c>
      <c r="E784">
        <v>254.48</v>
      </c>
      <c r="F784">
        <v>590</v>
      </c>
      <c r="G784">
        <v>150.19999999999999</v>
      </c>
      <c r="H784">
        <v>3.85</v>
      </c>
      <c r="I784">
        <v>4100</v>
      </c>
      <c r="J784">
        <v>210</v>
      </c>
      <c r="K784">
        <v>15.83</v>
      </c>
      <c r="L784">
        <v>244.5</v>
      </c>
      <c r="M784">
        <v>265.81</v>
      </c>
      <c r="N784">
        <v>112.02</v>
      </c>
      <c r="O784">
        <v>93</v>
      </c>
      <c r="P784">
        <v>7.38</v>
      </c>
      <c r="Q784">
        <v>63.32</v>
      </c>
      <c r="R784" s="1"/>
    </row>
    <row r="785" spans="1:18" x14ac:dyDescent="0.3">
      <c r="A785" s="1">
        <v>44979</v>
      </c>
      <c r="B785">
        <v>39.380000000000003</v>
      </c>
      <c r="C785">
        <v>147.86000000000001</v>
      </c>
      <c r="D785">
        <v>171.07</v>
      </c>
      <c r="E785">
        <v>254.09</v>
      </c>
      <c r="F785">
        <v>582.25</v>
      </c>
      <c r="G785">
        <v>148.87</v>
      </c>
      <c r="H785">
        <v>3.59</v>
      </c>
      <c r="I785">
        <v>4105</v>
      </c>
      <c r="J785">
        <v>207.07</v>
      </c>
      <c r="K785">
        <v>17.010000000000002</v>
      </c>
      <c r="L785">
        <v>241.19</v>
      </c>
      <c r="M785">
        <v>256.36</v>
      </c>
      <c r="N785">
        <v>114.42</v>
      </c>
      <c r="O785">
        <v>91.7</v>
      </c>
      <c r="P785">
        <v>7.02</v>
      </c>
      <c r="Q785">
        <v>62.5</v>
      </c>
      <c r="R785" s="1"/>
    </row>
    <row r="786" spans="1:18" x14ac:dyDescent="0.3">
      <c r="A786" s="1">
        <v>44980</v>
      </c>
      <c r="B786">
        <v>39.119999999999997</v>
      </c>
      <c r="C786">
        <v>146.41</v>
      </c>
      <c r="D786">
        <v>172</v>
      </c>
      <c r="E786">
        <v>255.56</v>
      </c>
      <c r="F786">
        <v>585.75</v>
      </c>
      <c r="G786">
        <v>150.09</v>
      </c>
      <c r="H786">
        <v>3.59</v>
      </c>
      <c r="I786">
        <v>4065</v>
      </c>
      <c r="J786">
        <v>234.4</v>
      </c>
      <c r="K786">
        <v>15.9</v>
      </c>
      <c r="L786">
        <v>240.67</v>
      </c>
      <c r="M786">
        <v>253.83</v>
      </c>
      <c r="N786">
        <v>119.69</v>
      </c>
      <c r="O786">
        <v>91.92</v>
      </c>
      <c r="P786">
        <v>7.27</v>
      </c>
      <c r="Q786">
        <v>63.96</v>
      </c>
      <c r="R786" s="1"/>
    </row>
    <row r="787" spans="1:18" x14ac:dyDescent="0.3">
      <c r="A787" s="1">
        <v>44981</v>
      </c>
      <c r="B787">
        <v>38.229999999999997</v>
      </c>
      <c r="C787">
        <v>143.22999999999999</v>
      </c>
      <c r="D787">
        <v>168.64</v>
      </c>
      <c r="E787">
        <v>249.96</v>
      </c>
      <c r="F787">
        <v>577.53</v>
      </c>
      <c r="G787">
        <v>147.11000000000001</v>
      </c>
      <c r="H787">
        <v>3.51</v>
      </c>
      <c r="I787">
        <v>4094</v>
      </c>
      <c r="J787">
        <v>232.25</v>
      </c>
      <c r="K787">
        <v>16.239999999999998</v>
      </c>
      <c r="L787">
        <v>235.23</v>
      </c>
      <c r="M787">
        <v>251.22</v>
      </c>
      <c r="N787">
        <v>115.78</v>
      </c>
      <c r="O787">
        <v>89.44</v>
      </c>
      <c r="P787">
        <v>6.98</v>
      </c>
      <c r="Q787">
        <v>60.88</v>
      </c>
      <c r="R787" s="1"/>
    </row>
    <row r="788" spans="1:18" x14ac:dyDescent="0.3">
      <c r="A788" s="1">
        <v>44982</v>
      </c>
      <c r="B788">
        <v>38.229999999999997</v>
      </c>
      <c r="C788">
        <v>143.22999999999999</v>
      </c>
      <c r="D788">
        <v>168.64</v>
      </c>
      <c r="E788">
        <v>249.96</v>
      </c>
      <c r="F788">
        <v>577.53</v>
      </c>
      <c r="G788">
        <v>147.11000000000001</v>
      </c>
      <c r="H788">
        <v>3.51</v>
      </c>
      <c r="I788">
        <v>4094</v>
      </c>
      <c r="J788">
        <v>232.25</v>
      </c>
      <c r="K788">
        <v>16.239999999999998</v>
      </c>
      <c r="L788">
        <v>235.23</v>
      </c>
      <c r="M788">
        <v>251.22</v>
      </c>
      <c r="N788">
        <v>115.78</v>
      </c>
      <c r="O788">
        <v>89.44</v>
      </c>
      <c r="P788">
        <v>6.98</v>
      </c>
      <c r="Q788">
        <v>60.88</v>
      </c>
      <c r="R788" s="1"/>
    </row>
    <row r="789" spans="1:18" x14ac:dyDescent="0.3">
      <c r="A789" s="1">
        <v>44983</v>
      </c>
      <c r="B789">
        <v>38.229999999999997</v>
      </c>
      <c r="C789">
        <v>143.22999999999999</v>
      </c>
      <c r="D789">
        <v>168.64</v>
      </c>
      <c r="E789">
        <v>249.96</v>
      </c>
      <c r="F789">
        <v>577.53</v>
      </c>
      <c r="G789">
        <v>147.11000000000001</v>
      </c>
      <c r="H789">
        <v>3.51</v>
      </c>
      <c r="I789">
        <v>4094</v>
      </c>
      <c r="J789">
        <v>232.25</v>
      </c>
      <c r="K789">
        <v>16.239999999999998</v>
      </c>
      <c r="L789">
        <v>235.23</v>
      </c>
      <c r="M789">
        <v>251.22</v>
      </c>
      <c r="N789">
        <v>115.78</v>
      </c>
      <c r="O789">
        <v>89.44</v>
      </c>
      <c r="P789">
        <v>6.98</v>
      </c>
      <c r="Q789">
        <v>60.88</v>
      </c>
      <c r="R789" s="1"/>
    </row>
    <row r="790" spans="1:18" x14ac:dyDescent="0.3">
      <c r="A790" s="1">
        <v>44984</v>
      </c>
      <c r="B790">
        <v>38.99</v>
      </c>
      <c r="C790">
        <v>144.54</v>
      </c>
      <c r="D790">
        <v>171.875</v>
      </c>
      <c r="E790">
        <v>252.46</v>
      </c>
      <c r="F790">
        <v>585.87</v>
      </c>
      <c r="G790">
        <v>147.71</v>
      </c>
      <c r="H790">
        <v>3.6</v>
      </c>
      <c r="I790">
        <v>4120</v>
      </c>
      <c r="J790">
        <v>236.7</v>
      </c>
      <c r="K790">
        <v>16.03</v>
      </c>
      <c r="L790">
        <v>239.1</v>
      </c>
      <c r="M790">
        <v>254.31</v>
      </c>
      <c r="N790">
        <v>118.63500000000001</v>
      </c>
      <c r="O790">
        <v>89.87</v>
      </c>
      <c r="P790">
        <v>6.97</v>
      </c>
      <c r="Q790">
        <v>59.94</v>
      </c>
      <c r="R790" s="1"/>
    </row>
    <row r="791" spans="1:18" x14ac:dyDescent="0.3">
      <c r="A791" s="1">
        <v>44985</v>
      </c>
      <c r="B791">
        <v>38.700000000000003</v>
      </c>
      <c r="C791">
        <v>143.21</v>
      </c>
      <c r="D791">
        <v>171.9</v>
      </c>
      <c r="E791">
        <v>249.07</v>
      </c>
      <c r="F791">
        <v>585.55999999999995</v>
      </c>
      <c r="G791">
        <v>147.05000000000001</v>
      </c>
      <c r="H791">
        <v>3.68</v>
      </c>
      <c r="I791">
        <v>4150</v>
      </c>
      <c r="J791">
        <v>233.72</v>
      </c>
      <c r="K791">
        <v>15.66</v>
      </c>
      <c r="L791">
        <v>240.94</v>
      </c>
      <c r="M791">
        <v>252.6</v>
      </c>
      <c r="N791">
        <v>120.2</v>
      </c>
      <c r="O791">
        <v>89.33</v>
      </c>
      <c r="P791">
        <v>7.05</v>
      </c>
      <c r="Q791">
        <v>59.674999999999997</v>
      </c>
      <c r="R791" s="1"/>
    </row>
    <row r="792" spans="1:18" x14ac:dyDescent="0.3">
      <c r="A792" s="1">
        <v>44986</v>
      </c>
      <c r="B792">
        <v>38.71</v>
      </c>
      <c r="C792">
        <v>141.83000000000001</v>
      </c>
      <c r="D792">
        <v>174.59</v>
      </c>
      <c r="E792">
        <v>250.76</v>
      </c>
      <c r="F792">
        <v>594</v>
      </c>
      <c r="G792">
        <v>146.83000000000001</v>
      </c>
      <c r="H792">
        <v>3.7</v>
      </c>
      <c r="I792">
        <v>4067</v>
      </c>
      <c r="J792">
        <v>231.92</v>
      </c>
      <c r="K792">
        <v>16.170000000000002</v>
      </c>
      <c r="L792">
        <v>242.01</v>
      </c>
      <c r="M792">
        <v>253.15</v>
      </c>
      <c r="N792">
        <v>120.23</v>
      </c>
      <c r="O792">
        <v>89.98</v>
      </c>
      <c r="P792">
        <v>7.18</v>
      </c>
      <c r="Q792">
        <v>65.3</v>
      </c>
      <c r="R792" s="1"/>
    </row>
    <row r="793" spans="1:18" x14ac:dyDescent="0.3">
      <c r="A793" s="1">
        <v>44987</v>
      </c>
      <c r="B793">
        <v>38.1</v>
      </c>
      <c r="C793">
        <v>140.87</v>
      </c>
      <c r="D793">
        <v>172.38</v>
      </c>
      <c r="E793">
        <v>246.55</v>
      </c>
      <c r="F793">
        <v>589.39</v>
      </c>
      <c r="G793">
        <v>144.38</v>
      </c>
      <c r="H793">
        <v>3.69</v>
      </c>
      <c r="I793">
        <v>4124</v>
      </c>
      <c r="J793">
        <v>224.88</v>
      </c>
      <c r="K793">
        <v>15.78</v>
      </c>
      <c r="L793">
        <v>246.51</v>
      </c>
      <c r="M793">
        <v>249.84</v>
      </c>
      <c r="N793">
        <v>119</v>
      </c>
      <c r="O793">
        <v>89.66</v>
      </c>
      <c r="P793">
        <v>6.25</v>
      </c>
      <c r="Q793">
        <v>61.07</v>
      </c>
      <c r="R793" s="1"/>
    </row>
    <row r="794" spans="1:18" x14ac:dyDescent="0.3">
      <c r="A794" s="1">
        <v>44988</v>
      </c>
      <c r="B794">
        <v>38.44</v>
      </c>
      <c r="C794">
        <v>142.27000000000001</v>
      </c>
      <c r="D794">
        <v>178.92</v>
      </c>
      <c r="E794">
        <v>252.19</v>
      </c>
      <c r="F794">
        <v>617.70000000000005</v>
      </c>
      <c r="G794">
        <v>148.04499999999999</v>
      </c>
      <c r="H794">
        <v>3.61</v>
      </c>
      <c r="I794">
        <v>4177</v>
      </c>
      <c r="J794">
        <v>233.2</v>
      </c>
      <c r="K794">
        <v>15.88</v>
      </c>
      <c r="L794">
        <v>252.39</v>
      </c>
      <c r="M794">
        <v>258.07</v>
      </c>
      <c r="N794">
        <v>123.3</v>
      </c>
      <c r="O794">
        <v>92.48</v>
      </c>
      <c r="P794">
        <v>6.02</v>
      </c>
      <c r="Q794">
        <v>61.64</v>
      </c>
      <c r="R794" s="1"/>
    </row>
    <row r="795" spans="1:18" x14ac:dyDescent="0.3">
      <c r="A795" s="1">
        <v>44989</v>
      </c>
      <c r="B795">
        <v>38.44</v>
      </c>
      <c r="C795">
        <v>142.27000000000001</v>
      </c>
      <c r="D795">
        <v>178.92</v>
      </c>
      <c r="E795">
        <v>252.19</v>
      </c>
      <c r="F795">
        <v>617.70000000000005</v>
      </c>
      <c r="G795">
        <v>148.04499999999999</v>
      </c>
      <c r="H795">
        <v>3.61</v>
      </c>
      <c r="I795">
        <v>4177</v>
      </c>
      <c r="J795">
        <v>233.2</v>
      </c>
      <c r="K795">
        <v>15.88</v>
      </c>
      <c r="L795">
        <v>252.39</v>
      </c>
      <c r="M795">
        <v>258.07</v>
      </c>
      <c r="N795">
        <v>123.3</v>
      </c>
      <c r="O795">
        <v>92.48</v>
      </c>
      <c r="P795">
        <v>6.02</v>
      </c>
      <c r="Q795">
        <v>61.64</v>
      </c>
      <c r="R795" s="1"/>
    </row>
    <row r="796" spans="1:18" x14ac:dyDescent="0.3">
      <c r="A796" s="1">
        <v>44990</v>
      </c>
      <c r="B796">
        <v>38.44</v>
      </c>
      <c r="C796">
        <v>142.27000000000001</v>
      </c>
      <c r="D796">
        <v>178.92</v>
      </c>
      <c r="E796">
        <v>252.19</v>
      </c>
      <c r="F796">
        <v>617.70000000000005</v>
      </c>
      <c r="G796">
        <v>148.04499999999999</v>
      </c>
      <c r="H796">
        <v>3.61</v>
      </c>
      <c r="I796">
        <v>4177</v>
      </c>
      <c r="J796">
        <v>233.2</v>
      </c>
      <c r="K796">
        <v>15.88</v>
      </c>
      <c r="L796">
        <v>252.39</v>
      </c>
      <c r="M796">
        <v>258.07</v>
      </c>
      <c r="N796">
        <v>123.3</v>
      </c>
      <c r="O796">
        <v>92.48</v>
      </c>
      <c r="P796">
        <v>6.02</v>
      </c>
      <c r="Q796">
        <v>61.64</v>
      </c>
      <c r="R796" s="1"/>
    </row>
    <row r="797" spans="1:18" x14ac:dyDescent="0.3">
      <c r="A797" s="1">
        <v>44991</v>
      </c>
      <c r="B797">
        <v>38.369999999999997</v>
      </c>
      <c r="C797">
        <v>141.94999999999999</v>
      </c>
      <c r="D797">
        <v>188</v>
      </c>
      <c r="E797">
        <v>256.42500000000001</v>
      </c>
      <c r="F797">
        <v>635</v>
      </c>
      <c r="G797">
        <v>153.785</v>
      </c>
      <c r="H797">
        <v>3.72</v>
      </c>
      <c r="I797">
        <v>4258</v>
      </c>
      <c r="J797">
        <v>238.91</v>
      </c>
      <c r="K797">
        <v>16.39</v>
      </c>
      <c r="L797">
        <v>255.65</v>
      </c>
      <c r="M797">
        <v>262.08</v>
      </c>
      <c r="N797">
        <v>130</v>
      </c>
      <c r="O797">
        <v>94.015000000000001</v>
      </c>
      <c r="P797">
        <v>6.4</v>
      </c>
      <c r="Q797">
        <v>64.599999999999994</v>
      </c>
      <c r="R797" s="1"/>
    </row>
    <row r="798" spans="1:18" x14ac:dyDescent="0.3">
      <c r="A798" s="1">
        <v>44992</v>
      </c>
      <c r="B798">
        <v>38.1</v>
      </c>
      <c r="C798">
        <v>143.66999999999999</v>
      </c>
      <c r="D798">
        <v>189</v>
      </c>
      <c r="E798">
        <v>256.3</v>
      </c>
      <c r="F798">
        <v>634.87</v>
      </c>
      <c r="G798">
        <v>153.69999999999999</v>
      </c>
      <c r="H798">
        <v>3.53</v>
      </c>
      <c r="I798">
        <v>4315</v>
      </c>
      <c r="J798">
        <v>236</v>
      </c>
      <c r="K798">
        <v>16.14</v>
      </c>
      <c r="L798">
        <v>254.05</v>
      </c>
      <c r="M798">
        <v>260.26</v>
      </c>
      <c r="N798">
        <v>127</v>
      </c>
      <c r="O798">
        <v>94.98</v>
      </c>
      <c r="P798">
        <v>6.29</v>
      </c>
      <c r="Q798">
        <v>62.8</v>
      </c>
      <c r="R798" s="1"/>
    </row>
    <row r="799" spans="1:18" x14ac:dyDescent="0.3">
      <c r="A799" s="1">
        <v>44993</v>
      </c>
      <c r="B799">
        <v>37.799999999999997</v>
      </c>
      <c r="C799">
        <v>143.43</v>
      </c>
      <c r="D799">
        <v>182.87</v>
      </c>
      <c r="E799">
        <v>254.04</v>
      </c>
      <c r="F799">
        <v>627.78</v>
      </c>
      <c r="G799">
        <v>152.81</v>
      </c>
      <c r="H799">
        <v>3.38</v>
      </c>
      <c r="I799">
        <v>4291</v>
      </c>
      <c r="J799">
        <v>234.87</v>
      </c>
      <c r="K799">
        <v>15.87</v>
      </c>
      <c r="L799">
        <v>247.99</v>
      </c>
      <c r="M799">
        <v>257.87</v>
      </c>
      <c r="N799">
        <v>132.88</v>
      </c>
      <c r="O799">
        <v>94.12</v>
      </c>
      <c r="P799">
        <v>6.01</v>
      </c>
      <c r="Q799">
        <v>61.2</v>
      </c>
      <c r="R799" s="1"/>
    </row>
    <row r="800" spans="1:18" x14ac:dyDescent="0.3">
      <c r="A800" s="1">
        <v>44994</v>
      </c>
      <c r="B800">
        <v>37.6</v>
      </c>
      <c r="C800">
        <v>143.80000000000001</v>
      </c>
      <c r="D800">
        <v>186.35</v>
      </c>
      <c r="E800">
        <v>255.82</v>
      </c>
      <c r="F800">
        <v>630.08000000000004</v>
      </c>
      <c r="G800">
        <v>153.559</v>
      </c>
      <c r="H800">
        <v>3.36</v>
      </c>
      <c r="I800">
        <v>4317</v>
      </c>
      <c r="J800">
        <v>241.75</v>
      </c>
      <c r="K800">
        <v>15.87</v>
      </c>
      <c r="L800">
        <v>248.95</v>
      </c>
      <c r="M800">
        <v>259.29000000000002</v>
      </c>
      <c r="N800">
        <v>128.11000000000001</v>
      </c>
      <c r="O800">
        <v>94.05</v>
      </c>
      <c r="P800">
        <v>6.03</v>
      </c>
      <c r="Q800">
        <v>62.39</v>
      </c>
      <c r="R800" s="1"/>
    </row>
    <row r="801" spans="1:18" x14ac:dyDescent="0.3">
      <c r="A801" s="1">
        <v>44995</v>
      </c>
      <c r="B801">
        <v>36.64</v>
      </c>
      <c r="C801">
        <v>141.22</v>
      </c>
      <c r="D801">
        <v>181.01</v>
      </c>
      <c r="E801">
        <v>251.08</v>
      </c>
      <c r="F801">
        <v>628.19000000000005</v>
      </c>
      <c r="G801">
        <v>150.21</v>
      </c>
      <c r="H801">
        <v>3.33</v>
      </c>
      <c r="I801">
        <v>4286</v>
      </c>
      <c r="J801">
        <v>234.09</v>
      </c>
      <c r="K801">
        <v>15.39</v>
      </c>
      <c r="L801">
        <v>236.31</v>
      </c>
      <c r="M801">
        <v>251.14</v>
      </c>
      <c r="N801">
        <v>119.88</v>
      </c>
      <c r="O801">
        <v>92.17</v>
      </c>
      <c r="P801">
        <v>5.48</v>
      </c>
      <c r="Q801">
        <v>56.39</v>
      </c>
      <c r="R801" s="1"/>
    </row>
    <row r="802" spans="1:18" x14ac:dyDescent="0.3">
      <c r="A802" s="1">
        <v>44996</v>
      </c>
      <c r="B802">
        <v>36.64</v>
      </c>
      <c r="C802">
        <v>141.22</v>
      </c>
      <c r="D802">
        <v>181.01</v>
      </c>
      <c r="E802">
        <v>251.08</v>
      </c>
      <c r="F802">
        <v>628.19000000000005</v>
      </c>
      <c r="G802">
        <v>150.21</v>
      </c>
      <c r="H802">
        <v>3.33</v>
      </c>
      <c r="I802">
        <v>4286</v>
      </c>
      <c r="J802">
        <v>234.09</v>
      </c>
      <c r="K802">
        <v>15.39</v>
      </c>
      <c r="L802">
        <v>236.31</v>
      </c>
      <c r="M802">
        <v>251.14</v>
      </c>
      <c r="N802">
        <v>119.88</v>
      </c>
      <c r="O802">
        <v>92.17</v>
      </c>
      <c r="P802">
        <v>5.48</v>
      </c>
      <c r="Q802">
        <v>56.39</v>
      </c>
      <c r="R802" s="1"/>
    </row>
    <row r="803" spans="1:18" x14ac:dyDescent="0.3">
      <c r="A803" s="1">
        <v>44997</v>
      </c>
      <c r="B803">
        <v>36.64</v>
      </c>
      <c r="C803">
        <v>141.22</v>
      </c>
      <c r="D803">
        <v>181.01</v>
      </c>
      <c r="E803">
        <v>251.08</v>
      </c>
      <c r="F803">
        <v>628.19000000000005</v>
      </c>
      <c r="G803">
        <v>150.21</v>
      </c>
      <c r="H803">
        <v>3.33</v>
      </c>
      <c r="I803">
        <v>4286</v>
      </c>
      <c r="J803">
        <v>234.09</v>
      </c>
      <c r="K803">
        <v>15.39</v>
      </c>
      <c r="L803">
        <v>236.31</v>
      </c>
      <c r="M803">
        <v>251.14</v>
      </c>
      <c r="N803">
        <v>119.88</v>
      </c>
      <c r="O803">
        <v>92.17</v>
      </c>
      <c r="P803">
        <v>5.48</v>
      </c>
      <c r="Q803">
        <v>56.39</v>
      </c>
      <c r="R803" s="1"/>
    </row>
    <row r="804" spans="1:18" x14ac:dyDescent="0.3">
      <c r="A804" s="1">
        <v>44998</v>
      </c>
      <c r="B804">
        <v>36.54</v>
      </c>
      <c r="C804">
        <v>140.09</v>
      </c>
      <c r="D804">
        <v>177.96</v>
      </c>
      <c r="E804">
        <v>247.4</v>
      </c>
      <c r="F804">
        <v>607.09</v>
      </c>
      <c r="G804">
        <v>147.80500000000001</v>
      </c>
      <c r="H804">
        <v>3.17</v>
      </c>
      <c r="I804">
        <v>4222</v>
      </c>
      <c r="J804">
        <v>227.52</v>
      </c>
      <c r="K804">
        <v>13.94</v>
      </c>
      <c r="L804">
        <v>222.58</v>
      </c>
      <c r="M804">
        <v>242.11</v>
      </c>
      <c r="N804">
        <v>119.11</v>
      </c>
      <c r="O804">
        <v>90.09</v>
      </c>
      <c r="P804">
        <v>5.7</v>
      </c>
      <c r="Q804">
        <v>54.704999999999998</v>
      </c>
      <c r="R804" s="1"/>
    </row>
    <row r="805" spans="1:18" x14ac:dyDescent="0.3">
      <c r="A805" s="1">
        <v>44999</v>
      </c>
      <c r="B805">
        <v>36.659999999999997</v>
      </c>
      <c r="C805">
        <v>141.30000000000001</v>
      </c>
      <c r="D805">
        <v>187.58</v>
      </c>
      <c r="E805">
        <v>256.75</v>
      </c>
      <c r="F805">
        <v>623.39</v>
      </c>
      <c r="G805">
        <v>151.28</v>
      </c>
      <c r="H805">
        <v>3.4</v>
      </c>
      <c r="I805">
        <v>4112</v>
      </c>
      <c r="J805">
        <v>234.96</v>
      </c>
      <c r="K805">
        <v>14.19</v>
      </c>
      <c r="L805">
        <v>228.99</v>
      </c>
      <c r="M805">
        <v>249.49</v>
      </c>
      <c r="N805">
        <v>124.88</v>
      </c>
      <c r="O805">
        <v>92.56</v>
      </c>
      <c r="P805">
        <v>7.45</v>
      </c>
      <c r="Q805">
        <v>65.45</v>
      </c>
      <c r="R805" s="1"/>
    </row>
    <row r="806" spans="1:18" x14ac:dyDescent="0.3">
      <c r="A806" s="1">
        <v>45000</v>
      </c>
      <c r="B806">
        <v>36.69</v>
      </c>
      <c r="C806">
        <v>143.47</v>
      </c>
      <c r="D806">
        <v>192.95</v>
      </c>
      <c r="E806">
        <v>259.98</v>
      </c>
      <c r="F806">
        <v>627.66999999999996</v>
      </c>
      <c r="G806">
        <v>151.19</v>
      </c>
      <c r="H806">
        <v>3.22</v>
      </c>
      <c r="I806">
        <v>4162</v>
      </c>
      <c r="J806">
        <v>237.61</v>
      </c>
      <c r="K806">
        <v>13.43</v>
      </c>
      <c r="L806">
        <v>219.4</v>
      </c>
      <c r="M806">
        <v>244.09</v>
      </c>
      <c r="N806">
        <v>126.56</v>
      </c>
      <c r="O806">
        <v>93.22</v>
      </c>
      <c r="P806">
        <v>7.13</v>
      </c>
      <c r="Q806">
        <v>61.9</v>
      </c>
      <c r="R806" s="1"/>
    </row>
    <row r="807" spans="1:18" x14ac:dyDescent="0.3">
      <c r="A807" s="1">
        <v>45001</v>
      </c>
      <c r="B807">
        <v>36.82</v>
      </c>
      <c r="C807">
        <v>142.94999999999999</v>
      </c>
      <c r="D807">
        <v>198.26</v>
      </c>
      <c r="E807">
        <v>265.20499999999998</v>
      </c>
      <c r="F807">
        <v>621.85</v>
      </c>
      <c r="G807">
        <v>152.16</v>
      </c>
      <c r="H807">
        <v>3.23</v>
      </c>
      <c r="I807">
        <v>4006</v>
      </c>
      <c r="J807">
        <v>240.27</v>
      </c>
      <c r="K807">
        <v>13.1</v>
      </c>
      <c r="L807">
        <v>215.67</v>
      </c>
      <c r="M807">
        <v>240.12</v>
      </c>
      <c r="N807">
        <v>130.30000000000001</v>
      </c>
      <c r="O807">
        <v>96.2</v>
      </c>
      <c r="P807">
        <v>7.06</v>
      </c>
      <c r="Q807">
        <v>64.400000000000006</v>
      </c>
      <c r="R807" s="1"/>
    </row>
    <row r="808" spans="1:18" x14ac:dyDescent="0.3">
      <c r="A808" s="1">
        <v>45002</v>
      </c>
      <c r="B808">
        <v>36.549999999999997</v>
      </c>
      <c r="C808">
        <v>141.27000000000001</v>
      </c>
      <c r="D808">
        <v>200.56</v>
      </c>
      <c r="E808">
        <v>278.26</v>
      </c>
      <c r="F808">
        <v>636.5</v>
      </c>
      <c r="G808">
        <v>156.08000000000001</v>
      </c>
      <c r="H808">
        <v>3.2</v>
      </c>
      <c r="I808">
        <v>4088</v>
      </c>
      <c r="J808">
        <v>259.82</v>
      </c>
      <c r="K808">
        <v>13.48</v>
      </c>
      <c r="L808">
        <v>217.4</v>
      </c>
      <c r="M808">
        <v>243.42</v>
      </c>
      <c r="N808">
        <v>133.75</v>
      </c>
      <c r="O808">
        <v>100.26</v>
      </c>
      <c r="P808">
        <v>8.4</v>
      </c>
      <c r="Q808">
        <v>70.52</v>
      </c>
      <c r="R808" s="1"/>
    </row>
    <row r="809" spans="1:18" x14ac:dyDescent="0.3">
      <c r="A809" s="1">
        <v>45003</v>
      </c>
      <c r="B809">
        <v>36.549999999999997</v>
      </c>
      <c r="C809">
        <v>141.27000000000001</v>
      </c>
      <c r="D809">
        <v>200.56</v>
      </c>
      <c r="E809">
        <v>278.26</v>
      </c>
      <c r="F809">
        <v>636.5</v>
      </c>
      <c r="G809">
        <v>156.08000000000001</v>
      </c>
      <c r="H809">
        <v>3.2</v>
      </c>
      <c r="I809">
        <v>4088</v>
      </c>
      <c r="J809">
        <v>259.82</v>
      </c>
      <c r="K809">
        <v>13.48</v>
      </c>
      <c r="L809">
        <v>217.4</v>
      </c>
      <c r="M809">
        <v>243.42</v>
      </c>
      <c r="N809">
        <v>133.75</v>
      </c>
      <c r="O809">
        <v>100.26</v>
      </c>
      <c r="P809">
        <v>8.4</v>
      </c>
      <c r="Q809">
        <v>70.52</v>
      </c>
      <c r="R809" s="1"/>
    </row>
    <row r="810" spans="1:18" x14ac:dyDescent="0.3">
      <c r="A810" s="1">
        <v>45004</v>
      </c>
      <c r="B810">
        <v>36.549999999999997</v>
      </c>
      <c r="C810">
        <v>141.27000000000001</v>
      </c>
      <c r="D810">
        <v>200.56</v>
      </c>
      <c r="E810">
        <v>278.26</v>
      </c>
      <c r="F810">
        <v>636.5</v>
      </c>
      <c r="G810">
        <v>156.08000000000001</v>
      </c>
      <c r="H810">
        <v>3.2</v>
      </c>
      <c r="I810">
        <v>4088</v>
      </c>
      <c r="J810">
        <v>259.82</v>
      </c>
      <c r="K810">
        <v>13.48</v>
      </c>
      <c r="L810">
        <v>217.4</v>
      </c>
      <c r="M810">
        <v>243.42</v>
      </c>
      <c r="N810">
        <v>133.75</v>
      </c>
      <c r="O810">
        <v>100.26</v>
      </c>
      <c r="P810">
        <v>8.4</v>
      </c>
      <c r="Q810">
        <v>70.52</v>
      </c>
      <c r="R810" s="1"/>
    </row>
    <row r="811" spans="1:18" x14ac:dyDescent="0.3">
      <c r="A811" s="1">
        <v>45005</v>
      </c>
      <c r="B811">
        <v>36.96</v>
      </c>
      <c r="C811">
        <v>142.93</v>
      </c>
      <c r="D811">
        <v>198.48</v>
      </c>
      <c r="E811">
        <v>276.98</v>
      </c>
      <c r="F811">
        <v>632.74</v>
      </c>
      <c r="G811">
        <v>155.07</v>
      </c>
      <c r="H811">
        <v>3.3</v>
      </c>
      <c r="I811">
        <v>4120</v>
      </c>
      <c r="J811">
        <v>256.14999999999998</v>
      </c>
      <c r="K811">
        <v>13.33</v>
      </c>
      <c r="L811">
        <v>217.35</v>
      </c>
      <c r="M811">
        <v>245.71</v>
      </c>
      <c r="N811">
        <v>132.31</v>
      </c>
      <c r="O811">
        <v>100.12</v>
      </c>
      <c r="P811">
        <v>8.48</v>
      </c>
      <c r="Q811">
        <v>76.760000000000005</v>
      </c>
      <c r="R811" s="1"/>
    </row>
    <row r="812" spans="1:18" x14ac:dyDescent="0.3">
      <c r="A812" s="1">
        <v>45006</v>
      </c>
      <c r="B812">
        <v>37.72</v>
      </c>
      <c r="C812">
        <v>146.18</v>
      </c>
      <c r="D812">
        <v>203.2</v>
      </c>
      <c r="E812">
        <v>274.88</v>
      </c>
      <c r="F812">
        <v>643.09</v>
      </c>
      <c r="G812">
        <v>157.32</v>
      </c>
      <c r="H812">
        <v>3.28</v>
      </c>
      <c r="I812">
        <v>4105</v>
      </c>
      <c r="J812">
        <v>261.8</v>
      </c>
      <c r="K812">
        <v>13.68</v>
      </c>
      <c r="L812">
        <v>224.06</v>
      </c>
      <c r="M812">
        <v>252.44</v>
      </c>
      <c r="N812">
        <v>131.75</v>
      </c>
      <c r="O812">
        <v>101.25</v>
      </c>
      <c r="P812">
        <v>7.88</v>
      </c>
      <c r="Q812">
        <v>76.239999999999995</v>
      </c>
      <c r="R812" s="1"/>
    </row>
    <row r="813" spans="1:18" x14ac:dyDescent="0.3">
      <c r="A813" s="1">
        <v>45007</v>
      </c>
      <c r="B813">
        <v>37.79</v>
      </c>
      <c r="C813">
        <v>144.94999999999999</v>
      </c>
      <c r="D813">
        <v>202.5</v>
      </c>
      <c r="E813">
        <v>273.39999999999998</v>
      </c>
      <c r="F813">
        <v>636.9</v>
      </c>
      <c r="G813">
        <v>159.30000000000001</v>
      </c>
      <c r="H813">
        <v>3.32</v>
      </c>
      <c r="I813">
        <v>4175</v>
      </c>
      <c r="J813">
        <v>264.25</v>
      </c>
      <c r="K813">
        <v>13.79</v>
      </c>
      <c r="L813">
        <v>225.17</v>
      </c>
      <c r="M813">
        <v>249.78</v>
      </c>
      <c r="N813">
        <v>135.69999999999999</v>
      </c>
      <c r="O813">
        <v>104.27</v>
      </c>
      <c r="P813">
        <v>8.8800000000000008</v>
      </c>
      <c r="Q813">
        <v>84.25</v>
      </c>
      <c r="R813" s="1"/>
    </row>
    <row r="814" spans="1:18" x14ac:dyDescent="0.3">
      <c r="A814" s="1">
        <v>45008</v>
      </c>
      <c r="B814">
        <v>37.299999999999997</v>
      </c>
      <c r="C814">
        <v>143.01</v>
      </c>
      <c r="D814">
        <v>202.84</v>
      </c>
      <c r="E814">
        <v>277.94</v>
      </c>
      <c r="F814">
        <v>638.9</v>
      </c>
      <c r="G814">
        <v>158.83000000000001</v>
      </c>
      <c r="H814">
        <v>3.06</v>
      </c>
      <c r="I814">
        <v>4133</v>
      </c>
      <c r="J814">
        <v>271.15499999999997</v>
      </c>
      <c r="K814">
        <v>13.6</v>
      </c>
      <c r="L814">
        <v>220.51</v>
      </c>
      <c r="M814">
        <v>246.25</v>
      </c>
      <c r="N814">
        <v>135.96</v>
      </c>
      <c r="O814">
        <v>105.06</v>
      </c>
      <c r="P814">
        <v>8.0299999999999994</v>
      </c>
      <c r="Q814">
        <v>61.85</v>
      </c>
      <c r="R814" s="1"/>
    </row>
    <row r="815" spans="1:18" x14ac:dyDescent="0.3">
      <c r="A815" s="1">
        <v>45009</v>
      </c>
      <c r="B815">
        <v>37.53</v>
      </c>
      <c r="C815">
        <v>141.905</v>
      </c>
      <c r="D815">
        <v>205.18</v>
      </c>
      <c r="E815">
        <v>277.24</v>
      </c>
      <c r="F815">
        <v>638.03</v>
      </c>
      <c r="G815">
        <v>158.86000000000001</v>
      </c>
      <c r="H815">
        <v>2.5099999999999998</v>
      </c>
      <c r="I815">
        <v>4135</v>
      </c>
      <c r="J815">
        <v>270.31</v>
      </c>
      <c r="K815">
        <v>13.04</v>
      </c>
      <c r="L815">
        <v>216.85</v>
      </c>
      <c r="M815">
        <v>243.01</v>
      </c>
      <c r="N815">
        <v>134.4</v>
      </c>
      <c r="O815">
        <v>104.99</v>
      </c>
      <c r="P815">
        <v>8.23</v>
      </c>
      <c r="Q815">
        <v>64.180000000000007</v>
      </c>
      <c r="R815" s="1"/>
    </row>
    <row r="816" spans="1:18" x14ac:dyDescent="0.3">
      <c r="A816" s="1">
        <v>45010</v>
      </c>
      <c r="B816">
        <v>37.53</v>
      </c>
      <c r="C816">
        <v>141.905</v>
      </c>
      <c r="D816">
        <v>205.18</v>
      </c>
      <c r="E816">
        <v>277.24</v>
      </c>
      <c r="F816">
        <v>638.03</v>
      </c>
      <c r="G816">
        <v>158.86000000000001</v>
      </c>
      <c r="H816">
        <v>2.5099999999999998</v>
      </c>
      <c r="I816">
        <v>4135</v>
      </c>
      <c r="J816">
        <v>270.31</v>
      </c>
      <c r="K816">
        <v>13.04</v>
      </c>
      <c r="L816">
        <v>216.85</v>
      </c>
      <c r="M816">
        <v>243.01</v>
      </c>
      <c r="N816">
        <v>134.4</v>
      </c>
      <c r="O816">
        <v>104.99</v>
      </c>
      <c r="P816">
        <v>8.23</v>
      </c>
      <c r="Q816">
        <v>64.180000000000007</v>
      </c>
      <c r="R816" s="1"/>
    </row>
    <row r="817" spans="1:18" x14ac:dyDescent="0.3">
      <c r="A817" s="1">
        <v>45011</v>
      </c>
      <c r="B817">
        <v>37.53</v>
      </c>
      <c r="C817">
        <v>141.905</v>
      </c>
      <c r="D817">
        <v>205.18</v>
      </c>
      <c r="E817">
        <v>277.24</v>
      </c>
      <c r="F817">
        <v>638.03</v>
      </c>
      <c r="G817">
        <v>158.86000000000001</v>
      </c>
      <c r="H817">
        <v>2.5099999999999998</v>
      </c>
      <c r="I817">
        <v>4135</v>
      </c>
      <c r="J817">
        <v>270.31</v>
      </c>
      <c r="K817">
        <v>13.04</v>
      </c>
      <c r="L817">
        <v>216.85</v>
      </c>
      <c r="M817">
        <v>243.01</v>
      </c>
      <c r="N817">
        <v>134.4</v>
      </c>
      <c r="O817">
        <v>104.99</v>
      </c>
      <c r="P817">
        <v>8.23</v>
      </c>
      <c r="Q817">
        <v>64.180000000000007</v>
      </c>
      <c r="R817" s="1"/>
    </row>
    <row r="818" spans="1:18" x14ac:dyDescent="0.3">
      <c r="A818" s="1">
        <v>45012</v>
      </c>
      <c r="B818">
        <v>37.99</v>
      </c>
      <c r="C818">
        <v>143.41</v>
      </c>
      <c r="D818">
        <v>204.81</v>
      </c>
      <c r="E818">
        <v>280.5</v>
      </c>
      <c r="F818">
        <v>639</v>
      </c>
      <c r="G818">
        <v>159.94</v>
      </c>
      <c r="H818">
        <v>2.78</v>
      </c>
      <c r="I818">
        <v>4182</v>
      </c>
      <c r="J818">
        <v>268.37</v>
      </c>
      <c r="K818">
        <v>13.3</v>
      </c>
      <c r="L818">
        <v>214.93</v>
      </c>
      <c r="M818">
        <v>247.36</v>
      </c>
      <c r="N818">
        <v>131.91999999999999</v>
      </c>
      <c r="O818">
        <v>104.61499999999999</v>
      </c>
      <c r="P818">
        <v>8.0350000000000001</v>
      </c>
      <c r="Q818">
        <v>67.2</v>
      </c>
      <c r="R818" s="1"/>
    </row>
    <row r="819" spans="1:18" x14ac:dyDescent="0.3">
      <c r="A819" s="1">
        <v>45013</v>
      </c>
      <c r="B819">
        <v>38.020000000000003</v>
      </c>
      <c r="C819">
        <v>143.57</v>
      </c>
      <c r="D819">
        <v>200.15</v>
      </c>
      <c r="E819">
        <v>275.79000000000002</v>
      </c>
      <c r="F819">
        <v>625.23</v>
      </c>
      <c r="G819">
        <v>157.97</v>
      </c>
      <c r="H819">
        <v>2.8</v>
      </c>
      <c r="I819">
        <v>4222</v>
      </c>
      <c r="J819">
        <v>264.47000000000003</v>
      </c>
      <c r="K819">
        <v>13.19</v>
      </c>
      <c r="L819">
        <v>218.15</v>
      </c>
      <c r="M819">
        <v>242.86</v>
      </c>
      <c r="N819">
        <v>131</v>
      </c>
      <c r="O819">
        <v>102.44</v>
      </c>
      <c r="P819">
        <v>7.01</v>
      </c>
      <c r="Q819">
        <v>62.32</v>
      </c>
      <c r="R819" s="1"/>
    </row>
    <row r="820" spans="1:18" x14ac:dyDescent="0.3">
      <c r="A820" s="1">
        <v>45014</v>
      </c>
      <c r="B820">
        <v>38.31</v>
      </c>
      <c r="C820">
        <v>143.86000000000001</v>
      </c>
      <c r="D820">
        <v>203.56</v>
      </c>
      <c r="E820">
        <v>278.95999999999998</v>
      </c>
      <c r="F820">
        <v>632.78</v>
      </c>
      <c r="G820">
        <v>159.37</v>
      </c>
      <c r="H820">
        <v>2.88</v>
      </c>
      <c r="I820">
        <v>4246</v>
      </c>
      <c r="J820">
        <v>268.25</v>
      </c>
      <c r="K820">
        <v>13.53</v>
      </c>
      <c r="L820">
        <v>222.74</v>
      </c>
      <c r="M820">
        <v>247.22</v>
      </c>
      <c r="N820">
        <v>131.08000000000001</v>
      </c>
      <c r="O820">
        <v>102.28</v>
      </c>
      <c r="P820">
        <v>7.57</v>
      </c>
      <c r="Q820">
        <v>65.42</v>
      </c>
      <c r="R820" s="1"/>
    </row>
    <row r="821" spans="1:18" x14ac:dyDescent="0.3">
      <c r="A821" s="1">
        <v>45015</v>
      </c>
      <c r="B821">
        <v>38.549999999999997</v>
      </c>
      <c r="C821">
        <v>144.34</v>
      </c>
      <c r="D821">
        <v>203.38</v>
      </c>
      <c r="E821">
        <v>284.23</v>
      </c>
      <c r="F821">
        <v>632.73</v>
      </c>
      <c r="G821">
        <v>161.53</v>
      </c>
      <c r="H821">
        <v>2.94</v>
      </c>
      <c r="I821">
        <v>4240</v>
      </c>
      <c r="J821">
        <v>272.29000000000002</v>
      </c>
      <c r="K821">
        <v>13.99</v>
      </c>
      <c r="L821">
        <v>225.05</v>
      </c>
      <c r="M821">
        <v>246.35</v>
      </c>
      <c r="N821">
        <v>131.13</v>
      </c>
      <c r="O821">
        <v>100.91</v>
      </c>
      <c r="P821">
        <v>8.1</v>
      </c>
      <c r="Q821">
        <v>66.53</v>
      </c>
      <c r="R821" s="1"/>
    </row>
    <row r="822" spans="1:18" x14ac:dyDescent="0.3">
      <c r="A822" s="1">
        <v>45016</v>
      </c>
      <c r="B822">
        <v>38.79</v>
      </c>
      <c r="C822">
        <v>144.9</v>
      </c>
      <c r="D822">
        <v>207.24</v>
      </c>
      <c r="E822">
        <v>283.73</v>
      </c>
      <c r="F822">
        <v>630.54</v>
      </c>
      <c r="G822">
        <v>162.44</v>
      </c>
      <c r="H822">
        <v>2.96</v>
      </c>
      <c r="I822">
        <v>4290</v>
      </c>
      <c r="J822">
        <v>271.39999999999998</v>
      </c>
      <c r="K822">
        <v>13.96</v>
      </c>
      <c r="L822">
        <v>226.38</v>
      </c>
      <c r="M822">
        <v>247.5</v>
      </c>
      <c r="N822">
        <v>132.52000000000001</v>
      </c>
      <c r="O822">
        <v>101.3</v>
      </c>
      <c r="P822">
        <v>7.92</v>
      </c>
      <c r="Q822">
        <v>64.7</v>
      </c>
      <c r="R822" s="1"/>
    </row>
    <row r="823" spans="1:18" x14ac:dyDescent="0.3">
      <c r="A823" s="1">
        <v>45017</v>
      </c>
      <c r="B823">
        <v>38.79</v>
      </c>
      <c r="C823">
        <v>144.9</v>
      </c>
      <c r="D823">
        <v>207.24</v>
      </c>
      <c r="E823">
        <v>283.73</v>
      </c>
      <c r="F823">
        <v>630.54</v>
      </c>
      <c r="G823">
        <v>162.44</v>
      </c>
      <c r="H823">
        <v>2.96</v>
      </c>
      <c r="I823">
        <v>4290</v>
      </c>
      <c r="J823">
        <v>271.39999999999998</v>
      </c>
      <c r="K823">
        <v>13.96</v>
      </c>
      <c r="L823">
        <v>226.38</v>
      </c>
      <c r="M823">
        <v>247.5</v>
      </c>
      <c r="N823">
        <v>132.52000000000001</v>
      </c>
      <c r="O823">
        <v>101.3</v>
      </c>
      <c r="P823">
        <v>7.92</v>
      </c>
      <c r="Q823">
        <v>64.7</v>
      </c>
      <c r="R823" s="1"/>
    </row>
    <row r="824" spans="1:18" x14ac:dyDescent="0.3">
      <c r="A824" s="1">
        <v>45018</v>
      </c>
      <c r="B824">
        <v>38.79</v>
      </c>
      <c r="C824">
        <v>144.9</v>
      </c>
      <c r="D824">
        <v>207.24</v>
      </c>
      <c r="E824">
        <v>283.73</v>
      </c>
      <c r="F824">
        <v>630.54</v>
      </c>
      <c r="G824">
        <v>162.44</v>
      </c>
      <c r="H824">
        <v>2.96</v>
      </c>
      <c r="I824">
        <v>4290</v>
      </c>
      <c r="J824">
        <v>271.39999999999998</v>
      </c>
      <c r="K824">
        <v>13.96</v>
      </c>
      <c r="L824">
        <v>226.38</v>
      </c>
      <c r="M824">
        <v>247.5</v>
      </c>
      <c r="N824">
        <v>132.52000000000001</v>
      </c>
      <c r="O824">
        <v>101.3</v>
      </c>
      <c r="P824">
        <v>7.92</v>
      </c>
      <c r="Q824">
        <v>64.7</v>
      </c>
      <c r="R824" s="1"/>
    </row>
    <row r="825" spans="1:18" x14ac:dyDescent="0.3">
      <c r="A825" s="1">
        <v>45019</v>
      </c>
      <c r="B825">
        <v>39.049999999999997</v>
      </c>
      <c r="C825">
        <v>145</v>
      </c>
      <c r="D825">
        <v>208.84</v>
      </c>
      <c r="E825">
        <v>286.52</v>
      </c>
      <c r="F825">
        <v>639</v>
      </c>
      <c r="G825">
        <v>164.27</v>
      </c>
      <c r="H825">
        <v>2.94</v>
      </c>
      <c r="I825">
        <v>4316</v>
      </c>
      <c r="J825">
        <v>275.08999999999997</v>
      </c>
      <c r="K825">
        <v>14.24</v>
      </c>
      <c r="L825">
        <v>230.01</v>
      </c>
      <c r="M825">
        <v>250.33</v>
      </c>
      <c r="N825">
        <v>135.5</v>
      </c>
      <c r="O825">
        <v>102.39</v>
      </c>
      <c r="P825">
        <v>8.5399999999999991</v>
      </c>
      <c r="Q825">
        <v>66.010000000000005</v>
      </c>
      <c r="R825" s="1"/>
    </row>
    <row r="826" spans="1:18" x14ac:dyDescent="0.3">
      <c r="A826" s="1">
        <v>45020</v>
      </c>
      <c r="B826">
        <v>39.29</v>
      </c>
      <c r="C826">
        <v>145.59</v>
      </c>
      <c r="D826">
        <v>213.39</v>
      </c>
      <c r="E826">
        <v>287.23</v>
      </c>
      <c r="F826">
        <v>643.15</v>
      </c>
      <c r="G826">
        <v>166.595</v>
      </c>
      <c r="H826">
        <v>2.98</v>
      </c>
      <c r="I826">
        <v>4340</v>
      </c>
      <c r="J826">
        <v>279.66000000000003</v>
      </c>
      <c r="K826">
        <v>13.98</v>
      </c>
      <c r="L826">
        <v>228.9</v>
      </c>
      <c r="M826">
        <v>247.25</v>
      </c>
      <c r="N826">
        <v>137.5</v>
      </c>
      <c r="O826">
        <v>104.33</v>
      </c>
      <c r="P826">
        <v>8.6</v>
      </c>
      <c r="Q826">
        <v>64.66</v>
      </c>
      <c r="R826" s="1"/>
    </row>
    <row r="827" spans="1:18" x14ac:dyDescent="0.3">
      <c r="A827" s="1">
        <v>45021</v>
      </c>
      <c r="B827">
        <v>39.725000000000001</v>
      </c>
      <c r="C827">
        <v>147.02000000000001</v>
      </c>
      <c r="D827">
        <v>214.15</v>
      </c>
      <c r="E827">
        <v>285.85000000000002</v>
      </c>
      <c r="F827">
        <v>631.14</v>
      </c>
      <c r="G827">
        <v>164.74</v>
      </c>
      <c r="H827">
        <v>2.79</v>
      </c>
      <c r="I827">
        <v>4229</v>
      </c>
      <c r="J827">
        <v>268.29000000000002</v>
      </c>
      <c r="K827">
        <v>12.92</v>
      </c>
      <c r="L827">
        <v>216.2</v>
      </c>
      <c r="M827">
        <v>237.57</v>
      </c>
      <c r="N827">
        <v>135.37</v>
      </c>
      <c r="O827">
        <v>105.78</v>
      </c>
      <c r="P827">
        <v>8.6199999999999992</v>
      </c>
      <c r="Q827">
        <v>62.54</v>
      </c>
      <c r="R827" s="1"/>
    </row>
    <row r="828" spans="1:18" x14ac:dyDescent="0.3">
      <c r="A828" s="1">
        <v>45022</v>
      </c>
      <c r="B828">
        <v>39.5</v>
      </c>
      <c r="C828">
        <v>149.4</v>
      </c>
      <c r="D828">
        <v>209.25</v>
      </c>
      <c r="E828">
        <v>283.20999999999998</v>
      </c>
      <c r="F828">
        <v>624.16</v>
      </c>
      <c r="G828">
        <v>162.43</v>
      </c>
      <c r="H828">
        <v>2.7</v>
      </c>
      <c r="I828">
        <v>4109</v>
      </c>
      <c r="J828">
        <v>265.83999999999997</v>
      </c>
      <c r="K828">
        <v>12.85</v>
      </c>
      <c r="L828">
        <v>212.67</v>
      </c>
      <c r="M828">
        <v>235.35</v>
      </c>
      <c r="N828">
        <v>126</v>
      </c>
      <c r="O828">
        <v>105.26</v>
      </c>
      <c r="P828">
        <v>7.8150000000000004</v>
      </c>
      <c r="Q828">
        <v>59.57</v>
      </c>
      <c r="R828" s="1"/>
    </row>
    <row r="829" spans="1:18" x14ac:dyDescent="0.3">
      <c r="A829" s="1">
        <v>45023</v>
      </c>
      <c r="B829">
        <v>39.5</v>
      </c>
      <c r="C829">
        <v>149.4</v>
      </c>
      <c r="D829">
        <v>209.25</v>
      </c>
      <c r="E829">
        <v>283.20999999999998</v>
      </c>
      <c r="F829">
        <v>624.16</v>
      </c>
      <c r="G829">
        <v>162.43</v>
      </c>
      <c r="H829">
        <v>2.7</v>
      </c>
      <c r="I829">
        <v>4109</v>
      </c>
      <c r="J829">
        <v>265.83999999999997</v>
      </c>
      <c r="K829">
        <v>12.85</v>
      </c>
      <c r="L829">
        <v>212.67</v>
      </c>
      <c r="M829">
        <v>235.35</v>
      </c>
      <c r="N829">
        <v>126</v>
      </c>
      <c r="O829">
        <v>105.26</v>
      </c>
      <c r="P829">
        <v>7.8150000000000004</v>
      </c>
      <c r="Q829">
        <v>59.57</v>
      </c>
      <c r="R829" s="1"/>
    </row>
    <row r="830" spans="1:18" x14ac:dyDescent="0.3">
      <c r="A830" s="1">
        <v>45024</v>
      </c>
      <c r="B830">
        <v>39.5</v>
      </c>
      <c r="C830">
        <v>149.4</v>
      </c>
      <c r="D830">
        <v>209.25</v>
      </c>
      <c r="E830">
        <v>283.20999999999998</v>
      </c>
      <c r="F830">
        <v>624.16</v>
      </c>
      <c r="G830">
        <v>162.43</v>
      </c>
      <c r="H830">
        <v>2.7</v>
      </c>
      <c r="I830">
        <v>4109</v>
      </c>
      <c r="J830">
        <v>265.83999999999997</v>
      </c>
      <c r="K830">
        <v>12.85</v>
      </c>
      <c r="L830">
        <v>212.67</v>
      </c>
      <c r="M830">
        <v>235.35</v>
      </c>
      <c r="N830">
        <v>126</v>
      </c>
      <c r="O830">
        <v>105.26</v>
      </c>
      <c r="P830">
        <v>7.8150000000000004</v>
      </c>
      <c r="Q830">
        <v>59.57</v>
      </c>
      <c r="R830" s="1"/>
    </row>
    <row r="831" spans="1:18" x14ac:dyDescent="0.3">
      <c r="A831" s="1">
        <v>45025</v>
      </c>
      <c r="B831">
        <v>39.5</v>
      </c>
      <c r="C831">
        <v>149.4</v>
      </c>
      <c r="D831">
        <v>209.25</v>
      </c>
      <c r="E831">
        <v>283.20999999999998</v>
      </c>
      <c r="F831">
        <v>624.16</v>
      </c>
      <c r="G831">
        <v>162.43</v>
      </c>
      <c r="H831">
        <v>2.7</v>
      </c>
      <c r="I831">
        <v>4109</v>
      </c>
      <c r="J831">
        <v>265.83999999999997</v>
      </c>
      <c r="K831">
        <v>12.85</v>
      </c>
      <c r="L831">
        <v>212.67</v>
      </c>
      <c r="M831">
        <v>235.35</v>
      </c>
      <c r="N831">
        <v>126</v>
      </c>
      <c r="O831">
        <v>105.26</v>
      </c>
      <c r="P831">
        <v>7.8150000000000004</v>
      </c>
      <c r="Q831">
        <v>59.57</v>
      </c>
      <c r="R831" s="1"/>
    </row>
    <row r="832" spans="1:18" x14ac:dyDescent="0.3">
      <c r="A832" s="1">
        <v>45026</v>
      </c>
      <c r="B832">
        <v>39.21</v>
      </c>
      <c r="C832">
        <v>149.15</v>
      </c>
      <c r="D832">
        <v>214.71</v>
      </c>
      <c r="E832">
        <v>289.20800000000003</v>
      </c>
      <c r="F832">
        <v>618.04999999999995</v>
      </c>
      <c r="G832">
        <v>161.41999999999999</v>
      </c>
      <c r="H832">
        <v>2.7</v>
      </c>
      <c r="I832">
        <v>4140</v>
      </c>
      <c r="J832">
        <v>268.23</v>
      </c>
      <c r="K832">
        <v>12.3</v>
      </c>
      <c r="L832">
        <v>210.22</v>
      </c>
      <c r="M832">
        <v>232.16</v>
      </c>
      <c r="N832">
        <v>126.72</v>
      </c>
      <c r="O832">
        <v>106.98</v>
      </c>
      <c r="P832">
        <v>7.9649999999999999</v>
      </c>
      <c r="Q832">
        <v>61.37</v>
      </c>
      <c r="R832" s="1"/>
    </row>
    <row r="833" spans="1:18" x14ac:dyDescent="0.3">
      <c r="A833" s="1">
        <v>45027</v>
      </c>
      <c r="B833">
        <v>39.33</v>
      </c>
      <c r="C833">
        <v>150</v>
      </c>
      <c r="D833">
        <v>215.48</v>
      </c>
      <c r="E833">
        <v>285.75</v>
      </c>
      <c r="F833">
        <v>630.78</v>
      </c>
      <c r="G833">
        <v>162.35</v>
      </c>
      <c r="H833">
        <v>2.78</v>
      </c>
      <c r="I833">
        <v>4157</v>
      </c>
      <c r="J833">
        <v>277.23500000000001</v>
      </c>
      <c r="K833">
        <v>12.6</v>
      </c>
      <c r="L833">
        <v>216.17</v>
      </c>
      <c r="M833">
        <v>238.51</v>
      </c>
      <c r="N833">
        <v>127.54</v>
      </c>
      <c r="O833">
        <v>106.55</v>
      </c>
      <c r="P833">
        <v>9.4600000000000009</v>
      </c>
      <c r="Q833">
        <v>68.09</v>
      </c>
      <c r="R833" s="1"/>
    </row>
    <row r="834" spans="1:18" x14ac:dyDescent="0.3">
      <c r="A834" s="1">
        <v>45028</v>
      </c>
      <c r="B834">
        <v>39.365000000000002</v>
      </c>
      <c r="C834">
        <v>149.71</v>
      </c>
      <c r="D834">
        <v>214.83500000000001</v>
      </c>
      <c r="E834">
        <v>284.79000000000002</v>
      </c>
      <c r="F834">
        <v>627.34</v>
      </c>
      <c r="G834">
        <v>161.22</v>
      </c>
      <c r="H834">
        <v>2.86</v>
      </c>
      <c r="I834">
        <v>4308</v>
      </c>
      <c r="J834">
        <v>273.7</v>
      </c>
      <c r="K834">
        <v>12.67</v>
      </c>
      <c r="L834">
        <v>222.15</v>
      </c>
      <c r="M834">
        <v>246.56</v>
      </c>
      <c r="N834">
        <v>132.5</v>
      </c>
      <c r="O834">
        <v>106.58</v>
      </c>
      <c r="P834">
        <v>10.050000000000001</v>
      </c>
      <c r="Q834">
        <v>70.77</v>
      </c>
      <c r="R834" s="1"/>
    </row>
    <row r="835" spans="1:18" x14ac:dyDescent="0.3">
      <c r="A835" s="1">
        <v>45029</v>
      </c>
      <c r="B835">
        <v>39.19</v>
      </c>
      <c r="C835">
        <v>149.66999999999999</v>
      </c>
      <c r="D835">
        <v>215.73</v>
      </c>
      <c r="E835">
        <v>283.58999999999997</v>
      </c>
      <c r="F835">
        <v>619.07000000000005</v>
      </c>
      <c r="G835">
        <v>161.63</v>
      </c>
      <c r="H835">
        <v>2.83</v>
      </c>
      <c r="I835">
        <v>4340</v>
      </c>
      <c r="J835">
        <v>267.33999999999997</v>
      </c>
      <c r="K835">
        <v>12.28</v>
      </c>
      <c r="L835">
        <v>219.94</v>
      </c>
      <c r="M835">
        <v>248.56</v>
      </c>
      <c r="N835">
        <v>136.60499999999999</v>
      </c>
      <c r="O835">
        <v>105.84</v>
      </c>
      <c r="P835">
        <v>10.42</v>
      </c>
      <c r="Q835">
        <v>69.89</v>
      </c>
      <c r="R835" s="1"/>
    </row>
    <row r="836" spans="1:18" x14ac:dyDescent="0.3">
      <c r="A836" s="1">
        <v>45030</v>
      </c>
      <c r="B836">
        <v>39.369999999999997</v>
      </c>
      <c r="C836">
        <v>149.79</v>
      </c>
      <c r="D836">
        <v>217.88</v>
      </c>
      <c r="E836">
        <v>287</v>
      </c>
      <c r="F836">
        <v>620.48</v>
      </c>
      <c r="G836">
        <v>164.59</v>
      </c>
      <c r="H836">
        <v>2.93</v>
      </c>
      <c r="I836">
        <v>4365</v>
      </c>
      <c r="J836">
        <v>265.04000000000002</v>
      </c>
      <c r="K836">
        <v>12.36</v>
      </c>
      <c r="L836">
        <v>222.99</v>
      </c>
      <c r="M836">
        <v>251.87</v>
      </c>
      <c r="N836">
        <v>134.44999999999999</v>
      </c>
      <c r="O836">
        <v>106.89</v>
      </c>
      <c r="P836">
        <v>12.27</v>
      </c>
      <c r="Q836">
        <v>69.3</v>
      </c>
      <c r="R836" s="1"/>
    </row>
    <row r="837" spans="1:18" x14ac:dyDescent="0.3">
      <c r="A837" s="1">
        <v>45031</v>
      </c>
      <c r="B837">
        <v>39.369999999999997</v>
      </c>
      <c r="C837">
        <v>149.79</v>
      </c>
      <c r="D837">
        <v>217.88</v>
      </c>
      <c r="E837">
        <v>287</v>
      </c>
      <c r="F837">
        <v>620.48</v>
      </c>
      <c r="G837">
        <v>164.59</v>
      </c>
      <c r="H837">
        <v>2.93</v>
      </c>
      <c r="I837">
        <v>4365</v>
      </c>
      <c r="J837">
        <v>265.04000000000002</v>
      </c>
      <c r="K837">
        <v>12.36</v>
      </c>
      <c r="L837">
        <v>222.99</v>
      </c>
      <c r="M837">
        <v>251.87</v>
      </c>
      <c r="N837">
        <v>134.44999999999999</v>
      </c>
      <c r="O837">
        <v>106.89</v>
      </c>
      <c r="P837">
        <v>12.27</v>
      </c>
      <c r="Q837">
        <v>69.3</v>
      </c>
      <c r="R837" s="1"/>
    </row>
    <row r="838" spans="1:18" x14ac:dyDescent="0.3">
      <c r="A838" s="1">
        <v>45032</v>
      </c>
      <c r="B838">
        <v>39.369999999999997</v>
      </c>
      <c r="C838">
        <v>149.79</v>
      </c>
      <c r="D838">
        <v>217.88</v>
      </c>
      <c r="E838">
        <v>287</v>
      </c>
      <c r="F838">
        <v>620.48</v>
      </c>
      <c r="G838">
        <v>164.59</v>
      </c>
      <c r="H838">
        <v>2.93</v>
      </c>
      <c r="I838">
        <v>4365</v>
      </c>
      <c r="J838">
        <v>265.04000000000002</v>
      </c>
      <c r="K838">
        <v>12.36</v>
      </c>
      <c r="L838">
        <v>222.99</v>
      </c>
      <c r="M838">
        <v>251.87</v>
      </c>
      <c r="N838">
        <v>134.44999999999999</v>
      </c>
      <c r="O838">
        <v>106.89</v>
      </c>
      <c r="P838">
        <v>12.27</v>
      </c>
      <c r="Q838">
        <v>69.3</v>
      </c>
      <c r="R838" s="1"/>
    </row>
    <row r="839" spans="1:18" x14ac:dyDescent="0.3">
      <c r="A839" s="1">
        <v>45033</v>
      </c>
      <c r="B839">
        <v>39.22</v>
      </c>
      <c r="C839">
        <v>150.37</v>
      </c>
      <c r="D839">
        <v>219.79</v>
      </c>
      <c r="E839">
        <v>289.93</v>
      </c>
      <c r="F839">
        <v>618.61</v>
      </c>
      <c r="G839">
        <v>165.09</v>
      </c>
      <c r="H839">
        <v>2.87</v>
      </c>
      <c r="I839">
        <v>4510</v>
      </c>
      <c r="J839">
        <v>265.65499999999997</v>
      </c>
      <c r="K839">
        <v>12.44</v>
      </c>
      <c r="L839">
        <v>225.01</v>
      </c>
      <c r="M839">
        <v>250.09</v>
      </c>
      <c r="N839">
        <v>136.66</v>
      </c>
      <c r="O839">
        <v>104.658</v>
      </c>
      <c r="P839">
        <v>11.05</v>
      </c>
      <c r="Q839">
        <v>67.12</v>
      </c>
      <c r="R839" s="1"/>
    </row>
    <row r="840" spans="1:18" x14ac:dyDescent="0.3">
      <c r="A840" s="1">
        <v>45034</v>
      </c>
      <c r="B840">
        <v>39.47</v>
      </c>
      <c r="C840">
        <v>151.13</v>
      </c>
      <c r="D840">
        <v>219.91</v>
      </c>
      <c r="E840">
        <v>291.57</v>
      </c>
      <c r="F840">
        <v>631.62</v>
      </c>
      <c r="G840">
        <v>166.1</v>
      </c>
      <c r="H840">
        <v>2.86</v>
      </c>
      <c r="I840">
        <v>4483</v>
      </c>
      <c r="J840">
        <v>275.33499999999998</v>
      </c>
      <c r="K840">
        <v>12.65</v>
      </c>
      <c r="L840">
        <v>225.56</v>
      </c>
      <c r="M840">
        <v>253.48</v>
      </c>
      <c r="N840">
        <v>139.05000000000001</v>
      </c>
      <c r="O840">
        <v>106.49</v>
      </c>
      <c r="P840">
        <v>12.02</v>
      </c>
      <c r="Q840">
        <v>70.385000000000005</v>
      </c>
      <c r="R840" s="1"/>
    </row>
    <row r="841" spans="1:18" x14ac:dyDescent="0.3">
      <c r="A841" s="1">
        <v>45035</v>
      </c>
      <c r="B841">
        <v>38.92</v>
      </c>
      <c r="C841">
        <v>150.24</v>
      </c>
      <c r="D841">
        <v>213.47200000000001</v>
      </c>
      <c r="E841">
        <v>285.99</v>
      </c>
      <c r="F841">
        <v>626.79</v>
      </c>
      <c r="G841">
        <v>165.8</v>
      </c>
      <c r="H841">
        <v>2.75</v>
      </c>
      <c r="I841">
        <v>4532</v>
      </c>
      <c r="J841">
        <v>273.61</v>
      </c>
      <c r="K841">
        <v>12.14</v>
      </c>
      <c r="L841">
        <v>224.8</v>
      </c>
      <c r="M841">
        <v>254.25</v>
      </c>
      <c r="N841">
        <v>135</v>
      </c>
      <c r="O841">
        <v>103.58</v>
      </c>
      <c r="P841">
        <v>10.92</v>
      </c>
      <c r="Q841">
        <v>64.361999999999995</v>
      </c>
      <c r="R841" s="1"/>
    </row>
    <row r="842" spans="1:18" x14ac:dyDescent="0.3">
      <c r="A842" s="1">
        <v>45036</v>
      </c>
      <c r="B842">
        <v>37.659999999999997</v>
      </c>
      <c r="C842">
        <v>146.79</v>
      </c>
      <c r="D842">
        <v>213.48</v>
      </c>
      <c r="E842">
        <v>285.25</v>
      </c>
      <c r="F842">
        <v>627.86</v>
      </c>
      <c r="G842">
        <v>166.09</v>
      </c>
      <c r="H842">
        <v>2.7</v>
      </c>
      <c r="I842">
        <v>4472</v>
      </c>
      <c r="J842">
        <v>276.70999999999998</v>
      </c>
      <c r="K842">
        <v>12.28</v>
      </c>
      <c r="L842">
        <v>222.42</v>
      </c>
      <c r="M842">
        <v>257.8</v>
      </c>
      <c r="N842">
        <v>131.03</v>
      </c>
      <c r="O842">
        <v>103.91</v>
      </c>
      <c r="P842">
        <v>10.4</v>
      </c>
      <c r="Q842">
        <v>63.23</v>
      </c>
      <c r="R842" s="1"/>
    </row>
    <row r="843" spans="1:18" x14ac:dyDescent="0.3">
      <c r="A843" s="1">
        <v>45037</v>
      </c>
      <c r="B843">
        <v>37.43</v>
      </c>
      <c r="C843">
        <v>144.9</v>
      </c>
      <c r="D843">
        <v>210.21</v>
      </c>
      <c r="E843">
        <v>285.01</v>
      </c>
      <c r="F843">
        <v>630.6</v>
      </c>
      <c r="G843">
        <v>165.05</v>
      </c>
      <c r="H843">
        <v>2.66</v>
      </c>
      <c r="I843">
        <v>4457</v>
      </c>
      <c r="J843">
        <v>269.52</v>
      </c>
      <c r="K843">
        <v>12.23</v>
      </c>
      <c r="L843">
        <v>220.67</v>
      </c>
      <c r="M843">
        <v>264.69</v>
      </c>
      <c r="N843">
        <v>130.58000000000001</v>
      </c>
      <c r="O843">
        <v>105.47</v>
      </c>
      <c r="P843">
        <v>9.8699999999999992</v>
      </c>
      <c r="Q843">
        <v>61.08</v>
      </c>
      <c r="R843" s="1"/>
    </row>
    <row r="844" spans="1:18" x14ac:dyDescent="0.3">
      <c r="A844" s="1">
        <v>45038</v>
      </c>
      <c r="B844">
        <v>37.43</v>
      </c>
      <c r="C844">
        <v>144.9</v>
      </c>
      <c r="D844">
        <v>210.21</v>
      </c>
      <c r="E844">
        <v>285.01</v>
      </c>
      <c r="F844">
        <v>630.6</v>
      </c>
      <c r="G844">
        <v>165.05</v>
      </c>
      <c r="H844">
        <v>2.66</v>
      </c>
      <c r="I844">
        <v>4457</v>
      </c>
      <c r="J844">
        <v>269.52</v>
      </c>
      <c r="K844">
        <v>12.23</v>
      </c>
      <c r="L844">
        <v>220.67</v>
      </c>
      <c r="M844">
        <v>264.69</v>
      </c>
      <c r="N844">
        <v>130.58000000000001</v>
      </c>
      <c r="O844">
        <v>105.47</v>
      </c>
      <c r="P844">
        <v>9.8699999999999992</v>
      </c>
      <c r="Q844">
        <v>61.08</v>
      </c>
      <c r="R844" s="1"/>
    </row>
    <row r="845" spans="1:18" x14ac:dyDescent="0.3">
      <c r="A845" s="1">
        <v>45039</v>
      </c>
      <c r="B845">
        <v>37.43</v>
      </c>
      <c r="C845">
        <v>144.9</v>
      </c>
      <c r="D845">
        <v>210.21</v>
      </c>
      <c r="E845">
        <v>285.01</v>
      </c>
      <c r="F845">
        <v>630.6</v>
      </c>
      <c r="G845">
        <v>165.05</v>
      </c>
      <c r="H845">
        <v>2.66</v>
      </c>
      <c r="I845">
        <v>4457</v>
      </c>
      <c r="J845">
        <v>269.52</v>
      </c>
      <c r="K845">
        <v>12.23</v>
      </c>
      <c r="L845">
        <v>220.67</v>
      </c>
      <c r="M845">
        <v>264.69</v>
      </c>
      <c r="N845">
        <v>130.58000000000001</v>
      </c>
      <c r="O845">
        <v>105.47</v>
      </c>
      <c r="P845">
        <v>9.8699999999999992</v>
      </c>
      <c r="Q845">
        <v>61.08</v>
      </c>
      <c r="R845" s="1"/>
    </row>
    <row r="846" spans="1:18" x14ac:dyDescent="0.3">
      <c r="A846" s="1">
        <v>45040</v>
      </c>
      <c r="B846">
        <v>37.19</v>
      </c>
      <c r="C846">
        <v>146.13</v>
      </c>
      <c r="D846">
        <v>213.67500000000001</v>
      </c>
      <c r="E846">
        <v>282.08999999999997</v>
      </c>
      <c r="F846">
        <v>633.64</v>
      </c>
      <c r="G846">
        <v>165</v>
      </c>
      <c r="H846">
        <v>2.58</v>
      </c>
      <c r="I846">
        <v>4470</v>
      </c>
      <c r="J846">
        <v>270.13</v>
      </c>
      <c r="K846">
        <v>12.26</v>
      </c>
      <c r="L846">
        <v>220.53</v>
      </c>
      <c r="M846">
        <v>260</v>
      </c>
      <c r="N846">
        <v>132.495</v>
      </c>
      <c r="O846">
        <v>105.49</v>
      </c>
      <c r="P846">
        <v>9.02</v>
      </c>
      <c r="Q846">
        <v>58.96</v>
      </c>
      <c r="R846" s="1"/>
    </row>
    <row r="847" spans="1:18" x14ac:dyDescent="0.3">
      <c r="A847" s="1">
        <v>45041</v>
      </c>
      <c r="B847">
        <v>36.71</v>
      </c>
      <c r="C847">
        <v>146.27000000000001</v>
      </c>
      <c r="D847">
        <v>210.815</v>
      </c>
      <c r="E847">
        <v>279.51</v>
      </c>
      <c r="F847">
        <v>633.99</v>
      </c>
      <c r="G847">
        <v>165.19</v>
      </c>
      <c r="H847">
        <v>2.5</v>
      </c>
      <c r="I847">
        <v>4499</v>
      </c>
      <c r="J847">
        <v>270.77999999999997</v>
      </c>
      <c r="K847">
        <v>12.55</v>
      </c>
      <c r="L847">
        <v>222.36</v>
      </c>
      <c r="M847">
        <v>260.87</v>
      </c>
      <c r="N847">
        <v>128.19</v>
      </c>
      <c r="O847">
        <v>105.825</v>
      </c>
      <c r="P847">
        <v>8.77</v>
      </c>
      <c r="Q847">
        <v>55.71</v>
      </c>
      <c r="R847" s="1"/>
    </row>
    <row r="848" spans="1:18" x14ac:dyDescent="0.3">
      <c r="A848" s="1">
        <v>45042</v>
      </c>
      <c r="B848">
        <v>37.1</v>
      </c>
      <c r="C848">
        <v>146.19</v>
      </c>
      <c r="D848">
        <v>212.5</v>
      </c>
      <c r="E848">
        <v>296.7</v>
      </c>
      <c r="F848">
        <v>619.97</v>
      </c>
      <c r="G848">
        <v>163.05500000000001</v>
      </c>
      <c r="H848">
        <v>2.4900000000000002</v>
      </c>
      <c r="I848">
        <v>4400</v>
      </c>
      <c r="J848">
        <v>270.02</v>
      </c>
      <c r="K848">
        <v>14.33</v>
      </c>
      <c r="L848">
        <v>217.73</v>
      </c>
      <c r="M848">
        <v>258.11</v>
      </c>
      <c r="N848">
        <v>123.82</v>
      </c>
      <c r="O848">
        <v>104.92</v>
      </c>
      <c r="P848">
        <v>10.1</v>
      </c>
      <c r="Q848">
        <v>59.51</v>
      </c>
      <c r="R848" s="1"/>
    </row>
    <row r="849" spans="1:18" x14ac:dyDescent="0.3">
      <c r="A849" s="1">
        <v>45043</v>
      </c>
      <c r="B849">
        <v>37.200000000000003</v>
      </c>
      <c r="C849">
        <v>148.85</v>
      </c>
      <c r="D849">
        <v>239.89</v>
      </c>
      <c r="E849">
        <v>295.97000000000003</v>
      </c>
      <c r="F849">
        <v>616.19000000000005</v>
      </c>
      <c r="G849">
        <v>165.19</v>
      </c>
      <c r="H849">
        <v>2.5499999999999998</v>
      </c>
      <c r="I849">
        <v>4397</v>
      </c>
      <c r="J849">
        <v>273.63</v>
      </c>
      <c r="K849">
        <v>14</v>
      </c>
      <c r="L849">
        <v>210.48</v>
      </c>
      <c r="M849">
        <v>269.64</v>
      </c>
      <c r="N849">
        <v>125.19</v>
      </c>
      <c r="O849">
        <v>104.45</v>
      </c>
      <c r="P849">
        <v>9.8699999999999992</v>
      </c>
      <c r="Q849">
        <v>54.67</v>
      </c>
      <c r="R849" s="1"/>
    </row>
    <row r="850" spans="1:18" x14ac:dyDescent="0.3">
      <c r="A850" s="1">
        <v>45044</v>
      </c>
      <c r="B850">
        <v>38.56</v>
      </c>
      <c r="C850">
        <v>146.5</v>
      </c>
      <c r="D850">
        <v>239.01</v>
      </c>
      <c r="E850">
        <v>304.01</v>
      </c>
      <c r="F850">
        <v>619.07000000000005</v>
      </c>
      <c r="G850">
        <v>168.49</v>
      </c>
      <c r="H850">
        <v>2.59</v>
      </c>
      <c r="I850">
        <v>4470</v>
      </c>
      <c r="J850">
        <v>272.25</v>
      </c>
      <c r="K850">
        <v>14.51</v>
      </c>
      <c r="L850">
        <v>213.24</v>
      </c>
      <c r="M850">
        <v>280.89</v>
      </c>
      <c r="N850">
        <v>123.2</v>
      </c>
      <c r="O850">
        <v>107.04</v>
      </c>
      <c r="P850">
        <v>9.85</v>
      </c>
      <c r="Q850">
        <v>53.65</v>
      </c>
      <c r="R850" s="1"/>
    </row>
    <row r="851" spans="1:18" x14ac:dyDescent="0.3">
      <c r="A851" s="1">
        <v>45045</v>
      </c>
      <c r="B851">
        <v>38.56</v>
      </c>
      <c r="C851">
        <v>146.5</v>
      </c>
      <c r="D851">
        <v>239.01</v>
      </c>
      <c r="E851">
        <v>304.01</v>
      </c>
      <c r="F851">
        <v>619.07000000000005</v>
      </c>
      <c r="G851">
        <v>168.49</v>
      </c>
      <c r="H851">
        <v>2.59</v>
      </c>
      <c r="I851">
        <v>4470</v>
      </c>
      <c r="J851">
        <v>272.25</v>
      </c>
      <c r="K851">
        <v>14.51</v>
      </c>
      <c r="L851">
        <v>213.24</v>
      </c>
      <c r="M851">
        <v>280.89</v>
      </c>
      <c r="N851">
        <v>123.2</v>
      </c>
      <c r="O851">
        <v>107.04</v>
      </c>
      <c r="P851">
        <v>9.85</v>
      </c>
      <c r="Q851">
        <v>53.65</v>
      </c>
      <c r="R851" s="1"/>
    </row>
    <row r="852" spans="1:18" x14ac:dyDescent="0.3">
      <c r="A852" s="1">
        <v>45046</v>
      </c>
      <c r="B852">
        <v>38.56</v>
      </c>
      <c r="C852">
        <v>146.5</v>
      </c>
      <c r="D852">
        <v>239.01</v>
      </c>
      <c r="E852">
        <v>304.01</v>
      </c>
      <c r="F852">
        <v>619.07000000000005</v>
      </c>
      <c r="G852">
        <v>168.49</v>
      </c>
      <c r="H852">
        <v>2.59</v>
      </c>
      <c r="I852">
        <v>4470</v>
      </c>
      <c r="J852">
        <v>272.25</v>
      </c>
      <c r="K852">
        <v>14.51</v>
      </c>
      <c r="L852">
        <v>213.24</v>
      </c>
      <c r="M852">
        <v>280.89</v>
      </c>
      <c r="N852">
        <v>123.2</v>
      </c>
      <c r="O852">
        <v>107.04</v>
      </c>
      <c r="P852">
        <v>9.85</v>
      </c>
      <c r="Q852">
        <v>53.65</v>
      </c>
      <c r="R852" s="1"/>
    </row>
    <row r="853" spans="1:18" x14ac:dyDescent="0.3">
      <c r="A853" s="1">
        <v>45047</v>
      </c>
      <c r="B853">
        <v>39.17</v>
      </c>
      <c r="C853">
        <v>144.53</v>
      </c>
      <c r="D853">
        <v>238.61500000000001</v>
      </c>
      <c r="E853">
        <v>306.97000000000003</v>
      </c>
      <c r="F853">
        <v>626.5</v>
      </c>
      <c r="G853">
        <v>169.28</v>
      </c>
      <c r="H853">
        <v>2.59</v>
      </c>
      <c r="I853">
        <v>4544</v>
      </c>
      <c r="J853">
        <v>278.39999999999998</v>
      </c>
      <c r="K853">
        <v>14.78</v>
      </c>
      <c r="L853">
        <v>219.34200000000001</v>
      </c>
      <c r="M853">
        <v>280.98</v>
      </c>
      <c r="N853">
        <v>118.56</v>
      </c>
      <c r="O853">
        <v>106.84</v>
      </c>
      <c r="P853">
        <v>9.76</v>
      </c>
      <c r="Q853">
        <v>53.17</v>
      </c>
      <c r="R853" s="1"/>
    </row>
    <row r="854" spans="1:18" x14ac:dyDescent="0.3">
      <c r="A854" s="1">
        <v>45048</v>
      </c>
      <c r="B854">
        <v>38.47</v>
      </c>
      <c r="C854">
        <v>143</v>
      </c>
      <c r="D854">
        <v>243.18</v>
      </c>
      <c r="E854">
        <v>307.76</v>
      </c>
      <c r="F854">
        <v>625.76</v>
      </c>
      <c r="G854">
        <v>170.09</v>
      </c>
      <c r="H854">
        <v>2.44</v>
      </c>
      <c r="I854">
        <v>4574</v>
      </c>
      <c r="J854">
        <v>286.8</v>
      </c>
      <c r="K854">
        <v>14.84</v>
      </c>
      <c r="L854">
        <v>217.11</v>
      </c>
      <c r="M854">
        <v>282.57</v>
      </c>
      <c r="N854">
        <v>118.9</v>
      </c>
      <c r="O854">
        <v>107.14</v>
      </c>
      <c r="P854">
        <v>8.8699999999999992</v>
      </c>
      <c r="Q854">
        <v>50.2</v>
      </c>
      <c r="R854" s="1"/>
    </row>
    <row r="855" spans="1:18" x14ac:dyDescent="0.3">
      <c r="A855" s="1">
        <v>45049</v>
      </c>
      <c r="B855">
        <v>37.96</v>
      </c>
      <c r="C855">
        <v>140.59</v>
      </c>
      <c r="D855">
        <v>239.47</v>
      </c>
      <c r="E855">
        <v>306.62</v>
      </c>
      <c r="F855">
        <v>616.9</v>
      </c>
      <c r="G855">
        <v>169.5</v>
      </c>
      <c r="H855">
        <v>2.37</v>
      </c>
      <c r="I855">
        <v>4534</v>
      </c>
      <c r="J855">
        <v>278.39999999999998</v>
      </c>
      <c r="K855">
        <v>14.98</v>
      </c>
      <c r="L855">
        <v>215.64</v>
      </c>
      <c r="M855">
        <v>283.14999999999998</v>
      </c>
      <c r="N855">
        <v>116.46</v>
      </c>
      <c r="O855">
        <v>105.53</v>
      </c>
      <c r="P855">
        <v>9.17</v>
      </c>
      <c r="Q855">
        <v>50.15</v>
      </c>
      <c r="R855" s="1"/>
    </row>
    <row r="856" spans="1:18" x14ac:dyDescent="0.3">
      <c r="A856" s="1">
        <v>45050</v>
      </c>
      <c r="B856">
        <v>37.86</v>
      </c>
      <c r="C856">
        <v>140.13</v>
      </c>
      <c r="D856">
        <v>236.06</v>
      </c>
      <c r="E856">
        <v>306.24</v>
      </c>
      <c r="F856">
        <v>610</v>
      </c>
      <c r="G856">
        <v>164.89</v>
      </c>
      <c r="H856">
        <v>2.44</v>
      </c>
      <c r="I856">
        <v>4534</v>
      </c>
      <c r="J856">
        <v>276.51</v>
      </c>
      <c r="K856">
        <v>14.9</v>
      </c>
      <c r="L856">
        <v>216.05</v>
      </c>
      <c r="M856">
        <v>284.77999999999997</v>
      </c>
      <c r="N856">
        <v>118.39</v>
      </c>
      <c r="O856">
        <v>105.485</v>
      </c>
      <c r="P856">
        <v>9.7449999999999992</v>
      </c>
      <c r="Q856">
        <v>48.72</v>
      </c>
      <c r="R856" s="1"/>
    </row>
    <row r="857" spans="1:18" x14ac:dyDescent="0.3">
      <c r="A857" s="1">
        <v>45051</v>
      </c>
      <c r="B857">
        <v>37.520000000000003</v>
      </c>
      <c r="C857">
        <v>141.5</v>
      </c>
      <c r="D857">
        <v>232.24</v>
      </c>
      <c r="E857">
        <v>305.72000000000003</v>
      </c>
      <c r="F857">
        <v>615.95000000000005</v>
      </c>
      <c r="G857">
        <v>170.97499999999999</v>
      </c>
      <c r="H857">
        <v>2.5099999999999998</v>
      </c>
      <c r="I857">
        <v>4534</v>
      </c>
      <c r="J857">
        <v>278.255</v>
      </c>
      <c r="K857">
        <v>14.44</v>
      </c>
      <c r="L857">
        <v>213.59</v>
      </c>
      <c r="M857">
        <v>280</v>
      </c>
      <c r="N857">
        <v>119.23</v>
      </c>
      <c r="O857">
        <v>104.82</v>
      </c>
      <c r="P857">
        <v>10.38</v>
      </c>
      <c r="Q857">
        <v>54.045000000000002</v>
      </c>
      <c r="R857" s="1"/>
    </row>
    <row r="858" spans="1:18" x14ac:dyDescent="0.3">
      <c r="A858" s="1">
        <v>45052</v>
      </c>
      <c r="B858">
        <v>37.520000000000003</v>
      </c>
      <c r="C858">
        <v>141.5</v>
      </c>
      <c r="D858">
        <v>232.24</v>
      </c>
      <c r="E858">
        <v>305.72000000000003</v>
      </c>
      <c r="F858">
        <v>615.95000000000005</v>
      </c>
      <c r="G858">
        <v>170.97499999999999</v>
      </c>
      <c r="H858">
        <v>2.5099999999999998</v>
      </c>
      <c r="I858">
        <v>4534</v>
      </c>
      <c r="J858">
        <v>278.255</v>
      </c>
      <c r="K858">
        <v>14.44</v>
      </c>
      <c r="L858">
        <v>213.59</v>
      </c>
      <c r="M858">
        <v>280</v>
      </c>
      <c r="N858">
        <v>119.23</v>
      </c>
      <c r="O858">
        <v>104.82</v>
      </c>
      <c r="P858">
        <v>10.38</v>
      </c>
      <c r="Q858">
        <v>54.045000000000002</v>
      </c>
      <c r="R858" s="1"/>
    </row>
    <row r="859" spans="1:18" x14ac:dyDescent="0.3">
      <c r="A859" s="1">
        <v>45053</v>
      </c>
      <c r="B859">
        <v>37.520000000000003</v>
      </c>
      <c r="C859">
        <v>141.5</v>
      </c>
      <c r="D859">
        <v>232.24</v>
      </c>
      <c r="E859">
        <v>305.72000000000003</v>
      </c>
      <c r="F859">
        <v>615.95000000000005</v>
      </c>
      <c r="G859">
        <v>170.97499999999999</v>
      </c>
      <c r="H859">
        <v>2.5099999999999998</v>
      </c>
      <c r="I859">
        <v>4534</v>
      </c>
      <c r="J859">
        <v>278.255</v>
      </c>
      <c r="K859">
        <v>14.44</v>
      </c>
      <c r="L859">
        <v>213.59</v>
      </c>
      <c r="M859">
        <v>280</v>
      </c>
      <c r="N859">
        <v>119.23</v>
      </c>
      <c r="O859">
        <v>104.82</v>
      </c>
      <c r="P859">
        <v>10.38</v>
      </c>
      <c r="Q859">
        <v>54.045000000000002</v>
      </c>
      <c r="R859" s="1"/>
    </row>
    <row r="860" spans="1:18" x14ac:dyDescent="0.3">
      <c r="A860" s="1">
        <v>45054</v>
      </c>
      <c r="B860">
        <v>37.68</v>
      </c>
      <c r="C860">
        <v>144</v>
      </c>
      <c r="D860">
        <v>231.41499999999999</v>
      </c>
      <c r="E860">
        <v>310.13</v>
      </c>
      <c r="F860">
        <v>629.78</v>
      </c>
      <c r="G860">
        <v>172.48</v>
      </c>
      <c r="H860">
        <v>2.7</v>
      </c>
      <c r="I860">
        <v>4600</v>
      </c>
      <c r="J860">
        <v>285.22000000000003</v>
      </c>
      <c r="K860">
        <v>15.18</v>
      </c>
      <c r="L860">
        <v>216.44</v>
      </c>
      <c r="M860">
        <v>283.79000000000002</v>
      </c>
      <c r="N860">
        <v>126</v>
      </c>
      <c r="O860">
        <v>105.18</v>
      </c>
      <c r="P860">
        <v>9.9749999999999996</v>
      </c>
      <c r="Q860">
        <v>55.9</v>
      </c>
      <c r="R860" s="1"/>
    </row>
    <row r="861" spans="1:18" x14ac:dyDescent="0.3">
      <c r="A861" s="1">
        <v>45055</v>
      </c>
      <c r="B861">
        <v>37.82</v>
      </c>
      <c r="C861">
        <v>143.81</v>
      </c>
      <c r="D861">
        <v>231.46</v>
      </c>
      <c r="E861">
        <v>308</v>
      </c>
      <c r="F861">
        <v>622.73</v>
      </c>
      <c r="G861">
        <v>173.05</v>
      </c>
      <c r="H861">
        <v>2.62</v>
      </c>
      <c r="I861">
        <v>4552</v>
      </c>
      <c r="J861">
        <v>288.99</v>
      </c>
      <c r="K861">
        <v>14.91</v>
      </c>
      <c r="L861">
        <v>213.74</v>
      </c>
      <c r="M861">
        <v>280.83</v>
      </c>
      <c r="N861">
        <v>132.41</v>
      </c>
      <c r="O861">
        <v>108.39</v>
      </c>
      <c r="P861">
        <v>9.4700000000000006</v>
      </c>
      <c r="Q861">
        <v>57.9</v>
      </c>
      <c r="R861" s="1"/>
    </row>
    <row r="862" spans="1:18" x14ac:dyDescent="0.3">
      <c r="A862" s="1">
        <v>45056</v>
      </c>
      <c r="B862">
        <v>37.81</v>
      </c>
      <c r="C862">
        <v>142.5</v>
      </c>
      <c r="D862">
        <v>236.17</v>
      </c>
      <c r="E862">
        <v>308.62</v>
      </c>
      <c r="F862">
        <v>622.05999999999995</v>
      </c>
      <c r="G862">
        <v>173.02</v>
      </c>
      <c r="H862">
        <v>2.83</v>
      </c>
      <c r="I862">
        <v>4666</v>
      </c>
      <c r="J862">
        <v>290.05</v>
      </c>
      <c r="K862">
        <v>15.48</v>
      </c>
      <c r="L862">
        <v>215.43</v>
      </c>
      <c r="M862">
        <v>284.29000000000002</v>
      </c>
      <c r="N862">
        <v>132.35</v>
      </c>
      <c r="O862">
        <v>107.97</v>
      </c>
      <c r="P862">
        <v>9.7899999999999991</v>
      </c>
      <c r="Q862">
        <v>61.45</v>
      </c>
      <c r="R862" s="1"/>
    </row>
    <row r="863" spans="1:18" x14ac:dyDescent="0.3">
      <c r="A863" s="1">
        <v>45057</v>
      </c>
      <c r="B863">
        <v>37.409999999999997</v>
      </c>
      <c r="C863">
        <v>141.72</v>
      </c>
      <c r="D863">
        <v>233.05</v>
      </c>
      <c r="E863">
        <v>310.10000000000002</v>
      </c>
      <c r="F863">
        <v>626.58000000000004</v>
      </c>
      <c r="G863">
        <v>173.85</v>
      </c>
      <c r="H863">
        <v>2.76</v>
      </c>
      <c r="I863">
        <v>4624</v>
      </c>
      <c r="J863">
        <v>288.95999999999998</v>
      </c>
      <c r="K863">
        <v>15.23</v>
      </c>
      <c r="L863">
        <v>209</v>
      </c>
      <c r="M863">
        <v>286.57</v>
      </c>
      <c r="N863">
        <v>134.39500000000001</v>
      </c>
      <c r="O863">
        <v>115.395</v>
      </c>
      <c r="P863">
        <v>9.84</v>
      </c>
      <c r="Q863">
        <v>62.41</v>
      </c>
      <c r="R863" s="1"/>
    </row>
    <row r="864" spans="1:18" x14ac:dyDescent="0.3">
      <c r="A864" s="1">
        <v>45058</v>
      </c>
      <c r="B864">
        <v>37.64</v>
      </c>
      <c r="C864">
        <v>142.94999999999999</v>
      </c>
      <c r="D864">
        <v>236.74</v>
      </c>
      <c r="E864">
        <v>310.55</v>
      </c>
      <c r="F864">
        <v>628.38</v>
      </c>
      <c r="G864">
        <v>173.62</v>
      </c>
      <c r="H864">
        <v>2.62</v>
      </c>
      <c r="I864">
        <v>4700</v>
      </c>
      <c r="J864">
        <v>285.29000000000002</v>
      </c>
      <c r="K864">
        <v>15.31</v>
      </c>
      <c r="L864">
        <v>211.71</v>
      </c>
      <c r="M864">
        <v>289.70999999999998</v>
      </c>
      <c r="N864">
        <v>132.76</v>
      </c>
      <c r="O864">
        <v>116.68</v>
      </c>
      <c r="P864">
        <v>8.7100000000000009</v>
      </c>
      <c r="Q864">
        <v>60.89</v>
      </c>
      <c r="R864" s="1"/>
    </row>
    <row r="865" spans="1:18" x14ac:dyDescent="0.3">
      <c r="A865" s="1">
        <v>45059</v>
      </c>
      <c r="B865">
        <v>37.64</v>
      </c>
      <c r="C865">
        <v>142.94999999999999</v>
      </c>
      <c r="D865">
        <v>236.74</v>
      </c>
      <c r="E865">
        <v>310.55</v>
      </c>
      <c r="F865">
        <v>628.38</v>
      </c>
      <c r="G865">
        <v>173.62</v>
      </c>
      <c r="H865">
        <v>2.62</v>
      </c>
      <c r="I865">
        <v>4700</v>
      </c>
      <c r="J865">
        <v>285.29000000000002</v>
      </c>
      <c r="K865">
        <v>15.31</v>
      </c>
      <c r="L865">
        <v>211.71</v>
      </c>
      <c r="M865">
        <v>289.70999999999998</v>
      </c>
      <c r="N865">
        <v>132.76</v>
      </c>
      <c r="O865">
        <v>116.68</v>
      </c>
      <c r="P865">
        <v>8.7100000000000009</v>
      </c>
      <c r="Q865">
        <v>60.89</v>
      </c>
      <c r="R865" s="1"/>
    </row>
    <row r="866" spans="1:18" x14ac:dyDescent="0.3">
      <c r="A866" s="1">
        <v>45060</v>
      </c>
      <c r="B866">
        <v>37.64</v>
      </c>
      <c r="C866">
        <v>142.94999999999999</v>
      </c>
      <c r="D866">
        <v>236.74</v>
      </c>
      <c r="E866">
        <v>310.55</v>
      </c>
      <c r="F866">
        <v>628.38</v>
      </c>
      <c r="G866">
        <v>173.62</v>
      </c>
      <c r="H866">
        <v>2.62</v>
      </c>
      <c r="I866">
        <v>4700</v>
      </c>
      <c r="J866">
        <v>285.29000000000002</v>
      </c>
      <c r="K866">
        <v>15.31</v>
      </c>
      <c r="L866">
        <v>211.71</v>
      </c>
      <c r="M866">
        <v>289.70999999999998</v>
      </c>
      <c r="N866">
        <v>132.76</v>
      </c>
      <c r="O866">
        <v>116.68</v>
      </c>
      <c r="P866">
        <v>8.7100000000000009</v>
      </c>
      <c r="Q866">
        <v>60.89</v>
      </c>
      <c r="R866" s="1"/>
    </row>
    <row r="867" spans="1:18" x14ac:dyDescent="0.3">
      <c r="A867" s="1">
        <v>45061</v>
      </c>
      <c r="B867">
        <v>37.630000000000003</v>
      </c>
      <c r="C867">
        <v>143.74</v>
      </c>
      <c r="D867">
        <v>236.92</v>
      </c>
      <c r="E867">
        <v>309.09500000000003</v>
      </c>
      <c r="F867">
        <v>631.87</v>
      </c>
      <c r="G867">
        <v>173.16</v>
      </c>
      <c r="H867">
        <v>2.65</v>
      </c>
      <c r="I867">
        <v>4730</v>
      </c>
      <c r="J867">
        <v>285.08499999999998</v>
      </c>
      <c r="K867">
        <v>15.1</v>
      </c>
      <c r="L867">
        <v>210.31</v>
      </c>
      <c r="M867">
        <v>288.01</v>
      </c>
      <c r="N867">
        <v>130.88999999999999</v>
      </c>
      <c r="O867">
        <v>116.11</v>
      </c>
      <c r="P867">
        <v>9.1850000000000005</v>
      </c>
      <c r="Q867">
        <v>58.4</v>
      </c>
      <c r="R867" s="1"/>
    </row>
    <row r="868" spans="1:18" x14ac:dyDescent="0.3">
      <c r="A868" s="1">
        <v>45062</v>
      </c>
      <c r="B868">
        <v>36.619999999999997</v>
      </c>
      <c r="C868">
        <v>144.52000000000001</v>
      </c>
      <c r="D868">
        <v>235.79</v>
      </c>
      <c r="E868">
        <v>309.83</v>
      </c>
      <c r="F868">
        <v>640.46</v>
      </c>
      <c r="G868">
        <v>171.99</v>
      </c>
      <c r="H868">
        <v>2.61</v>
      </c>
      <c r="I868">
        <v>4738</v>
      </c>
      <c r="J868">
        <v>288.41000000000003</v>
      </c>
      <c r="K868">
        <v>15.26</v>
      </c>
      <c r="L868">
        <v>210.05</v>
      </c>
      <c r="M868">
        <v>283.58</v>
      </c>
      <c r="N868">
        <v>134</v>
      </c>
      <c r="O868">
        <v>116.49</v>
      </c>
      <c r="P868">
        <v>9.1999999999999993</v>
      </c>
      <c r="Q868">
        <v>58.68</v>
      </c>
      <c r="R868" s="1"/>
    </row>
    <row r="869" spans="1:18" x14ac:dyDescent="0.3">
      <c r="A869" s="1">
        <v>45063</v>
      </c>
      <c r="B869">
        <v>36.22</v>
      </c>
      <c r="C869">
        <v>144.44</v>
      </c>
      <c r="D869">
        <v>238.45</v>
      </c>
      <c r="E869">
        <v>312.29000000000002</v>
      </c>
      <c r="F869">
        <v>647.35</v>
      </c>
      <c r="G869">
        <v>171.71</v>
      </c>
      <c r="H869">
        <v>2.52</v>
      </c>
      <c r="I869">
        <v>4730</v>
      </c>
      <c r="J869">
        <v>295.83999999999997</v>
      </c>
      <c r="K869">
        <v>15.31</v>
      </c>
      <c r="L869">
        <v>209.28</v>
      </c>
      <c r="M869">
        <v>281.43</v>
      </c>
      <c r="N869">
        <v>134.84</v>
      </c>
      <c r="O869">
        <v>119.61</v>
      </c>
      <c r="P869">
        <v>9.0709999999999997</v>
      </c>
      <c r="Q869">
        <v>57.49</v>
      </c>
      <c r="R869" s="1"/>
    </row>
    <row r="870" spans="1:18" x14ac:dyDescent="0.3">
      <c r="A870" s="1">
        <v>45064</v>
      </c>
      <c r="B870">
        <v>36.01</v>
      </c>
      <c r="C870">
        <v>140.49</v>
      </c>
      <c r="D870">
        <v>241.3</v>
      </c>
      <c r="E870">
        <v>314.52999999999997</v>
      </c>
      <c r="F870">
        <v>656</v>
      </c>
      <c r="G870">
        <v>173</v>
      </c>
      <c r="H870">
        <v>2.56</v>
      </c>
      <c r="I870">
        <v>4800</v>
      </c>
      <c r="J870">
        <v>304.10000000000002</v>
      </c>
      <c r="K870">
        <v>15.51</v>
      </c>
      <c r="L870">
        <v>211</v>
      </c>
      <c r="M870">
        <v>285.83999999999997</v>
      </c>
      <c r="N870">
        <v>137.44</v>
      </c>
      <c r="O870">
        <v>120.95</v>
      </c>
      <c r="P870">
        <v>9.92</v>
      </c>
      <c r="Q870">
        <v>60.47</v>
      </c>
      <c r="R870" s="1"/>
    </row>
    <row r="871" spans="1:18" x14ac:dyDescent="0.3">
      <c r="A871" s="1">
        <v>45065</v>
      </c>
      <c r="B871">
        <v>36.22</v>
      </c>
      <c r="C871">
        <v>138.63</v>
      </c>
      <c r="D871">
        <v>247.47</v>
      </c>
      <c r="E871">
        <v>316.74</v>
      </c>
      <c r="F871">
        <v>680</v>
      </c>
      <c r="G871">
        <v>176.39</v>
      </c>
      <c r="H871">
        <v>2.57</v>
      </c>
      <c r="I871">
        <v>4838</v>
      </c>
      <c r="J871">
        <v>315.36</v>
      </c>
      <c r="K871">
        <v>16.07</v>
      </c>
      <c r="L871">
        <v>219.46</v>
      </c>
      <c r="M871">
        <v>293.98</v>
      </c>
      <c r="N871">
        <v>142.74</v>
      </c>
      <c r="O871">
        <v>123.55</v>
      </c>
      <c r="P871">
        <v>9.52</v>
      </c>
      <c r="Q871">
        <v>60.57</v>
      </c>
      <c r="R871" s="1"/>
    </row>
    <row r="872" spans="1:18" x14ac:dyDescent="0.3">
      <c r="A872" s="1">
        <v>45066</v>
      </c>
      <c r="B872">
        <v>36.22</v>
      </c>
      <c r="C872">
        <v>138.63</v>
      </c>
      <c r="D872">
        <v>247.47</v>
      </c>
      <c r="E872">
        <v>316.74</v>
      </c>
      <c r="F872">
        <v>680</v>
      </c>
      <c r="G872">
        <v>176.39</v>
      </c>
      <c r="H872">
        <v>2.57</v>
      </c>
      <c r="I872">
        <v>4838</v>
      </c>
      <c r="J872">
        <v>315.36</v>
      </c>
      <c r="K872">
        <v>16.07</v>
      </c>
      <c r="L872">
        <v>219.46</v>
      </c>
      <c r="M872">
        <v>293.98</v>
      </c>
      <c r="N872">
        <v>142.74</v>
      </c>
      <c r="O872">
        <v>123.55</v>
      </c>
      <c r="P872">
        <v>9.52</v>
      </c>
      <c r="Q872">
        <v>60.57</v>
      </c>
      <c r="R872" s="1"/>
    </row>
    <row r="873" spans="1:18" x14ac:dyDescent="0.3">
      <c r="A873" s="1">
        <v>45067</v>
      </c>
      <c r="B873">
        <v>36.22</v>
      </c>
      <c r="C873">
        <v>138.63</v>
      </c>
      <c r="D873">
        <v>247.47</v>
      </c>
      <c r="E873">
        <v>316.74</v>
      </c>
      <c r="F873">
        <v>680</v>
      </c>
      <c r="G873">
        <v>176.39</v>
      </c>
      <c r="H873">
        <v>2.57</v>
      </c>
      <c r="I873">
        <v>4838</v>
      </c>
      <c r="J873">
        <v>315.36</v>
      </c>
      <c r="K873">
        <v>16.07</v>
      </c>
      <c r="L873">
        <v>219.46</v>
      </c>
      <c r="M873">
        <v>293.98</v>
      </c>
      <c r="N873">
        <v>142.74</v>
      </c>
      <c r="O873">
        <v>123.55</v>
      </c>
      <c r="P873">
        <v>9.52</v>
      </c>
      <c r="Q873">
        <v>60.57</v>
      </c>
      <c r="R873" s="1"/>
    </row>
    <row r="874" spans="1:18" x14ac:dyDescent="0.3">
      <c r="A874" s="1">
        <v>45068</v>
      </c>
      <c r="B874">
        <v>36.25</v>
      </c>
      <c r="C874">
        <v>139.85</v>
      </c>
      <c r="D874">
        <v>245.41</v>
      </c>
      <c r="E874">
        <v>318.60000000000002</v>
      </c>
      <c r="F874">
        <v>681.4</v>
      </c>
      <c r="G874">
        <v>173.98</v>
      </c>
      <c r="H874">
        <v>2.5499999999999998</v>
      </c>
      <c r="I874">
        <v>4806</v>
      </c>
      <c r="J874">
        <v>309.01</v>
      </c>
      <c r="K874">
        <v>15.77</v>
      </c>
      <c r="L874">
        <v>214.25</v>
      </c>
      <c r="M874">
        <v>287.25</v>
      </c>
      <c r="N874">
        <v>144.26</v>
      </c>
      <c r="O874">
        <v>122.94</v>
      </c>
      <c r="P874">
        <v>9.17</v>
      </c>
      <c r="Q874">
        <v>56.89</v>
      </c>
      <c r="R874" s="1"/>
    </row>
    <row r="875" spans="1:18" x14ac:dyDescent="0.3">
      <c r="A875" s="1">
        <v>45069</v>
      </c>
      <c r="B875">
        <v>35.94</v>
      </c>
      <c r="C875">
        <v>140.93</v>
      </c>
      <c r="D875">
        <v>246.81</v>
      </c>
      <c r="E875">
        <v>320.02999999999997</v>
      </c>
      <c r="F875">
        <v>690.64</v>
      </c>
      <c r="G875">
        <v>173.13</v>
      </c>
      <c r="H875">
        <v>2.73</v>
      </c>
      <c r="I875">
        <v>4861</v>
      </c>
      <c r="J875">
        <v>310</v>
      </c>
      <c r="K875">
        <v>16.309999999999999</v>
      </c>
      <c r="L875">
        <v>213.2</v>
      </c>
      <c r="M875">
        <v>278.56</v>
      </c>
      <c r="N875">
        <v>146.11000000000001</v>
      </c>
      <c r="O875">
        <v>124.16</v>
      </c>
      <c r="P875">
        <v>9.75</v>
      </c>
      <c r="Q875">
        <v>61</v>
      </c>
      <c r="R875" s="1"/>
    </row>
    <row r="876" spans="1:18" x14ac:dyDescent="0.3">
      <c r="A876" s="1">
        <v>45070</v>
      </c>
      <c r="B876">
        <v>36.225000000000001</v>
      </c>
      <c r="C876">
        <v>141.4</v>
      </c>
      <c r="D876">
        <v>245.28</v>
      </c>
      <c r="E876">
        <v>314.73</v>
      </c>
      <c r="F876">
        <v>681.44</v>
      </c>
      <c r="G876">
        <v>171.09</v>
      </c>
      <c r="H876">
        <v>2.74</v>
      </c>
      <c r="I876">
        <v>4778</v>
      </c>
      <c r="J876">
        <v>302.10000000000002</v>
      </c>
      <c r="K876">
        <v>16</v>
      </c>
      <c r="L876">
        <v>211.81</v>
      </c>
      <c r="M876">
        <v>274</v>
      </c>
      <c r="N876">
        <v>144.05000000000001</v>
      </c>
      <c r="O876">
        <v>121.12</v>
      </c>
      <c r="P876">
        <v>9.15</v>
      </c>
      <c r="Q876">
        <v>57.78</v>
      </c>
      <c r="R876" s="1"/>
    </row>
    <row r="877" spans="1:18" x14ac:dyDescent="0.3">
      <c r="A877" s="1">
        <v>45071</v>
      </c>
      <c r="B877">
        <v>35.54</v>
      </c>
      <c r="C877">
        <v>136.43</v>
      </c>
      <c r="D877">
        <v>253.4</v>
      </c>
      <c r="E877">
        <v>323.24</v>
      </c>
      <c r="F877">
        <v>699.41</v>
      </c>
      <c r="G877">
        <v>172.41</v>
      </c>
      <c r="H877">
        <v>2.66</v>
      </c>
      <c r="I877">
        <v>4753</v>
      </c>
      <c r="J877">
        <v>385.23</v>
      </c>
      <c r="K877">
        <v>18.3</v>
      </c>
      <c r="L877">
        <v>209.69</v>
      </c>
      <c r="M877">
        <v>275.61</v>
      </c>
      <c r="N877">
        <v>150.65</v>
      </c>
      <c r="O877">
        <v>124.52</v>
      </c>
      <c r="P877">
        <v>9.49</v>
      </c>
      <c r="Q877">
        <v>58.56</v>
      </c>
      <c r="R877" s="1"/>
    </row>
    <row r="878" spans="1:18" x14ac:dyDescent="0.3">
      <c r="A878" s="1">
        <v>45072</v>
      </c>
      <c r="B878">
        <v>34.840000000000003</v>
      </c>
      <c r="C878">
        <v>135.24</v>
      </c>
      <c r="D878">
        <v>252.93</v>
      </c>
      <c r="E878">
        <v>324.02</v>
      </c>
      <c r="F878">
        <v>747.42499999999995</v>
      </c>
      <c r="G878">
        <v>173.32</v>
      </c>
      <c r="H878">
        <v>2.64</v>
      </c>
      <c r="I878">
        <v>4768</v>
      </c>
      <c r="J878">
        <v>378.9</v>
      </c>
      <c r="K878">
        <v>18.72</v>
      </c>
      <c r="L878">
        <v>211.74</v>
      </c>
      <c r="M878">
        <v>276.49</v>
      </c>
      <c r="N878">
        <v>150.29</v>
      </c>
      <c r="O878">
        <v>123.17</v>
      </c>
      <c r="P878">
        <v>9.16</v>
      </c>
      <c r="Q878">
        <v>56.86</v>
      </c>
      <c r="R878" s="1"/>
    </row>
    <row r="879" spans="1:18" x14ac:dyDescent="0.3">
      <c r="A879" s="1">
        <v>45073</v>
      </c>
      <c r="B879">
        <v>34.840000000000003</v>
      </c>
      <c r="C879">
        <v>135.24</v>
      </c>
      <c r="D879">
        <v>252.93</v>
      </c>
      <c r="E879">
        <v>324.02</v>
      </c>
      <c r="F879">
        <v>747.42499999999995</v>
      </c>
      <c r="G879">
        <v>173.32</v>
      </c>
      <c r="H879">
        <v>2.64</v>
      </c>
      <c r="I879">
        <v>4768</v>
      </c>
      <c r="J879">
        <v>378.9</v>
      </c>
      <c r="K879">
        <v>18.72</v>
      </c>
      <c r="L879">
        <v>211.74</v>
      </c>
      <c r="M879">
        <v>276.49</v>
      </c>
      <c r="N879">
        <v>150.29</v>
      </c>
      <c r="O879">
        <v>123.17</v>
      </c>
      <c r="P879">
        <v>9.16</v>
      </c>
      <c r="Q879">
        <v>56.86</v>
      </c>
      <c r="R879" s="1"/>
    </row>
    <row r="880" spans="1:18" x14ac:dyDescent="0.3">
      <c r="A880" s="1">
        <v>45074</v>
      </c>
      <c r="B880">
        <v>34.840000000000003</v>
      </c>
      <c r="C880">
        <v>135.24</v>
      </c>
      <c r="D880">
        <v>252.93</v>
      </c>
      <c r="E880">
        <v>324.02</v>
      </c>
      <c r="F880">
        <v>747.42499999999995</v>
      </c>
      <c r="G880">
        <v>173.32</v>
      </c>
      <c r="H880">
        <v>2.64</v>
      </c>
      <c r="I880">
        <v>4768</v>
      </c>
      <c r="J880">
        <v>378.9</v>
      </c>
      <c r="K880">
        <v>18.72</v>
      </c>
      <c r="L880">
        <v>211.74</v>
      </c>
      <c r="M880">
        <v>276.49</v>
      </c>
      <c r="N880">
        <v>150.29</v>
      </c>
      <c r="O880">
        <v>123.17</v>
      </c>
      <c r="P880">
        <v>9.16</v>
      </c>
      <c r="Q880">
        <v>56.86</v>
      </c>
      <c r="R880" s="1"/>
    </row>
    <row r="881" spans="1:18" x14ac:dyDescent="0.3">
      <c r="A881" s="1">
        <v>45075</v>
      </c>
      <c r="B881">
        <v>34.840000000000003</v>
      </c>
      <c r="C881">
        <v>135.24</v>
      </c>
      <c r="D881">
        <v>252.93</v>
      </c>
      <c r="E881">
        <v>324.02</v>
      </c>
      <c r="F881">
        <v>747.42499999999995</v>
      </c>
      <c r="G881">
        <v>173.32</v>
      </c>
      <c r="H881">
        <v>2.64</v>
      </c>
      <c r="I881">
        <v>4895</v>
      </c>
      <c r="J881">
        <v>378.9</v>
      </c>
      <c r="K881">
        <v>18.72</v>
      </c>
      <c r="L881">
        <v>211.74</v>
      </c>
      <c r="M881">
        <v>276.49</v>
      </c>
      <c r="N881">
        <v>150.29</v>
      </c>
      <c r="O881">
        <v>123.17</v>
      </c>
      <c r="P881">
        <v>9.16</v>
      </c>
      <c r="Q881">
        <v>56.86</v>
      </c>
      <c r="R881" s="1"/>
    </row>
    <row r="882" spans="1:18" x14ac:dyDescent="0.3">
      <c r="A882" s="1">
        <v>45076</v>
      </c>
      <c r="B882">
        <v>34.97</v>
      </c>
      <c r="C882">
        <v>134.16999999999999</v>
      </c>
      <c r="D882">
        <v>265.25</v>
      </c>
      <c r="E882">
        <v>335.23</v>
      </c>
      <c r="F882">
        <v>835.12</v>
      </c>
      <c r="G882">
        <v>176.96</v>
      </c>
      <c r="H882">
        <v>2.56</v>
      </c>
      <c r="I882">
        <v>4942</v>
      </c>
      <c r="J882">
        <v>405.95</v>
      </c>
      <c r="K882">
        <v>20.43</v>
      </c>
      <c r="L882">
        <v>211.18</v>
      </c>
      <c r="M882">
        <v>281.39</v>
      </c>
      <c r="N882">
        <v>159.54</v>
      </c>
      <c r="O882">
        <v>125.64</v>
      </c>
      <c r="P882">
        <v>9.44</v>
      </c>
      <c r="Q882">
        <v>60.1</v>
      </c>
      <c r="R882" s="1"/>
    </row>
    <row r="883" spans="1:18" x14ac:dyDescent="0.3">
      <c r="A883" s="1">
        <v>45077</v>
      </c>
      <c r="B883">
        <v>34.86</v>
      </c>
      <c r="C883">
        <v>136.13999999999999</v>
      </c>
      <c r="D883">
        <v>260</v>
      </c>
      <c r="E883">
        <v>332.29</v>
      </c>
      <c r="F883">
        <v>794.9</v>
      </c>
      <c r="G883">
        <v>177.32499999999999</v>
      </c>
      <c r="H883">
        <v>2.48</v>
      </c>
      <c r="I883">
        <v>4905</v>
      </c>
      <c r="J883">
        <v>394.88</v>
      </c>
      <c r="K883">
        <v>19.87</v>
      </c>
      <c r="L883">
        <v>209.13</v>
      </c>
      <c r="M883">
        <v>279.36</v>
      </c>
      <c r="N883">
        <v>158.83000000000001</v>
      </c>
      <c r="O883">
        <v>122.75</v>
      </c>
      <c r="P883">
        <v>9.18</v>
      </c>
      <c r="Q883">
        <v>59.3</v>
      </c>
      <c r="R883" s="1"/>
    </row>
    <row r="884" spans="1:18" x14ac:dyDescent="0.3">
      <c r="A884" s="1">
        <v>45078</v>
      </c>
      <c r="B884">
        <v>35.6</v>
      </c>
      <c r="C884">
        <v>137.36000000000001</v>
      </c>
      <c r="D884">
        <v>265.89999999999998</v>
      </c>
      <c r="E884">
        <v>325.93</v>
      </c>
      <c r="F884">
        <v>800.62</v>
      </c>
      <c r="G884">
        <v>177.7</v>
      </c>
      <c r="H884">
        <v>2.73</v>
      </c>
      <c r="I884">
        <v>4740</v>
      </c>
      <c r="J884">
        <v>384.89</v>
      </c>
      <c r="K884">
        <v>19.37</v>
      </c>
      <c r="L884">
        <v>207.68</v>
      </c>
      <c r="M884">
        <v>275.58</v>
      </c>
      <c r="N884">
        <v>146.72</v>
      </c>
      <c r="O884">
        <v>122.815</v>
      </c>
      <c r="P884">
        <v>9.66</v>
      </c>
      <c r="Q884">
        <v>61.8</v>
      </c>
      <c r="R884" s="1"/>
    </row>
    <row r="885" spans="1:18" x14ac:dyDescent="0.3">
      <c r="A885" s="1">
        <v>45079</v>
      </c>
      <c r="B885">
        <v>34.4</v>
      </c>
      <c r="C885">
        <v>129</v>
      </c>
      <c r="D885">
        <v>272.66000000000003</v>
      </c>
      <c r="E885">
        <v>334.24700000000001</v>
      </c>
      <c r="F885">
        <v>790.64</v>
      </c>
      <c r="G885">
        <v>181.03</v>
      </c>
      <c r="H885">
        <v>2.95</v>
      </c>
      <c r="I885">
        <v>4897</v>
      </c>
      <c r="J885">
        <v>400.97</v>
      </c>
      <c r="K885">
        <v>19.84</v>
      </c>
      <c r="L885">
        <v>214.95</v>
      </c>
      <c r="M885">
        <v>286</v>
      </c>
      <c r="N885">
        <v>158.66</v>
      </c>
      <c r="O885">
        <v>123.99</v>
      </c>
      <c r="P885">
        <v>10.32</v>
      </c>
      <c r="Q885">
        <v>65.11</v>
      </c>
      <c r="R885" s="1"/>
    </row>
    <row r="886" spans="1:18" x14ac:dyDescent="0.3">
      <c r="A886" s="1">
        <v>45080</v>
      </c>
      <c r="B886">
        <v>34.4</v>
      </c>
      <c r="C886">
        <v>129</v>
      </c>
      <c r="D886">
        <v>272.66000000000003</v>
      </c>
      <c r="E886">
        <v>334.24700000000001</v>
      </c>
      <c r="F886">
        <v>790.64</v>
      </c>
      <c r="G886">
        <v>181.03</v>
      </c>
      <c r="H886">
        <v>2.95</v>
      </c>
      <c r="I886">
        <v>4897</v>
      </c>
      <c r="J886">
        <v>400.97</v>
      </c>
      <c r="K886">
        <v>19.84</v>
      </c>
      <c r="L886">
        <v>214.95</v>
      </c>
      <c r="M886">
        <v>286</v>
      </c>
      <c r="N886">
        <v>158.66</v>
      </c>
      <c r="O886">
        <v>123.99</v>
      </c>
      <c r="P886">
        <v>10.32</v>
      </c>
      <c r="Q886">
        <v>65.11</v>
      </c>
      <c r="R886" s="1"/>
    </row>
    <row r="887" spans="1:18" x14ac:dyDescent="0.3">
      <c r="A887" s="1">
        <v>45081</v>
      </c>
      <c r="B887">
        <v>34.4</v>
      </c>
      <c r="C887">
        <v>129</v>
      </c>
      <c r="D887">
        <v>272.66000000000003</v>
      </c>
      <c r="E887">
        <v>334.24700000000001</v>
      </c>
      <c r="F887">
        <v>790.64</v>
      </c>
      <c r="G887">
        <v>181.03</v>
      </c>
      <c r="H887">
        <v>2.95</v>
      </c>
      <c r="I887">
        <v>4897</v>
      </c>
      <c r="J887">
        <v>400.97</v>
      </c>
      <c r="K887">
        <v>19.84</v>
      </c>
      <c r="L887">
        <v>214.95</v>
      </c>
      <c r="M887">
        <v>286</v>
      </c>
      <c r="N887">
        <v>158.66</v>
      </c>
      <c r="O887">
        <v>123.99</v>
      </c>
      <c r="P887">
        <v>10.32</v>
      </c>
      <c r="Q887">
        <v>65.11</v>
      </c>
      <c r="R887" s="1"/>
    </row>
    <row r="888" spans="1:18" x14ac:dyDescent="0.3">
      <c r="A888" s="1">
        <v>45082</v>
      </c>
      <c r="B888">
        <v>34.78</v>
      </c>
      <c r="C888">
        <v>132</v>
      </c>
      <c r="D888">
        <v>270.3</v>
      </c>
      <c r="E888">
        <v>335.22</v>
      </c>
      <c r="F888">
        <v>809.2</v>
      </c>
      <c r="G888">
        <v>182.63</v>
      </c>
      <c r="H888">
        <v>3.08</v>
      </c>
      <c r="I888">
        <v>5050</v>
      </c>
      <c r="J888">
        <v>389.09</v>
      </c>
      <c r="K888">
        <v>19.440000000000001</v>
      </c>
      <c r="L888">
        <v>226.99</v>
      </c>
      <c r="M888">
        <v>297.60000000000002</v>
      </c>
      <c r="N888">
        <v>151.05000000000001</v>
      </c>
      <c r="O888">
        <v>124.01</v>
      </c>
      <c r="P888">
        <v>9.73</v>
      </c>
      <c r="Q888">
        <v>63.38</v>
      </c>
      <c r="R888" s="1"/>
    </row>
    <row r="889" spans="1:18" x14ac:dyDescent="0.3">
      <c r="A889" s="1">
        <v>45083</v>
      </c>
      <c r="B889">
        <v>34.5</v>
      </c>
      <c r="C889">
        <v>131.19</v>
      </c>
      <c r="D889">
        <v>270.14</v>
      </c>
      <c r="E889">
        <v>335.33</v>
      </c>
      <c r="F889">
        <v>802</v>
      </c>
      <c r="G889">
        <v>179.965</v>
      </c>
      <c r="H889">
        <v>3.02</v>
      </c>
      <c r="I889">
        <v>5056</v>
      </c>
      <c r="J889">
        <v>388.3</v>
      </c>
      <c r="K889">
        <v>19.829999999999998</v>
      </c>
      <c r="L889">
        <v>221.86</v>
      </c>
      <c r="M889">
        <v>300.57</v>
      </c>
      <c r="N889">
        <v>153.78</v>
      </c>
      <c r="O889">
        <v>126.01</v>
      </c>
      <c r="P889">
        <v>8.9499999999999993</v>
      </c>
      <c r="Q889">
        <v>47.1</v>
      </c>
      <c r="R889" s="1"/>
    </row>
    <row r="890" spans="1:18" x14ac:dyDescent="0.3">
      <c r="A890" s="1">
        <v>45084</v>
      </c>
      <c r="B890">
        <v>34.72</v>
      </c>
      <c r="C890">
        <v>128.84</v>
      </c>
      <c r="D890">
        <v>271.67</v>
      </c>
      <c r="E890">
        <v>331.65</v>
      </c>
      <c r="F890">
        <v>789.82</v>
      </c>
      <c r="G890">
        <v>178.44</v>
      </c>
      <c r="H890">
        <v>3.06</v>
      </c>
      <c r="I890">
        <v>5200</v>
      </c>
      <c r="J890">
        <v>389.15</v>
      </c>
      <c r="K890">
        <v>20</v>
      </c>
      <c r="L890">
        <v>227.81</v>
      </c>
      <c r="M890">
        <v>298.79000000000002</v>
      </c>
      <c r="N890">
        <v>154.75</v>
      </c>
      <c r="O890">
        <v>126.97</v>
      </c>
      <c r="P890">
        <v>10</v>
      </c>
      <c r="Q890">
        <v>53.284999999999997</v>
      </c>
      <c r="R890" s="1"/>
    </row>
    <row r="891" spans="1:18" x14ac:dyDescent="0.3">
      <c r="A891" s="1">
        <v>45085</v>
      </c>
      <c r="B891">
        <v>35.24</v>
      </c>
      <c r="C891">
        <v>128</v>
      </c>
      <c r="D891">
        <v>260.62</v>
      </c>
      <c r="E891">
        <v>323.935</v>
      </c>
      <c r="F891">
        <v>794.91</v>
      </c>
      <c r="G891">
        <v>177.89500000000001</v>
      </c>
      <c r="H891">
        <v>2.97</v>
      </c>
      <c r="I891">
        <v>5160</v>
      </c>
      <c r="J891">
        <v>377.24</v>
      </c>
      <c r="K891">
        <v>20.39</v>
      </c>
      <c r="L891">
        <v>234.54</v>
      </c>
      <c r="M891">
        <v>305.52999999999997</v>
      </c>
      <c r="N891">
        <v>149.12</v>
      </c>
      <c r="O891">
        <v>122.22499999999999</v>
      </c>
      <c r="P891">
        <v>9.61</v>
      </c>
      <c r="Q891">
        <v>52.21</v>
      </c>
      <c r="R891" s="1"/>
    </row>
    <row r="892" spans="1:18" x14ac:dyDescent="0.3">
      <c r="A892" s="1">
        <v>45086</v>
      </c>
      <c r="B892">
        <v>35.46</v>
      </c>
      <c r="C892">
        <v>130.41999999999999</v>
      </c>
      <c r="D892">
        <v>262.48</v>
      </c>
      <c r="E892">
        <v>324.99</v>
      </c>
      <c r="F892">
        <v>805.8</v>
      </c>
      <c r="G892">
        <v>181.5</v>
      </c>
      <c r="H892">
        <v>3.16</v>
      </c>
      <c r="I892">
        <v>5291</v>
      </c>
      <c r="J892">
        <v>390.37</v>
      </c>
      <c r="K892">
        <v>21.23</v>
      </c>
      <c r="L892">
        <v>235.7</v>
      </c>
      <c r="M892">
        <v>306.19</v>
      </c>
      <c r="N892">
        <v>153.53</v>
      </c>
      <c r="O892">
        <v>122.25</v>
      </c>
      <c r="P892">
        <v>9.7799999999999994</v>
      </c>
      <c r="Q892">
        <v>55</v>
      </c>
      <c r="R892" s="1"/>
    </row>
    <row r="893" spans="1:18" x14ac:dyDescent="0.3">
      <c r="A893" s="1">
        <v>45087</v>
      </c>
      <c r="B893">
        <v>35.46</v>
      </c>
      <c r="C893">
        <v>130.41999999999999</v>
      </c>
      <c r="D893">
        <v>262.48</v>
      </c>
      <c r="E893">
        <v>324.99</v>
      </c>
      <c r="F893">
        <v>805.8</v>
      </c>
      <c r="G893">
        <v>181.5</v>
      </c>
      <c r="H893">
        <v>3.16</v>
      </c>
      <c r="I893">
        <v>5291</v>
      </c>
      <c r="J893">
        <v>390.37</v>
      </c>
      <c r="K893">
        <v>21.23</v>
      </c>
      <c r="L893">
        <v>235.7</v>
      </c>
      <c r="M893">
        <v>306.19</v>
      </c>
      <c r="N893">
        <v>153.53</v>
      </c>
      <c r="O893">
        <v>122.25</v>
      </c>
      <c r="P893">
        <v>9.7799999999999994</v>
      </c>
      <c r="Q893">
        <v>55</v>
      </c>
      <c r="R893" s="1"/>
    </row>
    <row r="894" spans="1:18" x14ac:dyDescent="0.3">
      <c r="A894" s="1">
        <v>45088</v>
      </c>
      <c r="B894">
        <v>35.46</v>
      </c>
      <c r="C894">
        <v>130.41999999999999</v>
      </c>
      <c r="D894">
        <v>262.48</v>
      </c>
      <c r="E894">
        <v>324.99</v>
      </c>
      <c r="F894">
        <v>805.8</v>
      </c>
      <c r="G894">
        <v>181.5</v>
      </c>
      <c r="H894">
        <v>3.16</v>
      </c>
      <c r="I894">
        <v>5291</v>
      </c>
      <c r="J894">
        <v>390.37</v>
      </c>
      <c r="K894">
        <v>21.23</v>
      </c>
      <c r="L894">
        <v>235.7</v>
      </c>
      <c r="M894">
        <v>306.19</v>
      </c>
      <c r="N894">
        <v>153.53</v>
      </c>
      <c r="O894">
        <v>122.25</v>
      </c>
      <c r="P894">
        <v>9.7799999999999994</v>
      </c>
      <c r="Q894">
        <v>55</v>
      </c>
      <c r="R894" s="1"/>
    </row>
    <row r="895" spans="1:18" x14ac:dyDescent="0.3">
      <c r="A895" s="1">
        <v>45089</v>
      </c>
      <c r="B895">
        <v>35.659999999999997</v>
      </c>
      <c r="C895">
        <v>131.69</v>
      </c>
      <c r="D895">
        <v>267.17</v>
      </c>
      <c r="E895">
        <v>328.58</v>
      </c>
      <c r="F895">
        <v>811.12</v>
      </c>
      <c r="G895">
        <v>181.27</v>
      </c>
      <c r="H895">
        <v>3.1</v>
      </c>
      <c r="I895">
        <v>5390</v>
      </c>
      <c r="J895">
        <v>392</v>
      </c>
      <c r="K895">
        <v>21.3</v>
      </c>
      <c r="L895">
        <v>235.23</v>
      </c>
      <c r="M895">
        <v>303.74</v>
      </c>
      <c r="N895">
        <v>150.23500000000001</v>
      </c>
      <c r="O895">
        <v>122.785</v>
      </c>
      <c r="P895">
        <v>9.27</v>
      </c>
      <c r="Q895">
        <v>52.53</v>
      </c>
      <c r="R895" s="1"/>
    </row>
    <row r="896" spans="1:18" x14ac:dyDescent="0.3">
      <c r="A896" s="1">
        <v>45090</v>
      </c>
      <c r="B896">
        <v>35.5</v>
      </c>
      <c r="C896">
        <v>130.69999999999999</v>
      </c>
      <c r="D896">
        <v>274.88</v>
      </c>
      <c r="E896">
        <v>334.46499999999997</v>
      </c>
      <c r="F896">
        <v>861.13</v>
      </c>
      <c r="G896">
        <v>182.8</v>
      </c>
      <c r="H896">
        <v>3.23</v>
      </c>
      <c r="I896">
        <v>5465</v>
      </c>
      <c r="J896">
        <v>401.86</v>
      </c>
      <c r="K896">
        <v>21.44</v>
      </c>
      <c r="L896">
        <v>240.08</v>
      </c>
      <c r="M896">
        <v>305.61</v>
      </c>
      <c r="N896">
        <v>153.06</v>
      </c>
      <c r="O896">
        <v>124.98</v>
      </c>
      <c r="P896">
        <v>9.5</v>
      </c>
      <c r="Q896">
        <v>51.8</v>
      </c>
      <c r="R896" s="1"/>
    </row>
    <row r="897" spans="1:18" x14ac:dyDescent="0.3">
      <c r="A897" s="1">
        <v>45091</v>
      </c>
      <c r="B897">
        <v>35.630000000000003</v>
      </c>
      <c r="C897">
        <v>129.52000000000001</v>
      </c>
      <c r="D897">
        <v>271.89</v>
      </c>
      <c r="E897">
        <v>334.34</v>
      </c>
      <c r="F897">
        <v>855.9</v>
      </c>
      <c r="G897">
        <v>183.37</v>
      </c>
      <c r="H897">
        <v>3.23</v>
      </c>
      <c r="I897">
        <v>5564</v>
      </c>
      <c r="J897">
        <v>408.24</v>
      </c>
      <c r="K897">
        <v>22.5</v>
      </c>
      <c r="L897">
        <v>246.8</v>
      </c>
      <c r="M897">
        <v>309.81</v>
      </c>
      <c r="N897">
        <v>153.15</v>
      </c>
      <c r="O897">
        <v>123.1</v>
      </c>
      <c r="P897">
        <v>9.73</v>
      </c>
      <c r="Q897">
        <v>52.81</v>
      </c>
      <c r="R897" s="1"/>
    </row>
    <row r="898" spans="1:18" x14ac:dyDescent="0.3">
      <c r="A898" s="1">
        <v>45092</v>
      </c>
      <c r="B898">
        <v>35.76</v>
      </c>
      <c r="C898">
        <v>130.51</v>
      </c>
      <c r="D898">
        <v>272.3</v>
      </c>
      <c r="E898">
        <v>337.48</v>
      </c>
      <c r="F898">
        <v>884.41</v>
      </c>
      <c r="G898">
        <v>183.96</v>
      </c>
      <c r="H898">
        <v>3.11</v>
      </c>
      <c r="I898">
        <v>5580</v>
      </c>
      <c r="J898">
        <v>426.02</v>
      </c>
      <c r="K898">
        <v>22.42</v>
      </c>
      <c r="L898">
        <v>244</v>
      </c>
      <c r="M898">
        <v>305.77999999999997</v>
      </c>
      <c r="N898">
        <v>153.22999999999999</v>
      </c>
      <c r="O898">
        <v>123.14</v>
      </c>
      <c r="P898">
        <v>9.33</v>
      </c>
      <c r="Q898">
        <v>52.71</v>
      </c>
      <c r="R898" s="1"/>
    </row>
    <row r="899" spans="1:18" x14ac:dyDescent="0.3">
      <c r="A899" s="1">
        <v>45093</v>
      </c>
      <c r="B899">
        <v>36.520000000000003</v>
      </c>
      <c r="C899">
        <v>131.16</v>
      </c>
      <c r="D899">
        <v>284.75</v>
      </c>
      <c r="E899">
        <v>351.32</v>
      </c>
      <c r="F899">
        <v>889.27499999999998</v>
      </c>
      <c r="G899">
        <v>186.73</v>
      </c>
      <c r="H899">
        <v>3.28</v>
      </c>
      <c r="I899">
        <v>5591</v>
      </c>
      <c r="J899">
        <v>434.5</v>
      </c>
      <c r="K899">
        <v>22.8</v>
      </c>
      <c r="L899">
        <v>249.4</v>
      </c>
      <c r="M899">
        <v>310.54000000000002</v>
      </c>
      <c r="N899">
        <v>162.1</v>
      </c>
      <c r="O899">
        <v>125.93</v>
      </c>
      <c r="P899">
        <v>9.48</v>
      </c>
      <c r="Q899">
        <v>55.41</v>
      </c>
      <c r="R899" s="1"/>
    </row>
    <row r="900" spans="1:18" x14ac:dyDescent="0.3">
      <c r="A900" s="1">
        <v>45094</v>
      </c>
      <c r="B900">
        <v>36.520000000000003</v>
      </c>
      <c r="C900">
        <v>131.16</v>
      </c>
      <c r="D900">
        <v>284.75</v>
      </c>
      <c r="E900">
        <v>351.32</v>
      </c>
      <c r="F900">
        <v>889.27499999999998</v>
      </c>
      <c r="G900">
        <v>186.73</v>
      </c>
      <c r="H900">
        <v>3.28</v>
      </c>
      <c r="I900">
        <v>5591</v>
      </c>
      <c r="J900">
        <v>434.5</v>
      </c>
      <c r="K900">
        <v>22.8</v>
      </c>
      <c r="L900">
        <v>249.4</v>
      </c>
      <c r="M900">
        <v>310.54000000000002</v>
      </c>
      <c r="N900">
        <v>162.1</v>
      </c>
      <c r="O900">
        <v>125.93</v>
      </c>
      <c r="P900">
        <v>9.48</v>
      </c>
      <c r="Q900">
        <v>55.41</v>
      </c>
      <c r="R900" s="1"/>
    </row>
    <row r="901" spans="1:18" x14ac:dyDescent="0.3">
      <c r="A901" s="1">
        <v>45095</v>
      </c>
      <c r="B901">
        <v>36.520000000000003</v>
      </c>
      <c r="C901">
        <v>131.16</v>
      </c>
      <c r="D901">
        <v>284.75</v>
      </c>
      <c r="E901">
        <v>351.32</v>
      </c>
      <c r="F901">
        <v>889.27499999999998</v>
      </c>
      <c r="G901">
        <v>186.73</v>
      </c>
      <c r="H901">
        <v>3.28</v>
      </c>
      <c r="I901">
        <v>5591</v>
      </c>
      <c r="J901">
        <v>434.5</v>
      </c>
      <c r="K901">
        <v>22.8</v>
      </c>
      <c r="L901">
        <v>249.4</v>
      </c>
      <c r="M901">
        <v>310.54000000000002</v>
      </c>
      <c r="N901">
        <v>162.1</v>
      </c>
      <c r="O901">
        <v>125.93</v>
      </c>
      <c r="P901">
        <v>9.48</v>
      </c>
      <c r="Q901">
        <v>55.41</v>
      </c>
      <c r="R901" s="1"/>
    </row>
    <row r="902" spans="1:18" x14ac:dyDescent="0.3">
      <c r="A902" s="1">
        <v>45096</v>
      </c>
      <c r="B902">
        <v>36.520000000000003</v>
      </c>
      <c r="C902">
        <v>131.16</v>
      </c>
      <c r="D902">
        <v>284.75</v>
      </c>
      <c r="E902">
        <v>351.32</v>
      </c>
      <c r="F902">
        <v>889.27499999999998</v>
      </c>
      <c r="G902">
        <v>186.73</v>
      </c>
      <c r="H902">
        <v>3.28</v>
      </c>
      <c r="I902">
        <v>5675</v>
      </c>
      <c r="J902">
        <v>434.5</v>
      </c>
      <c r="K902">
        <v>22.8</v>
      </c>
      <c r="L902">
        <v>249.4</v>
      </c>
      <c r="M902">
        <v>310.54000000000002</v>
      </c>
      <c r="N902">
        <v>162.1</v>
      </c>
      <c r="O902">
        <v>125.93</v>
      </c>
      <c r="P902">
        <v>9.48</v>
      </c>
      <c r="Q902">
        <v>55.41</v>
      </c>
      <c r="R902" s="1"/>
    </row>
    <row r="903" spans="1:18" x14ac:dyDescent="0.3">
      <c r="A903" s="1">
        <v>45097</v>
      </c>
      <c r="B903">
        <v>36.08</v>
      </c>
      <c r="C903">
        <v>131.37</v>
      </c>
      <c r="D903">
        <v>278.73</v>
      </c>
      <c r="E903">
        <v>339.31</v>
      </c>
      <c r="F903">
        <v>862.66</v>
      </c>
      <c r="G903">
        <v>184.41</v>
      </c>
      <c r="H903">
        <v>3.31</v>
      </c>
      <c r="I903">
        <v>5720</v>
      </c>
      <c r="J903">
        <v>429.98</v>
      </c>
      <c r="K903">
        <v>22.45</v>
      </c>
      <c r="L903">
        <v>242.33</v>
      </c>
      <c r="M903">
        <v>309.08</v>
      </c>
      <c r="N903">
        <v>152.6</v>
      </c>
      <c r="O903">
        <v>122.93</v>
      </c>
      <c r="P903">
        <v>10.210000000000001</v>
      </c>
      <c r="Q903">
        <v>55.9</v>
      </c>
      <c r="R903" s="1"/>
    </row>
    <row r="904" spans="1:18" x14ac:dyDescent="0.3">
      <c r="A904" s="1">
        <v>45098</v>
      </c>
      <c r="B904">
        <v>35.700000000000003</v>
      </c>
      <c r="C904">
        <v>131</v>
      </c>
      <c r="D904">
        <v>283.52999999999997</v>
      </c>
      <c r="E904">
        <v>336.37</v>
      </c>
      <c r="F904">
        <v>860</v>
      </c>
      <c r="G904">
        <v>184.9</v>
      </c>
      <c r="H904">
        <v>3.31</v>
      </c>
      <c r="I904">
        <v>5622</v>
      </c>
      <c r="J904">
        <v>435.01</v>
      </c>
      <c r="K904">
        <v>23.01</v>
      </c>
      <c r="L904">
        <v>238.84</v>
      </c>
      <c r="M904">
        <v>312.8</v>
      </c>
      <c r="N904">
        <v>150.58000000000001</v>
      </c>
      <c r="O904">
        <v>122.4</v>
      </c>
      <c r="P904">
        <v>12.25</v>
      </c>
      <c r="Q904">
        <v>58.9</v>
      </c>
      <c r="R904" s="1"/>
    </row>
    <row r="905" spans="1:18" x14ac:dyDescent="0.3">
      <c r="A905" s="1">
        <v>45099</v>
      </c>
      <c r="B905">
        <v>35.82</v>
      </c>
      <c r="C905">
        <v>132.96</v>
      </c>
      <c r="D905">
        <v>279.08</v>
      </c>
      <c r="E905">
        <v>334.12</v>
      </c>
      <c r="F905">
        <v>845.09</v>
      </c>
      <c r="G905">
        <v>183.74</v>
      </c>
      <c r="H905">
        <v>3.39</v>
      </c>
      <c r="I905">
        <v>5720</v>
      </c>
      <c r="J905">
        <v>422.53</v>
      </c>
      <c r="K905">
        <v>22.76</v>
      </c>
      <c r="L905">
        <v>240.23</v>
      </c>
      <c r="M905">
        <v>314.18</v>
      </c>
      <c r="N905">
        <v>142.56</v>
      </c>
      <c r="O905">
        <v>120</v>
      </c>
      <c r="P905">
        <v>12.25</v>
      </c>
      <c r="Q905">
        <v>58.98</v>
      </c>
      <c r="R905" s="1"/>
    </row>
    <row r="906" spans="1:18" x14ac:dyDescent="0.3">
      <c r="A906" s="1">
        <v>45100</v>
      </c>
      <c r="B906">
        <v>35.950000000000003</v>
      </c>
      <c r="C906">
        <v>133.69999999999999</v>
      </c>
      <c r="D906">
        <v>281.51</v>
      </c>
      <c r="E906">
        <v>334.36</v>
      </c>
      <c r="F906">
        <v>834.01</v>
      </c>
      <c r="G906">
        <v>185.55</v>
      </c>
      <c r="H906">
        <v>3.32</v>
      </c>
      <c r="I906">
        <v>5855</v>
      </c>
      <c r="J906">
        <v>424.64</v>
      </c>
      <c r="K906">
        <v>22.84</v>
      </c>
      <c r="L906">
        <v>234.44</v>
      </c>
      <c r="M906">
        <v>310.02</v>
      </c>
      <c r="N906">
        <v>143.43</v>
      </c>
      <c r="O906">
        <v>121.38</v>
      </c>
      <c r="P906">
        <v>11.78</v>
      </c>
      <c r="Q906">
        <v>56.85</v>
      </c>
      <c r="R906" s="1"/>
    </row>
    <row r="907" spans="1:18" x14ac:dyDescent="0.3">
      <c r="A907" s="1">
        <v>45101</v>
      </c>
      <c r="B907">
        <v>35.950000000000003</v>
      </c>
      <c r="C907">
        <v>133.69999999999999</v>
      </c>
      <c r="D907">
        <v>281.51</v>
      </c>
      <c r="E907">
        <v>334.36</v>
      </c>
      <c r="F907">
        <v>834.01</v>
      </c>
      <c r="G907">
        <v>185.55</v>
      </c>
      <c r="H907">
        <v>3.32</v>
      </c>
      <c r="I907">
        <v>5855</v>
      </c>
      <c r="J907">
        <v>424.64</v>
      </c>
      <c r="K907">
        <v>22.84</v>
      </c>
      <c r="L907">
        <v>234.44</v>
      </c>
      <c r="M907">
        <v>310.02</v>
      </c>
      <c r="N907">
        <v>143.43</v>
      </c>
      <c r="O907">
        <v>121.38</v>
      </c>
      <c r="P907">
        <v>11.78</v>
      </c>
      <c r="Q907">
        <v>56.85</v>
      </c>
      <c r="R907" s="1"/>
    </row>
    <row r="908" spans="1:18" x14ac:dyDescent="0.3">
      <c r="A908" s="1">
        <v>45102</v>
      </c>
      <c r="B908">
        <v>35.950000000000003</v>
      </c>
      <c r="C908">
        <v>133.69999999999999</v>
      </c>
      <c r="D908">
        <v>281.51</v>
      </c>
      <c r="E908">
        <v>334.36</v>
      </c>
      <c r="F908">
        <v>834.01</v>
      </c>
      <c r="G908">
        <v>185.55</v>
      </c>
      <c r="H908">
        <v>3.32</v>
      </c>
      <c r="I908">
        <v>5855</v>
      </c>
      <c r="J908">
        <v>424.64</v>
      </c>
      <c r="K908">
        <v>22.84</v>
      </c>
      <c r="L908">
        <v>234.44</v>
      </c>
      <c r="M908">
        <v>310.02</v>
      </c>
      <c r="N908">
        <v>143.43</v>
      </c>
      <c r="O908">
        <v>121.38</v>
      </c>
      <c r="P908">
        <v>11.78</v>
      </c>
      <c r="Q908">
        <v>56.85</v>
      </c>
      <c r="R908" s="1"/>
    </row>
    <row r="909" spans="1:18" x14ac:dyDescent="0.3">
      <c r="A909" s="1">
        <v>45103</v>
      </c>
      <c r="B909">
        <v>35.659999999999997</v>
      </c>
      <c r="C909">
        <v>133.15</v>
      </c>
      <c r="D909">
        <v>288.7</v>
      </c>
      <c r="E909">
        <v>333.72</v>
      </c>
      <c r="F909">
        <v>825</v>
      </c>
      <c r="G909">
        <v>186.83</v>
      </c>
      <c r="H909">
        <v>3.37</v>
      </c>
      <c r="I909">
        <v>5581</v>
      </c>
      <c r="J909">
        <v>424.61</v>
      </c>
      <c r="K909">
        <v>23.5</v>
      </c>
      <c r="L909">
        <v>235.46</v>
      </c>
      <c r="M909">
        <v>312.07</v>
      </c>
      <c r="N909">
        <v>143.04</v>
      </c>
      <c r="O909">
        <v>120.76</v>
      </c>
      <c r="P909">
        <v>12.55</v>
      </c>
      <c r="Q909">
        <v>61.1</v>
      </c>
      <c r="R909" s="1"/>
    </row>
    <row r="910" spans="1:18" x14ac:dyDescent="0.3">
      <c r="A910" s="1">
        <v>45104</v>
      </c>
      <c r="B910">
        <v>36.369999999999997</v>
      </c>
      <c r="C910">
        <v>135</v>
      </c>
      <c r="D910">
        <v>282.01</v>
      </c>
      <c r="E910">
        <v>331.86</v>
      </c>
      <c r="F910">
        <v>828.68</v>
      </c>
      <c r="G910">
        <v>185.89</v>
      </c>
      <c r="H910">
        <v>3.39</v>
      </c>
      <c r="I910">
        <v>5679</v>
      </c>
      <c r="J910">
        <v>407.99</v>
      </c>
      <c r="K910">
        <v>23.51</v>
      </c>
      <c r="L910">
        <v>237.48</v>
      </c>
      <c r="M910">
        <v>317.41000000000003</v>
      </c>
      <c r="N910">
        <v>142.49</v>
      </c>
      <c r="O910">
        <v>117.08</v>
      </c>
      <c r="P910">
        <v>12.18</v>
      </c>
      <c r="Q910">
        <v>63.8</v>
      </c>
      <c r="R910" s="1"/>
    </row>
    <row r="911" spans="1:18" x14ac:dyDescent="0.3">
      <c r="A911" s="1">
        <v>45105</v>
      </c>
      <c r="B911">
        <v>36.5</v>
      </c>
      <c r="C911">
        <v>136.25</v>
      </c>
      <c r="D911">
        <v>284.82</v>
      </c>
      <c r="E911">
        <v>334.66</v>
      </c>
      <c r="F911">
        <v>838.73</v>
      </c>
      <c r="G911">
        <v>187.93</v>
      </c>
      <c r="H911">
        <v>3.37</v>
      </c>
      <c r="I911">
        <v>5676</v>
      </c>
      <c r="J911">
        <v>406.6</v>
      </c>
      <c r="K911">
        <v>23.59</v>
      </c>
      <c r="L911">
        <v>239.29</v>
      </c>
      <c r="M911">
        <v>321.33</v>
      </c>
      <c r="N911">
        <v>143.88999999999999</v>
      </c>
      <c r="O911">
        <v>117.09</v>
      </c>
      <c r="P911">
        <v>13.02</v>
      </c>
      <c r="Q911">
        <v>69</v>
      </c>
      <c r="R911" s="1"/>
    </row>
    <row r="912" spans="1:18" x14ac:dyDescent="0.3">
      <c r="A912" s="1">
        <v>45106</v>
      </c>
      <c r="B912">
        <v>36.79</v>
      </c>
      <c r="C912">
        <v>135.94999999999999</v>
      </c>
      <c r="D912">
        <v>284.5</v>
      </c>
      <c r="E912">
        <v>334.71</v>
      </c>
      <c r="F912">
        <v>854.45</v>
      </c>
      <c r="G912">
        <v>189.08</v>
      </c>
      <c r="H912">
        <v>3.42</v>
      </c>
      <c r="I912">
        <v>5744</v>
      </c>
      <c r="J912">
        <v>415.58</v>
      </c>
      <c r="K912">
        <v>23.96</v>
      </c>
      <c r="L912">
        <v>241.94</v>
      </c>
      <c r="M912">
        <v>320.27999999999997</v>
      </c>
      <c r="N912">
        <v>145.77000000000001</v>
      </c>
      <c r="O912">
        <v>119.24</v>
      </c>
      <c r="P912">
        <v>13.625</v>
      </c>
      <c r="Q912">
        <v>72.03</v>
      </c>
      <c r="R912" s="1"/>
    </row>
    <row r="913" spans="1:18" x14ac:dyDescent="0.3">
      <c r="A913" s="1">
        <v>45107</v>
      </c>
      <c r="B913">
        <v>37</v>
      </c>
      <c r="C913">
        <v>137.26</v>
      </c>
      <c r="D913">
        <v>284.76</v>
      </c>
      <c r="E913">
        <v>337.75</v>
      </c>
      <c r="F913">
        <v>868.52</v>
      </c>
      <c r="G913">
        <v>191.63</v>
      </c>
      <c r="H913">
        <v>3.42</v>
      </c>
      <c r="I913">
        <v>5710</v>
      </c>
      <c r="J913">
        <v>416.8</v>
      </c>
      <c r="K913">
        <v>24.34</v>
      </c>
      <c r="L913">
        <v>246.57</v>
      </c>
      <c r="M913">
        <v>325.13</v>
      </c>
      <c r="N913">
        <v>145.09</v>
      </c>
      <c r="O913">
        <v>120.17</v>
      </c>
      <c r="P913">
        <v>14.44</v>
      </c>
      <c r="Q913">
        <v>73.8</v>
      </c>
      <c r="R913" s="1"/>
    </row>
    <row r="914" spans="1:18" x14ac:dyDescent="0.3">
      <c r="A914" s="1">
        <v>45108</v>
      </c>
      <c r="B914">
        <v>37</v>
      </c>
      <c r="C914">
        <v>137.26</v>
      </c>
      <c r="D914">
        <v>284.76</v>
      </c>
      <c r="E914">
        <v>337.75</v>
      </c>
      <c r="F914">
        <v>868.52</v>
      </c>
      <c r="G914">
        <v>191.63</v>
      </c>
      <c r="H914">
        <v>3.42</v>
      </c>
      <c r="I914">
        <v>5710</v>
      </c>
      <c r="J914">
        <v>416.8</v>
      </c>
      <c r="K914">
        <v>24.34</v>
      </c>
      <c r="L914">
        <v>246.57</v>
      </c>
      <c r="M914">
        <v>325.13</v>
      </c>
      <c r="N914">
        <v>145.09</v>
      </c>
      <c r="O914">
        <v>120.17</v>
      </c>
      <c r="P914">
        <v>14.44</v>
      </c>
      <c r="Q914">
        <v>73.8</v>
      </c>
      <c r="R914" s="1"/>
    </row>
    <row r="915" spans="1:18" x14ac:dyDescent="0.3">
      <c r="A915" s="1">
        <v>45109</v>
      </c>
      <c r="B915">
        <v>37</v>
      </c>
      <c r="C915">
        <v>137.26</v>
      </c>
      <c r="D915">
        <v>284.76</v>
      </c>
      <c r="E915">
        <v>337.75</v>
      </c>
      <c r="F915">
        <v>868.52</v>
      </c>
      <c r="G915">
        <v>191.63</v>
      </c>
      <c r="H915">
        <v>3.42</v>
      </c>
      <c r="I915">
        <v>5710</v>
      </c>
      <c r="J915">
        <v>416.8</v>
      </c>
      <c r="K915">
        <v>24.34</v>
      </c>
      <c r="L915">
        <v>246.57</v>
      </c>
      <c r="M915">
        <v>325.13</v>
      </c>
      <c r="N915">
        <v>145.09</v>
      </c>
      <c r="O915">
        <v>120.17</v>
      </c>
      <c r="P915">
        <v>14.44</v>
      </c>
      <c r="Q915">
        <v>73.8</v>
      </c>
      <c r="R915" s="1"/>
    </row>
    <row r="916" spans="1:18" x14ac:dyDescent="0.3">
      <c r="A916" s="1">
        <v>45110</v>
      </c>
      <c r="B916">
        <v>37.17</v>
      </c>
      <c r="C916">
        <v>138.91999999999999</v>
      </c>
      <c r="D916">
        <v>286.7</v>
      </c>
      <c r="E916">
        <v>339.19</v>
      </c>
      <c r="F916">
        <v>868.62</v>
      </c>
      <c r="G916">
        <v>193.78</v>
      </c>
      <c r="H916">
        <v>3.34</v>
      </c>
      <c r="I916">
        <v>5730</v>
      </c>
      <c r="J916">
        <v>425.17</v>
      </c>
      <c r="K916">
        <v>24.8</v>
      </c>
      <c r="L916">
        <v>245.95</v>
      </c>
      <c r="M916">
        <v>324.79000000000002</v>
      </c>
      <c r="N916">
        <v>147.18</v>
      </c>
      <c r="O916">
        <v>119.24</v>
      </c>
      <c r="P916">
        <v>14.05</v>
      </c>
      <c r="Q916">
        <v>73.2</v>
      </c>
      <c r="R916" s="1"/>
    </row>
    <row r="917" spans="1:18" x14ac:dyDescent="0.3">
      <c r="A917" s="1">
        <v>45111</v>
      </c>
      <c r="B917">
        <v>37.17</v>
      </c>
      <c r="C917">
        <v>138.91999999999999</v>
      </c>
      <c r="D917">
        <v>286.7</v>
      </c>
      <c r="E917">
        <v>339.19</v>
      </c>
      <c r="F917">
        <v>868.62</v>
      </c>
      <c r="G917">
        <v>193.78</v>
      </c>
      <c r="H917">
        <v>3.34</v>
      </c>
      <c r="I917">
        <v>5720</v>
      </c>
      <c r="J917">
        <v>425.17</v>
      </c>
      <c r="K917">
        <v>24.8</v>
      </c>
      <c r="L917">
        <v>245.95</v>
      </c>
      <c r="M917">
        <v>324.79000000000002</v>
      </c>
      <c r="N917">
        <v>147.18</v>
      </c>
      <c r="O917">
        <v>119.24</v>
      </c>
      <c r="P917">
        <v>14.05</v>
      </c>
      <c r="Q917">
        <v>73.2</v>
      </c>
      <c r="R917" s="1"/>
    </row>
    <row r="918" spans="1:18" x14ac:dyDescent="0.3">
      <c r="A918" s="1">
        <v>45112</v>
      </c>
      <c r="B918">
        <v>37.28</v>
      </c>
      <c r="C918">
        <v>138.83000000000001</v>
      </c>
      <c r="D918">
        <v>287.64999999999998</v>
      </c>
      <c r="E918">
        <v>335.09</v>
      </c>
      <c r="F918">
        <v>867.4</v>
      </c>
      <c r="G918">
        <v>191.565</v>
      </c>
      <c r="H918">
        <v>3.37</v>
      </c>
      <c r="I918">
        <v>5647</v>
      </c>
      <c r="J918">
        <v>421.35</v>
      </c>
      <c r="K918">
        <v>24.725000000000001</v>
      </c>
      <c r="L918">
        <v>245</v>
      </c>
      <c r="M918">
        <v>324.26</v>
      </c>
      <c r="N918">
        <v>145.56</v>
      </c>
      <c r="O918">
        <v>119.24</v>
      </c>
      <c r="P918">
        <v>14.68</v>
      </c>
      <c r="Q918">
        <v>76.900000000000006</v>
      </c>
      <c r="R918" s="1"/>
    </row>
    <row r="919" spans="1:18" x14ac:dyDescent="0.3">
      <c r="A919" s="1">
        <v>45113</v>
      </c>
      <c r="B919">
        <v>37.4</v>
      </c>
      <c r="C919">
        <v>138.63999999999999</v>
      </c>
      <c r="D919">
        <v>295.88499999999999</v>
      </c>
      <c r="E919">
        <v>337.3</v>
      </c>
      <c r="F919">
        <v>845</v>
      </c>
      <c r="G919">
        <v>189.84</v>
      </c>
      <c r="H919">
        <v>3.31</v>
      </c>
      <c r="I919">
        <v>5656</v>
      </c>
      <c r="J919">
        <v>418.44</v>
      </c>
      <c r="K919">
        <v>24.06</v>
      </c>
      <c r="L919">
        <v>242.75</v>
      </c>
      <c r="M919">
        <v>319.32</v>
      </c>
      <c r="N919">
        <v>142.75</v>
      </c>
      <c r="O919">
        <v>119.795</v>
      </c>
      <c r="P919">
        <v>15.75</v>
      </c>
      <c r="Q919">
        <v>78.05</v>
      </c>
      <c r="R919" s="1"/>
    </row>
    <row r="920" spans="1:18" x14ac:dyDescent="0.3">
      <c r="A920" s="1">
        <v>45114</v>
      </c>
      <c r="B920">
        <v>36.22</v>
      </c>
      <c r="C920">
        <v>138.5</v>
      </c>
      <c r="D920">
        <v>292.18</v>
      </c>
      <c r="E920">
        <v>339.32</v>
      </c>
      <c r="F920">
        <v>850.43</v>
      </c>
      <c r="G920">
        <v>191.41</v>
      </c>
      <c r="H920">
        <v>3.3</v>
      </c>
      <c r="I920">
        <v>5540</v>
      </c>
      <c r="J920">
        <v>423.22</v>
      </c>
      <c r="K920">
        <v>24.57</v>
      </c>
      <c r="L920">
        <v>240.19</v>
      </c>
      <c r="M920">
        <v>317.68</v>
      </c>
      <c r="N920">
        <v>143.51</v>
      </c>
      <c r="O920">
        <v>120.1</v>
      </c>
      <c r="P920">
        <v>15.28</v>
      </c>
      <c r="Q920">
        <v>78.150000000000006</v>
      </c>
      <c r="R920" s="1"/>
    </row>
    <row r="921" spans="1:18" x14ac:dyDescent="0.3">
      <c r="A921" s="1">
        <v>45115</v>
      </c>
      <c r="B921">
        <v>36.22</v>
      </c>
      <c r="C921">
        <v>138.5</v>
      </c>
      <c r="D921">
        <v>292.18</v>
      </c>
      <c r="E921">
        <v>339.32</v>
      </c>
      <c r="F921">
        <v>850.43</v>
      </c>
      <c r="G921">
        <v>191.41</v>
      </c>
      <c r="H921">
        <v>3.3</v>
      </c>
      <c r="I921">
        <v>5540</v>
      </c>
      <c r="J921">
        <v>423.22</v>
      </c>
      <c r="K921">
        <v>24.57</v>
      </c>
      <c r="L921">
        <v>240.19</v>
      </c>
      <c r="M921">
        <v>317.68</v>
      </c>
      <c r="N921">
        <v>143.51</v>
      </c>
      <c r="O921">
        <v>120.1</v>
      </c>
      <c r="P921">
        <v>15.28</v>
      </c>
      <c r="Q921">
        <v>78.150000000000006</v>
      </c>
      <c r="R921" s="1"/>
    </row>
    <row r="922" spans="1:18" x14ac:dyDescent="0.3">
      <c r="A922" s="1">
        <v>45116</v>
      </c>
      <c r="B922">
        <v>36.22</v>
      </c>
      <c r="C922">
        <v>138.5</v>
      </c>
      <c r="D922">
        <v>292.18</v>
      </c>
      <c r="E922">
        <v>339.32</v>
      </c>
      <c r="F922">
        <v>850.43</v>
      </c>
      <c r="G922">
        <v>191.41</v>
      </c>
      <c r="H922">
        <v>3.3</v>
      </c>
      <c r="I922">
        <v>5540</v>
      </c>
      <c r="J922">
        <v>423.22</v>
      </c>
      <c r="K922">
        <v>24.57</v>
      </c>
      <c r="L922">
        <v>240.19</v>
      </c>
      <c r="M922">
        <v>317.68</v>
      </c>
      <c r="N922">
        <v>143.51</v>
      </c>
      <c r="O922">
        <v>120.1</v>
      </c>
      <c r="P922">
        <v>15.28</v>
      </c>
      <c r="Q922">
        <v>78.150000000000006</v>
      </c>
      <c r="R922" s="1"/>
    </row>
    <row r="923" spans="1:18" x14ac:dyDescent="0.3">
      <c r="A923" s="1">
        <v>45117</v>
      </c>
      <c r="B923">
        <v>35.92</v>
      </c>
      <c r="C923">
        <v>139.03</v>
      </c>
      <c r="D923">
        <v>295.55</v>
      </c>
      <c r="E923">
        <v>334.6</v>
      </c>
      <c r="F923">
        <v>848.28</v>
      </c>
      <c r="G923">
        <v>189.26</v>
      </c>
      <c r="H923">
        <v>3.28</v>
      </c>
      <c r="I923">
        <v>5565</v>
      </c>
      <c r="J923">
        <v>426.57</v>
      </c>
      <c r="K923">
        <v>24.73</v>
      </c>
      <c r="L923">
        <v>244.51</v>
      </c>
      <c r="M923">
        <v>320.36</v>
      </c>
      <c r="N923">
        <v>143.80000000000001</v>
      </c>
      <c r="O923">
        <v>118.3</v>
      </c>
      <c r="P923">
        <v>15.8</v>
      </c>
      <c r="Q923">
        <v>79.08</v>
      </c>
      <c r="R923" s="1"/>
    </row>
    <row r="924" spans="1:18" x14ac:dyDescent="0.3">
      <c r="A924" s="1">
        <v>45118</v>
      </c>
      <c r="B924">
        <v>35.119999999999997</v>
      </c>
      <c r="C924">
        <v>137.91999999999999</v>
      </c>
      <c r="D924">
        <v>293.89999999999998</v>
      </c>
      <c r="E924">
        <v>331.06</v>
      </c>
      <c r="F924">
        <v>881.11</v>
      </c>
      <c r="G924">
        <v>189.16</v>
      </c>
      <c r="H924">
        <v>3.29</v>
      </c>
      <c r="I924">
        <v>5574</v>
      </c>
      <c r="J924">
        <v>424.81</v>
      </c>
      <c r="K924">
        <v>25.31</v>
      </c>
      <c r="L924">
        <v>249.84</v>
      </c>
      <c r="M924">
        <v>326.14999999999998</v>
      </c>
      <c r="N924">
        <v>150.75</v>
      </c>
      <c r="O924">
        <v>116.29</v>
      </c>
      <c r="P924">
        <v>16.77</v>
      </c>
      <c r="Q924">
        <v>80.489999999999995</v>
      </c>
      <c r="R924" s="1"/>
    </row>
    <row r="925" spans="1:18" x14ac:dyDescent="0.3">
      <c r="A925" s="1">
        <v>45119</v>
      </c>
      <c r="B925">
        <v>35.104999999999997</v>
      </c>
      <c r="C925">
        <v>140.72</v>
      </c>
      <c r="D925">
        <v>301.745</v>
      </c>
      <c r="E925">
        <v>336.6</v>
      </c>
      <c r="F925">
        <v>889</v>
      </c>
      <c r="G925">
        <v>189.68</v>
      </c>
      <c r="H925">
        <v>3.19</v>
      </c>
      <c r="I925">
        <v>5504</v>
      </c>
      <c r="J925">
        <v>430.33</v>
      </c>
      <c r="K925">
        <v>25.63</v>
      </c>
      <c r="L925">
        <v>255.49</v>
      </c>
      <c r="M925">
        <v>332</v>
      </c>
      <c r="N925">
        <v>153.19</v>
      </c>
      <c r="O925">
        <v>118.8</v>
      </c>
      <c r="P925">
        <v>17.940000000000001</v>
      </c>
      <c r="Q925">
        <v>89</v>
      </c>
      <c r="R925" s="1"/>
    </row>
    <row r="926" spans="1:18" x14ac:dyDescent="0.3">
      <c r="A926" s="1">
        <v>45120</v>
      </c>
      <c r="B926">
        <v>34.82</v>
      </c>
      <c r="C926">
        <v>141.09</v>
      </c>
      <c r="D926">
        <v>313.62</v>
      </c>
      <c r="E926">
        <v>339.56</v>
      </c>
      <c r="F926">
        <v>898.94</v>
      </c>
      <c r="G926">
        <v>190.5</v>
      </c>
      <c r="H926">
        <v>3.18</v>
      </c>
      <c r="I926">
        <v>5364</v>
      </c>
      <c r="J926">
        <v>445.18</v>
      </c>
      <c r="K926">
        <v>25.94</v>
      </c>
      <c r="L926">
        <v>254.56</v>
      </c>
      <c r="M926">
        <v>334.29</v>
      </c>
      <c r="N926">
        <v>147.97999999999999</v>
      </c>
      <c r="O926">
        <v>120.93</v>
      </c>
      <c r="P926">
        <v>17.190000000000001</v>
      </c>
      <c r="Q926">
        <v>85.344999999999999</v>
      </c>
      <c r="R926" s="1"/>
    </row>
    <row r="927" spans="1:18" x14ac:dyDescent="0.3">
      <c r="A927" s="1">
        <v>45121</v>
      </c>
      <c r="B927">
        <v>34.43</v>
      </c>
      <c r="C927">
        <v>138.97</v>
      </c>
      <c r="D927">
        <v>311.79000000000002</v>
      </c>
      <c r="E927">
        <v>347.59</v>
      </c>
      <c r="F927">
        <v>886.16</v>
      </c>
      <c r="G927">
        <v>190.23</v>
      </c>
      <c r="H927">
        <v>3.24</v>
      </c>
      <c r="I927">
        <v>5477</v>
      </c>
      <c r="J927">
        <v>465.82799999999997</v>
      </c>
      <c r="K927">
        <v>26.52</v>
      </c>
      <c r="L927">
        <v>256.48</v>
      </c>
      <c r="M927">
        <v>337.29</v>
      </c>
      <c r="N927">
        <v>150.44999999999999</v>
      </c>
      <c r="O927">
        <v>124.8</v>
      </c>
      <c r="P927">
        <v>19.13</v>
      </c>
      <c r="Q927">
        <v>106.68</v>
      </c>
      <c r="R927" s="1"/>
    </row>
    <row r="928" spans="1:18" x14ac:dyDescent="0.3">
      <c r="A928" s="1">
        <v>45122</v>
      </c>
      <c r="B928">
        <v>34.43</v>
      </c>
      <c r="C928">
        <v>138.97</v>
      </c>
      <c r="D928">
        <v>311.79000000000002</v>
      </c>
      <c r="E928">
        <v>347.59</v>
      </c>
      <c r="F928">
        <v>886.16</v>
      </c>
      <c r="G928">
        <v>190.23</v>
      </c>
      <c r="H928">
        <v>3.24</v>
      </c>
      <c r="I928">
        <v>5477</v>
      </c>
      <c r="J928">
        <v>465.82799999999997</v>
      </c>
      <c r="K928">
        <v>26.52</v>
      </c>
      <c r="L928">
        <v>256.48</v>
      </c>
      <c r="M928">
        <v>337.29</v>
      </c>
      <c r="N928">
        <v>150.44999999999999</v>
      </c>
      <c r="O928">
        <v>124.8</v>
      </c>
      <c r="P928">
        <v>19.13</v>
      </c>
      <c r="Q928">
        <v>106.68</v>
      </c>
      <c r="R928" s="1"/>
    </row>
    <row r="929" spans="1:18" x14ac:dyDescent="0.3">
      <c r="A929" s="1">
        <v>45123</v>
      </c>
      <c r="B929">
        <v>34.43</v>
      </c>
      <c r="C929">
        <v>138.97</v>
      </c>
      <c r="D929">
        <v>311.79000000000002</v>
      </c>
      <c r="E929">
        <v>347.59</v>
      </c>
      <c r="F929">
        <v>886.16</v>
      </c>
      <c r="G929">
        <v>190.23</v>
      </c>
      <c r="H929">
        <v>3.24</v>
      </c>
      <c r="I929">
        <v>5477</v>
      </c>
      <c r="J929">
        <v>465.82799999999997</v>
      </c>
      <c r="K929">
        <v>26.52</v>
      </c>
      <c r="L929">
        <v>256.48</v>
      </c>
      <c r="M929">
        <v>337.29</v>
      </c>
      <c r="N929">
        <v>150.44999999999999</v>
      </c>
      <c r="O929">
        <v>124.8</v>
      </c>
      <c r="P929">
        <v>19.13</v>
      </c>
      <c r="Q929">
        <v>106.68</v>
      </c>
      <c r="R929" s="1"/>
    </row>
    <row r="930" spans="1:18" x14ac:dyDescent="0.3">
      <c r="A930" s="1">
        <v>45124</v>
      </c>
      <c r="B930">
        <v>33.65</v>
      </c>
      <c r="C930">
        <v>139.32</v>
      </c>
      <c r="D930">
        <v>307.54000000000002</v>
      </c>
      <c r="E930">
        <v>345.678</v>
      </c>
      <c r="F930">
        <v>891.01</v>
      </c>
      <c r="G930">
        <v>191.9</v>
      </c>
      <c r="H930">
        <v>3.11</v>
      </c>
      <c r="I930">
        <v>5465</v>
      </c>
      <c r="J930">
        <v>462.89</v>
      </c>
      <c r="K930">
        <v>26.3</v>
      </c>
      <c r="L930">
        <v>254.27</v>
      </c>
      <c r="M930">
        <v>336.83</v>
      </c>
      <c r="N930">
        <v>149.07</v>
      </c>
      <c r="O930">
        <v>125.94</v>
      </c>
      <c r="P930">
        <v>18.18</v>
      </c>
      <c r="Q930">
        <v>104.57</v>
      </c>
      <c r="R930" s="1"/>
    </row>
    <row r="931" spans="1:18" x14ac:dyDescent="0.3">
      <c r="A931" s="1">
        <v>45125</v>
      </c>
      <c r="B931">
        <v>32.015000000000001</v>
      </c>
      <c r="C931">
        <v>138.09</v>
      </c>
      <c r="D931">
        <v>310.875</v>
      </c>
      <c r="E931">
        <v>345.83</v>
      </c>
      <c r="F931">
        <v>905.98</v>
      </c>
      <c r="G931">
        <v>193.35</v>
      </c>
      <c r="H931">
        <v>3.18</v>
      </c>
      <c r="I931">
        <v>5452</v>
      </c>
      <c r="J931">
        <v>467.01</v>
      </c>
      <c r="K931">
        <v>26.4</v>
      </c>
      <c r="L931">
        <v>257.63</v>
      </c>
      <c r="M931">
        <v>338.36</v>
      </c>
      <c r="N931">
        <v>153</v>
      </c>
      <c r="O931">
        <v>124.6</v>
      </c>
      <c r="P931">
        <v>17.010000000000002</v>
      </c>
      <c r="Q931">
        <v>104.5</v>
      </c>
      <c r="R931" s="1"/>
    </row>
    <row r="932" spans="1:18" x14ac:dyDescent="0.3">
      <c r="A932" s="1">
        <v>45126</v>
      </c>
      <c r="B932">
        <v>33.71</v>
      </c>
      <c r="C932">
        <v>139.69999999999999</v>
      </c>
      <c r="D932">
        <v>313.02999999999997</v>
      </c>
      <c r="E932">
        <v>361.75</v>
      </c>
      <c r="F932">
        <v>897.27</v>
      </c>
      <c r="G932">
        <v>193.1</v>
      </c>
      <c r="H932">
        <v>3.24</v>
      </c>
      <c r="I932">
        <v>5540</v>
      </c>
      <c r="J932">
        <v>474.64</v>
      </c>
      <c r="K932">
        <v>26.52</v>
      </c>
      <c r="L932">
        <v>260.14</v>
      </c>
      <c r="M932">
        <v>338.27</v>
      </c>
      <c r="N932">
        <v>155</v>
      </c>
      <c r="O932">
        <v>124.6</v>
      </c>
      <c r="P932">
        <v>17.149999999999999</v>
      </c>
      <c r="Q932">
        <v>107.31</v>
      </c>
      <c r="R932" s="1"/>
    </row>
    <row r="933" spans="1:18" x14ac:dyDescent="0.3">
      <c r="A933" s="1">
        <v>45127</v>
      </c>
      <c r="B933">
        <v>33.9</v>
      </c>
      <c r="C933">
        <v>138.35</v>
      </c>
      <c r="D933">
        <v>313.5</v>
      </c>
      <c r="E933">
        <v>353.57</v>
      </c>
      <c r="F933">
        <v>892.54</v>
      </c>
      <c r="G933">
        <v>195.09</v>
      </c>
      <c r="H933">
        <v>3.39</v>
      </c>
      <c r="I933">
        <v>5553</v>
      </c>
      <c r="J933">
        <v>465.07</v>
      </c>
      <c r="K933">
        <v>26.4</v>
      </c>
      <c r="L933">
        <v>264.17</v>
      </c>
      <c r="M933">
        <v>335.31</v>
      </c>
      <c r="N933">
        <v>154.93</v>
      </c>
      <c r="O933">
        <v>121.42</v>
      </c>
      <c r="P933">
        <v>17.87</v>
      </c>
      <c r="Q933">
        <v>109.26</v>
      </c>
      <c r="R933" s="1"/>
    </row>
    <row r="934" spans="1:18" x14ac:dyDescent="0.3">
      <c r="A934" s="1">
        <v>45128</v>
      </c>
      <c r="B934">
        <v>33.51</v>
      </c>
      <c r="C934">
        <v>140.85</v>
      </c>
      <c r="D934">
        <v>304.57</v>
      </c>
      <c r="E934">
        <v>349.15</v>
      </c>
      <c r="F934">
        <v>904.49</v>
      </c>
      <c r="G934">
        <v>194.1</v>
      </c>
      <c r="H934">
        <v>3.27</v>
      </c>
      <c r="I934">
        <v>5520</v>
      </c>
      <c r="J934">
        <v>457.88</v>
      </c>
      <c r="K934">
        <v>26.43</v>
      </c>
      <c r="L934">
        <v>261.75</v>
      </c>
      <c r="M934">
        <v>332.55</v>
      </c>
      <c r="N934">
        <v>149.93</v>
      </c>
      <c r="O934">
        <v>120.62</v>
      </c>
      <c r="P934">
        <v>17.3</v>
      </c>
      <c r="Q934">
        <v>102.57</v>
      </c>
      <c r="R934" s="1"/>
    </row>
    <row r="935" spans="1:18" x14ac:dyDescent="0.3">
      <c r="A935" s="1">
        <v>45129</v>
      </c>
      <c r="B935">
        <v>33.51</v>
      </c>
      <c r="C935">
        <v>140.85</v>
      </c>
      <c r="D935">
        <v>304.57</v>
      </c>
      <c r="E935">
        <v>349.15</v>
      </c>
      <c r="F935">
        <v>904.49</v>
      </c>
      <c r="G935">
        <v>194.1</v>
      </c>
      <c r="H935">
        <v>3.27</v>
      </c>
      <c r="I935">
        <v>5520</v>
      </c>
      <c r="J935">
        <v>457.88</v>
      </c>
      <c r="K935">
        <v>26.43</v>
      </c>
      <c r="L935">
        <v>261.75</v>
      </c>
      <c r="M935">
        <v>332.55</v>
      </c>
      <c r="N935">
        <v>149.93</v>
      </c>
      <c r="O935">
        <v>120.62</v>
      </c>
      <c r="P935">
        <v>17.3</v>
      </c>
      <c r="Q935">
        <v>102.57</v>
      </c>
      <c r="R935" s="1"/>
    </row>
    <row r="936" spans="1:18" x14ac:dyDescent="0.3">
      <c r="A936" s="1">
        <v>45130</v>
      </c>
      <c r="B936">
        <v>33.51</v>
      </c>
      <c r="C936">
        <v>140.85</v>
      </c>
      <c r="D936">
        <v>304.57</v>
      </c>
      <c r="E936">
        <v>349.15</v>
      </c>
      <c r="F936">
        <v>904.49</v>
      </c>
      <c r="G936">
        <v>194.1</v>
      </c>
      <c r="H936">
        <v>3.27</v>
      </c>
      <c r="I936">
        <v>5520</v>
      </c>
      <c r="J936">
        <v>457.88</v>
      </c>
      <c r="K936">
        <v>26.43</v>
      </c>
      <c r="L936">
        <v>261.75</v>
      </c>
      <c r="M936">
        <v>332.55</v>
      </c>
      <c r="N936">
        <v>149.93</v>
      </c>
      <c r="O936">
        <v>120.62</v>
      </c>
      <c r="P936">
        <v>17.3</v>
      </c>
      <c r="Q936">
        <v>102.57</v>
      </c>
      <c r="R936" s="1"/>
    </row>
    <row r="937" spans="1:18" x14ac:dyDescent="0.3">
      <c r="A937" s="1">
        <v>45131</v>
      </c>
      <c r="B937">
        <v>33.880000000000003</v>
      </c>
      <c r="C937">
        <v>140.57</v>
      </c>
      <c r="D937">
        <v>295.77999999999997</v>
      </c>
      <c r="E937">
        <v>345.85</v>
      </c>
      <c r="F937">
        <v>900.8</v>
      </c>
      <c r="G937">
        <v>193.41</v>
      </c>
      <c r="H937">
        <v>3.21</v>
      </c>
      <c r="I937">
        <v>5598</v>
      </c>
      <c r="J937">
        <v>447.31</v>
      </c>
      <c r="K937">
        <v>25.52</v>
      </c>
      <c r="L937">
        <v>258.3</v>
      </c>
      <c r="M937">
        <v>332.54</v>
      </c>
      <c r="N937">
        <v>150.97</v>
      </c>
      <c r="O937">
        <v>121.66</v>
      </c>
      <c r="P937">
        <v>16.149999999999999</v>
      </c>
      <c r="Q937">
        <v>99.23</v>
      </c>
      <c r="R937" s="1"/>
    </row>
    <row r="938" spans="1:18" x14ac:dyDescent="0.3">
      <c r="A938" s="1">
        <v>45132</v>
      </c>
      <c r="B938">
        <v>34.64</v>
      </c>
      <c r="C938">
        <v>142.31</v>
      </c>
      <c r="D938">
        <v>295.19</v>
      </c>
      <c r="E938">
        <v>347.11</v>
      </c>
      <c r="F938">
        <v>900.62</v>
      </c>
      <c r="G938">
        <v>193.33</v>
      </c>
      <c r="H938">
        <v>3.27</v>
      </c>
      <c r="I938">
        <v>5604</v>
      </c>
      <c r="J938">
        <v>449.41</v>
      </c>
      <c r="K938">
        <v>25.67</v>
      </c>
      <c r="L938">
        <v>260.10000000000002</v>
      </c>
      <c r="M938">
        <v>329.83</v>
      </c>
      <c r="N938">
        <v>150.62</v>
      </c>
      <c r="O938">
        <v>121.36</v>
      </c>
      <c r="P938">
        <v>16.600000000000001</v>
      </c>
      <c r="Q938">
        <v>99.34</v>
      </c>
      <c r="R938" s="1"/>
    </row>
    <row r="939" spans="1:18" x14ac:dyDescent="0.3">
      <c r="A939" s="1">
        <v>45133</v>
      </c>
      <c r="B939">
        <v>33.854999999999997</v>
      </c>
      <c r="C939">
        <v>141.38</v>
      </c>
      <c r="D939">
        <v>301.19</v>
      </c>
      <c r="E939">
        <v>341.44</v>
      </c>
      <c r="F939">
        <v>909</v>
      </c>
      <c r="G939">
        <v>193.67</v>
      </c>
      <c r="H939">
        <v>3.38</v>
      </c>
      <c r="I939">
        <v>5644</v>
      </c>
      <c r="J939">
        <v>460.21</v>
      </c>
      <c r="K939">
        <v>25.7</v>
      </c>
      <c r="L939">
        <v>260.52999999999997</v>
      </c>
      <c r="M939">
        <v>333.1</v>
      </c>
      <c r="N939">
        <v>150.28</v>
      </c>
      <c r="O939">
        <v>130.07</v>
      </c>
      <c r="P939">
        <v>16.46</v>
      </c>
      <c r="Q939">
        <v>97.37</v>
      </c>
      <c r="R939" s="1"/>
    </row>
    <row r="940" spans="1:18" x14ac:dyDescent="0.3">
      <c r="A940" s="1">
        <v>45134</v>
      </c>
      <c r="B940">
        <v>34.229999999999997</v>
      </c>
      <c r="C940">
        <v>141.97</v>
      </c>
      <c r="D940">
        <v>325.12</v>
      </c>
      <c r="E940">
        <v>340.48</v>
      </c>
      <c r="F940">
        <v>908.5</v>
      </c>
      <c r="G940">
        <v>196.02</v>
      </c>
      <c r="H940">
        <v>3.37</v>
      </c>
      <c r="I940">
        <v>5577</v>
      </c>
      <c r="J940">
        <v>465.19</v>
      </c>
      <c r="K940">
        <v>25.85</v>
      </c>
      <c r="L940">
        <v>258.97000000000003</v>
      </c>
      <c r="M940">
        <v>351.64</v>
      </c>
      <c r="N940">
        <v>156.94999999999999</v>
      </c>
      <c r="O940">
        <v>131.66999999999999</v>
      </c>
      <c r="P940">
        <v>17.309999999999999</v>
      </c>
      <c r="Q940">
        <v>102.59</v>
      </c>
      <c r="R940" s="1"/>
    </row>
    <row r="941" spans="1:18" x14ac:dyDescent="0.3">
      <c r="A941" s="1">
        <v>45135</v>
      </c>
      <c r="B941">
        <v>33.67</v>
      </c>
      <c r="C941">
        <v>138.875</v>
      </c>
      <c r="D941">
        <v>316.875</v>
      </c>
      <c r="E941">
        <v>333.67</v>
      </c>
      <c r="F941">
        <v>899.32</v>
      </c>
      <c r="G941">
        <v>194.67</v>
      </c>
      <c r="H941">
        <v>3.27</v>
      </c>
      <c r="I941">
        <v>5551</v>
      </c>
      <c r="J941">
        <v>466.68</v>
      </c>
      <c r="K941">
        <v>25.69</v>
      </c>
      <c r="L941">
        <v>259.93</v>
      </c>
      <c r="M941">
        <v>360.75</v>
      </c>
      <c r="N941">
        <v>155.5</v>
      </c>
      <c r="O941">
        <v>130.78</v>
      </c>
      <c r="P941">
        <v>16.3</v>
      </c>
      <c r="Q941">
        <v>94.8</v>
      </c>
      <c r="R941" s="1"/>
    </row>
    <row r="942" spans="1:18" x14ac:dyDescent="0.3">
      <c r="A942" s="1">
        <v>45136</v>
      </c>
      <c r="B942">
        <v>33.67</v>
      </c>
      <c r="C942">
        <v>138.875</v>
      </c>
      <c r="D942">
        <v>316.875</v>
      </c>
      <c r="E942">
        <v>333.67</v>
      </c>
      <c r="F942">
        <v>899.32</v>
      </c>
      <c r="G942">
        <v>194.67</v>
      </c>
      <c r="H942">
        <v>3.27</v>
      </c>
      <c r="I942">
        <v>5551</v>
      </c>
      <c r="J942">
        <v>466.68</v>
      </c>
      <c r="K942">
        <v>25.69</v>
      </c>
      <c r="L942">
        <v>259.93</v>
      </c>
      <c r="M942">
        <v>360.75</v>
      </c>
      <c r="N942">
        <v>155.5</v>
      </c>
      <c r="O942">
        <v>130.78</v>
      </c>
      <c r="P942">
        <v>16.3</v>
      </c>
      <c r="Q942">
        <v>94.8</v>
      </c>
      <c r="R942" s="1"/>
    </row>
    <row r="943" spans="1:18" x14ac:dyDescent="0.3">
      <c r="A943" s="1">
        <v>45137</v>
      </c>
      <c r="B943">
        <v>33.67</v>
      </c>
      <c r="C943">
        <v>138.875</v>
      </c>
      <c r="D943">
        <v>316.875</v>
      </c>
      <c r="E943">
        <v>333.67</v>
      </c>
      <c r="F943">
        <v>899.32</v>
      </c>
      <c r="G943">
        <v>194.67</v>
      </c>
      <c r="H943">
        <v>3.27</v>
      </c>
      <c r="I943">
        <v>5551</v>
      </c>
      <c r="J943">
        <v>466.68</v>
      </c>
      <c r="K943">
        <v>25.69</v>
      </c>
      <c r="L943">
        <v>259.93</v>
      </c>
      <c r="M943">
        <v>360.75</v>
      </c>
      <c r="N943">
        <v>155.5</v>
      </c>
      <c r="O943">
        <v>130.78</v>
      </c>
      <c r="P943">
        <v>16.3</v>
      </c>
      <c r="Q943">
        <v>94.8</v>
      </c>
      <c r="R943" s="1"/>
    </row>
    <row r="944" spans="1:18" x14ac:dyDescent="0.3">
      <c r="A944" s="1">
        <v>45138</v>
      </c>
      <c r="B944">
        <v>34</v>
      </c>
      <c r="C944">
        <v>140.6</v>
      </c>
      <c r="D944">
        <v>323.69</v>
      </c>
      <c r="E944">
        <v>336.92</v>
      </c>
      <c r="F944">
        <v>897.5</v>
      </c>
      <c r="G944">
        <v>196.06</v>
      </c>
      <c r="H944">
        <v>3.34</v>
      </c>
      <c r="I944">
        <v>5663</v>
      </c>
      <c r="J944">
        <v>467.54</v>
      </c>
      <c r="K944">
        <v>25.77</v>
      </c>
      <c r="L944">
        <v>262.75</v>
      </c>
      <c r="M944">
        <v>364.87</v>
      </c>
      <c r="N944">
        <v>157.88999999999999</v>
      </c>
      <c r="O944">
        <v>132.72999999999999</v>
      </c>
      <c r="P944">
        <v>17</v>
      </c>
      <c r="Q944">
        <v>94.75</v>
      </c>
      <c r="R944" s="1"/>
    </row>
    <row r="945" spans="1:18" x14ac:dyDescent="0.3">
      <c r="A945" s="1">
        <v>45139</v>
      </c>
      <c r="B945">
        <v>34.29</v>
      </c>
      <c r="C945">
        <v>138.11000000000001</v>
      </c>
      <c r="D945">
        <v>317.53500000000003</v>
      </c>
      <c r="E945">
        <v>335.19</v>
      </c>
      <c r="F945">
        <v>898.98</v>
      </c>
      <c r="G945">
        <v>196.23500000000001</v>
      </c>
      <c r="H945">
        <v>3.62</v>
      </c>
      <c r="I945">
        <v>5773</v>
      </c>
      <c r="J945">
        <v>464.59500000000003</v>
      </c>
      <c r="K945">
        <v>25.67</v>
      </c>
      <c r="L945">
        <v>272.75</v>
      </c>
      <c r="M945">
        <v>366.63</v>
      </c>
      <c r="N945">
        <v>161</v>
      </c>
      <c r="O945">
        <v>130.77500000000001</v>
      </c>
      <c r="P945">
        <v>16.86</v>
      </c>
      <c r="Q945">
        <v>95.88</v>
      </c>
      <c r="R945" s="1"/>
    </row>
    <row r="946" spans="1:18" x14ac:dyDescent="0.3">
      <c r="A946" s="1">
        <v>45140</v>
      </c>
      <c r="B946">
        <v>33.47</v>
      </c>
      <c r="C946">
        <v>137.30000000000001</v>
      </c>
      <c r="D946">
        <v>318</v>
      </c>
      <c r="E946">
        <v>333.63</v>
      </c>
      <c r="F946">
        <v>912.3</v>
      </c>
      <c r="G946">
        <v>195.04</v>
      </c>
      <c r="H946">
        <v>3.56</v>
      </c>
      <c r="I946">
        <v>5634</v>
      </c>
      <c r="J946">
        <v>458.31</v>
      </c>
      <c r="K946">
        <v>33</v>
      </c>
      <c r="L946">
        <v>287.75</v>
      </c>
      <c r="M946">
        <v>373.42</v>
      </c>
      <c r="N946">
        <v>161.51300000000001</v>
      </c>
      <c r="O946">
        <v>129.44999999999999</v>
      </c>
      <c r="P946">
        <v>16.72</v>
      </c>
      <c r="Q946">
        <v>91.45</v>
      </c>
      <c r="R946" s="1"/>
    </row>
    <row r="947" spans="1:18" x14ac:dyDescent="0.3">
      <c r="A947" s="1">
        <v>45141</v>
      </c>
      <c r="B947">
        <v>33.049999999999997</v>
      </c>
      <c r="C947">
        <v>135.47999999999999</v>
      </c>
      <c r="D947">
        <v>309.93</v>
      </c>
      <c r="E947">
        <v>326</v>
      </c>
      <c r="F947">
        <v>886.62</v>
      </c>
      <c r="G947">
        <v>191.57</v>
      </c>
      <c r="H947">
        <v>3.51</v>
      </c>
      <c r="I947">
        <v>5567</v>
      </c>
      <c r="J947">
        <v>438</v>
      </c>
      <c r="K947">
        <v>34.1</v>
      </c>
      <c r="L947">
        <v>285.54000000000002</v>
      </c>
      <c r="M947">
        <v>371.83</v>
      </c>
      <c r="N947">
        <v>154</v>
      </c>
      <c r="O947">
        <v>127.97</v>
      </c>
      <c r="P947">
        <v>16.27</v>
      </c>
      <c r="Q947">
        <v>89</v>
      </c>
      <c r="R947" s="1"/>
    </row>
    <row r="948" spans="1:18" x14ac:dyDescent="0.3">
      <c r="A948" s="1">
        <v>45142</v>
      </c>
      <c r="B948">
        <v>33</v>
      </c>
      <c r="C948">
        <v>135.79</v>
      </c>
      <c r="D948">
        <v>314.95999999999998</v>
      </c>
      <c r="E948">
        <v>331.88</v>
      </c>
      <c r="F948">
        <v>884.98</v>
      </c>
      <c r="G948">
        <v>185.52</v>
      </c>
      <c r="H948">
        <v>3.57</v>
      </c>
      <c r="I948">
        <v>5487</v>
      </c>
      <c r="J948">
        <v>449.85</v>
      </c>
      <c r="K948">
        <v>34.96</v>
      </c>
      <c r="L948">
        <v>283.2</v>
      </c>
      <c r="M948">
        <v>376.57</v>
      </c>
      <c r="N948">
        <v>155.22999999999999</v>
      </c>
      <c r="O948">
        <v>129.28</v>
      </c>
      <c r="P948">
        <v>16.739999999999998</v>
      </c>
      <c r="Q948">
        <v>89</v>
      </c>
      <c r="R948" s="1"/>
    </row>
    <row r="949" spans="1:18" x14ac:dyDescent="0.3">
      <c r="A949" s="1">
        <v>45143</v>
      </c>
      <c r="B949">
        <v>33</v>
      </c>
      <c r="C949">
        <v>135.79</v>
      </c>
      <c r="D949">
        <v>314.95999999999998</v>
      </c>
      <c r="E949">
        <v>331.88</v>
      </c>
      <c r="F949">
        <v>884.98</v>
      </c>
      <c r="G949">
        <v>185.52</v>
      </c>
      <c r="H949">
        <v>3.57</v>
      </c>
      <c r="I949">
        <v>5487</v>
      </c>
      <c r="J949">
        <v>449.85</v>
      </c>
      <c r="K949">
        <v>34.96</v>
      </c>
      <c r="L949">
        <v>283.2</v>
      </c>
      <c r="M949">
        <v>376.57</v>
      </c>
      <c r="N949">
        <v>155.22999999999999</v>
      </c>
      <c r="O949">
        <v>129.28</v>
      </c>
      <c r="P949">
        <v>16.739999999999998</v>
      </c>
      <c r="Q949">
        <v>89</v>
      </c>
      <c r="R949" s="1"/>
    </row>
    <row r="950" spans="1:18" x14ac:dyDescent="0.3">
      <c r="A950" s="1">
        <v>45144</v>
      </c>
      <c r="B950">
        <v>33</v>
      </c>
      <c r="C950">
        <v>135.79</v>
      </c>
      <c r="D950">
        <v>314.95999999999998</v>
      </c>
      <c r="E950">
        <v>331.88</v>
      </c>
      <c r="F950">
        <v>884.98</v>
      </c>
      <c r="G950">
        <v>185.52</v>
      </c>
      <c r="H950">
        <v>3.57</v>
      </c>
      <c r="I950">
        <v>5487</v>
      </c>
      <c r="J950">
        <v>449.85</v>
      </c>
      <c r="K950">
        <v>34.96</v>
      </c>
      <c r="L950">
        <v>283.2</v>
      </c>
      <c r="M950">
        <v>376.57</v>
      </c>
      <c r="N950">
        <v>155.22999999999999</v>
      </c>
      <c r="O950">
        <v>129.28</v>
      </c>
      <c r="P950">
        <v>16.739999999999998</v>
      </c>
      <c r="Q950">
        <v>89</v>
      </c>
      <c r="R950" s="1"/>
    </row>
    <row r="951" spans="1:18" x14ac:dyDescent="0.3">
      <c r="A951" s="1">
        <v>45145</v>
      </c>
      <c r="B951">
        <v>32.65</v>
      </c>
      <c r="C951">
        <v>135.46</v>
      </c>
      <c r="D951">
        <v>313.23</v>
      </c>
      <c r="E951">
        <v>328.37</v>
      </c>
      <c r="F951">
        <v>887.68</v>
      </c>
      <c r="G951">
        <v>182.13</v>
      </c>
      <c r="H951">
        <v>3.67</v>
      </c>
      <c r="I951">
        <v>5500</v>
      </c>
      <c r="J951">
        <v>451.11</v>
      </c>
      <c r="K951">
        <v>35</v>
      </c>
      <c r="L951">
        <v>277.12</v>
      </c>
      <c r="M951">
        <v>373.91</v>
      </c>
      <c r="N951">
        <v>151.26</v>
      </c>
      <c r="O951">
        <v>129.16</v>
      </c>
      <c r="P951">
        <v>15.85</v>
      </c>
      <c r="Q951">
        <v>87.2</v>
      </c>
      <c r="R951" s="1"/>
    </row>
    <row r="952" spans="1:18" x14ac:dyDescent="0.3">
      <c r="A952" s="1">
        <v>45146</v>
      </c>
      <c r="B952">
        <v>32.450000000000003</v>
      </c>
      <c r="C952">
        <v>136.49</v>
      </c>
      <c r="D952">
        <v>314.39999999999998</v>
      </c>
      <c r="E952">
        <v>326.95999999999998</v>
      </c>
      <c r="F952">
        <v>890.09</v>
      </c>
      <c r="G952">
        <v>179.69</v>
      </c>
      <c r="H952">
        <v>3.61</v>
      </c>
      <c r="I952">
        <v>5630</v>
      </c>
      <c r="J952">
        <v>448.53</v>
      </c>
      <c r="K952">
        <v>35.549999999999997</v>
      </c>
      <c r="L952">
        <v>278</v>
      </c>
      <c r="M952">
        <v>374.4</v>
      </c>
      <c r="N952">
        <v>147.16999999999999</v>
      </c>
      <c r="O952">
        <v>130.62</v>
      </c>
      <c r="P952">
        <v>15.55</v>
      </c>
      <c r="Q952">
        <v>87.09</v>
      </c>
      <c r="R952" s="1"/>
    </row>
    <row r="953" spans="1:18" x14ac:dyDescent="0.3">
      <c r="A953" s="1">
        <v>45147</v>
      </c>
      <c r="B953">
        <v>32.51</v>
      </c>
      <c r="C953">
        <v>136.22999999999999</v>
      </c>
      <c r="D953">
        <v>312.88</v>
      </c>
      <c r="E953">
        <v>326.47000000000003</v>
      </c>
      <c r="F953">
        <v>882.72</v>
      </c>
      <c r="G953">
        <v>180.87</v>
      </c>
      <c r="H953">
        <v>3.67</v>
      </c>
      <c r="I953">
        <v>5618</v>
      </c>
      <c r="J953">
        <v>442.74</v>
      </c>
      <c r="K953">
        <v>36.369999999999997</v>
      </c>
      <c r="L953">
        <v>284.66000000000003</v>
      </c>
      <c r="M953">
        <v>376.62</v>
      </c>
      <c r="N953">
        <v>145.11000000000001</v>
      </c>
      <c r="O953">
        <v>131.66</v>
      </c>
      <c r="P953">
        <v>15.85</v>
      </c>
      <c r="Q953">
        <v>88.53</v>
      </c>
      <c r="R953" s="1"/>
    </row>
    <row r="954" spans="1:18" x14ac:dyDescent="0.3">
      <c r="A954" s="1">
        <v>45148</v>
      </c>
      <c r="B954">
        <v>32.85</v>
      </c>
      <c r="C954">
        <v>138.65</v>
      </c>
      <c r="D954">
        <v>307.94</v>
      </c>
      <c r="E954">
        <v>326.01499999999999</v>
      </c>
      <c r="F954">
        <v>853.12</v>
      </c>
      <c r="G954">
        <v>179.48</v>
      </c>
      <c r="H954">
        <v>3.74</v>
      </c>
      <c r="I954">
        <v>5687</v>
      </c>
      <c r="J954">
        <v>421.6</v>
      </c>
      <c r="K954">
        <v>34.71</v>
      </c>
      <c r="L954">
        <v>284.49</v>
      </c>
      <c r="M954">
        <v>374</v>
      </c>
      <c r="N954">
        <v>147.35</v>
      </c>
      <c r="O954">
        <v>131.32</v>
      </c>
      <c r="P954">
        <v>15.66</v>
      </c>
      <c r="Q954">
        <v>85</v>
      </c>
      <c r="R954" s="1"/>
    </row>
    <row r="955" spans="1:18" x14ac:dyDescent="0.3">
      <c r="A955" s="1">
        <v>45149</v>
      </c>
      <c r="B955">
        <v>32.96</v>
      </c>
      <c r="C955">
        <v>137.08000000000001</v>
      </c>
      <c r="D955">
        <v>302.57</v>
      </c>
      <c r="E955">
        <v>320.26</v>
      </c>
      <c r="F955">
        <v>834.01</v>
      </c>
      <c r="G955">
        <v>177.32</v>
      </c>
      <c r="H955">
        <v>3.57</v>
      </c>
      <c r="I955">
        <v>5751</v>
      </c>
      <c r="J955">
        <v>417.51</v>
      </c>
      <c r="K955">
        <v>34.15</v>
      </c>
      <c r="L955">
        <v>283.94</v>
      </c>
      <c r="M955">
        <v>371.53</v>
      </c>
      <c r="N955">
        <v>147.22</v>
      </c>
      <c r="O955">
        <v>128.66</v>
      </c>
      <c r="P955">
        <v>14.404999999999999</v>
      </c>
      <c r="Q955">
        <v>82.06</v>
      </c>
      <c r="R955" s="1"/>
    </row>
    <row r="956" spans="1:18" x14ac:dyDescent="0.3">
      <c r="A956" s="1">
        <v>45150</v>
      </c>
      <c r="B956">
        <v>32.96</v>
      </c>
      <c r="C956">
        <v>137.08000000000001</v>
      </c>
      <c r="D956">
        <v>302.57</v>
      </c>
      <c r="E956">
        <v>320.26</v>
      </c>
      <c r="F956">
        <v>834.01</v>
      </c>
      <c r="G956">
        <v>177.32</v>
      </c>
      <c r="H956">
        <v>3.57</v>
      </c>
      <c r="I956">
        <v>5751</v>
      </c>
      <c r="J956">
        <v>417.51</v>
      </c>
      <c r="K956">
        <v>34.15</v>
      </c>
      <c r="L956">
        <v>283.94</v>
      </c>
      <c r="M956">
        <v>371.53</v>
      </c>
      <c r="N956">
        <v>147.22</v>
      </c>
      <c r="O956">
        <v>128.66</v>
      </c>
      <c r="P956">
        <v>14.404999999999999</v>
      </c>
      <c r="Q956">
        <v>82.06</v>
      </c>
      <c r="R956" s="1"/>
    </row>
    <row r="957" spans="1:18" x14ac:dyDescent="0.3">
      <c r="A957" s="1">
        <v>45151</v>
      </c>
      <c r="B957">
        <v>32.96</v>
      </c>
      <c r="C957">
        <v>137.08000000000001</v>
      </c>
      <c r="D957">
        <v>302.57</v>
      </c>
      <c r="E957">
        <v>320.26</v>
      </c>
      <c r="F957">
        <v>834.01</v>
      </c>
      <c r="G957">
        <v>177.32</v>
      </c>
      <c r="H957">
        <v>3.57</v>
      </c>
      <c r="I957">
        <v>5751</v>
      </c>
      <c r="J957">
        <v>417.51</v>
      </c>
      <c r="K957">
        <v>34.15</v>
      </c>
      <c r="L957">
        <v>283.94</v>
      </c>
      <c r="M957">
        <v>371.53</v>
      </c>
      <c r="N957">
        <v>147.22</v>
      </c>
      <c r="O957">
        <v>128.66</v>
      </c>
      <c r="P957">
        <v>14.404999999999999</v>
      </c>
      <c r="Q957">
        <v>82.06</v>
      </c>
      <c r="R957" s="1"/>
    </row>
    <row r="958" spans="1:18" x14ac:dyDescent="0.3">
      <c r="A958" s="1">
        <v>45152</v>
      </c>
      <c r="B958">
        <v>33.19</v>
      </c>
      <c r="C958">
        <v>138.94999999999999</v>
      </c>
      <c r="D958">
        <v>300.98</v>
      </c>
      <c r="E958">
        <v>321.39</v>
      </c>
      <c r="F958">
        <v>831.13</v>
      </c>
      <c r="G958">
        <v>177.97</v>
      </c>
      <c r="H958">
        <v>3.83</v>
      </c>
      <c r="I958">
        <v>5761</v>
      </c>
      <c r="J958">
        <v>404.86</v>
      </c>
      <c r="K958">
        <v>33.57</v>
      </c>
      <c r="L958">
        <v>284.06</v>
      </c>
      <c r="M958">
        <v>369.39</v>
      </c>
      <c r="N958">
        <v>147.35</v>
      </c>
      <c r="O958">
        <v>129.38999999999999</v>
      </c>
      <c r="P958">
        <v>14.65</v>
      </c>
      <c r="Q958">
        <v>80.040000000000006</v>
      </c>
      <c r="R958" s="1"/>
    </row>
    <row r="959" spans="1:18" x14ac:dyDescent="0.3">
      <c r="A959" s="1">
        <v>45153</v>
      </c>
      <c r="B959">
        <v>33.35</v>
      </c>
      <c r="C959">
        <v>138.71</v>
      </c>
      <c r="D959">
        <v>306.14</v>
      </c>
      <c r="E959">
        <v>323</v>
      </c>
      <c r="F959">
        <v>849.21</v>
      </c>
      <c r="G959">
        <v>178.88</v>
      </c>
      <c r="H959">
        <v>3.79</v>
      </c>
      <c r="I959">
        <v>5716</v>
      </c>
      <c r="J959">
        <v>445.6</v>
      </c>
      <c r="K959">
        <v>34.61</v>
      </c>
      <c r="L959">
        <v>282.52</v>
      </c>
      <c r="M959">
        <v>369.92</v>
      </c>
      <c r="N959">
        <v>150.52000000000001</v>
      </c>
      <c r="O959">
        <v>131.1</v>
      </c>
      <c r="P959">
        <v>14.74</v>
      </c>
      <c r="Q959">
        <v>81.150000000000006</v>
      </c>
      <c r="R959" s="1"/>
    </row>
    <row r="960" spans="1:18" x14ac:dyDescent="0.3">
      <c r="A960" s="1">
        <v>45154</v>
      </c>
      <c r="B960">
        <v>33.299999999999997</v>
      </c>
      <c r="C960">
        <v>138.93</v>
      </c>
      <c r="D960">
        <v>300.19499999999999</v>
      </c>
      <c r="E960">
        <v>320.8</v>
      </c>
      <c r="F960">
        <v>847.79</v>
      </c>
      <c r="G960">
        <v>177.13</v>
      </c>
      <c r="H960">
        <v>3.64</v>
      </c>
      <c r="I960">
        <v>5642</v>
      </c>
      <c r="J960">
        <v>445.2</v>
      </c>
      <c r="K960">
        <v>34.71</v>
      </c>
      <c r="L960">
        <v>277</v>
      </c>
      <c r="M960">
        <v>368.69</v>
      </c>
      <c r="N960">
        <v>149</v>
      </c>
      <c r="O960">
        <v>128.69999999999999</v>
      </c>
      <c r="P960">
        <v>13.67</v>
      </c>
      <c r="Q960">
        <v>82.51</v>
      </c>
      <c r="R960" s="1"/>
    </row>
    <row r="961" spans="1:18" x14ac:dyDescent="0.3">
      <c r="A961" s="1">
        <v>45155</v>
      </c>
      <c r="B961">
        <v>33.36</v>
      </c>
      <c r="C961">
        <v>138.66</v>
      </c>
      <c r="D961">
        <v>293.05</v>
      </c>
      <c r="E961">
        <v>320.54000000000002</v>
      </c>
      <c r="F961">
        <v>836.51</v>
      </c>
      <c r="G961">
        <v>177.14</v>
      </c>
      <c r="H961">
        <v>3.69</v>
      </c>
      <c r="I961">
        <v>5505</v>
      </c>
      <c r="J961">
        <v>439.7</v>
      </c>
      <c r="K961">
        <v>33.79</v>
      </c>
      <c r="L961">
        <v>277.02</v>
      </c>
      <c r="M961">
        <v>364.77</v>
      </c>
      <c r="N961">
        <v>149</v>
      </c>
      <c r="O961">
        <v>129.80000000000001</v>
      </c>
      <c r="P961">
        <v>13.06</v>
      </c>
      <c r="Q961">
        <v>78.38</v>
      </c>
      <c r="R961" s="1"/>
    </row>
    <row r="962" spans="1:18" x14ac:dyDescent="0.3">
      <c r="A962" s="1">
        <v>45156</v>
      </c>
      <c r="B962">
        <v>32.86</v>
      </c>
      <c r="C962">
        <v>136.33000000000001</v>
      </c>
      <c r="D962">
        <v>279.02999999999997</v>
      </c>
      <c r="E962">
        <v>314.49</v>
      </c>
      <c r="F962">
        <v>820</v>
      </c>
      <c r="G962">
        <v>172.3</v>
      </c>
      <c r="H962">
        <v>3.7</v>
      </c>
      <c r="I962">
        <v>5416</v>
      </c>
      <c r="J962">
        <v>426.35</v>
      </c>
      <c r="K962">
        <v>33</v>
      </c>
      <c r="L962">
        <v>273.01</v>
      </c>
      <c r="M962">
        <v>350.14</v>
      </c>
      <c r="N962">
        <v>141.66</v>
      </c>
      <c r="O962">
        <v>128.51</v>
      </c>
      <c r="P962">
        <v>11.47</v>
      </c>
      <c r="Q962">
        <v>72.34</v>
      </c>
      <c r="R962" s="1"/>
    </row>
    <row r="963" spans="1:18" x14ac:dyDescent="0.3">
      <c r="A963" s="1">
        <v>45157</v>
      </c>
      <c r="B963">
        <v>32.86</v>
      </c>
      <c r="C963">
        <v>136.33000000000001</v>
      </c>
      <c r="D963">
        <v>279.02999999999997</v>
      </c>
      <c r="E963">
        <v>314.49</v>
      </c>
      <c r="F963">
        <v>820</v>
      </c>
      <c r="G963">
        <v>172.3</v>
      </c>
      <c r="H963">
        <v>3.7</v>
      </c>
      <c r="I963">
        <v>5416</v>
      </c>
      <c r="J963">
        <v>426.35</v>
      </c>
      <c r="K963">
        <v>33</v>
      </c>
      <c r="L963">
        <v>273.01</v>
      </c>
      <c r="M963">
        <v>350.14</v>
      </c>
      <c r="N963">
        <v>141.66</v>
      </c>
      <c r="O963">
        <v>128.51</v>
      </c>
      <c r="P963">
        <v>11.47</v>
      </c>
      <c r="Q963">
        <v>72.34</v>
      </c>
      <c r="R963" s="1"/>
    </row>
    <row r="964" spans="1:18" x14ac:dyDescent="0.3">
      <c r="A964" s="1">
        <v>45158</v>
      </c>
      <c r="B964">
        <v>32.86</v>
      </c>
      <c r="C964">
        <v>136.33000000000001</v>
      </c>
      <c r="D964">
        <v>279.02999999999997</v>
      </c>
      <c r="E964">
        <v>314.49</v>
      </c>
      <c r="F964">
        <v>820</v>
      </c>
      <c r="G964">
        <v>172.3</v>
      </c>
      <c r="H964">
        <v>3.7</v>
      </c>
      <c r="I964">
        <v>5416</v>
      </c>
      <c r="J964">
        <v>426.35</v>
      </c>
      <c r="K964">
        <v>33</v>
      </c>
      <c r="L964">
        <v>273.01</v>
      </c>
      <c r="M964">
        <v>350.14</v>
      </c>
      <c r="N964">
        <v>141.66</v>
      </c>
      <c r="O964">
        <v>128.51</v>
      </c>
      <c r="P964">
        <v>11.47</v>
      </c>
      <c r="Q964">
        <v>72.34</v>
      </c>
      <c r="R964" s="1"/>
    </row>
    <row r="965" spans="1:18" x14ac:dyDescent="0.3">
      <c r="A965" s="1">
        <v>45159</v>
      </c>
      <c r="B965">
        <v>33.15</v>
      </c>
      <c r="C965">
        <v>135.81</v>
      </c>
      <c r="D965">
        <v>283.45</v>
      </c>
      <c r="E965">
        <v>317.93</v>
      </c>
      <c r="F965">
        <v>834.06</v>
      </c>
      <c r="G965">
        <v>175.07</v>
      </c>
      <c r="H965">
        <v>3.9</v>
      </c>
      <c r="I965">
        <v>5458</v>
      </c>
      <c r="J965">
        <v>444.94</v>
      </c>
      <c r="K965">
        <v>34.200000000000003</v>
      </c>
      <c r="L965">
        <v>274.75</v>
      </c>
      <c r="M965">
        <v>349.51</v>
      </c>
      <c r="N965">
        <v>150.76</v>
      </c>
      <c r="O965">
        <v>127.175</v>
      </c>
      <c r="P965">
        <v>11.37</v>
      </c>
      <c r="Q965">
        <v>73.25</v>
      </c>
      <c r="R965" s="1"/>
    </row>
    <row r="966" spans="1:18" x14ac:dyDescent="0.3">
      <c r="A966" s="1">
        <v>45160</v>
      </c>
      <c r="B966">
        <v>33.08</v>
      </c>
      <c r="C966">
        <v>135.03</v>
      </c>
      <c r="D966">
        <v>292.55</v>
      </c>
      <c r="E966">
        <v>325.5</v>
      </c>
      <c r="F966">
        <v>873.41</v>
      </c>
      <c r="G966">
        <v>177.06</v>
      </c>
      <c r="H966">
        <v>4.13</v>
      </c>
      <c r="I966">
        <v>5484</v>
      </c>
      <c r="J966">
        <v>481.35</v>
      </c>
      <c r="K966">
        <v>35.380000000000003</v>
      </c>
      <c r="L966">
        <v>273.94</v>
      </c>
      <c r="M966">
        <v>348.82</v>
      </c>
      <c r="N966">
        <v>154.34</v>
      </c>
      <c r="O966">
        <v>128.51</v>
      </c>
      <c r="P966">
        <v>11.21</v>
      </c>
      <c r="Q966">
        <v>76.69</v>
      </c>
      <c r="R966" s="1"/>
    </row>
    <row r="967" spans="1:18" x14ac:dyDescent="0.3">
      <c r="A967" s="1">
        <v>45161</v>
      </c>
      <c r="B967">
        <v>33.200000000000003</v>
      </c>
      <c r="C967">
        <v>136.22</v>
      </c>
      <c r="D967">
        <v>288.5</v>
      </c>
      <c r="E967">
        <v>323.82</v>
      </c>
      <c r="F967">
        <v>850.77</v>
      </c>
      <c r="G967">
        <v>178.52</v>
      </c>
      <c r="H967">
        <v>4.05</v>
      </c>
      <c r="I967">
        <v>5420</v>
      </c>
      <c r="J967">
        <v>458.66</v>
      </c>
      <c r="K967">
        <v>35.130000000000003</v>
      </c>
      <c r="L967">
        <v>270.3</v>
      </c>
      <c r="M967">
        <v>351.78</v>
      </c>
      <c r="N967">
        <v>153.47999999999999</v>
      </c>
      <c r="O967">
        <v>130.18</v>
      </c>
      <c r="P967">
        <v>10.92</v>
      </c>
      <c r="Q967">
        <v>74.349999999999994</v>
      </c>
      <c r="R967" s="1"/>
    </row>
    <row r="968" spans="1:18" x14ac:dyDescent="0.3">
      <c r="A968" s="1">
        <v>45162</v>
      </c>
      <c r="B968">
        <v>33.01</v>
      </c>
      <c r="C968">
        <v>134.99</v>
      </c>
      <c r="D968">
        <v>298.5</v>
      </c>
      <c r="E968">
        <v>332.85</v>
      </c>
      <c r="F968">
        <v>902.35</v>
      </c>
      <c r="G968">
        <v>180.67400000000001</v>
      </c>
      <c r="H968">
        <v>4.22</v>
      </c>
      <c r="I968">
        <v>5503</v>
      </c>
      <c r="J968">
        <v>502.16</v>
      </c>
      <c r="K968">
        <v>36.89</v>
      </c>
      <c r="L968">
        <v>271.60000000000002</v>
      </c>
      <c r="M968">
        <v>363.49</v>
      </c>
      <c r="N968">
        <v>155.55000000000001</v>
      </c>
      <c r="O968">
        <v>133.94999999999999</v>
      </c>
      <c r="P968">
        <v>11.79</v>
      </c>
      <c r="Q968">
        <v>77.760000000000005</v>
      </c>
      <c r="R968" s="1"/>
    </row>
    <row r="969" spans="1:18" x14ac:dyDescent="0.3">
      <c r="A969" s="1">
        <v>45163</v>
      </c>
      <c r="B969">
        <v>33.33</v>
      </c>
      <c r="C969">
        <v>132.84</v>
      </c>
      <c r="D969">
        <v>286.13</v>
      </c>
      <c r="E969">
        <v>321.47000000000003</v>
      </c>
      <c r="F969">
        <v>857.02</v>
      </c>
      <c r="G969">
        <v>177.38</v>
      </c>
      <c r="H969">
        <v>4.1500000000000004</v>
      </c>
      <c r="I969">
        <v>5401</v>
      </c>
      <c r="J969">
        <v>470.12</v>
      </c>
      <c r="K969">
        <v>35.22</v>
      </c>
      <c r="L969">
        <v>271.52</v>
      </c>
      <c r="M969">
        <v>359.43</v>
      </c>
      <c r="N969">
        <v>146</v>
      </c>
      <c r="O969">
        <v>129.54</v>
      </c>
      <c r="P969">
        <v>10.68</v>
      </c>
      <c r="Q969">
        <v>74.319999999999993</v>
      </c>
      <c r="R969" s="1"/>
    </row>
    <row r="970" spans="1:18" x14ac:dyDescent="0.3">
      <c r="A970" s="1">
        <v>45164</v>
      </c>
      <c r="B970">
        <v>33.33</v>
      </c>
      <c r="C970">
        <v>132.84</v>
      </c>
      <c r="D970">
        <v>286.13</v>
      </c>
      <c r="E970">
        <v>321.47000000000003</v>
      </c>
      <c r="F970">
        <v>857.02</v>
      </c>
      <c r="G970">
        <v>177.38</v>
      </c>
      <c r="H970">
        <v>4.1500000000000004</v>
      </c>
      <c r="I970">
        <v>5401</v>
      </c>
      <c r="J970">
        <v>470.12</v>
      </c>
      <c r="K970">
        <v>35.22</v>
      </c>
      <c r="L970">
        <v>271.52</v>
      </c>
      <c r="M970">
        <v>359.43</v>
      </c>
      <c r="N970">
        <v>146</v>
      </c>
      <c r="O970">
        <v>129.54</v>
      </c>
      <c r="P970">
        <v>10.68</v>
      </c>
      <c r="Q970">
        <v>74.319999999999993</v>
      </c>
      <c r="R970" s="1"/>
    </row>
    <row r="971" spans="1:18" x14ac:dyDescent="0.3">
      <c r="A971" s="1">
        <v>45165</v>
      </c>
      <c r="B971">
        <v>33.33</v>
      </c>
      <c r="C971">
        <v>132.84</v>
      </c>
      <c r="D971">
        <v>286.13</v>
      </c>
      <c r="E971">
        <v>321.47000000000003</v>
      </c>
      <c r="F971">
        <v>857.02</v>
      </c>
      <c r="G971">
        <v>177.38</v>
      </c>
      <c r="H971">
        <v>4.1500000000000004</v>
      </c>
      <c r="I971">
        <v>5401</v>
      </c>
      <c r="J971">
        <v>470.12</v>
      </c>
      <c r="K971">
        <v>35.22</v>
      </c>
      <c r="L971">
        <v>271.52</v>
      </c>
      <c r="M971">
        <v>359.43</v>
      </c>
      <c r="N971">
        <v>146</v>
      </c>
      <c r="O971">
        <v>129.54</v>
      </c>
      <c r="P971">
        <v>10.68</v>
      </c>
      <c r="Q971">
        <v>74.319999999999993</v>
      </c>
      <c r="R971" s="1"/>
    </row>
    <row r="972" spans="1:18" x14ac:dyDescent="0.3">
      <c r="A972" s="1">
        <v>45166</v>
      </c>
      <c r="B972">
        <v>33.479999999999997</v>
      </c>
      <c r="C972">
        <v>134.30000000000001</v>
      </c>
      <c r="D972">
        <v>288</v>
      </c>
      <c r="E972">
        <v>325.66000000000003</v>
      </c>
      <c r="F972">
        <v>856.39</v>
      </c>
      <c r="G972">
        <v>180.09</v>
      </c>
      <c r="H972">
        <v>4.2699999999999996</v>
      </c>
      <c r="I972">
        <v>5463</v>
      </c>
      <c r="J972">
        <v>464.82</v>
      </c>
      <c r="K972">
        <v>37.44</v>
      </c>
      <c r="L972">
        <v>273.5</v>
      </c>
      <c r="M972">
        <v>361.19</v>
      </c>
      <c r="N972">
        <v>146.02000000000001</v>
      </c>
      <c r="O972">
        <v>131.31</v>
      </c>
      <c r="P972">
        <v>10.62</v>
      </c>
      <c r="Q972">
        <v>74.569999999999993</v>
      </c>
      <c r="R972" s="1"/>
    </row>
    <row r="973" spans="1:18" x14ac:dyDescent="0.3">
      <c r="A973" s="1">
        <v>45167</v>
      </c>
      <c r="B973">
        <v>33.99</v>
      </c>
      <c r="C973">
        <v>135.5</v>
      </c>
      <c r="D973">
        <v>288.58499999999998</v>
      </c>
      <c r="E973">
        <v>321.88</v>
      </c>
      <c r="F973">
        <v>858.4</v>
      </c>
      <c r="G973">
        <v>179.69499999999999</v>
      </c>
      <c r="H973">
        <v>4.26</v>
      </c>
      <c r="I973">
        <v>5536</v>
      </c>
      <c r="J973">
        <v>466.66</v>
      </c>
      <c r="K973">
        <v>37.700000000000003</v>
      </c>
      <c r="L973">
        <v>275</v>
      </c>
      <c r="M973">
        <v>359.9</v>
      </c>
      <c r="N973">
        <v>142.93</v>
      </c>
      <c r="O973">
        <v>132.24</v>
      </c>
      <c r="P973">
        <v>10.6</v>
      </c>
      <c r="Q973">
        <v>73.5</v>
      </c>
      <c r="R973" s="1"/>
    </row>
    <row r="974" spans="1:18" x14ac:dyDescent="0.3">
      <c r="A974" s="1">
        <v>45168</v>
      </c>
      <c r="B974">
        <v>34.89</v>
      </c>
      <c r="C974">
        <v>137.41999999999999</v>
      </c>
      <c r="D974">
        <v>297.17</v>
      </c>
      <c r="E974">
        <v>328.67</v>
      </c>
      <c r="F974">
        <v>892.39</v>
      </c>
      <c r="G974">
        <v>184.94</v>
      </c>
      <c r="H974">
        <v>4.26</v>
      </c>
      <c r="I974">
        <v>5489</v>
      </c>
      <c r="J974">
        <v>490.44</v>
      </c>
      <c r="K974">
        <v>38.5</v>
      </c>
      <c r="L974">
        <v>280.02999999999997</v>
      </c>
      <c r="M974">
        <v>372.71</v>
      </c>
      <c r="N974">
        <v>147</v>
      </c>
      <c r="O974">
        <v>134.78</v>
      </c>
      <c r="P974">
        <v>13.37</v>
      </c>
      <c r="Q974">
        <v>83.56</v>
      </c>
      <c r="R974" s="1"/>
    </row>
    <row r="975" spans="1:18" x14ac:dyDescent="0.3">
      <c r="A975" s="1">
        <v>45169</v>
      </c>
      <c r="B975">
        <v>34.85</v>
      </c>
      <c r="C975">
        <v>137.69999999999999</v>
      </c>
      <c r="D975">
        <v>295.8</v>
      </c>
      <c r="E975">
        <v>329.2</v>
      </c>
      <c r="F975">
        <v>898.01</v>
      </c>
      <c r="G975">
        <v>187.84</v>
      </c>
      <c r="H975">
        <v>4.38</v>
      </c>
      <c r="I975">
        <v>5452</v>
      </c>
      <c r="J975">
        <v>493.8</v>
      </c>
      <c r="K975">
        <v>39.08</v>
      </c>
      <c r="L975">
        <v>283.64</v>
      </c>
      <c r="M975">
        <v>375.21</v>
      </c>
      <c r="N975">
        <v>154.11000000000001</v>
      </c>
      <c r="O975">
        <v>136.01</v>
      </c>
      <c r="P975">
        <v>13.56</v>
      </c>
      <c r="Q975">
        <v>84.43</v>
      </c>
      <c r="R975" s="1"/>
    </row>
    <row r="976" spans="1:18" x14ac:dyDescent="0.3">
      <c r="A976" s="1">
        <v>45170</v>
      </c>
      <c r="B976">
        <v>34.99</v>
      </c>
      <c r="C976">
        <v>137.06</v>
      </c>
      <c r="D976">
        <v>299.37</v>
      </c>
      <c r="E976">
        <v>331.31</v>
      </c>
      <c r="F976">
        <v>901.87</v>
      </c>
      <c r="G976">
        <v>189.48500000000001</v>
      </c>
      <c r="H976">
        <v>4.38</v>
      </c>
      <c r="I976">
        <v>5492</v>
      </c>
      <c r="J976">
        <v>497.62</v>
      </c>
      <c r="K976">
        <v>39.619999999999997</v>
      </c>
      <c r="L976">
        <v>284.8</v>
      </c>
      <c r="M976">
        <v>377.96</v>
      </c>
      <c r="N976">
        <v>163.12</v>
      </c>
      <c r="O976">
        <v>137.45500000000001</v>
      </c>
      <c r="P976">
        <v>12.53</v>
      </c>
      <c r="Q976">
        <v>80</v>
      </c>
      <c r="R976" s="1"/>
    </row>
    <row r="977" spans="1:18" x14ac:dyDescent="0.3">
      <c r="A977" s="1">
        <v>45171</v>
      </c>
      <c r="B977">
        <v>34.99</v>
      </c>
      <c r="C977">
        <v>137.06</v>
      </c>
      <c r="D977">
        <v>299.37</v>
      </c>
      <c r="E977">
        <v>331.31</v>
      </c>
      <c r="F977">
        <v>901.87</v>
      </c>
      <c r="G977">
        <v>189.48500000000001</v>
      </c>
      <c r="H977">
        <v>4.38</v>
      </c>
      <c r="I977">
        <v>5492</v>
      </c>
      <c r="J977">
        <v>497.62</v>
      </c>
      <c r="K977">
        <v>39.619999999999997</v>
      </c>
      <c r="L977">
        <v>284.8</v>
      </c>
      <c r="M977">
        <v>377.96</v>
      </c>
      <c r="N977">
        <v>163.12</v>
      </c>
      <c r="O977">
        <v>137.45500000000001</v>
      </c>
      <c r="P977">
        <v>12.53</v>
      </c>
      <c r="Q977">
        <v>80</v>
      </c>
      <c r="R977" s="1"/>
    </row>
    <row r="978" spans="1:18" x14ac:dyDescent="0.3">
      <c r="A978" s="1">
        <v>45172</v>
      </c>
      <c r="B978">
        <v>34.99</v>
      </c>
      <c r="C978">
        <v>137.06</v>
      </c>
      <c r="D978">
        <v>299.37</v>
      </c>
      <c r="E978">
        <v>331.31</v>
      </c>
      <c r="F978">
        <v>901.87</v>
      </c>
      <c r="G978">
        <v>189.48500000000001</v>
      </c>
      <c r="H978">
        <v>4.38</v>
      </c>
      <c r="I978">
        <v>5492</v>
      </c>
      <c r="J978">
        <v>497.62</v>
      </c>
      <c r="K978">
        <v>39.619999999999997</v>
      </c>
      <c r="L978">
        <v>284.8</v>
      </c>
      <c r="M978">
        <v>377.96</v>
      </c>
      <c r="N978">
        <v>163.12</v>
      </c>
      <c r="O978">
        <v>137.45500000000001</v>
      </c>
      <c r="P978">
        <v>12.53</v>
      </c>
      <c r="Q978">
        <v>80</v>
      </c>
      <c r="R978" s="1"/>
    </row>
    <row r="979" spans="1:18" x14ac:dyDescent="0.3">
      <c r="A979" s="1">
        <v>45173</v>
      </c>
      <c r="B979">
        <v>34.99</v>
      </c>
      <c r="C979">
        <v>137.06</v>
      </c>
      <c r="D979">
        <v>299.37</v>
      </c>
      <c r="E979">
        <v>331.31</v>
      </c>
      <c r="F979">
        <v>901.87</v>
      </c>
      <c r="G979">
        <v>189.48500000000001</v>
      </c>
      <c r="H979">
        <v>4.38</v>
      </c>
      <c r="I979">
        <v>5603</v>
      </c>
      <c r="J979">
        <v>497.62</v>
      </c>
      <c r="K979">
        <v>39.619999999999997</v>
      </c>
      <c r="L979">
        <v>284.8</v>
      </c>
      <c r="M979">
        <v>377.96</v>
      </c>
      <c r="N979">
        <v>163.12</v>
      </c>
      <c r="O979">
        <v>137.45500000000001</v>
      </c>
      <c r="P979">
        <v>12.53</v>
      </c>
      <c r="Q979">
        <v>80</v>
      </c>
      <c r="R979" s="1"/>
    </row>
    <row r="980" spans="1:18" x14ac:dyDescent="0.3">
      <c r="A980" s="1">
        <v>45174</v>
      </c>
      <c r="B980">
        <v>34.85</v>
      </c>
      <c r="C980">
        <v>137.33000000000001</v>
      </c>
      <c r="D980">
        <v>297.02</v>
      </c>
      <c r="E980">
        <v>329</v>
      </c>
      <c r="F980">
        <v>869.51</v>
      </c>
      <c r="G980">
        <v>188.28</v>
      </c>
      <c r="H980">
        <v>4.49</v>
      </c>
      <c r="I980">
        <v>5678</v>
      </c>
      <c r="J980">
        <v>482.23</v>
      </c>
      <c r="K980">
        <v>39.85</v>
      </c>
      <c r="L980">
        <v>286.33999999999997</v>
      </c>
      <c r="M980">
        <v>380.45</v>
      </c>
      <c r="N980">
        <v>161.03</v>
      </c>
      <c r="O980">
        <v>135.44</v>
      </c>
      <c r="P980">
        <v>11.85</v>
      </c>
      <c r="Q980">
        <v>78</v>
      </c>
      <c r="R980" s="1"/>
    </row>
    <row r="981" spans="1:18" x14ac:dyDescent="0.3">
      <c r="A981" s="1">
        <v>45175</v>
      </c>
      <c r="B981">
        <v>34.1</v>
      </c>
      <c r="C981">
        <v>137.05000000000001</v>
      </c>
      <c r="D981">
        <v>301.70999999999998</v>
      </c>
      <c r="E981">
        <v>333.38</v>
      </c>
      <c r="F981">
        <v>872.5</v>
      </c>
      <c r="G981">
        <v>188.4</v>
      </c>
      <c r="H981">
        <v>4.72</v>
      </c>
      <c r="I981">
        <v>5681</v>
      </c>
      <c r="J981">
        <v>484.41</v>
      </c>
      <c r="K981">
        <v>39.200000000000003</v>
      </c>
      <c r="L981">
        <v>280.42</v>
      </c>
      <c r="M981">
        <v>374.3</v>
      </c>
      <c r="N981">
        <v>164.99</v>
      </c>
      <c r="O981">
        <v>136.02000000000001</v>
      </c>
      <c r="P981">
        <v>11.87</v>
      </c>
      <c r="Q981">
        <v>77.38</v>
      </c>
      <c r="R981" s="1"/>
    </row>
    <row r="982" spans="1:18" x14ac:dyDescent="0.3">
      <c r="A982" s="1">
        <v>45176</v>
      </c>
      <c r="B982">
        <v>34.18</v>
      </c>
      <c r="C982">
        <v>134.85</v>
      </c>
      <c r="D982">
        <v>298</v>
      </c>
      <c r="E982">
        <v>331.29</v>
      </c>
      <c r="F982">
        <v>859.5</v>
      </c>
      <c r="G982">
        <v>175.18</v>
      </c>
      <c r="H982">
        <v>4.59</v>
      </c>
      <c r="I982">
        <v>5759</v>
      </c>
      <c r="J982">
        <v>455.25</v>
      </c>
      <c r="K982">
        <v>38.159999999999997</v>
      </c>
      <c r="L982">
        <v>280.93</v>
      </c>
      <c r="M982">
        <v>378.13</v>
      </c>
      <c r="N982">
        <v>164.4</v>
      </c>
      <c r="O982">
        <v>133.59</v>
      </c>
      <c r="P982">
        <v>11.9</v>
      </c>
      <c r="Q982">
        <v>76.268199999999993</v>
      </c>
      <c r="R982" s="1"/>
    </row>
    <row r="983" spans="1:18" x14ac:dyDescent="0.3">
      <c r="A983" s="1">
        <v>45177</v>
      </c>
      <c r="B983">
        <v>33.81</v>
      </c>
      <c r="C983">
        <v>137.88999999999999</v>
      </c>
      <c r="D983">
        <v>299.22000000000003</v>
      </c>
      <c r="E983">
        <v>330.09</v>
      </c>
      <c r="F983">
        <v>855</v>
      </c>
      <c r="G983">
        <v>178.35</v>
      </c>
      <c r="H983">
        <v>4.6399999999999997</v>
      </c>
      <c r="I983">
        <v>5765</v>
      </c>
      <c r="J983">
        <v>459.42</v>
      </c>
      <c r="K983">
        <v>39.33</v>
      </c>
      <c r="L983">
        <v>281.57</v>
      </c>
      <c r="M983">
        <v>384.49</v>
      </c>
      <c r="N983">
        <v>166.47499999999999</v>
      </c>
      <c r="O983">
        <v>134.91</v>
      </c>
      <c r="P983">
        <v>11.85</v>
      </c>
      <c r="Q983">
        <v>81.64</v>
      </c>
      <c r="R983" s="1"/>
    </row>
    <row r="984" spans="1:18" x14ac:dyDescent="0.3">
      <c r="A984" s="1">
        <v>45178</v>
      </c>
      <c r="B984">
        <v>33.81</v>
      </c>
      <c r="C984">
        <v>137.88999999999999</v>
      </c>
      <c r="D984">
        <v>299.22000000000003</v>
      </c>
      <c r="E984">
        <v>330.09</v>
      </c>
      <c r="F984">
        <v>855</v>
      </c>
      <c r="G984">
        <v>178.35</v>
      </c>
      <c r="H984">
        <v>4.6399999999999997</v>
      </c>
      <c r="I984">
        <v>5765</v>
      </c>
      <c r="J984">
        <v>459.42</v>
      </c>
      <c r="K984">
        <v>39.33</v>
      </c>
      <c r="L984">
        <v>281.57</v>
      </c>
      <c r="M984">
        <v>384.49</v>
      </c>
      <c r="N984">
        <v>166.47499999999999</v>
      </c>
      <c r="O984">
        <v>134.91</v>
      </c>
      <c r="P984">
        <v>11.85</v>
      </c>
      <c r="Q984">
        <v>81.64</v>
      </c>
      <c r="R984" s="1"/>
    </row>
    <row r="985" spans="1:18" x14ac:dyDescent="0.3">
      <c r="A985" s="1">
        <v>45179</v>
      </c>
      <c r="B985">
        <v>33.81</v>
      </c>
      <c r="C985">
        <v>137.88999999999999</v>
      </c>
      <c r="D985">
        <v>299.22000000000003</v>
      </c>
      <c r="E985">
        <v>330.09</v>
      </c>
      <c r="F985">
        <v>855</v>
      </c>
      <c r="G985">
        <v>178.35</v>
      </c>
      <c r="H985">
        <v>4.6399999999999997</v>
      </c>
      <c r="I985">
        <v>5765</v>
      </c>
      <c r="J985">
        <v>459.42</v>
      </c>
      <c r="K985">
        <v>39.33</v>
      </c>
      <c r="L985">
        <v>281.57</v>
      </c>
      <c r="M985">
        <v>384.49</v>
      </c>
      <c r="N985">
        <v>166.47499999999999</v>
      </c>
      <c r="O985">
        <v>134.91</v>
      </c>
      <c r="P985">
        <v>11.85</v>
      </c>
      <c r="Q985">
        <v>81.64</v>
      </c>
      <c r="R985" s="1"/>
    </row>
    <row r="986" spans="1:18" x14ac:dyDescent="0.3">
      <c r="A986" s="1">
        <v>45180</v>
      </c>
      <c r="B986">
        <v>33.700000000000003</v>
      </c>
      <c r="C986">
        <v>138.31</v>
      </c>
      <c r="D986">
        <v>301.41000000000003</v>
      </c>
      <c r="E986">
        <v>337.24</v>
      </c>
      <c r="F986">
        <v>868.77</v>
      </c>
      <c r="G986">
        <v>180.07</v>
      </c>
      <c r="H986">
        <v>4.7</v>
      </c>
      <c r="I986">
        <v>5795</v>
      </c>
      <c r="J986">
        <v>461.48</v>
      </c>
      <c r="K986">
        <v>38.18</v>
      </c>
      <c r="L986">
        <v>284.56</v>
      </c>
      <c r="M986">
        <v>389.3</v>
      </c>
      <c r="N986">
        <v>169.5</v>
      </c>
      <c r="O986">
        <v>136.54</v>
      </c>
      <c r="P986">
        <v>10.55</v>
      </c>
      <c r="Q986">
        <v>82</v>
      </c>
      <c r="R986" s="1"/>
    </row>
    <row r="987" spans="1:18" x14ac:dyDescent="0.3">
      <c r="A987" s="1">
        <v>45181</v>
      </c>
      <c r="B987">
        <v>34.130000000000003</v>
      </c>
      <c r="C987">
        <v>140.47</v>
      </c>
      <c r="D987">
        <v>306.33</v>
      </c>
      <c r="E987">
        <v>335.815</v>
      </c>
      <c r="F987">
        <v>850.24</v>
      </c>
      <c r="G987">
        <v>179.49</v>
      </c>
      <c r="H987">
        <v>4.82</v>
      </c>
      <c r="I987">
        <v>5722</v>
      </c>
      <c r="J987">
        <v>447.38</v>
      </c>
      <c r="K987">
        <v>38.869999999999997</v>
      </c>
      <c r="L987">
        <v>280.26</v>
      </c>
      <c r="M987">
        <v>389.18</v>
      </c>
      <c r="N987">
        <v>170.44</v>
      </c>
      <c r="O987">
        <v>136.26</v>
      </c>
      <c r="P987">
        <v>10.51</v>
      </c>
      <c r="Q987">
        <v>82.015000000000001</v>
      </c>
      <c r="R987" s="1"/>
    </row>
    <row r="988" spans="1:18" x14ac:dyDescent="0.3">
      <c r="A988" s="1">
        <v>45182</v>
      </c>
      <c r="B988">
        <v>34.299999999999997</v>
      </c>
      <c r="C988">
        <v>140.44</v>
      </c>
      <c r="D988">
        <v>302.36</v>
      </c>
      <c r="E988">
        <v>331.31</v>
      </c>
      <c r="F988">
        <v>847.19</v>
      </c>
      <c r="G988">
        <v>176.51</v>
      </c>
      <c r="H988">
        <v>4.9000000000000004</v>
      </c>
      <c r="I988">
        <v>5625</v>
      </c>
      <c r="J988">
        <v>446</v>
      </c>
      <c r="K988">
        <v>37.43</v>
      </c>
      <c r="L988">
        <v>280.20999999999998</v>
      </c>
      <c r="M988">
        <v>383.81</v>
      </c>
      <c r="N988">
        <v>169.52</v>
      </c>
      <c r="O988">
        <v>135.09</v>
      </c>
      <c r="P988">
        <v>10.1</v>
      </c>
      <c r="Q988">
        <v>81.89</v>
      </c>
      <c r="R988" s="1"/>
    </row>
    <row r="989" spans="1:18" x14ac:dyDescent="0.3">
      <c r="A989" s="1">
        <v>45183</v>
      </c>
      <c r="B989">
        <v>34.270000000000003</v>
      </c>
      <c r="C989">
        <v>141.76</v>
      </c>
      <c r="D989">
        <v>306.74</v>
      </c>
      <c r="E989">
        <v>339.14800000000002</v>
      </c>
      <c r="F989">
        <v>859.03</v>
      </c>
      <c r="G989">
        <v>174</v>
      </c>
      <c r="H989">
        <v>5.2</v>
      </c>
      <c r="I989">
        <v>5626</v>
      </c>
      <c r="J989">
        <v>459.5</v>
      </c>
      <c r="K989">
        <v>37.97</v>
      </c>
      <c r="L989">
        <v>279</v>
      </c>
      <c r="M989">
        <v>380.63</v>
      </c>
      <c r="N989">
        <v>169.35</v>
      </c>
      <c r="O989">
        <v>137.6</v>
      </c>
      <c r="P989">
        <v>10.15</v>
      </c>
      <c r="Q989">
        <v>81.67</v>
      </c>
      <c r="R989" s="1"/>
    </row>
    <row r="990" spans="1:18" x14ac:dyDescent="0.3">
      <c r="A990" s="1">
        <v>45184</v>
      </c>
      <c r="B990">
        <v>33.96</v>
      </c>
      <c r="C990">
        <v>143.97</v>
      </c>
      <c r="D990">
        <v>311.61</v>
      </c>
      <c r="E990">
        <v>336.92</v>
      </c>
      <c r="F990">
        <v>868.16</v>
      </c>
      <c r="G990">
        <v>176.48</v>
      </c>
      <c r="H990">
        <v>5.45</v>
      </c>
      <c r="I990">
        <v>5731</v>
      </c>
      <c r="J990">
        <v>453.41</v>
      </c>
      <c r="K990">
        <v>37.75</v>
      </c>
      <c r="L990">
        <v>281.87</v>
      </c>
      <c r="M990">
        <v>377.62</v>
      </c>
      <c r="N990">
        <v>166.12</v>
      </c>
      <c r="O990">
        <v>137.97999999999999</v>
      </c>
      <c r="P990">
        <v>9.9499999999999993</v>
      </c>
      <c r="Q990">
        <v>82.74</v>
      </c>
      <c r="R990" s="1"/>
    </row>
    <row r="991" spans="1:18" x14ac:dyDescent="0.3">
      <c r="A991" s="1">
        <v>45185</v>
      </c>
      <c r="B991">
        <v>33.96</v>
      </c>
      <c r="C991">
        <v>143.97</v>
      </c>
      <c r="D991">
        <v>311.61</v>
      </c>
      <c r="E991">
        <v>336.92</v>
      </c>
      <c r="F991">
        <v>868.16</v>
      </c>
      <c r="G991">
        <v>176.48</v>
      </c>
      <c r="H991">
        <v>5.45</v>
      </c>
      <c r="I991">
        <v>5731</v>
      </c>
      <c r="J991">
        <v>453.41</v>
      </c>
      <c r="K991">
        <v>37.75</v>
      </c>
      <c r="L991">
        <v>281.87</v>
      </c>
      <c r="M991">
        <v>377.62</v>
      </c>
      <c r="N991">
        <v>166.12</v>
      </c>
      <c r="O991">
        <v>137.97999999999999</v>
      </c>
      <c r="P991">
        <v>9.9499999999999993</v>
      </c>
      <c r="Q991">
        <v>82.74</v>
      </c>
      <c r="R991" s="1"/>
    </row>
    <row r="992" spans="1:18" x14ac:dyDescent="0.3">
      <c r="A992" s="1">
        <v>45186</v>
      </c>
      <c r="B992">
        <v>33.96</v>
      </c>
      <c r="C992">
        <v>143.97</v>
      </c>
      <c r="D992">
        <v>311.61</v>
      </c>
      <c r="E992">
        <v>336.92</v>
      </c>
      <c r="F992">
        <v>868.16</v>
      </c>
      <c r="G992">
        <v>176.48</v>
      </c>
      <c r="H992">
        <v>5.45</v>
      </c>
      <c r="I992">
        <v>5731</v>
      </c>
      <c r="J992">
        <v>453.41</v>
      </c>
      <c r="K992">
        <v>37.75</v>
      </c>
      <c r="L992">
        <v>281.87</v>
      </c>
      <c r="M992">
        <v>377.62</v>
      </c>
      <c r="N992">
        <v>166.12</v>
      </c>
      <c r="O992">
        <v>137.97999999999999</v>
      </c>
      <c r="P992">
        <v>9.9499999999999993</v>
      </c>
      <c r="Q992">
        <v>82.74</v>
      </c>
      <c r="R992" s="1"/>
    </row>
    <row r="993" spans="1:18" x14ac:dyDescent="0.3">
      <c r="A993" s="1">
        <v>45187</v>
      </c>
      <c r="B993">
        <v>33.9</v>
      </c>
      <c r="C993">
        <v>143.24</v>
      </c>
      <c r="D993">
        <v>298.19</v>
      </c>
      <c r="E993">
        <v>327.8</v>
      </c>
      <c r="F993">
        <v>842.58</v>
      </c>
      <c r="G993">
        <v>176.48</v>
      </c>
      <c r="H993">
        <v>5.3</v>
      </c>
      <c r="I993">
        <v>5763</v>
      </c>
      <c r="J993">
        <v>427.48</v>
      </c>
      <c r="K993">
        <v>37.47</v>
      </c>
      <c r="L993">
        <v>279.06</v>
      </c>
      <c r="M993">
        <v>376.67</v>
      </c>
      <c r="N993">
        <v>164.98</v>
      </c>
      <c r="O993">
        <v>136.61000000000001</v>
      </c>
      <c r="P993">
        <v>10.32</v>
      </c>
      <c r="Q993">
        <v>83.8</v>
      </c>
      <c r="R993" s="1"/>
    </row>
    <row r="994" spans="1:18" x14ac:dyDescent="0.3">
      <c r="A994" s="1">
        <v>45188</v>
      </c>
      <c r="B994">
        <v>33.58</v>
      </c>
      <c r="C994">
        <v>141</v>
      </c>
      <c r="D994">
        <v>302.48</v>
      </c>
      <c r="E994">
        <v>326.17</v>
      </c>
      <c r="F994">
        <v>845.99</v>
      </c>
      <c r="G994">
        <v>177.52</v>
      </c>
      <c r="H994">
        <v>5.31</v>
      </c>
      <c r="I994">
        <v>5736</v>
      </c>
      <c r="J994">
        <v>438.33</v>
      </c>
      <c r="K994">
        <v>37.97</v>
      </c>
      <c r="L994">
        <v>280.08</v>
      </c>
      <c r="M994">
        <v>376.15</v>
      </c>
      <c r="N994">
        <v>166.95</v>
      </c>
      <c r="O994">
        <v>137.41999999999999</v>
      </c>
      <c r="P994">
        <v>9.7100000000000009</v>
      </c>
      <c r="Q994">
        <v>82.15</v>
      </c>
      <c r="R994" s="1"/>
    </row>
    <row r="995" spans="1:18" x14ac:dyDescent="0.3">
      <c r="A995" s="1">
        <v>45189</v>
      </c>
      <c r="B995">
        <v>33.58</v>
      </c>
      <c r="C995">
        <v>142.77000000000001</v>
      </c>
      <c r="D995">
        <v>305.05</v>
      </c>
      <c r="E995">
        <v>329.51</v>
      </c>
      <c r="F995">
        <v>849.99</v>
      </c>
      <c r="G995">
        <v>179.26</v>
      </c>
      <c r="H995">
        <v>5.05</v>
      </c>
      <c r="I995">
        <v>5769</v>
      </c>
      <c r="J995">
        <v>436</v>
      </c>
      <c r="K995">
        <v>38.159999999999997</v>
      </c>
      <c r="L995">
        <v>281.5</v>
      </c>
      <c r="M995">
        <v>377.35</v>
      </c>
      <c r="N995">
        <v>165.5</v>
      </c>
      <c r="O995">
        <v>138.08000000000001</v>
      </c>
      <c r="P995">
        <v>9.57</v>
      </c>
      <c r="Q995">
        <v>78.62</v>
      </c>
      <c r="R995" s="1"/>
    </row>
    <row r="996" spans="1:18" x14ac:dyDescent="0.3">
      <c r="A996" s="1">
        <v>45190</v>
      </c>
      <c r="B996">
        <v>33.520000000000003</v>
      </c>
      <c r="C996">
        <v>141.93</v>
      </c>
      <c r="D996">
        <v>295.7</v>
      </c>
      <c r="E996">
        <v>319.26</v>
      </c>
      <c r="F996">
        <v>795.11</v>
      </c>
      <c r="G996">
        <v>174.55</v>
      </c>
      <c r="H996">
        <v>4.8499999999999996</v>
      </c>
      <c r="I996">
        <v>5673</v>
      </c>
      <c r="J996">
        <v>415.83</v>
      </c>
      <c r="K996">
        <v>36.700000000000003</v>
      </c>
      <c r="L996">
        <v>276.20999999999998</v>
      </c>
      <c r="M996">
        <v>370.54</v>
      </c>
      <c r="N996">
        <v>168.19</v>
      </c>
      <c r="O996">
        <v>131.44</v>
      </c>
      <c r="P996">
        <v>8.85</v>
      </c>
      <c r="Q996">
        <v>74.38</v>
      </c>
      <c r="R996" s="1"/>
    </row>
    <row r="997" spans="1:18" x14ac:dyDescent="0.3">
      <c r="A997" s="1">
        <v>45191</v>
      </c>
      <c r="B997">
        <v>33.26</v>
      </c>
      <c r="C997">
        <v>139.31</v>
      </c>
      <c r="D997">
        <v>299.3</v>
      </c>
      <c r="E997">
        <v>321.32</v>
      </c>
      <c r="F997">
        <v>811.24</v>
      </c>
      <c r="G997">
        <v>174.67</v>
      </c>
      <c r="H997">
        <v>5</v>
      </c>
      <c r="I997">
        <v>5580</v>
      </c>
      <c r="J997">
        <v>415.72</v>
      </c>
      <c r="K997">
        <v>36.729999999999997</v>
      </c>
      <c r="L997">
        <v>272.01</v>
      </c>
      <c r="M997">
        <v>373.13</v>
      </c>
      <c r="N997">
        <v>162.63999999999999</v>
      </c>
      <c r="O997">
        <v>130.76</v>
      </c>
      <c r="P997">
        <v>9.17</v>
      </c>
      <c r="Q997">
        <v>75.489999999999995</v>
      </c>
      <c r="R997" s="1"/>
    </row>
    <row r="998" spans="1:18" x14ac:dyDescent="0.3">
      <c r="A998" s="1">
        <v>45192</v>
      </c>
      <c r="B998">
        <v>33.26</v>
      </c>
      <c r="C998">
        <v>139.31</v>
      </c>
      <c r="D998">
        <v>299.3</v>
      </c>
      <c r="E998">
        <v>321.32</v>
      </c>
      <c r="F998">
        <v>811.24</v>
      </c>
      <c r="G998">
        <v>174.67</v>
      </c>
      <c r="H998">
        <v>5</v>
      </c>
      <c r="I998">
        <v>5580</v>
      </c>
      <c r="J998">
        <v>415.72</v>
      </c>
      <c r="K998">
        <v>36.729999999999997</v>
      </c>
      <c r="L998">
        <v>272.01</v>
      </c>
      <c r="M998">
        <v>373.13</v>
      </c>
      <c r="N998">
        <v>162.63999999999999</v>
      </c>
      <c r="O998">
        <v>130.76</v>
      </c>
      <c r="P998">
        <v>9.17</v>
      </c>
      <c r="Q998">
        <v>75.489999999999995</v>
      </c>
      <c r="R998" s="1"/>
    </row>
    <row r="999" spans="1:18" x14ac:dyDescent="0.3">
      <c r="A999" s="1">
        <v>45193</v>
      </c>
      <c r="B999">
        <v>33.26</v>
      </c>
      <c r="C999">
        <v>139.31</v>
      </c>
      <c r="D999">
        <v>299.3</v>
      </c>
      <c r="E999">
        <v>321.32</v>
      </c>
      <c r="F999">
        <v>811.24</v>
      </c>
      <c r="G999">
        <v>174.67</v>
      </c>
      <c r="H999">
        <v>5</v>
      </c>
      <c r="I999">
        <v>5580</v>
      </c>
      <c r="J999">
        <v>415.72</v>
      </c>
      <c r="K999">
        <v>36.729999999999997</v>
      </c>
      <c r="L999">
        <v>272.01</v>
      </c>
      <c r="M999">
        <v>373.13</v>
      </c>
      <c r="N999">
        <v>162.63999999999999</v>
      </c>
      <c r="O999">
        <v>130.76</v>
      </c>
      <c r="P999">
        <v>9.17</v>
      </c>
      <c r="Q999">
        <v>75.489999999999995</v>
      </c>
      <c r="R999" s="1"/>
    </row>
    <row r="1000" spans="1:18" x14ac:dyDescent="0.3">
      <c r="A1000" s="1">
        <v>45194</v>
      </c>
      <c r="B1000">
        <v>33.17</v>
      </c>
      <c r="C1000">
        <v>138.72999999999999</v>
      </c>
      <c r="D1000">
        <v>295.64</v>
      </c>
      <c r="E1000">
        <v>316.58999999999997</v>
      </c>
      <c r="F1000">
        <v>828</v>
      </c>
      <c r="G1000">
        <v>174.2</v>
      </c>
      <c r="H1000">
        <v>5.28</v>
      </c>
      <c r="I1000">
        <v>5678</v>
      </c>
      <c r="J1000">
        <v>415.91</v>
      </c>
      <c r="K1000">
        <v>36.44</v>
      </c>
      <c r="L1000">
        <v>270.75</v>
      </c>
      <c r="M1000">
        <v>373.07</v>
      </c>
      <c r="N1000">
        <v>161.9</v>
      </c>
      <c r="O1000">
        <v>129.83000000000001</v>
      </c>
      <c r="P1000">
        <v>8.48</v>
      </c>
      <c r="Q1000">
        <v>69.91</v>
      </c>
      <c r="R1000" s="1"/>
    </row>
    <row r="1001" spans="1:18" x14ac:dyDescent="0.3">
      <c r="A1001" s="1">
        <v>45195</v>
      </c>
      <c r="B1001">
        <v>32.89</v>
      </c>
      <c r="C1001">
        <v>140.01</v>
      </c>
      <c r="D1001">
        <v>297.66000000000003</v>
      </c>
      <c r="E1001">
        <v>315.13</v>
      </c>
      <c r="F1001">
        <v>829.17</v>
      </c>
      <c r="G1001">
        <v>174.82</v>
      </c>
      <c r="H1001">
        <v>5.3</v>
      </c>
      <c r="I1001">
        <v>5698</v>
      </c>
      <c r="J1001">
        <v>420.01</v>
      </c>
      <c r="K1001">
        <v>36.5</v>
      </c>
      <c r="L1001">
        <v>271.14999999999998</v>
      </c>
      <c r="M1001">
        <v>378.44</v>
      </c>
      <c r="N1001">
        <v>158.11000000000001</v>
      </c>
      <c r="O1001">
        <v>129.77000000000001</v>
      </c>
      <c r="P1001">
        <v>8.4600000000000009</v>
      </c>
      <c r="Q1001">
        <v>71.739999999999995</v>
      </c>
      <c r="R1001" s="1"/>
    </row>
    <row r="1002" spans="1:18" x14ac:dyDescent="0.3">
      <c r="A1002" s="1">
        <v>45196</v>
      </c>
      <c r="B1002">
        <v>32.950000000000003</v>
      </c>
      <c r="C1002">
        <v>140.31</v>
      </c>
      <c r="D1002">
        <v>300.45</v>
      </c>
      <c r="E1002">
        <v>312.3</v>
      </c>
      <c r="F1002">
        <v>819.26</v>
      </c>
      <c r="G1002">
        <v>172.62</v>
      </c>
      <c r="H1002">
        <v>5.24</v>
      </c>
      <c r="I1002">
        <v>5600</v>
      </c>
      <c r="J1002">
        <v>423.3</v>
      </c>
      <c r="K1002">
        <v>35.96</v>
      </c>
      <c r="L1002">
        <v>271</v>
      </c>
      <c r="M1002">
        <v>367.9</v>
      </c>
      <c r="N1002">
        <v>161.03</v>
      </c>
      <c r="O1002">
        <v>128.57</v>
      </c>
      <c r="P1002">
        <v>8.39</v>
      </c>
      <c r="Q1002">
        <v>72.72</v>
      </c>
      <c r="R1002" s="1"/>
    </row>
    <row r="1003" spans="1:18" x14ac:dyDescent="0.3">
      <c r="A1003" s="1">
        <v>45197</v>
      </c>
      <c r="B1003">
        <v>32.4</v>
      </c>
      <c r="C1003">
        <v>140.22999999999999</v>
      </c>
      <c r="D1003">
        <v>298.935</v>
      </c>
      <c r="E1003">
        <v>310.99</v>
      </c>
      <c r="F1003">
        <v>820.17</v>
      </c>
      <c r="G1003">
        <v>169.34</v>
      </c>
      <c r="H1003">
        <v>5.24</v>
      </c>
      <c r="I1003">
        <v>5564</v>
      </c>
      <c r="J1003">
        <v>424.6</v>
      </c>
      <c r="K1003">
        <v>36.26</v>
      </c>
      <c r="L1003">
        <v>273.49</v>
      </c>
      <c r="M1003">
        <v>372.21</v>
      </c>
      <c r="N1003">
        <v>162.29</v>
      </c>
      <c r="O1003">
        <v>129.84</v>
      </c>
      <c r="P1003">
        <v>8.06</v>
      </c>
      <c r="Q1003">
        <v>72.59</v>
      </c>
      <c r="R1003" s="1"/>
    </row>
    <row r="1004" spans="1:18" x14ac:dyDescent="0.3">
      <c r="A1004" s="1">
        <v>45198</v>
      </c>
      <c r="B1004">
        <v>32.619999999999997</v>
      </c>
      <c r="C1004">
        <v>139.66999999999999</v>
      </c>
      <c r="D1004">
        <v>307.38</v>
      </c>
      <c r="E1004">
        <v>317.75</v>
      </c>
      <c r="F1004">
        <v>836.45</v>
      </c>
      <c r="G1004">
        <v>172.02</v>
      </c>
      <c r="H1004">
        <v>5.71</v>
      </c>
      <c r="I1004">
        <v>5516</v>
      </c>
      <c r="J1004">
        <v>438.27</v>
      </c>
      <c r="K1004">
        <v>37.42</v>
      </c>
      <c r="L1004">
        <v>279.08</v>
      </c>
      <c r="M1004">
        <v>381.76</v>
      </c>
      <c r="N1004">
        <v>167.53</v>
      </c>
      <c r="O1004">
        <v>133.28</v>
      </c>
      <c r="P1004">
        <v>8.7100000000000009</v>
      </c>
      <c r="Q1004">
        <v>76.75</v>
      </c>
      <c r="R1004" s="1"/>
    </row>
    <row r="1005" spans="1:18" x14ac:dyDescent="0.3">
      <c r="A1005" s="1">
        <v>45199</v>
      </c>
      <c r="B1005">
        <v>32.619999999999997</v>
      </c>
      <c r="C1005">
        <v>139.66999999999999</v>
      </c>
      <c r="D1005">
        <v>307.38</v>
      </c>
      <c r="E1005">
        <v>317.75</v>
      </c>
      <c r="F1005">
        <v>836.45</v>
      </c>
      <c r="G1005">
        <v>172.02</v>
      </c>
      <c r="H1005">
        <v>5.71</v>
      </c>
      <c r="I1005">
        <v>5516</v>
      </c>
      <c r="J1005">
        <v>438.27</v>
      </c>
      <c r="K1005">
        <v>37.42</v>
      </c>
      <c r="L1005">
        <v>279.08</v>
      </c>
      <c r="M1005">
        <v>381.76</v>
      </c>
      <c r="N1005">
        <v>167.53</v>
      </c>
      <c r="O1005">
        <v>133.28</v>
      </c>
      <c r="P1005">
        <v>8.7100000000000009</v>
      </c>
      <c r="Q1005">
        <v>76.75</v>
      </c>
      <c r="R1005" s="1"/>
    </row>
    <row r="1006" spans="1:18" x14ac:dyDescent="0.3">
      <c r="A1006" s="1">
        <v>45200</v>
      </c>
      <c r="B1006">
        <v>32.619999999999997</v>
      </c>
      <c r="C1006">
        <v>139.66999999999999</v>
      </c>
      <c r="D1006">
        <v>307.38</v>
      </c>
      <c r="E1006">
        <v>317.75</v>
      </c>
      <c r="F1006">
        <v>836.45</v>
      </c>
      <c r="G1006">
        <v>172.02</v>
      </c>
      <c r="H1006">
        <v>5.71</v>
      </c>
      <c r="I1006">
        <v>5516</v>
      </c>
      <c r="J1006">
        <v>438.27</v>
      </c>
      <c r="K1006">
        <v>37.42</v>
      </c>
      <c r="L1006">
        <v>279.08</v>
      </c>
      <c r="M1006">
        <v>381.76</v>
      </c>
      <c r="N1006">
        <v>167.53</v>
      </c>
      <c r="O1006">
        <v>133.28</v>
      </c>
      <c r="P1006">
        <v>8.7100000000000009</v>
      </c>
      <c r="Q1006">
        <v>76.75</v>
      </c>
      <c r="R1006" s="1"/>
    </row>
    <row r="1007" spans="1:18" x14ac:dyDescent="0.3">
      <c r="A1007" s="1">
        <v>45201</v>
      </c>
      <c r="B1007">
        <v>32.44</v>
      </c>
      <c r="C1007">
        <v>139.91999999999999</v>
      </c>
      <c r="D1007">
        <v>302.74</v>
      </c>
      <c r="E1007">
        <v>316.27999999999997</v>
      </c>
      <c r="F1007">
        <v>829.06</v>
      </c>
      <c r="G1007">
        <v>171.22</v>
      </c>
      <c r="H1007">
        <v>5.0199999999999996</v>
      </c>
      <c r="I1007">
        <v>5436</v>
      </c>
      <c r="J1007">
        <v>440.3</v>
      </c>
      <c r="K1007">
        <v>38.049999999999997</v>
      </c>
      <c r="L1007">
        <v>272.64</v>
      </c>
      <c r="M1007">
        <v>374.13</v>
      </c>
      <c r="N1007">
        <v>168</v>
      </c>
      <c r="O1007">
        <v>131.21</v>
      </c>
      <c r="P1007">
        <v>9.1999999999999993</v>
      </c>
      <c r="Q1007">
        <v>78.55</v>
      </c>
      <c r="R1007" s="1"/>
    </row>
    <row r="1008" spans="1:18" x14ac:dyDescent="0.3">
      <c r="A1008" s="1">
        <v>45202</v>
      </c>
      <c r="B1008">
        <v>31.7</v>
      </c>
      <c r="C1008">
        <v>138.76</v>
      </c>
      <c r="D1008">
        <v>304.26</v>
      </c>
      <c r="E1008">
        <v>320.83</v>
      </c>
      <c r="F1008">
        <v>827</v>
      </c>
      <c r="G1008">
        <v>172.255</v>
      </c>
      <c r="H1008">
        <v>4.8</v>
      </c>
      <c r="I1008">
        <v>5377</v>
      </c>
      <c r="J1008">
        <v>448.08</v>
      </c>
      <c r="K1008">
        <v>37.869999999999997</v>
      </c>
      <c r="L1008">
        <v>271.20999999999998</v>
      </c>
      <c r="M1008">
        <v>367.14</v>
      </c>
      <c r="N1008">
        <v>167.31</v>
      </c>
      <c r="O1008">
        <v>133.94</v>
      </c>
      <c r="P1008">
        <v>8.3000000000000007</v>
      </c>
      <c r="Q1008">
        <v>74.34</v>
      </c>
      <c r="R1008" s="1"/>
    </row>
    <row r="1009" spans="1:18" x14ac:dyDescent="0.3">
      <c r="A1009" s="1">
        <v>45203</v>
      </c>
      <c r="B1009">
        <v>31.79</v>
      </c>
      <c r="C1009">
        <v>136.43</v>
      </c>
      <c r="D1009">
        <v>298.72500000000002</v>
      </c>
      <c r="E1009">
        <v>314.02999999999997</v>
      </c>
      <c r="F1009">
        <v>820.33</v>
      </c>
      <c r="G1009">
        <v>171.09</v>
      </c>
      <c r="H1009">
        <v>4.8600000000000003</v>
      </c>
      <c r="I1009">
        <v>5170</v>
      </c>
      <c r="J1009">
        <v>437.42</v>
      </c>
      <c r="K1009">
        <v>36.9</v>
      </c>
      <c r="L1009">
        <v>267.5</v>
      </c>
      <c r="M1009">
        <v>364.25</v>
      </c>
      <c r="N1009">
        <v>163.62</v>
      </c>
      <c r="O1009">
        <v>132.79</v>
      </c>
      <c r="P1009">
        <v>7.47</v>
      </c>
      <c r="Q1009">
        <v>73.2</v>
      </c>
      <c r="R1009" s="1"/>
    </row>
    <row r="1010" spans="1:18" x14ac:dyDescent="0.3">
      <c r="A1010" s="1">
        <v>45204</v>
      </c>
      <c r="B1010">
        <v>31.56</v>
      </c>
      <c r="C1010">
        <v>138.19</v>
      </c>
      <c r="D1010">
        <v>304.625</v>
      </c>
      <c r="E1010">
        <v>319.08999999999997</v>
      </c>
      <c r="F1010">
        <v>820.11</v>
      </c>
      <c r="G1010">
        <v>173.79</v>
      </c>
      <c r="H1010">
        <v>4.92</v>
      </c>
      <c r="I1010">
        <v>5121</v>
      </c>
      <c r="J1010">
        <v>440.5</v>
      </c>
      <c r="K1010">
        <v>37.57</v>
      </c>
      <c r="L1010">
        <v>263.89999999999998</v>
      </c>
      <c r="M1010">
        <v>371.26</v>
      </c>
      <c r="N1010">
        <v>164.07</v>
      </c>
      <c r="O1010">
        <v>135.07</v>
      </c>
      <c r="P1010">
        <v>7.6</v>
      </c>
      <c r="Q1010">
        <v>73.53</v>
      </c>
      <c r="R1010" s="1"/>
    </row>
    <row r="1011" spans="1:18" x14ac:dyDescent="0.3">
      <c r="A1011" s="1">
        <v>45205</v>
      </c>
      <c r="B1011">
        <v>30.94</v>
      </c>
      <c r="C1011">
        <v>137.22999999999999</v>
      </c>
      <c r="D1011">
        <v>301.44</v>
      </c>
      <c r="E1011">
        <v>316.55</v>
      </c>
      <c r="F1011">
        <v>819.4</v>
      </c>
      <c r="G1011">
        <v>173.8</v>
      </c>
      <c r="H1011">
        <v>5.14</v>
      </c>
      <c r="I1011">
        <v>5220</v>
      </c>
      <c r="J1011">
        <v>441.93</v>
      </c>
      <c r="K1011">
        <v>37.78</v>
      </c>
      <c r="L1011">
        <v>261.57</v>
      </c>
      <c r="M1011">
        <v>367.05</v>
      </c>
      <c r="N1011">
        <v>163.51</v>
      </c>
      <c r="O1011">
        <v>134.01</v>
      </c>
      <c r="P1011">
        <v>7.2</v>
      </c>
      <c r="Q1011">
        <v>72.474999999999994</v>
      </c>
      <c r="R1011" s="1"/>
    </row>
    <row r="1012" spans="1:18" x14ac:dyDescent="0.3">
      <c r="A1012" s="1">
        <v>45206</v>
      </c>
      <c r="B1012">
        <v>30.94</v>
      </c>
      <c r="C1012">
        <v>137.22999999999999</v>
      </c>
      <c r="D1012">
        <v>301.44</v>
      </c>
      <c r="E1012">
        <v>316.55</v>
      </c>
      <c r="F1012">
        <v>819.4</v>
      </c>
      <c r="G1012">
        <v>173.8</v>
      </c>
      <c r="H1012">
        <v>5.14</v>
      </c>
      <c r="I1012">
        <v>5220</v>
      </c>
      <c r="J1012">
        <v>441.93</v>
      </c>
      <c r="K1012">
        <v>37.78</v>
      </c>
      <c r="L1012">
        <v>261.57</v>
      </c>
      <c r="M1012">
        <v>367.05</v>
      </c>
      <c r="N1012">
        <v>163.51</v>
      </c>
      <c r="O1012">
        <v>134.01</v>
      </c>
      <c r="P1012">
        <v>7.2</v>
      </c>
      <c r="Q1012">
        <v>72.474999999999994</v>
      </c>
      <c r="R1012" s="1"/>
    </row>
    <row r="1013" spans="1:18" x14ac:dyDescent="0.3">
      <c r="A1013" s="1">
        <v>45207</v>
      </c>
      <c r="B1013">
        <v>30.94</v>
      </c>
      <c r="C1013">
        <v>137.22999999999999</v>
      </c>
      <c r="D1013">
        <v>301.44</v>
      </c>
      <c r="E1013">
        <v>316.55</v>
      </c>
      <c r="F1013">
        <v>819.4</v>
      </c>
      <c r="G1013">
        <v>173.8</v>
      </c>
      <c r="H1013">
        <v>5.14</v>
      </c>
      <c r="I1013">
        <v>5220</v>
      </c>
      <c r="J1013">
        <v>441.93</v>
      </c>
      <c r="K1013">
        <v>37.78</v>
      </c>
      <c r="L1013">
        <v>261.57</v>
      </c>
      <c r="M1013">
        <v>367.05</v>
      </c>
      <c r="N1013">
        <v>163.51</v>
      </c>
      <c r="O1013">
        <v>134.01</v>
      </c>
      <c r="P1013">
        <v>7.2</v>
      </c>
      <c r="Q1013">
        <v>72.474999999999994</v>
      </c>
      <c r="R1013" s="1"/>
    </row>
    <row r="1014" spans="1:18" x14ac:dyDescent="0.3">
      <c r="A1014" s="1">
        <v>45208</v>
      </c>
      <c r="B1014">
        <v>30.74</v>
      </c>
      <c r="C1014">
        <v>139.27000000000001</v>
      </c>
      <c r="D1014">
        <v>312.5</v>
      </c>
      <c r="E1014">
        <v>324.75</v>
      </c>
      <c r="F1014">
        <v>840.46</v>
      </c>
      <c r="G1014">
        <v>176.81</v>
      </c>
      <c r="H1014">
        <v>5.29</v>
      </c>
      <c r="I1014">
        <v>5178</v>
      </c>
      <c r="J1014">
        <v>448.42</v>
      </c>
      <c r="K1014">
        <v>39.29</v>
      </c>
      <c r="L1014">
        <v>266.04000000000002</v>
      </c>
      <c r="M1014">
        <v>377.01</v>
      </c>
      <c r="N1014">
        <v>176.5</v>
      </c>
      <c r="O1014">
        <v>136.94</v>
      </c>
      <c r="P1014">
        <v>7.64</v>
      </c>
      <c r="Q1014">
        <v>76.52</v>
      </c>
      <c r="R1014" s="1"/>
    </row>
    <row r="1015" spans="1:18" x14ac:dyDescent="0.3">
      <c r="A1015" s="1">
        <v>45209</v>
      </c>
      <c r="B1015">
        <v>31.48</v>
      </c>
      <c r="C1015">
        <v>140.22999999999999</v>
      </c>
      <c r="D1015">
        <v>319.12</v>
      </c>
      <c r="E1015">
        <v>330.96</v>
      </c>
      <c r="F1015">
        <v>857.15</v>
      </c>
      <c r="G1015">
        <v>178.1</v>
      </c>
      <c r="H1015">
        <v>5.34</v>
      </c>
      <c r="I1015">
        <v>5485</v>
      </c>
      <c r="J1015">
        <v>453.1</v>
      </c>
      <c r="K1015">
        <v>40.98</v>
      </c>
      <c r="L1015">
        <v>272.64999999999998</v>
      </c>
      <c r="M1015">
        <v>380.49</v>
      </c>
      <c r="N1015">
        <v>181.52</v>
      </c>
      <c r="O1015">
        <v>138.5</v>
      </c>
      <c r="P1015">
        <v>8.26</v>
      </c>
      <c r="Q1015">
        <v>79</v>
      </c>
      <c r="R1015" s="1"/>
    </row>
    <row r="1016" spans="1:18" x14ac:dyDescent="0.3">
      <c r="A1016" s="1">
        <v>45210</v>
      </c>
      <c r="B1016">
        <v>31.83</v>
      </c>
      <c r="C1016">
        <v>142.24</v>
      </c>
      <c r="D1016">
        <v>323.005</v>
      </c>
      <c r="E1016">
        <v>331.21</v>
      </c>
      <c r="F1016">
        <v>859.71</v>
      </c>
      <c r="G1016">
        <v>178.2</v>
      </c>
      <c r="H1016">
        <v>5.4</v>
      </c>
      <c r="I1016">
        <v>5495</v>
      </c>
      <c r="J1016">
        <v>461.96</v>
      </c>
      <c r="K1016">
        <v>40.700000000000003</v>
      </c>
      <c r="L1016">
        <v>273.52999999999997</v>
      </c>
      <c r="M1016">
        <v>382.55</v>
      </c>
      <c r="N1016">
        <v>183.85</v>
      </c>
      <c r="O1016">
        <v>138.58000000000001</v>
      </c>
      <c r="P1016">
        <v>8.18</v>
      </c>
      <c r="Q1016">
        <v>79.265000000000001</v>
      </c>
      <c r="R1016" s="1"/>
    </row>
    <row r="1017" spans="1:18" x14ac:dyDescent="0.3">
      <c r="A1017" s="1">
        <v>45211</v>
      </c>
      <c r="B1017">
        <v>31.33</v>
      </c>
      <c r="C1017">
        <v>143.56</v>
      </c>
      <c r="D1017">
        <v>328</v>
      </c>
      <c r="E1017">
        <v>330.565</v>
      </c>
      <c r="F1017">
        <v>876.43</v>
      </c>
      <c r="G1017">
        <v>180.07</v>
      </c>
      <c r="H1017">
        <v>5.24</v>
      </c>
      <c r="I1017">
        <v>5444</v>
      </c>
      <c r="J1017">
        <v>467.77</v>
      </c>
      <c r="K1017">
        <v>41.81</v>
      </c>
      <c r="L1017">
        <v>273.8</v>
      </c>
      <c r="M1017">
        <v>388.8</v>
      </c>
      <c r="N1017">
        <v>188.22</v>
      </c>
      <c r="O1017">
        <v>141.05000000000001</v>
      </c>
      <c r="P1017">
        <v>7.85</v>
      </c>
      <c r="Q1017">
        <v>77.040000000000006</v>
      </c>
      <c r="R1017" s="1"/>
    </row>
    <row r="1018" spans="1:18" x14ac:dyDescent="0.3">
      <c r="A1018" s="1">
        <v>45212</v>
      </c>
      <c r="B1018">
        <v>31.08</v>
      </c>
      <c r="C1018">
        <v>141.74</v>
      </c>
      <c r="D1018">
        <v>323.52999999999997</v>
      </c>
      <c r="E1018">
        <v>332.38</v>
      </c>
      <c r="F1018">
        <v>909</v>
      </c>
      <c r="G1018">
        <v>181.42</v>
      </c>
      <c r="H1018">
        <v>5.16</v>
      </c>
      <c r="I1018">
        <v>5418</v>
      </c>
      <c r="J1018">
        <v>469.6</v>
      </c>
      <c r="K1018">
        <v>41.6</v>
      </c>
      <c r="L1018">
        <v>270.49</v>
      </c>
      <c r="M1018">
        <v>384.6</v>
      </c>
      <c r="N1018">
        <v>187.56</v>
      </c>
      <c r="O1018">
        <v>139.38</v>
      </c>
      <c r="P1018">
        <v>8.0399999999999991</v>
      </c>
      <c r="Q1018">
        <v>75</v>
      </c>
      <c r="R1018" s="1"/>
    </row>
    <row r="1019" spans="1:18" x14ac:dyDescent="0.3">
      <c r="A1019" s="1">
        <v>45213</v>
      </c>
      <c r="B1019">
        <v>31.08</v>
      </c>
      <c r="C1019">
        <v>141.74</v>
      </c>
      <c r="D1019">
        <v>323.52999999999997</v>
      </c>
      <c r="E1019">
        <v>332.38</v>
      </c>
      <c r="F1019">
        <v>909</v>
      </c>
      <c r="G1019">
        <v>181.42</v>
      </c>
      <c r="H1019">
        <v>5.16</v>
      </c>
      <c r="I1019">
        <v>5418</v>
      </c>
      <c r="J1019">
        <v>469.6</v>
      </c>
      <c r="K1019">
        <v>41.6</v>
      </c>
      <c r="L1019">
        <v>270.49</v>
      </c>
      <c r="M1019">
        <v>384.6</v>
      </c>
      <c r="N1019">
        <v>187.56</v>
      </c>
      <c r="O1019">
        <v>139.38</v>
      </c>
      <c r="P1019">
        <v>8.0399999999999991</v>
      </c>
      <c r="Q1019">
        <v>75</v>
      </c>
      <c r="R1019" s="1"/>
    </row>
    <row r="1020" spans="1:18" x14ac:dyDescent="0.3">
      <c r="A1020" s="1">
        <v>45214</v>
      </c>
      <c r="B1020">
        <v>31.08</v>
      </c>
      <c r="C1020">
        <v>141.74</v>
      </c>
      <c r="D1020">
        <v>323.52999999999997</v>
      </c>
      <c r="E1020">
        <v>332.38</v>
      </c>
      <c r="F1020">
        <v>909</v>
      </c>
      <c r="G1020">
        <v>181.42</v>
      </c>
      <c r="H1020">
        <v>5.16</v>
      </c>
      <c r="I1020">
        <v>5418</v>
      </c>
      <c r="J1020">
        <v>469.6</v>
      </c>
      <c r="K1020">
        <v>41.6</v>
      </c>
      <c r="L1020">
        <v>270.49</v>
      </c>
      <c r="M1020">
        <v>384.6</v>
      </c>
      <c r="N1020">
        <v>187.56</v>
      </c>
      <c r="O1020">
        <v>139.38</v>
      </c>
      <c r="P1020">
        <v>8.0399999999999991</v>
      </c>
      <c r="Q1020">
        <v>75</v>
      </c>
      <c r="R1020" s="1"/>
    </row>
    <row r="1021" spans="1:18" x14ac:dyDescent="0.3">
      <c r="A1021" s="1">
        <v>45215</v>
      </c>
      <c r="B1021">
        <v>30.84</v>
      </c>
      <c r="C1021">
        <v>142.88</v>
      </c>
      <c r="D1021">
        <v>318.64</v>
      </c>
      <c r="E1021">
        <v>331.05</v>
      </c>
      <c r="F1021">
        <v>890.97</v>
      </c>
      <c r="G1021">
        <v>176.75</v>
      </c>
      <c r="H1021">
        <v>5.23</v>
      </c>
      <c r="I1021">
        <v>5407</v>
      </c>
      <c r="J1021">
        <v>450.63</v>
      </c>
      <c r="K1021">
        <v>39.47</v>
      </c>
      <c r="L1021">
        <v>272.12</v>
      </c>
      <c r="M1021">
        <v>376.37</v>
      </c>
      <c r="N1021">
        <v>185.53</v>
      </c>
      <c r="O1021">
        <v>138.16999999999999</v>
      </c>
      <c r="P1021">
        <v>8.5399999999999991</v>
      </c>
      <c r="Q1021">
        <v>77.61</v>
      </c>
      <c r="R1021" s="1"/>
    </row>
    <row r="1022" spans="1:18" x14ac:dyDescent="0.3">
      <c r="A1022" s="1">
        <v>45216</v>
      </c>
      <c r="B1022">
        <v>31.11</v>
      </c>
      <c r="C1022">
        <v>143.33000000000001</v>
      </c>
      <c r="D1022">
        <v>318.18</v>
      </c>
      <c r="E1022">
        <v>329.59</v>
      </c>
      <c r="F1022">
        <v>885.15</v>
      </c>
      <c r="G1022">
        <v>176.64500000000001</v>
      </c>
      <c r="H1022">
        <v>4.95</v>
      </c>
      <c r="I1022">
        <v>5455</v>
      </c>
      <c r="J1022">
        <v>440</v>
      </c>
      <c r="K1022">
        <v>39.65</v>
      </c>
      <c r="L1022">
        <v>268.58</v>
      </c>
      <c r="M1022">
        <v>382.43</v>
      </c>
      <c r="N1022">
        <v>185.99</v>
      </c>
      <c r="O1022">
        <v>138.63</v>
      </c>
      <c r="P1022">
        <v>7.98</v>
      </c>
      <c r="Q1022">
        <v>74.8</v>
      </c>
      <c r="R1022" s="1"/>
    </row>
    <row r="1023" spans="1:18" x14ac:dyDescent="0.3">
      <c r="A1023" s="1">
        <v>45217</v>
      </c>
      <c r="B1023">
        <v>31.42</v>
      </c>
      <c r="C1023">
        <v>142.44999999999999</v>
      </c>
      <c r="D1023">
        <v>321.39</v>
      </c>
      <c r="E1023">
        <v>332.49</v>
      </c>
      <c r="F1023">
        <v>879.94500000000005</v>
      </c>
      <c r="G1023">
        <v>175.58</v>
      </c>
      <c r="H1023">
        <v>5.16</v>
      </c>
      <c r="I1023">
        <v>5455</v>
      </c>
      <c r="J1023">
        <v>425.91</v>
      </c>
      <c r="K1023">
        <v>40.49</v>
      </c>
      <c r="L1023">
        <v>268.5</v>
      </c>
      <c r="M1023">
        <v>373.54</v>
      </c>
      <c r="N1023">
        <v>186.22</v>
      </c>
      <c r="O1023">
        <v>139.44499999999999</v>
      </c>
      <c r="P1023">
        <v>8.3800000000000008</v>
      </c>
      <c r="Q1023">
        <v>76.88</v>
      </c>
      <c r="R1023" s="1"/>
    </row>
    <row r="1024" spans="1:18" x14ac:dyDescent="0.3">
      <c r="A1024" s="1">
        <v>45218</v>
      </c>
      <c r="B1024">
        <v>31.42</v>
      </c>
      <c r="C1024">
        <v>139.86000000000001</v>
      </c>
      <c r="D1024">
        <v>319.875</v>
      </c>
      <c r="E1024">
        <v>332.15</v>
      </c>
      <c r="F1024">
        <v>887.02</v>
      </c>
      <c r="G1024">
        <v>176.04</v>
      </c>
      <c r="H1024">
        <v>5.23</v>
      </c>
      <c r="I1024">
        <v>5293</v>
      </c>
      <c r="J1024">
        <v>428.11</v>
      </c>
      <c r="K1024">
        <v>39.020000000000003</v>
      </c>
      <c r="L1024">
        <v>257.91000000000003</v>
      </c>
      <c r="M1024">
        <v>357.42</v>
      </c>
      <c r="N1024">
        <v>191.75</v>
      </c>
      <c r="O1024">
        <v>138.5</v>
      </c>
      <c r="P1024">
        <v>8</v>
      </c>
      <c r="Q1024">
        <v>74.28</v>
      </c>
      <c r="R1024" s="1"/>
    </row>
    <row r="1025" spans="1:18" x14ac:dyDescent="0.3">
      <c r="A1025" s="1">
        <v>45219</v>
      </c>
      <c r="B1025">
        <v>31.57</v>
      </c>
      <c r="C1025">
        <v>138.41</v>
      </c>
      <c r="D1025">
        <v>314.14</v>
      </c>
      <c r="E1025">
        <v>331.72</v>
      </c>
      <c r="F1025">
        <v>874.9</v>
      </c>
      <c r="G1025">
        <v>175.31</v>
      </c>
      <c r="H1025">
        <v>5.37</v>
      </c>
      <c r="I1025">
        <v>5230</v>
      </c>
      <c r="J1025">
        <v>418.9</v>
      </c>
      <c r="K1025">
        <v>37.19</v>
      </c>
      <c r="L1025">
        <v>251.31</v>
      </c>
      <c r="M1025">
        <v>356.21</v>
      </c>
      <c r="N1025">
        <v>183</v>
      </c>
      <c r="O1025">
        <v>137.33000000000001</v>
      </c>
      <c r="P1025">
        <v>7.95</v>
      </c>
      <c r="Q1025">
        <v>74.64</v>
      </c>
      <c r="R1025" s="1"/>
    </row>
    <row r="1026" spans="1:18" x14ac:dyDescent="0.3">
      <c r="A1026" s="1">
        <v>45220</v>
      </c>
      <c r="B1026">
        <v>31.57</v>
      </c>
      <c r="C1026">
        <v>138.41</v>
      </c>
      <c r="D1026">
        <v>314.14</v>
      </c>
      <c r="E1026">
        <v>331.72</v>
      </c>
      <c r="F1026">
        <v>874.9</v>
      </c>
      <c r="G1026">
        <v>175.31</v>
      </c>
      <c r="H1026">
        <v>5.37</v>
      </c>
      <c r="I1026">
        <v>5230</v>
      </c>
      <c r="J1026">
        <v>418.9</v>
      </c>
      <c r="K1026">
        <v>37.19</v>
      </c>
      <c r="L1026">
        <v>251.31</v>
      </c>
      <c r="M1026">
        <v>356.21</v>
      </c>
      <c r="N1026">
        <v>183</v>
      </c>
      <c r="O1026">
        <v>137.33000000000001</v>
      </c>
      <c r="P1026">
        <v>7.95</v>
      </c>
      <c r="Q1026">
        <v>74.64</v>
      </c>
      <c r="R1026" s="1"/>
    </row>
    <row r="1027" spans="1:18" x14ac:dyDescent="0.3">
      <c r="A1027" s="1">
        <v>45221</v>
      </c>
      <c r="B1027">
        <v>31.57</v>
      </c>
      <c r="C1027">
        <v>138.41</v>
      </c>
      <c r="D1027">
        <v>314.14</v>
      </c>
      <c r="E1027">
        <v>331.72</v>
      </c>
      <c r="F1027">
        <v>874.9</v>
      </c>
      <c r="G1027">
        <v>175.31</v>
      </c>
      <c r="H1027">
        <v>5.37</v>
      </c>
      <c r="I1027">
        <v>5230</v>
      </c>
      <c r="J1027">
        <v>418.9</v>
      </c>
      <c r="K1027">
        <v>37.19</v>
      </c>
      <c r="L1027">
        <v>251.31</v>
      </c>
      <c r="M1027">
        <v>356.21</v>
      </c>
      <c r="N1027">
        <v>183</v>
      </c>
      <c r="O1027">
        <v>137.33000000000001</v>
      </c>
      <c r="P1027">
        <v>7.95</v>
      </c>
      <c r="Q1027">
        <v>74.64</v>
      </c>
      <c r="R1027" s="1"/>
    </row>
    <row r="1028" spans="1:18" x14ac:dyDescent="0.3">
      <c r="A1028" s="1">
        <v>45222</v>
      </c>
      <c r="B1028">
        <v>31.48</v>
      </c>
      <c r="C1028">
        <v>136.91999999999999</v>
      </c>
      <c r="D1028">
        <v>309.5</v>
      </c>
      <c r="E1028">
        <v>325.47000000000003</v>
      </c>
      <c r="F1028">
        <v>857.96</v>
      </c>
      <c r="G1028">
        <v>170.91</v>
      </c>
      <c r="H1028">
        <v>5.3</v>
      </c>
      <c r="I1028">
        <v>5238</v>
      </c>
      <c r="J1028">
        <v>412.29</v>
      </c>
      <c r="K1028">
        <v>36.79</v>
      </c>
      <c r="L1028">
        <v>247.63</v>
      </c>
      <c r="M1028">
        <v>349.01</v>
      </c>
      <c r="N1028">
        <v>176</v>
      </c>
      <c r="O1028">
        <v>135.04</v>
      </c>
      <c r="P1028">
        <v>8.0609999999999999</v>
      </c>
      <c r="Q1028">
        <v>75.5</v>
      </c>
      <c r="R1028" s="1"/>
    </row>
    <row r="1029" spans="1:18" x14ac:dyDescent="0.3">
      <c r="A1029" s="1">
        <v>45223</v>
      </c>
      <c r="B1029">
        <v>33.15</v>
      </c>
      <c r="C1029">
        <v>139.04</v>
      </c>
      <c r="D1029">
        <v>316.77999999999997</v>
      </c>
      <c r="E1029">
        <v>331.3</v>
      </c>
      <c r="F1029">
        <v>864</v>
      </c>
      <c r="G1029">
        <v>173.05</v>
      </c>
      <c r="H1029">
        <v>5.65</v>
      </c>
      <c r="I1029">
        <v>5330</v>
      </c>
      <c r="J1029">
        <v>430.77</v>
      </c>
      <c r="K1029">
        <v>37.72</v>
      </c>
      <c r="L1029">
        <v>250.25</v>
      </c>
      <c r="M1029">
        <v>352.77</v>
      </c>
      <c r="N1029">
        <v>181</v>
      </c>
      <c r="O1029">
        <v>137.83000000000001</v>
      </c>
      <c r="P1029">
        <v>9.89</v>
      </c>
      <c r="Q1029">
        <v>83.29</v>
      </c>
      <c r="R1029" s="1"/>
    </row>
    <row r="1030" spans="1:18" x14ac:dyDescent="0.3">
      <c r="A1030" s="1">
        <v>45224</v>
      </c>
      <c r="B1030">
        <v>34.5</v>
      </c>
      <c r="C1030">
        <v>143.22999999999999</v>
      </c>
      <c r="D1030">
        <v>310</v>
      </c>
      <c r="E1030">
        <v>345.02</v>
      </c>
      <c r="F1030">
        <v>877.07</v>
      </c>
      <c r="G1030">
        <v>171.88</v>
      </c>
      <c r="H1030">
        <v>5.76</v>
      </c>
      <c r="I1030">
        <v>5392</v>
      </c>
      <c r="J1030">
        <v>433.98</v>
      </c>
      <c r="K1030">
        <v>41.54</v>
      </c>
      <c r="L1030">
        <v>249.87</v>
      </c>
      <c r="M1030">
        <v>343.55</v>
      </c>
      <c r="N1030">
        <v>181.19</v>
      </c>
      <c r="O1030">
        <v>128.16</v>
      </c>
      <c r="P1030">
        <v>9.6999999999999993</v>
      </c>
      <c r="Q1030">
        <v>83.51</v>
      </c>
      <c r="R1030" s="1"/>
    </row>
    <row r="1031" spans="1:18" x14ac:dyDescent="0.3">
      <c r="A1031" s="1">
        <v>45225</v>
      </c>
      <c r="B1031">
        <v>33.659999999999997</v>
      </c>
      <c r="C1031">
        <v>139.44</v>
      </c>
      <c r="D1031">
        <v>295</v>
      </c>
      <c r="E1031">
        <v>340.54</v>
      </c>
      <c r="F1031">
        <v>847.91</v>
      </c>
      <c r="G1031">
        <v>170.37</v>
      </c>
      <c r="H1031">
        <v>5.65</v>
      </c>
      <c r="I1031">
        <v>5330</v>
      </c>
      <c r="J1031">
        <v>418.53</v>
      </c>
      <c r="K1031">
        <v>37.57</v>
      </c>
      <c r="L1031">
        <v>245.53</v>
      </c>
      <c r="M1031">
        <v>353.35</v>
      </c>
      <c r="N1031">
        <v>176.12</v>
      </c>
      <c r="O1031">
        <v>123.27</v>
      </c>
      <c r="P1031">
        <v>9.1999999999999993</v>
      </c>
      <c r="Q1031">
        <v>77.2</v>
      </c>
      <c r="R1031" s="1"/>
    </row>
    <row r="1032" spans="1:18" x14ac:dyDescent="0.3">
      <c r="A1032" s="1">
        <v>45226</v>
      </c>
      <c r="B1032">
        <v>34.380000000000003</v>
      </c>
      <c r="C1032">
        <v>142.94</v>
      </c>
      <c r="D1032">
        <v>294.48</v>
      </c>
      <c r="E1032">
        <v>330.42500000000001</v>
      </c>
      <c r="F1032">
        <v>830</v>
      </c>
      <c r="G1032">
        <v>166.91</v>
      </c>
      <c r="H1032">
        <v>5.64</v>
      </c>
      <c r="I1032">
        <v>5383</v>
      </c>
      <c r="J1032">
        <v>411.3</v>
      </c>
      <c r="K1032">
        <v>35.659999999999997</v>
      </c>
      <c r="L1032">
        <v>243.05</v>
      </c>
      <c r="M1032">
        <v>358.98</v>
      </c>
      <c r="N1032">
        <v>174.22</v>
      </c>
      <c r="O1032">
        <v>122.88</v>
      </c>
      <c r="P1032">
        <v>9.1999999999999993</v>
      </c>
      <c r="Q1032">
        <v>76.45</v>
      </c>
      <c r="R1032" s="1"/>
    </row>
    <row r="1033" spans="1:18" x14ac:dyDescent="0.3">
      <c r="A1033" s="1">
        <v>45227</v>
      </c>
      <c r="B1033">
        <v>34.380000000000003</v>
      </c>
      <c r="C1033">
        <v>142.94</v>
      </c>
      <c r="D1033">
        <v>294.48</v>
      </c>
      <c r="E1033">
        <v>330.42500000000001</v>
      </c>
      <c r="F1033">
        <v>830</v>
      </c>
      <c r="G1033">
        <v>166.91</v>
      </c>
      <c r="H1033">
        <v>5.64</v>
      </c>
      <c r="I1033">
        <v>5383</v>
      </c>
      <c r="J1033">
        <v>411.3</v>
      </c>
      <c r="K1033">
        <v>35.659999999999997</v>
      </c>
      <c r="L1033">
        <v>243.05</v>
      </c>
      <c r="M1033">
        <v>358.98</v>
      </c>
      <c r="N1033">
        <v>174.22</v>
      </c>
      <c r="O1033">
        <v>122.88</v>
      </c>
      <c r="P1033">
        <v>9.1999999999999993</v>
      </c>
      <c r="Q1033">
        <v>76.45</v>
      </c>
      <c r="R1033" s="1"/>
    </row>
    <row r="1034" spans="1:18" x14ac:dyDescent="0.3">
      <c r="A1034" s="1">
        <v>45228</v>
      </c>
      <c r="B1034">
        <v>34.380000000000003</v>
      </c>
      <c r="C1034">
        <v>142.94</v>
      </c>
      <c r="D1034">
        <v>294.48</v>
      </c>
      <c r="E1034">
        <v>330.42500000000001</v>
      </c>
      <c r="F1034">
        <v>830</v>
      </c>
      <c r="G1034">
        <v>166.91</v>
      </c>
      <c r="H1034">
        <v>5.64</v>
      </c>
      <c r="I1034">
        <v>5383</v>
      </c>
      <c r="J1034">
        <v>411.3</v>
      </c>
      <c r="K1034">
        <v>35.659999999999997</v>
      </c>
      <c r="L1034">
        <v>243.05</v>
      </c>
      <c r="M1034">
        <v>358.98</v>
      </c>
      <c r="N1034">
        <v>174.22</v>
      </c>
      <c r="O1034">
        <v>122.88</v>
      </c>
      <c r="P1034">
        <v>9.1999999999999993</v>
      </c>
      <c r="Q1034">
        <v>76.45</v>
      </c>
      <c r="R1034" s="1"/>
    </row>
    <row r="1035" spans="1:18" x14ac:dyDescent="0.3">
      <c r="A1035" s="1">
        <v>45229</v>
      </c>
      <c r="B1035">
        <v>33.840000000000003</v>
      </c>
      <c r="C1035">
        <v>141.32</v>
      </c>
      <c r="D1035">
        <v>299.08999999999997</v>
      </c>
      <c r="E1035">
        <v>333.41</v>
      </c>
      <c r="F1035">
        <v>841.1</v>
      </c>
      <c r="G1035">
        <v>169.02</v>
      </c>
      <c r="H1035">
        <v>5.53</v>
      </c>
      <c r="I1035">
        <v>5350</v>
      </c>
      <c r="J1035">
        <v>410.87</v>
      </c>
      <c r="K1035">
        <v>36.92</v>
      </c>
      <c r="L1035">
        <v>240.94</v>
      </c>
      <c r="M1035">
        <v>363.11</v>
      </c>
      <c r="N1035">
        <v>174.6</v>
      </c>
      <c r="O1035">
        <v>123.21</v>
      </c>
      <c r="P1035">
        <v>9.1999999999999993</v>
      </c>
      <c r="Q1035">
        <v>72.045000000000002</v>
      </c>
      <c r="R1035" s="1"/>
    </row>
    <row r="1036" spans="1:18" x14ac:dyDescent="0.3">
      <c r="A1036" s="1">
        <v>45230</v>
      </c>
      <c r="B1036">
        <v>34.71</v>
      </c>
      <c r="C1036">
        <v>141.54</v>
      </c>
      <c r="D1036">
        <v>303.31</v>
      </c>
      <c r="E1036">
        <v>338.85</v>
      </c>
      <c r="F1036">
        <v>843.89</v>
      </c>
      <c r="G1036">
        <v>169.35</v>
      </c>
      <c r="H1036">
        <v>5.78</v>
      </c>
      <c r="I1036">
        <v>5343</v>
      </c>
      <c r="J1036">
        <v>404.5</v>
      </c>
      <c r="K1036">
        <v>38.03</v>
      </c>
      <c r="L1036">
        <v>227.65</v>
      </c>
      <c r="M1036">
        <v>366.83</v>
      </c>
      <c r="N1036">
        <v>175.16499999999999</v>
      </c>
      <c r="O1036">
        <v>125.06</v>
      </c>
      <c r="P1036">
        <v>8.7100000000000009</v>
      </c>
      <c r="Q1036">
        <v>73.599999999999994</v>
      </c>
      <c r="R1036" s="1"/>
    </row>
    <row r="1037" spans="1:18" x14ac:dyDescent="0.3">
      <c r="A1037" s="1">
        <v>45231</v>
      </c>
      <c r="B1037">
        <v>35.405000000000001</v>
      </c>
      <c r="C1037">
        <v>144.59</v>
      </c>
      <c r="D1037">
        <v>301.85000000000002</v>
      </c>
      <c r="E1037">
        <v>339.79</v>
      </c>
      <c r="F1037">
        <v>842</v>
      </c>
      <c r="G1037">
        <v>171</v>
      </c>
      <c r="H1037">
        <v>5.99</v>
      </c>
      <c r="I1037">
        <v>5553</v>
      </c>
      <c r="J1037">
        <v>408.84</v>
      </c>
      <c r="K1037">
        <v>39.35</v>
      </c>
      <c r="L1037">
        <v>225.11</v>
      </c>
      <c r="M1037">
        <v>372.52</v>
      </c>
      <c r="N1037">
        <v>178.12</v>
      </c>
      <c r="O1037">
        <v>124.07</v>
      </c>
      <c r="P1037">
        <v>9</v>
      </c>
      <c r="Q1037">
        <v>77.42</v>
      </c>
      <c r="R1037" s="1"/>
    </row>
    <row r="1038" spans="1:18" x14ac:dyDescent="0.3">
      <c r="A1038" s="1">
        <v>45232</v>
      </c>
      <c r="B1038">
        <v>35.31</v>
      </c>
      <c r="C1038">
        <v>145</v>
      </c>
      <c r="D1038">
        <v>317.3</v>
      </c>
      <c r="E1038">
        <v>347.24</v>
      </c>
      <c r="F1038">
        <v>862</v>
      </c>
      <c r="G1038">
        <v>175.52</v>
      </c>
      <c r="H1038">
        <v>5.86</v>
      </c>
      <c r="I1038">
        <v>5645</v>
      </c>
      <c r="J1038">
        <v>433.28</v>
      </c>
      <c r="K1038">
        <v>40.93</v>
      </c>
      <c r="L1038">
        <v>235.8</v>
      </c>
      <c r="M1038">
        <v>389.33</v>
      </c>
      <c r="N1038">
        <v>180.89</v>
      </c>
      <c r="O1038">
        <v>128.41999999999999</v>
      </c>
      <c r="P1038">
        <v>9.35</v>
      </c>
      <c r="Q1038">
        <v>81.709999999999994</v>
      </c>
      <c r="R1038" s="1"/>
    </row>
    <row r="1039" spans="1:18" x14ac:dyDescent="0.3">
      <c r="A1039" s="1">
        <v>45233</v>
      </c>
      <c r="B1039">
        <v>35.99</v>
      </c>
      <c r="C1039">
        <v>147.63</v>
      </c>
      <c r="D1039">
        <v>312.55</v>
      </c>
      <c r="E1039">
        <v>349.63</v>
      </c>
      <c r="F1039">
        <v>877.5</v>
      </c>
      <c r="G1039">
        <v>174.24</v>
      </c>
      <c r="H1039">
        <v>5.96</v>
      </c>
      <c r="I1039">
        <v>5599</v>
      </c>
      <c r="J1039">
        <v>440.2</v>
      </c>
      <c r="K1039">
        <v>40.590000000000003</v>
      </c>
      <c r="L1039">
        <v>241.51</v>
      </c>
      <c r="M1039">
        <v>387.78</v>
      </c>
      <c r="N1039">
        <v>182.67</v>
      </c>
      <c r="O1039">
        <v>128.02000000000001</v>
      </c>
      <c r="P1039">
        <v>9.6199999999999992</v>
      </c>
      <c r="Q1039">
        <v>83.79</v>
      </c>
      <c r="R1039" s="1"/>
    </row>
    <row r="1040" spans="1:18" x14ac:dyDescent="0.3">
      <c r="A1040" s="1">
        <v>45234</v>
      </c>
      <c r="B1040">
        <v>35.99</v>
      </c>
      <c r="C1040">
        <v>147.63</v>
      </c>
      <c r="D1040">
        <v>312.55</v>
      </c>
      <c r="E1040">
        <v>349.63</v>
      </c>
      <c r="F1040">
        <v>877.5</v>
      </c>
      <c r="G1040">
        <v>174.24</v>
      </c>
      <c r="H1040">
        <v>5.96</v>
      </c>
      <c r="I1040">
        <v>5599</v>
      </c>
      <c r="J1040">
        <v>440.2</v>
      </c>
      <c r="K1040">
        <v>40.590000000000003</v>
      </c>
      <c r="L1040">
        <v>241.51</v>
      </c>
      <c r="M1040">
        <v>387.78</v>
      </c>
      <c r="N1040">
        <v>182.67</v>
      </c>
      <c r="O1040">
        <v>128.02000000000001</v>
      </c>
      <c r="P1040">
        <v>9.6199999999999992</v>
      </c>
      <c r="Q1040">
        <v>83.79</v>
      </c>
      <c r="R1040" s="1"/>
    </row>
    <row r="1041" spans="1:18" x14ac:dyDescent="0.3">
      <c r="A1041" s="1">
        <v>45235</v>
      </c>
      <c r="B1041">
        <v>35.99</v>
      </c>
      <c r="C1041">
        <v>147.63</v>
      </c>
      <c r="D1041">
        <v>312.55</v>
      </c>
      <c r="E1041">
        <v>349.63</v>
      </c>
      <c r="F1041">
        <v>877.5</v>
      </c>
      <c r="G1041">
        <v>174.24</v>
      </c>
      <c r="H1041">
        <v>5.96</v>
      </c>
      <c r="I1041">
        <v>5599</v>
      </c>
      <c r="J1041">
        <v>440.2</v>
      </c>
      <c r="K1041">
        <v>40.590000000000003</v>
      </c>
      <c r="L1041">
        <v>241.51</v>
      </c>
      <c r="M1041">
        <v>387.78</v>
      </c>
      <c r="N1041">
        <v>182.67</v>
      </c>
      <c r="O1041">
        <v>128.02000000000001</v>
      </c>
      <c r="P1041">
        <v>9.6199999999999992</v>
      </c>
      <c r="Q1041">
        <v>83.79</v>
      </c>
      <c r="R1041" s="1"/>
    </row>
    <row r="1042" spans="1:18" x14ac:dyDescent="0.3">
      <c r="A1042" s="1">
        <v>45236</v>
      </c>
      <c r="B1042">
        <v>35.979999999999997</v>
      </c>
      <c r="C1042">
        <v>147.59</v>
      </c>
      <c r="D1042">
        <v>315.98</v>
      </c>
      <c r="E1042">
        <v>353.45</v>
      </c>
      <c r="F1042">
        <v>881.56</v>
      </c>
      <c r="G1042">
        <v>176.38</v>
      </c>
      <c r="H1042">
        <v>5.8</v>
      </c>
      <c r="I1042">
        <v>5767</v>
      </c>
      <c r="J1042">
        <v>452.84500000000003</v>
      </c>
      <c r="K1042">
        <v>40.53</v>
      </c>
      <c r="L1042">
        <v>241.51</v>
      </c>
      <c r="M1042">
        <v>385.87</v>
      </c>
      <c r="N1042">
        <v>188.98</v>
      </c>
      <c r="O1042">
        <v>129.05000000000001</v>
      </c>
      <c r="P1042">
        <v>9.65</v>
      </c>
      <c r="Q1042">
        <v>86.814999999999998</v>
      </c>
      <c r="R1042" s="1"/>
    </row>
    <row r="1043" spans="1:18" x14ac:dyDescent="0.3">
      <c r="A1043" s="1">
        <v>45237</v>
      </c>
      <c r="B1043">
        <v>35.700000000000003</v>
      </c>
      <c r="C1043">
        <v>147.66999999999999</v>
      </c>
      <c r="D1043">
        <v>317.06</v>
      </c>
      <c r="E1043">
        <v>359.4</v>
      </c>
      <c r="F1043">
        <v>882.32</v>
      </c>
      <c r="G1043">
        <v>179.18</v>
      </c>
      <c r="H1043">
        <v>5.54</v>
      </c>
      <c r="I1043">
        <v>5792</v>
      </c>
      <c r="J1043">
        <v>457.19</v>
      </c>
      <c r="K1043">
        <v>40.08</v>
      </c>
      <c r="L1043">
        <v>234.58</v>
      </c>
      <c r="M1043">
        <v>384.74</v>
      </c>
      <c r="N1043">
        <v>191.15</v>
      </c>
      <c r="O1043">
        <v>130.71</v>
      </c>
      <c r="P1043">
        <v>9.15</v>
      </c>
      <c r="Q1043">
        <v>86.2</v>
      </c>
      <c r="R1043" s="1"/>
    </row>
    <row r="1044" spans="1:18" x14ac:dyDescent="0.3">
      <c r="A1044" s="1">
        <v>45238</v>
      </c>
      <c r="B1044">
        <v>35.94</v>
      </c>
      <c r="C1044">
        <v>147</v>
      </c>
      <c r="D1044">
        <v>318.14</v>
      </c>
      <c r="E1044">
        <v>361.68</v>
      </c>
      <c r="F1044">
        <v>900</v>
      </c>
      <c r="G1044">
        <v>182.35</v>
      </c>
      <c r="H1044">
        <v>5.65</v>
      </c>
      <c r="I1044">
        <v>5764</v>
      </c>
      <c r="J1044">
        <v>461</v>
      </c>
      <c r="K1044">
        <v>40.67</v>
      </c>
      <c r="L1044">
        <v>236</v>
      </c>
      <c r="M1044">
        <v>392.58</v>
      </c>
      <c r="N1044">
        <v>192.52</v>
      </c>
      <c r="O1044">
        <v>130.97</v>
      </c>
      <c r="P1044">
        <v>9.0299999999999994</v>
      </c>
      <c r="Q1044">
        <v>88.8</v>
      </c>
      <c r="R1044" s="1"/>
    </row>
    <row r="1045" spans="1:18" x14ac:dyDescent="0.3">
      <c r="A1045" s="1">
        <v>45239</v>
      </c>
      <c r="B1045">
        <v>35.869999999999997</v>
      </c>
      <c r="C1045">
        <v>146.47</v>
      </c>
      <c r="D1045">
        <v>319.41800000000001</v>
      </c>
      <c r="E1045">
        <v>362.3</v>
      </c>
      <c r="F1045">
        <v>912.5</v>
      </c>
      <c r="G1045">
        <v>182.96</v>
      </c>
      <c r="H1045">
        <v>5.54</v>
      </c>
      <c r="I1045">
        <v>5759</v>
      </c>
      <c r="J1045">
        <v>474.67</v>
      </c>
      <c r="K1045">
        <v>40.369999999999997</v>
      </c>
      <c r="L1045">
        <v>237.44</v>
      </c>
      <c r="M1045">
        <v>395.24</v>
      </c>
      <c r="N1045">
        <v>193.44</v>
      </c>
      <c r="O1045">
        <v>131.96</v>
      </c>
      <c r="P1045">
        <v>9.67</v>
      </c>
      <c r="Q1045">
        <v>92.9</v>
      </c>
      <c r="R1045" s="1"/>
    </row>
    <row r="1046" spans="1:18" x14ac:dyDescent="0.3">
      <c r="A1046" s="1">
        <v>45240</v>
      </c>
      <c r="B1046">
        <v>35.909999999999997</v>
      </c>
      <c r="C1046">
        <v>147.35</v>
      </c>
      <c r="D1046">
        <v>319.94</v>
      </c>
      <c r="E1046">
        <v>361.49</v>
      </c>
      <c r="F1046">
        <v>921.74</v>
      </c>
      <c r="G1046">
        <v>183.97</v>
      </c>
      <c r="H1046">
        <v>5.63</v>
      </c>
      <c r="I1046">
        <v>5794</v>
      </c>
      <c r="J1046">
        <v>475</v>
      </c>
      <c r="K1046">
        <v>40.01</v>
      </c>
      <c r="L1046">
        <v>235.34</v>
      </c>
      <c r="M1046">
        <v>391.01</v>
      </c>
      <c r="N1046">
        <v>192.37</v>
      </c>
      <c r="O1046">
        <v>130.10499999999999</v>
      </c>
      <c r="P1046">
        <v>9.41</v>
      </c>
      <c r="Q1046">
        <v>94.4</v>
      </c>
      <c r="R1046" s="1"/>
    </row>
    <row r="1047" spans="1:18" x14ac:dyDescent="0.3">
      <c r="A1047" s="1">
        <v>45241</v>
      </c>
      <c r="B1047">
        <v>35.909999999999997</v>
      </c>
      <c r="C1047">
        <v>147.35</v>
      </c>
      <c r="D1047">
        <v>319.94</v>
      </c>
      <c r="E1047">
        <v>361.49</v>
      </c>
      <c r="F1047">
        <v>921.74</v>
      </c>
      <c r="G1047">
        <v>183.97</v>
      </c>
      <c r="H1047">
        <v>5.63</v>
      </c>
      <c r="I1047">
        <v>5794</v>
      </c>
      <c r="J1047">
        <v>475</v>
      </c>
      <c r="K1047">
        <v>40.01</v>
      </c>
      <c r="L1047">
        <v>235.34</v>
      </c>
      <c r="M1047">
        <v>391.01</v>
      </c>
      <c r="N1047">
        <v>192.37</v>
      </c>
      <c r="O1047">
        <v>130.10499999999999</v>
      </c>
      <c r="P1047">
        <v>9.41</v>
      </c>
      <c r="Q1047">
        <v>94.4</v>
      </c>
      <c r="R1047" s="1"/>
    </row>
    <row r="1048" spans="1:18" x14ac:dyDescent="0.3">
      <c r="A1048" s="1">
        <v>45242</v>
      </c>
      <c r="B1048">
        <v>35.909999999999997</v>
      </c>
      <c r="C1048">
        <v>147.35</v>
      </c>
      <c r="D1048">
        <v>319.94</v>
      </c>
      <c r="E1048">
        <v>361.49</v>
      </c>
      <c r="F1048">
        <v>921.74</v>
      </c>
      <c r="G1048">
        <v>183.97</v>
      </c>
      <c r="H1048">
        <v>5.63</v>
      </c>
      <c r="I1048">
        <v>5794</v>
      </c>
      <c r="J1048">
        <v>475</v>
      </c>
      <c r="K1048">
        <v>40.01</v>
      </c>
      <c r="L1048">
        <v>235.34</v>
      </c>
      <c r="M1048">
        <v>391.01</v>
      </c>
      <c r="N1048">
        <v>192.37</v>
      </c>
      <c r="O1048">
        <v>130.10499999999999</v>
      </c>
      <c r="P1048">
        <v>9.41</v>
      </c>
      <c r="Q1048">
        <v>94.4</v>
      </c>
      <c r="R1048" s="1"/>
    </row>
    <row r="1049" spans="1:18" x14ac:dyDescent="0.3">
      <c r="A1049" s="1">
        <v>45243</v>
      </c>
      <c r="B1049">
        <v>35.64</v>
      </c>
      <c r="C1049">
        <v>147.49</v>
      </c>
      <c r="D1049">
        <v>326.2</v>
      </c>
      <c r="E1049">
        <v>368.22</v>
      </c>
      <c r="F1049">
        <v>950.05</v>
      </c>
      <c r="G1049">
        <v>185.82</v>
      </c>
      <c r="H1049">
        <v>5.64</v>
      </c>
      <c r="I1049">
        <v>5896</v>
      </c>
      <c r="J1049">
        <v>483.2</v>
      </c>
      <c r="K1049">
        <v>41.5</v>
      </c>
      <c r="L1049">
        <v>238.88</v>
      </c>
      <c r="M1049">
        <v>394.68</v>
      </c>
      <c r="N1049">
        <v>198</v>
      </c>
      <c r="O1049">
        <v>131.78</v>
      </c>
      <c r="P1049">
        <v>9.42</v>
      </c>
      <c r="Q1049">
        <v>91.78</v>
      </c>
      <c r="R1049" s="1"/>
    </row>
    <row r="1050" spans="1:18" x14ac:dyDescent="0.3">
      <c r="A1050" s="1">
        <v>45244</v>
      </c>
      <c r="B1050">
        <v>36.01</v>
      </c>
      <c r="C1050">
        <v>148.02000000000001</v>
      </c>
      <c r="D1050">
        <v>334.54</v>
      </c>
      <c r="E1050">
        <v>371.01</v>
      </c>
      <c r="F1050">
        <v>962.34</v>
      </c>
      <c r="G1050">
        <v>187.7</v>
      </c>
      <c r="H1050">
        <v>6.03</v>
      </c>
      <c r="I1050">
        <v>5969</v>
      </c>
      <c r="J1050">
        <v>496.8</v>
      </c>
      <c r="K1050">
        <v>43.21</v>
      </c>
      <c r="L1050">
        <v>246.75</v>
      </c>
      <c r="M1050">
        <v>401.55</v>
      </c>
      <c r="N1050">
        <v>205</v>
      </c>
      <c r="O1050">
        <v>134.19</v>
      </c>
      <c r="P1050">
        <v>9.3800000000000008</v>
      </c>
      <c r="Q1050">
        <v>94.91</v>
      </c>
      <c r="R1050" s="1"/>
    </row>
    <row r="1051" spans="1:18" x14ac:dyDescent="0.3">
      <c r="A1051" s="1">
        <v>45245</v>
      </c>
      <c r="B1051">
        <v>35.880000000000003</v>
      </c>
      <c r="C1051">
        <v>146.80000000000001</v>
      </c>
      <c r="D1051">
        <v>337.93</v>
      </c>
      <c r="E1051">
        <v>371.28</v>
      </c>
      <c r="F1051">
        <v>979.51</v>
      </c>
      <c r="G1051">
        <v>187.845</v>
      </c>
      <c r="H1051">
        <v>6.1</v>
      </c>
      <c r="I1051">
        <v>6020</v>
      </c>
      <c r="J1051">
        <v>499.35</v>
      </c>
      <c r="K1051">
        <v>44.27</v>
      </c>
      <c r="L1051">
        <v>249.52</v>
      </c>
      <c r="M1051">
        <v>404.01</v>
      </c>
      <c r="N1051">
        <v>208.71</v>
      </c>
      <c r="O1051">
        <v>134.87</v>
      </c>
      <c r="P1051">
        <v>9.34</v>
      </c>
      <c r="Q1051">
        <v>93.92</v>
      </c>
      <c r="R1051" s="1"/>
    </row>
    <row r="1052" spans="1:18" x14ac:dyDescent="0.3">
      <c r="A1052" s="1">
        <v>45246</v>
      </c>
      <c r="B1052">
        <v>36.08</v>
      </c>
      <c r="C1052">
        <v>148.94999999999999</v>
      </c>
      <c r="D1052">
        <v>329.37</v>
      </c>
      <c r="E1052">
        <v>370.96</v>
      </c>
      <c r="F1052">
        <v>964</v>
      </c>
      <c r="G1052">
        <v>189.57</v>
      </c>
      <c r="H1052">
        <v>5.91</v>
      </c>
      <c r="I1052">
        <v>5990</v>
      </c>
      <c r="J1052">
        <v>486.79</v>
      </c>
      <c r="K1052">
        <v>43</v>
      </c>
      <c r="L1052">
        <v>250.5</v>
      </c>
      <c r="M1052">
        <v>404.69</v>
      </c>
      <c r="N1052">
        <v>200.33</v>
      </c>
      <c r="O1052">
        <v>135.19</v>
      </c>
      <c r="P1052">
        <v>9.82</v>
      </c>
      <c r="Q1052">
        <v>97.68</v>
      </c>
      <c r="R1052" s="1"/>
    </row>
    <row r="1053" spans="1:18" x14ac:dyDescent="0.3">
      <c r="A1053" s="1">
        <v>45247</v>
      </c>
      <c r="B1053">
        <v>36.380000000000003</v>
      </c>
      <c r="C1053">
        <v>147.96</v>
      </c>
      <c r="D1053">
        <v>330.26</v>
      </c>
      <c r="E1053">
        <v>373.61</v>
      </c>
      <c r="F1053">
        <v>958.21</v>
      </c>
      <c r="G1053">
        <v>190.25</v>
      </c>
      <c r="H1053">
        <v>6.2</v>
      </c>
      <c r="I1053">
        <v>5989</v>
      </c>
      <c r="J1053">
        <v>495.24</v>
      </c>
      <c r="K1053">
        <v>43.78</v>
      </c>
      <c r="L1053">
        <v>250.09</v>
      </c>
      <c r="M1053">
        <v>406.09</v>
      </c>
      <c r="N1053">
        <v>204.27</v>
      </c>
      <c r="O1053">
        <v>136</v>
      </c>
      <c r="P1053">
        <v>9.81</v>
      </c>
      <c r="Q1053">
        <v>97</v>
      </c>
      <c r="R1053" s="1"/>
    </row>
    <row r="1054" spans="1:18" x14ac:dyDescent="0.3">
      <c r="A1054" s="1">
        <v>45248</v>
      </c>
      <c r="B1054">
        <v>36.380000000000003</v>
      </c>
      <c r="C1054">
        <v>147.96</v>
      </c>
      <c r="D1054">
        <v>330.26</v>
      </c>
      <c r="E1054">
        <v>373.61</v>
      </c>
      <c r="F1054">
        <v>958.21</v>
      </c>
      <c r="G1054">
        <v>190.25</v>
      </c>
      <c r="H1054">
        <v>6.2</v>
      </c>
      <c r="I1054">
        <v>5989</v>
      </c>
      <c r="J1054">
        <v>495.24</v>
      </c>
      <c r="K1054">
        <v>43.78</v>
      </c>
      <c r="L1054">
        <v>250.09</v>
      </c>
      <c r="M1054">
        <v>406.09</v>
      </c>
      <c r="N1054">
        <v>204.27</v>
      </c>
      <c r="O1054">
        <v>136</v>
      </c>
      <c r="P1054">
        <v>9.81</v>
      </c>
      <c r="Q1054">
        <v>97</v>
      </c>
      <c r="R1054" s="1"/>
    </row>
    <row r="1055" spans="1:18" x14ac:dyDescent="0.3">
      <c r="A1055" s="1">
        <v>45249</v>
      </c>
      <c r="B1055">
        <v>36.380000000000003</v>
      </c>
      <c r="C1055">
        <v>147.96</v>
      </c>
      <c r="D1055">
        <v>330.26</v>
      </c>
      <c r="E1055">
        <v>373.61</v>
      </c>
      <c r="F1055">
        <v>958.21</v>
      </c>
      <c r="G1055">
        <v>190.25</v>
      </c>
      <c r="H1055">
        <v>6.2</v>
      </c>
      <c r="I1055">
        <v>5989</v>
      </c>
      <c r="J1055">
        <v>495.24</v>
      </c>
      <c r="K1055">
        <v>43.78</v>
      </c>
      <c r="L1055">
        <v>250.09</v>
      </c>
      <c r="M1055">
        <v>406.09</v>
      </c>
      <c r="N1055">
        <v>204.27</v>
      </c>
      <c r="O1055">
        <v>136</v>
      </c>
      <c r="P1055">
        <v>9.81</v>
      </c>
      <c r="Q1055">
        <v>97</v>
      </c>
      <c r="R1055" s="1"/>
    </row>
    <row r="1056" spans="1:18" x14ac:dyDescent="0.3">
      <c r="A1056" s="1">
        <v>45250</v>
      </c>
      <c r="B1056">
        <v>36.28</v>
      </c>
      <c r="C1056">
        <v>147.79</v>
      </c>
      <c r="D1056">
        <v>334.89</v>
      </c>
      <c r="E1056">
        <v>371.22</v>
      </c>
      <c r="F1056">
        <v>973</v>
      </c>
      <c r="G1056">
        <v>189.89</v>
      </c>
      <c r="H1056">
        <v>6.42</v>
      </c>
      <c r="I1056">
        <v>6132</v>
      </c>
      <c r="J1056">
        <v>493.12</v>
      </c>
      <c r="K1056">
        <v>43.11</v>
      </c>
      <c r="L1056">
        <v>252.61</v>
      </c>
      <c r="M1056">
        <v>405.14</v>
      </c>
      <c r="N1056">
        <v>208</v>
      </c>
      <c r="O1056">
        <v>133.69</v>
      </c>
      <c r="P1056">
        <v>10.199999999999999</v>
      </c>
      <c r="Q1056">
        <v>100.71</v>
      </c>
      <c r="R1056" s="1"/>
    </row>
    <row r="1057" spans="1:18" x14ac:dyDescent="0.3">
      <c r="A1057" s="1">
        <v>45251</v>
      </c>
      <c r="B1057">
        <v>36.86</v>
      </c>
      <c r="C1057">
        <v>149.43</v>
      </c>
      <c r="D1057">
        <v>338.33</v>
      </c>
      <c r="E1057">
        <v>375.67</v>
      </c>
      <c r="F1057">
        <v>975</v>
      </c>
      <c r="G1057">
        <v>191.41</v>
      </c>
      <c r="H1057">
        <v>6.46</v>
      </c>
      <c r="I1057">
        <v>6050</v>
      </c>
      <c r="J1057">
        <v>501.26</v>
      </c>
      <c r="K1057">
        <v>44.23</v>
      </c>
      <c r="L1057">
        <v>249.44</v>
      </c>
      <c r="M1057">
        <v>405.43</v>
      </c>
      <c r="N1057">
        <v>207.74</v>
      </c>
      <c r="O1057">
        <v>136.29</v>
      </c>
      <c r="P1057">
        <v>10.35</v>
      </c>
      <c r="Q1057">
        <v>104</v>
      </c>
      <c r="R1057" s="1"/>
    </row>
    <row r="1058" spans="1:18" x14ac:dyDescent="0.3">
      <c r="A1058" s="1">
        <v>45252</v>
      </c>
      <c r="B1058">
        <v>37.33</v>
      </c>
      <c r="C1058">
        <v>149.02000000000001</v>
      </c>
      <c r="D1058">
        <v>339.21</v>
      </c>
      <c r="E1058">
        <v>378</v>
      </c>
      <c r="F1058">
        <v>983.69</v>
      </c>
      <c r="G1058">
        <v>191.49</v>
      </c>
      <c r="H1058">
        <v>6.37</v>
      </c>
      <c r="I1058">
        <v>5900</v>
      </c>
      <c r="J1058">
        <v>498.52</v>
      </c>
      <c r="K1058">
        <v>43.4</v>
      </c>
      <c r="L1058">
        <v>241.84</v>
      </c>
      <c r="M1058">
        <v>411.32</v>
      </c>
      <c r="N1058">
        <v>209.9</v>
      </c>
      <c r="O1058">
        <v>137.47</v>
      </c>
      <c r="P1058">
        <v>10.32</v>
      </c>
      <c r="Q1058">
        <v>106.17</v>
      </c>
      <c r="R1058" s="1"/>
    </row>
    <row r="1059" spans="1:18" x14ac:dyDescent="0.3">
      <c r="A1059" s="1">
        <v>45253</v>
      </c>
      <c r="B1059">
        <v>37.33</v>
      </c>
      <c r="C1059">
        <v>149.02000000000001</v>
      </c>
      <c r="D1059">
        <v>339.21</v>
      </c>
      <c r="E1059">
        <v>378</v>
      </c>
      <c r="F1059">
        <v>983.69</v>
      </c>
      <c r="G1059">
        <v>191.49</v>
      </c>
      <c r="H1059">
        <v>6.37</v>
      </c>
      <c r="I1059">
        <v>5934</v>
      </c>
      <c r="J1059">
        <v>498.52</v>
      </c>
      <c r="K1059">
        <v>43.4</v>
      </c>
      <c r="L1059">
        <v>241.84</v>
      </c>
      <c r="M1059">
        <v>411.32</v>
      </c>
      <c r="N1059">
        <v>209.9</v>
      </c>
      <c r="O1059">
        <v>137.47</v>
      </c>
      <c r="P1059">
        <v>10.32</v>
      </c>
      <c r="Q1059">
        <v>106.17</v>
      </c>
      <c r="R1059" s="1"/>
    </row>
    <row r="1060" spans="1:18" x14ac:dyDescent="0.3">
      <c r="A1060" s="1">
        <v>45254</v>
      </c>
      <c r="B1060">
        <v>37.450000000000003</v>
      </c>
      <c r="C1060">
        <v>148.88</v>
      </c>
      <c r="D1060">
        <v>340.13</v>
      </c>
      <c r="E1060">
        <v>377.33</v>
      </c>
      <c r="F1060">
        <v>974.96</v>
      </c>
      <c r="G1060">
        <v>190.87</v>
      </c>
      <c r="H1060">
        <v>6.33</v>
      </c>
      <c r="I1060">
        <v>6010</v>
      </c>
      <c r="J1060">
        <v>484.7</v>
      </c>
      <c r="K1060">
        <v>43.72</v>
      </c>
      <c r="L1060">
        <v>246.75</v>
      </c>
      <c r="M1060">
        <v>409.95</v>
      </c>
      <c r="N1060">
        <v>208.86</v>
      </c>
      <c r="O1060">
        <v>138.03</v>
      </c>
      <c r="P1060">
        <v>11.04</v>
      </c>
      <c r="Q1060">
        <v>108.45</v>
      </c>
      <c r="R1060" s="1"/>
    </row>
    <row r="1061" spans="1:18" x14ac:dyDescent="0.3">
      <c r="A1061" s="1">
        <v>45255</v>
      </c>
      <c r="B1061">
        <v>37.450000000000003</v>
      </c>
      <c r="C1061">
        <v>148.88</v>
      </c>
      <c r="D1061">
        <v>340.13</v>
      </c>
      <c r="E1061">
        <v>377.33</v>
      </c>
      <c r="F1061">
        <v>974.96</v>
      </c>
      <c r="G1061">
        <v>190.87</v>
      </c>
      <c r="H1061">
        <v>6.33</v>
      </c>
      <c r="I1061">
        <v>6010</v>
      </c>
      <c r="J1061">
        <v>484.7</v>
      </c>
      <c r="K1061">
        <v>43.72</v>
      </c>
      <c r="L1061">
        <v>246.75</v>
      </c>
      <c r="M1061">
        <v>409.95</v>
      </c>
      <c r="N1061">
        <v>208.86</v>
      </c>
      <c r="O1061">
        <v>138.03</v>
      </c>
      <c r="P1061">
        <v>11.04</v>
      </c>
      <c r="Q1061">
        <v>108.45</v>
      </c>
      <c r="R1061" s="1"/>
    </row>
    <row r="1062" spans="1:18" x14ac:dyDescent="0.3">
      <c r="A1062" s="1">
        <v>45256</v>
      </c>
      <c r="B1062">
        <v>37.450000000000003</v>
      </c>
      <c r="C1062">
        <v>148.88</v>
      </c>
      <c r="D1062">
        <v>340.13</v>
      </c>
      <c r="E1062">
        <v>377.33</v>
      </c>
      <c r="F1062">
        <v>974.96</v>
      </c>
      <c r="G1062">
        <v>190.87</v>
      </c>
      <c r="H1062">
        <v>6.33</v>
      </c>
      <c r="I1062">
        <v>6010</v>
      </c>
      <c r="J1062">
        <v>484.7</v>
      </c>
      <c r="K1062">
        <v>43.72</v>
      </c>
      <c r="L1062">
        <v>246.75</v>
      </c>
      <c r="M1062">
        <v>409.95</v>
      </c>
      <c r="N1062">
        <v>208.86</v>
      </c>
      <c r="O1062">
        <v>138.03</v>
      </c>
      <c r="P1062">
        <v>11.04</v>
      </c>
      <c r="Q1062">
        <v>108.45</v>
      </c>
      <c r="R1062" s="1"/>
    </row>
    <row r="1063" spans="1:18" x14ac:dyDescent="0.3">
      <c r="A1063" s="1">
        <v>45257</v>
      </c>
      <c r="B1063">
        <v>37.450000000000003</v>
      </c>
      <c r="C1063">
        <v>148.97999999999999</v>
      </c>
      <c r="D1063">
        <v>336.18</v>
      </c>
      <c r="E1063">
        <v>376.78</v>
      </c>
      <c r="F1063">
        <v>976.15</v>
      </c>
      <c r="G1063">
        <v>189.92</v>
      </c>
      <c r="H1063">
        <v>6.36</v>
      </c>
      <c r="I1063">
        <v>5955</v>
      </c>
      <c r="J1063">
        <v>478</v>
      </c>
      <c r="K1063">
        <v>42.69</v>
      </c>
      <c r="L1063">
        <v>246.96</v>
      </c>
      <c r="M1063">
        <v>414</v>
      </c>
      <c r="N1063">
        <v>209.62</v>
      </c>
      <c r="O1063">
        <v>136.03</v>
      </c>
      <c r="P1063">
        <v>10.94</v>
      </c>
      <c r="Q1063">
        <v>112.58</v>
      </c>
      <c r="R1063" s="1"/>
    </row>
    <row r="1064" spans="1:18" x14ac:dyDescent="0.3">
      <c r="A1064" s="1">
        <v>45258</v>
      </c>
      <c r="B1064">
        <v>37.35</v>
      </c>
      <c r="C1064">
        <v>148.36000000000001</v>
      </c>
      <c r="D1064">
        <v>333.4</v>
      </c>
      <c r="E1064">
        <v>378.35</v>
      </c>
      <c r="F1064">
        <v>939.94</v>
      </c>
      <c r="G1064">
        <v>189.78</v>
      </c>
      <c r="H1064">
        <v>6.39</v>
      </c>
      <c r="I1064">
        <v>5902</v>
      </c>
      <c r="J1064">
        <v>482.36</v>
      </c>
      <c r="K1064">
        <v>42.52</v>
      </c>
      <c r="L1064">
        <v>247.74</v>
      </c>
      <c r="M1064">
        <v>410.74</v>
      </c>
      <c r="N1064">
        <v>208.93010000000001</v>
      </c>
      <c r="O1064">
        <v>136.08000000000001</v>
      </c>
      <c r="P1064">
        <v>11.66</v>
      </c>
      <c r="Q1064">
        <v>122.05</v>
      </c>
      <c r="R1064" s="1"/>
    </row>
    <row r="1065" spans="1:18" x14ac:dyDescent="0.3">
      <c r="A1065" s="1">
        <v>45259</v>
      </c>
      <c r="B1065">
        <v>37.53</v>
      </c>
      <c r="C1065">
        <v>148.97</v>
      </c>
      <c r="D1065">
        <v>339.69</v>
      </c>
      <c r="E1065">
        <v>383.76</v>
      </c>
      <c r="F1065">
        <v>948.34</v>
      </c>
      <c r="G1065">
        <v>190.9</v>
      </c>
      <c r="H1065">
        <v>6.32</v>
      </c>
      <c r="I1065">
        <v>5838</v>
      </c>
      <c r="J1065">
        <v>483.79</v>
      </c>
      <c r="K1065">
        <v>44.01</v>
      </c>
      <c r="L1065">
        <v>249.68</v>
      </c>
      <c r="M1065">
        <v>408.17</v>
      </c>
      <c r="N1065">
        <v>220</v>
      </c>
      <c r="O1065">
        <v>137.57</v>
      </c>
      <c r="P1065">
        <v>12.42</v>
      </c>
      <c r="Q1065">
        <v>127.82</v>
      </c>
      <c r="R1065" s="1"/>
    </row>
    <row r="1066" spans="1:18" x14ac:dyDescent="0.3">
      <c r="A1066" s="1">
        <v>45260</v>
      </c>
      <c r="B1066">
        <v>37.83</v>
      </c>
      <c r="C1066">
        <v>148.31</v>
      </c>
      <c r="D1066">
        <v>331.89</v>
      </c>
      <c r="E1066">
        <v>378.49</v>
      </c>
      <c r="F1066">
        <v>941</v>
      </c>
      <c r="G1066">
        <v>189.84</v>
      </c>
      <c r="H1066">
        <v>6.18</v>
      </c>
      <c r="I1066">
        <v>5771</v>
      </c>
      <c r="J1066">
        <v>480.24</v>
      </c>
      <c r="K1066">
        <v>42.69</v>
      </c>
      <c r="L1066">
        <v>251.04</v>
      </c>
      <c r="M1066">
        <v>400.06</v>
      </c>
      <c r="N1066">
        <v>231.19</v>
      </c>
      <c r="O1066">
        <v>135.05000000000001</v>
      </c>
      <c r="P1066">
        <v>12.31</v>
      </c>
      <c r="Q1066">
        <v>126.06</v>
      </c>
      <c r="R1066" s="1"/>
    </row>
    <row r="1067" spans="1:18" x14ac:dyDescent="0.3">
      <c r="A1067" s="1">
        <v>45261</v>
      </c>
      <c r="B1067">
        <v>38.4</v>
      </c>
      <c r="C1067">
        <v>150.29</v>
      </c>
      <c r="D1067">
        <v>325.48</v>
      </c>
      <c r="E1067">
        <v>376.76</v>
      </c>
      <c r="F1067">
        <v>922.46</v>
      </c>
      <c r="G1067">
        <v>190.33</v>
      </c>
      <c r="H1067">
        <v>6.55</v>
      </c>
      <c r="I1067">
        <v>5838</v>
      </c>
      <c r="J1067">
        <v>465.25</v>
      </c>
      <c r="K1067">
        <v>43.5</v>
      </c>
      <c r="L1067">
        <v>251.91</v>
      </c>
      <c r="M1067">
        <v>405.65</v>
      </c>
      <c r="N1067">
        <v>235.72</v>
      </c>
      <c r="O1067">
        <v>131.86000000000001</v>
      </c>
      <c r="P1067">
        <v>12.2</v>
      </c>
      <c r="Q1067">
        <v>126.39</v>
      </c>
      <c r="R1067" s="1"/>
    </row>
    <row r="1068" spans="1:18" x14ac:dyDescent="0.3">
      <c r="A1068" s="1">
        <v>45262</v>
      </c>
      <c r="B1068">
        <v>38.4</v>
      </c>
      <c r="C1068">
        <v>150.29</v>
      </c>
      <c r="D1068">
        <v>325.48</v>
      </c>
      <c r="E1068">
        <v>376.76</v>
      </c>
      <c r="F1068">
        <v>922.46</v>
      </c>
      <c r="G1068">
        <v>190.33</v>
      </c>
      <c r="H1068">
        <v>6.55</v>
      </c>
      <c r="I1068">
        <v>5838</v>
      </c>
      <c r="J1068">
        <v>465.25</v>
      </c>
      <c r="K1068">
        <v>43.5</v>
      </c>
      <c r="L1068">
        <v>251.91</v>
      </c>
      <c r="M1068">
        <v>405.65</v>
      </c>
      <c r="N1068">
        <v>235.72</v>
      </c>
      <c r="O1068">
        <v>131.86000000000001</v>
      </c>
      <c r="P1068">
        <v>12.2</v>
      </c>
      <c r="Q1068">
        <v>126.39</v>
      </c>
      <c r="R1068" s="1"/>
    </row>
    <row r="1069" spans="1:18" x14ac:dyDescent="0.3">
      <c r="A1069" s="1">
        <v>45263</v>
      </c>
      <c r="B1069">
        <v>38.4</v>
      </c>
      <c r="C1069">
        <v>150.29</v>
      </c>
      <c r="D1069">
        <v>325.48</v>
      </c>
      <c r="E1069">
        <v>376.76</v>
      </c>
      <c r="F1069">
        <v>922.46</v>
      </c>
      <c r="G1069">
        <v>190.33</v>
      </c>
      <c r="H1069">
        <v>6.55</v>
      </c>
      <c r="I1069">
        <v>5838</v>
      </c>
      <c r="J1069">
        <v>465.25</v>
      </c>
      <c r="K1069">
        <v>43.5</v>
      </c>
      <c r="L1069">
        <v>251.91</v>
      </c>
      <c r="M1069">
        <v>405.65</v>
      </c>
      <c r="N1069">
        <v>235.72</v>
      </c>
      <c r="O1069">
        <v>131.86000000000001</v>
      </c>
      <c r="P1069">
        <v>12.2</v>
      </c>
      <c r="Q1069">
        <v>126.39</v>
      </c>
      <c r="R1069" s="1"/>
    </row>
    <row r="1070" spans="1:18" x14ac:dyDescent="0.3">
      <c r="A1070" s="1">
        <v>45264</v>
      </c>
      <c r="B1070">
        <v>38.4</v>
      </c>
      <c r="C1070">
        <v>151.42500000000001</v>
      </c>
      <c r="D1070">
        <v>317.29000000000002</v>
      </c>
      <c r="E1070">
        <v>369.1</v>
      </c>
      <c r="F1070">
        <v>920.64</v>
      </c>
      <c r="G1070">
        <v>189.98</v>
      </c>
      <c r="H1070">
        <v>6.7</v>
      </c>
      <c r="I1070">
        <v>5790</v>
      </c>
      <c r="J1070">
        <v>460.77</v>
      </c>
      <c r="K1070">
        <v>45.22</v>
      </c>
      <c r="L1070">
        <v>253.57</v>
      </c>
      <c r="M1070">
        <v>414.31</v>
      </c>
      <c r="N1070">
        <v>234.08</v>
      </c>
      <c r="O1070">
        <v>129.88</v>
      </c>
      <c r="P1070">
        <v>15.33</v>
      </c>
      <c r="Q1070">
        <v>143.53</v>
      </c>
      <c r="R1070" s="1"/>
    </row>
    <row r="1071" spans="1:18" x14ac:dyDescent="0.3">
      <c r="A1071" s="1">
        <v>45265</v>
      </c>
      <c r="B1071">
        <v>38.35</v>
      </c>
      <c r="C1071">
        <v>152.85</v>
      </c>
      <c r="D1071">
        <v>318.98</v>
      </c>
      <c r="E1071">
        <v>366.45</v>
      </c>
      <c r="F1071">
        <v>911.6</v>
      </c>
      <c r="G1071">
        <v>190.21</v>
      </c>
      <c r="H1071">
        <v>6.71</v>
      </c>
      <c r="I1071">
        <v>5827</v>
      </c>
      <c r="J1071">
        <v>454.66</v>
      </c>
      <c r="K1071">
        <v>44.96</v>
      </c>
      <c r="L1071">
        <v>253.78</v>
      </c>
      <c r="M1071">
        <v>419.62</v>
      </c>
      <c r="N1071">
        <v>233.96</v>
      </c>
      <c r="O1071">
        <v>128.94999999999999</v>
      </c>
      <c r="P1071">
        <v>14.82</v>
      </c>
      <c r="Q1071">
        <v>140</v>
      </c>
      <c r="R1071" s="1"/>
    </row>
    <row r="1072" spans="1:18" x14ac:dyDescent="0.3">
      <c r="A1072" s="1">
        <v>45266</v>
      </c>
      <c r="B1072">
        <v>38.25</v>
      </c>
      <c r="C1072">
        <v>154.92500000000001</v>
      </c>
      <c r="D1072">
        <v>321.93</v>
      </c>
      <c r="E1072">
        <v>373.54</v>
      </c>
      <c r="F1072">
        <v>920.36</v>
      </c>
      <c r="G1072">
        <v>194.45</v>
      </c>
      <c r="H1072">
        <v>6.68</v>
      </c>
      <c r="I1072">
        <v>5801</v>
      </c>
      <c r="J1072">
        <v>472.14499999999998</v>
      </c>
      <c r="K1072">
        <v>45.49</v>
      </c>
      <c r="L1072">
        <v>256.8</v>
      </c>
      <c r="M1072">
        <v>415.47</v>
      </c>
      <c r="N1072">
        <v>240</v>
      </c>
      <c r="O1072">
        <v>131.44</v>
      </c>
      <c r="P1072">
        <v>15.65</v>
      </c>
      <c r="Q1072">
        <v>142.5</v>
      </c>
      <c r="R1072" s="1"/>
    </row>
    <row r="1073" spans="1:18" x14ac:dyDescent="0.3">
      <c r="A1073" s="1">
        <v>45267</v>
      </c>
      <c r="B1073">
        <v>38.549999999999997</v>
      </c>
      <c r="C1073">
        <v>155.84</v>
      </c>
      <c r="D1073">
        <v>317.77</v>
      </c>
      <c r="E1073">
        <v>368.23</v>
      </c>
      <c r="F1073">
        <v>905.54</v>
      </c>
      <c r="G1073">
        <v>193.63</v>
      </c>
      <c r="H1073">
        <v>6.51</v>
      </c>
      <c r="I1073">
        <v>5833</v>
      </c>
      <c r="J1073">
        <v>457</v>
      </c>
      <c r="K1073">
        <v>44.3</v>
      </c>
      <c r="L1073">
        <v>257.20999999999998</v>
      </c>
      <c r="M1073">
        <v>418.24</v>
      </c>
      <c r="N1073">
        <v>239.63</v>
      </c>
      <c r="O1073">
        <v>135.04</v>
      </c>
      <c r="P1073">
        <v>14.9</v>
      </c>
      <c r="Q1073">
        <v>131.02000000000001</v>
      </c>
      <c r="R1073" s="1"/>
    </row>
    <row r="1074" spans="1:18" x14ac:dyDescent="0.3">
      <c r="A1074" s="1">
        <v>45268</v>
      </c>
      <c r="B1074">
        <v>38.659999999999997</v>
      </c>
      <c r="C1074">
        <v>156.81</v>
      </c>
      <c r="D1074">
        <v>323.08999999999997</v>
      </c>
      <c r="E1074">
        <v>369.2</v>
      </c>
      <c r="F1074">
        <v>927.84</v>
      </c>
      <c r="G1074">
        <v>194.2</v>
      </c>
      <c r="H1074">
        <v>6.62</v>
      </c>
      <c r="I1074">
        <v>5756</v>
      </c>
      <c r="J1074">
        <v>465.95</v>
      </c>
      <c r="K1074">
        <v>44.84</v>
      </c>
      <c r="L1074">
        <v>257.38</v>
      </c>
      <c r="M1074">
        <v>420.25</v>
      </c>
      <c r="N1074">
        <v>238.34</v>
      </c>
      <c r="O1074">
        <v>134.19999999999999</v>
      </c>
      <c r="P1074">
        <v>15.6</v>
      </c>
      <c r="Q1074">
        <v>136.19</v>
      </c>
      <c r="R1074" s="1"/>
    </row>
    <row r="1075" spans="1:18" x14ac:dyDescent="0.3">
      <c r="A1075" s="1">
        <v>45269</v>
      </c>
      <c r="B1075">
        <v>38.659999999999997</v>
      </c>
      <c r="C1075">
        <v>156.81</v>
      </c>
      <c r="D1075">
        <v>323.08999999999997</v>
      </c>
      <c r="E1075">
        <v>369.2</v>
      </c>
      <c r="F1075">
        <v>927.84</v>
      </c>
      <c r="G1075">
        <v>194.2</v>
      </c>
      <c r="H1075">
        <v>6.62</v>
      </c>
      <c r="I1075">
        <v>5756</v>
      </c>
      <c r="J1075">
        <v>465.95</v>
      </c>
      <c r="K1075">
        <v>44.84</v>
      </c>
      <c r="L1075">
        <v>257.38</v>
      </c>
      <c r="M1075">
        <v>420.25</v>
      </c>
      <c r="N1075">
        <v>238.34</v>
      </c>
      <c r="O1075">
        <v>134.19999999999999</v>
      </c>
      <c r="P1075">
        <v>15.6</v>
      </c>
      <c r="Q1075">
        <v>136.19</v>
      </c>
      <c r="R1075" s="1"/>
    </row>
    <row r="1076" spans="1:18" x14ac:dyDescent="0.3">
      <c r="A1076" s="1">
        <v>45270</v>
      </c>
      <c r="B1076">
        <v>38.659999999999997</v>
      </c>
      <c r="C1076">
        <v>156.81</v>
      </c>
      <c r="D1076">
        <v>323.08999999999997</v>
      </c>
      <c r="E1076">
        <v>369.2</v>
      </c>
      <c r="F1076">
        <v>927.84</v>
      </c>
      <c r="G1076">
        <v>194.2</v>
      </c>
      <c r="H1076">
        <v>6.62</v>
      </c>
      <c r="I1076">
        <v>5756</v>
      </c>
      <c r="J1076">
        <v>465.95</v>
      </c>
      <c r="K1076">
        <v>44.84</v>
      </c>
      <c r="L1076">
        <v>257.38</v>
      </c>
      <c r="M1076">
        <v>420.25</v>
      </c>
      <c r="N1076">
        <v>238.34</v>
      </c>
      <c r="O1076">
        <v>134.19999999999999</v>
      </c>
      <c r="P1076">
        <v>15.6</v>
      </c>
      <c r="Q1076">
        <v>136.19</v>
      </c>
      <c r="R1076" s="1"/>
    </row>
    <row r="1077" spans="1:18" x14ac:dyDescent="0.3">
      <c r="A1077" s="1">
        <v>45271</v>
      </c>
      <c r="B1077">
        <v>38.29</v>
      </c>
      <c r="C1077">
        <v>158.05000000000001</v>
      </c>
      <c r="D1077">
        <v>329.4</v>
      </c>
      <c r="E1077">
        <v>368.48</v>
      </c>
      <c r="F1077">
        <v>957.01</v>
      </c>
      <c r="G1077">
        <v>193.11</v>
      </c>
      <c r="H1077">
        <v>6.79</v>
      </c>
      <c r="I1077">
        <v>5847</v>
      </c>
      <c r="J1077">
        <v>474.91</v>
      </c>
      <c r="K1077">
        <v>47.33</v>
      </c>
      <c r="L1077">
        <v>259.83999999999997</v>
      </c>
      <c r="M1077">
        <v>430.23</v>
      </c>
      <c r="N1077">
        <v>242.63</v>
      </c>
      <c r="O1077">
        <v>132.38</v>
      </c>
      <c r="P1077">
        <v>15.67</v>
      </c>
      <c r="Q1077">
        <v>141.5</v>
      </c>
      <c r="R1077" s="1"/>
    </row>
    <row r="1078" spans="1:18" x14ac:dyDescent="0.3">
      <c r="A1078" s="1">
        <v>45272</v>
      </c>
      <c r="B1078">
        <v>37.57</v>
      </c>
      <c r="C1078">
        <v>159.81</v>
      </c>
      <c r="D1078">
        <v>324.60000000000002</v>
      </c>
      <c r="E1078">
        <v>370.85</v>
      </c>
      <c r="F1078">
        <v>1027.99</v>
      </c>
      <c r="G1078">
        <v>193.08</v>
      </c>
      <c r="H1078">
        <v>6.8</v>
      </c>
      <c r="I1078">
        <v>5895</v>
      </c>
      <c r="J1078">
        <v>460.46</v>
      </c>
      <c r="K1078">
        <v>47.5</v>
      </c>
      <c r="L1078">
        <v>259.99</v>
      </c>
      <c r="M1078">
        <v>428.73</v>
      </c>
      <c r="N1078">
        <v>244.64</v>
      </c>
      <c r="O1078">
        <v>131.81</v>
      </c>
      <c r="P1078">
        <v>14.75</v>
      </c>
      <c r="Q1078">
        <v>139.88999999999999</v>
      </c>
      <c r="R1078" s="1"/>
    </row>
    <row r="1079" spans="1:18" x14ac:dyDescent="0.3">
      <c r="A1079" s="1">
        <v>45273</v>
      </c>
      <c r="B1079">
        <v>37.08</v>
      </c>
      <c r="C1079">
        <v>159.94999999999999</v>
      </c>
      <c r="D1079">
        <v>333.93</v>
      </c>
      <c r="E1079">
        <v>376.02</v>
      </c>
      <c r="F1079">
        <v>1068</v>
      </c>
      <c r="G1079">
        <v>195.09</v>
      </c>
      <c r="H1079">
        <v>6.82</v>
      </c>
      <c r="I1079">
        <v>5865</v>
      </c>
      <c r="J1079">
        <v>476.29</v>
      </c>
      <c r="K1079">
        <v>49.63</v>
      </c>
      <c r="L1079">
        <v>261.39999999999998</v>
      </c>
      <c r="M1079">
        <v>432.37</v>
      </c>
      <c r="N1079">
        <v>249.75</v>
      </c>
      <c r="O1079">
        <v>133.38</v>
      </c>
      <c r="P1079">
        <v>14.74</v>
      </c>
      <c r="Q1079">
        <v>139.62</v>
      </c>
      <c r="R1079" s="1"/>
    </row>
    <row r="1080" spans="1:18" x14ac:dyDescent="0.3">
      <c r="A1080" s="1">
        <v>45274</v>
      </c>
      <c r="B1080">
        <v>37.25</v>
      </c>
      <c r="C1080">
        <v>158.46</v>
      </c>
      <c r="D1080">
        <v>333.85</v>
      </c>
      <c r="E1080">
        <v>373.31</v>
      </c>
      <c r="F1080">
        <v>1092.18</v>
      </c>
      <c r="G1080">
        <v>198.02</v>
      </c>
      <c r="H1080">
        <v>6.45</v>
      </c>
      <c r="I1080">
        <v>5760</v>
      </c>
      <c r="J1080">
        <v>483.9</v>
      </c>
      <c r="K1080">
        <v>48.35</v>
      </c>
      <c r="L1080">
        <v>272.45</v>
      </c>
      <c r="M1080">
        <v>428.28</v>
      </c>
      <c r="N1080">
        <v>253.82499999999999</v>
      </c>
      <c r="O1080">
        <v>133.38</v>
      </c>
      <c r="P1080">
        <v>16.739999999999998</v>
      </c>
      <c r="Q1080">
        <v>152.1</v>
      </c>
      <c r="R1080" s="1"/>
    </row>
    <row r="1081" spans="1:18" x14ac:dyDescent="0.3">
      <c r="A1081" s="1">
        <v>45275</v>
      </c>
      <c r="B1081">
        <v>37.549999999999997</v>
      </c>
      <c r="C1081">
        <v>156.87</v>
      </c>
      <c r="D1081">
        <v>331.99</v>
      </c>
      <c r="E1081">
        <v>366.85</v>
      </c>
      <c r="F1081">
        <v>1095.22</v>
      </c>
      <c r="G1081">
        <v>197.53</v>
      </c>
      <c r="H1081">
        <v>6.75</v>
      </c>
      <c r="I1081">
        <v>5705</v>
      </c>
      <c r="J1081">
        <v>481.94</v>
      </c>
      <c r="K1081">
        <v>47.36</v>
      </c>
      <c r="L1081">
        <v>280.10000000000002</v>
      </c>
      <c r="M1081">
        <v>440.26</v>
      </c>
      <c r="N1081">
        <v>256.60000000000002</v>
      </c>
      <c r="O1081">
        <v>131.62</v>
      </c>
      <c r="P1081">
        <v>17.350000000000001</v>
      </c>
      <c r="Q1081">
        <v>151.81</v>
      </c>
      <c r="R1081" s="1"/>
    </row>
    <row r="1082" spans="1:18" x14ac:dyDescent="0.3">
      <c r="A1082" s="1">
        <v>45276</v>
      </c>
      <c r="B1082">
        <v>37.549999999999997</v>
      </c>
      <c r="C1082">
        <v>156.87</v>
      </c>
      <c r="D1082">
        <v>331.99</v>
      </c>
      <c r="E1082">
        <v>366.85</v>
      </c>
      <c r="F1082">
        <v>1095.22</v>
      </c>
      <c r="G1082">
        <v>197.53</v>
      </c>
      <c r="H1082">
        <v>6.75</v>
      </c>
      <c r="I1082">
        <v>5705</v>
      </c>
      <c r="J1082">
        <v>481.94</v>
      </c>
      <c r="K1082">
        <v>47.36</v>
      </c>
      <c r="L1082">
        <v>280.10000000000002</v>
      </c>
      <c r="M1082">
        <v>440.26</v>
      </c>
      <c r="N1082">
        <v>256.60000000000002</v>
      </c>
      <c r="O1082">
        <v>131.62</v>
      </c>
      <c r="P1082">
        <v>17.350000000000001</v>
      </c>
      <c r="Q1082">
        <v>151.81</v>
      </c>
      <c r="R1082" s="1"/>
    </row>
    <row r="1083" spans="1:18" x14ac:dyDescent="0.3">
      <c r="A1083" s="1">
        <v>45277</v>
      </c>
      <c r="B1083">
        <v>37.549999999999997</v>
      </c>
      <c r="C1083">
        <v>156.87</v>
      </c>
      <c r="D1083">
        <v>331.99</v>
      </c>
      <c r="E1083">
        <v>366.85</v>
      </c>
      <c r="F1083">
        <v>1095.22</v>
      </c>
      <c r="G1083">
        <v>197.53</v>
      </c>
      <c r="H1083">
        <v>6.75</v>
      </c>
      <c r="I1083">
        <v>5705</v>
      </c>
      <c r="J1083">
        <v>481.94</v>
      </c>
      <c r="K1083">
        <v>47.36</v>
      </c>
      <c r="L1083">
        <v>280.10000000000002</v>
      </c>
      <c r="M1083">
        <v>440.26</v>
      </c>
      <c r="N1083">
        <v>256.60000000000002</v>
      </c>
      <c r="O1083">
        <v>131.62</v>
      </c>
      <c r="P1083">
        <v>17.350000000000001</v>
      </c>
      <c r="Q1083">
        <v>151.81</v>
      </c>
      <c r="R1083" s="1"/>
    </row>
    <row r="1084" spans="1:18" x14ac:dyDescent="0.3">
      <c r="A1084" s="1">
        <v>45278</v>
      </c>
      <c r="B1084">
        <v>37.72</v>
      </c>
      <c r="C1084">
        <v>156.43</v>
      </c>
      <c r="D1084">
        <v>337.48</v>
      </c>
      <c r="E1084">
        <v>369.45</v>
      </c>
      <c r="F1084">
        <v>1120.8</v>
      </c>
      <c r="G1084">
        <v>196.09</v>
      </c>
      <c r="H1084">
        <v>6.4</v>
      </c>
      <c r="I1084">
        <v>5725</v>
      </c>
      <c r="J1084">
        <v>494</v>
      </c>
      <c r="K1084">
        <v>47.73</v>
      </c>
      <c r="L1084">
        <v>286.74</v>
      </c>
      <c r="M1084">
        <v>442.91</v>
      </c>
      <c r="N1084">
        <v>260.17</v>
      </c>
      <c r="O1084">
        <v>132.63</v>
      </c>
      <c r="P1084">
        <v>17.690000000000001</v>
      </c>
      <c r="Q1084">
        <v>144.81</v>
      </c>
      <c r="R1084" s="1"/>
    </row>
    <row r="1085" spans="1:18" x14ac:dyDescent="0.3">
      <c r="A1085" s="1">
        <v>45279</v>
      </c>
      <c r="B1085">
        <v>37.6</v>
      </c>
      <c r="C1085">
        <v>156.15</v>
      </c>
      <c r="D1085">
        <v>345.58</v>
      </c>
      <c r="E1085">
        <v>371.49</v>
      </c>
      <c r="F1085">
        <v>1142</v>
      </c>
      <c r="G1085">
        <v>196.16</v>
      </c>
      <c r="H1085">
        <v>6.46</v>
      </c>
      <c r="I1085">
        <v>5700</v>
      </c>
      <c r="J1085">
        <v>494.24</v>
      </c>
      <c r="K1085">
        <v>47.91</v>
      </c>
      <c r="L1085">
        <v>286.8</v>
      </c>
      <c r="M1085">
        <v>439.7</v>
      </c>
      <c r="N1085">
        <v>260.12</v>
      </c>
      <c r="O1085">
        <v>136.84</v>
      </c>
      <c r="P1085">
        <v>20.6</v>
      </c>
      <c r="Q1085">
        <v>155.5</v>
      </c>
      <c r="R1085" s="1"/>
    </row>
    <row r="1086" spans="1:18" x14ac:dyDescent="0.3">
      <c r="A1086" s="1">
        <v>45280</v>
      </c>
      <c r="B1086">
        <v>37.5</v>
      </c>
      <c r="C1086">
        <v>156.18</v>
      </c>
      <c r="D1086">
        <v>348.65</v>
      </c>
      <c r="E1086">
        <v>375</v>
      </c>
      <c r="F1086">
        <v>1132.7</v>
      </c>
      <c r="G1086">
        <v>196.9</v>
      </c>
      <c r="H1086">
        <v>6.17</v>
      </c>
      <c r="I1086">
        <v>5752</v>
      </c>
      <c r="J1086">
        <v>496.55</v>
      </c>
      <c r="K1086">
        <v>48.86</v>
      </c>
      <c r="L1086">
        <v>291.93</v>
      </c>
      <c r="M1086">
        <v>441.35</v>
      </c>
      <c r="N1086">
        <v>255.9</v>
      </c>
      <c r="O1086">
        <v>138.97</v>
      </c>
      <c r="P1086">
        <v>23.617999999999999</v>
      </c>
      <c r="Q1086">
        <v>164.73</v>
      </c>
      <c r="R1086" s="1"/>
    </row>
    <row r="1087" spans="1:18" x14ac:dyDescent="0.3">
      <c r="A1087" s="1">
        <v>45281</v>
      </c>
      <c r="B1087">
        <v>37.35</v>
      </c>
      <c r="C1087">
        <v>155.25</v>
      </c>
      <c r="D1087">
        <v>352.98</v>
      </c>
      <c r="E1087">
        <v>372.56</v>
      </c>
      <c r="F1087">
        <v>1132.6500000000001</v>
      </c>
      <c r="G1087">
        <v>196.1</v>
      </c>
      <c r="H1087">
        <v>6.29</v>
      </c>
      <c r="I1087">
        <v>5735</v>
      </c>
      <c r="J1087">
        <v>488.11</v>
      </c>
      <c r="K1087">
        <v>48.12</v>
      </c>
      <c r="L1087">
        <v>289.89999999999998</v>
      </c>
      <c r="M1087">
        <v>440.47</v>
      </c>
      <c r="N1087">
        <v>254.25</v>
      </c>
      <c r="O1087">
        <v>139.49</v>
      </c>
      <c r="P1087">
        <v>23.24</v>
      </c>
      <c r="Q1087">
        <v>166.71</v>
      </c>
      <c r="R1087" s="1"/>
    </row>
    <row r="1088" spans="1:18" x14ac:dyDescent="0.3">
      <c r="A1088" s="1">
        <v>45282</v>
      </c>
      <c r="B1088">
        <v>37.42</v>
      </c>
      <c r="C1088">
        <v>155.16</v>
      </c>
      <c r="D1088">
        <v>355.58</v>
      </c>
      <c r="E1088">
        <v>373.68</v>
      </c>
      <c r="F1088">
        <v>1127.98</v>
      </c>
      <c r="G1088">
        <v>195.18</v>
      </c>
      <c r="H1088">
        <v>6.6</v>
      </c>
      <c r="I1088">
        <v>5735</v>
      </c>
      <c r="J1088">
        <v>491.95</v>
      </c>
      <c r="K1088">
        <v>48.57</v>
      </c>
      <c r="L1088">
        <v>290.31</v>
      </c>
      <c r="M1088">
        <v>446.37</v>
      </c>
      <c r="N1088">
        <v>256.97000000000003</v>
      </c>
      <c r="O1088">
        <v>140.77000000000001</v>
      </c>
      <c r="P1088">
        <v>25.52</v>
      </c>
      <c r="Q1088">
        <v>169.77</v>
      </c>
      <c r="R1088" s="1"/>
    </row>
    <row r="1089" spans="1:19" x14ac:dyDescent="0.3">
      <c r="A1089" s="1">
        <v>45283</v>
      </c>
      <c r="B1089">
        <v>37.42</v>
      </c>
      <c r="C1089">
        <v>155.16</v>
      </c>
      <c r="D1089">
        <v>355.58</v>
      </c>
      <c r="E1089">
        <v>373.68</v>
      </c>
      <c r="F1089">
        <v>1127.98</v>
      </c>
      <c r="G1089">
        <v>195.18</v>
      </c>
      <c r="H1089">
        <v>6.6</v>
      </c>
      <c r="I1089">
        <v>5735</v>
      </c>
      <c r="J1089">
        <v>491.95</v>
      </c>
      <c r="K1089">
        <v>48.57</v>
      </c>
      <c r="L1089">
        <v>290.31</v>
      </c>
      <c r="M1089">
        <v>446.37</v>
      </c>
      <c r="N1089">
        <v>256.97000000000003</v>
      </c>
      <c r="O1089">
        <v>140.77000000000001</v>
      </c>
      <c r="P1089">
        <v>25.52</v>
      </c>
      <c r="Q1089">
        <v>169.77</v>
      </c>
      <c r="R1089" s="1"/>
    </row>
    <row r="1090" spans="1:19" x14ac:dyDescent="0.3">
      <c r="A1090" s="1">
        <v>45284</v>
      </c>
      <c r="B1090">
        <v>37.42</v>
      </c>
      <c r="C1090">
        <v>155.16</v>
      </c>
      <c r="D1090">
        <v>355.58</v>
      </c>
      <c r="E1090">
        <v>373.68</v>
      </c>
      <c r="F1090">
        <v>1127.98</v>
      </c>
      <c r="G1090">
        <v>195.18</v>
      </c>
      <c r="H1090">
        <v>6.6</v>
      </c>
      <c r="I1090">
        <v>5735</v>
      </c>
      <c r="J1090" s="2">
        <v>491.95</v>
      </c>
      <c r="K1090" s="2">
        <v>48.57</v>
      </c>
      <c r="L1090">
        <v>290.31</v>
      </c>
      <c r="M1090">
        <v>446.37</v>
      </c>
      <c r="N1090">
        <v>256.97000000000003</v>
      </c>
      <c r="O1090">
        <v>140.77000000000001</v>
      </c>
      <c r="P1090">
        <v>25.52</v>
      </c>
      <c r="Q1090">
        <v>169.77</v>
      </c>
      <c r="R1090" s="1"/>
    </row>
    <row r="1091" spans="1:19" x14ac:dyDescent="0.3">
      <c r="A1091" s="1">
        <v>45285</v>
      </c>
      <c r="B1091">
        <v>37.42</v>
      </c>
      <c r="C1091">
        <v>155.16</v>
      </c>
      <c r="D1091">
        <v>355.58</v>
      </c>
      <c r="E1091">
        <v>373.68</v>
      </c>
      <c r="F1091">
        <v>1127.98</v>
      </c>
      <c r="G1091">
        <v>195.18</v>
      </c>
      <c r="H1091">
        <v>6.6</v>
      </c>
      <c r="I1091">
        <v>5801</v>
      </c>
      <c r="J1091" s="2">
        <v>491.95</v>
      </c>
      <c r="K1091" s="2">
        <v>48.57</v>
      </c>
      <c r="L1091">
        <v>290.31</v>
      </c>
      <c r="M1091">
        <v>446.37</v>
      </c>
      <c r="N1091">
        <v>256.97000000000003</v>
      </c>
      <c r="O1091">
        <v>140.77000000000001</v>
      </c>
      <c r="P1091">
        <v>25.52</v>
      </c>
      <c r="Q1091">
        <v>169.77</v>
      </c>
      <c r="R1091" s="1"/>
    </row>
    <row r="1092" spans="1:19" x14ac:dyDescent="0.3">
      <c r="A1092" s="1">
        <v>45286</v>
      </c>
      <c r="B1092">
        <v>37.44</v>
      </c>
      <c r="C1092">
        <v>155.11000000000001</v>
      </c>
      <c r="D1092">
        <v>354.99</v>
      </c>
      <c r="E1092">
        <v>375</v>
      </c>
      <c r="F1092">
        <v>1124.24</v>
      </c>
      <c r="G1092">
        <v>193.61</v>
      </c>
      <c r="H1092">
        <v>6.58</v>
      </c>
      <c r="I1092">
        <v>5798</v>
      </c>
      <c r="J1092" s="2">
        <v>489.68</v>
      </c>
      <c r="K1092" s="2">
        <v>48.93</v>
      </c>
      <c r="L1092">
        <v>291.58999999999997</v>
      </c>
      <c r="M1092">
        <v>444.15</v>
      </c>
      <c r="N1092">
        <v>254.83</v>
      </c>
      <c r="O1092">
        <v>141.59</v>
      </c>
      <c r="P1092">
        <v>26.15</v>
      </c>
      <c r="Q1092">
        <v>174.8</v>
      </c>
      <c r="R1092" s="1"/>
    </row>
    <row r="1093" spans="1:19" x14ac:dyDescent="0.3">
      <c r="A1093" s="1">
        <v>45287</v>
      </c>
      <c r="B1093">
        <v>37.33</v>
      </c>
      <c r="C1093">
        <v>156.02000000000001</v>
      </c>
      <c r="D1093">
        <v>356.07</v>
      </c>
      <c r="E1093">
        <v>373.69</v>
      </c>
      <c r="F1093">
        <v>1136</v>
      </c>
      <c r="G1093">
        <v>192.49</v>
      </c>
      <c r="H1093">
        <v>6.83</v>
      </c>
      <c r="I1093">
        <v>5826</v>
      </c>
      <c r="J1093" s="2">
        <v>495.11</v>
      </c>
      <c r="K1093" s="2">
        <v>48.9</v>
      </c>
      <c r="L1093">
        <v>295.63</v>
      </c>
      <c r="M1093">
        <v>446.76</v>
      </c>
      <c r="N1093">
        <v>258.26499999999999</v>
      </c>
      <c r="O1093">
        <v>141.59</v>
      </c>
      <c r="P1093">
        <v>28.15</v>
      </c>
      <c r="Q1093">
        <v>176.32</v>
      </c>
      <c r="R1093" s="1"/>
    </row>
    <row r="1094" spans="1:19" x14ac:dyDescent="0.3">
      <c r="A1094" s="1">
        <v>45288</v>
      </c>
      <c r="B1094">
        <v>37.18</v>
      </c>
      <c r="C1094">
        <v>158.16999999999999</v>
      </c>
      <c r="D1094">
        <v>359.7</v>
      </c>
      <c r="E1094">
        <v>375.37</v>
      </c>
      <c r="F1094">
        <v>1131.69</v>
      </c>
      <c r="G1094">
        <v>194.14</v>
      </c>
      <c r="H1094">
        <v>6.61</v>
      </c>
      <c r="I1094">
        <v>5800</v>
      </c>
      <c r="J1094" s="2">
        <v>496.43</v>
      </c>
      <c r="K1094" s="2">
        <v>48.97</v>
      </c>
      <c r="L1094">
        <v>297.10000000000002</v>
      </c>
      <c r="M1094">
        <v>445.79</v>
      </c>
      <c r="N1094">
        <v>257.41000000000003</v>
      </c>
      <c r="O1094">
        <v>140.78</v>
      </c>
      <c r="P1094">
        <v>28.99</v>
      </c>
      <c r="Q1094">
        <v>179.31</v>
      </c>
      <c r="R1094" s="1"/>
    </row>
    <row r="1095" spans="1:19" x14ac:dyDescent="0.3">
      <c r="A1095" s="1">
        <v>45289</v>
      </c>
      <c r="B1095">
        <v>37.380000000000003</v>
      </c>
      <c r="C1095">
        <v>158.85</v>
      </c>
      <c r="D1095">
        <v>358.99</v>
      </c>
      <c r="E1095">
        <v>376</v>
      </c>
      <c r="F1095">
        <v>1121.46</v>
      </c>
      <c r="G1095">
        <v>193.9</v>
      </c>
      <c r="H1095">
        <v>6.46</v>
      </c>
      <c r="I1095">
        <v>5764</v>
      </c>
      <c r="J1095" s="2">
        <v>498.13</v>
      </c>
      <c r="K1095" s="2">
        <v>48.84</v>
      </c>
      <c r="L1095">
        <v>296.85000000000002</v>
      </c>
      <c r="M1095">
        <v>446.38</v>
      </c>
      <c r="N1095">
        <v>255.83</v>
      </c>
      <c r="O1095">
        <v>139.63</v>
      </c>
      <c r="P1095">
        <v>28.95</v>
      </c>
      <c r="Q1095">
        <v>186.06</v>
      </c>
      <c r="R1095" s="1"/>
    </row>
    <row r="1096" spans="1:19" x14ac:dyDescent="0.3">
      <c r="A1096" s="1">
        <v>45290</v>
      </c>
      <c r="B1096">
        <v>37.380000000000003</v>
      </c>
      <c r="C1096">
        <v>158.85</v>
      </c>
      <c r="D1096">
        <v>358.99</v>
      </c>
      <c r="E1096">
        <v>376</v>
      </c>
      <c r="F1096">
        <v>1121.46</v>
      </c>
      <c r="G1096">
        <v>193.9</v>
      </c>
      <c r="H1096">
        <v>6.46</v>
      </c>
      <c r="I1096">
        <v>5764</v>
      </c>
      <c r="J1096" s="2">
        <v>498.13</v>
      </c>
      <c r="K1096" s="2">
        <v>48.84</v>
      </c>
      <c r="L1096">
        <v>296.85000000000002</v>
      </c>
      <c r="M1096">
        <v>446.38</v>
      </c>
      <c r="N1096">
        <v>255.83</v>
      </c>
      <c r="O1096">
        <v>139.63</v>
      </c>
      <c r="P1096">
        <v>28.95</v>
      </c>
      <c r="Q1096">
        <v>186.06</v>
      </c>
      <c r="R1096" s="1"/>
    </row>
    <row r="1097" spans="1:19" x14ac:dyDescent="0.3">
      <c r="A1097" s="1">
        <v>45291</v>
      </c>
      <c r="B1097">
        <v>37.380000000000003</v>
      </c>
      <c r="C1097">
        <v>158.85</v>
      </c>
      <c r="D1097">
        <v>358.99</v>
      </c>
      <c r="E1097">
        <v>376</v>
      </c>
      <c r="F1097">
        <v>1121.46</v>
      </c>
      <c r="G1097">
        <v>193.9</v>
      </c>
      <c r="H1097">
        <v>6.46</v>
      </c>
      <c r="I1097">
        <v>5764</v>
      </c>
      <c r="J1097" s="2">
        <v>498.13</v>
      </c>
      <c r="K1097" s="2">
        <v>48.84</v>
      </c>
      <c r="L1097">
        <v>296.85000000000002</v>
      </c>
      <c r="M1097">
        <v>446.38</v>
      </c>
      <c r="N1097">
        <v>255.83</v>
      </c>
      <c r="O1097">
        <v>139.63</v>
      </c>
      <c r="P1097">
        <v>28.95</v>
      </c>
      <c r="Q1097">
        <v>186.06</v>
      </c>
      <c r="R1097" s="1"/>
    </row>
    <row r="1098" spans="1:19" x14ac:dyDescent="0.3">
      <c r="A1098" s="1">
        <v>45292</v>
      </c>
      <c r="B1098">
        <v>37.380000000000003</v>
      </c>
      <c r="C1098">
        <v>158.85</v>
      </c>
      <c r="D1098">
        <v>358.99</v>
      </c>
      <c r="E1098">
        <v>376</v>
      </c>
      <c r="F1098">
        <v>1121.46</v>
      </c>
      <c r="G1098">
        <v>193.9</v>
      </c>
      <c r="H1098">
        <v>6.46</v>
      </c>
      <c r="I1098">
        <v>5767</v>
      </c>
      <c r="J1098" s="2">
        <v>498.13</v>
      </c>
      <c r="K1098" s="2">
        <v>48.84</v>
      </c>
      <c r="L1098">
        <v>296.85000000000002</v>
      </c>
      <c r="M1098">
        <v>446.38</v>
      </c>
      <c r="N1098">
        <v>255.83</v>
      </c>
      <c r="O1098">
        <v>139.63</v>
      </c>
      <c r="P1098">
        <v>28.95</v>
      </c>
      <c r="Q1098">
        <v>186.06</v>
      </c>
      <c r="R1098" s="1"/>
    </row>
    <row r="1099" spans="1:19" x14ac:dyDescent="0.3">
      <c r="A1099" s="1">
        <v>45293</v>
      </c>
      <c r="B1099">
        <v>37.729999999999997</v>
      </c>
      <c r="C1099">
        <v>160.33000000000001</v>
      </c>
      <c r="D1099">
        <v>351.32</v>
      </c>
      <c r="E1099">
        <v>373.86</v>
      </c>
      <c r="F1099">
        <v>1092.1199999999999</v>
      </c>
      <c r="G1099">
        <v>187.15</v>
      </c>
      <c r="H1099">
        <v>6.41</v>
      </c>
      <c r="I1099">
        <v>5767</v>
      </c>
      <c r="J1099" s="2">
        <v>492.44</v>
      </c>
      <c r="K1099" s="2">
        <v>47.48</v>
      </c>
      <c r="L1099">
        <v>293.43</v>
      </c>
      <c r="M1099">
        <v>442.46</v>
      </c>
      <c r="N1099">
        <v>251.47</v>
      </c>
      <c r="O1099">
        <v>138.55000000000001</v>
      </c>
      <c r="P1099">
        <v>26.64</v>
      </c>
      <c r="Q1099">
        <v>173.023</v>
      </c>
      <c r="R1099" s="1"/>
      <c r="S1099" s="2"/>
    </row>
    <row r="1100" spans="1:19" x14ac:dyDescent="0.3">
      <c r="A1100" s="1">
        <v>45294</v>
      </c>
      <c r="B1100">
        <v>39.53</v>
      </c>
      <c r="C1100">
        <v>163</v>
      </c>
      <c r="D1100">
        <v>344.98</v>
      </c>
      <c r="E1100">
        <v>369.01</v>
      </c>
      <c r="F1100">
        <v>1070.2</v>
      </c>
      <c r="G1100">
        <v>184.22</v>
      </c>
      <c r="H1100">
        <v>6.34</v>
      </c>
      <c r="I1100">
        <v>5767</v>
      </c>
      <c r="J1100" s="2">
        <v>474.85</v>
      </c>
      <c r="K1100" s="2">
        <v>45</v>
      </c>
      <c r="L1100">
        <v>288.39</v>
      </c>
      <c r="M1100">
        <v>436.58</v>
      </c>
      <c r="N1100">
        <v>240.32</v>
      </c>
      <c r="O1100">
        <v>137.25</v>
      </c>
      <c r="P1100">
        <v>20.7</v>
      </c>
      <c r="Q1100">
        <v>146</v>
      </c>
      <c r="R1100" s="1"/>
    </row>
    <row r="1101" spans="1:19" x14ac:dyDescent="0.3">
      <c r="A1101" s="1">
        <v>45295</v>
      </c>
      <c r="B1101" s="2">
        <v>39.68</v>
      </c>
      <c r="C1101" s="2">
        <v>162.85</v>
      </c>
      <c r="D1101">
        <v>344.5</v>
      </c>
      <c r="E1101">
        <v>370.66500000000002</v>
      </c>
      <c r="F1101">
        <v>1057.96</v>
      </c>
      <c r="G1101">
        <v>182.15</v>
      </c>
      <c r="H1101">
        <v>6.38</v>
      </c>
      <c r="I1101">
        <v>5767</v>
      </c>
      <c r="J1101" s="2">
        <v>477.67</v>
      </c>
      <c r="K1101" s="2">
        <v>45.59</v>
      </c>
      <c r="L1101">
        <v>284.41000000000003</v>
      </c>
      <c r="M1101">
        <v>428.27</v>
      </c>
      <c r="N1101">
        <v>246</v>
      </c>
      <c r="O1101">
        <v>138.41999999999999</v>
      </c>
      <c r="P1101">
        <v>24.16</v>
      </c>
      <c r="Q1101">
        <v>152.5</v>
      </c>
      <c r="R1101" s="1"/>
    </row>
    <row r="1102" spans="1:19" x14ac:dyDescent="0.3">
      <c r="B1102" s="2"/>
      <c r="C1102" s="2"/>
      <c r="J1102" s="2"/>
      <c r="K1102" s="2"/>
    </row>
    <row r="1103" spans="1:19" x14ac:dyDescent="0.3">
      <c r="B1103" s="2"/>
      <c r="C1103" s="2"/>
      <c r="J1103" s="2"/>
      <c r="K1103" s="2"/>
    </row>
    <row r="1104" spans="1:19" x14ac:dyDescent="0.3">
      <c r="B1104" s="2"/>
      <c r="C1104" s="2"/>
      <c r="J1104" s="2"/>
      <c r="K1104" s="2"/>
    </row>
    <row r="1105" spans="2:19" x14ac:dyDescent="0.3">
      <c r="B1105" s="2"/>
      <c r="C1105" s="2"/>
      <c r="J1105" s="2"/>
      <c r="K1105" s="2"/>
      <c r="R1105" s="2"/>
      <c r="S1105" s="2"/>
    </row>
    <row r="1106" spans="2:19" x14ac:dyDescent="0.3">
      <c r="B1106" s="2"/>
      <c r="C1106" s="2"/>
      <c r="J1106" s="2"/>
      <c r="K1106" s="2"/>
      <c r="R1106" s="2"/>
      <c r="S1106" s="2"/>
    </row>
    <row r="1107" spans="2:19" x14ac:dyDescent="0.3">
      <c r="B1107" s="2"/>
      <c r="C1107" s="2"/>
      <c r="J1107" s="2"/>
      <c r="K1107" s="2"/>
      <c r="R1107" s="2"/>
      <c r="S1107" s="2"/>
    </row>
    <row r="1108" spans="2:19" x14ac:dyDescent="0.3">
      <c r="B1108" s="2"/>
      <c r="C1108" s="2"/>
      <c r="J1108" s="2"/>
      <c r="K1108" s="2"/>
      <c r="R1108" s="2"/>
      <c r="S1108" s="2"/>
    </row>
    <row r="1109" spans="2:19" x14ac:dyDescent="0.3">
      <c r="B1109" s="2"/>
      <c r="C1109" s="2"/>
      <c r="J1109" s="2"/>
      <c r="K1109" s="2"/>
      <c r="R1109" s="2"/>
      <c r="S1109" s="2"/>
    </row>
    <row r="1110" spans="2:19" x14ac:dyDescent="0.3">
      <c r="B1110" s="2"/>
      <c r="C1110" s="2"/>
      <c r="J1110" s="2"/>
      <c r="K1110" s="2"/>
      <c r="R1110" s="2"/>
      <c r="S1110" s="2"/>
    </row>
    <row r="1111" spans="2:19" x14ac:dyDescent="0.3">
      <c r="B1111" s="2"/>
      <c r="C1111" s="2"/>
      <c r="J1111" s="2"/>
      <c r="K1111" s="2"/>
      <c r="R1111" s="2"/>
      <c r="S1111" s="2"/>
    </row>
    <row r="1112" spans="2:19" x14ac:dyDescent="0.3">
      <c r="B1112" s="2"/>
      <c r="C1112" s="2"/>
      <c r="J1112" s="2"/>
      <c r="K1112" s="2"/>
      <c r="R1112" s="2"/>
      <c r="S1112" s="2"/>
    </row>
    <row r="1113" spans="2:19" x14ac:dyDescent="0.3">
      <c r="B1113" s="2"/>
      <c r="C1113" s="2"/>
      <c r="J1113" s="2"/>
      <c r="K1113" s="2"/>
      <c r="R1113" s="2"/>
      <c r="S1113" s="2"/>
    </row>
    <row r="1114" spans="2:19" x14ac:dyDescent="0.3">
      <c r="B1114" s="2"/>
      <c r="C1114" s="2"/>
      <c r="J1114" s="2"/>
      <c r="K1114" s="2"/>
      <c r="R1114" s="2"/>
      <c r="S1114" s="2"/>
    </row>
    <row r="1115" spans="2:19" x14ac:dyDescent="0.3">
      <c r="B1115" s="2"/>
      <c r="C1115" s="2"/>
      <c r="J1115" s="2"/>
      <c r="K1115" s="2"/>
      <c r="R1115" s="2"/>
      <c r="S1115" s="2"/>
    </row>
    <row r="1116" spans="2:19" x14ac:dyDescent="0.3">
      <c r="B1116" s="2"/>
      <c r="C1116" s="2"/>
      <c r="J1116" s="2"/>
      <c r="K1116" s="2"/>
      <c r="R1116" s="2"/>
      <c r="S1116" s="2"/>
    </row>
    <row r="1117" spans="2:19" x14ac:dyDescent="0.3">
      <c r="B1117" s="2"/>
      <c r="C1117" s="2"/>
      <c r="J1117" s="2"/>
      <c r="K1117" s="2"/>
      <c r="R1117" s="2"/>
      <c r="S1117" s="2"/>
    </row>
    <row r="1118" spans="2:19" x14ac:dyDescent="0.3">
      <c r="B1118" s="2"/>
      <c r="C1118" s="2"/>
      <c r="J1118" s="2"/>
      <c r="K1118" s="2"/>
      <c r="R1118" s="2"/>
      <c r="S1118" s="2"/>
    </row>
    <row r="1119" spans="2:19" x14ac:dyDescent="0.3">
      <c r="B1119" s="2"/>
      <c r="C1119" s="2"/>
      <c r="J1119" s="2"/>
      <c r="K1119" s="2"/>
      <c r="R1119" s="2"/>
      <c r="S1119" s="2"/>
    </row>
    <row r="1120" spans="2:19" x14ac:dyDescent="0.3">
      <c r="B1120" s="2"/>
      <c r="C1120" s="2"/>
      <c r="J1120" s="2"/>
      <c r="K1120" s="2"/>
      <c r="R1120" s="2"/>
      <c r="S1120" s="2"/>
    </row>
    <row r="1121" spans="2:19" x14ac:dyDescent="0.3">
      <c r="B1121" s="2"/>
      <c r="C1121" s="2"/>
      <c r="J1121" s="2"/>
      <c r="K1121" s="2"/>
      <c r="R1121" s="2"/>
      <c r="S1121" s="2"/>
    </row>
    <row r="1122" spans="2:19" x14ac:dyDescent="0.3">
      <c r="B1122" s="2"/>
      <c r="C1122" s="2"/>
      <c r="J1122" s="2"/>
      <c r="K1122" s="2"/>
      <c r="R1122" s="2"/>
      <c r="S1122" s="2"/>
    </row>
    <row r="1123" spans="2:19" x14ac:dyDescent="0.3">
      <c r="B1123" s="2"/>
      <c r="C1123" s="2"/>
      <c r="J1123" s="2"/>
      <c r="K1123" s="2"/>
      <c r="R1123" s="2"/>
      <c r="S1123" s="2"/>
    </row>
    <row r="1124" spans="2:19" x14ac:dyDescent="0.3">
      <c r="B1124" s="2"/>
      <c r="C1124" s="2"/>
      <c r="J1124" s="2"/>
      <c r="K1124" s="2"/>
      <c r="R1124" s="2"/>
      <c r="S1124" s="2"/>
    </row>
    <row r="1125" spans="2:19" x14ac:dyDescent="0.3">
      <c r="B1125" s="2"/>
      <c r="C1125" s="2"/>
      <c r="J1125" s="2"/>
      <c r="K1125" s="2"/>
      <c r="R1125" s="2"/>
      <c r="S1125" s="2"/>
    </row>
    <row r="1126" spans="2:19" x14ac:dyDescent="0.3">
      <c r="B1126" s="2"/>
      <c r="C1126" s="2"/>
      <c r="J1126" s="2"/>
      <c r="K1126" s="2"/>
      <c r="R1126" s="2"/>
      <c r="S1126" s="2"/>
    </row>
    <row r="1127" spans="2:19" x14ac:dyDescent="0.3">
      <c r="B1127" s="2"/>
      <c r="C1127" s="2"/>
      <c r="J1127" s="2"/>
      <c r="K1127" s="2"/>
      <c r="R1127" s="2"/>
      <c r="S1127" s="2"/>
    </row>
    <row r="1128" spans="2:19" x14ac:dyDescent="0.3">
      <c r="B1128" s="2"/>
      <c r="C1128" s="2"/>
      <c r="J1128" s="2"/>
      <c r="K1128" s="2"/>
      <c r="R1128" s="2"/>
      <c r="S1128" s="2"/>
    </row>
    <row r="1129" spans="2:19" x14ac:dyDescent="0.3">
      <c r="B1129" s="2"/>
      <c r="C1129" s="2"/>
      <c r="J1129" s="2"/>
      <c r="K1129" s="2"/>
      <c r="R1129" s="2"/>
      <c r="S1129" s="2"/>
    </row>
    <row r="1130" spans="2:19" x14ac:dyDescent="0.3">
      <c r="B1130" s="2"/>
      <c r="C1130" s="2"/>
      <c r="J1130" s="2"/>
      <c r="K1130" s="2"/>
      <c r="R1130" s="2"/>
      <c r="S1130" s="2"/>
    </row>
    <row r="1131" spans="2:19" x14ac:dyDescent="0.3">
      <c r="B1131" s="2"/>
      <c r="C1131" s="2"/>
      <c r="J1131" s="2"/>
      <c r="K1131" s="2"/>
      <c r="R1131" s="2"/>
      <c r="S1131" s="2"/>
    </row>
    <row r="1132" spans="2:19" x14ac:dyDescent="0.3">
      <c r="B1132" s="2"/>
      <c r="C1132" s="2"/>
      <c r="J1132" s="2"/>
      <c r="K1132" s="2"/>
      <c r="R1132" s="2"/>
      <c r="S1132" s="2"/>
    </row>
    <row r="1133" spans="2:19" x14ac:dyDescent="0.3">
      <c r="B1133" s="2"/>
      <c r="C1133" s="2"/>
      <c r="J1133" s="2"/>
      <c r="K1133" s="2"/>
      <c r="R1133" s="2"/>
      <c r="S1133" s="2"/>
    </row>
    <row r="1134" spans="2:19" x14ac:dyDescent="0.3">
      <c r="B1134" s="2"/>
      <c r="C1134" s="2"/>
      <c r="J1134" s="2"/>
      <c r="K1134" s="2"/>
      <c r="R1134" s="2"/>
      <c r="S1134" s="2"/>
    </row>
    <row r="1135" spans="2:19" x14ac:dyDescent="0.3">
      <c r="B1135" s="2"/>
      <c r="C1135" s="2"/>
      <c r="J1135" s="2"/>
      <c r="K1135" s="2"/>
      <c r="R1135" s="2"/>
      <c r="S1135" s="2"/>
    </row>
    <row r="1136" spans="2:19" x14ac:dyDescent="0.3">
      <c r="B1136" s="2"/>
      <c r="C1136" s="2"/>
      <c r="J1136" s="2"/>
      <c r="K1136" s="2"/>
      <c r="R1136" s="2"/>
      <c r="S1136" s="2"/>
    </row>
    <row r="1137" spans="2:19" x14ac:dyDescent="0.3">
      <c r="B1137" s="2"/>
      <c r="C1137" s="2"/>
      <c r="J1137" s="2"/>
      <c r="K1137" s="2"/>
      <c r="R1137" s="2"/>
      <c r="S1137" s="2"/>
    </row>
    <row r="1138" spans="2:19" x14ac:dyDescent="0.3">
      <c r="B1138" s="2"/>
      <c r="C1138" s="2"/>
      <c r="J1138" s="2"/>
      <c r="K1138" s="2"/>
      <c r="R1138" s="2"/>
      <c r="S1138" s="2"/>
    </row>
    <row r="1139" spans="2:19" x14ac:dyDescent="0.3">
      <c r="B1139" s="2"/>
      <c r="C1139" s="2"/>
      <c r="J1139" s="2"/>
      <c r="K1139" s="2"/>
      <c r="R1139" s="2"/>
      <c r="S1139" s="2"/>
    </row>
    <row r="1140" spans="2:19" x14ac:dyDescent="0.3">
      <c r="B1140" s="2"/>
      <c r="C1140" s="2"/>
      <c r="J1140" s="2"/>
      <c r="K1140" s="2"/>
      <c r="R1140" s="2"/>
      <c r="S1140" s="2"/>
    </row>
    <row r="1141" spans="2:19" x14ac:dyDescent="0.3">
      <c r="B1141" s="2"/>
      <c r="C1141" s="2"/>
      <c r="J1141" s="2"/>
      <c r="K1141" s="2"/>
      <c r="R1141" s="2"/>
      <c r="S1141" s="2"/>
    </row>
    <row r="1142" spans="2:19" x14ac:dyDescent="0.3">
      <c r="B1142" s="2"/>
      <c r="C1142" s="2"/>
      <c r="J1142" s="2"/>
      <c r="K1142" s="2"/>
      <c r="R1142" s="2"/>
      <c r="S1142" s="2"/>
    </row>
    <row r="1143" spans="2:19" x14ac:dyDescent="0.3">
      <c r="B1143" s="2"/>
      <c r="C1143" s="2"/>
      <c r="J1143" s="2"/>
      <c r="K1143" s="2"/>
      <c r="R1143" s="2"/>
      <c r="S1143" s="2"/>
    </row>
    <row r="1144" spans="2:19" x14ac:dyDescent="0.3">
      <c r="B1144" s="2"/>
      <c r="C1144" s="2"/>
      <c r="J1144" s="2"/>
      <c r="K1144" s="2"/>
      <c r="R1144" s="2"/>
      <c r="S1144" s="2"/>
    </row>
    <row r="1145" spans="2:19" x14ac:dyDescent="0.3">
      <c r="B1145" s="2"/>
      <c r="C1145" s="2"/>
      <c r="J1145" s="2"/>
      <c r="K1145" s="2"/>
      <c r="R1145" s="2"/>
      <c r="S1145" s="2"/>
    </row>
    <row r="1146" spans="2:19" x14ac:dyDescent="0.3">
      <c r="B1146" s="2"/>
      <c r="C1146" s="2"/>
      <c r="J1146" s="2"/>
      <c r="K1146" s="2"/>
      <c r="R1146" s="2"/>
      <c r="S1146" s="2"/>
    </row>
    <row r="1147" spans="2:19" x14ac:dyDescent="0.3">
      <c r="B1147" s="2"/>
      <c r="C1147" s="2"/>
      <c r="J1147" s="2"/>
      <c r="K1147" s="2"/>
      <c r="R1147" s="2"/>
      <c r="S1147" s="2"/>
    </row>
    <row r="1148" spans="2:19" x14ac:dyDescent="0.3">
      <c r="B1148" s="2"/>
      <c r="C1148" s="2"/>
      <c r="J1148" s="2"/>
      <c r="K1148" s="2"/>
      <c r="R1148" s="2"/>
      <c r="S1148" s="2"/>
    </row>
    <row r="1149" spans="2:19" x14ac:dyDescent="0.3">
      <c r="B1149" s="2"/>
      <c r="C1149" s="2"/>
      <c r="J1149" s="2"/>
      <c r="K1149" s="2"/>
      <c r="R1149" s="2"/>
      <c r="S1149" s="2"/>
    </row>
    <row r="1150" spans="2:19" x14ac:dyDescent="0.3">
      <c r="B1150" s="2"/>
      <c r="C1150" s="2"/>
      <c r="J1150" s="2"/>
      <c r="K1150" s="2"/>
      <c r="R1150" s="2"/>
      <c r="S1150" s="2"/>
    </row>
    <row r="1151" spans="2:19" x14ac:dyDescent="0.3">
      <c r="B1151" s="2"/>
      <c r="C1151" s="2"/>
      <c r="J1151" s="2"/>
      <c r="K1151" s="2"/>
      <c r="R1151" s="2"/>
      <c r="S1151" s="2"/>
    </row>
    <row r="1152" spans="2:19" x14ac:dyDescent="0.3">
      <c r="B1152" s="2"/>
      <c r="C1152" s="2"/>
      <c r="J1152" s="2"/>
      <c r="K1152" s="2"/>
      <c r="R1152" s="2"/>
      <c r="S1152" s="2"/>
    </row>
    <row r="1153" spans="2:19" x14ac:dyDescent="0.3">
      <c r="B1153" s="2"/>
      <c r="C1153" s="2"/>
      <c r="J1153" s="2"/>
      <c r="K1153" s="2"/>
      <c r="R1153" s="2"/>
      <c r="S1153" s="2"/>
    </row>
    <row r="1154" spans="2:19" x14ac:dyDescent="0.3">
      <c r="B1154" s="2"/>
      <c r="C1154" s="2"/>
      <c r="J1154" s="2"/>
      <c r="K1154" s="2"/>
      <c r="R1154" s="2"/>
      <c r="S1154" s="2"/>
    </row>
    <row r="1155" spans="2:19" x14ac:dyDescent="0.3">
      <c r="B1155" s="2"/>
      <c r="C1155" s="2"/>
      <c r="J1155" s="2"/>
      <c r="K1155" s="2"/>
      <c r="R1155" s="2"/>
      <c r="S1155" s="2"/>
    </row>
    <row r="1156" spans="2:19" x14ac:dyDescent="0.3">
      <c r="B1156" s="2"/>
      <c r="C1156" s="2"/>
      <c r="J1156" s="2"/>
      <c r="K1156" s="2"/>
      <c r="R1156" s="2"/>
      <c r="S1156" s="2"/>
    </row>
    <row r="1157" spans="2:19" x14ac:dyDescent="0.3">
      <c r="B1157" s="2"/>
      <c r="C1157" s="2"/>
      <c r="J1157" s="2"/>
      <c r="K1157" s="2"/>
      <c r="R1157" s="2"/>
      <c r="S1157" s="2"/>
    </row>
    <row r="1158" spans="2:19" x14ac:dyDescent="0.3">
      <c r="B1158" s="2"/>
      <c r="C1158" s="2"/>
      <c r="J1158" s="2"/>
      <c r="K1158" s="2"/>
      <c r="R1158" s="2"/>
      <c r="S1158" s="2"/>
    </row>
    <row r="1159" spans="2:19" x14ac:dyDescent="0.3">
      <c r="B1159" s="2"/>
      <c r="C1159" s="2"/>
      <c r="J1159" s="2"/>
      <c r="K1159" s="2"/>
      <c r="R1159" s="2"/>
      <c r="S1159" s="2"/>
    </row>
    <row r="1160" spans="2:19" x14ac:dyDescent="0.3">
      <c r="B1160" s="2"/>
      <c r="C1160" s="2"/>
      <c r="J1160" s="2"/>
      <c r="K1160" s="2"/>
      <c r="R1160" s="2"/>
      <c r="S1160" s="2"/>
    </row>
    <row r="1161" spans="2:19" x14ac:dyDescent="0.3">
      <c r="B1161" s="2"/>
      <c r="C1161" s="2"/>
      <c r="J1161" s="2"/>
      <c r="K1161" s="2"/>
      <c r="R1161" s="2"/>
      <c r="S1161" s="2"/>
    </row>
    <row r="1162" spans="2:19" x14ac:dyDescent="0.3">
      <c r="B1162" s="2"/>
      <c r="C1162" s="2"/>
      <c r="J1162" s="2"/>
      <c r="K1162" s="2"/>
      <c r="R1162" s="2"/>
      <c r="S1162" s="2"/>
    </row>
    <row r="1163" spans="2:19" x14ac:dyDescent="0.3">
      <c r="B1163" s="2"/>
      <c r="C1163" s="2"/>
      <c r="J1163" s="2"/>
      <c r="K1163" s="2"/>
      <c r="R1163" s="2"/>
      <c r="S1163" s="2"/>
    </row>
    <row r="1164" spans="2:19" x14ac:dyDescent="0.3">
      <c r="B1164" s="2"/>
      <c r="C1164" s="2"/>
      <c r="J1164" s="2"/>
      <c r="K1164" s="2"/>
      <c r="R1164" s="2"/>
      <c r="S1164" s="2"/>
    </row>
    <row r="1165" spans="2:19" x14ac:dyDescent="0.3">
      <c r="B1165" s="2"/>
      <c r="C1165" s="2"/>
      <c r="J1165" s="2"/>
      <c r="K1165" s="2"/>
      <c r="R1165" s="2"/>
      <c r="S1165" s="2"/>
    </row>
    <row r="1166" spans="2:19" x14ac:dyDescent="0.3">
      <c r="B1166" s="2"/>
      <c r="C1166" s="2"/>
      <c r="J1166" s="2"/>
      <c r="K1166" s="2"/>
      <c r="R1166" s="2"/>
      <c r="S1166" s="2"/>
    </row>
    <row r="1167" spans="2:19" x14ac:dyDescent="0.3">
      <c r="B1167" s="2"/>
      <c r="C1167" s="2"/>
      <c r="J1167" s="2"/>
      <c r="K1167" s="2"/>
      <c r="R1167" s="2"/>
      <c r="S1167" s="2"/>
    </row>
    <row r="1168" spans="2:19" x14ac:dyDescent="0.3">
      <c r="B1168" s="2"/>
      <c r="C1168" s="2"/>
      <c r="J1168" s="2"/>
      <c r="K1168" s="2"/>
      <c r="R1168" s="2"/>
      <c r="S1168" s="2"/>
    </row>
    <row r="1169" spans="2:19" x14ac:dyDescent="0.3">
      <c r="B1169" s="2"/>
      <c r="C1169" s="2"/>
      <c r="J1169" s="2"/>
      <c r="K1169" s="2"/>
      <c r="R1169" s="2"/>
      <c r="S1169" s="2"/>
    </row>
    <row r="1170" spans="2:19" x14ac:dyDescent="0.3">
      <c r="B1170" s="2"/>
      <c r="C1170" s="2"/>
      <c r="J1170" s="2"/>
      <c r="K1170" s="2"/>
      <c r="R1170" s="2"/>
      <c r="S1170" s="2"/>
    </row>
    <row r="1171" spans="2:19" x14ac:dyDescent="0.3">
      <c r="B1171" s="2"/>
      <c r="C1171" s="2"/>
      <c r="J1171" s="2"/>
      <c r="K1171" s="2"/>
      <c r="R1171" s="2"/>
      <c r="S1171" s="2"/>
    </row>
    <row r="1172" spans="2:19" x14ac:dyDescent="0.3">
      <c r="B1172" s="2"/>
      <c r="C1172" s="2"/>
      <c r="J1172" s="2"/>
      <c r="K1172" s="2"/>
      <c r="R1172" s="2"/>
      <c r="S1172" s="2"/>
    </row>
    <row r="1173" spans="2:19" x14ac:dyDescent="0.3">
      <c r="B1173" s="2"/>
      <c r="C1173" s="2"/>
      <c r="J1173" s="2"/>
      <c r="K1173" s="2"/>
      <c r="R1173" s="2"/>
      <c r="S1173" s="2"/>
    </row>
    <row r="1174" spans="2:19" x14ac:dyDescent="0.3">
      <c r="B1174" s="2"/>
      <c r="C1174" s="2"/>
      <c r="J1174" s="2"/>
      <c r="K1174" s="2"/>
      <c r="R1174" s="2"/>
      <c r="S1174" s="2"/>
    </row>
    <row r="1175" spans="2:19" x14ac:dyDescent="0.3">
      <c r="B1175" s="2"/>
      <c r="C1175" s="2"/>
      <c r="J1175" s="2"/>
      <c r="K1175" s="2"/>
      <c r="R1175" s="2"/>
      <c r="S1175" s="2"/>
    </row>
    <row r="1176" spans="2:19" x14ac:dyDescent="0.3">
      <c r="B1176" s="2"/>
      <c r="C1176" s="2"/>
      <c r="J1176" s="2"/>
      <c r="K1176" s="2"/>
      <c r="R1176" s="2"/>
      <c r="S1176" s="2"/>
    </row>
    <row r="1177" spans="2:19" x14ac:dyDescent="0.3">
      <c r="B1177" s="2"/>
      <c r="C1177" s="2"/>
      <c r="J1177" s="2"/>
      <c r="K1177" s="2"/>
      <c r="R1177" s="2"/>
      <c r="S1177" s="2"/>
    </row>
    <row r="1178" spans="2:19" x14ac:dyDescent="0.3">
      <c r="B1178" s="2"/>
      <c r="C1178" s="2"/>
      <c r="J1178" s="2"/>
      <c r="K1178" s="2"/>
      <c r="R1178" s="2"/>
      <c r="S1178" s="2"/>
    </row>
    <row r="1179" spans="2:19" x14ac:dyDescent="0.3">
      <c r="B1179" s="2"/>
      <c r="C1179" s="2"/>
      <c r="J1179" s="2"/>
      <c r="K1179" s="2"/>
      <c r="R1179" s="2"/>
      <c r="S1179" s="2"/>
    </row>
    <row r="1180" spans="2:19" x14ac:dyDescent="0.3">
      <c r="B1180" s="2"/>
      <c r="C1180" s="2"/>
      <c r="J1180" s="2"/>
      <c r="K1180" s="2"/>
      <c r="R1180" s="2"/>
      <c r="S1180" s="2"/>
    </row>
    <row r="1181" spans="2:19" x14ac:dyDescent="0.3">
      <c r="B1181" s="2"/>
      <c r="C1181" s="2"/>
      <c r="J1181" s="2"/>
      <c r="K1181" s="2"/>
      <c r="R1181" s="2"/>
      <c r="S1181" s="2"/>
    </row>
    <row r="1182" spans="2:19" x14ac:dyDescent="0.3">
      <c r="B1182" s="2"/>
      <c r="C1182" s="2"/>
      <c r="J1182" s="2"/>
      <c r="K1182" s="2"/>
      <c r="R1182" s="2"/>
      <c r="S1182" s="2"/>
    </row>
    <row r="1183" spans="2:19" x14ac:dyDescent="0.3">
      <c r="B1183" s="2"/>
      <c r="C1183" s="2"/>
      <c r="J1183" s="2"/>
      <c r="K1183" s="2"/>
      <c r="R1183" s="2"/>
      <c r="S1183" s="2"/>
    </row>
    <row r="1184" spans="2:19" x14ac:dyDescent="0.3">
      <c r="B1184" s="2"/>
      <c r="C1184" s="2"/>
      <c r="J1184" s="2"/>
      <c r="K1184" s="2"/>
      <c r="R1184" s="2"/>
      <c r="S1184" s="2"/>
    </row>
    <row r="1185" spans="2:19" x14ac:dyDescent="0.3">
      <c r="B1185" s="2"/>
      <c r="C1185" s="2"/>
      <c r="J1185" s="2"/>
      <c r="K1185" s="2"/>
      <c r="R1185" s="2"/>
      <c r="S1185" s="2"/>
    </row>
    <row r="1186" spans="2:19" x14ac:dyDescent="0.3">
      <c r="B1186" s="2"/>
      <c r="C1186" s="2"/>
      <c r="J1186" s="2"/>
      <c r="K1186" s="2"/>
      <c r="R1186" s="2"/>
      <c r="S1186" s="2"/>
    </row>
    <row r="1187" spans="2:19" x14ac:dyDescent="0.3">
      <c r="B1187" s="2"/>
      <c r="C1187" s="2"/>
      <c r="J1187" s="2"/>
      <c r="K1187" s="2"/>
      <c r="R1187" s="2"/>
      <c r="S1187" s="2"/>
    </row>
    <row r="1188" spans="2:19" x14ac:dyDescent="0.3">
      <c r="B1188" s="2"/>
      <c r="C1188" s="2"/>
      <c r="J1188" s="2"/>
      <c r="K1188" s="2"/>
      <c r="R1188" s="2"/>
      <c r="S1188" s="2"/>
    </row>
    <row r="1189" spans="2:19" x14ac:dyDescent="0.3">
      <c r="B1189" s="2"/>
      <c r="C1189" s="2"/>
      <c r="J1189" s="2"/>
      <c r="K1189" s="2"/>
      <c r="R1189" s="2"/>
      <c r="S1189" s="2"/>
    </row>
    <row r="1190" spans="2:19" x14ac:dyDescent="0.3">
      <c r="B1190" s="2"/>
      <c r="C1190" s="2"/>
      <c r="J1190" s="2"/>
      <c r="K1190" s="2"/>
      <c r="R1190" s="2"/>
      <c r="S1190" s="2"/>
    </row>
    <row r="1191" spans="2:19" x14ac:dyDescent="0.3">
      <c r="B1191" s="2"/>
      <c r="C1191" s="2"/>
      <c r="R1191" s="2"/>
      <c r="S1191" s="2"/>
    </row>
    <row r="1192" spans="2:19" x14ac:dyDescent="0.3">
      <c r="B1192" s="2"/>
      <c r="C1192" s="2"/>
      <c r="R1192" s="2"/>
      <c r="S1192" s="2"/>
    </row>
    <row r="1193" spans="2:19" x14ac:dyDescent="0.3">
      <c r="B1193" s="2"/>
      <c r="C1193" s="2"/>
      <c r="R1193" s="2"/>
      <c r="S1193" s="2"/>
    </row>
    <row r="1194" spans="2:19" x14ac:dyDescent="0.3">
      <c r="B1194" s="2"/>
      <c r="C1194" s="2"/>
      <c r="R1194" s="2"/>
      <c r="S1194" s="2"/>
    </row>
    <row r="1195" spans="2:19" x14ac:dyDescent="0.3">
      <c r="B1195" s="2"/>
      <c r="C1195" s="2"/>
      <c r="R1195" s="2"/>
      <c r="S1195" s="2"/>
    </row>
    <row r="1196" spans="2:19" x14ac:dyDescent="0.3">
      <c r="B1196" s="2"/>
      <c r="C1196" s="2"/>
      <c r="R1196" s="2"/>
      <c r="S1196" s="2"/>
    </row>
    <row r="1197" spans="2:19" x14ac:dyDescent="0.3">
      <c r="B1197" s="2"/>
      <c r="C1197" s="2"/>
      <c r="R1197" s="2"/>
      <c r="S1197" s="2"/>
    </row>
    <row r="1198" spans="2:19" x14ac:dyDescent="0.3">
      <c r="B1198" s="2"/>
      <c r="C1198" s="2"/>
      <c r="R1198" s="2"/>
      <c r="S1198" s="2"/>
    </row>
    <row r="1199" spans="2:19" x14ac:dyDescent="0.3">
      <c r="B1199" s="2"/>
      <c r="C1199" s="2"/>
      <c r="R1199" s="2"/>
      <c r="S1199" s="2"/>
    </row>
    <row r="1200" spans="2:19" x14ac:dyDescent="0.3">
      <c r="B1200" s="2"/>
      <c r="C1200" s="2"/>
      <c r="R1200" s="2"/>
      <c r="S1200" s="2"/>
    </row>
    <row r="1201" spans="2:19" x14ac:dyDescent="0.3">
      <c r="B1201" s="2"/>
      <c r="C1201" s="2"/>
      <c r="R1201" s="2"/>
      <c r="S1201" s="2"/>
    </row>
    <row r="1202" spans="2:19" x14ac:dyDescent="0.3">
      <c r="R1202" s="2"/>
      <c r="S1202" s="2"/>
    </row>
    <row r="1203" spans="2:19" x14ac:dyDescent="0.3">
      <c r="R1203" s="2"/>
      <c r="S1203" s="2"/>
    </row>
    <row r="1204" spans="2:19" x14ac:dyDescent="0.3">
      <c r="R1204" s="2"/>
      <c r="S1204" s="2"/>
    </row>
    <row r="1205" spans="2:19" x14ac:dyDescent="0.3">
      <c r="R1205" s="2"/>
      <c r="S1205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1"/>
  <sheetViews>
    <sheetView tabSelected="1" workbookViewId="0">
      <selection activeCell="F26" sqref="F26"/>
    </sheetView>
  </sheetViews>
  <sheetFormatPr defaultRowHeight="16.5" x14ac:dyDescent="0.3"/>
  <cols>
    <col min="1" max="1" width="10.625" customWidth="1"/>
    <col min="2" max="3" width="9" customWidth="1"/>
  </cols>
  <sheetData>
    <row r="1" spans="1:17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s="4" t="s">
        <v>23</v>
      </c>
    </row>
    <row r="2" spans="1:17" x14ac:dyDescent="0.3">
      <c r="A2" s="3">
        <f t="array" ref="A2:A1101">_xll.FDSB(B1,"JULIAN(FG_PRICE_HIGH("&amp;setting!$B$1&amp;","&amp;setting!$B$2&amp;",D).dates)")</f>
        <v>44196</v>
      </c>
      <c r="B2" s="2">
        <f t="array" ref="B2:B1101">_xll.FDSB(B1,"FG_PRICE_HIGH("&amp;setting!$B$1&amp;","&amp;setting!$B$2&amp;",D)")</f>
        <v>58.8</v>
      </c>
      <c r="C2" s="2">
        <f t="array" ref="C2:C1101">_xll.FDSB(C1,"FG_PRICE_HIGH("&amp;setting!$B$1&amp;","&amp;setting!$B$2&amp;",D)")</f>
        <v>135</v>
      </c>
      <c r="D2" s="2">
        <f t="array" ref="D2:D1101">_xll.FDSB(D1,"FG_PRICE_HIGH("&amp;setting!$B$1&amp;","&amp;setting!$B$2&amp;",D)")</f>
        <v>277.08999999999997</v>
      </c>
      <c r="E2" s="2">
        <f t="array" ref="E2:E1101">_xll.FDSB(E1,"FG_PRICE_HIGH("&amp;setting!$B$1&amp;","&amp;setting!$B$2&amp;",D)")</f>
        <v>223</v>
      </c>
      <c r="F2" s="2">
        <f t="array" ref="F2:F1101">_xll.FDSB(F1,"FG_PRICE_HIGH("&amp;setting!$B$1&amp;","&amp;setting!$B$2&amp;",D)")</f>
        <v>438.5</v>
      </c>
      <c r="G2" s="2">
        <f t="array" ref="G2:G1101">_xll.FDSB(G1,"FG_PRICE_HIGH("&amp;setting!$B$1&amp;","&amp;setting!$B$2&amp;",D)")</f>
        <v>134.74</v>
      </c>
      <c r="H2" s="2">
        <f t="array" ref="H2:H1101">_xll.FDSB(H1,"FG_PRICE_HIGH("&amp;setting!$B$1&amp;","&amp;setting!$B$2&amp;",D)")</f>
        <v>1.9298999999999999</v>
      </c>
      <c r="I2" s="2">
        <f t="array" ref="I2:I1101">_xll.FDSB(I1,"FG_PRICE_HIGH("&amp;setting!$B$1&amp;","&amp;setting!$B$2&amp;",D)")</f>
        <v>2981.5</v>
      </c>
      <c r="J2" s="2">
        <f t="array" ref="J2:J1101">_xll.FDSB(J1,"FG_PRICE_HIGH("&amp;setting!$B$1&amp;","&amp;setting!$B$2&amp;",D)")</f>
        <v>131.51124999999999</v>
      </c>
      <c r="K2" s="2">
        <f t="array" ref="K2:K1101">_xll.FDSB(K1,"FG_PRICE_HIGH("&amp;setting!$B$1&amp;","&amp;setting!$B$2&amp;",D)")</f>
        <v>18.809999999999999</v>
      </c>
      <c r="L2" s="2">
        <f t="array" ref="L2:L1101">_xll.FDSB(L1,"FG_PRICE_HIGH("&amp;setting!$B$1&amp;","&amp;setting!$B$2&amp;",D)")</f>
        <v>182.1</v>
      </c>
      <c r="M2" s="2">
        <f t="array" ref="M2:M1101">_xll.FDSB(M1,"FG_PRICE_HIGH("&amp;setting!$B$1&amp;","&amp;setting!$B$2&amp;",D)")</f>
        <v>274.58</v>
      </c>
      <c r="N2" s="2">
        <f t="array" ref="N2:N1101">_xll.FDSB(N1,"FG_PRICE_HIGH("&amp;setting!$B$1&amp;","&amp;setting!$B$2&amp;",D)")</f>
        <v>214.25</v>
      </c>
      <c r="O2" s="2">
        <f t="array" ref="O2:O1101">_xll.FDSB(O1,"FG_PRICE_HIGH("&amp;setting!$B$1&amp;","&amp;setting!$B$2&amp;",D)")</f>
        <v>87.875</v>
      </c>
      <c r="P2" s="2">
        <f t="array" ref="P2:P1101">_xll.FDSB(P1,"FG_PRICE_HIGH("&amp;setting!$B$1&amp;","&amp;setting!$B$2&amp;",D)")</f>
        <v>11.61</v>
      </c>
      <c r="Q2" s="2" t="str">
        <f t="array" ref="Q2:Q1101">_xll.FDSB(Q1,"FG_PRICE_HIGH("&amp;setting!$B$1&amp;","&amp;setting!$B$2&amp;",D)")</f>
        <v/>
      </c>
    </row>
    <row r="3" spans="1:17" x14ac:dyDescent="0.3">
      <c r="A3" s="3">
        <v>44197</v>
      </c>
      <c r="B3" s="2">
        <v>58.8</v>
      </c>
      <c r="C3" s="2">
        <v>135</v>
      </c>
      <c r="D3" s="2">
        <v>277.08999999999997</v>
      </c>
      <c r="E3">
        <v>223</v>
      </c>
      <c r="F3">
        <v>438.5</v>
      </c>
      <c r="G3">
        <v>134.74</v>
      </c>
      <c r="H3">
        <v>1.9298999999999999</v>
      </c>
      <c r="I3">
        <v>2981.5</v>
      </c>
      <c r="J3">
        <v>131.51124999999999</v>
      </c>
      <c r="K3">
        <v>18.809999999999999</v>
      </c>
      <c r="L3">
        <v>182.1</v>
      </c>
      <c r="M3">
        <v>274.58</v>
      </c>
      <c r="N3">
        <v>214.25</v>
      </c>
      <c r="O3">
        <v>87.875</v>
      </c>
      <c r="P3">
        <v>11.61</v>
      </c>
      <c r="Q3" t="str">
        <v/>
      </c>
    </row>
    <row r="4" spans="1:17" x14ac:dyDescent="0.3">
      <c r="A4" s="3">
        <v>44198</v>
      </c>
      <c r="B4" s="2">
        <v>58.8</v>
      </c>
      <c r="C4" s="2">
        <v>135</v>
      </c>
      <c r="D4" s="2">
        <v>277.08999999999997</v>
      </c>
      <c r="E4">
        <v>223</v>
      </c>
      <c r="F4">
        <v>438.5</v>
      </c>
      <c r="G4">
        <v>134.74</v>
      </c>
      <c r="H4">
        <v>1.9298999999999999</v>
      </c>
      <c r="I4">
        <v>2981.5</v>
      </c>
      <c r="J4">
        <v>131.51124999999999</v>
      </c>
      <c r="K4">
        <v>18.809999999999999</v>
      </c>
      <c r="L4">
        <v>182.1</v>
      </c>
      <c r="M4">
        <v>274.58</v>
      </c>
      <c r="N4">
        <v>214.25</v>
      </c>
      <c r="O4">
        <v>87.875</v>
      </c>
      <c r="P4">
        <v>11.61</v>
      </c>
      <c r="Q4" t="str">
        <v/>
      </c>
    </row>
    <row r="5" spans="1:17" x14ac:dyDescent="0.3">
      <c r="A5" s="3">
        <v>44199</v>
      </c>
      <c r="B5" s="2">
        <v>58.8</v>
      </c>
      <c r="C5" s="2">
        <v>135</v>
      </c>
      <c r="D5" s="2">
        <v>277.08999999999997</v>
      </c>
      <c r="E5">
        <v>223</v>
      </c>
      <c r="F5">
        <v>438.5</v>
      </c>
      <c r="G5">
        <v>134.74</v>
      </c>
      <c r="H5">
        <v>1.9298999999999999</v>
      </c>
      <c r="I5">
        <v>2981.5</v>
      </c>
      <c r="J5">
        <v>131.51124999999999</v>
      </c>
      <c r="K5">
        <v>18.809999999999999</v>
      </c>
      <c r="L5">
        <v>182.1</v>
      </c>
      <c r="M5">
        <v>274.58</v>
      </c>
      <c r="N5">
        <v>214.25</v>
      </c>
      <c r="O5">
        <v>87.875</v>
      </c>
      <c r="P5">
        <v>11.61</v>
      </c>
      <c r="Q5" t="str">
        <v/>
      </c>
    </row>
    <row r="6" spans="1:17" x14ac:dyDescent="0.3">
      <c r="A6" s="3">
        <v>44200</v>
      </c>
      <c r="B6" s="2">
        <v>59.145000000000003</v>
      </c>
      <c r="C6" s="2">
        <v>134.97999999999999</v>
      </c>
      <c r="D6" s="2">
        <v>275</v>
      </c>
      <c r="E6">
        <v>223</v>
      </c>
      <c r="F6">
        <v>442.24</v>
      </c>
      <c r="G6">
        <v>133.61160000000001</v>
      </c>
      <c r="H6">
        <v>1.86</v>
      </c>
      <c r="I6">
        <v>2978</v>
      </c>
      <c r="J6">
        <v>136.52498</v>
      </c>
      <c r="K6">
        <v>18.84</v>
      </c>
      <c r="L6">
        <v>185.98</v>
      </c>
      <c r="M6">
        <v>276.08999999999997</v>
      </c>
      <c r="N6">
        <v>211.44</v>
      </c>
      <c r="O6">
        <v>88.124499999999998</v>
      </c>
      <c r="P6">
        <v>12.49</v>
      </c>
      <c r="Q6" t="str">
        <v/>
      </c>
    </row>
    <row r="7" spans="1:17" x14ac:dyDescent="0.3">
      <c r="A7" s="3">
        <v>44201</v>
      </c>
      <c r="B7" s="2">
        <v>59.09</v>
      </c>
      <c r="C7" s="2">
        <v>132.24</v>
      </c>
      <c r="D7" s="2">
        <v>272.39999999999998</v>
      </c>
      <c r="E7">
        <v>218.52</v>
      </c>
      <c r="F7">
        <v>429.39</v>
      </c>
      <c r="G7">
        <v>131.74</v>
      </c>
      <c r="H7">
        <v>1.95</v>
      </c>
      <c r="I7">
        <v>2969.5</v>
      </c>
      <c r="J7">
        <v>134.435</v>
      </c>
      <c r="K7">
        <v>18.649999999999999</v>
      </c>
      <c r="L7">
        <v>185.8</v>
      </c>
      <c r="M7">
        <v>271.85000000000002</v>
      </c>
      <c r="N7">
        <v>211.97</v>
      </c>
      <c r="O7">
        <v>87.341499999999996</v>
      </c>
      <c r="P7">
        <v>14.3</v>
      </c>
      <c r="Q7" t="str">
        <v/>
      </c>
    </row>
    <row r="8" spans="1:17" x14ac:dyDescent="0.3">
      <c r="A8" s="3">
        <v>44202</v>
      </c>
      <c r="B8" s="2">
        <v>59.54</v>
      </c>
      <c r="C8" s="2">
        <v>131.97999999999999</v>
      </c>
      <c r="D8" s="2">
        <v>267.75</v>
      </c>
      <c r="E8">
        <v>216.48990000000001</v>
      </c>
      <c r="F8">
        <v>434.58</v>
      </c>
      <c r="G8">
        <v>131.04990000000001</v>
      </c>
      <c r="H8">
        <v>1.97</v>
      </c>
      <c r="I8">
        <v>2966</v>
      </c>
      <c r="J8">
        <v>132.44999999999999</v>
      </c>
      <c r="K8">
        <v>18.420000000000002</v>
      </c>
      <c r="L8">
        <v>197.28</v>
      </c>
      <c r="M8">
        <v>276.68</v>
      </c>
      <c r="N8">
        <v>214.69499999999999</v>
      </c>
      <c r="O8">
        <v>87.198250000000002</v>
      </c>
      <c r="P8">
        <v>17.579999999999998</v>
      </c>
      <c r="Q8" t="str">
        <v/>
      </c>
    </row>
    <row r="9" spans="1:17" x14ac:dyDescent="0.3">
      <c r="A9" s="3">
        <v>44203</v>
      </c>
      <c r="B9" s="2">
        <v>58.76</v>
      </c>
      <c r="C9" s="2">
        <v>135.44999999999999</v>
      </c>
      <c r="D9" s="2">
        <v>271.61</v>
      </c>
      <c r="E9">
        <v>219.34</v>
      </c>
      <c r="F9">
        <v>444.59</v>
      </c>
      <c r="G9">
        <v>131.63</v>
      </c>
      <c r="H9">
        <v>2.0699999999999998</v>
      </c>
      <c r="I9">
        <v>3062</v>
      </c>
      <c r="J9">
        <v>133.7775</v>
      </c>
      <c r="K9">
        <v>18.649999999999999</v>
      </c>
      <c r="L9">
        <v>197.37</v>
      </c>
      <c r="M9">
        <v>278.23</v>
      </c>
      <c r="N9">
        <v>222.1</v>
      </c>
      <c r="O9">
        <v>88.891000000000005</v>
      </c>
      <c r="P9">
        <v>24.35</v>
      </c>
      <c r="Q9" t="str">
        <v/>
      </c>
    </row>
    <row r="10" spans="1:17" x14ac:dyDescent="0.3">
      <c r="A10" s="3">
        <v>44204</v>
      </c>
      <c r="B10" s="2">
        <v>58.36</v>
      </c>
      <c r="C10" s="2">
        <v>135.19999999999999</v>
      </c>
      <c r="D10" s="2">
        <v>268.95</v>
      </c>
      <c r="E10">
        <v>220.58</v>
      </c>
      <c r="F10">
        <v>449.99</v>
      </c>
      <c r="G10">
        <v>132.63</v>
      </c>
      <c r="H10">
        <v>2.17</v>
      </c>
      <c r="I10">
        <v>3092</v>
      </c>
      <c r="J10">
        <v>134.20998</v>
      </c>
      <c r="K10">
        <v>18.47</v>
      </c>
      <c r="L10">
        <v>195.25989999999999</v>
      </c>
      <c r="M10">
        <v>280.27999999999997</v>
      </c>
      <c r="N10">
        <v>228.82</v>
      </c>
      <c r="O10">
        <v>89.967749999999995</v>
      </c>
      <c r="P10">
        <v>28.37</v>
      </c>
      <c r="Q10" t="str">
        <v/>
      </c>
    </row>
    <row r="11" spans="1:17" x14ac:dyDescent="0.3">
      <c r="A11" s="3">
        <v>44205</v>
      </c>
      <c r="B11" s="2">
        <v>58.36</v>
      </c>
      <c r="C11" s="2">
        <v>135.19999999999999</v>
      </c>
      <c r="D11" s="2">
        <v>268.95</v>
      </c>
      <c r="E11">
        <v>220.58</v>
      </c>
      <c r="F11">
        <v>449.99</v>
      </c>
      <c r="G11">
        <v>132.63</v>
      </c>
      <c r="H11">
        <v>2.17</v>
      </c>
      <c r="I11">
        <v>3092</v>
      </c>
      <c r="J11">
        <v>134.20998</v>
      </c>
      <c r="K11">
        <v>18.47</v>
      </c>
      <c r="L11">
        <v>195.25989999999999</v>
      </c>
      <c r="M11">
        <v>280.27999999999997</v>
      </c>
      <c r="N11">
        <v>228.82</v>
      </c>
      <c r="O11">
        <v>89.967749999999995</v>
      </c>
      <c r="P11">
        <v>28.37</v>
      </c>
      <c r="Q11" t="str">
        <v/>
      </c>
    </row>
    <row r="12" spans="1:17" x14ac:dyDescent="0.3">
      <c r="A12" s="3">
        <v>44206</v>
      </c>
      <c r="B12" s="2">
        <v>58.36</v>
      </c>
      <c r="C12" s="2">
        <v>135.19999999999999</v>
      </c>
      <c r="D12" s="2">
        <v>268.95</v>
      </c>
      <c r="E12">
        <v>220.58</v>
      </c>
      <c r="F12">
        <v>449.99</v>
      </c>
      <c r="G12">
        <v>132.63</v>
      </c>
      <c r="H12">
        <v>2.17</v>
      </c>
      <c r="I12">
        <v>3092</v>
      </c>
      <c r="J12">
        <v>134.20998</v>
      </c>
      <c r="K12">
        <v>18.47</v>
      </c>
      <c r="L12">
        <v>195.25989999999999</v>
      </c>
      <c r="M12">
        <v>280.27999999999997</v>
      </c>
      <c r="N12">
        <v>228.82</v>
      </c>
      <c r="O12">
        <v>89.967749999999995</v>
      </c>
      <c r="P12">
        <v>28.37</v>
      </c>
      <c r="Q12" t="str">
        <v/>
      </c>
    </row>
    <row r="13" spans="1:17" x14ac:dyDescent="0.3">
      <c r="A13" s="3">
        <v>44207</v>
      </c>
      <c r="B13" s="2">
        <v>58.05</v>
      </c>
      <c r="C13" s="2">
        <v>135.54</v>
      </c>
      <c r="D13" s="2">
        <v>263.47000000000003</v>
      </c>
      <c r="E13">
        <v>218.91</v>
      </c>
      <c r="F13">
        <v>448.78</v>
      </c>
      <c r="G13">
        <v>130.16999999999999</v>
      </c>
      <c r="H13">
        <v>1.9832000000000001</v>
      </c>
      <c r="I13">
        <v>3092</v>
      </c>
      <c r="J13">
        <v>139.61000000000001</v>
      </c>
      <c r="K13">
        <v>18.364999999999998</v>
      </c>
      <c r="L13">
        <v>195.46</v>
      </c>
      <c r="M13">
        <v>277.73</v>
      </c>
      <c r="N13">
        <v>234.63</v>
      </c>
      <c r="O13">
        <v>89.218999999999994</v>
      </c>
      <c r="P13">
        <v>25.44</v>
      </c>
      <c r="Q13" t="str">
        <v/>
      </c>
    </row>
    <row r="14" spans="1:17" x14ac:dyDescent="0.3">
      <c r="A14" s="3">
        <v>44208</v>
      </c>
      <c r="B14" s="2">
        <v>57.45</v>
      </c>
      <c r="C14" s="2">
        <v>133.4699</v>
      </c>
      <c r="D14" s="2">
        <v>259.72000000000003</v>
      </c>
      <c r="E14">
        <v>217.1</v>
      </c>
      <c r="F14">
        <v>454.75799999999998</v>
      </c>
      <c r="G14">
        <v>129.69</v>
      </c>
      <c r="H14">
        <v>1.93</v>
      </c>
      <c r="I14">
        <v>3118</v>
      </c>
      <c r="J14">
        <v>137.54499999999999</v>
      </c>
      <c r="K14">
        <v>18.440000000000001</v>
      </c>
      <c r="L14">
        <v>198</v>
      </c>
      <c r="M14">
        <v>283.16000000000003</v>
      </c>
      <c r="N14">
        <v>238.54</v>
      </c>
      <c r="O14">
        <v>88.395004</v>
      </c>
      <c r="P14">
        <v>26.92</v>
      </c>
      <c r="Q14" t="str">
        <v/>
      </c>
    </row>
    <row r="15" spans="1:17" x14ac:dyDescent="0.3">
      <c r="A15" s="3">
        <v>44209</v>
      </c>
      <c r="B15" s="2">
        <v>57.25</v>
      </c>
      <c r="C15" s="2">
        <v>129.9</v>
      </c>
      <c r="D15" s="2">
        <v>253.95</v>
      </c>
      <c r="E15">
        <v>216.76</v>
      </c>
      <c r="F15">
        <v>453.49250000000001</v>
      </c>
      <c r="G15">
        <v>131.44999999999999</v>
      </c>
      <c r="H15">
        <v>1.8</v>
      </c>
      <c r="I15">
        <v>3144</v>
      </c>
      <c r="J15">
        <v>136.24996999999999</v>
      </c>
      <c r="K15">
        <v>18.7</v>
      </c>
      <c r="L15">
        <v>200.17429999999999</v>
      </c>
      <c r="M15">
        <v>285.99</v>
      </c>
      <c r="N15">
        <v>236.55</v>
      </c>
      <c r="O15">
        <v>87.819500000000005</v>
      </c>
      <c r="P15">
        <v>23.66</v>
      </c>
      <c r="Q15" t="str">
        <v/>
      </c>
    </row>
    <row r="16" spans="1:17" x14ac:dyDescent="0.3">
      <c r="A16" s="3">
        <v>44210</v>
      </c>
      <c r="B16" s="2">
        <v>57.424999999999997</v>
      </c>
      <c r="C16" s="2">
        <v>130.41999999999999</v>
      </c>
      <c r="D16" s="2">
        <v>255.03</v>
      </c>
      <c r="E16">
        <v>217.46</v>
      </c>
      <c r="F16">
        <v>458.5</v>
      </c>
      <c r="G16">
        <v>131</v>
      </c>
      <c r="H16">
        <v>1.88</v>
      </c>
      <c r="I16">
        <v>3177</v>
      </c>
      <c r="J16">
        <v>135.9975</v>
      </c>
      <c r="K16">
        <v>19</v>
      </c>
      <c r="L16">
        <v>197.91</v>
      </c>
      <c r="M16">
        <v>287.35000000000002</v>
      </c>
      <c r="N16">
        <v>231.9</v>
      </c>
      <c r="O16">
        <v>88.377494999999996</v>
      </c>
      <c r="P16">
        <v>26.55</v>
      </c>
      <c r="Q16" t="str">
        <v/>
      </c>
    </row>
    <row r="17" spans="1:17" x14ac:dyDescent="0.3">
      <c r="A17" s="3">
        <v>44211</v>
      </c>
      <c r="B17" s="2">
        <v>57.5</v>
      </c>
      <c r="C17" s="2">
        <v>127.9</v>
      </c>
      <c r="D17" s="2">
        <v>253.86</v>
      </c>
      <c r="E17">
        <v>214.51</v>
      </c>
      <c r="F17">
        <v>450</v>
      </c>
      <c r="G17">
        <v>130.2242</v>
      </c>
      <c r="H17">
        <v>1.91</v>
      </c>
      <c r="I17">
        <v>3160</v>
      </c>
      <c r="J17">
        <v>133.2525</v>
      </c>
      <c r="K17">
        <v>19.559999999999999</v>
      </c>
      <c r="L17">
        <v>195.70500000000001</v>
      </c>
      <c r="M17">
        <v>283.79000000000002</v>
      </c>
      <c r="N17">
        <v>230.05</v>
      </c>
      <c r="O17">
        <v>87.381004000000004</v>
      </c>
      <c r="P17">
        <v>23.67</v>
      </c>
      <c r="Q17" t="str">
        <v/>
      </c>
    </row>
    <row r="18" spans="1:17" x14ac:dyDescent="0.3">
      <c r="A18" s="3">
        <v>44212</v>
      </c>
      <c r="B18" s="2">
        <v>57.5</v>
      </c>
      <c r="C18" s="2">
        <v>127.9</v>
      </c>
      <c r="D18" s="2">
        <v>253.86</v>
      </c>
      <c r="E18">
        <v>214.51</v>
      </c>
      <c r="F18">
        <v>450</v>
      </c>
      <c r="G18">
        <v>130.2242</v>
      </c>
      <c r="H18">
        <v>1.91</v>
      </c>
      <c r="I18">
        <v>3160</v>
      </c>
      <c r="J18">
        <v>133.2525</v>
      </c>
      <c r="K18">
        <v>19.559999999999999</v>
      </c>
      <c r="L18">
        <v>195.70500000000001</v>
      </c>
      <c r="M18">
        <v>283.79000000000002</v>
      </c>
      <c r="N18">
        <v>230.05</v>
      </c>
      <c r="O18">
        <v>87.381004000000004</v>
      </c>
      <c r="P18">
        <v>23.67</v>
      </c>
      <c r="Q18" t="str">
        <v/>
      </c>
    </row>
    <row r="19" spans="1:17" x14ac:dyDescent="0.3">
      <c r="A19" s="3">
        <v>44213</v>
      </c>
      <c r="B19" s="2">
        <v>57.5</v>
      </c>
      <c r="C19" s="2">
        <v>127.9</v>
      </c>
      <c r="D19" s="2">
        <v>253.86</v>
      </c>
      <c r="E19">
        <v>214.51</v>
      </c>
      <c r="F19">
        <v>450</v>
      </c>
      <c r="G19">
        <v>130.2242</v>
      </c>
      <c r="H19">
        <v>1.91</v>
      </c>
      <c r="I19">
        <v>3160</v>
      </c>
      <c r="J19">
        <v>133.2525</v>
      </c>
      <c r="K19">
        <v>19.559999999999999</v>
      </c>
      <c r="L19">
        <v>195.70500000000001</v>
      </c>
      <c r="M19">
        <v>283.79000000000002</v>
      </c>
      <c r="N19">
        <v>230.05</v>
      </c>
      <c r="O19">
        <v>87.381004000000004</v>
      </c>
      <c r="P19">
        <v>23.67</v>
      </c>
      <c r="Q19" t="str">
        <v/>
      </c>
    </row>
    <row r="20" spans="1:17" x14ac:dyDescent="0.3">
      <c r="A20" s="3">
        <v>44214</v>
      </c>
      <c r="B20" s="2">
        <v>57.5</v>
      </c>
      <c r="C20" s="2">
        <v>127.9</v>
      </c>
      <c r="D20" s="2">
        <v>253.86</v>
      </c>
      <c r="E20">
        <v>214.51</v>
      </c>
      <c r="F20">
        <v>450</v>
      </c>
      <c r="G20">
        <v>130.2242</v>
      </c>
      <c r="H20">
        <v>1.91</v>
      </c>
      <c r="I20">
        <v>3124</v>
      </c>
      <c r="J20">
        <v>133.2525</v>
      </c>
      <c r="K20">
        <v>19.559999999999999</v>
      </c>
      <c r="L20">
        <v>195.70500000000001</v>
      </c>
      <c r="M20">
        <v>283.79000000000002</v>
      </c>
      <c r="N20">
        <v>230.05</v>
      </c>
      <c r="O20">
        <v>87.381004000000004</v>
      </c>
      <c r="P20">
        <v>23.67</v>
      </c>
      <c r="Q20" t="str">
        <v/>
      </c>
    </row>
    <row r="21" spans="1:17" x14ac:dyDescent="0.3">
      <c r="A21" s="3">
        <v>44215</v>
      </c>
      <c r="B21" s="2">
        <v>57.58</v>
      </c>
      <c r="C21" s="2">
        <v>130.43</v>
      </c>
      <c r="D21" s="2">
        <v>262.2</v>
      </c>
      <c r="E21">
        <v>216.98</v>
      </c>
      <c r="F21">
        <v>459.49</v>
      </c>
      <c r="G21">
        <v>128.71</v>
      </c>
      <c r="H21">
        <v>1.7</v>
      </c>
      <c r="I21">
        <v>3114</v>
      </c>
      <c r="J21">
        <v>130.93982</v>
      </c>
      <c r="K21">
        <v>20.64</v>
      </c>
      <c r="L21">
        <v>196.10900000000001</v>
      </c>
      <c r="M21">
        <v>288.49</v>
      </c>
      <c r="N21">
        <v>224.66</v>
      </c>
      <c r="O21">
        <v>90.191999999999993</v>
      </c>
      <c r="P21">
        <v>23.9299</v>
      </c>
      <c r="Q21" t="str">
        <v/>
      </c>
    </row>
    <row r="22" spans="1:17" x14ac:dyDescent="0.3">
      <c r="A22" s="3">
        <v>44216</v>
      </c>
      <c r="B22" s="2">
        <v>57.39</v>
      </c>
      <c r="C22" s="2">
        <v>132.41999999999999</v>
      </c>
      <c r="D22" s="2">
        <v>270.32</v>
      </c>
      <c r="E22">
        <v>225.79</v>
      </c>
      <c r="F22">
        <v>465.7894</v>
      </c>
      <c r="G22">
        <v>132.49</v>
      </c>
      <c r="H22">
        <v>1.65</v>
      </c>
      <c r="I22">
        <v>3120</v>
      </c>
      <c r="J22">
        <v>134.30500000000001</v>
      </c>
      <c r="K22">
        <v>21.49</v>
      </c>
      <c r="L22">
        <v>193.9</v>
      </c>
      <c r="M22">
        <v>289.95</v>
      </c>
      <c r="N22">
        <v>228.57</v>
      </c>
      <c r="O22">
        <v>94.986170000000001</v>
      </c>
      <c r="P22">
        <v>21.38</v>
      </c>
      <c r="Q22" t="str">
        <v/>
      </c>
    </row>
    <row r="23" spans="1:17" x14ac:dyDescent="0.3">
      <c r="A23" s="3">
        <v>44217</v>
      </c>
      <c r="B23" s="2">
        <v>57.51</v>
      </c>
      <c r="C23" s="2">
        <v>132.71</v>
      </c>
      <c r="D23" s="2">
        <v>273.60000000000002</v>
      </c>
      <c r="E23">
        <v>226.3</v>
      </c>
      <c r="F23">
        <v>469.47</v>
      </c>
      <c r="G23">
        <v>139.66999999999999</v>
      </c>
      <c r="H23">
        <v>1.64</v>
      </c>
      <c r="I23">
        <v>3153</v>
      </c>
      <c r="J23">
        <v>139.99358000000001</v>
      </c>
      <c r="K23">
        <v>21.07</v>
      </c>
      <c r="L23">
        <v>193.72</v>
      </c>
      <c r="M23">
        <v>294.81</v>
      </c>
      <c r="N23">
        <v>228.5</v>
      </c>
      <c r="O23">
        <v>96.603999999999999</v>
      </c>
      <c r="P23">
        <v>19.100000000000001</v>
      </c>
      <c r="Q23" t="str">
        <v/>
      </c>
    </row>
    <row r="24" spans="1:17" x14ac:dyDescent="0.3">
      <c r="A24" s="3">
        <v>44218</v>
      </c>
      <c r="B24" s="2">
        <v>57.69</v>
      </c>
      <c r="C24" s="2">
        <v>131.32</v>
      </c>
      <c r="D24" s="2">
        <v>278.47000000000003</v>
      </c>
      <c r="E24">
        <v>230.07</v>
      </c>
      <c r="F24">
        <v>467.55</v>
      </c>
      <c r="G24">
        <v>139.85</v>
      </c>
      <c r="H24">
        <v>1.7</v>
      </c>
      <c r="I24">
        <v>3149</v>
      </c>
      <c r="J24">
        <v>138.41732999999999</v>
      </c>
      <c r="K24">
        <v>20.68</v>
      </c>
      <c r="L24">
        <v>192.82</v>
      </c>
      <c r="M24">
        <v>294.79000000000002</v>
      </c>
      <c r="N24">
        <v>226.15</v>
      </c>
      <c r="O24">
        <v>95.219504999999998</v>
      </c>
      <c r="P24">
        <v>19.850000000000001</v>
      </c>
      <c r="Q24" t="str">
        <v/>
      </c>
    </row>
    <row r="25" spans="1:17" x14ac:dyDescent="0.3">
      <c r="A25" s="3">
        <v>44219</v>
      </c>
      <c r="B25" s="2">
        <v>57.69</v>
      </c>
      <c r="C25" s="2">
        <v>131.32</v>
      </c>
      <c r="D25" s="2">
        <v>278.47000000000003</v>
      </c>
      <c r="E25">
        <v>230.07</v>
      </c>
      <c r="F25">
        <v>467.55</v>
      </c>
      <c r="G25">
        <v>139.85</v>
      </c>
      <c r="H25">
        <v>1.7</v>
      </c>
      <c r="I25">
        <v>3149</v>
      </c>
      <c r="J25">
        <v>138.41732999999999</v>
      </c>
      <c r="K25">
        <v>20.68</v>
      </c>
      <c r="L25">
        <v>192.82</v>
      </c>
      <c r="M25">
        <v>294.79000000000002</v>
      </c>
      <c r="N25">
        <v>226.15</v>
      </c>
      <c r="O25">
        <v>95.219504999999998</v>
      </c>
      <c r="P25">
        <v>19.850000000000001</v>
      </c>
      <c r="Q25" t="str">
        <v/>
      </c>
    </row>
    <row r="26" spans="1:17" x14ac:dyDescent="0.3">
      <c r="A26" s="3">
        <v>44220</v>
      </c>
      <c r="B26" s="2">
        <v>57.69</v>
      </c>
      <c r="C26" s="2">
        <v>131.32</v>
      </c>
      <c r="D26" s="2">
        <v>278.47000000000003</v>
      </c>
      <c r="E26">
        <v>230.07</v>
      </c>
      <c r="F26">
        <v>467.55</v>
      </c>
      <c r="G26">
        <v>139.85</v>
      </c>
      <c r="H26">
        <v>1.7</v>
      </c>
      <c r="I26">
        <v>3149</v>
      </c>
      <c r="J26">
        <v>138.41732999999999</v>
      </c>
      <c r="K26">
        <v>20.68</v>
      </c>
      <c r="L26">
        <v>192.82</v>
      </c>
      <c r="M26">
        <v>294.79000000000002</v>
      </c>
      <c r="N26">
        <v>226.15</v>
      </c>
      <c r="O26">
        <v>95.219504999999998</v>
      </c>
      <c r="P26">
        <v>19.850000000000001</v>
      </c>
      <c r="Q26" t="str">
        <v/>
      </c>
    </row>
    <row r="27" spans="1:17" x14ac:dyDescent="0.3">
      <c r="A27" s="3">
        <v>44221</v>
      </c>
      <c r="B27" s="2">
        <v>58.62</v>
      </c>
      <c r="C27" s="2">
        <v>132.4</v>
      </c>
      <c r="D27" s="2">
        <v>280.10000000000002</v>
      </c>
      <c r="E27">
        <v>229.78</v>
      </c>
      <c r="F27">
        <v>470</v>
      </c>
      <c r="G27">
        <v>145.09</v>
      </c>
      <c r="H27">
        <v>1.8</v>
      </c>
      <c r="I27">
        <v>3143</v>
      </c>
      <c r="J27">
        <v>138.285</v>
      </c>
      <c r="K27">
        <v>20.27</v>
      </c>
      <c r="L27">
        <v>191.37</v>
      </c>
      <c r="M27">
        <v>292.20999999999998</v>
      </c>
      <c r="N27">
        <v>230.63</v>
      </c>
      <c r="O27">
        <v>96.090996000000004</v>
      </c>
      <c r="P27">
        <v>19.565200000000001</v>
      </c>
      <c r="Q27" t="str">
        <v/>
      </c>
    </row>
    <row r="28" spans="1:17" x14ac:dyDescent="0.3">
      <c r="A28" s="3">
        <v>44222</v>
      </c>
      <c r="B28" s="2">
        <v>57.274999999999999</v>
      </c>
      <c r="C28" s="2">
        <v>132.71</v>
      </c>
      <c r="D28" s="2">
        <v>285.39</v>
      </c>
      <c r="E28">
        <v>234.18</v>
      </c>
      <c r="F28">
        <v>467.03390000000002</v>
      </c>
      <c r="G28">
        <v>144.30000000000001</v>
      </c>
      <c r="H28">
        <v>1.8</v>
      </c>
      <c r="I28">
        <v>3115</v>
      </c>
      <c r="J28">
        <v>136.44749999999999</v>
      </c>
      <c r="K28">
        <v>20.96</v>
      </c>
      <c r="L28">
        <v>189.41</v>
      </c>
      <c r="M28">
        <v>293</v>
      </c>
      <c r="N28">
        <v>217.63120000000001</v>
      </c>
      <c r="O28">
        <v>95.787499999999994</v>
      </c>
      <c r="P28">
        <v>19.59</v>
      </c>
      <c r="Q28" t="str">
        <v/>
      </c>
    </row>
    <row r="29" spans="1:17" x14ac:dyDescent="0.3">
      <c r="A29" s="3">
        <v>44223</v>
      </c>
      <c r="B29" s="2">
        <v>56.96</v>
      </c>
      <c r="C29" s="2">
        <v>130</v>
      </c>
      <c r="D29" s="2">
        <v>283.45</v>
      </c>
      <c r="E29">
        <v>240.44</v>
      </c>
      <c r="F29">
        <v>456.96</v>
      </c>
      <c r="G29">
        <v>144.30000000000001</v>
      </c>
      <c r="H29">
        <v>1.73</v>
      </c>
      <c r="I29">
        <v>3115</v>
      </c>
      <c r="J29">
        <v>132.32749999999999</v>
      </c>
      <c r="K29">
        <v>20.32</v>
      </c>
      <c r="L29">
        <v>185.55</v>
      </c>
      <c r="M29">
        <v>293.91000000000003</v>
      </c>
      <c r="N29">
        <v>207.76</v>
      </c>
      <c r="O29">
        <v>94.023499999999999</v>
      </c>
      <c r="P29">
        <v>18.4299</v>
      </c>
      <c r="Q29" t="str">
        <v/>
      </c>
    </row>
    <row r="30" spans="1:17" x14ac:dyDescent="0.3">
      <c r="A30" s="3">
        <v>44224</v>
      </c>
      <c r="B30" s="2">
        <v>56.33</v>
      </c>
      <c r="C30" s="2">
        <v>129.6</v>
      </c>
      <c r="D30" s="2">
        <v>286.79000000000002</v>
      </c>
      <c r="E30">
        <v>242.64</v>
      </c>
      <c r="F30">
        <v>458.48</v>
      </c>
      <c r="G30">
        <v>141.99</v>
      </c>
      <c r="H30">
        <v>1.665</v>
      </c>
      <c r="I30">
        <v>3082</v>
      </c>
      <c r="J30">
        <v>133.39750000000001</v>
      </c>
      <c r="K30">
        <v>20.2</v>
      </c>
      <c r="L30">
        <v>187.61</v>
      </c>
      <c r="M30">
        <v>299.08</v>
      </c>
      <c r="N30">
        <v>216.8</v>
      </c>
      <c r="O30">
        <v>94.399500000000003</v>
      </c>
      <c r="P30">
        <v>21.96</v>
      </c>
      <c r="Q30" t="str">
        <v/>
      </c>
    </row>
    <row r="31" spans="1:17" x14ac:dyDescent="0.3">
      <c r="A31" s="3">
        <v>44225</v>
      </c>
      <c r="B31" s="2">
        <v>55.27</v>
      </c>
      <c r="C31" s="2">
        <v>129.22999999999999</v>
      </c>
      <c r="D31" s="2">
        <v>266.56</v>
      </c>
      <c r="E31">
        <v>238.02</v>
      </c>
      <c r="F31">
        <v>458.1</v>
      </c>
      <c r="G31">
        <v>136.74</v>
      </c>
      <c r="H31">
        <v>1.76</v>
      </c>
      <c r="I31">
        <v>3052</v>
      </c>
      <c r="J31">
        <v>133.3475</v>
      </c>
      <c r="K31">
        <v>20.47</v>
      </c>
      <c r="L31">
        <v>188.82</v>
      </c>
      <c r="M31">
        <v>285.73</v>
      </c>
      <c r="N31">
        <v>217.55</v>
      </c>
      <c r="O31">
        <v>92.376755000000003</v>
      </c>
      <c r="P31">
        <v>24.18</v>
      </c>
      <c r="Q31" t="str">
        <v/>
      </c>
    </row>
    <row r="32" spans="1:17" x14ac:dyDescent="0.3">
      <c r="A32" s="3">
        <v>44226</v>
      </c>
      <c r="B32" s="2">
        <v>55.27</v>
      </c>
      <c r="C32" s="2">
        <v>129.22999999999999</v>
      </c>
      <c r="D32" s="2">
        <v>266.56</v>
      </c>
      <c r="E32">
        <v>238.02</v>
      </c>
      <c r="F32">
        <v>458.1</v>
      </c>
      <c r="G32">
        <v>136.74</v>
      </c>
      <c r="H32">
        <v>1.76</v>
      </c>
      <c r="I32">
        <v>3052</v>
      </c>
      <c r="J32">
        <v>133.3475</v>
      </c>
      <c r="K32">
        <v>20.47</v>
      </c>
      <c r="L32">
        <v>188.82</v>
      </c>
      <c r="M32">
        <v>285.73</v>
      </c>
      <c r="N32">
        <v>217.55</v>
      </c>
      <c r="O32">
        <v>92.376755000000003</v>
      </c>
      <c r="P32">
        <v>24.18</v>
      </c>
      <c r="Q32" t="str">
        <v/>
      </c>
    </row>
    <row r="33" spans="1:17" x14ac:dyDescent="0.3">
      <c r="A33" s="3">
        <v>44227</v>
      </c>
      <c r="B33" s="2">
        <v>55.27</v>
      </c>
      <c r="C33" s="2">
        <v>129.22999999999999</v>
      </c>
      <c r="D33" s="2">
        <v>266.56</v>
      </c>
      <c r="E33">
        <v>238.02</v>
      </c>
      <c r="F33">
        <v>458.1</v>
      </c>
      <c r="G33">
        <v>136.74</v>
      </c>
      <c r="H33">
        <v>1.76</v>
      </c>
      <c r="I33">
        <v>3052</v>
      </c>
      <c r="J33">
        <v>133.3475</v>
      </c>
      <c r="K33">
        <v>20.47</v>
      </c>
      <c r="L33">
        <v>188.82</v>
      </c>
      <c r="M33">
        <v>285.73</v>
      </c>
      <c r="N33">
        <v>217.55</v>
      </c>
      <c r="O33">
        <v>92.376755000000003</v>
      </c>
      <c r="P33">
        <v>24.18</v>
      </c>
      <c r="Q33" t="str">
        <v/>
      </c>
    </row>
    <row r="34" spans="1:17" x14ac:dyDescent="0.3">
      <c r="A34" s="3">
        <v>44228</v>
      </c>
      <c r="B34" s="2">
        <v>55.27</v>
      </c>
      <c r="C34" s="2">
        <v>129.35</v>
      </c>
      <c r="D34" s="2">
        <v>264.17</v>
      </c>
      <c r="E34">
        <v>242.5</v>
      </c>
      <c r="F34">
        <v>469.315</v>
      </c>
      <c r="G34">
        <v>135.38</v>
      </c>
      <c r="H34">
        <v>1.89</v>
      </c>
      <c r="I34">
        <v>2990</v>
      </c>
      <c r="J34">
        <v>132.70750000000001</v>
      </c>
      <c r="K34">
        <v>20.63</v>
      </c>
      <c r="L34">
        <v>186.8</v>
      </c>
      <c r="M34">
        <v>284.08999999999997</v>
      </c>
      <c r="N34">
        <v>218.49</v>
      </c>
      <c r="O34">
        <v>95.777000000000001</v>
      </c>
      <c r="P34">
        <v>21.16</v>
      </c>
      <c r="Q34" t="str">
        <v/>
      </c>
    </row>
    <row r="35" spans="1:17" x14ac:dyDescent="0.3">
      <c r="A35" s="3">
        <v>44229</v>
      </c>
      <c r="B35" s="2">
        <v>55.164999999999999</v>
      </c>
      <c r="C35" s="2">
        <v>132.41</v>
      </c>
      <c r="D35" s="2">
        <v>268.85000000000002</v>
      </c>
      <c r="E35">
        <v>242.31</v>
      </c>
      <c r="F35">
        <v>476.97</v>
      </c>
      <c r="G35">
        <v>136.31</v>
      </c>
      <c r="H35">
        <v>1.87</v>
      </c>
      <c r="I35">
        <v>2989</v>
      </c>
      <c r="J35">
        <v>135.72</v>
      </c>
      <c r="K35">
        <v>20.37</v>
      </c>
      <c r="L35">
        <v>192.78</v>
      </c>
      <c r="M35">
        <v>286.07499999999999</v>
      </c>
      <c r="N35">
        <v>221.47</v>
      </c>
      <c r="O35">
        <v>97.468500000000006</v>
      </c>
      <c r="P35">
        <v>23.409099999999999</v>
      </c>
      <c r="Q35" t="str">
        <v/>
      </c>
    </row>
    <row r="36" spans="1:17" x14ac:dyDescent="0.3">
      <c r="A36" s="3">
        <v>44230</v>
      </c>
      <c r="B36" s="2">
        <v>54.9</v>
      </c>
      <c r="C36" s="2">
        <v>132.65</v>
      </c>
      <c r="D36" s="2">
        <v>269.2</v>
      </c>
      <c r="E36">
        <v>245.09</v>
      </c>
      <c r="F36">
        <v>478.52</v>
      </c>
      <c r="G36">
        <v>135.77000000000001</v>
      </c>
      <c r="H36">
        <v>1.8</v>
      </c>
      <c r="I36">
        <v>3006</v>
      </c>
      <c r="J36">
        <v>139.3175</v>
      </c>
      <c r="K36">
        <v>20.350000000000001</v>
      </c>
      <c r="L36">
        <v>191.53</v>
      </c>
      <c r="M36">
        <v>276.99</v>
      </c>
      <c r="N36">
        <v>223.49</v>
      </c>
      <c r="O36">
        <v>105.33117</v>
      </c>
      <c r="P36">
        <v>24.96</v>
      </c>
      <c r="Q36" t="str">
        <v/>
      </c>
    </row>
    <row r="37" spans="1:17" x14ac:dyDescent="0.3">
      <c r="A37" s="3">
        <v>44231</v>
      </c>
      <c r="B37" s="2">
        <v>55.37</v>
      </c>
      <c r="C37" s="2">
        <v>130.85</v>
      </c>
      <c r="D37" s="2">
        <v>268.16000000000003</v>
      </c>
      <c r="E37">
        <v>243.23990000000001</v>
      </c>
      <c r="F37">
        <v>471.16</v>
      </c>
      <c r="G37">
        <v>137.4</v>
      </c>
      <c r="H37">
        <v>1.78</v>
      </c>
      <c r="I37">
        <v>3050</v>
      </c>
      <c r="J37">
        <v>136.73500000000001</v>
      </c>
      <c r="K37">
        <v>20.58</v>
      </c>
      <c r="L37">
        <v>192.61</v>
      </c>
      <c r="M37">
        <v>275.19</v>
      </c>
      <c r="N37">
        <v>224.29</v>
      </c>
      <c r="O37">
        <v>103.46500399999999</v>
      </c>
      <c r="P37">
        <v>24.09</v>
      </c>
      <c r="Q37" t="str">
        <v/>
      </c>
    </row>
    <row r="38" spans="1:17" x14ac:dyDescent="0.3">
      <c r="A38" s="3">
        <v>44232</v>
      </c>
      <c r="B38" s="2">
        <v>55.674999999999997</v>
      </c>
      <c r="C38" s="2">
        <v>129.59</v>
      </c>
      <c r="D38" s="2">
        <v>269.17</v>
      </c>
      <c r="E38">
        <v>243.28</v>
      </c>
      <c r="F38">
        <v>476.92</v>
      </c>
      <c r="G38">
        <v>137.41999999999999</v>
      </c>
      <c r="H38">
        <v>1.86</v>
      </c>
      <c r="I38">
        <v>3084</v>
      </c>
      <c r="J38">
        <v>137.3725</v>
      </c>
      <c r="K38">
        <v>21.18</v>
      </c>
      <c r="L38">
        <v>194.33</v>
      </c>
      <c r="M38">
        <v>279.67</v>
      </c>
      <c r="N38">
        <v>227.95</v>
      </c>
      <c r="O38">
        <v>104.797</v>
      </c>
      <c r="P38">
        <v>23.89</v>
      </c>
      <c r="Q38" t="str">
        <v/>
      </c>
    </row>
    <row r="39" spans="1:17" x14ac:dyDescent="0.3">
      <c r="A39" s="3">
        <v>44233</v>
      </c>
      <c r="B39" s="2">
        <v>55.674999999999997</v>
      </c>
      <c r="C39" s="2">
        <v>129.59</v>
      </c>
      <c r="D39" s="2">
        <v>269.17</v>
      </c>
      <c r="E39">
        <v>243.28</v>
      </c>
      <c r="F39">
        <v>476.92</v>
      </c>
      <c r="G39">
        <v>137.41999999999999</v>
      </c>
      <c r="H39">
        <v>1.86</v>
      </c>
      <c r="I39">
        <v>3084</v>
      </c>
      <c r="J39">
        <v>137.3725</v>
      </c>
      <c r="K39">
        <v>21.18</v>
      </c>
      <c r="L39">
        <v>194.33</v>
      </c>
      <c r="M39">
        <v>279.67</v>
      </c>
      <c r="N39">
        <v>227.95</v>
      </c>
      <c r="O39">
        <v>104.797</v>
      </c>
      <c r="P39">
        <v>23.89</v>
      </c>
      <c r="Q39" t="str">
        <v/>
      </c>
    </row>
    <row r="40" spans="1:17" x14ac:dyDescent="0.3">
      <c r="A40" s="3">
        <v>44234</v>
      </c>
      <c r="B40" s="2">
        <v>55.674999999999997</v>
      </c>
      <c r="C40" s="2">
        <v>129.59</v>
      </c>
      <c r="D40" s="2">
        <v>269.17</v>
      </c>
      <c r="E40">
        <v>243.28</v>
      </c>
      <c r="F40">
        <v>476.92</v>
      </c>
      <c r="G40">
        <v>137.41999999999999</v>
      </c>
      <c r="H40">
        <v>1.86</v>
      </c>
      <c r="I40">
        <v>3084</v>
      </c>
      <c r="J40">
        <v>137.3725</v>
      </c>
      <c r="K40">
        <v>21.18</v>
      </c>
      <c r="L40">
        <v>194.33</v>
      </c>
      <c r="M40">
        <v>279.67</v>
      </c>
      <c r="N40">
        <v>227.95</v>
      </c>
      <c r="O40">
        <v>104.797</v>
      </c>
      <c r="P40">
        <v>23.89</v>
      </c>
      <c r="Q40" t="str">
        <v/>
      </c>
    </row>
    <row r="41" spans="1:17" x14ac:dyDescent="0.3">
      <c r="A41" s="3">
        <v>44235</v>
      </c>
      <c r="B41" s="2">
        <v>55.48</v>
      </c>
      <c r="C41" s="2">
        <v>126.26</v>
      </c>
      <c r="D41" s="2">
        <v>269.86</v>
      </c>
      <c r="E41">
        <v>243.68</v>
      </c>
      <c r="F41">
        <v>473.42</v>
      </c>
      <c r="G41">
        <v>136.96</v>
      </c>
      <c r="H41">
        <v>2</v>
      </c>
      <c r="I41">
        <v>3130</v>
      </c>
      <c r="J41">
        <v>144.73750000000001</v>
      </c>
      <c r="K41">
        <v>21.31</v>
      </c>
      <c r="L41">
        <v>197.54</v>
      </c>
      <c r="M41">
        <v>283.77999999999997</v>
      </c>
      <c r="N41">
        <v>228.65</v>
      </c>
      <c r="O41">
        <v>105.75</v>
      </c>
      <c r="P41">
        <v>32.07</v>
      </c>
      <c r="Q41" t="str">
        <v/>
      </c>
    </row>
    <row r="42" spans="1:17" x14ac:dyDescent="0.3">
      <c r="A42" s="3">
        <v>44236</v>
      </c>
      <c r="B42" s="2">
        <v>55.3</v>
      </c>
      <c r="C42" s="2">
        <v>125.99</v>
      </c>
      <c r="D42" s="2">
        <v>273.39</v>
      </c>
      <c r="E42">
        <v>244.76</v>
      </c>
      <c r="F42">
        <v>475.19</v>
      </c>
      <c r="G42">
        <v>137.87700000000001</v>
      </c>
      <c r="H42">
        <v>2.2599999999999998</v>
      </c>
      <c r="I42">
        <v>3166</v>
      </c>
      <c r="J42">
        <v>145.83250000000001</v>
      </c>
      <c r="K42">
        <v>21.4</v>
      </c>
      <c r="L42">
        <v>198.66</v>
      </c>
      <c r="M42">
        <v>286</v>
      </c>
      <c r="N42">
        <v>225.39</v>
      </c>
      <c r="O42">
        <v>104.9255</v>
      </c>
      <c r="P42">
        <v>39.74</v>
      </c>
      <c r="Q42" t="str">
        <v/>
      </c>
    </row>
    <row r="43" spans="1:17" x14ac:dyDescent="0.3">
      <c r="A43" s="3">
        <v>44237</v>
      </c>
      <c r="B43" s="2">
        <v>55.44</v>
      </c>
      <c r="C43" s="2">
        <v>125.66</v>
      </c>
      <c r="D43" s="2">
        <v>273.79989999999998</v>
      </c>
      <c r="E43">
        <v>245.92</v>
      </c>
      <c r="F43">
        <v>477.48500000000001</v>
      </c>
      <c r="G43">
        <v>136.99</v>
      </c>
      <c r="H43">
        <v>2.33</v>
      </c>
      <c r="I43">
        <v>3158</v>
      </c>
      <c r="J43">
        <v>149.05000000000001</v>
      </c>
      <c r="K43">
        <v>21.585000000000001</v>
      </c>
      <c r="L43">
        <v>199.71</v>
      </c>
      <c r="M43">
        <v>289.58999999999997</v>
      </c>
      <c r="N43">
        <v>233.55</v>
      </c>
      <c r="O43">
        <v>104.94399</v>
      </c>
      <c r="P43">
        <v>36.35</v>
      </c>
      <c r="Q43" t="str">
        <v/>
      </c>
    </row>
    <row r="44" spans="1:17" x14ac:dyDescent="0.3">
      <c r="A44" s="3">
        <v>44238</v>
      </c>
      <c r="B44" s="2">
        <v>55.06</v>
      </c>
      <c r="C44" s="2">
        <v>125.45</v>
      </c>
      <c r="D44" s="2">
        <v>273.58</v>
      </c>
      <c r="E44">
        <v>245.15</v>
      </c>
      <c r="F44">
        <v>479.35</v>
      </c>
      <c r="G44">
        <v>136.38999999999999</v>
      </c>
      <c r="H44">
        <v>2.2799999999999998</v>
      </c>
      <c r="I44">
        <v>3158</v>
      </c>
      <c r="J44">
        <v>152.7225</v>
      </c>
      <c r="K44">
        <v>22.43</v>
      </c>
      <c r="L44">
        <v>198.42</v>
      </c>
      <c r="M44">
        <v>292.79000000000002</v>
      </c>
      <c r="N44">
        <v>239.89</v>
      </c>
      <c r="O44">
        <v>104.700005</v>
      </c>
      <c r="P44">
        <v>41</v>
      </c>
      <c r="Q44" t="str">
        <v/>
      </c>
    </row>
    <row r="45" spans="1:17" x14ac:dyDescent="0.3">
      <c r="A45" s="3">
        <v>44239</v>
      </c>
      <c r="B45" s="2">
        <v>54.68</v>
      </c>
      <c r="C45" s="2">
        <v>124.05</v>
      </c>
      <c r="D45" s="2">
        <v>271.18</v>
      </c>
      <c r="E45">
        <v>245.3</v>
      </c>
      <c r="F45">
        <v>487.02</v>
      </c>
      <c r="G45">
        <v>135.53</v>
      </c>
      <c r="H45">
        <v>2.2999999999999998</v>
      </c>
      <c r="I45">
        <v>3150</v>
      </c>
      <c r="J45">
        <v>152.91138000000001</v>
      </c>
      <c r="K45">
        <v>21.63</v>
      </c>
      <c r="L45">
        <v>198.7559</v>
      </c>
      <c r="M45">
        <v>294.58</v>
      </c>
      <c r="N45">
        <v>245.42</v>
      </c>
      <c r="O45">
        <v>104.97499999999999</v>
      </c>
      <c r="P45">
        <v>40.99</v>
      </c>
      <c r="Q45" t="str">
        <v/>
      </c>
    </row>
    <row r="46" spans="1:17" x14ac:dyDescent="0.3">
      <c r="A46" s="3">
        <v>44240</v>
      </c>
      <c r="B46" s="2">
        <v>54.68</v>
      </c>
      <c r="C46" s="2">
        <v>124.05</v>
      </c>
      <c r="D46" s="2">
        <v>271.18</v>
      </c>
      <c r="E46">
        <v>245.3</v>
      </c>
      <c r="F46">
        <v>487.02</v>
      </c>
      <c r="G46">
        <v>135.53</v>
      </c>
      <c r="H46">
        <v>2.2999999999999998</v>
      </c>
      <c r="I46">
        <v>3150</v>
      </c>
      <c r="J46">
        <v>152.91138000000001</v>
      </c>
      <c r="K46">
        <v>21.63</v>
      </c>
      <c r="L46">
        <v>198.7559</v>
      </c>
      <c r="M46">
        <v>294.58</v>
      </c>
      <c r="N46">
        <v>245.42</v>
      </c>
      <c r="O46">
        <v>104.97499999999999</v>
      </c>
      <c r="P46">
        <v>40.99</v>
      </c>
      <c r="Q46" t="str">
        <v/>
      </c>
    </row>
    <row r="47" spans="1:17" x14ac:dyDescent="0.3">
      <c r="A47" s="3">
        <v>44241</v>
      </c>
      <c r="B47" s="2">
        <v>54.68</v>
      </c>
      <c r="C47" s="2">
        <v>124.05</v>
      </c>
      <c r="D47" s="2">
        <v>271.18</v>
      </c>
      <c r="E47">
        <v>245.3</v>
      </c>
      <c r="F47">
        <v>487.02</v>
      </c>
      <c r="G47">
        <v>135.53</v>
      </c>
      <c r="H47">
        <v>2.2999999999999998</v>
      </c>
      <c r="I47">
        <v>3150</v>
      </c>
      <c r="J47">
        <v>152.91138000000001</v>
      </c>
      <c r="K47">
        <v>21.63</v>
      </c>
      <c r="L47">
        <v>198.7559</v>
      </c>
      <c r="M47">
        <v>294.58</v>
      </c>
      <c r="N47">
        <v>245.42</v>
      </c>
      <c r="O47">
        <v>104.97499999999999</v>
      </c>
      <c r="P47">
        <v>40.99</v>
      </c>
      <c r="Q47" t="str">
        <v/>
      </c>
    </row>
    <row r="48" spans="1:17" x14ac:dyDescent="0.3">
      <c r="A48" s="3">
        <v>44242</v>
      </c>
      <c r="B48" s="2">
        <v>54.68</v>
      </c>
      <c r="C48" s="2">
        <v>124.05</v>
      </c>
      <c r="D48" s="2">
        <v>271.18</v>
      </c>
      <c r="E48">
        <v>245.3</v>
      </c>
      <c r="F48">
        <v>487.02</v>
      </c>
      <c r="G48">
        <v>135.53</v>
      </c>
      <c r="H48">
        <v>2.2999999999999998</v>
      </c>
      <c r="I48">
        <v>3146</v>
      </c>
      <c r="J48">
        <v>152.91138000000001</v>
      </c>
      <c r="K48">
        <v>21.63</v>
      </c>
      <c r="L48">
        <v>198.7559</v>
      </c>
      <c r="M48">
        <v>294.58</v>
      </c>
      <c r="N48">
        <v>245.42</v>
      </c>
      <c r="O48">
        <v>104.97499999999999</v>
      </c>
      <c r="P48">
        <v>40.99</v>
      </c>
      <c r="Q48" t="str">
        <v/>
      </c>
    </row>
    <row r="49" spans="1:17" x14ac:dyDescent="0.3">
      <c r="A49" s="3">
        <v>44243</v>
      </c>
      <c r="B49" s="2">
        <v>54.32</v>
      </c>
      <c r="C49" s="2">
        <v>123.37990000000001</v>
      </c>
      <c r="D49" s="2">
        <v>276.60000000000002</v>
      </c>
      <c r="E49">
        <v>246.13</v>
      </c>
      <c r="F49">
        <v>494.78</v>
      </c>
      <c r="G49">
        <v>136.01</v>
      </c>
      <c r="H49">
        <v>2.5350000000000001</v>
      </c>
      <c r="I49">
        <v>3194</v>
      </c>
      <c r="J49">
        <v>153.72499999999999</v>
      </c>
      <c r="K49">
        <v>21.7</v>
      </c>
      <c r="L49">
        <v>205.18</v>
      </c>
      <c r="M49">
        <v>293.52499999999998</v>
      </c>
      <c r="N49">
        <v>251.28</v>
      </c>
      <c r="O49">
        <v>107.256996</v>
      </c>
      <c r="P49">
        <v>45.26</v>
      </c>
      <c r="Q49" t="str">
        <v/>
      </c>
    </row>
    <row r="50" spans="1:17" x14ac:dyDescent="0.3">
      <c r="A50" s="3">
        <v>44244</v>
      </c>
      <c r="B50" s="2">
        <v>57.25</v>
      </c>
      <c r="C50" s="2">
        <v>122.95</v>
      </c>
      <c r="D50" s="2">
        <v>273.97000000000003</v>
      </c>
      <c r="E50">
        <v>244.31</v>
      </c>
      <c r="F50">
        <v>486.12</v>
      </c>
      <c r="G50">
        <v>132.22</v>
      </c>
      <c r="H50">
        <v>2.5499999999999998</v>
      </c>
      <c r="I50">
        <v>3213</v>
      </c>
      <c r="J50">
        <v>152.23517000000001</v>
      </c>
      <c r="K50">
        <v>21.27</v>
      </c>
      <c r="L50">
        <v>202.89500000000001</v>
      </c>
      <c r="M50">
        <v>296.60000000000002</v>
      </c>
      <c r="N50">
        <v>242.6</v>
      </c>
      <c r="O50">
        <v>106.12217</v>
      </c>
      <c r="P50">
        <v>49.4069</v>
      </c>
      <c r="Q50" t="str">
        <v/>
      </c>
    </row>
    <row r="51" spans="1:17" x14ac:dyDescent="0.3">
      <c r="A51" s="3">
        <v>44245</v>
      </c>
      <c r="B51" s="2">
        <v>57.61</v>
      </c>
      <c r="C51" s="2">
        <v>123.24</v>
      </c>
      <c r="D51" s="2">
        <v>271.95</v>
      </c>
      <c r="E51">
        <v>243.93</v>
      </c>
      <c r="F51">
        <v>485.41</v>
      </c>
      <c r="G51">
        <v>129.995</v>
      </c>
      <c r="H51">
        <v>2.38</v>
      </c>
      <c r="I51">
        <v>3253</v>
      </c>
      <c r="J51">
        <v>148.73249999999999</v>
      </c>
      <c r="K51">
        <v>21.230399999999999</v>
      </c>
      <c r="L51">
        <v>202.88</v>
      </c>
      <c r="M51">
        <v>293.24</v>
      </c>
      <c r="N51">
        <v>241.32</v>
      </c>
      <c r="O51">
        <v>106.09950000000001</v>
      </c>
      <c r="P51">
        <v>47.72</v>
      </c>
      <c r="Q51" t="str">
        <v/>
      </c>
    </row>
    <row r="52" spans="1:17" x14ac:dyDescent="0.3">
      <c r="A52" s="3">
        <v>44246</v>
      </c>
      <c r="B52" s="2">
        <v>57.4</v>
      </c>
      <c r="C52" s="2">
        <v>123.7214</v>
      </c>
      <c r="D52" s="2">
        <v>270.27</v>
      </c>
      <c r="E52">
        <v>243.86</v>
      </c>
      <c r="F52">
        <v>495.14</v>
      </c>
      <c r="G52">
        <v>130.71</v>
      </c>
      <c r="H52">
        <v>2.5</v>
      </c>
      <c r="I52">
        <v>3214</v>
      </c>
      <c r="J52">
        <v>151.76997</v>
      </c>
      <c r="K52">
        <v>21.81</v>
      </c>
      <c r="L52">
        <v>211.46</v>
      </c>
      <c r="M52">
        <v>295.8</v>
      </c>
      <c r="N52">
        <v>246.21</v>
      </c>
      <c r="O52">
        <v>105.92901000000001</v>
      </c>
      <c r="P52">
        <v>46.4</v>
      </c>
      <c r="Q52" t="str">
        <v/>
      </c>
    </row>
    <row r="53" spans="1:17" x14ac:dyDescent="0.3">
      <c r="A53" s="3">
        <v>44247</v>
      </c>
      <c r="B53" s="2">
        <v>57.4</v>
      </c>
      <c r="C53" s="2">
        <v>123.7214</v>
      </c>
      <c r="D53" s="2">
        <v>270.27</v>
      </c>
      <c r="E53">
        <v>243.86</v>
      </c>
      <c r="F53">
        <v>495.14</v>
      </c>
      <c r="G53">
        <v>130.71</v>
      </c>
      <c r="H53">
        <v>2.5</v>
      </c>
      <c r="I53">
        <v>3214</v>
      </c>
      <c r="J53">
        <v>151.76997</v>
      </c>
      <c r="K53">
        <v>21.81</v>
      </c>
      <c r="L53">
        <v>211.46</v>
      </c>
      <c r="M53">
        <v>295.8</v>
      </c>
      <c r="N53">
        <v>246.21</v>
      </c>
      <c r="O53">
        <v>105.92901000000001</v>
      </c>
      <c r="P53">
        <v>46.4</v>
      </c>
      <c r="Q53" t="str">
        <v/>
      </c>
    </row>
    <row r="54" spans="1:17" x14ac:dyDescent="0.3">
      <c r="A54" s="3">
        <v>44248</v>
      </c>
      <c r="B54" s="2">
        <v>57.4</v>
      </c>
      <c r="C54" s="2">
        <v>123.7214</v>
      </c>
      <c r="D54" s="2">
        <v>270.27</v>
      </c>
      <c r="E54">
        <v>243.86</v>
      </c>
      <c r="F54">
        <v>495.14</v>
      </c>
      <c r="G54">
        <v>130.71</v>
      </c>
      <c r="H54">
        <v>2.5</v>
      </c>
      <c r="I54">
        <v>3214</v>
      </c>
      <c r="J54">
        <v>151.76997</v>
      </c>
      <c r="K54">
        <v>21.81</v>
      </c>
      <c r="L54">
        <v>211.46</v>
      </c>
      <c r="M54">
        <v>295.8</v>
      </c>
      <c r="N54">
        <v>246.21</v>
      </c>
      <c r="O54">
        <v>105.92901000000001</v>
      </c>
      <c r="P54">
        <v>46.4</v>
      </c>
      <c r="Q54" t="str">
        <v/>
      </c>
    </row>
    <row r="55" spans="1:17" x14ac:dyDescent="0.3">
      <c r="A55" s="3">
        <v>44249</v>
      </c>
      <c r="B55" s="2">
        <v>56.839799999999997</v>
      </c>
      <c r="C55" s="2">
        <v>119.85</v>
      </c>
      <c r="D55" s="2">
        <v>263.07</v>
      </c>
      <c r="E55">
        <v>237.93</v>
      </c>
      <c r="F55">
        <v>486.61</v>
      </c>
      <c r="G55">
        <v>129.72</v>
      </c>
      <c r="H55">
        <v>2.56</v>
      </c>
      <c r="I55">
        <v>3280</v>
      </c>
      <c r="J55">
        <v>151.33250000000001</v>
      </c>
      <c r="K55">
        <v>21.789000000000001</v>
      </c>
      <c r="L55">
        <v>218.86500000000001</v>
      </c>
      <c r="M55">
        <v>294.87</v>
      </c>
      <c r="N55">
        <v>237.8</v>
      </c>
      <c r="O55">
        <v>104.01649999999999</v>
      </c>
      <c r="P55">
        <v>41.488999999999997</v>
      </c>
      <c r="Q55" t="str">
        <v/>
      </c>
    </row>
    <row r="56" spans="1:17" x14ac:dyDescent="0.3">
      <c r="A56" s="3">
        <v>44250</v>
      </c>
      <c r="B56" s="2">
        <v>57.53</v>
      </c>
      <c r="C56" s="2">
        <v>119.65</v>
      </c>
      <c r="D56" s="2">
        <v>267.45999999999998</v>
      </c>
      <c r="E56">
        <v>234.83</v>
      </c>
      <c r="F56">
        <v>474.62</v>
      </c>
      <c r="G56">
        <v>126.71</v>
      </c>
      <c r="H56">
        <v>2.41</v>
      </c>
      <c r="I56">
        <v>3280</v>
      </c>
      <c r="J56">
        <v>142.38749999999999</v>
      </c>
      <c r="K56">
        <v>21.725000000000001</v>
      </c>
      <c r="L56">
        <v>220.73500000000001</v>
      </c>
      <c r="M56">
        <v>290.29000000000002</v>
      </c>
      <c r="N56">
        <v>219.21</v>
      </c>
      <c r="O56">
        <v>103.625</v>
      </c>
      <c r="P56">
        <v>31.71</v>
      </c>
      <c r="Q56" t="str">
        <v/>
      </c>
    </row>
    <row r="57" spans="1:17" x14ac:dyDescent="0.3">
      <c r="A57" s="3">
        <v>44251</v>
      </c>
      <c r="B57" s="2">
        <v>57.42</v>
      </c>
      <c r="C57" s="2">
        <v>119.51</v>
      </c>
      <c r="D57" s="2">
        <v>266.38</v>
      </c>
      <c r="E57">
        <v>235.2</v>
      </c>
      <c r="F57">
        <v>481.41</v>
      </c>
      <c r="G57">
        <v>125.56</v>
      </c>
      <c r="H57">
        <v>2.3788999999999998</v>
      </c>
      <c r="I57">
        <v>3265</v>
      </c>
      <c r="J57">
        <v>145.0675</v>
      </c>
      <c r="K57">
        <v>21.37</v>
      </c>
      <c r="L57">
        <v>226.67</v>
      </c>
      <c r="M57">
        <v>291.72000000000003</v>
      </c>
      <c r="N57">
        <v>219.88</v>
      </c>
      <c r="O57">
        <v>104.41601</v>
      </c>
      <c r="P57">
        <v>36.54</v>
      </c>
      <c r="Q57" t="str">
        <v/>
      </c>
    </row>
    <row r="58" spans="1:17" x14ac:dyDescent="0.3">
      <c r="A58" s="3">
        <v>44252</v>
      </c>
      <c r="B58" s="2">
        <v>56.86</v>
      </c>
      <c r="C58" s="2">
        <v>125.34</v>
      </c>
      <c r="D58" s="2">
        <v>266.94</v>
      </c>
      <c r="E58">
        <v>234.58519999999999</v>
      </c>
      <c r="F58">
        <v>479.375</v>
      </c>
      <c r="G58">
        <v>126.4585</v>
      </c>
      <c r="H58">
        <v>2.38</v>
      </c>
      <c r="I58">
        <v>3246</v>
      </c>
      <c r="J58">
        <v>143.7475</v>
      </c>
      <c r="K58">
        <v>21.4</v>
      </c>
      <c r="L58">
        <v>224.4</v>
      </c>
      <c r="M58">
        <v>288.86</v>
      </c>
      <c r="N58">
        <v>221.80629999999999</v>
      </c>
      <c r="O58">
        <v>104.15</v>
      </c>
      <c r="P58">
        <v>37.69</v>
      </c>
      <c r="Q58" t="str">
        <v/>
      </c>
    </row>
    <row r="59" spans="1:17" x14ac:dyDescent="0.3">
      <c r="A59" s="3">
        <v>44253</v>
      </c>
      <c r="B59" s="2">
        <v>56.604999999999997</v>
      </c>
      <c r="C59" s="2">
        <v>121.66</v>
      </c>
      <c r="D59" s="2">
        <v>265.55</v>
      </c>
      <c r="E59">
        <v>235.37</v>
      </c>
      <c r="F59">
        <v>475.76</v>
      </c>
      <c r="G59">
        <v>124.85</v>
      </c>
      <c r="H59">
        <v>2.1800000000000002</v>
      </c>
      <c r="I59">
        <v>3200</v>
      </c>
      <c r="J59">
        <v>138.54499999999999</v>
      </c>
      <c r="K59">
        <v>21.07</v>
      </c>
      <c r="L59">
        <v>222.4</v>
      </c>
      <c r="M59">
        <v>286.86</v>
      </c>
      <c r="N59">
        <v>217.19</v>
      </c>
      <c r="O59">
        <v>102.826004</v>
      </c>
      <c r="P59">
        <v>32.35</v>
      </c>
      <c r="Q59" t="str">
        <v/>
      </c>
    </row>
    <row r="60" spans="1:17" x14ac:dyDescent="0.3">
      <c r="A60" s="3">
        <v>44254</v>
      </c>
      <c r="B60" s="2">
        <v>56.604999999999997</v>
      </c>
      <c r="C60" s="2">
        <v>121.66</v>
      </c>
      <c r="D60" s="2">
        <v>265.55</v>
      </c>
      <c r="E60">
        <v>235.37</v>
      </c>
      <c r="F60">
        <v>475.76</v>
      </c>
      <c r="G60">
        <v>124.85</v>
      </c>
      <c r="H60">
        <v>2.1800000000000002</v>
      </c>
      <c r="I60">
        <v>3200</v>
      </c>
      <c r="J60">
        <v>138.54499999999999</v>
      </c>
      <c r="K60">
        <v>21.07</v>
      </c>
      <c r="L60">
        <v>222.4</v>
      </c>
      <c r="M60">
        <v>286.86</v>
      </c>
      <c r="N60">
        <v>217.19</v>
      </c>
      <c r="O60">
        <v>102.826004</v>
      </c>
      <c r="P60">
        <v>32.35</v>
      </c>
      <c r="Q60" t="str">
        <v/>
      </c>
    </row>
    <row r="61" spans="1:17" x14ac:dyDescent="0.3">
      <c r="A61" s="3">
        <v>44255</v>
      </c>
      <c r="B61" s="2">
        <v>56.604999999999997</v>
      </c>
      <c r="C61" s="2">
        <v>121.66</v>
      </c>
      <c r="D61" s="2">
        <v>265.55</v>
      </c>
      <c r="E61">
        <v>235.37</v>
      </c>
      <c r="F61">
        <v>475.76</v>
      </c>
      <c r="G61">
        <v>124.85</v>
      </c>
      <c r="H61">
        <v>2.1800000000000002</v>
      </c>
      <c r="I61">
        <v>3200</v>
      </c>
      <c r="J61">
        <v>138.54499999999999</v>
      </c>
      <c r="K61">
        <v>21.07</v>
      </c>
      <c r="L61">
        <v>222.4</v>
      </c>
      <c r="M61">
        <v>286.86</v>
      </c>
      <c r="N61">
        <v>217.19</v>
      </c>
      <c r="O61">
        <v>102.826004</v>
      </c>
      <c r="P61">
        <v>32.35</v>
      </c>
      <c r="Q61" t="str">
        <v/>
      </c>
    </row>
    <row r="62" spans="1:17" x14ac:dyDescent="0.3">
      <c r="A62" s="3">
        <v>44256</v>
      </c>
      <c r="B62" s="2">
        <v>55.95</v>
      </c>
      <c r="C62" s="2">
        <v>123.93</v>
      </c>
      <c r="D62" s="2">
        <v>266.64999999999998</v>
      </c>
      <c r="E62">
        <v>237.47</v>
      </c>
      <c r="F62">
        <v>490</v>
      </c>
      <c r="G62">
        <v>127.93</v>
      </c>
      <c r="H62">
        <v>2.2599999999999998</v>
      </c>
      <c r="I62">
        <v>3292</v>
      </c>
      <c r="J62">
        <v>139.25</v>
      </c>
      <c r="K62">
        <v>21.54</v>
      </c>
      <c r="L62">
        <v>222.58</v>
      </c>
      <c r="M62">
        <v>284.95999999999998</v>
      </c>
      <c r="N62">
        <v>223.84</v>
      </c>
      <c r="O62">
        <v>103.8115</v>
      </c>
      <c r="P62">
        <v>38.5</v>
      </c>
      <c r="Q62" t="str">
        <v/>
      </c>
    </row>
    <row r="63" spans="1:17" x14ac:dyDescent="0.3">
      <c r="A63" s="3">
        <v>44257</v>
      </c>
      <c r="B63" s="2">
        <v>55.519799999999996</v>
      </c>
      <c r="C63" s="2">
        <v>124.56</v>
      </c>
      <c r="D63" s="2">
        <v>266.70999999999998</v>
      </c>
      <c r="E63">
        <v>237.3</v>
      </c>
      <c r="F63">
        <v>490.85989999999998</v>
      </c>
      <c r="G63">
        <v>128.72</v>
      </c>
      <c r="H63">
        <v>2.4300000000000002</v>
      </c>
      <c r="I63">
        <v>3315</v>
      </c>
      <c r="J63">
        <v>139.20500000000001</v>
      </c>
      <c r="K63">
        <v>21.6</v>
      </c>
      <c r="L63">
        <v>219.34</v>
      </c>
      <c r="M63">
        <v>285.57</v>
      </c>
      <c r="N63">
        <v>231.16</v>
      </c>
      <c r="O63">
        <v>104.73699999999999</v>
      </c>
      <c r="P63">
        <v>40</v>
      </c>
      <c r="Q63" t="str">
        <v/>
      </c>
    </row>
    <row r="64" spans="1:17" x14ac:dyDescent="0.3">
      <c r="A64" s="3">
        <v>44258</v>
      </c>
      <c r="B64" s="2">
        <v>55.97</v>
      </c>
      <c r="C64" s="2">
        <v>121.94</v>
      </c>
      <c r="D64" s="2">
        <v>260.98989999999998</v>
      </c>
      <c r="E64">
        <v>233.57990000000001</v>
      </c>
      <c r="F64">
        <v>481.38990000000001</v>
      </c>
      <c r="G64">
        <v>125.71</v>
      </c>
      <c r="H64">
        <v>2.4550000000000001</v>
      </c>
      <c r="I64">
        <v>3370</v>
      </c>
      <c r="J64">
        <v>134.51499999999999</v>
      </c>
      <c r="K64">
        <v>21.39</v>
      </c>
      <c r="L64">
        <v>217.55</v>
      </c>
      <c r="M64">
        <v>291.32</v>
      </c>
      <c r="N64">
        <v>223.47</v>
      </c>
      <c r="O64">
        <v>103.79949999999999</v>
      </c>
      <c r="P64">
        <v>38.453499999999998</v>
      </c>
      <c r="Q64" t="str">
        <v/>
      </c>
    </row>
    <row r="65" spans="1:17" x14ac:dyDescent="0.3">
      <c r="A65" s="3">
        <v>44259</v>
      </c>
      <c r="B65" s="2">
        <v>55.619900000000001</v>
      </c>
      <c r="C65" s="2">
        <v>121.52</v>
      </c>
      <c r="D65" s="2">
        <v>266.49</v>
      </c>
      <c r="E65">
        <v>232.49</v>
      </c>
      <c r="F65">
        <v>467</v>
      </c>
      <c r="G65">
        <v>123.6</v>
      </c>
      <c r="H65">
        <v>2.27</v>
      </c>
      <c r="I65">
        <v>3354</v>
      </c>
      <c r="J65">
        <v>129.75</v>
      </c>
      <c r="K65">
        <v>21.16</v>
      </c>
      <c r="L65">
        <v>216.66800000000001</v>
      </c>
      <c r="M65">
        <v>290.41000000000003</v>
      </c>
      <c r="N65">
        <v>208.37729999999999</v>
      </c>
      <c r="O65">
        <v>103.72951</v>
      </c>
      <c r="P65">
        <v>36.1952</v>
      </c>
      <c r="Q65" t="str">
        <v/>
      </c>
    </row>
    <row r="66" spans="1:17" x14ac:dyDescent="0.3">
      <c r="A66" s="3">
        <v>44260</v>
      </c>
      <c r="B66" s="2">
        <v>56.197000000000003</v>
      </c>
      <c r="C66" s="2">
        <v>125.35</v>
      </c>
      <c r="D66" s="2">
        <v>265.45</v>
      </c>
      <c r="E66">
        <v>233.27</v>
      </c>
      <c r="F66">
        <v>456</v>
      </c>
      <c r="G66">
        <v>121.935</v>
      </c>
      <c r="H66">
        <v>2.11</v>
      </c>
      <c r="I66">
        <v>3339</v>
      </c>
      <c r="J66">
        <v>125.5</v>
      </c>
      <c r="K66">
        <v>20.47</v>
      </c>
      <c r="L66">
        <v>220.78</v>
      </c>
      <c r="M66">
        <v>286.27999999999997</v>
      </c>
      <c r="N66">
        <v>195.41</v>
      </c>
      <c r="O66">
        <v>105.31</v>
      </c>
      <c r="P66">
        <v>32.880000000000003</v>
      </c>
      <c r="Q66" t="str">
        <v/>
      </c>
    </row>
    <row r="67" spans="1:17" x14ac:dyDescent="0.3">
      <c r="A67" s="3">
        <v>44261</v>
      </c>
      <c r="B67" s="2">
        <v>56.197000000000003</v>
      </c>
      <c r="C67" s="2">
        <v>125.35</v>
      </c>
      <c r="D67" s="2">
        <v>265.45</v>
      </c>
      <c r="E67">
        <v>233.27</v>
      </c>
      <c r="F67">
        <v>456</v>
      </c>
      <c r="G67">
        <v>121.935</v>
      </c>
      <c r="H67">
        <v>2.11</v>
      </c>
      <c r="I67">
        <v>3339</v>
      </c>
      <c r="J67">
        <v>125.5</v>
      </c>
      <c r="K67">
        <v>20.47</v>
      </c>
      <c r="L67">
        <v>220.78</v>
      </c>
      <c r="M67">
        <v>286.27999999999997</v>
      </c>
      <c r="N67">
        <v>195.41</v>
      </c>
      <c r="O67">
        <v>105.31</v>
      </c>
      <c r="P67">
        <v>32.880000000000003</v>
      </c>
      <c r="Q67" t="str">
        <v/>
      </c>
    </row>
    <row r="68" spans="1:17" x14ac:dyDescent="0.3">
      <c r="A68" s="3">
        <v>44262</v>
      </c>
      <c r="B68" s="2">
        <v>56.197000000000003</v>
      </c>
      <c r="C68" s="2">
        <v>125.35</v>
      </c>
      <c r="D68" s="2">
        <v>265.45</v>
      </c>
      <c r="E68">
        <v>233.27</v>
      </c>
      <c r="F68">
        <v>456</v>
      </c>
      <c r="G68">
        <v>121.935</v>
      </c>
      <c r="H68">
        <v>2.11</v>
      </c>
      <c r="I68">
        <v>3339</v>
      </c>
      <c r="J68">
        <v>125.5</v>
      </c>
      <c r="K68">
        <v>20.47</v>
      </c>
      <c r="L68">
        <v>220.78</v>
      </c>
      <c r="M68">
        <v>286.27999999999997</v>
      </c>
      <c r="N68">
        <v>195.41</v>
      </c>
      <c r="O68">
        <v>105.31</v>
      </c>
      <c r="P68">
        <v>32.880000000000003</v>
      </c>
      <c r="Q68" t="str">
        <v/>
      </c>
    </row>
    <row r="69" spans="1:17" x14ac:dyDescent="0.3">
      <c r="A69" s="3">
        <v>44263</v>
      </c>
      <c r="B69" s="2">
        <v>57.295000000000002</v>
      </c>
      <c r="C69" s="2">
        <v>128.46</v>
      </c>
      <c r="D69" s="2">
        <v>265.58</v>
      </c>
      <c r="E69">
        <v>233.36500000000001</v>
      </c>
      <c r="F69">
        <v>447.96</v>
      </c>
      <c r="G69">
        <v>121</v>
      </c>
      <c r="H69">
        <v>2.08</v>
      </c>
      <c r="I69">
        <v>3428</v>
      </c>
      <c r="J69">
        <v>124.71250000000001</v>
      </c>
      <c r="K69">
        <v>20.49</v>
      </c>
      <c r="L69">
        <v>224.3</v>
      </c>
      <c r="M69">
        <v>296.11</v>
      </c>
      <c r="N69">
        <v>192.44</v>
      </c>
      <c r="O69">
        <v>105.687004</v>
      </c>
      <c r="P69">
        <v>32.450000000000003</v>
      </c>
      <c r="Q69" t="str">
        <v/>
      </c>
    </row>
    <row r="70" spans="1:17" x14ac:dyDescent="0.3">
      <c r="A70" s="3">
        <v>44264</v>
      </c>
      <c r="B70" s="2">
        <v>57.1</v>
      </c>
      <c r="C70" s="2">
        <v>129.84</v>
      </c>
      <c r="D70" s="2">
        <v>268.52999999999997</v>
      </c>
      <c r="E70">
        <v>235.38390000000001</v>
      </c>
      <c r="F70">
        <v>446.9</v>
      </c>
      <c r="G70">
        <v>122.06</v>
      </c>
      <c r="H70">
        <v>2.2000000000000002</v>
      </c>
      <c r="I70">
        <v>3434</v>
      </c>
      <c r="J70">
        <v>126.1675</v>
      </c>
      <c r="K70">
        <v>20.38</v>
      </c>
      <c r="L70">
        <v>222.33</v>
      </c>
      <c r="M70">
        <v>295.23</v>
      </c>
      <c r="N70">
        <v>201.14</v>
      </c>
      <c r="O70">
        <v>103.19576000000001</v>
      </c>
      <c r="P70">
        <v>37.96</v>
      </c>
      <c r="Q70" t="str">
        <v/>
      </c>
    </row>
    <row r="71" spans="1:17" x14ac:dyDescent="0.3">
      <c r="A71" s="3">
        <v>44265</v>
      </c>
      <c r="B71" s="2">
        <v>57.289900000000003</v>
      </c>
      <c r="C71" s="2">
        <v>129.12</v>
      </c>
      <c r="D71" s="2">
        <v>268.97000000000003</v>
      </c>
      <c r="E71">
        <v>237</v>
      </c>
      <c r="F71">
        <v>454.03</v>
      </c>
      <c r="G71">
        <v>122.17</v>
      </c>
      <c r="H71">
        <v>2.23</v>
      </c>
      <c r="I71">
        <v>3445</v>
      </c>
      <c r="J71">
        <v>129.80000000000001</v>
      </c>
      <c r="K71">
        <v>20.78</v>
      </c>
      <c r="L71">
        <v>222.05</v>
      </c>
      <c r="M71">
        <v>295</v>
      </c>
      <c r="N71">
        <v>208.22</v>
      </c>
      <c r="O71">
        <v>103.07</v>
      </c>
      <c r="P71">
        <v>40.549999999999997</v>
      </c>
      <c r="Q71" t="str">
        <v/>
      </c>
    </row>
    <row r="72" spans="1:17" x14ac:dyDescent="0.3">
      <c r="A72" s="3">
        <v>44266</v>
      </c>
      <c r="B72" s="2">
        <v>57.19</v>
      </c>
      <c r="C72" s="2">
        <v>130.19999999999999</v>
      </c>
      <c r="D72" s="2">
        <v>277.89999999999998</v>
      </c>
      <c r="E72">
        <v>239.17</v>
      </c>
      <c r="F72">
        <v>457.45</v>
      </c>
      <c r="G72">
        <v>123.21</v>
      </c>
      <c r="H72">
        <v>2.41</v>
      </c>
      <c r="I72">
        <v>3442</v>
      </c>
      <c r="J72">
        <v>130.46250000000001</v>
      </c>
      <c r="K72">
        <v>21.53</v>
      </c>
      <c r="L72">
        <v>223.6</v>
      </c>
      <c r="M72">
        <v>296.255</v>
      </c>
      <c r="N72">
        <v>206.67</v>
      </c>
      <c r="O72">
        <v>105.5635</v>
      </c>
      <c r="P72">
        <v>42.207999999999998</v>
      </c>
      <c r="Q72" t="str">
        <v/>
      </c>
    </row>
    <row r="73" spans="1:17" x14ac:dyDescent="0.3">
      <c r="A73" s="3">
        <v>44267</v>
      </c>
      <c r="B73" s="2">
        <v>56.17</v>
      </c>
      <c r="C73" s="2">
        <v>127.67</v>
      </c>
      <c r="D73" s="2">
        <v>269.74</v>
      </c>
      <c r="E73">
        <v>235.82</v>
      </c>
      <c r="F73">
        <v>453.49</v>
      </c>
      <c r="G73">
        <v>121.17</v>
      </c>
      <c r="H73">
        <v>2.6949999999999998</v>
      </c>
      <c r="I73">
        <v>3475</v>
      </c>
      <c r="J73">
        <v>128.88749999999999</v>
      </c>
      <c r="K73">
        <v>21.41</v>
      </c>
      <c r="L73">
        <v>229.02</v>
      </c>
      <c r="M73">
        <v>299.56</v>
      </c>
      <c r="N73">
        <v>200.98</v>
      </c>
      <c r="O73">
        <v>103.88051</v>
      </c>
      <c r="P73">
        <v>43.6</v>
      </c>
      <c r="Q73" t="str">
        <v/>
      </c>
    </row>
    <row r="74" spans="1:17" x14ac:dyDescent="0.3">
      <c r="A74" s="3">
        <v>44268</v>
      </c>
      <c r="B74" s="2">
        <v>56.17</v>
      </c>
      <c r="C74" s="2">
        <v>127.67</v>
      </c>
      <c r="D74" s="2">
        <v>269.74</v>
      </c>
      <c r="E74">
        <v>235.82</v>
      </c>
      <c r="F74">
        <v>453.49</v>
      </c>
      <c r="G74">
        <v>121.17</v>
      </c>
      <c r="H74">
        <v>2.6949999999999998</v>
      </c>
      <c r="I74">
        <v>3475</v>
      </c>
      <c r="J74">
        <v>128.88749999999999</v>
      </c>
      <c r="K74">
        <v>21.41</v>
      </c>
      <c r="L74">
        <v>229.02</v>
      </c>
      <c r="M74">
        <v>299.56</v>
      </c>
      <c r="N74">
        <v>200.98</v>
      </c>
      <c r="O74">
        <v>103.88051</v>
      </c>
      <c r="P74">
        <v>43.6</v>
      </c>
      <c r="Q74" t="str">
        <v/>
      </c>
    </row>
    <row r="75" spans="1:17" x14ac:dyDescent="0.3">
      <c r="A75" s="3">
        <v>44269</v>
      </c>
      <c r="B75" s="2">
        <v>56.17</v>
      </c>
      <c r="C75" s="2">
        <v>127.67</v>
      </c>
      <c r="D75" s="2">
        <v>269.74</v>
      </c>
      <c r="E75">
        <v>235.82</v>
      </c>
      <c r="F75">
        <v>453.49</v>
      </c>
      <c r="G75">
        <v>121.17</v>
      </c>
      <c r="H75">
        <v>2.6949999999999998</v>
      </c>
      <c r="I75">
        <v>3475</v>
      </c>
      <c r="J75">
        <v>128.88749999999999</v>
      </c>
      <c r="K75">
        <v>21.41</v>
      </c>
      <c r="L75">
        <v>229.02</v>
      </c>
      <c r="M75">
        <v>299.56</v>
      </c>
      <c r="N75">
        <v>200.98</v>
      </c>
      <c r="O75">
        <v>103.88051</v>
      </c>
      <c r="P75">
        <v>43.6</v>
      </c>
      <c r="Q75" t="str">
        <v/>
      </c>
    </row>
    <row r="76" spans="1:17" x14ac:dyDescent="0.3">
      <c r="A76" s="3">
        <v>44270</v>
      </c>
      <c r="B76" s="2">
        <v>55.94</v>
      </c>
      <c r="C76" s="2">
        <v>128.57</v>
      </c>
      <c r="D76" s="2">
        <v>275.95999999999998</v>
      </c>
      <c r="E76">
        <v>235.185</v>
      </c>
      <c r="F76">
        <v>471.23</v>
      </c>
      <c r="G76">
        <v>124</v>
      </c>
      <c r="H76">
        <v>2.95</v>
      </c>
      <c r="I76">
        <v>3518</v>
      </c>
      <c r="J76">
        <v>132.0675</v>
      </c>
      <c r="K76">
        <v>21.3</v>
      </c>
      <c r="L76">
        <v>231.8</v>
      </c>
      <c r="M76">
        <v>304.77999999999997</v>
      </c>
      <c r="N76">
        <v>201.47</v>
      </c>
      <c r="O76">
        <v>102.749504</v>
      </c>
      <c r="P76">
        <v>44.87</v>
      </c>
      <c r="Q76" t="str">
        <v/>
      </c>
    </row>
    <row r="77" spans="1:17" x14ac:dyDescent="0.3">
      <c r="A77" s="3">
        <v>44271</v>
      </c>
      <c r="B77" s="2">
        <v>55.92</v>
      </c>
      <c r="C77" s="2">
        <v>128.81</v>
      </c>
      <c r="D77" s="2">
        <v>282.14</v>
      </c>
      <c r="E77">
        <v>240.05500000000001</v>
      </c>
      <c r="F77">
        <v>484</v>
      </c>
      <c r="G77">
        <v>127.22</v>
      </c>
      <c r="H77">
        <v>3.67</v>
      </c>
      <c r="I77">
        <v>3579</v>
      </c>
      <c r="J77">
        <v>135.125</v>
      </c>
      <c r="K77">
        <v>21.26</v>
      </c>
      <c r="L77">
        <v>231.21</v>
      </c>
      <c r="M77">
        <v>304.98</v>
      </c>
      <c r="N77">
        <v>209.1</v>
      </c>
      <c r="O77">
        <v>105.684</v>
      </c>
      <c r="P77">
        <v>42.19</v>
      </c>
      <c r="Q77" t="str">
        <v/>
      </c>
    </row>
    <row r="78" spans="1:17" x14ac:dyDescent="0.3">
      <c r="A78" s="3">
        <v>44272</v>
      </c>
      <c r="B78" s="2">
        <v>56.12</v>
      </c>
      <c r="C78" s="2">
        <v>128.02000000000001</v>
      </c>
      <c r="D78" s="2">
        <v>286.23</v>
      </c>
      <c r="E78">
        <v>238.55</v>
      </c>
      <c r="F78">
        <v>487.27</v>
      </c>
      <c r="G78">
        <v>125.8599</v>
      </c>
      <c r="H78">
        <v>3.07</v>
      </c>
      <c r="I78">
        <v>3554</v>
      </c>
      <c r="J78">
        <v>134.5325</v>
      </c>
      <c r="K78">
        <v>20.79</v>
      </c>
      <c r="L78">
        <v>234.3</v>
      </c>
      <c r="M78">
        <v>305</v>
      </c>
      <c r="N78">
        <v>210.88</v>
      </c>
      <c r="O78">
        <v>104.950005</v>
      </c>
      <c r="P78">
        <v>43.4</v>
      </c>
      <c r="Q78" t="str">
        <v/>
      </c>
    </row>
    <row r="79" spans="1:17" x14ac:dyDescent="0.3">
      <c r="A79" s="3">
        <v>44273</v>
      </c>
      <c r="B79" s="2">
        <v>56.37</v>
      </c>
      <c r="C79" s="2">
        <v>126.54</v>
      </c>
      <c r="D79" s="2">
        <v>285.18990000000002</v>
      </c>
      <c r="E79">
        <v>234.19</v>
      </c>
      <c r="F79">
        <v>483.35</v>
      </c>
      <c r="G79">
        <v>123.18</v>
      </c>
      <c r="H79">
        <v>3.08</v>
      </c>
      <c r="I79">
        <v>3563</v>
      </c>
      <c r="J79">
        <v>131.84</v>
      </c>
      <c r="K79">
        <v>20.79</v>
      </c>
      <c r="L79">
        <v>237.78</v>
      </c>
      <c r="M79">
        <v>305</v>
      </c>
      <c r="N79">
        <v>203.75</v>
      </c>
      <c r="O79">
        <v>103.43731</v>
      </c>
      <c r="P79">
        <v>45.91</v>
      </c>
      <c r="Q79" t="str">
        <v/>
      </c>
    </row>
    <row r="80" spans="1:17" x14ac:dyDescent="0.3">
      <c r="A80" s="3">
        <v>44274</v>
      </c>
      <c r="B80" s="2">
        <v>56.52</v>
      </c>
      <c r="C80" s="2">
        <v>125.71</v>
      </c>
      <c r="D80" s="2">
        <v>292.8</v>
      </c>
      <c r="E80">
        <v>232.47399999999999</v>
      </c>
      <c r="F80">
        <v>476.67500000000001</v>
      </c>
      <c r="G80">
        <v>121.43</v>
      </c>
      <c r="H80">
        <v>2.83</v>
      </c>
      <c r="I80">
        <v>3558</v>
      </c>
      <c r="J80">
        <v>129.215</v>
      </c>
      <c r="K80">
        <v>20.69</v>
      </c>
      <c r="L80">
        <v>229.65</v>
      </c>
      <c r="M80">
        <v>305.27999999999997</v>
      </c>
      <c r="N80">
        <v>197.79</v>
      </c>
      <c r="O80">
        <v>101.85200500000001</v>
      </c>
      <c r="P80">
        <v>44.3</v>
      </c>
      <c r="Q80" t="str">
        <v/>
      </c>
    </row>
    <row r="81" spans="1:17" x14ac:dyDescent="0.3">
      <c r="A81" s="3">
        <v>44275</v>
      </c>
      <c r="B81" s="2">
        <v>56.52</v>
      </c>
      <c r="C81" s="2">
        <v>125.71</v>
      </c>
      <c r="D81" s="2">
        <v>292.8</v>
      </c>
      <c r="E81">
        <v>232.47399999999999</v>
      </c>
      <c r="F81">
        <v>476.67500000000001</v>
      </c>
      <c r="G81">
        <v>121.43</v>
      </c>
      <c r="H81">
        <v>2.83</v>
      </c>
      <c r="I81">
        <v>3558</v>
      </c>
      <c r="J81">
        <v>129.215</v>
      </c>
      <c r="K81">
        <v>20.69</v>
      </c>
      <c r="L81">
        <v>229.65</v>
      </c>
      <c r="M81">
        <v>305.27999999999997</v>
      </c>
      <c r="N81">
        <v>197.79</v>
      </c>
      <c r="O81">
        <v>101.85200500000001</v>
      </c>
      <c r="P81">
        <v>44.3</v>
      </c>
      <c r="Q81" t="str">
        <v/>
      </c>
    </row>
    <row r="82" spans="1:17" x14ac:dyDescent="0.3">
      <c r="A82" s="3">
        <v>44276</v>
      </c>
      <c r="B82" s="2">
        <v>56.52</v>
      </c>
      <c r="C82" s="2">
        <v>125.71</v>
      </c>
      <c r="D82" s="2">
        <v>292.8</v>
      </c>
      <c r="E82">
        <v>232.47399999999999</v>
      </c>
      <c r="F82">
        <v>476.67500000000001</v>
      </c>
      <c r="G82">
        <v>121.43</v>
      </c>
      <c r="H82">
        <v>2.83</v>
      </c>
      <c r="I82">
        <v>3558</v>
      </c>
      <c r="J82">
        <v>129.215</v>
      </c>
      <c r="K82">
        <v>20.69</v>
      </c>
      <c r="L82">
        <v>229.65</v>
      </c>
      <c r="M82">
        <v>305.27999999999997</v>
      </c>
      <c r="N82">
        <v>197.79</v>
      </c>
      <c r="O82">
        <v>101.85200500000001</v>
      </c>
      <c r="P82">
        <v>44.3</v>
      </c>
      <c r="Q82" t="str">
        <v/>
      </c>
    </row>
    <row r="83" spans="1:17" x14ac:dyDescent="0.3">
      <c r="A83" s="3">
        <v>44277</v>
      </c>
      <c r="B83" s="2">
        <v>56.67</v>
      </c>
      <c r="C83" s="2">
        <v>127.1</v>
      </c>
      <c r="D83" s="2">
        <v>299.70499999999998</v>
      </c>
      <c r="E83">
        <v>236.9</v>
      </c>
      <c r="F83">
        <v>481.28</v>
      </c>
      <c r="G83">
        <v>123.87</v>
      </c>
      <c r="H83">
        <v>2.9</v>
      </c>
      <c r="I83">
        <v>3595</v>
      </c>
      <c r="J83">
        <v>133.94499999999999</v>
      </c>
      <c r="K83">
        <v>20.57</v>
      </c>
      <c r="L83">
        <v>227.18</v>
      </c>
      <c r="M83">
        <v>303.75</v>
      </c>
      <c r="N83">
        <v>198</v>
      </c>
      <c r="O83">
        <v>102.41701</v>
      </c>
      <c r="P83">
        <v>43.23</v>
      </c>
      <c r="Q83" t="str">
        <v/>
      </c>
    </row>
    <row r="84" spans="1:17" x14ac:dyDescent="0.3">
      <c r="A84" s="3">
        <v>44278</v>
      </c>
      <c r="B84" s="2">
        <v>57.42</v>
      </c>
      <c r="C84" s="2">
        <v>127.33</v>
      </c>
      <c r="D84" s="2">
        <v>298</v>
      </c>
      <c r="E84">
        <v>241.05</v>
      </c>
      <c r="F84">
        <v>475.37</v>
      </c>
      <c r="G84">
        <v>124.24</v>
      </c>
      <c r="H84">
        <v>2.72</v>
      </c>
      <c r="I84">
        <v>3599</v>
      </c>
      <c r="J84">
        <v>133.44499999999999</v>
      </c>
      <c r="K84">
        <v>20.54</v>
      </c>
      <c r="L84">
        <v>225.24</v>
      </c>
      <c r="M84">
        <v>304.24</v>
      </c>
      <c r="N84">
        <v>197.85</v>
      </c>
      <c r="O84">
        <v>103.205505</v>
      </c>
      <c r="P84">
        <v>41.37</v>
      </c>
      <c r="Q84" t="str">
        <v/>
      </c>
    </row>
    <row r="85" spans="1:17" x14ac:dyDescent="0.3">
      <c r="A85" s="3">
        <v>44279</v>
      </c>
      <c r="B85" s="2">
        <v>57.429900000000004</v>
      </c>
      <c r="C85" s="2">
        <v>125.3</v>
      </c>
      <c r="D85" s="2">
        <v>291.72000000000003</v>
      </c>
      <c r="E85">
        <v>238</v>
      </c>
      <c r="F85">
        <v>469.99</v>
      </c>
      <c r="G85">
        <v>122.9</v>
      </c>
      <c r="H85">
        <v>2.8450000000000002</v>
      </c>
      <c r="I85">
        <v>3504</v>
      </c>
      <c r="J85">
        <v>131.59125</v>
      </c>
      <c r="K85">
        <v>19.829999999999998</v>
      </c>
      <c r="L85">
        <v>227.11</v>
      </c>
      <c r="M85">
        <v>308.87</v>
      </c>
      <c r="N85">
        <v>193.5</v>
      </c>
      <c r="O85">
        <v>103.380005</v>
      </c>
      <c r="P85">
        <v>40.590000000000003</v>
      </c>
      <c r="Q85" t="str">
        <v/>
      </c>
    </row>
    <row r="86" spans="1:17" x14ac:dyDescent="0.3">
      <c r="A86" s="3">
        <v>44280</v>
      </c>
      <c r="B86" s="2">
        <v>57.54</v>
      </c>
      <c r="C86" s="2">
        <v>124.28</v>
      </c>
      <c r="D86" s="2">
        <v>288.06</v>
      </c>
      <c r="E86">
        <v>236.94</v>
      </c>
      <c r="F86">
        <v>464.02</v>
      </c>
      <c r="G86">
        <v>121.66</v>
      </c>
      <c r="H86">
        <v>2.835</v>
      </c>
      <c r="I86">
        <v>3535</v>
      </c>
      <c r="J86">
        <v>127.14749999999999</v>
      </c>
      <c r="K86">
        <v>19.48</v>
      </c>
      <c r="L86">
        <v>224.97</v>
      </c>
      <c r="M86">
        <v>313.20740000000001</v>
      </c>
      <c r="N86">
        <v>181.88</v>
      </c>
      <c r="O86">
        <v>102.282005</v>
      </c>
      <c r="P86">
        <v>34.700000000000003</v>
      </c>
      <c r="Q86" t="str">
        <v/>
      </c>
    </row>
    <row r="87" spans="1:17" x14ac:dyDescent="0.3">
      <c r="A87" s="3">
        <v>44281</v>
      </c>
      <c r="B87" s="2">
        <v>58.25</v>
      </c>
      <c r="C87" s="2">
        <v>124.7199</v>
      </c>
      <c r="D87" s="2">
        <v>284.5</v>
      </c>
      <c r="E87">
        <v>236.71</v>
      </c>
      <c r="F87">
        <v>483</v>
      </c>
      <c r="G87">
        <v>121.48</v>
      </c>
      <c r="H87">
        <v>3.06</v>
      </c>
      <c r="I87">
        <v>3572</v>
      </c>
      <c r="J87">
        <v>128.5625</v>
      </c>
      <c r="K87">
        <v>19.829999999999998</v>
      </c>
      <c r="L87">
        <v>229.84</v>
      </c>
      <c r="M87">
        <v>321.7</v>
      </c>
      <c r="N87">
        <v>181.5</v>
      </c>
      <c r="O87">
        <v>101.96925</v>
      </c>
      <c r="P87">
        <v>36.19</v>
      </c>
      <c r="Q87" t="str">
        <v/>
      </c>
    </row>
    <row r="88" spans="1:17" x14ac:dyDescent="0.3">
      <c r="A88" s="3">
        <v>44282</v>
      </c>
      <c r="B88" s="2">
        <v>58.25</v>
      </c>
      <c r="C88" s="2">
        <v>124.7199</v>
      </c>
      <c r="D88" s="2">
        <v>284.5</v>
      </c>
      <c r="E88">
        <v>236.71</v>
      </c>
      <c r="F88">
        <v>483</v>
      </c>
      <c r="G88">
        <v>121.48</v>
      </c>
      <c r="H88">
        <v>3.06</v>
      </c>
      <c r="I88">
        <v>3572</v>
      </c>
      <c r="J88">
        <v>128.5625</v>
      </c>
      <c r="K88">
        <v>19.829999999999998</v>
      </c>
      <c r="L88">
        <v>229.84</v>
      </c>
      <c r="M88">
        <v>321.7</v>
      </c>
      <c r="N88">
        <v>181.5</v>
      </c>
      <c r="O88">
        <v>101.96925</v>
      </c>
      <c r="P88">
        <v>36.19</v>
      </c>
      <c r="Q88" t="str">
        <v/>
      </c>
    </row>
    <row r="89" spans="1:17" x14ac:dyDescent="0.3">
      <c r="A89" s="3">
        <v>44283</v>
      </c>
      <c r="B89" s="2">
        <v>58.25</v>
      </c>
      <c r="C89" s="2">
        <v>124.7199</v>
      </c>
      <c r="D89" s="2">
        <v>284.5</v>
      </c>
      <c r="E89">
        <v>236.71</v>
      </c>
      <c r="F89">
        <v>483</v>
      </c>
      <c r="G89">
        <v>121.48</v>
      </c>
      <c r="H89">
        <v>3.06</v>
      </c>
      <c r="I89">
        <v>3572</v>
      </c>
      <c r="J89">
        <v>128.5625</v>
      </c>
      <c r="K89">
        <v>19.829999999999998</v>
      </c>
      <c r="L89">
        <v>229.84</v>
      </c>
      <c r="M89">
        <v>321.7</v>
      </c>
      <c r="N89">
        <v>181.5</v>
      </c>
      <c r="O89">
        <v>101.96925</v>
      </c>
      <c r="P89">
        <v>36.19</v>
      </c>
      <c r="Q89" t="str">
        <v/>
      </c>
    </row>
    <row r="90" spans="1:17" x14ac:dyDescent="0.3">
      <c r="A90" s="3">
        <v>44284</v>
      </c>
      <c r="B90" s="2">
        <v>58.98</v>
      </c>
      <c r="C90" s="2">
        <v>124.67</v>
      </c>
      <c r="D90" s="2">
        <v>293.18</v>
      </c>
      <c r="E90">
        <v>236.8</v>
      </c>
      <c r="F90">
        <v>481.16</v>
      </c>
      <c r="G90">
        <v>122.58</v>
      </c>
      <c r="H90">
        <v>3.04</v>
      </c>
      <c r="I90">
        <v>3638</v>
      </c>
      <c r="J90">
        <v>130.625</v>
      </c>
      <c r="K90">
        <v>19.649999999999999</v>
      </c>
      <c r="L90">
        <v>231.85</v>
      </c>
      <c r="M90">
        <v>326.83499999999998</v>
      </c>
      <c r="N90">
        <v>182.73</v>
      </c>
      <c r="O90">
        <v>102.4605</v>
      </c>
      <c r="P90">
        <v>40.44</v>
      </c>
      <c r="Q90" t="str">
        <v/>
      </c>
    </row>
    <row r="91" spans="1:17" x14ac:dyDescent="0.3">
      <c r="A91" s="3">
        <v>44285</v>
      </c>
      <c r="B91" s="2">
        <v>58.97</v>
      </c>
      <c r="C91" s="2">
        <v>125.38500000000001</v>
      </c>
      <c r="D91" s="2">
        <v>292.47000000000003</v>
      </c>
      <c r="E91">
        <v>233.85</v>
      </c>
      <c r="F91">
        <v>464</v>
      </c>
      <c r="G91">
        <v>120.40309999999999</v>
      </c>
      <c r="H91">
        <v>2.93</v>
      </c>
      <c r="I91">
        <v>3594</v>
      </c>
      <c r="J91">
        <v>129.7525</v>
      </c>
      <c r="K91">
        <v>19.899999999999999</v>
      </c>
      <c r="L91">
        <v>234.72</v>
      </c>
      <c r="M91">
        <v>318.10000000000002</v>
      </c>
      <c r="N91">
        <v>176.23990000000001</v>
      </c>
      <c r="O91">
        <v>103.1335</v>
      </c>
      <c r="P91">
        <v>44.35</v>
      </c>
      <c r="Q91" t="str">
        <v/>
      </c>
    </row>
    <row r="92" spans="1:17" x14ac:dyDescent="0.3">
      <c r="A92" s="3">
        <v>44286</v>
      </c>
      <c r="B92" s="2">
        <v>58.52</v>
      </c>
      <c r="C92" s="2">
        <v>125.93</v>
      </c>
      <c r="D92" s="2">
        <v>296.5</v>
      </c>
      <c r="E92">
        <v>239.1</v>
      </c>
      <c r="F92">
        <v>467.07</v>
      </c>
      <c r="G92">
        <v>123.52</v>
      </c>
      <c r="H92">
        <v>3.02</v>
      </c>
      <c r="I92">
        <v>3653</v>
      </c>
      <c r="J92">
        <v>134.70500000000001</v>
      </c>
      <c r="K92">
        <v>20.274999999999999</v>
      </c>
      <c r="L92">
        <v>237.01</v>
      </c>
      <c r="M92">
        <v>317.2</v>
      </c>
      <c r="N92">
        <v>184.99</v>
      </c>
      <c r="O92">
        <v>104.313</v>
      </c>
      <c r="P92">
        <v>50.21</v>
      </c>
      <c r="Q92" t="str">
        <v/>
      </c>
    </row>
    <row r="93" spans="1:17" x14ac:dyDescent="0.3">
      <c r="A93" s="3">
        <v>44287</v>
      </c>
      <c r="B93" s="2">
        <v>58.39</v>
      </c>
      <c r="C93" s="2">
        <v>127.66</v>
      </c>
      <c r="D93" s="2">
        <v>302.39999999999998</v>
      </c>
      <c r="E93">
        <v>242.84</v>
      </c>
      <c r="F93">
        <v>476.58</v>
      </c>
      <c r="G93">
        <v>124.18</v>
      </c>
      <c r="H93">
        <v>3.21</v>
      </c>
      <c r="I93">
        <v>3656</v>
      </c>
      <c r="J93">
        <v>138.69999999999999</v>
      </c>
      <c r="K93">
        <v>21.02</v>
      </c>
      <c r="L93">
        <v>235</v>
      </c>
      <c r="M93">
        <v>317.17</v>
      </c>
      <c r="N93">
        <v>194.5</v>
      </c>
      <c r="O93">
        <v>106.78749999999999</v>
      </c>
      <c r="P93">
        <v>51.76</v>
      </c>
      <c r="Q93" t="str">
        <v/>
      </c>
    </row>
    <row r="94" spans="1:17" x14ac:dyDescent="0.3">
      <c r="A94" s="3">
        <v>44288</v>
      </c>
      <c r="B94" s="2">
        <v>58.39</v>
      </c>
      <c r="C94" s="2">
        <v>127.66</v>
      </c>
      <c r="D94" s="2">
        <v>302.39999999999998</v>
      </c>
      <c r="E94">
        <v>242.84</v>
      </c>
      <c r="F94">
        <v>476.58</v>
      </c>
      <c r="G94">
        <v>124.18</v>
      </c>
      <c r="H94">
        <v>3.21</v>
      </c>
      <c r="I94">
        <v>3592</v>
      </c>
      <c r="J94">
        <v>138.69999999999999</v>
      </c>
      <c r="K94">
        <v>21.02</v>
      </c>
      <c r="L94">
        <v>235</v>
      </c>
      <c r="M94">
        <v>317.17</v>
      </c>
      <c r="N94">
        <v>194.5</v>
      </c>
      <c r="O94">
        <v>106.78749999999999</v>
      </c>
      <c r="P94">
        <v>51.76</v>
      </c>
      <c r="Q94" t="str">
        <v/>
      </c>
    </row>
    <row r="95" spans="1:17" x14ac:dyDescent="0.3">
      <c r="A95" s="3">
        <v>44289</v>
      </c>
      <c r="B95" s="2">
        <v>58.39</v>
      </c>
      <c r="C95" s="2">
        <v>127.66</v>
      </c>
      <c r="D95" s="2">
        <v>302.39999999999998</v>
      </c>
      <c r="E95">
        <v>242.84</v>
      </c>
      <c r="F95">
        <v>476.58</v>
      </c>
      <c r="G95">
        <v>124.18</v>
      </c>
      <c r="H95">
        <v>3.21</v>
      </c>
      <c r="I95">
        <v>3592</v>
      </c>
      <c r="J95">
        <v>138.69999999999999</v>
      </c>
      <c r="K95">
        <v>21.02</v>
      </c>
      <c r="L95">
        <v>235</v>
      </c>
      <c r="M95">
        <v>317.17</v>
      </c>
      <c r="N95">
        <v>194.5</v>
      </c>
      <c r="O95">
        <v>106.78749999999999</v>
      </c>
      <c r="P95">
        <v>51.76</v>
      </c>
      <c r="Q95" t="str">
        <v/>
      </c>
    </row>
    <row r="96" spans="1:17" x14ac:dyDescent="0.3">
      <c r="A96" s="3">
        <v>44290</v>
      </c>
      <c r="B96" s="2">
        <v>58.39</v>
      </c>
      <c r="C96" s="2">
        <v>127.66</v>
      </c>
      <c r="D96" s="2">
        <v>302.39999999999998</v>
      </c>
      <c r="E96">
        <v>242.84</v>
      </c>
      <c r="F96">
        <v>476.58</v>
      </c>
      <c r="G96">
        <v>124.18</v>
      </c>
      <c r="H96">
        <v>3.21</v>
      </c>
      <c r="I96">
        <v>3592</v>
      </c>
      <c r="J96">
        <v>138.69999999999999</v>
      </c>
      <c r="K96">
        <v>21.02</v>
      </c>
      <c r="L96">
        <v>235</v>
      </c>
      <c r="M96">
        <v>317.17</v>
      </c>
      <c r="N96">
        <v>194.5</v>
      </c>
      <c r="O96">
        <v>106.78749999999999</v>
      </c>
      <c r="P96">
        <v>51.76</v>
      </c>
      <c r="Q96" t="str">
        <v/>
      </c>
    </row>
    <row r="97" spans="1:17" x14ac:dyDescent="0.3">
      <c r="A97" s="3">
        <v>44291</v>
      </c>
      <c r="B97" s="2">
        <v>59.13</v>
      </c>
      <c r="C97" s="2">
        <v>131.66</v>
      </c>
      <c r="D97" s="2">
        <v>310.76499999999999</v>
      </c>
      <c r="E97">
        <v>249.96</v>
      </c>
      <c r="F97">
        <v>489.63499999999999</v>
      </c>
      <c r="G97">
        <v>126.1601</v>
      </c>
      <c r="H97">
        <v>3.64</v>
      </c>
      <c r="I97">
        <v>3591</v>
      </c>
      <c r="J97">
        <v>140.13962000000001</v>
      </c>
      <c r="K97">
        <v>21.35</v>
      </c>
      <c r="L97">
        <v>235.661</v>
      </c>
      <c r="M97">
        <v>324.20999999999998</v>
      </c>
      <c r="N97">
        <v>191.67</v>
      </c>
      <c r="O97">
        <v>111.4495</v>
      </c>
      <c r="P97">
        <v>57.17</v>
      </c>
      <c r="Q97" t="str">
        <v/>
      </c>
    </row>
    <row r="98" spans="1:17" x14ac:dyDescent="0.3">
      <c r="A98" s="3">
        <v>44292</v>
      </c>
      <c r="B98" s="2">
        <v>59.11</v>
      </c>
      <c r="C98" s="2">
        <v>131.99</v>
      </c>
      <c r="D98" s="2">
        <v>311.35000000000002</v>
      </c>
      <c r="E98">
        <v>249.4</v>
      </c>
      <c r="F98">
        <v>488.22</v>
      </c>
      <c r="G98">
        <v>127.13</v>
      </c>
      <c r="H98">
        <v>3.39</v>
      </c>
      <c r="I98">
        <v>3597</v>
      </c>
      <c r="J98">
        <v>140.54123999999999</v>
      </c>
      <c r="K98">
        <v>21.61</v>
      </c>
      <c r="L98">
        <v>236.68</v>
      </c>
      <c r="M98">
        <v>328.96</v>
      </c>
      <c r="N98">
        <v>198.27109999999999</v>
      </c>
      <c r="O98">
        <v>111.4</v>
      </c>
      <c r="P98">
        <v>57.75</v>
      </c>
      <c r="Q98" t="str">
        <v/>
      </c>
    </row>
    <row r="99" spans="1:17" x14ac:dyDescent="0.3">
      <c r="A99" s="3">
        <v>44293</v>
      </c>
      <c r="B99" s="2">
        <v>59.46</v>
      </c>
      <c r="C99" s="2">
        <v>131.1</v>
      </c>
      <c r="D99" s="2">
        <v>314.25</v>
      </c>
      <c r="E99">
        <v>250.93</v>
      </c>
      <c r="F99">
        <v>483.91</v>
      </c>
      <c r="G99">
        <v>127.92</v>
      </c>
      <c r="H99">
        <v>3.25</v>
      </c>
      <c r="I99">
        <v>3597</v>
      </c>
      <c r="J99">
        <v>142.43498</v>
      </c>
      <c r="K99">
        <v>21.67</v>
      </c>
      <c r="L99">
        <v>234.18559999999999</v>
      </c>
      <c r="M99">
        <v>328.27</v>
      </c>
      <c r="N99">
        <v>196.88990000000001</v>
      </c>
      <c r="O99">
        <v>112.22499999999999</v>
      </c>
      <c r="P99">
        <v>51.17</v>
      </c>
      <c r="Q99" t="str">
        <v/>
      </c>
    </row>
    <row r="100" spans="1:17" x14ac:dyDescent="0.3">
      <c r="A100" s="3">
        <v>44294</v>
      </c>
      <c r="B100" s="2">
        <v>58.13</v>
      </c>
      <c r="C100" s="2">
        <v>130.90629999999999</v>
      </c>
      <c r="D100" s="2">
        <v>315.88</v>
      </c>
      <c r="E100">
        <v>254.13900000000001</v>
      </c>
      <c r="F100">
        <v>487.98</v>
      </c>
      <c r="G100">
        <v>130.38999999999999</v>
      </c>
      <c r="H100">
        <v>3.34</v>
      </c>
      <c r="I100">
        <v>3562</v>
      </c>
      <c r="J100">
        <v>144.715</v>
      </c>
      <c r="K100">
        <v>22.11</v>
      </c>
      <c r="L100">
        <v>231.05</v>
      </c>
      <c r="M100">
        <v>327.94</v>
      </c>
      <c r="N100">
        <v>204.31</v>
      </c>
      <c r="O100">
        <v>113.58949</v>
      </c>
      <c r="P100">
        <v>52.1</v>
      </c>
      <c r="Q100" t="str">
        <v/>
      </c>
    </row>
    <row r="101" spans="1:17" x14ac:dyDescent="0.3">
      <c r="A101" s="3">
        <v>44295</v>
      </c>
      <c r="B101" s="2">
        <v>57.8</v>
      </c>
      <c r="C101" s="2">
        <v>130.53</v>
      </c>
      <c r="D101" s="2">
        <v>314.74</v>
      </c>
      <c r="E101">
        <v>255.99</v>
      </c>
      <c r="F101">
        <v>485.31</v>
      </c>
      <c r="G101">
        <v>133.04</v>
      </c>
      <c r="H101">
        <v>3.3111000000000002</v>
      </c>
      <c r="I101">
        <v>3550</v>
      </c>
      <c r="J101">
        <v>144.08000000000001</v>
      </c>
      <c r="K101">
        <v>21.52</v>
      </c>
      <c r="L101">
        <v>232.2</v>
      </c>
      <c r="M101">
        <v>332.44</v>
      </c>
      <c r="N101">
        <v>204.24</v>
      </c>
      <c r="O101">
        <v>113.6985</v>
      </c>
      <c r="P101">
        <v>52.110900000000001</v>
      </c>
      <c r="Q101" t="str">
        <v/>
      </c>
    </row>
    <row r="102" spans="1:17" x14ac:dyDescent="0.3">
      <c r="A102" s="3">
        <v>44296</v>
      </c>
      <c r="B102" s="2">
        <v>57.8</v>
      </c>
      <c r="C102" s="2">
        <v>130.53</v>
      </c>
      <c r="D102" s="2">
        <v>314.74</v>
      </c>
      <c r="E102">
        <v>255.99</v>
      </c>
      <c r="F102">
        <v>485.31</v>
      </c>
      <c r="G102">
        <v>133.04</v>
      </c>
      <c r="H102">
        <v>3.3111000000000002</v>
      </c>
      <c r="I102">
        <v>3550</v>
      </c>
      <c r="J102">
        <v>144.08000000000001</v>
      </c>
      <c r="K102">
        <v>21.52</v>
      </c>
      <c r="L102">
        <v>232.2</v>
      </c>
      <c r="M102">
        <v>332.44</v>
      </c>
      <c r="N102">
        <v>204.24</v>
      </c>
      <c r="O102">
        <v>113.6985</v>
      </c>
      <c r="P102">
        <v>52.110900000000001</v>
      </c>
      <c r="Q102" t="str">
        <v/>
      </c>
    </row>
    <row r="103" spans="1:17" x14ac:dyDescent="0.3">
      <c r="A103" s="1">
        <v>44297</v>
      </c>
      <c r="B103">
        <v>57.8</v>
      </c>
      <c r="C103">
        <v>130.53</v>
      </c>
      <c r="D103">
        <v>314.74</v>
      </c>
      <c r="E103">
        <v>255.99</v>
      </c>
      <c r="F103">
        <v>485.31</v>
      </c>
      <c r="G103">
        <v>133.04</v>
      </c>
      <c r="H103">
        <v>3.3111000000000002</v>
      </c>
      <c r="I103">
        <v>3550</v>
      </c>
      <c r="J103">
        <v>144.08000000000001</v>
      </c>
      <c r="K103">
        <v>21.52</v>
      </c>
      <c r="L103">
        <v>232.2</v>
      </c>
      <c r="M103">
        <v>332.44</v>
      </c>
      <c r="N103">
        <v>204.24</v>
      </c>
      <c r="O103">
        <v>113.6985</v>
      </c>
      <c r="P103">
        <v>52.110900000000001</v>
      </c>
      <c r="Q103" t="str">
        <v/>
      </c>
    </row>
    <row r="104" spans="1:17" x14ac:dyDescent="0.3">
      <c r="A104" s="1">
        <v>44298</v>
      </c>
      <c r="B104">
        <v>57.884999999999998</v>
      </c>
      <c r="C104">
        <v>131</v>
      </c>
      <c r="D104">
        <v>312.14999999999998</v>
      </c>
      <c r="E104">
        <v>257.67</v>
      </c>
      <c r="F104">
        <v>485.41989999999998</v>
      </c>
      <c r="G104">
        <v>132.85</v>
      </c>
      <c r="H104">
        <v>3.05</v>
      </c>
      <c r="I104">
        <v>3520</v>
      </c>
      <c r="J104">
        <v>153.52500000000001</v>
      </c>
      <c r="K104">
        <v>21.7</v>
      </c>
      <c r="L104">
        <v>231.3</v>
      </c>
      <c r="M104">
        <v>334.81</v>
      </c>
      <c r="N104">
        <v>206.15</v>
      </c>
      <c r="O104">
        <v>112.84425</v>
      </c>
      <c r="P104">
        <v>54.522399999999998</v>
      </c>
      <c r="Q104" t="str">
        <v/>
      </c>
    </row>
    <row r="105" spans="1:17" x14ac:dyDescent="0.3">
      <c r="A105" s="1">
        <v>44299</v>
      </c>
      <c r="B105">
        <v>57.76</v>
      </c>
      <c r="C105">
        <v>131.19999999999999</v>
      </c>
      <c r="D105">
        <v>314.428</v>
      </c>
      <c r="E105">
        <v>259.19</v>
      </c>
      <c r="F105">
        <v>488.22</v>
      </c>
      <c r="G105">
        <v>134.66</v>
      </c>
      <c r="H105">
        <v>2.96</v>
      </c>
      <c r="I105">
        <v>3533</v>
      </c>
      <c r="J105">
        <v>157</v>
      </c>
      <c r="K105">
        <v>21.97</v>
      </c>
      <c r="L105">
        <v>233.5</v>
      </c>
      <c r="M105">
        <v>332.98</v>
      </c>
      <c r="N105">
        <v>219</v>
      </c>
      <c r="O105">
        <v>113.1735</v>
      </c>
      <c r="P105">
        <v>54.04</v>
      </c>
      <c r="Q105" t="str">
        <v/>
      </c>
    </row>
    <row r="106" spans="1:17" x14ac:dyDescent="0.3">
      <c r="A106" s="1">
        <v>44300</v>
      </c>
      <c r="B106">
        <v>58.13</v>
      </c>
      <c r="C106">
        <v>130.79</v>
      </c>
      <c r="D106">
        <v>308.02999999999997</v>
      </c>
      <c r="E106">
        <v>258.83</v>
      </c>
      <c r="F106">
        <v>489.19</v>
      </c>
      <c r="G106">
        <v>135</v>
      </c>
      <c r="H106">
        <v>3.0249999999999999</v>
      </c>
      <c r="I106">
        <v>3493</v>
      </c>
      <c r="J106">
        <v>157.2046</v>
      </c>
      <c r="K106">
        <v>22.31</v>
      </c>
      <c r="L106">
        <v>234.2199</v>
      </c>
      <c r="M106">
        <v>333</v>
      </c>
      <c r="N106">
        <v>217.4</v>
      </c>
      <c r="O106">
        <v>113.3715</v>
      </c>
      <c r="P106">
        <v>50.980400000000003</v>
      </c>
      <c r="Q106">
        <v>429.54</v>
      </c>
    </row>
    <row r="107" spans="1:17" x14ac:dyDescent="0.3">
      <c r="A107" s="1">
        <v>44301</v>
      </c>
      <c r="B107">
        <v>57.91</v>
      </c>
      <c r="C107">
        <v>131.80000000000001</v>
      </c>
      <c r="D107">
        <v>310.14</v>
      </c>
      <c r="E107">
        <v>259.93</v>
      </c>
      <c r="F107">
        <v>482.31470000000002</v>
      </c>
      <c r="G107">
        <v>135</v>
      </c>
      <c r="H107">
        <v>2.96</v>
      </c>
      <c r="I107">
        <v>3503</v>
      </c>
      <c r="J107">
        <v>162.14150000000001</v>
      </c>
      <c r="K107">
        <v>22.55</v>
      </c>
      <c r="L107">
        <v>233.43989999999999</v>
      </c>
      <c r="M107">
        <v>332.55</v>
      </c>
      <c r="N107">
        <v>215.5</v>
      </c>
      <c r="O107">
        <v>114.8</v>
      </c>
      <c r="P107">
        <v>44.98</v>
      </c>
      <c r="Q107">
        <v>349.2</v>
      </c>
    </row>
    <row r="108" spans="1:17" x14ac:dyDescent="0.3">
      <c r="A108" s="1">
        <v>44302</v>
      </c>
      <c r="B108">
        <v>58.48</v>
      </c>
      <c r="C108">
        <v>133.55000000000001</v>
      </c>
      <c r="D108">
        <v>308.95</v>
      </c>
      <c r="E108">
        <v>261</v>
      </c>
      <c r="F108">
        <v>481.78</v>
      </c>
      <c r="G108">
        <v>134.66999999999999</v>
      </c>
      <c r="H108">
        <v>2.92</v>
      </c>
      <c r="I108">
        <v>3490</v>
      </c>
      <c r="J108">
        <v>161.6575</v>
      </c>
      <c r="K108">
        <v>22.725000000000001</v>
      </c>
      <c r="L108">
        <v>235.94</v>
      </c>
      <c r="M108">
        <v>335</v>
      </c>
      <c r="N108">
        <v>216.54</v>
      </c>
      <c r="O108">
        <v>114.712</v>
      </c>
      <c r="P108">
        <v>41.19</v>
      </c>
      <c r="Q108">
        <v>345.99</v>
      </c>
    </row>
    <row r="109" spans="1:17" x14ac:dyDescent="0.3">
      <c r="A109" s="1">
        <v>44303</v>
      </c>
      <c r="B109">
        <v>58.48</v>
      </c>
      <c r="C109">
        <v>133.55000000000001</v>
      </c>
      <c r="D109">
        <v>308.95</v>
      </c>
      <c r="E109">
        <v>261</v>
      </c>
      <c r="F109">
        <v>481.78</v>
      </c>
      <c r="G109">
        <v>134.66999999999999</v>
      </c>
      <c r="H109">
        <v>2.92</v>
      </c>
      <c r="I109">
        <v>3490</v>
      </c>
      <c r="J109">
        <v>161.6575</v>
      </c>
      <c r="K109">
        <v>22.725000000000001</v>
      </c>
      <c r="L109">
        <v>235.94</v>
      </c>
      <c r="M109">
        <v>335</v>
      </c>
      <c r="N109">
        <v>216.54</v>
      </c>
      <c r="O109">
        <v>114.712</v>
      </c>
      <c r="P109">
        <v>41.19</v>
      </c>
      <c r="Q109">
        <v>345.99</v>
      </c>
    </row>
    <row r="110" spans="1:17" x14ac:dyDescent="0.3">
      <c r="A110" s="1">
        <v>44304</v>
      </c>
      <c r="B110">
        <v>58.48</v>
      </c>
      <c r="C110">
        <v>133.55000000000001</v>
      </c>
      <c r="D110">
        <v>308.95</v>
      </c>
      <c r="E110">
        <v>261</v>
      </c>
      <c r="F110">
        <v>481.78</v>
      </c>
      <c r="G110">
        <v>134.66999999999999</v>
      </c>
      <c r="H110">
        <v>2.92</v>
      </c>
      <c r="I110">
        <v>3490</v>
      </c>
      <c r="J110">
        <v>161.6575</v>
      </c>
      <c r="K110">
        <v>22.725000000000001</v>
      </c>
      <c r="L110">
        <v>235.94</v>
      </c>
      <c r="M110">
        <v>335</v>
      </c>
      <c r="N110">
        <v>216.54</v>
      </c>
      <c r="O110">
        <v>114.712</v>
      </c>
      <c r="P110">
        <v>41.19</v>
      </c>
      <c r="Q110">
        <v>345.99</v>
      </c>
    </row>
    <row r="111" spans="1:17" x14ac:dyDescent="0.3">
      <c r="A111" s="1">
        <v>44305</v>
      </c>
      <c r="B111">
        <v>58.71</v>
      </c>
      <c r="C111">
        <v>133.63999999999999</v>
      </c>
      <c r="D111">
        <v>307.7</v>
      </c>
      <c r="E111">
        <v>261.48</v>
      </c>
      <c r="F111">
        <v>476.8</v>
      </c>
      <c r="G111">
        <v>135.47</v>
      </c>
      <c r="H111">
        <v>2.8050000000000002</v>
      </c>
      <c r="I111">
        <v>3484</v>
      </c>
      <c r="J111">
        <v>158.07499999999999</v>
      </c>
      <c r="K111">
        <v>22.49</v>
      </c>
      <c r="L111">
        <v>233.1</v>
      </c>
      <c r="M111">
        <v>336.5</v>
      </c>
      <c r="N111">
        <v>223.23</v>
      </c>
      <c r="O111">
        <v>115.20450599999999</v>
      </c>
      <c r="P111">
        <v>37.0899</v>
      </c>
      <c r="Q111">
        <v>341.01</v>
      </c>
    </row>
    <row r="112" spans="1:17" x14ac:dyDescent="0.3">
      <c r="A112" s="1">
        <v>44306</v>
      </c>
      <c r="B112">
        <v>58.54</v>
      </c>
      <c r="C112">
        <v>131.69999999999999</v>
      </c>
      <c r="D112">
        <v>305.10000000000002</v>
      </c>
      <c r="E112">
        <v>260.2</v>
      </c>
      <c r="F112">
        <v>462.02870000000001</v>
      </c>
      <c r="G112">
        <v>135.53</v>
      </c>
      <c r="H112">
        <v>2.65</v>
      </c>
      <c r="I112">
        <v>3475</v>
      </c>
      <c r="J112">
        <v>154.97</v>
      </c>
      <c r="K112">
        <v>22.34</v>
      </c>
      <c r="L112">
        <v>231.3</v>
      </c>
      <c r="M112">
        <v>339.02</v>
      </c>
      <c r="N112">
        <v>217.74</v>
      </c>
      <c r="O112">
        <v>114.950005</v>
      </c>
      <c r="P112">
        <v>35.770000000000003</v>
      </c>
      <c r="Q112">
        <v>334.83</v>
      </c>
    </row>
    <row r="113" spans="1:17" x14ac:dyDescent="0.3">
      <c r="A113" s="1">
        <v>44307</v>
      </c>
      <c r="B113">
        <v>58.84</v>
      </c>
      <c r="C113">
        <v>132.5</v>
      </c>
      <c r="D113">
        <v>301.98</v>
      </c>
      <c r="E113">
        <v>260.68</v>
      </c>
      <c r="F113">
        <v>460.34</v>
      </c>
      <c r="G113">
        <v>133.75</v>
      </c>
      <c r="H113">
        <v>2.79</v>
      </c>
      <c r="I113">
        <v>3412</v>
      </c>
      <c r="J113">
        <v>153.625</v>
      </c>
      <c r="K113">
        <v>21.925000000000001</v>
      </c>
      <c r="L113">
        <v>232.61</v>
      </c>
      <c r="M113">
        <v>339.5</v>
      </c>
      <c r="N113">
        <v>212.21889999999999</v>
      </c>
      <c r="O113">
        <v>114</v>
      </c>
      <c r="P113">
        <v>35.6753</v>
      </c>
      <c r="Q113">
        <v>327.47000000000003</v>
      </c>
    </row>
    <row r="114" spans="1:17" x14ac:dyDescent="0.3">
      <c r="A114" s="1">
        <v>44308</v>
      </c>
      <c r="B114">
        <v>58.09</v>
      </c>
      <c r="C114">
        <v>132.88</v>
      </c>
      <c r="D114">
        <v>302.92</v>
      </c>
      <c r="E114">
        <v>261.77999999999997</v>
      </c>
      <c r="F114">
        <v>461.14</v>
      </c>
      <c r="G114">
        <v>134.15</v>
      </c>
      <c r="H114">
        <v>2.77</v>
      </c>
      <c r="I114">
        <v>3466</v>
      </c>
      <c r="J114">
        <v>154.38568000000001</v>
      </c>
      <c r="K114">
        <v>22.06</v>
      </c>
      <c r="L114">
        <v>233.43</v>
      </c>
      <c r="M114">
        <v>337.93</v>
      </c>
      <c r="N114">
        <v>223.93</v>
      </c>
      <c r="O114">
        <v>114.44407</v>
      </c>
      <c r="P114">
        <v>35.729999999999997</v>
      </c>
      <c r="Q114">
        <v>313.5</v>
      </c>
    </row>
    <row r="115" spans="1:17" x14ac:dyDescent="0.3">
      <c r="A115" s="1">
        <v>44309</v>
      </c>
      <c r="B115">
        <v>57.47</v>
      </c>
      <c r="C115">
        <v>133.905</v>
      </c>
      <c r="D115">
        <v>302.58999999999997</v>
      </c>
      <c r="E115">
        <v>261.51</v>
      </c>
      <c r="F115">
        <v>467.85</v>
      </c>
      <c r="G115">
        <v>135.12</v>
      </c>
      <c r="H115">
        <v>2.89</v>
      </c>
      <c r="I115">
        <v>3462</v>
      </c>
      <c r="J115">
        <v>153.34875</v>
      </c>
      <c r="K115">
        <v>22.21</v>
      </c>
      <c r="L115">
        <v>231.65</v>
      </c>
      <c r="M115">
        <v>336.26499999999999</v>
      </c>
      <c r="N115">
        <v>224.99</v>
      </c>
      <c r="O115">
        <v>115.30587</v>
      </c>
      <c r="P115">
        <v>32.71</v>
      </c>
      <c r="Q115">
        <v>303</v>
      </c>
    </row>
    <row r="116" spans="1:17" x14ac:dyDescent="0.3">
      <c r="A116" s="1">
        <v>44310</v>
      </c>
      <c r="B116">
        <v>57.47</v>
      </c>
      <c r="C116">
        <v>133.905</v>
      </c>
      <c r="D116">
        <v>302.58999999999997</v>
      </c>
      <c r="E116">
        <v>261.51</v>
      </c>
      <c r="F116">
        <v>467.85</v>
      </c>
      <c r="G116">
        <v>135.12</v>
      </c>
      <c r="H116">
        <v>2.89</v>
      </c>
      <c r="I116">
        <v>3462</v>
      </c>
      <c r="J116">
        <v>153.34875</v>
      </c>
      <c r="K116">
        <v>22.21</v>
      </c>
      <c r="L116">
        <v>231.65</v>
      </c>
      <c r="M116">
        <v>336.26499999999999</v>
      </c>
      <c r="N116">
        <v>224.99</v>
      </c>
      <c r="O116">
        <v>115.30587</v>
      </c>
      <c r="P116">
        <v>32.71</v>
      </c>
      <c r="Q116">
        <v>303</v>
      </c>
    </row>
    <row r="117" spans="1:17" x14ac:dyDescent="0.3">
      <c r="A117" s="1">
        <v>44311</v>
      </c>
      <c r="B117">
        <v>57.47</v>
      </c>
      <c r="C117">
        <v>133.905</v>
      </c>
      <c r="D117">
        <v>302.58999999999997</v>
      </c>
      <c r="E117">
        <v>261.51</v>
      </c>
      <c r="F117">
        <v>467.85</v>
      </c>
      <c r="G117">
        <v>135.12</v>
      </c>
      <c r="H117">
        <v>2.89</v>
      </c>
      <c r="I117">
        <v>3462</v>
      </c>
      <c r="J117">
        <v>153.34875</v>
      </c>
      <c r="K117">
        <v>22.21</v>
      </c>
      <c r="L117">
        <v>231.65</v>
      </c>
      <c r="M117">
        <v>336.26499999999999</v>
      </c>
      <c r="N117">
        <v>224.99</v>
      </c>
      <c r="O117">
        <v>115.30587</v>
      </c>
      <c r="P117">
        <v>32.71</v>
      </c>
      <c r="Q117">
        <v>303</v>
      </c>
    </row>
    <row r="118" spans="1:17" x14ac:dyDescent="0.3">
      <c r="A118" s="1">
        <v>44312</v>
      </c>
      <c r="B118">
        <v>57.39</v>
      </c>
      <c r="C118">
        <v>133.41</v>
      </c>
      <c r="D118">
        <v>305.8</v>
      </c>
      <c r="E118">
        <v>262.435</v>
      </c>
      <c r="F118">
        <v>473.82499999999999</v>
      </c>
      <c r="G118">
        <v>135.06</v>
      </c>
      <c r="H118">
        <v>2.88</v>
      </c>
      <c r="I118">
        <v>3465</v>
      </c>
      <c r="J118">
        <v>154.79</v>
      </c>
      <c r="K118">
        <v>22.47</v>
      </c>
      <c r="L118">
        <v>232.85</v>
      </c>
      <c r="M118">
        <v>348.25</v>
      </c>
      <c r="N118">
        <v>225.1</v>
      </c>
      <c r="O118">
        <v>116.2265</v>
      </c>
      <c r="P118">
        <v>36.32</v>
      </c>
      <c r="Q118">
        <v>306.10000000000002</v>
      </c>
    </row>
    <row r="119" spans="1:17" x14ac:dyDescent="0.3">
      <c r="A119" s="1">
        <v>44313</v>
      </c>
      <c r="B119">
        <v>56.72</v>
      </c>
      <c r="C119">
        <v>133.24</v>
      </c>
      <c r="D119">
        <v>305.33999999999997</v>
      </c>
      <c r="E119">
        <v>263.19</v>
      </c>
      <c r="F119">
        <v>474.26</v>
      </c>
      <c r="G119">
        <v>135.41</v>
      </c>
      <c r="H119">
        <v>2.89</v>
      </c>
      <c r="I119">
        <v>3414</v>
      </c>
      <c r="J119">
        <v>156.70500000000001</v>
      </c>
      <c r="K119">
        <v>23.265000000000001</v>
      </c>
      <c r="L119">
        <v>230.86</v>
      </c>
      <c r="M119">
        <v>339.17500000000001</v>
      </c>
      <c r="N119">
        <v>227.2</v>
      </c>
      <c r="O119">
        <v>115.9225</v>
      </c>
      <c r="P119">
        <v>35.4</v>
      </c>
      <c r="Q119">
        <v>306.7</v>
      </c>
    </row>
    <row r="120" spans="1:17" x14ac:dyDescent="0.3">
      <c r="A120" s="1">
        <v>44314</v>
      </c>
      <c r="B120">
        <v>56.66</v>
      </c>
      <c r="C120">
        <v>132.63499999999999</v>
      </c>
      <c r="D120">
        <v>310.92</v>
      </c>
      <c r="E120">
        <v>256.53989999999999</v>
      </c>
      <c r="F120">
        <v>465.97</v>
      </c>
      <c r="G120">
        <v>135.02000000000001</v>
      </c>
      <c r="H120">
        <v>3.08</v>
      </c>
      <c r="I120">
        <v>3377</v>
      </c>
      <c r="J120">
        <v>155.32249999999999</v>
      </c>
      <c r="K120">
        <v>23.16</v>
      </c>
      <c r="L120">
        <v>233.715</v>
      </c>
      <c r="M120">
        <v>338.94</v>
      </c>
      <c r="N120">
        <v>223.26</v>
      </c>
      <c r="O120">
        <v>121.56899</v>
      </c>
      <c r="P120">
        <v>37.92</v>
      </c>
      <c r="Q120">
        <v>302.8999</v>
      </c>
    </row>
    <row r="121" spans="1:17" x14ac:dyDescent="0.3">
      <c r="A121" s="1">
        <v>44315</v>
      </c>
      <c r="B121">
        <v>57.515000000000001</v>
      </c>
      <c r="C121">
        <v>134.07</v>
      </c>
      <c r="D121">
        <v>331.81</v>
      </c>
      <c r="E121">
        <v>256.10000000000002</v>
      </c>
      <c r="F121">
        <v>469.69</v>
      </c>
      <c r="G121">
        <v>137.07</v>
      </c>
      <c r="H121">
        <v>3.15</v>
      </c>
      <c r="I121">
        <v>3377</v>
      </c>
      <c r="J121">
        <v>154.36500000000001</v>
      </c>
      <c r="K121">
        <v>23.48</v>
      </c>
      <c r="L121">
        <v>235.2</v>
      </c>
      <c r="M121">
        <v>342.66</v>
      </c>
      <c r="N121">
        <v>221</v>
      </c>
      <c r="O121">
        <v>120.208</v>
      </c>
      <c r="P121">
        <v>36.64</v>
      </c>
      <c r="Q121">
        <v>300</v>
      </c>
    </row>
    <row r="122" spans="1:17" x14ac:dyDescent="0.3">
      <c r="A122" s="1">
        <v>44316</v>
      </c>
      <c r="B122">
        <v>57.86</v>
      </c>
      <c r="C122">
        <v>133.18</v>
      </c>
      <c r="D122">
        <v>329.82</v>
      </c>
      <c r="E122">
        <v>253.08</v>
      </c>
      <c r="F122">
        <v>460.73309999999998</v>
      </c>
      <c r="G122">
        <v>133.56</v>
      </c>
      <c r="H122">
        <v>3.05</v>
      </c>
      <c r="I122">
        <v>3414</v>
      </c>
      <c r="J122">
        <v>153.64998</v>
      </c>
      <c r="K122">
        <v>23.18</v>
      </c>
      <c r="L122">
        <v>228.39</v>
      </c>
      <c r="M122">
        <v>341.92</v>
      </c>
      <c r="N122">
        <v>214.35</v>
      </c>
      <c r="O122">
        <v>119.09251</v>
      </c>
      <c r="P122">
        <v>38.549999999999997</v>
      </c>
      <c r="Q122">
        <v>302.73989999999998</v>
      </c>
    </row>
    <row r="123" spans="1:17" x14ac:dyDescent="0.3">
      <c r="A123" s="1">
        <v>44317</v>
      </c>
      <c r="B123">
        <v>57.86</v>
      </c>
      <c r="C123">
        <v>133.18</v>
      </c>
      <c r="D123">
        <v>329.82</v>
      </c>
      <c r="E123">
        <v>253.08</v>
      </c>
      <c r="F123">
        <v>460.73309999999998</v>
      </c>
      <c r="G123">
        <v>133.56</v>
      </c>
      <c r="H123">
        <v>3.05</v>
      </c>
      <c r="I123">
        <v>3414</v>
      </c>
      <c r="J123">
        <v>153.64998</v>
      </c>
      <c r="K123">
        <v>23.18</v>
      </c>
      <c r="L123">
        <v>228.39</v>
      </c>
      <c r="M123">
        <v>341.92</v>
      </c>
      <c r="N123">
        <v>214.35</v>
      </c>
      <c r="O123">
        <v>119.09251</v>
      </c>
      <c r="P123">
        <v>38.549999999999997</v>
      </c>
      <c r="Q123">
        <v>302.73989999999998</v>
      </c>
    </row>
    <row r="124" spans="1:17" x14ac:dyDescent="0.3">
      <c r="A124" s="1">
        <v>44318</v>
      </c>
      <c r="B124">
        <v>57.86</v>
      </c>
      <c r="C124">
        <v>133.18</v>
      </c>
      <c r="D124">
        <v>329.82</v>
      </c>
      <c r="E124">
        <v>253.08</v>
      </c>
      <c r="F124">
        <v>460.73309999999998</v>
      </c>
      <c r="G124">
        <v>133.56</v>
      </c>
      <c r="H124">
        <v>3.05</v>
      </c>
      <c r="I124">
        <v>3414</v>
      </c>
      <c r="J124">
        <v>153.64998</v>
      </c>
      <c r="K124">
        <v>23.18</v>
      </c>
      <c r="L124">
        <v>228.39</v>
      </c>
      <c r="M124">
        <v>341.92</v>
      </c>
      <c r="N124">
        <v>214.35</v>
      </c>
      <c r="O124">
        <v>119.09251</v>
      </c>
      <c r="P124">
        <v>38.549999999999997</v>
      </c>
      <c r="Q124">
        <v>302.73989999999998</v>
      </c>
    </row>
    <row r="125" spans="1:17" x14ac:dyDescent="0.3">
      <c r="A125" s="1">
        <v>44319</v>
      </c>
      <c r="B125">
        <v>58.33</v>
      </c>
      <c r="C125">
        <v>132.78</v>
      </c>
      <c r="D125">
        <v>328.55</v>
      </c>
      <c r="E125">
        <v>254.35</v>
      </c>
      <c r="F125">
        <v>459.84</v>
      </c>
      <c r="G125">
        <v>134.07</v>
      </c>
      <c r="H125">
        <v>3.32</v>
      </c>
      <c r="I125">
        <v>3414</v>
      </c>
      <c r="J125">
        <v>152.4675</v>
      </c>
      <c r="K125">
        <v>23.02</v>
      </c>
      <c r="L125">
        <v>230.9348</v>
      </c>
      <c r="M125">
        <v>342.37</v>
      </c>
      <c r="N125">
        <v>209.59</v>
      </c>
      <c r="O125">
        <v>119.07751</v>
      </c>
      <c r="P125">
        <v>39.68</v>
      </c>
      <c r="Q125">
        <v>305.02999999999997</v>
      </c>
    </row>
    <row r="126" spans="1:17" x14ac:dyDescent="0.3">
      <c r="A126" s="1">
        <v>44320</v>
      </c>
      <c r="B126">
        <v>58.65</v>
      </c>
      <c r="C126">
        <v>131.13</v>
      </c>
      <c r="D126">
        <v>322.19</v>
      </c>
      <c r="E126">
        <v>251.21</v>
      </c>
      <c r="F126">
        <v>447.7</v>
      </c>
      <c r="G126">
        <v>131.48990000000001</v>
      </c>
      <c r="H126">
        <v>3.31</v>
      </c>
      <c r="I126">
        <v>3414</v>
      </c>
      <c r="J126">
        <v>146.375</v>
      </c>
      <c r="K126">
        <v>22.72</v>
      </c>
      <c r="L126">
        <v>234</v>
      </c>
      <c r="M126">
        <v>344.76</v>
      </c>
      <c r="N126">
        <v>202.99</v>
      </c>
      <c r="O126">
        <v>116.249504</v>
      </c>
      <c r="P126">
        <v>35.24</v>
      </c>
      <c r="Q126">
        <v>292.19</v>
      </c>
    </row>
    <row r="127" spans="1:17" x14ac:dyDescent="0.3">
      <c r="A127" s="1">
        <v>44321</v>
      </c>
      <c r="B127">
        <v>59.06</v>
      </c>
      <c r="C127">
        <v>135.33000000000001</v>
      </c>
      <c r="D127">
        <v>321.06</v>
      </c>
      <c r="E127">
        <v>249.5</v>
      </c>
      <c r="F127">
        <v>451.44</v>
      </c>
      <c r="G127">
        <v>130.44999999999999</v>
      </c>
      <c r="H127">
        <v>3.46</v>
      </c>
      <c r="I127">
        <v>3414</v>
      </c>
      <c r="J127">
        <v>148.13499999999999</v>
      </c>
      <c r="K127">
        <v>22.914999999999999</v>
      </c>
      <c r="L127">
        <v>239.33</v>
      </c>
      <c r="M127">
        <v>344.6</v>
      </c>
      <c r="N127">
        <v>202.74</v>
      </c>
      <c r="O127">
        <v>116.75</v>
      </c>
      <c r="P127">
        <v>36.229999999999997</v>
      </c>
      <c r="Q127">
        <v>289.14999999999998</v>
      </c>
    </row>
    <row r="128" spans="1:17" x14ac:dyDescent="0.3">
      <c r="A128" s="1">
        <v>44322</v>
      </c>
      <c r="B128">
        <v>59.37</v>
      </c>
      <c r="C128">
        <v>138.97999999999999</v>
      </c>
      <c r="D128">
        <v>320.24</v>
      </c>
      <c r="E128">
        <v>249.86</v>
      </c>
      <c r="F128">
        <v>449.09</v>
      </c>
      <c r="G128">
        <v>129.75</v>
      </c>
      <c r="H128">
        <v>3.45</v>
      </c>
      <c r="I128">
        <v>3520</v>
      </c>
      <c r="J128">
        <v>145.71250000000001</v>
      </c>
      <c r="K128">
        <v>23.09</v>
      </c>
      <c r="L128">
        <v>240.9828</v>
      </c>
      <c r="M128">
        <v>346.26</v>
      </c>
      <c r="N128">
        <v>191.52</v>
      </c>
      <c r="O128">
        <v>116.86751</v>
      </c>
      <c r="P128">
        <v>34.11</v>
      </c>
      <c r="Q128">
        <v>272.14</v>
      </c>
    </row>
    <row r="129" spans="1:17" x14ac:dyDescent="0.3">
      <c r="A129" s="1">
        <v>44323</v>
      </c>
      <c r="B129">
        <v>59.07</v>
      </c>
      <c r="C129">
        <v>140.19</v>
      </c>
      <c r="D129">
        <v>322.935</v>
      </c>
      <c r="E129">
        <v>254.3</v>
      </c>
      <c r="F129">
        <v>458.38</v>
      </c>
      <c r="G129">
        <v>131.25819999999999</v>
      </c>
      <c r="H129">
        <v>3.37</v>
      </c>
      <c r="I129">
        <v>3537</v>
      </c>
      <c r="J129">
        <v>149.70750000000001</v>
      </c>
      <c r="K129">
        <v>23.14</v>
      </c>
      <c r="L129">
        <v>241.89</v>
      </c>
      <c r="M129">
        <v>349.57</v>
      </c>
      <c r="N129">
        <v>197.79</v>
      </c>
      <c r="O129">
        <v>118.5625</v>
      </c>
      <c r="P129">
        <v>32.79</v>
      </c>
      <c r="Q129">
        <v>267.072</v>
      </c>
    </row>
    <row r="130" spans="1:17" x14ac:dyDescent="0.3">
      <c r="A130" s="1">
        <v>44324</v>
      </c>
      <c r="B130">
        <v>59.07</v>
      </c>
      <c r="C130">
        <v>140.19</v>
      </c>
      <c r="D130">
        <v>322.935</v>
      </c>
      <c r="E130">
        <v>254.3</v>
      </c>
      <c r="F130">
        <v>458.38</v>
      </c>
      <c r="G130">
        <v>131.25819999999999</v>
      </c>
      <c r="H130">
        <v>3.37</v>
      </c>
      <c r="I130">
        <v>3537</v>
      </c>
      <c r="J130">
        <v>149.70750000000001</v>
      </c>
      <c r="K130">
        <v>23.14</v>
      </c>
      <c r="L130">
        <v>241.89</v>
      </c>
      <c r="M130">
        <v>349.57</v>
      </c>
      <c r="N130">
        <v>197.79</v>
      </c>
      <c r="O130">
        <v>118.5625</v>
      </c>
      <c r="P130">
        <v>32.79</v>
      </c>
      <c r="Q130">
        <v>267.072</v>
      </c>
    </row>
    <row r="131" spans="1:17" x14ac:dyDescent="0.3">
      <c r="A131" s="1">
        <v>44325</v>
      </c>
      <c r="B131">
        <v>59.07</v>
      </c>
      <c r="C131">
        <v>140.19</v>
      </c>
      <c r="D131">
        <v>322.935</v>
      </c>
      <c r="E131">
        <v>254.3</v>
      </c>
      <c r="F131">
        <v>458.38</v>
      </c>
      <c r="G131">
        <v>131.25819999999999</v>
      </c>
      <c r="H131">
        <v>3.37</v>
      </c>
      <c r="I131">
        <v>3537</v>
      </c>
      <c r="J131">
        <v>149.70750000000001</v>
      </c>
      <c r="K131">
        <v>23.14</v>
      </c>
      <c r="L131">
        <v>241.89</v>
      </c>
      <c r="M131">
        <v>349.57</v>
      </c>
      <c r="N131">
        <v>197.79</v>
      </c>
      <c r="O131">
        <v>118.5625</v>
      </c>
      <c r="P131">
        <v>32.79</v>
      </c>
      <c r="Q131">
        <v>267.072</v>
      </c>
    </row>
    <row r="132" spans="1:17" x14ac:dyDescent="0.3">
      <c r="A132" s="1">
        <v>44326</v>
      </c>
      <c r="B132">
        <v>59.85</v>
      </c>
      <c r="C132">
        <v>139.72</v>
      </c>
      <c r="D132">
        <v>314.57859999999999</v>
      </c>
      <c r="E132">
        <v>251.73</v>
      </c>
      <c r="F132">
        <v>448.53199999999998</v>
      </c>
      <c r="G132">
        <v>129.54</v>
      </c>
      <c r="H132">
        <v>3.42</v>
      </c>
      <c r="I132">
        <v>3600</v>
      </c>
      <c r="J132">
        <v>148.06</v>
      </c>
      <c r="K132">
        <v>23.09</v>
      </c>
      <c r="L132">
        <v>245.78</v>
      </c>
      <c r="M132">
        <v>356.36</v>
      </c>
      <c r="N132">
        <v>190.7</v>
      </c>
      <c r="O132">
        <v>116.55</v>
      </c>
      <c r="P132">
        <v>31.15</v>
      </c>
      <c r="Q132">
        <v>297.5</v>
      </c>
    </row>
    <row r="133" spans="1:17" x14ac:dyDescent="0.3">
      <c r="A133" s="1">
        <v>44327</v>
      </c>
      <c r="B133">
        <v>59.79</v>
      </c>
      <c r="C133">
        <v>138.25</v>
      </c>
      <c r="D133">
        <v>306.83999999999997</v>
      </c>
      <c r="E133">
        <v>246.6</v>
      </c>
      <c r="F133">
        <v>441.76</v>
      </c>
      <c r="G133">
        <v>126.27</v>
      </c>
      <c r="H133">
        <v>3.1</v>
      </c>
      <c r="I133">
        <v>3610</v>
      </c>
      <c r="J133">
        <v>143.54750000000001</v>
      </c>
      <c r="K133">
        <v>22.64</v>
      </c>
      <c r="L133">
        <v>242.98990000000001</v>
      </c>
      <c r="M133">
        <v>350.03</v>
      </c>
      <c r="N133">
        <v>195.35</v>
      </c>
      <c r="O133">
        <v>114.014</v>
      </c>
      <c r="P133">
        <v>26.41</v>
      </c>
      <c r="Q133">
        <v>303.32</v>
      </c>
    </row>
    <row r="134" spans="1:17" x14ac:dyDescent="0.3">
      <c r="A134" s="1">
        <v>44328</v>
      </c>
      <c r="B134">
        <v>58.9</v>
      </c>
      <c r="C134">
        <v>137.38</v>
      </c>
      <c r="D134">
        <v>304.95999999999998</v>
      </c>
      <c r="E134">
        <v>244.38</v>
      </c>
      <c r="F134">
        <v>430.86</v>
      </c>
      <c r="G134">
        <v>124.64</v>
      </c>
      <c r="H134">
        <v>3.1</v>
      </c>
      <c r="I134">
        <v>3443</v>
      </c>
      <c r="J134">
        <v>142.60249999999999</v>
      </c>
      <c r="K134">
        <v>22.54</v>
      </c>
      <c r="L134">
        <v>243.23</v>
      </c>
      <c r="M134">
        <v>344.83</v>
      </c>
      <c r="N134">
        <v>195.5</v>
      </c>
      <c r="O134">
        <v>112.399</v>
      </c>
      <c r="P134">
        <v>26.31</v>
      </c>
      <c r="Q134">
        <v>306.98</v>
      </c>
    </row>
    <row r="135" spans="1:17" x14ac:dyDescent="0.3">
      <c r="A135" s="1">
        <v>44329</v>
      </c>
      <c r="B135">
        <v>59.19</v>
      </c>
      <c r="C135">
        <v>139.1</v>
      </c>
      <c r="D135">
        <v>308.86</v>
      </c>
      <c r="E135">
        <v>245.6</v>
      </c>
      <c r="F135">
        <v>434.82</v>
      </c>
      <c r="G135">
        <v>126.15</v>
      </c>
      <c r="H135">
        <v>2.92</v>
      </c>
      <c r="I135">
        <v>3321</v>
      </c>
      <c r="J135">
        <v>140.8075</v>
      </c>
      <c r="K135">
        <v>22.45</v>
      </c>
      <c r="L135">
        <v>240.99</v>
      </c>
      <c r="M135">
        <v>349.79</v>
      </c>
      <c r="N135">
        <v>192.85</v>
      </c>
      <c r="O135">
        <v>111.97188</v>
      </c>
      <c r="P135">
        <v>22.6</v>
      </c>
      <c r="Q135">
        <v>285</v>
      </c>
    </row>
    <row r="136" spans="1:17" x14ac:dyDescent="0.3">
      <c r="A136" s="1">
        <v>44330</v>
      </c>
      <c r="B136">
        <v>59.255600000000001</v>
      </c>
      <c r="C136">
        <v>143.09</v>
      </c>
      <c r="D136">
        <v>316.85000000000002</v>
      </c>
      <c r="E136">
        <v>249.18</v>
      </c>
      <c r="F136">
        <v>445.12</v>
      </c>
      <c r="G136">
        <v>127.89</v>
      </c>
      <c r="H136">
        <v>3</v>
      </c>
      <c r="I136">
        <v>3331</v>
      </c>
      <c r="J136">
        <v>143.28104999999999</v>
      </c>
      <c r="K136">
        <v>23.37</v>
      </c>
      <c r="L136">
        <v>243.35</v>
      </c>
      <c r="M136">
        <v>353.1</v>
      </c>
      <c r="N136">
        <v>191.35</v>
      </c>
      <c r="O136">
        <v>114.236</v>
      </c>
      <c r="P136">
        <v>23.99</v>
      </c>
      <c r="Q136">
        <v>280.64</v>
      </c>
    </row>
    <row r="137" spans="1:17" x14ac:dyDescent="0.3">
      <c r="A137" s="1">
        <v>44331</v>
      </c>
      <c r="B137">
        <v>59.255600000000001</v>
      </c>
      <c r="C137">
        <v>143.09</v>
      </c>
      <c r="D137">
        <v>316.85000000000002</v>
      </c>
      <c r="E137">
        <v>249.18</v>
      </c>
      <c r="F137">
        <v>445.12</v>
      </c>
      <c r="G137">
        <v>127.89</v>
      </c>
      <c r="H137">
        <v>3</v>
      </c>
      <c r="I137">
        <v>3331</v>
      </c>
      <c r="J137">
        <v>143.28104999999999</v>
      </c>
      <c r="K137">
        <v>23.37</v>
      </c>
      <c r="L137">
        <v>243.35</v>
      </c>
      <c r="M137">
        <v>353.1</v>
      </c>
      <c r="N137">
        <v>191.35</v>
      </c>
      <c r="O137">
        <v>114.236</v>
      </c>
      <c r="P137">
        <v>23.99</v>
      </c>
      <c r="Q137">
        <v>280.64</v>
      </c>
    </row>
    <row r="138" spans="1:17" x14ac:dyDescent="0.3">
      <c r="A138" s="1">
        <v>44332</v>
      </c>
      <c r="B138">
        <v>59.255600000000001</v>
      </c>
      <c r="C138">
        <v>143.09</v>
      </c>
      <c r="D138">
        <v>316.85000000000002</v>
      </c>
      <c r="E138">
        <v>249.18</v>
      </c>
      <c r="F138">
        <v>445.12</v>
      </c>
      <c r="G138">
        <v>127.89</v>
      </c>
      <c r="H138">
        <v>3</v>
      </c>
      <c r="I138">
        <v>3331</v>
      </c>
      <c r="J138">
        <v>143.28104999999999</v>
      </c>
      <c r="K138">
        <v>23.37</v>
      </c>
      <c r="L138">
        <v>243.35</v>
      </c>
      <c r="M138">
        <v>353.1</v>
      </c>
      <c r="N138">
        <v>191.35</v>
      </c>
      <c r="O138">
        <v>114.236</v>
      </c>
      <c r="P138">
        <v>23.99</v>
      </c>
      <c r="Q138">
        <v>280.64</v>
      </c>
    </row>
    <row r="139" spans="1:17" x14ac:dyDescent="0.3">
      <c r="A139" s="1">
        <v>44333</v>
      </c>
      <c r="B139">
        <v>59.07</v>
      </c>
      <c r="C139">
        <v>140.47</v>
      </c>
      <c r="D139">
        <v>315.68</v>
      </c>
      <c r="E139">
        <v>246.59</v>
      </c>
      <c r="F139">
        <v>442.14</v>
      </c>
      <c r="G139">
        <v>126.93</v>
      </c>
      <c r="H139">
        <v>3.2450000000000001</v>
      </c>
      <c r="I139">
        <v>3332</v>
      </c>
      <c r="J139">
        <v>141.6925</v>
      </c>
      <c r="K139">
        <v>23.29</v>
      </c>
      <c r="L139">
        <v>245.45</v>
      </c>
      <c r="M139">
        <v>350.06</v>
      </c>
      <c r="N139">
        <v>192.51400000000001</v>
      </c>
      <c r="O139">
        <v>114.489006</v>
      </c>
      <c r="P139">
        <v>22.51</v>
      </c>
      <c r="Q139">
        <v>250.25</v>
      </c>
    </row>
    <row r="140" spans="1:17" x14ac:dyDescent="0.3">
      <c r="A140" s="1">
        <v>44334</v>
      </c>
      <c r="B140">
        <v>57.5</v>
      </c>
      <c r="C140">
        <v>139.97999999999999</v>
      </c>
      <c r="D140">
        <v>316.5</v>
      </c>
      <c r="E140">
        <v>246.41</v>
      </c>
      <c r="F140">
        <v>444.4375</v>
      </c>
      <c r="G140">
        <v>126.99</v>
      </c>
      <c r="H140">
        <v>3.29</v>
      </c>
      <c r="I140">
        <v>3317</v>
      </c>
      <c r="J140">
        <v>144.04249999999999</v>
      </c>
      <c r="K140">
        <v>23.635000000000002</v>
      </c>
      <c r="L140">
        <v>245.54</v>
      </c>
      <c r="M140">
        <v>347.74</v>
      </c>
      <c r="N140">
        <v>199.31</v>
      </c>
      <c r="O140">
        <v>115.384094</v>
      </c>
      <c r="P140">
        <v>23.87</v>
      </c>
      <c r="Q140">
        <v>252.16499999999999</v>
      </c>
    </row>
    <row r="141" spans="1:17" x14ac:dyDescent="0.3">
      <c r="A141" s="1">
        <v>44335</v>
      </c>
      <c r="B141">
        <v>56.94</v>
      </c>
      <c r="C141">
        <v>134.66999999999999</v>
      </c>
      <c r="D141">
        <v>314.66000000000003</v>
      </c>
      <c r="E141">
        <v>243.23</v>
      </c>
      <c r="F141">
        <v>442.5</v>
      </c>
      <c r="G141">
        <v>124.91500000000001</v>
      </c>
      <c r="H141">
        <v>3.1150000000000002</v>
      </c>
      <c r="I141">
        <v>3297</v>
      </c>
      <c r="J141">
        <v>140.79499999999999</v>
      </c>
      <c r="K141">
        <v>23.47</v>
      </c>
      <c r="L141">
        <v>237.08</v>
      </c>
      <c r="M141">
        <v>339.58</v>
      </c>
      <c r="N141">
        <v>199.75</v>
      </c>
      <c r="O141">
        <v>113.749504</v>
      </c>
      <c r="P141">
        <v>21.779900000000001</v>
      </c>
      <c r="Q141">
        <v>229</v>
      </c>
    </row>
    <row r="142" spans="1:17" x14ac:dyDescent="0.3">
      <c r="A142" s="1">
        <v>44336</v>
      </c>
      <c r="B142">
        <v>57.25</v>
      </c>
      <c r="C142">
        <v>136.68</v>
      </c>
      <c r="D142">
        <v>319.25</v>
      </c>
      <c r="E142">
        <v>247.95</v>
      </c>
      <c r="F142">
        <v>459.3</v>
      </c>
      <c r="G142">
        <v>127.72</v>
      </c>
      <c r="H142">
        <v>3.12</v>
      </c>
      <c r="I142">
        <v>3260</v>
      </c>
      <c r="J142">
        <v>146.83784</v>
      </c>
      <c r="K142">
        <v>23.875</v>
      </c>
      <c r="L142">
        <v>237.6</v>
      </c>
      <c r="M142">
        <v>343.9</v>
      </c>
      <c r="N142">
        <v>205.38</v>
      </c>
      <c r="O142">
        <v>115.6</v>
      </c>
      <c r="P142">
        <v>24.27</v>
      </c>
      <c r="Q142">
        <v>238.8</v>
      </c>
    </row>
    <row r="143" spans="1:17" x14ac:dyDescent="0.3">
      <c r="A143" s="1">
        <v>44337</v>
      </c>
      <c r="B143">
        <v>57.3</v>
      </c>
      <c r="C143">
        <v>137.43</v>
      </c>
      <c r="D143">
        <v>319.93</v>
      </c>
      <c r="E143">
        <v>248.33</v>
      </c>
      <c r="F143">
        <v>457.99</v>
      </c>
      <c r="G143">
        <v>128</v>
      </c>
      <c r="H143">
        <v>3.21</v>
      </c>
      <c r="I143">
        <v>3280</v>
      </c>
      <c r="J143">
        <v>152.22</v>
      </c>
      <c r="K143">
        <v>24.015000000000001</v>
      </c>
      <c r="L143">
        <v>239.3998</v>
      </c>
      <c r="M143">
        <v>346.02</v>
      </c>
      <c r="N143">
        <v>210.99</v>
      </c>
      <c r="O143">
        <v>115.944496</v>
      </c>
      <c r="P143">
        <v>22.8</v>
      </c>
      <c r="Q143">
        <v>238.97</v>
      </c>
    </row>
    <row r="144" spans="1:17" x14ac:dyDescent="0.3">
      <c r="A144" s="1">
        <v>44338</v>
      </c>
      <c r="B144">
        <v>57.3</v>
      </c>
      <c r="C144">
        <v>137.43</v>
      </c>
      <c r="D144">
        <v>319.93</v>
      </c>
      <c r="E144">
        <v>248.33</v>
      </c>
      <c r="F144">
        <v>457.99</v>
      </c>
      <c r="G144">
        <v>128</v>
      </c>
      <c r="H144">
        <v>3.21</v>
      </c>
      <c r="I144">
        <v>3280</v>
      </c>
      <c r="J144">
        <v>152.22</v>
      </c>
      <c r="K144">
        <v>24.015000000000001</v>
      </c>
      <c r="L144">
        <v>239.3998</v>
      </c>
      <c r="M144">
        <v>346.02</v>
      </c>
      <c r="N144">
        <v>210.99</v>
      </c>
      <c r="O144">
        <v>115.944496</v>
      </c>
      <c r="P144">
        <v>22.8</v>
      </c>
      <c r="Q144">
        <v>238.97</v>
      </c>
    </row>
    <row r="145" spans="1:17" x14ac:dyDescent="0.3">
      <c r="A145" s="1">
        <v>44339</v>
      </c>
      <c r="B145">
        <v>57.3</v>
      </c>
      <c r="C145">
        <v>137.43</v>
      </c>
      <c r="D145">
        <v>319.93</v>
      </c>
      <c r="E145">
        <v>248.33</v>
      </c>
      <c r="F145">
        <v>457.99</v>
      </c>
      <c r="G145">
        <v>128</v>
      </c>
      <c r="H145">
        <v>3.21</v>
      </c>
      <c r="I145">
        <v>3280</v>
      </c>
      <c r="J145">
        <v>152.22</v>
      </c>
      <c r="K145">
        <v>24.015000000000001</v>
      </c>
      <c r="L145">
        <v>239.3998</v>
      </c>
      <c r="M145">
        <v>346.02</v>
      </c>
      <c r="N145">
        <v>210.99</v>
      </c>
      <c r="O145">
        <v>115.944496</v>
      </c>
      <c r="P145">
        <v>22.8</v>
      </c>
      <c r="Q145">
        <v>238.97</v>
      </c>
    </row>
    <row r="146" spans="1:17" x14ac:dyDescent="0.3">
      <c r="A146" s="1">
        <v>44340</v>
      </c>
      <c r="B146">
        <v>57.3</v>
      </c>
      <c r="C146">
        <v>138.41</v>
      </c>
      <c r="D146">
        <v>325.95</v>
      </c>
      <c r="E146">
        <v>251.16</v>
      </c>
      <c r="F146">
        <v>462.44</v>
      </c>
      <c r="G146">
        <v>127.94</v>
      </c>
      <c r="H146">
        <v>3.13</v>
      </c>
      <c r="I146">
        <v>3321</v>
      </c>
      <c r="J146">
        <v>157.44999999999999</v>
      </c>
      <c r="K146">
        <v>24.47</v>
      </c>
      <c r="L146">
        <v>239.71</v>
      </c>
      <c r="M146">
        <v>345.07</v>
      </c>
      <c r="N146">
        <v>215.32</v>
      </c>
      <c r="O146">
        <v>118.27750399999999</v>
      </c>
      <c r="P146">
        <v>23.29</v>
      </c>
      <c r="Q146">
        <v>231</v>
      </c>
    </row>
    <row r="147" spans="1:17" x14ac:dyDescent="0.3">
      <c r="A147" s="1">
        <v>44341</v>
      </c>
      <c r="B147">
        <v>57.03</v>
      </c>
      <c r="C147">
        <v>138.88</v>
      </c>
      <c r="D147">
        <v>329.18</v>
      </c>
      <c r="E147">
        <v>252.75</v>
      </c>
      <c r="F147">
        <v>462.96</v>
      </c>
      <c r="G147">
        <v>128.32</v>
      </c>
      <c r="H147">
        <v>3.08</v>
      </c>
      <c r="I147">
        <v>3296</v>
      </c>
      <c r="J147">
        <v>158.18498</v>
      </c>
      <c r="K147">
        <v>24.58</v>
      </c>
      <c r="L147">
        <v>241.89</v>
      </c>
      <c r="M147">
        <v>346.94499999999999</v>
      </c>
      <c r="N147">
        <v>216.59</v>
      </c>
      <c r="O147">
        <v>119.200005</v>
      </c>
      <c r="P147">
        <v>23.286999999999999</v>
      </c>
      <c r="Q147">
        <v>243.99</v>
      </c>
    </row>
    <row r="148" spans="1:17" x14ac:dyDescent="0.3">
      <c r="A148" s="1">
        <v>44342</v>
      </c>
      <c r="B148">
        <v>56.56</v>
      </c>
      <c r="C148">
        <v>140.86500000000001</v>
      </c>
      <c r="D148">
        <v>329.82990000000001</v>
      </c>
      <c r="E148">
        <v>252.94</v>
      </c>
      <c r="F148">
        <v>462.1</v>
      </c>
      <c r="G148">
        <v>127.39</v>
      </c>
      <c r="H148">
        <v>3.1</v>
      </c>
      <c r="I148">
        <v>3264</v>
      </c>
      <c r="J148">
        <v>157.9375</v>
      </c>
      <c r="K148">
        <v>24.67</v>
      </c>
      <c r="L148">
        <v>239.5</v>
      </c>
      <c r="M148">
        <v>348.51</v>
      </c>
      <c r="N148">
        <v>225.37989999999999</v>
      </c>
      <c r="O148">
        <v>119.4495</v>
      </c>
      <c r="P148">
        <v>25.93</v>
      </c>
      <c r="Q148">
        <v>249.39</v>
      </c>
    </row>
    <row r="149" spans="1:17" x14ac:dyDescent="0.3">
      <c r="A149" s="1">
        <v>44343</v>
      </c>
      <c r="B149">
        <v>56.55</v>
      </c>
      <c r="C149">
        <v>142.16</v>
      </c>
      <c r="D149">
        <v>333.78</v>
      </c>
      <c r="E149">
        <v>251.48</v>
      </c>
      <c r="F149">
        <v>468.44</v>
      </c>
      <c r="G149">
        <v>127.64</v>
      </c>
      <c r="H149">
        <v>3.3149999999999999</v>
      </c>
      <c r="I149">
        <v>3258</v>
      </c>
      <c r="J149">
        <v>157.5</v>
      </c>
      <c r="K149">
        <v>24.71</v>
      </c>
      <c r="L149">
        <v>243.36840000000001</v>
      </c>
      <c r="M149">
        <v>349.99</v>
      </c>
      <c r="N149">
        <v>222.98</v>
      </c>
      <c r="O149">
        <v>119.45251</v>
      </c>
      <c r="P149">
        <v>27.11</v>
      </c>
      <c r="Q149">
        <v>247.24</v>
      </c>
    </row>
    <row r="150" spans="1:17" x14ac:dyDescent="0.3">
      <c r="A150" s="1">
        <v>44344</v>
      </c>
      <c r="B150">
        <v>56.64</v>
      </c>
      <c r="C150">
        <v>142.60499999999999</v>
      </c>
      <c r="D150">
        <v>332.86840000000001</v>
      </c>
      <c r="E150">
        <v>252.08</v>
      </c>
      <c r="F150">
        <v>474.62</v>
      </c>
      <c r="G150">
        <v>125.8</v>
      </c>
      <c r="H150">
        <v>3.33</v>
      </c>
      <c r="I150">
        <v>3348</v>
      </c>
      <c r="J150">
        <v>162.77475000000001</v>
      </c>
      <c r="K150">
        <v>24.954999999999998</v>
      </c>
      <c r="L150">
        <v>242.26</v>
      </c>
      <c r="M150">
        <v>350.84739999999999</v>
      </c>
      <c r="N150">
        <v>225.92500000000001</v>
      </c>
      <c r="O150">
        <v>118.803505</v>
      </c>
      <c r="P150">
        <v>25.711200000000002</v>
      </c>
      <c r="Q150">
        <v>244.63</v>
      </c>
    </row>
    <row r="151" spans="1:17" x14ac:dyDescent="0.3">
      <c r="A151" s="1">
        <v>44345</v>
      </c>
      <c r="B151">
        <v>56.64</v>
      </c>
      <c r="C151">
        <v>142.60499999999999</v>
      </c>
      <c r="D151">
        <v>332.86840000000001</v>
      </c>
      <c r="E151">
        <v>252.08</v>
      </c>
      <c r="F151">
        <v>474.62</v>
      </c>
      <c r="G151">
        <v>125.8</v>
      </c>
      <c r="H151">
        <v>3.33</v>
      </c>
      <c r="I151">
        <v>3348</v>
      </c>
      <c r="J151">
        <v>162.77475000000001</v>
      </c>
      <c r="K151">
        <v>24.954999999999998</v>
      </c>
      <c r="L151">
        <v>242.26</v>
      </c>
      <c r="M151">
        <v>350.84739999999999</v>
      </c>
      <c r="N151">
        <v>225.92500000000001</v>
      </c>
      <c r="O151">
        <v>118.803505</v>
      </c>
      <c r="P151">
        <v>25.711200000000002</v>
      </c>
      <c r="Q151">
        <v>244.63</v>
      </c>
    </row>
    <row r="152" spans="1:17" x14ac:dyDescent="0.3">
      <c r="A152" s="1">
        <v>44346</v>
      </c>
      <c r="B152">
        <v>56.64</v>
      </c>
      <c r="C152">
        <v>142.60499999999999</v>
      </c>
      <c r="D152">
        <v>332.86840000000001</v>
      </c>
      <c r="E152">
        <v>252.08</v>
      </c>
      <c r="F152">
        <v>474.62</v>
      </c>
      <c r="G152">
        <v>125.8</v>
      </c>
      <c r="H152">
        <v>3.33</v>
      </c>
      <c r="I152">
        <v>3348</v>
      </c>
      <c r="J152">
        <v>162.77475000000001</v>
      </c>
      <c r="K152">
        <v>24.954999999999998</v>
      </c>
      <c r="L152">
        <v>242.26</v>
      </c>
      <c r="M152">
        <v>350.84739999999999</v>
      </c>
      <c r="N152">
        <v>225.92500000000001</v>
      </c>
      <c r="O152">
        <v>118.803505</v>
      </c>
      <c r="P152">
        <v>25.711200000000002</v>
      </c>
      <c r="Q152">
        <v>244.63</v>
      </c>
    </row>
    <row r="153" spans="1:17" x14ac:dyDescent="0.3">
      <c r="A153" s="1">
        <v>44347</v>
      </c>
      <c r="B153">
        <v>56.64</v>
      </c>
      <c r="C153">
        <v>142.60499999999999</v>
      </c>
      <c r="D153">
        <v>332.86840000000001</v>
      </c>
      <c r="E153">
        <v>252.08</v>
      </c>
      <c r="F153">
        <v>474.62</v>
      </c>
      <c r="G153">
        <v>125.8</v>
      </c>
      <c r="H153">
        <v>3.33</v>
      </c>
      <c r="I153">
        <v>3286</v>
      </c>
      <c r="J153">
        <v>162.77475000000001</v>
      </c>
      <c r="K153">
        <v>24.954999999999998</v>
      </c>
      <c r="L153">
        <v>242.26</v>
      </c>
      <c r="M153">
        <v>350.84739999999999</v>
      </c>
      <c r="N153">
        <v>225.92500000000001</v>
      </c>
      <c r="O153">
        <v>118.803505</v>
      </c>
      <c r="P153">
        <v>25.711200000000002</v>
      </c>
      <c r="Q153">
        <v>244.63</v>
      </c>
    </row>
    <row r="154" spans="1:17" x14ac:dyDescent="0.3">
      <c r="A154" s="1">
        <v>44348</v>
      </c>
      <c r="B154">
        <v>56.86</v>
      </c>
      <c r="C154">
        <v>142.91</v>
      </c>
      <c r="D154">
        <v>331.42</v>
      </c>
      <c r="E154">
        <v>251.29</v>
      </c>
      <c r="F154">
        <v>477.99990000000003</v>
      </c>
      <c r="G154">
        <v>125.35</v>
      </c>
      <c r="H154">
        <v>3.46</v>
      </c>
      <c r="I154">
        <v>3281</v>
      </c>
      <c r="J154">
        <v>163.88126</v>
      </c>
      <c r="K154">
        <v>25.06</v>
      </c>
      <c r="L154">
        <v>244.93</v>
      </c>
      <c r="M154">
        <v>352.44</v>
      </c>
      <c r="N154">
        <v>226.95</v>
      </c>
      <c r="O154">
        <v>119.2855</v>
      </c>
      <c r="P154">
        <v>25.65</v>
      </c>
      <c r="Q154">
        <v>244.70939999999999</v>
      </c>
    </row>
    <row r="155" spans="1:17" x14ac:dyDescent="0.3">
      <c r="A155" s="1">
        <v>44349</v>
      </c>
      <c r="B155">
        <v>56.84</v>
      </c>
      <c r="C155">
        <v>142.11000000000001</v>
      </c>
      <c r="D155">
        <v>331.87</v>
      </c>
      <c r="E155">
        <v>249.27</v>
      </c>
      <c r="F155">
        <v>477.7</v>
      </c>
      <c r="G155">
        <v>125.24</v>
      </c>
      <c r="H155">
        <v>3.43</v>
      </c>
      <c r="I155">
        <v>3336</v>
      </c>
      <c r="J155">
        <v>169.18867</v>
      </c>
      <c r="K155">
        <v>25.05</v>
      </c>
      <c r="L155">
        <v>245.1</v>
      </c>
      <c r="M155">
        <v>349.33</v>
      </c>
      <c r="N155">
        <v>223.25</v>
      </c>
      <c r="O155">
        <v>119.682</v>
      </c>
      <c r="P155">
        <v>26.3019</v>
      </c>
      <c r="Q155">
        <v>243.9</v>
      </c>
    </row>
    <row r="156" spans="1:17" x14ac:dyDescent="0.3">
      <c r="A156" s="1">
        <v>44350</v>
      </c>
      <c r="B156">
        <v>57.22</v>
      </c>
      <c r="C156">
        <v>142.86000000000001</v>
      </c>
      <c r="D156">
        <v>327.375</v>
      </c>
      <c r="E156">
        <v>246.34</v>
      </c>
      <c r="F156">
        <v>469.76</v>
      </c>
      <c r="G156">
        <v>124.85</v>
      </c>
      <c r="H156">
        <v>3.3</v>
      </c>
      <c r="I156">
        <v>3347</v>
      </c>
      <c r="J156">
        <v>172.59</v>
      </c>
      <c r="K156">
        <v>25.29</v>
      </c>
      <c r="L156">
        <v>246.44</v>
      </c>
      <c r="M156">
        <v>345.03</v>
      </c>
      <c r="N156">
        <v>220.54</v>
      </c>
      <c r="O156">
        <v>117.850746</v>
      </c>
      <c r="P156">
        <v>25.72</v>
      </c>
      <c r="Q156">
        <v>241.5</v>
      </c>
    </row>
    <row r="157" spans="1:17" x14ac:dyDescent="0.3">
      <c r="A157" s="1">
        <v>44351</v>
      </c>
      <c r="B157">
        <v>57.37</v>
      </c>
      <c r="C157">
        <v>144.77000000000001</v>
      </c>
      <c r="D157">
        <v>332.45499999999998</v>
      </c>
      <c r="E157">
        <v>251.65</v>
      </c>
      <c r="F157">
        <v>478.4</v>
      </c>
      <c r="G157">
        <v>126.16</v>
      </c>
      <c r="H157">
        <v>3.34</v>
      </c>
      <c r="I157">
        <v>3320</v>
      </c>
      <c r="J157">
        <v>176.61</v>
      </c>
      <c r="K157">
        <v>25.5</v>
      </c>
      <c r="L157">
        <v>246.69</v>
      </c>
      <c r="M157">
        <v>344.35</v>
      </c>
      <c r="N157">
        <v>217.41</v>
      </c>
      <c r="O157">
        <v>119.9515</v>
      </c>
      <c r="P157">
        <v>24.75</v>
      </c>
      <c r="Q157">
        <v>233.36</v>
      </c>
    </row>
    <row r="158" spans="1:17" x14ac:dyDescent="0.3">
      <c r="A158" s="1">
        <v>44352</v>
      </c>
      <c r="B158">
        <v>57.37</v>
      </c>
      <c r="C158">
        <v>144.77000000000001</v>
      </c>
      <c r="D158">
        <v>332.45499999999998</v>
      </c>
      <c r="E158">
        <v>251.65</v>
      </c>
      <c r="F158">
        <v>478.4</v>
      </c>
      <c r="G158">
        <v>126.16</v>
      </c>
      <c r="H158">
        <v>3.34</v>
      </c>
      <c r="I158">
        <v>3320</v>
      </c>
      <c r="J158">
        <v>176.61</v>
      </c>
      <c r="K158">
        <v>25.5</v>
      </c>
      <c r="L158">
        <v>246.69</v>
      </c>
      <c r="M158">
        <v>344.35</v>
      </c>
      <c r="N158">
        <v>217.41</v>
      </c>
      <c r="O158">
        <v>119.9515</v>
      </c>
      <c r="P158">
        <v>24.75</v>
      </c>
      <c r="Q158">
        <v>233.36</v>
      </c>
    </row>
    <row r="159" spans="1:17" x14ac:dyDescent="0.3">
      <c r="A159" s="1">
        <v>44353</v>
      </c>
      <c r="B159">
        <v>57.37</v>
      </c>
      <c r="C159">
        <v>144.77000000000001</v>
      </c>
      <c r="D159">
        <v>332.45499999999998</v>
      </c>
      <c r="E159">
        <v>251.65</v>
      </c>
      <c r="F159">
        <v>478.4</v>
      </c>
      <c r="G159">
        <v>126.16</v>
      </c>
      <c r="H159">
        <v>3.34</v>
      </c>
      <c r="I159">
        <v>3320</v>
      </c>
      <c r="J159">
        <v>176.61</v>
      </c>
      <c r="K159">
        <v>25.5</v>
      </c>
      <c r="L159">
        <v>246.69</v>
      </c>
      <c r="M159">
        <v>344.35</v>
      </c>
      <c r="N159">
        <v>217.41</v>
      </c>
      <c r="O159">
        <v>119.9515</v>
      </c>
      <c r="P159">
        <v>24.75</v>
      </c>
      <c r="Q159">
        <v>233.36</v>
      </c>
    </row>
    <row r="160" spans="1:17" x14ac:dyDescent="0.3">
      <c r="A160" s="1">
        <v>44354</v>
      </c>
      <c r="B160">
        <v>57.33</v>
      </c>
      <c r="C160">
        <v>144.82</v>
      </c>
      <c r="D160">
        <v>337.69</v>
      </c>
      <c r="E160">
        <v>254.09</v>
      </c>
      <c r="F160">
        <v>474.48</v>
      </c>
      <c r="G160">
        <v>126.32</v>
      </c>
      <c r="H160">
        <v>3.57</v>
      </c>
      <c r="I160">
        <v>3354</v>
      </c>
      <c r="J160">
        <v>178.125</v>
      </c>
      <c r="K160">
        <v>25.7</v>
      </c>
      <c r="L160">
        <v>244.33</v>
      </c>
      <c r="M160">
        <v>342.95</v>
      </c>
      <c r="N160">
        <v>217.81</v>
      </c>
      <c r="O160">
        <v>120.2255</v>
      </c>
      <c r="P160">
        <v>24.614999999999998</v>
      </c>
      <c r="Q160">
        <v>232.56</v>
      </c>
    </row>
    <row r="161" spans="1:17" x14ac:dyDescent="0.3">
      <c r="A161" s="1">
        <v>44355</v>
      </c>
      <c r="B161">
        <v>57.25</v>
      </c>
      <c r="C161">
        <v>145.68</v>
      </c>
      <c r="D161">
        <v>338.29989999999998</v>
      </c>
      <c r="E161">
        <v>256.01</v>
      </c>
      <c r="F161">
        <v>472.39</v>
      </c>
      <c r="G161">
        <v>128.46</v>
      </c>
      <c r="H161">
        <v>3.54</v>
      </c>
      <c r="I161">
        <v>3371</v>
      </c>
      <c r="J161">
        <v>176.21588</v>
      </c>
      <c r="K161">
        <v>26.19</v>
      </c>
      <c r="L161">
        <v>241.21</v>
      </c>
      <c r="M161">
        <v>342.75</v>
      </c>
      <c r="N161">
        <v>221.6</v>
      </c>
      <c r="O161">
        <v>120.97601</v>
      </c>
      <c r="P161">
        <v>23.89</v>
      </c>
      <c r="Q161">
        <v>229.32900000000001</v>
      </c>
    </row>
    <row r="162" spans="1:17" x14ac:dyDescent="0.3">
      <c r="A162" s="1">
        <v>44356</v>
      </c>
      <c r="B162">
        <v>57.524999999999999</v>
      </c>
      <c r="C162">
        <v>147.94999999999999</v>
      </c>
      <c r="D162">
        <v>336.8</v>
      </c>
      <c r="E162">
        <v>255.53</v>
      </c>
      <c r="F162">
        <v>467.19</v>
      </c>
      <c r="G162">
        <v>127.75</v>
      </c>
      <c r="H162">
        <v>3.3807999999999998</v>
      </c>
      <c r="I162">
        <v>3409</v>
      </c>
      <c r="J162">
        <v>175.75</v>
      </c>
      <c r="K162">
        <v>26.52</v>
      </c>
      <c r="L162">
        <v>239.19</v>
      </c>
      <c r="M162">
        <v>342.22</v>
      </c>
      <c r="N162">
        <v>216.69</v>
      </c>
      <c r="O162">
        <v>120.64400000000001</v>
      </c>
      <c r="P162">
        <v>27.24</v>
      </c>
      <c r="Q162">
        <v>229.78899999999999</v>
      </c>
    </row>
    <row r="163" spans="1:17" x14ac:dyDescent="0.3">
      <c r="A163" s="1">
        <v>44357</v>
      </c>
      <c r="B163">
        <v>57.61</v>
      </c>
      <c r="C163">
        <v>148.69499999999999</v>
      </c>
      <c r="D163">
        <v>333.94</v>
      </c>
      <c r="E163">
        <v>257.45999999999998</v>
      </c>
      <c r="F163">
        <v>469.54</v>
      </c>
      <c r="G163">
        <v>128.19</v>
      </c>
      <c r="H163">
        <v>3.25</v>
      </c>
      <c r="I163">
        <v>3399</v>
      </c>
      <c r="J163">
        <v>174.92</v>
      </c>
      <c r="K163">
        <v>26.55</v>
      </c>
      <c r="L163">
        <v>236.65</v>
      </c>
      <c r="M163">
        <v>341.01</v>
      </c>
      <c r="N163">
        <v>229.41</v>
      </c>
      <c r="O163">
        <v>121.8</v>
      </c>
      <c r="P163">
        <v>27.45</v>
      </c>
      <c r="Q163">
        <v>229.78559999999999</v>
      </c>
    </row>
    <row r="164" spans="1:17" x14ac:dyDescent="0.3">
      <c r="A164" s="1">
        <v>44358</v>
      </c>
      <c r="B164">
        <v>57.55</v>
      </c>
      <c r="C164">
        <v>146.65</v>
      </c>
      <c r="D164">
        <v>332.83</v>
      </c>
      <c r="E164">
        <v>258.48680000000002</v>
      </c>
      <c r="F164">
        <v>472.13</v>
      </c>
      <c r="G164">
        <v>127.44</v>
      </c>
      <c r="H164">
        <v>3.31</v>
      </c>
      <c r="I164">
        <v>3385</v>
      </c>
      <c r="J164">
        <v>179.39223999999999</v>
      </c>
      <c r="K164">
        <v>26.22</v>
      </c>
      <c r="L164">
        <v>227.92</v>
      </c>
      <c r="M164">
        <v>340.89</v>
      </c>
      <c r="N164">
        <v>232</v>
      </c>
      <c r="O164">
        <v>122.086</v>
      </c>
      <c r="P164">
        <v>27.05</v>
      </c>
      <c r="Q164">
        <v>225.74</v>
      </c>
    </row>
    <row r="165" spans="1:17" x14ac:dyDescent="0.3">
      <c r="A165" s="1">
        <v>44359</v>
      </c>
      <c r="B165">
        <v>57.55</v>
      </c>
      <c r="C165">
        <v>146.65</v>
      </c>
      <c r="D165">
        <v>332.83</v>
      </c>
      <c r="E165">
        <v>258.48680000000002</v>
      </c>
      <c r="F165">
        <v>472.13</v>
      </c>
      <c r="G165">
        <v>127.44</v>
      </c>
      <c r="H165">
        <v>3.31</v>
      </c>
      <c r="I165">
        <v>3385</v>
      </c>
      <c r="J165">
        <v>179.39223999999999</v>
      </c>
      <c r="K165">
        <v>26.22</v>
      </c>
      <c r="L165">
        <v>227.92</v>
      </c>
      <c r="M165">
        <v>340.89</v>
      </c>
      <c r="N165">
        <v>232</v>
      </c>
      <c r="O165">
        <v>122.086</v>
      </c>
      <c r="P165">
        <v>27.05</v>
      </c>
      <c r="Q165">
        <v>225.74</v>
      </c>
    </row>
    <row r="166" spans="1:17" x14ac:dyDescent="0.3">
      <c r="A166" s="1">
        <v>44360</v>
      </c>
      <c r="B166">
        <v>57.55</v>
      </c>
      <c r="C166">
        <v>146.65</v>
      </c>
      <c r="D166">
        <v>332.83</v>
      </c>
      <c r="E166">
        <v>258.48680000000002</v>
      </c>
      <c r="F166">
        <v>472.13</v>
      </c>
      <c r="G166">
        <v>127.44</v>
      </c>
      <c r="H166">
        <v>3.31</v>
      </c>
      <c r="I166">
        <v>3385</v>
      </c>
      <c r="J166">
        <v>179.39223999999999</v>
      </c>
      <c r="K166">
        <v>26.22</v>
      </c>
      <c r="L166">
        <v>227.92</v>
      </c>
      <c r="M166">
        <v>340.89</v>
      </c>
      <c r="N166">
        <v>232</v>
      </c>
      <c r="O166">
        <v>122.086</v>
      </c>
      <c r="P166">
        <v>27.05</v>
      </c>
      <c r="Q166">
        <v>225.74</v>
      </c>
    </row>
    <row r="167" spans="1:17" x14ac:dyDescent="0.3">
      <c r="A167" s="1">
        <v>44361</v>
      </c>
      <c r="B167">
        <v>57.27</v>
      </c>
      <c r="C167">
        <v>145.57</v>
      </c>
      <c r="D167">
        <v>336.82</v>
      </c>
      <c r="E167">
        <v>259.95</v>
      </c>
      <c r="F167">
        <v>475.9</v>
      </c>
      <c r="G167">
        <v>130.54</v>
      </c>
      <c r="H167">
        <v>3.22</v>
      </c>
      <c r="I167">
        <v>3371</v>
      </c>
      <c r="J167">
        <v>180.39500000000001</v>
      </c>
      <c r="K167">
        <v>26.37</v>
      </c>
      <c r="L167">
        <v>221.97</v>
      </c>
      <c r="M167">
        <v>338.5</v>
      </c>
      <c r="N167">
        <v>234.73820000000001</v>
      </c>
      <c r="O167">
        <v>122.446</v>
      </c>
      <c r="P167">
        <v>32.06</v>
      </c>
      <c r="Q167">
        <v>239.76</v>
      </c>
    </row>
    <row r="168" spans="1:17" x14ac:dyDescent="0.3">
      <c r="A168" s="1">
        <v>44362</v>
      </c>
      <c r="B168">
        <v>57.445</v>
      </c>
      <c r="C168">
        <v>146.76</v>
      </c>
      <c r="D168">
        <v>339.92</v>
      </c>
      <c r="E168">
        <v>259.99</v>
      </c>
      <c r="F168">
        <v>476.57</v>
      </c>
      <c r="G168">
        <v>130.6</v>
      </c>
      <c r="H168">
        <v>3.12</v>
      </c>
      <c r="I168">
        <v>3309</v>
      </c>
      <c r="J168">
        <v>180.16249999999999</v>
      </c>
      <c r="K168">
        <v>25.98</v>
      </c>
      <c r="L168">
        <v>220.78</v>
      </c>
      <c r="M168">
        <v>336.89</v>
      </c>
      <c r="N168">
        <v>234</v>
      </c>
      <c r="O168">
        <v>122.775505</v>
      </c>
      <c r="P168">
        <v>31.63</v>
      </c>
      <c r="Q168">
        <v>237.66990000000001</v>
      </c>
    </row>
    <row r="169" spans="1:17" x14ac:dyDescent="0.3">
      <c r="A169" s="1">
        <v>44363</v>
      </c>
      <c r="B169">
        <v>57.39</v>
      </c>
      <c r="C169">
        <v>146.28</v>
      </c>
      <c r="D169">
        <v>337.55</v>
      </c>
      <c r="E169">
        <v>260.58</v>
      </c>
      <c r="F169">
        <v>471.12</v>
      </c>
      <c r="G169">
        <v>130.88999999999999</v>
      </c>
      <c r="H169">
        <v>3.28</v>
      </c>
      <c r="I169">
        <v>3377</v>
      </c>
      <c r="J169">
        <v>179.54677000000001</v>
      </c>
      <c r="K169">
        <v>26.6</v>
      </c>
      <c r="L169">
        <v>219.39</v>
      </c>
      <c r="M169">
        <v>333.23</v>
      </c>
      <c r="N169">
        <v>235.8</v>
      </c>
      <c r="O169">
        <v>121.886</v>
      </c>
      <c r="P169">
        <v>30.44</v>
      </c>
      <c r="Q169">
        <v>234.68</v>
      </c>
    </row>
    <row r="170" spans="1:17" x14ac:dyDescent="0.3">
      <c r="A170" s="1">
        <v>44364</v>
      </c>
      <c r="B170">
        <v>56.919800000000002</v>
      </c>
      <c r="C170">
        <v>147.875</v>
      </c>
      <c r="D170">
        <v>337.98</v>
      </c>
      <c r="E170">
        <v>261.75</v>
      </c>
      <c r="F170">
        <v>475.24</v>
      </c>
      <c r="G170">
        <v>132.55000000000001</v>
      </c>
      <c r="H170">
        <v>3.1749999999999998</v>
      </c>
      <c r="I170">
        <v>3347</v>
      </c>
      <c r="J170">
        <v>188.35</v>
      </c>
      <c r="K170">
        <v>26.824999999999999</v>
      </c>
      <c r="L170">
        <v>218.27</v>
      </c>
      <c r="M170">
        <v>328.93</v>
      </c>
      <c r="N170">
        <v>241.44919999999999</v>
      </c>
      <c r="O170">
        <v>122.52249999999999</v>
      </c>
      <c r="P170">
        <v>32.04</v>
      </c>
      <c r="Q170">
        <v>233.23</v>
      </c>
    </row>
    <row r="171" spans="1:17" x14ac:dyDescent="0.3">
      <c r="A171" s="1">
        <v>44365</v>
      </c>
      <c r="B171">
        <v>56.31</v>
      </c>
      <c r="C171">
        <v>146.48500000000001</v>
      </c>
      <c r="D171">
        <v>336.15</v>
      </c>
      <c r="E171">
        <v>262.3</v>
      </c>
      <c r="F171">
        <v>469.755</v>
      </c>
      <c r="G171">
        <v>131.51</v>
      </c>
      <c r="H171">
        <v>3.0375000000000001</v>
      </c>
      <c r="I171">
        <v>3295</v>
      </c>
      <c r="J171">
        <v>193.75</v>
      </c>
      <c r="K171">
        <v>26.44</v>
      </c>
      <c r="L171">
        <v>211.81</v>
      </c>
      <c r="M171">
        <v>325.14999999999998</v>
      </c>
      <c r="N171">
        <v>247.94</v>
      </c>
      <c r="O171">
        <v>121.603004</v>
      </c>
      <c r="P171">
        <v>30</v>
      </c>
      <c r="Q171">
        <v>232.69</v>
      </c>
    </row>
    <row r="172" spans="1:17" x14ac:dyDescent="0.3">
      <c r="A172" s="1">
        <v>44366</v>
      </c>
      <c r="B172">
        <v>56.31</v>
      </c>
      <c r="C172">
        <v>146.48500000000001</v>
      </c>
      <c r="D172">
        <v>336.15</v>
      </c>
      <c r="E172">
        <v>262.3</v>
      </c>
      <c r="F172">
        <v>469.755</v>
      </c>
      <c r="G172">
        <v>131.51</v>
      </c>
      <c r="H172">
        <v>3.0375000000000001</v>
      </c>
      <c r="I172">
        <v>3295</v>
      </c>
      <c r="J172">
        <v>193.75</v>
      </c>
      <c r="K172">
        <v>26.44</v>
      </c>
      <c r="L172">
        <v>211.81</v>
      </c>
      <c r="M172">
        <v>325.14999999999998</v>
      </c>
      <c r="N172">
        <v>247.94</v>
      </c>
      <c r="O172">
        <v>121.603004</v>
      </c>
      <c r="P172">
        <v>30</v>
      </c>
      <c r="Q172">
        <v>232.69</v>
      </c>
    </row>
    <row r="173" spans="1:17" x14ac:dyDescent="0.3">
      <c r="A173" s="1">
        <v>44367</v>
      </c>
      <c r="B173">
        <v>56.31</v>
      </c>
      <c r="C173">
        <v>146.48500000000001</v>
      </c>
      <c r="D173">
        <v>336.15</v>
      </c>
      <c r="E173">
        <v>262.3</v>
      </c>
      <c r="F173">
        <v>469.755</v>
      </c>
      <c r="G173">
        <v>131.51</v>
      </c>
      <c r="H173">
        <v>3.0375000000000001</v>
      </c>
      <c r="I173">
        <v>3295</v>
      </c>
      <c r="J173">
        <v>193.75</v>
      </c>
      <c r="K173">
        <v>26.44</v>
      </c>
      <c r="L173">
        <v>211.81</v>
      </c>
      <c r="M173">
        <v>325.14999999999998</v>
      </c>
      <c r="N173">
        <v>247.94</v>
      </c>
      <c r="O173">
        <v>121.603004</v>
      </c>
      <c r="P173">
        <v>30</v>
      </c>
      <c r="Q173">
        <v>232.69</v>
      </c>
    </row>
    <row r="174" spans="1:17" x14ac:dyDescent="0.3">
      <c r="A174" s="1">
        <v>44368</v>
      </c>
      <c r="B174">
        <v>56.49</v>
      </c>
      <c r="C174">
        <v>146.19</v>
      </c>
      <c r="D174">
        <v>332.92</v>
      </c>
      <c r="E174">
        <v>263.52</v>
      </c>
      <c r="F174">
        <v>465.38</v>
      </c>
      <c r="G174">
        <v>132.41</v>
      </c>
      <c r="H174">
        <v>2.89</v>
      </c>
      <c r="I174">
        <v>3195</v>
      </c>
      <c r="J174">
        <v>185.36500000000001</v>
      </c>
      <c r="K174">
        <v>26.65</v>
      </c>
      <c r="L174">
        <v>215.23</v>
      </c>
      <c r="M174">
        <v>329.09500000000003</v>
      </c>
      <c r="N174">
        <v>238.84</v>
      </c>
      <c r="O174">
        <v>122</v>
      </c>
      <c r="P174">
        <v>28.577100000000002</v>
      </c>
      <c r="Q174">
        <v>224.99</v>
      </c>
    </row>
    <row r="175" spans="1:17" x14ac:dyDescent="0.3">
      <c r="A175" s="1">
        <v>44369</v>
      </c>
      <c r="B175">
        <v>56.78</v>
      </c>
      <c r="C175">
        <v>146</v>
      </c>
      <c r="D175">
        <v>339.92</v>
      </c>
      <c r="E175">
        <v>265.79000000000002</v>
      </c>
      <c r="F175">
        <v>468.58</v>
      </c>
      <c r="G175">
        <v>134.08000000000001</v>
      </c>
      <c r="H175">
        <v>2.87</v>
      </c>
      <c r="I175">
        <v>3277</v>
      </c>
      <c r="J175">
        <v>189.63749999999999</v>
      </c>
      <c r="K175">
        <v>26.91</v>
      </c>
      <c r="L175">
        <v>214.83</v>
      </c>
      <c r="M175">
        <v>329.72</v>
      </c>
      <c r="N175">
        <v>257.54500000000002</v>
      </c>
      <c r="O175">
        <v>122.4</v>
      </c>
      <c r="P175">
        <v>27.82</v>
      </c>
      <c r="Q175">
        <v>223.15</v>
      </c>
    </row>
    <row r="176" spans="1:17" x14ac:dyDescent="0.3">
      <c r="A176" s="1">
        <v>44370</v>
      </c>
      <c r="B176">
        <v>56.75</v>
      </c>
      <c r="C176">
        <v>145.68</v>
      </c>
      <c r="D176">
        <v>343.41989999999998</v>
      </c>
      <c r="E176">
        <v>266.83</v>
      </c>
      <c r="F176">
        <v>467.875</v>
      </c>
      <c r="G176">
        <v>134.32</v>
      </c>
      <c r="H176">
        <v>2.96</v>
      </c>
      <c r="I176">
        <v>3294</v>
      </c>
      <c r="J176">
        <v>191.5275</v>
      </c>
      <c r="K176">
        <v>27.13</v>
      </c>
      <c r="L176">
        <v>216.77</v>
      </c>
      <c r="M176">
        <v>329.41</v>
      </c>
      <c r="N176">
        <v>257.16390000000001</v>
      </c>
      <c r="O176">
        <v>123.0955</v>
      </c>
      <c r="P176">
        <v>29.1</v>
      </c>
      <c r="Q176">
        <v>230.5231</v>
      </c>
    </row>
    <row r="177" spans="1:17" x14ac:dyDescent="0.3">
      <c r="A177" s="1">
        <v>44371</v>
      </c>
      <c r="B177">
        <v>56.41</v>
      </c>
      <c r="C177">
        <v>146.07</v>
      </c>
      <c r="D177">
        <v>344.9</v>
      </c>
      <c r="E177">
        <v>267.85000000000002</v>
      </c>
      <c r="F177">
        <v>473.65</v>
      </c>
      <c r="G177">
        <v>134.63999999999999</v>
      </c>
      <c r="H177">
        <v>2.92</v>
      </c>
      <c r="I177">
        <v>3278</v>
      </c>
      <c r="J177">
        <v>194.2</v>
      </c>
      <c r="K177">
        <v>27.43</v>
      </c>
      <c r="L177">
        <v>221.93</v>
      </c>
      <c r="M177">
        <v>332.82</v>
      </c>
      <c r="N177">
        <v>258.39</v>
      </c>
      <c r="O177">
        <v>123.05553399999999</v>
      </c>
      <c r="P177">
        <v>29.879200000000001</v>
      </c>
      <c r="Q177">
        <v>230.04</v>
      </c>
    </row>
    <row r="178" spans="1:17" x14ac:dyDescent="0.3">
      <c r="A178" s="1">
        <v>44372</v>
      </c>
      <c r="B178">
        <v>56.52</v>
      </c>
      <c r="C178">
        <v>146.24</v>
      </c>
      <c r="D178">
        <v>344.12</v>
      </c>
      <c r="E178">
        <v>267.25</v>
      </c>
      <c r="F178">
        <v>472.45</v>
      </c>
      <c r="G178">
        <v>133.88999999999999</v>
      </c>
      <c r="H178">
        <v>2.93</v>
      </c>
      <c r="I178">
        <v>3300</v>
      </c>
      <c r="J178">
        <v>193.45500000000001</v>
      </c>
      <c r="K178">
        <v>27.58</v>
      </c>
      <c r="L178">
        <v>221.75</v>
      </c>
      <c r="M178">
        <v>332.58</v>
      </c>
      <c r="N178">
        <v>256.79000000000002</v>
      </c>
      <c r="O178">
        <v>122.63299600000001</v>
      </c>
      <c r="P178">
        <v>28.93</v>
      </c>
      <c r="Q178">
        <v>227.82</v>
      </c>
    </row>
    <row r="179" spans="1:17" x14ac:dyDescent="0.3">
      <c r="A179" s="1">
        <v>44373</v>
      </c>
      <c r="B179">
        <v>56.52</v>
      </c>
      <c r="C179">
        <v>146.24</v>
      </c>
      <c r="D179">
        <v>344.12</v>
      </c>
      <c r="E179">
        <v>267.25</v>
      </c>
      <c r="F179">
        <v>472.45</v>
      </c>
      <c r="G179">
        <v>133.88999999999999</v>
      </c>
      <c r="H179">
        <v>2.93</v>
      </c>
      <c r="I179">
        <v>3300</v>
      </c>
      <c r="J179">
        <v>193.45500000000001</v>
      </c>
      <c r="K179">
        <v>27.58</v>
      </c>
      <c r="L179">
        <v>221.75</v>
      </c>
      <c r="M179">
        <v>332.58</v>
      </c>
      <c r="N179">
        <v>256.79000000000002</v>
      </c>
      <c r="O179">
        <v>122.63299600000001</v>
      </c>
      <c r="P179">
        <v>28.93</v>
      </c>
      <c r="Q179">
        <v>227.82</v>
      </c>
    </row>
    <row r="180" spans="1:17" x14ac:dyDescent="0.3">
      <c r="A180" s="1">
        <v>44374</v>
      </c>
      <c r="B180">
        <v>56.52</v>
      </c>
      <c r="C180">
        <v>146.24</v>
      </c>
      <c r="D180">
        <v>344.12</v>
      </c>
      <c r="E180">
        <v>267.25</v>
      </c>
      <c r="F180">
        <v>472.45</v>
      </c>
      <c r="G180">
        <v>133.88999999999999</v>
      </c>
      <c r="H180">
        <v>2.93</v>
      </c>
      <c r="I180">
        <v>3300</v>
      </c>
      <c r="J180">
        <v>193.45500000000001</v>
      </c>
      <c r="K180">
        <v>27.58</v>
      </c>
      <c r="L180">
        <v>221.75</v>
      </c>
      <c r="M180">
        <v>332.58</v>
      </c>
      <c r="N180">
        <v>256.79000000000002</v>
      </c>
      <c r="O180">
        <v>122.63299600000001</v>
      </c>
      <c r="P180">
        <v>28.93</v>
      </c>
      <c r="Q180">
        <v>227.82</v>
      </c>
    </row>
    <row r="181" spans="1:17" x14ac:dyDescent="0.3">
      <c r="A181" s="1">
        <v>44375</v>
      </c>
      <c r="B181">
        <v>56.5</v>
      </c>
      <c r="C181">
        <v>145.58000000000001</v>
      </c>
      <c r="D181">
        <v>358.14</v>
      </c>
      <c r="E181">
        <v>268.89999999999998</v>
      </c>
      <c r="F181">
        <v>476.29</v>
      </c>
      <c r="G181">
        <v>135.245</v>
      </c>
      <c r="H181">
        <v>2.72</v>
      </c>
      <c r="I181">
        <v>3274</v>
      </c>
      <c r="J181">
        <v>200.78749999999999</v>
      </c>
      <c r="K181">
        <v>27.16</v>
      </c>
      <c r="L181">
        <v>216.78</v>
      </c>
      <c r="M181">
        <v>339.79</v>
      </c>
      <c r="N181">
        <v>260.82</v>
      </c>
      <c r="O181">
        <v>122.78475</v>
      </c>
      <c r="P181">
        <v>30.77</v>
      </c>
      <c r="Q181">
        <v>248.06</v>
      </c>
    </row>
    <row r="182" spans="1:17" x14ac:dyDescent="0.3">
      <c r="A182" s="1">
        <v>44376</v>
      </c>
      <c r="B182">
        <v>56.366500000000002</v>
      </c>
      <c r="C182">
        <v>145.34</v>
      </c>
      <c r="D182">
        <v>356.74</v>
      </c>
      <c r="E182">
        <v>271.64999999999998</v>
      </c>
      <c r="F182">
        <v>477.31</v>
      </c>
      <c r="G182">
        <v>136.49</v>
      </c>
      <c r="H182">
        <v>2.67</v>
      </c>
      <c r="I182">
        <v>3220</v>
      </c>
      <c r="J182">
        <v>200.98750000000001</v>
      </c>
      <c r="K182">
        <v>27.49</v>
      </c>
      <c r="L182">
        <v>218.7</v>
      </c>
      <c r="M182">
        <v>348.76</v>
      </c>
      <c r="N182">
        <v>259.75</v>
      </c>
      <c r="O182">
        <v>123.02075000000001</v>
      </c>
      <c r="P182">
        <v>33.72</v>
      </c>
      <c r="Q182">
        <v>261.14999999999998</v>
      </c>
    </row>
    <row r="183" spans="1:17" x14ac:dyDescent="0.3">
      <c r="A183" s="1">
        <v>44377</v>
      </c>
      <c r="B183">
        <v>56.14</v>
      </c>
      <c r="C183">
        <v>145.32</v>
      </c>
      <c r="D183">
        <v>352.92</v>
      </c>
      <c r="E183">
        <v>271.35980000000001</v>
      </c>
      <c r="F183">
        <v>478.59</v>
      </c>
      <c r="G183">
        <v>137.41</v>
      </c>
      <c r="H183">
        <v>2.68</v>
      </c>
      <c r="I183">
        <v>3237</v>
      </c>
      <c r="J183">
        <v>201.625</v>
      </c>
      <c r="K183">
        <v>27.57</v>
      </c>
      <c r="L183">
        <v>217.95</v>
      </c>
      <c r="M183">
        <v>352.99</v>
      </c>
      <c r="N183">
        <v>260.02</v>
      </c>
      <c r="O183">
        <v>122.256996</v>
      </c>
      <c r="P183">
        <v>32.200000000000003</v>
      </c>
      <c r="Q183">
        <v>254.67</v>
      </c>
    </row>
    <row r="184" spans="1:17" x14ac:dyDescent="0.3">
      <c r="A184" s="1">
        <v>44378</v>
      </c>
      <c r="B184">
        <v>56.43</v>
      </c>
      <c r="C184">
        <v>145.5</v>
      </c>
      <c r="D184">
        <v>354.66989999999998</v>
      </c>
      <c r="E184">
        <v>271.83999999999997</v>
      </c>
      <c r="F184">
        <v>477.84</v>
      </c>
      <c r="G184">
        <v>137.33000000000001</v>
      </c>
      <c r="H184">
        <v>2.68</v>
      </c>
      <c r="I184">
        <v>3221</v>
      </c>
      <c r="J184">
        <v>204.56</v>
      </c>
      <c r="K184">
        <v>27.777999999999999</v>
      </c>
      <c r="L184">
        <v>219.79</v>
      </c>
      <c r="M184">
        <v>350.76</v>
      </c>
      <c r="N184">
        <v>254</v>
      </c>
      <c r="O184">
        <v>122.587</v>
      </c>
      <c r="P184">
        <v>31.55</v>
      </c>
      <c r="Q184">
        <v>255.15</v>
      </c>
    </row>
    <row r="185" spans="1:17" x14ac:dyDescent="0.3">
      <c r="A185" s="1">
        <v>44379</v>
      </c>
      <c r="B185">
        <v>56.57</v>
      </c>
      <c r="C185">
        <v>146.71</v>
      </c>
      <c r="D185">
        <v>356.44</v>
      </c>
      <c r="E185">
        <v>278</v>
      </c>
      <c r="F185">
        <v>478.58</v>
      </c>
      <c r="G185">
        <v>140</v>
      </c>
      <c r="H185">
        <v>2.63</v>
      </c>
      <c r="I185">
        <v>3246</v>
      </c>
      <c r="J185">
        <v>205.05250000000001</v>
      </c>
      <c r="K185">
        <v>27.57</v>
      </c>
      <c r="L185">
        <v>218.37</v>
      </c>
      <c r="M185">
        <v>347.97</v>
      </c>
      <c r="N185">
        <v>256.35000000000002</v>
      </c>
      <c r="O185">
        <v>125.40401</v>
      </c>
      <c r="P185">
        <v>31.3</v>
      </c>
      <c r="Q185">
        <v>246.8004</v>
      </c>
    </row>
    <row r="186" spans="1:17" x14ac:dyDescent="0.3">
      <c r="A186" s="1">
        <v>44380</v>
      </c>
      <c r="B186">
        <v>56.57</v>
      </c>
      <c r="C186">
        <v>146.71</v>
      </c>
      <c r="D186">
        <v>356.44</v>
      </c>
      <c r="E186">
        <v>278</v>
      </c>
      <c r="F186">
        <v>478.58</v>
      </c>
      <c r="G186">
        <v>140</v>
      </c>
      <c r="H186">
        <v>2.63</v>
      </c>
      <c r="I186">
        <v>3246</v>
      </c>
      <c r="J186">
        <v>205.05250000000001</v>
      </c>
      <c r="K186">
        <v>27.57</v>
      </c>
      <c r="L186">
        <v>218.37</v>
      </c>
      <c r="M186">
        <v>347.97</v>
      </c>
      <c r="N186">
        <v>256.35000000000002</v>
      </c>
      <c r="O186">
        <v>125.40401</v>
      </c>
      <c r="P186">
        <v>31.3</v>
      </c>
      <c r="Q186">
        <v>246.8004</v>
      </c>
    </row>
    <row r="187" spans="1:17" x14ac:dyDescent="0.3">
      <c r="A187" s="1">
        <v>44381</v>
      </c>
      <c r="B187">
        <v>56.57</v>
      </c>
      <c r="C187">
        <v>146.71</v>
      </c>
      <c r="D187">
        <v>356.44</v>
      </c>
      <c r="E187">
        <v>278</v>
      </c>
      <c r="F187">
        <v>478.58</v>
      </c>
      <c r="G187">
        <v>140</v>
      </c>
      <c r="H187">
        <v>2.63</v>
      </c>
      <c r="I187">
        <v>3246</v>
      </c>
      <c r="J187">
        <v>205.05250000000001</v>
      </c>
      <c r="K187">
        <v>27.57</v>
      </c>
      <c r="L187">
        <v>218.37</v>
      </c>
      <c r="M187">
        <v>347.97</v>
      </c>
      <c r="N187">
        <v>256.35000000000002</v>
      </c>
      <c r="O187">
        <v>125.40401</v>
      </c>
      <c r="P187">
        <v>31.3</v>
      </c>
      <c r="Q187">
        <v>246.8004</v>
      </c>
    </row>
    <row r="188" spans="1:17" x14ac:dyDescent="0.3">
      <c r="A188" s="1">
        <v>44382</v>
      </c>
      <c r="B188">
        <v>56.57</v>
      </c>
      <c r="C188">
        <v>146.71</v>
      </c>
      <c r="D188">
        <v>356.44</v>
      </c>
      <c r="E188">
        <v>278</v>
      </c>
      <c r="F188">
        <v>478.58</v>
      </c>
      <c r="G188">
        <v>140</v>
      </c>
      <c r="H188">
        <v>2.63</v>
      </c>
      <c r="I188">
        <v>3221</v>
      </c>
      <c r="J188">
        <v>205.05250000000001</v>
      </c>
      <c r="K188">
        <v>27.57</v>
      </c>
      <c r="L188">
        <v>218.37</v>
      </c>
      <c r="M188">
        <v>347.97</v>
      </c>
      <c r="N188">
        <v>256.35000000000002</v>
      </c>
      <c r="O188">
        <v>125.40401</v>
      </c>
      <c r="P188">
        <v>31.3</v>
      </c>
      <c r="Q188">
        <v>246.8004</v>
      </c>
    </row>
    <row r="189" spans="1:17" x14ac:dyDescent="0.3">
      <c r="A189" s="1">
        <v>44383</v>
      </c>
      <c r="B189">
        <v>56.51</v>
      </c>
      <c r="C189">
        <v>146.93100000000001</v>
      </c>
      <c r="D189">
        <v>358.79</v>
      </c>
      <c r="E189">
        <v>279.3698</v>
      </c>
      <c r="F189">
        <v>476.75</v>
      </c>
      <c r="G189">
        <v>143.15</v>
      </c>
      <c r="H189">
        <v>2.54</v>
      </c>
      <c r="I189">
        <v>3228</v>
      </c>
      <c r="J189">
        <v>208.42</v>
      </c>
      <c r="K189">
        <v>27.64</v>
      </c>
      <c r="L189">
        <v>217.56</v>
      </c>
      <c r="M189">
        <v>348.55</v>
      </c>
      <c r="N189">
        <v>267.17</v>
      </c>
      <c r="O189">
        <v>126.428</v>
      </c>
      <c r="P189">
        <v>30.95</v>
      </c>
      <c r="Q189">
        <v>243</v>
      </c>
    </row>
    <row r="190" spans="1:17" x14ac:dyDescent="0.3">
      <c r="A190" s="1">
        <v>44384</v>
      </c>
      <c r="B190">
        <v>56.575000000000003</v>
      </c>
      <c r="C190">
        <v>148.13999999999999</v>
      </c>
      <c r="D190">
        <v>356.49</v>
      </c>
      <c r="E190">
        <v>280.69450000000001</v>
      </c>
      <c r="F190">
        <v>475.36</v>
      </c>
      <c r="G190">
        <v>144.88999999999999</v>
      </c>
      <c r="H190">
        <v>2.4169999999999998</v>
      </c>
      <c r="I190">
        <v>3205</v>
      </c>
      <c r="J190">
        <v>208.75</v>
      </c>
      <c r="K190">
        <v>27.81</v>
      </c>
      <c r="L190">
        <v>215.06</v>
      </c>
      <c r="M190">
        <v>354.62</v>
      </c>
      <c r="N190">
        <v>269.68</v>
      </c>
      <c r="O190">
        <v>127.28400000000001</v>
      </c>
      <c r="P190">
        <v>30.25</v>
      </c>
      <c r="Q190">
        <v>252.99</v>
      </c>
    </row>
    <row r="191" spans="1:17" x14ac:dyDescent="0.3">
      <c r="A191" s="1">
        <v>44385</v>
      </c>
      <c r="B191">
        <v>55.98</v>
      </c>
      <c r="C191">
        <v>148.02000000000001</v>
      </c>
      <c r="D191">
        <v>348.33</v>
      </c>
      <c r="E191">
        <v>278.73</v>
      </c>
      <c r="F191">
        <v>471.08</v>
      </c>
      <c r="G191">
        <v>144.06</v>
      </c>
      <c r="H191">
        <v>2.3369</v>
      </c>
      <c r="I191">
        <v>3222</v>
      </c>
      <c r="J191">
        <v>201.33</v>
      </c>
      <c r="K191">
        <v>27.41</v>
      </c>
      <c r="L191">
        <v>213.9</v>
      </c>
      <c r="M191">
        <v>349.22</v>
      </c>
      <c r="N191">
        <v>265.16500000000002</v>
      </c>
      <c r="O191">
        <v>125.5955</v>
      </c>
      <c r="P191">
        <v>28.12</v>
      </c>
      <c r="Q191">
        <v>246.6</v>
      </c>
    </row>
    <row r="192" spans="1:17" x14ac:dyDescent="0.3">
      <c r="A192" s="1">
        <v>44386</v>
      </c>
      <c r="B192">
        <v>56.23</v>
      </c>
      <c r="C192">
        <v>147.29499999999999</v>
      </c>
      <c r="D192">
        <v>350.71</v>
      </c>
      <c r="E192">
        <v>278.05</v>
      </c>
      <c r="F192">
        <v>480.88</v>
      </c>
      <c r="G192">
        <v>145.65</v>
      </c>
      <c r="H192">
        <v>2.36</v>
      </c>
      <c r="I192">
        <v>3192</v>
      </c>
      <c r="J192">
        <v>200.80125000000001</v>
      </c>
      <c r="K192">
        <v>27.43</v>
      </c>
      <c r="L192">
        <v>218.5925</v>
      </c>
      <c r="M192">
        <v>345.05</v>
      </c>
      <c r="N192">
        <v>265</v>
      </c>
      <c r="O192">
        <v>125.7345</v>
      </c>
      <c r="P192">
        <v>28.6797</v>
      </c>
      <c r="Q192">
        <v>256.99</v>
      </c>
    </row>
    <row r="193" spans="1:17" x14ac:dyDescent="0.3">
      <c r="A193" s="1">
        <v>44387</v>
      </c>
      <c r="B193">
        <v>56.23</v>
      </c>
      <c r="C193">
        <v>147.29499999999999</v>
      </c>
      <c r="D193">
        <v>350.71</v>
      </c>
      <c r="E193">
        <v>278.05</v>
      </c>
      <c r="F193">
        <v>480.88</v>
      </c>
      <c r="G193">
        <v>145.65</v>
      </c>
      <c r="H193">
        <v>2.36</v>
      </c>
      <c r="I193">
        <v>3192</v>
      </c>
      <c r="J193">
        <v>200.80125000000001</v>
      </c>
      <c r="K193">
        <v>27.43</v>
      </c>
      <c r="L193">
        <v>218.5925</v>
      </c>
      <c r="M193">
        <v>345.05</v>
      </c>
      <c r="N193">
        <v>265</v>
      </c>
      <c r="O193">
        <v>125.7345</v>
      </c>
      <c r="P193">
        <v>28.6797</v>
      </c>
      <c r="Q193">
        <v>256.99</v>
      </c>
    </row>
    <row r="194" spans="1:17" x14ac:dyDescent="0.3">
      <c r="A194" s="1">
        <v>44388</v>
      </c>
      <c r="B194">
        <v>56.23</v>
      </c>
      <c r="C194">
        <v>147.29499999999999</v>
      </c>
      <c r="D194">
        <v>350.71</v>
      </c>
      <c r="E194">
        <v>278.05</v>
      </c>
      <c r="F194">
        <v>480.88</v>
      </c>
      <c r="G194">
        <v>145.65</v>
      </c>
      <c r="H194">
        <v>2.36</v>
      </c>
      <c r="I194">
        <v>3192</v>
      </c>
      <c r="J194">
        <v>200.80125000000001</v>
      </c>
      <c r="K194">
        <v>27.43</v>
      </c>
      <c r="L194">
        <v>218.5925</v>
      </c>
      <c r="M194">
        <v>345.05</v>
      </c>
      <c r="N194">
        <v>265</v>
      </c>
      <c r="O194">
        <v>125.7345</v>
      </c>
      <c r="P194">
        <v>28.6797</v>
      </c>
      <c r="Q194">
        <v>256.99</v>
      </c>
    </row>
    <row r="195" spans="1:17" x14ac:dyDescent="0.3">
      <c r="A195" s="1">
        <v>44389</v>
      </c>
      <c r="B195">
        <v>56.354999999999997</v>
      </c>
      <c r="C195">
        <v>147.19</v>
      </c>
      <c r="D195">
        <v>354.19</v>
      </c>
      <c r="E195">
        <v>279.77</v>
      </c>
      <c r="F195">
        <v>494.02</v>
      </c>
      <c r="G195">
        <v>146.32</v>
      </c>
      <c r="H195">
        <v>2.3199999999999998</v>
      </c>
      <c r="I195">
        <v>3273</v>
      </c>
      <c r="J195">
        <v>205.32749999999999</v>
      </c>
      <c r="K195">
        <v>27.58</v>
      </c>
      <c r="L195">
        <v>218.95</v>
      </c>
      <c r="M195">
        <v>344.04</v>
      </c>
      <c r="N195">
        <v>269.89</v>
      </c>
      <c r="O195">
        <v>127.06945</v>
      </c>
      <c r="P195">
        <v>28.02</v>
      </c>
      <c r="Q195">
        <v>254.89</v>
      </c>
    </row>
    <row r="196" spans="1:17" x14ac:dyDescent="0.3">
      <c r="A196" s="1">
        <v>44390</v>
      </c>
      <c r="B196">
        <v>56.48</v>
      </c>
      <c r="C196">
        <v>149.59</v>
      </c>
      <c r="D196">
        <v>358.49</v>
      </c>
      <c r="E196">
        <v>282.84769999999997</v>
      </c>
      <c r="F196">
        <v>487.53</v>
      </c>
      <c r="G196">
        <v>147.46</v>
      </c>
      <c r="H196">
        <v>2.2599999999999998</v>
      </c>
      <c r="I196">
        <v>3278</v>
      </c>
      <c r="J196">
        <v>204.61250000000001</v>
      </c>
      <c r="K196">
        <v>27.635000000000002</v>
      </c>
      <c r="L196">
        <v>219.05</v>
      </c>
      <c r="M196">
        <v>342.91</v>
      </c>
      <c r="N196">
        <v>267.49</v>
      </c>
      <c r="O196">
        <v>128.0575</v>
      </c>
      <c r="P196">
        <v>27.08</v>
      </c>
      <c r="Q196">
        <v>249.15</v>
      </c>
    </row>
    <row r="197" spans="1:17" x14ac:dyDescent="0.3">
      <c r="A197" s="1">
        <v>44391</v>
      </c>
      <c r="B197">
        <v>56.43</v>
      </c>
      <c r="C197">
        <v>149.8399</v>
      </c>
      <c r="D197">
        <v>355.2</v>
      </c>
      <c r="E197">
        <v>283.66000000000003</v>
      </c>
      <c r="F197">
        <v>492</v>
      </c>
      <c r="G197">
        <v>149.57</v>
      </c>
      <c r="H197">
        <v>2.21</v>
      </c>
      <c r="I197">
        <v>3304</v>
      </c>
      <c r="J197">
        <v>204.17750000000001</v>
      </c>
      <c r="K197">
        <v>27.53</v>
      </c>
      <c r="L197">
        <v>215.63720000000001</v>
      </c>
      <c r="M197">
        <v>328.14</v>
      </c>
      <c r="N197">
        <v>264.06</v>
      </c>
      <c r="O197">
        <v>129.32633999999999</v>
      </c>
      <c r="P197">
        <v>26.62</v>
      </c>
      <c r="Q197">
        <v>247.45</v>
      </c>
    </row>
    <row r="198" spans="1:17" x14ac:dyDescent="0.3">
      <c r="A198" s="1">
        <v>44392</v>
      </c>
      <c r="B198">
        <v>56.594999999999999</v>
      </c>
      <c r="C198">
        <v>150.13499999999999</v>
      </c>
      <c r="D198">
        <v>349.23480000000001</v>
      </c>
      <c r="E198">
        <v>282.51</v>
      </c>
      <c r="F198">
        <v>484.45</v>
      </c>
      <c r="G198">
        <v>150</v>
      </c>
      <c r="H198">
        <v>2.21</v>
      </c>
      <c r="I198">
        <v>3304</v>
      </c>
      <c r="J198">
        <v>198.47</v>
      </c>
      <c r="K198">
        <v>26.914999999999999</v>
      </c>
      <c r="L198">
        <v>213.39</v>
      </c>
      <c r="M198">
        <v>319.19</v>
      </c>
      <c r="N198">
        <v>255.85</v>
      </c>
      <c r="O198">
        <v>128.69999999999999</v>
      </c>
      <c r="P198">
        <v>25.164200000000001</v>
      </c>
      <c r="Q198">
        <v>234.47</v>
      </c>
    </row>
    <row r="199" spans="1:17" x14ac:dyDescent="0.3">
      <c r="A199" s="1">
        <v>44393</v>
      </c>
      <c r="B199">
        <v>56.79</v>
      </c>
      <c r="C199">
        <v>150.19999999999999</v>
      </c>
      <c r="D199">
        <v>345.98989999999998</v>
      </c>
      <c r="E199">
        <v>284.10000000000002</v>
      </c>
      <c r="F199">
        <v>480.28</v>
      </c>
      <c r="G199">
        <v>149.76</v>
      </c>
      <c r="H199">
        <v>2.17</v>
      </c>
      <c r="I199">
        <v>3279</v>
      </c>
      <c r="J199">
        <v>191.5711</v>
      </c>
      <c r="K199">
        <v>26.844999999999999</v>
      </c>
      <c r="L199">
        <v>212.69710000000001</v>
      </c>
      <c r="M199">
        <v>321.44</v>
      </c>
      <c r="N199">
        <v>253.63</v>
      </c>
      <c r="O199">
        <v>127.8115</v>
      </c>
      <c r="P199">
        <v>24.799900000000001</v>
      </c>
      <c r="Q199">
        <v>231.3</v>
      </c>
    </row>
    <row r="200" spans="1:17" x14ac:dyDescent="0.3">
      <c r="A200" s="1">
        <v>44394</v>
      </c>
      <c r="B200">
        <v>56.79</v>
      </c>
      <c r="C200">
        <v>150.19999999999999</v>
      </c>
      <c r="D200">
        <v>345.98989999999998</v>
      </c>
      <c r="E200">
        <v>284.10000000000002</v>
      </c>
      <c r="F200">
        <v>480.28</v>
      </c>
      <c r="G200">
        <v>149.76</v>
      </c>
      <c r="H200">
        <v>2.17</v>
      </c>
      <c r="I200">
        <v>3279</v>
      </c>
      <c r="J200">
        <v>191.5711</v>
      </c>
      <c r="K200">
        <v>26.844999999999999</v>
      </c>
      <c r="L200">
        <v>212.69710000000001</v>
      </c>
      <c r="M200">
        <v>321.44</v>
      </c>
      <c r="N200">
        <v>253.63</v>
      </c>
      <c r="O200">
        <v>127.8115</v>
      </c>
      <c r="P200">
        <v>24.799900000000001</v>
      </c>
      <c r="Q200">
        <v>231.3</v>
      </c>
    </row>
    <row r="201" spans="1:17" x14ac:dyDescent="0.3">
      <c r="A201" s="1">
        <v>44395</v>
      </c>
      <c r="B201">
        <v>56.79</v>
      </c>
      <c r="C201">
        <v>150.19999999999999</v>
      </c>
      <c r="D201">
        <v>345.98989999999998</v>
      </c>
      <c r="E201">
        <v>284.10000000000002</v>
      </c>
      <c r="F201">
        <v>480.28</v>
      </c>
      <c r="G201">
        <v>149.76</v>
      </c>
      <c r="H201">
        <v>2.17</v>
      </c>
      <c r="I201">
        <v>3279</v>
      </c>
      <c r="J201">
        <v>191.5711</v>
      </c>
      <c r="K201">
        <v>26.844999999999999</v>
      </c>
      <c r="L201">
        <v>212.69710000000001</v>
      </c>
      <c r="M201">
        <v>321.44</v>
      </c>
      <c r="N201">
        <v>253.63</v>
      </c>
      <c r="O201">
        <v>127.8115</v>
      </c>
      <c r="P201">
        <v>24.799900000000001</v>
      </c>
      <c r="Q201">
        <v>231.3</v>
      </c>
    </row>
    <row r="202" spans="1:17" x14ac:dyDescent="0.3">
      <c r="A202" s="1">
        <v>44396</v>
      </c>
      <c r="B202">
        <v>56.44</v>
      </c>
      <c r="C202">
        <v>148.21</v>
      </c>
      <c r="D202">
        <v>339.79</v>
      </c>
      <c r="E202">
        <v>280.37</v>
      </c>
      <c r="F202">
        <v>465.97</v>
      </c>
      <c r="G202">
        <v>144.07</v>
      </c>
      <c r="H202">
        <v>2.02</v>
      </c>
      <c r="I202">
        <v>3264</v>
      </c>
      <c r="J202">
        <v>190.42</v>
      </c>
      <c r="K202">
        <v>26.63</v>
      </c>
      <c r="L202">
        <v>203.75</v>
      </c>
      <c r="M202">
        <v>319.48</v>
      </c>
      <c r="N202">
        <v>252.15</v>
      </c>
      <c r="O202">
        <v>126.20501</v>
      </c>
      <c r="P202">
        <v>23.26</v>
      </c>
      <c r="Q202">
        <v>221.89</v>
      </c>
    </row>
    <row r="203" spans="1:17" x14ac:dyDescent="0.3">
      <c r="A203" s="1">
        <v>44397</v>
      </c>
      <c r="B203">
        <v>56.77</v>
      </c>
      <c r="C203">
        <v>145.69</v>
      </c>
      <c r="D203">
        <v>343.45</v>
      </c>
      <c r="E203">
        <v>280.97000000000003</v>
      </c>
      <c r="F203">
        <v>472.25</v>
      </c>
      <c r="G203">
        <v>147.09970000000001</v>
      </c>
      <c r="H203">
        <v>2.2400000000000002</v>
      </c>
      <c r="I203">
        <v>3224</v>
      </c>
      <c r="J203">
        <v>188.38</v>
      </c>
      <c r="K203">
        <v>27.38</v>
      </c>
      <c r="L203">
        <v>208.63</v>
      </c>
      <c r="M203">
        <v>327.93</v>
      </c>
      <c r="N203">
        <v>255</v>
      </c>
      <c r="O203">
        <v>127.04317500000001</v>
      </c>
      <c r="P203">
        <v>22.9</v>
      </c>
      <c r="Q203">
        <v>226.89</v>
      </c>
    </row>
    <row r="204" spans="1:17" x14ac:dyDescent="0.3">
      <c r="A204" s="1">
        <v>44398</v>
      </c>
      <c r="B204">
        <v>56.85</v>
      </c>
      <c r="C204">
        <v>146.12</v>
      </c>
      <c r="D204">
        <v>346.52</v>
      </c>
      <c r="E204">
        <v>281.52</v>
      </c>
      <c r="F204">
        <v>479.28</v>
      </c>
      <c r="G204">
        <v>146.13</v>
      </c>
      <c r="H204">
        <v>2.35</v>
      </c>
      <c r="I204">
        <v>3284</v>
      </c>
      <c r="J204">
        <v>195.27</v>
      </c>
      <c r="K204">
        <v>27.73</v>
      </c>
      <c r="L204">
        <v>210.96</v>
      </c>
      <c r="M204">
        <v>328.47</v>
      </c>
      <c r="N204">
        <v>254.84</v>
      </c>
      <c r="O204">
        <v>127.596</v>
      </c>
      <c r="P204">
        <v>25.7</v>
      </c>
      <c r="Q204">
        <v>237.15</v>
      </c>
    </row>
    <row r="205" spans="1:17" x14ac:dyDescent="0.3">
      <c r="A205" s="1">
        <v>44399</v>
      </c>
      <c r="B205">
        <v>56.28</v>
      </c>
      <c r="C205">
        <v>144.94</v>
      </c>
      <c r="D205">
        <v>351.54</v>
      </c>
      <c r="E205">
        <v>286.42</v>
      </c>
      <c r="F205">
        <v>478.99</v>
      </c>
      <c r="G205">
        <v>148.19499999999999</v>
      </c>
      <c r="H205">
        <v>2.34</v>
      </c>
      <c r="I205">
        <v>3284</v>
      </c>
      <c r="J205">
        <v>198.87</v>
      </c>
      <c r="K205">
        <v>27.75</v>
      </c>
      <c r="L205">
        <v>211.38</v>
      </c>
      <c r="M205">
        <v>322.45</v>
      </c>
      <c r="N205">
        <v>265</v>
      </c>
      <c r="O205">
        <v>128.483</v>
      </c>
      <c r="P205">
        <v>25.64</v>
      </c>
      <c r="Q205">
        <v>232.32</v>
      </c>
    </row>
    <row r="206" spans="1:17" x14ac:dyDescent="0.3">
      <c r="A206" s="1">
        <v>44400</v>
      </c>
      <c r="B206">
        <v>56.03</v>
      </c>
      <c r="C206">
        <v>145.43</v>
      </c>
      <c r="D206">
        <v>375.33</v>
      </c>
      <c r="E206">
        <v>289.99</v>
      </c>
      <c r="F206">
        <v>483.58</v>
      </c>
      <c r="G206">
        <v>148.71770000000001</v>
      </c>
      <c r="H206">
        <v>2.2799999999999998</v>
      </c>
      <c r="I206">
        <v>3284</v>
      </c>
      <c r="J206">
        <v>197</v>
      </c>
      <c r="K206">
        <v>27.805</v>
      </c>
      <c r="L206">
        <v>210.37</v>
      </c>
      <c r="M206">
        <v>322.27999999999997</v>
      </c>
      <c r="N206">
        <v>272.63</v>
      </c>
      <c r="O206">
        <v>133.399</v>
      </c>
      <c r="P206">
        <v>25.35</v>
      </c>
      <c r="Q206">
        <v>227.34649999999999</v>
      </c>
    </row>
    <row r="207" spans="1:17" x14ac:dyDescent="0.3">
      <c r="A207" s="1">
        <v>44401</v>
      </c>
      <c r="B207">
        <v>56.03</v>
      </c>
      <c r="C207">
        <v>145.43</v>
      </c>
      <c r="D207">
        <v>375.33</v>
      </c>
      <c r="E207">
        <v>289.99</v>
      </c>
      <c r="F207">
        <v>483.58</v>
      </c>
      <c r="G207">
        <v>148.71770000000001</v>
      </c>
      <c r="H207">
        <v>2.2799999999999998</v>
      </c>
      <c r="I207">
        <v>3284</v>
      </c>
      <c r="J207">
        <v>197</v>
      </c>
      <c r="K207">
        <v>27.805</v>
      </c>
      <c r="L207">
        <v>210.37</v>
      </c>
      <c r="M207">
        <v>322.27999999999997</v>
      </c>
      <c r="N207">
        <v>272.63</v>
      </c>
      <c r="O207">
        <v>133.399</v>
      </c>
      <c r="P207">
        <v>25.35</v>
      </c>
      <c r="Q207">
        <v>227.34649999999999</v>
      </c>
    </row>
    <row r="208" spans="1:17" x14ac:dyDescent="0.3">
      <c r="A208" s="1">
        <v>44402</v>
      </c>
      <c r="B208">
        <v>56.03</v>
      </c>
      <c r="C208">
        <v>145.43</v>
      </c>
      <c r="D208">
        <v>375.33</v>
      </c>
      <c r="E208">
        <v>289.99</v>
      </c>
      <c r="F208">
        <v>483.58</v>
      </c>
      <c r="G208">
        <v>148.71770000000001</v>
      </c>
      <c r="H208">
        <v>2.2799999999999998</v>
      </c>
      <c r="I208">
        <v>3284</v>
      </c>
      <c r="J208">
        <v>197</v>
      </c>
      <c r="K208">
        <v>27.805</v>
      </c>
      <c r="L208">
        <v>210.37</v>
      </c>
      <c r="M208">
        <v>322.27999999999997</v>
      </c>
      <c r="N208">
        <v>272.63</v>
      </c>
      <c r="O208">
        <v>133.399</v>
      </c>
      <c r="P208">
        <v>25.35</v>
      </c>
      <c r="Q208">
        <v>227.34649999999999</v>
      </c>
    </row>
    <row r="209" spans="1:17" x14ac:dyDescent="0.3">
      <c r="A209" s="1">
        <v>44403</v>
      </c>
      <c r="B209">
        <v>55.935000000000002</v>
      </c>
      <c r="C209">
        <v>145.72</v>
      </c>
      <c r="D209">
        <v>374.44</v>
      </c>
      <c r="E209">
        <v>289.69</v>
      </c>
      <c r="F209">
        <v>483.62</v>
      </c>
      <c r="G209">
        <v>149.83000000000001</v>
      </c>
      <c r="H209">
        <v>2.33</v>
      </c>
      <c r="I209">
        <v>3298</v>
      </c>
      <c r="J209">
        <v>194.42</v>
      </c>
      <c r="K209">
        <v>27.94</v>
      </c>
      <c r="L209">
        <v>212.07</v>
      </c>
      <c r="M209">
        <v>327.995</v>
      </c>
      <c r="N209">
        <v>268.31</v>
      </c>
      <c r="O209">
        <v>134.23699999999999</v>
      </c>
      <c r="P209">
        <v>29.97</v>
      </c>
      <c r="Q209">
        <v>249.8</v>
      </c>
    </row>
    <row r="210" spans="1:17" x14ac:dyDescent="0.3">
      <c r="A210" s="1">
        <v>44404</v>
      </c>
      <c r="B210">
        <v>56.335000000000001</v>
      </c>
      <c r="C210">
        <v>145.07</v>
      </c>
      <c r="D210">
        <v>373.15</v>
      </c>
      <c r="E210">
        <v>289.57499999999999</v>
      </c>
      <c r="F210">
        <v>481.81</v>
      </c>
      <c r="G210">
        <v>149.21</v>
      </c>
      <c r="H210">
        <v>2.3199999999999998</v>
      </c>
      <c r="I210">
        <v>3314</v>
      </c>
      <c r="J210">
        <v>196.22</v>
      </c>
      <c r="K210">
        <v>27.7</v>
      </c>
      <c r="L210">
        <v>211.06</v>
      </c>
      <c r="M210">
        <v>333.73</v>
      </c>
      <c r="N210">
        <v>266.96129999999999</v>
      </c>
      <c r="O210">
        <v>134.399</v>
      </c>
      <c r="P210">
        <v>29.17</v>
      </c>
      <c r="Q210">
        <v>243.21</v>
      </c>
    </row>
    <row r="211" spans="1:17" x14ac:dyDescent="0.3">
      <c r="A211" s="1">
        <v>44405</v>
      </c>
      <c r="B211">
        <v>56.32</v>
      </c>
      <c r="C211">
        <v>145.49</v>
      </c>
      <c r="D211">
        <v>377.54989999999998</v>
      </c>
      <c r="E211">
        <v>290.14999999999998</v>
      </c>
      <c r="F211">
        <v>479.08</v>
      </c>
      <c r="G211">
        <v>146.97</v>
      </c>
      <c r="H211">
        <v>2.36</v>
      </c>
      <c r="I211">
        <v>3291</v>
      </c>
      <c r="J211">
        <v>196.46</v>
      </c>
      <c r="K211">
        <v>27.785</v>
      </c>
      <c r="L211">
        <v>212.69</v>
      </c>
      <c r="M211">
        <v>333.62</v>
      </c>
      <c r="N211">
        <v>264.87990000000002</v>
      </c>
      <c r="O211">
        <v>138.297</v>
      </c>
      <c r="P211">
        <v>28.751999999999999</v>
      </c>
      <c r="Q211">
        <v>242.8657</v>
      </c>
    </row>
    <row r="212" spans="1:17" x14ac:dyDescent="0.3">
      <c r="A212" s="1">
        <v>44406</v>
      </c>
      <c r="B212">
        <v>56.18</v>
      </c>
      <c r="C212">
        <v>146.91999999999999</v>
      </c>
      <c r="D212">
        <v>365.52</v>
      </c>
      <c r="E212">
        <v>288.61799999999999</v>
      </c>
      <c r="F212">
        <v>485.82530000000003</v>
      </c>
      <c r="G212">
        <v>146.55000000000001</v>
      </c>
      <c r="H212">
        <v>2.4300000000000002</v>
      </c>
      <c r="I212">
        <v>3280</v>
      </c>
      <c r="J212">
        <v>198.53</v>
      </c>
      <c r="K212">
        <v>28.45</v>
      </c>
      <c r="L212">
        <v>214.51</v>
      </c>
      <c r="M212">
        <v>334.85</v>
      </c>
      <c r="N212">
        <v>266.7602</v>
      </c>
      <c r="O212">
        <v>136.66101</v>
      </c>
      <c r="P212">
        <v>29.265000000000001</v>
      </c>
      <c r="Q212">
        <v>245.15989999999999</v>
      </c>
    </row>
    <row r="213" spans="1:17" x14ac:dyDescent="0.3">
      <c r="A213" s="1">
        <v>44407</v>
      </c>
      <c r="B213">
        <v>56.18</v>
      </c>
      <c r="C213">
        <v>145.18</v>
      </c>
      <c r="D213">
        <v>360.73</v>
      </c>
      <c r="E213">
        <v>286.66000000000003</v>
      </c>
      <c r="F213">
        <v>486.34</v>
      </c>
      <c r="G213">
        <v>146.33000000000001</v>
      </c>
      <c r="H213">
        <v>2.34</v>
      </c>
      <c r="I213">
        <v>3286</v>
      </c>
      <c r="J213">
        <v>196.3</v>
      </c>
      <c r="K213">
        <v>28.34</v>
      </c>
      <c r="L213">
        <v>208.67</v>
      </c>
      <c r="M213">
        <v>336.3</v>
      </c>
      <c r="N213">
        <v>259.56990000000002</v>
      </c>
      <c r="O213">
        <v>135.30449999999999</v>
      </c>
      <c r="P213">
        <v>28.2</v>
      </c>
      <c r="Q213">
        <v>238.07</v>
      </c>
    </row>
    <row r="214" spans="1:17" x14ac:dyDescent="0.3">
      <c r="A214" s="1">
        <v>44408</v>
      </c>
      <c r="B214">
        <v>56.18</v>
      </c>
      <c r="C214">
        <v>145.18</v>
      </c>
      <c r="D214">
        <v>360.73</v>
      </c>
      <c r="E214">
        <v>286.66000000000003</v>
      </c>
      <c r="F214">
        <v>486.34</v>
      </c>
      <c r="G214">
        <v>146.33000000000001</v>
      </c>
      <c r="H214">
        <v>2.34</v>
      </c>
      <c r="I214">
        <v>3286</v>
      </c>
      <c r="J214">
        <v>196.3</v>
      </c>
      <c r="K214">
        <v>28.34</v>
      </c>
      <c r="L214">
        <v>208.67</v>
      </c>
      <c r="M214">
        <v>336.3</v>
      </c>
      <c r="N214">
        <v>259.56990000000002</v>
      </c>
      <c r="O214">
        <v>135.30449999999999</v>
      </c>
      <c r="P214">
        <v>28.2</v>
      </c>
      <c r="Q214">
        <v>238.07</v>
      </c>
    </row>
    <row r="215" spans="1:17" x14ac:dyDescent="0.3">
      <c r="A215" s="1">
        <v>44409</v>
      </c>
      <c r="B215">
        <v>56.18</v>
      </c>
      <c r="C215">
        <v>145.18</v>
      </c>
      <c r="D215">
        <v>360.73</v>
      </c>
      <c r="E215">
        <v>286.66000000000003</v>
      </c>
      <c r="F215">
        <v>486.34</v>
      </c>
      <c r="G215">
        <v>146.33000000000001</v>
      </c>
      <c r="H215">
        <v>2.34</v>
      </c>
      <c r="I215">
        <v>3286</v>
      </c>
      <c r="J215">
        <v>196.3</v>
      </c>
      <c r="K215">
        <v>28.34</v>
      </c>
      <c r="L215">
        <v>208.67</v>
      </c>
      <c r="M215">
        <v>336.3</v>
      </c>
      <c r="N215">
        <v>259.56990000000002</v>
      </c>
      <c r="O215">
        <v>135.30449999999999</v>
      </c>
      <c r="P215">
        <v>28.2</v>
      </c>
      <c r="Q215">
        <v>238.07</v>
      </c>
    </row>
    <row r="216" spans="1:17" x14ac:dyDescent="0.3">
      <c r="A216" s="1">
        <v>44410</v>
      </c>
      <c r="B216">
        <v>56.255000000000003</v>
      </c>
      <c r="C216">
        <v>145.29</v>
      </c>
      <c r="D216">
        <v>359.4</v>
      </c>
      <c r="E216">
        <v>286.77499999999998</v>
      </c>
      <c r="F216">
        <v>494.6</v>
      </c>
      <c r="G216">
        <v>146.94999999999999</v>
      </c>
      <c r="H216">
        <v>2.29</v>
      </c>
      <c r="I216">
        <v>3345</v>
      </c>
      <c r="J216">
        <v>199.61</v>
      </c>
      <c r="K216">
        <v>28.17</v>
      </c>
      <c r="L216">
        <v>210.90280000000001</v>
      </c>
      <c r="M216">
        <v>335.61</v>
      </c>
      <c r="N216">
        <v>257.17</v>
      </c>
      <c r="O216">
        <v>135.3365</v>
      </c>
      <c r="P216">
        <v>29.14</v>
      </c>
      <c r="Q216">
        <v>240.37649999999999</v>
      </c>
    </row>
    <row r="217" spans="1:17" x14ac:dyDescent="0.3">
      <c r="A217" s="1">
        <v>44411</v>
      </c>
      <c r="B217">
        <v>55.95</v>
      </c>
      <c r="C217">
        <v>145.46</v>
      </c>
      <c r="D217">
        <v>353.76990000000001</v>
      </c>
      <c r="E217">
        <v>287.23</v>
      </c>
      <c r="F217">
        <v>487.755</v>
      </c>
      <c r="G217">
        <v>148.04499999999999</v>
      </c>
      <c r="H217">
        <v>2.2650000000000001</v>
      </c>
      <c r="I217">
        <v>3364</v>
      </c>
      <c r="J217">
        <v>202.22</v>
      </c>
      <c r="K217">
        <v>28.26</v>
      </c>
      <c r="L217">
        <v>209.29</v>
      </c>
      <c r="M217">
        <v>336.67</v>
      </c>
      <c r="N217">
        <v>262.58240000000001</v>
      </c>
      <c r="O217">
        <v>135.732</v>
      </c>
      <c r="P217">
        <v>28.06</v>
      </c>
      <c r="Q217">
        <v>235.68989999999999</v>
      </c>
    </row>
    <row r="218" spans="1:17" x14ac:dyDescent="0.3">
      <c r="A218" s="1">
        <v>44412</v>
      </c>
      <c r="B218">
        <v>55.71</v>
      </c>
      <c r="C218">
        <v>144.4</v>
      </c>
      <c r="D218">
        <v>360.48</v>
      </c>
      <c r="E218">
        <v>287.5883</v>
      </c>
      <c r="F218">
        <v>489.98</v>
      </c>
      <c r="G218">
        <v>147.79</v>
      </c>
      <c r="H218">
        <v>2.2200000000000002</v>
      </c>
      <c r="I218">
        <v>3380</v>
      </c>
      <c r="J218">
        <v>203.18</v>
      </c>
      <c r="K218">
        <v>28.24</v>
      </c>
      <c r="L218">
        <v>209.59</v>
      </c>
      <c r="M218">
        <v>337.47</v>
      </c>
      <c r="N218">
        <v>265.19</v>
      </c>
      <c r="O218">
        <v>135.64949999999999</v>
      </c>
      <c r="P218">
        <v>29.57</v>
      </c>
      <c r="Q218">
        <v>245.4683</v>
      </c>
    </row>
    <row r="219" spans="1:17" x14ac:dyDescent="0.3">
      <c r="A219" s="1">
        <v>44413</v>
      </c>
      <c r="B219">
        <v>55.5</v>
      </c>
      <c r="C219">
        <v>143.5</v>
      </c>
      <c r="D219">
        <v>363.9</v>
      </c>
      <c r="E219">
        <v>289.63</v>
      </c>
      <c r="F219">
        <v>490.43</v>
      </c>
      <c r="G219">
        <v>147.84</v>
      </c>
      <c r="H219">
        <v>2.2200000000000002</v>
      </c>
      <c r="I219">
        <v>3380</v>
      </c>
      <c r="J219">
        <v>207.33</v>
      </c>
      <c r="K219">
        <v>27.62</v>
      </c>
      <c r="L219">
        <v>207.655</v>
      </c>
      <c r="M219">
        <v>333.11</v>
      </c>
      <c r="N219">
        <v>268.33</v>
      </c>
      <c r="O219">
        <v>136.35</v>
      </c>
      <c r="P219">
        <v>31.5</v>
      </c>
      <c r="Q219">
        <v>258.31</v>
      </c>
    </row>
    <row r="220" spans="1:17" x14ac:dyDescent="0.3">
      <c r="A220" s="1">
        <v>44414</v>
      </c>
      <c r="B220">
        <v>55.59</v>
      </c>
      <c r="C220">
        <v>142.76</v>
      </c>
      <c r="D220">
        <v>365.15</v>
      </c>
      <c r="E220">
        <v>289.5</v>
      </c>
      <c r="F220">
        <v>488.12</v>
      </c>
      <c r="G220">
        <v>147.11000000000001</v>
      </c>
      <c r="H220">
        <v>2.21</v>
      </c>
      <c r="I220">
        <v>3389</v>
      </c>
      <c r="J220">
        <v>205.7</v>
      </c>
      <c r="K220">
        <v>27.66</v>
      </c>
      <c r="L220">
        <v>210.39</v>
      </c>
      <c r="M220">
        <v>335.7</v>
      </c>
      <c r="N220">
        <v>267.74</v>
      </c>
      <c r="O220">
        <v>136.4725</v>
      </c>
      <c r="P220">
        <v>34.74</v>
      </c>
      <c r="Q220">
        <v>263.89999999999998</v>
      </c>
    </row>
    <row r="221" spans="1:17" x14ac:dyDescent="0.3">
      <c r="A221" s="1">
        <v>44415</v>
      </c>
      <c r="B221">
        <v>55.59</v>
      </c>
      <c r="C221">
        <v>142.76</v>
      </c>
      <c r="D221">
        <v>365.15</v>
      </c>
      <c r="E221">
        <v>289.5</v>
      </c>
      <c r="F221">
        <v>488.12</v>
      </c>
      <c r="G221">
        <v>147.11000000000001</v>
      </c>
      <c r="H221">
        <v>2.21</v>
      </c>
      <c r="I221">
        <v>3389</v>
      </c>
      <c r="J221">
        <v>205.7</v>
      </c>
      <c r="K221">
        <v>27.66</v>
      </c>
      <c r="L221">
        <v>210.39</v>
      </c>
      <c r="M221">
        <v>335.7</v>
      </c>
      <c r="N221">
        <v>267.74</v>
      </c>
      <c r="O221">
        <v>136.4725</v>
      </c>
      <c r="P221">
        <v>34.74</v>
      </c>
      <c r="Q221">
        <v>263.89999999999998</v>
      </c>
    </row>
    <row r="222" spans="1:17" x14ac:dyDescent="0.3">
      <c r="A222" s="1">
        <v>44416</v>
      </c>
      <c r="B222">
        <v>55.59</v>
      </c>
      <c r="C222">
        <v>142.76</v>
      </c>
      <c r="D222">
        <v>365.15</v>
      </c>
      <c r="E222">
        <v>289.5</v>
      </c>
      <c r="F222">
        <v>488.12</v>
      </c>
      <c r="G222">
        <v>147.11000000000001</v>
      </c>
      <c r="H222">
        <v>2.21</v>
      </c>
      <c r="I222">
        <v>3389</v>
      </c>
      <c r="J222">
        <v>205.7</v>
      </c>
      <c r="K222">
        <v>27.66</v>
      </c>
      <c r="L222">
        <v>210.39</v>
      </c>
      <c r="M222">
        <v>335.7</v>
      </c>
      <c r="N222">
        <v>267.74</v>
      </c>
      <c r="O222">
        <v>136.4725</v>
      </c>
      <c r="P222">
        <v>34.74</v>
      </c>
      <c r="Q222">
        <v>263.89999999999998</v>
      </c>
    </row>
    <row r="223" spans="1:17" x14ac:dyDescent="0.3">
      <c r="A223" s="1">
        <v>44417</v>
      </c>
      <c r="B223">
        <v>55.42</v>
      </c>
      <c r="C223">
        <v>144</v>
      </c>
      <c r="D223">
        <v>365.77499999999998</v>
      </c>
      <c r="E223">
        <v>291.55</v>
      </c>
      <c r="F223">
        <v>486.83</v>
      </c>
      <c r="G223">
        <v>146.69999999999999</v>
      </c>
      <c r="H223">
        <v>2.2200000000000002</v>
      </c>
      <c r="I223">
        <v>3389</v>
      </c>
      <c r="J223">
        <v>205.07990000000001</v>
      </c>
      <c r="K223">
        <v>27.56</v>
      </c>
      <c r="L223">
        <v>209.88</v>
      </c>
      <c r="M223">
        <v>337.32499999999999</v>
      </c>
      <c r="N223">
        <v>265.5</v>
      </c>
      <c r="O223">
        <v>137.184</v>
      </c>
      <c r="P223">
        <v>37.770000000000003</v>
      </c>
      <c r="Q223">
        <v>282.43</v>
      </c>
    </row>
    <row r="224" spans="1:17" x14ac:dyDescent="0.3">
      <c r="A224" s="1">
        <v>44418</v>
      </c>
      <c r="B224">
        <v>55.525500000000001</v>
      </c>
      <c r="C224">
        <v>143.83000000000001</v>
      </c>
      <c r="D224">
        <v>364.1</v>
      </c>
      <c r="E224">
        <v>289.25</v>
      </c>
      <c r="F224">
        <v>486.45</v>
      </c>
      <c r="G224">
        <v>147.71</v>
      </c>
      <c r="H224">
        <v>2.2850000000000001</v>
      </c>
      <c r="I224">
        <v>3388</v>
      </c>
      <c r="J224">
        <v>204.3</v>
      </c>
      <c r="K224">
        <v>27.67</v>
      </c>
      <c r="L224">
        <v>214.9</v>
      </c>
      <c r="M224">
        <v>341.23</v>
      </c>
      <c r="N224">
        <v>266.685</v>
      </c>
      <c r="O224">
        <v>137.77231</v>
      </c>
      <c r="P224">
        <v>36.71</v>
      </c>
      <c r="Q224">
        <v>281.5</v>
      </c>
    </row>
    <row r="225" spans="1:17" x14ac:dyDescent="0.3">
      <c r="A225" s="1">
        <v>44419</v>
      </c>
      <c r="B225">
        <v>55.844999999999999</v>
      </c>
      <c r="C225">
        <v>144.76</v>
      </c>
      <c r="D225">
        <v>362.36</v>
      </c>
      <c r="E225">
        <v>288.66000000000003</v>
      </c>
      <c r="F225">
        <v>485.97</v>
      </c>
      <c r="G225">
        <v>146.72</v>
      </c>
      <c r="H225">
        <v>2.25</v>
      </c>
      <c r="I225">
        <v>3405</v>
      </c>
      <c r="J225">
        <v>200.49</v>
      </c>
      <c r="K225">
        <v>27.14</v>
      </c>
      <c r="L225">
        <v>222.57</v>
      </c>
      <c r="M225">
        <v>345.16</v>
      </c>
      <c r="N225">
        <v>254.98</v>
      </c>
      <c r="O225">
        <v>137.68225000000001</v>
      </c>
      <c r="P225">
        <v>37.1</v>
      </c>
      <c r="Q225">
        <v>294</v>
      </c>
    </row>
    <row r="226" spans="1:17" x14ac:dyDescent="0.3">
      <c r="A226" s="1">
        <v>44420</v>
      </c>
      <c r="B226">
        <v>55.8</v>
      </c>
      <c r="C226">
        <v>145.38999999999999</v>
      </c>
      <c r="D226">
        <v>363</v>
      </c>
      <c r="E226">
        <v>289.97000000000003</v>
      </c>
      <c r="F226">
        <v>485</v>
      </c>
      <c r="G226">
        <v>149.05000000000001</v>
      </c>
      <c r="H226">
        <v>2.2002000000000002</v>
      </c>
      <c r="I226">
        <v>3434</v>
      </c>
      <c r="J226">
        <v>200.28989999999999</v>
      </c>
      <c r="K226">
        <v>27.54</v>
      </c>
      <c r="L226">
        <v>223.76</v>
      </c>
      <c r="M226">
        <v>345.65</v>
      </c>
      <c r="N226">
        <v>247.46</v>
      </c>
      <c r="O226">
        <v>137.30000000000001</v>
      </c>
      <c r="P226">
        <v>34.159999999999997</v>
      </c>
      <c r="Q226">
        <v>267.75</v>
      </c>
    </row>
    <row r="227" spans="1:17" x14ac:dyDescent="0.3">
      <c r="A227" s="1">
        <v>44421</v>
      </c>
      <c r="B227">
        <v>55.98</v>
      </c>
      <c r="C227">
        <v>145.35</v>
      </c>
      <c r="D227">
        <v>364.66070000000002</v>
      </c>
      <c r="E227">
        <v>292.89999999999998</v>
      </c>
      <c r="F227">
        <v>488.97</v>
      </c>
      <c r="G227">
        <v>149.4444</v>
      </c>
      <c r="H227">
        <v>2.165</v>
      </c>
      <c r="I227">
        <v>3427</v>
      </c>
      <c r="J227">
        <v>202.13810000000001</v>
      </c>
      <c r="K227">
        <v>27.47</v>
      </c>
      <c r="L227">
        <v>220.54990000000001</v>
      </c>
      <c r="M227">
        <v>341.47</v>
      </c>
      <c r="N227">
        <v>248.9639</v>
      </c>
      <c r="O227">
        <v>137.85649000000001</v>
      </c>
      <c r="P227">
        <v>36.25</v>
      </c>
      <c r="Q227">
        <v>266.5</v>
      </c>
    </row>
    <row r="228" spans="1:17" x14ac:dyDescent="0.3">
      <c r="A228" s="1">
        <v>44422</v>
      </c>
      <c r="B228">
        <v>55.98</v>
      </c>
      <c r="C228">
        <v>145.35</v>
      </c>
      <c r="D228">
        <v>364.66070000000002</v>
      </c>
      <c r="E228">
        <v>292.89999999999998</v>
      </c>
      <c r="F228">
        <v>488.97</v>
      </c>
      <c r="G228">
        <v>149.4444</v>
      </c>
      <c r="H228">
        <v>2.165</v>
      </c>
      <c r="I228">
        <v>3427</v>
      </c>
      <c r="J228">
        <v>202.13810000000001</v>
      </c>
      <c r="K228">
        <v>27.47</v>
      </c>
      <c r="L228">
        <v>220.54990000000001</v>
      </c>
      <c r="M228">
        <v>341.47</v>
      </c>
      <c r="N228">
        <v>248.9639</v>
      </c>
      <c r="O228">
        <v>137.85649000000001</v>
      </c>
      <c r="P228">
        <v>36.25</v>
      </c>
      <c r="Q228">
        <v>266.5</v>
      </c>
    </row>
    <row r="229" spans="1:17" x14ac:dyDescent="0.3">
      <c r="A229" s="1">
        <v>44423</v>
      </c>
      <c r="B229">
        <v>55.98</v>
      </c>
      <c r="C229">
        <v>145.35</v>
      </c>
      <c r="D229">
        <v>364.66070000000002</v>
      </c>
      <c r="E229">
        <v>292.89999999999998</v>
      </c>
      <c r="F229">
        <v>488.97</v>
      </c>
      <c r="G229">
        <v>149.4444</v>
      </c>
      <c r="H229">
        <v>2.165</v>
      </c>
      <c r="I229">
        <v>3427</v>
      </c>
      <c r="J229">
        <v>202.13810000000001</v>
      </c>
      <c r="K229">
        <v>27.47</v>
      </c>
      <c r="L229">
        <v>220.54990000000001</v>
      </c>
      <c r="M229">
        <v>341.47</v>
      </c>
      <c r="N229">
        <v>248.9639</v>
      </c>
      <c r="O229">
        <v>137.85649000000001</v>
      </c>
      <c r="P229">
        <v>36.25</v>
      </c>
      <c r="Q229">
        <v>266.5</v>
      </c>
    </row>
    <row r="230" spans="1:17" x14ac:dyDescent="0.3">
      <c r="A230" s="1">
        <v>44424</v>
      </c>
      <c r="B230">
        <v>56.07</v>
      </c>
      <c r="C230">
        <v>142.66</v>
      </c>
      <c r="D230">
        <v>366.95</v>
      </c>
      <c r="E230">
        <v>294.82</v>
      </c>
      <c r="F230">
        <v>488.91180000000003</v>
      </c>
      <c r="G230">
        <v>151.19</v>
      </c>
      <c r="H230">
        <v>2.09</v>
      </c>
      <c r="I230">
        <v>3394</v>
      </c>
      <c r="J230">
        <v>202.87</v>
      </c>
      <c r="K230">
        <v>27.25</v>
      </c>
      <c r="L230">
        <v>218</v>
      </c>
      <c r="M230">
        <v>342.12</v>
      </c>
      <c r="N230">
        <v>243.459</v>
      </c>
      <c r="O230">
        <v>138.36250000000001</v>
      </c>
      <c r="P230">
        <v>33.770000000000003</v>
      </c>
      <c r="Q230">
        <v>265.43</v>
      </c>
    </row>
    <row r="231" spans="1:17" x14ac:dyDescent="0.3">
      <c r="A231" s="1">
        <v>44425</v>
      </c>
      <c r="B231">
        <v>56.2</v>
      </c>
      <c r="C231">
        <v>141.85</v>
      </c>
      <c r="D231">
        <v>364.67</v>
      </c>
      <c r="E231">
        <v>293.43</v>
      </c>
      <c r="F231">
        <v>486.22</v>
      </c>
      <c r="G231">
        <v>151.68</v>
      </c>
      <c r="H231">
        <v>2.0699999999999998</v>
      </c>
      <c r="I231">
        <v>3397</v>
      </c>
      <c r="J231">
        <v>197.7</v>
      </c>
      <c r="K231">
        <v>27</v>
      </c>
      <c r="L231">
        <v>216.39</v>
      </c>
      <c r="M231">
        <v>337.59</v>
      </c>
      <c r="N231">
        <v>234.27</v>
      </c>
      <c r="O231">
        <v>138.2655</v>
      </c>
      <c r="P231">
        <v>33.54</v>
      </c>
      <c r="Q231">
        <v>260.74</v>
      </c>
    </row>
    <row r="232" spans="1:17" x14ac:dyDescent="0.3">
      <c r="A232" s="1">
        <v>44426</v>
      </c>
      <c r="B232">
        <v>56.07</v>
      </c>
      <c r="C232">
        <v>141.77000000000001</v>
      </c>
      <c r="D232">
        <v>359.86</v>
      </c>
      <c r="E232">
        <v>294.82</v>
      </c>
      <c r="F232">
        <v>477.08</v>
      </c>
      <c r="G232">
        <v>150.72</v>
      </c>
      <c r="H232">
        <v>2.14</v>
      </c>
      <c r="I232">
        <v>3415</v>
      </c>
      <c r="J232">
        <v>196.3365</v>
      </c>
      <c r="K232">
        <v>27.35</v>
      </c>
      <c r="L232">
        <v>213.55</v>
      </c>
      <c r="M232">
        <v>334.32</v>
      </c>
      <c r="N232">
        <v>237.5</v>
      </c>
      <c r="O232">
        <v>137.10425000000001</v>
      </c>
      <c r="P232">
        <v>32.450000000000003</v>
      </c>
      <c r="Q232">
        <v>254.4</v>
      </c>
    </row>
    <row r="233" spans="1:17" x14ac:dyDescent="0.3">
      <c r="A233" s="1">
        <v>44427</v>
      </c>
      <c r="B233">
        <v>55.66</v>
      </c>
      <c r="C233">
        <v>141.59549999999999</v>
      </c>
      <c r="D233">
        <v>357.57</v>
      </c>
      <c r="E233">
        <v>297.47000000000003</v>
      </c>
      <c r="F233">
        <v>475.83</v>
      </c>
      <c r="G233">
        <v>148</v>
      </c>
      <c r="H233">
        <v>2.0649999999999999</v>
      </c>
      <c r="I233">
        <v>3370</v>
      </c>
      <c r="J233">
        <v>204.95</v>
      </c>
      <c r="K233">
        <v>27.08</v>
      </c>
      <c r="L233">
        <v>208.95609999999999</v>
      </c>
      <c r="M233">
        <v>330.815</v>
      </c>
      <c r="N233">
        <v>237.2</v>
      </c>
      <c r="O233">
        <v>136.35251</v>
      </c>
      <c r="P233">
        <v>32.4298</v>
      </c>
      <c r="Q233">
        <v>249.77</v>
      </c>
    </row>
    <row r="234" spans="1:17" x14ac:dyDescent="0.3">
      <c r="A234" s="1">
        <v>44428</v>
      </c>
      <c r="B234">
        <v>55.706899999999997</v>
      </c>
      <c r="C234">
        <v>143.28</v>
      </c>
      <c r="D234">
        <v>359.9898</v>
      </c>
      <c r="E234">
        <v>305.83999999999997</v>
      </c>
      <c r="F234">
        <v>476.23</v>
      </c>
      <c r="G234">
        <v>148.5</v>
      </c>
      <c r="H234">
        <v>2.06</v>
      </c>
      <c r="I234">
        <v>3287</v>
      </c>
      <c r="J234">
        <v>208.6506</v>
      </c>
      <c r="K234">
        <v>27.135000000000002</v>
      </c>
      <c r="L234">
        <v>207.26</v>
      </c>
      <c r="M234">
        <v>335.76</v>
      </c>
      <c r="N234">
        <v>238.64</v>
      </c>
      <c r="O234">
        <v>137.554</v>
      </c>
      <c r="P234">
        <v>36.18</v>
      </c>
      <c r="Q234">
        <v>260.62</v>
      </c>
    </row>
    <row r="235" spans="1:17" x14ac:dyDescent="0.3">
      <c r="A235" s="1">
        <v>44429</v>
      </c>
      <c r="B235">
        <v>55.706899999999997</v>
      </c>
      <c r="C235">
        <v>143.28</v>
      </c>
      <c r="D235">
        <v>359.9898</v>
      </c>
      <c r="E235">
        <v>305.83999999999997</v>
      </c>
      <c r="F235">
        <v>476.23</v>
      </c>
      <c r="G235">
        <v>148.5</v>
      </c>
      <c r="H235">
        <v>2.06</v>
      </c>
      <c r="I235">
        <v>3287</v>
      </c>
      <c r="J235">
        <v>208.6506</v>
      </c>
      <c r="K235">
        <v>27.135000000000002</v>
      </c>
      <c r="L235">
        <v>207.26</v>
      </c>
      <c r="M235">
        <v>335.76</v>
      </c>
      <c r="N235">
        <v>238.64</v>
      </c>
      <c r="O235">
        <v>137.554</v>
      </c>
      <c r="P235">
        <v>36.18</v>
      </c>
      <c r="Q235">
        <v>260.62</v>
      </c>
    </row>
    <row r="236" spans="1:17" x14ac:dyDescent="0.3">
      <c r="A236" s="1">
        <v>44430</v>
      </c>
      <c r="B236">
        <v>55.706899999999997</v>
      </c>
      <c r="C236">
        <v>143.28</v>
      </c>
      <c r="D236">
        <v>359.9898</v>
      </c>
      <c r="E236">
        <v>305.83999999999997</v>
      </c>
      <c r="F236">
        <v>476.23</v>
      </c>
      <c r="G236">
        <v>148.5</v>
      </c>
      <c r="H236">
        <v>2.06</v>
      </c>
      <c r="I236">
        <v>3287</v>
      </c>
      <c r="J236">
        <v>208.6506</v>
      </c>
      <c r="K236">
        <v>27.135000000000002</v>
      </c>
      <c r="L236">
        <v>207.26</v>
      </c>
      <c r="M236">
        <v>335.76</v>
      </c>
      <c r="N236">
        <v>238.64</v>
      </c>
      <c r="O236">
        <v>137.554</v>
      </c>
      <c r="P236">
        <v>36.18</v>
      </c>
      <c r="Q236">
        <v>260.62</v>
      </c>
    </row>
    <row r="237" spans="1:17" x14ac:dyDescent="0.3">
      <c r="A237" s="1">
        <v>44431</v>
      </c>
      <c r="B237">
        <v>55.71</v>
      </c>
      <c r="C237">
        <v>142.97</v>
      </c>
      <c r="D237">
        <v>365.69</v>
      </c>
      <c r="E237">
        <v>305.39999999999998</v>
      </c>
      <c r="F237">
        <v>486.19</v>
      </c>
      <c r="G237">
        <v>150.19</v>
      </c>
      <c r="H237">
        <v>2.23</v>
      </c>
      <c r="I237">
        <v>3287</v>
      </c>
      <c r="J237">
        <v>219.97</v>
      </c>
      <c r="K237">
        <v>27.42</v>
      </c>
      <c r="L237">
        <v>209.75</v>
      </c>
      <c r="M237">
        <v>334.52</v>
      </c>
      <c r="N237">
        <v>246.81</v>
      </c>
      <c r="O237">
        <v>140.87450000000001</v>
      </c>
      <c r="P237">
        <v>38.79</v>
      </c>
      <c r="Q237">
        <v>266.5</v>
      </c>
    </row>
    <row r="238" spans="1:17" x14ac:dyDescent="0.3">
      <c r="A238" s="1">
        <v>44432</v>
      </c>
      <c r="B238">
        <v>55.42</v>
      </c>
      <c r="C238">
        <v>143.09</v>
      </c>
      <c r="D238">
        <v>367.95589999999999</v>
      </c>
      <c r="E238">
        <v>305.64999999999998</v>
      </c>
      <c r="F238">
        <v>483.04</v>
      </c>
      <c r="G238">
        <v>150.86000000000001</v>
      </c>
      <c r="H238">
        <v>2.3250000000000002</v>
      </c>
      <c r="I238">
        <v>3285</v>
      </c>
      <c r="J238">
        <v>219.59</v>
      </c>
      <c r="K238">
        <v>27.71</v>
      </c>
      <c r="L238">
        <v>213.27</v>
      </c>
      <c r="M238">
        <v>335.2</v>
      </c>
      <c r="N238">
        <v>269.68</v>
      </c>
      <c r="O238">
        <v>142.08000000000001</v>
      </c>
      <c r="P238">
        <v>38.049999999999997</v>
      </c>
      <c r="Q238">
        <v>260.24990000000003</v>
      </c>
    </row>
    <row r="239" spans="1:17" x14ac:dyDescent="0.3">
      <c r="A239" s="1">
        <v>44433</v>
      </c>
      <c r="B239">
        <v>55.08</v>
      </c>
      <c r="C239">
        <v>142.32</v>
      </c>
      <c r="D239">
        <v>370.86</v>
      </c>
      <c r="E239">
        <v>304.58999999999997</v>
      </c>
      <c r="F239">
        <v>486.27</v>
      </c>
      <c r="G239">
        <v>150.32</v>
      </c>
      <c r="H239">
        <v>2.3597000000000001</v>
      </c>
      <c r="I239">
        <v>3304</v>
      </c>
      <c r="J239">
        <v>224.7</v>
      </c>
      <c r="K239">
        <v>27.77</v>
      </c>
      <c r="L239">
        <v>215.7</v>
      </c>
      <c r="M239">
        <v>334.02499999999998</v>
      </c>
      <c r="N239">
        <v>275.75</v>
      </c>
      <c r="O239">
        <v>142.18950000000001</v>
      </c>
      <c r="P239">
        <v>38.99</v>
      </c>
      <c r="Q239">
        <v>262.11</v>
      </c>
    </row>
    <row r="240" spans="1:17" x14ac:dyDescent="0.3">
      <c r="A240" s="1">
        <v>44434</v>
      </c>
      <c r="B240">
        <v>55.055</v>
      </c>
      <c r="C240">
        <v>140.55000000000001</v>
      </c>
      <c r="D240">
        <v>369.44</v>
      </c>
      <c r="E240">
        <v>302.42899999999997</v>
      </c>
      <c r="F240">
        <v>488.11</v>
      </c>
      <c r="G240">
        <v>149.12</v>
      </c>
      <c r="H240">
        <v>2.37</v>
      </c>
      <c r="I240">
        <v>3283</v>
      </c>
      <c r="J240">
        <v>223.4</v>
      </c>
      <c r="K240">
        <v>27.93</v>
      </c>
      <c r="L240">
        <v>214.51</v>
      </c>
      <c r="M240">
        <v>331.94</v>
      </c>
      <c r="N240">
        <v>281.81</v>
      </c>
      <c r="O240">
        <v>142.41750999999999</v>
      </c>
      <c r="P240">
        <v>38.479999999999997</v>
      </c>
      <c r="Q240">
        <v>255.2</v>
      </c>
    </row>
    <row r="241" spans="1:17" x14ac:dyDescent="0.3">
      <c r="A241" s="1">
        <v>44435</v>
      </c>
      <c r="B241">
        <v>54.83</v>
      </c>
      <c r="C241">
        <v>138.65479999999999</v>
      </c>
      <c r="D241">
        <v>373.74</v>
      </c>
      <c r="E241">
        <v>300.87</v>
      </c>
      <c r="F241">
        <v>496.44470000000001</v>
      </c>
      <c r="G241">
        <v>148.75</v>
      </c>
      <c r="H241">
        <v>2.4298999999999999</v>
      </c>
      <c r="I241">
        <v>3241</v>
      </c>
      <c r="J241">
        <v>227.22</v>
      </c>
      <c r="K241">
        <v>28.515000000000001</v>
      </c>
      <c r="L241">
        <v>214.0335</v>
      </c>
      <c r="M241">
        <v>334.94</v>
      </c>
      <c r="N241">
        <v>285.76</v>
      </c>
      <c r="O241">
        <v>144.51249999999999</v>
      </c>
      <c r="P241">
        <v>40.659999999999997</v>
      </c>
      <c r="Q241">
        <v>259.67</v>
      </c>
    </row>
    <row r="242" spans="1:17" x14ac:dyDescent="0.3">
      <c r="A242" s="1">
        <v>44436</v>
      </c>
      <c r="B242">
        <v>54.83</v>
      </c>
      <c r="C242">
        <v>138.65479999999999</v>
      </c>
      <c r="D242">
        <v>373.74</v>
      </c>
      <c r="E242">
        <v>300.87</v>
      </c>
      <c r="F242">
        <v>496.44470000000001</v>
      </c>
      <c r="G242">
        <v>148.75</v>
      </c>
      <c r="H242">
        <v>2.4298999999999999</v>
      </c>
      <c r="I242">
        <v>3241</v>
      </c>
      <c r="J242">
        <v>227.22</v>
      </c>
      <c r="K242">
        <v>28.515000000000001</v>
      </c>
      <c r="L242">
        <v>214.0335</v>
      </c>
      <c r="M242">
        <v>334.94</v>
      </c>
      <c r="N242">
        <v>285.76</v>
      </c>
      <c r="O242">
        <v>144.51249999999999</v>
      </c>
      <c r="P242">
        <v>40.659999999999997</v>
      </c>
      <c r="Q242">
        <v>259.67</v>
      </c>
    </row>
    <row r="243" spans="1:17" x14ac:dyDescent="0.3">
      <c r="A243" s="1">
        <v>44437</v>
      </c>
      <c r="B243">
        <v>54.83</v>
      </c>
      <c r="C243">
        <v>138.65479999999999</v>
      </c>
      <c r="D243">
        <v>373.74</v>
      </c>
      <c r="E243">
        <v>300.87</v>
      </c>
      <c r="F243">
        <v>496.44470000000001</v>
      </c>
      <c r="G243">
        <v>148.75</v>
      </c>
      <c r="H243">
        <v>2.4298999999999999</v>
      </c>
      <c r="I243">
        <v>3241</v>
      </c>
      <c r="J243">
        <v>227.22</v>
      </c>
      <c r="K243">
        <v>28.515000000000001</v>
      </c>
      <c r="L243">
        <v>214.0335</v>
      </c>
      <c r="M243">
        <v>334.94</v>
      </c>
      <c r="N243">
        <v>285.76</v>
      </c>
      <c r="O243">
        <v>144.51249999999999</v>
      </c>
      <c r="P243">
        <v>40.659999999999997</v>
      </c>
      <c r="Q243">
        <v>259.67</v>
      </c>
    </row>
    <row r="244" spans="1:17" x14ac:dyDescent="0.3">
      <c r="A244" s="1">
        <v>44438</v>
      </c>
      <c r="B244">
        <v>54.96</v>
      </c>
      <c r="C244">
        <v>138.58000000000001</v>
      </c>
      <c r="D244">
        <v>381.49</v>
      </c>
      <c r="E244">
        <v>304.22000000000003</v>
      </c>
      <c r="F244">
        <v>507.85</v>
      </c>
      <c r="G244">
        <v>153.49</v>
      </c>
      <c r="H244">
        <v>2.4900000000000002</v>
      </c>
      <c r="I244">
        <v>3297</v>
      </c>
      <c r="J244">
        <v>230.43</v>
      </c>
      <c r="K244">
        <v>28.765000000000001</v>
      </c>
      <c r="L244">
        <v>213.74</v>
      </c>
      <c r="M244">
        <v>339.18</v>
      </c>
      <c r="N244">
        <v>289.24</v>
      </c>
      <c r="O244">
        <v>145.97049999999999</v>
      </c>
      <c r="P244">
        <v>40.79</v>
      </c>
      <c r="Q244">
        <v>263.33690000000001</v>
      </c>
    </row>
    <row r="245" spans="1:17" x14ac:dyDescent="0.3">
      <c r="A245" s="1">
        <v>44439</v>
      </c>
      <c r="B245">
        <v>55.14</v>
      </c>
      <c r="C245">
        <v>137.97819999999999</v>
      </c>
      <c r="D245">
        <v>382.75900000000001</v>
      </c>
      <c r="E245">
        <v>304.5</v>
      </c>
      <c r="F245">
        <v>501.29</v>
      </c>
      <c r="G245">
        <v>152.80000000000001</v>
      </c>
      <c r="H245">
        <v>2.52</v>
      </c>
      <c r="I245">
        <v>3322</v>
      </c>
      <c r="J245">
        <v>226.95</v>
      </c>
      <c r="K245">
        <v>28.72</v>
      </c>
      <c r="L245">
        <v>212.29499999999999</v>
      </c>
      <c r="M245">
        <v>336.73</v>
      </c>
      <c r="N245">
        <v>286.39999999999998</v>
      </c>
      <c r="O245">
        <v>145.17124999999999</v>
      </c>
      <c r="P245">
        <v>41.577800000000003</v>
      </c>
      <c r="Q245">
        <v>263.39999999999998</v>
      </c>
    </row>
    <row r="246" spans="1:17" x14ac:dyDescent="0.3">
      <c r="A246" s="1">
        <v>44440</v>
      </c>
      <c r="B246">
        <v>55.15</v>
      </c>
      <c r="C246">
        <v>138.80000000000001</v>
      </c>
      <c r="D246">
        <v>384.33</v>
      </c>
      <c r="E246">
        <v>305.19</v>
      </c>
      <c r="F246">
        <v>499.24</v>
      </c>
      <c r="G246">
        <v>154.97999999999999</v>
      </c>
      <c r="H246">
        <v>2.58</v>
      </c>
      <c r="I246">
        <v>3345</v>
      </c>
      <c r="J246">
        <v>226.97</v>
      </c>
      <c r="K246">
        <v>28.42</v>
      </c>
      <c r="L246">
        <v>210.99</v>
      </c>
      <c r="M246">
        <v>336.42</v>
      </c>
      <c r="N246">
        <v>285.45</v>
      </c>
      <c r="O246">
        <v>146.25375</v>
      </c>
      <c r="P246">
        <v>42.856900000000003</v>
      </c>
      <c r="Q246">
        <v>272.10000000000002</v>
      </c>
    </row>
    <row r="247" spans="1:17" x14ac:dyDescent="0.3">
      <c r="A247" s="1">
        <v>44441</v>
      </c>
      <c r="B247">
        <v>55.31</v>
      </c>
      <c r="C247">
        <v>138.26</v>
      </c>
      <c r="D247">
        <v>381.75</v>
      </c>
      <c r="E247">
        <v>303.36020000000002</v>
      </c>
      <c r="F247">
        <v>495.98</v>
      </c>
      <c r="G247">
        <v>154.72</v>
      </c>
      <c r="H247">
        <v>2.85</v>
      </c>
      <c r="I247">
        <v>3322</v>
      </c>
      <c r="J247">
        <v>225.9299</v>
      </c>
      <c r="K247">
        <v>28.8</v>
      </c>
      <c r="L247">
        <v>212.95</v>
      </c>
      <c r="M247">
        <v>337.54</v>
      </c>
      <c r="N247">
        <v>275.18</v>
      </c>
      <c r="O247">
        <v>145.51926</v>
      </c>
      <c r="P247">
        <v>44.515000000000001</v>
      </c>
      <c r="Q247">
        <v>275.66000000000003</v>
      </c>
    </row>
    <row r="248" spans="1:17" x14ac:dyDescent="0.3">
      <c r="A248" s="1">
        <v>44442</v>
      </c>
      <c r="B248">
        <v>55.5</v>
      </c>
      <c r="C248">
        <v>136.49</v>
      </c>
      <c r="D248">
        <v>377.16</v>
      </c>
      <c r="E248">
        <v>302.60000000000002</v>
      </c>
      <c r="F248">
        <v>506</v>
      </c>
      <c r="G248">
        <v>154.63</v>
      </c>
      <c r="H248">
        <v>3.13</v>
      </c>
      <c r="I248">
        <v>3358</v>
      </c>
      <c r="J248">
        <v>229.86</v>
      </c>
      <c r="K248">
        <v>28.72</v>
      </c>
      <c r="L248">
        <v>212.8</v>
      </c>
      <c r="M248">
        <v>335.14499999999998</v>
      </c>
      <c r="N248">
        <v>278.83999999999997</v>
      </c>
      <c r="O248">
        <v>144.15501</v>
      </c>
      <c r="P248">
        <v>44.97</v>
      </c>
      <c r="Q248">
        <v>280.61</v>
      </c>
    </row>
    <row r="249" spans="1:17" x14ac:dyDescent="0.3">
      <c r="A249" s="1">
        <v>44443</v>
      </c>
      <c r="B249">
        <v>55.5</v>
      </c>
      <c r="C249">
        <v>136.49</v>
      </c>
      <c r="D249">
        <v>377.16</v>
      </c>
      <c r="E249">
        <v>302.60000000000002</v>
      </c>
      <c r="F249">
        <v>506</v>
      </c>
      <c r="G249">
        <v>154.63</v>
      </c>
      <c r="H249">
        <v>3.13</v>
      </c>
      <c r="I249">
        <v>3358</v>
      </c>
      <c r="J249">
        <v>229.86</v>
      </c>
      <c r="K249">
        <v>28.72</v>
      </c>
      <c r="L249">
        <v>212.8</v>
      </c>
      <c r="M249">
        <v>335.14499999999998</v>
      </c>
      <c r="N249">
        <v>278.83999999999997</v>
      </c>
      <c r="O249">
        <v>144.15501</v>
      </c>
      <c r="P249">
        <v>44.97</v>
      </c>
      <c r="Q249">
        <v>280.61</v>
      </c>
    </row>
    <row r="250" spans="1:17" x14ac:dyDescent="0.3">
      <c r="A250" s="1">
        <v>44444</v>
      </c>
      <c r="B250">
        <v>55.5</v>
      </c>
      <c r="C250">
        <v>136.49</v>
      </c>
      <c r="D250">
        <v>377.16</v>
      </c>
      <c r="E250">
        <v>302.60000000000002</v>
      </c>
      <c r="F250">
        <v>506</v>
      </c>
      <c r="G250">
        <v>154.63</v>
      </c>
      <c r="H250">
        <v>3.13</v>
      </c>
      <c r="I250">
        <v>3358</v>
      </c>
      <c r="J250">
        <v>229.86</v>
      </c>
      <c r="K250">
        <v>28.72</v>
      </c>
      <c r="L250">
        <v>212.8</v>
      </c>
      <c r="M250">
        <v>335.14499999999998</v>
      </c>
      <c r="N250">
        <v>278.83999999999997</v>
      </c>
      <c r="O250">
        <v>144.15501</v>
      </c>
      <c r="P250">
        <v>44.97</v>
      </c>
      <c r="Q250">
        <v>280.61</v>
      </c>
    </row>
    <row r="251" spans="1:17" x14ac:dyDescent="0.3">
      <c r="A251" s="1">
        <v>44445</v>
      </c>
      <c r="B251">
        <v>55.5</v>
      </c>
      <c r="C251">
        <v>136.49</v>
      </c>
      <c r="D251">
        <v>377.16</v>
      </c>
      <c r="E251">
        <v>302.60000000000002</v>
      </c>
      <c r="F251">
        <v>506</v>
      </c>
      <c r="G251">
        <v>154.63</v>
      </c>
      <c r="H251">
        <v>3.13</v>
      </c>
      <c r="I251">
        <v>3407</v>
      </c>
      <c r="J251">
        <v>229.86</v>
      </c>
      <c r="K251">
        <v>28.72</v>
      </c>
      <c r="L251">
        <v>212.8</v>
      </c>
      <c r="M251">
        <v>335.14499999999998</v>
      </c>
      <c r="N251">
        <v>278.83999999999997</v>
      </c>
      <c r="O251">
        <v>144.15501</v>
      </c>
      <c r="P251">
        <v>44.97</v>
      </c>
      <c r="Q251">
        <v>280.61</v>
      </c>
    </row>
    <row r="252" spans="1:17" x14ac:dyDescent="0.3">
      <c r="A252" s="1">
        <v>44446</v>
      </c>
      <c r="B252">
        <v>55.5</v>
      </c>
      <c r="C252">
        <v>136.79</v>
      </c>
      <c r="D252">
        <v>382.96</v>
      </c>
      <c r="E252">
        <v>301.08999999999997</v>
      </c>
      <c r="F252">
        <v>497.6</v>
      </c>
      <c r="G252">
        <v>157.26</v>
      </c>
      <c r="H252">
        <v>3.15</v>
      </c>
      <c r="I252">
        <v>3442</v>
      </c>
      <c r="J252">
        <v>228.99</v>
      </c>
      <c r="K252">
        <v>28.29</v>
      </c>
      <c r="L252">
        <v>210.34229999999999</v>
      </c>
      <c r="M252">
        <v>334.32499999999999</v>
      </c>
      <c r="N252">
        <v>279.79989999999998</v>
      </c>
      <c r="O252">
        <v>144.565</v>
      </c>
      <c r="P252">
        <v>43.66</v>
      </c>
      <c r="Q252">
        <v>278.87</v>
      </c>
    </row>
    <row r="253" spans="1:17" x14ac:dyDescent="0.3">
      <c r="A253" s="1">
        <v>44447</v>
      </c>
      <c r="B253">
        <v>55.087400000000002</v>
      </c>
      <c r="C253">
        <v>134.66</v>
      </c>
      <c r="D253">
        <v>380.87</v>
      </c>
      <c r="E253">
        <v>300.61</v>
      </c>
      <c r="F253">
        <v>499.89</v>
      </c>
      <c r="G253">
        <v>157.04</v>
      </c>
      <c r="H253">
        <v>3.14</v>
      </c>
      <c r="I253">
        <v>3519</v>
      </c>
      <c r="J253">
        <v>226.1</v>
      </c>
      <c r="K253">
        <v>27.01</v>
      </c>
      <c r="L253">
        <v>208.12440000000001</v>
      </c>
      <c r="M253">
        <v>329.57</v>
      </c>
      <c r="N253">
        <v>270.58</v>
      </c>
      <c r="O253">
        <v>144.40001000000001</v>
      </c>
      <c r="P253">
        <v>39.869999999999997</v>
      </c>
      <c r="Q253">
        <v>262.95</v>
      </c>
    </row>
    <row r="254" spans="1:17" x14ac:dyDescent="0.3">
      <c r="A254" s="1">
        <v>44448</v>
      </c>
      <c r="B254">
        <v>54.87</v>
      </c>
      <c r="C254">
        <v>133.75</v>
      </c>
      <c r="D254">
        <v>379.83</v>
      </c>
      <c r="E254">
        <v>302.14</v>
      </c>
      <c r="F254">
        <v>498.69799999999998</v>
      </c>
      <c r="G254">
        <v>156.11000000000001</v>
      </c>
      <c r="H254">
        <v>2.9950000000000001</v>
      </c>
      <c r="I254">
        <v>3496</v>
      </c>
      <c r="J254">
        <v>225.38</v>
      </c>
      <c r="K254">
        <v>25.92</v>
      </c>
      <c r="L254">
        <v>208.15</v>
      </c>
      <c r="M254">
        <v>330</v>
      </c>
      <c r="N254">
        <v>269.85000000000002</v>
      </c>
      <c r="O254">
        <v>144.31049999999999</v>
      </c>
      <c r="P254">
        <v>40.299999999999997</v>
      </c>
      <c r="Q254">
        <v>263.81</v>
      </c>
    </row>
    <row r="255" spans="1:17" x14ac:dyDescent="0.3">
      <c r="A255" s="1">
        <v>44449</v>
      </c>
      <c r="B255">
        <v>54.664999999999999</v>
      </c>
      <c r="C255">
        <v>132.21</v>
      </c>
      <c r="D255">
        <v>383.79</v>
      </c>
      <c r="E255">
        <v>299.92</v>
      </c>
      <c r="F255">
        <v>505.99</v>
      </c>
      <c r="G255">
        <v>155.47999999999999</v>
      </c>
      <c r="H255">
        <v>3.35</v>
      </c>
      <c r="I255">
        <v>3535</v>
      </c>
      <c r="J255">
        <v>226.26</v>
      </c>
      <c r="K255">
        <v>25.29</v>
      </c>
      <c r="L255">
        <v>207.88</v>
      </c>
      <c r="M255">
        <v>328.55</v>
      </c>
      <c r="N255">
        <v>269.7</v>
      </c>
      <c r="O255">
        <v>144.71850000000001</v>
      </c>
      <c r="P255">
        <v>39.18</v>
      </c>
      <c r="Q255">
        <v>258.87</v>
      </c>
    </row>
    <row r="256" spans="1:17" x14ac:dyDescent="0.3">
      <c r="A256" s="1">
        <v>44450</v>
      </c>
      <c r="B256">
        <v>54.664999999999999</v>
      </c>
      <c r="C256">
        <v>132.21</v>
      </c>
      <c r="D256">
        <v>383.79</v>
      </c>
      <c r="E256">
        <v>299.92</v>
      </c>
      <c r="F256">
        <v>505.99</v>
      </c>
      <c r="G256">
        <v>155.47999999999999</v>
      </c>
      <c r="H256">
        <v>3.35</v>
      </c>
      <c r="I256">
        <v>3535</v>
      </c>
      <c r="J256">
        <v>226.26</v>
      </c>
      <c r="K256">
        <v>25.29</v>
      </c>
      <c r="L256">
        <v>207.88</v>
      </c>
      <c r="M256">
        <v>328.55</v>
      </c>
      <c r="N256">
        <v>269.7</v>
      </c>
      <c r="O256">
        <v>144.71850000000001</v>
      </c>
      <c r="P256">
        <v>39.18</v>
      </c>
      <c r="Q256">
        <v>258.87</v>
      </c>
    </row>
    <row r="257" spans="1:17" x14ac:dyDescent="0.3">
      <c r="A257" s="1">
        <v>44451</v>
      </c>
      <c r="B257">
        <v>54.664999999999999</v>
      </c>
      <c r="C257">
        <v>132.21</v>
      </c>
      <c r="D257">
        <v>383.79</v>
      </c>
      <c r="E257">
        <v>299.92</v>
      </c>
      <c r="F257">
        <v>505.99</v>
      </c>
      <c r="G257">
        <v>155.47999999999999</v>
      </c>
      <c r="H257">
        <v>3.35</v>
      </c>
      <c r="I257">
        <v>3535</v>
      </c>
      <c r="J257">
        <v>226.26</v>
      </c>
      <c r="K257">
        <v>25.29</v>
      </c>
      <c r="L257">
        <v>207.88</v>
      </c>
      <c r="M257">
        <v>328.55</v>
      </c>
      <c r="N257">
        <v>269.7</v>
      </c>
      <c r="O257">
        <v>144.71850000000001</v>
      </c>
      <c r="P257">
        <v>39.18</v>
      </c>
      <c r="Q257">
        <v>258.87</v>
      </c>
    </row>
    <row r="258" spans="1:17" x14ac:dyDescent="0.3">
      <c r="A258" s="1">
        <v>44452</v>
      </c>
      <c r="B258">
        <v>54.976100000000002</v>
      </c>
      <c r="C258">
        <v>132.16999999999999</v>
      </c>
      <c r="D258">
        <v>381.75</v>
      </c>
      <c r="E258">
        <v>298.54000000000002</v>
      </c>
      <c r="F258">
        <v>502.47</v>
      </c>
      <c r="G258">
        <v>151.41999999999999</v>
      </c>
      <c r="H258">
        <v>3.59</v>
      </c>
      <c r="I258">
        <v>3549</v>
      </c>
      <c r="J258">
        <v>229.64</v>
      </c>
      <c r="K258">
        <v>24.49</v>
      </c>
      <c r="L258">
        <v>207.86</v>
      </c>
      <c r="M258">
        <v>328.78</v>
      </c>
      <c r="N258">
        <v>259.69</v>
      </c>
      <c r="O258">
        <v>142.94999999999999</v>
      </c>
      <c r="P258">
        <v>36.67</v>
      </c>
      <c r="Q258">
        <v>251.88</v>
      </c>
    </row>
    <row r="259" spans="1:17" x14ac:dyDescent="0.3">
      <c r="A259" s="1">
        <v>44453</v>
      </c>
      <c r="B259">
        <v>54.77</v>
      </c>
      <c r="C259">
        <v>131.24</v>
      </c>
      <c r="D259">
        <v>378.59</v>
      </c>
      <c r="E259">
        <v>301.39</v>
      </c>
      <c r="F259">
        <v>505.42</v>
      </c>
      <c r="G259">
        <v>151.07</v>
      </c>
      <c r="H259">
        <v>3.44</v>
      </c>
      <c r="I259">
        <v>3574</v>
      </c>
      <c r="J259">
        <v>224.1</v>
      </c>
      <c r="K259">
        <v>24.07</v>
      </c>
      <c r="L259">
        <v>206.1</v>
      </c>
      <c r="M259">
        <v>322.02499999999998</v>
      </c>
      <c r="N259">
        <v>259.05279999999999</v>
      </c>
      <c r="O259">
        <v>143.363</v>
      </c>
      <c r="P259">
        <v>37.270000000000003</v>
      </c>
      <c r="Q259">
        <v>248.78989999999999</v>
      </c>
    </row>
    <row r="260" spans="1:17" x14ac:dyDescent="0.3">
      <c r="A260" s="1">
        <v>44454</v>
      </c>
      <c r="B260">
        <v>54.655700000000003</v>
      </c>
      <c r="C260">
        <v>128.84</v>
      </c>
      <c r="D260">
        <v>377.55500000000001</v>
      </c>
      <c r="E260">
        <v>305.32</v>
      </c>
      <c r="F260">
        <v>510.7</v>
      </c>
      <c r="G260">
        <v>149.44</v>
      </c>
      <c r="H260">
        <v>3.71</v>
      </c>
      <c r="I260">
        <v>3566</v>
      </c>
      <c r="J260">
        <v>223.66990000000001</v>
      </c>
      <c r="K260">
        <v>23.74</v>
      </c>
      <c r="L260">
        <v>206.59</v>
      </c>
      <c r="M260">
        <v>316.64999999999998</v>
      </c>
      <c r="N260">
        <v>259.98</v>
      </c>
      <c r="O260">
        <v>144.45050000000001</v>
      </c>
      <c r="P260">
        <v>37.200000000000003</v>
      </c>
      <c r="Q260">
        <v>249.47</v>
      </c>
    </row>
    <row r="261" spans="1:17" x14ac:dyDescent="0.3">
      <c r="A261" s="1">
        <v>44455</v>
      </c>
      <c r="B261">
        <v>54.79</v>
      </c>
      <c r="C261">
        <v>129.63</v>
      </c>
      <c r="D261">
        <v>373.56</v>
      </c>
      <c r="E261">
        <v>305.31</v>
      </c>
      <c r="F261">
        <v>509.15</v>
      </c>
      <c r="G261">
        <v>148.97</v>
      </c>
      <c r="H261">
        <v>3.77</v>
      </c>
      <c r="I261">
        <v>3586</v>
      </c>
      <c r="J261">
        <v>222.77</v>
      </c>
      <c r="K261">
        <v>24.094999999999999</v>
      </c>
      <c r="L261">
        <v>206.39</v>
      </c>
      <c r="M261">
        <v>314.02</v>
      </c>
      <c r="N261">
        <v>265.06</v>
      </c>
      <c r="O261">
        <v>144.30000000000001</v>
      </c>
      <c r="P261">
        <v>37.32</v>
      </c>
      <c r="Q261">
        <v>247.46</v>
      </c>
    </row>
    <row r="262" spans="1:17" x14ac:dyDescent="0.3">
      <c r="A262" s="1">
        <v>44456</v>
      </c>
      <c r="B262">
        <v>54.46</v>
      </c>
      <c r="C262">
        <v>129.22999999999999</v>
      </c>
      <c r="D262">
        <v>371.41</v>
      </c>
      <c r="E262">
        <v>304.5</v>
      </c>
      <c r="F262">
        <v>507.62</v>
      </c>
      <c r="G262">
        <v>148.82</v>
      </c>
      <c r="H262">
        <v>3.5960000000000001</v>
      </c>
      <c r="I262">
        <v>3573</v>
      </c>
      <c r="J262">
        <v>223.21</v>
      </c>
      <c r="K262">
        <v>24.2</v>
      </c>
      <c r="L262">
        <v>203.27</v>
      </c>
      <c r="M262">
        <v>309.77</v>
      </c>
      <c r="N262">
        <v>266.72000000000003</v>
      </c>
      <c r="O262">
        <v>143.44999999999999</v>
      </c>
      <c r="P262">
        <v>36.585900000000002</v>
      </c>
      <c r="Q262">
        <v>245.63</v>
      </c>
    </row>
    <row r="263" spans="1:17" x14ac:dyDescent="0.3">
      <c r="A263" s="1">
        <v>44457</v>
      </c>
      <c r="B263">
        <v>54.46</v>
      </c>
      <c r="C263">
        <v>129.22999999999999</v>
      </c>
      <c r="D263">
        <v>371.41</v>
      </c>
      <c r="E263">
        <v>304.5</v>
      </c>
      <c r="F263">
        <v>507.62</v>
      </c>
      <c r="G263">
        <v>148.82</v>
      </c>
      <c r="H263">
        <v>3.5960000000000001</v>
      </c>
      <c r="I263">
        <v>3573</v>
      </c>
      <c r="J263">
        <v>223.21</v>
      </c>
      <c r="K263">
        <v>24.2</v>
      </c>
      <c r="L263">
        <v>203.27</v>
      </c>
      <c r="M263">
        <v>309.77</v>
      </c>
      <c r="N263">
        <v>266.72000000000003</v>
      </c>
      <c r="O263">
        <v>143.44999999999999</v>
      </c>
      <c r="P263">
        <v>36.585900000000002</v>
      </c>
      <c r="Q263">
        <v>245.63</v>
      </c>
    </row>
    <row r="264" spans="1:17" x14ac:dyDescent="0.3">
      <c r="A264" s="1">
        <v>44458</v>
      </c>
      <c r="B264">
        <v>54.46</v>
      </c>
      <c r="C264">
        <v>129.22999999999999</v>
      </c>
      <c r="D264">
        <v>371.41</v>
      </c>
      <c r="E264">
        <v>304.5</v>
      </c>
      <c r="F264">
        <v>507.62</v>
      </c>
      <c r="G264">
        <v>148.82</v>
      </c>
      <c r="H264">
        <v>3.5960000000000001</v>
      </c>
      <c r="I264">
        <v>3573</v>
      </c>
      <c r="J264">
        <v>223.21</v>
      </c>
      <c r="K264">
        <v>24.2</v>
      </c>
      <c r="L264">
        <v>203.27</v>
      </c>
      <c r="M264">
        <v>309.77</v>
      </c>
      <c r="N264">
        <v>266.72000000000003</v>
      </c>
      <c r="O264">
        <v>143.44999999999999</v>
      </c>
      <c r="P264">
        <v>36.585900000000002</v>
      </c>
      <c r="Q264">
        <v>245.63</v>
      </c>
    </row>
    <row r="265" spans="1:17" x14ac:dyDescent="0.3">
      <c r="A265" s="1">
        <v>44459</v>
      </c>
      <c r="B265">
        <v>54.58</v>
      </c>
      <c r="C265">
        <v>127.97</v>
      </c>
      <c r="D265">
        <v>361.03</v>
      </c>
      <c r="E265">
        <v>298.72000000000003</v>
      </c>
      <c r="F265">
        <v>503</v>
      </c>
      <c r="G265">
        <v>144.84</v>
      </c>
      <c r="H265">
        <v>3.0575000000000001</v>
      </c>
      <c r="I265">
        <v>3573</v>
      </c>
      <c r="J265">
        <v>214.33</v>
      </c>
      <c r="K265">
        <v>23.86</v>
      </c>
      <c r="L265">
        <v>193.99</v>
      </c>
      <c r="M265">
        <v>308.78500000000003</v>
      </c>
      <c r="N265">
        <v>261.62</v>
      </c>
      <c r="O265">
        <v>139</v>
      </c>
      <c r="P265">
        <v>34.5</v>
      </c>
      <c r="Q265">
        <v>237.36</v>
      </c>
    </row>
    <row r="266" spans="1:17" x14ac:dyDescent="0.3">
      <c r="A266" s="1">
        <v>44460</v>
      </c>
      <c r="B266">
        <v>54.64</v>
      </c>
      <c r="C266">
        <v>127.5</v>
      </c>
      <c r="D266">
        <v>360.04</v>
      </c>
      <c r="E266">
        <v>297.54000000000002</v>
      </c>
      <c r="F266">
        <v>493.75</v>
      </c>
      <c r="G266">
        <v>144.6</v>
      </c>
      <c r="H266">
        <v>3.24</v>
      </c>
      <c r="I266">
        <v>3499</v>
      </c>
      <c r="J266">
        <v>214.25</v>
      </c>
      <c r="K266">
        <v>24.035</v>
      </c>
      <c r="L266">
        <v>192.71</v>
      </c>
      <c r="M266">
        <v>308.22000000000003</v>
      </c>
      <c r="N266">
        <v>259.58999999999997</v>
      </c>
      <c r="O266">
        <v>140.01150000000001</v>
      </c>
      <c r="P266">
        <v>34.21</v>
      </c>
      <c r="Q266">
        <v>240.26</v>
      </c>
    </row>
    <row r="267" spans="1:17" x14ac:dyDescent="0.3">
      <c r="A267" s="1">
        <v>44461</v>
      </c>
      <c r="B267">
        <v>54.39</v>
      </c>
      <c r="C267">
        <v>128.24</v>
      </c>
      <c r="D267">
        <v>349.84</v>
      </c>
      <c r="E267">
        <v>300.22000000000003</v>
      </c>
      <c r="F267">
        <v>503</v>
      </c>
      <c r="G267">
        <v>146.43</v>
      </c>
      <c r="H267">
        <v>3.3</v>
      </c>
      <c r="I267">
        <v>3411</v>
      </c>
      <c r="J267">
        <v>219.6</v>
      </c>
      <c r="K267">
        <v>24.105</v>
      </c>
      <c r="L267">
        <v>194.5</v>
      </c>
      <c r="M267">
        <v>307.83</v>
      </c>
      <c r="N267">
        <v>261.07</v>
      </c>
      <c r="O267">
        <v>140.88701</v>
      </c>
      <c r="P267">
        <v>36.42</v>
      </c>
      <c r="Q267">
        <v>243.2</v>
      </c>
    </row>
    <row r="268" spans="1:17" x14ac:dyDescent="0.3">
      <c r="A268" s="1">
        <v>44462</v>
      </c>
      <c r="B268">
        <v>54.61</v>
      </c>
      <c r="C268">
        <v>131.88999999999999</v>
      </c>
      <c r="D268">
        <v>349.67</v>
      </c>
      <c r="E268">
        <v>300.89999999999998</v>
      </c>
      <c r="F268">
        <v>507.29</v>
      </c>
      <c r="G268">
        <v>147.08000000000001</v>
      </c>
      <c r="H268">
        <v>3.19</v>
      </c>
      <c r="I268">
        <v>3411</v>
      </c>
      <c r="J268">
        <v>225.345</v>
      </c>
      <c r="K268">
        <v>24.5</v>
      </c>
      <c r="L268">
        <v>197.6</v>
      </c>
      <c r="M268">
        <v>309.30500000000001</v>
      </c>
      <c r="N268">
        <v>264.29000000000002</v>
      </c>
      <c r="O268">
        <v>141.69649999999999</v>
      </c>
      <c r="P268">
        <v>37.72</v>
      </c>
      <c r="Q268">
        <v>245.8</v>
      </c>
    </row>
    <row r="269" spans="1:17" x14ac:dyDescent="0.3">
      <c r="A269" s="1">
        <v>44463</v>
      </c>
      <c r="B269">
        <v>54.57</v>
      </c>
      <c r="C269">
        <v>130.74</v>
      </c>
      <c r="D269">
        <v>354.35</v>
      </c>
      <c r="E269">
        <v>299.8</v>
      </c>
      <c r="F269">
        <v>505.5</v>
      </c>
      <c r="G269">
        <v>147.4701</v>
      </c>
      <c r="H269">
        <v>3.0983000000000001</v>
      </c>
      <c r="I269">
        <v>3386</v>
      </c>
      <c r="J269">
        <v>221.49</v>
      </c>
      <c r="K269">
        <v>24.071200000000001</v>
      </c>
      <c r="L269">
        <v>197.79</v>
      </c>
      <c r="M269">
        <v>310.73</v>
      </c>
      <c r="N269">
        <v>262.05</v>
      </c>
      <c r="O269">
        <v>142.33025000000001</v>
      </c>
      <c r="P269">
        <v>36.405900000000003</v>
      </c>
      <c r="Q269">
        <v>235.31</v>
      </c>
    </row>
    <row r="270" spans="1:17" x14ac:dyDescent="0.3">
      <c r="A270" s="1">
        <v>44464</v>
      </c>
      <c r="B270">
        <v>54.57</v>
      </c>
      <c r="C270">
        <v>130.74</v>
      </c>
      <c r="D270">
        <v>354.35</v>
      </c>
      <c r="E270">
        <v>299.8</v>
      </c>
      <c r="F270">
        <v>505.5</v>
      </c>
      <c r="G270">
        <v>147.4701</v>
      </c>
      <c r="H270">
        <v>3.0983000000000001</v>
      </c>
      <c r="I270">
        <v>3386</v>
      </c>
      <c r="J270">
        <v>221.49</v>
      </c>
      <c r="K270">
        <v>24.071200000000001</v>
      </c>
      <c r="L270">
        <v>197.79</v>
      </c>
      <c r="M270">
        <v>310.73</v>
      </c>
      <c r="N270">
        <v>262.05</v>
      </c>
      <c r="O270">
        <v>142.33025000000001</v>
      </c>
      <c r="P270">
        <v>36.405900000000003</v>
      </c>
      <c r="Q270">
        <v>235.31</v>
      </c>
    </row>
    <row r="271" spans="1:17" x14ac:dyDescent="0.3">
      <c r="A271" s="1">
        <v>44465</v>
      </c>
      <c r="B271">
        <v>54.57</v>
      </c>
      <c r="C271">
        <v>130.74</v>
      </c>
      <c r="D271">
        <v>354.35</v>
      </c>
      <c r="E271">
        <v>299.8</v>
      </c>
      <c r="F271">
        <v>505.5</v>
      </c>
      <c r="G271">
        <v>147.4701</v>
      </c>
      <c r="H271">
        <v>3.0983000000000001</v>
      </c>
      <c r="I271">
        <v>3386</v>
      </c>
      <c r="J271">
        <v>221.49</v>
      </c>
      <c r="K271">
        <v>24.071200000000001</v>
      </c>
      <c r="L271">
        <v>197.79</v>
      </c>
      <c r="M271">
        <v>310.73</v>
      </c>
      <c r="N271">
        <v>262.05</v>
      </c>
      <c r="O271">
        <v>142.33025000000001</v>
      </c>
      <c r="P271">
        <v>36.405900000000003</v>
      </c>
      <c r="Q271">
        <v>235.31</v>
      </c>
    </row>
    <row r="272" spans="1:17" x14ac:dyDescent="0.3">
      <c r="A272" s="1">
        <v>44466</v>
      </c>
      <c r="B272">
        <v>54.65</v>
      </c>
      <c r="C272">
        <v>128.82499999999999</v>
      </c>
      <c r="D272">
        <v>355.15</v>
      </c>
      <c r="E272">
        <v>296.47000000000003</v>
      </c>
      <c r="F272">
        <v>505.82</v>
      </c>
      <c r="G272">
        <v>145.96</v>
      </c>
      <c r="H272">
        <v>3.19</v>
      </c>
      <c r="I272">
        <v>3357</v>
      </c>
      <c r="J272">
        <v>217.99</v>
      </c>
      <c r="K272">
        <v>24.175000000000001</v>
      </c>
      <c r="L272">
        <v>201.99</v>
      </c>
      <c r="M272">
        <v>310.70999999999998</v>
      </c>
      <c r="N272">
        <v>260.89</v>
      </c>
      <c r="O272">
        <v>141.9385</v>
      </c>
      <c r="P272">
        <v>37.03</v>
      </c>
      <c r="Q272">
        <v>233.399</v>
      </c>
    </row>
    <row r="273" spans="1:17" x14ac:dyDescent="0.3">
      <c r="A273" s="1">
        <v>44467</v>
      </c>
      <c r="B273">
        <v>54.69</v>
      </c>
      <c r="C273">
        <v>127.71</v>
      </c>
      <c r="D273">
        <v>349.6</v>
      </c>
      <c r="E273">
        <v>290.77999999999997</v>
      </c>
      <c r="F273">
        <v>501.45</v>
      </c>
      <c r="G273">
        <v>144.75</v>
      </c>
      <c r="H273">
        <v>3.16</v>
      </c>
      <c r="I273">
        <v>3393</v>
      </c>
      <c r="J273">
        <v>214.19</v>
      </c>
      <c r="K273">
        <v>24.14</v>
      </c>
      <c r="L273">
        <v>201.89</v>
      </c>
      <c r="M273">
        <v>310.33999999999997</v>
      </c>
      <c r="N273">
        <v>249.83</v>
      </c>
      <c r="O273">
        <v>139.09649999999999</v>
      </c>
      <c r="P273">
        <v>35.25</v>
      </c>
      <c r="Q273">
        <v>232.51259999999999</v>
      </c>
    </row>
    <row r="274" spans="1:17" x14ac:dyDescent="0.3">
      <c r="A274" s="1">
        <v>44468</v>
      </c>
      <c r="B274">
        <v>54.655000000000001</v>
      </c>
      <c r="C274">
        <v>128.75</v>
      </c>
      <c r="D274">
        <v>345.23</v>
      </c>
      <c r="E274">
        <v>286.77</v>
      </c>
      <c r="F274">
        <v>494.27</v>
      </c>
      <c r="G274">
        <v>144.44999999999999</v>
      </c>
      <c r="H274">
        <v>3.08</v>
      </c>
      <c r="I274">
        <v>3320</v>
      </c>
      <c r="J274">
        <v>210.17</v>
      </c>
      <c r="K274">
        <v>24.47</v>
      </c>
      <c r="L274">
        <v>201.16</v>
      </c>
      <c r="M274">
        <v>304.55</v>
      </c>
      <c r="N274">
        <v>248.32</v>
      </c>
      <c r="O274">
        <v>137.15100000000001</v>
      </c>
      <c r="P274">
        <v>33.340000000000003</v>
      </c>
      <c r="Q274">
        <v>233.77</v>
      </c>
    </row>
    <row r="275" spans="1:17" x14ac:dyDescent="0.3">
      <c r="A275" s="1">
        <v>44469</v>
      </c>
      <c r="B275">
        <v>54.51</v>
      </c>
      <c r="C275">
        <v>129.27000000000001</v>
      </c>
      <c r="D275">
        <v>342.8</v>
      </c>
      <c r="E275">
        <v>287.83</v>
      </c>
      <c r="F275">
        <v>494.52</v>
      </c>
      <c r="G275">
        <v>144.37799999999999</v>
      </c>
      <c r="H275">
        <v>3.0950000000000002</v>
      </c>
      <c r="I275">
        <v>3311</v>
      </c>
      <c r="J275">
        <v>210.66</v>
      </c>
      <c r="K275">
        <v>24.555</v>
      </c>
      <c r="L275">
        <v>198.87430000000001</v>
      </c>
      <c r="M275">
        <v>302.07</v>
      </c>
      <c r="N275">
        <v>247.71</v>
      </c>
      <c r="O275">
        <v>135.54250999999999</v>
      </c>
      <c r="P275">
        <v>32.44</v>
      </c>
      <c r="Q275">
        <v>229.99</v>
      </c>
    </row>
    <row r="276" spans="1:17" x14ac:dyDescent="0.3">
      <c r="A276" s="1">
        <v>44470</v>
      </c>
      <c r="B276">
        <v>54.56</v>
      </c>
      <c r="C276">
        <v>128.31</v>
      </c>
      <c r="D276">
        <v>345.02</v>
      </c>
      <c r="E276">
        <v>289.98</v>
      </c>
      <c r="F276">
        <v>488.66</v>
      </c>
      <c r="G276">
        <v>142.91999999999999</v>
      </c>
      <c r="H276">
        <v>3.09</v>
      </c>
      <c r="I276">
        <v>3215</v>
      </c>
      <c r="J276">
        <v>208.59</v>
      </c>
      <c r="K276">
        <v>24.62</v>
      </c>
      <c r="L276">
        <v>195.87</v>
      </c>
      <c r="M276">
        <v>299.52</v>
      </c>
      <c r="N276">
        <v>252.62</v>
      </c>
      <c r="O276">
        <v>136.91050000000001</v>
      </c>
      <c r="P276">
        <v>34.270000000000003</v>
      </c>
      <c r="Q276">
        <v>235.76</v>
      </c>
    </row>
    <row r="277" spans="1:17" x14ac:dyDescent="0.3">
      <c r="A277" s="1">
        <v>44471</v>
      </c>
      <c r="B277">
        <v>54.56</v>
      </c>
      <c r="C277">
        <v>128.31</v>
      </c>
      <c r="D277">
        <v>345.02</v>
      </c>
      <c r="E277">
        <v>289.98</v>
      </c>
      <c r="F277">
        <v>488.66</v>
      </c>
      <c r="G277">
        <v>142.91999999999999</v>
      </c>
      <c r="H277">
        <v>3.09</v>
      </c>
      <c r="I277">
        <v>3215</v>
      </c>
      <c r="J277">
        <v>208.59</v>
      </c>
      <c r="K277">
        <v>24.62</v>
      </c>
      <c r="L277">
        <v>195.87</v>
      </c>
      <c r="M277">
        <v>299.52</v>
      </c>
      <c r="N277">
        <v>252.62</v>
      </c>
      <c r="O277">
        <v>136.91050000000001</v>
      </c>
      <c r="P277">
        <v>34.270000000000003</v>
      </c>
      <c r="Q277">
        <v>235.76</v>
      </c>
    </row>
    <row r="278" spans="1:17" x14ac:dyDescent="0.3">
      <c r="A278" s="1">
        <v>44472</v>
      </c>
      <c r="B278">
        <v>54.56</v>
      </c>
      <c r="C278">
        <v>128.31</v>
      </c>
      <c r="D278">
        <v>345.02</v>
      </c>
      <c r="E278">
        <v>289.98</v>
      </c>
      <c r="F278">
        <v>488.66</v>
      </c>
      <c r="G278">
        <v>142.91999999999999</v>
      </c>
      <c r="H278">
        <v>3.09</v>
      </c>
      <c r="I278">
        <v>3215</v>
      </c>
      <c r="J278">
        <v>208.59</v>
      </c>
      <c r="K278">
        <v>24.62</v>
      </c>
      <c r="L278">
        <v>195.87</v>
      </c>
      <c r="M278">
        <v>299.52</v>
      </c>
      <c r="N278">
        <v>252.62</v>
      </c>
      <c r="O278">
        <v>136.91050000000001</v>
      </c>
      <c r="P278">
        <v>34.270000000000003</v>
      </c>
      <c r="Q278">
        <v>235.76</v>
      </c>
    </row>
    <row r="279" spans="1:17" x14ac:dyDescent="0.3">
      <c r="A279" s="1">
        <v>44473</v>
      </c>
      <c r="B279">
        <v>54.846299999999999</v>
      </c>
      <c r="C279">
        <v>127.75</v>
      </c>
      <c r="D279">
        <v>335.94</v>
      </c>
      <c r="E279">
        <v>287.75</v>
      </c>
      <c r="F279">
        <v>486.56</v>
      </c>
      <c r="G279">
        <v>142.21</v>
      </c>
      <c r="H279">
        <v>3.22</v>
      </c>
      <c r="I279">
        <v>3212</v>
      </c>
      <c r="J279">
        <v>205.4179</v>
      </c>
      <c r="K279">
        <v>24.8</v>
      </c>
      <c r="L279">
        <v>195.91</v>
      </c>
      <c r="M279">
        <v>297.82</v>
      </c>
      <c r="N279">
        <v>247.26</v>
      </c>
      <c r="O279">
        <v>135.9605</v>
      </c>
      <c r="P279">
        <v>33.846299999999999</v>
      </c>
      <c r="Q279">
        <v>233.1</v>
      </c>
    </row>
    <row r="280" spans="1:17" x14ac:dyDescent="0.3">
      <c r="A280" s="1">
        <v>44474</v>
      </c>
      <c r="B280">
        <v>54.806600000000003</v>
      </c>
      <c r="C280">
        <v>126.19</v>
      </c>
      <c r="D280">
        <v>335.18</v>
      </c>
      <c r="E280">
        <v>290.39800000000002</v>
      </c>
      <c r="F280">
        <v>489.79</v>
      </c>
      <c r="G280">
        <v>142.24</v>
      </c>
      <c r="H280">
        <v>3.09</v>
      </c>
      <c r="I280">
        <v>3171</v>
      </c>
      <c r="J280">
        <v>206.48</v>
      </c>
      <c r="K280">
        <v>23.864999999999998</v>
      </c>
      <c r="L280">
        <v>194.4</v>
      </c>
      <c r="M280">
        <v>300.87</v>
      </c>
      <c r="N280">
        <v>246.1</v>
      </c>
      <c r="O280">
        <v>137.22450000000001</v>
      </c>
      <c r="P280">
        <v>37.29</v>
      </c>
      <c r="Q280">
        <v>240.09</v>
      </c>
    </row>
    <row r="281" spans="1:17" x14ac:dyDescent="0.3">
      <c r="A281" s="1">
        <v>44475</v>
      </c>
      <c r="B281">
        <v>54.59</v>
      </c>
      <c r="C281">
        <v>124.72</v>
      </c>
      <c r="D281">
        <v>334.38</v>
      </c>
      <c r="E281">
        <v>293.63</v>
      </c>
      <c r="F281">
        <v>489.35</v>
      </c>
      <c r="G281">
        <v>142.15</v>
      </c>
      <c r="H281">
        <v>3.0276999999999998</v>
      </c>
      <c r="I281">
        <v>3213</v>
      </c>
      <c r="J281">
        <v>207.2</v>
      </c>
      <c r="K281">
        <v>23.15</v>
      </c>
      <c r="L281">
        <v>192.39</v>
      </c>
      <c r="M281">
        <v>299.77999999999997</v>
      </c>
      <c r="N281">
        <v>251.61</v>
      </c>
      <c r="O281">
        <v>137.75</v>
      </c>
      <c r="P281">
        <v>39.799999999999997</v>
      </c>
      <c r="Q281">
        <v>252.14</v>
      </c>
    </row>
    <row r="282" spans="1:17" x14ac:dyDescent="0.3">
      <c r="A282" s="1">
        <v>44476</v>
      </c>
      <c r="B282">
        <v>54.35</v>
      </c>
      <c r="C282">
        <v>126.125</v>
      </c>
      <c r="D282">
        <v>338.84</v>
      </c>
      <c r="E282">
        <v>296.64</v>
      </c>
      <c r="F282">
        <v>499.9</v>
      </c>
      <c r="G282">
        <v>144.215</v>
      </c>
      <c r="H282">
        <v>3.06</v>
      </c>
      <c r="I282">
        <v>3212</v>
      </c>
      <c r="J282">
        <v>213.22</v>
      </c>
      <c r="K282">
        <v>23.45</v>
      </c>
      <c r="L282">
        <v>196.39</v>
      </c>
      <c r="M282">
        <v>306.41000000000003</v>
      </c>
      <c r="N282">
        <v>253.7799</v>
      </c>
      <c r="O282">
        <v>140.042</v>
      </c>
      <c r="P282">
        <v>38.590000000000003</v>
      </c>
      <c r="Q282">
        <v>253</v>
      </c>
    </row>
    <row r="283" spans="1:17" x14ac:dyDescent="0.3">
      <c r="A283" s="1">
        <v>44477</v>
      </c>
      <c r="B283">
        <v>53.97</v>
      </c>
      <c r="C283">
        <v>123.64</v>
      </c>
      <c r="D283">
        <v>333.4</v>
      </c>
      <c r="E283">
        <v>296.64089999999999</v>
      </c>
      <c r="F283">
        <v>498</v>
      </c>
      <c r="G283">
        <v>144.1781</v>
      </c>
      <c r="H283">
        <v>3.15</v>
      </c>
      <c r="I283">
        <v>3254</v>
      </c>
      <c r="J283">
        <v>212.06</v>
      </c>
      <c r="K283">
        <v>23.2</v>
      </c>
      <c r="L283">
        <v>196.58</v>
      </c>
      <c r="M283">
        <v>304.36</v>
      </c>
      <c r="N283">
        <v>250.97</v>
      </c>
      <c r="O283">
        <v>140.33104</v>
      </c>
      <c r="P283">
        <v>39.979999999999997</v>
      </c>
      <c r="Q283">
        <v>256.18</v>
      </c>
    </row>
    <row r="284" spans="1:17" x14ac:dyDescent="0.3">
      <c r="A284" s="1">
        <v>44478</v>
      </c>
      <c r="B284">
        <v>53.97</v>
      </c>
      <c r="C284">
        <v>123.64</v>
      </c>
      <c r="D284">
        <v>333.4</v>
      </c>
      <c r="E284">
        <v>296.64089999999999</v>
      </c>
      <c r="F284">
        <v>498</v>
      </c>
      <c r="G284">
        <v>144.1781</v>
      </c>
      <c r="H284">
        <v>3.15</v>
      </c>
      <c r="I284">
        <v>3254</v>
      </c>
      <c r="J284">
        <v>212.06</v>
      </c>
      <c r="K284">
        <v>23.2</v>
      </c>
      <c r="L284">
        <v>196.58</v>
      </c>
      <c r="M284">
        <v>304.36</v>
      </c>
      <c r="N284">
        <v>250.97</v>
      </c>
      <c r="O284">
        <v>140.33104</v>
      </c>
      <c r="P284">
        <v>39.979999999999997</v>
      </c>
      <c r="Q284">
        <v>256.18</v>
      </c>
    </row>
    <row r="285" spans="1:17" x14ac:dyDescent="0.3">
      <c r="A285" s="1">
        <v>44479</v>
      </c>
      <c r="B285">
        <v>53.97</v>
      </c>
      <c r="C285">
        <v>123.64</v>
      </c>
      <c r="D285">
        <v>333.4</v>
      </c>
      <c r="E285">
        <v>296.64089999999999</v>
      </c>
      <c r="F285">
        <v>498</v>
      </c>
      <c r="G285">
        <v>144.1781</v>
      </c>
      <c r="H285">
        <v>3.15</v>
      </c>
      <c r="I285">
        <v>3254</v>
      </c>
      <c r="J285">
        <v>212.06</v>
      </c>
      <c r="K285">
        <v>23.2</v>
      </c>
      <c r="L285">
        <v>196.58</v>
      </c>
      <c r="M285">
        <v>304.36</v>
      </c>
      <c r="N285">
        <v>250.97</v>
      </c>
      <c r="O285">
        <v>140.33104</v>
      </c>
      <c r="P285">
        <v>39.979999999999997</v>
      </c>
      <c r="Q285">
        <v>256.18</v>
      </c>
    </row>
    <row r="286" spans="1:17" x14ac:dyDescent="0.3">
      <c r="A286" s="1">
        <v>44480</v>
      </c>
      <c r="B286">
        <v>53.29</v>
      </c>
      <c r="C286">
        <v>121.6</v>
      </c>
      <c r="D286">
        <v>330.46</v>
      </c>
      <c r="E286">
        <v>297.97000000000003</v>
      </c>
      <c r="F286">
        <v>499.59</v>
      </c>
      <c r="G286">
        <v>144.81</v>
      </c>
      <c r="H286">
        <v>3.01</v>
      </c>
      <c r="I286">
        <v>3296</v>
      </c>
      <c r="J286">
        <v>210.63</v>
      </c>
      <c r="K286">
        <v>22.46</v>
      </c>
      <c r="L286">
        <v>197.17070000000001</v>
      </c>
      <c r="M286">
        <v>299.38</v>
      </c>
      <c r="N286">
        <v>248.71</v>
      </c>
      <c r="O286">
        <v>140.71199999999999</v>
      </c>
      <c r="P286">
        <v>44.119599999999998</v>
      </c>
      <c r="Q286">
        <v>263.19</v>
      </c>
    </row>
    <row r="287" spans="1:17" x14ac:dyDescent="0.3">
      <c r="A287" s="1">
        <v>44481</v>
      </c>
      <c r="B287">
        <v>52.18</v>
      </c>
      <c r="C287">
        <v>118.58</v>
      </c>
      <c r="D287">
        <v>324.38</v>
      </c>
      <c r="E287">
        <v>295.44</v>
      </c>
      <c r="F287">
        <v>496.7</v>
      </c>
      <c r="G287">
        <v>143.25</v>
      </c>
      <c r="H287">
        <v>3.35</v>
      </c>
      <c r="I287">
        <v>3309</v>
      </c>
      <c r="J287">
        <v>210.57</v>
      </c>
      <c r="K287">
        <v>22.49</v>
      </c>
      <c r="L287">
        <v>193.58459999999999</v>
      </c>
      <c r="M287">
        <v>300.02</v>
      </c>
      <c r="N287">
        <v>254.3</v>
      </c>
      <c r="O287">
        <v>139.50700000000001</v>
      </c>
      <c r="P287">
        <v>43.04</v>
      </c>
      <c r="Q287">
        <v>256.37209999999999</v>
      </c>
    </row>
    <row r="288" spans="1:17" x14ac:dyDescent="0.3">
      <c r="A288" s="1">
        <v>44482</v>
      </c>
      <c r="B288">
        <v>51.41</v>
      </c>
      <c r="C288">
        <v>118.03</v>
      </c>
      <c r="D288">
        <v>327</v>
      </c>
      <c r="E288">
        <v>297.27999999999997</v>
      </c>
      <c r="F288">
        <v>485.38</v>
      </c>
      <c r="G288">
        <v>141.4</v>
      </c>
      <c r="H288">
        <v>3.65</v>
      </c>
      <c r="I288">
        <v>3288</v>
      </c>
      <c r="J288">
        <v>209.9</v>
      </c>
      <c r="K288">
        <v>21.98</v>
      </c>
      <c r="L288">
        <v>191.25</v>
      </c>
      <c r="M288">
        <v>301.79000000000002</v>
      </c>
      <c r="N288">
        <v>271.8</v>
      </c>
      <c r="O288">
        <v>138</v>
      </c>
      <c r="P288">
        <v>43.88</v>
      </c>
      <c r="Q288">
        <v>249.73</v>
      </c>
    </row>
    <row r="289" spans="1:17" x14ac:dyDescent="0.3">
      <c r="A289" s="1">
        <v>44483</v>
      </c>
      <c r="B289">
        <v>51.984999999999999</v>
      </c>
      <c r="C289">
        <v>119.69</v>
      </c>
      <c r="D289">
        <v>330.52</v>
      </c>
      <c r="E289">
        <v>303.27</v>
      </c>
      <c r="F289">
        <v>499.15</v>
      </c>
      <c r="G289">
        <v>143.88</v>
      </c>
      <c r="H289">
        <v>3.62</v>
      </c>
      <c r="I289">
        <v>3278</v>
      </c>
      <c r="J289">
        <v>217.55</v>
      </c>
      <c r="K289">
        <v>22.99</v>
      </c>
      <c r="L289">
        <v>194.8</v>
      </c>
      <c r="M289">
        <v>309.44</v>
      </c>
      <c r="N289">
        <v>276.89</v>
      </c>
      <c r="O289">
        <v>141.33726999999999</v>
      </c>
      <c r="P289">
        <v>44.88</v>
      </c>
      <c r="Q289">
        <v>262.95</v>
      </c>
    </row>
    <row r="290" spans="1:17" x14ac:dyDescent="0.3">
      <c r="A290" s="1">
        <v>44484</v>
      </c>
      <c r="B290">
        <v>52.81</v>
      </c>
      <c r="C290">
        <v>120.34</v>
      </c>
      <c r="D290">
        <v>329.07</v>
      </c>
      <c r="E290">
        <v>304.45</v>
      </c>
      <c r="F290">
        <v>505.86</v>
      </c>
      <c r="G290">
        <v>144.89500000000001</v>
      </c>
      <c r="H290">
        <v>3.53</v>
      </c>
      <c r="I290">
        <v>3323</v>
      </c>
      <c r="J290">
        <v>219.31</v>
      </c>
      <c r="K290">
        <v>23.4</v>
      </c>
      <c r="L290">
        <v>199.45</v>
      </c>
      <c r="M290">
        <v>313.32</v>
      </c>
      <c r="N290">
        <v>276</v>
      </c>
      <c r="O290">
        <v>141.71799999999999</v>
      </c>
      <c r="P290">
        <v>48.95</v>
      </c>
      <c r="Q290">
        <v>281.72000000000003</v>
      </c>
    </row>
    <row r="291" spans="1:17" x14ac:dyDescent="0.3">
      <c r="A291" s="1">
        <v>44485</v>
      </c>
      <c r="B291">
        <v>52.81</v>
      </c>
      <c r="C291">
        <v>120.34</v>
      </c>
      <c r="D291">
        <v>329.07</v>
      </c>
      <c r="E291">
        <v>304.45</v>
      </c>
      <c r="F291">
        <v>505.86</v>
      </c>
      <c r="G291">
        <v>144.89500000000001</v>
      </c>
      <c r="H291">
        <v>3.53</v>
      </c>
      <c r="I291">
        <v>3323</v>
      </c>
      <c r="J291">
        <v>219.31</v>
      </c>
      <c r="K291">
        <v>23.4</v>
      </c>
      <c r="L291">
        <v>199.45</v>
      </c>
      <c r="M291">
        <v>313.32</v>
      </c>
      <c r="N291">
        <v>276</v>
      </c>
      <c r="O291">
        <v>141.71799999999999</v>
      </c>
      <c r="P291">
        <v>48.95</v>
      </c>
      <c r="Q291">
        <v>281.72000000000003</v>
      </c>
    </row>
    <row r="292" spans="1:17" x14ac:dyDescent="0.3">
      <c r="A292" s="1">
        <v>44486</v>
      </c>
      <c r="B292">
        <v>52.81</v>
      </c>
      <c r="C292">
        <v>120.34</v>
      </c>
      <c r="D292">
        <v>329.07</v>
      </c>
      <c r="E292">
        <v>304.45</v>
      </c>
      <c r="F292">
        <v>505.86</v>
      </c>
      <c r="G292">
        <v>144.89500000000001</v>
      </c>
      <c r="H292">
        <v>3.53</v>
      </c>
      <c r="I292">
        <v>3323</v>
      </c>
      <c r="J292">
        <v>219.31</v>
      </c>
      <c r="K292">
        <v>23.4</v>
      </c>
      <c r="L292">
        <v>199.45</v>
      </c>
      <c r="M292">
        <v>313.32</v>
      </c>
      <c r="N292">
        <v>276</v>
      </c>
      <c r="O292">
        <v>141.71799999999999</v>
      </c>
      <c r="P292">
        <v>48.95</v>
      </c>
      <c r="Q292">
        <v>281.72000000000003</v>
      </c>
    </row>
    <row r="293" spans="1:17" x14ac:dyDescent="0.3">
      <c r="A293" s="1">
        <v>44487</v>
      </c>
      <c r="B293">
        <v>52.32</v>
      </c>
      <c r="C293">
        <v>118.2</v>
      </c>
      <c r="D293">
        <v>335.89</v>
      </c>
      <c r="E293">
        <v>308.20999999999998</v>
      </c>
      <c r="F293">
        <v>503.98</v>
      </c>
      <c r="G293">
        <v>146.84</v>
      </c>
      <c r="H293">
        <v>3.7250000000000001</v>
      </c>
      <c r="I293">
        <v>3371</v>
      </c>
      <c r="J293">
        <v>222.91</v>
      </c>
      <c r="K293">
        <v>23.45</v>
      </c>
      <c r="L293">
        <v>198.68</v>
      </c>
      <c r="M293">
        <v>314.02</v>
      </c>
      <c r="N293">
        <v>285.70999999999998</v>
      </c>
      <c r="O293">
        <v>142.79599999999999</v>
      </c>
      <c r="P293">
        <v>53.42</v>
      </c>
      <c r="Q293">
        <v>296.98</v>
      </c>
    </row>
    <row r="294" spans="1:17" x14ac:dyDescent="0.3">
      <c r="A294" s="1">
        <v>44488</v>
      </c>
      <c r="B294">
        <v>52.42</v>
      </c>
      <c r="C294">
        <v>118.65</v>
      </c>
      <c r="D294">
        <v>342.46</v>
      </c>
      <c r="E294">
        <v>309.3</v>
      </c>
      <c r="F294">
        <v>510.87</v>
      </c>
      <c r="G294">
        <v>149.16999999999999</v>
      </c>
      <c r="H294">
        <v>3.68</v>
      </c>
      <c r="I294">
        <v>3359</v>
      </c>
      <c r="J294">
        <v>223.79</v>
      </c>
      <c r="K294">
        <v>23.67</v>
      </c>
      <c r="L294">
        <v>201.48</v>
      </c>
      <c r="M294">
        <v>315.47000000000003</v>
      </c>
      <c r="N294">
        <v>285.3</v>
      </c>
      <c r="O294">
        <v>143.66249999999999</v>
      </c>
      <c r="P294">
        <v>54.005000000000003</v>
      </c>
      <c r="Q294">
        <v>307.85000000000002</v>
      </c>
    </row>
    <row r="295" spans="1:17" x14ac:dyDescent="0.3">
      <c r="A295" s="1">
        <v>44489</v>
      </c>
      <c r="B295">
        <v>53.74</v>
      </c>
      <c r="C295">
        <v>122.66</v>
      </c>
      <c r="D295">
        <v>343.98</v>
      </c>
      <c r="E295">
        <v>309.7</v>
      </c>
      <c r="F295">
        <v>513.42999999999995</v>
      </c>
      <c r="G295">
        <v>149.75389999999999</v>
      </c>
      <c r="H295">
        <v>4.03</v>
      </c>
      <c r="I295">
        <v>3375</v>
      </c>
      <c r="J295">
        <v>224.33</v>
      </c>
      <c r="K295">
        <v>23.6</v>
      </c>
      <c r="L295">
        <v>205.18</v>
      </c>
      <c r="M295">
        <v>311.815</v>
      </c>
      <c r="N295">
        <v>288.40499999999997</v>
      </c>
      <c r="O295">
        <v>143.5461</v>
      </c>
      <c r="P295">
        <v>56.48</v>
      </c>
      <c r="Q295">
        <v>317.37</v>
      </c>
    </row>
    <row r="296" spans="1:17" x14ac:dyDescent="0.3">
      <c r="A296" s="1">
        <v>44490</v>
      </c>
      <c r="B296">
        <v>53.926000000000002</v>
      </c>
      <c r="C296">
        <v>121.93</v>
      </c>
      <c r="D296">
        <v>342.31</v>
      </c>
      <c r="E296">
        <v>311.02</v>
      </c>
      <c r="F296">
        <v>514.79</v>
      </c>
      <c r="G296">
        <v>149.63999999999999</v>
      </c>
      <c r="H296">
        <v>4.01</v>
      </c>
      <c r="I296">
        <v>3326</v>
      </c>
      <c r="J296">
        <v>227.11</v>
      </c>
      <c r="K296">
        <v>23.82</v>
      </c>
      <c r="L296">
        <v>202.3</v>
      </c>
      <c r="M296">
        <v>311.89999999999998</v>
      </c>
      <c r="N296">
        <v>287.5</v>
      </c>
      <c r="O296">
        <v>142.15600000000001</v>
      </c>
      <c r="P296">
        <v>53.99</v>
      </c>
      <c r="Q296">
        <v>317.18</v>
      </c>
    </row>
    <row r="297" spans="1:17" x14ac:dyDescent="0.3">
      <c r="A297" s="1">
        <v>44491</v>
      </c>
      <c r="B297">
        <v>53.42</v>
      </c>
      <c r="C297">
        <v>117.51</v>
      </c>
      <c r="D297">
        <v>329.63</v>
      </c>
      <c r="E297">
        <v>311.08999999999997</v>
      </c>
      <c r="F297">
        <v>521.38</v>
      </c>
      <c r="G297">
        <v>150.18</v>
      </c>
      <c r="H297">
        <v>3.97</v>
      </c>
      <c r="I297">
        <v>3297</v>
      </c>
      <c r="J297">
        <v>231.3</v>
      </c>
      <c r="K297">
        <v>24.29</v>
      </c>
      <c r="L297">
        <v>202.345</v>
      </c>
      <c r="M297">
        <v>316.69</v>
      </c>
      <c r="N297">
        <v>290.73</v>
      </c>
      <c r="O297">
        <v>140.58275</v>
      </c>
      <c r="P297">
        <v>51.13</v>
      </c>
      <c r="Q297">
        <v>306</v>
      </c>
    </row>
    <row r="298" spans="1:17" x14ac:dyDescent="0.3">
      <c r="A298" s="1">
        <v>44492</v>
      </c>
      <c r="B298">
        <v>53.42</v>
      </c>
      <c r="C298">
        <v>117.51</v>
      </c>
      <c r="D298">
        <v>329.63</v>
      </c>
      <c r="E298">
        <v>311.08999999999997</v>
      </c>
      <c r="F298">
        <v>521.38</v>
      </c>
      <c r="G298">
        <v>150.18</v>
      </c>
      <c r="H298">
        <v>3.97</v>
      </c>
      <c r="I298">
        <v>3297</v>
      </c>
      <c r="J298">
        <v>231.3</v>
      </c>
      <c r="K298">
        <v>24.29</v>
      </c>
      <c r="L298">
        <v>202.345</v>
      </c>
      <c r="M298">
        <v>316.69</v>
      </c>
      <c r="N298">
        <v>290.73</v>
      </c>
      <c r="O298">
        <v>140.58275</v>
      </c>
      <c r="P298">
        <v>51.13</v>
      </c>
      <c r="Q298">
        <v>306</v>
      </c>
    </row>
    <row r="299" spans="1:17" x14ac:dyDescent="0.3">
      <c r="A299" s="1">
        <v>44493</v>
      </c>
      <c r="B299">
        <v>53.42</v>
      </c>
      <c r="C299">
        <v>117.51</v>
      </c>
      <c r="D299">
        <v>329.63</v>
      </c>
      <c r="E299">
        <v>311.08999999999997</v>
      </c>
      <c r="F299">
        <v>521.38</v>
      </c>
      <c r="G299">
        <v>150.18</v>
      </c>
      <c r="H299">
        <v>3.97</v>
      </c>
      <c r="I299">
        <v>3297</v>
      </c>
      <c r="J299">
        <v>231.3</v>
      </c>
      <c r="K299">
        <v>24.29</v>
      </c>
      <c r="L299">
        <v>202.345</v>
      </c>
      <c r="M299">
        <v>316.69</v>
      </c>
      <c r="N299">
        <v>290.73</v>
      </c>
      <c r="O299">
        <v>140.58275</v>
      </c>
      <c r="P299">
        <v>51.13</v>
      </c>
      <c r="Q299">
        <v>306</v>
      </c>
    </row>
    <row r="300" spans="1:17" x14ac:dyDescent="0.3">
      <c r="A300" s="1">
        <v>44494</v>
      </c>
      <c r="B300">
        <v>53.1</v>
      </c>
      <c r="C300">
        <v>116.97</v>
      </c>
      <c r="D300">
        <v>329.56</v>
      </c>
      <c r="E300">
        <v>309.39999999999998</v>
      </c>
      <c r="F300">
        <v>524.5</v>
      </c>
      <c r="G300">
        <v>149.37</v>
      </c>
      <c r="H300">
        <v>4.2850000000000001</v>
      </c>
      <c r="I300">
        <v>3254</v>
      </c>
      <c r="J300">
        <v>233.54990000000001</v>
      </c>
      <c r="K300">
        <v>24.35</v>
      </c>
      <c r="L300">
        <v>203.31</v>
      </c>
      <c r="M300">
        <v>324.68</v>
      </c>
      <c r="N300">
        <v>285.32400000000001</v>
      </c>
      <c r="O300">
        <v>138</v>
      </c>
      <c r="P300">
        <v>55.29</v>
      </c>
      <c r="Q300">
        <v>327</v>
      </c>
    </row>
    <row r="301" spans="1:17" x14ac:dyDescent="0.3">
      <c r="A301" s="1">
        <v>44495</v>
      </c>
      <c r="B301">
        <v>53.17</v>
      </c>
      <c r="C301">
        <v>117.98</v>
      </c>
      <c r="D301">
        <v>330.2099</v>
      </c>
      <c r="E301">
        <v>312.39499999999998</v>
      </c>
      <c r="F301">
        <v>534.99</v>
      </c>
      <c r="G301">
        <v>150.84</v>
      </c>
      <c r="H301">
        <v>4.13</v>
      </c>
      <c r="I301">
        <v>3251</v>
      </c>
      <c r="J301">
        <v>252.59</v>
      </c>
      <c r="K301">
        <v>24.484999999999999</v>
      </c>
      <c r="L301">
        <v>202.785</v>
      </c>
      <c r="M301">
        <v>309.33</v>
      </c>
      <c r="N301">
        <v>297.39999999999998</v>
      </c>
      <c r="O301">
        <v>140.08293</v>
      </c>
      <c r="P301">
        <v>54.96</v>
      </c>
      <c r="Q301">
        <v>328.48</v>
      </c>
    </row>
    <row r="302" spans="1:17" x14ac:dyDescent="0.3">
      <c r="A302" s="1">
        <v>44496</v>
      </c>
      <c r="B302">
        <v>53.2</v>
      </c>
      <c r="C302">
        <v>117.53</v>
      </c>
      <c r="D302">
        <v>319.25</v>
      </c>
      <c r="E302">
        <v>326.09730000000002</v>
      </c>
      <c r="F302">
        <v>536.07000000000005</v>
      </c>
      <c r="G302">
        <v>149.72999999999999</v>
      </c>
      <c r="H302">
        <v>4.0350999999999999</v>
      </c>
      <c r="I302">
        <v>3254</v>
      </c>
      <c r="J302">
        <v>250.9</v>
      </c>
      <c r="K302">
        <v>25.19</v>
      </c>
      <c r="L302">
        <v>200.43</v>
      </c>
      <c r="M302">
        <v>307.57900000000001</v>
      </c>
      <c r="N302">
        <v>291.5</v>
      </c>
      <c r="O302">
        <v>148.65001000000001</v>
      </c>
      <c r="P302">
        <v>51.3</v>
      </c>
      <c r="Q302">
        <v>320.27999999999997</v>
      </c>
    </row>
    <row r="303" spans="1:17" x14ac:dyDescent="0.3">
      <c r="A303" s="1">
        <v>44497</v>
      </c>
      <c r="B303">
        <v>53.15</v>
      </c>
      <c r="C303">
        <v>117.87</v>
      </c>
      <c r="D303">
        <v>325.52</v>
      </c>
      <c r="E303">
        <v>324.87</v>
      </c>
      <c r="F303">
        <v>529.95000000000005</v>
      </c>
      <c r="G303">
        <v>153.16499999999999</v>
      </c>
      <c r="H303">
        <v>3.9</v>
      </c>
      <c r="I303">
        <v>3223</v>
      </c>
      <c r="J303">
        <v>249.5</v>
      </c>
      <c r="K303">
        <v>26.225000000000001</v>
      </c>
      <c r="L303">
        <v>204.5</v>
      </c>
      <c r="M303">
        <v>300.70999999999998</v>
      </c>
      <c r="N303">
        <v>283.73</v>
      </c>
      <c r="O303">
        <v>147.15799999999999</v>
      </c>
      <c r="P303">
        <v>53.679900000000004</v>
      </c>
      <c r="Q303">
        <v>327.72</v>
      </c>
    </row>
    <row r="304" spans="1:17" x14ac:dyDescent="0.3">
      <c r="A304" s="1">
        <v>44498</v>
      </c>
      <c r="B304">
        <v>53.05</v>
      </c>
      <c r="C304">
        <v>116.33</v>
      </c>
      <c r="D304">
        <v>325.99990000000003</v>
      </c>
      <c r="E304">
        <v>332</v>
      </c>
      <c r="F304">
        <v>532.15</v>
      </c>
      <c r="G304">
        <v>149.94</v>
      </c>
      <c r="H304">
        <v>3.87</v>
      </c>
      <c r="I304">
        <v>3253</v>
      </c>
      <c r="J304">
        <v>257.08999999999997</v>
      </c>
      <c r="K304">
        <v>25.785</v>
      </c>
      <c r="L304">
        <v>209.75</v>
      </c>
      <c r="M304">
        <v>301.58499999999998</v>
      </c>
      <c r="N304">
        <v>284.5</v>
      </c>
      <c r="O304">
        <v>148.24199999999999</v>
      </c>
      <c r="P304">
        <v>52.75</v>
      </c>
      <c r="Q304">
        <v>326.5</v>
      </c>
    </row>
    <row r="305" spans="1:17" x14ac:dyDescent="0.3">
      <c r="A305" s="1">
        <v>44499</v>
      </c>
      <c r="B305">
        <v>53.05</v>
      </c>
      <c r="C305">
        <v>116.33</v>
      </c>
      <c r="D305">
        <v>325.99990000000003</v>
      </c>
      <c r="E305">
        <v>332</v>
      </c>
      <c r="F305">
        <v>532.15</v>
      </c>
      <c r="G305">
        <v>149.94</v>
      </c>
      <c r="H305">
        <v>3.87</v>
      </c>
      <c r="I305">
        <v>3253</v>
      </c>
      <c r="J305">
        <v>257.08999999999997</v>
      </c>
      <c r="K305">
        <v>25.785</v>
      </c>
      <c r="L305">
        <v>209.75</v>
      </c>
      <c r="M305">
        <v>301.58499999999998</v>
      </c>
      <c r="N305">
        <v>284.5</v>
      </c>
      <c r="O305">
        <v>148.24199999999999</v>
      </c>
      <c r="P305">
        <v>52.75</v>
      </c>
      <c r="Q305">
        <v>326.5</v>
      </c>
    </row>
    <row r="306" spans="1:17" x14ac:dyDescent="0.3">
      <c r="A306" s="1">
        <v>44500</v>
      </c>
      <c r="B306">
        <v>53.05</v>
      </c>
      <c r="C306">
        <v>116.33</v>
      </c>
      <c r="D306">
        <v>325.99990000000003</v>
      </c>
      <c r="E306">
        <v>332</v>
      </c>
      <c r="F306">
        <v>532.15</v>
      </c>
      <c r="G306">
        <v>149.94</v>
      </c>
      <c r="H306">
        <v>3.87</v>
      </c>
      <c r="I306">
        <v>3253</v>
      </c>
      <c r="J306">
        <v>257.08999999999997</v>
      </c>
      <c r="K306">
        <v>25.785</v>
      </c>
      <c r="L306">
        <v>209.75</v>
      </c>
      <c r="M306">
        <v>301.58499999999998</v>
      </c>
      <c r="N306">
        <v>284.5</v>
      </c>
      <c r="O306">
        <v>148.24199999999999</v>
      </c>
      <c r="P306">
        <v>52.75</v>
      </c>
      <c r="Q306">
        <v>326.5</v>
      </c>
    </row>
    <row r="307" spans="1:17" x14ac:dyDescent="0.3">
      <c r="A307" s="1">
        <v>44501</v>
      </c>
      <c r="B307">
        <v>53.37</v>
      </c>
      <c r="C307">
        <v>116.39</v>
      </c>
      <c r="D307">
        <v>333.45</v>
      </c>
      <c r="E307">
        <v>331.49</v>
      </c>
      <c r="F307">
        <v>532.57510000000002</v>
      </c>
      <c r="G307">
        <v>149.69999999999999</v>
      </c>
      <c r="H307">
        <v>4.05</v>
      </c>
      <c r="I307">
        <v>3321</v>
      </c>
      <c r="J307">
        <v>258.94</v>
      </c>
      <c r="K307">
        <v>26.145</v>
      </c>
      <c r="L307">
        <v>206.88</v>
      </c>
      <c r="M307">
        <v>305.07</v>
      </c>
      <c r="N307">
        <v>275.54129999999998</v>
      </c>
      <c r="O307">
        <v>148.04599999999999</v>
      </c>
      <c r="P307">
        <v>57.79</v>
      </c>
      <c r="Q307">
        <v>338.43</v>
      </c>
    </row>
    <row r="308" spans="1:17" x14ac:dyDescent="0.3">
      <c r="A308" s="1">
        <v>44502</v>
      </c>
      <c r="B308">
        <v>53.09</v>
      </c>
      <c r="C308">
        <v>117.3</v>
      </c>
      <c r="D308">
        <v>334.78949999999998</v>
      </c>
      <c r="E308">
        <v>333.45</v>
      </c>
      <c r="F308">
        <v>540.82000000000005</v>
      </c>
      <c r="G308">
        <v>151.57</v>
      </c>
      <c r="H308">
        <v>4</v>
      </c>
      <c r="I308">
        <v>3371</v>
      </c>
      <c r="J308">
        <v>266.77999999999997</v>
      </c>
      <c r="K308">
        <v>25.39</v>
      </c>
      <c r="L308">
        <v>207.81</v>
      </c>
      <c r="M308">
        <v>308.26</v>
      </c>
      <c r="N308">
        <v>270.87</v>
      </c>
      <c r="O308">
        <v>146.60900000000001</v>
      </c>
      <c r="P308">
        <v>63.342300000000002</v>
      </c>
      <c r="Q308">
        <v>345.25</v>
      </c>
    </row>
    <row r="309" spans="1:17" x14ac:dyDescent="0.3">
      <c r="A309" s="1">
        <v>44503</v>
      </c>
      <c r="B309">
        <v>53.07</v>
      </c>
      <c r="C309">
        <v>124.71</v>
      </c>
      <c r="D309">
        <v>332.15</v>
      </c>
      <c r="E309">
        <v>334.9</v>
      </c>
      <c r="F309">
        <v>543.79499999999996</v>
      </c>
      <c r="G309">
        <v>151.97</v>
      </c>
      <c r="H309">
        <v>4.47</v>
      </c>
      <c r="I309">
        <v>3371</v>
      </c>
      <c r="J309">
        <v>267.83999999999997</v>
      </c>
      <c r="K309">
        <v>25.954999999999998</v>
      </c>
      <c r="L309">
        <v>206.57669999999999</v>
      </c>
      <c r="M309">
        <v>306.61</v>
      </c>
      <c r="N309">
        <v>271.49990000000003</v>
      </c>
      <c r="O309">
        <v>146.66899000000001</v>
      </c>
      <c r="P309">
        <v>64.94</v>
      </c>
      <c r="Q309">
        <v>344.47</v>
      </c>
    </row>
    <row r="310" spans="1:17" x14ac:dyDescent="0.3">
      <c r="A310" s="1">
        <v>44504</v>
      </c>
      <c r="B310">
        <v>52.91</v>
      </c>
      <c r="C310">
        <v>124.08</v>
      </c>
      <c r="D310">
        <v>337.27300000000002</v>
      </c>
      <c r="E310">
        <v>336.54</v>
      </c>
      <c r="F310">
        <v>549.07000000000005</v>
      </c>
      <c r="G310">
        <v>152.43</v>
      </c>
      <c r="H310">
        <v>4.58</v>
      </c>
      <c r="I310">
        <v>3379</v>
      </c>
      <c r="J310">
        <v>313.64999999999998</v>
      </c>
      <c r="K310">
        <v>27.245000000000001</v>
      </c>
      <c r="L310">
        <v>204.89</v>
      </c>
      <c r="M310">
        <v>304.99</v>
      </c>
      <c r="N310">
        <v>280.18</v>
      </c>
      <c r="O310">
        <v>149.73349999999999</v>
      </c>
      <c r="P310">
        <v>65.69</v>
      </c>
      <c r="Q310">
        <v>345.85</v>
      </c>
    </row>
    <row r="311" spans="1:17" x14ac:dyDescent="0.3">
      <c r="A311" s="1">
        <v>44505</v>
      </c>
      <c r="B311">
        <v>52.8</v>
      </c>
      <c r="C311">
        <v>124.41</v>
      </c>
      <c r="D311">
        <v>346.79</v>
      </c>
      <c r="E311">
        <v>338.79</v>
      </c>
      <c r="F311">
        <v>559.66999999999996</v>
      </c>
      <c r="G311">
        <v>152.19999999999999</v>
      </c>
      <c r="H311">
        <v>4.62</v>
      </c>
      <c r="I311">
        <v>3395</v>
      </c>
      <c r="J311">
        <v>314</v>
      </c>
      <c r="K311">
        <v>27.67</v>
      </c>
      <c r="L311">
        <v>208.88</v>
      </c>
      <c r="M311">
        <v>305.91000000000003</v>
      </c>
      <c r="N311">
        <v>283.69</v>
      </c>
      <c r="O311">
        <v>150.32749999999999</v>
      </c>
      <c r="P311">
        <v>65.77</v>
      </c>
      <c r="Q311">
        <v>345.23</v>
      </c>
    </row>
    <row r="312" spans="1:17" x14ac:dyDescent="0.3">
      <c r="A312" s="1">
        <v>44506</v>
      </c>
      <c r="B312">
        <v>52.8</v>
      </c>
      <c r="C312">
        <v>124.41</v>
      </c>
      <c r="D312">
        <v>346.79</v>
      </c>
      <c r="E312">
        <v>338.79</v>
      </c>
      <c r="F312">
        <v>559.66999999999996</v>
      </c>
      <c r="G312">
        <v>152.19999999999999</v>
      </c>
      <c r="H312">
        <v>4.62</v>
      </c>
      <c r="I312">
        <v>3395</v>
      </c>
      <c r="J312">
        <v>314</v>
      </c>
      <c r="K312">
        <v>27.67</v>
      </c>
      <c r="L312">
        <v>208.88</v>
      </c>
      <c r="M312">
        <v>305.91000000000003</v>
      </c>
      <c r="N312">
        <v>283.69</v>
      </c>
      <c r="O312">
        <v>150.32749999999999</v>
      </c>
      <c r="P312">
        <v>65.77</v>
      </c>
      <c r="Q312">
        <v>345.23</v>
      </c>
    </row>
    <row r="313" spans="1:17" x14ac:dyDescent="0.3">
      <c r="A313" s="1">
        <v>44507</v>
      </c>
      <c r="B313">
        <v>52.8</v>
      </c>
      <c r="C313">
        <v>124.41</v>
      </c>
      <c r="D313">
        <v>346.79</v>
      </c>
      <c r="E313">
        <v>338.79</v>
      </c>
      <c r="F313">
        <v>559.66999999999996</v>
      </c>
      <c r="G313">
        <v>152.19999999999999</v>
      </c>
      <c r="H313">
        <v>4.62</v>
      </c>
      <c r="I313">
        <v>3395</v>
      </c>
      <c r="J313">
        <v>314</v>
      </c>
      <c r="K313">
        <v>27.67</v>
      </c>
      <c r="L313">
        <v>208.88</v>
      </c>
      <c r="M313">
        <v>305.91000000000003</v>
      </c>
      <c r="N313">
        <v>283.69</v>
      </c>
      <c r="O313">
        <v>150.32749999999999</v>
      </c>
      <c r="P313">
        <v>65.77</v>
      </c>
      <c r="Q313">
        <v>345.23</v>
      </c>
    </row>
    <row r="314" spans="1:17" x14ac:dyDescent="0.3">
      <c r="A314" s="1">
        <v>44508</v>
      </c>
      <c r="B314">
        <v>52.414999999999999</v>
      </c>
      <c r="C314">
        <v>122.84</v>
      </c>
      <c r="D314">
        <v>344.78899999999999</v>
      </c>
      <c r="E314">
        <v>337.65</v>
      </c>
      <c r="F314">
        <v>563.89</v>
      </c>
      <c r="G314">
        <v>151.57</v>
      </c>
      <c r="H314">
        <v>5.22</v>
      </c>
      <c r="I314">
        <v>3460</v>
      </c>
      <c r="J314">
        <v>311</v>
      </c>
      <c r="K314">
        <v>27.97</v>
      </c>
      <c r="L314">
        <v>216.47</v>
      </c>
      <c r="M314">
        <v>303.75</v>
      </c>
      <c r="N314">
        <v>284.41500000000002</v>
      </c>
      <c r="O314">
        <v>150.61474999999999</v>
      </c>
      <c r="P314">
        <v>77.327399999999997</v>
      </c>
      <c r="Q314">
        <v>363.17</v>
      </c>
    </row>
    <row r="315" spans="1:17" x14ac:dyDescent="0.3">
      <c r="A315" s="1">
        <v>44509</v>
      </c>
      <c r="B315">
        <v>52.37</v>
      </c>
      <c r="C315">
        <v>121.69</v>
      </c>
      <c r="D315">
        <v>341.3075</v>
      </c>
      <c r="E315">
        <v>338.72</v>
      </c>
      <c r="F315">
        <v>561.90089999999998</v>
      </c>
      <c r="G315">
        <v>151.428</v>
      </c>
      <c r="H315">
        <v>5.54</v>
      </c>
      <c r="I315">
        <v>3483</v>
      </c>
      <c r="J315">
        <v>323.10000000000002</v>
      </c>
      <c r="K315">
        <v>27.55</v>
      </c>
      <c r="L315">
        <v>215.57</v>
      </c>
      <c r="M315">
        <v>309.62</v>
      </c>
      <c r="N315">
        <v>295.77</v>
      </c>
      <c r="O315">
        <v>149.83449999999999</v>
      </c>
      <c r="P315">
        <v>83.45</v>
      </c>
      <c r="Q315">
        <v>368.9</v>
      </c>
    </row>
    <row r="316" spans="1:17" x14ac:dyDescent="0.3">
      <c r="A316" s="1">
        <v>44510</v>
      </c>
      <c r="B316">
        <v>52.755000000000003</v>
      </c>
      <c r="C316">
        <v>122.28</v>
      </c>
      <c r="D316">
        <v>333.19</v>
      </c>
      <c r="E316">
        <v>334.63029999999998</v>
      </c>
      <c r="F316">
        <v>560.90219999999999</v>
      </c>
      <c r="G316">
        <v>150.13</v>
      </c>
      <c r="H316">
        <v>5.6</v>
      </c>
      <c r="I316">
        <v>3403</v>
      </c>
      <c r="J316">
        <v>308.5</v>
      </c>
      <c r="K316">
        <v>27.34</v>
      </c>
      <c r="L316">
        <v>209.9521</v>
      </c>
      <c r="M316">
        <v>311.85000000000002</v>
      </c>
      <c r="N316">
        <v>298.48</v>
      </c>
      <c r="O316">
        <v>148.06998999999999</v>
      </c>
      <c r="P316">
        <v>79.19</v>
      </c>
      <c r="Q316">
        <v>348.97989999999999</v>
      </c>
    </row>
    <row r="317" spans="1:17" x14ac:dyDescent="0.3">
      <c r="A317" s="1">
        <v>44511</v>
      </c>
      <c r="B317">
        <v>52.74</v>
      </c>
      <c r="C317">
        <v>120.05</v>
      </c>
      <c r="D317">
        <v>332.459</v>
      </c>
      <c r="E317">
        <v>333.77460000000002</v>
      </c>
      <c r="F317">
        <v>557.12</v>
      </c>
      <c r="G317">
        <v>149.43</v>
      </c>
      <c r="H317">
        <v>5.72</v>
      </c>
      <c r="I317">
        <v>3361</v>
      </c>
      <c r="J317">
        <v>305.89999999999998</v>
      </c>
      <c r="K317">
        <v>27.11</v>
      </c>
      <c r="L317">
        <v>210.44</v>
      </c>
      <c r="M317">
        <v>312.61500000000001</v>
      </c>
      <c r="N317">
        <v>288.60000000000002</v>
      </c>
      <c r="O317">
        <v>147.53550000000001</v>
      </c>
      <c r="P317">
        <v>72.900000000000006</v>
      </c>
      <c r="Q317">
        <v>342.48989999999998</v>
      </c>
    </row>
    <row r="318" spans="1:17" x14ac:dyDescent="0.3">
      <c r="A318" s="1">
        <v>44512</v>
      </c>
      <c r="B318">
        <v>52.52</v>
      </c>
      <c r="C318">
        <v>119.27</v>
      </c>
      <c r="D318">
        <v>341.86</v>
      </c>
      <c r="E318">
        <v>337.23</v>
      </c>
      <c r="F318">
        <v>565.84</v>
      </c>
      <c r="G318">
        <v>150.4</v>
      </c>
      <c r="H318">
        <v>5.79</v>
      </c>
      <c r="I318">
        <v>3430</v>
      </c>
      <c r="J318">
        <v>306.8</v>
      </c>
      <c r="K318">
        <v>26.84</v>
      </c>
      <c r="L318">
        <v>210.69</v>
      </c>
      <c r="M318">
        <v>322.58</v>
      </c>
      <c r="N318">
        <v>289.52999999999997</v>
      </c>
      <c r="O318">
        <v>148.85</v>
      </c>
      <c r="P318">
        <v>76.83</v>
      </c>
      <c r="Q318">
        <v>344</v>
      </c>
    </row>
    <row r="319" spans="1:17" x14ac:dyDescent="0.3">
      <c r="A319" s="1">
        <v>44513</v>
      </c>
      <c r="B319">
        <v>52.52</v>
      </c>
      <c r="C319">
        <v>119.27</v>
      </c>
      <c r="D319">
        <v>341.86</v>
      </c>
      <c r="E319">
        <v>337.23</v>
      </c>
      <c r="F319">
        <v>565.84</v>
      </c>
      <c r="G319">
        <v>150.4</v>
      </c>
      <c r="H319">
        <v>5.79</v>
      </c>
      <c r="I319">
        <v>3430</v>
      </c>
      <c r="J319">
        <v>306.8</v>
      </c>
      <c r="K319">
        <v>26.84</v>
      </c>
      <c r="L319">
        <v>210.69</v>
      </c>
      <c r="M319">
        <v>322.58</v>
      </c>
      <c r="N319">
        <v>289.52999999999997</v>
      </c>
      <c r="O319">
        <v>148.85</v>
      </c>
      <c r="P319">
        <v>76.83</v>
      </c>
      <c r="Q319">
        <v>344</v>
      </c>
    </row>
    <row r="320" spans="1:17" x14ac:dyDescent="0.3">
      <c r="A320" s="1">
        <v>44514</v>
      </c>
      <c r="B320">
        <v>52.52</v>
      </c>
      <c r="C320">
        <v>119.27</v>
      </c>
      <c r="D320">
        <v>341.86</v>
      </c>
      <c r="E320">
        <v>337.23</v>
      </c>
      <c r="F320">
        <v>565.84</v>
      </c>
      <c r="G320">
        <v>150.4</v>
      </c>
      <c r="H320">
        <v>5.79</v>
      </c>
      <c r="I320">
        <v>3430</v>
      </c>
      <c r="J320">
        <v>306.8</v>
      </c>
      <c r="K320">
        <v>26.84</v>
      </c>
      <c r="L320">
        <v>210.69</v>
      </c>
      <c r="M320">
        <v>322.58</v>
      </c>
      <c r="N320">
        <v>289.52999999999997</v>
      </c>
      <c r="O320">
        <v>148.85</v>
      </c>
      <c r="P320">
        <v>76.83</v>
      </c>
      <c r="Q320">
        <v>344</v>
      </c>
    </row>
    <row r="321" spans="1:17" x14ac:dyDescent="0.3">
      <c r="A321" s="1">
        <v>44515</v>
      </c>
      <c r="B321">
        <v>52.54</v>
      </c>
      <c r="C321">
        <v>118.3</v>
      </c>
      <c r="D321">
        <v>353.65</v>
      </c>
      <c r="E321">
        <v>337.88</v>
      </c>
      <c r="F321">
        <v>567.69000000000005</v>
      </c>
      <c r="G321">
        <v>151.88</v>
      </c>
      <c r="H321">
        <v>5.51</v>
      </c>
      <c r="I321">
        <v>3402</v>
      </c>
      <c r="J321">
        <v>306.44</v>
      </c>
      <c r="K321">
        <v>27.285</v>
      </c>
      <c r="L321">
        <v>210.69</v>
      </c>
      <c r="M321">
        <v>322.66000000000003</v>
      </c>
      <c r="N321">
        <v>272.37</v>
      </c>
      <c r="O321">
        <v>149.54949999999999</v>
      </c>
      <c r="P321">
        <v>73.5</v>
      </c>
      <c r="Q321">
        <v>355.19990000000001</v>
      </c>
    </row>
    <row r="322" spans="1:17" x14ac:dyDescent="0.3">
      <c r="A322" s="1">
        <v>44516</v>
      </c>
      <c r="B322">
        <v>52.62</v>
      </c>
      <c r="C322">
        <v>119.3</v>
      </c>
      <c r="D322">
        <v>346.65</v>
      </c>
      <c r="E322">
        <v>340.67</v>
      </c>
      <c r="F322">
        <v>569.53</v>
      </c>
      <c r="G322">
        <v>151.488</v>
      </c>
      <c r="H322">
        <v>5.2249999999999996</v>
      </c>
      <c r="I322">
        <v>3416</v>
      </c>
      <c r="J322">
        <v>303.89999999999998</v>
      </c>
      <c r="K322">
        <v>27.11</v>
      </c>
      <c r="L322">
        <v>208.18</v>
      </c>
      <c r="M322">
        <v>324.43</v>
      </c>
      <c r="N322">
        <v>262.88</v>
      </c>
      <c r="O322">
        <v>148.76249999999999</v>
      </c>
      <c r="P322">
        <v>57.68</v>
      </c>
      <c r="Q322">
        <v>347.4</v>
      </c>
    </row>
    <row r="323" spans="1:17" x14ac:dyDescent="0.3">
      <c r="A323" s="1">
        <v>44517</v>
      </c>
      <c r="B323">
        <v>52.06</v>
      </c>
      <c r="C323">
        <v>118.11</v>
      </c>
      <c r="D323">
        <v>347.3</v>
      </c>
      <c r="E323">
        <v>342.19</v>
      </c>
      <c r="F323">
        <v>571.35640000000001</v>
      </c>
      <c r="G323">
        <v>155</v>
      </c>
      <c r="H323">
        <v>5.01</v>
      </c>
      <c r="I323">
        <v>3387</v>
      </c>
      <c r="J323">
        <v>305.08999999999997</v>
      </c>
      <c r="K323">
        <v>26.92</v>
      </c>
      <c r="L323">
        <v>205.19</v>
      </c>
      <c r="M323">
        <v>322.89999999999998</v>
      </c>
      <c r="N323">
        <v>270.58</v>
      </c>
      <c r="O323">
        <v>148.55950000000001</v>
      </c>
      <c r="P323">
        <v>56.621400000000001</v>
      </c>
      <c r="Q323">
        <v>348.49</v>
      </c>
    </row>
    <row r="324" spans="1:17" x14ac:dyDescent="0.3">
      <c r="A324" s="1">
        <v>44518</v>
      </c>
      <c r="B324">
        <v>51.645000000000003</v>
      </c>
      <c r="C324">
        <v>117.43</v>
      </c>
      <c r="D324">
        <v>342.46</v>
      </c>
      <c r="E324">
        <v>342.45</v>
      </c>
      <c r="F324">
        <v>576.73</v>
      </c>
      <c r="G324">
        <v>158.66999999999999</v>
      </c>
      <c r="H324">
        <v>4.96</v>
      </c>
      <c r="I324">
        <v>3337</v>
      </c>
      <c r="J324">
        <v>327.60000000000002</v>
      </c>
      <c r="K324">
        <v>26.84</v>
      </c>
      <c r="L324">
        <v>203.71</v>
      </c>
      <c r="M324">
        <v>323.52</v>
      </c>
      <c r="N324">
        <v>274.98</v>
      </c>
      <c r="O324">
        <v>150.5805</v>
      </c>
      <c r="P324">
        <v>52.029899999999998</v>
      </c>
      <c r="Q324">
        <v>344.8399</v>
      </c>
    </row>
    <row r="325" spans="1:17" x14ac:dyDescent="0.3">
      <c r="A325" s="1">
        <v>44519</v>
      </c>
      <c r="B325">
        <v>51.314999999999998</v>
      </c>
      <c r="C325">
        <v>117.02</v>
      </c>
      <c r="D325">
        <v>352.1</v>
      </c>
      <c r="E325">
        <v>345.1</v>
      </c>
      <c r="F325">
        <v>577.21</v>
      </c>
      <c r="G325">
        <v>161.02000000000001</v>
      </c>
      <c r="H325">
        <v>4.8099999999999996</v>
      </c>
      <c r="I325">
        <v>3394</v>
      </c>
      <c r="J325">
        <v>330.88</v>
      </c>
      <c r="K325">
        <v>27.23</v>
      </c>
      <c r="L325">
        <v>202.92</v>
      </c>
      <c r="M325">
        <v>325.63</v>
      </c>
      <c r="N325">
        <v>269.66000000000003</v>
      </c>
      <c r="O325">
        <v>150.9665</v>
      </c>
      <c r="P325">
        <v>56.8</v>
      </c>
      <c r="Q325">
        <v>339.41</v>
      </c>
    </row>
    <row r="326" spans="1:17" x14ac:dyDescent="0.3">
      <c r="A326" s="1">
        <v>44520</v>
      </c>
      <c r="B326">
        <v>51.314999999999998</v>
      </c>
      <c r="C326">
        <v>117.02</v>
      </c>
      <c r="D326">
        <v>352.1</v>
      </c>
      <c r="E326">
        <v>345.1</v>
      </c>
      <c r="F326">
        <v>577.21</v>
      </c>
      <c r="G326">
        <v>161.02000000000001</v>
      </c>
      <c r="H326">
        <v>4.8099999999999996</v>
      </c>
      <c r="I326">
        <v>3394</v>
      </c>
      <c r="J326">
        <v>330.88</v>
      </c>
      <c r="K326">
        <v>27.23</v>
      </c>
      <c r="L326">
        <v>202.92</v>
      </c>
      <c r="M326">
        <v>325.63</v>
      </c>
      <c r="N326">
        <v>269.66000000000003</v>
      </c>
      <c r="O326">
        <v>150.9665</v>
      </c>
      <c r="P326">
        <v>56.8</v>
      </c>
      <c r="Q326">
        <v>339.41</v>
      </c>
    </row>
    <row r="327" spans="1:17" x14ac:dyDescent="0.3">
      <c r="A327" s="1">
        <v>44521</v>
      </c>
      <c r="B327">
        <v>51.314999999999998</v>
      </c>
      <c r="C327">
        <v>117.02</v>
      </c>
      <c r="D327">
        <v>352.1</v>
      </c>
      <c r="E327">
        <v>345.1</v>
      </c>
      <c r="F327">
        <v>577.21</v>
      </c>
      <c r="G327">
        <v>161.02000000000001</v>
      </c>
      <c r="H327">
        <v>4.8099999999999996</v>
      </c>
      <c r="I327">
        <v>3394</v>
      </c>
      <c r="J327">
        <v>330.88</v>
      </c>
      <c r="K327">
        <v>27.23</v>
      </c>
      <c r="L327">
        <v>202.92</v>
      </c>
      <c r="M327">
        <v>325.63</v>
      </c>
      <c r="N327">
        <v>269.66000000000003</v>
      </c>
      <c r="O327">
        <v>150.9665</v>
      </c>
      <c r="P327">
        <v>56.8</v>
      </c>
      <c r="Q327">
        <v>339.41</v>
      </c>
    </row>
    <row r="328" spans="1:17" x14ac:dyDescent="0.3">
      <c r="A328" s="1">
        <v>44522</v>
      </c>
      <c r="B328">
        <v>52.024999999999999</v>
      </c>
      <c r="C328">
        <v>116.09</v>
      </c>
      <c r="D328">
        <v>353.83</v>
      </c>
      <c r="E328">
        <v>349.67</v>
      </c>
      <c r="F328">
        <v>572.04</v>
      </c>
      <c r="G328">
        <v>165.7</v>
      </c>
      <c r="H328">
        <v>4.4400000000000004</v>
      </c>
      <c r="I328">
        <v>3400</v>
      </c>
      <c r="J328">
        <v>346.47</v>
      </c>
      <c r="K328">
        <v>27.33</v>
      </c>
      <c r="L328">
        <v>204.5333</v>
      </c>
      <c r="M328">
        <v>329.3</v>
      </c>
      <c r="N328">
        <v>253.33</v>
      </c>
      <c r="O328">
        <v>149.82951</v>
      </c>
      <c r="P328">
        <v>56</v>
      </c>
      <c r="Q328">
        <v>335.9</v>
      </c>
    </row>
    <row r="329" spans="1:17" x14ac:dyDescent="0.3">
      <c r="A329" s="1">
        <v>44523</v>
      </c>
      <c r="B329">
        <v>52.145000000000003</v>
      </c>
      <c r="C329">
        <v>116.05</v>
      </c>
      <c r="D329">
        <v>341.3999</v>
      </c>
      <c r="E329">
        <v>339.45</v>
      </c>
      <c r="F329">
        <v>555.86</v>
      </c>
      <c r="G329">
        <v>161.80000000000001</v>
      </c>
      <c r="H329">
        <v>4.5999999999999996</v>
      </c>
      <c r="I329">
        <v>3400</v>
      </c>
      <c r="J329">
        <v>323.60000000000002</v>
      </c>
      <c r="K329">
        <v>26.52</v>
      </c>
      <c r="L329">
        <v>205.57</v>
      </c>
      <c r="M329">
        <v>325.33999999999997</v>
      </c>
      <c r="N329">
        <v>236.77</v>
      </c>
      <c r="O329">
        <v>146.66</v>
      </c>
      <c r="P329">
        <v>53.77</v>
      </c>
      <c r="Q329">
        <v>319.7</v>
      </c>
    </row>
    <row r="330" spans="1:17" x14ac:dyDescent="0.3">
      <c r="A330" s="1">
        <v>44524</v>
      </c>
      <c r="B330">
        <v>52.11</v>
      </c>
      <c r="C330">
        <v>115.38</v>
      </c>
      <c r="D330">
        <v>341.78</v>
      </c>
      <c r="E330">
        <v>338.16</v>
      </c>
      <c r="F330">
        <v>559.08000000000004</v>
      </c>
      <c r="G330">
        <v>162.13999999999999</v>
      </c>
      <c r="H330">
        <v>4.5199999999999996</v>
      </c>
      <c r="I330">
        <v>3464</v>
      </c>
      <c r="J330">
        <v>328.55</v>
      </c>
      <c r="K330">
        <v>26.28</v>
      </c>
      <c r="L330">
        <v>208.26</v>
      </c>
      <c r="M330">
        <v>324.02</v>
      </c>
      <c r="N330">
        <v>232.06</v>
      </c>
      <c r="O330">
        <v>146.24924999999999</v>
      </c>
      <c r="P330">
        <v>52.6462</v>
      </c>
      <c r="Q330">
        <v>316.32</v>
      </c>
    </row>
    <row r="331" spans="1:17" x14ac:dyDescent="0.3">
      <c r="A331" s="1">
        <v>44525</v>
      </c>
      <c r="B331">
        <v>52.11</v>
      </c>
      <c r="C331">
        <v>115.38</v>
      </c>
      <c r="D331">
        <v>341.78</v>
      </c>
      <c r="E331">
        <v>338.16</v>
      </c>
      <c r="F331">
        <v>559.08000000000004</v>
      </c>
      <c r="G331">
        <v>162.13999999999999</v>
      </c>
      <c r="H331">
        <v>4.5199999999999996</v>
      </c>
      <c r="I331">
        <v>3464</v>
      </c>
      <c r="J331">
        <v>328.55</v>
      </c>
      <c r="K331">
        <v>26.28</v>
      </c>
      <c r="L331">
        <v>208.26</v>
      </c>
      <c r="M331">
        <v>324.02</v>
      </c>
      <c r="N331">
        <v>232.06</v>
      </c>
      <c r="O331">
        <v>146.24924999999999</v>
      </c>
      <c r="P331">
        <v>52.6462</v>
      </c>
      <c r="Q331">
        <v>316.32</v>
      </c>
    </row>
    <row r="332" spans="1:17" x14ac:dyDescent="0.3">
      <c r="A332" s="1">
        <v>44526</v>
      </c>
      <c r="B332">
        <v>52.2</v>
      </c>
      <c r="C332">
        <v>115.37</v>
      </c>
      <c r="D332">
        <v>337.75</v>
      </c>
      <c r="E332">
        <v>337.93</v>
      </c>
      <c r="F332">
        <v>557.29999999999995</v>
      </c>
      <c r="G332">
        <v>160.44999999999999</v>
      </c>
      <c r="H332">
        <v>4.1500000000000004</v>
      </c>
      <c r="I332">
        <v>3414</v>
      </c>
      <c r="J332">
        <v>327.10000000000002</v>
      </c>
      <c r="K332">
        <v>26.1</v>
      </c>
      <c r="L332">
        <v>201.45</v>
      </c>
      <c r="M332">
        <v>322.89</v>
      </c>
      <c r="N332">
        <v>236.3</v>
      </c>
      <c r="O332">
        <v>144.5575</v>
      </c>
      <c r="P332">
        <v>51.2</v>
      </c>
      <c r="Q332">
        <v>307.92</v>
      </c>
    </row>
    <row r="333" spans="1:17" x14ac:dyDescent="0.3">
      <c r="A333" s="1">
        <v>44527</v>
      </c>
      <c r="B333">
        <v>52.2</v>
      </c>
      <c r="C333">
        <v>115.37</v>
      </c>
      <c r="D333">
        <v>337.75</v>
      </c>
      <c r="E333">
        <v>337.93</v>
      </c>
      <c r="F333">
        <v>557.29999999999995</v>
      </c>
      <c r="G333">
        <v>160.44999999999999</v>
      </c>
      <c r="H333">
        <v>4.1500000000000004</v>
      </c>
      <c r="I333">
        <v>3414</v>
      </c>
      <c r="J333">
        <v>327.10000000000002</v>
      </c>
      <c r="K333">
        <v>26.1</v>
      </c>
      <c r="L333">
        <v>201.45</v>
      </c>
      <c r="M333">
        <v>322.89</v>
      </c>
      <c r="N333">
        <v>236.3</v>
      </c>
      <c r="O333">
        <v>144.5575</v>
      </c>
      <c r="P333">
        <v>51.2</v>
      </c>
      <c r="Q333">
        <v>307.92</v>
      </c>
    </row>
    <row r="334" spans="1:17" x14ac:dyDescent="0.3">
      <c r="A334" s="1">
        <v>44528</v>
      </c>
      <c r="B334">
        <v>52.2</v>
      </c>
      <c r="C334">
        <v>115.37</v>
      </c>
      <c r="D334">
        <v>337.75</v>
      </c>
      <c r="E334">
        <v>337.93</v>
      </c>
      <c r="F334">
        <v>557.29999999999995</v>
      </c>
      <c r="G334">
        <v>160.44999999999999</v>
      </c>
      <c r="H334">
        <v>4.1500000000000004</v>
      </c>
      <c r="I334">
        <v>3414</v>
      </c>
      <c r="J334">
        <v>327.10000000000002</v>
      </c>
      <c r="K334">
        <v>26.1</v>
      </c>
      <c r="L334">
        <v>201.45</v>
      </c>
      <c r="M334">
        <v>322.89</v>
      </c>
      <c r="N334">
        <v>236.3</v>
      </c>
      <c r="O334">
        <v>144.5575</v>
      </c>
      <c r="P334">
        <v>51.2</v>
      </c>
      <c r="Q334">
        <v>307.92</v>
      </c>
    </row>
    <row r="335" spans="1:17" x14ac:dyDescent="0.3">
      <c r="A335" s="1">
        <v>44529</v>
      </c>
      <c r="B335">
        <v>51.85</v>
      </c>
      <c r="C335">
        <v>113.93</v>
      </c>
      <c r="D335">
        <v>340.67</v>
      </c>
      <c r="E335">
        <v>339.03</v>
      </c>
      <c r="F335">
        <v>567.54999999999995</v>
      </c>
      <c r="G335">
        <v>161.19</v>
      </c>
      <c r="H335">
        <v>4.3449999999999998</v>
      </c>
      <c r="I335">
        <v>3320</v>
      </c>
      <c r="J335">
        <v>334.12</v>
      </c>
      <c r="K335">
        <v>26.26</v>
      </c>
      <c r="L335">
        <v>201.5</v>
      </c>
      <c r="M335">
        <v>322.815</v>
      </c>
      <c r="N335">
        <v>235.685</v>
      </c>
      <c r="O335">
        <v>146.29750000000001</v>
      </c>
      <c r="P335">
        <v>52.299399999999999</v>
      </c>
      <c r="Q335">
        <v>321.57499999999999</v>
      </c>
    </row>
    <row r="336" spans="1:17" x14ac:dyDescent="0.3">
      <c r="A336" s="1">
        <v>44530</v>
      </c>
      <c r="B336">
        <v>51.36</v>
      </c>
      <c r="C336">
        <v>113.15</v>
      </c>
      <c r="D336">
        <v>335.81</v>
      </c>
      <c r="E336">
        <v>337.78</v>
      </c>
      <c r="F336">
        <v>564.99</v>
      </c>
      <c r="G336">
        <v>165.52</v>
      </c>
      <c r="H336">
        <v>4.2699999999999996</v>
      </c>
      <c r="I336">
        <v>3351</v>
      </c>
      <c r="J336">
        <v>333.53</v>
      </c>
      <c r="K336">
        <v>25.99</v>
      </c>
      <c r="L336">
        <v>196.78</v>
      </c>
      <c r="M336">
        <v>328.16</v>
      </c>
      <c r="N336">
        <v>229.04</v>
      </c>
      <c r="O336">
        <v>146</v>
      </c>
      <c r="P336">
        <v>54.93</v>
      </c>
      <c r="Q336">
        <v>331.7</v>
      </c>
    </row>
    <row r="337" spans="1:17" x14ac:dyDescent="0.3">
      <c r="A337" s="1">
        <v>44531</v>
      </c>
      <c r="B337">
        <v>50.917400000000001</v>
      </c>
      <c r="C337">
        <v>111.32</v>
      </c>
      <c r="D337">
        <v>330.5</v>
      </c>
      <c r="E337">
        <v>339.28</v>
      </c>
      <c r="F337">
        <v>568.47990000000004</v>
      </c>
      <c r="G337">
        <v>170.3</v>
      </c>
      <c r="H337">
        <v>4.09</v>
      </c>
      <c r="I337">
        <v>3314</v>
      </c>
      <c r="J337">
        <v>332.89339999999999</v>
      </c>
      <c r="K337">
        <v>26.195</v>
      </c>
      <c r="L337">
        <v>198.43</v>
      </c>
      <c r="M337">
        <v>316.08</v>
      </c>
      <c r="N337">
        <v>225.6</v>
      </c>
      <c r="O337">
        <v>145.95024000000001</v>
      </c>
      <c r="P337">
        <v>57.7</v>
      </c>
      <c r="Q337">
        <v>323</v>
      </c>
    </row>
    <row r="338" spans="1:17" x14ac:dyDescent="0.3">
      <c r="A338" s="1">
        <v>44532</v>
      </c>
      <c r="B338">
        <v>51.17</v>
      </c>
      <c r="C338">
        <v>111.12</v>
      </c>
      <c r="D338">
        <v>314.60000000000002</v>
      </c>
      <c r="E338">
        <v>333.49</v>
      </c>
      <c r="F338">
        <v>559.11</v>
      </c>
      <c r="G338">
        <v>164.2</v>
      </c>
      <c r="H338">
        <v>3.7477999999999998</v>
      </c>
      <c r="I338">
        <v>3359</v>
      </c>
      <c r="J338">
        <v>324.7799</v>
      </c>
      <c r="K338">
        <v>25.64</v>
      </c>
      <c r="L338">
        <v>197.62</v>
      </c>
      <c r="M338">
        <v>313.70999999999998</v>
      </c>
      <c r="N338">
        <v>212.6</v>
      </c>
      <c r="O338">
        <v>143.86449999999999</v>
      </c>
      <c r="P338">
        <v>52.94</v>
      </c>
      <c r="Q338">
        <v>305.32</v>
      </c>
    </row>
    <row r="339" spans="1:17" x14ac:dyDescent="0.3">
      <c r="A339" s="1">
        <v>44533</v>
      </c>
      <c r="B339">
        <v>51.485999999999997</v>
      </c>
      <c r="C339">
        <v>112.99</v>
      </c>
      <c r="D339">
        <v>313.75</v>
      </c>
      <c r="E339">
        <v>332.7</v>
      </c>
      <c r="F339">
        <v>569</v>
      </c>
      <c r="G339">
        <v>164.96</v>
      </c>
      <c r="H339">
        <v>3.73</v>
      </c>
      <c r="I339">
        <v>3426</v>
      </c>
      <c r="J339">
        <v>321.29000000000002</v>
      </c>
      <c r="K339">
        <v>26.03</v>
      </c>
      <c r="L339">
        <v>199.39</v>
      </c>
      <c r="M339">
        <v>317.04500000000002</v>
      </c>
      <c r="N339">
        <v>213.26</v>
      </c>
      <c r="O339">
        <v>144.40001000000001</v>
      </c>
      <c r="P339">
        <v>49.65</v>
      </c>
      <c r="Q339">
        <v>286</v>
      </c>
    </row>
    <row r="340" spans="1:17" x14ac:dyDescent="0.3">
      <c r="A340" s="1">
        <v>44534</v>
      </c>
      <c r="B340">
        <v>51.485999999999997</v>
      </c>
      <c r="C340">
        <v>112.99</v>
      </c>
      <c r="D340">
        <v>313.75</v>
      </c>
      <c r="E340">
        <v>332.7</v>
      </c>
      <c r="F340">
        <v>569</v>
      </c>
      <c r="G340">
        <v>164.96</v>
      </c>
      <c r="H340">
        <v>3.73</v>
      </c>
      <c r="I340">
        <v>3426</v>
      </c>
      <c r="J340">
        <v>321.29000000000002</v>
      </c>
      <c r="K340">
        <v>26.03</v>
      </c>
      <c r="L340">
        <v>199.39</v>
      </c>
      <c r="M340">
        <v>317.04500000000002</v>
      </c>
      <c r="N340">
        <v>213.26</v>
      </c>
      <c r="O340">
        <v>144.40001000000001</v>
      </c>
      <c r="P340">
        <v>49.65</v>
      </c>
      <c r="Q340">
        <v>286</v>
      </c>
    </row>
    <row r="341" spans="1:17" x14ac:dyDescent="0.3">
      <c r="A341" s="1">
        <v>44535</v>
      </c>
      <c r="B341">
        <v>51.485999999999997</v>
      </c>
      <c r="C341">
        <v>112.99</v>
      </c>
      <c r="D341">
        <v>313.75</v>
      </c>
      <c r="E341">
        <v>332.7</v>
      </c>
      <c r="F341">
        <v>569</v>
      </c>
      <c r="G341">
        <v>164.96</v>
      </c>
      <c r="H341">
        <v>3.73</v>
      </c>
      <c r="I341">
        <v>3426</v>
      </c>
      <c r="J341">
        <v>321.29000000000002</v>
      </c>
      <c r="K341">
        <v>26.03</v>
      </c>
      <c r="L341">
        <v>199.39</v>
      </c>
      <c r="M341">
        <v>317.04500000000002</v>
      </c>
      <c r="N341">
        <v>213.26</v>
      </c>
      <c r="O341">
        <v>144.40001000000001</v>
      </c>
      <c r="P341">
        <v>49.65</v>
      </c>
      <c r="Q341">
        <v>286</v>
      </c>
    </row>
    <row r="342" spans="1:17" x14ac:dyDescent="0.3">
      <c r="A342" s="1">
        <v>44536</v>
      </c>
      <c r="B342">
        <v>51.93</v>
      </c>
      <c r="C342">
        <v>116.24</v>
      </c>
      <c r="D342">
        <v>320.10000000000002</v>
      </c>
      <c r="E342">
        <v>327.45</v>
      </c>
      <c r="F342">
        <v>568.37289999999996</v>
      </c>
      <c r="G342">
        <v>167.87989999999999</v>
      </c>
      <c r="H342">
        <v>3.39</v>
      </c>
      <c r="I342">
        <v>3474</v>
      </c>
      <c r="J342">
        <v>302.41000000000003</v>
      </c>
      <c r="K342">
        <v>25.88</v>
      </c>
      <c r="L342">
        <v>203.26</v>
      </c>
      <c r="M342">
        <v>329.48</v>
      </c>
      <c r="N342">
        <v>196</v>
      </c>
      <c r="O342">
        <v>143.85251</v>
      </c>
      <c r="P342">
        <v>44.08</v>
      </c>
      <c r="Q342">
        <v>267.2294</v>
      </c>
    </row>
    <row r="343" spans="1:17" x14ac:dyDescent="0.3">
      <c r="A343" s="1">
        <v>44537</v>
      </c>
      <c r="B343">
        <v>51.01</v>
      </c>
      <c r="C343">
        <v>117.72</v>
      </c>
      <c r="D343">
        <v>326.54000000000002</v>
      </c>
      <c r="E343">
        <v>335.8</v>
      </c>
      <c r="F343">
        <v>593.07000000000005</v>
      </c>
      <c r="G343">
        <v>171.58</v>
      </c>
      <c r="H343">
        <v>3.6667999999999998</v>
      </c>
      <c r="I343">
        <v>3525</v>
      </c>
      <c r="J343">
        <v>324.49</v>
      </c>
      <c r="K343">
        <v>26.895</v>
      </c>
      <c r="L343">
        <v>206.21</v>
      </c>
      <c r="M343">
        <v>334.03</v>
      </c>
      <c r="N343">
        <v>208.11</v>
      </c>
      <c r="O343">
        <v>147.53117</v>
      </c>
      <c r="P343">
        <v>47.11</v>
      </c>
      <c r="Q343">
        <v>290.19</v>
      </c>
    </row>
    <row r="344" spans="1:17" x14ac:dyDescent="0.3">
      <c r="A344" s="1">
        <v>44538</v>
      </c>
      <c r="B344">
        <v>50.85</v>
      </c>
      <c r="C344">
        <v>117.41</v>
      </c>
      <c r="D344">
        <v>332.75</v>
      </c>
      <c r="E344">
        <v>335.5</v>
      </c>
      <c r="F344">
        <v>590.94000000000005</v>
      </c>
      <c r="G344">
        <v>175.96</v>
      </c>
      <c r="H344">
        <v>3.83</v>
      </c>
      <c r="I344">
        <v>3504</v>
      </c>
      <c r="J344">
        <v>322.89999999999998</v>
      </c>
      <c r="K344">
        <v>27.04</v>
      </c>
      <c r="L344">
        <v>206.2</v>
      </c>
      <c r="M344">
        <v>333.9325</v>
      </c>
      <c r="N344">
        <v>211</v>
      </c>
      <c r="O344">
        <v>148.393</v>
      </c>
      <c r="P344">
        <v>47.21</v>
      </c>
      <c r="Q344">
        <v>290</v>
      </c>
    </row>
    <row r="345" spans="1:17" x14ac:dyDescent="0.3">
      <c r="A345" s="1">
        <v>44539</v>
      </c>
      <c r="B345">
        <v>50.4</v>
      </c>
      <c r="C345">
        <v>114.7</v>
      </c>
      <c r="D345">
        <v>336.13</v>
      </c>
      <c r="E345">
        <v>336.48899999999998</v>
      </c>
      <c r="F345">
        <v>590.23969999999997</v>
      </c>
      <c r="G345">
        <v>176.75</v>
      </c>
      <c r="H345">
        <v>3.75</v>
      </c>
      <c r="I345">
        <v>3491</v>
      </c>
      <c r="J345">
        <v>322.05</v>
      </c>
      <c r="K345">
        <v>26.76</v>
      </c>
      <c r="L345">
        <v>204.97</v>
      </c>
      <c r="M345">
        <v>334.78</v>
      </c>
      <c r="N345">
        <v>213.4</v>
      </c>
      <c r="O345">
        <v>149.1</v>
      </c>
      <c r="P345">
        <v>46</v>
      </c>
      <c r="Q345">
        <v>284.99</v>
      </c>
    </row>
    <row r="346" spans="1:17" x14ac:dyDescent="0.3">
      <c r="A346" s="1">
        <v>44540</v>
      </c>
      <c r="B346">
        <v>50.33</v>
      </c>
      <c r="C346">
        <v>115.9</v>
      </c>
      <c r="D346">
        <v>335.03</v>
      </c>
      <c r="E346">
        <v>343</v>
      </c>
      <c r="F346">
        <v>644.74990000000003</v>
      </c>
      <c r="G346">
        <v>179.63</v>
      </c>
      <c r="H346">
        <v>3.57</v>
      </c>
      <c r="I346">
        <v>3502</v>
      </c>
      <c r="J346">
        <v>313.05</v>
      </c>
      <c r="K346">
        <v>26.24</v>
      </c>
      <c r="L346">
        <v>205.9</v>
      </c>
      <c r="M346">
        <v>331.9</v>
      </c>
      <c r="N346">
        <v>205.5</v>
      </c>
      <c r="O346">
        <v>148.97751</v>
      </c>
      <c r="P346">
        <v>43.6</v>
      </c>
      <c r="Q346">
        <v>269.19</v>
      </c>
    </row>
    <row r="347" spans="1:17" x14ac:dyDescent="0.3">
      <c r="A347" s="1">
        <v>44541</v>
      </c>
      <c r="B347">
        <v>50.33</v>
      </c>
      <c r="C347">
        <v>115.9</v>
      </c>
      <c r="D347">
        <v>335.03</v>
      </c>
      <c r="E347">
        <v>343</v>
      </c>
      <c r="F347">
        <v>644.74990000000003</v>
      </c>
      <c r="G347">
        <v>179.63</v>
      </c>
      <c r="H347">
        <v>3.57</v>
      </c>
      <c r="I347">
        <v>3502</v>
      </c>
      <c r="J347">
        <v>313.05</v>
      </c>
      <c r="K347">
        <v>26.24</v>
      </c>
      <c r="L347">
        <v>205.9</v>
      </c>
      <c r="M347">
        <v>331.9</v>
      </c>
      <c r="N347">
        <v>205.5</v>
      </c>
      <c r="O347">
        <v>148.97751</v>
      </c>
      <c r="P347">
        <v>43.6</v>
      </c>
      <c r="Q347">
        <v>269.19</v>
      </c>
    </row>
    <row r="348" spans="1:17" x14ac:dyDescent="0.3">
      <c r="A348" s="1">
        <v>44542</v>
      </c>
      <c r="B348">
        <v>50.33</v>
      </c>
      <c r="C348">
        <v>115.9</v>
      </c>
      <c r="D348">
        <v>335.03</v>
      </c>
      <c r="E348">
        <v>343</v>
      </c>
      <c r="F348">
        <v>644.74990000000003</v>
      </c>
      <c r="G348">
        <v>179.63</v>
      </c>
      <c r="H348">
        <v>3.57</v>
      </c>
      <c r="I348">
        <v>3502</v>
      </c>
      <c r="J348">
        <v>313.05</v>
      </c>
      <c r="K348">
        <v>26.24</v>
      </c>
      <c r="L348">
        <v>205.9</v>
      </c>
      <c r="M348">
        <v>331.9</v>
      </c>
      <c r="N348">
        <v>205.5</v>
      </c>
      <c r="O348">
        <v>148.97751</v>
      </c>
      <c r="P348">
        <v>43.6</v>
      </c>
      <c r="Q348">
        <v>269.19</v>
      </c>
    </row>
    <row r="349" spans="1:17" x14ac:dyDescent="0.3">
      <c r="A349" s="1">
        <v>44543</v>
      </c>
      <c r="B349">
        <v>50.539000000000001</v>
      </c>
      <c r="C349">
        <v>115.49</v>
      </c>
      <c r="D349">
        <v>341.09</v>
      </c>
      <c r="E349">
        <v>343.79</v>
      </c>
      <c r="F349">
        <v>634.41999999999996</v>
      </c>
      <c r="G349">
        <v>182.13</v>
      </c>
      <c r="H349">
        <v>3.69</v>
      </c>
      <c r="I349">
        <v>3495</v>
      </c>
      <c r="J349">
        <v>302.94</v>
      </c>
      <c r="K349">
        <v>25.96</v>
      </c>
      <c r="L349">
        <v>204.25</v>
      </c>
      <c r="M349">
        <v>334</v>
      </c>
      <c r="N349">
        <v>204.17</v>
      </c>
      <c r="O349">
        <v>147.97</v>
      </c>
      <c r="P349">
        <v>39.630000000000003</v>
      </c>
      <c r="Q349">
        <v>256.5</v>
      </c>
    </row>
    <row r="350" spans="1:17" x14ac:dyDescent="0.3">
      <c r="A350" s="1">
        <v>44544</v>
      </c>
      <c r="B350">
        <v>51.145000000000003</v>
      </c>
      <c r="C350">
        <v>118.3</v>
      </c>
      <c r="D350">
        <v>335.7</v>
      </c>
      <c r="E350">
        <v>334.64</v>
      </c>
      <c r="F350">
        <v>618.61990000000003</v>
      </c>
      <c r="G350">
        <v>177.74</v>
      </c>
      <c r="H350">
        <v>3.39</v>
      </c>
      <c r="I350">
        <v>3459</v>
      </c>
      <c r="J350">
        <v>286.77999999999997</v>
      </c>
      <c r="K350">
        <v>24.9</v>
      </c>
      <c r="L350">
        <v>203.98</v>
      </c>
      <c r="M350">
        <v>331.59</v>
      </c>
      <c r="N350">
        <v>200.62</v>
      </c>
      <c r="O350">
        <v>144.48000999999999</v>
      </c>
      <c r="P350">
        <v>38.419199999999996</v>
      </c>
      <c r="Q350">
        <v>260.5</v>
      </c>
    </row>
    <row r="351" spans="1:17" x14ac:dyDescent="0.3">
      <c r="A351" s="1">
        <v>44545</v>
      </c>
      <c r="B351">
        <v>51.04</v>
      </c>
      <c r="C351">
        <v>118.82</v>
      </c>
      <c r="D351">
        <v>342.11</v>
      </c>
      <c r="E351">
        <v>335.19</v>
      </c>
      <c r="F351">
        <v>640.86</v>
      </c>
      <c r="G351">
        <v>179.5</v>
      </c>
      <c r="H351">
        <v>3.58</v>
      </c>
      <c r="I351">
        <v>3463</v>
      </c>
      <c r="J351">
        <v>305</v>
      </c>
      <c r="K351">
        <v>25.109300000000001</v>
      </c>
      <c r="L351">
        <v>202.6</v>
      </c>
      <c r="M351">
        <v>326.99</v>
      </c>
      <c r="N351">
        <v>212.2</v>
      </c>
      <c r="O351">
        <v>146.721</v>
      </c>
      <c r="P351">
        <v>39.96</v>
      </c>
      <c r="Q351">
        <v>261.16989999999998</v>
      </c>
    </row>
    <row r="352" spans="1:17" x14ac:dyDescent="0.3">
      <c r="A352" s="1">
        <v>44546</v>
      </c>
      <c r="B352">
        <v>52.914999999999999</v>
      </c>
      <c r="C352">
        <v>121.41500000000001</v>
      </c>
      <c r="D352">
        <v>344.46</v>
      </c>
      <c r="E352">
        <v>336.76</v>
      </c>
      <c r="F352">
        <v>640.65560000000005</v>
      </c>
      <c r="G352">
        <v>181.14</v>
      </c>
      <c r="H352">
        <v>3.76</v>
      </c>
      <c r="I352">
        <v>3499</v>
      </c>
      <c r="J352">
        <v>311.60000000000002</v>
      </c>
      <c r="K352">
        <v>25.51</v>
      </c>
      <c r="L352">
        <v>208.22900000000001</v>
      </c>
      <c r="M352">
        <v>326.39</v>
      </c>
      <c r="N352">
        <v>212.29</v>
      </c>
      <c r="O352">
        <v>147.67674</v>
      </c>
      <c r="P352">
        <v>39.799999999999997</v>
      </c>
      <c r="Q352">
        <v>268.26</v>
      </c>
    </row>
    <row r="353" spans="1:17" x14ac:dyDescent="0.3">
      <c r="A353" s="1">
        <v>44547</v>
      </c>
      <c r="B353">
        <v>53.22</v>
      </c>
      <c r="C353">
        <v>121.72</v>
      </c>
      <c r="D353">
        <v>337.11</v>
      </c>
      <c r="E353">
        <v>324.92</v>
      </c>
      <c r="F353">
        <v>639.99</v>
      </c>
      <c r="G353">
        <v>173.47</v>
      </c>
      <c r="H353">
        <v>3.38</v>
      </c>
      <c r="I353">
        <v>3508</v>
      </c>
      <c r="J353">
        <v>289.22000000000003</v>
      </c>
      <c r="K353">
        <v>24.355</v>
      </c>
      <c r="L353">
        <v>205.25</v>
      </c>
      <c r="M353">
        <v>325.14499999999998</v>
      </c>
      <c r="N353">
        <v>206.85</v>
      </c>
      <c r="O353">
        <v>143.83449999999999</v>
      </c>
      <c r="P353">
        <v>35.950000000000003</v>
      </c>
      <c r="Q353">
        <v>250.48</v>
      </c>
    </row>
    <row r="354" spans="1:17" x14ac:dyDescent="0.3">
      <c r="A354" s="1">
        <v>44548</v>
      </c>
      <c r="B354">
        <v>53.22</v>
      </c>
      <c r="C354">
        <v>121.72</v>
      </c>
      <c r="D354">
        <v>337.11</v>
      </c>
      <c r="E354">
        <v>324.92</v>
      </c>
      <c r="F354">
        <v>639.99</v>
      </c>
      <c r="G354">
        <v>173.47</v>
      </c>
      <c r="H354">
        <v>3.38</v>
      </c>
      <c r="I354">
        <v>3508</v>
      </c>
      <c r="J354">
        <v>289.22000000000003</v>
      </c>
      <c r="K354">
        <v>24.355</v>
      </c>
      <c r="L354">
        <v>205.25</v>
      </c>
      <c r="M354">
        <v>325.14499999999998</v>
      </c>
      <c r="N354">
        <v>206.85</v>
      </c>
      <c r="O354">
        <v>143.83449999999999</v>
      </c>
      <c r="P354">
        <v>35.950000000000003</v>
      </c>
      <c r="Q354">
        <v>250.48</v>
      </c>
    </row>
    <row r="355" spans="1:17" x14ac:dyDescent="0.3">
      <c r="A355" s="1">
        <v>44549</v>
      </c>
      <c r="B355">
        <v>53.22</v>
      </c>
      <c r="C355">
        <v>121.72</v>
      </c>
      <c r="D355">
        <v>337.11</v>
      </c>
      <c r="E355">
        <v>324.92</v>
      </c>
      <c r="F355">
        <v>639.99</v>
      </c>
      <c r="G355">
        <v>173.47</v>
      </c>
      <c r="H355">
        <v>3.38</v>
      </c>
      <c r="I355">
        <v>3508</v>
      </c>
      <c r="J355">
        <v>289.22000000000003</v>
      </c>
      <c r="K355">
        <v>24.355</v>
      </c>
      <c r="L355">
        <v>205.25</v>
      </c>
      <c r="M355">
        <v>325.14499999999998</v>
      </c>
      <c r="N355">
        <v>206.85</v>
      </c>
      <c r="O355">
        <v>143.83449999999999</v>
      </c>
      <c r="P355">
        <v>35.950000000000003</v>
      </c>
      <c r="Q355">
        <v>250.48</v>
      </c>
    </row>
    <row r="356" spans="1:17" x14ac:dyDescent="0.3">
      <c r="A356" s="1">
        <v>44550</v>
      </c>
      <c r="B356">
        <v>53.34</v>
      </c>
      <c r="C356">
        <v>119.5299</v>
      </c>
      <c r="D356">
        <v>329.9</v>
      </c>
      <c r="E356">
        <v>322.8</v>
      </c>
      <c r="F356">
        <v>646.09</v>
      </c>
      <c r="G356">
        <v>170.58</v>
      </c>
      <c r="H356">
        <v>3.32</v>
      </c>
      <c r="I356">
        <v>3474</v>
      </c>
      <c r="J356">
        <v>281.44</v>
      </c>
      <c r="K356">
        <v>23.83</v>
      </c>
      <c r="L356">
        <v>197.55</v>
      </c>
      <c r="M356">
        <v>311.19499999999999</v>
      </c>
      <c r="N356">
        <v>209.79</v>
      </c>
      <c r="O356">
        <v>141.77449999999999</v>
      </c>
      <c r="P356">
        <v>33.479999999999997</v>
      </c>
      <c r="Q356">
        <v>239.37</v>
      </c>
    </row>
    <row r="357" spans="1:17" x14ac:dyDescent="0.3">
      <c r="A357" s="1">
        <v>44551</v>
      </c>
      <c r="B357">
        <v>53.33</v>
      </c>
      <c r="C357">
        <v>121.63</v>
      </c>
      <c r="D357">
        <v>336</v>
      </c>
      <c r="E357">
        <v>327.73</v>
      </c>
      <c r="F357">
        <v>649.47</v>
      </c>
      <c r="G357">
        <v>173.2</v>
      </c>
      <c r="H357">
        <v>3.4885999999999999</v>
      </c>
      <c r="I357">
        <v>3483</v>
      </c>
      <c r="J357">
        <v>291.2</v>
      </c>
      <c r="K357">
        <v>24.28</v>
      </c>
      <c r="L357">
        <v>199.02</v>
      </c>
      <c r="M357">
        <v>314.13499999999999</v>
      </c>
      <c r="N357">
        <v>210.81</v>
      </c>
      <c r="O357">
        <v>143.869</v>
      </c>
      <c r="P357">
        <v>34.799999999999997</v>
      </c>
      <c r="Q357">
        <v>248.11500000000001</v>
      </c>
    </row>
    <row r="358" spans="1:17" x14ac:dyDescent="0.3">
      <c r="A358" s="1">
        <v>44552</v>
      </c>
      <c r="B358">
        <v>52.9</v>
      </c>
      <c r="C358">
        <v>122.56</v>
      </c>
      <c r="D358">
        <v>334.51</v>
      </c>
      <c r="E358">
        <v>333.60500000000002</v>
      </c>
      <c r="F358">
        <v>657.16</v>
      </c>
      <c r="G358">
        <v>175.86</v>
      </c>
      <c r="H358">
        <v>3.59</v>
      </c>
      <c r="I358">
        <v>3507</v>
      </c>
      <c r="J358">
        <v>295.55</v>
      </c>
      <c r="K358">
        <v>24.270199999999999</v>
      </c>
      <c r="L358">
        <v>203.40389999999999</v>
      </c>
      <c r="M358">
        <v>315.98079999999999</v>
      </c>
      <c r="N358">
        <v>210.5</v>
      </c>
      <c r="O358">
        <v>146.5</v>
      </c>
      <c r="P358">
        <v>35.200000000000003</v>
      </c>
      <c r="Q358">
        <v>254.79</v>
      </c>
    </row>
    <row r="359" spans="1:17" x14ac:dyDescent="0.3">
      <c r="A359" s="1">
        <v>44553</v>
      </c>
      <c r="B359">
        <v>53.09</v>
      </c>
      <c r="C359">
        <v>121.75</v>
      </c>
      <c r="D359">
        <v>336.67</v>
      </c>
      <c r="E359">
        <v>336.39</v>
      </c>
      <c r="F359">
        <v>670.73</v>
      </c>
      <c r="G359">
        <v>176.84989999999999</v>
      </c>
      <c r="H359">
        <v>3.5</v>
      </c>
      <c r="I359">
        <v>3521</v>
      </c>
      <c r="J359">
        <v>300.58999999999997</v>
      </c>
      <c r="K359">
        <v>24.945</v>
      </c>
      <c r="L359">
        <v>207.3</v>
      </c>
      <c r="M359">
        <v>317.81</v>
      </c>
      <c r="N359">
        <v>213</v>
      </c>
      <c r="O359">
        <v>148.24351999999999</v>
      </c>
      <c r="P359">
        <v>38.729999999999997</v>
      </c>
      <c r="Q359">
        <v>269.30500000000001</v>
      </c>
    </row>
    <row r="360" spans="1:17" x14ac:dyDescent="0.3">
      <c r="A360" s="1">
        <v>44554</v>
      </c>
      <c r="B360">
        <v>53.09</v>
      </c>
      <c r="C360">
        <v>121.75</v>
      </c>
      <c r="D360">
        <v>336.67</v>
      </c>
      <c r="E360">
        <v>336.39</v>
      </c>
      <c r="F360">
        <v>670.73</v>
      </c>
      <c r="G360">
        <v>176.84989999999999</v>
      </c>
      <c r="H360">
        <v>3.5</v>
      </c>
      <c r="I360">
        <v>3547</v>
      </c>
      <c r="J360">
        <v>300.58999999999997</v>
      </c>
      <c r="K360">
        <v>24.945</v>
      </c>
      <c r="L360">
        <v>207.3</v>
      </c>
      <c r="M360">
        <v>317.81</v>
      </c>
      <c r="N360">
        <v>213</v>
      </c>
      <c r="O360">
        <v>148.24351999999999</v>
      </c>
      <c r="P360">
        <v>38.729999999999997</v>
      </c>
      <c r="Q360">
        <v>269.30500000000001</v>
      </c>
    </row>
    <row r="361" spans="1:17" x14ac:dyDescent="0.3">
      <c r="A361" s="1">
        <v>44555</v>
      </c>
      <c r="B361">
        <v>53.09</v>
      </c>
      <c r="C361">
        <v>121.75</v>
      </c>
      <c r="D361">
        <v>336.67</v>
      </c>
      <c r="E361">
        <v>336.39</v>
      </c>
      <c r="F361">
        <v>670.73</v>
      </c>
      <c r="G361">
        <v>176.84989999999999</v>
      </c>
      <c r="H361">
        <v>3.5</v>
      </c>
      <c r="I361">
        <v>3547</v>
      </c>
      <c r="J361">
        <v>300.58999999999997</v>
      </c>
      <c r="K361">
        <v>24.945</v>
      </c>
      <c r="L361">
        <v>207.3</v>
      </c>
      <c r="M361">
        <v>317.81</v>
      </c>
      <c r="N361">
        <v>213</v>
      </c>
      <c r="O361">
        <v>148.24351999999999</v>
      </c>
      <c r="P361">
        <v>38.729999999999997</v>
      </c>
      <c r="Q361">
        <v>269.30500000000001</v>
      </c>
    </row>
    <row r="362" spans="1:17" x14ac:dyDescent="0.3">
      <c r="A362" s="1">
        <v>44556</v>
      </c>
      <c r="B362">
        <v>53.09</v>
      </c>
      <c r="C362">
        <v>121.75</v>
      </c>
      <c r="D362">
        <v>336.67</v>
      </c>
      <c r="E362">
        <v>336.39</v>
      </c>
      <c r="F362">
        <v>670.73</v>
      </c>
      <c r="G362">
        <v>176.84989999999999</v>
      </c>
      <c r="H362">
        <v>3.5</v>
      </c>
      <c r="I362">
        <v>3547</v>
      </c>
      <c r="J362">
        <v>300.58999999999997</v>
      </c>
      <c r="K362">
        <v>24.945</v>
      </c>
      <c r="L362">
        <v>207.3</v>
      </c>
      <c r="M362">
        <v>317.81</v>
      </c>
      <c r="N362">
        <v>213</v>
      </c>
      <c r="O362">
        <v>148.24351999999999</v>
      </c>
      <c r="P362">
        <v>38.729999999999997</v>
      </c>
      <c r="Q362">
        <v>269.30500000000001</v>
      </c>
    </row>
    <row r="363" spans="1:17" x14ac:dyDescent="0.3">
      <c r="A363" s="1">
        <v>44557</v>
      </c>
      <c r="B363">
        <v>52.820999999999998</v>
      </c>
      <c r="C363">
        <v>120.06</v>
      </c>
      <c r="D363">
        <v>347.87</v>
      </c>
      <c r="E363">
        <v>342.48</v>
      </c>
      <c r="F363">
        <v>676.3</v>
      </c>
      <c r="G363">
        <v>180.42</v>
      </c>
      <c r="H363">
        <v>3.9</v>
      </c>
      <c r="I363">
        <v>3525</v>
      </c>
      <c r="J363">
        <v>310.86500000000001</v>
      </c>
      <c r="K363">
        <v>25.06</v>
      </c>
      <c r="L363">
        <v>206.9</v>
      </c>
      <c r="M363">
        <v>321.02999999999997</v>
      </c>
      <c r="N363">
        <v>217.10990000000001</v>
      </c>
      <c r="O363">
        <v>148.34399999999999</v>
      </c>
      <c r="P363">
        <v>40.78</v>
      </c>
      <c r="Q363">
        <v>281.98989999999998</v>
      </c>
    </row>
    <row r="364" spans="1:17" x14ac:dyDescent="0.3">
      <c r="A364" s="1">
        <v>44558</v>
      </c>
      <c r="B364">
        <v>53.091500000000003</v>
      </c>
      <c r="C364">
        <v>120.31</v>
      </c>
      <c r="D364">
        <v>352.71</v>
      </c>
      <c r="E364">
        <v>343.81</v>
      </c>
      <c r="F364">
        <v>677.76</v>
      </c>
      <c r="G364">
        <v>181.33</v>
      </c>
      <c r="H364">
        <v>3.95</v>
      </c>
      <c r="I364">
        <v>3527</v>
      </c>
      <c r="J364">
        <v>313.3</v>
      </c>
      <c r="K364">
        <v>24.979900000000001</v>
      </c>
      <c r="L364">
        <v>208.26</v>
      </c>
      <c r="M364">
        <v>325.60000000000002</v>
      </c>
      <c r="N364">
        <v>210.87</v>
      </c>
      <c r="O364">
        <v>148.29900000000001</v>
      </c>
      <c r="P364">
        <v>37.35</v>
      </c>
      <c r="Q364">
        <v>270.98</v>
      </c>
    </row>
    <row r="365" spans="1:17" x14ac:dyDescent="0.3">
      <c r="A365" s="1">
        <v>44559</v>
      </c>
      <c r="B365">
        <v>52.875</v>
      </c>
      <c r="C365">
        <v>119.29</v>
      </c>
      <c r="D365">
        <v>349.68990000000002</v>
      </c>
      <c r="E365">
        <v>344.3</v>
      </c>
      <c r="F365">
        <v>677</v>
      </c>
      <c r="G365">
        <v>180.63</v>
      </c>
      <c r="H365">
        <v>3.6749999999999998</v>
      </c>
      <c r="I365">
        <v>3533</v>
      </c>
      <c r="J365">
        <v>305.48</v>
      </c>
      <c r="K365">
        <v>25.12</v>
      </c>
      <c r="L365">
        <v>208.55</v>
      </c>
      <c r="M365">
        <v>327.08999999999997</v>
      </c>
      <c r="N365">
        <v>207.43</v>
      </c>
      <c r="O365">
        <v>147.417</v>
      </c>
      <c r="P365">
        <v>35.799999999999997</v>
      </c>
      <c r="Q365">
        <v>263.01</v>
      </c>
    </row>
    <row r="366" spans="1:17" x14ac:dyDescent="0.3">
      <c r="A366" s="1">
        <v>44560</v>
      </c>
      <c r="B366">
        <v>52.57</v>
      </c>
      <c r="C366">
        <v>118.78</v>
      </c>
      <c r="D366">
        <v>347.23</v>
      </c>
      <c r="E366">
        <v>343.13</v>
      </c>
      <c r="F366">
        <v>675.7</v>
      </c>
      <c r="G366">
        <v>180.57</v>
      </c>
      <c r="H366">
        <v>3.59</v>
      </c>
      <c r="I366">
        <v>3542</v>
      </c>
      <c r="J366">
        <v>304.57</v>
      </c>
      <c r="K366">
        <v>25.355</v>
      </c>
      <c r="L366">
        <v>208.91</v>
      </c>
      <c r="M366">
        <v>327.32</v>
      </c>
      <c r="N366">
        <v>213.59</v>
      </c>
      <c r="O366">
        <v>147.30000000000001</v>
      </c>
      <c r="P366">
        <v>36</v>
      </c>
      <c r="Q366">
        <v>260</v>
      </c>
    </row>
    <row r="367" spans="1:17" x14ac:dyDescent="0.3">
      <c r="A367" s="1">
        <v>44561</v>
      </c>
      <c r="B367">
        <v>52.31</v>
      </c>
      <c r="C367">
        <v>116.93</v>
      </c>
      <c r="D367">
        <v>343.44</v>
      </c>
      <c r="E367">
        <v>339.35500000000002</v>
      </c>
      <c r="F367">
        <v>671.31</v>
      </c>
      <c r="G367">
        <v>179.23</v>
      </c>
      <c r="H367">
        <v>3.48</v>
      </c>
      <c r="I367">
        <v>3542</v>
      </c>
      <c r="J367">
        <v>300.3</v>
      </c>
      <c r="K367">
        <v>25.24</v>
      </c>
      <c r="L367">
        <v>207.74</v>
      </c>
      <c r="M367">
        <v>326.10000000000002</v>
      </c>
      <c r="N367">
        <v>208.98</v>
      </c>
      <c r="O367">
        <v>146.6985</v>
      </c>
      <c r="P367">
        <v>35.42</v>
      </c>
      <c r="Q367">
        <v>259.21499999999997</v>
      </c>
    </row>
    <row r="368" spans="1:17" x14ac:dyDescent="0.3">
      <c r="A368" s="1">
        <v>44562</v>
      </c>
      <c r="B368">
        <v>52.31</v>
      </c>
      <c r="C368">
        <v>116.93</v>
      </c>
      <c r="D368">
        <v>343.44</v>
      </c>
      <c r="E368">
        <v>339.35500000000002</v>
      </c>
      <c r="F368">
        <v>671.31</v>
      </c>
      <c r="G368">
        <v>179.23</v>
      </c>
      <c r="H368">
        <v>3.48</v>
      </c>
      <c r="I368">
        <v>3542</v>
      </c>
      <c r="J368">
        <v>300.3</v>
      </c>
      <c r="K368">
        <v>25.24</v>
      </c>
      <c r="L368">
        <v>207.74</v>
      </c>
      <c r="M368">
        <v>326.10000000000002</v>
      </c>
      <c r="N368">
        <v>208.98</v>
      </c>
      <c r="O368">
        <v>146.6985</v>
      </c>
      <c r="P368">
        <v>35.42</v>
      </c>
      <c r="Q368">
        <v>259.21499999999997</v>
      </c>
    </row>
    <row r="369" spans="1:17" x14ac:dyDescent="0.3">
      <c r="A369" s="1">
        <v>44563</v>
      </c>
      <c r="B369">
        <v>52.31</v>
      </c>
      <c r="C369">
        <v>116.93</v>
      </c>
      <c r="D369">
        <v>343.44</v>
      </c>
      <c r="E369">
        <v>339.35500000000002</v>
      </c>
      <c r="F369">
        <v>671.31</v>
      </c>
      <c r="G369">
        <v>179.23</v>
      </c>
      <c r="H369">
        <v>3.48</v>
      </c>
      <c r="I369">
        <v>3542</v>
      </c>
      <c r="J369">
        <v>300.3</v>
      </c>
      <c r="K369">
        <v>25.24</v>
      </c>
      <c r="L369">
        <v>207.74</v>
      </c>
      <c r="M369">
        <v>326.10000000000002</v>
      </c>
      <c r="N369">
        <v>208.98</v>
      </c>
      <c r="O369">
        <v>146.6985</v>
      </c>
      <c r="P369">
        <v>35.42</v>
      </c>
      <c r="Q369">
        <v>259.21499999999997</v>
      </c>
    </row>
    <row r="370" spans="1:17" x14ac:dyDescent="0.3">
      <c r="A370" s="1">
        <v>44564</v>
      </c>
      <c r="B370">
        <v>52.56</v>
      </c>
      <c r="C370">
        <v>116.09</v>
      </c>
      <c r="D370">
        <v>341.08159999999998</v>
      </c>
      <c r="E370">
        <v>338</v>
      </c>
      <c r="F370">
        <v>671.7</v>
      </c>
      <c r="G370">
        <v>182.88</v>
      </c>
      <c r="H370">
        <v>3.84</v>
      </c>
      <c r="I370">
        <v>3542</v>
      </c>
      <c r="J370">
        <v>307.11</v>
      </c>
      <c r="K370">
        <v>25.17</v>
      </c>
      <c r="L370">
        <v>208.6</v>
      </c>
      <c r="M370">
        <v>324.04000000000002</v>
      </c>
      <c r="N370">
        <v>205.57499999999999</v>
      </c>
      <c r="O370">
        <v>145.851</v>
      </c>
      <c r="P370">
        <v>34.19</v>
      </c>
      <c r="Q370">
        <v>257.02999999999997</v>
      </c>
    </row>
    <row r="371" spans="1:17" x14ac:dyDescent="0.3">
      <c r="A371" s="1">
        <v>44565</v>
      </c>
      <c r="B371">
        <v>53.71</v>
      </c>
      <c r="C371">
        <v>114.88</v>
      </c>
      <c r="D371">
        <v>343.08539999999999</v>
      </c>
      <c r="E371">
        <v>335.2</v>
      </c>
      <c r="F371">
        <v>672.18619999999999</v>
      </c>
      <c r="G371">
        <v>182.94</v>
      </c>
      <c r="H371">
        <v>3.85</v>
      </c>
      <c r="I371">
        <v>3555</v>
      </c>
      <c r="J371">
        <v>304.68</v>
      </c>
      <c r="K371">
        <v>24.367999999999999</v>
      </c>
      <c r="L371">
        <v>218.92</v>
      </c>
      <c r="M371">
        <v>323.88499999999999</v>
      </c>
      <c r="N371">
        <v>197.44499999999999</v>
      </c>
      <c r="O371">
        <v>146.48490000000001</v>
      </c>
      <c r="P371">
        <v>35.479999999999997</v>
      </c>
      <c r="Q371">
        <v>258.80990000000003</v>
      </c>
    </row>
    <row r="372" spans="1:17" x14ac:dyDescent="0.3">
      <c r="A372" s="1">
        <v>44566</v>
      </c>
      <c r="B372">
        <v>54.64</v>
      </c>
      <c r="C372">
        <v>118.23</v>
      </c>
      <c r="D372">
        <v>335.76</v>
      </c>
      <c r="E372">
        <v>326.07</v>
      </c>
      <c r="F372">
        <v>671.21</v>
      </c>
      <c r="G372">
        <v>180.17</v>
      </c>
      <c r="H372">
        <v>4.29</v>
      </c>
      <c r="I372">
        <v>3599</v>
      </c>
      <c r="J372">
        <v>294.16000000000003</v>
      </c>
      <c r="K372">
        <v>23.9</v>
      </c>
      <c r="L372">
        <v>223.36</v>
      </c>
      <c r="M372">
        <v>318.41000000000003</v>
      </c>
      <c r="N372">
        <v>191.36</v>
      </c>
      <c r="O372">
        <v>144.49937</v>
      </c>
      <c r="P372">
        <v>33.9</v>
      </c>
      <c r="Q372">
        <v>248.69</v>
      </c>
    </row>
    <row r="373" spans="1:17" x14ac:dyDescent="0.3">
      <c r="A373" s="1">
        <v>44567</v>
      </c>
      <c r="B373">
        <v>54.55</v>
      </c>
      <c r="C373">
        <v>116.89</v>
      </c>
      <c r="D373">
        <v>339.16500000000002</v>
      </c>
      <c r="E373">
        <v>318.7</v>
      </c>
      <c r="F373">
        <v>648.65</v>
      </c>
      <c r="G373">
        <v>175.3</v>
      </c>
      <c r="H373">
        <v>4.26</v>
      </c>
      <c r="I373">
        <v>3625</v>
      </c>
      <c r="J373">
        <v>284.37990000000002</v>
      </c>
      <c r="K373">
        <v>23.5</v>
      </c>
      <c r="L373">
        <v>222.70500000000001</v>
      </c>
      <c r="M373">
        <v>312.42500000000001</v>
      </c>
      <c r="N373">
        <v>192.17</v>
      </c>
      <c r="O373">
        <v>139.94</v>
      </c>
      <c r="P373">
        <v>30.412199999999999</v>
      </c>
      <c r="Q373">
        <v>235.98</v>
      </c>
    </row>
    <row r="374" spans="1:17" x14ac:dyDescent="0.3">
      <c r="A374" s="1">
        <v>44568</v>
      </c>
      <c r="B374">
        <v>54.36</v>
      </c>
      <c r="C374">
        <v>113.54</v>
      </c>
      <c r="D374">
        <v>337</v>
      </c>
      <c r="E374">
        <v>316.5</v>
      </c>
      <c r="F374">
        <v>639.91</v>
      </c>
      <c r="G374">
        <v>174.14</v>
      </c>
      <c r="H374">
        <v>3.94</v>
      </c>
      <c r="I374">
        <v>3605</v>
      </c>
      <c r="J374">
        <v>284.22000000000003</v>
      </c>
      <c r="K374">
        <v>23.77</v>
      </c>
      <c r="L374">
        <v>225.97</v>
      </c>
      <c r="M374">
        <v>312.95999999999998</v>
      </c>
      <c r="N374">
        <v>193.27</v>
      </c>
      <c r="O374">
        <v>138.4485</v>
      </c>
      <c r="P374">
        <v>29.41</v>
      </c>
      <c r="Q374">
        <v>238.48</v>
      </c>
    </row>
    <row r="375" spans="1:17" x14ac:dyDescent="0.3">
      <c r="A375" s="1">
        <v>44569</v>
      </c>
      <c r="B375">
        <v>54.36</v>
      </c>
      <c r="C375">
        <v>113.54</v>
      </c>
      <c r="D375">
        <v>337</v>
      </c>
      <c r="E375">
        <v>316.5</v>
      </c>
      <c r="F375">
        <v>639.91</v>
      </c>
      <c r="G375">
        <v>174.14</v>
      </c>
      <c r="H375">
        <v>3.94</v>
      </c>
      <c r="I375">
        <v>3605</v>
      </c>
      <c r="J375">
        <v>284.22000000000003</v>
      </c>
      <c r="K375">
        <v>23.77</v>
      </c>
      <c r="L375">
        <v>225.97</v>
      </c>
      <c r="M375">
        <v>312.95999999999998</v>
      </c>
      <c r="N375">
        <v>193.27</v>
      </c>
      <c r="O375">
        <v>138.4485</v>
      </c>
      <c r="P375">
        <v>29.41</v>
      </c>
      <c r="Q375">
        <v>238.48</v>
      </c>
    </row>
    <row r="376" spans="1:17" x14ac:dyDescent="0.3">
      <c r="A376" s="1">
        <v>44570</v>
      </c>
      <c r="B376">
        <v>54.36</v>
      </c>
      <c r="C376">
        <v>113.54</v>
      </c>
      <c r="D376">
        <v>337</v>
      </c>
      <c r="E376">
        <v>316.5</v>
      </c>
      <c r="F376">
        <v>639.91</v>
      </c>
      <c r="G376">
        <v>174.14</v>
      </c>
      <c r="H376">
        <v>3.94</v>
      </c>
      <c r="I376">
        <v>3605</v>
      </c>
      <c r="J376">
        <v>284.22000000000003</v>
      </c>
      <c r="K376">
        <v>23.77</v>
      </c>
      <c r="L376">
        <v>225.97</v>
      </c>
      <c r="M376">
        <v>312.95999999999998</v>
      </c>
      <c r="N376">
        <v>193.27</v>
      </c>
      <c r="O376">
        <v>138.4485</v>
      </c>
      <c r="P376">
        <v>29.41</v>
      </c>
      <c r="Q376">
        <v>238.48</v>
      </c>
    </row>
    <row r="377" spans="1:17" x14ac:dyDescent="0.3">
      <c r="A377" s="1">
        <v>44571</v>
      </c>
      <c r="B377">
        <v>54.83</v>
      </c>
      <c r="C377">
        <v>109.61499999999999</v>
      </c>
      <c r="D377">
        <v>328.34</v>
      </c>
      <c r="E377">
        <v>314.72000000000003</v>
      </c>
      <c r="F377">
        <v>622.04</v>
      </c>
      <c r="G377">
        <v>172.5</v>
      </c>
      <c r="H377">
        <v>3.83</v>
      </c>
      <c r="I377">
        <v>3605</v>
      </c>
      <c r="J377">
        <v>274.69</v>
      </c>
      <c r="K377">
        <v>23.55</v>
      </c>
      <c r="L377">
        <v>225.75319999999999</v>
      </c>
      <c r="M377">
        <v>305.98</v>
      </c>
      <c r="N377">
        <v>193.18</v>
      </c>
      <c r="O377">
        <v>138.81950000000001</v>
      </c>
      <c r="P377">
        <v>29.22</v>
      </c>
      <c r="Q377">
        <v>225.26</v>
      </c>
    </row>
    <row r="378" spans="1:17" x14ac:dyDescent="0.3">
      <c r="A378" s="1">
        <v>44572</v>
      </c>
      <c r="B378">
        <v>54.08</v>
      </c>
      <c r="C378">
        <v>111.02</v>
      </c>
      <c r="D378">
        <v>334.63</v>
      </c>
      <c r="E378">
        <v>316.61</v>
      </c>
      <c r="F378">
        <v>628</v>
      </c>
      <c r="G378">
        <v>175.18</v>
      </c>
      <c r="H378">
        <v>3.7949999999999999</v>
      </c>
      <c r="I378">
        <v>3550</v>
      </c>
      <c r="J378">
        <v>280.64999999999998</v>
      </c>
      <c r="K378">
        <v>23.98</v>
      </c>
      <c r="L378">
        <v>222.09</v>
      </c>
      <c r="M378">
        <v>308.64999999999998</v>
      </c>
      <c r="N378">
        <v>198.5</v>
      </c>
      <c r="O378">
        <v>140.21600000000001</v>
      </c>
      <c r="P378">
        <v>30.379000000000001</v>
      </c>
      <c r="Q378">
        <v>238</v>
      </c>
    </row>
    <row r="379" spans="1:17" x14ac:dyDescent="0.3">
      <c r="A379" s="1">
        <v>44573</v>
      </c>
      <c r="B379">
        <v>53.66</v>
      </c>
      <c r="C379">
        <v>112.64</v>
      </c>
      <c r="D379">
        <v>336.36500000000001</v>
      </c>
      <c r="E379">
        <v>323.41000000000003</v>
      </c>
      <c r="F379">
        <v>630.99</v>
      </c>
      <c r="G379">
        <v>177.18</v>
      </c>
      <c r="H379">
        <v>3.9449999999999998</v>
      </c>
      <c r="I379">
        <v>3566</v>
      </c>
      <c r="J379">
        <v>285.95</v>
      </c>
      <c r="K379">
        <v>24.29</v>
      </c>
      <c r="L379">
        <v>223.69</v>
      </c>
      <c r="M379">
        <v>311.875</v>
      </c>
      <c r="N379">
        <v>200.68</v>
      </c>
      <c r="O379">
        <v>142.60776000000001</v>
      </c>
      <c r="P379">
        <v>31.79</v>
      </c>
      <c r="Q379">
        <v>246.27</v>
      </c>
    </row>
    <row r="380" spans="1:17" x14ac:dyDescent="0.3">
      <c r="A380" s="1">
        <v>44574</v>
      </c>
      <c r="B380">
        <v>54.03</v>
      </c>
      <c r="C380">
        <v>112</v>
      </c>
      <c r="D380">
        <v>335.63</v>
      </c>
      <c r="E380">
        <v>320.88</v>
      </c>
      <c r="F380">
        <v>627.88</v>
      </c>
      <c r="G380">
        <v>176.62</v>
      </c>
      <c r="H380">
        <v>3.64</v>
      </c>
      <c r="I380">
        <v>3634</v>
      </c>
      <c r="J380">
        <v>284.8</v>
      </c>
      <c r="K380">
        <v>24.195</v>
      </c>
      <c r="L380">
        <v>227.88</v>
      </c>
      <c r="M380">
        <v>309.27999999999997</v>
      </c>
      <c r="N380">
        <v>188.49</v>
      </c>
      <c r="O380">
        <v>142.85</v>
      </c>
      <c r="P380">
        <v>31.389900000000001</v>
      </c>
      <c r="Q380">
        <v>242.87</v>
      </c>
    </row>
    <row r="381" spans="1:17" x14ac:dyDescent="0.3">
      <c r="A381" s="1">
        <v>44575</v>
      </c>
      <c r="B381">
        <v>53.7</v>
      </c>
      <c r="C381">
        <v>109.8331</v>
      </c>
      <c r="D381">
        <v>332.73</v>
      </c>
      <c r="E381">
        <v>310.82</v>
      </c>
      <c r="F381">
        <v>600.38</v>
      </c>
      <c r="G381">
        <v>173.78</v>
      </c>
      <c r="H381">
        <v>3.39</v>
      </c>
      <c r="I381">
        <v>3566</v>
      </c>
      <c r="J381">
        <v>271.96899999999999</v>
      </c>
      <c r="K381">
        <v>23.77</v>
      </c>
      <c r="L381">
        <v>229.64</v>
      </c>
      <c r="M381">
        <v>297.71679999999998</v>
      </c>
      <c r="N381">
        <v>181.4999</v>
      </c>
      <c r="O381">
        <v>140.74199999999999</v>
      </c>
      <c r="P381">
        <v>29.09</v>
      </c>
      <c r="Q381">
        <v>232</v>
      </c>
    </row>
    <row r="382" spans="1:17" x14ac:dyDescent="0.3">
      <c r="A382" s="1">
        <v>44576</v>
      </c>
      <c r="B382">
        <v>53.7</v>
      </c>
      <c r="C382">
        <v>109.8331</v>
      </c>
      <c r="D382">
        <v>332.73</v>
      </c>
      <c r="E382">
        <v>310.82</v>
      </c>
      <c r="F382">
        <v>600.38</v>
      </c>
      <c r="G382">
        <v>173.78</v>
      </c>
      <c r="H382">
        <v>3.39</v>
      </c>
      <c r="I382">
        <v>3566</v>
      </c>
      <c r="J382">
        <v>271.96899999999999</v>
      </c>
      <c r="K382">
        <v>23.77</v>
      </c>
      <c r="L382">
        <v>229.64</v>
      </c>
      <c r="M382">
        <v>297.71679999999998</v>
      </c>
      <c r="N382">
        <v>181.4999</v>
      </c>
      <c r="O382">
        <v>140.74199999999999</v>
      </c>
      <c r="P382">
        <v>29.09</v>
      </c>
      <c r="Q382">
        <v>232</v>
      </c>
    </row>
    <row r="383" spans="1:17" x14ac:dyDescent="0.3">
      <c r="A383" s="1">
        <v>44577</v>
      </c>
      <c r="B383">
        <v>53.7</v>
      </c>
      <c r="C383">
        <v>109.8331</v>
      </c>
      <c r="D383">
        <v>332.73</v>
      </c>
      <c r="E383">
        <v>310.82</v>
      </c>
      <c r="F383">
        <v>600.38</v>
      </c>
      <c r="G383">
        <v>173.78</v>
      </c>
      <c r="H383">
        <v>3.39</v>
      </c>
      <c r="I383">
        <v>3566</v>
      </c>
      <c r="J383">
        <v>271.96899999999999</v>
      </c>
      <c r="K383">
        <v>23.77</v>
      </c>
      <c r="L383">
        <v>229.64</v>
      </c>
      <c r="M383">
        <v>297.71679999999998</v>
      </c>
      <c r="N383">
        <v>181.4999</v>
      </c>
      <c r="O383">
        <v>140.74199999999999</v>
      </c>
      <c r="P383">
        <v>29.09</v>
      </c>
      <c r="Q383">
        <v>232</v>
      </c>
    </row>
    <row r="384" spans="1:17" x14ac:dyDescent="0.3">
      <c r="A384" s="1">
        <v>44578</v>
      </c>
      <c r="B384">
        <v>53.7</v>
      </c>
      <c r="C384">
        <v>109.8331</v>
      </c>
      <c r="D384">
        <v>332.73</v>
      </c>
      <c r="E384">
        <v>310.82</v>
      </c>
      <c r="F384">
        <v>600.38</v>
      </c>
      <c r="G384">
        <v>173.78</v>
      </c>
      <c r="H384">
        <v>3.39</v>
      </c>
      <c r="I384">
        <v>3563</v>
      </c>
      <c r="J384">
        <v>271.96899999999999</v>
      </c>
      <c r="K384">
        <v>23.77</v>
      </c>
      <c r="L384">
        <v>229.64</v>
      </c>
      <c r="M384">
        <v>297.71679999999998</v>
      </c>
      <c r="N384">
        <v>181.4999</v>
      </c>
      <c r="O384">
        <v>140.74199999999999</v>
      </c>
      <c r="P384">
        <v>29.09</v>
      </c>
      <c r="Q384">
        <v>232</v>
      </c>
    </row>
    <row r="385" spans="1:17" x14ac:dyDescent="0.3">
      <c r="A385" s="1">
        <v>44579</v>
      </c>
      <c r="B385">
        <v>53.57</v>
      </c>
      <c r="C385">
        <v>108.23</v>
      </c>
      <c r="D385">
        <v>324.20999999999998</v>
      </c>
      <c r="E385">
        <v>309.8</v>
      </c>
      <c r="F385">
        <v>591.04</v>
      </c>
      <c r="G385">
        <v>172.54</v>
      </c>
      <c r="H385">
        <v>3.33</v>
      </c>
      <c r="I385">
        <v>3547</v>
      </c>
      <c r="J385">
        <v>266.38</v>
      </c>
      <c r="K385">
        <v>23.16</v>
      </c>
      <c r="L385">
        <v>230.43</v>
      </c>
      <c r="M385">
        <v>294.26499999999999</v>
      </c>
      <c r="N385">
        <v>183.88</v>
      </c>
      <c r="O385">
        <v>137.13149999999999</v>
      </c>
      <c r="P385">
        <v>28.09</v>
      </c>
      <c r="Q385">
        <v>227.19</v>
      </c>
    </row>
    <row r="386" spans="1:17" x14ac:dyDescent="0.3">
      <c r="A386" s="1">
        <v>44580</v>
      </c>
      <c r="B386">
        <v>53.68</v>
      </c>
      <c r="C386">
        <v>107.27500000000001</v>
      </c>
      <c r="D386">
        <v>327.10000000000002</v>
      </c>
      <c r="E386">
        <v>313.90929999999997</v>
      </c>
      <c r="F386">
        <v>584.73</v>
      </c>
      <c r="G386">
        <v>171.08</v>
      </c>
      <c r="H386">
        <v>3.3</v>
      </c>
      <c r="I386">
        <v>3506</v>
      </c>
      <c r="J386">
        <v>265.43169999999998</v>
      </c>
      <c r="K386">
        <v>23.13</v>
      </c>
      <c r="L386">
        <v>229.81</v>
      </c>
      <c r="M386">
        <v>297.31</v>
      </c>
      <c r="N386">
        <v>181.88720000000001</v>
      </c>
      <c r="O386">
        <v>137.95949999999999</v>
      </c>
      <c r="P386">
        <v>27.02</v>
      </c>
      <c r="Q386">
        <v>227.17</v>
      </c>
    </row>
    <row r="387" spans="1:17" x14ac:dyDescent="0.3">
      <c r="A387" s="1">
        <v>44581</v>
      </c>
      <c r="B387">
        <v>53.94</v>
      </c>
      <c r="C387">
        <v>107.87</v>
      </c>
      <c r="D387">
        <v>327.82</v>
      </c>
      <c r="E387">
        <v>311.64940000000001</v>
      </c>
      <c r="F387">
        <v>570.14</v>
      </c>
      <c r="G387">
        <v>169.68</v>
      </c>
      <c r="H387">
        <v>3.23</v>
      </c>
      <c r="I387">
        <v>3668</v>
      </c>
      <c r="J387">
        <v>255.79040000000001</v>
      </c>
      <c r="K387">
        <v>23.06</v>
      </c>
      <c r="L387">
        <v>221.87</v>
      </c>
      <c r="M387">
        <v>295.52999999999997</v>
      </c>
      <c r="N387">
        <v>182.5</v>
      </c>
      <c r="O387">
        <v>137.626</v>
      </c>
      <c r="P387">
        <v>27.34</v>
      </c>
      <c r="Q387">
        <v>232</v>
      </c>
    </row>
    <row r="388" spans="1:17" x14ac:dyDescent="0.3">
      <c r="A388" s="1">
        <v>44582</v>
      </c>
      <c r="B388">
        <v>53.9</v>
      </c>
      <c r="C388">
        <v>105.26</v>
      </c>
      <c r="D388">
        <v>318.31</v>
      </c>
      <c r="E388">
        <v>304.11</v>
      </c>
      <c r="F388">
        <v>555.4</v>
      </c>
      <c r="G388">
        <v>166.33</v>
      </c>
      <c r="H388">
        <v>2.96</v>
      </c>
      <c r="I388">
        <v>3697</v>
      </c>
      <c r="J388">
        <v>248.23</v>
      </c>
      <c r="K388">
        <v>22.09</v>
      </c>
      <c r="L388">
        <v>217.51</v>
      </c>
      <c r="M388">
        <v>287.98</v>
      </c>
      <c r="N388">
        <v>173.25</v>
      </c>
      <c r="O388">
        <v>134.86552</v>
      </c>
      <c r="P388">
        <v>24.311599999999999</v>
      </c>
      <c r="Q388">
        <v>210.19</v>
      </c>
    </row>
    <row r="389" spans="1:17" x14ac:dyDescent="0.3">
      <c r="A389" s="1">
        <v>44583</v>
      </c>
      <c r="B389">
        <v>53.9</v>
      </c>
      <c r="C389">
        <v>105.26</v>
      </c>
      <c r="D389">
        <v>318.31</v>
      </c>
      <c r="E389">
        <v>304.11</v>
      </c>
      <c r="F389">
        <v>555.4</v>
      </c>
      <c r="G389">
        <v>166.33</v>
      </c>
      <c r="H389">
        <v>2.96</v>
      </c>
      <c r="I389">
        <v>3697</v>
      </c>
      <c r="J389">
        <v>248.23</v>
      </c>
      <c r="K389">
        <v>22.09</v>
      </c>
      <c r="L389">
        <v>217.51</v>
      </c>
      <c r="M389">
        <v>287.98</v>
      </c>
      <c r="N389">
        <v>173.25</v>
      </c>
      <c r="O389">
        <v>134.86552</v>
      </c>
      <c r="P389">
        <v>24.311599999999999</v>
      </c>
      <c r="Q389">
        <v>210.19</v>
      </c>
    </row>
    <row r="390" spans="1:17" x14ac:dyDescent="0.3">
      <c r="A390" s="1">
        <v>44584</v>
      </c>
      <c r="B390">
        <v>53.9</v>
      </c>
      <c r="C390">
        <v>105.26</v>
      </c>
      <c r="D390">
        <v>318.31</v>
      </c>
      <c r="E390">
        <v>304.11</v>
      </c>
      <c r="F390">
        <v>555.4</v>
      </c>
      <c r="G390">
        <v>166.33</v>
      </c>
      <c r="H390">
        <v>2.96</v>
      </c>
      <c r="I390">
        <v>3697</v>
      </c>
      <c r="J390">
        <v>248.23</v>
      </c>
      <c r="K390">
        <v>22.09</v>
      </c>
      <c r="L390">
        <v>217.51</v>
      </c>
      <c r="M390">
        <v>287.98</v>
      </c>
      <c r="N390">
        <v>173.25</v>
      </c>
      <c r="O390">
        <v>134.86552</v>
      </c>
      <c r="P390">
        <v>24.311599999999999</v>
      </c>
      <c r="Q390">
        <v>210.19</v>
      </c>
    </row>
    <row r="391" spans="1:17" x14ac:dyDescent="0.3">
      <c r="A391" s="1">
        <v>44585</v>
      </c>
      <c r="B391">
        <v>53.71</v>
      </c>
      <c r="C391">
        <v>106.97</v>
      </c>
      <c r="D391">
        <v>309.52999999999997</v>
      </c>
      <c r="E391">
        <v>297.11</v>
      </c>
      <c r="F391">
        <v>543.51</v>
      </c>
      <c r="G391">
        <v>162.30000000000001</v>
      </c>
      <c r="H391">
        <v>2.81</v>
      </c>
      <c r="I391">
        <v>3719</v>
      </c>
      <c r="J391">
        <v>233.8</v>
      </c>
      <c r="K391">
        <v>22</v>
      </c>
      <c r="L391">
        <v>214.97</v>
      </c>
      <c r="M391">
        <v>289.19</v>
      </c>
      <c r="N391">
        <v>168.22</v>
      </c>
      <c r="O391">
        <v>131.203</v>
      </c>
      <c r="P391">
        <v>23.0199</v>
      </c>
      <c r="Q391">
        <v>191.86</v>
      </c>
    </row>
    <row r="392" spans="1:17" x14ac:dyDescent="0.3">
      <c r="A392" s="1">
        <v>44586</v>
      </c>
      <c r="B392">
        <v>53.85</v>
      </c>
      <c r="C392">
        <v>106.62</v>
      </c>
      <c r="D392">
        <v>306.23</v>
      </c>
      <c r="E392">
        <v>294.99</v>
      </c>
      <c r="F392">
        <v>545.4</v>
      </c>
      <c r="G392">
        <v>162.76</v>
      </c>
      <c r="H392">
        <v>2.83</v>
      </c>
      <c r="I392">
        <v>3677</v>
      </c>
      <c r="J392">
        <v>229.43</v>
      </c>
      <c r="K392">
        <v>21.74</v>
      </c>
      <c r="L392">
        <v>216.83</v>
      </c>
      <c r="M392">
        <v>286.33999999999997</v>
      </c>
      <c r="N392">
        <v>168.95</v>
      </c>
      <c r="O392">
        <v>129.399</v>
      </c>
      <c r="P392">
        <v>23.43</v>
      </c>
      <c r="Q392">
        <v>193.12</v>
      </c>
    </row>
    <row r="393" spans="1:17" x14ac:dyDescent="0.3">
      <c r="A393" s="1">
        <v>44587</v>
      </c>
      <c r="B393">
        <v>52.86</v>
      </c>
      <c r="C393">
        <v>106.51</v>
      </c>
      <c r="D393">
        <v>307.51</v>
      </c>
      <c r="E393">
        <v>308.5</v>
      </c>
      <c r="F393">
        <v>574.16999999999996</v>
      </c>
      <c r="G393">
        <v>164.38939999999999</v>
      </c>
      <c r="H393">
        <v>2.93</v>
      </c>
      <c r="I393">
        <v>3674</v>
      </c>
      <c r="J393">
        <v>240.57</v>
      </c>
      <c r="K393">
        <v>21.61</v>
      </c>
      <c r="L393">
        <v>218.88</v>
      </c>
      <c r="M393">
        <v>288.83999999999997</v>
      </c>
      <c r="N393">
        <v>171.24</v>
      </c>
      <c r="O393">
        <v>133</v>
      </c>
      <c r="P393">
        <v>24.22</v>
      </c>
      <c r="Q393">
        <v>198.0548</v>
      </c>
    </row>
    <row r="394" spans="1:17" x14ac:dyDescent="0.3">
      <c r="A394" s="1">
        <v>44588</v>
      </c>
      <c r="B394">
        <v>52.07</v>
      </c>
      <c r="C394">
        <v>107.76</v>
      </c>
      <c r="D394">
        <v>301.709</v>
      </c>
      <c r="E394">
        <v>307.3</v>
      </c>
      <c r="F394">
        <v>570.255</v>
      </c>
      <c r="G394">
        <v>163.84</v>
      </c>
      <c r="H394">
        <v>2.7498</v>
      </c>
      <c r="I394">
        <v>3700</v>
      </c>
      <c r="J394">
        <v>239.95</v>
      </c>
      <c r="K394">
        <v>21.1</v>
      </c>
      <c r="L394">
        <v>217.9</v>
      </c>
      <c r="M394">
        <v>279.72000000000003</v>
      </c>
      <c r="N394">
        <v>167.77</v>
      </c>
      <c r="O394">
        <v>132.65225000000001</v>
      </c>
      <c r="P394">
        <v>21.92</v>
      </c>
      <c r="Q394">
        <v>182.75</v>
      </c>
    </row>
    <row r="395" spans="1:17" x14ac:dyDescent="0.3">
      <c r="A395" s="1">
        <v>44589</v>
      </c>
      <c r="B395">
        <v>52.93</v>
      </c>
      <c r="C395">
        <v>108.73</v>
      </c>
      <c r="D395">
        <v>301.89999999999998</v>
      </c>
      <c r="E395">
        <v>308.48</v>
      </c>
      <c r="F395">
        <v>560.5</v>
      </c>
      <c r="G395">
        <v>170.35</v>
      </c>
      <c r="H395">
        <v>2.4900000000000002</v>
      </c>
      <c r="I395">
        <v>3651</v>
      </c>
      <c r="J395">
        <v>228.58</v>
      </c>
      <c r="K395">
        <v>20.059999999999999</v>
      </c>
      <c r="L395">
        <v>208</v>
      </c>
      <c r="M395">
        <v>279.52999999999997</v>
      </c>
      <c r="N395">
        <v>169.17</v>
      </c>
      <c r="O395">
        <v>133.35649000000001</v>
      </c>
      <c r="P395">
        <v>22</v>
      </c>
      <c r="Q395">
        <v>181.75</v>
      </c>
    </row>
    <row r="396" spans="1:17" x14ac:dyDescent="0.3">
      <c r="A396" s="1">
        <v>44590</v>
      </c>
      <c r="B396">
        <v>52.93</v>
      </c>
      <c r="C396">
        <v>108.73</v>
      </c>
      <c r="D396">
        <v>301.89999999999998</v>
      </c>
      <c r="E396">
        <v>308.48</v>
      </c>
      <c r="F396">
        <v>560.5</v>
      </c>
      <c r="G396">
        <v>170.35</v>
      </c>
      <c r="H396">
        <v>2.4900000000000002</v>
      </c>
      <c r="I396">
        <v>3651</v>
      </c>
      <c r="J396">
        <v>228.58</v>
      </c>
      <c r="K396">
        <v>20.059999999999999</v>
      </c>
      <c r="L396">
        <v>208</v>
      </c>
      <c r="M396">
        <v>279.52999999999997</v>
      </c>
      <c r="N396">
        <v>169.17</v>
      </c>
      <c r="O396">
        <v>133.35649000000001</v>
      </c>
      <c r="P396">
        <v>22</v>
      </c>
      <c r="Q396">
        <v>181.75</v>
      </c>
    </row>
    <row r="397" spans="1:17" x14ac:dyDescent="0.3">
      <c r="A397" s="1">
        <v>44591</v>
      </c>
      <c r="B397">
        <v>52.93</v>
      </c>
      <c r="C397">
        <v>108.73</v>
      </c>
      <c r="D397">
        <v>301.89999999999998</v>
      </c>
      <c r="E397">
        <v>308.48</v>
      </c>
      <c r="F397">
        <v>560.5</v>
      </c>
      <c r="G397">
        <v>170.35</v>
      </c>
      <c r="H397">
        <v>2.4900000000000002</v>
      </c>
      <c r="I397">
        <v>3651</v>
      </c>
      <c r="J397">
        <v>228.58</v>
      </c>
      <c r="K397">
        <v>20.059999999999999</v>
      </c>
      <c r="L397">
        <v>208</v>
      </c>
      <c r="M397">
        <v>279.52999999999997</v>
      </c>
      <c r="N397">
        <v>169.17</v>
      </c>
      <c r="O397">
        <v>133.35649000000001</v>
      </c>
      <c r="P397">
        <v>22</v>
      </c>
      <c r="Q397">
        <v>181.75</v>
      </c>
    </row>
    <row r="398" spans="1:17" x14ac:dyDescent="0.3">
      <c r="A398" s="1">
        <v>44592</v>
      </c>
      <c r="B398">
        <v>53.32</v>
      </c>
      <c r="C398">
        <v>108.43</v>
      </c>
      <c r="D398">
        <v>313.79000000000002</v>
      </c>
      <c r="E398">
        <v>312.38</v>
      </c>
      <c r="F398">
        <v>586.37</v>
      </c>
      <c r="G398">
        <v>175</v>
      </c>
      <c r="H398">
        <v>2.63</v>
      </c>
      <c r="I398">
        <v>3681</v>
      </c>
      <c r="J398">
        <v>245.09</v>
      </c>
      <c r="K398">
        <v>20.93</v>
      </c>
      <c r="L398">
        <v>201.6</v>
      </c>
      <c r="M398">
        <v>283.8</v>
      </c>
      <c r="N398">
        <v>180.88</v>
      </c>
      <c r="O398">
        <v>135.47300000000001</v>
      </c>
      <c r="P398">
        <v>23.6</v>
      </c>
      <c r="Q398">
        <v>192</v>
      </c>
    </row>
    <row r="399" spans="1:17" x14ac:dyDescent="0.3">
      <c r="A399" s="1">
        <v>44593</v>
      </c>
      <c r="B399">
        <v>53.6</v>
      </c>
      <c r="C399">
        <v>109.75</v>
      </c>
      <c r="D399">
        <v>319.65980000000002</v>
      </c>
      <c r="E399">
        <v>310.63</v>
      </c>
      <c r="F399">
        <v>593.9</v>
      </c>
      <c r="G399">
        <v>174.84</v>
      </c>
      <c r="H399">
        <v>2.83</v>
      </c>
      <c r="I399">
        <v>3697</v>
      </c>
      <c r="J399">
        <v>251.45</v>
      </c>
      <c r="K399">
        <v>21.28</v>
      </c>
      <c r="L399">
        <v>205.79</v>
      </c>
      <c r="M399">
        <v>287.32</v>
      </c>
      <c r="N399">
        <v>182.91370000000001</v>
      </c>
      <c r="O399">
        <v>137.79275999999999</v>
      </c>
      <c r="P399">
        <v>25.22</v>
      </c>
      <c r="Q399">
        <v>201.45</v>
      </c>
    </row>
    <row r="400" spans="1:17" x14ac:dyDescent="0.3">
      <c r="A400" s="1">
        <v>44594</v>
      </c>
      <c r="B400">
        <v>54.28</v>
      </c>
      <c r="C400">
        <v>110.5</v>
      </c>
      <c r="D400">
        <v>328</v>
      </c>
      <c r="E400">
        <v>315.12</v>
      </c>
      <c r="F400">
        <v>604.79999999999995</v>
      </c>
      <c r="G400">
        <v>175.88</v>
      </c>
      <c r="H400">
        <v>2.88</v>
      </c>
      <c r="I400">
        <v>3743</v>
      </c>
      <c r="J400">
        <v>258.17</v>
      </c>
      <c r="K400">
        <v>21.58</v>
      </c>
      <c r="L400">
        <v>205.8</v>
      </c>
      <c r="M400">
        <v>284.13499999999999</v>
      </c>
      <c r="N400">
        <v>185</v>
      </c>
      <c r="O400">
        <v>151.54657</v>
      </c>
      <c r="P400">
        <v>24.75</v>
      </c>
      <c r="Q400">
        <v>197</v>
      </c>
    </row>
    <row r="401" spans="1:17" x14ac:dyDescent="0.3">
      <c r="A401" s="1">
        <v>44595</v>
      </c>
      <c r="B401">
        <v>54.57</v>
      </c>
      <c r="C401">
        <v>122.46</v>
      </c>
      <c r="D401">
        <v>248</v>
      </c>
      <c r="E401">
        <v>311.23</v>
      </c>
      <c r="F401">
        <v>599.02</v>
      </c>
      <c r="G401">
        <v>176.23990000000001</v>
      </c>
      <c r="H401">
        <v>2.6549999999999998</v>
      </c>
      <c r="I401">
        <v>3804</v>
      </c>
      <c r="J401">
        <v>250.77</v>
      </c>
      <c r="K401">
        <v>21.41</v>
      </c>
      <c r="L401">
        <v>205.87</v>
      </c>
      <c r="M401">
        <v>271.24</v>
      </c>
      <c r="N401">
        <v>175.8</v>
      </c>
      <c r="O401">
        <v>149.67500000000001</v>
      </c>
      <c r="P401">
        <v>22.65</v>
      </c>
      <c r="Q401">
        <v>189.3</v>
      </c>
    </row>
    <row r="402" spans="1:17" x14ac:dyDescent="0.3">
      <c r="A402" s="1">
        <v>44596</v>
      </c>
      <c r="B402">
        <v>53.83</v>
      </c>
      <c r="C402">
        <v>122.52</v>
      </c>
      <c r="D402">
        <v>242.60990000000001</v>
      </c>
      <c r="E402">
        <v>308.8</v>
      </c>
      <c r="F402">
        <v>596.53</v>
      </c>
      <c r="G402">
        <v>174.1</v>
      </c>
      <c r="H402">
        <v>2.72</v>
      </c>
      <c r="I402">
        <v>3749</v>
      </c>
      <c r="J402">
        <v>246.35</v>
      </c>
      <c r="K402">
        <v>21.47</v>
      </c>
      <c r="L402">
        <v>201.005</v>
      </c>
      <c r="M402">
        <v>270.52</v>
      </c>
      <c r="N402">
        <v>178.64</v>
      </c>
      <c r="O402">
        <v>144.875</v>
      </c>
      <c r="P402">
        <v>23.84</v>
      </c>
      <c r="Q402">
        <v>197</v>
      </c>
    </row>
    <row r="403" spans="1:17" x14ac:dyDescent="0.3">
      <c r="A403" s="1">
        <v>44597</v>
      </c>
      <c r="B403">
        <v>53.83</v>
      </c>
      <c r="C403">
        <v>122.52</v>
      </c>
      <c r="D403">
        <v>242.60990000000001</v>
      </c>
      <c r="E403">
        <v>308.8</v>
      </c>
      <c r="F403">
        <v>596.53</v>
      </c>
      <c r="G403">
        <v>174.1</v>
      </c>
      <c r="H403">
        <v>2.72</v>
      </c>
      <c r="I403">
        <v>3749</v>
      </c>
      <c r="J403">
        <v>246.35</v>
      </c>
      <c r="K403">
        <v>21.47</v>
      </c>
      <c r="L403">
        <v>201.005</v>
      </c>
      <c r="M403">
        <v>270.52</v>
      </c>
      <c r="N403">
        <v>178.64</v>
      </c>
      <c r="O403">
        <v>144.875</v>
      </c>
      <c r="P403">
        <v>23.84</v>
      </c>
      <c r="Q403">
        <v>197</v>
      </c>
    </row>
    <row r="404" spans="1:17" x14ac:dyDescent="0.3">
      <c r="A404" s="1">
        <v>44598</v>
      </c>
      <c r="B404">
        <v>53.83</v>
      </c>
      <c r="C404">
        <v>122.52</v>
      </c>
      <c r="D404">
        <v>242.60990000000001</v>
      </c>
      <c r="E404">
        <v>308.8</v>
      </c>
      <c r="F404">
        <v>596.53</v>
      </c>
      <c r="G404">
        <v>174.1</v>
      </c>
      <c r="H404">
        <v>2.72</v>
      </c>
      <c r="I404">
        <v>3749</v>
      </c>
      <c r="J404">
        <v>246.35</v>
      </c>
      <c r="K404">
        <v>21.47</v>
      </c>
      <c r="L404">
        <v>201.005</v>
      </c>
      <c r="M404">
        <v>270.52</v>
      </c>
      <c r="N404">
        <v>178.64</v>
      </c>
      <c r="O404">
        <v>144.875</v>
      </c>
      <c r="P404">
        <v>23.84</v>
      </c>
      <c r="Q404">
        <v>197</v>
      </c>
    </row>
    <row r="405" spans="1:17" x14ac:dyDescent="0.3">
      <c r="A405" s="1">
        <v>44599</v>
      </c>
      <c r="B405">
        <v>53.36</v>
      </c>
      <c r="C405">
        <v>122.9</v>
      </c>
      <c r="D405">
        <v>238.3</v>
      </c>
      <c r="E405">
        <v>307.83999999999997</v>
      </c>
      <c r="F405">
        <v>601.58000000000004</v>
      </c>
      <c r="G405">
        <v>173.94579999999999</v>
      </c>
      <c r="H405">
        <v>2.88</v>
      </c>
      <c r="I405">
        <v>3724</v>
      </c>
      <c r="J405">
        <v>251.82</v>
      </c>
      <c r="K405">
        <v>22.09</v>
      </c>
      <c r="L405">
        <v>201.53</v>
      </c>
      <c r="M405">
        <v>271.02999999999997</v>
      </c>
      <c r="N405">
        <v>183.19</v>
      </c>
      <c r="O405">
        <v>144.25</v>
      </c>
      <c r="P405">
        <v>26.54</v>
      </c>
      <c r="Q405">
        <v>211.10990000000001</v>
      </c>
    </row>
    <row r="406" spans="1:17" x14ac:dyDescent="0.3">
      <c r="A406" s="1">
        <v>44600</v>
      </c>
      <c r="B406">
        <v>53.17</v>
      </c>
      <c r="C406">
        <v>126.26</v>
      </c>
      <c r="D406">
        <v>225.77</v>
      </c>
      <c r="E406">
        <v>305.56099999999998</v>
      </c>
      <c r="F406">
        <v>601.85</v>
      </c>
      <c r="G406">
        <v>175.35</v>
      </c>
      <c r="H406">
        <v>2.96</v>
      </c>
      <c r="I406">
        <v>3813</v>
      </c>
      <c r="J406">
        <v>252.3</v>
      </c>
      <c r="K406">
        <v>22.6</v>
      </c>
      <c r="L406">
        <v>202.31</v>
      </c>
      <c r="M406">
        <v>276.87</v>
      </c>
      <c r="N406">
        <v>184.12</v>
      </c>
      <c r="O406">
        <v>140</v>
      </c>
      <c r="P406">
        <v>26.4</v>
      </c>
      <c r="Q406">
        <v>209.24719999999999</v>
      </c>
    </row>
    <row r="407" spans="1:17" x14ac:dyDescent="0.3">
      <c r="A407" s="1">
        <v>44601</v>
      </c>
      <c r="B407">
        <v>53.66</v>
      </c>
      <c r="C407">
        <v>128.38999999999999</v>
      </c>
      <c r="D407">
        <v>233.37</v>
      </c>
      <c r="E407">
        <v>311.93</v>
      </c>
      <c r="F407">
        <v>611.72</v>
      </c>
      <c r="G407">
        <v>176.65</v>
      </c>
      <c r="H407">
        <v>3.22</v>
      </c>
      <c r="I407">
        <v>3870</v>
      </c>
      <c r="J407">
        <v>267.25</v>
      </c>
      <c r="K407">
        <v>23.1</v>
      </c>
      <c r="L407">
        <v>204.1</v>
      </c>
      <c r="M407">
        <v>279.5</v>
      </c>
      <c r="N407">
        <v>187</v>
      </c>
      <c r="O407">
        <v>142.52426</v>
      </c>
      <c r="P407">
        <v>29.04</v>
      </c>
      <c r="Q407">
        <v>215.25</v>
      </c>
    </row>
    <row r="408" spans="1:17" x14ac:dyDescent="0.3">
      <c r="A408" s="1">
        <v>44602</v>
      </c>
      <c r="B408">
        <v>53.54</v>
      </c>
      <c r="C408">
        <v>127.84</v>
      </c>
      <c r="D408">
        <v>235</v>
      </c>
      <c r="E408">
        <v>309.12</v>
      </c>
      <c r="F408">
        <v>614.64</v>
      </c>
      <c r="G408">
        <v>175.48</v>
      </c>
      <c r="H408">
        <v>3.33</v>
      </c>
      <c r="I408">
        <v>3887</v>
      </c>
      <c r="J408">
        <v>269.24990000000003</v>
      </c>
      <c r="K408">
        <v>23.08</v>
      </c>
      <c r="L408">
        <v>206.75</v>
      </c>
      <c r="M408">
        <v>273.17</v>
      </c>
      <c r="N408">
        <v>193.48</v>
      </c>
      <c r="O408">
        <v>141.4845</v>
      </c>
      <c r="P408">
        <v>31.44</v>
      </c>
      <c r="Q408">
        <v>217.49</v>
      </c>
    </row>
    <row r="409" spans="1:17" x14ac:dyDescent="0.3">
      <c r="A409" s="1">
        <v>44603</v>
      </c>
      <c r="B409">
        <v>53.46</v>
      </c>
      <c r="C409">
        <v>126.94</v>
      </c>
      <c r="D409">
        <v>230.42</v>
      </c>
      <c r="E409">
        <v>304.29000000000002</v>
      </c>
      <c r="F409">
        <v>599.76</v>
      </c>
      <c r="G409">
        <v>173.08</v>
      </c>
      <c r="H409">
        <v>3.1598999999999999</v>
      </c>
      <c r="I409">
        <v>3887</v>
      </c>
      <c r="J409">
        <v>261.52</v>
      </c>
      <c r="K409">
        <v>22.54</v>
      </c>
      <c r="L409">
        <v>204.65</v>
      </c>
      <c r="M409">
        <v>269.95</v>
      </c>
      <c r="N409">
        <v>191.25</v>
      </c>
      <c r="O409">
        <v>139.15625</v>
      </c>
      <c r="P409">
        <v>29.74</v>
      </c>
      <c r="Q409">
        <v>205.98</v>
      </c>
    </row>
    <row r="410" spans="1:17" x14ac:dyDescent="0.3">
      <c r="A410" s="1">
        <v>44604</v>
      </c>
      <c r="B410">
        <v>53.46</v>
      </c>
      <c r="C410">
        <v>126.94</v>
      </c>
      <c r="D410">
        <v>230.42</v>
      </c>
      <c r="E410">
        <v>304.29000000000002</v>
      </c>
      <c r="F410">
        <v>599.76</v>
      </c>
      <c r="G410">
        <v>173.08</v>
      </c>
      <c r="H410">
        <v>3.1598999999999999</v>
      </c>
      <c r="I410">
        <v>3887</v>
      </c>
      <c r="J410">
        <v>261.52</v>
      </c>
      <c r="K410">
        <v>22.54</v>
      </c>
      <c r="L410">
        <v>204.65</v>
      </c>
      <c r="M410">
        <v>269.95</v>
      </c>
      <c r="N410">
        <v>191.25</v>
      </c>
      <c r="O410">
        <v>139.15625</v>
      </c>
      <c r="P410">
        <v>29.74</v>
      </c>
      <c r="Q410">
        <v>205.98</v>
      </c>
    </row>
    <row r="411" spans="1:17" x14ac:dyDescent="0.3">
      <c r="A411" s="1">
        <v>44605</v>
      </c>
      <c r="B411">
        <v>53.46</v>
      </c>
      <c r="C411">
        <v>126.94</v>
      </c>
      <c r="D411">
        <v>230.42</v>
      </c>
      <c r="E411">
        <v>304.29000000000002</v>
      </c>
      <c r="F411">
        <v>599.76</v>
      </c>
      <c r="G411">
        <v>173.08</v>
      </c>
      <c r="H411">
        <v>3.1598999999999999</v>
      </c>
      <c r="I411">
        <v>3887</v>
      </c>
      <c r="J411">
        <v>261.52</v>
      </c>
      <c r="K411">
        <v>22.54</v>
      </c>
      <c r="L411">
        <v>204.65</v>
      </c>
      <c r="M411">
        <v>269.95</v>
      </c>
      <c r="N411">
        <v>191.25</v>
      </c>
      <c r="O411">
        <v>139.15625</v>
      </c>
      <c r="P411">
        <v>29.74</v>
      </c>
      <c r="Q411">
        <v>205.98</v>
      </c>
    </row>
    <row r="412" spans="1:17" x14ac:dyDescent="0.3">
      <c r="A412" s="1">
        <v>44606</v>
      </c>
      <c r="B412">
        <v>53.45</v>
      </c>
      <c r="C412">
        <v>125.79</v>
      </c>
      <c r="D412">
        <v>221</v>
      </c>
      <c r="E412">
        <v>296.76</v>
      </c>
      <c r="F412">
        <v>582.81169999999997</v>
      </c>
      <c r="G412">
        <v>169.58</v>
      </c>
      <c r="H412">
        <v>3.13</v>
      </c>
      <c r="I412">
        <v>3852</v>
      </c>
      <c r="J412">
        <v>248.75</v>
      </c>
      <c r="K412">
        <v>21.34</v>
      </c>
      <c r="L412">
        <v>201.7</v>
      </c>
      <c r="M412">
        <v>265.55500000000001</v>
      </c>
      <c r="N412">
        <v>186.62</v>
      </c>
      <c r="O412">
        <v>136.30000000000001</v>
      </c>
      <c r="P412">
        <v>27.9</v>
      </c>
      <c r="Q412">
        <v>203.5575</v>
      </c>
    </row>
    <row r="413" spans="1:17" x14ac:dyDescent="0.3">
      <c r="A413" s="1">
        <v>44607</v>
      </c>
      <c r="B413">
        <v>53.59</v>
      </c>
      <c r="C413">
        <v>128.07</v>
      </c>
      <c r="D413">
        <v>221.15</v>
      </c>
      <c r="E413">
        <v>300.8</v>
      </c>
      <c r="F413">
        <v>606.03899999999999</v>
      </c>
      <c r="G413">
        <v>172.95</v>
      </c>
      <c r="H413">
        <v>3.29</v>
      </c>
      <c r="I413">
        <v>3838</v>
      </c>
      <c r="J413">
        <v>265.45</v>
      </c>
      <c r="K413">
        <v>21.7</v>
      </c>
      <c r="L413">
        <v>204.45</v>
      </c>
      <c r="M413">
        <v>268.23500000000001</v>
      </c>
      <c r="N413">
        <v>189.5</v>
      </c>
      <c r="O413">
        <v>138.10849999999999</v>
      </c>
      <c r="P413">
        <v>28.93</v>
      </c>
      <c r="Q413">
        <v>209.31</v>
      </c>
    </row>
    <row r="414" spans="1:17" x14ac:dyDescent="0.3">
      <c r="A414" s="1">
        <v>44608</v>
      </c>
      <c r="B414">
        <v>53.797499999999999</v>
      </c>
      <c r="C414">
        <v>128.37</v>
      </c>
      <c r="D414">
        <v>217.46</v>
      </c>
      <c r="E414">
        <v>300.87</v>
      </c>
      <c r="F414">
        <v>600.80999999999995</v>
      </c>
      <c r="G414">
        <v>173.34</v>
      </c>
      <c r="H414">
        <v>3.3250000000000002</v>
      </c>
      <c r="I414">
        <v>3834</v>
      </c>
      <c r="J414">
        <v>265.82</v>
      </c>
      <c r="K414">
        <v>22.21</v>
      </c>
      <c r="L414">
        <v>205.41499999999999</v>
      </c>
      <c r="M414">
        <v>265.63</v>
      </c>
      <c r="N414">
        <v>186.6123</v>
      </c>
      <c r="O414">
        <v>138.08600000000001</v>
      </c>
      <c r="P414">
        <v>28.93</v>
      </c>
      <c r="Q414">
        <v>214.02</v>
      </c>
    </row>
    <row r="415" spans="1:17" x14ac:dyDescent="0.3">
      <c r="A415" s="1">
        <v>44609</v>
      </c>
      <c r="B415">
        <v>53.59</v>
      </c>
      <c r="C415">
        <v>126.6499</v>
      </c>
      <c r="D415">
        <v>217.5</v>
      </c>
      <c r="E415">
        <v>296.8</v>
      </c>
      <c r="F415">
        <v>591.58000000000004</v>
      </c>
      <c r="G415">
        <v>171.91</v>
      </c>
      <c r="H415">
        <v>3.25</v>
      </c>
      <c r="I415">
        <v>3862</v>
      </c>
      <c r="J415">
        <v>257.85000000000002</v>
      </c>
      <c r="K415">
        <v>21.734999999999999</v>
      </c>
      <c r="L415">
        <v>201.76</v>
      </c>
      <c r="M415">
        <v>259.17</v>
      </c>
      <c r="N415">
        <v>181.88</v>
      </c>
      <c r="O415">
        <v>137.11350999999999</v>
      </c>
      <c r="P415">
        <v>27.8797</v>
      </c>
      <c r="Q415">
        <v>206.30600000000001</v>
      </c>
    </row>
    <row r="416" spans="1:17" x14ac:dyDescent="0.3">
      <c r="A416" s="1">
        <v>44610</v>
      </c>
      <c r="B416">
        <v>53.96</v>
      </c>
      <c r="C416">
        <v>125.64</v>
      </c>
      <c r="D416">
        <v>210.75</v>
      </c>
      <c r="E416">
        <v>293.86</v>
      </c>
      <c r="F416">
        <v>587.74</v>
      </c>
      <c r="G416">
        <v>170.54130000000001</v>
      </c>
      <c r="H416">
        <v>3.03</v>
      </c>
      <c r="I416">
        <v>3865</v>
      </c>
      <c r="J416">
        <v>249.86</v>
      </c>
      <c r="K416">
        <v>21.19</v>
      </c>
      <c r="L416">
        <v>195.62</v>
      </c>
      <c r="M416">
        <v>255.28</v>
      </c>
      <c r="N416">
        <v>170.98</v>
      </c>
      <c r="O416">
        <v>134.06998999999999</v>
      </c>
      <c r="P416">
        <v>25.76</v>
      </c>
      <c r="Q416">
        <v>192.72</v>
      </c>
    </row>
    <row r="417" spans="1:17" x14ac:dyDescent="0.3">
      <c r="A417" s="1">
        <v>44611</v>
      </c>
      <c r="B417">
        <v>53.96</v>
      </c>
      <c r="C417">
        <v>125.64</v>
      </c>
      <c r="D417">
        <v>210.75</v>
      </c>
      <c r="E417">
        <v>293.86</v>
      </c>
      <c r="F417">
        <v>587.74</v>
      </c>
      <c r="G417">
        <v>170.54130000000001</v>
      </c>
      <c r="H417">
        <v>3.03</v>
      </c>
      <c r="I417">
        <v>3865</v>
      </c>
      <c r="J417">
        <v>249.86</v>
      </c>
      <c r="K417">
        <v>21.19</v>
      </c>
      <c r="L417">
        <v>195.62</v>
      </c>
      <c r="M417">
        <v>255.28</v>
      </c>
      <c r="N417">
        <v>170.98</v>
      </c>
      <c r="O417">
        <v>134.06998999999999</v>
      </c>
      <c r="P417">
        <v>25.76</v>
      </c>
      <c r="Q417">
        <v>192.72</v>
      </c>
    </row>
    <row r="418" spans="1:17" x14ac:dyDescent="0.3">
      <c r="A418" s="1">
        <v>44612</v>
      </c>
      <c r="B418">
        <v>53.96</v>
      </c>
      <c r="C418">
        <v>125.64</v>
      </c>
      <c r="D418">
        <v>210.75</v>
      </c>
      <c r="E418">
        <v>293.86</v>
      </c>
      <c r="F418">
        <v>587.74</v>
      </c>
      <c r="G418">
        <v>170.54130000000001</v>
      </c>
      <c r="H418">
        <v>3.03</v>
      </c>
      <c r="I418">
        <v>3865</v>
      </c>
      <c r="J418">
        <v>249.86</v>
      </c>
      <c r="K418">
        <v>21.19</v>
      </c>
      <c r="L418">
        <v>195.62</v>
      </c>
      <c r="M418">
        <v>255.28</v>
      </c>
      <c r="N418">
        <v>170.98</v>
      </c>
      <c r="O418">
        <v>134.06998999999999</v>
      </c>
      <c r="P418">
        <v>25.76</v>
      </c>
      <c r="Q418">
        <v>192.72</v>
      </c>
    </row>
    <row r="419" spans="1:17" x14ac:dyDescent="0.3">
      <c r="A419" s="1">
        <v>44613</v>
      </c>
      <c r="B419">
        <v>53.96</v>
      </c>
      <c r="C419">
        <v>125.64</v>
      </c>
      <c r="D419">
        <v>210.75</v>
      </c>
      <c r="E419">
        <v>293.86</v>
      </c>
      <c r="F419">
        <v>587.74</v>
      </c>
      <c r="G419">
        <v>170.54130000000001</v>
      </c>
      <c r="H419">
        <v>3.03</v>
      </c>
      <c r="I419">
        <v>3838</v>
      </c>
      <c r="J419">
        <v>249.86</v>
      </c>
      <c r="K419">
        <v>21.19</v>
      </c>
      <c r="L419">
        <v>195.62</v>
      </c>
      <c r="M419">
        <v>255.28</v>
      </c>
      <c r="N419">
        <v>170.98</v>
      </c>
      <c r="O419">
        <v>134.06998999999999</v>
      </c>
      <c r="P419">
        <v>25.76</v>
      </c>
      <c r="Q419">
        <v>192.72</v>
      </c>
    </row>
    <row r="420" spans="1:17" x14ac:dyDescent="0.3">
      <c r="A420" s="1">
        <v>44614</v>
      </c>
      <c r="B420">
        <v>54.03</v>
      </c>
      <c r="C420">
        <v>124.5</v>
      </c>
      <c r="D420">
        <v>207.48</v>
      </c>
      <c r="E420">
        <v>291.54000000000002</v>
      </c>
      <c r="F420">
        <v>590.21</v>
      </c>
      <c r="G420">
        <v>166.69</v>
      </c>
      <c r="H420">
        <v>3.05</v>
      </c>
      <c r="I420">
        <v>3802</v>
      </c>
      <c r="J420">
        <v>240.63990000000001</v>
      </c>
      <c r="K420">
        <v>20.350000000000001</v>
      </c>
      <c r="L420">
        <v>194.9</v>
      </c>
      <c r="M420">
        <v>253.82</v>
      </c>
      <c r="N420">
        <v>170.88</v>
      </c>
      <c r="O420">
        <v>132.18025</v>
      </c>
      <c r="P420">
        <v>24.094999999999999</v>
      </c>
      <c r="Q420">
        <v>185.75</v>
      </c>
    </row>
    <row r="421" spans="1:17" x14ac:dyDescent="0.3">
      <c r="A421" s="1">
        <v>44615</v>
      </c>
      <c r="B421">
        <v>53.93</v>
      </c>
      <c r="C421">
        <v>123.39</v>
      </c>
      <c r="D421">
        <v>206.94</v>
      </c>
      <c r="E421">
        <v>291.7</v>
      </c>
      <c r="F421">
        <v>585.07000000000005</v>
      </c>
      <c r="G421">
        <v>166.15</v>
      </c>
      <c r="H421">
        <v>3.21</v>
      </c>
      <c r="I421">
        <v>3802</v>
      </c>
      <c r="J421">
        <v>241.54990000000001</v>
      </c>
      <c r="K421">
        <v>12.65</v>
      </c>
      <c r="L421">
        <v>192.31899999999999</v>
      </c>
      <c r="M421">
        <v>253.2</v>
      </c>
      <c r="N421">
        <v>171.6</v>
      </c>
      <c r="O421">
        <v>132.05100999999999</v>
      </c>
      <c r="P421">
        <v>23.9</v>
      </c>
      <c r="Q421">
        <v>183.34</v>
      </c>
    </row>
    <row r="422" spans="1:17" x14ac:dyDescent="0.3">
      <c r="A422" s="1">
        <v>44616</v>
      </c>
      <c r="B422">
        <v>53.16</v>
      </c>
      <c r="C422">
        <v>123.95</v>
      </c>
      <c r="D422">
        <v>208.35</v>
      </c>
      <c r="E422">
        <v>295.16000000000003</v>
      </c>
      <c r="F422">
        <v>585.69000000000005</v>
      </c>
      <c r="G422">
        <v>162.85</v>
      </c>
      <c r="H422">
        <v>3.38</v>
      </c>
      <c r="I422">
        <v>3764</v>
      </c>
      <c r="J422">
        <v>238</v>
      </c>
      <c r="K422">
        <v>12.56</v>
      </c>
      <c r="L422">
        <v>185.27</v>
      </c>
      <c r="M422">
        <v>257.02999999999997</v>
      </c>
      <c r="N422">
        <v>184.33</v>
      </c>
      <c r="O422">
        <v>133</v>
      </c>
      <c r="P422">
        <v>23.02</v>
      </c>
      <c r="Q422">
        <v>183</v>
      </c>
    </row>
    <row r="423" spans="1:17" x14ac:dyDescent="0.3">
      <c r="A423" s="1">
        <v>44617</v>
      </c>
      <c r="B423">
        <v>54.54</v>
      </c>
      <c r="C423">
        <v>125.99</v>
      </c>
      <c r="D423">
        <v>211.32</v>
      </c>
      <c r="E423">
        <v>297.63</v>
      </c>
      <c r="F423">
        <v>589.38</v>
      </c>
      <c r="G423">
        <v>165.12</v>
      </c>
      <c r="H423">
        <v>3.4950000000000001</v>
      </c>
      <c r="I423">
        <v>3775</v>
      </c>
      <c r="J423">
        <v>242.17</v>
      </c>
      <c r="K423">
        <v>13.39</v>
      </c>
      <c r="L423">
        <v>187.92500000000001</v>
      </c>
      <c r="M423">
        <v>264.87</v>
      </c>
      <c r="N423">
        <v>183.7</v>
      </c>
      <c r="O423">
        <v>135.2715</v>
      </c>
      <c r="P423">
        <v>23.73</v>
      </c>
      <c r="Q423">
        <v>182.0899</v>
      </c>
    </row>
    <row r="424" spans="1:17" x14ac:dyDescent="0.3">
      <c r="A424" s="1">
        <v>44618</v>
      </c>
      <c r="B424">
        <v>54.54</v>
      </c>
      <c r="C424">
        <v>125.99</v>
      </c>
      <c r="D424">
        <v>211.32</v>
      </c>
      <c r="E424">
        <v>297.63</v>
      </c>
      <c r="F424">
        <v>589.38</v>
      </c>
      <c r="G424">
        <v>165.12</v>
      </c>
      <c r="H424">
        <v>3.4950000000000001</v>
      </c>
      <c r="I424">
        <v>3775</v>
      </c>
      <c r="J424">
        <v>242.17</v>
      </c>
      <c r="K424">
        <v>13.39</v>
      </c>
      <c r="L424">
        <v>187.92500000000001</v>
      </c>
      <c r="M424">
        <v>264.87</v>
      </c>
      <c r="N424">
        <v>183.7</v>
      </c>
      <c r="O424">
        <v>135.2715</v>
      </c>
      <c r="P424">
        <v>23.73</v>
      </c>
      <c r="Q424">
        <v>182.0899</v>
      </c>
    </row>
    <row r="425" spans="1:17" x14ac:dyDescent="0.3">
      <c r="A425" s="1">
        <v>44619</v>
      </c>
      <c r="B425">
        <v>54.54</v>
      </c>
      <c r="C425">
        <v>125.99</v>
      </c>
      <c r="D425">
        <v>211.32</v>
      </c>
      <c r="E425">
        <v>297.63</v>
      </c>
      <c r="F425">
        <v>589.38</v>
      </c>
      <c r="G425">
        <v>165.12</v>
      </c>
      <c r="H425">
        <v>3.4950000000000001</v>
      </c>
      <c r="I425">
        <v>3775</v>
      </c>
      <c r="J425">
        <v>242.17</v>
      </c>
      <c r="K425">
        <v>13.39</v>
      </c>
      <c r="L425">
        <v>187.92500000000001</v>
      </c>
      <c r="M425">
        <v>264.87</v>
      </c>
      <c r="N425">
        <v>183.7</v>
      </c>
      <c r="O425">
        <v>135.2715</v>
      </c>
      <c r="P425">
        <v>23.73</v>
      </c>
      <c r="Q425">
        <v>182.0899</v>
      </c>
    </row>
    <row r="426" spans="1:17" x14ac:dyDescent="0.3">
      <c r="A426" s="1">
        <v>44620</v>
      </c>
      <c r="B426">
        <v>54.1</v>
      </c>
      <c r="C426">
        <v>123.47</v>
      </c>
      <c r="D426">
        <v>213.1508</v>
      </c>
      <c r="E426">
        <v>299.14</v>
      </c>
      <c r="F426">
        <v>592.29999999999995</v>
      </c>
      <c r="G426">
        <v>165.42</v>
      </c>
      <c r="H426">
        <v>4.0190000000000001</v>
      </c>
      <c r="I426">
        <v>3766</v>
      </c>
      <c r="J426">
        <v>246.65</v>
      </c>
      <c r="K426">
        <v>13.39</v>
      </c>
      <c r="L426">
        <v>188.77</v>
      </c>
      <c r="M426">
        <v>272.20999999999998</v>
      </c>
      <c r="N426">
        <v>197.25</v>
      </c>
      <c r="O426">
        <v>135.75151</v>
      </c>
      <c r="P426">
        <v>25.98</v>
      </c>
      <c r="Q426">
        <v>192.23</v>
      </c>
    </row>
    <row r="427" spans="1:17" x14ac:dyDescent="0.3">
      <c r="A427" s="1">
        <v>44621</v>
      </c>
      <c r="B427">
        <v>54.19</v>
      </c>
      <c r="C427">
        <v>124.03</v>
      </c>
      <c r="D427">
        <v>211.7517</v>
      </c>
      <c r="E427">
        <v>299.97000000000003</v>
      </c>
      <c r="F427">
        <v>587.62</v>
      </c>
      <c r="G427">
        <v>166.6</v>
      </c>
      <c r="H427">
        <v>4.1900000000000004</v>
      </c>
      <c r="I427">
        <v>3827</v>
      </c>
      <c r="J427">
        <v>243.77</v>
      </c>
      <c r="K427">
        <v>12.99</v>
      </c>
      <c r="L427">
        <v>188.22</v>
      </c>
      <c r="M427">
        <v>271.52</v>
      </c>
      <c r="N427">
        <v>205.68</v>
      </c>
      <c r="O427">
        <v>136.25550999999999</v>
      </c>
      <c r="P427">
        <v>27.49</v>
      </c>
      <c r="Q427">
        <v>205.88</v>
      </c>
    </row>
    <row r="428" spans="1:17" x14ac:dyDescent="0.3">
      <c r="A428" s="1">
        <v>44622</v>
      </c>
      <c r="B428">
        <v>54.41</v>
      </c>
      <c r="C428">
        <v>126.31</v>
      </c>
      <c r="D428">
        <v>209.15</v>
      </c>
      <c r="E428">
        <v>301.47000000000003</v>
      </c>
      <c r="F428">
        <v>590.53</v>
      </c>
      <c r="G428">
        <v>167.36</v>
      </c>
      <c r="H428">
        <v>4.2699999999999996</v>
      </c>
      <c r="I428">
        <v>3822</v>
      </c>
      <c r="J428">
        <v>244.09</v>
      </c>
      <c r="K428">
        <v>12.74</v>
      </c>
      <c r="L428">
        <v>193.56</v>
      </c>
      <c r="M428">
        <v>275.23</v>
      </c>
      <c r="N428">
        <v>203.37</v>
      </c>
      <c r="O428">
        <v>135.26249999999999</v>
      </c>
      <c r="P428">
        <v>27.1</v>
      </c>
      <c r="Q428">
        <v>196.1499</v>
      </c>
    </row>
    <row r="429" spans="1:17" x14ac:dyDescent="0.3">
      <c r="A429" s="1">
        <v>44623</v>
      </c>
      <c r="B429">
        <v>55.145000000000003</v>
      </c>
      <c r="C429">
        <v>127.2</v>
      </c>
      <c r="D429">
        <v>209.08</v>
      </c>
      <c r="E429">
        <v>303.13</v>
      </c>
      <c r="F429">
        <v>593.70000000000005</v>
      </c>
      <c r="G429">
        <v>168.91</v>
      </c>
      <c r="H429">
        <v>4.24</v>
      </c>
      <c r="I429">
        <v>3919</v>
      </c>
      <c r="J429">
        <v>243.25989999999999</v>
      </c>
      <c r="K429">
        <v>12.058999999999999</v>
      </c>
      <c r="L429">
        <v>196.58</v>
      </c>
      <c r="M429">
        <v>277.79000000000002</v>
      </c>
      <c r="N429">
        <v>204.8</v>
      </c>
      <c r="O429">
        <v>136.43950000000001</v>
      </c>
      <c r="P429">
        <v>27.25</v>
      </c>
      <c r="Q429">
        <v>194.92</v>
      </c>
    </row>
    <row r="430" spans="1:17" x14ac:dyDescent="0.3">
      <c r="A430" s="1">
        <v>44624</v>
      </c>
      <c r="B430">
        <v>55.39</v>
      </c>
      <c r="C430">
        <v>124.77500000000001</v>
      </c>
      <c r="D430">
        <v>205.89</v>
      </c>
      <c r="E430">
        <v>295.66000000000003</v>
      </c>
      <c r="F430">
        <v>605.91</v>
      </c>
      <c r="G430">
        <v>165.55</v>
      </c>
      <c r="H430">
        <v>4.0750000000000002</v>
      </c>
      <c r="I430">
        <v>3935</v>
      </c>
      <c r="J430">
        <v>236.8</v>
      </c>
      <c r="K430">
        <v>11.53</v>
      </c>
      <c r="L430">
        <v>196.01</v>
      </c>
      <c r="M430">
        <v>275.07</v>
      </c>
      <c r="N430">
        <v>193.86</v>
      </c>
      <c r="O430">
        <v>133.85149999999999</v>
      </c>
      <c r="P430">
        <v>25.18</v>
      </c>
      <c r="Q430">
        <v>178.66399999999999</v>
      </c>
    </row>
    <row r="431" spans="1:17" x14ac:dyDescent="0.3">
      <c r="A431" s="1">
        <v>44625</v>
      </c>
      <c r="B431">
        <v>55.39</v>
      </c>
      <c r="C431">
        <v>124.77500000000001</v>
      </c>
      <c r="D431">
        <v>205.89</v>
      </c>
      <c r="E431">
        <v>295.66000000000003</v>
      </c>
      <c r="F431">
        <v>605.91</v>
      </c>
      <c r="G431">
        <v>165.55</v>
      </c>
      <c r="H431">
        <v>4.0750000000000002</v>
      </c>
      <c r="I431">
        <v>3935</v>
      </c>
      <c r="J431">
        <v>236.8</v>
      </c>
      <c r="K431">
        <v>11.53</v>
      </c>
      <c r="L431">
        <v>196.01</v>
      </c>
      <c r="M431">
        <v>275.07</v>
      </c>
      <c r="N431">
        <v>193.86</v>
      </c>
      <c r="O431">
        <v>133.85149999999999</v>
      </c>
      <c r="P431">
        <v>25.18</v>
      </c>
      <c r="Q431">
        <v>178.66399999999999</v>
      </c>
    </row>
    <row r="432" spans="1:17" x14ac:dyDescent="0.3">
      <c r="A432" s="1">
        <v>44626</v>
      </c>
      <c r="B432">
        <v>55.39</v>
      </c>
      <c r="C432">
        <v>124.77500000000001</v>
      </c>
      <c r="D432">
        <v>205.89</v>
      </c>
      <c r="E432">
        <v>295.66000000000003</v>
      </c>
      <c r="F432">
        <v>605.91</v>
      </c>
      <c r="G432">
        <v>165.55</v>
      </c>
      <c r="H432">
        <v>4.0750000000000002</v>
      </c>
      <c r="I432">
        <v>3935</v>
      </c>
      <c r="J432">
        <v>236.8</v>
      </c>
      <c r="K432">
        <v>11.53</v>
      </c>
      <c r="L432">
        <v>196.01</v>
      </c>
      <c r="M432">
        <v>275.07</v>
      </c>
      <c r="N432">
        <v>193.86</v>
      </c>
      <c r="O432">
        <v>133.85149999999999</v>
      </c>
      <c r="P432">
        <v>25.18</v>
      </c>
      <c r="Q432">
        <v>178.66399999999999</v>
      </c>
    </row>
    <row r="433" spans="1:17" x14ac:dyDescent="0.3">
      <c r="A433" s="1">
        <v>44627</v>
      </c>
      <c r="B433">
        <v>55.24</v>
      </c>
      <c r="C433">
        <v>123.645</v>
      </c>
      <c r="D433">
        <v>200.89</v>
      </c>
      <c r="E433">
        <v>289.69</v>
      </c>
      <c r="F433">
        <v>598.78</v>
      </c>
      <c r="G433">
        <v>165.02</v>
      </c>
      <c r="H433">
        <v>4.58</v>
      </c>
      <c r="I433">
        <v>4010</v>
      </c>
      <c r="J433">
        <v>230.33</v>
      </c>
      <c r="K433">
        <v>10.71</v>
      </c>
      <c r="L433">
        <v>203.5</v>
      </c>
      <c r="M433">
        <v>269.33</v>
      </c>
      <c r="N433">
        <v>182.46</v>
      </c>
      <c r="O433">
        <v>131.73500000000001</v>
      </c>
      <c r="P433">
        <v>23.88</v>
      </c>
      <c r="Q433">
        <v>172.97989999999999</v>
      </c>
    </row>
    <row r="434" spans="1:17" x14ac:dyDescent="0.3">
      <c r="A434" s="1">
        <v>44628</v>
      </c>
      <c r="B434">
        <v>55.3399</v>
      </c>
      <c r="C434">
        <v>121.83</v>
      </c>
      <c r="D434">
        <v>196.7</v>
      </c>
      <c r="E434">
        <v>283.95999999999998</v>
      </c>
      <c r="F434">
        <v>596.04999999999995</v>
      </c>
      <c r="G434">
        <v>162.88</v>
      </c>
      <c r="H434">
        <v>4.9000000000000004</v>
      </c>
      <c r="I434">
        <v>3996</v>
      </c>
      <c r="J434">
        <v>223.72989999999999</v>
      </c>
      <c r="K434">
        <v>10.31</v>
      </c>
      <c r="L434">
        <v>214.89</v>
      </c>
      <c r="M434">
        <v>260.95999999999998</v>
      </c>
      <c r="N434">
        <v>165.01</v>
      </c>
      <c r="O434">
        <v>131.25</v>
      </c>
      <c r="P434">
        <v>23.49</v>
      </c>
      <c r="Q434">
        <v>168.35</v>
      </c>
    </row>
    <row r="435" spans="1:17" x14ac:dyDescent="0.3">
      <c r="A435" s="1">
        <v>44629</v>
      </c>
      <c r="B435">
        <v>53.81</v>
      </c>
      <c r="C435">
        <v>122.53</v>
      </c>
      <c r="D435">
        <v>199.1</v>
      </c>
      <c r="E435">
        <v>289.60000000000002</v>
      </c>
      <c r="F435">
        <v>601.63499999999999</v>
      </c>
      <c r="G435">
        <v>163.41</v>
      </c>
      <c r="H435">
        <v>5.24</v>
      </c>
      <c r="I435">
        <v>3887</v>
      </c>
      <c r="J435">
        <v>232.2</v>
      </c>
      <c r="K435">
        <v>11.1</v>
      </c>
      <c r="L435">
        <v>213.6</v>
      </c>
      <c r="M435">
        <v>263.30500000000001</v>
      </c>
      <c r="N435">
        <v>171.08</v>
      </c>
      <c r="O435">
        <v>133.7355</v>
      </c>
      <c r="P435">
        <v>26.19</v>
      </c>
      <c r="Q435">
        <v>181.45</v>
      </c>
    </row>
    <row r="436" spans="1:17" x14ac:dyDescent="0.3">
      <c r="A436" s="1">
        <v>44630</v>
      </c>
      <c r="B436">
        <v>53.34</v>
      </c>
      <c r="C436">
        <v>123.92</v>
      </c>
      <c r="D436">
        <v>196.28</v>
      </c>
      <c r="E436">
        <v>286.60000000000002</v>
      </c>
      <c r="F436">
        <v>590.02</v>
      </c>
      <c r="G436">
        <v>160.38999999999999</v>
      </c>
      <c r="H436">
        <v>5.3894000000000002</v>
      </c>
      <c r="I436">
        <v>3927</v>
      </c>
      <c r="J436">
        <v>227.88</v>
      </c>
      <c r="K436">
        <v>11.49</v>
      </c>
      <c r="L436">
        <v>217.52010000000001</v>
      </c>
      <c r="M436">
        <v>259.87</v>
      </c>
      <c r="N436">
        <v>198.67</v>
      </c>
      <c r="O436">
        <v>133.27176</v>
      </c>
      <c r="P436">
        <v>24.85</v>
      </c>
      <c r="Q436">
        <v>174.49</v>
      </c>
    </row>
    <row r="437" spans="1:17" x14ac:dyDescent="0.3">
      <c r="A437" s="1">
        <v>44631</v>
      </c>
      <c r="B437">
        <v>53.58</v>
      </c>
      <c r="C437">
        <v>126.38</v>
      </c>
      <c r="D437">
        <v>193.56</v>
      </c>
      <c r="E437">
        <v>289.51</v>
      </c>
      <c r="F437">
        <v>594.42989999999998</v>
      </c>
      <c r="G437">
        <v>159.28</v>
      </c>
      <c r="H437">
        <v>5.28</v>
      </c>
      <c r="I437">
        <v>3948</v>
      </c>
      <c r="J437">
        <v>231.45</v>
      </c>
      <c r="K437">
        <v>11.975</v>
      </c>
      <c r="L437">
        <v>217.77</v>
      </c>
      <c r="M437">
        <v>260.35000000000002</v>
      </c>
      <c r="N437">
        <v>197</v>
      </c>
      <c r="O437">
        <v>133.7955</v>
      </c>
      <c r="P437">
        <v>25.21</v>
      </c>
      <c r="Q437">
        <v>175.75</v>
      </c>
    </row>
    <row r="438" spans="1:17" x14ac:dyDescent="0.3">
      <c r="A438" s="1">
        <v>44632</v>
      </c>
      <c r="B438">
        <v>53.58</v>
      </c>
      <c r="C438">
        <v>126.38</v>
      </c>
      <c r="D438">
        <v>193.56</v>
      </c>
      <c r="E438">
        <v>289.51</v>
      </c>
      <c r="F438">
        <v>594.42989999999998</v>
      </c>
      <c r="G438">
        <v>159.28</v>
      </c>
      <c r="H438">
        <v>5.28</v>
      </c>
      <c r="I438">
        <v>3948</v>
      </c>
      <c r="J438">
        <v>231.45</v>
      </c>
      <c r="K438">
        <v>11.975</v>
      </c>
      <c r="L438">
        <v>217.77</v>
      </c>
      <c r="M438">
        <v>260.35000000000002</v>
      </c>
      <c r="N438">
        <v>197</v>
      </c>
      <c r="O438">
        <v>133.7955</v>
      </c>
      <c r="P438">
        <v>25.21</v>
      </c>
      <c r="Q438">
        <v>175.75</v>
      </c>
    </row>
    <row r="439" spans="1:17" x14ac:dyDescent="0.3">
      <c r="A439" s="1">
        <v>44633</v>
      </c>
      <c r="B439">
        <v>53.58</v>
      </c>
      <c r="C439">
        <v>126.38</v>
      </c>
      <c r="D439">
        <v>193.56</v>
      </c>
      <c r="E439">
        <v>289.51</v>
      </c>
      <c r="F439">
        <v>594.42989999999998</v>
      </c>
      <c r="G439">
        <v>159.28</v>
      </c>
      <c r="H439">
        <v>5.28</v>
      </c>
      <c r="I439">
        <v>3948</v>
      </c>
      <c r="J439">
        <v>231.45</v>
      </c>
      <c r="K439">
        <v>11.975</v>
      </c>
      <c r="L439">
        <v>217.77</v>
      </c>
      <c r="M439">
        <v>260.35000000000002</v>
      </c>
      <c r="N439">
        <v>197</v>
      </c>
      <c r="O439">
        <v>133.7955</v>
      </c>
      <c r="P439">
        <v>25.21</v>
      </c>
      <c r="Q439">
        <v>175.75</v>
      </c>
    </row>
    <row r="440" spans="1:17" x14ac:dyDescent="0.3">
      <c r="A440" s="1">
        <v>44634</v>
      </c>
      <c r="B440">
        <v>53.67</v>
      </c>
      <c r="C440">
        <v>126.44</v>
      </c>
      <c r="D440">
        <v>192.29</v>
      </c>
      <c r="E440">
        <v>285.39920000000001</v>
      </c>
      <c r="F440">
        <v>579.98</v>
      </c>
      <c r="G440">
        <v>154.12</v>
      </c>
      <c r="H440">
        <v>4.8049999999999997</v>
      </c>
      <c r="I440">
        <v>3936</v>
      </c>
      <c r="J440">
        <v>222.62</v>
      </c>
      <c r="K440">
        <v>12</v>
      </c>
      <c r="L440">
        <v>218.48249999999999</v>
      </c>
      <c r="M440">
        <v>263.88</v>
      </c>
      <c r="N440">
        <v>191.92</v>
      </c>
      <c r="O440">
        <v>130.40899999999999</v>
      </c>
      <c r="P440">
        <v>22.43</v>
      </c>
      <c r="Q440">
        <v>161.69999999999999</v>
      </c>
    </row>
    <row r="441" spans="1:17" x14ac:dyDescent="0.3">
      <c r="A441" s="1">
        <v>44635</v>
      </c>
      <c r="B441">
        <v>53</v>
      </c>
      <c r="C441">
        <v>127.6</v>
      </c>
      <c r="D441">
        <v>192.28</v>
      </c>
      <c r="E441">
        <v>287.82</v>
      </c>
      <c r="F441">
        <v>596.76</v>
      </c>
      <c r="G441">
        <v>155.57</v>
      </c>
      <c r="H441">
        <v>4.125</v>
      </c>
      <c r="I441">
        <v>3916</v>
      </c>
      <c r="J441">
        <v>230.38</v>
      </c>
      <c r="K441">
        <v>11.92</v>
      </c>
      <c r="L441">
        <v>217.38</v>
      </c>
      <c r="M441">
        <v>269.25</v>
      </c>
      <c r="N441">
        <v>189.04</v>
      </c>
      <c r="O441">
        <v>129.8545</v>
      </c>
      <c r="P441">
        <v>22.465699999999998</v>
      </c>
      <c r="Q441">
        <v>156.41999999999999</v>
      </c>
    </row>
    <row r="442" spans="1:17" x14ac:dyDescent="0.3">
      <c r="A442" s="1">
        <v>44636</v>
      </c>
      <c r="B442">
        <v>53</v>
      </c>
      <c r="C442">
        <v>128.13999999999999</v>
      </c>
      <c r="D442">
        <v>203.73</v>
      </c>
      <c r="E442">
        <v>294.57</v>
      </c>
      <c r="F442">
        <v>607.70500000000004</v>
      </c>
      <c r="G442">
        <v>160</v>
      </c>
      <c r="H442">
        <v>4.2050000000000001</v>
      </c>
      <c r="I442">
        <v>3953</v>
      </c>
      <c r="J442">
        <v>245.97</v>
      </c>
      <c r="K442">
        <v>12.55</v>
      </c>
      <c r="L442">
        <v>219.49</v>
      </c>
      <c r="M442">
        <v>271.82499999999999</v>
      </c>
      <c r="N442">
        <v>197.82</v>
      </c>
      <c r="O442">
        <v>133.333</v>
      </c>
      <c r="P442">
        <v>24.269300000000001</v>
      </c>
      <c r="Q442">
        <v>173.065</v>
      </c>
    </row>
    <row r="443" spans="1:17" x14ac:dyDescent="0.3">
      <c r="A443" s="1">
        <v>44637</v>
      </c>
      <c r="B443">
        <v>52.54</v>
      </c>
      <c r="C443">
        <v>129.57</v>
      </c>
      <c r="D443">
        <v>208.04</v>
      </c>
      <c r="E443">
        <v>295.61</v>
      </c>
      <c r="F443">
        <v>607</v>
      </c>
      <c r="G443">
        <v>161</v>
      </c>
      <c r="H443">
        <v>4.7</v>
      </c>
      <c r="I443">
        <v>4014</v>
      </c>
      <c r="J443">
        <v>248.42</v>
      </c>
      <c r="K443">
        <v>13.39</v>
      </c>
      <c r="L443">
        <v>221.78</v>
      </c>
      <c r="M443">
        <v>272.2</v>
      </c>
      <c r="N443">
        <v>205.11</v>
      </c>
      <c r="O443">
        <v>134.0804</v>
      </c>
      <c r="P443">
        <v>26.7</v>
      </c>
      <c r="Q443">
        <v>177.5</v>
      </c>
    </row>
    <row r="444" spans="1:17" x14ac:dyDescent="0.3">
      <c r="A444" s="1">
        <v>44638</v>
      </c>
      <c r="B444">
        <v>52.29</v>
      </c>
      <c r="C444">
        <v>129.4</v>
      </c>
      <c r="D444">
        <v>216.8</v>
      </c>
      <c r="E444">
        <v>301</v>
      </c>
      <c r="F444">
        <v>613.21</v>
      </c>
      <c r="G444">
        <v>164.48</v>
      </c>
      <c r="H444">
        <v>4.7</v>
      </c>
      <c r="I444">
        <v>4016</v>
      </c>
      <c r="J444">
        <v>265.68990000000002</v>
      </c>
      <c r="K444">
        <v>13.62</v>
      </c>
      <c r="L444">
        <v>221.7</v>
      </c>
      <c r="M444">
        <v>277.48</v>
      </c>
      <c r="N444">
        <v>209.6746</v>
      </c>
      <c r="O444">
        <v>136.244</v>
      </c>
      <c r="P444">
        <v>28.03</v>
      </c>
      <c r="Q444">
        <v>186.69</v>
      </c>
    </row>
    <row r="445" spans="1:17" x14ac:dyDescent="0.3">
      <c r="A445" s="1">
        <v>44639</v>
      </c>
      <c r="B445">
        <v>52.29</v>
      </c>
      <c r="C445">
        <v>129.4</v>
      </c>
      <c r="D445">
        <v>216.8</v>
      </c>
      <c r="E445">
        <v>301</v>
      </c>
      <c r="F445">
        <v>613.21</v>
      </c>
      <c r="G445">
        <v>164.48</v>
      </c>
      <c r="H445">
        <v>4.7</v>
      </c>
      <c r="I445">
        <v>4016</v>
      </c>
      <c r="J445">
        <v>265.68990000000002</v>
      </c>
      <c r="K445">
        <v>13.62</v>
      </c>
      <c r="L445">
        <v>221.7</v>
      </c>
      <c r="M445">
        <v>277.48</v>
      </c>
      <c r="N445">
        <v>209.6746</v>
      </c>
      <c r="O445">
        <v>136.244</v>
      </c>
      <c r="P445">
        <v>28.03</v>
      </c>
      <c r="Q445">
        <v>186.69</v>
      </c>
    </row>
    <row r="446" spans="1:17" x14ac:dyDescent="0.3">
      <c r="A446" s="1">
        <v>44640</v>
      </c>
      <c r="B446">
        <v>52.29</v>
      </c>
      <c r="C446">
        <v>129.4</v>
      </c>
      <c r="D446">
        <v>216.8</v>
      </c>
      <c r="E446">
        <v>301</v>
      </c>
      <c r="F446">
        <v>613.21</v>
      </c>
      <c r="G446">
        <v>164.48</v>
      </c>
      <c r="H446">
        <v>4.7</v>
      </c>
      <c r="I446">
        <v>4016</v>
      </c>
      <c r="J446">
        <v>265.68990000000002</v>
      </c>
      <c r="K446">
        <v>13.62</v>
      </c>
      <c r="L446">
        <v>221.7</v>
      </c>
      <c r="M446">
        <v>277.48</v>
      </c>
      <c r="N446">
        <v>209.6746</v>
      </c>
      <c r="O446">
        <v>136.244</v>
      </c>
      <c r="P446">
        <v>28.03</v>
      </c>
      <c r="Q446">
        <v>186.69</v>
      </c>
    </row>
    <row r="447" spans="1:17" x14ac:dyDescent="0.3">
      <c r="A447" s="1">
        <v>44641</v>
      </c>
      <c r="B447">
        <v>51.81</v>
      </c>
      <c r="C447">
        <v>126.92</v>
      </c>
      <c r="D447">
        <v>214.71</v>
      </c>
      <c r="E447">
        <v>300.14</v>
      </c>
      <c r="F447">
        <v>605.6</v>
      </c>
      <c r="G447">
        <v>166.35</v>
      </c>
      <c r="H447">
        <v>5.25</v>
      </c>
      <c r="I447">
        <v>4016</v>
      </c>
      <c r="J447">
        <v>271.51990000000001</v>
      </c>
      <c r="K447">
        <v>13.78</v>
      </c>
      <c r="L447">
        <v>227.05</v>
      </c>
      <c r="M447">
        <v>279.31</v>
      </c>
      <c r="N447">
        <v>205.49</v>
      </c>
      <c r="O447">
        <v>137.05000000000001</v>
      </c>
      <c r="P447">
        <v>28.79</v>
      </c>
      <c r="Q447">
        <v>183.59</v>
      </c>
    </row>
    <row r="448" spans="1:17" x14ac:dyDescent="0.3">
      <c r="A448" s="1">
        <v>44642</v>
      </c>
      <c r="B448">
        <v>51.459699999999998</v>
      </c>
      <c r="C448">
        <v>127.13</v>
      </c>
      <c r="D448">
        <v>219.46</v>
      </c>
      <c r="E448">
        <v>305</v>
      </c>
      <c r="F448">
        <v>613.5</v>
      </c>
      <c r="G448">
        <v>169.42</v>
      </c>
      <c r="H448">
        <v>5.19</v>
      </c>
      <c r="I448">
        <v>4131</v>
      </c>
      <c r="J448">
        <v>272.38</v>
      </c>
      <c r="K448">
        <v>13.61</v>
      </c>
      <c r="L448">
        <v>225.85</v>
      </c>
      <c r="M448">
        <v>276.68</v>
      </c>
      <c r="N448">
        <v>219.75</v>
      </c>
      <c r="O448">
        <v>141.05000000000001</v>
      </c>
      <c r="P448">
        <v>30.960100000000001</v>
      </c>
      <c r="Q448">
        <v>188.8142</v>
      </c>
    </row>
    <row r="449" spans="1:17" x14ac:dyDescent="0.3">
      <c r="A449" s="1">
        <v>44643</v>
      </c>
      <c r="B449">
        <v>51.456299999999999</v>
      </c>
      <c r="C449">
        <v>126.82</v>
      </c>
      <c r="D449">
        <v>216.7988</v>
      </c>
      <c r="E449">
        <v>303.23</v>
      </c>
      <c r="F449">
        <v>611.37</v>
      </c>
      <c r="G449">
        <v>172.64</v>
      </c>
      <c r="H449">
        <v>5.35</v>
      </c>
      <c r="I449">
        <v>4159</v>
      </c>
      <c r="J449">
        <v>266.11500000000001</v>
      </c>
      <c r="K449">
        <v>13.56</v>
      </c>
      <c r="L449">
        <v>224.78</v>
      </c>
      <c r="M449">
        <v>271.51</v>
      </c>
      <c r="N449">
        <v>223.98</v>
      </c>
      <c r="O449">
        <v>139.58850000000001</v>
      </c>
      <c r="P449">
        <v>30.3</v>
      </c>
      <c r="Q449">
        <v>189.55</v>
      </c>
    </row>
    <row r="450" spans="1:17" x14ac:dyDescent="0.3">
      <c r="A450" s="1">
        <v>44644</v>
      </c>
      <c r="B450">
        <v>51.19</v>
      </c>
      <c r="C450">
        <v>126.12</v>
      </c>
      <c r="D450">
        <v>220.67</v>
      </c>
      <c r="E450">
        <v>304.2</v>
      </c>
      <c r="F450">
        <v>627.21690000000001</v>
      </c>
      <c r="G450">
        <v>174.14</v>
      </c>
      <c r="H450">
        <v>5.125</v>
      </c>
      <c r="I450">
        <v>4178</v>
      </c>
      <c r="J450">
        <v>283.19990000000001</v>
      </c>
      <c r="K450">
        <v>13.21</v>
      </c>
      <c r="L450">
        <v>225</v>
      </c>
      <c r="M450">
        <v>263.97000000000003</v>
      </c>
      <c r="N450">
        <v>223.49</v>
      </c>
      <c r="O450">
        <v>141.61876000000001</v>
      </c>
      <c r="P450">
        <v>30.47</v>
      </c>
      <c r="Q450">
        <v>192</v>
      </c>
    </row>
    <row r="451" spans="1:17" x14ac:dyDescent="0.3">
      <c r="A451" s="1">
        <v>44645</v>
      </c>
      <c r="B451">
        <v>51.457700000000003</v>
      </c>
      <c r="C451">
        <v>126.22499999999999</v>
      </c>
      <c r="D451">
        <v>225.5</v>
      </c>
      <c r="E451">
        <v>305.5</v>
      </c>
      <c r="F451">
        <v>630.40499999999997</v>
      </c>
      <c r="G451">
        <v>175.28</v>
      </c>
      <c r="H451">
        <v>5.05</v>
      </c>
      <c r="I451">
        <v>4243</v>
      </c>
      <c r="J451">
        <v>283.58</v>
      </c>
      <c r="K451">
        <v>12.92</v>
      </c>
      <c r="L451">
        <v>223.8</v>
      </c>
      <c r="M451">
        <v>262.24</v>
      </c>
      <c r="N451">
        <v>225.75</v>
      </c>
      <c r="O451">
        <v>142.035</v>
      </c>
      <c r="P451">
        <v>31.49</v>
      </c>
      <c r="Q451">
        <v>195.7</v>
      </c>
    </row>
    <row r="452" spans="1:17" x14ac:dyDescent="0.3">
      <c r="A452" s="1">
        <v>44646</v>
      </c>
      <c r="B452">
        <v>51.457700000000003</v>
      </c>
      <c r="C452">
        <v>126.22499999999999</v>
      </c>
      <c r="D452">
        <v>225.5</v>
      </c>
      <c r="E452">
        <v>305.5</v>
      </c>
      <c r="F452">
        <v>630.40499999999997</v>
      </c>
      <c r="G452">
        <v>175.28</v>
      </c>
      <c r="H452">
        <v>5.05</v>
      </c>
      <c r="I452">
        <v>4243</v>
      </c>
      <c r="J452">
        <v>283.58</v>
      </c>
      <c r="K452">
        <v>12.92</v>
      </c>
      <c r="L452">
        <v>223.8</v>
      </c>
      <c r="M452">
        <v>262.24</v>
      </c>
      <c r="N452">
        <v>225.75</v>
      </c>
      <c r="O452">
        <v>142.035</v>
      </c>
      <c r="P452">
        <v>31.49</v>
      </c>
      <c r="Q452">
        <v>195.7</v>
      </c>
    </row>
    <row r="453" spans="1:17" x14ac:dyDescent="0.3">
      <c r="A453" s="1">
        <v>44647</v>
      </c>
      <c r="B453">
        <v>51.457700000000003</v>
      </c>
      <c r="C453">
        <v>126.22499999999999</v>
      </c>
      <c r="D453">
        <v>225.5</v>
      </c>
      <c r="E453">
        <v>305.5</v>
      </c>
      <c r="F453">
        <v>630.40499999999997</v>
      </c>
      <c r="G453">
        <v>175.28</v>
      </c>
      <c r="H453">
        <v>5.05</v>
      </c>
      <c r="I453">
        <v>4243</v>
      </c>
      <c r="J453">
        <v>283.58</v>
      </c>
      <c r="K453">
        <v>12.92</v>
      </c>
      <c r="L453">
        <v>223.8</v>
      </c>
      <c r="M453">
        <v>262.24</v>
      </c>
      <c r="N453">
        <v>225.75</v>
      </c>
      <c r="O453">
        <v>142.035</v>
      </c>
      <c r="P453">
        <v>31.49</v>
      </c>
      <c r="Q453">
        <v>195.7</v>
      </c>
    </row>
    <row r="454" spans="1:17" x14ac:dyDescent="0.3">
      <c r="A454" s="1">
        <v>44648</v>
      </c>
      <c r="B454">
        <v>51.39</v>
      </c>
      <c r="C454">
        <v>126.58</v>
      </c>
      <c r="D454">
        <v>224.04</v>
      </c>
      <c r="E454">
        <v>310.8</v>
      </c>
      <c r="F454">
        <v>633.29999999999995</v>
      </c>
      <c r="G454">
        <v>175.73</v>
      </c>
      <c r="H454">
        <v>4.835</v>
      </c>
      <c r="I454">
        <v>4249</v>
      </c>
      <c r="J454">
        <v>282.5</v>
      </c>
      <c r="K454">
        <v>13.15</v>
      </c>
      <c r="L454">
        <v>222.68</v>
      </c>
      <c r="M454">
        <v>263.36</v>
      </c>
      <c r="N454">
        <v>225.75</v>
      </c>
      <c r="O454">
        <v>142.0025</v>
      </c>
      <c r="P454">
        <v>32.74</v>
      </c>
      <c r="Q454">
        <v>203.27</v>
      </c>
    </row>
    <row r="455" spans="1:17" x14ac:dyDescent="0.3">
      <c r="A455" s="1">
        <v>44649</v>
      </c>
      <c r="B455">
        <v>51.34</v>
      </c>
      <c r="C455">
        <v>128.58000000000001</v>
      </c>
      <c r="D455">
        <v>230.89</v>
      </c>
      <c r="E455">
        <v>315.82</v>
      </c>
      <c r="F455">
        <v>645.30999999999995</v>
      </c>
      <c r="G455">
        <v>179.01</v>
      </c>
      <c r="H455">
        <v>4.7549999999999999</v>
      </c>
      <c r="I455">
        <v>4238</v>
      </c>
      <c r="J455">
        <v>289.45999999999998</v>
      </c>
      <c r="K455">
        <v>13.85</v>
      </c>
      <c r="L455">
        <v>221.43</v>
      </c>
      <c r="M455">
        <v>270.62</v>
      </c>
      <c r="N455">
        <v>225.44</v>
      </c>
      <c r="O455">
        <v>143.79349999999999</v>
      </c>
      <c r="P455">
        <v>31.65</v>
      </c>
      <c r="Q455">
        <v>206.79</v>
      </c>
    </row>
    <row r="456" spans="1:17" x14ac:dyDescent="0.3">
      <c r="A456" s="1">
        <v>44650</v>
      </c>
      <c r="B456">
        <v>51.63</v>
      </c>
      <c r="C456">
        <v>128.99</v>
      </c>
      <c r="D456">
        <v>231.15100000000001</v>
      </c>
      <c r="E456">
        <v>315.95</v>
      </c>
      <c r="F456">
        <v>644.29</v>
      </c>
      <c r="G456">
        <v>179.61</v>
      </c>
      <c r="H456">
        <v>4.96</v>
      </c>
      <c r="I456">
        <v>4206</v>
      </c>
      <c r="J456">
        <v>284.95499999999998</v>
      </c>
      <c r="K456">
        <v>13.76</v>
      </c>
      <c r="L456">
        <v>225.87989999999999</v>
      </c>
      <c r="M456">
        <v>268.83</v>
      </c>
      <c r="N456">
        <v>231.5</v>
      </c>
      <c r="O456">
        <v>142.72031999999999</v>
      </c>
      <c r="P456">
        <v>31.38</v>
      </c>
      <c r="Q456">
        <v>206.33</v>
      </c>
    </row>
    <row r="457" spans="1:17" x14ac:dyDescent="0.3">
      <c r="A457" s="1">
        <v>44651</v>
      </c>
      <c r="B457">
        <v>51.749200000000002</v>
      </c>
      <c r="C457">
        <v>129.4</v>
      </c>
      <c r="D457">
        <v>228.49</v>
      </c>
      <c r="E457">
        <v>315.14</v>
      </c>
      <c r="F457">
        <v>638.99990000000003</v>
      </c>
      <c r="G457">
        <v>178.03</v>
      </c>
      <c r="H457">
        <v>4.9791999999999996</v>
      </c>
      <c r="I457">
        <v>4226</v>
      </c>
      <c r="J457">
        <v>282.48</v>
      </c>
      <c r="K457">
        <v>14.25</v>
      </c>
      <c r="L457">
        <v>225.19</v>
      </c>
      <c r="M457">
        <v>267.89</v>
      </c>
      <c r="N457">
        <v>232.35</v>
      </c>
      <c r="O457">
        <v>142.10776000000001</v>
      </c>
      <c r="P457">
        <v>30.19</v>
      </c>
      <c r="Q457">
        <v>198.08</v>
      </c>
    </row>
    <row r="458" spans="1:17" x14ac:dyDescent="0.3">
      <c r="A458" s="1">
        <v>44652</v>
      </c>
      <c r="B458">
        <v>52.185000000000002</v>
      </c>
      <c r="C458">
        <v>130.90960000000001</v>
      </c>
      <c r="D458">
        <v>227.28</v>
      </c>
      <c r="E458">
        <v>310.13</v>
      </c>
      <c r="F458">
        <v>634.57000000000005</v>
      </c>
      <c r="G458">
        <v>174.88</v>
      </c>
      <c r="H458">
        <v>4.8099999999999996</v>
      </c>
      <c r="I458">
        <v>4162</v>
      </c>
      <c r="J458">
        <v>274.95999999999998</v>
      </c>
      <c r="K458">
        <v>15.195</v>
      </c>
      <c r="L458">
        <v>225.52</v>
      </c>
      <c r="M458">
        <v>262.29000000000002</v>
      </c>
      <c r="N458">
        <v>232.86</v>
      </c>
      <c r="O458">
        <v>140.47075000000001</v>
      </c>
      <c r="P458">
        <v>29.06</v>
      </c>
      <c r="Q458">
        <v>191.87</v>
      </c>
    </row>
    <row r="459" spans="1:17" x14ac:dyDescent="0.3">
      <c r="A459" s="1">
        <v>44653</v>
      </c>
      <c r="B459">
        <v>52.185000000000002</v>
      </c>
      <c r="C459">
        <v>130.90960000000001</v>
      </c>
      <c r="D459">
        <v>227.28</v>
      </c>
      <c r="E459">
        <v>310.13</v>
      </c>
      <c r="F459">
        <v>634.57000000000005</v>
      </c>
      <c r="G459">
        <v>174.88</v>
      </c>
      <c r="H459">
        <v>4.8099999999999996</v>
      </c>
      <c r="I459">
        <v>4162</v>
      </c>
      <c r="J459">
        <v>274.95999999999998</v>
      </c>
      <c r="K459">
        <v>15.195</v>
      </c>
      <c r="L459">
        <v>225.52</v>
      </c>
      <c r="M459">
        <v>262.29000000000002</v>
      </c>
      <c r="N459">
        <v>232.86</v>
      </c>
      <c r="O459">
        <v>140.47075000000001</v>
      </c>
      <c r="P459">
        <v>29.06</v>
      </c>
      <c r="Q459">
        <v>191.87</v>
      </c>
    </row>
    <row r="460" spans="1:17" x14ac:dyDescent="0.3">
      <c r="A460" s="1">
        <v>44654</v>
      </c>
      <c r="B460">
        <v>52.185000000000002</v>
      </c>
      <c r="C460">
        <v>130.90960000000001</v>
      </c>
      <c r="D460">
        <v>227.28</v>
      </c>
      <c r="E460">
        <v>310.13</v>
      </c>
      <c r="F460">
        <v>634.57000000000005</v>
      </c>
      <c r="G460">
        <v>174.88</v>
      </c>
      <c r="H460">
        <v>4.8099999999999996</v>
      </c>
      <c r="I460">
        <v>4162</v>
      </c>
      <c r="J460">
        <v>274.95999999999998</v>
      </c>
      <c r="K460">
        <v>15.195</v>
      </c>
      <c r="L460">
        <v>225.52</v>
      </c>
      <c r="M460">
        <v>262.29000000000002</v>
      </c>
      <c r="N460">
        <v>232.86</v>
      </c>
      <c r="O460">
        <v>140.47075000000001</v>
      </c>
      <c r="P460">
        <v>29.06</v>
      </c>
      <c r="Q460">
        <v>191.87</v>
      </c>
    </row>
    <row r="461" spans="1:17" x14ac:dyDescent="0.3">
      <c r="A461" s="1">
        <v>44655</v>
      </c>
      <c r="B461">
        <v>52.5</v>
      </c>
      <c r="C461">
        <v>133.21</v>
      </c>
      <c r="D461">
        <v>234.351</v>
      </c>
      <c r="E461">
        <v>315.11</v>
      </c>
      <c r="F461">
        <v>636.72</v>
      </c>
      <c r="G461">
        <v>178.49</v>
      </c>
      <c r="H461">
        <v>4.9450000000000003</v>
      </c>
      <c r="I461">
        <v>4180</v>
      </c>
      <c r="J461">
        <v>275.58</v>
      </c>
      <c r="K461">
        <v>14.53</v>
      </c>
      <c r="L461">
        <v>221.3535</v>
      </c>
      <c r="M461">
        <v>265.04000000000002</v>
      </c>
      <c r="N461">
        <v>230.07</v>
      </c>
      <c r="O461">
        <v>143.71199999999999</v>
      </c>
      <c r="P461">
        <v>28.95</v>
      </c>
      <c r="Q461">
        <v>193.07</v>
      </c>
    </row>
    <row r="462" spans="1:17" x14ac:dyDescent="0.3">
      <c r="A462" s="1">
        <v>44656</v>
      </c>
      <c r="B462">
        <v>52.9</v>
      </c>
      <c r="C462">
        <v>133.25</v>
      </c>
      <c r="D462">
        <v>236.86</v>
      </c>
      <c r="E462">
        <v>314.86500000000001</v>
      </c>
      <c r="F462">
        <v>632.26390000000004</v>
      </c>
      <c r="G462">
        <v>178.3</v>
      </c>
      <c r="H462">
        <v>5.31</v>
      </c>
      <c r="I462">
        <v>4198</v>
      </c>
      <c r="J462">
        <v>273.19</v>
      </c>
      <c r="K462">
        <v>14.61</v>
      </c>
      <c r="L462">
        <v>222.37</v>
      </c>
      <c r="M462">
        <v>266.14</v>
      </c>
      <c r="N462">
        <v>230.37</v>
      </c>
      <c r="O462">
        <v>142.99051</v>
      </c>
      <c r="P462">
        <v>29.488</v>
      </c>
      <c r="Q462">
        <v>191.32499999999999</v>
      </c>
    </row>
    <row r="463" spans="1:17" x14ac:dyDescent="0.3">
      <c r="A463" s="1">
        <v>44657</v>
      </c>
      <c r="B463">
        <v>53.43</v>
      </c>
      <c r="C463">
        <v>134.85</v>
      </c>
      <c r="D463">
        <v>228.98990000000001</v>
      </c>
      <c r="E463">
        <v>307</v>
      </c>
      <c r="F463">
        <v>611.59</v>
      </c>
      <c r="G463">
        <v>173.63</v>
      </c>
      <c r="H463">
        <v>4.88</v>
      </c>
      <c r="I463">
        <v>4105</v>
      </c>
      <c r="J463">
        <v>253</v>
      </c>
      <c r="K463">
        <v>13.7453</v>
      </c>
      <c r="L463">
        <v>217.13</v>
      </c>
      <c r="M463">
        <v>260.94</v>
      </c>
      <c r="N463">
        <v>215.59</v>
      </c>
      <c r="O463">
        <v>139.3605</v>
      </c>
      <c r="P463">
        <v>25.62</v>
      </c>
      <c r="Q463">
        <v>174.32499999999999</v>
      </c>
    </row>
    <row r="464" spans="1:17" x14ac:dyDescent="0.3">
      <c r="A464" s="1">
        <v>44658</v>
      </c>
      <c r="B464">
        <v>52.98</v>
      </c>
      <c r="C464">
        <v>134.85</v>
      </c>
      <c r="D464">
        <v>225.52</v>
      </c>
      <c r="E464">
        <v>303.64999999999998</v>
      </c>
      <c r="F464">
        <v>607.64369999999997</v>
      </c>
      <c r="G464">
        <v>173.36</v>
      </c>
      <c r="H464">
        <v>5.5490000000000004</v>
      </c>
      <c r="I464">
        <v>4030</v>
      </c>
      <c r="J464">
        <v>247.22</v>
      </c>
      <c r="K464">
        <v>13.91</v>
      </c>
      <c r="L464">
        <v>216.31</v>
      </c>
      <c r="M464">
        <v>258.89999999999998</v>
      </c>
      <c r="N464">
        <v>221.5</v>
      </c>
      <c r="O464">
        <v>137.1645</v>
      </c>
      <c r="P464">
        <v>24.605</v>
      </c>
      <c r="Q464">
        <v>169.4152</v>
      </c>
    </row>
    <row r="465" spans="1:17" x14ac:dyDescent="0.3">
      <c r="A465" s="1">
        <v>44659</v>
      </c>
      <c r="B465">
        <v>53.68</v>
      </c>
      <c r="C465">
        <v>134.33000000000001</v>
      </c>
      <c r="D465">
        <v>225.13</v>
      </c>
      <c r="E465">
        <v>301.12</v>
      </c>
      <c r="F465">
        <v>598.59</v>
      </c>
      <c r="G465">
        <v>171.78</v>
      </c>
      <c r="H465">
        <v>5.8891</v>
      </c>
      <c r="I465">
        <v>4075</v>
      </c>
      <c r="J465">
        <v>239.23</v>
      </c>
      <c r="K465">
        <v>13.74</v>
      </c>
      <c r="L465">
        <v>217.875</v>
      </c>
      <c r="M465">
        <v>260.33</v>
      </c>
      <c r="N465">
        <v>227.7</v>
      </c>
      <c r="O465">
        <v>135.66999999999999</v>
      </c>
      <c r="P465">
        <v>23.81</v>
      </c>
      <c r="Q465">
        <v>166</v>
      </c>
    </row>
    <row r="466" spans="1:17" x14ac:dyDescent="0.3">
      <c r="A466" s="1">
        <v>44660</v>
      </c>
      <c r="B466">
        <v>53.68</v>
      </c>
      <c r="C466">
        <v>134.33000000000001</v>
      </c>
      <c r="D466">
        <v>225.13</v>
      </c>
      <c r="E466">
        <v>301.12</v>
      </c>
      <c r="F466">
        <v>598.59</v>
      </c>
      <c r="G466">
        <v>171.78</v>
      </c>
      <c r="H466">
        <v>5.8891</v>
      </c>
      <c r="I466">
        <v>4075</v>
      </c>
      <c r="J466">
        <v>239.23</v>
      </c>
      <c r="K466">
        <v>13.74</v>
      </c>
      <c r="L466">
        <v>217.875</v>
      </c>
      <c r="M466">
        <v>260.33</v>
      </c>
      <c r="N466">
        <v>227.7</v>
      </c>
      <c r="O466">
        <v>135.66999999999999</v>
      </c>
      <c r="P466">
        <v>23.81</v>
      </c>
      <c r="Q466">
        <v>166</v>
      </c>
    </row>
    <row r="467" spans="1:17" x14ac:dyDescent="0.3">
      <c r="A467" s="1">
        <v>44661</v>
      </c>
      <c r="B467">
        <v>53.68</v>
      </c>
      <c r="C467">
        <v>134.33000000000001</v>
      </c>
      <c r="D467">
        <v>225.13</v>
      </c>
      <c r="E467">
        <v>301.12</v>
      </c>
      <c r="F467">
        <v>598.59</v>
      </c>
      <c r="G467">
        <v>171.78</v>
      </c>
      <c r="H467">
        <v>5.8891</v>
      </c>
      <c r="I467">
        <v>4075</v>
      </c>
      <c r="J467">
        <v>239.23</v>
      </c>
      <c r="K467">
        <v>13.74</v>
      </c>
      <c r="L467">
        <v>217.875</v>
      </c>
      <c r="M467">
        <v>260.33</v>
      </c>
      <c r="N467">
        <v>227.7</v>
      </c>
      <c r="O467">
        <v>135.66999999999999</v>
      </c>
      <c r="P467">
        <v>23.81</v>
      </c>
      <c r="Q467">
        <v>166</v>
      </c>
    </row>
    <row r="468" spans="1:17" x14ac:dyDescent="0.3">
      <c r="A468" s="1">
        <v>44662</v>
      </c>
      <c r="B468">
        <v>54.7</v>
      </c>
      <c r="C468">
        <v>134.09</v>
      </c>
      <c r="D468">
        <v>220.61</v>
      </c>
      <c r="E468">
        <v>292.61</v>
      </c>
      <c r="F468">
        <v>589.28</v>
      </c>
      <c r="G468">
        <v>169.03</v>
      </c>
      <c r="H468">
        <v>5.65</v>
      </c>
      <c r="I468">
        <v>3983</v>
      </c>
      <c r="J468">
        <v>223.1994</v>
      </c>
      <c r="K468">
        <v>13.6</v>
      </c>
      <c r="L468">
        <v>218.76</v>
      </c>
      <c r="M468">
        <v>255.32499999999999</v>
      </c>
      <c r="N468">
        <v>219.99</v>
      </c>
      <c r="O468">
        <v>132.09251</v>
      </c>
      <c r="P468">
        <v>22.87</v>
      </c>
      <c r="Q468">
        <v>157.55500000000001</v>
      </c>
    </row>
    <row r="469" spans="1:17" x14ac:dyDescent="0.3">
      <c r="A469" s="1">
        <v>44663</v>
      </c>
      <c r="B469">
        <v>54.05</v>
      </c>
      <c r="C469">
        <v>133.19999999999999</v>
      </c>
      <c r="D469">
        <v>222.03</v>
      </c>
      <c r="E469">
        <v>290.73899999999998</v>
      </c>
      <c r="F469">
        <v>598.58500000000004</v>
      </c>
      <c r="G469">
        <v>169.87</v>
      </c>
      <c r="H469">
        <v>5.98</v>
      </c>
      <c r="I469">
        <v>3969</v>
      </c>
      <c r="J469">
        <v>227.25</v>
      </c>
      <c r="K469">
        <v>13.25</v>
      </c>
      <c r="L469">
        <v>219.47900000000001</v>
      </c>
      <c r="M469">
        <v>253.54</v>
      </c>
      <c r="N469">
        <v>236.17939999999999</v>
      </c>
      <c r="O469">
        <v>131.6</v>
      </c>
      <c r="P469">
        <v>23.35</v>
      </c>
      <c r="Q469">
        <v>162.44</v>
      </c>
    </row>
    <row r="470" spans="1:17" x14ac:dyDescent="0.3">
      <c r="A470" s="1">
        <v>44664</v>
      </c>
      <c r="B470">
        <v>54.37</v>
      </c>
      <c r="C470">
        <v>135.06</v>
      </c>
      <c r="D470">
        <v>216.61</v>
      </c>
      <c r="E470">
        <v>288.58</v>
      </c>
      <c r="F470">
        <v>596.71</v>
      </c>
      <c r="G470">
        <v>171.04</v>
      </c>
      <c r="H470">
        <v>6.6</v>
      </c>
      <c r="I470">
        <v>4010</v>
      </c>
      <c r="J470">
        <v>225</v>
      </c>
      <c r="K470">
        <v>13.12</v>
      </c>
      <c r="L470">
        <v>219.68</v>
      </c>
      <c r="M470">
        <v>247.94</v>
      </c>
      <c r="N470">
        <v>242</v>
      </c>
      <c r="O470">
        <v>130.334</v>
      </c>
      <c r="P470">
        <v>22.58</v>
      </c>
      <c r="Q470">
        <v>156.15989999999999</v>
      </c>
    </row>
    <row r="471" spans="1:17" x14ac:dyDescent="0.3">
      <c r="A471" s="1">
        <v>44665</v>
      </c>
      <c r="B471">
        <v>54.19</v>
      </c>
      <c r="C471">
        <v>135.15</v>
      </c>
      <c r="D471">
        <v>214.99</v>
      </c>
      <c r="E471">
        <v>288.30500000000001</v>
      </c>
      <c r="F471">
        <v>597.05999999999995</v>
      </c>
      <c r="G471">
        <v>171.27</v>
      </c>
      <c r="H471">
        <v>6.52</v>
      </c>
      <c r="I471">
        <v>4054</v>
      </c>
      <c r="J471">
        <v>227.77</v>
      </c>
      <c r="K471">
        <v>13.164999999999999</v>
      </c>
      <c r="L471">
        <v>229.215</v>
      </c>
      <c r="M471">
        <v>246.91</v>
      </c>
      <c r="N471">
        <v>239.55</v>
      </c>
      <c r="O471">
        <v>130.4795</v>
      </c>
      <c r="P471">
        <v>22.37</v>
      </c>
      <c r="Q471">
        <v>154</v>
      </c>
    </row>
    <row r="472" spans="1:17" x14ac:dyDescent="0.3">
      <c r="A472" s="1">
        <v>44666</v>
      </c>
      <c r="B472">
        <v>54.19</v>
      </c>
      <c r="C472">
        <v>135.15</v>
      </c>
      <c r="D472">
        <v>214.99</v>
      </c>
      <c r="E472">
        <v>288.30500000000001</v>
      </c>
      <c r="F472">
        <v>597.05999999999995</v>
      </c>
      <c r="G472">
        <v>171.27</v>
      </c>
      <c r="H472">
        <v>6.52</v>
      </c>
      <c r="I472">
        <v>4021</v>
      </c>
      <c r="J472">
        <v>227.77</v>
      </c>
      <c r="K472">
        <v>13.164999999999999</v>
      </c>
      <c r="L472">
        <v>229.215</v>
      </c>
      <c r="M472">
        <v>246.91</v>
      </c>
      <c r="N472">
        <v>239.55</v>
      </c>
      <c r="O472">
        <v>130.4795</v>
      </c>
      <c r="P472">
        <v>22.37</v>
      </c>
      <c r="Q472">
        <v>154</v>
      </c>
    </row>
    <row r="473" spans="1:17" x14ac:dyDescent="0.3">
      <c r="A473" s="1">
        <v>44667</v>
      </c>
      <c r="B473">
        <v>54.19</v>
      </c>
      <c r="C473">
        <v>135.15</v>
      </c>
      <c r="D473">
        <v>214.99</v>
      </c>
      <c r="E473">
        <v>288.30500000000001</v>
      </c>
      <c r="F473">
        <v>597.05999999999995</v>
      </c>
      <c r="G473">
        <v>171.27</v>
      </c>
      <c r="H473">
        <v>6.52</v>
      </c>
      <c r="I473">
        <v>4021</v>
      </c>
      <c r="J473">
        <v>227.77</v>
      </c>
      <c r="K473">
        <v>13.164999999999999</v>
      </c>
      <c r="L473">
        <v>229.215</v>
      </c>
      <c r="M473">
        <v>246.91</v>
      </c>
      <c r="N473">
        <v>239.55</v>
      </c>
      <c r="O473">
        <v>130.4795</v>
      </c>
      <c r="P473">
        <v>22.37</v>
      </c>
      <c r="Q473">
        <v>154</v>
      </c>
    </row>
    <row r="474" spans="1:17" x14ac:dyDescent="0.3">
      <c r="A474" s="1">
        <v>44668</v>
      </c>
      <c r="B474">
        <v>54.19</v>
      </c>
      <c r="C474">
        <v>135.15</v>
      </c>
      <c r="D474">
        <v>214.99</v>
      </c>
      <c r="E474">
        <v>288.30500000000001</v>
      </c>
      <c r="F474">
        <v>597.05999999999995</v>
      </c>
      <c r="G474">
        <v>171.27</v>
      </c>
      <c r="H474">
        <v>6.52</v>
      </c>
      <c r="I474">
        <v>4021</v>
      </c>
      <c r="J474">
        <v>227.77</v>
      </c>
      <c r="K474">
        <v>13.164999999999999</v>
      </c>
      <c r="L474">
        <v>229.215</v>
      </c>
      <c r="M474">
        <v>246.91</v>
      </c>
      <c r="N474">
        <v>239.55</v>
      </c>
      <c r="O474">
        <v>130.4795</v>
      </c>
      <c r="P474">
        <v>22.37</v>
      </c>
      <c r="Q474">
        <v>154</v>
      </c>
    </row>
    <row r="475" spans="1:17" x14ac:dyDescent="0.3">
      <c r="A475" s="1">
        <v>44669</v>
      </c>
      <c r="B475">
        <v>54.28</v>
      </c>
      <c r="C475">
        <v>132.94999999999999</v>
      </c>
      <c r="D475">
        <v>213.38</v>
      </c>
      <c r="E475">
        <v>282.45999999999998</v>
      </c>
      <c r="F475">
        <v>591.22</v>
      </c>
      <c r="G475">
        <v>166.5984</v>
      </c>
      <c r="H475">
        <v>6.47</v>
      </c>
      <c r="I475">
        <v>3990</v>
      </c>
      <c r="J475">
        <v>220.88</v>
      </c>
      <c r="K475">
        <v>12.39</v>
      </c>
      <c r="L475">
        <v>234.375</v>
      </c>
      <c r="M475">
        <v>242.48</v>
      </c>
      <c r="N475">
        <v>234.5</v>
      </c>
      <c r="O475">
        <v>128.21251000000001</v>
      </c>
      <c r="P475">
        <v>21.26</v>
      </c>
      <c r="Q475">
        <v>149.5</v>
      </c>
    </row>
    <row r="476" spans="1:17" x14ac:dyDescent="0.3">
      <c r="A476" s="1">
        <v>44670</v>
      </c>
      <c r="B476">
        <v>53.905000000000001</v>
      </c>
      <c r="C476">
        <v>133.22</v>
      </c>
      <c r="D476">
        <v>218.4299</v>
      </c>
      <c r="E476">
        <v>286.17</v>
      </c>
      <c r="F476">
        <v>598.69500000000005</v>
      </c>
      <c r="G476">
        <v>167.82</v>
      </c>
      <c r="H476">
        <v>5.82</v>
      </c>
      <c r="I476">
        <v>4014</v>
      </c>
      <c r="J476">
        <v>223.73</v>
      </c>
      <c r="K476">
        <v>13.22</v>
      </c>
      <c r="L476">
        <v>232.94</v>
      </c>
      <c r="M476">
        <v>246.86</v>
      </c>
      <c r="N476">
        <v>230.76</v>
      </c>
      <c r="O476">
        <v>130.333</v>
      </c>
      <c r="P476">
        <v>21.925000000000001</v>
      </c>
      <c r="Q476">
        <v>152.1</v>
      </c>
    </row>
    <row r="477" spans="1:17" x14ac:dyDescent="0.3">
      <c r="A477" s="1">
        <v>44671</v>
      </c>
      <c r="B477">
        <v>54.49</v>
      </c>
      <c r="C477">
        <v>133.7893</v>
      </c>
      <c r="D477">
        <v>214.16</v>
      </c>
      <c r="E477">
        <v>289.7</v>
      </c>
      <c r="F477">
        <v>613.42999999999995</v>
      </c>
      <c r="G477">
        <v>168.88</v>
      </c>
      <c r="H477">
        <v>6.14</v>
      </c>
      <c r="I477">
        <v>4058</v>
      </c>
      <c r="J477">
        <v>226.7037</v>
      </c>
      <c r="K477">
        <v>13.27</v>
      </c>
      <c r="L477">
        <v>236.37</v>
      </c>
      <c r="M477">
        <v>252.97</v>
      </c>
      <c r="N477">
        <v>232</v>
      </c>
      <c r="O477">
        <v>131.399</v>
      </c>
      <c r="P477">
        <v>22.09</v>
      </c>
      <c r="Q477">
        <v>154.96</v>
      </c>
    </row>
    <row r="478" spans="1:17" x14ac:dyDescent="0.3">
      <c r="A478" s="1">
        <v>44672</v>
      </c>
      <c r="B478">
        <v>55.51</v>
      </c>
      <c r="C478">
        <v>134.62</v>
      </c>
      <c r="D478">
        <v>202.965</v>
      </c>
      <c r="E478">
        <v>293.3</v>
      </c>
      <c r="F478">
        <v>615.87</v>
      </c>
      <c r="G478">
        <v>171.53</v>
      </c>
      <c r="H478">
        <v>6</v>
      </c>
      <c r="I478">
        <v>4021</v>
      </c>
      <c r="J478">
        <v>223.92</v>
      </c>
      <c r="K478">
        <v>13.12</v>
      </c>
      <c r="L478">
        <v>237.9</v>
      </c>
      <c r="M478">
        <v>258.52999999999997</v>
      </c>
      <c r="N478">
        <v>227.2</v>
      </c>
      <c r="O478">
        <v>130.0985</v>
      </c>
      <c r="P478">
        <v>21.99</v>
      </c>
      <c r="Q478">
        <v>153.44</v>
      </c>
    </row>
    <row r="479" spans="1:17" x14ac:dyDescent="0.3">
      <c r="A479" s="1">
        <v>44673</v>
      </c>
      <c r="B479">
        <v>53.54</v>
      </c>
      <c r="C479">
        <v>130.86000000000001</v>
      </c>
      <c r="D479">
        <v>192.72</v>
      </c>
      <c r="E479">
        <v>283.2</v>
      </c>
      <c r="F479">
        <v>598.74</v>
      </c>
      <c r="G479">
        <v>167.8699</v>
      </c>
      <c r="H479">
        <v>5.2450000000000001</v>
      </c>
      <c r="I479">
        <v>4014</v>
      </c>
      <c r="J479">
        <v>204.86</v>
      </c>
      <c r="K479">
        <v>12.375</v>
      </c>
      <c r="L479">
        <v>229.79</v>
      </c>
      <c r="M479">
        <v>250.48</v>
      </c>
      <c r="N479">
        <v>214.16499999999999</v>
      </c>
      <c r="O479">
        <v>125.402</v>
      </c>
      <c r="P479">
        <v>19.7699</v>
      </c>
      <c r="Q479">
        <v>141.19990000000001</v>
      </c>
    </row>
    <row r="480" spans="1:17" x14ac:dyDescent="0.3">
      <c r="A480" s="1">
        <v>44674</v>
      </c>
      <c r="B480">
        <v>53.54</v>
      </c>
      <c r="C480">
        <v>130.86000000000001</v>
      </c>
      <c r="D480">
        <v>192.72</v>
      </c>
      <c r="E480">
        <v>283.2</v>
      </c>
      <c r="F480">
        <v>598.74</v>
      </c>
      <c r="G480">
        <v>167.8699</v>
      </c>
      <c r="H480">
        <v>5.2450000000000001</v>
      </c>
      <c r="I480">
        <v>4014</v>
      </c>
      <c r="J480">
        <v>204.86</v>
      </c>
      <c r="K480">
        <v>12.375</v>
      </c>
      <c r="L480">
        <v>229.79</v>
      </c>
      <c r="M480">
        <v>250.48</v>
      </c>
      <c r="N480">
        <v>214.16499999999999</v>
      </c>
      <c r="O480">
        <v>125.402</v>
      </c>
      <c r="P480">
        <v>19.7699</v>
      </c>
      <c r="Q480">
        <v>141.19990000000001</v>
      </c>
    </row>
    <row r="481" spans="1:17" x14ac:dyDescent="0.3">
      <c r="A481" s="1">
        <v>44675</v>
      </c>
      <c r="B481">
        <v>53.54</v>
      </c>
      <c r="C481">
        <v>130.86000000000001</v>
      </c>
      <c r="D481">
        <v>192.72</v>
      </c>
      <c r="E481">
        <v>283.2</v>
      </c>
      <c r="F481">
        <v>598.74</v>
      </c>
      <c r="G481">
        <v>167.8699</v>
      </c>
      <c r="H481">
        <v>5.2450000000000001</v>
      </c>
      <c r="I481">
        <v>4014</v>
      </c>
      <c r="J481">
        <v>204.86</v>
      </c>
      <c r="K481">
        <v>12.375</v>
      </c>
      <c r="L481">
        <v>229.79</v>
      </c>
      <c r="M481">
        <v>250.48</v>
      </c>
      <c r="N481">
        <v>214.16499999999999</v>
      </c>
      <c r="O481">
        <v>125.402</v>
      </c>
      <c r="P481">
        <v>19.7699</v>
      </c>
      <c r="Q481">
        <v>141.19990000000001</v>
      </c>
    </row>
    <row r="482" spans="1:17" x14ac:dyDescent="0.3">
      <c r="A482" s="1">
        <v>44676</v>
      </c>
      <c r="B482">
        <v>51.44</v>
      </c>
      <c r="C482">
        <v>129.07</v>
      </c>
      <c r="D482">
        <v>187.18</v>
      </c>
      <c r="E482">
        <v>281.11</v>
      </c>
      <c r="F482">
        <v>588.76</v>
      </c>
      <c r="G482">
        <v>163.16999999999999</v>
      </c>
      <c r="H482">
        <v>4.6399999999999997</v>
      </c>
      <c r="I482">
        <v>3955</v>
      </c>
      <c r="J482">
        <v>199.45</v>
      </c>
      <c r="K482">
        <v>12.09</v>
      </c>
      <c r="L482">
        <v>217</v>
      </c>
      <c r="M482">
        <v>247.5</v>
      </c>
      <c r="N482">
        <v>216.5</v>
      </c>
      <c r="O482">
        <v>123.27750399999999</v>
      </c>
      <c r="P482">
        <v>18.78</v>
      </c>
      <c r="Q482">
        <v>137.35</v>
      </c>
    </row>
    <row r="483" spans="1:17" x14ac:dyDescent="0.3">
      <c r="A483" s="1">
        <v>44677</v>
      </c>
      <c r="B483">
        <v>50.65</v>
      </c>
      <c r="C483">
        <v>129.065</v>
      </c>
      <c r="D483">
        <v>187.185</v>
      </c>
      <c r="E483">
        <v>278.35989999999998</v>
      </c>
      <c r="F483">
        <v>585.46</v>
      </c>
      <c r="G483">
        <v>162.34</v>
      </c>
      <c r="H483">
        <v>4.6900000000000004</v>
      </c>
      <c r="I483">
        <v>3938</v>
      </c>
      <c r="J483">
        <v>197.88</v>
      </c>
      <c r="K483">
        <v>12.04</v>
      </c>
      <c r="L483">
        <v>218.2</v>
      </c>
      <c r="M483">
        <v>235.995</v>
      </c>
      <c r="N483">
        <v>212.85</v>
      </c>
      <c r="O483">
        <v>122.51</v>
      </c>
      <c r="P483">
        <v>18.57</v>
      </c>
      <c r="Q483">
        <v>136.77000000000001</v>
      </c>
    </row>
    <row r="484" spans="1:17" x14ac:dyDescent="0.3">
      <c r="A484" s="1">
        <v>44678</v>
      </c>
      <c r="B484">
        <v>49.51</v>
      </c>
      <c r="C484">
        <v>132.41999999999999</v>
      </c>
      <c r="D484">
        <v>181.2099</v>
      </c>
      <c r="E484">
        <v>290.97000000000003</v>
      </c>
      <c r="F484">
        <v>570.07500000000005</v>
      </c>
      <c r="G484">
        <v>159.79</v>
      </c>
      <c r="H484">
        <v>4.58</v>
      </c>
      <c r="I484">
        <v>3844</v>
      </c>
      <c r="J484">
        <v>191.67</v>
      </c>
      <c r="K484">
        <v>13.22</v>
      </c>
      <c r="L484">
        <v>215.55</v>
      </c>
      <c r="M484">
        <v>228.73</v>
      </c>
      <c r="N484">
        <v>206.96</v>
      </c>
      <c r="O484">
        <v>117.24200399999999</v>
      </c>
      <c r="P484">
        <v>18.149999999999999</v>
      </c>
      <c r="Q484">
        <v>130.71</v>
      </c>
    </row>
    <row r="485" spans="1:17" x14ac:dyDescent="0.3">
      <c r="A485" s="1">
        <v>44679</v>
      </c>
      <c r="B485">
        <v>49.17</v>
      </c>
      <c r="C485">
        <v>132.94</v>
      </c>
      <c r="D485">
        <v>208.53</v>
      </c>
      <c r="E485">
        <v>290.98</v>
      </c>
      <c r="F485">
        <v>585.02</v>
      </c>
      <c r="G485">
        <v>164.51499999999999</v>
      </c>
      <c r="H485">
        <v>4.5250000000000004</v>
      </c>
      <c r="I485">
        <v>3941</v>
      </c>
      <c r="J485">
        <v>200.37</v>
      </c>
      <c r="K485">
        <v>13.09</v>
      </c>
      <c r="L485">
        <v>212.96</v>
      </c>
      <c r="M485">
        <v>224.66</v>
      </c>
      <c r="N485">
        <v>209.97</v>
      </c>
      <c r="O485">
        <v>119.6495</v>
      </c>
      <c r="P485">
        <v>17.260000000000002</v>
      </c>
      <c r="Q485">
        <v>126.39</v>
      </c>
    </row>
    <row r="486" spans="1:17" x14ac:dyDescent="0.3">
      <c r="A486" s="1">
        <v>44680</v>
      </c>
      <c r="B486">
        <v>48.2</v>
      </c>
      <c r="C486">
        <v>131.74</v>
      </c>
      <c r="D486">
        <v>212.48</v>
      </c>
      <c r="E486">
        <v>289.88</v>
      </c>
      <c r="F486">
        <v>578.28060000000005</v>
      </c>
      <c r="G486">
        <v>166.2</v>
      </c>
      <c r="H486">
        <v>4.6900000000000004</v>
      </c>
      <c r="I486">
        <v>3941</v>
      </c>
      <c r="J486">
        <v>201.28479999999999</v>
      </c>
      <c r="K486">
        <v>13.13</v>
      </c>
      <c r="L486">
        <v>217.21</v>
      </c>
      <c r="M486">
        <v>221.94</v>
      </c>
      <c r="N486">
        <v>212.19</v>
      </c>
      <c r="O486">
        <v>117.919754</v>
      </c>
      <c r="P486">
        <v>17.479900000000001</v>
      </c>
      <c r="Q486">
        <v>129.09</v>
      </c>
    </row>
    <row r="487" spans="1:17" x14ac:dyDescent="0.3">
      <c r="A487" s="1">
        <v>44681</v>
      </c>
      <c r="B487">
        <v>48.2</v>
      </c>
      <c r="C487">
        <v>131.74</v>
      </c>
      <c r="D487">
        <v>212.48</v>
      </c>
      <c r="E487">
        <v>289.88</v>
      </c>
      <c r="F487">
        <v>578.28060000000005</v>
      </c>
      <c r="G487">
        <v>166.2</v>
      </c>
      <c r="H487">
        <v>4.6900000000000004</v>
      </c>
      <c r="I487">
        <v>3941</v>
      </c>
      <c r="J487">
        <v>201.28479999999999</v>
      </c>
      <c r="K487">
        <v>13.13</v>
      </c>
      <c r="L487">
        <v>217.21</v>
      </c>
      <c r="M487">
        <v>221.94</v>
      </c>
      <c r="N487">
        <v>212.19</v>
      </c>
      <c r="O487">
        <v>117.919754</v>
      </c>
      <c r="P487">
        <v>17.479900000000001</v>
      </c>
      <c r="Q487">
        <v>129.09</v>
      </c>
    </row>
    <row r="488" spans="1:17" x14ac:dyDescent="0.3">
      <c r="A488" s="1">
        <v>44682</v>
      </c>
      <c r="B488">
        <v>48.2</v>
      </c>
      <c r="C488">
        <v>131.74</v>
      </c>
      <c r="D488">
        <v>212.48</v>
      </c>
      <c r="E488">
        <v>289.88</v>
      </c>
      <c r="F488">
        <v>578.28060000000005</v>
      </c>
      <c r="G488">
        <v>166.2</v>
      </c>
      <c r="H488">
        <v>4.6900000000000004</v>
      </c>
      <c r="I488">
        <v>3941</v>
      </c>
      <c r="J488">
        <v>201.28479999999999</v>
      </c>
      <c r="K488">
        <v>13.13</v>
      </c>
      <c r="L488">
        <v>217.21</v>
      </c>
      <c r="M488">
        <v>221.94</v>
      </c>
      <c r="N488">
        <v>212.19</v>
      </c>
      <c r="O488">
        <v>117.919754</v>
      </c>
      <c r="P488">
        <v>17.479900000000001</v>
      </c>
      <c r="Q488">
        <v>129.09</v>
      </c>
    </row>
    <row r="489" spans="1:17" x14ac:dyDescent="0.3">
      <c r="A489" s="1">
        <v>44683</v>
      </c>
      <c r="B489">
        <v>47.055</v>
      </c>
      <c r="C489">
        <v>126.82</v>
      </c>
      <c r="D489">
        <v>211.88</v>
      </c>
      <c r="E489">
        <v>284.94</v>
      </c>
      <c r="F489">
        <v>577.64</v>
      </c>
      <c r="G489">
        <v>158.22999999999999</v>
      </c>
      <c r="H489">
        <v>4.24</v>
      </c>
      <c r="I489">
        <v>3949</v>
      </c>
      <c r="J489">
        <v>195.74</v>
      </c>
      <c r="K489">
        <v>12.91</v>
      </c>
      <c r="L489">
        <v>212.76499999999999</v>
      </c>
      <c r="M489">
        <v>219.3116</v>
      </c>
      <c r="N489">
        <v>204.5</v>
      </c>
      <c r="O489">
        <v>116.74550000000001</v>
      </c>
      <c r="P489">
        <v>16.920000000000002</v>
      </c>
      <c r="Q489">
        <v>122.29</v>
      </c>
    </row>
    <row r="490" spans="1:17" x14ac:dyDescent="0.3">
      <c r="A490" s="1">
        <v>44684</v>
      </c>
      <c r="B490">
        <v>47.41</v>
      </c>
      <c r="C490">
        <v>127.54</v>
      </c>
      <c r="D490">
        <v>214.8999</v>
      </c>
      <c r="E490">
        <v>284.13</v>
      </c>
      <c r="F490">
        <v>586.75</v>
      </c>
      <c r="G490">
        <v>160.71</v>
      </c>
      <c r="H490">
        <v>4.6399999999999997</v>
      </c>
      <c r="I490">
        <v>3949</v>
      </c>
      <c r="J490">
        <v>198.25</v>
      </c>
      <c r="K490">
        <v>12.925000000000001</v>
      </c>
      <c r="L490">
        <v>215.36359999999999</v>
      </c>
      <c r="M490">
        <v>218.51</v>
      </c>
      <c r="N490">
        <v>207.83</v>
      </c>
      <c r="O490">
        <v>118.44181</v>
      </c>
      <c r="P490">
        <v>17.32</v>
      </c>
      <c r="Q490">
        <v>129.4</v>
      </c>
    </row>
    <row r="491" spans="1:17" x14ac:dyDescent="0.3">
      <c r="A491" s="1">
        <v>44685</v>
      </c>
      <c r="B491">
        <v>48.414999999999999</v>
      </c>
      <c r="C491">
        <v>132.47999999999999</v>
      </c>
      <c r="D491">
        <v>224.3</v>
      </c>
      <c r="E491">
        <v>290.88</v>
      </c>
      <c r="F491">
        <v>604.07000000000005</v>
      </c>
      <c r="G491">
        <v>166.48</v>
      </c>
      <c r="H491">
        <v>4.8</v>
      </c>
      <c r="I491">
        <v>3949</v>
      </c>
      <c r="J491">
        <v>204</v>
      </c>
      <c r="K491">
        <v>13.32</v>
      </c>
      <c r="L491">
        <v>223.29</v>
      </c>
      <c r="M491">
        <v>222.29</v>
      </c>
      <c r="N491">
        <v>200.7</v>
      </c>
      <c r="O491">
        <v>122.85451</v>
      </c>
      <c r="P491">
        <v>17.829999999999998</v>
      </c>
      <c r="Q491">
        <v>132.81</v>
      </c>
    </row>
    <row r="492" spans="1:17" x14ac:dyDescent="0.3">
      <c r="A492" s="1">
        <v>44686</v>
      </c>
      <c r="B492">
        <v>48.33</v>
      </c>
      <c r="C492">
        <v>131.5</v>
      </c>
      <c r="D492">
        <v>220.17</v>
      </c>
      <c r="E492">
        <v>286.35000000000002</v>
      </c>
      <c r="F492">
        <v>597.86500000000001</v>
      </c>
      <c r="G492">
        <v>164.08</v>
      </c>
      <c r="H492">
        <v>4.91</v>
      </c>
      <c r="I492">
        <v>3949</v>
      </c>
      <c r="J492">
        <v>199.25</v>
      </c>
      <c r="K492">
        <v>13.13</v>
      </c>
      <c r="L492">
        <v>223.15</v>
      </c>
      <c r="M492">
        <v>219.95</v>
      </c>
      <c r="N492">
        <v>199.04</v>
      </c>
      <c r="O492">
        <v>121.039</v>
      </c>
      <c r="P492">
        <v>17.399999999999999</v>
      </c>
      <c r="Q492">
        <v>125.64</v>
      </c>
    </row>
    <row r="493" spans="1:17" x14ac:dyDescent="0.3">
      <c r="A493" s="1">
        <v>44687</v>
      </c>
      <c r="B493">
        <v>48.44</v>
      </c>
      <c r="C493">
        <v>129.49</v>
      </c>
      <c r="D493">
        <v>209.38</v>
      </c>
      <c r="E493">
        <v>279.25</v>
      </c>
      <c r="F493">
        <v>589.98</v>
      </c>
      <c r="G493">
        <v>159.44</v>
      </c>
      <c r="H493">
        <v>4.2750000000000004</v>
      </c>
      <c r="I493">
        <v>3990</v>
      </c>
      <c r="J493">
        <v>195.12</v>
      </c>
      <c r="K493">
        <v>12.41</v>
      </c>
      <c r="L493">
        <v>217.01</v>
      </c>
      <c r="M493">
        <v>213.41</v>
      </c>
      <c r="N493">
        <v>178.89</v>
      </c>
      <c r="O493">
        <v>117.571495</v>
      </c>
      <c r="P493">
        <v>15.81</v>
      </c>
      <c r="Q493">
        <v>112.5</v>
      </c>
    </row>
    <row r="494" spans="1:17" x14ac:dyDescent="0.3">
      <c r="A494" s="1">
        <v>44688</v>
      </c>
      <c r="B494">
        <v>48.44</v>
      </c>
      <c r="C494">
        <v>129.49</v>
      </c>
      <c r="D494">
        <v>209.38</v>
      </c>
      <c r="E494">
        <v>279.25</v>
      </c>
      <c r="F494">
        <v>589.98</v>
      </c>
      <c r="G494">
        <v>159.44</v>
      </c>
      <c r="H494">
        <v>4.2750000000000004</v>
      </c>
      <c r="I494">
        <v>3990</v>
      </c>
      <c r="J494">
        <v>195.12</v>
      </c>
      <c r="K494">
        <v>12.41</v>
      </c>
      <c r="L494">
        <v>217.01</v>
      </c>
      <c r="M494">
        <v>213.41</v>
      </c>
      <c r="N494">
        <v>178.89</v>
      </c>
      <c r="O494">
        <v>117.571495</v>
      </c>
      <c r="P494">
        <v>15.81</v>
      </c>
      <c r="Q494">
        <v>112.5</v>
      </c>
    </row>
    <row r="495" spans="1:17" x14ac:dyDescent="0.3">
      <c r="A495" s="1">
        <v>44689</v>
      </c>
      <c r="B495">
        <v>48.44</v>
      </c>
      <c r="C495">
        <v>129.49</v>
      </c>
      <c r="D495">
        <v>209.38</v>
      </c>
      <c r="E495">
        <v>279.25</v>
      </c>
      <c r="F495">
        <v>589.98</v>
      </c>
      <c r="G495">
        <v>159.44</v>
      </c>
      <c r="H495">
        <v>4.2750000000000004</v>
      </c>
      <c r="I495">
        <v>3990</v>
      </c>
      <c r="J495">
        <v>195.12</v>
      </c>
      <c r="K495">
        <v>12.41</v>
      </c>
      <c r="L495">
        <v>217.01</v>
      </c>
      <c r="M495">
        <v>213.41</v>
      </c>
      <c r="N495">
        <v>178.89</v>
      </c>
      <c r="O495">
        <v>117.571495</v>
      </c>
      <c r="P495">
        <v>15.81</v>
      </c>
      <c r="Q495">
        <v>112.5</v>
      </c>
    </row>
    <row r="496" spans="1:17" x14ac:dyDescent="0.3">
      <c r="A496" s="1">
        <v>44690</v>
      </c>
      <c r="B496">
        <v>48.86</v>
      </c>
      <c r="C496">
        <v>126</v>
      </c>
      <c r="D496">
        <v>202.57</v>
      </c>
      <c r="E496">
        <v>272.36</v>
      </c>
      <c r="F496">
        <v>578</v>
      </c>
      <c r="G496">
        <v>155.83000000000001</v>
      </c>
      <c r="H496">
        <v>3.95</v>
      </c>
      <c r="I496">
        <v>3956</v>
      </c>
      <c r="J496">
        <v>182.55</v>
      </c>
      <c r="K496">
        <v>11.91</v>
      </c>
      <c r="L496">
        <v>212.05</v>
      </c>
      <c r="M496">
        <v>218.8</v>
      </c>
      <c r="N496">
        <v>160.6</v>
      </c>
      <c r="O496">
        <v>115.07709</v>
      </c>
      <c r="P496">
        <v>14.03</v>
      </c>
      <c r="Q496">
        <v>96.43</v>
      </c>
    </row>
    <row r="497" spans="1:17" x14ac:dyDescent="0.3">
      <c r="A497" s="1">
        <v>44691</v>
      </c>
      <c r="B497">
        <v>49.44</v>
      </c>
      <c r="C497">
        <v>126.4</v>
      </c>
      <c r="D497">
        <v>202.96</v>
      </c>
      <c r="E497">
        <v>273.75</v>
      </c>
      <c r="F497">
        <v>591.15</v>
      </c>
      <c r="G497">
        <v>156.74</v>
      </c>
      <c r="H497">
        <v>3.66</v>
      </c>
      <c r="I497">
        <v>3787</v>
      </c>
      <c r="J497">
        <v>181.98</v>
      </c>
      <c r="K497">
        <v>11.56</v>
      </c>
      <c r="L497">
        <v>209.52</v>
      </c>
      <c r="M497">
        <v>220.63</v>
      </c>
      <c r="N497">
        <v>154.27000000000001</v>
      </c>
      <c r="O497">
        <v>116.25</v>
      </c>
      <c r="P497">
        <v>13.19</v>
      </c>
      <c r="Q497">
        <v>89.38</v>
      </c>
    </row>
    <row r="498" spans="1:17" x14ac:dyDescent="0.3">
      <c r="A498" s="1">
        <v>44692</v>
      </c>
      <c r="B498">
        <v>48.52</v>
      </c>
      <c r="C498">
        <v>126.51</v>
      </c>
      <c r="D498">
        <v>200.67420000000001</v>
      </c>
      <c r="E498">
        <v>271.36</v>
      </c>
      <c r="F498">
        <v>584.69000000000005</v>
      </c>
      <c r="G498">
        <v>155.44999999999999</v>
      </c>
      <c r="H498">
        <v>3.62</v>
      </c>
      <c r="I498">
        <v>3599</v>
      </c>
      <c r="J498">
        <v>177.53</v>
      </c>
      <c r="K498">
        <v>10.42</v>
      </c>
      <c r="L498">
        <v>209.71</v>
      </c>
      <c r="M498">
        <v>218.82</v>
      </c>
      <c r="N498">
        <v>152.745</v>
      </c>
      <c r="O498">
        <v>116.3644</v>
      </c>
      <c r="P498">
        <v>12.17</v>
      </c>
      <c r="Q498">
        <v>61.28</v>
      </c>
    </row>
    <row r="499" spans="1:17" x14ac:dyDescent="0.3">
      <c r="A499" s="1">
        <v>44693</v>
      </c>
      <c r="B499">
        <v>48.18</v>
      </c>
      <c r="C499">
        <v>124.44</v>
      </c>
      <c r="D499">
        <v>198.05</v>
      </c>
      <c r="E499">
        <v>259.88</v>
      </c>
      <c r="F499">
        <v>573.61</v>
      </c>
      <c r="G499">
        <v>146.19999999999999</v>
      </c>
      <c r="H499">
        <v>3.27</v>
      </c>
      <c r="I499">
        <v>3613</v>
      </c>
      <c r="J499">
        <v>167.88</v>
      </c>
      <c r="K499">
        <v>10.68</v>
      </c>
      <c r="L499">
        <v>205.34</v>
      </c>
      <c r="M499">
        <v>218.52</v>
      </c>
      <c r="N499">
        <v>145</v>
      </c>
      <c r="O499">
        <v>114.295</v>
      </c>
      <c r="P499">
        <v>10.6</v>
      </c>
      <c r="Q499">
        <v>60.3</v>
      </c>
    </row>
    <row r="500" spans="1:17" x14ac:dyDescent="0.3">
      <c r="A500" s="1">
        <v>44694</v>
      </c>
      <c r="B500">
        <v>48.45</v>
      </c>
      <c r="C500">
        <v>127.425</v>
      </c>
      <c r="D500">
        <v>199.89</v>
      </c>
      <c r="E500">
        <v>263.04000000000002</v>
      </c>
      <c r="F500">
        <v>591.59</v>
      </c>
      <c r="G500">
        <v>148.10499999999999</v>
      </c>
      <c r="H500">
        <v>3.5950000000000002</v>
      </c>
      <c r="I500">
        <v>3575</v>
      </c>
      <c r="J500">
        <v>179.2843</v>
      </c>
      <c r="K500">
        <v>11.465</v>
      </c>
      <c r="L500">
        <v>206.46</v>
      </c>
      <c r="M500">
        <v>222.94499999999999</v>
      </c>
      <c r="N500">
        <v>157.75790000000001</v>
      </c>
      <c r="O500">
        <v>117.875</v>
      </c>
      <c r="P500">
        <v>12</v>
      </c>
      <c r="Q500">
        <v>74.25</v>
      </c>
    </row>
    <row r="501" spans="1:17" x14ac:dyDescent="0.3">
      <c r="A501" s="1">
        <v>44695</v>
      </c>
      <c r="B501">
        <v>48.45</v>
      </c>
      <c r="C501">
        <v>127.425</v>
      </c>
      <c r="D501">
        <v>199.89</v>
      </c>
      <c r="E501">
        <v>263.04000000000002</v>
      </c>
      <c r="F501">
        <v>591.59</v>
      </c>
      <c r="G501">
        <v>148.10499999999999</v>
      </c>
      <c r="H501">
        <v>3.5950000000000002</v>
      </c>
      <c r="I501">
        <v>3575</v>
      </c>
      <c r="J501">
        <v>179.2843</v>
      </c>
      <c r="K501">
        <v>11.465</v>
      </c>
      <c r="L501">
        <v>206.46</v>
      </c>
      <c r="M501">
        <v>222.94499999999999</v>
      </c>
      <c r="N501">
        <v>157.75790000000001</v>
      </c>
      <c r="O501">
        <v>117.875</v>
      </c>
      <c r="P501">
        <v>12</v>
      </c>
      <c r="Q501">
        <v>74.25</v>
      </c>
    </row>
    <row r="502" spans="1:17" x14ac:dyDescent="0.3">
      <c r="A502" s="1">
        <v>44696</v>
      </c>
      <c r="B502">
        <v>48.45</v>
      </c>
      <c r="C502">
        <v>127.425</v>
      </c>
      <c r="D502">
        <v>199.89</v>
      </c>
      <c r="E502">
        <v>263.04000000000002</v>
      </c>
      <c r="F502">
        <v>591.59</v>
      </c>
      <c r="G502">
        <v>148.10499999999999</v>
      </c>
      <c r="H502">
        <v>3.5950000000000002</v>
      </c>
      <c r="I502">
        <v>3575</v>
      </c>
      <c r="J502">
        <v>179.2843</v>
      </c>
      <c r="K502">
        <v>11.465</v>
      </c>
      <c r="L502">
        <v>206.46</v>
      </c>
      <c r="M502">
        <v>222.94499999999999</v>
      </c>
      <c r="N502">
        <v>157.75790000000001</v>
      </c>
      <c r="O502">
        <v>117.875</v>
      </c>
      <c r="P502">
        <v>12</v>
      </c>
      <c r="Q502">
        <v>74.25</v>
      </c>
    </row>
    <row r="503" spans="1:17" x14ac:dyDescent="0.3">
      <c r="A503" s="1">
        <v>44697</v>
      </c>
      <c r="B503">
        <v>49.2</v>
      </c>
      <c r="C503">
        <v>129.11000000000001</v>
      </c>
      <c r="D503">
        <v>205.37</v>
      </c>
      <c r="E503">
        <v>265.82</v>
      </c>
      <c r="F503">
        <v>589.14</v>
      </c>
      <c r="G503">
        <v>147.51990000000001</v>
      </c>
      <c r="H503">
        <v>3.52</v>
      </c>
      <c r="I503">
        <v>3634</v>
      </c>
      <c r="J503">
        <v>177.88</v>
      </c>
      <c r="K503">
        <v>11.31</v>
      </c>
      <c r="L503">
        <v>209.21</v>
      </c>
      <c r="M503">
        <v>220.49</v>
      </c>
      <c r="N503">
        <v>157.68</v>
      </c>
      <c r="O503">
        <v>116.17</v>
      </c>
      <c r="P503">
        <v>11.2</v>
      </c>
      <c r="Q503">
        <v>68.08</v>
      </c>
    </row>
    <row r="504" spans="1:17" x14ac:dyDescent="0.3">
      <c r="A504" s="1">
        <v>44698</v>
      </c>
      <c r="B504">
        <v>49.204999999999998</v>
      </c>
      <c r="C504">
        <v>129.34</v>
      </c>
      <c r="D504">
        <v>205.46</v>
      </c>
      <c r="E504">
        <v>268.33</v>
      </c>
      <c r="F504">
        <v>609</v>
      </c>
      <c r="G504">
        <v>149.77000000000001</v>
      </c>
      <c r="H504">
        <v>3.79</v>
      </c>
      <c r="I504">
        <v>3587</v>
      </c>
      <c r="J504">
        <v>183.71</v>
      </c>
      <c r="K504">
        <v>11.47</v>
      </c>
      <c r="L504">
        <v>213.77</v>
      </c>
      <c r="M504">
        <v>218.67500000000001</v>
      </c>
      <c r="N504">
        <v>154.87</v>
      </c>
      <c r="O504">
        <v>116.9</v>
      </c>
      <c r="P504">
        <v>11.26</v>
      </c>
      <c r="Q504">
        <v>70.5</v>
      </c>
    </row>
    <row r="505" spans="1:17" x14ac:dyDescent="0.3">
      <c r="A505" s="1">
        <v>44699</v>
      </c>
      <c r="B505">
        <v>49.46</v>
      </c>
      <c r="C505">
        <v>128.37</v>
      </c>
      <c r="D505">
        <v>201</v>
      </c>
      <c r="E505">
        <v>263.60000000000002</v>
      </c>
      <c r="F505">
        <v>600.72</v>
      </c>
      <c r="G505">
        <v>147.36009999999999</v>
      </c>
      <c r="H505">
        <v>3.76</v>
      </c>
      <c r="I505">
        <v>3659</v>
      </c>
      <c r="J505">
        <v>181.18</v>
      </c>
      <c r="K505">
        <v>11.58</v>
      </c>
      <c r="L505">
        <v>217.9</v>
      </c>
      <c r="M505">
        <v>212.35</v>
      </c>
      <c r="N505">
        <v>148.41999999999999</v>
      </c>
      <c r="O505">
        <v>115.4</v>
      </c>
      <c r="P505">
        <v>10.99</v>
      </c>
      <c r="Q505">
        <v>71.81</v>
      </c>
    </row>
    <row r="506" spans="1:17" x14ac:dyDescent="0.3">
      <c r="A506" s="1">
        <v>44700</v>
      </c>
      <c r="B506">
        <v>49.18</v>
      </c>
      <c r="C506">
        <v>127.32</v>
      </c>
      <c r="D506">
        <v>195.29</v>
      </c>
      <c r="E506">
        <v>257.67</v>
      </c>
      <c r="F506">
        <v>560.75</v>
      </c>
      <c r="G506">
        <v>141.66</v>
      </c>
      <c r="H506">
        <v>3.52</v>
      </c>
      <c r="I506">
        <v>3581</v>
      </c>
      <c r="J506">
        <v>176.87</v>
      </c>
      <c r="K506">
        <v>11.59</v>
      </c>
      <c r="L506">
        <v>209.28</v>
      </c>
      <c r="M506">
        <v>208.67</v>
      </c>
      <c r="N506">
        <v>148.79</v>
      </c>
      <c r="O506">
        <v>113.01</v>
      </c>
      <c r="P506">
        <v>10.93</v>
      </c>
      <c r="Q506">
        <v>70.989999999999995</v>
      </c>
    </row>
    <row r="507" spans="1:17" x14ac:dyDescent="0.3">
      <c r="A507" s="1">
        <v>44701</v>
      </c>
      <c r="B507">
        <v>49.6</v>
      </c>
      <c r="C507">
        <v>127.11</v>
      </c>
      <c r="D507">
        <v>197.91</v>
      </c>
      <c r="E507">
        <v>258.54000000000002</v>
      </c>
      <c r="F507">
        <v>554.99</v>
      </c>
      <c r="G507">
        <v>140.69999999999999</v>
      </c>
      <c r="H507">
        <v>3.55</v>
      </c>
      <c r="I507">
        <v>3662</v>
      </c>
      <c r="J507">
        <v>174.1</v>
      </c>
      <c r="K507">
        <v>11.18</v>
      </c>
      <c r="L507">
        <v>206.63</v>
      </c>
      <c r="M507">
        <v>210.45</v>
      </c>
      <c r="N507">
        <v>156.70519999999999</v>
      </c>
      <c r="O507">
        <v>112.18349499999999</v>
      </c>
      <c r="P507">
        <v>10.7</v>
      </c>
      <c r="Q507">
        <v>70.739999999999995</v>
      </c>
    </row>
    <row r="508" spans="1:17" x14ac:dyDescent="0.3">
      <c r="A508" s="1">
        <v>44702</v>
      </c>
      <c r="B508">
        <v>49.6</v>
      </c>
      <c r="C508">
        <v>127.11</v>
      </c>
      <c r="D508">
        <v>197.91</v>
      </c>
      <c r="E508">
        <v>258.54000000000002</v>
      </c>
      <c r="F508">
        <v>554.99</v>
      </c>
      <c r="G508">
        <v>140.69999999999999</v>
      </c>
      <c r="H508">
        <v>3.55</v>
      </c>
      <c r="I508">
        <v>3662</v>
      </c>
      <c r="J508">
        <v>174.1</v>
      </c>
      <c r="K508">
        <v>11.18</v>
      </c>
      <c r="L508">
        <v>206.63</v>
      </c>
      <c r="M508">
        <v>210.45</v>
      </c>
      <c r="N508">
        <v>156.70519999999999</v>
      </c>
      <c r="O508">
        <v>112.18349499999999</v>
      </c>
      <c r="P508">
        <v>10.7</v>
      </c>
      <c r="Q508">
        <v>70.739999999999995</v>
      </c>
    </row>
    <row r="509" spans="1:17" x14ac:dyDescent="0.3">
      <c r="A509" s="1">
        <v>44703</v>
      </c>
      <c r="B509">
        <v>49.6</v>
      </c>
      <c r="C509">
        <v>127.11</v>
      </c>
      <c r="D509">
        <v>197.91</v>
      </c>
      <c r="E509">
        <v>258.54000000000002</v>
      </c>
      <c r="F509">
        <v>554.99</v>
      </c>
      <c r="G509">
        <v>140.69999999999999</v>
      </c>
      <c r="H509">
        <v>3.55</v>
      </c>
      <c r="I509">
        <v>3662</v>
      </c>
      <c r="J509">
        <v>174.1</v>
      </c>
      <c r="K509">
        <v>11.18</v>
      </c>
      <c r="L509">
        <v>206.63</v>
      </c>
      <c r="M509">
        <v>210.45</v>
      </c>
      <c r="N509">
        <v>156.70519999999999</v>
      </c>
      <c r="O509">
        <v>112.18349499999999</v>
      </c>
      <c r="P509">
        <v>10.7</v>
      </c>
      <c r="Q509">
        <v>70.739999999999995</v>
      </c>
    </row>
    <row r="510" spans="1:17" x14ac:dyDescent="0.3">
      <c r="A510" s="1">
        <v>44704</v>
      </c>
      <c r="B510">
        <v>50.27</v>
      </c>
      <c r="C510">
        <v>130.1</v>
      </c>
      <c r="D510">
        <v>196.9924</v>
      </c>
      <c r="E510">
        <v>261.5</v>
      </c>
      <c r="F510">
        <v>535.57000000000005</v>
      </c>
      <c r="G510">
        <v>143.26</v>
      </c>
      <c r="H510">
        <v>3.62</v>
      </c>
      <c r="I510">
        <v>3678</v>
      </c>
      <c r="J510">
        <v>169.15</v>
      </c>
      <c r="K510">
        <v>11</v>
      </c>
      <c r="L510">
        <v>205.49</v>
      </c>
      <c r="M510">
        <v>209.28</v>
      </c>
      <c r="N510">
        <v>153.97</v>
      </c>
      <c r="O510">
        <v>112.14749999999999</v>
      </c>
      <c r="P510">
        <v>10.26</v>
      </c>
      <c r="Q510">
        <v>68.650000000000006</v>
      </c>
    </row>
    <row r="511" spans="1:17" x14ac:dyDescent="0.3">
      <c r="A511" s="1">
        <v>44705</v>
      </c>
      <c r="B511">
        <v>50.82</v>
      </c>
      <c r="C511">
        <v>130</v>
      </c>
      <c r="D511">
        <v>183.67590000000001</v>
      </c>
      <c r="E511">
        <v>261.33</v>
      </c>
      <c r="F511">
        <v>528.87</v>
      </c>
      <c r="G511">
        <v>141.97</v>
      </c>
      <c r="H511">
        <v>3.54</v>
      </c>
      <c r="I511">
        <v>3732</v>
      </c>
      <c r="J511">
        <v>165.97</v>
      </c>
      <c r="K511">
        <v>10.69</v>
      </c>
      <c r="L511">
        <v>205.7</v>
      </c>
      <c r="M511">
        <v>203.57900000000001</v>
      </c>
      <c r="N511">
        <v>148.37989999999999</v>
      </c>
      <c r="O511">
        <v>106.45825000000001</v>
      </c>
      <c r="P511">
        <v>9.8000000000000007</v>
      </c>
      <c r="Q511">
        <v>64.56</v>
      </c>
    </row>
    <row r="512" spans="1:17" x14ac:dyDescent="0.3">
      <c r="A512" s="1">
        <v>44706</v>
      </c>
      <c r="B512">
        <v>51.27</v>
      </c>
      <c r="C512">
        <v>131.88</v>
      </c>
      <c r="D512">
        <v>185.45</v>
      </c>
      <c r="E512">
        <v>264.58</v>
      </c>
      <c r="F512">
        <v>537.45000000000005</v>
      </c>
      <c r="G512">
        <v>141.785</v>
      </c>
      <c r="H512">
        <v>3.585</v>
      </c>
      <c r="I512">
        <v>3741</v>
      </c>
      <c r="J512">
        <v>171.10990000000001</v>
      </c>
      <c r="K512">
        <v>10.414999999999999</v>
      </c>
      <c r="L512">
        <v>210.09</v>
      </c>
      <c r="M512">
        <v>207.95</v>
      </c>
      <c r="N512">
        <v>148.82</v>
      </c>
      <c r="O512">
        <v>106.5</v>
      </c>
      <c r="P512">
        <v>9.44</v>
      </c>
      <c r="Q512">
        <v>68.5</v>
      </c>
    </row>
    <row r="513" spans="1:17" x14ac:dyDescent="0.3">
      <c r="A513" s="1">
        <v>44707</v>
      </c>
      <c r="B513">
        <v>51.604999999999997</v>
      </c>
      <c r="C513">
        <v>134.38</v>
      </c>
      <c r="D513">
        <v>192.83009999999999</v>
      </c>
      <c r="E513">
        <v>267.11</v>
      </c>
      <c r="F513">
        <v>554.57000000000005</v>
      </c>
      <c r="G513">
        <v>144.34</v>
      </c>
      <c r="H513">
        <v>3.81</v>
      </c>
      <c r="I513">
        <v>3777</v>
      </c>
      <c r="J513">
        <v>180.92</v>
      </c>
      <c r="K513">
        <v>11.26</v>
      </c>
      <c r="L513">
        <v>213.63499999999999</v>
      </c>
      <c r="M513">
        <v>212.65989999999999</v>
      </c>
      <c r="N513">
        <v>160.25</v>
      </c>
      <c r="O513">
        <v>108.6495</v>
      </c>
      <c r="P513">
        <v>9.9600000000000009</v>
      </c>
      <c r="Q513">
        <v>71.17</v>
      </c>
    </row>
    <row r="514" spans="1:17" x14ac:dyDescent="0.3">
      <c r="A514" s="1">
        <v>44708</v>
      </c>
      <c r="B514">
        <v>51.43</v>
      </c>
      <c r="C514">
        <v>134.28</v>
      </c>
      <c r="D514">
        <v>195.3329</v>
      </c>
      <c r="E514">
        <v>273.33999999999997</v>
      </c>
      <c r="F514">
        <v>585.45500000000004</v>
      </c>
      <c r="G514">
        <v>149.68</v>
      </c>
      <c r="H514">
        <v>3.91</v>
      </c>
      <c r="I514">
        <v>3740</v>
      </c>
      <c r="J514">
        <v>188.81</v>
      </c>
      <c r="K514">
        <v>11.505000000000001</v>
      </c>
      <c r="L514">
        <v>217.63</v>
      </c>
      <c r="M514">
        <v>212.46</v>
      </c>
      <c r="N514">
        <v>167.36</v>
      </c>
      <c r="O514">
        <v>112.31801</v>
      </c>
      <c r="P514">
        <v>10.4788</v>
      </c>
      <c r="Q514">
        <v>77.180000000000007</v>
      </c>
    </row>
    <row r="515" spans="1:17" x14ac:dyDescent="0.3">
      <c r="A515" s="1">
        <v>44709</v>
      </c>
      <c r="B515">
        <v>51.43</v>
      </c>
      <c r="C515">
        <v>134.28</v>
      </c>
      <c r="D515">
        <v>195.3329</v>
      </c>
      <c r="E515">
        <v>273.33999999999997</v>
      </c>
      <c r="F515">
        <v>585.45500000000004</v>
      </c>
      <c r="G515">
        <v>149.68</v>
      </c>
      <c r="H515">
        <v>3.91</v>
      </c>
      <c r="I515">
        <v>3740</v>
      </c>
      <c r="J515">
        <v>188.81</v>
      </c>
      <c r="K515">
        <v>11.505000000000001</v>
      </c>
      <c r="L515">
        <v>217.63</v>
      </c>
      <c r="M515">
        <v>212.46</v>
      </c>
      <c r="N515">
        <v>167.36</v>
      </c>
      <c r="O515">
        <v>112.31801</v>
      </c>
      <c r="P515">
        <v>10.4788</v>
      </c>
      <c r="Q515">
        <v>77.180000000000007</v>
      </c>
    </row>
    <row r="516" spans="1:17" x14ac:dyDescent="0.3">
      <c r="A516" s="1">
        <v>44710</v>
      </c>
      <c r="B516">
        <v>51.43</v>
      </c>
      <c r="C516">
        <v>134.28</v>
      </c>
      <c r="D516">
        <v>195.3329</v>
      </c>
      <c r="E516">
        <v>273.33999999999997</v>
      </c>
      <c r="F516">
        <v>585.45500000000004</v>
      </c>
      <c r="G516">
        <v>149.68</v>
      </c>
      <c r="H516">
        <v>3.91</v>
      </c>
      <c r="I516">
        <v>3740</v>
      </c>
      <c r="J516">
        <v>188.81</v>
      </c>
      <c r="K516">
        <v>11.505000000000001</v>
      </c>
      <c r="L516">
        <v>217.63</v>
      </c>
      <c r="M516">
        <v>212.46</v>
      </c>
      <c r="N516">
        <v>167.36</v>
      </c>
      <c r="O516">
        <v>112.31801</v>
      </c>
      <c r="P516">
        <v>10.4788</v>
      </c>
      <c r="Q516">
        <v>77.180000000000007</v>
      </c>
    </row>
    <row r="517" spans="1:17" x14ac:dyDescent="0.3">
      <c r="A517" s="1">
        <v>44711</v>
      </c>
      <c r="B517">
        <v>51.43</v>
      </c>
      <c r="C517">
        <v>134.28</v>
      </c>
      <c r="D517">
        <v>195.3329</v>
      </c>
      <c r="E517">
        <v>273.33999999999997</v>
      </c>
      <c r="F517">
        <v>585.45500000000004</v>
      </c>
      <c r="G517">
        <v>149.68</v>
      </c>
      <c r="H517">
        <v>3.91</v>
      </c>
      <c r="I517">
        <v>3737</v>
      </c>
      <c r="J517">
        <v>188.81</v>
      </c>
      <c r="K517">
        <v>11.505000000000001</v>
      </c>
      <c r="L517">
        <v>217.63</v>
      </c>
      <c r="M517">
        <v>212.46</v>
      </c>
      <c r="N517">
        <v>167.36</v>
      </c>
      <c r="O517">
        <v>112.31801</v>
      </c>
      <c r="P517">
        <v>10.4788</v>
      </c>
      <c r="Q517">
        <v>77.180000000000007</v>
      </c>
    </row>
    <row r="518" spans="1:17" x14ac:dyDescent="0.3">
      <c r="A518" s="1">
        <v>44712</v>
      </c>
      <c r="B518">
        <v>51.56</v>
      </c>
      <c r="C518">
        <v>134.16999999999999</v>
      </c>
      <c r="D518">
        <v>197.6</v>
      </c>
      <c r="E518">
        <v>274.77</v>
      </c>
      <c r="F518">
        <v>587.02499999999998</v>
      </c>
      <c r="G518">
        <v>150.66</v>
      </c>
      <c r="H518">
        <v>4.0199999999999996</v>
      </c>
      <c r="I518">
        <v>3754</v>
      </c>
      <c r="J518">
        <v>192</v>
      </c>
      <c r="K518">
        <v>11.49</v>
      </c>
      <c r="L518">
        <v>218.09</v>
      </c>
      <c r="M518">
        <v>209.435</v>
      </c>
      <c r="N518">
        <v>170.56</v>
      </c>
      <c r="O518">
        <v>115.735</v>
      </c>
      <c r="P518">
        <v>11.17</v>
      </c>
      <c r="Q518">
        <v>83.32</v>
      </c>
    </row>
    <row r="519" spans="1:17" x14ac:dyDescent="0.3">
      <c r="A519" s="1">
        <v>44713</v>
      </c>
      <c r="B519">
        <v>51.63</v>
      </c>
      <c r="C519">
        <v>135.35</v>
      </c>
      <c r="D519">
        <v>199.53</v>
      </c>
      <c r="E519">
        <v>277.69</v>
      </c>
      <c r="F519">
        <v>590.94000000000005</v>
      </c>
      <c r="G519">
        <v>151.74</v>
      </c>
      <c r="H519">
        <v>3.93</v>
      </c>
      <c r="I519">
        <v>3761</v>
      </c>
      <c r="J519">
        <v>190.5318</v>
      </c>
      <c r="K519">
        <v>11.16</v>
      </c>
      <c r="L519">
        <v>219</v>
      </c>
      <c r="M519">
        <v>210.77500000000001</v>
      </c>
      <c r="N519">
        <v>168</v>
      </c>
      <c r="O519">
        <v>117.101555</v>
      </c>
      <c r="P519">
        <v>10.35</v>
      </c>
      <c r="Q519">
        <v>77.8</v>
      </c>
    </row>
    <row r="520" spans="1:17" x14ac:dyDescent="0.3">
      <c r="A520" s="1">
        <v>44714</v>
      </c>
      <c r="B520">
        <v>51.59</v>
      </c>
      <c r="C520">
        <v>135.96</v>
      </c>
      <c r="D520">
        <v>200.935</v>
      </c>
      <c r="E520">
        <v>274.64999999999998</v>
      </c>
      <c r="F520">
        <v>577.77</v>
      </c>
      <c r="G520">
        <v>151.27000000000001</v>
      </c>
      <c r="H520">
        <v>4.22</v>
      </c>
      <c r="I520">
        <v>3792</v>
      </c>
      <c r="J520">
        <v>196.19</v>
      </c>
      <c r="K520">
        <v>11.05</v>
      </c>
      <c r="L520">
        <v>220.84</v>
      </c>
      <c r="M520">
        <v>214.44</v>
      </c>
      <c r="N520">
        <v>176.56</v>
      </c>
      <c r="O520">
        <v>117.8995</v>
      </c>
      <c r="P520">
        <v>9.6</v>
      </c>
      <c r="Q520">
        <v>74.48</v>
      </c>
    </row>
    <row r="521" spans="1:17" x14ac:dyDescent="0.3">
      <c r="A521" s="1">
        <v>44715</v>
      </c>
      <c r="B521">
        <v>51.25</v>
      </c>
      <c r="C521">
        <v>137.16</v>
      </c>
      <c r="D521">
        <v>196.61</v>
      </c>
      <c r="E521">
        <v>273.45</v>
      </c>
      <c r="F521">
        <v>569.6</v>
      </c>
      <c r="G521">
        <v>147.97</v>
      </c>
      <c r="H521">
        <v>4.0999999999999996</v>
      </c>
      <c r="I521">
        <v>3799</v>
      </c>
      <c r="J521">
        <v>193.32300000000001</v>
      </c>
      <c r="K521">
        <v>10.94</v>
      </c>
      <c r="L521">
        <v>224.1</v>
      </c>
      <c r="M521">
        <v>212.81</v>
      </c>
      <c r="N521">
        <v>170.81989999999999</v>
      </c>
      <c r="O521">
        <v>116.32163</v>
      </c>
      <c r="P521">
        <v>9.11</v>
      </c>
      <c r="Q521">
        <v>70.5</v>
      </c>
    </row>
    <row r="522" spans="1:17" x14ac:dyDescent="0.3">
      <c r="A522" s="1">
        <v>44716</v>
      </c>
      <c r="B522">
        <v>51.25</v>
      </c>
      <c r="C522">
        <v>137.16</v>
      </c>
      <c r="D522">
        <v>196.61</v>
      </c>
      <c r="E522">
        <v>273.45</v>
      </c>
      <c r="F522">
        <v>569.6</v>
      </c>
      <c r="G522">
        <v>147.97</v>
      </c>
      <c r="H522">
        <v>4.0999999999999996</v>
      </c>
      <c r="I522">
        <v>3799</v>
      </c>
      <c r="J522">
        <v>193.32300000000001</v>
      </c>
      <c r="K522">
        <v>10.94</v>
      </c>
      <c r="L522">
        <v>224.1</v>
      </c>
      <c r="M522">
        <v>212.81</v>
      </c>
      <c r="N522">
        <v>170.81989999999999</v>
      </c>
      <c r="O522">
        <v>116.32163</v>
      </c>
      <c r="P522">
        <v>9.11</v>
      </c>
      <c r="Q522">
        <v>70.5</v>
      </c>
    </row>
    <row r="523" spans="1:17" x14ac:dyDescent="0.3">
      <c r="A523" s="1">
        <v>44717</v>
      </c>
      <c r="B523">
        <v>51.25</v>
      </c>
      <c r="C523">
        <v>137.16</v>
      </c>
      <c r="D523">
        <v>196.61</v>
      </c>
      <c r="E523">
        <v>273.45</v>
      </c>
      <c r="F523">
        <v>569.6</v>
      </c>
      <c r="G523">
        <v>147.97</v>
      </c>
      <c r="H523">
        <v>4.0999999999999996</v>
      </c>
      <c r="I523">
        <v>3799</v>
      </c>
      <c r="J523">
        <v>193.32300000000001</v>
      </c>
      <c r="K523">
        <v>10.94</v>
      </c>
      <c r="L523">
        <v>224.1</v>
      </c>
      <c r="M523">
        <v>212.81</v>
      </c>
      <c r="N523">
        <v>170.81989999999999</v>
      </c>
      <c r="O523">
        <v>116.32163</v>
      </c>
      <c r="P523">
        <v>9.11</v>
      </c>
      <c r="Q523">
        <v>70.5</v>
      </c>
    </row>
    <row r="524" spans="1:17" x14ac:dyDescent="0.3">
      <c r="A524" s="1">
        <v>44718</v>
      </c>
      <c r="B524">
        <v>51.349899999999998</v>
      </c>
      <c r="C524">
        <v>138.97999999999999</v>
      </c>
      <c r="D524">
        <v>196.92</v>
      </c>
      <c r="E524">
        <v>274.18</v>
      </c>
      <c r="F524">
        <v>572.72</v>
      </c>
      <c r="G524">
        <v>148.56890000000001</v>
      </c>
      <c r="H524">
        <v>4.1189999999999998</v>
      </c>
      <c r="I524">
        <v>3739</v>
      </c>
      <c r="J524">
        <v>193.37</v>
      </c>
      <c r="K524">
        <v>11.37</v>
      </c>
      <c r="L524">
        <v>224.76300000000001</v>
      </c>
      <c r="M524">
        <v>213.45</v>
      </c>
      <c r="N524">
        <v>171.35</v>
      </c>
      <c r="O524">
        <v>119.34699999999999</v>
      </c>
      <c r="P524">
        <v>9.26</v>
      </c>
      <c r="Q524">
        <v>74.11</v>
      </c>
    </row>
    <row r="525" spans="1:17" x14ac:dyDescent="0.3">
      <c r="A525" s="1">
        <v>44719</v>
      </c>
      <c r="B525">
        <v>51.7</v>
      </c>
      <c r="C525">
        <v>138.83000000000001</v>
      </c>
      <c r="D525">
        <v>196.53</v>
      </c>
      <c r="E525">
        <v>273.13</v>
      </c>
      <c r="F525">
        <v>574.54</v>
      </c>
      <c r="G525">
        <v>149</v>
      </c>
      <c r="H525">
        <v>4.6100000000000003</v>
      </c>
      <c r="I525">
        <v>3738</v>
      </c>
      <c r="J525">
        <v>190</v>
      </c>
      <c r="K525">
        <v>11.45</v>
      </c>
      <c r="L525">
        <v>227.27</v>
      </c>
      <c r="M525">
        <v>213.88</v>
      </c>
      <c r="N525">
        <v>181.89</v>
      </c>
      <c r="O525">
        <v>117.691</v>
      </c>
      <c r="P525">
        <v>8.875</v>
      </c>
      <c r="Q525">
        <v>69.97</v>
      </c>
    </row>
    <row r="526" spans="1:17" x14ac:dyDescent="0.3">
      <c r="A526" s="1">
        <v>44720</v>
      </c>
      <c r="B526">
        <v>51.96</v>
      </c>
      <c r="C526">
        <v>138.27000000000001</v>
      </c>
      <c r="D526">
        <v>202.03</v>
      </c>
      <c r="E526">
        <v>273</v>
      </c>
      <c r="F526">
        <v>576.27</v>
      </c>
      <c r="G526">
        <v>149.86969999999999</v>
      </c>
      <c r="H526">
        <v>4.72</v>
      </c>
      <c r="I526">
        <v>3888</v>
      </c>
      <c r="J526">
        <v>191.8</v>
      </c>
      <c r="K526">
        <v>11.33</v>
      </c>
      <c r="L526">
        <v>232.35</v>
      </c>
      <c r="M526">
        <v>212.86</v>
      </c>
      <c r="N526">
        <v>180.47</v>
      </c>
      <c r="O526">
        <v>118.57049600000001</v>
      </c>
      <c r="P526">
        <v>9.14</v>
      </c>
      <c r="Q526">
        <v>72.98</v>
      </c>
    </row>
    <row r="527" spans="1:17" x14ac:dyDescent="0.3">
      <c r="A527" s="1">
        <v>44721</v>
      </c>
      <c r="B527">
        <v>51.77</v>
      </c>
      <c r="C527">
        <v>136.1</v>
      </c>
      <c r="D527">
        <v>199.45</v>
      </c>
      <c r="E527">
        <v>272.7081</v>
      </c>
      <c r="F527">
        <v>573.64</v>
      </c>
      <c r="G527">
        <v>147.94999999999999</v>
      </c>
      <c r="H527">
        <v>4.4400000000000004</v>
      </c>
      <c r="I527">
        <v>3907</v>
      </c>
      <c r="J527">
        <v>189.33</v>
      </c>
      <c r="K527">
        <v>10.86</v>
      </c>
      <c r="L527">
        <v>228.21100000000001</v>
      </c>
      <c r="M527">
        <v>210.54</v>
      </c>
      <c r="N527">
        <v>179.58</v>
      </c>
      <c r="O527">
        <v>118.29900000000001</v>
      </c>
      <c r="P527">
        <v>8.4385999999999992</v>
      </c>
      <c r="Q527">
        <v>69.38</v>
      </c>
    </row>
    <row r="528" spans="1:17" x14ac:dyDescent="0.3">
      <c r="A528" s="1">
        <v>44722</v>
      </c>
      <c r="B528">
        <v>51.4</v>
      </c>
      <c r="C528">
        <v>131.96</v>
      </c>
      <c r="D528">
        <v>183.1</v>
      </c>
      <c r="E528">
        <v>260.58</v>
      </c>
      <c r="F528">
        <v>551.04309999999998</v>
      </c>
      <c r="G528">
        <v>140.76</v>
      </c>
      <c r="H528">
        <v>4.0250000000000004</v>
      </c>
      <c r="I528">
        <v>3918</v>
      </c>
      <c r="J528">
        <v>176.97</v>
      </c>
      <c r="K528">
        <v>10.33</v>
      </c>
      <c r="L528">
        <v>220.22</v>
      </c>
      <c r="M528">
        <v>204.73500000000001</v>
      </c>
      <c r="N528">
        <v>170.5</v>
      </c>
      <c r="O528">
        <v>113.27901</v>
      </c>
      <c r="P528">
        <v>7.69</v>
      </c>
      <c r="Q528">
        <v>61.628999999999998</v>
      </c>
    </row>
    <row r="529" spans="1:17" x14ac:dyDescent="0.3">
      <c r="A529" s="1">
        <v>44723</v>
      </c>
      <c r="B529">
        <v>51.4</v>
      </c>
      <c r="C529">
        <v>131.96</v>
      </c>
      <c r="D529">
        <v>183.1</v>
      </c>
      <c r="E529">
        <v>260.58</v>
      </c>
      <c r="F529">
        <v>551.04309999999998</v>
      </c>
      <c r="G529">
        <v>140.76</v>
      </c>
      <c r="H529">
        <v>4.0250000000000004</v>
      </c>
      <c r="I529">
        <v>3918</v>
      </c>
      <c r="J529">
        <v>176.97</v>
      </c>
      <c r="K529">
        <v>10.33</v>
      </c>
      <c r="L529">
        <v>220.22</v>
      </c>
      <c r="M529">
        <v>204.73500000000001</v>
      </c>
      <c r="N529">
        <v>170.5</v>
      </c>
      <c r="O529">
        <v>113.27901</v>
      </c>
      <c r="P529">
        <v>7.69</v>
      </c>
      <c r="Q529">
        <v>61.628999999999998</v>
      </c>
    </row>
    <row r="530" spans="1:17" x14ac:dyDescent="0.3">
      <c r="A530" s="1">
        <v>44724</v>
      </c>
      <c r="B530">
        <v>51.4</v>
      </c>
      <c r="C530">
        <v>131.96</v>
      </c>
      <c r="D530">
        <v>183.1</v>
      </c>
      <c r="E530">
        <v>260.58</v>
      </c>
      <c r="F530">
        <v>551.04309999999998</v>
      </c>
      <c r="G530">
        <v>140.76</v>
      </c>
      <c r="H530">
        <v>4.0250000000000004</v>
      </c>
      <c r="I530">
        <v>3918</v>
      </c>
      <c r="J530">
        <v>176.97</v>
      </c>
      <c r="K530">
        <v>10.33</v>
      </c>
      <c r="L530">
        <v>220.22</v>
      </c>
      <c r="M530">
        <v>204.73500000000001</v>
      </c>
      <c r="N530">
        <v>170.5</v>
      </c>
      <c r="O530">
        <v>113.27901</v>
      </c>
      <c r="P530">
        <v>7.69</v>
      </c>
      <c r="Q530">
        <v>61.628999999999998</v>
      </c>
    </row>
    <row r="531" spans="1:17" x14ac:dyDescent="0.3">
      <c r="A531" s="1">
        <v>44725</v>
      </c>
      <c r="B531">
        <v>50.79</v>
      </c>
      <c r="C531">
        <v>128.91999999999999</v>
      </c>
      <c r="D531">
        <v>172.57499999999999</v>
      </c>
      <c r="E531">
        <v>249.02420000000001</v>
      </c>
      <c r="F531">
        <v>533</v>
      </c>
      <c r="G531">
        <v>135.19999999999999</v>
      </c>
      <c r="H531">
        <v>3.72</v>
      </c>
      <c r="I531">
        <v>3815</v>
      </c>
      <c r="J531">
        <v>163.12</v>
      </c>
      <c r="K531">
        <v>9.89</v>
      </c>
      <c r="L531">
        <v>209.87</v>
      </c>
      <c r="M531">
        <v>199.9</v>
      </c>
      <c r="N531">
        <v>160.88</v>
      </c>
      <c r="O531">
        <v>108.791504</v>
      </c>
      <c r="P531">
        <v>6.9999000000000002</v>
      </c>
      <c r="Q531">
        <v>54.3</v>
      </c>
    </row>
    <row r="532" spans="1:17" x14ac:dyDescent="0.3">
      <c r="A532" s="1">
        <v>44726</v>
      </c>
      <c r="B532">
        <v>49.835000000000001</v>
      </c>
      <c r="C532">
        <v>127.04</v>
      </c>
      <c r="D532">
        <v>166.75</v>
      </c>
      <c r="E532">
        <v>245.74</v>
      </c>
      <c r="F532">
        <v>524.97</v>
      </c>
      <c r="G532">
        <v>133.88999999999999</v>
      </c>
      <c r="H532">
        <v>3.64</v>
      </c>
      <c r="I532">
        <v>3759</v>
      </c>
      <c r="J532">
        <v>160.66</v>
      </c>
      <c r="K532">
        <v>9.61</v>
      </c>
      <c r="L532">
        <v>209.73</v>
      </c>
      <c r="M532">
        <v>200.3</v>
      </c>
      <c r="N532">
        <v>162.25</v>
      </c>
      <c r="O532">
        <v>107.92449999999999</v>
      </c>
      <c r="P532">
        <v>7.07</v>
      </c>
      <c r="Q532">
        <v>53.29</v>
      </c>
    </row>
    <row r="533" spans="1:17" x14ac:dyDescent="0.3">
      <c r="A533" s="1">
        <v>44727</v>
      </c>
      <c r="B533">
        <v>49.83</v>
      </c>
      <c r="C533">
        <v>128.11000000000001</v>
      </c>
      <c r="D533">
        <v>172.16</v>
      </c>
      <c r="E533">
        <v>255.3</v>
      </c>
      <c r="F533">
        <v>533.83000000000004</v>
      </c>
      <c r="G533">
        <v>137.34</v>
      </c>
      <c r="H533">
        <v>3.4649999999999999</v>
      </c>
      <c r="I533">
        <v>3770</v>
      </c>
      <c r="J533">
        <v>168.68</v>
      </c>
      <c r="K533">
        <v>10.065</v>
      </c>
      <c r="L533">
        <v>208.65</v>
      </c>
      <c r="M533">
        <v>200.26499999999999</v>
      </c>
      <c r="N533">
        <v>167.5</v>
      </c>
      <c r="O533">
        <v>111.4235</v>
      </c>
      <c r="P533">
        <v>7.17</v>
      </c>
      <c r="Q533">
        <v>56.66</v>
      </c>
    </row>
    <row r="534" spans="1:17" x14ac:dyDescent="0.3">
      <c r="A534" s="1">
        <v>44728</v>
      </c>
      <c r="B534">
        <v>48.97</v>
      </c>
      <c r="C534">
        <v>125.56</v>
      </c>
      <c r="D534">
        <v>165.08</v>
      </c>
      <c r="E534">
        <v>247.41739999999999</v>
      </c>
      <c r="F534">
        <v>514.42999999999995</v>
      </c>
      <c r="G534">
        <v>132.38999999999999</v>
      </c>
      <c r="H534">
        <v>3.375</v>
      </c>
      <c r="I534">
        <v>3770</v>
      </c>
      <c r="J534">
        <v>159.42320000000001</v>
      </c>
      <c r="K534">
        <v>9.4499999999999993</v>
      </c>
      <c r="L534">
        <v>201.25</v>
      </c>
      <c r="M534">
        <v>192.99</v>
      </c>
      <c r="N534">
        <v>161.44999999999999</v>
      </c>
      <c r="O534">
        <v>108.6485</v>
      </c>
      <c r="P534">
        <v>6.82</v>
      </c>
      <c r="Q534">
        <v>54.429900000000004</v>
      </c>
    </row>
    <row r="535" spans="1:17" x14ac:dyDescent="0.3">
      <c r="A535" s="1">
        <v>44729</v>
      </c>
      <c r="B535">
        <v>49.484999999999999</v>
      </c>
      <c r="C535">
        <v>129.1</v>
      </c>
      <c r="D535">
        <v>165.9</v>
      </c>
      <c r="E535">
        <v>250.5</v>
      </c>
      <c r="F535">
        <v>500.36</v>
      </c>
      <c r="G535">
        <v>133.07900000000001</v>
      </c>
      <c r="H535">
        <v>3.52</v>
      </c>
      <c r="I535">
        <v>3673</v>
      </c>
      <c r="J535">
        <v>159.94999999999999</v>
      </c>
      <c r="K535">
        <v>9.3249999999999993</v>
      </c>
      <c r="L535">
        <v>197.74</v>
      </c>
      <c r="M535">
        <v>190.375</v>
      </c>
      <c r="N535">
        <v>165.51</v>
      </c>
      <c r="O535">
        <v>108.6995</v>
      </c>
      <c r="P535">
        <v>6.84</v>
      </c>
      <c r="Q535">
        <v>52.8</v>
      </c>
    </row>
    <row r="536" spans="1:17" x14ac:dyDescent="0.3">
      <c r="A536" s="1">
        <v>44730</v>
      </c>
      <c r="B536">
        <v>49.484999999999999</v>
      </c>
      <c r="C536">
        <v>129.1</v>
      </c>
      <c r="D536">
        <v>165.9</v>
      </c>
      <c r="E536">
        <v>250.5</v>
      </c>
      <c r="F536">
        <v>500.36</v>
      </c>
      <c r="G536">
        <v>133.07900000000001</v>
      </c>
      <c r="H536">
        <v>3.52</v>
      </c>
      <c r="I536">
        <v>3673</v>
      </c>
      <c r="J536">
        <v>159.94999999999999</v>
      </c>
      <c r="K536">
        <v>9.3249999999999993</v>
      </c>
      <c r="L536">
        <v>197.74</v>
      </c>
      <c r="M536">
        <v>190.375</v>
      </c>
      <c r="N536">
        <v>165.51</v>
      </c>
      <c r="O536">
        <v>108.6995</v>
      </c>
      <c r="P536">
        <v>6.84</v>
      </c>
      <c r="Q536">
        <v>52.8</v>
      </c>
    </row>
    <row r="537" spans="1:17" x14ac:dyDescent="0.3">
      <c r="A537" s="1">
        <v>44731</v>
      </c>
      <c r="B537">
        <v>49.484999999999999</v>
      </c>
      <c r="C537">
        <v>129.1</v>
      </c>
      <c r="D537">
        <v>165.9</v>
      </c>
      <c r="E537">
        <v>250.5</v>
      </c>
      <c r="F537">
        <v>500.36</v>
      </c>
      <c r="G537">
        <v>133.07900000000001</v>
      </c>
      <c r="H537">
        <v>3.52</v>
      </c>
      <c r="I537">
        <v>3673</v>
      </c>
      <c r="J537">
        <v>159.94999999999999</v>
      </c>
      <c r="K537">
        <v>9.3249999999999993</v>
      </c>
      <c r="L537">
        <v>197.74</v>
      </c>
      <c r="M537">
        <v>190.375</v>
      </c>
      <c r="N537">
        <v>165.51</v>
      </c>
      <c r="O537">
        <v>108.6995</v>
      </c>
      <c r="P537">
        <v>6.84</v>
      </c>
      <c r="Q537">
        <v>52.8</v>
      </c>
    </row>
    <row r="538" spans="1:17" x14ac:dyDescent="0.3">
      <c r="A538" s="1">
        <v>44732</v>
      </c>
      <c r="B538">
        <v>49.484999999999999</v>
      </c>
      <c r="C538">
        <v>129.1</v>
      </c>
      <c r="D538">
        <v>165.9</v>
      </c>
      <c r="E538">
        <v>250.5</v>
      </c>
      <c r="F538">
        <v>500.36</v>
      </c>
      <c r="G538">
        <v>133.07900000000001</v>
      </c>
      <c r="H538">
        <v>3.52</v>
      </c>
      <c r="I538">
        <v>3698</v>
      </c>
      <c r="J538">
        <v>159.94999999999999</v>
      </c>
      <c r="K538">
        <v>9.3249999999999993</v>
      </c>
      <c r="L538">
        <v>197.74</v>
      </c>
      <c r="M538">
        <v>190.375</v>
      </c>
      <c r="N538">
        <v>165.51</v>
      </c>
      <c r="O538">
        <v>108.6995</v>
      </c>
      <c r="P538">
        <v>6.84</v>
      </c>
      <c r="Q538">
        <v>52.8</v>
      </c>
    </row>
    <row r="539" spans="1:17" x14ac:dyDescent="0.3">
      <c r="A539" s="1">
        <v>44733</v>
      </c>
      <c r="B539">
        <v>50.91</v>
      </c>
      <c r="C539">
        <v>132.37</v>
      </c>
      <c r="D539">
        <v>167.76</v>
      </c>
      <c r="E539">
        <v>254.75</v>
      </c>
      <c r="F539">
        <v>510.91</v>
      </c>
      <c r="G539">
        <v>137.06</v>
      </c>
      <c r="H539">
        <v>3.7050000000000001</v>
      </c>
      <c r="I539">
        <v>3719</v>
      </c>
      <c r="J539">
        <v>170.08</v>
      </c>
      <c r="K539">
        <v>9.35</v>
      </c>
      <c r="L539">
        <v>198.42</v>
      </c>
      <c r="M539">
        <v>190.71</v>
      </c>
      <c r="N539">
        <v>170.85</v>
      </c>
      <c r="O539">
        <v>112.48925</v>
      </c>
      <c r="P539">
        <v>7.7882999999999996</v>
      </c>
      <c r="Q539">
        <v>60.75</v>
      </c>
    </row>
    <row r="540" spans="1:17" x14ac:dyDescent="0.3">
      <c r="A540" s="1">
        <v>44734</v>
      </c>
      <c r="B540">
        <v>51.17</v>
      </c>
      <c r="C540">
        <v>135.08000000000001</v>
      </c>
      <c r="D540">
        <v>160.79</v>
      </c>
      <c r="E540">
        <v>257.17</v>
      </c>
      <c r="F540">
        <v>503.77</v>
      </c>
      <c r="G540">
        <v>137.76</v>
      </c>
      <c r="H540">
        <v>3.39</v>
      </c>
      <c r="I540">
        <v>3795</v>
      </c>
      <c r="J540">
        <v>166.62</v>
      </c>
      <c r="K540">
        <v>9.3049999999999997</v>
      </c>
      <c r="L540">
        <v>192.79</v>
      </c>
      <c r="M540">
        <v>188.91</v>
      </c>
      <c r="N540">
        <v>171.67</v>
      </c>
      <c r="O540">
        <v>113.34650000000001</v>
      </c>
      <c r="P540">
        <v>7.33</v>
      </c>
      <c r="Q540">
        <v>56.75</v>
      </c>
    </row>
    <row r="541" spans="1:17" x14ac:dyDescent="0.3">
      <c r="A541" s="1">
        <v>44735</v>
      </c>
      <c r="B541">
        <v>52.18</v>
      </c>
      <c r="C541">
        <v>136.86000000000001</v>
      </c>
      <c r="D541">
        <v>159.75</v>
      </c>
      <c r="E541">
        <v>259.37</v>
      </c>
      <c r="F541">
        <v>501.75</v>
      </c>
      <c r="G541">
        <v>138.59</v>
      </c>
      <c r="H541">
        <v>3.355</v>
      </c>
      <c r="I541">
        <v>3725</v>
      </c>
      <c r="J541">
        <v>165.85</v>
      </c>
      <c r="K541">
        <v>9.43</v>
      </c>
      <c r="L541">
        <v>187.23</v>
      </c>
      <c r="M541">
        <v>198.54</v>
      </c>
      <c r="N541">
        <v>176.59989999999999</v>
      </c>
      <c r="O541">
        <v>112.74251</v>
      </c>
      <c r="P541">
        <v>7.1</v>
      </c>
      <c r="Q541">
        <v>59.62</v>
      </c>
    </row>
    <row r="542" spans="1:17" x14ac:dyDescent="0.3">
      <c r="A542" s="1">
        <v>44736</v>
      </c>
      <c r="B542">
        <v>52.15</v>
      </c>
      <c r="C542">
        <v>137.41999999999999</v>
      </c>
      <c r="D542">
        <v>170.25</v>
      </c>
      <c r="E542">
        <v>267.98</v>
      </c>
      <c r="F542">
        <v>511.8</v>
      </c>
      <c r="G542">
        <v>141.91</v>
      </c>
      <c r="H542">
        <v>3.5950000000000002</v>
      </c>
      <c r="I542">
        <v>3620</v>
      </c>
      <c r="J542">
        <v>171.4</v>
      </c>
      <c r="K542">
        <v>10.27</v>
      </c>
      <c r="L542">
        <v>185.6</v>
      </c>
      <c r="M542">
        <v>205.82</v>
      </c>
      <c r="N542">
        <v>188.68</v>
      </c>
      <c r="O542">
        <v>118.07899999999999</v>
      </c>
      <c r="P542">
        <v>7.7587999999999999</v>
      </c>
      <c r="Q542">
        <v>64.09</v>
      </c>
    </row>
    <row r="543" spans="1:17" x14ac:dyDescent="0.3">
      <c r="A543" s="1">
        <v>44737</v>
      </c>
      <c r="B543">
        <v>52.15</v>
      </c>
      <c r="C543">
        <v>137.41999999999999</v>
      </c>
      <c r="D543">
        <v>170.25</v>
      </c>
      <c r="E543">
        <v>267.98</v>
      </c>
      <c r="F543">
        <v>511.8</v>
      </c>
      <c r="G543">
        <v>141.91</v>
      </c>
      <c r="H543">
        <v>3.5950000000000002</v>
      </c>
      <c r="I543">
        <v>3620</v>
      </c>
      <c r="J543">
        <v>171.4</v>
      </c>
      <c r="K543">
        <v>10.27</v>
      </c>
      <c r="L543">
        <v>185.6</v>
      </c>
      <c r="M543">
        <v>205.82</v>
      </c>
      <c r="N543">
        <v>188.68</v>
      </c>
      <c r="O543">
        <v>118.07899999999999</v>
      </c>
      <c r="P543">
        <v>7.7587999999999999</v>
      </c>
      <c r="Q543">
        <v>64.09</v>
      </c>
    </row>
    <row r="544" spans="1:17" x14ac:dyDescent="0.3">
      <c r="A544" s="1">
        <v>44738</v>
      </c>
      <c r="B544">
        <v>52.15</v>
      </c>
      <c r="C544">
        <v>137.41999999999999</v>
      </c>
      <c r="D544">
        <v>170.25</v>
      </c>
      <c r="E544">
        <v>267.98</v>
      </c>
      <c r="F544">
        <v>511.8</v>
      </c>
      <c r="G544">
        <v>141.91</v>
      </c>
      <c r="H544">
        <v>3.5950000000000002</v>
      </c>
      <c r="I544">
        <v>3620</v>
      </c>
      <c r="J544">
        <v>171.4</v>
      </c>
      <c r="K544">
        <v>10.27</v>
      </c>
      <c r="L544">
        <v>185.6</v>
      </c>
      <c r="M544">
        <v>205.82</v>
      </c>
      <c r="N544">
        <v>188.68</v>
      </c>
      <c r="O544">
        <v>118.07899999999999</v>
      </c>
      <c r="P544">
        <v>7.7587999999999999</v>
      </c>
      <c r="Q544">
        <v>64.09</v>
      </c>
    </row>
    <row r="545" spans="1:17" x14ac:dyDescent="0.3">
      <c r="A545" s="1">
        <v>44739</v>
      </c>
      <c r="B545">
        <v>51.49</v>
      </c>
      <c r="C545">
        <v>137.16</v>
      </c>
      <c r="D545">
        <v>171.75</v>
      </c>
      <c r="E545">
        <v>268.3</v>
      </c>
      <c r="F545">
        <v>514.03499999999997</v>
      </c>
      <c r="G545">
        <v>143.49</v>
      </c>
      <c r="H545">
        <v>3.7199</v>
      </c>
      <c r="I545">
        <v>3679</v>
      </c>
      <c r="J545">
        <v>173.3</v>
      </c>
      <c r="K545">
        <v>10.4</v>
      </c>
      <c r="L545">
        <v>190.08</v>
      </c>
      <c r="M545">
        <v>204.67500000000001</v>
      </c>
      <c r="N545">
        <v>185.64</v>
      </c>
      <c r="O545">
        <v>118.57950599999999</v>
      </c>
      <c r="P545">
        <v>7.5</v>
      </c>
      <c r="Q545">
        <v>60.45</v>
      </c>
    </row>
    <row r="546" spans="1:17" x14ac:dyDescent="0.3">
      <c r="A546" s="1">
        <v>44740</v>
      </c>
      <c r="B546">
        <v>51.3</v>
      </c>
      <c r="C546">
        <v>138.46</v>
      </c>
      <c r="D546">
        <v>171.3</v>
      </c>
      <c r="E546">
        <v>266.91000000000003</v>
      </c>
      <c r="F546">
        <v>514.15</v>
      </c>
      <c r="G546">
        <v>143.422</v>
      </c>
      <c r="H546">
        <v>3.68</v>
      </c>
      <c r="I546">
        <v>3740</v>
      </c>
      <c r="J546">
        <v>172.01990000000001</v>
      </c>
      <c r="K546">
        <v>10.305</v>
      </c>
      <c r="L546">
        <v>193.1</v>
      </c>
      <c r="M546">
        <v>206.38499999999999</v>
      </c>
      <c r="N546">
        <v>183.93</v>
      </c>
      <c r="O546">
        <v>117.3095</v>
      </c>
      <c r="P546">
        <v>7.1529999999999996</v>
      </c>
      <c r="Q546">
        <v>57.25</v>
      </c>
    </row>
    <row r="547" spans="1:17" x14ac:dyDescent="0.3">
      <c r="A547" s="1">
        <v>44741</v>
      </c>
      <c r="B547">
        <v>51</v>
      </c>
      <c r="C547">
        <v>134.97999999999999</v>
      </c>
      <c r="D547">
        <v>166.33</v>
      </c>
      <c r="E547">
        <v>261.97000000000003</v>
      </c>
      <c r="F547">
        <v>495.93</v>
      </c>
      <c r="G547">
        <v>140.66999999999999</v>
      </c>
      <c r="H547">
        <v>3.38</v>
      </c>
      <c r="I547">
        <v>3778</v>
      </c>
      <c r="J547">
        <v>158.19999999999999</v>
      </c>
      <c r="K547">
        <v>9.5549999999999997</v>
      </c>
      <c r="L547">
        <v>187.57</v>
      </c>
      <c r="M547">
        <v>203.82499999999999</v>
      </c>
      <c r="N547">
        <v>177.86</v>
      </c>
      <c r="O547">
        <v>113.16025500000001</v>
      </c>
      <c r="P547">
        <v>6.27</v>
      </c>
      <c r="Q547">
        <v>51.46</v>
      </c>
    </row>
    <row r="548" spans="1:17" x14ac:dyDescent="0.3">
      <c r="A548" s="1">
        <v>44742</v>
      </c>
      <c r="B548">
        <v>51.215000000000003</v>
      </c>
      <c r="C548">
        <v>135.75</v>
      </c>
      <c r="D548">
        <v>165.23</v>
      </c>
      <c r="E548">
        <v>259.52999999999997</v>
      </c>
      <c r="F548">
        <v>493.74</v>
      </c>
      <c r="G548">
        <v>138.37</v>
      </c>
      <c r="H548">
        <v>3.1850000000000001</v>
      </c>
      <c r="I548">
        <v>3749</v>
      </c>
      <c r="J548">
        <v>155.66999999999999</v>
      </c>
      <c r="K548">
        <v>8.7899999999999991</v>
      </c>
      <c r="L548">
        <v>182.14</v>
      </c>
      <c r="M548">
        <v>209.15</v>
      </c>
      <c r="N548">
        <v>174.8</v>
      </c>
      <c r="O548">
        <v>110.88800000000001</v>
      </c>
      <c r="P548">
        <v>5.77</v>
      </c>
      <c r="Q548">
        <v>48.4</v>
      </c>
    </row>
    <row r="549" spans="1:17" x14ac:dyDescent="0.3">
      <c r="A549" s="1">
        <v>44743</v>
      </c>
      <c r="B549">
        <v>51.77</v>
      </c>
      <c r="C549">
        <v>137.79</v>
      </c>
      <c r="D549">
        <v>160.62</v>
      </c>
      <c r="E549">
        <v>259.77</v>
      </c>
      <c r="F549">
        <v>484.26499999999999</v>
      </c>
      <c r="G549">
        <v>139.04</v>
      </c>
      <c r="H549">
        <v>3.33</v>
      </c>
      <c r="I549">
        <v>3751</v>
      </c>
      <c r="J549">
        <v>150.62909999999999</v>
      </c>
      <c r="K549">
        <v>8.5399999999999991</v>
      </c>
      <c r="L549">
        <v>181.32</v>
      </c>
      <c r="M549">
        <v>212.49</v>
      </c>
      <c r="N549">
        <v>179.63</v>
      </c>
      <c r="O549">
        <v>109.25</v>
      </c>
      <c r="P549">
        <v>5.7</v>
      </c>
      <c r="Q549">
        <v>50.1601</v>
      </c>
    </row>
    <row r="550" spans="1:17" x14ac:dyDescent="0.3">
      <c r="A550" s="1">
        <v>44744</v>
      </c>
      <c r="B550">
        <v>51.77</v>
      </c>
      <c r="C550">
        <v>137.79</v>
      </c>
      <c r="D550">
        <v>160.62</v>
      </c>
      <c r="E550">
        <v>259.77</v>
      </c>
      <c r="F550">
        <v>484.26499999999999</v>
      </c>
      <c r="G550">
        <v>139.04</v>
      </c>
      <c r="H550">
        <v>3.33</v>
      </c>
      <c r="I550">
        <v>3751</v>
      </c>
      <c r="J550">
        <v>150.62909999999999</v>
      </c>
      <c r="K550">
        <v>8.5399999999999991</v>
      </c>
      <c r="L550">
        <v>181.32</v>
      </c>
      <c r="M550">
        <v>212.49</v>
      </c>
      <c r="N550">
        <v>179.63</v>
      </c>
      <c r="O550">
        <v>109.25</v>
      </c>
      <c r="P550">
        <v>5.7</v>
      </c>
      <c r="Q550">
        <v>50.1601</v>
      </c>
    </row>
    <row r="551" spans="1:17" x14ac:dyDescent="0.3">
      <c r="A551" s="1">
        <v>44745</v>
      </c>
      <c r="B551">
        <v>51.77</v>
      </c>
      <c r="C551">
        <v>137.79</v>
      </c>
      <c r="D551">
        <v>160.62</v>
      </c>
      <c r="E551">
        <v>259.77</v>
      </c>
      <c r="F551">
        <v>484.26499999999999</v>
      </c>
      <c r="G551">
        <v>139.04</v>
      </c>
      <c r="H551">
        <v>3.33</v>
      </c>
      <c r="I551">
        <v>3751</v>
      </c>
      <c r="J551">
        <v>150.62909999999999</v>
      </c>
      <c r="K551">
        <v>8.5399999999999991</v>
      </c>
      <c r="L551">
        <v>181.32</v>
      </c>
      <c r="M551">
        <v>212.49</v>
      </c>
      <c r="N551">
        <v>179.63</v>
      </c>
      <c r="O551">
        <v>109.25</v>
      </c>
      <c r="P551">
        <v>5.7</v>
      </c>
      <c r="Q551">
        <v>50.1601</v>
      </c>
    </row>
    <row r="552" spans="1:17" x14ac:dyDescent="0.3">
      <c r="A552" s="1">
        <v>44746</v>
      </c>
      <c r="B552">
        <v>51.77</v>
      </c>
      <c r="C552">
        <v>137.79</v>
      </c>
      <c r="D552">
        <v>160.62</v>
      </c>
      <c r="E552">
        <v>259.77</v>
      </c>
      <c r="F552">
        <v>484.26499999999999</v>
      </c>
      <c r="G552">
        <v>139.04</v>
      </c>
      <c r="H552">
        <v>3.33</v>
      </c>
      <c r="I552">
        <v>3779</v>
      </c>
      <c r="J552">
        <v>150.62909999999999</v>
      </c>
      <c r="K552">
        <v>8.5399999999999991</v>
      </c>
      <c r="L552">
        <v>181.32</v>
      </c>
      <c r="M552">
        <v>212.49</v>
      </c>
      <c r="N552">
        <v>179.63</v>
      </c>
      <c r="O552">
        <v>109.25</v>
      </c>
      <c r="P552">
        <v>5.7</v>
      </c>
      <c r="Q552">
        <v>50.1601</v>
      </c>
    </row>
    <row r="553" spans="1:17" x14ac:dyDescent="0.3">
      <c r="A553" s="1">
        <v>44747</v>
      </c>
      <c r="B553">
        <v>51.46</v>
      </c>
      <c r="C553">
        <v>137.88</v>
      </c>
      <c r="D553">
        <v>168.25</v>
      </c>
      <c r="E553">
        <v>262.98</v>
      </c>
      <c r="F553">
        <v>476.93</v>
      </c>
      <c r="G553">
        <v>141.61000000000001</v>
      </c>
      <c r="H553">
        <v>3.2</v>
      </c>
      <c r="I553">
        <v>3820</v>
      </c>
      <c r="J553">
        <v>149.71</v>
      </c>
      <c r="K553">
        <v>8.61</v>
      </c>
      <c r="L553">
        <v>174.42</v>
      </c>
      <c r="M553">
        <v>217.27</v>
      </c>
      <c r="N553">
        <v>188.97</v>
      </c>
      <c r="O553">
        <v>113.37675</v>
      </c>
      <c r="P553">
        <v>6.08</v>
      </c>
      <c r="Q553">
        <v>55.82</v>
      </c>
    </row>
    <row r="554" spans="1:17" x14ac:dyDescent="0.3">
      <c r="A554" s="1">
        <v>44748</v>
      </c>
      <c r="B554">
        <v>51.884999999999998</v>
      </c>
      <c r="C554">
        <v>138.80000000000001</v>
      </c>
      <c r="D554">
        <v>171.59</v>
      </c>
      <c r="E554">
        <v>267.99</v>
      </c>
      <c r="F554">
        <v>487.05</v>
      </c>
      <c r="G554">
        <v>144.12</v>
      </c>
      <c r="H554">
        <v>3.21</v>
      </c>
      <c r="I554">
        <v>3771</v>
      </c>
      <c r="J554">
        <v>153.18989999999999</v>
      </c>
      <c r="K554">
        <v>8.8000000000000007</v>
      </c>
      <c r="L554">
        <v>174.67</v>
      </c>
      <c r="M554">
        <v>220.215</v>
      </c>
      <c r="N554">
        <v>190.7</v>
      </c>
      <c r="O554">
        <v>115.5895</v>
      </c>
      <c r="P554">
        <v>6.07</v>
      </c>
      <c r="Q554">
        <v>56.274099999999997</v>
      </c>
    </row>
    <row r="555" spans="1:17" x14ac:dyDescent="0.3">
      <c r="A555" s="1">
        <v>44749</v>
      </c>
      <c r="B555">
        <v>51.055</v>
      </c>
      <c r="C555">
        <v>137.74</v>
      </c>
      <c r="D555">
        <v>172.72</v>
      </c>
      <c r="E555">
        <v>269.05500000000001</v>
      </c>
      <c r="F555">
        <v>501.39</v>
      </c>
      <c r="G555">
        <v>146.55000000000001</v>
      </c>
      <c r="H555">
        <v>3.4</v>
      </c>
      <c r="I555">
        <v>3797</v>
      </c>
      <c r="J555">
        <v>159.44999999999999</v>
      </c>
      <c r="K555">
        <v>9.24</v>
      </c>
      <c r="L555">
        <v>182.5</v>
      </c>
      <c r="M555">
        <v>218.32</v>
      </c>
      <c r="N555">
        <v>192.82</v>
      </c>
      <c r="O555">
        <v>119.18951</v>
      </c>
      <c r="P555">
        <v>7.09</v>
      </c>
      <c r="Q555">
        <v>57.65</v>
      </c>
    </row>
    <row r="556" spans="1:17" x14ac:dyDescent="0.3">
      <c r="A556" s="1">
        <v>44750</v>
      </c>
      <c r="B556">
        <v>50.92</v>
      </c>
      <c r="C556">
        <v>136.26</v>
      </c>
      <c r="D556">
        <v>172.4</v>
      </c>
      <c r="E556">
        <v>268.10000000000002</v>
      </c>
      <c r="F556">
        <v>499.63</v>
      </c>
      <c r="G556">
        <v>147.55000000000001</v>
      </c>
      <c r="H556">
        <v>3.5</v>
      </c>
      <c r="I556">
        <v>3850</v>
      </c>
      <c r="J556">
        <v>160.3699</v>
      </c>
      <c r="K556">
        <v>9.2799999999999994</v>
      </c>
      <c r="L556">
        <v>181.24</v>
      </c>
      <c r="M556">
        <v>221.55</v>
      </c>
      <c r="N556">
        <v>194.85</v>
      </c>
      <c r="O556">
        <v>119.685</v>
      </c>
      <c r="P556">
        <v>8.9</v>
      </c>
      <c r="Q556">
        <v>63.7</v>
      </c>
    </row>
    <row r="557" spans="1:17" x14ac:dyDescent="0.3">
      <c r="A557" s="1">
        <v>44751</v>
      </c>
      <c r="B557">
        <v>50.92</v>
      </c>
      <c r="C557">
        <v>136.26</v>
      </c>
      <c r="D557">
        <v>172.4</v>
      </c>
      <c r="E557">
        <v>268.10000000000002</v>
      </c>
      <c r="F557">
        <v>499.63</v>
      </c>
      <c r="G557">
        <v>147.55000000000001</v>
      </c>
      <c r="H557">
        <v>3.5</v>
      </c>
      <c r="I557">
        <v>3850</v>
      </c>
      <c r="J557">
        <v>160.3699</v>
      </c>
      <c r="K557">
        <v>9.2799999999999994</v>
      </c>
      <c r="L557">
        <v>181.24</v>
      </c>
      <c r="M557">
        <v>221.55</v>
      </c>
      <c r="N557">
        <v>194.85</v>
      </c>
      <c r="O557">
        <v>119.685</v>
      </c>
      <c r="P557">
        <v>8.9</v>
      </c>
      <c r="Q557">
        <v>63.7</v>
      </c>
    </row>
    <row r="558" spans="1:17" x14ac:dyDescent="0.3">
      <c r="A558" s="1">
        <v>44752</v>
      </c>
      <c r="B558">
        <v>50.92</v>
      </c>
      <c r="C558">
        <v>136.26</v>
      </c>
      <c r="D558">
        <v>172.4</v>
      </c>
      <c r="E558">
        <v>268.10000000000002</v>
      </c>
      <c r="F558">
        <v>499.63</v>
      </c>
      <c r="G558">
        <v>147.55000000000001</v>
      </c>
      <c r="H558">
        <v>3.5</v>
      </c>
      <c r="I558">
        <v>3850</v>
      </c>
      <c r="J558">
        <v>160.3699</v>
      </c>
      <c r="K558">
        <v>9.2799999999999994</v>
      </c>
      <c r="L558">
        <v>181.24</v>
      </c>
      <c r="M558">
        <v>221.55</v>
      </c>
      <c r="N558">
        <v>194.85</v>
      </c>
      <c r="O558">
        <v>119.685</v>
      </c>
      <c r="P558">
        <v>8.9</v>
      </c>
      <c r="Q558">
        <v>63.7</v>
      </c>
    </row>
    <row r="559" spans="1:17" x14ac:dyDescent="0.3">
      <c r="A559" s="1">
        <v>44753</v>
      </c>
      <c r="B559">
        <v>50.734999999999999</v>
      </c>
      <c r="C559">
        <v>136.33000000000001</v>
      </c>
      <c r="D559">
        <v>167.49</v>
      </c>
      <c r="E559">
        <v>266.52999999999997</v>
      </c>
      <c r="F559">
        <v>491.62</v>
      </c>
      <c r="G559">
        <v>146.63999999999999</v>
      </c>
      <c r="H559">
        <v>3.34</v>
      </c>
      <c r="I559">
        <v>3888</v>
      </c>
      <c r="J559">
        <v>155.26990000000001</v>
      </c>
      <c r="K559">
        <v>9</v>
      </c>
      <c r="L559">
        <v>179.77</v>
      </c>
      <c r="M559">
        <v>217.91</v>
      </c>
      <c r="N559">
        <v>188.3759</v>
      </c>
      <c r="O559">
        <v>117.998</v>
      </c>
      <c r="P559">
        <v>8.2899999999999991</v>
      </c>
      <c r="Q559">
        <v>58.43</v>
      </c>
    </row>
    <row r="560" spans="1:17" x14ac:dyDescent="0.3">
      <c r="A560" s="1">
        <v>44754</v>
      </c>
      <c r="B560">
        <v>51.36</v>
      </c>
      <c r="C560">
        <v>136.13</v>
      </c>
      <c r="D560">
        <v>165.91069999999999</v>
      </c>
      <c r="E560">
        <v>265.94</v>
      </c>
      <c r="F560">
        <v>492.6</v>
      </c>
      <c r="G560">
        <v>148.44999999999999</v>
      </c>
      <c r="H560">
        <v>3.34</v>
      </c>
      <c r="I560">
        <v>3857</v>
      </c>
      <c r="J560">
        <v>154.31</v>
      </c>
      <c r="K560">
        <v>9.0050000000000008</v>
      </c>
      <c r="L560">
        <v>177.24</v>
      </c>
      <c r="M560">
        <v>220.36</v>
      </c>
      <c r="N560">
        <v>190.21</v>
      </c>
      <c r="O560">
        <v>116.974</v>
      </c>
      <c r="P560">
        <v>7.9850000000000003</v>
      </c>
      <c r="Q560">
        <v>56.11</v>
      </c>
    </row>
    <row r="561" spans="1:17" x14ac:dyDescent="0.3">
      <c r="A561" s="1">
        <v>44755</v>
      </c>
      <c r="B561">
        <v>51.09</v>
      </c>
      <c r="C561">
        <v>136.32499999999999</v>
      </c>
      <c r="D561">
        <v>164.98</v>
      </c>
      <c r="E561">
        <v>253.55</v>
      </c>
      <c r="F561">
        <v>485.63630000000001</v>
      </c>
      <c r="G561">
        <v>146.44999999999999</v>
      </c>
      <c r="H561">
        <v>3.335</v>
      </c>
      <c r="I561">
        <v>3781</v>
      </c>
      <c r="J561">
        <v>153.75</v>
      </c>
      <c r="K561">
        <v>8.64</v>
      </c>
      <c r="L561">
        <v>175.25</v>
      </c>
      <c r="M561">
        <v>218.57</v>
      </c>
      <c r="N561">
        <v>178.74</v>
      </c>
      <c r="O561">
        <v>114.196</v>
      </c>
      <c r="P561">
        <v>7.9</v>
      </c>
      <c r="Q561">
        <v>54.73</v>
      </c>
    </row>
    <row r="562" spans="1:17" x14ac:dyDescent="0.3">
      <c r="A562" s="1">
        <v>44756</v>
      </c>
      <c r="B562">
        <v>50.56</v>
      </c>
      <c r="C562">
        <v>137.12</v>
      </c>
      <c r="D562">
        <v>162.59</v>
      </c>
      <c r="E562">
        <v>255.13740000000001</v>
      </c>
      <c r="F562">
        <v>486.68</v>
      </c>
      <c r="G562">
        <v>148.94999999999999</v>
      </c>
      <c r="H562">
        <v>3.32</v>
      </c>
      <c r="I562">
        <v>3779</v>
      </c>
      <c r="J562">
        <v>154.72989999999999</v>
      </c>
      <c r="K562">
        <v>8.51</v>
      </c>
      <c r="L562">
        <v>170.7</v>
      </c>
      <c r="M562">
        <v>214.52719999999999</v>
      </c>
      <c r="N562">
        <v>174.67</v>
      </c>
      <c r="O562">
        <v>111.09301000000001</v>
      </c>
      <c r="P562">
        <v>8.1</v>
      </c>
      <c r="Q562">
        <v>54.71</v>
      </c>
    </row>
    <row r="563" spans="1:17" x14ac:dyDescent="0.3">
      <c r="A563" s="1">
        <v>44757</v>
      </c>
      <c r="B563">
        <v>51.04</v>
      </c>
      <c r="C563">
        <v>137.43</v>
      </c>
      <c r="D563">
        <v>164.98</v>
      </c>
      <c r="E563">
        <v>260.36989999999997</v>
      </c>
      <c r="F563">
        <v>494.74</v>
      </c>
      <c r="G563">
        <v>150.86000000000001</v>
      </c>
      <c r="H563">
        <v>3.42</v>
      </c>
      <c r="I563">
        <v>3821</v>
      </c>
      <c r="J563">
        <v>157.82</v>
      </c>
      <c r="K563">
        <v>9.0299999999999994</v>
      </c>
      <c r="L563">
        <v>173.38</v>
      </c>
      <c r="M563">
        <v>218.34</v>
      </c>
      <c r="N563">
        <v>179.22</v>
      </c>
      <c r="O563">
        <v>113.1405</v>
      </c>
      <c r="P563">
        <v>8.56</v>
      </c>
      <c r="Q563">
        <v>56.55</v>
      </c>
    </row>
    <row r="564" spans="1:17" x14ac:dyDescent="0.3">
      <c r="A564" s="1">
        <v>44758</v>
      </c>
      <c r="B564">
        <v>51.04</v>
      </c>
      <c r="C564">
        <v>137.43</v>
      </c>
      <c r="D564">
        <v>164.98</v>
      </c>
      <c r="E564">
        <v>260.36989999999997</v>
      </c>
      <c r="F564">
        <v>494.74</v>
      </c>
      <c r="G564">
        <v>150.86000000000001</v>
      </c>
      <c r="H564">
        <v>3.42</v>
      </c>
      <c r="I564">
        <v>3821</v>
      </c>
      <c r="J564">
        <v>157.82</v>
      </c>
      <c r="K564">
        <v>9.0299999999999994</v>
      </c>
      <c r="L564">
        <v>173.38</v>
      </c>
      <c r="M564">
        <v>218.34</v>
      </c>
      <c r="N564">
        <v>179.22</v>
      </c>
      <c r="O564">
        <v>113.1405</v>
      </c>
      <c r="P564">
        <v>8.56</v>
      </c>
      <c r="Q564">
        <v>56.55</v>
      </c>
    </row>
    <row r="565" spans="1:17" x14ac:dyDescent="0.3">
      <c r="A565" s="1">
        <v>44759</v>
      </c>
      <c r="B565">
        <v>51.04</v>
      </c>
      <c r="C565">
        <v>137.43</v>
      </c>
      <c r="D565">
        <v>164.98</v>
      </c>
      <c r="E565">
        <v>260.36989999999997</v>
      </c>
      <c r="F565">
        <v>494.74</v>
      </c>
      <c r="G565">
        <v>150.86000000000001</v>
      </c>
      <c r="H565">
        <v>3.42</v>
      </c>
      <c r="I565">
        <v>3821</v>
      </c>
      <c r="J565">
        <v>157.82</v>
      </c>
      <c r="K565">
        <v>9.0299999999999994</v>
      </c>
      <c r="L565">
        <v>173.38</v>
      </c>
      <c r="M565">
        <v>218.34</v>
      </c>
      <c r="N565">
        <v>179.22</v>
      </c>
      <c r="O565">
        <v>113.1405</v>
      </c>
      <c r="P565">
        <v>8.56</v>
      </c>
      <c r="Q565">
        <v>56.55</v>
      </c>
    </row>
    <row r="566" spans="1:17" x14ac:dyDescent="0.3">
      <c r="A566" s="1">
        <v>44760</v>
      </c>
      <c r="B566">
        <v>51.17</v>
      </c>
      <c r="C566">
        <v>138.80000000000001</v>
      </c>
      <c r="D566">
        <v>171.685</v>
      </c>
      <c r="E566">
        <v>260.83999999999997</v>
      </c>
      <c r="F566">
        <v>502.40989999999999</v>
      </c>
      <c r="G566">
        <v>151.57</v>
      </c>
      <c r="H566">
        <v>3.59</v>
      </c>
      <c r="I566">
        <v>3821</v>
      </c>
      <c r="J566">
        <v>168.97</v>
      </c>
      <c r="K566">
        <v>9.1649999999999991</v>
      </c>
      <c r="L566">
        <v>176.7</v>
      </c>
      <c r="M566">
        <v>220.04</v>
      </c>
      <c r="N566">
        <v>183.52</v>
      </c>
      <c r="O566">
        <v>113.68</v>
      </c>
      <c r="P566">
        <v>10.97</v>
      </c>
      <c r="Q566">
        <v>63.38</v>
      </c>
    </row>
    <row r="567" spans="1:17" x14ac:dyDescent="0.3">
      <c r="A567" s="1">
        <v>44761</v>
      </c>
      <c r="B567">
        <v>50.56</v>
      </c>
      <c r="C567">
        <v>137.94</v>
      </c>
      <c r="D567">
        <v>176.49</v>
      </c>
      <c r="E567">
        <v>259.72000000000003</v>
      </c>
      <c r="F567">
        <v>511.35</v>
      </c>
      <c r="G567">
        <v>151.22999999999999</v>
      </c>
      <c r="H567">
        <v>3.61</v>
      </c>
      <c r="I567">
        <v>3889</v>
      </c>
      <c r="J567">
        <v>171.1</v>
      </c>
      <c r="K567">
        <v>9.5299999999999994</v>
      </c>
      <c r="L567">
        <v>179.69499999999999</v>
      </c>
      <c r="M567">
        <v>220.51</v>
      </c>
      <c r="N567">
        <v>180.71</v>
      </c>
      <c r="O567">
        <v>114.02</v>
      </c>
      <c r="P567">
        <v>13</v>
      </c>
      <c r="Q567">
        <v>65.98</v>
      </c>
    </row>
    <row r="568" spans="1:17" x14ac:dyDescent="0.3">
      <c r="A568" s="1">
        <v>44762</v>
      </c>
      <c r="B568">
        <v>50.545000000000002</v>
      </c>
      <c r="C568">
        <v>138.5</v>
      </c>
      <c r="D568">
        <v>183.6</v>
      </c>
      <c r="E568">
        <v>264.87</v>
      </c>
      <c r="F568">
        <v>517.61</v>
      </c>
      <c r="G568">
        <v>153.72</v>
      </c>
      <c r="H568">
        <v>3.7</v>
      </c>
      <c r="I568">
        <v>3939</v>
      </c>
      <c r="J568">
        <v>179.32499999999999</v>
      </c>
      <c r="K568">
        <v>10.24</v>
      </c>
      <c r="L568">
        <v>180.8</v>
      </c>
      <c r="M568">
        <v>222.91499999999999</v>
      </c>
      <c r="N568">
        <v>187.54</v>
      </c>
      <c r="O568">
        <v>115.4</v>
      </c>
      <c r="P568">
        <v>14.2</v>
      </c>
      <c r="Q568">
        <v>79</v>
      </c>
    </row>
    <row r="569" spans="1:17" x14ac:dyDescent="0.3">
      <c r="A569" s="1">
        <v>44763</v>
      </c>
      <c r="B569">
        <v>47.88</v>
      </c>
      <c r="C569">
        <v>136.245</v>
      </c>
      <c r="D569">
        <v>183.85</v>
      </c>
      <c r="E569">
        <v>264.89</v>
      </c>
      <c r="F569">
        <v>517.80999999999995</v>
      </c>
      <c r="G569">
        <v>155.57</v>
      </c>
      <c r="H569">
        <v>3.64</v>
      </c>
      <c r="I569">
        <v>3918</v>
      </c>
      <c r="J569">
        <v>181.44</v>
      </c>
      <c r="K569">
        <v>10.46</v>
      </c>
      <c r="L569">
        <v>181.07</v>
      </c>
      <c r="M569">
        <v>226.04300000000001</v>
      </c>
      <c r="N569">
        <v>189.24</v>
      </c>
      <c r="O569">
        <v>114.55</v>
      </c>
      <c r="P569">
        <v>13.51</v>
      </c>
      <c r="Q569">
        <v>76.62</v>
      </c>
    </row>
    <row r="570" spans="1:17" x14ac:dyDescent="0.3">
      <c r="A570" s="1">
        <v>44764</v>
      </c>
      <c r="B570">
        <v>46.18</v>
      </c>
      <c r="C570">
        <v>135.02000000000001</v>
      </c>
      <c r="D570">
        <v>175.59950000000001</v>
      </c>
      <c r="E570">
        <v>265.33</v>
      </c>
      <c r="F570">
        <v>519.79</v>
      </c>
      <c r="G570">
        <v>156.28</v>
      </c>
      <c r="H570">
        <v>3.56</v>
      </c>
      <c r="I570">
        <v>3890</v>
      </c>
      <c r="J570">
        <v>179.67</v>
      </c>
      <c r="K570">
        <v>10.79</v>
      </c>
      <c r="L570">
        <v>182.8</v>
      </c>
      <c r="M570">
        <v>230.80500000000001</v>
      </c>
      <c r="N570">
        <v>193.92</v>
      </c>
      <c r="O570">
        <v>112.34</v>
      </c>
      <c r="P570">
        <v>13.92</v>
      </c>
      <c r="Q570">
        <v>76.571899999999999</v>
      </c>
    </row>
    <row r="571" spans="1:17" x14ac:dyDescent="0.3">
      <c r="A571" s="1">
        <v>44765</v>
      </c>
      <c r="B571">
        <v>46.18</v>
      </c>
      <c r="C571">
        <v>135.02000000000001</v>
      </c>
      <c r="D571">
        <v>175.59950000000001</v>
      </c>
      <c r="E571">
        <v>265.33</v>
      </c>
      <c r="F571">
        <v>519.79</v>
      </c>
      <c r="G571">
        <v>156.28</v>
      </c>
      <c r="H571">
        <v>3.56</v>
      </c>
      <c r="I571">
        <v>3890</v>
      </c>
      <c r="J571">
        <v>179.67</v>
      </c>
      <c r="K571">
        <v>10.79</v>
      </c>
      <c r="L571">
        <v>182.8</v>
      </c>
      <c r="M571">
        <v>230.80500000000001</v>
      </c>
      <c r="N571">
        <v>193.92</v>
      </c>
      <c r="O571">
        <v>112.34</v>
      </c>
      <c r="P571">
        <v>13.92</v>
      </c>
      <c r="Q571">
        <v>76.571899999999999</v>
      </c>
    </row>
    <row r="572" spans="1:17" x14ac:dyDescent="0.3">
      <c r="A572" s="1">
        <v>44766</v>
      </c>
      <c r="B572">
        <v>46.18</v>
      </c>
      <c r="C572">
        <v>135.02000000000001</v>
      </c>
      <c r="D572">
        <v>175.59950000000001</v>
      </c>
      <c r="E572">
        <v>265.33</v>
      </c>
      <c r="F572">
        <v>519.79</v>
      </c>
      <c r="G572">
        <v>156.28</v>
      </c>
      <c r="H572">
        <v>3.56</v>
      </c>
      <c r="I572">
        <v>3890</v>
      </c>
      <c r="J572">
        <v>179.67</v>
      </c>
      <c r="K572">
        <v>10.79</v>
      </c>
      <c r="L572">
        <v>182.8</v>
      </c>
      <c r="M572">
        <v>230.80500000000001</v>
      </c>
      <c r="N572">
        <v>193.92</v>
      </c>
      <c r="O572">
        <v>112.34</v>
      </c>
      <c r="P572">
        <v>13.92</v>
      </c>
      <c r="Q572">
        <v>76.571899999999999</v>
      </c>
    </row>
    <row r="573" spans="1:17" x14ac:dyDescent="0.3">
      <c r="A573" s="1">
        <v>44767</v>
      </c>
      <c r="B573">
        <v>44.8</v>
      </c>
      <c r="C573">
        <v>135.49</v>
      </c>
      <c r="D573">
        <v>170.57</v>
      </c>
      <c r="E573">
        <v>261.5</v>
      </c>
      <c r="F573">
        <v>513.32000000000005</v>
      </c>
      <c r="G573">
        <v>155.04</v>
      </c>
      <c r="H573">
        <v>3.57</v>
      </c>
      <c r="I573">
        <v>3893</v>
      </c>
      <c r="J573">
        <v>171.24</v>
      </c>
      <c r="K573">
        <v>10.695</v>
      </c>
      <c r="L573">
        <v>182.6</v>
      </c>
      <c r="M573">
        <v>228.285</v>
      </c>
      <c r="N573">
        <v>184.07499999999999</v>
      </c>
      <c r="O573">
        <v>109.87</v>
      </c>
      <c r="P573">
        <v>12.48</v>
      </c>
      <c r="Q573">
        <v>69.979699999999994</v>
      </c>
    </row>
    <row r="574" spans="1:17" x14ac:dyDescent="0.3">
      <c r="A574" s="1">
        <v>44768</v>
      </c>
      <c r="B574">
        <v>45.164999999999999</v>
      </c>
      <c r="C574">
        <v>134.69</v>
      </c>
      <c r="D574">
        <v>166</v>
      </c>
      <c r="E574">
        <v>259.88</v>
      </c>
      <c r="F574">
        <v>516.80999999999995</v>
      </c>
      <c r="G574">
        <v>153.08500000000001</v>
      </c>
      <c r="H574">
        <v>3.67</v>
      </c>
      <c r="I574">
        <v>3896</v>
      </c>
      <c r="J574">
        <v>169.19</v>
      </c>
      <c r="K574">
        <v>10.42</v>
      </c>
      <c r="L574">
        <v>183.64500000000001</v>
      </c>
      <c r="M574">
        <v>224.875</v>
      </c>
      <c r="N574">
        <v>182.61</v>
      </c>
      <c r="O574">
        <v>107.2</v>
      </c>
      <c r="P574">
        <v>11.29</v>
      </c>
      <c r="Q574">
        <v>62.89</v>
      </c>
    </row>
    <row r="575" spans="1:17" x14ac:dyDescent="0.3">
      <c r="A575" s="1">
        <v>44769</v>
      </c>
      <c r="B575">
        <v>45.089100000000002</v>
      </c>
      <c r="C575">
        <v>142.37</v>
      </c>
      <c r="D575">
        <v>170.87</v>
      </c>
      <c r="E575">
        <v>270.05</v>
      </c>
      <c r="F575">
        <v>530.19000000000005</v>
      </c>
      <c r="G575">
        <v>157.33000000000001</v>
      </c>
      <c r="H575">
        <v>3.9</v>
      </c>
      <c r="I575">
        <v>3883</v>
      </c>
      <c r="J575">
        <v>179.36</v>
      </c>
      <c r="K575">
        <v>10.52</v>
      </c>
      <c r="L575">
        <v>186.18</v>
      </c>
      <c r="M575">
        <v>229.12</v>
      </c>
      <c r="N575">
        <v>178.70500000000001</v>
      </c>
      <c r="O575">
        <v>113.91</v>
      </c>
      <c r="P575">
        <v>12.65</v>
      </c>
      <c r="Q575">
        <v>60.61</v>
      </c>
    </row>
    <row r="576" spans="1:17" x14ac:dyDescent="0.3">
      <c r="A576" s="1">
        <v>44770</v>
      </c>
      <c r="B576">
        <v>45.72</v>
      </c>
      <c r="C576">
        <v>142.46</v>
      </c>
      <c r="D576">
        <v>161.51</v>
      </c>
      <c r="E576">
        <v>277.83999999999997</v>
      </c>
      <c r="F576">
        <v>536.51499999999999</v>
      </c>
      <c r="G576">
        <v>157.63999999999999</v>
      </c>
      <c r="H576">
        <v>3.99</v>
      </c>
      <c r="I576">
        <v>3898</v>
      </c>
      <c r="J576">
        <v>181.4</v>
      </c>
      <c r="K576">
        <v>11.0275</v>
      </c>
      <c r="L576">
        <v>189.52</v>
      </c>
      <c r="M576">
        <v>237.77</v>
      </c>
      <c r="N576">
        <v>182.55</v>
      </c>
      <c r="O576">
        <v>114.34</v>
      </c>
      <c r="P576">
        <v>13.72</v>
      </c>
      <c r="Q576">
        <v>62.95</v>
      </c>
    </row>
    <row r="577" spans="1:17" x14ac:dyDescent="0.3">
      <c r="A577" s="1">
        <v>44771</v>
      </c>
      <c r="B577">
        <v>46.494999999999997</v>
      </c>
      <c r="C577">
        <v>143.47</v>
      </c>
      <c r="D577">
        <v>160.13999999999999</v>
      </c>
      <c r="E577">
        <v>282</v>
      </c>
      <c r="F577">
        <v>537.83000000000004</v>
      </c>
      <c r="G577">
        <v>163.63</v>
      </c>
      <c r="H577">
        <v>4.25</v>
      </c>
      <c r="I577">
        <v>3904</v>
      </c>
      <c r="J577">
        <v>182.44</v>
      </c>
      <c r="K577">
        <v>11.43</v>
      </c>
      <c r="L577">
        <v>199.49</v>
      </c>
      <c r="M577">
        <v>240.72</v>
      </c>
      <c r="N577">
        <v>184</v>
      </c>
      <c r="O577">
        <v>116.705</v>
      </c>
      <c r="P577">
        <v>14.169700000000001</v>
      </c>
      <c r="Q577">
        <v>64.229900000000001</v>
      </c>
    </row>
    <row r="578" spans="1:17" x14ac:dyDescent="0.3">
      <c r="A578" s="1">
        <v>44772</v>
      </c>
      <c r="B578">
        <v>46.494999999999997</v>
      </c>
      <c r="C578">
        <v>143.47</v>
      </c>
      <c r="D578">
        <v>160.13999999999999</v>
      </c>
      <c r="E578">
        <v>282</v>
      </c>
      <c r="F578">
        <v>537.83000000000004</v>
      </c>
      <c r="G578">
        <v>163.63</v>
      </c>
      <c r="H578">
        <v>4.25</v>
      </c>
      <c r="I578">
        <v>3904</v>
      </c>
      <c r="J578">
        <v>182.44</v>
      </c>
      <c r="K578">
        <v>11.43</v>
      </c>
      <c r="L578">
        <v>199.49</v>
      </c>
      <c r="M578">
        <v>240.72</v>
      </c>
      <c r="N578">
        <v>184</v>
      </c>
      <c r="O578">
        <v>116.705</v>
      </c>
      <c r="P578">
        <v>14.169700000000001</v>
      </c>
      <c r="Q578">
        <v>64.229900000000001</v>
      </c>
    </row>
    <row r="579" spans="1:17" x14ac:dyDescent="0.3">
      <c r="A579" s="1">
        <v>44773</v>
      </c>
      <c r="B579">
        <v>46.494999999999997</v>
      </c>
      <c r="C579">
        <v>143.47</v>
      </c>
      <c r="D579">
        <v>160.13999999999999</v>
      </c>
      <c r="E579">
        <v>282</v>
      </c>
      <c r="F579">
        <v>537.83000000000004</v>
      </c>
      <c r="G579">
        <v>163.63</v>
      </c>
      <c r="H579">
        <v>4.25</v>
      </c>
      <c r="I579">
        <v>3904</v>
      </c>
      <c r="J579">
        <v>182.44</v>
      </c>
      <c r="K579">
        <v>11.43</v>
      </c>
      <c r="L579">
        <v>199.49</v>
      </c>
      <c r="M579">
        <v>240.72</v>
      </c>
      <c r="N579">
        <v>184</v>
      </c>
      <c r="O579">
        <v>116.705</v>
      </c>
      <c r="P579">
        <v>14.169700000000001</v>
      </c>
      <c r="Q579">
        <v>64.229900000000001</v>
      </c>
    </row>
    <row r="580" spans="1:17" x14ac:dyDescent="0.3">
      <c r="A580" s="1">
        <v>44774</v>
      </c>
      <c r="B580">
        <v>46.5</v>
      </c>
      <c r="C580">
        <v>144.1</v>
      </c>
      <c r="D580">
        <v>165.19</v>
      </c>
      <c r="E580">
        <v>281.27999999999997</v>
      </c>
      <c r="F580">
        <v>539.78530000000001</v>
      </c>
      <c r="G580">
        <v>163.59</v>
      </c>
      <c r="H580">
        <v>4.12</v>
      </c>
      <c r="I580">
        <v>3950</v>
      </c>
      <c r="J580">
        <v>188.46</v>
      </c>
      <c r="K580">
        <v>11.574999999999999</v>
      </c>
      <c r="L580">
        <v>197.19</v>
      </c>
      <c r="M580">
        <v>246.76</v>
      </c>
      <c r="N580">
        <v>187.65</v>
      </c>
      <c r="O580">
        <v>116.72</v>
      </c>
      <c r="P580">
        <v>13.19</v>
      </c>
      <c r="Q580">
        <v>63.62</v>
      </c>
    </row>
    <row r="581" spans="1:17" x14ac:dyDescent="0.3">
      <c r="A581" s="1">
        <v>44775</v>
      </c>
      <c r="B581">
        <v>46.43</v>
      </c>
      <c r="C581">
        <v>144.16999999999999</v>
      </c>
      <c r="D581">
        <v>162.24</v>
      </c>
      <c r="E581">
        <v>277.89</v>
      </c>
      <c r="F581">
        <v>539.20000000000005</v>
      </c>
      <c r="G581">
        <v>162.41</v>
      </c>
      <c r="H581">
        <v>4.2450000000000001</v>
      </c>
      <c r="I581">
        <v>3888</v>
      </c>
      <c r="J581">
        <v>189.37530000000001</v>
      </c>
      <c r="K581">
        <v>12</v>
      </c>
      <c r="L581">
        <v>189.47</v>
      </c>
      <c r="M581">
        <v>243.45500000000001</v>
      </c>
      <c r="N581">
        <v>189.64</v>
      </c>
      <c r="O581">
        <v>116.35</v>
      </c>
      <c r="P581">
        <v>13.64</v>
      </c>
      <c r="Q581">
        <v>69.59</v>
      </c>
    </row>
    <row r="582" spans="1:17" x14ac:dyDescent="0.3">
      <c r="A582" s="1">
        <v>44776</v>
      </c>
      <c r="B582">
        <v>45.604999999999997</v>
      </c>
      <c r="C582">
        <v>144.19</v>
      </c>
      <c r="D582">
        <v>169.54</v>
      </c>
      <c r="E582">
        <v>283.5</v>
      </c>
      <c r="F582">
        <v>548</v>
      </c>
      <c r="G582">
        <v>166.59</v>
      </c>
      <c r="H582">
        <v>4.2699999999999996</v>
      </c>
      <c r="I582">
        <v>3817</v>
      </c>
      <c r="J582">
        <v>189.68</v>
      </c>
      <c r="K582">
        <v>12.445</v>
      </c>
      <c r="L582">
        <v>185.44</v>
      </c>
      <c r="M582">
        <v>244.345</v>
      </c>
      <c r="N582">
        <v>197.14</v>
      </c>
      <c r="O582">
        <v>118.62</v>
      </c>
      <c r="P582">
        <v>13.77</v>
      </c>
      <c r="Q582">
        <v>82.25</v>
      </c>
    </row>
    <row r="583" spans="1:17" x14ac:dyDescent="0.3">
      <c r="A583" s="1">
        <v>44777</v>
      </c>
      <c r="B583">
        <v>45.22</v>
      </c>
      <c r="C583">
        <v>144.97</v>
      </c>
      <c r="D583">
        <v>172.15</v>
      </c>
      <c r="E583">
        <v>283.8</v>
      </c>
      <c r="F583">
        <v>553.15</v>
      </c>
      <c r="G583">
        <v>167.19</v>
      </c>
      <c r="H583">
        <v>4.24</v>
      </c>
      <c r="I583">
        <v>3811</v>
      </c>
      <c r="J583">
        <v>192.74</v>
      </c>
      <c r="K583">
        <v>13.43</v>
      </c>
      <c r="L583">
        <v>185.93109999999999</v>
      </c>
      <c r="M583">
        <v>246.905</v>
      </c>
      <c r="N583">
        <v>192</v>
      </c>
      <c r="O583">
        <v>118.78</v>
      </c>
      <c r="P583">
        <v>15.03</v>
      </c>
      <c r="Q583">
        <v>116.3</v>
      </c>
    </row>
    <row r="584" spans="1:17" x14ac:dyDescent="0.3">
      <c r="A584" s="1">
        <v>44778</v>
      </c>
      <c r="B584">
        <v>44.98</v>
      </c>
      <c r="C584">
        <v>144.80000000000001</v>
      </c>
      <c r="D584">
        <v>171.61199999999999</v>
      </c>
      <c r="E584">
        <v>283.64999999999998</v>
      </c>
      <c r="F584">
        <v>552</v>
      </c>
      <c r="G584">
        <v>165.85</v>
      </c>
      <c r="H584">
        <v>4.37</v>
      </c>
      <c r="I584">
        <v>3885</v>
      </c>
      <c r="J584">
        <v>192.28919999999999</v>
      </c>
      <c r="K584">
        <v>13</v>
      </c>
      <c r="L584">
        <v>186.1</v>
      </c>
      <c r="M584">
        <v>244.26</v>
      </c>
      <c r="N584">
        <v>192.61</v>
      </c>
      <c r="O584">
        <v>118.1056</v>
      </c>
      <c r="P584">
        <v>14.39</v>
      </c>
      <c r="Q584">
        <v>98.87</v>
      </c>
    </row>
    <row r="585" spans="1:17" x14ac:dyDescent="0.3">
      <c r="A585" s="1">
        <v>44779</v>
      </c>
      <c r="B585">
        <v>44.98</v>
      </c>
      <c r="C585">
        <v>144.80000000000001</v>
      </c>
      <c r="D585">
        <v>171.61199999999999</v>
      </c>
      <c r="E585">
        <v>283.64999999999998</v>
      </c>
      <c r="F585">
        <v>552</v>
      </c>
      <c r="G585">
        <v>165.85</v>
      </c>
      <c r="H585">
        <v>4.37</v>
      </c>
      <c r="I585">
        <v>3885</v>
      </c>
      <c r="J585">
        <v>192.28919999999999</v>
      </c>
      <c r="K585">
        <v>13</v>
      </c>
      <c r="L585">
        <v>186.1</v>
      </c>
      <c r="M585">
        <v>244.26</v>
      </c>
      <c r="N585">
        <v>192.61</v>
      </c>
      <c r="O585">
        <v>118.1056</v>
      </c>
      <c r="P585">
        <v>14.39</v>
      </c>
      <c r="Q585">
        <v>98.87</v>
      </c>
    </row>
    <row r="586" spans="1:17" x14ac:dyDescent="0.3">
      <c r="A586" s="1">
        <v>44780</v>
      </c>
      <c r="B586">
        <v>44.98</v>
      </c>
      <c r="C586">
        <v>144.80000000000001</v>
      </c>
      <c r="D586">
        <v>171.61199999999999</v>
      </c>
      <c r="E586">
        <v>283.64999999999998</v>
      </c>
      <c r="F586">
        <v>552</v>
      </c>
      <c r="G586">
        <v>165.85</v>
      </c>
      <c r="H586">
        <v>4.37</v>
      </c>
      <c r="I586">
        <v>3885</v>
      </c>
      <c r="J586">
        <v>192.28919999999999</v>
      </c>
      <c r="K586">
        <v>13</v>
      </c>
      <c r="L586">
        <v>186.1</v>
      </c>
      <c r="M586">
        <v>244.26</v>
      </c>
      <c r="N586">
        <v>192.61</v>
      </c>
      <c r="O586">
        <v>118.1056</v>
      </c>
      <c r="P586">
        <v>14.39</v>
      </c>
      <c r="Q586">
        <v>98.87</v>
      </c>
    </row>
    <row r="587" spans="1:17" x14ac:dyDescent="0.3">
      <c r="A587" s="1">
        <v>44781</v>
      </c>
      <c r="B587">
        <v>45.01</v>
      </c>
      <c r="C587">
        <v>146.31</v>
      </c>
      <c r="D587">
        <v>177.51</v>
      </c>
      <c r="E587">
        <v>285.92</v>
      </c>
      <c r="F587">
        <v>552.99</v>
      </c>
      <c r="G587">
        <v>167.81</v>
      </c>
      <c r="H587">
        <v>4.26</v>
      </c>
      <c r="I587">
        <v>3841</v>
      </c>
      <c r="J587">
        <v>182.39</v>
      </c>
      <c r="K587">
        <v>13.46</v>
      </c>
      <c r="L587">
        <v>188</v>
      </c>
      <c r="M587">
        <v>249.94</v>
      </c>
      <c r="N587">
        <v>197.48</v>
      </c>
      <c r="O587">
        <v>120.15</v>
      </c>
      <c r="P587">
        <v>15.78</v>
      </c>
      <c r="Q587">
        <v>103.55</v>
      </c>
    </row>
    <row r="588" spans="1:17" x14ac:dyDescent="0.3">
      <c r="A588" s="1">
        <v>44782</v>
      </c>
      <c r="B588">
        <v>44.85</v>
      </c>
      <c r="C588">
        <v>145.82</v>
      </c>
      <c r="D588">
        <v>169.53</v>
      </c>
      <c r="E588">
        <v>283.08</v>
      </c>
      <c r="F588">
        <v>539.35</v>
      </c>
      <c r="G588">
        <v>165.82</v>
      </c>
      <c r="H588">
        <v>4.37</v>
      </c>
      <c r="I588">
        <v>3814</v>
      </c>
      <c r="J588">
        <v>174.47190000000001</v>
      </c>
      <c r="K588">
        <v>12.73</v>
      </c>
      <c r="L588">
        <v>187.88</v>
      </c>
      <c r="M588">
        <v>245.13</v>
      </c>
      <c r="N588">
        <v>190</v>
      </c>
      <c r="O588">
        <v>117.32</v>
      </c>
      <c r="P588">
        <v>14.95</v>
      </c>
      <c r="Q588">
        <v>93.89</v>
      </c>
    </row>
    <row r="589" spans="1:17" x14ac:dyDescent="0.3">
      <c r="A589" s="1">
        <v>44783</v>
      </c>
      <c r="B589">
        <v>45.06</v>
      </c>
      <c r="C589">
        <v>147.68</v>
      </c>
      <c r="D589">
        <v>180.48</v>
      </c>
      <c r="E589">
        <v>289.81</v>
      </c>
      <c r="F589">
        <v>551.02</v>
      </c>
      <c r="G589">
        <v>169.34</v>
      </c>
      <c r="H589">
        <v>4.29</v>
      </c>
      <c r="I589">
        <v>3722</v>
      </c>
      <c r="J589">
        <v>181.18</v>
      </c>
      <c r="K589">
        <v>12.97</v>
      </c>
      <c r="L589">
        <v>191.52</v>
      </c>
      <c r="M589">
        <v>253.13</v>
      </c>
      <c r="N589">
        <v>201.74</v>
      </c>
      <c r="O589">
        <v>120.92</v>
      </c>
      <c r="P589">
        <v>16.989999999999998</v>
      </c>
      <c r="Q589">
        <v>95</v>
      </c>
    </row>
    <row r="590" spans="1:17" x14ac:dyDescent="0.3">
      <c r="A590" s="1">
        <v>44784</v>
      </c>
      <c r="B590">
        <v>45.26</v>
      </c>
      <c r="C590">
        <v>145.88999999999999</v>
      </c>
      <c r="D590">
        <v>183.1</v>
      </c>
      <c r="E590">
        <v>291.20999999999998</v>
      </c>
      <c r="F590">
        <v>557.76499999999999</v>
      </c>
      <c r="G590">
        <v>170.99</v>
      </c>
      <c r="H590">
        <v>4.46</v>
      </c>
      <c r="I590">
        <v>3722</v>
      </c>
      <c r="J590">
        <v>187.07</v>
      </c>
      <c r="K590">
        <v>13.4</v>
      </c>
      <c r="L590">
        <v>195.58</v>
      </c>
      <c r="M590">
        <v>255.07</v>
      </c>
      <c r="N590">
        <v>205.73</v>
      </c>
      <c r="O590">
        <v>121.49</v>
      </c>
      <c r="P590">
        <v>18.883099999999999</v>
      </c>
      <c r="Q590">
        <v>98.7</v>
      </c>
    </row>
    <row r="591" spans="1:17" x14ac:dyDescent="0.3">
      <c r="A591" s="1">
        <v>44785</v>
      </c>
      <c r="B591">
        <v>45.26</v>
      </c>
      <c r="C591">
        <v>146.68</v>
      </c>
      <c r="D591">
        <v>181.4572</v>
      </c>
      <c r="E591">
        <v>291.91000000000003</v>
      </c>
      <c r="F591">
        <v>558.41</v>
      </c>
      <c r="G591">
        <v>172.17</v>
      </c>
      <c r="H591">
        <v>4.43</v>
      </c>
      <c r="I591">
        <v>3816</v>
      </c>
      <c r="J591">
        <v>187.18</v>
      </c>
      <c r="K591">
        <v>13.54</v>
      </c>
      <c r="L591">
        <v>196.97</v>
      </c>
      <c r="M591">
        <v>262.17</v>
      </c>
      <c r="N591">
        <v>203</v>
      </c>
      <c r="O591">
        <v>121.68</v>
      </c>
      <c r="P591">
        <v>18.3</v>
      </c>
      <c r="Q591">
        <v>92.48</v>
      </c>
    </row>
    <row r="592" spans="1:17" x14ac:dyDescent="0.3">
      <c r="A592" s="1">
        <v>44786</v>
      </c>
      <c r="B592">
        <v>45.26</v>
      </c>
      <c r="C592">
        <v>146.68</v>
      </c>
      <c r="D592">
        <v>181.4572</v>
      </c>
      <c r="E592">
        <v>291.91000000000003</v>
      </c>
      <c r="F592">
        <v>558.41</v>
      </c>
      <c r="G592">
        <v>172.17</v>
      </c>
      <c r="H592">
        <v>4.43</v>
      </c>
      <c r="I592">
        <v>3816</v>
      </c>
      <c r="J592">
        <v>187.18</v>
      </c>
      <c r="K592">
        <v>13.54</v>
      </c>
      <c r="L592">
        <v>196.97</v>
      </c>
      <c r="M592">
        <v>262.17</v>
      </c>
      <c r="N592">
        <v>203</v>
      </c>
      <c r="O592">
        <v>121.68</v>
      </c>
      <c r="P592">
        <v>18.3</v>
      </c>
      <c r="Q592">
        <v>92.48</v>
      </c>
    </row>
    <row r="593" spans="1:17" x14ac:dyDescent="0.3">
      <c r="A593" s="1">
        <v>44787</v>
      </c>
      <c r="B593">
        <v>45.26</v>
      </c>
      <c r="C593">
        <v>146.68</v>
      </c>
      <c r="D593">
        <v>181.4572</v>
      </c>
      <c r="E593">
        <v>291.91000000000003</v>
      </c>
      <c r="F593">
        <v>558.41</v>
      </c>
      <c r="G593">
        <v>172.17</v>
      </c>
      <c r="H593">
        <v>4.43</v>
      </c>
      <c r="I593">
        <v>3816</v>
      </c>
      <c r="J593">
        <v>187.18</v>
      </c>
      <c r="K593">
        <v>13.54</v>
      </c>
      <c r="L593">
        <v>196.97</v>
      </c>
      <c r="M593">
        <v>262.17</v>
      </c>
      <c r="N593">
        <v>203</v>
      </c>
      <c r="O593">
        <v>121.68</v>
      </c>
      <c r="P593">
        <v>18.3</v>
      </c>
      <c r="Q593">
        <v>92.48</v>
      </c>
    </row>
    <row r="594" spans="1:17" x14ac:dyDescent="0.3">
      <c r="A594" s="1">
        <v>44788</v>
      </c>
      <c r="B594">
        <v>45.64</v>
      </c>
      <c r="C594">
        <v>146.88999999999999</v>
      </c>
      <c r="D594">
        <v>181.44</v>
      </c>
      <c r="E594">
        <v>294.18</v>
      </c>
      <c r="F594">
        <v>559.78499999999997</v>
      </c>
      <c r="G594">
        <v>173.39</v>
      </c>
      <c r="H594">
        <v>4.2</v>
      </c>
      <c r="I594">
        <v>3842</v>
      </c>
      <c r="J594">
        <v>191.64</v>
      </c>
      <c r="K594">
        <v>13.68</v>
      </c>
      <c r="L594">
        <v>196.5</v>
      </c>
      <c r="M594">
        <v>267.67500000000001</v>
      </c>
      <c r="N594">
        <v>202.9</v>
      </c>
      <c r="O594">
        <v>122.3</v>
      </c>
      <c r="P594">
        <v>18.47</v>
      </c>
      <c r="Q594">
        <v>93.679900000000004</v>
      </c>
    </row>
    <row r="595" spans="1:17" x14ac:dyDescent="0.3">
      <c r="A595" s="1">
        <v>44789</v>
      </c>
      <c r="B595">
        <v>46.05</v>
      </c>
      <c r="C595">
        <v>146.93</v>
      </c>
      <c r="D595">
        <v>180.99</v>
      </c>
      <c r="E595">
        <v>294.04000000000002</v>
      </c>
      <c r="F595">
        <v>557.94000000000005</v>
      </c>
      <c r="G595">
        <v>173.71</v>
      </c>
      <c r="H595">
        <v>4.12</v>
      </c>
      <c r="I595">
        <v>3829</v>
      </c>
      <c r="J595">
        <v>191.42</v>
      </c>
      <c r="K595">
        <v>13.65</v>
      </c>
      <c r="L595">
        <v>198.4</v>
      </c>
      <c r="M595">
        <v>267.29000000000002</v>
      </c>
      <c r="N595">
        <v>201.07</v>
      </c>
      <c r="O595">
        <v>122.43</v>
      </c>
      <c r="P595">
        <v>17.809999999999999</v>
      </c>
      <c r="Q595">
        <v>95.5</v>
      </c>
    </row>
    <row r="596" spans="1:17" x14ac:dyDescent="0.3">
      <c r="A596" s="1">
        <v>44790</v>
      </c>
      <c r="B596">
        <v>45.715000000000003</v>
      </c>
      <c r="C596">
        <v>146.91</v>
      </c>
      <c r="D596">
        <v>178.14</v>
      </c>
      <c r="E596">
        <v>293.35000000000002</v>
      </c>
      <c r="F596">
        <v>544.71</v>
      </c>
      <c r="G596">
        <v>176.15</v>
      </c>
      <c r="H596">
        <v>3.9199000000000002</v>
      </c>
      <c r="I596">
        <v>3886</v>
      </c>
      <c r="J596">
        <v>186.88</v>
      </c>
      <c r="K596">
        <v>13.25</v>
      </c>
      <c r="L596">
        <v>196.9</v>
      </c>
      <c r="M596">
        <v>271.19</v>
      </c>
      <c r="N596">
        <v>198.51</v>
      </c>
      <c r="O596">
        <v>121.29</v>
      </c>
      <c r="P596">
        <v>16.670000000000002</v>
      </c>
      <c r="Q596">
        <v>88.64</v>
      </c>
    </row>
    <row r="597" spans="1:17" x14ac:dyDescent="0.3">
      <c r="A597" s="1">
        <v>44791</v>
      </c>
      <c r="B597">
        <v>44.53</v>
      </c>
      <c r="C597">
        <v>147.4</v>
      </c>
      <c r="D597">
        <v>175.76</v>
      </c>
      <c r="E597">
        <v>291.91000000000003</v>
      </c>
      <c r="F597">
        <v>560.55999999999995</v>
      </c>
      <c r="G597">
        <v>174.9</v>
      </c>
      <c r="H597">
        <v>3.7498999999999998</v>
      </c>
      <c r="I597">
        <v>3868</v>
      </c>
      <c r="J597">
        <v>188.6499</v>
      </c>
      <c r="K597">
        <v>13.25</v>
      </c>
      <c r="L597">
        <v>197.63</v>
      </c>
      <c r="M597">
        <v>267.18</v>
      </c>
      <c r="N597">
        <v>197.25</v>
      </c>
      <c r="O597">
        <v>120.82</v>
      </c>
      <c r="P597">
        <v>15.82</v>
      </c>
      <c r="Q597">
        <v>86.36</v>
      </c>
    </row>
    <row r="598" spans="1:17" x14ac:dyDescent="0.3">
      <c r="A598" s="1">
        <v>44792</v>
      </c>
      <c r="B598">
        <v>44.49</v>
      </c>
      <c r="C598">
        <v>146.96</v>
      </c>
      <c r="D598">
        <v>172.32</v>
      </c>
      <c r="E598">
        <v>289.25</v>
      </c>
      <c r="F598">
        <v>555.58000000000004</v>
      </c>
      <c r="G598">
        <v>173.74</v>
      </c>
      <c r="H598">
        <v>3.64</v>
      </c>
      <c r="I598">
        <v>3880</v>
      </c>
      <c r="J598">
        <v>185.2</v>
      </c>
      <c r="K598">
        <v>12.97</v>
      </c>
      <c r="L598">
        <v>197.22</v>
      </c>
      <c r="M598">
        <v>264.94</v>
      </c>
      <c r="N598">
        <v>193.5</v>
      </c>
      <c r="O598">
        <v>119.15</v>
      </c>
      <c r="P598">
        <v>14.36</v>
      </c>
      <c r="Q598">
        <v>78.251300000000001</v>
      </c>
    </row>
    <row r="599" spans="1:17" x14ac:dyDescent="0.3">
      <c r="A599" s="1">
        <v>44793</v>
      </c>
      <c r="B599">
        <v>44.49</v>
      </c>
      <c r="C599">
        <v>146.96</v>
      </c>
      <c r="D599">
        <v>172.32</v>
      </c>
      <c r="E599">
        <v>289.25</v>
      </c>
      <c r="F599">
        <v>555.58000000000004</v>
      </c>
      <c r="G599">
        <v>173.74</v>
      </c>
      <c r="H599">
        <v>3.64</v>
      </c>
      <c r="I599">
        <v>3880</v>
      </c>
      <c r="J599">
        <v>185.2</v>
      </c>
      <c r="K599">
        <v>12.97</v>
      </c>
      <c r="L599">
        <v>197.22</v>
      </c>
      <c r="M599">
        <v>264.94</v>
      </c>
      <c r="N599">
        <v>193.5</v>
      </c>
      <c r="O599">
        <v>119.15</v>
      </c>
      <c r="P599">
        <v>14.36</v>
      </c>
      <c r="Q599">
        <v>78.251300000000001</v>
      </c>
    </row>
    <row r="600" spans="1:17" x14ac:dyDescent="0.3">
      <c r="A600" s="1">
        <v>44794</v>
      </c>
      <c r="B600">
        <v>44.49</v>
      </c>
      <c r="C600">
        <v>146.96</v>
      </c>
      <c r="D600">
        <v>172.32</v>
      </c>
      <c r="E600">
        <v>289.25</v>
      </c>
      <c r="F600">
        <v>555.58000000000004</v>
      </c>
      <c r="G600">
        <v>173.74</v>
      </c>
      <c r="H600">
        <v>3.64</v>
      </c>
      <c r="I600">
        <v>3880</v>
      </c>
      <c r="J600">
        <v>185.2</v>
      </c>
      <c r="K600">
        <v>12.97</v>
      </c>
      <c r="L600">
        <v>197.22</v>
      </c>
      <c r="M600">
        <v>264.94</v>
      </c>
      <c r="N600">
        <v>193.5</v>
      </c>
      <c r="O600">
        <v>119.15</v>
      </c>
      <c r="P600">
        <v>14.36</v>
      </c>
      <c r="Q600">
        <v>78.251300000000001</v>
      </c>
    </row>
    <row r="601" spans="1:17" x14ac:dyDescent="0.3">
      <c r="A601" s="1">
        <v>44795</v>
      </c>
      <c r="B601">
        <v>44.47</v>
      </c>
      <c r="C601">
        <v>145.9008</v>
      </c>
      <c r="D601">
        <v>165.49</v>
      </c>
      <c r="E601">
        <v>282.45999999999998</v>
      </c>
      <c r="F601">
        <v>543.09</v>
      </c>
      <c r="G601">
        <v>169.86</v>
      </c>
      <c r="H601">
        <v>3.45</v>
      </c>
      <c r="I601">
        <v>3904</v>
      </c>
      <c r="J601">
        <v>175.58</v>
      </c>
      <c r="K601">
        <v>12.265000000000001</v>
      </c>
      <c r="L601">
        <v>193.93</v>
      </c>
      <c r="M601">
        <v>255.37</v>
      </c>
      <c r="N601">
        <v>188.65</v>
      </c>
      <c r="O601">
        <v>115.63</v>
      </c>
      <c r="P601">
        <v>13.47</v>
      </c>
      <c r="Q601">
        <v>74.94</v>
      </c>
    </row>
    <row r="602" spans="1:17" x14ac:dyDescent="0.3">
      <c r="A602" s="1">
        <v>44796</v>
      </c>
      <c r="B602">
        <v>44.13</v>
      </c>
      <c r="C602">
        <v>145.215</v>
      </c>
      <c r="D602">
        <v>165.05</v>
      </c>
      <c r="E602">
        <v>278.86</v>
      </c>
      <c r="F602">
        <v>537.62</v>
      </c>
      <c r="G602">
        <v>168.71</v>
      </c>
      <c r="H602">
        <v>3.7</v>
      </c>
      <c r="I602">
        <v>3890</v>
      </c>
      <c r="J602">
        <v>174.65</v>
      </c>
      <c r="K602">
        <v>12.19</v>
      </c>
      <c r="L602">
        <v>198.14</v>
      </c>
      <c r="M602">
        <v>250.5703</v>
      </c>
      <c r="N602">
        <v>193.8886</v>
      </c>
      <c r="O602">
        <v>115.01</v>
      </c>
      <c r="P602">
        <v>14.375</v>
      </c>
      <c r="Q602">
        <v>76.41</v>
      </c>
    </row>
    <row r="603" spans="1:17" x14ac:dyDescent="0.3">
      <c r="A603" s="1">
        <v>44797</v>
      </c>
      <c r="B603">
        <v>43.63</v>
      </c>
      <c r="C603">
        <v>146.50989999999999</v>
      </c>
      <c r="D603">
        <v>165.46</v>
      </c>
      <c r="E603">
        <v>277.23</v>
      </c>
      <c r="F603">
        <v>531.29999999999995</v>
      </c>
      <c r="G603">
        <v>168.11</v>
      </c>
      <c r="H603">
        <v>4.29</v>
      </c>
      <c r="I603">
        <v>3880</v>
      </c>
      <c r="J603">
        <v>174.06</v>
      </c>
      <c r="K603">
        <v>12.32</v>
      </c>
      <c r="L603">
        <v>198.68</v>
      </c>
      <c r="M603">
        <v>250.53</v>
      </c>
      <c r="N603">
        <v>199.40989999999999</v>
      </c>
      <c r="O603">
        <v>114.78</v>
      </c>
      <c r="P603">
        <v>14.3474</v>
      </c>
      <c r="Q603">
        <v>74.319999999999993</v>
      </c>
    </row>
    <row r="604" spans="1:17" x14ac:dyDescent="0.3">
      <c r="A604" s="1">
        <v>44798</v>
      </c>
      <c r="B604">
        <v>43.822000000000003</v>
      </c>
      <c r="C604">
        <v>147.33000000000001</v>
      </c>
      <c r="D604">
        <v>168.88</v>
      </c>
      <c r="E604">
        <v>279.02</v>
      </c>
      <c r="F604">
        <v>550.48</v>
      </c>
      <c r="G604">
        <v>170.14</v>
      </c>
      <c r="H604">
        <v>4.3899999999999997</v>
      </c>
      <c r="I604">
        <v>3883</v>
      </c>
      <c r="J604">
        <v>179.47</v>
      </c>
      <c r="K604">
        <v>12.65</v>
      </c>
      <c r="L604">
        <v>198.91</v>
      </c>
      <c r="M604">
        <v>252.66499999999999</v>
      </c>
      <c r="N604">
        <v>203.67</v>
      </c>
      <c r="O604">
        <v>116.72</v>
      </c>
      <c r="P604">
        <v>14.24</v>
      </c>
      <c r="Q604">
        <v>72.45</v>
      </c>
    </row>
    <row r="605" spans="1:17" x14ac:dyDescent="0.3">
      <c r="A605" s="1">
        <v>44799</v>
      </c>
      <c r="B605">
        <v>43.7</v>
      </c>
      <c r="C605">
        <v>148.04</v>
      </c>
      <c r="D605">
        <v>170.92</v>
      </c>
      <c r="E605">
        <v>280.33999999999997</v>
      </c>
      <c r="F605">
        <v>550.99</v>
      </c>
      <c r="G605">
        <v>171.05</v>
      </c>
      <c r="H605">
        <v>4.085</v>
      </c>
      <c r="I605">
        <v>3935</v>
      </c>
      <c r="J605">
        <v>179.24</v>
      </c>
      <c r="K605">
        <v>12.48</v>
      </c>
      <c r="L605">
        <v>200.36770000000001</v>
      </c>
      <c r="M605">
        <v>253.44</v>
      </c>
      <c r="N605">
        <v>202.7</v>
      </c>
      <c r="O605">
        <v>115.12</v>
      </c>
      <c r="P605">
        <v>13.28</v>
      </c>
      <c r="Q605">
        <v>71.799899999999994</v>
      </c>
    </row>
    <row r="606" spans="1:17" x14ac:dyDescent="0.3">
      <c r="A606" s="1">
        <v>44800</v>
      </c>
      <c r="B606">
        <v>43.7</v>
      </c>
      <c r="C606">
        <v>148.04</v>
      </c>
      <c r="D606">
        <v>170.92</v>
      </c>
      <c r="E606">
        <v>280.33999999999997</v>
      </c>
      <c r="F606">
        <v>550.99</v>
      </c>
      <c r="G606">
        <v>171.05</v>
      </c>
      <c r="H606">
        <v>4.085</v>
      </c>
      <c r="I606">
        <v>3935</v>
      </c>
      <c r="J606">
        <v>179.24</v>
      </c>
      <c r="K606">
        <v>12.48</v>
      </c>
      <c r="L606">
        <v>200.36770000000001</v>
      </c>
      <c r="M606">
        <v>253.44</v>
      </c>
      <c r="N606">
        <v>202.7</v>
      </c>
      <c r="O606">
        <v>115.12</v>
      </c>
      <c r="P606">
        <v>13.28</v>
      </c>
      <c r="Q606">
        <v>71.799899999999994</v>
      </c>
    </row>
    <row r="607" spans="1:17" x14ac:dyDescent="0.3">
      <c r="A607" s="1">
        <v>44801</v>
      </c>
      <c r="B607">
        <v>43.7</v>
      </c>
      <c r="C607">
        <v>148.04</v>
      </c>
      <c r="D607">
        <v>170.92</v>
      </c>
      <c r="E607">
        <v>280.33999999999997</v>
      </c>
      <c r="F607">
        <v>550.99</v>
      </c>
      <c r="G607">
        <v>171.05</v>
      </c>
      <c r="H607">
        <v>4.085</v>
      </c>
      <c r="I607">
        <v>3935</v>
      </c>
      <c r="J607">
        <v>179.24</v>
      </c>
      <c r="K607">
        <v>12.48</v>
      </c>
      <c r="L607">
        <v>200.36770000000001</v>
      </c>
      <c r="M607">
        <v>253.44</v>
      </c>
      <c r="N607">
        <v>202.7</v>
      </c>
      <c r="O607">
        <v>115.12</v>
      </c>
      <c r="P607">
        <v>13.28</v>
      </c>
      <c r="Q607">
        <v>71.799899999999994</v>
      </c>
    </row>
    <row r="608" spans="1:17" x14ac:dyDescent="0.3">
      <c r="A608" s="1">
        <v>44802</v>
      </c>
      <c r="B608">
        <v>43.564999999999998</v>
      </c>
      <c r="C608">
        <v>146.57</v>
      </c>
      <c r="D608">
        <v>163.05000000000001</v>
      </c>
      <c r="E608">
        <v>267.39999999999998</v>
      </c>
      <c r="F608">
        <v>522.74</v>
      </c>
      <c r="G608">
        <v>162.9</v>
      </c>
      <c r="H608">
        <v>4.4950000000000001</v>
      </c>
      <c r="I608">
        <v>3856</v>
      </c>
      <c r="J608">
        <v>163.38</v>
      </c>
      <c r="K608">
        <v>12.1</v>
      </c>
      <c r="L608">
        <v>193.16900000000001</v>
      </c>
      <c r="M608">
        <v>245.3</v>
      </c>
      <c r="N608">
        <v>197.18960000000001</v>
      </c>
      <c r="O608">
        <v>110.95</v>
      </c>
      <c r="P608">
        <v>12.38</v>
      </c>
      <c r="Q608">
        <v>69.400000000000006</v>
      </c>
    </row>
    <row r="609" spans="1:17" x14ac:dyDescent="0.3">
      <c r="A609" s="1">
        <v>44803</v>
      </c>
      <c r="B609">
        <v>43.38</v>
      </c>
      <c r="C609">
        <v>145.76</v>
      </c>
      <c r="D609">
        <v>161.66</v>
      </c>
      <c r="E609">
        <v>267.05</v>
      </c>
      <c r="F609">
        <v>517.91</v>
      </c>
      <c r="G609">
        <v>162.56</v>
      </c>
      <c r="H609">
        <v>4.58</v>
      </c>
      <c r="I609">
        <v>3883</v>
      </c>
      <c r="J609">
        <v>160.38999999999999</v>
      </c>
      <c r="K609">
        <v>12.17</v>
      </c>
      <c r="L609">
        <v>191.96</v>
      </c>
      <c r="M609">
        <v>245.52</v>
      </c>
      <c r="N609">
        <v>198.14</v>
      </c>
      <c r="O609">
        <v>110.5</v>
      </c>
      <c r="P609">
        <v>12.17</v>
      </c>
      <c r="Q609">
        <v>69.45</v>
      </c>
    </row>
    <row r="610" spans="1:17" x14ac:dyDescent="0.3">
      <c r="A610" s="1">
        <v>44804</v>
      </c>
      <c r="B610">
        <v>42.585000000000001</v>
      </c>
      <c r="C610">
        <v>147.21</v>
      </c>
      <c r="D610">
        <v>167.84</v>
      </c>
      <c r="E610">
        <v>267.11</v>
      </c>
      <c r="F610">
        <v>510.16</v>
      </c>
      <c r="G610">
        <v>160.58000000000001</v>
      </c>
      <c r="H610">
        <v>4.6500000000000004</v>
      </c>
      <c r="I610">
        <v>3886</v>
      </c>
      <c r="J610">
        <v>155.4</v>
      </c>
      <c r="K610">
        <v>11.87</v>
      </c>
      <c r="L610">
        <v>188.06</v>
      </c>
      <c r="M610">
        <v>244.02500000000001</v>
      </c>
      <c r="N610">
        <v>197.94</v>
      </c>
      <c r="O610">
        <v>110.85</v>
      </c>
      <c r="P610">
        <v>12.24</v>
      </c>
      <c r="Q610">
        <v>70.38</v>
      </c>
    </row>
    <row r="611" spans="1:17" x14ac:dyDescent="0.3">
      <c r="A611" s="1">
        <v>44805</v>
      </c>
      <c r="B611">
        <v>42.046199999999999</v>
      </c>
      <c r="C611">
        <v>144.80000000000001</v>
      </c>
      <c r="D611">
        <v>167.35990000000001</v>
      </c>
      <c r="E611">
        <v>260.89</v>
      </c>
      <c r="F611">
        <v>493.29</v>
      </c>
      <c r="G611">
        <v>158.41999999999999</v>
      </c>
      <c r="H611">
        <v>4.4400000000000004</v>
      </c>
      <c r="I611">
        <v>3798</v>
      </c>
      <c r="J611">
        <v>143.80000000000001</v>
      </c>
      <c r="K611">
        <v>11.53</v>
      </c>
      <c r="L611">
        <v>183.21</v>
      </c>
      <c r="M611">
        <v>249.37</v>
      </c>
      <c r="N611">
        <v>180</v>
      </c>
      <c r="O611">
        <v>110.44499999999999</v>
      </c>
      <c r="P611">
        <v>11.694900000000001</v>
      </c>
      <c r="Q611">
        <v>65.989999999999995</v>
      </c>
    </row>
    <row r="612" spans="1:17" x14ac:dyDescent="0.3">
      <c r="A612" s="1">
        <v>44806</v>
      </c>
      <c r="B612">
        <v>42.21</v>
      </c>
      <c r="C612">
        <v>145.77000000000001</v>
      </c>
      <c r="D612">
        <v>167.93</v>
      </c>
      <c r="E612">
        <v>264.74</v>
      </c>
      <c r="F612">
        <v>519.80999999999995</v>
      </c>
      <c r="G612">
        <v>160.36199999999999</v>
      </c>
      <c r="H612">
        <v>4.42</v>
      </c>
      <c r="I612">
        <v>3729</v>
      </c>
      <c r="J612">
        <v>141.71</v>
      </c>
      <c r="K612">
        <v>11.72</v>
      </c>
      <c r="L612">
        <v>185.74</v>
      </c>
      <c r="M612">
        <v>252.46</v>
      </c>
      <c r="N612">
        <v>177.13</v>
      </c>
      <c r="O612">
        <v>110.74</v>
      </c>
      <c r="P612">
        <v>11.9</v>
      </c>
      <c r="Q612">
        <v>68.14</v>
      </c>
    </row>
    <row r="613" spans="1:17" x14ac:dyDescent="0.3">
      <c r="A613" s="1">
        <v>44807</v>
      </c>
      <c r="B613">
        <v>42.21</v>
      </c>
      <c r="C613">
        <v>145.77000000000001</v>
      </c>
      <c r="D613">
        <v>167.93</v>
      </c>
      <c r="E613">
        <v>264.74</v>
      </c>
      <c r="F613">
        <v>519.80999999999995</v>
      </c>
      <c r="G613">
        <v>160.36199999999999</v>
      </c>
      <c r="H613">
        <v>4.42</v>
      </c>
      <c r="I613">
        <v>3729</v>
      </c>
      <c r="J613">
        <v>141.71</v>
      </c>
      <c r="K613">
        <v>11.72</v>
      </c>
      <c r="L613">
        <v>185.74</v>
      </c>
      <c r="M613">
        <v>252.46</v>
      </c>
      <c r="N613">
        <v>177.13</v>
      </c>
      <c r="O613">
        <v>110.74</v>
      </c>
      <c r="P613">
        <v>11.9</v>
      </c>
      <c r="Q613">
        <v>68.14</v>
      </c>
    </row>
    <row r="614" spans="1:17" x14ac:dyDescent="0.3">
      <c r="A614" s="1">
        <v>44808</v>
      </c>
      <c r="B614">
        <v>42.21</v>
      </c>
      <c r="C614">
        <v>145.77000000000001</v>
      </c>
      <c r="D614">
        <v>167.93</v>
      </c>
      <c r="E614">
        <v>264.74</v>
      </c>
      <c r="F614">
        <v>519.80999999999995</v>
      </c>
      <c r="G614">
        <v>160.36199999999999</v>
      </c>
      <c r="H614">
        <v>4.42</v>
      </c>
      <c r="I614">
        <v>3729</v>
      </c>
      <c r="J614">
        <v>141.71</v>
      </c>
      <c r="K614">
        <v>11.72</v>
      </c>
      <c r="L614">
        <v>185.74</v>
      </c>
      <c r="M614">
        <v>252.46</v>
      </c>
      <c r="N614">
        <v>177.13</v>
      </c>
      <c r="O614">
        <v>110.74</v>
      </c>
      <c r="P614">
        <v>11.9</v>
      </c>
      <c r="Q614">
        <v>68.14</v>
      </c>
    </row>
    <row r="615" spans="1:17" x14ac:dyDescent="0.3">
      <c r="A615" s="1">
        <v>44809</v>
      </c>
      <c r="B615">
        <v>42.21</v>
      </c>
      <c r="C615">
        <v>145.77000000000001</v>
      </c>
      <c r="D615">
        <v>167.93</v>
      </c>
      <c r="E615">
        <v>264.74</v>
      </c>
      <c r="F615">
        <v>519.80999999999995</v>
      </c>
      <c r="G615">
        <v>160.36199999999999</v>
      </c>
      <c r="H615">
        <v>4.42</v>
      </c>
      <c r="I615">
        <v>3717</v>
      </c>
      <c r="J615">
        <v>141.71</v>
      </c>
      <c r="K615">
        <v>11.72</v>
      </c>
      <c r="L615">
        <v>185.74</v>
      </c>
      <c r="M615">
        <v>252.46</v>
      </c>
      <c r="N615">
        <v>177.13</v>
      </c>
      <c r="O615">
        <v>110.74</v>
      </c>
      <c r="P615">
        <v>11.9</v>
      </c>
      <c r="Q615">
        <v>68.14</v>
      </c>
    </row>
    <row r="616" spans="1:17" x14ac:dyDescent="0.3">
      <c r="A616" s="1">
        <v>44810</v>
      </c>
      <c r="B616">
        <v>41.69</v>
      </c>
      <c r="C616">
        <v>143.34</v>
      </c>
      <c r="D616">
        <v>161.69</v>
      </c>
      <c r="E616">
        <v>257.83</v>
      </c>
      <c r="F616">
        <v>504</v>
      </c>
      <c r="G616">
        <v>157.09</v>
      </c>
      <c r="H616">
        <v>4.585</v>
      </c>
      <c r="I616">
        <v>3722</v>
      </c>
      <c r="J616">
        <v>137.79</v>
      </c>
      <c r="K616">
        <v>11.29</v>
      </c>
      <c r="L616">
        <v>183.66</v>
      </c>
      <c r="M616">
        <v>250.42</v>
      </c>
      <c r="N616">
        <v>172.69</v>
      </c>
      <c r="O616">
        <v>108.03</v>
      </c>
      <c r="P616">
        <v>12.1</v>
      </c>
      <c r="Q616">
        <v>66.88</v>
      </c>
    </row>
    <row r="617" spans="1:17" x14ac:dyDescent="0.3">
      <c r="A617" s="1">
        <v>44811</v>
      </c>
      <c r="B617">
        <v>41.65</v>
      </c>
      <c r="C617">
        <v>145.94999999999999</v>
      </c>
      <c r="D617">
        <v>160.95500000000001</v>
      </c>
      <c r="E617">
        <v>258.83</v>
      </c>
      <c r="F617">
        <v>509.43</v>
      </c>
      <c r="G617">
        <v>156.66999999999999</v>
      </c>
      <c r="H617">
        <v>4.3099999999999996</v>
      </c>
      <c r="I617">
        <v>3726</v>
      </c>
      <c r="J617">
        <v>138.38</v>
      </c>
      <c r="K617">
        <v>11.84</v>
      </c>
      <c r="L617">
        <v>181.83840000000001</v>
      </c>
      <c r="M617">
        <v>257.95999999999998</v>
      </c>
      <c r="N617">
        <v>173.09</v>
      </c>
      <c r="O617">
        <v>109.98</v>
      </c>
      <c r="P617">
        <v>11.7</v>
      </c>
      <c r="Q617">
        <v>68.77</v>
      </c>
    </row>
    <row r="618" spans="1:17" x14ac:dyDescent="0.3">
      <c r="A618" s="1">
        <v>44812</v>
      </c>
      <c r="B618">
        <v>41.72</v>
      </c>
      <c r="C618">
        <v>147.53</v>
      </c>
      <c r="D618">
        <v>162.22999999999999</v>
      </c>
      <c r="E618">
        <v>260.43</v>
      </c>
      <c r="F618">
        <v>512.74</v>
      </c>
      <c r="G618">
        <v>156.36000000000001</v>
      </c>
      <c r="H618">
        <v>4.42</v>
      </c>
      <c r="I618">
        <v>3797</v>
      </c>
      <c r="J618">
        <v>140.08000000000001</v>
      </c>
      <c r="K618">
        <v>12.26</v>
      </c>
      <c r="L618">
        <v>183.28</v>
      </c>
      <c r="M618">
        <v>260.20999999999998</v>
      </c>
      <c r="N618">
        <v>179.88</v>
      </c>
      <c r="O618">
        <v>109.6</v>
      </c>
      <c r="P618">
        <v>13.28</v>
      </c>
      <c r="Q618">
        <v>73.33</v>
      </c>
    </row>
    <row r="619" spans="1:17" x14ac:dyDescent="0.3">
      <c r="A619" s="1">
        <v>44813</v>
      </c>
      <c r="B619">
        <v>42.32</v>
      </c>
      <c r="C619">
        <v>147.32</v>
      </c>
      <c r="D619">
        <v>169.54</v>
      </c>
      <c r="E619">
        <v>265.23</v>
      </c>
      <c r="F619">
        <v>525.97</v>
      </c>
      <c r="G619">
        <v>157.82</v>
      </c>
      <c r="H619">
        <v>4.62</v>
      </c>
      <c r="I619">
        <v>3824</v>
      </c>
      <c r="J619">
        <v>144.74</v>
      </c>
      <c r="K619">
        <v>13.45</v>
      </c>
      <c r="L619">
        <v>189.76</v>
      </c>
      <c r="M619">
        <v>262.24</v>
      </c>
      <c r="N619">
        <v>191.52</v>
      </c>
      <c r="O619">
        <v>110.99</v>
      </c>
      <c r="P619">
        <v>14.55</v>
      </c>
      <c r="Q619">
        <v>81.040000000000006</v>
      </c>
    </row>
    <row r="620" spans="1:17" x14ac:dyDescent="0.3">
      <c r="A620" s="1">
        <v>44814</v>
      </c>
      <c r="B620">
        <v>42.32</v>
      </c>
      <c r="C620">
        <v>147.32</v>
      </c>
      <c r="D620">
        <v>169.54</v>
      </c>
      <c r="E620">
        <v>265.23</v>
      </c>
      <c r="F620">
        <v>525.97</v>
      </c>
      <c r="G620">
        <v>157.82</v>
      </c>
      <c r="H620">
        <v>4.62</v>
      </c>
      <c r="I620">
        <v>3824</v>
      </c>
      <c r="J620">
        <v>144.74</v>
      </c>
      <c r="K620">
        <v>13.45</v>
      </c>
      <c r="L620">
        <v>189.76</v>
      </c>
      <c r="M620">
        <v>262.24</v>
      </c>
      <c r="N620">
        <v>191.52</v>
      </c>
      <c r="O620">
        <v>110.99</v>
      </c>
      <c r="P620">
        <v>14.55</v>
      </c>
      <c r="Q620">
        <v>81.040000000000006</v>
      </c>
    </row>
    <row r="621" spans="1:17" x14ac:dyDescent="0.3">
      <c r="A621" s="1">
        <v>44815</v>
      </c>
      <c r="B621">
        <v>42.32</v>
      </c>
      <c r="C621">
        <v>147.32</v>
      </c>
      <c r="D621">
        <v>169.54</v>
      </c>
      <c r="E621">
        <v>265.23</v>
      </c>
      <c r="F621">
        <v>525.97</v>
      </c>
      <c r="G621">
        <v>157.82</v>
      </c>
      <c r="H621">
        <v>4.62</v>
      </c>
      <c r="I621">
        <v>3824</v>
      </c>
      <c r="J621">
        <v>144.74</v>
      </c>
      <c r="K621">
        <v>13.45</v>
      </c>
      <c r="L621">
        <v>189.76</v>
      </c>
      <c r="M621">
        <v>262.24</v>
      </c>
      <c r="N621">
        <v>191.52</v>
      </c>
      <c r="O621">
        <v>110.99</v>
      </c>
      <c r="P621">
        <v>14.55</v>
      </c>
      <c r="Q621">
        <v>81.040000000000006</v>
      </c>
    </row>
    <row r="622" spans="1:17" x14ac:dyDescent="0.3">
      <c r="A622" s="1">
        <v>44816</v>
      </c>
      <c r="B622">
        <v>42.85</v>
      </c>
      <c r="C622">
        <v>146.97999999999999</v>
      </c>
      <c r="D622">
        <v>171.39</v>
      </c>
      <c r="E622">
        <v>267.45</v>
      </c>
      <c r="F622">
        <v>531.26</v>
      </c>
      <c r="G622">
        <v>164.26</v>
      </c>
      <c r="H622">
        <v>4.57</v>
      </c>
      <c r="I622">
        <v>3859</v>
      </c>
      <c r="J622">
        <v>145.47</v>
      </c>
      <c r="K622">
        <v>13.52</v>
      </c>
      <c r="L622">
        <v>192.7</v>
      </c>
      <c r="M622">
        <v>263.69</v>
      </c>
      <c r="N622">
        <v>195.29</v>
      </c>
      <c r="O622">
        <v>111.62</v>
      </c>
      <c r="P622">
        <v>15.15</v>
      </c>
      <c r="Q622">
        <v>84.58</v>
      </c>
    </row>
    <row r="623" spans="1:17" x14ac:dyDescent="0.3">
      <c r="A623" s="1">
        <v>44817</v>
      </c>
      <c r="B623">
        <v>42.61</v>
      </c>
      <c r="C623">
        <v>143.44</v>
      </c>
      <c r="D623">
        <v>161.63</v>
      </c>
      <c r="E623">
        <v>260.39999999999998</v>
      </c>
      <c r="F623">
        <v>518.27</v>
      </c>
      <c r="G623">
        <v>160.54</v>
      </c>
      <c r="H623">
        <v>4.37</v>
      </c>
      <c r="I623">
        <v>3869</v>
      </c>
      <c r="J623">
        <v>139.22</v>
      </c>
      <c r="K623">
        <v>13.18</v>
      </c>
      <c r="L623">
        <v>190.05</v>
      </c>
      <c r="M623">
        <v>257.73</v>
      </c>
      <c r="N623">
        <v>189.8</v>
      </c>
      <c r="O623">
        <v>108.3</v>
      </c>
      <c r="P623">
        <v>13.65</v>
      </c>
      <c r="Q623">
        <v>78.09</v>
      </c>
    </row>
    <row r="624" spans="1:17" x14ac:dyDescent="0.3">
      <c r="A624" s="1">
        <v>44818</v>
      </c>
      <c r="B624">
        <v>41.93</v>
      </c>
      <c r="C624">
        <v>142.16499999999999</v>
      </c>
      <c r="D624">
        <v>153.54</v>
      </c>
      <c r="E624">
        <v>254.23</v>
      </c>
      <c r="F624">
        <v>513</v>
      </c>
      <c r="G624">
        <v>157.1</v>
      </c>
      <c r="H624">
        <v>4.2300000000000004</v>
      </c>
      <c r="I624">
        <v>3823</v>
      </c>
      <c r="J624">
        <v>132.8999</v>
      </c>
      <c r="K624">
        <v>13.1</v>
      </c>
      <c r="L624">
        <v>185.14</v>
      </c>
      <c r="M624">
        <v>255.31</v>
      </c>
      <c r="N624">
        <v>185.49</v>
      </c>
      <c r="O624">
        <v>105.27500000000001</v>
      </c>
      <c r="P624">
        <v>13.05</v>
      </c>
      <c r="Q624">
        <v>79.2</v>
      </c>
    </row>
    <row r="625" spans="1:17" x14ac:dyDescent="0.3">
      <c r="A625" s="1">
        <v>44819</v>
      </c>
      <c r="B625">
        <v>41.27</v>
      </c>
      <c r="C625">
        <v>143.05000000000001</v>
      </c>
      <c r="D625">
        <v>154.19839999999999</v>
      </c>
      <c r="E625">
        <v>251.4</v>
      </c>
      <c r="F625">
        <v>511.56</v>
      </c>
      <c r="G625">
        <v>155.24</v>
      </c>
      <c r="H625">
        <v>4.125</v>
      </c>
      <c r="I625">
        <v>3791</v>
      </c>
      <c r="J625">
        <v>132.32990000000001</v>
      </c>
      <c r="K625">
        <v>13.355</v>
      </c>
      <c r="L625">
        <v>186.54089999999999</v>
      </c>
      <c r="M625">
        <v>254.34</v>
      </c>
      <c r="N625">
        <v>185.14</v>
      </c>
      <c r="O625">
        <v>105.27</v>
      </c>
      <c r="P625">
        <v>13.17</v>
      </c>
      <c r="Q625">
        <v>82</v>
      </c>
    </row>
    <row r="626" spans="1:17" x14ac:dyDescent="0.3">
      <c r="A626" s="1">
        <v>44820</v>
      </c>
      <c r="B626">
        <v>41.54</v>
      </c>
      <c r="C626">
        <v>140.59</v>
      </c>
      <c r="D626">
        <v>148.58000000000001</v>
      </c>
      <c r="E626">
        <v>245.3</v>
      </c>
      <c r="F626">
        <v>503.69</v>
      </c>
      <c r="G626">
        <v>151.35</v>
      </c>
      <c r="H626">
        <v>3.91</v>
      </c>
      <c r="I626">
        <v>3783</v>
      </c>
      <c r="J626">
        <v>132.12</v>
      </c>
      <c r="K626">
        <v>12.69</v>
      </c>
      <c r="L626">
        <v>180.34</v>
      </c>
      <c r="M626">
        <v>247.75</v>
      </c>
      <c r="N626">
        <v>175.2</v>
      </c>
      <c r="O626">
        <v>103.13</v>
      </c>
      <c r="P626">
        <v>11.72</v>
      </c>
      <c r="Q626">
        <v>76.369900000000001</v>
      </c>
    </row>
    <row r="627" spans="1:17" x14ac:dyDescent="0.3">
      <c r="A627" s="1">
        <v>44821</v>
      </c>
      <c r="B627">
        <v>41.54</v>
      </c>
      <c r="C627">
        <v>140.59</v>
      </c>
      <c r="D627">
        <v>148.58000000000001</v>
      </c>
      <c r="E627">
        <v>245.3</v>
      </c>
      <c r="F627">
        <v>503.69</v>
      </c>
      <c r="G627">
        <v>151.35</v>
      </c>
      <c r="H627">
        <v>3.91</v>
      </c>
      <c r="I627">
        <v>3783</v>
      </c>
      <c r="J627">
        <v>132.12</v>
      </c>
      <c r="K627">
        <v>12.69</v>
      </c>
      <c r="L627">
        <v>180.34</v>
      </c>
      <c r="M627">
        <v>247.75</v>
      </c>
      <c r="N627">
        <v>175.2</v>
      </c>
      <c r="O627">
        <v>103.13</v>
      </c>
      <c r="P627">
        <v>11.72</v>
      </c>
      <c r="Q627">
        <v>76.369900000000001</v>
      </c>
    </row>
    <row r="628" spans="1:17" x14ac:dyDescent="0.3">
      <c r="A628" s="1">
        <v>44822</v>
      </c>
      <c r="B628">
        <v>41.54</v>
      </c>
      <c r="C628">
        <v>140.59</v>
      </c>
      <c r="D628">
        <v>148.58000000000001</v>
      </c>
      <c r="E628">
        <v>245.3</v>
      </c>
      <c r="F628">
        <v>503.69</v>
      </c>
      <c r="G628">
        <v>151.35</v>
      </c>
      <c r="H628">
        <v>3.91</v>
      </c>
      <c r="I628">
        <v>3783</v>
      </c>
      <c r="J628">
        <v>132.12</v>
      </c>
      <c r="K628">
        <v>12.69</v>
      </c>
      <c r="L628">
        <v>180.34</v>
      </c>
      <c r="M628">
        <v>247.75</v>
      </c>
      <c r="N628">
        <v>175.2</v>
      </c>
      <c r="O628">
        <v>103.13</v>
      </c>
      <c r="P628">
        <v>11.72</v>
      </c>
      <c r="Q628">
        <v>76.369900000000001</v>
      </c>
    </row>
    <row r="629" spans="1:17" x14ac:dyDescent="0.3">
      <c r="A629" s="1">
        <v>44823</v>
      </c>
      <c r="B629">
        <v>41.25</v>
      </c>
      <c r="C629">
        <v>140.83000000000001</v>
      </c>
      <c r="D629">
        <v>148.58000000000001</v>
      </c>
      <c r="E629">
        <v>245.14</v>
      </c>
      <c r="F629">
        <v>503.39</v>
      </c>
      <c r="G629">
        <v>154.56</v>
      </c>
      <c r="H629">
        <v>3.92</v>
      </c>
      <c r="I629">
        <v>3783</v>
      </c>
      <c r="J629">
        <v>134.63</v>
      </c>
      <c r="K629">
        <v>12.555</v>
      </c>
      <c r="L629">
        <v>182.73</v>
      </c>
      <c r="M629">
        <v>246.46</v>
      </c>
      <c r="N629">
        <v>175.85</v>
      </c>
      <c r="O629">
        <v>103.33</v>
      </c>
      <c r="P629">
        <v>11.05</v>
      </c>
      <c r="Q629">
        <v>72.540000000000006</v>
      </c>
    </row>
    <row r="630" spans="1:17" x14ac:dyDescent="0.3">
      <c r="A630" s="1">
        <v>44824</v>
      </c>
      <c r="B630">
        <v>40.99</v>
      </c>
      <c r="C630">
        <v>141.09</v>
      </c>
      <c r="D630">
        <v>148.84</v>
      </c>
      <c r="E630">
        <v>243.51</v>
      </c>
      <c r="F630">
        <v>498.83</v>
      </c>
      <c r="G630">
        <v>158.08000000000001</v>
      </c>
      <c r="H630">
        <v>3.9</v>
      </c>
      <c r="I630">
        <v>3822</v>
      </c>
      <c r="J630">
        <v>134.82759999999999</v>
      </c>
      <c r="K630">
        <v>12.435</v>
      </c>
      <c r="L630">
        <v>180.72</v>
      </c>
      <c r="M630">
        <v>244.26</v>
      </c>
      <c r="N630">
        <v>175.95099999999999</v>
      </c>
      <c r="O630">
        <v>102.37</v>
      </c>
      <c r="P630">
        <v>10.8489</v>
      </c>
      <c r="Q630">
        <v>69.8</v>
      </c>
    </row>
    <row r="631" spans="1:17" x14ac:dyDescent="0.3">
      <c r="A631" s="1">
        <v>44825</v>
      </c>
      <c r="B631">
        <v>40.9</v>
      </c>
      <c r="C631">
        <v>140.87</v>
      </c>
      <c r="D631">
        <v>149.6</v>
      </c>
      <c r="E631">
        <v>247.66</v>
      </c>
      <c r="F631">
        <v>499.88</v>
      </c>
      <c r="G631">
        <v>158.74</v>
      </c>
      <c r="H631">
        <v>3.85</v>
      </c>
      <c r="I631">
        <v>3780</v>
      </c>
      <c r="J631">
        <v>140.31</v>
      </c>
      <c r="K631">
        <v>12.42</v>
      </c>
      <c r="L631">
        <v>180.49</v>
      </c>
      <c r="M631">
        <v>243.25</v>
      </c>
      <c r="N631">
        <v>176.85</v>
      </c>
      <c r="O631">
        <v>102.88</v>
      </c>
      <c r="P631">
        <v>11.57</v>
      </c>
      <c r="Q631">
        <v>72.239999999999995</v>
      </c>
    </row>
    <row r="632" spans="1:17" x14ac:dyDescent="0.3">
      <c r="A632" s="1">
        <v>44826</v>
      </c>
      <c r="B632">
        <v>40.395000000000003</v>
      </c>
      <c r="C632">
        <v>136.44</v>
      </c>
      <c r="D632">
        <v>144.58000000000001</v>
      </c>
      <c r="E632">
        <v>243.86</v>
      </c>
      <c r="F632">
        <v>483.21</v>
      </c>
      <c r="G632">
        <v>154.47</v>
      </c>
      <c r="H632">
        <v>3.7450000000000001</v>
      </c>
      <c r="I632">
        <v>3778</v>
      </c>
      <c r="J632">
        <v>131.4897</v>
      </c>
      <c r="K632">
        <v>11.76</v>
      </c>
      <c r="L632">
        <v>174.62</v>
      </c>
      <c r="M632">
        <v>232.08500000000001</v>
      </c>
      <c r="N632">
        <v>169.125</v>
      </c>
      <c r="O632">
        <v>101.24</v>
      </c>
      <c r="P632">
        <v>10.96</v>
      </c>
      <c r="Q632">
        <v>68.98</v>
      </c>
    </row>
    <row r="633" spans="1:17" x14ac:dyDescent="0.3">
      <c r="A633" s="1">
        <v>44827</v>
      </c>
      <c r="B633">
        <v>39.869999999999997</v>
      </c>
      <c r="C633">
        <v>133.76499999999999</v>
      </c>
      <c r="D633">
        <v>142.62</v>
      </c>
      <c r="E633">
        <v>241.13</v>
      </c>
      <c r="F633">
        <v>477.99</v>
      </c>
      <c r="G633">
        <v>151.47</v>
      </c>
      <c r="H633">
        <v>3.5</v>
      </c>
      <c r="I633">
        <v>3778</v>
      </c>
      <c r="J633">
        <v>126.11</v>
      </c>
      <c r="K633">
        <v>10.74</v>
      </c>
      <c r="L633">
        <v>169.44</v>
      </c>
      <c r="M633">
        <v>225.24</v>
      </c>
      <c r="N633">
        <v>161.65</v>
      </c>
      <c r="O633">
        <v>99.66</v>
      </c>
      <c r="P633">
        <v>10.14</v>
      </c>
      <c r="Q633">
        <v>63.15</v>
      </c>
    </row>
    <row r="634" spans="1:17" x14ac:dyDescent="0.3">
      <c r="A634" s="1">
        <v>44828</v>
      </c>
      <c r="B634">
        <v>39.869999999999997</v>
      </c>
      <c r="C634">
        <v>133.76499999999999</v>
      </c>
      <c r="D634">
        <v>142.62</v>
      </c>
      <c r="E634">
        <v>241.13</v>
      </c>
      <c r="F634">
        <v>477.99</v>
      </c>
      <c r="G634">
        <v>151.47</v>
      </c>
      <c r="H634">
        <v>3.5</v>
      </c>
      <c r="I634">
        <v>3778</v>
      </c>
      <c r="J634">
        <v>126.11</v>
      </c>
      <c r="K634">
        <v>10.74</v>
      </c>
      <c r="L634">
        <v>169.44</v>
      </c>
      <c r="M634">
        <v>225.24</v>
      </c>
      <c r="N634">
        <v>161.65</v>
      </c>
      <c r="O634">
        <v>99.66</v>
      </c>
      <c r="P634">
        <v>10.14</v>
      </c>
      <c r="Q634">
        <v>63.15</v>
      </c>
    </row>
    <row r="635" spans="1:17" x14ac:dyDescent="0.3">
      <c r="A635" s="1">
        <v>44829</v>
      </c>
      <c r="B635">
        <v>39.869999999999997</v>
      </c>
      <c r="C635">
        <v>133.76499999999999</v>
      </c>
      <c r="D635">
        <v>142.62</v>
      </c>
      <c r="E635">
        <v>241.13</v>
      </c>
      <c r="F635">
        <v>477.99</v>
      </c>
      <c r="G635">
        <v>151.47</v>
      </c>
      <c r="H635">
        <v>3.5</v>
      </c>
      <c r="I635">
        <v>3778</v>
      </c>
      <c r="J635">
        <v>126.11</v>
      </c>
      <c r="K635">
        <v>10.74</v>
      </c>
      <c r="L635">
        <v>169.44</v>
      </c>
      <c r="M635">
        <v>225.24</v>
      </c>
      <c r="N635">
        <v>161.65</v>
      </c>
      <c r="O635">
        <v>99.66</v>
      </c>
      <c r="P635">
        <v>10.14</v>
      </c>
      <c r="Q635">
        <v>63.15</v>
      </c>
    </row>
    <row r="636" spans="1:17" x14ac:dyDescent="0.3">
      <c r="A636" s="1">
        <v>44830</v>
      </c>
      <c r="B636">
        <v>39.380000000000003</v>
      </c>
      <c r="C636">
        <v>133.13</v>
      </c>
      <c r="D636">
        <v>142.24</v>
      </c>
      <c r="E636">
        <v>241.45</v>
      </c>
      <c r="F636">
        <v>473.3</v>
      </c>
      <c r="G636">
        <v>153.77010000000001</v>
      </c>
      <c r="H636">
        <v>3.4</v>
      </c>
      <c r="I636">
        <v>3703</v>
      </c>
      <c r="J636">
        <v>126.59</v>
      </c>
      <c r="K636">
        <v>10.25</v>
      </c>
      <c r="L636">
        <v>165.84989999999999</v>
      </c>
      <c r="M636">
        <v>225.36500000000001</v>
      </c>
      <c r="N636">
        <v>165.8</v>
      </c>
      <c r="O636">
        <v>99.88</v>
      </c>
      <c r="P636">
        <v>10.220000000000001</v>
      </c>
      <c r="Q636">
        <v>66.33</v>
      </c>
    </row>
    <row r="637" spans="1:17" x14ac:dyDescent="0.3">
      <c r="A637" s="1">
        <v>44831</v>
      </c>
      <c r="B637">
        <v>39.700000000000003</v>
      </c>
      <c r="C637">
        <v>133.99</v>
      </c>
      <c r="D637">
        <v>139.41999999999999</v>
      </c>
      <c r="E637">
        <v>241.8</v>
      </c>
      <c r="F637">
        <v>469.89</v>
      </c>
      <c r="G637">
        <v>154.72</v>
      </c>
      <c r="H637">
        <v>3.5</v>
      </c>
      <c r="I637">
        <v>3648</v>
      </c>
      <c r="J637">
        <v>127.36</v>
      </c>
      <c r="K637">
        <v>10.199999999999999</v>
      </c>
      <c r="L637">
        <v>164.56800000000001</v>
      </c>
      <c r="M637">
        <v>224.88</v>
      </c>
      <c r="N637">
        <v>165.12</v>
      </c>
      <c r="O637">
        <v>100</v>
      </c>
      <c r="P637">
        <v>10.64</v>
      </c>
      <c r="Q637">
        <v>67.55</v>
      </c>
    </row>
    <row r="638" spans="1:17" x14ac:dyDescent="0.3">
      <c r="A638" s="1">
        <v>44832</v>
      </c>
      <c r="B638">
        <v>39.51</v>
      </c>
      <c r="C638">
        <v>136.71</v>
      </c>
      <c r="D638">
        <v>142.03</v>
      </c>
      <c r="E638">
        <v>242.33</v>
      </c>
      <c r="F638">
        <v>468.75</v>
      </c>
      <c r="G638">
        <v>150.6414</v>
      </c>
      <c r="H638">
        <v>3.74</v>
      </c>
      <c r="I638">
        <v>3611</v>
      </c>
      <c r="J638">
        <v>128.22999999999999</v>
      </c>
      <c r="K638">
        <v>10.46</v>
      </c>
      <c r="L638">
        <v>168.48</v>
      </c>
      <c r="M638">
        <v>231.82</v>
      </c>
      <c r="N638">
        <v>167.9</v>
      </c>
      <c r="O638">
        <v>100.7</v>
      </c>
      <c r="P638">
        <v>11.02</v>
      </c>
      <c r="Q638">
        <v>67.739999999999995</v>
      </c>
    </row>
    <row r="639" spans="1:17" x14ac:dyDescent="0.3">
      <c r="A639" s="1">
        <v>44833</v>
      </c>
      <c r="B639">
        <v>39.200000000000003</v>
      </c>
      <c r="C639">
        <v>135.3749</v>
      </c>
      <c r="D639">
        <v>139.84</v>
      </c>
      <c r="E639">
        <v>239.95</v>
      </c>
      <c r="F639">
        <v>461.37</v>
      </c>
      <c r="G639">
        <v>146.72</v>
      </c>
      <c r="H639">
        <v>3.6549999999999998</v>
      </c>
      <c r="I639">
        <v>3598</v>
      </c>
      <c r="J639">
        <v>125</v>
      </c>
      <c r="K639">
        <v>10.09</v>
      </c>
      <c r="L639">
        <v>166.59</v>
      </c>
      <c r="M639">
        <v>231.07</v>
      </c>
      <c r="N639">
        <v>166.24</v>
      </c>
      <c r="O639">
        <v>98.64</v>
      </c>
      <c r="P639">
        <v>10.8</v>
      </c>
      <c r="Q639">
        <v>65.03</v>
      </c>
    </row>
    <row r="640" spans="1:17" x14ac:dyDescent="0.3">
      <c r="A640" s="1">
        <v>44834</v>
      </c>
      <c r="B640">
        <v>38.79</v>
      </c>
      <c r="C640">
        <v>136.19999999999999</v>
      </c>
      <c r="D640">
        <v>140.99</v>
      </c>
      <c r="E640">
        <v>240.54</v>
      </c>
      <c r="F640">
        <v>457.81849999999997</v>
      </c>
      <c r="G640">
        <v>143.1</v>
      </c>
      <c r="H640">
        <v>3.665</v>
      </c>
      <c r="I640">
        <v>3584</v>
      </c>
      <c r="J640">
        <v>126.33</v>
      </c>
      <c r="K640">
        <v>10.095000000000001</v>
      </c>
      <c r="L640">
        <v>167.78</v>
      </c>
      <c r="M640">
        <v>226.73750000000001</v>
      </c>
      <c r="N640">
        <v>171.60499999999999</v>
      </c>
      <c r="O640">
        <v>98.9</v>
      </c>
      <c r="P640">
        <v>11.83</v>
      </c>
      <c r="Q640">
        <v>67.59</v>
      </c>
    </row>
    <row r="641" spans="1:17" x14ac:dyDescent="0.3">
      <c r="A641" s="1">
        <v>44835</v>
      </c>
      <c r="B641">
        <v>38.79</v>
      </c>
      <c r="C641">
        <v>136.19999999999999</v>
      </c>
      <c r="D641">
        <v>140.99</v>
      </c>
      <c r="E641">
        <v>240.54</v>
      </c>
      <c r="F641">
        <v>457.81849999999997</v>
      </c>
      <c r="G641">
        <v>143.1</v>
      </c>
      <c r="H641">
        <v>3.665</v>
      </c>
      <c r="I641">
        <v>3584</v>
      </c>
      <c r="J641">
        <v>126.33</v>
      </c>
      <c r="K641">
        <v>10.095000000000001</v>
      </c>
      <c r="L641">
        <v>167.78</v>
      </c>
      <c r="M641">
        <v>226.73750000000001</v>
      </c>
      <c r="N641">
        <v>171.60499999999999</v>
      </c>
      <c r="O641">
        <v>98.9</v>
      </c>
      <c r="P641">
        <v>11.83</v>
      </c>
      <c r="Q641">
        <v>67.59</v>
      </c>
    </row>
    <row r="642" spans="1:17" x14ac:dyDescent="0.3">
      <c r="A642" s="1">
        <v>44836</v>
      </c>
      <c r="B642">
        <v>38.79</v>
      </c>
      <c r="C642">
        <v>136.19999999999999</v>
      </c>
      <c r="D642">
        <v>140.99</v>
      </c>
      <c r="E642">
        <v>240.54</v>
      </c>
      <c r="F642">
        <v>457.81849999999997</v>
      </c>
      <c r="G642">
        <v>143.1</v>
      </c>
      <c r="H642">
        <v>3.665</v>
      </c>
      <c r="I642">
        <v>3584</v>
      </c>
      <c r="J642">
        <v>126.33</v>
      </c>
      <c r="K642">
        <v>10.095000000000001</v>
      </c>
      <c r="L642">
        <v>167.78</v>
      </c>
      <c r="M642">
        <v>226.73750000000001</v>
      </c>
      <c r="N642">
        <v>171.60499999999999</v>
      </c>
      <c r="O642">
        <v>98.9</v>
      </c>
      <c r="P642">
        <v>11.83</v>
      </c>
      <c r="Q642">
        <v>67.59</v>
      </c>
    </row>
    <row r="643" spans="1:17" x14ac:dyDescent="0.3">
      <c r="A643" s="1">
        <v>44837</v>
      </c>
      <c r="B643">
        <v>39.369999999999997</v>
      </c>
      <c r="C643">
        <v>139.88</v>
      </c>
      <c r="D643">
        <v>139.62</v>
      </c>
      <c r="E643">
        <v>241.61</v>
      </c>
      <c r="F643">
        <v>460.95359999999999</v>
      </c>
      <c r="G643">
        <v>143.07</v>
      </c>
      <c r="H643">
        <v>3.83</v>
      </c>
      <c r="I643">
        <v>3562</v>
      </c>
      <c r="J643">
        <v>126.78</v>
      </c>
      <c r="K643">
        <v>11.645</v>
      </c>
      <c r="L643">
        <v>173.36500000000001</v>
      </c>
      <c r="M643">
        <v>231.14</v>
      </c>
      <c r="N643">
        <v>170.69</v>
      </c>
      <c r="O643">
        <v>99.287199999999999</v>
      </c>
      <c r="P643">
        <v>11.33</v>
      </c>
      <c r="Q643">
        <v>67.86</v>
      </c>
    </row>
    <row r="644" spans="1:17" x14ac:dyDescent="0.3">
      <c r="A644" s="1">
        <v>44838</v>
      </c>
      <c r="B644">
        <v>39.85</v>
      </c>
      <c r="C644">
        <v>142.69</v>
      </c>
      <c r="D644">
        <v>142.39009999999999</v>
      </c>
      <c r="E644">
        <v>250.36</v>
      </c>
      <c r="F644">
        <v>480.16</v>
      </c>
      <c r="G644">
        <v>146.22</v>
      </c>
      <c r="H644">
        <v>4.0650000000000004</v>
      </c>
      <c r="I644">
        <v>3861</v>
      </c>
      <c r="J644">
        <v>132.19999999999999</v>
      </c>
      <c r="K644">
        <v>12.32</v>
      </c>
      <c r="L644">
        <v>180.19</v>
      </c>
      <c r="M644">
        <v>238.20500000000001</v>
      </c>
      <c r="N644">
        <v>178.68969999999999</v>
      </c>
      <c r="O644">
        <v>101.84</v>
      </c>
      <c r="P644">
        <v>12.984999999999999</v>
      </c>
      <c r="Q644">
        <v>74.63</v>
      </c>
    </row>
    <row r="645" spans="1:17" x14ac:dyDescent="0.3">
      <c r="A645" s="1">
        <v>44839</v>
      </c>
      <c r="B645">
        <v>39.619999999999997</v>
      </c>
      <c r="C645">
        <v>141.88999999999999</v>
      </c>
      <c r="D645">
        <v>140.21</v>
      </c>
      <c r="E645">
        <v>250.58</v>
      </c>
      <c r="F645">
        <v>488.08609999999999</v>
      </c>
      <c r="G645">
        <v>147.38</v>
      </c>
      <c r="H645">
        <v>4.0599999999999996</v>
      </c>
      <c r="I645">
        <v>3952</v>
      </c>
      <c r="J645">
        <v>133.21</v>
      </c>
      <c r="K645">
        <v>12.055</v>
      </c>
      <c r="L645">
        <v>180.26</v>
      </c>
      <c r="M645">
        <v>238.53</v>
      </c>
      <c r="N645">
        <v>178.34</v>
      </c>
      <c r="O645">
        <v>101.93</v>
      </c>
      <c r="P645">
        <v>12.92</v>
      </c>
      <c r="Q645">
        <v>73.478200000000001</v>
      </c>
    </row>
    <row r="646" spans="1:17" x14ac:dyDescent="0.3">
      <c r="A646" s="1">
        <v>44840</v>
      </c>
      <c r="B646">
        <v>39.6556</v>
      </c>
      <c r="C646">
        <v>141.88</v>
      </c>
      <c r="D646">
        <v>141.44999999999999</v>
      </c>
      <c r="E646">
        <v>250.34</v>
      </c>
      <c r="F646">
        <v>489.7</v>
      </c>
      <c r="G646">
        <v>147.54</v>
      </c>
      <c r="H646">
        <v>4.16</v>
      </c>
      <c r="I646">
        <v>3921</v>
      </c>
      <c r="J646">
        <v>136.56</v>
      </c>
      <c r="K646">
        <v>12.22</v>
      </c>
      <c r="L646">
        <v>180.98</v>
      </c>
      <c r="M646">
        <v>236.48</v>
      </c>
      <c r="N646">
        <v>181.84</v>
      </c>
      <c r="O646">
        <v>102.9254</v>
      </c>
      <c r="P646">
        <v>13.79</v>
      </c>
      <c r="Q646">
        <v>76.2774</v>
      </c>
    </row>
    <row r="647" spans="1:17" x14ac:dyDescent="0.3">
      <c r="A647" s="1">
        <v>44841</v>
      </c>
      <c r="B647">
        <v>37.700000000000003</v>
      </c>
      <c r="C647">
        <v>139.29499999999999</v>
      </c>
      <c r="D647">
        <v>138.29</v>
      </c>
      <c r="E647">
        <v>241.32</v>
      </c>
      <c r="F647">
        <v>473.34</v>
      </c>
      <c r="G647">
        <v>143.1</v>
      </c>
      <c r="H647">
        <v>4.1100000000000003</v>
      </c>
      <c r="I647">
        <v>3878</v>
      </c>
      <c r="J647">
        <v>126.7</v>
      </c>
      <c r="K647">
        <v>11.76</v>
      </c>
      <c r="L647">
        <v>178.95500000000001</v>
      </c>
      <c r="M647">
        <v>228.55</v>
      </c>
      <c r="N647">
        <v>175.22</v>
      </c>
      <c r="O647">
        <v>100.53</v>
      </c>
      <c r="P647">
        <v>12.8</v>
      </c>
      <c r="Q647">
        <v>71.099999999999994</v>
      </c>
    </row>
    <row r="648" spans="1:17" x14ac:dyDescent="0.3">
      <c r="A648" s="1">
        <v>44842</v>
      </c>
      <c r="B648">
        <v>37.700000000000003</v>
      </c>
      <c r="C648">
        <v>139.29499999999999</v>
      </c>
      <c r="D648">
        <v>138.29</v>
      </c>
      <c r="E648">
        <v>241.32</v>
      </c>
      <c r="F648">
        <v>473.34</v>
      </c>
      <c r="G648">
        <v>143.1</v>
      </c>
      <c r="H648">
        <v>4.1100000000000003</v>
      </c>
      <c r="I648">
        <v>3878</v>
      </c>
      <c r="J648">
        <v>126.7</v>
      </c>
      <c r="K648">
        <v>11.76</v>
      </c>
      <c r="L648">
        <v>178.95500000000001</v>
      </c>
      <c r="M648">
        <v>228.55</v>
      </c>
      <c r="N648">
        <v>175.22</v>
      </c>
      <c r="O648">
        <v>100.53</v>
      </c>
      <c r="P648">
        <v>12.8</v>
      </c>
      <c r="Q648">
        <v>71.099999999999994</v>
      </c>
    </row>
    <row r="649" spans="1:17" x14ac:dyDescent="0.3">
      <c r="A649" s="1">
        <v>44843</v>
      </c>
      <c r="B649">
        <v>37.700000000000003</v>
      </c>
      <c r="C649">
        <v>139.29499999999999</v>
      </c>
      <c r="D649">
        <v>138.29</v>
      </c>
      <c r="E649">
        <v>241.32</v>
      </c>
      <c r="F649">
        <v>473.34</v>
      </c>
      <c r="G649">
        <v>143.1</v>
      </c>
      <c r="H649">
        <v>4.1100000000000003</v>
      </c>
      <c r="I649">
        <v>3878</v>
      </c>
      <c r="J649">
        <v>126.7</v>
      </c>
      <c r="K649">
        <v>11.76</v>
      </c>
      <c r="L649">
        <v>178.95500000000001</v>
      </c>
      <c r="M649">
        <v>228.55</v>
      </c>
      <c r="N649">
        <v>175.22</v>
      </c>
      <c r="O649">
        <v>100.53</v>
      </c>
      <c r="P649">
        <v>12.8</v>
      </c>
      <c r="Q649">
        <v>71.099999999999994</v>
      </c>
    </row>
    <row r="650" spans="1:17" x14ac:dyDescent="0.3">
      <c r="A650" s="1">
        <v>44844</v>
      </c>
      <c r="B650">
        <v>37.314999999999998</v>
      </c>
      <c r="C650">
        <v>138.86000000000001</v>
      </c>
      <c r="D650">
        <v>136.11000000000001</v>
      </c>
      <c r="E650">
        <v>234.559</v>
      </c>
      <c r="F650">
        <v>460.1</v>
      </c>
      <c r="G650">
        <v>141.88999999999999</v>
      </c>
      <c r="H650">
        <v>3.94</v>
      </c>
      <c r="I650">
        <v>3878</v>
      </c>
      <c r="J650">
        <v>121.2432</v>
      </c>
      <c r="K650">
        <v>11.36</v>
      </c>
      <c r="L650">
        <v>181.16</v>
      </c>
      <c r="M650">
        <v>225.42</v>
      </c>
      <c r="N650">
        <v>172.46</v>
      </c>
      <c r="O650">
        <v>99.094999999999999</v>
      </c>
      <c r="P650">
        <v>11.305300000000001</v>
      </c>
      <c r="Q650">
        <v>69.260000000000005</v>
      </c>
    </row>
    <row r="651" spans="1:17" x14ac:dyDescent="0.3">
      <c r="A651" s="1">
        <v>44845</v>
      </c>
      <c r="B651">
        <v>36.69</v>
      </c>
      <c r="C651">
        <v>138.59</v>
      </c>
      <c r="D651">
        <v>132.66</v>
      </c>
      <c r="E651">
        <v>229.06</v>
      </c>
      <c r="F651">
        <v>438.7</v>
      </c>
      <c r="G651">
        <v>141.35</v>
      </c>
      <c r="H651">
        <v>3.96</v>
      </c>
      <c r="I651">
        <v>3847</v>
      </c>
      <c r="J651">
        <v>118.46</v>
      </c>
      <c r="K651">
        <v>11.33</v>
      </c>
      <c r="L651">
        <v>183.08</v>
      </c>
      <c r="M651">
        <v>228.35</v>
      </c>
      <c r="N651">
        <v>160.5</v>
      </c>
      <c r="O651">
        <v>99.245000000000005</v>
      </c>
      <c r="P651">
        <v>10.9491</v>
      </c>
      <c r="Q651">
        <v>72.69</v>
      </c>
    </row>
    <row r="652" spans="1:17" x14ac:dyDescent="0.3">
      <c r="A652" s="1">
        <v>44846</v>
      </c>
      <c r="B652">
        <v>36.195</v>
      </c>
      <c r="C652">
        <v>136.76</v>
      </c>
      <c r="D652">
        <v>129.66999999999999</v>
      </c>
      <c r="E652">
        <v>227.86</v>
      </c>
      <c r="F652">
        <v>435.72</v>
      </c>
      <c r="G652">
        <v>140.36000000000001</v>
      </c>
      <c r="H652">
        <v>3.9</v>
      </c>
      <c r="I652">
        <v>3797</v>
      </c>
      <c r="J652">
        <v>117.35</v>
      </c>
      <c r="K652">
        <v>11.23</v>
      </c>
      <c r="L652">
        <v>181.12</v>
      </c>
      <c r="M652">
        <v>225.94</v>
      </c>
      <c r="N652">
        <v>155.78</v>
      </c>
      <c r="O652">
        <v>98.75</v>
      </c>
      <c r="P652">
        <v>10.62</v>
      </c>
      <c r="Q652">
        <v>71.849999999999994</v>
      </c>
    </row>
    <row r="653" spans="1:17" x14ac:dyDescent="0.3">
      <c r="A653" s="1">
        <v>44847</v>
      </c>
      <c r="B653">
        <v>36.590000000000003</v>
      </c>
      <c r="C653">
        <v>134.1045</v>
      </c>
      <c r="D653">
        <v>131.13999999999999</v>
      </c>
      <c r="E653">
        <v>236.1</v>
      </c>
      <c r="F653">
        <v>443.77</v>
      </c>
      <c r="G653">
        <v>143.59</v>
      </c>
      <c r="H653">
        <v>3.89</v>
      </c>
      <c r="I653">
        <v>3777</v>
      </c>
      <c r="J653">
        <v>120.7799</v>
      </c>
      <c r="K653">
        <v>11.035</v>
      </c>
      <c r="L653">
        <v>184.95</v>
      </c>
      <c r="M653">
        <v>221.44</v>
      </c>
      <c r="N653">
        <v>155.4255</v>
      </c>
      <c r="O653">
        <v>99.775000000000006</v>
      </c>
      <c r="P653">
        <v>11.29</v>
      </c>
      <c r="Q653">
        <v>69.63</v>
      </c>
    </row>
    <row r="654" spans="1:17" x14ac:dyDescent="0.3">
      <c r="A654" s="1">
        <v>44848</v>
      </c>
      <c r="B654">
        <v>36.909999999999997</v>
      </c>
      <c r="C654">
        <v>135.47</v>
      </c>
      <c r="D654">
        <v>131.79</v>
      </c>
      <c r="E654">
        <v>237.24</v>
      </c>
      <c r="F654">
        <v>443.96</v>
      </c>
      <c r="G654">
        <v>144.52000000000001</v>
      </c>
      <c r="H654">
        <v>3.9375</v>
      </c>
      <c r="I654">
        <v>3913</v>
      </c>
      <c r="J654">
        <v>121.11</v>
      </c>
      <c r="K654">
        <v>11.145</v>
      </c>
      <c r="L654">
        <v>184.33</v>
      </c>
      <c r="M654">
        <v>221.72</v>
      </c>
      <c r="N654">
        <v>156.54</v>
      </c>
      <c r="O654">
        <v>100.69</v>
      </c>
      <c r="P654">
        <v>11.75</v>
      </c>
      <c r="Q654">
        <v>73.790000000000006</v>
      </c>
    </row>
    <row r="655" spans="1:17" x14ac:dyDescent="0.3">
      <c r="A655" s="1">
        <v>44849</v>
      </c>
      <c r="B655">
        <v>36.909999999999997</v>
      </c>
      <c r="C655">
        <v>135.47</v>
      </c>
      <c r="D655">
        <v>131.79</v>
      </c>
      <c r="E655">
        <v>237.24</v>
      </c>
      <c r="F655">
        <v>443.96</v>
      </c>
      <c r="G655">
        <v>144.52000000000001</v>
      </c>
      <c r="H655">
        <v>3.9375</v>
      </c>
      <c r="I655">
        <v>3913</v>
      </c>
      <c r="J655">
        <v>121.11</v>
      </c>
      <c r="K655">
        <v>11.145</v>
      </c>
      <c r="L655">
        <v>184.33</v>
      </c>
      <c r="M655">
        <v>221.72</v>
      </c>
      <c r="N655">
        <v>156.54</v>
      </c>
      <c r="O655">
        <v>100.69</v>
      </c>
      <c r="P655">
        <v>11.75</v>
      </c>
      <c r="Q655">
        <v>73.790000000000006</v>
      </c>
    </row>
    <row r="656" spans="1:17" x14ac:dyDescent="0.3">
      <c r="A656" s="1">
        <v>44850</v>
      </c>
      <c r="B656">
        <v>36.909999999999997</v>
      </c>
      <c r="C656">
        <v>135.47</v>
      </c>
      <c r="D656">
        <v>131.79</v>
      </c>
      <c r="E656">
        <v>237.24</v>
      </c>
      <c r="F656">
        <v>443.96</v>
      </c>
      <c r="G656">
        <v>144.52000000000001</v>
      </c>
      <c r="H656">
        <v>3.9375</v>
      </c>
      <c r="I656">
        <v>3913</v>
      </c>
      <c r="J656">
        <v>121.11</v>
      </c>
      <c r="K656">
        <v>11.145</v>
      </c>
      <c r="L656">
        <v>184.33</v>
      </c>
      <c r="M656">
        <v>221.72</v>
      </c>
      <c r="N656">
        <v>156.54</v>
      </c>
      <c r="O656">
        <v>100.69</v>
      </c>
      <c r="P656">
        <v>11.75</v>
      </c>
      <c r="Q656">
        <v>73.790000000000006</v>
      </c>
    </row>
    <row r="657" spans="1:17" x14ac:dyDescent="0.3">
      <c r="A657" s="1">
        <v>44851</v>
      </c>
      <c r="B657">
        <v>37.295000000000002</v>
      </c>
      <c r="C657">
        <v>135.65</v>
      </c>
      <c r="D657">
        <v>134.79</v>
      </c>
      <c r="E657">
        <v>238.96</v>
      </c>
      <c r="F657">
        <v>441.24</v>
      </c>
      <c r="G657">
        <v>142.9</v>
      </c>
      <c r="H657">
        <v>4</v>
      </c>
      <c r="I657">
        <v>3837</v>
      </c>
      <c r="J657">
        <v>119.48</v>
      </c>
      <c r="K657">
        <v>10.885</v>
      </c>
      <c r="L657">
        <v>184.31</v>
      </c>
      <c r="M657">
        <v>223.33500000000001</v>
      </c>
      <c r="N657">
        <v>154.04</v>
      </c>
      <c r="O657">
        <v>100.93</v>
      </c>
      <c r="P657">
        <v>11.94</v>
      </c>
      <c r="Q657">
        <v>70.95</v>
      </c>
    </row>
    <row r="658" spans="1:17" x14ac:dyDescent="0.3">
      <c r="A658" s="1">
        <v>44852</v>
      </c>
      <c r="B658">
        <v>37.700000000000003</v>
      </c>
      <c r="C658">
        <v>136.68</v>
      </c>
      <c r="D658">
        <v>137.8399</v>
      </c>
      <c r="E658">
        <v>243.93</v>
      </c>
      <c r="F658">
        <v>448.55</v>
      </c>
      <c r="G658">
        <v>146.69999999999999</v>
      </c>
      <c r="H658">
        <v>4.07</v>
      </c>
      <c r="I658">
        <v>3837</v>
      </c>
      <c r="J658">
        <v>124.92</v>
      </c>
      <c r="K658">
        <v>11.58</v>
      </c>
      <c r="L658">
        <v>185.53</v>
      </c>
      <c r="M658">
        <v>230.97</v>
      </c>
      <c r="N658">
        <v>161.5</v>
      </c>
      <c r="O658">
        <v>103.47</v>
      </c>
      <c r="P658">
        <v>12.515000000000001</v>
      </c>
      <c r="Q658">
        <v>73.900000000000006</v>
      </c>
    </row>
    <row r="659" spans="1:17" x14ac:dyDescent="0.3">
      <c r="A659" s="1">
        <v>44853</v>
      </c>
      <c r="B659">
        <v>37.369999999999997</v>
      </c>
      <c r="C659">
        <v>136.82</v>
      </c>
      <c r="D659">
        <v>137</v>
      </c>
      <c r="E659">
        <v>239.61</v>
      </c>
      <c r="F659">
        <v>438.3</v>
      </c>
      <c r="G659">
        <v>144.94919999999999</v>
      </c>
      <c r="H659">
        <v>4.0599999999999996</v>
      </c>
      <c r="I659">
        <v>3870</v>
      </c>
      <c r="J659">
        <v>123.5</v>
      </c>
      <c r="K659">
        <v>11.47</v>
      </c>
      <c r="L659">
        <v>185.7</v>
      </c>
      <c r="M659">
        <v>225.965</v>
      </c>
      <c r="N659">
        <v>157.01</v>
      </c>
      <c r="O659">
        <v>101.0183</v>
      </c>
      <c r="P659">
        <v>11.6599</v>
      </c>
      <c r="Q659">
        <v>66.89</v>
      </c>
    </row>
    <row r="660" spans="1:17" x14ac:dyDescent="0.3">
      <c r="A660" s="1">
        <v>44854</v>
      </c>
      <c r="B660">
        <v>37.534999999999997</v>
      </c>
      <c r="C660">
        <v>137.2739</v>
      </c>
      <c r="D660">
        <v>136.77000000000001</v>
      </c>
      <c r="E660">
        <v>241.31</v>
      </c>
      <c r="F660">
        <v>442.19</v>
      </c>
      <c r="G660">
        <v>145.88999999999999</v>
      </c>
      <c r="H660">
        <v>4.1776999999999997</v>
      </c>
      <c r="I660">
        <v>3882</v>
      </c>
      <c r="J660">
        <v>127.69</v>
      </c>
      <c r="K660">
        <v>13.175000000000001</v>
      </c>
      <c r="L660">
        <v>185.74</v>
      </c>
      <c r="M660">
        <v>218.53729999999999</v>
      </c>
      <c r="N660">
        <v>158.44900000000001</v>
      </c>
      <c r="O660">
        <v>102.32</v>
      </c>
      <c r="P660">
        <v>11.654999999999999</v>
      </c>
      <c r="Q660">
        <v>67.430000000000007</v>
      </c>
    </row>
    <row r="661" spans="1:17" x14ac:dyDescent="0.3">
      <c r="A661" s="1">
        <v>44855</v>
      </c>
      <c r="B661">
        <v>35.700000000000003</v>
      </c>
      <c r="C661">
        <v>136.68</v>
      </c>
      <c r="D661">
        <v>130.12</v>
      </c>
      <c r="E661">
        <v>243</v>
      </c>
      <c r="F661">
        <v>450.66</v>
      </c>
      <c r="G661">
        <v>147.84790000000001</v>
      </c>
      <c r="H661">
        <v>4.24</v>
      </c>
      <c r="I661">
        <v>3848</v>
      </c>
      <c r="J661">
        <v>124.98</v>
      </c>
      <c r="K661">
        <v>13.385</v>
      </c>
      <c r="L661">
        <v>190.41</v>
      </c>
      <c r="M661">
        <v>225.25</v>
      </c>
      <c r="N661">
        <v>157.05000000000001</v>
      </c>
      <c r="O661">
        <v>101.31</v>
      </c>
      <c r="P661">
        <v>11.74</v>
      </c>
      <c r="Q661">
        <v>66.63</v>
      </c>
    </row>
    <row r="662" spans="1:17" x14ac:dyDescent="0.3">
      <c r="A662" s="1">
        <v>44856</v>
      </c>
      <c r="B662">
        <v>35.700000000000003</v>
      </c>
      <c r="C662">
        <v>136.68</v>
      </c>
      <c r="D662">
        <v>130.12</v>
      </c>
      <c r="E662">
        <v>243</v>
      </c>
      <c r="F662">
        <v>450.66</v>
      </c>
      <c r="G662">
        <v>147.84790000000001</v>
      </c>
      <c r="H662">
        <v>4.24</v>
      </c>
      <c r="I662">
        <v>3848</v>
      </c>
      <c r="J662">
        <v>124.98</v>
      </c>
      <c r="K662">
        <v>13.385</v>
      </c>
      <c r="L662">
        <v>190.41</v>
      </c>
      <c r="M662">
        <v>225.25</v>
      </c>
      <c r="N662">
        <v>157.05000000000001</v>
      </c>
      <c r="O662">
        <v>101.31</v>
      </c>
      <c r="P662">
        <v>11.74</v>
      </c>
      <c r="Q662">
        <v>66.63</v>
      </c>
    </row>
    <row r="663" spans="1:17" x14ac:dyDescent="0.3">
      <c r="A663" s="1">
        <v>44857</v>
      </c>
      <c r="B663">
        <v>35.700000000000003</v>
      </c>
      <c r="C663">
        <v>136.68</v>
      </c>
      <c r="D663">
        <v>130.12</v>
      </c>
      <c r="E663">
        <v>243</v>
      </c>
      <c r="F663">
        <v>450.66</v>
      </c>
      <c r="G663">
        <v>147.84790000000001</v>
      </c>
      <c r="H663">
        <v>4.24</v>
      </c>
      <c r="I663">
        <v>3848</v>
      </c>
      <c r="J663">
        <v>124.98</v>
      </c>
      <c r="K663">
        <v>13.385</v>
      </c>
      <c r="L663">
        <v>190.41</v>
      </c>
      <c r="M663">
        <v>225.25</v>
      </c>
      <c r="N663">
        <v>157.05000000000001</v>
      </c>
      <c r="O663">
        <v>101.31</v>
      </c>
      <c r="P663">
        <v>11.74</v>
      </c>
      <c r="Q663">
        <v>66.63</v>
      </c>
    </row>
    <row r="664" spans="1:17" x14ac:dyDescent="0.3">
      <c r="A664" s="1">
        <v>44858</v>
      </c>
      <c r="B664">
        <v>36.39</v>
      </c>
      <c r="C664">
        <v>139.83000000000001</v>
      </c>
      <c r="D664">
        <v>133.47999999999999</v>
      </c>
      <c r="E664">
        <v>247.84</v>
      </c>
      <c r="F664">
        <v>458.78989999999999</v>
      </c>
      <c r="G664">
        <v>150.22999999999999</v>
      </c>
      <c r="H664">
        <v>4.24</v>
      </c>
      <c r="I664">
        <v>3886</v>
      </c>
      <c r="J664">
        <v>127.1</v>
      </c>
      <c r="K664">
        <v>13.89</v>
      </c>
      <c r="L664">
        <v>192.14</v>
      </c>
      <c r="M664">
        <v>229.79</v>
      </c>
      <c r="N664">
        <v>158.69999999999999</v>
      </c>
      <c r="O664">
        <v>102.75</v>
      </c>
      <c r="P664">
        <v>12.99</v>
      </c>
      <c r="Q664">
        <v>68.150000000000006</v>
      </c>
    </row>
    <row r="665" spans="1:17" x14ac:dyDescent="0.3">
      <c r="A665" s="1">
        <v>44859</v>
      </c>
      <c r="B665">
        <v>36.475000000000001</v>
      </c>
      <c r="C665">
        <v>141.89500000000001</v>
      </c>
      <c r="D665">
        <v>138.35</v>
      </c>
      <c r="E665">
        <v>251.04</v>
      </c>
      <c r="F665">
        <v>464.26</v>
      </c>
      <c r="G665">
        <v>152.49</v>
      </c>
      <c r="H665">
        <v>4.3250000000000002</v>
      </c>
      <c r="I665">
        <v>3919</v>
      </c>
      <c r="J665">
        <v>133</v>
      </c>
      <c r="K665">
        <v>14.36</v>
      </c>
      <c r="L665">
        <v>195.67</v>
      </c>
      <c r="M665">
        <v>236.58500000000001</v>
      </c>
      <c r="N665">
        <v>164.67</v>
      </c>
      <c r="O665">
        <v>104.82</v>
      </c>
      <c r="P665">
        <v>14.935</v>
      </c>
      <c r="Q665">
        <v>75.400000000000006</v>
      </c>
    </row>
    <row r="666" spans="1:17" x14ac:dyDescent="0.3">
      <c r="A666" s="1">
        <v>44860</v>
      </c>
      <c r="B666">
        <v>36.71</v>
      </c>
      <c r="C666">
        <v>142.72499999999999</v>
      </c>
      <c r="D666">
        <v>135.55000000000001</v>
      </c>
      <c r="E666">
        <v>238.3</v>
      </c>
      <c r="F666">
        <v>471.755</v>
      </c>
      <c r="G666">
        <v>151.99</v>
      </c>
      <c r="H666">
        <v>4.4950000000000001</v>
      </c>
      <c r="I666">
        <v>3925</v>
      </c>
      <c r="J666">
        <v>133.88</v>
      </c>
      <c r="K666">
        <v>14.75</v>
      </c>
      <c r="L666">
        <v>199.58</v>
      </c>
      <c r="M666">
        <v>240.26</v>
      </c>
      <c r="N666">
        <v>167.35890000000001</v>
      </c>
      <c r="O666">
        <v>98.31</v>
      </c>
      <c r="P666">
        <v>15.62</v>
      </c>
      <c r="Q666">
        <v>78.290000000000006</v>
      </c>
    </row>
    <row r="667" spans="1:17" x14ac:dyDescent="0.3">
      <c r="A667" s="1">
        <v>44861</v>
      </c>
      <c r="B667">
        <v>36.72</v>
      </c>
      <c r="C667">
        <v>142.87</v>
      </c>
      <c r="D667">
        <v>102.5</v>
      </c>
      <c r="E667">
        <v>233.69</v>
      </c>
      <c r="F667">
        <v>470.77</v>
      </c>
      <c r="G667">
        <v>149.04599999999999</v>
      </c>
      <c r="H667">
        <v>4.3780000000000001</v>
      </c>
      <c r="I667">
        <v>3914</v>
      </c>
      <c r="J667">
        <v>138.38</v>
      </c>
      <c r="K667">
        <v>15.74</v>
      </c>
      <c r="L667">
        <v>217.13</v>
      </c>
      <c r="M667">
        <v>230.41</v>
      </c>
      <c r="N667">
        <v>168.13</v>
      </c>
      <c r="O667">
        <v>95.43</v>
      </c>
      <c r="P667">
        <v>14.55</v>
      </c>
      <c r="Q667">
        <v>75.650000000000006</v>
      </c>
    </row>
    <row r="668" spans="1:17" x14ac:dyDescent="0.3">
      <c r="A668" s="1">
        <v>44862</v>
      </c>
      <c r="B668">
        <v>38.04</v>
      </c>
      <c r="C668">
        <v>151.93</v>
      </c>
      <c r="D668">
        <v>100.85</v>
      </c>
      <c r="E668">
        <v>236.6</v>
      </c>
      <c r="F668">
        <v>474.34</v>
      </c>
      <c r="G668">
        <v>157.5</v>
      </c>
      <c r="H668">
        <v>4.2300000000000004</v>
      </c>
      <c r="I668">
        <v>3854</v>
      </c>
      <c r="J668">
        <v>138.5</v>
      </c>
      <c r="K668">
        <v>15.01</v>
      </c>
      <c r="L668">
        <v>219.5</v>
      </c>
      <c r="M668">
        <v>237.44</v>
      </c>
      <c r="N668">
        <v>164.98</v>
      </c>
      <c r="O668">
        <v>96.55</v>
      </c>
      <c r="P668">
        <v>14.24</v>
      </c>
      <c r="Q668">
        <v>73.72</v>
      </c>
    </row>
    <row r="669" spans="1:17" x14ac:dyDescent="0.3">
      <c r="A669" s="1">
        <v>44863</v>
      </c>
      <c r="B669">
        <v>38.04</v>
      </c>
      <c r="C669">
        <v>151.93</v>
      </c>
      <c r="D669">
        <v>100.85</v>
      </c>
      <c r="E669">
        <v>236.6</v>
      </c>
      <c r="F669">
        <v>474.34</v>
      </c>
      <c r="G669">
        <v>157.5</v>
      </c>
      <c r="H669">
        <v>4.2300000000000004</v>
      </c>
      <c r="I669">
        <v>3854</v>
      </c>
      <c r="J669">
        <v>138.5</v>
      </c>
      <c r="K669">
        <v>15.01</v>
      </c>
      <c r="L669">
        <v>219.5</v>
      </c>
      <c r="M669">
        <v>237.44</v>
      </c>
      <c r="N669">
        <v>164.98</v>
      </c>
      <c r="O669">
        <v>96.55</v>
      </c>
      <c r="P669">
        <v>14.24</v>
      </c>
      <c r="Q669">
        <v>73.72</v>
      </c>
    </row>
    <row r="670" spans="1:17" x14ac:dyDescent="0.3">
      <c r="A670" s="1">
        <v>44864</v>
      </c>
      <c r="B670">
        <v>38.04</v>
      </c>
      <c r="C670">
        <v>151.93</v>
      </c>
      <c r="D670">
        <v>100.85</v>
      </c>
      <c r="E670">
        <v>236.6</v>
      </c>
      <c r="F670">
        <v>474.34</v>
      </c>
      <c r="G670">
        <v>157.5</v>
      </c>
      <c r="H670">
        <v>4.2300000000000004</v>
      </c>
      <c r="I670">
        <v>3854</v>
      </c>
      <c r="J670">
        <v>138.5</v>
      </c>
      <c r="K670">
        <v>15.01</v>
      </c>
      <c r="L670">
        <v>219.5</v>
      </c>
      <c r="M670">
        <v>237.44</v>
      </c>
      <c r="N670">
        <v>164.98</v>
      </c>
      <c r="O670">
        <v>96.55</v>
      </c>
      <c r="P670">
        <v>14.24</v>
      </c>
      <c r="Q670">
        <v>73.72</v>
      </c>
    </row>
    <row r="671" spans="1:17" x14ac:dyDescent="0.3">
      <c r="A671" s="1">
        <v>44865</v>
      </c>
      <c r="B671">
        <v>37.54</v>
      </c>
      <c r="C671">
        <v>152.07</v>
      </c>
      <c r="D671">
        <v>99.32</v>
      </c>
      <c r="E671">
        <v>234.92</v>
      </c>
      <c r="F671">
        <v>472.81</v>
      </c>
      <c r="G671">
        <v>154.24</v>
      </c>
      <c r="H671">
        <v>4.26</v>
      </c>
      <c r="I671">
        <v>3879</v>
      </c>
      <c r="J671">
        <v>138.38</v>
      </c>
      <c r="K671">
        <v>15.03</v>
      </c>
      <c r="L671">
        <v>218.86879999999999</v>
      </c>
      <c r="M671">
        <v>235.76</v>
      </c>
      <c r="N671">
        <v>164.81</v>
      </c>
      <c r="O671">
        <v>96.03</v>
      </c>
      <c r="P671">
        <v>14.12</v>
      </c>
      <c r="Q671">
        <v>74.650000000000006</v>
      </c>
    </row>
    <row r="672" spans="1:17" x14ac:dyDescent="0.3">
      <c r="A672" s="1">
        <v>44866</v>
      </c>
      <c r="B672">
        <v>38.090000000000003</v>
      </c>
      <c r="C672">
        <v>154.13999999999999</v>
      </c>
      <c r="D672">
        <v>97.49</v>
      </c>
      <c r="E672">
        <v>235.74</v>
      </c>
      <c r="F672">
        <v>476.82499999999999</v>
      </c>
      <c r="G672">
        <v>155.44999999999999</v>
      </c>
      <c r="H672">
        <v>4.4099000000000004</v>
      </c>
      <c r="I672">
        <v>3993</v>
      </c>
      <c r="J672">
        <v>139.25</v>
      </c>
      <c r="K672">
        <v>14.93</v>
      </c>
      <c r="L672">
        <v>219.46870000000001</v>
      </c>
      <c r="M672">
        <v>240.215</v>
      </c>
      <c r="N672">
        <v>168.48</v>
      </c>
      <c r="O672">
        <v>96.03</v>
      </c>
      <c r="P672">
        <v>13.58</v>
      </c>
      <c r="Q672">
        <v>69.709999999999994</v>
      </c>
    </row>
    <row r="673" spans="1:17" x14ac:dyDescent="0.3">
      <c r="A673" s="1">
        <v>44867</v>
      </c>
      <c r="B673">
        <v>38.344999999999999</v>
      </c>
      <c r="C673">
        <v>154.37860000000001</v>
      </c>
      <c r="D673">
        <v>95.2</v>
      </c>
      <c r="E673">
        <v>231.3</v>
      </c>
      <c r="F673">
        <v>480.45</v>
      </c>
      <c r="G673">
        <v>152.16999999999999</v>
      </c>
      <c r="H673">
        <v>4.1399999999999997</v>
      </c>
      <c r="I673">
        <v>4054</v>
      </c>
      <c r="J673">
        <v>142.1</v>
      </c>
      <c r="K673">
        <v>14.85</v>
      </c>
      <c r="L673">
        <v>221.6961</v>
      </c>
      <c r="M673">
        <v>242.56</v>
      </c>
      <c r="N673">
        <v>161.16999999999999</v>
      </c>
      <c r="O673">
        <v>91.18</v>
      </c>
      <c r="P673">
        <v>12.28</v>
      </c>
      <c r="Q673">
        <v>66.209999999999994</v>
      </c>
    </row>
    <row r="674" spans="1:17" x14ac:dyDescent="0.3">
      <c r="A674" s="1">
        <v>44868</v>
      </c>
      <c r="B674">
        <v>37.54</v>
      </c>
      <c r="C674">
        <v>150.28</v>
      </c>
      <c r="D674">
        <v>90.457599999999999</v>
      </c>
      <c r="E674">
        <v>220.41</v>
      </c>
      <c r="F674">
        <v>452.85930000000002</v>
      </c>
      <c r="G674">
        <v>142.80000000000001</v>
      </c>
      <c r="H674">
        <v>3.94</v>
      </c>
      <c r="I674">
        <v>4054</v>
      </c>
      <c r="J674">
        <v>137.81</v>
      </c>
      <c r="K674">
        <v>14.365</v>
      </c>
      <c r="L674">
        <v>221.79</v>
      </c>
      <c r="M674">
        <v>237.04</v>
      </c>
      <c r="N674">
        <v>146.13999999999999</v>
      </c>
      <c r="O674">
        <v>86.52</v>
      </c>
      <c r="P674">
        <v>11.5291</v>
      </c>
      <c r="Q674">
        <v>61.88</v>
      </c>
    </row>
    <row r="675" spans="1:17" x14ac:dyDescent="0.3">
      <c r="A675" s="1">
        <v>44869</v>
      </c>
      <c r="B675">
        <v>37.369999999999997</v>
      </c>
      <c r="C675">
        <v>149.71</v>
      </c>
      <c r="D675">
        <v>91.39</v>
      </c>
      <c r="E675">
        <v>221.59</v>
      </c>
      <c r="F675">
        <v>468.89</v>
      </c>
      <c r="G675">
        <v>142.66999999999999</v>
      </c>
      <c r="H675">
        <v>3.98</v>
      </c>
      <c r="I675">
        <v>4071</v>
      </c>
      <c r="J675">
        <v>142.29</v>
      </c>
      <c r="K675">
        <v>14.404999999999999</v>
      </c>
      <c r="L675">
        <v>229.73</v>
      </c>
      <c r="M675">
        <v>241.19</v>
      </c>
      <c r="N675">
        <v>141.16999999999999</v>
      </c>
      <c r="O675">
        <v>86.64</v>
      </c>
      <c r="P675">
        <v>11.45</v>
      </c>
      <c r="Q675">
        <v>63.43</v>
      </c>
    </row>
    <row r="676" spans="1:17" x14ac:dyDescent="0.3">
      <c r="A676" s="1">
        <v>44870</v>
      </c>
      <c r="B676">
        <v>37.369999999999997</v>
      </c>
      <c r="C676">
        <v>149.71</v>
      </c>
      <c r="D676">
        <v>91.39</v>
      </c>
      <c r="E676">
        <v>221.59</v>
      </c>
      <c r="F676">
        <v>468.89</v>
      </c>
      <c r="G676">
        <v>142.66999999999999</v>
      </c>
      <c r="H676">
        <v>3.98</v>
      </c>
      <c r="I676">
        <v>4071</v>
      </c>
      <c r="J676">
        <v>142.29</v>
      </c>
      <c r="K676">
        <v>14.404999999999999</v>
      </c>
      <c r="L676">
        <v>229.73</v>
      </c>
      <c r="M676">
        <v>241.19</v>
      </c>
      <c r="N676">
        <v>141.16999999999999</v>
      </c>
      <c r="O676">
        <v>86.64</v>
      </c>
      <c r="P676">
        <v>11.45</v>
      </c>
      <c r="Q676">
        <v>63.43</v>
      </c>
    </row>
    <row r="677" spans="1:17" x14ac:dyDescent="0.3">
      <c r="A677" s="1">
        <v>44871</v>
      </c>
      <c r="B677">
        <v>37.369999999999997</v>
      </c>
      <c r="C677">
        <v>149.71</v>
      </c>
      <c r="D677">
        <v>91.39</v>
      </c>
      <c r="E677">
        <v>221.59</v>
      </c>
      <c r="F677">
        <v>468.89</v>
      </c>
      <c r="G677">
        <v>142.66999999999999</v>
      </c>
      <c r="H677">
        <v>3.98</v>
      </c>
      <c r="I677">
        <v>4071</v>
      </c>
      <c r="J677">
        <v>142.29</v>
      </c>
      <c r="K677">
        <v>14.404999999999999</v>
      </c>
      <c r="L677">
        <v>229.73</v>
      </c>
      <c r="M677">
        <v>241.19</v>
      </c>
      <c r="N677">
        <v>141.16999999999999</v>
      </c>
      <c r="O677">
        <v>86.64</v>
      </c>
      <c r="P677">
        <v>11.45</v>
      </c>
      <c r="Q677">
        <v>63.43</v>
      </c>
    </row>
    <row r="678" spans="1:17" x14ac:dyDescent="0.3">
      <c r="A678" s="1">
        <v>44872</v>
      </c>
      <c r="B678">
        <v>37.445</v>
      </c>
      <c r="C678">
        <v>150.41999999999999</v>
      </c>
      <c r="D678">
        <v>96.88</v>
      </c>
      <c r="E678">
        <v>228.41</v>
      </c>
      <c r="F678">
        <v>477.74</v>
      </c>
      <c r="G678">
        <v>139.14500000000001</v>
      </c>
      <c r="H678">
        <v>4.01</v>
      </c>
      <c r="I678">
        <v>4183</v>
      </c>
      <c r="J678">
        <v>144.12</v>
      </c>
      <c r="K678">
        <v>14.94</v>
      </c>
      <c r="L678">
        <v>229.13</v>
      </c>
      <c r="M678">
        <v>238.05</v>
      </c>
      <c r="N678">
        <v>129.9</v>
      </c>
      <c r="O678">
        <v>88.9</v>
      </c>
      <c r="P678">
        <v>10.965</v>
      </c>
      <c r="Q678">
        <v>60.99</v>
      </c>
    </row>
    <row r="679" spans="1:17" x14ac:dyDescent="0.3">
      <c r="A679" s="1">
        <v>44873</v>
      </c>
      <c r="B679">
        <v>37.99</v>
      </c>
      <c r="C679">
        <v>150.96</v>
      </c>
      <c r="D679">
        <v>97.8</v>
      </c>
      <c r="E679">
        <v>231.65</v>
      </c>
      <c r="F679">
        <v>488.8</v>
      </c>
      <c r="G679">
        <v>141.43</v>
      </c>
      <c r="H679">
        <v>4.125</v>
      </c>
      <c r="I679">
        <v>4212</v>
      </c>
      <c r="J679">
        <v>148.9101</v>
      </c>
      <c r="K679">
        <v>14.815</v>
      </c>
      <c r="L679">
        <v>232.63</v>
      </c>
      <c r="M679">
        <v>246.73</v>
      </c>
      <c r="N679">
        <v>129.82990000000001</v>
      </c>
      <c r="O679">
        <v>90.32</v>
      </c>
      <c r="P679">
        <v>10.65</v>
      </c>
      <c r="Q679">
        <v>58.4499</v>
      </c>
    </row>
    <row r="680" spans="1:17" x14ac:dyDescent="0.3">
      <c r="A680" s="1">
        <v>44874</v>
      </c>
      <c r="B680">
        <v>38.130000000000003</v>
      </c>
      <c r="C680">
        <v>150.44</v>
      </c>
      <c r="D680">
        <v>104.9</v>
      </c>
      <c r="E680">
        <v>228.6327</v>
      </c>
      <c r="F680">
        <v>479</v>
      </c>
      <c r="G680">
        <v>138.55000000000001</v>
      </c>
      <c r="H680">
        <v>3.99</v>
      </c>
      <c r="I680">
        <v>4215</v>
      </c>
      <c r="J680">
        <v>142.11000000000001</v>
      </c>
      <c r="K680">
        <v>14.76</v>
      </c>
      <c r="L680">
        <v>229.13499999999999</v>
      </c>
      <c r="M680">
        <v>244.09</v>
      </c>
      <c r="N680">
        <v>124.62</v>
      </c>
      <c r="O680">
        <v>89.435000000000002</v>
      </c>
      <c r="P680">
        <v>10.63</v>
      </c>
      <c r="Q680">
        <v>49.689900000000002</v>
      </c>
    </row>
    <row r="681" spans="1:17" x14ac:dyDescent="0.3">
      <c r="A681" s="1">
        <v>44875</v>
      </c>
      <c r="B681">
        <v>38.549999999999997</v>
      </c>
      <c r="C681">
        <v>152</v>
      </c>
      <c r="D681">
        <v>112.75</v>
      </c>
      <c r="E681">
        <v>243.33</v>
      </c>
      <c r="F681">
        <v>507.17</v>
      </c>
      <c r="G681">
        <v>146.87</v>
      </c>
      <c r="H681">
        <v>3.99</v>
      </c>
      <c r="I681">
        <v>4242</v>
      </c>
      <c r="J681">
        <v>157.72999999999999</v>
      </c>
      <c r="K681">
        <v>16.065000000000001</v>
      </c>
      <c r="L681">
        <v>232.59</v>
      </c>
      <c r="M681">
        <v>263.62</v>
      </c>
      <c r="N681">
        <v>136.095</v>
      </c>
      <c r="O681">
        <v>94.39</v>
      </c>
      <c r="P681">
        <v>10.23</v>
      </c>
      <c r="Q681">
        <v>53.93</v>
      </c>
    </row>
    <row r="682" spans="1:17" x14ac:dyDescent="0.3">
      <c r="A682" s="1">
        <v>44876</v>
      </c>
      <c r="B682">
        <v>38.69</v>
      </c>
      <c r="C682">
        <v>150.13999999999999</v>
      </c>
      <c r="D682">
        <v>114.9</v>
      </c>
      <c r="E682">
        <v>247.99</v>
      </c>
      <c r="F682">
        <v>519</v>
      </c>
      <c r="G682">
        <v>150.01</v>
      </c>
      <c r="H682">
        <v>4.17</v>
      </c>
      <c r="I682">
        <v>4297</v>
      </c>
      <c r="J682">
        <v>163.89</v>
      </c>
      <c r="K682">
        <v>16.02</v>
      </c>
      <c r="L682">
        <v>238.4</v>
      </c>
      <c r="M682">
        <v>275.85000000000002</v>
      </c>
      <c r="N682">
        <v>144.82689999999999</v>
      </c>
      <c r="O682">
        <v>96.93</v>
      </c>
      <c r="P682">
        <v>9.9499999999999993</v>
      </c>
      <c r="Q682">
        <v>58.29</v>
      </c>
    </row>
    <row r="683" spans="1:17" x14ac:dyDescent="0.3">
      <c r="A683" s="1">
        <v>44877</v>
      </c>
      <c r="B683">
        <v>38.69</v>
      </c>
      <c r="C683">
        <v>150.13999999999999</v>
      </c>
      <c r="D683">
        <v>114.9</v>
      </c>
      <c r="E683">
        <v>247.99</v>
      </c>
      <c r="F683">
        <v>519</v>
      </c>
      <c r="G683">
        <v>150.01</v>
      </c>
      <c r="H683">
        <v>4.17</v>
      </c>
      <c r="I683">
        <v>4297</v>
      </c>
      <c r="J683">
        <v>163.89</v>
      </c>
      <c r="K683">
        <v>16.02</v>
      </c>
      <c r="L683">
        <v>238.4</v>
      </c>
      <c r="M683">
        <v>275.85000000000002</v>
      </c>
      <c r="N683">
        <v>144.82689999999999</v>
      </c>
      <c r="O683">
        <v>96.93</v>
      </c>
      <c r="P683">
        <v>9.9499999999999993</v>
      </c>
      <c r="Q683">
        <v>58.29</v>
      </c>
    </row>
    <row r="684" spans="1:17" x14ac:dyDescent="0.3">
      <c r="A684" s="1">
        <v>44878</v>
      </c>
      <c r="B684">
        <v>38.69</v>
      </c>
      <c r="C684">
        <v>150.13999999999999</v>
      </c>
      <c r="D684">
        <v>114.9</v>
      </c>
      <c r="E684">
        <v>247.99</v>
      </c>
      <c r="F684">
        <v>519</v>
      </c>
      <c r="G684">
        <v>150.01</v>
      </c>
      <c r="H684">
        <v>4.17</v>
      </c>
      <c r="I684">
        <v>4297</v>
      </c>
      <c r="J684">
        <v>163.89</v>
      </c>
      <c r="K684">
        <v>16.02</v>
      </c>
      <c r="L684">
        <v>238.4</v>
      </c>
      <c r="M684">
        <v>275.85000000000002</v>
      </c>
      <c r="N684">
        <v>144.82689999999999</v>
      </c>
      <c r="O684">
        <v>96.93</v>
      </c>
      <c r="P684">
        <v>9.9499999999999993</v>
      </c>
      <c r="Q684">
        <v>58.29</v>
      </c>
    </row>
    <row r="685" spans="1:17" x14ac:dyDescent="0.3">
      <c r="A685" s="1">
        <v>44879</v>
      </c>
      <c r="B685">
        <v>38.99</v>
      </c>
      <c r="C685">
        <v>147.32</v>
      </c>
      <c r="D685">
        <v>116.27</v>
      </c>
      <c r="E685">
        <v>243.91</v>
      </c>
      <c r="F685">
        <v>525.02</v>
      </c>
      <c r="G685">
        <v>150.28</v>
      </c>
      <c r="H685">
        <v>4.12</v>
      </c>
      <c r="I685">
        <v>4237</v>
      </c>
      <c r="J685">
        <v>165.4</v>
      </c>
      <c r="K685">
        <v>15.446199999999999</v>
      </c>
      <c r="L685">
        <v>239.85</v>
      </c>
      <c r="M685">
        <v>270.18</v>
      </c>
      <c r="N685">
        <v>144.13</v>
      </c>
      <c r="O685">
        <v>96.79</v>
      </c>
      <c r="P685">
        <v>10.025</v>
      </c>
      <c r="Q685">
        <v>55.74</v>
      </c>
    </row>
    <row r="686" spans="1:17" x14ac:dyDescent="0.3">
      <c r="A686" s="1">
        <v>44880</v>
      </c>
      <c r="B686">
        <v>38.83</v>
      </c>
      <c r="C686">
        <v>149.16</v>
      </c>
      <c r="D686">
        <v>118.74</v>
      </c>
      <c r="E686">
        <v>247</v>
      </c>
      <c r="F686">
        <v>532.57000000000005</v>
      </c>
      <c r="G686">
        <v>153.59</v>
      </c>
      <c r="H686">
        <v>4.2</v>
      </c>
      <c r="I686">
        <v>4225</v>
      </c>
      <c r="J686">
        <v>169.98</v>
      </c>
      <c r="K686">
        <v>15.74</v>
      </c>
      <c r="L686">
        <v>239.4</v>
      </c>
      <c r="M686">
        <v>274.7</v>
      </c>
      <c r="N686">
        <v>151.42500000000001</v>
      </c>
      <c r="O686">
        <v>100.14</v>
      </c>
      <c r="P686">
        <v>10.14</v>
      </c>
      <c r="Q686">
        <v>58</v>
      </c>
    </row>
    <row r="687" spans="1:17" x14ac:dyDescent="0.3">
      <c r="A687" s="1">
        <v>44881</v>
      </c>
      <c r="B687">
        <v>38.07</v>
      </c>
      <c r="C687">
        <v>147.27000000000001</v>
      </c>
      <c r="D687">
        <v>116.075</v>
      </c>
      <c r="E687">
        <v>243.8</v>
      </c>
      <c r="F687">
        <v>518.54</v>
      </c>
      <c r="G687">
        <v>149.87</v>
      </c>
      <c r="H687">
        <v>4.08</v>
      </c>
      <c r="I687">
        <v>4250</v>
      </c>
      <c r="J687">
        <v>163.62</v>
      </c>
      <c r="K687">
        <v>14.59</v>
      </c>
      <c r="L687">
        <v>234.66</v>
      </c>
      <c r="M687">
        <v>272.3</v>
      </c>
      <c r="N687">
        <v>147.63</v>
      </c>
      <c r="O687">
        <v>99.637500000000003</v>
      </c>
      <c r="P687">
        <v>9.5</v>
      </c>
      <c r="Q687">
        <v>54.03</v>
      </c>
    </row>
    <row r="688" spans="1:17" x14ac:dyDescent="0.3">
      <c r="A688" s="1">
        <v>44882</v>
      </c>
      <c r="B688">
        <v>38.18</v>
      </c>
      <c r="C688">
        <v>148.56</v>
      </c>
      <c r="D688">
        <v>112.33</v>
      </c>
      <c r="E688">
        <v>243.25</v>
      </c>
      <c r="F688">
        <v>512.73990000000003</v>
      </c>
      <c r="G688">
        <v>151.47999999999999</v>
      </c>
      <c r="H688">
        <v>3.8599000000000001</v>
      </c>
      <c r="I688">
        <v>4210</v>
      </c>
      <c r="J688">
        <v>162.66</v>
      </c>
      <c r="K688">
        <v>14.1</v>
      </c>
      <c r="L688">
        <v>230.53</v>
      </c>
      <c r="M688">
        <v>265.38</v>
      </c>
      <c r="N688">
        <v>141.37</v>
      </c>
      <c r="O688">
        <v>99.28</v>
      </c>
      <c r="P688">
        <v>8.3000000000000007</v>
      </c>
      <c r="Q688">
        <v>49.97</v>
      </c>
    </row>
    <row r="689" spans="1:17" x14ac:dyDescent="0.3">
      <c r="A689" s="1">
        <v>44883</v>
      </c>
      <c r="B689">
        <v>38.770000000000003</v>
      </c>
      <c r="C689">
        <v>150.31</v>
      </c>
      <c r="D689">
        <v>114.32</v>
      </c>
      <c r="E689">
        <v>243.74</v>
      </c>
      <c r="F689">
        <v>517.73</v>
      </c>
      <c r="G689">
        <v>152.69999999999999</v>
      </c>
      <c r="H689">
        <v>3.94</v>
      </c>
      <c r="I689">
        <v>4204</v>
      </c>
      <c r="J689">
        <v>160.02000000000001</v>
      </c>
      <c r="K689">
        <v>14.24</v>
      </c>
      <c r="L689">
        <v>231.84</v>
      </c>
      <c r="M689">
        <v>272.81</v>
      </c>
      <c r="N689">
        <v>146.72</v>
      </c>
      <c r="O689">
        <v>98.9</v>
      </c>
      <c r="P689">
        <v>8.4</v>
      </c>
      <c r="Q689">
        <v>49</v>
      </c>
    </row>
    <row r="690" spans="1:17" x14ac:dyDescent="0.3">
      <c r="A690" s="1">
        <v>44884</v>
      </c>
      <c r="B690">
        <v>38.770000000000003</v>
      </c>
      <c r="C690">
        <v>150.31</v>
      </c>
      <c r="D690">
        <v>114.32</v>
      </c>
      <c r="E690">
        <v>243.74</v>
      </c>
      <c r="F690">
        <v>517.73</v>
      </c>
      <c r="G690">
        <v>152.69999999999999</v>
      </c>
      <c r="H690">
        <v>3.94</v>
      </c>
      <c r="I690">
        <v>4204</v>
      </c>
      <c r="J690">
        <v>160.02000000000001</v>
      </c>
      <c r="K690">
        <v>14.24</v>
      </c>
      <c r="L690">
        <v>231.84</v>
      </c>
      <c r="M690">
        <v>272.81</v>
      </c>
      <c r="N690">
        <v>146.72</v>
      </c>
      <c r="O690">
        <v>98.9</v>
      </c>
      <c r="P690">
        <v>8.4</v>
      </c>
      <c r="Q690">
        <v>49</v>
      </c>
    </row>
    <row r="691" spans="1:17" x14ac:dyDescent="0.3">
      <c r="A691" s="1">
        <v>44885</v>
      </c>
      <c r="B691">
        <v>38.770000000000003</v>
      </c>
      <c r="C691">
        <v>150.31</v>
      </c>
      <c r="D691">
        <v>114.32</v>
      </c>
      <c r="E691">
        <v>243.74</v>
      </c>
      <c r="F691">
        <v>517.73</v>
      </c>
      <c r="G691">
        <v>152.69999999999999</v>
      </c>
      <c r="H691">
        <v>3.94</v>
      </c>
      <c r="I691">
        <v>4204</v>
      </c>
      <c r="J691">
        <v>160.02000000000001</v>
      </c>
      <c r="K691">
        <v>14.24</v>
      </c>
      <c r="L691">
        <v>231.84</v>
      </c>
      <c r="M691">
        <v>272.81</v>
      </c>
      <c r="N691">
        <v>146.72</v>
      </c>
      <c r="O691">
        <v>98.9</v>
      </c>
      <c r="P691">
        <v>8.4</v>
      </c>
      <c r="Q691">
        <v>49</v>
      </c>
    </row>
    <row r="692" spans="1:17" x14ac:dyDescent="0.3">
      <c r="A692" s="1">
        <v>44886</v>
      </c>
      <c r="B692">
        <v>39.130000000000003</v>
      </c>
      <c r="C692">
        <v>151.07</v>
      </c>
      <c r="D692">
        <v>112.3699</v>
      </c>
      <c r="E692">
        <v>244.67</v>
      </c>
      <c r="F692">
        <v>520.85</v>
      </c>
      <c r="G692">
        <v>150.37</v>
      </c>
      <c r="H692">
        <v>3.855</v>
      </c>
      <c r="I692">
        <v>4250</v>
      </c>
      <c r="J692">
        <v>154.77000000000001</v>
      </c>
      <c r="K692">
        <v>14.2</v>
      </c>
      <c r="L692">
        <v>233.67</v>
      </c>
      <c r="M692">
        <v>270.83</v>
      </c>
      <c r="N692">
        <v>137.51</v>
      </c>
      <c r="O692">
        <v>98.4</v>
      </c>
      <c r="P692">
        <v>7.29</v>
      </c>
      <c r="Q692">
        <v>44.643900000000002</v>
      </c>
    </row>
    <row r="693" spans="1:17" x14ac:dyDescent="0.3">
      <c r="A693" s="1">
        <v>44887</v>
      </c>
      <c r="B693">
        <v>39.32</v>
      </c>
      <c r="C693">
        <v>151.77000000000001</v>
      </c>
      <c r="D693">
        <v>111.62</v>
      </c>
      <c r="E693">
        <v>245.31</v>
      </c>
      <c r="F693">
        <v>530.28</v>
      </c>
      <c r="G693">
        <v>150.41999999999999</v>
      </c>
      <c r="H693">
        <v>3.8898999999999999</v>
      </c>
      <c r="I693">
        <v>4326</v>
      </c>
      <c r="J693">
        <v>160.57570000000001</v>
      </c>
      <c r="K693">
        <v>14.19</v>
      </c>
      <c r="L693">
        <v>237.48</v>
      </c>
      <c r="M693">
        <v>269.61</v>
      </c>
      <c r="N693">
        <v>136.31</v>
      </c>
      <c r="O693">
        <v>97.22</v>
      </c>
      <c r="P693">
        <v>6.55</v>
      </c>
      <c r="Q693">
        <v>44.4</v>
      </c>
    </row>
    <row r="694" spans="1:17" x14ac:dyDescent="0.3">
      <c r="A694" s="1">
        <v>44888</v>
      </c>
      <c r="B694">
        <v>39.200000000000003</v>
      </c>
      <c r="C694">
        <v>152.16999999999999</v>
      </c>
      <c r="D694">
        <v>112.67</v>
      </c>
      <c r="E694">
        <v>248.28</v>
      </c>
      <c r="F694">
        <v>541.48</v>
      </c>
      <c r="G694">
        <v>151.83000000000001</v>
      </c>
      <c r="H694">
        <v>3.88</v>
      </c>
      <c r="I694">
        <v>4326</v>
      </c>
      <c r="J694">
        <v>165.27</v>
      </c>
      <c r="K694">
        <v>14.085000000000001</v>
      </c>
      <c r="L694">
        <v>239.63</v>
      </c>
      <c r="M694">
        <v>270.42</v>
      </c>
      <c r="N694">
        <v>141.62</v>
      </c>
      <c r="O694">
        <v>98.76</v>
      </c>
      <c r="P694">
        <v>6.7530000000000001</v>
      </c>
      <c r="Q694">
        <v>46.17</v>
      </c>
    </row>
    <row r="695" spans="1:17" x14ac:dyDescent="0.3">
      <c r="A695" s="1">
        <v>44889</v>
      </c>
      <c r="B695">
        <v>39.200000000000003</v>
      </c>
      <c r="C695">
        <v>152.16999999999999</v>
      </c>
      <c r="D695">
        <v>112.67</v>
      </c>
      <c r="E695">
        <v>248.28</v>
      </c>
      <c r="F695">
        <v>541.48</v>
      </c>
      <c r="G695">
        <v>151.83000000000001</v>
      </c>
      <c r="H695">
        <v>3.88</v>
      </c>
      <c r="I695">
        <v>4414</v>
      </c>
      <c r="J695">
        <v>165.27</v>
      </c>
      <c r="K695">
        <v>14.085000000000001</v>
      </c>
      <c r="L695">
        <v>239.63</v>
      </c>
      <c r="M695">
        <v>270.42</v>
      </c>
      <c r="N695">
        <v>141.62</v>
      </c>
      <c r="O695">
        <v>98.76</v>
      </c>
      <c r="P695">
        <v>6.7530000000000001</v>
      </c>
      <c r="Q695">
        <v>46.17</v>
      </c>
    </row>
    <row r="696" spans="1:17" x14ac:dyDescent="0.3">
      <c r="A696" s="1">
        <v>44890</v>
      </c>
      <c r="B696">
        <v>39.358499999999999</v>
      </c>
      <c r="C696">
        <v>151.78919999999999</v>
      </c>
      <c r="D696">
        <v>112.73</v>
      </c>
      <c r="E696">
        <v>248.7</v>
      </c>
      <c r="F696">
        <v>534.58000000000004</v>
      </c>
      <c r="G696">
        <v>148.88</v>
      </c>
      <c r="H696">
        <v>3.87</v>
      </c>
      <c r="I696">
        <v>4398</v>
      </c>
      <c r="J696">
        <v>164.87</v>
      </c>
      <c r="K696">
        <v>13.955</v>
      </c>
      <c r="L696">
        <v>237.49</v>
      </c>
      <c r="M696">
        <v>268.55</v>
      </c>
      <c r="N696">
        <v>141.37</v>
      </c>
      <c r="O696">
        <v>98.64</v>
      </c>
      <c r="P696">
        <v>6.41</v>
      </c>
      <c r="Q696">
        <v>45.236499999999999</v>
      </c>
    </row>
    <row r="697" spans="1:17" x14ac:dyDescent="0.3">
      <c r="A697" s="1">
        <v>44891</v>
      </c>
      <c r="B697">
        <v>39.358499999999999</v>
      </c>
      <c r="C697">
        <v>151.78919999999999</v>
      </c>
      <c r="D697">
        <v>112.73</v>
      </c>
      <c r="E697">
        <v>248.7</v>
      </c>
      <c r="F697">
        <v>534.58000000000004</v>
      </c>
      <c r="G697">
        <v>148.88</v>
      </c>
      <c r="H697">
        <v>3.87</v>
      </c>
      <c r="I697">
        <v>4398</v>
      </c>
      <c r="J697">
        <v>164.87</v>
      </c>
      <c r="K697">
        <v>13.955</v>
      </c>
      <c r="L697">
        <v>237.49</v>
      </c>
      <c r="M697">
        <v>268.55</v>
      </c>
      <c r="N697">
        <v>141.37</v>
      </c>
      <c r="O697">
        <v>98.64</v>
      </c>
      <c r="P697">
        <v>6.41</v>
      </c>
      <c r="Q697">
        <v>45.236499999999999</v>
      </c>
    </row>
    <row r="698" spans="1:17" x14ac:dyDescent="0.3">
      <c r="A698" s="1">
        <v>44892</v>
      </c>
      <c r="B698">
        <v>39.358499999999999</v>
      </c>
      <c r="C698">
        <v>151.78919999999999</v>
      </c>
      <c r="D698">
        <v>112.73</v>
      </c>
      <c r="E698">
        <v>248.7</v>
      </c>
      <c r="F698">
        <v>534.58000000000004</v>
      </c>
      <c r="G698">
        <v>148.88</v>
      </c>
      <c r="H698">
        <v>3.87</v>
      </c>
      <c r="I698">
        <v>4398</v>
      </c>
      <c r="J698">
        <v>164.87</v>
      </c>
      <c r="K698">
        <v>13.955</v>
      </c>
      <c r="L698">
        <v>237.49</v>
      </c>
      <c r="M698">
        <v>268.55</v>
      </c>
      <c r="N698">
        <v>141.37</v>
      </c>
      <c r="O698">
        <v>98.64</v>
      </c>
      <c r="P698">
        <v>6.41</v>
      </c>
      <c r="Q698">
        <v>45.236499999999999</v>
      </c>
    </row>
    <row r="699" spans="1:17" x14ac:dyDescent="0.3">
      <c r="A699" s="1">
        <v>44893</v>
      </c>
      <c r="B699">
        <v>39.090000000000003</v>
      </c>
      <c r="C699">
        <v>152.21</v>
      </c>
      <c r="D699">
        <v>112.04</v>
      </c>
      <c r="E699">
        <v>246.65</v>
      </c>
      <c r="F699">
        <v>528.76</v>
      </c>
      <c r="G699">
        <v>146.63999999999999</v>
      </c>
      <c r="H699">
        <v>3.7949999999999999</v>
      </c>
      <c r="I699">
        <v>4384</v>
      </c>
      <c r="J699">
        <v>163.57</v>
      </c>
      <c r="K699">
        <v>14.06</v>
      </c>
      <c r="L699">
        <v>234.95500000000001</v>
      </c>
      <c r="M699">
        <v>266.02</v>
      </c>
      <c r="N699">
        <v>141</v>
      </c>
      <c r="O699">
        <v>97.58</v>
      </c>
      <c r="P699">
        <v>6.18</v>
      </c>
      <c r="Q699">
        <v>44.899000000000001</v>
      </c>
    </row>
    <row r="700" spans="1:17" x14ac:dyDescent="0.3">
      <c r="A700" s="1">
        <v>44894</v>
      </c>
      <c r="B700">
        <v>38.369999999999997</v>
      </c>
      <c r="C700">
        <v>149.60499999999999</v>
      </c>
      <c r="D700">
        <v>110.94</v>
      </c>
      <c r="E700">
        <v>242.79</v>
      </c>
      <c r="F700">
        <v>525.85</v>
      </c>
      <c r="G700">
        <v>144.81</v>
      </c>
      <c r="H700">
        <v>3.7250000000000001</v>
      </c>
      <c r="I700">
        <v>4318</v>
      </c>
      <c r="J700">
        <v>159.32</v>
      </c>
      <c r="K700">
        <v>13.27</v>
      </c>
      <c r="L700">
        <v>235.73</v>
      </c>
      <c r="M700">
        <v>262</v>
      </c>
      <c r="N700">
        <v>140.32</v>
      </c>
      <c r="O700">
        <v>96.12</v>
      </c>
      <c r="P700">
        <v>6.11</v>
      </c>
      <c r="Q700">
        <v>44.65</v>
      </c>
    </row>
    <row r="701" spans="1:17" x14ac:dyDescent="0.3">
      <c r="A701" s="1">
        <v>44895</v>
      </c>
      <c r="B701">
        <v>39.14</v>
      </c>
      <c r="C701">
        <v>151.88499999999999</v>
      </c>
      <c r="D701">
        <v>118.16</v>
      </c>
      <c r="E701">
        <v>255.33</v>
      </c>
      <c r="F701">
        <v>551.66</v>
      </c>
      <c r="G701">
        <v>148.72</v>
      </c>
      <c r="H701">
        <v>3.88</v>
      </c>
      <c r="I701">
        <v>4315</v>
      </c>
      <c r="J701">
        <v>169.3</v>
      </c>
      <c r="K701">
        <v>13.91</v>
      </c>
      <c r="L701">
        <v>236.76</v>
      </c>
      <c r="M701">
        <v>260.52</v>
      </c>
      <c r="N701">
        <v>117.81</v>
      </c>
      <c r="O701">
        <v>101.04</v>
      </c>
      <c r="P701">
        <v>6.35</v>
      </c>
      <c r="Q701">
        <v>45.879899999999999</v>
      </c>
    </row>
    <row r="702" spans="1:17" x14ac:dyDescent="0.3">
      <c r="A702" s="1">
        <v>44896</v>
      </c>
      <c r="B702">
        <v>39.229999999999997</v>
      </c>
      <c r="C702">
        <v>153.36000000000001</v>
      </c>
      <c r="D702">
        <v>121.2</v>
      </c>
      <c r="E702">
        <v>256.12</v>
      </c>
      <c r="F702">
        <v>552.41999999999996</v>
      </c>
      <c r="G702">
        <v>149.13</v>
      </c>
      <c r="H702">
        <v>3.94</v>
      </c>
      <c r="I702">
        <v>4302</v>
      </c>
      <c r="J702">
        <v>172.65</v>
      </c>
      <c r="K702">
        <v>14.574999999999999</v>
      </c>
      <c r="L702">
        <v>237</v>
      </c>
      <c r="M702">
        <v>272.69</v>
      </c>
      <c r="N702">
        <v>124.919</v>
      </c>
      <c r="O702">
        <v>102.25</v>
      </c>
      <c r="P702">
        <v>6.64</v>
      </c>
      <c r="Q702">
        <v>47.19</v>
      </c>
    </row>
    <row r="703" spans="1:17" x14ac:dyDescent="0.3">
      <c r="A703" s="1">
        <v>44897</v>
      </c>
      <c r="B703">
        <v>38.299999999999997</v>
      </c>
      <c r="C703">
        <v>152.55000000000001</v>
      </c>
      <c r="D703">
        <v>124.04</v>
      </c>
      <c r="E703">
        <v>256.06</v>
      </c>
      <c r="F703">
        <v>542.70000000000005</v>
      </c>
      <c r="G703">
        <v>148</v>
      </c>
      <c r="H703">
        <v>3.73</v>
      </c>
      <c r="I703">
        <v>4207</v>
      </c>
      <c r="J703">
        <v>169.32570000000001</v>
      </c>
      <c r="K703">
        <v>14.92</v>
      </c>
      <c r="L703">
        <v>238.47</v>
      </c>
      <c r="M703">
        <v>268.51</v>
      </c>
      <c r="N703">
        <v>125.55</v>
      </c>
      <c r="O703">
        <v>100.77</v>
      </c>
      <c r="P703">
        <v>6.94</v>
      </c>
      <c r="Q703">
        <v>47.7</v>
      </c>
    </row>
    <row r="704" spans="1:17" x14ac:dyDescent="0.3">
      <c r="A704" s="1">
        <v>44898</v>
      </c>
      <c r="B704">
        <v>38.299999999999997</v>
      </c>
      <c r="C704">
        <v>152.55000000000001</v>
      </c>
      <c r="D704">
        <v>124.04</v>
      </c>
      <c r="E704">
        <v>256.06</v>
      </c>
      <c r="F704">
        <v>542.70000000000005</v>
      </c>
      <c r="G704">
        <v>148</v>
      </c>
      <c r="H704">
        <v>3.73</v>
      </c>
      <c r="I704">
        <v>4207</v>
      </c>
      <c r="J704">
        <v>169.32570000000001</v>
      </c>
      <c r="K704">
        <v>14.92</v>
      </c>
      <c r="L704">
        <v>238.47</v>
      </c>
      <c r="M704">
        <v>268.51</v>
      </c>
      <c r="N704">
        <v>125.55</v>
      </c>
      <c r="O704">
        <v>100.77</v>
      </c>
      <c r="P704">
        <v>6.94</v>
      </c>
      <c r="Q704">
        <v>47.7</v>
      </c>
    </row>
    <row r="705" spans="1:17" x14ac:dyDescent="0.3">
      <c r="A705" s="1">
        <v>44899</v>
      </c>
      <c r="B705">
        <v>38.299999999999997</v>
      </c>
      <c r="C705">
        <v>152.55000000000001</v>
      </c>
      <c r="D705">
        <v>124.04</v>
      </c>
      <c r="E705">
        <v>256.06</v>
      </c>
      <c r="F705">
        <v>542.70000000000005</v>
      </c>
      <c r="G705">
        <v>148</v>
      </c>
      <c r="H705">
        <v>3.73</v>
      </c>
      <c r="I705">
        <v>4207</v>
      </c>
      <c r="J705">
        <v>169.32570000000001</v>
      </c>
      <c r="K705">
        <v>14.92</v>
      </c>
      <c r="L705">
        <v>238.47</v>
      </c>
      <c r="M705">
        <v>268.51</v>
      </c>
      <c r="N705">
        <v>125.55</v>
      </c>
      <c r="O705">
        <v>100.77</v>
      </c>
      <c r="P705">
        <v>6.94</v>
      </c>
      <c r="Q705">
        <v>47.7</v>
      </c>
    </row>
    <row r="706" spans="1:17" x14ac:dyDescent="0.3">
      <c r="A706" s="1">
        <v>44900</v>
      </c>
      <c r="B706">
        <v>38.11</v>
      </c>
      <c r="C706">
        <v>152.4</v>
      </c>
      <c r="D706">
        <v>124.67</v>
      </c>
      <c r="E706">
        <v>253.81899999999999</v>
      </c>
      <c r="F706">
        <v>539.48</v>
      </c>
      <c r="G706">
        <v>150.91990000000001</v>
      </c>
      <c r="H706">
        <v>3.89</v>
      </c>
      <c r="I706">
        <v>4185</v>
      </c>
      <c r="J706">
        <v>169.95</v>
      </c>
      <c r="K706">
        <v>14.615</v>
      </c>
      <c r="L706">
        <v>235.91</v>
      </c>
      <c r="M706">
        <v>263.98</v>
      </c>
      <c r="N706">
        <v>124.41</v>
      </c>
      <c r="O706">
        <v>101.38</v>
      </c>
      <c r="P706">
        <v>7.1449999999999996</v>
      </c>
      <c r="Q706">
        <v>49.85</v>
      </c>
    </row>
    <row r="707" spans="1:17" x14ac:dyDescent="0.3">
      <c r="A707" s="1">
        <v>44901</v>
      </c>
      <c r="B707">
        <v>37.07</v>
      </c>
      <c r="C707">
        <v>150.87</v>
      </c>
      <c r="D707">
        <v>120.55</v>
      </c>
      <c r="E707">
        <v>251.86</v>
      </c>
      <c r="F707">
        <v>533.57000000000005</v>
      </c>
      <c r="G707">
        <v>147.30000000000001</v>
      </c>
      <c r="H707">
        <v>3.58</v>
      </c>
      <c r="I707">
        <v>4222</v>
      </c>
      <c r="J707">
        <v>165.73</v>
      </c>
      <c r="K707">
        <v>14.49</v>
      </c>
      <c r="L707">
        <v>233.05</v>
      </c>
      <c r="M707">
        <v>261.57</v>
      </c>
      <c r="N707">
        <v>118.8</v>
      </c>
      <c r="O707">
        <v>99.78</v>
      </c>
      <c r="P707">
        <v>6.16</v>
      </c>
      <c r="Q707">
        <v>46.65</v>
      </c>
    </row>
    <row r="708" spans="1:17" x14ac:dyDescent="0.3">
      <c r="A708" s="1">
        <v>44902</v>
      </c>
      <c r="B708">
        <v>37.305</v>
      </c>
      <c r="C708">
        <v>150.72999999999999</v>
      </c>
      <c r="D708">
        <v>115.88</v>
      </c>
      <c r="E708">
        <v>246.16</v>
      </c>
      <c r="F708">
        <v>524.99850000000004</v>
      </c>
      <c r="G708">
        <v>143.37</v>
      </c>
      <c r="H708">
        <v>3.44</v>
      </c>
      <c r="I708">
        <v>4234</v>
      </c>
      <c r="J708">
        <v>161.86000000000001</v>
      </c>
      <c r="K708">
        <v>14.035</v>
      </c>
      <c r="L708">
        <v>229.84</v>
      </c>
      <c r="M708">
        <v>259.92</v>
      </c>
      <c r="N708">
        <v>114.98990000000001</v>
      </c>
      <c r="O708">
        <v>96.881100000000004</v>
      </c>
      <c r="P708">
        <v>5.71</v>
      </c>
      <c r="Q708">
        <v>43.2</v>
      </c>
    </row>
    <row r="709" spans="1:17" x14ac:dyDescent="0.3">
      <c r="A709" s="1">
        <v>44903</v>
      </c>
      <c r="B709">
        <v>37.24</v>
      </c>
      <c r="C709">
        <v>148.75</v>
      </c>
      <c r="D709">
        <v>117.34</v>
      </c>
      <c r="E709">
        <v>248.74</v>
      </c>
      <c r="F709">
        <v>532.41999999999996</v>
      </c>
      <c r="G709">
        <v>143.52000000000001</v>
      </c>
      <c r="H709">
        <v>3.52</v>
      </c>
      <c r="I709">
        <v>4219</v>
      </c>
      <c r="J709">
        <v>171.79</v>
      </c>
      <c r="K709">
        <v>14.52</v>
      </c>
      <c r="L709">
        <v>232.5</v>
      </c>
      <c r="M709">
        <v>262.43</v>
      </c>
      <c r="N709">
        <v>116.3699</v>
      </c>
      <c r="O709">
        <v>95.58</v>
      </c>
      <c r="P709">
        <v>5.52</v>
      </c>
      <c r="Q709">
        <v>43.899900000000002</v>
      </c>
    </row>
    <row r="710" spans="1:17" x14ac:dyDescent="0.3">
      <c r="A710" s="1">
        <v>44904</v>
      </c>
      <c r="B710">
        <v>37.630000000000003</v>
      </c>
      <c r="C710">
        <v>144.19999999999999</v>
      </c>
      <c r="D710">
        <v>117.54</v>
      </c>
      <c r="E710">
        <v>248.31</v>
      </c>
      <c r="F710">
        <v>552.64</v>
      </c>
      <c r="G710">
        <v>145.57</v>
      </c>
      <c r="H710">
        <v>3.55</v>
      </c>
      <c r="I710">
        <v>4334</v>
      </c>
      <c r="J710">
        <v>175.83</v>
      </c>
      <c r="K710">
        <v>14.4407</v>
      </c>
      <c r="L710">
        <v>232.81</v>
      </c>
      <c r="M710">
        <v>261.52</v>
      </c>
      <c r="N710">
        <v>116.9999</v>
      </c>
      <c r="O710">
        <v>94.26</v>
      </c>
      <c r="P710">
        <v>5.4</v>
      </c>
      <c r="Q710">
        <v>42.32</v>
      </c>
    </row>
    <row r="711" spans="1:17" x14ac:dyDescent="0.3">
      <c r="A711" s="1">
        <v>44905</v>
      </c>
      <c r="B711">
        <v>37.630000000000003</v>
      </c>
      <c r="C711">
        <v>144.19999999999999</v>
      </c>
      <c r="D711">
        <v>117.54</v>
      </c>
      <c r="E711">
        <v>248.31</v>
      </c>
      <c r="F711">
        <v>552.64</v>
      </c>
      <c r="G711">
        <v>145.57</v>
      </c>
      <c r="H711">
        <v>3.55</v>
      </c>
      <c r="I711">
        <v>4334</v>
      </c>
      <c r="J711">
        <v>175.83</v>
      </c>
      <c r="K711">
        <v>14.4407</v>
      </c>
      <c r="L711">
        <v>232.81</v>
      </c>
      <c r="M711">
        <v>261.52</v>
      </c>
      <c r="N711">
        <v>116.9999</v>
      </c>
      <c r="O711">
        <v>94.26</v>
      </c>
      <c r="P711">
        <v>5.4</v>
      </c>
      <c r="Q711">
        <v>42.32</v>
      </c>
    </row>
    <row r="712" spans="1:17" x14ac:dyDescent="0.3">
      <c r="A712" s="1">
        <v>44906</v>
      </c>
      <c r="B712">
        <v>37.630000000000003</v>
      </c>
      <c r="C712">
        <v>144.19999999999999</v>
      </c>
      <c r="D712">
        <v>117.54</v>
      </c>
      <c r="E712">
        <v>248.31</v>
      </c>
      <c r="F712">
        <v>552.64</v>
      </c>
      <c r="G712">
        <v>145.57</v>
      </c>
      <c r="H712">
        <v>3.55</v>
      </c>
      <c r="I712">
        <v>4334</v>
      </c>
      <c r="J712">
        <v>175.83</v>
      </c>
      <c r="K712">
        <v>14.4407</v>
      </c>
      <c r="L712">
        <v>232.81</v>
      </c>
      <c r="M712">
        <v>261.52</v>
      </c>
      <c r="N712">
        <v>116.9999</v>
      </c>
      <c r="O712">
        <v>94.26</v>
      </c>
      <c r="P712">
        <v>5.4</v>
      </c>
      <c r="Q712">
        <v>42.32</v>
      </c>
    </row>
    <row r="713" spans="1:17" x14ac:dyDescent="0.3">
      <c r="A713" s="1">
        <v>44907</v>
      </c>
      <c r="B713">
        <v>37.96</v>
      </c>
      <c r="C713">
        <v>143.39500000000001</v>
      </c>
      <c r="D713">
        <v>115.72</v>
      </c>
      <c r="E713">
        <v>252.54</v>
      </c>
      <c r="F713">
        <v>556.87</v>
      </c>
      <c r="G713">
        <v>144.5</v>
      </c>
      <c r="H713">
        <v>3.62</v>
      </c>
      <c r="I713">
        <v>4300</v>
      </c>
      <c r="J713">
        <v>175.38</v>
      </c>
      <c r="K713">
        <v>13.66</v>
      </c>
      <c r="L713">
        <v>233.4</v>
      </c>
      <c r="M713">
        <v>261.57</v>
      </c>
      <c r="N713">
        <v>118.58</v>
      </c>
      <c r="O713">
        <v>93.56</v>
      </c>
      <c r="P713">
        <v>5.13</v>
      </c>
      <c r="Q713">
        <v>42.65</v>
      </c>
    </row>
    <row r="714" spans="1:17" x14ac:dyDescent="0.3">
      <c r="A714" s="1">
        <v>44908</v>
      </c>
      <c r="B714">
        <v>38.619999999999997</v>
      </c>
      <c r="C714">
        <v>144.97999999999999</v>
      </c>
      <c r="D714">
        <v>123.3</v>
      </c>
      <c r="E714">
        <v>263.91500000000002</v>
      </c>
      <c r="F714">
        <v>581.84</v>
      </c>
      <c r="G714">
        <v>149.9692</v>
      </c>
      <c r="H714">
        <v>3.66</v>
      </c>
      <c r="I714">
        <v>4327</v>
      </c>
      <c r="J714">
        <v>187.9</v>
      </c>
      <c r="K714">
        <v>14.494999999999999</v>
      </c>
      <c r="L714">
        <v>237.92</v>
      </c>
      <c r="M714">
        <v>273.25</v>
      </c>
      <c r="N714">
        <v>125.52</v>
      </c>
      <c r="O714">
        <v>99.53</v>
      </c>
      <c r="P714">
        <v>5.62</v>
      </c>
      <c r="Q714">
        <v>46.33</v>
      </c>
    </row>
    <row r="715" spans="1:17" x14ac:dyDescent="0.3">
      <c r="A715" s="1">
        <v>44909</v>
      </c>
      <c r="B715">
        <v>38.090000000000003</v>
      </c>
      <c r="C715">
        <v>144.49</v>
      </c>
      <c r="D715">
        <v>124.14</v>
      </c>
      <c r="E715">
        <v>262.58800000000002</v>
      </c>
      <c r="F715">
        <v>585.65</v>
      </c>
      <c r="G715">
        <v>146.655</v>
      </c>
      <c r="H715">
        <v>3.43</v>
      </c>
      <c r="I715">
        <v>4329</v>
      </c>
      <c r="J715">
        <v>182.52</v>
      </c>
      <c r="K715">
        <v>14.255000000000001</v>
      </c>
      <c r="L715">
        <v>238.22</v>
      </c>
      <c r="M715">
        <v>264.77999999999997</v>
      </c>
      <c r="N715">
        <v>123.8</v>
      </c>
      <c r="O715">
        <v>96.87</v>
      </c>
      <c r="P715">
        <v>4.835</v>
      </c>
      <c r="Q715">
        <v>41.9</v>
      </c>
    </row>
    <row r="716" spans="1:17" x14ac:dyDescent="0.3">
      <c r="A716" s="1">
        <v>44910</v>
      </c>
      <c r="B716">
        <v>38.338999999999999</v>
      </c>
      <c r="C716">
        <v>144.01</v>
      </c>
      <c r="D716">
        <v>118.625</v>
      </c>
      <c r="E716">
        <v>254.2</v>
      </c>
      <c r="F716">
        <v>566.48760000000004</v>
      </c>
      <c r="G716">
        <v>141.80000000000001</v>
      </c>
      <c r="H716">
        <v>3.3</v>
      </c>
      <c r="I716">
        <v>4339</v>
      </c>
      <c r="J716">
        <v>173.2</v>
      </c>
      <c r="K716">
        <v>13.75</v>
      </c>
      <c r="L716">
        <v>232.93</v>
      </c>
      <c r="M716">
        <v>255</v>
      </c>
      <c r="N716">
        <v>121.09</v>
      </c>
      <c r="O716">
        <v>93.64</v>
      </c>
      <c r="P716">
        <v>4.63</v>
      </c>
      <c r="Q716">
        <v>39.6</v>
      </c>
    </row>
    <row r="717" spans="1:17" x14ac:dyDescent="0.3">
      <c r="A717" s="1">
        <v>44911</v>
      </c>
      <c r="B717">
        <v>37.57</v>
      </c>
      <c r="C717">
        <v>143.13</v>
      </c>
      <c r="D717">
        <v>123.31</v>
      </c>
      <c r="E717">
        <v>249.84</v>
      </c>
      <c r="F717">
        <v>559.79999999999995</v>
      </c>
      <c r="G717">
        <v>137.65</v>
      </c>
      <c r="H717">
        <v>3.25</v>
      </c>
      <c r="I717">
        <v>4308</v>
      </c>
      <c r="J717">
        <v>170.41</v>
      </c>
      <c r="K717">
        <v>13.27</v>
      </c>
      <c r="L717">
        <v>233.215</v>
      </c>
      <c r="M717">
        <v>251.27</v>
      </c>
      <c r="N717">
        <v>114.91500000000001</v>
      </c>
      <c r="O717">
        <v>91.33</v>
      </c>
      <c r="P717">
        <v>4.24</v>
      </c>
      <c r="Q717">
        <v>38.01</v>
      </c>
    </row>
    <row r="718" spans="1:17" x14ac:dyDescent="0.3">
      <c r="A718" s="1">
        <v>44912</v>
      </c>
      <c r="B718">
        <v>37.57</v>
      </c>
      <c r="C718">
        <v>143.13</v>
      </c>
      <c r="D718">
        <v>123.31</v>
      </c>
      <c r="E718">
        <v>249.84</v>
      </c>
      <c r="F718">
        <v>559.79999999999995</v>
      </c>
      <c r="G718">
        <v>137.65</v>
      </c>
      <c r="H718">
        <v>3.25</v>
      </c>
      <c r="I718">
        <v>4308</v>
      </c>
      <c r="J718">
        <v>170.41</v>
      </c>
      <c r="K718">
        <v>13.27</v>
      </c>
      <c r="L718">
        <v>233.215</v>
      </c>
      <c r="M718">
        <v>251.27</v>
      </c>
      <c r="N718">
        <v>114.91500000000001</v>
      </c>
      <c r="O718">
        <v>91.33</v>
      </c>
      <c r="P718">
        <v>4.24</v>
      </c>
      <c r="Q718">
        <v>38.01</v>
      </c>
    </row>
    <row r="719" spans="1:17" x14ac:dyDescent="0.3">
      <c r="A719" s="1">
        <v>44913</v>
      </c>
      <c r="B719">
        <v>37.57</v>
      </c>
      <c r="C719">
        <v>143.13</v>
      </c>
      <c r="D719">
        <v>123.31</v>
      </c>
      <c r="E719">
        <v>249.84</v>
      </c>
      <c r="F719">
        <v>559.79999999999995</v>
      </c>
      <c r="G719">
        <v>137.65</v>
      </c>
      <c r="H719">
        <v>3.25</v>
      </c>
      <c r="I719">
        <v>4308</v>
      </c>
      <c r="J719">
        <v>170.41</v>
      </c>
      <c r="K719">
        <v>13.27</v>
      </c>
      <c r="L719">
        <v>233.215</v>
      </c>
      <c r="M719">
        <v>251.27</v>
      </c>
      <c r="N719">
        <v>114.91500000000001</v>
      </c>
      <c r="O719">
        <v>91.33</v>
      </c>
      <c r="P719">
        <v>4.24</v>
      </c>
      <c r="Q719">
        <v>38.01</v>
      </c>
    </row>
    <row r="720" spans="1:17" x14ac:dyDescent="0.3">
      <c r="A720" s="1">
        <v>44914</v>
      </c>
      <c r="B720">
        <v>37.47</v>
      </c>
      <c r="C720">
        <v>144.25</v>
      </c>
      <c r="D720">
        <v>117.8</v>
      </c>
      <c r="E720">
        <v>245.21</v>
      </c>
      <c r="F720">
        <v>556.48</v>
      </c>
      <c r="G720">
        <v>135.19999999999999</v>
      </c>
      <c r="H720">
        <v>3.25</v>
      </c>
      <c r="I720">
        <v>4251</v>
      </c>
      <c r="J720">
        <v>166.09</v>
      </c>
      <c r="K720">
        <v>13.16</v>
      </c>
      <c r="L720">
        <v>236.93</v>
      </c>
      <c r="M720">
        <v>251.99</v>
      </c>
      <c r="N720">
        <v>111.285</v>
      </c>
      <c r="O720">
        <v>90.56</v>
      </c>
      <c r="P720">
        <v>3.95</v>
      </c>
      <c r="Q720">
        <v>36.68</v>
      </c>
    </row>
    <row r="721" spans="1:17" x14ac:dyDescent="0.3">
      <c r="A721" s="1">
        <v>44915</v>
      </c>
      <c r="B721">
        <v>37.21</v>
      </c>
      <c r="C721">
        <v>142.44</v>
      </c>
      <c r="D721">
        <v>117.33</v>
      </c>
      <c r="E721">
        <v>242.91</v>
      </c>
      <c r="F721">
        <v>549</v>
      </c>
      <c r="G721">
        <v>133.25</v>
      </c>
      <c r="H721">
        <v>3.5</v>
      </c>
      <c r="I721">
        <v>4280</v>
      </c>
      <c r="J721">
        <v>163.1</v>
      </c>
      <c r="K721">
        <v>12.98</v>
      </c>
      <c r="L721">
        <v>235.72</v>
      </c>
      <c r="M721">
        <v>245.69</v>
      </c>
      <c r="N721">
        <v>110.4815</v>
      </c>
      <c r="O721">
        <v>89.174999999999997</v>
      </c>
      <c r="P721">
        <v>4.07</v>
      </c>
      <c r="Q721">
        <v>36.857999999999997</v>
      </c>
    </row>
    <row r="722" spans="1:17" x14ac:dyDescent="0.3">
      <c r="A722" s="1">
        <v>44916</v>
      </c>
      <c r="B722">
        <v>37.85</v>
      </c>
      <c r="C722">
        <v>142.15</v>
      </c>
      <c r="D722">
        <v>120.34</v>
      </c>
      <c r="E722">
        <v>245.61500000000001</v>
      </c>
      <c r="F722">
        <v>561.91</v>
      </c>
      <c r="G722">
        <v>136.81</v>
      </c>
      <c r="H722">
        <v>3.69</v>
      </c>
      <c r="I722">
        <v>4233</v>
      </c>
      <c r="J722">
        <v>166.27</v>
      </c>
      <c r="K722">
        <v>13.265000000000001</v>
      </c>
      <c r="L722">
        <v>241.9101</v>
      </c>
      <c r="M722">
        <v>248.3409</v>
      </c>
      <c r="N722">
        <v>109.12</v>
      </c>
      <c r="O722">
        <v>90.22</v>
      </c>
      <c r="P722">
        <v>3.96</v>
      </c>
      <c r="Q722">
        <v>36.1</v>
      </c>
    </row>
    <row r="723" spans="1:17" x14ac:dyDescent="0.3">
      <c r="A723" s="1">
        <v>44917</v>
      </c>
      <c r="B723">
        <v>38.32</v>
      </c>
      <c r="C723">
        <v>140.79</v>
      </c>
      <c r="D723">
        <v>118.62</v>
      </c>
      <c r="E723">
        <v>241.99</v>
      </c>
      <c r="F723">
        <v>554.94000000000005</v>
      </c>
      <c r="G723">
        <v>134.56</v>
      </c>
      <c r="H723">
        <v>3.72</v>
      </c>
      <c r="I723">
        <v>4251</v>
      </c>
      <c r="J723">
        <v>161.38</v>
      </c>
      <c r="K723">
        <v>13</v>
      </c>
      <c r="L723">
        <v>240.8</v>
      </c>
      <c r="M723">
        <v>244.7</v>
      </c>
      <c r="N723">
        <v>105.67</v>
      </c>
      <c r="O723">
        <v>88.54</v>
      </c>
      <c r="P723">
        <v>3.6890000000000001</v>
      </c>
      <c r="Q723">
        <v>35.346499999999999</v>
      </c>
    </row>
    <row r="724" spans="1:17" x14ac:dyDescent="0.3">
      <c r="A724" s="1">
        <v>44918</v>
      </c>
      <c r="B724">
        <v>38.539900000000003</v>
      </c>
      <c r="C724">
        <v>140.65</v>
      </c>
      <c r="D724">
        <v>118.175</v>
      </c>
      <c r="E724">
        <v>238.87</v>
      </c>
      <c r="F724">
        <v>553.61749999999995</v>
      </c>
      <c r="G724">
        <v>132.41499999999999</v>
      </c>
      <c r="H724">
        <v>3.74</v>
      </c>
      <c r="I724">
        <v>4214</v>
      </c>
      <c r="J724">
        <v>153.38999999999999</v>
      </c>
      <c r="K724">
        <v>12.89</v>
      </c>
      <c r="L724">
        <v>240.54</v>
      </c>
      <c r="M724">
        <v>243.87</v>
      </c>
      <c r="N724">
        <v>103.28</v>
      </c>
      <c r="O724">
        <v>89.545000000000002</v>
      </c>
      <c r="P724">
        <v>3.8298999999999999</v>
      </c>
      <c r="Q724">
        <v>35.979999999999997</v>
      </c>
    </row>
    <row r="725" spans="1:17" x14ac:dyDescent="0.3">
      <c r="A725" s="1">
        <v>44919</v>
      </c>
      <c r="B725">
        <v>38.539900000000003</v>
      </c>
      <c r="C725">
        <v>140.65</v>
      </c>
      <c r="D725">
        <v>118.175</v>
      </c>
      <c r="E725">
        <v>238.87</v>
      </c>
      <c r="F725">
        <v>553.61749999999995</v>
      </c>
      <c r="G725">
        <v>132.41499999999999</v>
      </c>
      <c r="H725">
        <v>3.74</v>
      </c>
      <c r="I725">
        <v>4214</v>
      </c>
      <c r="J725">
        <v>153.38999999999999</v>
      </c>
      <c r="K725">
        <v>12.89</v>
      </c>
      <c r="L725">
        <v>240.54</v>
      </c>
      <c r="M725">
        <v>243.87</v>
      </c>
      <c r="N725">
        <v>103.28</v>
      </c>
      <c r="O725">
        <v>89.545000000000002</v>
      </c>
      <c r="P725">
        <v>3.8298999999999999</v>
      </c>
      <c r="Q725">
        <v>35.979999999999997</v>
      </c>
    </row>
    <row r="726" spans="1:17" x14ac:dyDescent="0.3">
      <c r="A726" s="1">
        <v>44920</v>
      </c>
      <c r="B726">
        <v>38.539900000000003</v>
      </c>
      <c r="C726">
        <v>140.65</v>
      </c>
      <c r="D726">
        <v>118.175</v>
      </c>
      <c r="E726">
        <v>238.87</v>
      </c>
      <c r="F726">
        <v>553.61749999999995</v>
      </c>
      <c r="G726">
        <v>132.41499999999999</v>
      </c>
      <c r="H726">
        <v>3.74</v>
      </c>
      <c r="I726">
        <v>4214</v>
      </c>
      <c r="J726">
        <v>153.38999999999999</v>
      </c>
      <c r="K726">
        <v>12.89</v>
      </c>
      <c r="L726">
        <v>240.54</v>
      </c>
      <c r="M726">
        <v>243.87</v>
      </c>
      <c r="N726">
        <v>103.28</v>
      </c>
      <c r="O726">
        <v>89.545000000000002</v>
      </c>
      <c r="P726">
        <v>3.8298999999999999</v>
      </c>
      <c r="Q726">
        <v>35.979999999999997</v>
      </c>
    </row>
    <row r="727" spans="1:17" x14ac:dyDescent="0.3">
      <c r="A727" s="1">
        <v>44921</v>
      </c>
      <c r="B727">
        <v>38.539900000000003</v>
      </c>
      <c r="C727">
        <v>140.65</v>
      </c>
      <c r="D727">
        <v>118.175</v>
      </c>
      <c r="E727">
        <v>238.87</v>
      </c>
      <c r="F727">
        <v>553.61749999999995</v>
      </c>
      <c r="G727">
        <v>132.41499999999999</v>
      </c>
      <c r="H727">
        <v>3.74</v>
      </c>
      <c r="I727">
        <v>4204</v>
      </c>
      <c r="J727">
        <v>153.38999999999999</v>
      </c>
      <c r="K727">
        <v>12.89</v>
      </c>
      <c r="L727">
        <v>240.54</v>
      </c>
      <c r="M727">
        <v>243.87</v>
      </c>
      <c r="N727">
        <v>103.28</v>
      </c>
      <c r="O727">
        <v>89.545000000000002</v>
      </c>
      <c r="P727">
        <v>3.8298999999999999</v>
      </c>
      <c r="Q727">
        <v>35.979999999999997</v>
      </c>
    </row>
    <row r="728" spans="1:17" x14ac:dyDescent="0.3">
      <c r="A728" s="1">
        <v>44922</v>
      </c>
      <c r="B728">
        <v>39.4</v>
      </c>
      <c r="C728">
        <v>141.5</v>
      </c>
      <c r="D728">
        <v>118.6</v>
      </c>
      <c r="E728">
        <v>238.93</v>
      </c>
      <c r="F728">
        <v>558.10500000000002</v>
      </c>
      <c r="G728">
        <v>131.41</v>
      </c>
      <c r="H728">
        <v>3.83</v>
      </c>
      <c r="I728">
        <v>4234</v>
      </c>
      <c r="J728">
        <v>151</v>
      </c>
      <c r="K728">
        <v>13.01</v>
      </c>
      <c r="L728">
        <v>245.05</v>
      </c>
      <c r="M728">
        <v>245.99</v>
      </c>
      <c r="N728">
        <v>102.32</v>
      </c>
      <c r="O728">
        <v>88.94</v>
      </c>
      <c r="P728">
        <v>3.59</v>
      </c>
      <c r="Q728">
        <v>34.56</v>
      </c>
    </row>
    <row r="729" spans="1:17" x14ac:dyDescent="0.3">
      <c r="A729" s="1">
        <v>44923</v>
      </c>
      <c r="B729">
        <v>39.659999999999997</v>
      </c>
      <c r="C729">
        <v>141.41</v>
      </c>
      <c r="D729">
        <v>118.15</v>
      </c>
      <c r="E729">
        <v>239.72</v>
      </c>
      <c r="F729">
        <v>557.77</v>
      </c>
      <c r="G729">
        <v>131.0275</v>
      </c>
      <c r="H729">
        <v>3.71</v>
      </c>
      <c r="I729">
        <v>4227</v>
      </c>
      <c r="J729">
        <v>142.62</v>
      </c>
      <c r="K729">
        <v>12.81</v>
      </c>
      <c r="L729">
        <v>243.82</v>
      </c>
      <c r="M729">
        <v>246.16</v>
      </c>
      <c r="N729">
        <v>101.68</v>
      </c>
      <c r="O729">
        <v>88.04</v>
      </c>
      <c r="P729">
        <v>3.36</v>
      </c>
      <c r="Q729">
        <v>33.479999999999997</v>
      </c>
    </row>
    <row r="730" spans="1:17" x14ac:dyDescent="0.3">
      <c r="A730" s="1">
        <v>44924</v>
      </c>
      <c r="B730">
        <v>39.534999999999997</v>
      </c>
      <c r="C730">
        <v>140.5</v>
      </c>
      <c r="D730">
        <v>121.03</v>
      </c>
      <c r="E730">
        <v>241.92</v>
      </c>
      <c r="F730">
        <v>562.6</v>
      </c>
      <c r="G730">
        <v>130.48140000000001</v>
      </c>
      <c r="H730">
        <v>3.87</v>
      </c>
      <c r="I730">
        <v>4172</v>
      </c>
      <c r="J730">
        <v>146.83000000000001</v>
      </c>
      <c r="K730">
        <v>13.765000000000001</v>
      </c>
      <c r="L730">
        <v>241.61</v>
      </c>
      <c r="M730">
        <v>245.62</v>
      </c>
      <c r="N730">
        <v>105.51</v>
      </c>
      <c r="O730">
        <v>88.844999999999999</v>
      </c>
      <c r="P730">
        <v>3.44</v>
      </c>
      <c r="Q730">
        <v>35.33</v>
      </c>
    </row>
    <row r="731" spans="1:17" x14ac:dyDescent="0.3">
      <c r="A731" s="1">
        <v>44925</v>
      </c>
      <c r="B731">
        <v>39.69</v>
      </c>
      <c r="C731">
        <v>140.11000000000001</v>
      </c>
      <c r="D731">
        <v>120.42</v>
      </c>
      <c r="E731">
        <v>239.96</v>
      </c>
      <c r="F731">
        <v>559.65</v>
      </c>
      <c r="G731">
        <v>129.94999999999999</v>
      </c>
      <c r="H731">
        <v>3.88</v>
      </c>
      <c r="I731">
        <v>4180</v>
      </c>
      <c r="J731">
        <v>146.28989999999999</v>
      </c>
      <c r="K731">
        <v>13.68</v>
      </c>
      <c r="L731">
        <v>240.16</v>
      </c>
      <c r="M731">
        <v>240.78</v>
      </c>
      <c r="N731">
        <v>106.187</v>
      </c>
      <c r="O731">
        <v>88.3</v>
      </c>
      <c r="P731">
        <v>3.47</v>
      </c>
      <c r="Q731">
        <v>35.869999999999997</v>
      </c>
    </row>
    <row r="732" spans="1:17" x14ac:dyDescent="0.3">
      <c r="A732" s="1">
        <v>44926</v>
      </c>
      <c r="B732">
        <v>39.69</v>
      </c>
      <c r="C732">
        <v>140.11000000000001</v>
      </c>
      <c r="D732">
        <v>120.42</v>
      </c>
      <c r="E732">
        <v>239.96</v>
      </c>
      <c r="F732">
        <v>559.65</v>
      </c>
      <c r="G732">
        <v>129.94999999999999</v>
      </c>
      <c r="H732">
        <v>3.88</v>
      </c>
      <c r="I732">
        <v>4180</v>
      </c>
      <c r="J732">
        <v>146.28989999999999</v>
      </c>
      <c r="K732">
        <v>13.68</v>
      </c>
      <c r="L732">
        <v>240.16</v>
      </c>
      <c r="M732">
        <v>240.78</v>
      </c>
      <c r="N732">
        <v>106.187</v>
      </c>
      <c r="O732">
        <v>88.3</v>
      </c>
      <c r="P732">
        <v>3.47</v>
      </c>
      <c r="Q732">
        <v>35.869999999999997</v>
      </c>
    </row>
    <row r="733" spans="1:17" x14ac:dyDescent="0.3">
      <c r="A733" s="1">
        <v>44927</v>
      </c>
      <c r="B733">
        <v>39.69</v>
      </c>
      <c r="C733">
        <v>140.11000000000001</v>
      </c>
      <c r="D733">
        <v>120.42</v>
      </c>
      <c r="E733">
        <v>239.96</v>
      </c>
      <c r="F733">
        <v>559.65</v>
      </c>
      <c r="G733">
        <v>129.94999999999999</v>
      </c>
      <c r="H733">
        <v>3.88</v>
      </c>
      <c r="I733">
        <v>4180</v>
      </c>
      <c r="J733">
        <v>146.28989999999999</v>
      </c>
      <c r="K733">
        <v>13.68</v>
      </c>
      <c r="L733">
        <v>240.16</v>
      </c>
      <c r="M733">
        <v>240.78</v>
      </c>
      <c r="N733">
        <v>106.187</v>
      </c>
      <c r="O733">
        <v>88.3</v>
      </c>
      <c r="P733">
        <v>3.47</v>
      </c>
      <c r="Q733">
        <v>35.869999999999997</v>
      </c>
    </row>
    <row r="734" spans="1:17" x14ac:dyDescent="0.3">
      <c r="A734" s="1">
        <v>44928</v>
      </c>
      <c r="B734">
        <v>39.69</v>
      </c>
      <c r="C734">
        <v>140.11000000000001</v>
      </c>
      <c r="D734">
        <v>120.42</v>
      </c>
      <c r="E734">
        <v>239.96</v>
      </c>
      <c r="F734">
        <v>559.65</v>
      </c>
      <c r="G734">
        <v>129.94999999999999</v>
      </c>
      <c r="H734">
        <v>3.88</v>
      </c>
      <c r="I734">
        <v>4180</v>
      </c>
      <c r="J734">
        <v>146.28989999999999</v>
      </c>
      <c r="K734">
        <v>13.68</v>
      </c>
      <c r="L734">
        <v>240.16</v>
      </c>
      <c r="M734">
        <v>240.78</v>
      </c>
      <c r="N734">
        <v>106.187</v>
      </c>
      <c r="O734">
        <v>88.3</v>
      </c>
      <c r="P734">
        <v>3.47</v>
      </c>
      <c r="Q734">
        <v>35.869999999999997</v>
      </c>
    </row>
    <row r="735" spans="1:17" x14ac:dyDescent="0.3">
      <c r="A735" s="1">
        <v>44929</v>
      </c>
      <c r="B735">
        <v>40.229999999999997</v>
      </c>
      <c r="C735">
        <v>140.09</v>
      </c>
      <c r="D735">
        <v>126.37</v>
      </c>
      <c r="E735">
        <v>245.75</v>
      </c>
      <c r="F735">
        <v>567.57000000000005</v>
      </c>
      <c r="G735">
        <v>130.9</v>
      </c>
      <c r="H735">
        <v>3.9350000000000001</v>
      </c>
      <c r="I735">
        <v>4180</v>
      </c>
      <c r="J735">
        <v>149.96</v>
      </c>
      <c r="K735">
        <v>14.11</v>
      </c>
      <c r="L735">
        <v>240.68</v>
      </c>
      <c r="M735">
        <v>244.215</v>
      </c>
      <c r="N735">
        <v>108.46</v>
      </c>
      <c r="O735">
        <v>91.05</v>
      </c>
      <c r="P735">
        <v>3.77</v>
      </c>
      <c r="Q735">
        <v>36.93</v>
      </c>
    </row>
    <row r="736" spans="1:17" x14ac:dyDescent="0.3">
      <c r="A736" s="1">
        <v>44930</v>
      </c>
      <c r="B736">
        <v>41.42</v>
      </c>
      <c r="C736">
        <v>140.97999999999999</v>
      </c>
      <c r="D736">
        <v>129.0498</v>
      </c>
      <c r="E736">
        <v>232.87</v>
      </c>
      <c r="F736">
        <v>568.16</v>
      </c>
      <c r="G736">
        <v>128.6557</v>
      </c>
      <c r="H736">
        <v>3.82</v>
      </c>
      <c r="I736">
        <v>4092</v>
      </c>
      <c r="J736">
        <v>148.53</v>
      </c>
      <c r="K736">
        <v>13.615</v>
      </c>
      <c r="L736">
        <v>242.13</v>
      </c>
      <c r="M736">
        <v>246.45</v>
      </c>
      <c r="N736">
        <v>106.89</v>
      </c>
      <c r="O736">
        <v>90.65</v>
      </c>
      <c r="P736">
        <v>4.33</v>
      </c>
      <c r="Q736">
        <v>38.5</v>
      </c>
    </row>
    <row r="737" spans="1:17" x14ac:dyDescent="0.3">
      <c r="A737" s="1">
        <v>44931</v>
      </c>
      <c r="B737">
        <v>41.945</v>
      </c>
      <c r="C737">
        <v>145.1199</v>
      </c>
      <c r="D737">
        <v>128.52000000000001</v>
      </c>
      <c r="E737">
        <v>227.55</v>
      </c>
      <c r="F737">
        <v>559.84</v>
      </c>
      <c r="G737">
        <v>127.77</v>
      </c>
      <c r="H737">
        <v>3.73</v>
      </c>
      <c r="I737">
        <v>4032</v>
      </c>
      <c r="J737">
        <v>145.63999999999999</v>
      </c>
      <c r="K737">
        <v>13.57</v>
      </c>
      <c r="L737">
        <v>241.535</v>
      </c>
      <c r="M737">
        <v>241.04</v>
      </c>
      <c r="N737">
        <v>98.01</v>
      </c>
      <c r="O737">
        <v>87.57</v>
      </c>
      <c r="P737">
        <v>4.3</v>
      </c>
      <c r="Q737">
        <v>35.26</v>
      </c>
    </row>
    <row r="738" spans="1:17" x14ac:dyDescent="0.3">
      <c r="A738" s="1">
        <v>44932</v>
      </c>
      <c r="B738">
        <v>42.578000000000003</v>
      </c>
      <c r="C738">
        <v>149.47</v>
      </c>
      <c r="D738">
        <v>130.33000000000001</v>
      </c>
      <c r="E738">
        <v>225.76009999999999</v>
      </c>
      <c r="F738">
        <v>591</v>
      </c>
      <c r="G738">
        <v>130.29</v>
      </c>
      <c r="H738">
        <v>3.93</v>
      </c>
      <c r="I738">
        <v>3989</v>
      </c>
      <c r="J738">
        <v>150.1</v>
      </c>
      <c r="K738">
        <v>14.205</v>
      </c>
      <c r="L738">
        <v>249.91</v>
      </c>
      <c r="M738">
        <v>244.39</v>
      </c>
      <c r="N738">
        <v>95.96</v>
      </c>
      <c r="O738">
        <v>87.69</v>
      </c>
      <c r="P738">
        <v>4.2149999999999999</v>
      </c>
      <c r="Q738">
        <v>33.75</v>
      </c>
    </row>
    <row r="739" spans="1:17" x14ac:dyDescent="0.3">
      <c r="A739" s="1">
        <v>44933</v>
      </c>
      <c r="B739">
        <v>42.578000000000003</v>
      </c>
      <c r="C739">
        <v>149.47</v>
      </c>
      <c r="D739">
        <v>130.33000000000001</v>
      </c>
      <c r="E739">
        <v>225.76009999999999</v>
      </c>
      <c r="F739">
        <v>591</v>
      </c>
      <c r="G739">
        <v>130.29</v>
      </c>
      <c r="H739">
        <v>3.93</v>
      </c>
      <c r="I739">
        <v>3989</v>
      </c>
      <c r="J739">
        <v>150.1</v>
      </c>
      <c r="K739">
        <v>14.205</v>
      </c>
      <c r="L739">
        <v>249.91</v>
      </c>
      <c r="M739">
        <v>244.39</v>
      </c>
      <c r="N739">
        <v>95.96</v>
      </c>
      <c r="O739">
        <v>87.69</v>
      </c>
      <c r="P739">
        <v>4.2149999999999999</v>
      </c>
      <c r="Q739">
        <v>33.75</v>
      </c>
    </row>
    <row r="740" spans="1:17" x14ac:dyDescent="0.3">
      <c r="A740" s="1">
        <v>44934</v>
      </c>
      <c r="B740">
        <v>42.578000000000003</v>
      </c>
      <c r="C740">
        <v>149.47</v>
      </c>
      <c r="D740">
        <v>130.33000000000001</v>
      </c>
      <c r="E740">
        <v>225.76009999999999</v>
      </c>
      <c r="F740">
        <v>591</v>
      </c>
      <c r="G740">
        <v>130.29</v>
      </c>
      <c r="H740">
        <v>3.93</v>
      </c>
      <c r="I740">
        <v>3989</v>
      </c>
      <c r="J740">
        <v>150.1</v>
      </c>
      <c r="K740">
        <v>14.205</v>
      </c>
      <c r="L740">
        <v>249.91</v>
      </c>
      <c r="M740">
        <v>244.39</v>
      </c>
      <c r="N740">
        <v>95.96</v>
      </c>
      <c r="O740">
        <v>87.69</v>
      </c>
      <c r="P740">
        <v>4.2149999999999999</v>
      </c>
      <c r="Q740">
        <v>33.75</v>
      </c>
    </row>
    <row r="741" spans="1:17" x14ac:dyDescent="0.3">
      <c r="A741" s="1">
        <v>44935</v>
      </c>
      <c r="B741">
        <v>41.67</v>
      </c>
      <c r="C741">
        <v>150.22999999999999</v>
      </c>
      <c r="D741">
        <v>132.94999999999999</v>
      </c>
      <c r="E741">
        <v>231.23660000000001</v>
      </c>
      <c r="F741">
        <v>601.67499999999995</v>
      </c>
      <c r="G741">
        <v>133.41</v>
      </c>
      <c r="H741">
        <v>4.03</v>
      </c>
      <c r="I741">
        <v>3989</v>
      </c>
      <c r="J741">
        <v>160.56</v>
      </c>
      <c r="K741">
        <v>15.1</v>
      </c>
      <c r="L741">
        <v>250.97</v>
      </c>
      <c r="M741">
        <v>249.26</v>
      </c>
      <c r="N741">
        <v>99.8</v>
      </c>
      <c r="O741">
        <v>90.05</v>
      </c>
      <c r="P741">
        <v>5.3</v>
      </c>
      <c r="Q741">
        <v>39.380000000000003</v>
      </c>
    </row>
    <row r="742" spans="1:17" x14ac:dyDescent="0.3">
      <c r="A742" s="1">
        <v>44936</v>
      </c>
      <c r="B742">
        <v>41.975000000000001</v>
      </c>
      <c r="C742">
        <v>149.9</v>
      </c>
      <c r="D742">
        <v>133.44</v>
      </c>
      <c r="E742">
        <v>231.31</v>
      </c>
      <c r="F742">
        <v>575.13</v>
      </c>
      <c r="G742">
        <v>131.2636</v>
      </c>
      <c r="H742">
        <v>4</v>
      </c>
      <c r="I742">
        <v>4046</v>
      </c>
      <c r="J742">
        <v>159.6199</v>
      </c>
      <c r="K742">
        <v>14.76</v>
      </c>
      <c r="L742">
        <v>250.84</v>
      </c>
      <c r="M742">
        <v>249.13</v>
      </c>
      <c r="N742">
        <v>96.03</v>
      </c>
      <c r="O742">
        <v>88.67</v>
      </c>
      <c r="P742">
        <v>5.8174999999999999</v>
      </c>
      <c r="Q742">
        <v>43.29</v>
      </c>
    </row>
    <row r="743" spans="1:17" x14ac:dyDescent="0.3">
      <c r="A743" s="1">
        <v>44937</v>
      </c>
      <c r="B743">
        <v>42.18</v>
      </c>
      <c r="C743">
        <v>149.845</v>
      </c>
      <c r="D743">
        <v>133.8494</v>
      </c>
      <c r="E743">
        <v>235.95</v>
      </c>
      <c r="F743">
        <v>578.34</v>
      </c>
      <c r="G743">
        <v>133.51</v>
      </c>
      <c r="H743">
        <v>4.04</v>
      </c>
      <c r="I743">
        <v>4063</v>
      </c>
      <c r="J743">
        <v>160.28</v>
      </c>
      <c r="K743">
        <v>14.79</v>
      </c>
      <c r="L743">
        <v>251.89</v>
      </c>
      <c r="M743">
        <v>255.23</v>
      </c>
      <c r="N743">
        <v>98.5</v>
      </c>
      <c r="O743">
        <v>91.6</v>
      </c>
      <c r="P743">
        <v>6.15</v>
      </c>
      <c r="Q743">
        <v>43.84</v>
      </c>
    </row>
    <row r="744" spans="1:17" x14ac:dyDescent="0.3">
      <c r="A744" s="1">
        <v>44938</v>
      </c>
      <c r="B744">
        <v>41.95</v>
      </c>
      <c r="C744">
        <v>150.09</v>
      </c>
      <c r="D744">
        <v>137.6781</v>
      </c>
      <c r="E744">
        <v>239.9</v>
      </c>
      <c r="F744">
        <v>585.11</v>
      </c>
      <c r="G744">
        <v>134.26</v>
      </c>
      <c r="H744">
        <v>3.98</v>
      </c>
      <c r="I744">
        <v>4067</v>
      </c>
      <c r="J744">
        <v>166.37</v>
      </c>
      <c r="K744">
        <v>15</v>
      </c>
      <c r="L744">
        <v>257.37990000000002</v>
      </c>
      <c r="M744">
        <v>256.73500000000001</v>
      </c>
      <c r="N744">
        <v>98.05</v>
      </c>
      <c r="O744">
        <v>91.87</v>
      </c>
      <c r="P744">
        <v>7.085</v>
      </c>
      <c r="Q744">
        <v>47.65</v>
      </c>
    </row>
    <row r="745" spans="1:17" x14ac:dyDescent="0.3">
      <c r="A745" s="1">
        <v>44939</v>
      </c>
      <c r="B745">
        <v>41.914999999999999</v>
      </c>
      <c r="C745">
        <v>150.56829999999999</v>
      </c>
      <c r="D745">
        <v>137.38999999999999</v>
      </c>
      <c r="E745">
        <v>239.37</v>
      </c>
      <c r="F745">
        <v>581.92999999999995</v>
      </c>
      <c r="G745">
        <v>134.91999999999999</v>
      </c>
      <c r="H745">
        <v>3.96</v>
      </c>
      <c r="I745">
        <v>4091</v>
      </c>
      <c r="J745">
        <v>169.22</v>
      </c>
      <c r="K745">
        <v>15</v>
      </c>
      <c r="L745">
        <v>258.57499999999999</v>
      </c>
      <c r="M745">
        <v>253.36</v>
      </c>
      <c r="N745">
        <v>99.93</v>
      </c>
      <c r="O745">
        <v>92.19</v>
      </c>
      <c r="P745">
        <v>8.1199999999999992</v>
      </c>
      <c r="Q745">
        <v>50.63</v>
      </c>
    </row>
    <row r="746" spans="1:17" x14ac:dyDescent="0.3">
      <c r="A746" s="1">
        <v>44940</v>
      </c>
      <c r="B746">
        <v>41.914999999999999</v>
      </c>
      <c r="C746">
        <v>150.56829999999999</v>
      </c>
      <c r="D746">
        <v>137.38999999999999</v>
      </c>
      <c r="E746">
        <v>239.37</v>
      </c>
      <c r="F746">
        <v>581.92999999999995</v>
      </c>
      <c r="G746">
        <v>134.91999999999999</v>
      </c>
      <c r="H746">
        <v>3.96</v>
      </c>
      <c r="I746">
        <v>4091</v>
      </c>
      <c r="J746">
        <v>169.22</v>
      </c>
      <c r="K746">
        <v>15</v>
      </c>
      <c r="L746">
        <v>258.57499999999999</v>
      </c>
      <c r="M746">
        <v>253.36</v>
      </c>
      <c r="N746">
        <v>99.93</v>
      </c>
      <c r="O746">
        <v>92.19</v>
      </c>
      <c r="P746">
        <v>8.1199999999999992</v>
      </c>
      <c r="Q746">
        <v>50.63</v>
      </c>
    </row>
    <row r="747" spans="1:17" x14ac:dyDescent="0.3">
      <c r="A747" s="1">
        <v>44941</v>
      </c>
      <c r="B747">
        <v>41.914999999999999</v>
      </c>
      <c r="C747">
        <v>150.56829999999999</v>
      </c>
      <c r="D747">
        <v>137.38999999999999</v>
      </c>
      <c r="E747">
        <v>239.37</v>
      </c>
      <c r="F747">
        <v>581.92999999999995</v>
      </c>
      <c r="G747">
        <v>134.91999999999999</v>
      </c>
      <c r="H747">
        <v>3.96</v>
      </c>
      <c r="I747">
        <v>4091</v>
      </c>
      <c r="J747">
        <v>169.22</v>
      </c>
      <c r="K747">
        <v>15</v>
      </c>
      <c r="L747">
        <v>258.57499999999999</v>
      </c>
      <c r="M747">
        <v>253.36</v>
      </c>
      <c r="N747">
        <v>99.93</v>
      </c>
      <c r="O747">
        <v>92.19</v>
      </c>
      <c r="P747">
        <v>8.1199999999999992</v>
      </c>
      <c r="Q747">
        <v>50.63</v>
      </c>
    </row>
    <row r="748" spans="1:17" x14ac:dyDescent="0.3">
      <c r="A748" s="1">
        <v>44942</v>
      </c>
      <c r="B748">
        <v>41.914999999999999</v>
      </c>
      <c r="C748">
        <v>150.56829999999999</v>
      </c>
      <c r="D748">
        <v>137.38999999999999</v>
      </c>
      <c r="E748">
        <v>239.37</v>
      </c>
      <c r="F748">
        <v>581.92999999999995</v>
      </c>
      <c r="G748">
        <v>134.91999999999999</v>
      </c>
      <c r="H748">
        <v>3.96</v>
      </c>
      <c r="I748">
        <v>4049</v>
      </c>
      <c r="J748">
        <v>169.22</v>
      </c>
      <c r="K748">
        <v>15</v>
      </c>
      <c r="L748">
        <v>258.57499999999999</v>
      </c>
      <c r="M748">
        <v>253.36</v>
      </c>
      <c r="N748">
        <v>99.93</v>
      </c>
      <c r="O748">
        <v>92.19</v>
      </c>
      <c r="P748">
        <v>8.1199999999999992</v>
      </c>
      <c r="Q748">
        <v>50.63</v>
      </c>
    </row>
    <row r="749" spans="1:17" x14ac:dyDescent="0.3">
      <c r="A749" s="1">
        <v>44943</v>
      </c>
      <c r="B749">
        <v>41.92</v>
      </c>
      <c r="C749">
        <v>149.18</v>
      </c>
      <c r="D749">
        <v>136.75</v>
      </c>
      <c r="E749">
        <v>240.91</v>
      </c>
      <c r="F749">
        <v>585.36</v>
      </c>
      <c r="G749">
        <v>137.29</v>
      </c>
      <c r="H749">
        <v>3.96</v>
      </c>
      <c r="I749">
        <v>4074</v>
      </c>
      <c r="J749">
        <v>177.28</v>
      </c>
      <c r="K749">
        <v>15</v>
      </c>
      <c r="L749">
        <v>260.5</v>
      </c>
      <c r="M749">
        <v>254.38</v>
      </c>
      <c r="N749">
        <v>105.7593</v>
      </c>
      <c r="O749">
        <v>92.25</v>
      </c>
      <c r="P749">
        <v>8.8598999999999997</v>
      </c>
      <c r="Q749">
        <v>54.98</v>
      </c>
    </row>
    <row r="750" spans="1:17" x14ac:dyDescent="0.3">
      <c r="A750" s="1">
        <v>44944</v>
      </c>
      <c r="B750">
        <v>40.86</v>
      </c>
      <c r="C750">
        <v>147.74</v>
      </c>
      <c r="D750">
        <v>137.25</v>
      </c>
      <c r="E750">
        <v>242.38</v>
      </c>
      <c r="F750">
        <v>587.55999999999995</v>
      </c>
      <c r="G750">
        <v>138.61000000000001</v>
      </c>
      <c r="H750">
        <v>3.86</v>
      </c>
      <c r="I750">
        <v>4155</v>
      </c>
      <c r="J750">
        <v>178.73</v>
      </c>
      <c r="K750">
        <v>15.39</v>
      </c>
      <c r="L750">
        <v>258.90989999999999</v>
      </c>
      <c r="M750">
        <v>254.65</v>
      </c>
      <c r="N750">
        <v>107.3999</v>
      </c>
      <c r="O750">
        <v>92.799899999999994</v>
      </c>
      <c r="P750">
        <v>8.5299999999999994</v>
      </c>
      <c r="Q750">
        <v>57.3292</v>
      </c>
    </row>
    <row r="751" spans="1:17" x14ac:dyDescent="0.3">
      <c r="A751" s="1">
        <v>44945</v>
      </c>
      <c r="B751">
        <v>40.274999999999999</v>
      </c>
      <c r="C751">
        <v>145.66999999999999</v>
      </c>
      <c r="D751">
        <v>137.44999999999999</v>
      </c>
      <c r="E751">
        <v>235.52</v>
      </c>
      <c r="F751">
        <v>570.05999999999995</v>
      </c>
      <c r="G751">
        <v>136.25</v>
      </c>
      <c r="H751">
        <v>3.7</v>
      </c>
      <c r="I751">
        <v>4097</v>
      </c>
      <c r="J751">
        <v>171.97</v>
      </c>
      <c r="K751">
        <v>14.38</v>
      </c>
      <c r="L751">
        <v>251.25</v>
      </c>
      <c r="M751">
        <v>241.57</v>
      </c>
      <c r="N751">
        <v>101.7899</v>
      </c>
      <c r="O751">
        <v>93.605000000000004</v>
      </c>
      <c r="P751">
        <v>7.4485000000000001</v>
      </c>
      <c r="Q751">
        <v>51</v>
      </c>
    </row>
    <row r="752" spans="1:17" x14ac:dyDescent="0.3">
      <c r="A752" s="1">
        <v>44946</v>
      </c>
      <c r="B752">
        <v>40.119999999999997</v>
      </c>
      <c r="C752">
        <v>145.505</v>
      </c>
      <c r="D752">
        <v>139.94</v>
      </c>
      <c r="E752">
        <v>240.74</v>
      </c>
      <c r="F752">
        <v>571.36</v>
      </c>
      <c r="G752">
        <v>138.02000000000001</v>
      </c>
      <c r="H752">
        <v>3.84</v>
      </c>
      <c r="I752">
        <v>4095</v>
      </c>
      <c r="J752">
        <v>178.56</v>
      </c>
      <c r="K752">
        <v>14.595000000000001</v>
      </c>
      <c r="L752">
        <v>249.92</v>
      </c>
      <c r="M752">
        <v>239.66</v>
      </c>
      <c r="N752">
        <v>103.76</v>
      </c>
      <c r="O752">
        <v>98.3</v>
      </c>
      <c r="P752">
        <v>8.09</v>
      </c>
      <c r="Q752">
        <v>55.19</v>
      </c>
    </row>
    <row r="753" spans="1:17" x14ac:dyDescent="0.3">
      <c r="A753" s="1">
        <v>44947</v>
      </c>
      <c r="B753">
        <v>40.119999999999997</v>
      </c>
      <c r="C753">
        <v>145.505</v>
      </c>
      <c r="D753">
        <v>139.94</v>
      </c>
      <c r="E753">
        <v>240.74</v>
      </c>
      <c r="F753">
        <v>571.36</v>
      </c>
      <c r="G753">
        <v>138.02000000000001</v>
      </c>
      <c r="H753">
        <v>3.84</v>
      </c>
      <c r="I753">
        <v>4095</v>
      </c>
      <c r="J753">
        <v>178.56</v>
      </c>
      <c r="K753">
        <v>14.595000000000001</v>
      </c>
      <c r="L753">
        <v>249.92</v>
      </c>
      <c r="M753">
        <v>239.66</v>
      </c>
      <c r="N753">
        <v>103.76</v>
      </c>
      <c r="O753">
        <v>98.3</v>
      </c>
      <c r="P753">
        <v>8.09</v>
      </c>
      <c r="Q753">
        <v>55.19</v>
      </c>
    </row>
    <row r="754" spans="1:17" x14ac:dyDescent="0.3">
      <c r="A754" s="1">
        <v>44948</v>
      </c>
      <c r="B754">
        <v>40.119999999999997</v>
      </c>
      <c r="C754">
        <v>145.505</v>
      </c>
      <c r="D754">
        <v>139.94</v>
      </c>
      <c r="E754">
        <v>240.74</v>
      </c>
      <c r="F754">
        <v>571.36</v>
      </c>
      <c r="G754">
        <v>138.02000000000001</v>
      </c>
      <c r="H754">
        <v>3.84</v>
      </c>
      <c r="I754">
        <v>4095</v>
      </c>
      <c r="J754">
        <v>178.56</v>
      </c>
      <c r="K754">
        <v>14.595000000000001</v>
      </c>
      <c r="L754">
        <v>249.92</v>
      </c>
      <c r="M754">
        <v>239.66</v>
      </c>
      <c r="N754">
        <v>103.76</v>
      </c>
      <c r="O754">
        <v>98.3</v>
      </c>
      <c r="P754">
        <v>8.09</v>
      </c>
      <c r="Q754">
        <v>55.19</v>
      </c>
    </row>
    <row r="755" spans="1:17" x14ac:dyDescent="0.3">
      <c r="A755" s="1">
        <v>44949</v>
      </c>
      <c r="B755">
        <v>40.340000000000003</v>
      </c>
      <c r="C755">
        <v>145.83000000000001</v>
      </c>
      <c r="D755">
        <v>143.76</v>
      </c>
      <c r="E755">
        <v>245.16499999999999</v>
      </c>
      <c r="F755">
        <v>584.79250000000002</v>
      </c>
      <c r="G755">
        <v>143.315</v>
      </c>
      <c r="H755">
        <v>3.9</v>
      </c>
      <c r="I755">
        <v>4146</v>
      </c>
      <c r="J755">
        <v>192.45</v>
      </c>
      <c r="K755">
        <v>15.625</v>
      </c>
      <c r="L755">
        <v>253.68</v>
      </c>
      <c r="M755">
        <v>245.16</v>
      </c>
      <c r="N755">
        <v>106.35</v>
      </c>
      <c r="O755">
        <v>100.04</v>
      </c>
      <c r="P755">
        <v>9.1199999999999992</v>
      </c>
      <c r="Q755">
        <v>56.69</v>
      </c>
    </row>
    <row r="756" spans="1:17" x14ac:dyDescent="0.3">
      <c r="A756" s="1">
        <v>44950</v>
      </c>
      <c r="B756">
        <v>40.729999999999997</v>
      </c>
      <c r="C756">
        <v>146.54</v>
      </c>
      <c r="D756">
        <v>145</v>
      </c>
      <c r="E756">
        <v>243.95</v>
      </c>
      <c r="F756">
        <v>586.69000000000005</v>
      </c>
      <c r="G756">
        <v>143.16</v>
      </c>
      <c r="H756">
        <v>3.92</v>
      </c>
      <c r="I756">
        <v>4213</v>
      </c>
      <c r="J756">
        <v>194.95</v>
      </c>
      <c r="K756">
        <v>15.57</v>
      </c>
      <c r="L756">
        <v>259.04739999999998</v>
      </c>
      <c r="M756">
        <v>251.51</v>
      </c>
      <c r="N756">
        <v>109.0099</v>
      </c>
      <c r="O756">
        <v>99.61</v>
      </c>
      <c r="P756">
        <v>9.57</v>
      </c>
      <c r="Q756">
        <v>56.47</v>
      </c>
    </row>
    <row r="757" spans="1:17" x14ac:dyDescent="0.3">
      <c r="A757" s="1">
        <v>44951</v>
      </c>
      <c r="B757">
        <v>41.09</v>
      </c>
      <c r="C757">
        <v>148.54</v>
      </c>
      <c r="D757">
        <v>143.16999999999999</v>
      </c>
      <c r="E757">
        <v>243.3</v>
      </c>
      <c r="F757">
        <v>586.97</v>
      </c>
      <c r="G757">
        <v>142.43</v>
      </c>
      <c r="H757">
        <v>4.05</v>
      </c>
      <c r="I757">
        <v>4200</v>
      </c>
      <c r="J757">
        <v>193.7</v>
      </c>
      <c r="K757">
        <v>14.84</v>
      </c>
      <c r="L757">
        <v>259.185</v>
      </c>
      <c r="M757">
        <v>250.67</v>
      </c>
      <c r="N757">
        <v>101.94</v>
      </c>
      <c r="O757">
        <v>96.162000000000006</v>
      </c>
      <c r="P757">
        <v>8.94</v>
      </c>
      <c r="Q757">
        <v>53.408000000000001</v>
      </c>
    </row>
    <row r="758" spans="1:17" x14ac:dyDescent="0.3">
      <c r="A758" s="1">
        <v>44952</v>
      </c>
      <c r="B758">
        <v>40.57</v>
      </c>
      <c r="C758">
        <v>149.19</v>
      </c>
      <c r="D758">
        <v>147.51</v>
      </c>
      <c r="E758">
        <v>248.31</v>
      </c>
      <c r="F758">
        <v>600.55999999999995</v>
      </c>
      <c r="G758">
        <v>144.25</v>
      </c>
      <c r="H758">
        <v>4.05</v>
      </c>
      <c r="I758">
        <v>4204</v>
      </c>
      <c r="J758">
        <v>201.66</v>
      </c>
      <c r="K758">
        <v>14.67</v>
      </c>
      <c r="L758">
        <v>262.26</v>
      </c>
      <c r="M758">
        <v>250.845</v>
      </c>
      <c r="N758">
        <v>104.55</v>
      </c>
      <c r="O758">
        <v>97.57</v>
      </c>
      <c r="P758">
        <v>9.36</v>
      </c>
      <c r="Q758">
        <v>56.1</v>
      </c>
    </row>
    <row r="759" spans="1:17" x14ac:dyDescent="0.3">
      <c r="A759" s="1">
        <v>44953</v>
      </c>
      <c r="B759">
        <v>40.68</v>
      </c>
      <c r="C759">
        <v>148.19999999999999</v>
      </c>
      <c r="D759">
        <v>153.19</v>
      </c>
      <c r="E759">
        <v>249.83</v>
      </c>
      <c r="F759">
        <v>599.25</v>
      </c>
      <c r="G759">
        <v>147.22999999999999</v>
      </c>
      <c r="H759">
        <v>4.18</v>
      </c>
      <c r="I759">
        <v>4227</v>
      </c>
      <c r="J759">
        <v>206.28</v>
      </c>
      <c r="K759">
        <v>14.505000000000001</v>
      </c>
      <c r="L759">
        <v>266.04000000000002</v>
      </c>
      <c r="M759">
        <v>251.67500000000001</v>
      </c>
      <c r="N759">
        <v>105.8411</v>
      </c>
      <c r="O759">
        <v>100.32</v>
      </c>
      <c r="P759">
        <v>8.86</v>
      </c>
      <c r="Q759">
        <v>62.29</v>
      </c>
    </row>
    <row r="760" spans="1:17" x14ac:dyDescent="0.3">
      <c r="A760" s="1">
        <v>44954</v>
      </c>
      <c r="B760">
        <v>40.68</v>
      </c>
      <c r="C760">
        <v>148.19999999999999</v>
      </c>
      <c r="D760">
        <v>153.19</v>
      </c>
      <c r="E760">
        <v>249.83</v>
      </c>
      <c r="F760">
        <v>599.25</v>
      </c>
      <c r="G760">
        <v>147.22999999999999</v>
      </c>
      <c r="H760">
        <v>4.18</v>
      </c>
      <c r="I760">
        <v>4227</v>
      </c>
      <c r="J760">
        <v>206.28</v>
      </c>
      <c r="K760">
        <v>14.505000000000001</v>
      </c>
      <c r="L760">
        <v>266.04000000000002</v>
      </c>
      <c r="M760">
        <v>251.67500000000001</v>
      </c>
      <c r="N760">
        <v>105.8411</v>
      </c>
      <c r="O760">
        <v>100.32</v>
      </c>
      <c r="P760">
        <v>8.86</v>
      </c>
      <c r="Q760">
        <v>62.29</v>
      </c>
    </row>
    <row r="761" spans="1:17" x14ac:dyDescent="0.3">
      <c r="A761" s="1">
        <v>44955</v>
      </c>
      <c r="B761">
        <v>40.68</v>
      </c>
      <c r="C761">
        <v>148.19999999999999</v>
      </c>
      <c r="D761">
        <v>153.19</v>
      </c>
      <c r="E761">
        <v>249.83</v>
      </c>
      <c r="F761">
        <v>599.25</v>
      </c>
      <c r="G761">
        <v>147.22999999999999</v>
      </c>
      <c r="H761">
        <v>4.18</v>
      </c>
      <c r="I761">
        <v>4227</v>
      </c>
      <c r="J761">
        <v>206.28</v>
      </c>
      <c r="K761">
        <v>14.505000000000001</v>
      </c>
      <c r="L761">
        <v>266.04000000000002</v>
      </c>
      <c r="M761">
        <v>251.67500000000001</v>
      </c>
      <c r="N761">
        <v>105.8411</v>
      </c>
      <c r="O761">
        <v>100.32</v>
      </c>
      <c r="P761">
        <v>8.86</v>
      </c>
      <c r="Q761">
        <v>62.29</v>
      </c>
    </row>
    <row r="762" spans="1:17" x14ac:dyDescent="0.3">
      <c r="A762" s="1">
        <v>44956</v>
      </c>
      <c r="B762">
        <v>41.26</v>
      </c>
      <c r="C762">
        <v>147.94999999999999</v>
      </c>
      <c r="D762">
        <v>151.1233</v>
      </c>
      <c r="E762">
        <v>245.6</v>
      </c>
      <c r="F762">
        <v>589.61</v>
      </c>
      <c r="G762">
        <v>145.55000000000001</v>
      </c>
      <c r="H762">
        <v>4.28</v>
      </c>
      <c r="I762">
        <v>4209</v>
      </c>
      <c r="J762">
        <v>201.4</v>
      </c>
      <c r="K762">
        <v>14.19</v>
      </c>
      <c r="L762">
        <v>264.99990000000003</v>
      </c>
      <c r="M762">
        <v>251.05</v>
      </c>
      <c r="N762">
        <v>103.58</v>
      </c>
      <c r="O762">
        <v>98.29</v>
      </c>
      <c r="P762">
        <v>8.17</v>
      </c>
      <c r="Q762">
        <v>61.86</v>
      </c>
    </row>
    <row r="763" spans="1:17" x14ac:dyDescent="0.3">
      <c r="A763" s="1">
        <v>44957</v>
      </c>
      <c r="B763">
        <v>41.58</v>
      </c>
      <c r="C763">
        <v>149.965</v>
      </c>
      <c r="D763">
        <v>149.88</v>
      </c>
      <c r="E763">
        <v>247.95</v>
      </c>
      <c r="F763">
        <v>587.23</v>
      </c>
      <c r="G763">
        <v>144.34</v>
      </c>
      <c r="H763">
        <v>4.2</v>
      </c>
      <c r="I763">
        <v>4219</v>
      </c>
      <c r="J763">
        <v>196.87</v>
      </c>
      <c r="K763">
        <v>14.295</v>
      </c>
      <c r="L763">
        <v>257.39</v>
      </c>
      <c r="M763">
        <v>268.83999999999997</v>
      </c>
      <c r="N763">
        <v>105.92</v>
      </c>
      <c r="O763">
        <v>98.88</v>
      </c>
      <c r="P763">
        <v>7.5</v>
      </c>
      <c r="Q763">
        <v>60.44</v>
      </c>
    </row>
    <row r="764" spans="1:17" x14ac:dyDescent="0.3">
      <c r="A764" s="1">
        <v>44958</v>
      </c>
      <c r="B764">
        <v>42</v>
      </c>
      <c r="C764">
        <v>152.15</v>
      </c>
      <c r="D764">
        <v>153.58000000000001</v>
      </c>
      <c r="E764">
        <v>255.18</v>
      </c>
      <c r="F764">
        <v>608.29999999999995</v>
      </c>
      <c r="G764">
        <v>146.61000000000001</v>
      </c>
      <c r="H764">
        <v>4.17</v>
      </c>
      <c r="I764">
        <v>4221</v>
      </c>
      <c r="J764">
        <v>211.92</v>
      </c>
      <c r="K764">
        <v>14.895</v>
      </c>
      <c r="L764">
        <v>252.7</v>
      </c>
      <c r="M764">
        <v>269.375</v>
      </c>
      <c r="N764">
        <v>111.64</v>
      </c>
      <c r="O764">
        <v>101.19</v>
      </c>
      <c r="P764">
        <v>7.8650000000000002</v>
      </c>
      <c r="Q764">
        <v>66.215000000000003</v>
      </c>
    </row>
    <row r="765" spans="1:17" x14ac:dyDescent="0.3">
      <c r="A765" s="1">
        <v>44959</v>
      </c>
      <c r="B765">
        <v>41.93</v>
      </c>
      <c r="C765">
        <v>150.18</v>
      </c>
      <c r="D765">
        <v>197.16</v>
      </c>
      <c r="E765">
        <v>264.69</v>
      </c>
      <c r="F765">
        <v>613.14</v>
      </c>
      <c r="G765">
        <v>151.18</v>
      </c>
      <c r="H765">
        <v>4.2977999999999996</v>
      </c>
      <c r="I765">
        <v>4193</v>
      </c>
      <c r="J765">
        <v>219.49</v>
      </c>
      <c r="K765">
        <v>15.36</v>
      </c>
      <c r="L765">
        <v>249.53</v>
      </c>
      <c r="M765">
        <v>278.83999999999997</v>
      </c>
      <c r="N765">
        <v>117.59</v>
      </c>
      <c r="O765">
        <v>107.85</v>
      </c>
      <c r="P765">
        <v>8.56</v>
      </c>
      <c r="Q765">
        <v>85.54</v>
      </c>
    </row>
    <row r="766" spans="1:17" x14ac:dyDescent="0.3">
      <c r="A766" s="1">
        <v>44960</v>
      </c>
      <c r="B766">
        <v>41.97</v>
      </c>
      <c r="C766">
        <v>146.68</v>
      </c>
      <c r="D766">
        <v>196.77</v>
      </c>
      <c r="E766">
        <v>264.2</v>
      </c>
      <c r="F766">
        <v>608.04</v>
      </c>
      <c r="G766">
        <v>157.38</v>
      </c>
      <c r="H766">
        <v>4.22</v>
      </c>
      <c r="I766">
        <v>4093</v>
      </c>
      <c r="J766">
        <v>217.44990000000001</v>
      </c>
      <c r="K766">
        <v>15.225</v>
      </c>
      <c r="L766">
        <v>250.95</v>
      </c>
      <c r="M766">
        <v>278.72000000000003</v>
      </c>
      <c r="N766">
        <v>117.4118</v>
      </c>
      <c r="O766">
        <v>107.81</v>
      </c>
      <c r="P766">
        <v>7.9164000000000003</v>
      </c>
      <c r="Q766">
        <v>87.63</v>
      </c>
    </row>
    <row r="767" spans="1:17" x14ac:dyDescent="0.3">
      <c r="A767" s="1">
        <v>44961</v>
      </c>
      <c r="B767">
        <v>41.97</v>
      </c>
      <c r="C767">
        <v>146.68</v>
      </c>
      <c r="D767">
        <v>196.77</v>
      </c>
      <c r="E767">
        <v>264.2</v>
      </c>
      <c r="F767">
        <v>608.04</v>
      </c>
      <c r="G767">
        <v>157.38</v>
      </c>
      <c r="H767">
        <v>4.22</v>
      </c>
      <c r="I767">
        <v>4093</v>
      </c>
      <c r="J767">
        <v>217.44990000000001</v>
      </c>
      <c r="K767">
        <v>15.225</v>
      </c>
      <c r="L767">
        <v>250.95</v>
      </c>
      <c r="M767">
        <v>278.72000000000003</v>
      </c>
      <c r="N767">
        <v>117.4118</v>
      </c>
      <c r="O767">
        <v>107.81</v>
      </c>
      <c r="P767">
        <v>7.9164000000000003</v>
      </c>
      <c r="Q767">
        <v>87.63</v>
      </c>
    </row>
    <row r="768" spans="1:17" x14ac:dyDescent="0.3">
      <c r="A768" s="1">
        <v>44962</v>
      </c>
      <c r="B768">
        <v>41.97</v>
      </c>
      <c r="C768">
        <v>146.68</v>
      </c>
      <c r="D768">
        <v>196.77</v>
      </c>
      <c r="E768">
        <v>264.2</v>
      </c>
      <c r="F768">
        <v>608.04</v>
      </c>
      <c r="G768">
        <v>157.38</v>
      </c>
      <c r="H768">
        <v>4.22</v>
      </c>
      <c r="I768">
        <v>4093</v>
      </c>
      <c r="J768">
        <v>217.44990000000001</v>
      </c>
      <c r="K768">
        <v>15.225</v>
      </c>
      <c r="L768">
        <v>250.95</v>
      </c>
      <c r="M768">
        <v>278.72000000000003</v>
      </c>
      <c r="N768">
        <v>117.4118</v>
      </c>
      <c r="O768">
        <v>107.81</v>
      </c>
      <c r="P768">
        <v>7.9164000000000003</v>
      </c>
      <c r="Q768">
        <v>87.63</v>
      </c>
    </row>
    <row r="769" spans="1:17" x14ac:dyDescent="0.3">
      <c r="A769" s="1">
        <v>44963</v>
      </c>
      <c r="B769">
        <v>41.59</v>
      </c>
      <c r="C769">
        <v>143.27000000000001</v>
      </c>
      <c r="D769">
        <v>190.7</v>
      </c>
      <c r="E769">
        <v>258.3</v>
      </c>
      <c r="F769">
        <v>603.22</v>
      </c>
      <c r="G769">
        <v>153.1</v>
      </c>
      <c r="H769">
        <v>3.9491999999999998</v>
      </c>
      <c r="I769">
        <v>4107</v>
      </c>
      <c r="J769">
        <v>215.7</v>
      </c>
      <c r="K769">
        <v>14.47</v>
      </c>
      <c r="L769">
        <v>252.14</v>
      </c>
      <c r="M769">
        <v>271.18</v>
      </c>
      <c r="N769">
        <v>115.12</v>
      </c>
      <c r="O769">
        <v>104.36</v>
      </c>
      <c r="P769">
        <v>7.27</v>
      </c>
      <c r="Q769">
        <v>75.98</v>
      </c>
    </row>
    <row r="770" spans="1:17" x14ac:dyDescent="0.3">
      <c r="A770" s="1">
        <v>44964</v>
      </c>
      <c r="B770">
        <v>41.21</v>
      </c>
      <c r="C770">
        <v>143.37</v>
      </c>
      <c r="D770">
        <v>193.7799</v>
      </c>
      <c r="E770">
        <v>268.77499999999998</v>
      </c>
      <c r="F770">
        <v>617.01</v>
      </c>
      <c r="G770">
        <v>155.22999999999999</v>
      </c>
      <c r="H770">
        <v>3.89</v>
      </c>
      <c r="I770">
        <v>4072</v>
      </c>
      <c r="J770">
        <v>222.59</v>
      </c>
      <c r="K770">
        <v>15.29</v>
      </c>
      <c r="L770">
        <v>252</v>
      </c>
      <c r="M770">
        <v>266.16000000000003</v>
      </c>
      <c r="N770">
        <v>115.08</v>
      </c>
      <c r="O770">
        <v>108.18</v>
      </c>
      <c r="P770">
        <v>7.24</v>
      </c>
      <c r="Q770">
        <v>73.480099999999993</v>
      </c>
    </row>
    <row r="771" spans="1:17" x14ac:dyDescent="0.3">
      <c r="A771" s="1">
        <v>44965</v>
      </c>
      <c r="B771">
        <v>40.700000000000003</v>
      </c>
      <c r="C771">
        <v>144.16</v>
      </c>
      <c r="D771">
        <v>190.83</v>
      </c>
      <c r="E771">
        <v>276.76</v>
      </c>
      <c r="F771">
        <v>610.17999999999995</v>
      </c>
      <c r="G771">
        <v>154.58000000000001</v>
      </c>
      <c r="H771">
        <v>3.92</v>
      </c>
      <c r="I771">
        <v>4095</v>
      </c>
      <c r="J771">
        <v>228.78</v>
      </c>
      <c r="K771">
        <v>15.85</v>
      </c>
      <c r="L771">
        <v>251.56</v>
      </c>
      <c r="M771">
        <v>265.63499999999999</v>
      </c>
      <c r="N771">
        <v>119.18989999999999</v>
      </c>
      <c r="O771">
        <v>103.14</v>
      </c>
      <c r="P771">
        <v>7.4</v>
      </c>
      <c r="Q771">
        <v>73.97</v>
      </c>
    </row>
    <row r="772" spans="1:17" x14ac:dyDescent="0.3">
      <c r="A772" s="1">
        <v>44966</v>
      </c>
      <c r="B772">
        <v>40.659999999999997</v>
      </c>
      <c r="C772">
        <v>145.30000000000001</v>
      </c>
      <c r="D772">
        <v>186.65</v>
      </c>
      <c r="E772">
        <v>273.98</v>
      </c>
      <c r="F772">
        <v>614.92989999999998</v>
      </c>
      <c r="G772">
        <v>154.33000000000001</v>
      </c>
      <c r="H772">
        <v>4.0999999999999996</v>
      </c>
      <c r="I772">
        <v>4119</v>
      </c>
      <c r="J772">
        <v>230.2</v>
      </c>
      <c r="K772">
        <v>16.291599999999999</v>
      </c>
      <c r="L772">
        <v>251.97</v>
      </c>
      <c r="M772">
        <v>269.27</v>
      </c>
      <c r="N772">
        <v>117.79</v>
      </c>
      <c r="O772">
        <v>100.03</v>
      </c>
      <c r="P772">
        <v>6.9</v>
      </c>
      <c r="Q772">
        <v>68.930000000000007</v>
      </c>
    </row>
    <row r="773" spans="1:17" x14ac:dyDescent="0.3">
      <c r="A773" s="1">
        <v>44967</v>
      </c>
      <c r="B773">
        <v>40.064999999999998</v>
      </c>
      <c r="C773">
        <v>143.94</v>
      </c>
      <c r="D773">
        <v>178.89</v>
      </c>
      <c r="E773">
        <v>264.08999999999997</v>
      </c>
      <c r="F773">
        <v>598.46</v>
      </c>
      <c r="G773">
        <v>151.34010000000001</v>
      </c>
      <c r="H773">
        <v>4.04</v>
      </c>
      <c r="I773">
        <v>4192</v>
      </c>
      <c r="J773">
        <v>220.7764</v>
      </c>
      <c r="K773">
        <v>15.67</v>
      </c>
      <c r="L773">
        <v>248.63</v>
      </c>
      <c r="M773">
        <v>264.45999999999998</v>
      </c>
      <c r="N773">
        <v>112.62</v>
      </c>
      <c r="O773">
        <v>96.75</v>
      </c>
      <c r="P773">
        <v>5.94</v>
      </c>
      <c r="Q773">
        <v>61.738399999999999</v>
      </c>
    </row>
    <row r="774" spans="1:17" x14ac:dyDescent="0.3">
      <c r="A774" s="1">
        <v>44968</v>
      </c>
      <c r="B774">
        <v>40.064999999999998</v>
      </c>
      <c r="C774">
        <v>143.94</v>
      </c>
      <c r="D774">
        <v>178.89</v>
      </c>
      <c r="E774">
        <v>264.08999999999997</v>
      </c>
      <c r="F774">
        <v>598.46</v>
      </c>
      <c r="G774">
        <v>151.34010000000001</v>
      </c>
      <c r="H774">
        <v>4.04</v>
      </c>
      <c r="I774">
        <v>4192</v>
      </c>
      <c r="J774">
        <v>220.7764</v>
      </c>
      <c r="K774">
        <v>15.67</v>
      </c>
      <c r="L774">
        <v>248.63</v>
      </c>
      <c r="M774">
        <v>264.45999999999998</v>
      </c>
      <c r="N774">
        <v>112.62</v>
      </c>
      <c r="O774">
        <v>96.75</v>
      </c>
      <c r="P774">
        <v>5.94</v>
      </c>
      <c r="Q774">
        <v>61.738399999999999</v>
      </c>
    </row>
    <row r="775" spans="1:17" x14ac:dyDescent="0.3">
      <c r="A775" s="1">
        <v>44969</v>
      </c>
      <c r="B775">
        <v>40.064999999999998</v>
      </c>
      <c r="C775">
        <v>143.94</v>
      </c>
      <c r="D775">
        <v>178.89</v>
      </c>
      <c r="E775">
        <v>264.08999999999997</v>
      </c>
      <c r="F775">
        <v>598.46</v>
      </c>
      <c r="G775">
        <v>151.34010000000001</v>
      </c>
      <c r="H775">
        <v>4.04</v>
      </c>
      <c r="I775">
        <v>4192</v>
      </c>
      <c r="J775">
        <v>220.7764</v>
      </c>
      <c r="K775">
        <v>15.67</v>
      </c>
      <c r="L775">
        <v>248.63</v>
      </c>
      <c r="M775">
        <v>264.45999999999998</v>
      </c>
      <c r="N775">
        <v>112.62</v>
      </c>
      <c r="O775">
        <v>96.75</v>
      </c>
      <c r="P775">
        <v>5.94</v>
      </c>
      <c r="Q775">
        <v>61.738399999999999</v>
      </c>
    </row>
    <row r="776" spans="1:17" x14ac:dyDescent="0.3">
      <c r="A776" s="1">
        <v>44970</v>
      </c>
      <c r="B776">
        <v>40.47</v>
      </c>
      <c r="C776">
        <v>146.6</v>
      </c>
      <c r="D776">
        <v>181</v>
      </c>
      <c r="E776">
        <v>274.60000000000002</v>
      </c>
      <c r="F776">
        <v>601.48</v>
      </c>
      <c r="G776">
        <v>154.26</v>
      </c>
      <c r="H776">
        <v>4.03</v>
      </c>
      <c r="I776">
        <v>4152</v>
      </c>
      <c r="J776">
        <v>220.48</v>
      </c>
      <c r="K776">
        <v>15.23</v>
      </c>
      <c r="L776">
        <v>248.38</v>
      </c>
      <c r="M776">
        <v>266.94</v>
      </c>
      <c r="N776">
        <v>113.2899</v>
      </c>
      <c r="O776">
        <v>95.2</v>
      </c>
      <c r="P776">
        <v>6.03</v>
      </c>
      <c r="Q776">
        <v>57.0899</v>
      </c>
    </row>
    <row r="777" spans="1:17" x14ac:dyDescent="0.3">
      <c r="A777" s="1">
        <v>44971</v>
      </c>
      <c r="B777">
        <v>40.58</v>
      </c>
      <c r="C777">
        <v>147.59</v>
      </c>
      <c r="D777">
        <v>181.50640000000001</v>
      </c>
      <c r="E777">
        <v>274.97000000000003</v>
      </c>
      <c r="F777">
        <v>605.58000000000004</v>
      </c>
      <c r="G777">
        <v>153.77000000000001</v>
      </c>
      <c r="H777">
        <v>4.0199999999999996</v>
      </c>
      <c r="I777">
        <v>4204</v>
      </c>
      <c r="J777">
        <v>230.488</v>
      </c>
      <c r="K777">
        <v>15.7</v>
      </c>
      <c r="L777">
        <v>247.31</v>
      </c>
      <c r="M777">
        <v>266.72000000000003</v>
      </c>
      <c r="N777">
        <v>116.65989999999999</v>
      </c>
      <c r="O777">
        <v>94.844999999999999</v>
      </c>
      <c r="P777">
        <v>6.83</v>
      </c>
      <c r="Q777">
        <v>61.08</v>
      </c>
    </row>
    <row r="778" spans="1:17" x14ac:dyDescent="0.3">
      <c r="A778" s="1">
        <v>44972</v>
      </c>
      <c r="B778">
        <v>40.4</v>
      </c>
      <c r="C778">
        <v>148</v>
      </c>
      <c r="D778">
        <v>178.19</v>
      </c>
      <c r="E778">
        <v>270.73</v>
      </c>
      <c r="F778">
        <v>608.28</v>
      </c>
      <c r="G778">
        <v>155.5</v>
      </c>
      <c r="H778">
        <v>4.04</v>
      </c>
      <c r="I778">
        <v>4178</v>
      </c>
      <c r="J778">
        <v>228.55</v>
      </c>
      <c r="K778">
        <v>16.100000000000001</v>
      </c>
      <c r="L778">
        <v>248.77</v>
      </c>
      <c r="M778">
        <v>266.63</v>
      </c>
      <c r="N778">
        <v>120.56</v>
      </c>
      <c r="O778">
        <v>97.12</v>
      </c>
      <c r="P778">
        <v>8.02</v>
      </c>
      <c r="Q778">
        <v>69.459999999999994</v>
      </c>
    </row>
    <row r="779" spans="1:17" x14ac:dyDescent="0.3">
      <c r="A779" s="1">
        <v>44973</v>
      </c>
      <c r="B779">
        <v>40.21</v>
      </c>
      <c r="C779">
        <v>148.05000000000001</v>
      </c>
      <c r="D779">
        <v>175.85</v>
      </c>
      <c r="E779">
        <v>266.74</v>
      </c>
      <c r="F779">
        <v>608.94000000000005</v>
      </c>
      <c r="G779">
        <v>156.33000000000001</v>
      </c>
      <c r="H779">
        <v>4.0999999999999996</v>
      </c>
      <c r="I779">
        <v>4155</v>
      </c>
      <c r="J779">
        <v>225.5</v>
      </c>
      <c r="K779">
        <v>16.234999999999999</v>
      </c>
      <c r="L779">
        <v>248.53</v>
      </c>
      <c r="M779">
        <v>269.75</v>
      </c>
      <c r="N779">
        <v>118.73</v>
      </c>
      <c r="O779">
        <v>97.68</v>
      </c>
      <c r="P779">
        <v>8.66</v>
      </c>
      <c r="Q779">
        <v>73.3</v>
      </c>
    </row>
    <row r="780" spans="1:17" x14ac:dyDescent="0.3">
      <c r="A780" s="1">
        <v>44974</v>
      </c>
      <c r="B780">
        <v>40.39</v>
      </c>
      <c r="C780">
        <v>149.4</v>
      </c>
      <c r="D780">
        <v>173.18</v>
      </c>
      <c r="E780">
        <v>260.08999999999997</v>
      </c>
      <c r="F780">
        <v>600.85</v>
      </c>
      <c r="G780">
        <v>153</v>
      </c>
      <c r="H780">
        <v>3.98</v>
      </c>
      <c r="I780">
        <v>4147</v>
      </c>
      <c r="J780">
        <v>217.4</v>
      </c>
      <c r="K780">
        <v>16.079999999999998</v>
      </c>
      <c r="L780">
        <v>250.86</v>
      </c>
      <c r="M780">
        <v>269.62</v>
      </c>
      <c r="N780">
        <v>114.29</v>
      </c>
      <c r="O780">
        <v>95.559899999999999</v>
      </c>
      <c r="P780">
        <v>7.87</v>
      </c>
      <c r="Q780">
        <v>67.900000000000006</v>
      </c>
    </row>
    <row r="781" spans="1:17" x14ac:dyDescent="0.3">
      <c r="A781" s="1">
        <v>44975</v>
      </c>
      <c r="B781">
        <v>40.39</v>
      </c>
      <c r="C781">
        <v>149.4</v>
      </c>
      <c r="D781">
        <v>173.18</v>
      </c>
      <c r="E781">
        <v>260.08999999999997</v>
      </c>
      <c r="F781">
        <v>600.85</v>
      </c>
      <c r="G781">
        <v>153</v>
      </c>
      <c r="H781">
        <v>3.98</v>
      </c>
      <c r="I781">
        <v>4147</v>
      </c>
      <c r="J781">
        <v>217.4</v>
      </c>
      <c r="K781">
        <v>16.079999999999998</v>
      </c>
      <c r="L781">
        <v>250.86</v>
      </c>
      <c r="M781">
        <v>269.62</v>
      </c>
      <c r="N781">
        <v>114.29</v>
      </c>
      <c r="O781">
        <v>95.559899999999999</v>
      </c>
      <c r="P781">
        <v>7.87</v>
      </c>
      <c r="Q781">
        <v>67.900000000000006</v>
      </c>
    </row>
    <row r="782" spans="1:17" x14ac:dyDescent="0.3">
      <c r="A782" s="1">
        <v>44976</v>
      </c>
      <c r="B782">
        <v>40.39</v>
      </c>
      <c r="C782">
        <v>149.4</v>
      </c>
      <c r="D782">
        <v>173.18</v>
      </c>
      <c r="E782">
        <v>260.08999999999997</v>
      </c>
      <c r="F782">
        <v>600.85</v>
      </c>
      <c r="G782">
        <v>153</v>
      </c>
      <c r="H782">
        <v>3.98</v>
      </c>
      <c r="I782">
        <v>4147</v>
      </c>
      <c r="J782">
        <v>217.4</v>
      </c>
      <c r="K782">
        <v>16.079999999999998</v>
      </c>
      <c r="L782">
        <v>250.86</v>
      </c>
      <c r="M782">
        <v>269.62</v>
      </c>
      <c r="N782">
        <v>114.29</v>
      </c>
      <c r="O782">
        <v>95.559899999999999</v>
      </c>
      <c r="P782">
        <v>7.87</v>
      </c>
      <c r="Q782">
        <v>67.900000000000006</v>
      </c>
    </row>
    <row r="783" spans="1:17" x14ac:dyDescent="0.3">
      <c r="A783" s="1">
        <v>44977</v>
      </c>
      <c r="B783">
        <v>40.39</v>
      </c>
      <c r="C783">
        <v>149.4</v>
      </c>
      <c r="D783">
        <v>173.18</v>
      </c>
      <c r="E783">
        <v>260.08999999999997</v>
      </c>
      <c r="F783">
        <v>600.85</v>
      </c>
      <c r="G783">
        <v>153</v>
      </c>
      <c r="H783">
        <v>3.98</v>
      </c>
      <c r="I783">
        <v>4149</v>
      </c>
      <c r="J783">
        <v>217.4</v>
      </c>
      <c r="K783">
        <v>16.079999999999998</v>
      </c>
      <c r="L783">
        <v>250.86</v>
      </c>
      <c r="M783">
        <v>269.62</v>
      </c>
      <c r="N783">
        <v>114.29</v>
      </c>
      <c r="O783">
        <v>95.559899999999999</v>
      </c>
      <c r="P783">
        <v>7.87</v>
      </c>
      <c r="Q783">
        <v>67.900000000000006</v>
      </c>
    </row>
    <row r="784" spans="1:17" x14ac:dyDescent="0.3">
      <c r="A784" s="1">
        <v>44978</v>
      </c>
      <c r="B784">
        <v>39.979999999999997</v>
      </c>
      <c r="C784">
        <v>148.54499999999999</v>
      </c>
      <c r="D784">
        <v>178.17</v>
      </c>
      <c r="E784">
        <v>255.49</v>
      </c>
      <c r="F784">
        <v>593.09</v>
      </c>
      <c r="G784">
        <v>151.30000000000001</v>
      </c>
      <c r="H784">
        <v>3.88</v>
      </c>
      <c r="I784">
        <v>4150</v>
      </c>
      <c r="J784">
        <v>214.93799999999999</v>
      </c>
      <c r="K784">
        <v>16</v>
      </c>
      <c r="L784">
        <v>248</v>
      </c>
      <c r="M784">
        <v>267.03500000000003</v>
      </c>
      <c r="N784">
        <v>114.74930000000001</v>
      </c>
      <c r="O784">
        <v>93.1</v>
      </c>
      <c r="P784">
        <v>7.75</v>
      </c>
      <c r="Q784">
        <v>66.87</v>
      </c>
    </row>
    <row r="785" spans="1:17" x14ac:dyDescent="0.3">
      <c r="A785" s="1">
        <v>44979</v>
      </c>
      <c r="B785">
        <v>39.590000000000003</v>
      </c>
      <c r="C785">
        <v>148.44999999999999</v>
      </c>
      <c r="D785">
        <v>172.755</v>
      </c>
      <c r="E785">
        <v>254.34</v>
      </c>
      <c r="F785">
        <v>583.08749999999998</v>
      </c>
      <c r="G785">
        <v>149.94999999999999</v>
      </c>
      <c r="H785">
        <v>3.64</v>
      </c>
      <c r="I785">
        <v>4113</v>
      </c>
      <c r="J785">
        <v>211.04</v>
      </c>
      <c r="K785">
        <v>17.88</v>
      </c>
      <c r="L785">
        <v>242.23</v>
      </c>
      <c r="M785">
        <v>258.89</v>
      </c>
      <c r="N785">
        <v>118.31</v>
      </c>
      <c r="O785">
        <v>92.11</v>
      </c>
      <c r="P785">
        <v>7.4286000000000003</v>
      </c>
      <c r="Q785">
        <v>67.48</v>
      </c>
    </row>
    <row r="786" spans="1:17" x14ac:dyDescent="0.3">
      <c r="A786" s="1">
        <v>44980</v>
      </c>
      <c r="B786">
        <v>39.32</v>
      </c>
      <c r="C786">
        <v>146.43</v>
      </c>
      <c r="D786">
        <v>173.69</v>
      </c>
      <c r="E786">
        <v>256.83999999999997</v>
      </c>
      <c r="F786">
        <v>585.94000000000005</v>
      </c>
      <c r="G786">
        <v>150.34</v>
      </c>
      <c r="H786">
        <v>3.63</v>
      </c>
      <c r="I786">
        <v>4113</v>
      </c>
      <c r="J786">
        <v>238.88</v>
      </c>
      <c r="K786">
        <v>16.489999999999998</v>
      </c>
      <c r="L786">
        <v>240.8297</v>
      </c>
      <c r="M786">
        <v>256.68</v>
      </c>
      <c r="N786">
        <v>120.55</v>
      </c>
      <c r="O786">
        <v>91.94</v>
      </c>
      <c r="P786">
        <v>7.42</v>
      </c>
      <c r="Q786">
        <v>64.647300000000001</v>
      </c>
    </row>
    <row r="787" spans="1:17" x14ac:dyDescent="0.3">
      <c r="A787" s="1">
        <v>44981</v>
      </c>
      <c r="B787">
        <v>38.76</v>
      </c>
      <c r="C787">
        <v>144.55500000000001</v>
      </c>
      <c r="D787">
        <v>170.72</v>
      </c>
      <c r="E787">
        <v>251</v>
      </c>
      <c r="F787">
        <v>580.24</v>
      </c>
      <c r="G787">
        <v>147.19</v>
      </c>
      <c r="H787">
        <v>3.59</v>
      </c>
      <c r="I787">
        <v>4100</v>
      </c>
      <c r="J787">
        <v>234.74</v>
      </c>
      <c r="K787">
        <v>16.239999999999998</v>
      </c>
      <c r="L787">
        <v>236.69</v>
      </c>
      <c r="M787">
        <v>253.185</v>
      </c>
      <c r="N787">
        <v>118.8</v>
      </c>
      <c r="O787">
        <v>89.89</v>
      </c>
      <c r="P787">
        <v>7.1681999999999997</v>
      </c>
      <c r="Q787">
        <v>61.59</v>
      </c>
    </row>
    <row r="788" spans="1:17" x14ac:dyDescent="0.3">
      <c r="A788" s="1">
        <v>44982</v>
      </c>
      <c r="B788">
        <v>38.76</v>
      </c>
      <c r="C788">
        <v>144.55500000000001</v>
      </c>
      <c r="D788">
        <v>170.72</v>
      </c>
      <c r="E788">
        <v>251</v>
      </c>
      <c r="F788">
        <v>580.24</v>
      </c>
      <c r="G788">
        <v>147.19</v>
      </c>
      <c r="H788">
        <v>3.59</v>
      </c>
      <c r="I788">
        <v>4100</v>
      </c>
      <c r="J788">
        <v>234.74</v>
      </c>
      <c r="K788">
        <v>16.239999999999998</v>
      </c>
      <c r="L788">
        <v>236.69</v>
      </c>
      <c r="M788">
        <v>253.185</v>
      </c>
      <c r="N788">
        <v>118.8</v>
      </c>
      <c r="O788">
        <v>89.89</v>
      </c>
      <c r="P788">
        <v>7.1681999999999997</v>
      </c>
      <c r="Q788">
        <v>61.59</v>
      </c>
    </row>
    <row r="789" spans="1:17" x14ac:dyDescent="0.3">
      <c r="A789" s="1">
        <v>44983</v>
      </c>
      <c r="B789">
        <v>38.76</v>
      </c>
      <c r="C789">
        <v>144.55500000000001</v>
      </c>
      <c r="D789">
        <v>170.72</v>
      </c>
      <c r="E789">
        <v>251</v>
      </c>
      <c r="F789">
        <v>580.24</v>
      </c>
      <c r="G789">
        <v>147.19</v>
      </c>
      <c r="H789">
        <v>3.59</v>
      </c>
      <c r="I789">
        <v>4100</v>
      </c>
      <c r="J789">
        <v>234.74</v>
      </c>
      <c r="K789">
        <v>16.239999999999998</v>
      </c>
      <c r="L789">
        <v>236.69</v>
      </c>
      <c r="M789">
        <v>253.185</v>
      </c>
      <c r="N789">
        <v>118.8</v>
      </c>
      <c r="O789">
        <v>89.89</v>
      </c>
      <c r="P789">
        <v>7.1681999999999997</v>
      </c>
      <c r="Q789">
        <v>61.59</v>
      </c>
    </row>
    <row r="790" spans="1:17" x14ac:dyDescent="0.3">
      <c r="A790" s="1">
        <v>44984</v>
      </c>
      <c r="B790">
        <v>39.145000000000003</v>
      </c>
      <c r="C790">
        <v>146</v>
      </c>
      <c r="D790">
        <v>173.12</v>
      </c>
      <c r="E790">
        <v>252.82</v>
      </c>
      <c r="F790">
        <v>589.79999999999995</v>
      </c>
      <c r="G790">
        <v>149.16999999999999</v>
      </c>
      <c r="H790">
        <v>3.7</v>
      </c>
      <c r="I790">
        <v>4141</v>
      </c>
      <c r="J790">
        <v>238.79939999999999</v>
      </c>
      <c r="K790">
        <v>16.094999999999999</v>
      </c>
      <c r="L790">
        <v>241.25</v>
      </c>
      <c r="M790">
        <v>258.10000000000002</v>
      </c>
      <c r="N790">
        <v>123.2403</v>
      </c>
      <c r="O790">
        <v>90.16</v>
      </c>
      <c r="P790">
        <v>7.14</v>
      </c>
      <c r="Q790">
        <v>60.9696</v>
      </c>
    </row>
    <row r="791" spans="1:17" x14ac:dyDescent="0.3">
      <c r="A791" s="1">
        <v>44985</v>
      </c>
      <c r="B791">
        <v>38.97</v>
      </c>
      <c r="C791">
        <v>144.30500000000001</v>
      </c>
      <c r="D791">
        <v>177.55</v>
      </c>
      <c r="E791">
        <v>251.49</v>
      </c>
      <c r="F791">
        <v>598.57560000000001</v>
      </c>
      <c r="G791">
        <v>149.08000000000001</v>
      </c>
      <c r="H791">
        <v>3.71</v>
      </c>
      <c r="I791">
        <v>4150</v>
      </c>
      <c r="J791">
        <v>238.25</v>
      </c>
      <c r="K791">
        <v>16.34</v>
      </c>
      <c r="L791">
        <v>241.1</v>
      </c>
      <c r="M791">
        <v>256.98</v>
      </c>
      <c r="N791">
        <v>122.68</v>
      </c>
      <c r="O791">
        <v>91.23</v>
      </c>
      <c r="P791">
        <v>7.7899000000000003</v>
      </c>
      <c r="Q791">
        <v>67.5</v>
      </c>
    </row>
    <row r="792" spans="1:17" x14ac:dyDescent="0.3">
      <c r="A792" s="1">
        <v>44986</v>
      </c>
      <c r="B792">
        <v>38.71</v>
      </c>
      <c r="C792">
        <v>142.47999999999999</v>
      </c>
      <c r="D792">
        <v>177.85</v>
      </c>
      <c r="E792">
        <v>250.93</v>
      </c>
      <c r="F792">
        <v>598.21</v>
      </c>
      <c r="G792">
        <v>147.2285</v>
      </c>
      <c r="H792">
        <v>3.77</v>
      </c>
      <c r="I792">
        <v>4126</v>
      </c>
      <c r="J792">
        <v>232.5557</v>
      </c>
      <c r="K792">
        <v>16.46</v>
      </c>
      <c r="L792">
        <v>249.7</v>
      </c>
      <c r="M792">
        <v>256.02999999999997</v>
      </c>
      <c r="N792">
        <v>121.05</v>
      </c>
      <c r="O792">
        <v>91.03</v>
      </c>
      <c r="P792">
        <v>7.25</v>
      </c>
      <c r="Q792">
        <v>66.790000000000006</v>
      </c>
    </row>
    <row r="793" spans="1:17" x14ac:dyDescent="0.3">
      <c r="A793" s="1">
        <v>44987</v>
      </c>
      <c r="B793">
        <v>38.46</v>
      </c>
      <c r="C793">
        <v>141.38999999999999</v>
      </c>
      <c r="D793">
        <v>175.01</v>
      </c>
      <c r="E793">
        <v>251.4</v>
      </c>
      <c r="F793">
        <v>600.94000000000005</v>
      </c>
      <c r="G793">
        <v>146.71</v>
      </c>
      <c r="H793">
        <v>3.69</v>
      </c>
      <c r="I793">
        <v>4171</v>
      </c>
      <c r="J793">
        <v>233.804</v>
      </c>
      <c r="K793">
        <v>15.92</v>
      </c>
      <c r="L793">
        <v>252.49</v>
      </c>
      <c r="M793">
        <v>255.49</v>
      </c>
      <c r="N793">
        <v>123.93</v>
      </c>
      <c r="O793">
        <v>92.275000000000006</v>
      </c>
      <c r="P793">
        <v>6.42</v>
      </c>
      <c r="Q793">
        <v>63.9</v>
      </c>
    </row>
    <row r="794" spans="1:17" x14ac:dyDescent="0.3">
      <c r="A794" s="1">
        <v>44988</v>
      </c>
      <c r="B794">
        <v>38.51</v>
      </c>
      <c r="C794">
        <v>142.44</v>
      </c>
      <c r="D794">
        <v>186.62</v>
      </c>
      <c r="E794">
        <v>255.62</v>
      </c>
      <c r="F794">
        <v>635.73</v>
      </c>
      <c r="G794">
        <v>151.11000000000001</v>
      </c>
      <c r="H794">
        <v>3.76</v>
      </c>
      <c r="I794">
        <v>4229</v>
      </c>
      <c r="J794">
        <v>239</v>
      </c>
      <c r="K794">
        <v>16.45</v>
      </c>
      <c r="L794">
        <v>255.4</v>
      </c>
      <c r="M794">
        <v>262.77499999999998</v>
      </c>
      <c r="N794">
        <v>127.12</v>
      </c>
      <c r="O794">
        <v>93.73</v>
      </c>
      <c r="P794">
        <v>6.62</v>
      </c>
      <c r="Q794">
        <v>65.56</v>
      </c>
    </row>
    <row r="795" spans="1:17" x14ac:dyDescent="0.3">
      <c r="A795" s="1">
        <v>44989</v>
      </c>
      <c r="B795">
        <v>38.51</v>
      </c>
      <c r="C795">
        <v>142.44</v>
      </c>
      <c r="D795">
        <v>186.62</v>
      </c>
      <c r="E795">
        <v>255.62</v>
      </c>
      <c r="F795">
        <v>635.73</v>
      </c>
      <c r="G795">
        <v>151.11000000000001</v>
      </c>
      <c r="H795">
        <v>3.76</v>
      </c>
      <c r="I795">
        <v>4229</v>
      </c>
      <c r="J795">
        <v>239</v>
      </c>
      <c r="K795">
        <v>16.45</v>
      </c>
      <c r="L795">
        <v>255.4</v>
      </c>
      <c r="M795">
        <v>262.77499999999998</v>
      </c>
      <c r="N795">
        <v>127.12</v>
      </c>
      <c r="O795">
        <v>93.73</v>
      </c>
      <c r="P795">
        <v>6.62</v>
      </c>
      <c r="Q795">
        <v>65.56</v>
      </c>
    </row>
    <row r="796" spans="1:17" x14ac:dyDescent="0.3">
      <c r="A796" s="1">
        <v>44990</v>
      </c>
      <c r="B796">
        <v>38.51</v>
      </c>
      <c r="C796">
        <v>142.44</v>
      </c>
      <c r="D796">
        <v>186.62</v>
      </c>
      <c r="E796">
        <v>255.62</v>
      </c>
      <c r="F796">
        <v>635.73</v>
      </c>
      <c r="G796">
        <v>151.11000000000001</v>
      </c>
      <c r="H796">
        <v>3.76</v>
      </c>
      <c r="I796">
        <v>4229</v>
      </c>
      <c r="J796">
        <v>239</v>
      </c>
      <c r="K796">
        <v>16.45</v>
      </c>
      <c r="L796">
        <v>255.4</v>
      </c>
      <c r="M796">
        <v>262.77499999999998</v>
      </c>
      <c r="N796">
        <v>127.12</v>
      </c>
      <c r="O796">
        <v>93.73</v>
      </c>
      <c r="P796">
        <v>6.62</v>
      </c>
      <c r="Q796">
        <v>65.56</v>
      </c>
    </row>
    <row r="797" spans="1:17" x14ac:dyDescent="0.3">
      <c r="A797" s="1">
        <v>44991</v>
      </c>
      <c r="B797">
        <v>38.630000000000003</v>
      </c>
      <c r="C797">
        <v>144.27000000000001</v>
      </c>
      <c r="D797">
        <v>189.66</v>
      </c>
      <c r="E797">
        <v>260.12</v>
      </c>
      <c r="F797">
        <v>644.04999999999995</v>
      </c>
      <c r="G797">
        <v>156.30000000000001</v>
      </c>
      <c r="H797">
        <v>3.73</v>
      </c>
      <c r="I797">
        <v>4309</v>
      </c>
      <c r="J797">
        <v>242.48</v>
      </c>
      <c r="K797">
        <v>16.61</v>
      </c>
      <c r="L797">
        <v>255.7</v>
      </c>
      <c r="M797">
        <v>264.39999999999998</v>
      </c>
      <c r="N797">
        <v>130.19</v>
      </c>
      <c r="O797">
        <v>95.97</v>
      </c>
      <c r="P797">
        <v>6.85</v>
      </c>
      <c r="Q797">
        <v>69.819999999999993</v>
      </c>
    </row>
    <row r="798" spans="1:17" x14ac:dyDescent="0.3">
      <c r="A798" s="1">
        <v>44992</v>
      </c>
      <c r="B798">
        <v>38.15</v>
      </c>
      <c r="C798">
        <v>144.12</v>
      </c>
      <c r="D798">
        <v>190.36</v>
      </c>
      <c r="E798">
        <v>257.69</v>
      </c>
      <c r="F798">
        <v>635.78</v>
      </c>
      <c r="G798">
        <v>154.0299</v>
      </c>
      <c r="H798">
        <v>3.55</v>
      </c>
      <c r="I798">
        <v>4354</v>
      </c>
      <c r="J798">
        <v>241.25</v>
      </c>
      <c r="K798">
        <v>16.34</v>
      </c>
      <c r="L798">
        <v>254.75</v>
      </c>
      <c r="M798">
        <v>263.22500000000002</v>
      </c>
      <c r="N798">
        <v>128.6</v>
      </c>
      <c r="O798">
        <v>95.67</v>
      </c>
      <c r="P798">
        <v>6.42</v>
      </c>
      <c r="Q798">
        <v>64.66</v>
      </c>
    </row>
    <row r="799" spans="1:17" x14ac:dyDescent="0.3">
      <c r="A799" s="1">
        <v>44993</v>
      </c>
      <c r="B799">
        <v>37.81</v>
      </c>
      <c r="C799">
        <v>144.04499999999999</v>
      </c>
      <c r="D799">
        <v>185.26</v>
      </c>
      <c r="E799">
        <v>254.54169999999999</v>
      </c>
      <c r="F799">
        <v>632.72500000000002</v>
      </c>
      <c r="G799">
        <v>153.47</v>
      </c>
      <c r="H799">
        <v>3.39</v>
      </c>
      <c r="I799">
        <v>4323</v>
      </c>
      <c r="J799">
        <v>242</v>
      </c>
      <c r="K799">
        <v>15.97</v>
      </c>
      <c r="L799">
        <v>251.11</v>
      </c>
      <c r="M799">
        <v>258.41030000000001</v>
      </c>
      <c r="N799">
        <v>134.96</v>
      </c>
      <c r="O799">
        <v>95.954999999999998</v>
      </c>
      <c r="P799">
        <v>6.22</v>
      </c>
      <c r="Q799">
        <v>65.463800000000006</v>
      </c>
    </row>
    <row r="800" spans="1:17" x14ac:dyDescent="0.3">
      <c r="A800" s="1">
        <v>44994</v>
      </c>
      <c r="B800">
        <v>37.645000000000003</v>
      </c>
      <c r="C800">
        <v>143.85</v>
      </c>
      <c r="D800">
        <v>188.93</v>
      </c>
      <c r="E800">
        <v>259.56</v>
      </c>
      <c r="F800">
        <v>642.44000000000005</v>
      </c>
      <c r="G800">
        <v>154.535</v>
      </c>
      <c r="H800">
        <v>3.41</v>
      </c>
      <c r="I800">
        <v>4363</v>
      </c>
      <c r="J800">
        <v>244.54</v>
      </c>
      <c r="K800">
        <v>15.94</v>
      </c>
      <c r="L800">
        <v>250.13</v>
      </c>
      <c r="M800">
        <v>259.29000000000002</v>
      </c>
      <c r="N800">
        <v>130.09</v>
      </c>
      <c r="O800">
        <v>95.53</v>
      </c>
      <c r="P800">
        <v>6.2275999999999998</v>
      </c>
      <c r="Q800">
        <v>64.12</v>
      </c>
    </row>
    <row r="801" spans="1:17" x14ac:dyDescent="0.3">
      <c r="A801" s="1">
        <v>44995</v>
      </c>
      <c r="B801">
        <v>36.92</v>
      </c>
      <c r="C801">
        <v>142.07</v>
      </c>
      <c r="D801">
        <v>184.77</v>
      </c>
      <c r="E801">
        <v>252.79</v>
      </c>
      <c r="F801">
        <v>630.16</v>
      </c>
      <c r="G801">
        <v>150.94</v>
      </c>
      <c r="H801">
        <v>3.38</v>
      </c>
      <c r="I801">
        <v>4329</v>
      </c>
      <c r="J801">
        <v>236.27</v>
      </c>
      <c r="K801">
        <v>15.39</v>
      </c>
      <c r="L801">
        <v>238.13</v>
      </c>
      <c r="M801">
        <v>252.41</v>
      </c>
      <c r="N801">
        <v>124.51</v>
      </c>
      <c r="O801">
        <v>92.79</v>
      </c>
      <c r="P801">
        <v>5.66</v>
      </c>
      <c r="Q801">
        <v>56.41</v>
      </c>
    </row>
    <row r="802" spans="1:17" x14ac:dyDescent="0.3">
      <c r="A802" s="1">
        <v>44996</v>
      </c>
      <c r="B802">
        <v>36.92</v>
      </c>
      <c r="C802">
        <v>142.07</v>
      </c>
      <c r="D802">
        <v>184.77</v>
      </c>
      <c r="E802">
        <v>252.79</v>
      </c>
      <c r="F802">
        <v>630.16</v>
      </c>
      <c r="G802">
        <v>150.94</v>
      </c>
      <c r="H802">
        <v>3.38</v>
      </c>
      <c r="I802">
        <v>4329</v>
      </c>
      <c r="J802">
        <v>236.27</v>
      </c>
      <c r="K802">
        <v>15.39</v>
      </c>
      <c r="L802">
        <v>238.13</v>
      </c>
      <c r="M802">
        <v>252.41</v>
      </c>
      <c r="N802">
        <v>124.51</v>
      </c>
      <c r="O802">
        <v>92.79</v>
      </c>
      <c r="P802">
        <v>5.66</v>
      </c>
      <c r="Q802">
        <v>56.41</v>
      </c>
    </row>
    <row r="803" spans="1:17" x14ac:dyDescent="0.3">
      <c r="A803" s="1">
        <v>44997</v>
      </c>
      <c r="B803">
        <v>36.92</v>
      </c>
      <c r="C803">
        <v>142.07</v>
      </c>
      <c r="D803">
        <v>184.77</v>
      </c>
      <c r="E803">
        <v>252.79</v>
      </c>
      <c r="F803">
        <v>630.16</v>
      </c>
      <c r="G803">
        <v>150.94</v>
      </c>
      <c r="H803">
        <v>3.38</v>
      </c>
      <c r="I803">
        <v>4329</v>
      </c>
      <c r="J803">
        <v>236.27</v>
      </c>
      <c r="K803">
        <v>15.39</v>
      </c>
      <c r="L803">
        <v>238.13</v>
      </c>
      <c r="M803">
        <v>252.41</v>
      </c>
      <c r="N803">
        <v>124.51</v>
      </c>
      <c r="O803">
        <v>92.79</v>
      </c>
      <c r="P803">
        <v>5.66</v>
      </c>
      <c r="Q803">
        <v>56.41</v>
      </c>
    </row>
    <row r="804" spans="1:17" x14ac:dyDescent="0.3">
      <c r="A804" s="1">
        <v>44998</v>
      </c>
      <c r="B804">
        <v>37.33</v>
      </c>
      <c r="C804">
        <v>142.4</v>
      </c>
      <c r="D804">
        <v>183.78</v>
      </c>
      <c r="E804">
        <v>257.91000000000003</v>
      </c>
      <c r="F804">
        <v>624.39</v>
      </c>
      <c r="G804">
        <v>153.13999999999999</v>
      </c>
      <c r="H804">
        <v>3.44</v>
      </c>
      <c r="I804">
        <v>4227</v>
      </c>
      <c r="J804">
        <v>232.98</v>
      </c>
      <c r="K804">
        <v>14.09</v>
      </c>
      <c r="L804">
        <v>228.33</v>
      </c>
      <c r="M804">
        <v>246.26</v>
      </c>
      <c r="N804">
        <v>123.6</v>
      </c>
      <c r="O804">
        <v>92.57</v>
      </c>
      <c r="P804">
        <v>6.9550000000000001</v>
      </c>
      <c r="Q804">
        <v>61.1</v>
      </c>
    </row>
    <row r="805" spans="1:17" x14ac:dyDescent="0.3">
      <c r="A805" s="1">
        <v>44999</v>
      </c>
      <c r="B805">
        <v>36.94</v>
      </c>
      <c r="C805">
        <v>143.19</v>
      </c>
      <c r="D805">
        <v>194.32</v>
      </c>
      <c r="E805">
        <v>261.07</v>
      </c>
      <c r="F805">
        <v>633.37</v>
      </c>
      <c r="G805">
        <v>153.4</v>
      </c>
      <c r="H805">
        <v>3.46</v>
      </c>
      <c r="I805">
        <v>4117</v>
      </c>
      <c r="J805">
        <v>242.19</v>
      </c>
      <c r="K805">
        <v>14.39</v>
      </c>
      <c r="L805">
        <v>229.59</v>
      </c>
      <c r="M805">
        <v>251.98</v>
      </c>
      <c r="N805">
        <v>128.16</v>
      </c>
      <c r="O805">
        <v>94.36</v>
      </c>
      <c r="P805">
        <v>7.83</v>
      </c>
      <c r="Q805">
        <v>66.209999999999994</v>
      </c>
    </row>
    <row r="806" spans="1:17" x14ac:dyDescent="0.3">
      <c r="A806" s="1">
        <v>45000</v>
      </c>
      <c r="B806">
        <v>37.255000000000003</v>
      </c>
      <c r="C806">
        <v>144.93</v>
      </c>
      <c r="D806">
        <v>197.78</v>
      </c>
      <c r="E806">
        <v>266.48</v>
      </c>
      <c r="F806">
        <v>630.07000000000005</v>
      </c>
      <c r="G806">
        <v>153.245</v>
      </c>
      <c r="H806">
        <v>3.26</v>
      </c>
      <c r="I806">
        <v>4187</v>
      </c>
      <c r="J806">
        <v>242.86</v>
      </c>
      <c r="K806">
        <v>13.56</v>
      </c>
      <c r="L806">
        <v>221.18340000000001</v>
      </c>
      <c r="M806">
        <v>244.95</v>
      </c>
      <c r="N806">
        <v>130.19</v>
      </c>
      <c r="O806">
        <v>96.93</v>
      </c>
      <c r="P806">
        <v>7.48</v>
      </c>
      <c r="Q806">
        <v>66.290000000000006</v>
      </c>
    </row>
    <row r="807" spans="1:17" x14ac:dyDescent="0.3">
      <c r="A807" s="1">
        <v>45001</v>
      </c>
      <c r="B807">
        <v>36.880000000000003</v>
      </c>
      <c r="C807">
        <v>143.57499999999999</v>
      </c>
      <c r="D807">
        <v>205.76</v>
      </c>
      <c r="E807">
        <v>276.56</v>
      </c>
      <c r="F807">
        <v>637.07000000000005</v>
      </c>
      <c r="G807">
        <v>156.46</v>
      </c>
      <c r="H807">
        <v>3.28</v>
      </c>
      <c r="I807">
        <v>4065</v>
      </c>
      <c r="J807">
        <v>255.88</v>
      </c>
      <c r="K807">
        <v>13.75</v>
      </c>
      <c r="L807">
        <v>219.81</v>
      </c>
      <c r="M807">
        <v>249.06</v>
      </c>
      <c r="N807">
        <v>134.0889</v>
      </c>
      <c r="O807">
        <v>101.19</v>
      </c>
      <c r="P807">
        <v>7.74</v>
      </c>
      <c r="Q807">
        <v>68.62</v>
      </c>
    </row>
    <row r="808" spans="1:17" x14ac:dyDescent="0.3">
      <c r="A808" s="1">
        <v>45002</v>
      </c>
      <c r="B808">
        <v>36.83</v>
      </c>
      <c r="C808">
        <v>142.88999999999999</v>
      </c>
      <c r="D808">
        <v>201.9</v>
      </c>
      <c r="E808">
        <v>283.33</v>
      </c>
      <c r="F808">
        <v>639.56989999999996</v>
      </c>
      <c r="G808">
        <v>156.74</v>
      </c>
      <c r="H808">
        <v>3.3650000000000002</v>
      </c>
      <c r="I808">
        <v>4144</v>
      </c>
      <c r="J808">
        <v>263.99</v>
      </c>
      <c r="K808">
        <v>13.66</v>
      </c>
      <c r="L808">
        <v>217.4</v>
      </c>
      <c r="M808">
        <v>244.45</v>
      </c>
      <c r="N808">
        <v>136.47</v>
      </c>
      <c r="O808">
        <v>102.83499999999999</v>
      </c>
      <c r="P808">
        <v>8.51</v>
      </c>
      <c r="Q808">
        <v>76.8</v>
      </c>
    </row>
    <row r="809" spans="1:17" x14ac:dyDescent="0.3">
      <c r="A809" s="1">
        <v>45003</v>
      </c>
      <c r="B809">
        <v>36.83</v>
      </c>
      <c r="C809">
        <v>142.88999999999999</v>
      </c>
      <c r="D809">
        <v>201.9</v>
      </c>
      <c r="E809">
        <v>283.33</v>
      </c>
      <c r="F809">
        <v>639.56989999999996</v>
      </c>
      <c r="G809">
        <v>156.74</v>
      </c>
      <c r="H809">
        <v>3.3650000000000002</v>
      </c>
      <c r="I809">
        <v>4144</v>
      </c>
      <c r="J809">
        <v>263.99</v>
      </c>
      <c r="K809">
        <v>13.66</v>
      </c>
      <c r="L809">
        <v>217.4</v>
      </c>
      <c r="M809">
        <v>244.45</v>
      </c>
      <c r="N809">
        <v>136.47</v>
      </c>
      <c r="O809">
        <v>102.83499999999999</v>
      </c>
      <c r="P809">
        <v>8.51</v>
      </c>
      <c r="Q809">
        <v>76.8</v>
      </c>
    </row>
    <row r="810" spans="1:17" x14ac:dyDescent="0.3">
      <c r="A810" s="1">
        <v>45004</v>
      </c>
      <c r="B810">
        <v>36.83</v>
      </c>
      <c r="C810">
        <v>142.88999999999999</v>
      </c>
      <c r="D810">
        <v>201.9</v>
      </c>
      <c r="E810">
        <v>283.33</v>
      </c>
      <c r="F810">
        <v>639.56989999999996</v>
      </c>
      <c r="G810">
        <v>156.74</v>
      </c>
      <c r="H810">
        <v>3.3650000000000002</v>
      </c>
      <c r="I810">
        <v>4144</v>
      </c>
      <c r="J810">
        <v>263.99</v>
      </c>
      <c r="K810">
        <v>13.66</v>
      </c>
      <c r="L810">
        <v>217.4</v>
      </c>
      <c r="M810">
        <v>244.45</v>
      </c>
      <c r="N810">
        <v>136.47</v>
      </c>
      <c r="O810">
        <v>102.83499999999999</v>
      </c>
      <c r="P810">
        <v>8.51</v>
      </c>
      <c r="Q810">
        <v>76.8</v>
      </c>
    </row>
    <row r="811" spans="1:17" x14ac:dyDescent="0.3">
      <c r="A811" s="1">
        <v>45005</v>
      </c>
      <c r="B811">
        <v>37.71</v>
      </c>
      <c r="C811">
        <v>146.03</v>
      </c>
      <c r="D811">
        <v>199.36</v>
      </c>
      <c r="E811">
        <v>277.48</v>
      </c>
      <c r="F811">
        <v>644.74</v>
      </c>
      <c r="G811">
        <v>157.82</v>
      </c>
      <c r="H811">
        <v>3.35</v>
      </c>
      <c r="I811">
        <v>4165</v>
      </c>
      <c r="J811">
        <v>260.24</v>
      </c>
      <c r="K811">
        <v>13.36</v>
      </c>
      <c r="L811">
        <v>221.87</v>
      </c>
      <c r="M811">
        <v>251.11</v>
      </c>
      <c r="N811">
        <v>133.285</v>
      </c>
      <c r="O811">
        <v>101.75</v>
      </c>
      <c r="P811">
        <v>8.5</v>
      </c>
      <c r="Q811">
        <v>77.06</v>
      </c>
    </row>
    <row r="812" spans="1:17" x14ac:dyDescent="0.3">
      <c r="A812" s="1">
        <v>45006</v>
      </c>
      <c r="B812">
        <v>37.770000000000003</v>
      </c>
      <c r="C812">
        <v>146.63499999999999</v>
      </c>
      <c r="D812">
        <v>203.55</v>
      </c>
      <c r="E812">
        <v>275</v>
      </c>
      <c r="F812">
        <v>646.59</v>
      </c>
      <c r="G812">
        <v>159.4</v>
      </c>
      <c r="H812">
        <v>3.3650000000000002</v>
      </c>
      <c r="I812">
        <v>4165</v>
      </c>
      <c r="J812">
        <v>263.92</v>
      </c>
      <c r="K812">
        <v>13.82</v>
      </c>
      <c r="L812">
        <v>226</v>
      </c>
      <c r="M812">
        <v>253.75</v>
      </c>
      <c r="N812">
        <v>136.9</v>
      </c>
      <c r="O812">
        <v>105.1</v>
      </c>
      <c r="P812">
        <v>8.92</v>
      </c>
      <c r="Q812">
        <v>85.05</v>
      </c>
    </row>
    <row r="813" spans="1:17" x14ac:dyDescent="0.3">
      <c r="A813" s="1">
        <v>45007</v>
      </c>
      <c r="B813">
        <v>37.950000000000003</v>
      </c>
      <c r="C813">
        <v>145.68</v>
      </c>
      <c r="D813">
        <v>207.37</v>
      </c>
      <c r="E813">
        <v>281.04000000000002</v>
      </c>
      <c r="F813">
        <v>648.49990000000003</v>
      </c>
      <c r="G813">
        <v>162.13999999999999</v>
      </c>
      <c r="H813">
        <v>3.39</v>
      </c>
      <c r="I813">
        <v>4185</v>
      </c>
      <c r="J813">
        <v>275.89</v>
      </c>
      <c r="K813">
        <v>14.045</v>
      </c>
      <c r="L813">
        <v>226.59</v>
      </c>
      <c r="M813">
        <v>253.81</v>
      </c>
      <c r="N813">
        <v>137.88</v>
      </c>
      <c r="O813">
        <v>106.59</v>
      </c>
      <c r="P813">
        <v>9.1199999999999992</v>
      </c>
      <c r="Q813">
        <v>85.38</v>
      </c>
    </row>
    <row r="814" spans="1:17" x14ac:dyDescent="0.3">
      <c r="A814" s="1">
        <v>45008</v>
      </c>
      <c r="B814">
        <v>37.630000000000003</v>
      </c>
      <c r="C814">
        <v>143.85</v>
      </c>
      <c r="D814">
        <v>207.88</v>
      </c>
      <c r="E814">
        <v>281.06</v>
      </c>
      <c r="F814">
        <v>648.17999999999995</v>
      </c>
      <c r="G814">
        <v>161.55009999999999</v>
      </c>
      <c r="H814">
        <v>3.14</v>
      </c>
      <c r="I814">
        <v>4180</v>
      </c>
      <c r="J814">
        <v>274.99</v>
      </c>
      <c r="K814">
        <v>14.05</v>
      </c>
      <c r="L814">
        <v>225.3</v>
      </c>
      <c r="M814">
        <v>253.69</v>
      </c>
      <c r="N814">
        <v>138.33000000000001</v>
      </c>
      <c r="O814">
        <v>106.3</v>
      </c>
      <c r="P814">
        <v>8.93</v>
      </c>
      <c r="Q814">
        <v>70</v>
      </c>
    </row>
    <row r="815" spans="1:17" x14ac:dyDescent="0.3">
      <c r="A815" s="1">
        <v>45009</v>
      </c>
      <c r="B815">
        <v>37.700000000000003</v>
      </c>
      <c r="C815">
        <v>142.93</v>
      </c>
      <c r="D815">
        <v>207.58</v>
      </c>
      <c r="E815">
        <v>280.63</v>
      </c>
      <c r="F815">
        <v>639.29999999999995</v>
      </c>
      <c r="G815">
        <v>160.34</v>
      </c>
      <c r="H815">
        <v>2.76</v>
      </c>
      <c r="I815">
        <v>4137</v>
      </c>
      <c r="J815">
        <v>271.67</v>
      </c>
      <c r="K815">
        <v>13.17</v>
      </c>
      <c r="L815">
        <v>217.43</v>
      </c>
      <c r="M815">
        <v>244.4</v>
      </c>
      <c r="N815">
        <v>135</v>
      </c>
      <c r="O815">
        <v>105.49</v>
      </c>
      <c r="P815">
        <v>8.3000000000000007</v>
      </c>
      <c r="Q815">
        <v>68.73</v>
      </c>
    </row>
    <row r="816" spans="1:17" x14ac:dyDescent="0.3">
      <c r="A816" s="1">
        <v>45010</v>
      </c>
      <c r="B816">
        <v>37.700000000000003</v>
      </c>
      <c r="C816">
        <v>142.93</v>
      </c>
      <c r="D816">
        <v>207.58</v>
      </c>
      <c r="E816">
        <v>280.63</v>
      </c>
      <c r="F816">
        <v>639.29999999999995</v>
      </c>
      <c r="G816">
        <v>160.34</v>
      </c>
      <c r="H816">
        <v>2.76</v>
      </c>
      <c r="I816">
        <v>4137</v>
      </c>
      <c r="J816">
        <v>271.67</v>
      </c>
      <c r="K816">
        <v>13.17</v>
      </c>
      <c r="L816">
        <v>217.43</v>
      </c>
      <c r="M816">
        <v>244.4</v>
      </c>
      <c r="N816">
        <v>135</v>
      </c>
      <c r="O816">
        <v>105.49</v>
      </c>
      <c r="P816">
        <v>8.3000000000000007</v>
      </c>
      <c r="Q816">
        <v>68.73</v>
      </c>
    </row>
    <row r="817" spans="1:17" x14ac:dyDescent="0.3">
      <c r="A817" s="1">
        <v>45011</v>
      </c>
      <c r="B817">
        <v>37.700000000000003</v>
      </c>
      <c r="C817">
        <v>142.93</v>
      </c>
      <c r="D817">
        <v>207.58</v>
      </c>
      <c r="E817">
        <v>280.63</v>
      </c>
      <c r="F817">
        <v>639.29999999999995</v>
      </c>
      <c r="G817">
        <v>160.34</v>
      </c>
      <c r="H817">
        <v>2.76</v>
      </c>
      <c r="I817">
        <v>4137</v>
      </c>
      <c r="J817">
        <v>271.67</v>
      </c>
      <c r="K817">
        <v>13.17</v>
      </c>
      <c r="L817">
        <v>217.43</v>
      </c>
      <c r="M817">
        <v>244.4</v>
      </c>
      <c r="N817">
        <v>135</v>
      </c>
      <c r="O817">
        <v>105.49</v>
      </c>
      <c r="P817">
        <v>8.3000000000000007</v>
      </c>
      <c r="Q817">
        <v>68.73</v>
      </c>
    </row>
    <row r="818" spans="1:17" x14ac:dyDescent="0.3">
      <c r="A818" s="1">
        <v>45012</v>
      </c>
      <c r="B818">
        <v>38.22</v>
      </c>
      <c r="C818">
        <v>144.85499999999999</v>
      </c>
      <c r="D818">
        <v>205.86</v>
      </c>
      <c r="E818">
        <v>281.45890000000003</v>
      </c>
      <c r="F818">
        <v>639.1</v>
      </c>
      <c r="G818">
        <v>160.77000000000001</v>
      </c>
      <c r="H818">
        <v>2.84</v>
      </c>
      <c r="I818">
        <v>4205</v>
      </c>
      <c r="J818">
        <v>270</v>
      </c>
      <c r="K818">
        <v>13.36</v>
      </c>
      <c r="L818">
        <v>218.96</v>
      </c>
      <c r="M818">
        <v>247.36</v>
      </c>
      <c r="N818">
        <v>133.2441</v>
      </c>
      <c r="O818">
        <v>104.76</v>
      </c>
      <c r="P818">
        <v>8.0380000000000003</v>
      </c>
      <c r="Q818">
        <v>67.599999999999994</v>
      </c>
    </row>
    <row r="819" spans="1:17" x14ac:dyDescent="0.3">
      <c r="A819" s="1">
        <v>45013</v>
      </c>
      <c r="B819">
        <v>38.31</v>
      </c>
      <c r="C819">
        <v>143.94999999999999</v>
      </c>
      <c r="D819">
        <v>201.03</v>
      </c>
      <c r="E819">
        <v>276.14</v>
      </c>
      <c r="F819">
        <v>626.53499999999997</v>
      </c>
      <c r="G819">
        <v>158.49</v>
      </c>
      <c r="H819">
        <v>2.87</v>
      </c>
      <c r="I819">
        <v>4255</v>
      </c>
      <c r="J819">
        <v>265.13</v>
      </c>
      <c r="K819">
        <v>13.3483</v>
      </c>
      <c r="L819">
        <v>220.56</v>
      </c>
      <c r="M819">
        <v>246.34</v>
      </c>
      <c r="N819">
        <v>131.63990000000001</v>
      </c>
      <c r="O819">
        <v>102.45</v>
      </c>
      <c r="P819">
        <v>7.21</v>
      </c>
      <c r="Q819">
        <v>64.05</v>
      </c>
    </row>
    <row r="820" spans="1:17" x14ac:dyDescent="0.3">
      <c r="A820" s="1">
        <v>45014</v>
      </c>
      <c r="B820">
        <v>38.51</v>
      </c>
      <c r="C820">
        <v>144.06</v>
      </c>
      <c r="D820">
        <v>205.72</v>
      </c>
      <c r="E820">
        <v>281.13979999999998</v>
      </c>
      <c r="F820">
        <v>634.01</v>
      </c>
      <c r="G820">
        <v>161.05000000000001</v>
      </c>
      <c r="H820">
        <v>3</v>
      </c>
      <c r="I820">
        <v>4290</v>
      </c>
      <c r="J820">
        <v>270.77999999999997</v>
      </c>
      <c r="K820">
        <v>13.805</v>
      </c>
      <c r="L820">
        <v>223.22</v>
      </c>
      <c r="M820">
        <v>248.78</v>
      </c>
      <c r="N820">
        <v>131.4</v>
      </c>
      <c r="O820">
        <v>102.49</v>
      </c>
      <c r="P820">
        <v>8.14</v>
      </c>
      <c r="Q820">
        <v>68.63</v>
      </c>
    </row>
    <row r="821" spans="1:17" x14ac:dyDescent="0.3">
      <c r="A821" s="1">
        <v>45015</v>
      </c>
      <c r="B821">
        <v>38.75</v>
      </c>
      <c r="C821">
        <v>145.1</v>
      </c>
      <c r="D821">
        <v>208.09</v>
      </c>
      <c r="E821">
        <v>284.45999999999998</v>
      </c>
      <c r="F821">
        <v>636.04999999999995</v>
      </c>
      <c r="G821">
        <v>162.47</v>
      </c>
      <c r="H821">
        <v>3.01</v>
      </c>
      <c r="I821">
        <v>4263</v>
      </c>
      <c r="J821">
        <v>274.99</v>
      </c>
      <c r="K821">
        <v>14.15</v>
      </c>
      <c r="L821">
        <v>226.34399999999999</v>
      </c>
      <c r="M821">
        <v>247.18</v>
      </c>
      <c r="N821">
        <v>133.5</v>
      </c>
      <c r="O821">
        <v>101.155</v>
      </c>
      <c r="P821">
        <v>8.15</v>
      </c>
      <c r="Q821">
        <v>67.17</v>
      </c>
    </row>
    <row r="822" spans="1:17" x14ac:dyDescent="0.3">
      <c r="A822" s="1">
        <v>45016</v>
      </c>
      <c r="B822">
        <v>39.049900000000001</v>
      </c>
      <c r="C822">
        <v>145.28</v>
      </c>
      <c r="D822">
        <v>212.17</v>
      </c>
      <c r="E822">
        <v>289.27</v>
      </c>
      <c r="F822">
        <v>642.21500000000003</v>
      </c>
      <c r="G822">
        <v>165</v>
      </c>
      <c r="H822">
        <v>2.97</v>
      </c>
      <c r="I822">
        <v>4337</v>
      </c>
      <c r="J822">
        <v>278.34309999999999</v>
      </c>
      <c r="K822">
        <v>14.44</v>
      </c>
      <c r="L822">
        <v>229.05500000000001</v>
      </c>
      <c r="M822">
        <v>251.88</v>
      </c>
      <c r="N822">
        <v>138.24</v>
      </c>
      <c r="O822">
        <v>103.89</v>
      </c>
      <c r="P822">
        <v>8.74</v>
      </c>
      <c r="Q822">
        <v>68.568700000000007</v>
      </c>
    </row>
    <row r="823" spans="1:17" x14ac:dyDescent="0.3">
      <c r="A823" s="1">
        <v>45017</v>
      </c>
      <c r="B823">
        <v>39.049900000000001</v>
      </c>
      <c r="C823">
        <v>145.28</v>
      </c>
      <c r="D823">
        <v>212.17</v>
      </c>
      <c r="E823">
        <v>289.27</v>
      </c>
      <c r="F823">
        <v>642.21500000000003</v>
      </c>
      <c r="G823">
        <v>165</v>
      </c>
      <c r="H823">
        <v>2.97</v>
      </c>
      <c r="I823">
        <v>4337</v>
      </c>
      <c r="J823">
        <v>278.34309999999999</v>
      </c>
      <c r="K823">
        <v>14.44</v>
      </c>
      <c r="L823">
        <v>229.05500000000001</v>
      </c>
      <c r="M823">
        <v>251.88</v>
      </c>
      <c r="N823">
        <v>138.24</v>
      </c>
      <c r="O823">
        <v>103.89</v>
      </c>
      <c r="P823">
        <v>8.74</v>
      </c>
      <c r="Q823">
        <v>68.568700000000007</v>
      </c>
    </row>
    <row r="824" spans="1:17" x14ac:dyDescent="0.3">
      <c r="A824" s="1">
        <v>45018</v>
      </c>
      <c r="B824">
        <v>39.049900000000001</v>
      </c>
      <c r="C824">
        <v>145.28</v>
      </c>
      <c r="D824">
        <v>212.17</v>
      </c>
      <c r="E824">
        <v>289.27</v>
      </c>
      <c r="F824">
        <v>642.21500000000003</v>
      </c>
      <c r="G824">
        <v>165</v>
      </c>
      <c r="H824">
        <v>2.97</v>
      </c>
      <c r="I824">
        <v>4337</v>
      </c>
      <c r="J824">
        <v>278.34309999999999</v>
      </c>
      <c r="K824">
        <v>14.44</v>
      </c>
      <c r="L824">
        <v>229.05500000000001</v>
      </c>
      <c r="M824">
        <v>251.88</v>
      </c>
      <c r="N824">
        <v>138.24</v>
      </c>
      <c r="O824">
        <v>103.89</v>
      </c>
      <c r="P824">
        <v>8.74</v>
      </c>
      <c r="Q824">
        <v>68.568700000000007</v>
      </c>
    </row>
    <row r="825" spans="1:17" x14ac:dyDescent="0.3">
      <c r="A825" s="1">
        <v>45019</v>
      </c>
      <c r="B825">
        <v>39.575000000000003</v>
      </c>
      <c r="C825">
        <v>146.80000000000001</v>
      </c>
      <c r="D825">
        <v>213.48609999999999</v>
      </c>
      <c r="E825">
        <v>288.27</v>
      </c>
      <c r="F825">
        <v>643.9</v>
      </c>
      <c r="G825">
        <v>166.29</v>
      </c>
      <c r="H825">
        <v>2.99</v>
      </c>
      <c r="I825">
        <v>4320</v>
      </c>
      <c r="J825">
        <v>280</v>
      </c>
      <c r="K825">
        <v>14.4499</v>
      </c>
      <c r="L825">
        <v>233.85</v>
      </c>
      <c r="M825">
        <v>251.565</v>
      </c>
      <c r="N825">
        <v>137.59</v>
      </c>
      <c r="O825">
        <v>104.53</v>
      </c>
      <c r="P825">
        <v>8.9049999999999994</v>
      </c>
      <c r="Q825">
        <v>68.329899999999995</v>
      </c>
    </row>
    <row r="826" spans="1:17" x14ac:dyDescent="0.3">
      <c r="A826" s="1">
        <v>45020</v>
      </c>
      <c r="B826">
        <v>39.65</v>
      </c>
      <c r="C826">
        <v>146.375</v>
      </c>
      <c r="D826">
        <v>216.24</v>
      </c>
      <c r="E826">
        <v>290.44990000000001</v>
      </c>
      <c r="F826">
        <v>644.23500000000001</v>
      </c>
      <c r="G826">
        <v>166.84</v>
      </c>
      <c r="H826">
        <v>3</v>
      </c>
      <c r="I826">
        <v>4341</v>
      </c>
      <c r="J826">
        <v>280</v>
      </c>
      <c r="K826">
        <v>14.099</v>
      </c>
      <c r="L826">
        <v>229.49</v>
      </c>
      <c r="M826">
        <v>248.52</v>
      </c>
      <c r="N826">
        <v>138.66999999999999</v>
      </c>
      <c r="O826">
        <v>105.58</v>
      </c>
      <c r="P826">
        <v>8.6549999999999994</v>
      </c>
      <c r="Q826">
        <v>65.400000000000006</v>
      </c>
    </row>
    <row r="827" spans="1:17" x14ac:dyDescent="0.3">
      <c r="A827" s="1">
        <v>45021</v>
      </c>
      <c r="B827">
        <v>40.244999999999997</v>
      </c>
      <c r="C827">
        <v>150.06</v>
      </c>
      <c r="D827">
        <v>215.19</v>
      </c>
      <c r="E827">
        <v>287.14999999999998</v>
      </c>
      <c r="F827">
        <v>631.70000000000005</v>
      </c>
      <c r="G827">
        <v>165.05</v>
      </c>
      <c r="H827">
        <v>2.82</v>
      </c>
      <c r="I827">
        <v>4245</v>
      </c>
      <c r="J827">
        <v>269.98</v>
      </c>
      <c r="K827">
        <v>13.0025</v>
      </c>
      <c r="L827">
        <v>217.87909999999999</v>
      </c>
      <c r="M827">
        <v>240.51</v>
      </c>
      <c r="N827">
        <v>135.61000000000001</v>
      </c>
      <c r="O827">
        <v>106.1</v>
      </c>
      <c r="P827">
        <v>8.6300000000000008</v>
      </c>
      <c r="Q827">
        <v>63.05</v>
      </c>
    </row>
    <row r="828" spans="1:17" x14ac:dyDescent="0.3">
      <c r="A828" s="1">
        <v>45022</v>
      </c>
      <c r="B828">
        <v>39.78</v>
      </c>
      <c r="C828">
        <v>149.94999999999999</v>
      </c>
      <c r="D828">
        <v>216.94</v>
      </c>
      <c r="E828">
        <v>292.08</v>
      </c>
      <c r="F828">
        <v>628.40009999999995</v>
      </c>
      <c r="G828">
        <v>164.95840000000001</v>
      </c>
      <c r="H828">
        <v>2.72</v>
      </c>
      <c r="I828">
        <v>4137</v>
      </c>
      <c r="J828">
        <v>270.8</v>
      </c>
      <c r="K828">
        <v>12.885</v>
      </c>
      <c r="L828">
        <v>213</v>
      </c>
      <c r="M828">
        <v>236.41</v>
      </c>
      <c r="N828">
        <v>128.13990000000001</v>
      </c>
      <c r="O828">
        <v>109.17</v>
      </c>
      <c r="P828">
        <v>8.2899999999999991</v>
      </c>
      <c r="Q828">
        <v>62.74</v>
      </c>
    </row>
    <row r="829" spans="1:17" x14ac:dyDescent="0.3">
      <c r="A829" s="1">
        <v>45023</v>
      </c>
      <c r="B829">
        <v>39.78</v>
      </c>
      <c r="C829">
        <v>149.94999999999999</v>
      </c>
      <c r="D829">
        <v>216.94</v>
      </c>
      <c r="E829">
        <v>292.08</v>
      </c>
      <c r="F829">
        <v>628.40009999999995</v>
      </c>
      <c r="G829">
        <v>164.95840000000001</v>
      </c>
      <c r="H829">
        <v>2.72</v>
      </c>
      <c r="I829">
        <v>4135</v>
      </c>
      <c r="J829">
        <v>270.8</v>
      </c>
      <c r="K829">
        <v>12.885</v>
      </c>
      <c r="L829">
        <v>213</v>
      </c>
      <c r="M829">
        <v>236.41</v>
      </c>
      <c r="N829">
        <v>128.13990000000001</v>
      </c>
      <c r="O829">
        <v>109.17</v>
      </c>
      <c r="P829">
        <v>8.2899999999999991</v>
      </c>
      <c r="Q829">
        <v>62.74</v>
      </c>
    </row>
    <row r="830" spans="1:17" x14ac:dyDescent="0.3">
      <c r="A830" s="1">
        <v>45024</v>
      </c>
      <c r="B830">
        <v>39.78</v>
      </c>
      <c r="C830">
        <v>149.94999999999999</v>
      </c>
      <c r="D830">
        <v>216.94</v>
      </c>
      <c r="E830">
        <v>292.08</v>
      </c>
      <c r="F830">
        <v>628.40009999999995</v>
      </c>
      <c r="G830">
        <v>164.95840000000001</v>
      </c>
      <c r="H830">
        <v>2.72</v>
      </c>
      <c r="I830">
        <v>4135</v>
      </c>
      <c r="J830">
        <v>270.8</v>
      </c>
      <c r="K830">
        <v>12.885</v>
      </c>
      <c r="L830">
        <v>213</v>
      </c>
      <c r="M830">
        <v>236.41</v>
      </c>
      <c r="N830">
        <v>128.13990000000001</v>
      </c>
      <c r="O830">
        <v>109.17</v>
      </c>
      <c r="P830">
        <v>8.2899999999999991</v>
      </c>
      <c r="Q830">
        <v>62.74</v>
      </c>
    </row>
    <row r="831" spans="1:17" x14ac:dyDescent="0.3">
      <c r="A831" s="1">
        <v>45025</v>
      </c>
      <c r="B831">
        <v>39.78</v>
      </c>
      <c r="C831">
        <v>149.94999999999999</v>
      </c>
      <c r="D831">
        <v>216.94</v>
      </c>
      <c r="E831">
        <v>292.08</v>
      </c>
      <c r="F831">
        <v>628.40009999999995</v>
      </c>
      <c r="G831">
        <v>164.95840000000001</v>
      </c>
      <c r="H831">
        <v>2.72</v>
      </c>
      <c r="I831">
        <v>4135</v>
      </c>
      <c r="J831">
        <v>270.8</v>
      </c>
      <c r="K831">
        <v>12.885</v>
      </c>
      <c r="L831">
        <v>213</v>
      </c>
      <c r="M831">
        <v>236.41</v>
      </c>
      <c r="N831">
        <v>128.13990000000001</v>
      </c>
      <c r="O831">
        <v>109.17</v>
      </c>
      <c r="P831">
        <v>8.2899999999999991</v>
      </c>
      <c r="Q831">
        <v>62.74</v>
      </c>
    </row>
    <row r="832" spans="1:17" x14ac:dyDescent="0.3">
      <c r="A832" s="1">
        <v>45026</v>
      </c>
      <c r="B832">
        <v>39.35</v>
      </c>
      <c r="C832">
        <v>150</v>
      </c>
      <c r="D832">
        <v>215.66</v>
      </c>
      <c r="E832">
        <v>289.60000000000002</v>
      </c>
      <c r="F832">
        <v>627.87</v>
      </c>
      <c r="G832">
        <v>162.03</v>
      </c>
      <c r="H832">
        <v>2.79</v>
      </c>
      <c r="I832">
        <v>4144</v>
      </c>
      <c r="J832">
        <v>276.2099</v>
      </c>
      <c r="K832">
        <v>12.62</v>
      </c>
      <c r="L832">
        <v>216.09</v>
      </c>
      <c r="M832">
        <v>237.73</v>
      </c>
      <c r="N832">
        <v>128.18</v>
      </c>
      <c r="O832">
        <v>107.59</v>
      </c>
      <c r="P832">
        <v>9.14</v>
      </c>
      <c r="Q832">
        <v>66.19</v>
      </c>
    </row>
    <row r="833" spans="1:17" x14ac:dyDescent="0.3">
      <c r="A833" s="1">
        <v>45027</v>
      </c>
      <c r="B833">
        <v>39.700000000000003</v>
      </c>
      <c r="C833">
        <v>150.29</v>
      </c>
      <c r="D833">
        <v>216.02</v>
      </c>
      <c r="E833">
        <v>285.98</v>
      </c>
      <c r="F833">
        <v>630.88</v>
      </c>
      <c r="G833">
        <v>162.36000000000001</v>
      </c>
      <c r="H833">
        <v>2.87</v>
      </c>
      <c r="I833">
        <v>4257</v>
      </c>
      <c r="J833">
        <v>277.89999999999998</v>
      </c>
      <c r="K833">
        <v>12.745799999999999</v>
      </c>
      <c r="L833">
        <v>222.9</v>
      </c>
      <c r="M833">
        <v>244.26</v>
      </c>
      <c r="N833">
        <v>131.72</v>
      </c>
      <c r="O833">
        <v>106.73</v>
      </c>
      <c r="P833">
        <v>10.64</v>
      </c>
      <c r="Q833">
        <v>72.607500000000002</v>
      </c>
    </row>
    <row r="834" spans="1:17" x14ac:dyDescent="0.3">
      <c r="A834" s="1">
        <v>45028</v>
      </c>
      <c r="B834">
        <v>39.625</v>
      </c>
      <c r="C834">
        <v>150.69999999999999</v>
      </c>
      <c r="D834">
        <v>216.84</v>
      </c>
      <c r="E834">
        <v>287.01</v>
      </c>
      <c r="F834">
        <v>627.52</v>
      </c>
      <c r="G834">
        <v>162.06</v>
      </c>
      <c r="H834">
        <v>2.88</v>
      </c>
      <c r="I834">
        <v>4336</v>
      </c>
      <c r="J834">
        <v>274.67989999999998</v>
      </c>
      <c r="K834">
        <v>12.67</v>
      </c>
      <c r="L834">
        <v>223.215</v>
      </c>
      <c r="M834">
        <v>248.875</v>
      </c>
      <c r="N834">
        <v>137.16</v>
      </c>
      <c r="O834">
        <v>106.75</v>
      </c>
      <c r="P834">
        <v>10.58</v>
      </c>
      <c r="Q834">
        <v>72.02</v>
      </c>
    </row>
    <row r="835" spans="1:17" x14ac:dyDescent="0.3">
      <c r="A835" s="1">
        <v>45029</v>
      </c>
      <c r="B835">
        <v>39.32</v>
      </c>
      <c r="C835">
        <v>150.56</v>
      </c>
      <c r="D835">
        <v>221.15</v>
      </c>
      <c r="E835">
        <v>289.89999999999998</v>
      </c>
      <c r="F835">
        <v>626.5</v>
      </c>
      <c r="G835">
        <v>165.8</v>
      </c>
      <c r="H835">
        <v>2.95</v>
      </c>
      <c r="I835">
        <v>4346</v>
      </c>
      <c r="J835">
        <v>268.86900000000003</v>
      </c>
      <c r="K835">
        <v>12.48</v>
      </c>
      <c r="L835">
        <v>222.18</v>
      </c>
      <c r="M835">
        <v>251.74</v>
      </c>
      <c r="N835">
        <v>140.21</v>
      </c>
      <c r="O835">
        <v>107.49</v>
      </c>
      <c r="P835">
        <v>11.69</v>
      </c>
      <c r="Q835">
        <v>72.53</v>
      </c>
    </row>
    <row r="836" spans="1:17" x14ac:dyDescent="0.3">
      <c r="A836" s="1">
        <v>45030</v>
      </c>
      <c r="B836">
        <v>39.42</v>
      </c>
      <c r="C836">
        <v>150.15</v>
      </c>
      <c r="D836">
        <v>222.11</v>
      </c>
      <c r="E836">
        <v>288.48</v>
      </c>
      <c r="F836">
        <v>628.03</v>
      </c>
      <c r="G836">
        <v>166.32</v>
      </c>
      <c r="H836">
        <v>2.95</v>
      </c>
      <c r="I836">
        <v>4556</v>
      </c>
      <c r="J836">
        <v>268.83</v>
      </c>
      <c r="K836">
        <v>12.63</v>
      </c>
      <c r="L836">
        <v>225.83</v>
      </c>
      <c r="M836">
        <v>255.17</v>
      </c>
      <c r="N836">
        <v>136.69999999999999</v>
      </c>
      <c r="O836">
        <v>108.94</v>
      </c>
      <c r="P836">
        <v>12.28</v>
      </c>
      <c r="Q836">
        <v>71.7</v>
      </c>
    </row>
    <row r="837" spans="1:17" x14ac:dyDescent="0.3">
      <c r="A837" s="1">
        <v>45031</v>
      </c>
      <c r="B837">
        <v>39.42</v>
      </c>
      <c r="C837">
        <v>150.15</v>
      </c>
      <c r="D837">
        <v>222.11</v>
      </c>
      <c r="E837">
        <v>288.48</v>
      </c>
      <c r="F837">
        <v>628.03</v>
      </c>
      <c r="G837">
        <v>166.32</v>
      </c>
      <c r="H837">
        <v>2.95</v>
      </c>
      <c r="I837">
        <v>4556</v>
      </c>
      <c r="J837">
        <v>268.83</v>
      </c>
      <c r="K837">
        <v>12.63</v>
      </c>
      <c r="L837">
        <v>225.83</v>
      </c>
      <c r="M837">
        <v>255.17</v>
      </c>
      <c r="N837">
        <v>136.69999999999999</v>
      </c>
      <c r="O837">
        <v>108.94</v>
      </c>
      <c r="P837">
        <v>12.28</v>
      </c>
      <c r="Q837">
        <v>71.7</v>
      </c>
    </row>
    <row r="838" spans="1:17" x14ac:dyDescent="0.3">
      <c r="A838" s="1">
        <v>45032</v>
      </c>
      <c r="B838">
        <v>39.42</v>
      </c>
      <c r="C838">
        <v>150.15</v>
      </c>
      <c r="D838">
        <v>222.11</v>
      </c>
      <c r="E838">
        <v>288.48</v>
      </c>
      <c r="F838">
        <v>628.03</v>
      </c>
      <c r="G838">
        <v>166.32</v>
      </c>
      <c r="H838">
        <v>2.95</v>
      </c>
      <c r="I838">
        <v>4556</v>
      </c>
      <c r="J838">
        <v>268.83</v>
      </c>
      <c r="K838">
        <v>12.63</v>
      </c>
      <c r="L838">
        <v>225.83</v>
      </c>
      <c r="M838">
        <v>255.17</v>
      </c>
      <c r="N838">
        <v>136.69999999999999</v>
      </c>
      <c r="O838">
        <v>108.94</v>
      </c>
      <c r="P838">
        <v>12.28</v>
      </c>
      <c r="Q838">
        <v>71.7</v>
      </c>
    </row>
    <row r="839" spans="1:17" x14ac:dyDescent="0.3">
      <c r="A839" s="1">
        <v>45033</v>
      </c>
      <c r="B839">
        <v>39.51</v>
      </c>
      <c r="C839">
        <v>150.5</v>
      </c>
      <c r="D839">
        <v>220.97900000000001</v>
      </c>
      <c r="E839">
        <v>291.60000000000002</v>
      </c>
      <c r="F839">
        <v>628.34</v>
      </c>
      <c r="G839">
        <v>165.39</v>
      </c>
      <c r="H839">
        <v>2.88</v>
      </c>
      <c r="I839">
        <v>4512</v>
      </c>
      <c r="J839">
        <v>270.06</v>
      </c>
      <c r="K839">
        <v>12.72</v>
      </c>
      <c r="L839">
        <v>226.92</v>
      </c>
      <c r="M839">
        <v>253.26</v>
      </c>
      <c r="N839">
        <v>137.94730000000001</v>
      </c>
      <c r="O839">
        <v>106.16</v>
      </c>
      <c r="P839">
        <v>11.65</v>
      </c>
      <c r="Q839">
        <v>68.05</v>
      </c>
    </row>
    <row r="840" spans="1:17" x14ac:dyDescent="0.3">
      <c r="A840" s="1">
        <v>45034</v>
      </c>
      <c r="B840">
        <v>39.49</v>
      </c>
      <c r="C840">
        <v>151.66</v>
      </c>
      <c r="D840">
        <v>220.44</v>
      </c>
      <c r="E840">
        <v>291.755</v>
      </c>
      <c r="F840">
        <v>635.5</v>
      </c>
      <c r="G840">
        <v>167.41</v>
      </c>
      <c r="H840">
        <v>2.89</v>
      </c>
      <c r="I840">
        <v>4539</v>
      </c>
      <c r="J840">
        <v>281.10000000000002</v>
      </c>
      <c r="K840">
        <v>12.729200000000001</v>
      </c>
      <c r="L840">
        <v>227.5</v>
      </c>
      <c r="M840">
        <v>254.99</v>
      </c>
      <c r="N840">
        <v>139.88999999999999</v>
      </c>
      <c r="O840">
        <v>106.54</v>
      </c>
      <c r="P840">
        <v>12.824999999999999</v>
      </c>
      <c r="Q840">
        <v>71.790000000000006</v>
      </c>
    </row>
    <row r="841" spans="1:17" x14ac:dyDescent="0.3">
      <c r="A841" s="1">
        <v>45035</v>
      </c>
      <c r="B841">
        <v>38.99</v>
      </c>
      <c r="C841">
        <v>150.47999999999999</v>
      </c>
      <c r="D841">
        <v>217.33</v>
      </c>
      <c r="E841">
        <v>289.05</v>
      </c>
      <c r="F841">
        <v>636.79</v>
      </c>
      <c r="G841">
        <v>168.16</v>
      </c>
      <c r="H841">
        <v>2.78</v>
      </c>
      <c r="I841">
        <v>4547</v>
      </c>
      <c r="J841">
        <v>280</v>
      </c>
      <c r="K841">
        <v>12.51</v>
      </c>
      <c r="L841">
        <v>225.15</v>
      </c>
      <c r="M841">
        <v>258.89999999999998</v>
      </c>
      <c r="N841">
        <v>135.68639999999999</v>
      </c>
      <c r="O841">
        <v>104.98</v>
      </c>
      <c r="P841">
        <v>11.33</v>
      </c>
      <c r="Q841">
        <v>65.938500000000005</v>
      </c>
    </row>
    <row r="842" spans="1:17" x14ac:dyDescent="0.3">
      <c r="A842" s="1">
        <v>45036</v>
      </c>
      <c r="B842">
        <v>37.799999999999997</v>
      </c>
      <c r="C842">
        <v>147.75</v>
      </c>
      <c r="D842">
        <v>216.75</v>
      </c>
      <c r="E842">
        <v>289.02999999999997</v>
      </c>
      <c r="F842">
        <v>642.73</v>
      </c>
      <c r="G842">
        <v>167.87</v>
      </c>
      <c r="H842">
        <v>2.73</v>
      </c>
      <c r="I842">
        <v>4485</v>
      </c>
      <c r="J842">
        <v>280.3</v>
      </c>
      <c r="K842">
        <v>12.52</v>
      </c>
      <c r="L842">
        <v>224.22</v>
      </c>
      <c r="M842">
        <v>265.29000000000002</v>
      </c>
      <c r="N842">
        <v>131.91999999999999</v>
      </c>
      <c r="O842">
        <v>106.25</v>
      </c>
      <c r="P842">
        <v>10.65</v>
      </c>
      <c r="Q842">
        <v>65.33</v>
      </c>
    </row>
    <row r="843" spans="1:17" x14ac:dyDescent="0.3">
      <c r="A843" s="1">
        <v>45037</v>
      </c>
      <c r="B843">
        <v>37.43</v>
      </c>
      <c r="C843">
        <v>146.57499999999999</v>
      </c>
      <c r="D843">
        <v>213.41</v>
      </c>
      <c r="E843">
        <v>286.27</v>
      </c>
      <c r="F843">
        <v>633.79999999999995</v>
      </c>
      <c r="G843">
        <v>166.4521</v>
      </c>
      <c r="H843">
        <v>2.68</v>
      </c>
      <c r="I843">
        <v>4493</v>
      </c>
      <c r="J843">
        <v>271.83</v>
      </c>
      <c r="K843">
        <v>12.34</v>
      </c>
      <c r="L843">
        <v>220.99</v>
      </c>
      <c r="M843">
        <v>266.02999999999997</v>
      </c>
      <c r="N843">
        <v>132.74</v>
      </c>
      <c r="O843">
        <v>106</v>
      </c>
      <c r="P843">
        <v>9.9499999999999993</v>
      </c>
      <c r="Q843">
        <v>61.45</v>
      </c>
    </row>
    <row r="844" spans="1:17" x14ac:dyDescent="0.3">
      <c r="A844" s="1">
        <v>45038</v>
      </c>
      <c r="B844">
        <v>37.43</v>
      </c>
      <c r="C844">
        <v>146.57499999999999</v>
      </c>
      <c r="D844">
        <v>213.41</v>
      </c>
      <c r="E844">
        <v>286.27</v>
      </c>
      <c r="F844">
        <v>633.79999999999995</v>
      </c>
      <c r="G844">
        <v>166.4521</v>
      </c>
      <c r="H844">
        <v>2.68</v>
      </c>
      <c r="I844">
        <v>4493</v>
      </c>
      <c r="J844">
        <v>271.83</v>
      </c>
      <c r="K844">
        <v>12.34</v>
      </c>
      <c r="L844">
        <v>220.99</v>
      </c>
      <c r="M844">
        <v>266.02999999999997</v>
      </c>
      <c r="N844">
        <v>132.74</v>
      </c>
      <c r="O844">
        <v>106</v>
      </c>
      <c r="P844">
        <v>9.9499999999999993</v>
      </c>
      <c r="Q844">
        <v>61.45</v>
      </c>
    </row>
    <row r="845" spans="1:17" x14ac:dyDescent="0.3">
      <c r="A845" s="1">
        <v>45039</v>
      </c>
      <c r="B845">
        <v>37.43</v>
      </c>
      <c r="C845">
        <v>146.57499999999999</v>
      </c>
      <c r="D845">
        <v>213.41</v>
      </c>
      <c r="E845">
        <v>286.27</v>
      </c>
      <c r="F845">
        <v>633.79999999999995</v>
      </c>
      <c r="G845">
        <v>166.4521</v>
      </c>
      <c r="H845">
        <v>2.68</v>
      </c>
      <c r="I845">
        <v>4493</v>
      </c>
      <c r="J845">
        <v>271.83</v>
      </c>
      <c r="K845">
        <v>12.34</v>
      </c>
      <c r="L845">
        <v>220.99</v>
      </c>
      <c r="M845">
        <v>266.02999999999997</v>
      </c>
      <c r="N845">
        <v>132.74</v>
      </c>
      <c r="O845">
        <v>106</v>
      </c>
      <c r="P845">
        <v>9.9499999999999993</v>
      </c>
      <c r="Q845">
        <v>61.45</v>
      </c>
    </row>
    <row r="846" spans="1:17" x14ac:dyDescent="0.3">
      <c r="A846" s="1">
        <v>45040</v>
      </c>
      <c r="B846">
        <v>37.49</v>
      </c>
      <c r="C846">
        <v>146.76990000000001</v>
      </c>
      <c r="D846">
        <v>213.92</v>
      </c>
      <c r="E846">
        <v>284.95</v>
      </c>
      <c r="F846">
        <v>638.85</v>
      </c>
      <c r="G846">
        <v>165.6</v>
      </c>
      <c r="H846">
        <v>2.62</v>
      </c>
      <c r="I846">
        <v>4479</v>
      </c>
      <c r="J846">
        <v>273.65989999999999</v>
      </c>
      <c r="K846">
        <v>12.77</v>
      </c>
      <c r="L846">
        <v>223.685</v>
      </c>
      <c r="M846">
        <v>263.97000000000003</v>
      </c>
      <c r="N846">
        <v>133.72999999999999</v>
      </c>
      <c r="O846">
        <v>106.63</v>
      </c>
      <c r="P846">
        <v>9.35</v>
      </c>
      <c r="Q846">
        <v>59.09</v>
      </c>
    </row>
    <row r="847" spans="1:17" x14ac:dyDescent="0.3">
      <c r="A847" s="1">
        <v>45041</v>
      </c>
      <c r="B847">
        <v>37.36</v>
      </c>
      <c r="C847">
        <v>149.18</v>
      </c>
      <c r="D847">
        <v>211.26</v>
      </c>
      <c r="E847">
        <v>281.60000000000002</v>
      </c>
      <c r="F847">
        <v>635.99</v>
      </c>
      <c r="G847">
        <v>166.30500000000001</v>
      </c>
      <c r="H847">
        <v>2.5299999999999998</v>
      </c>
      <c r="I847">
        <v>4503</v>
      </c>
      <c r="J847">
        <v>272.47000000000003</v>
      </c>
      <c r="K847">
        <v>12.67</v>
      </c>
      <c r="L847">
        <v>223.22880000000001</v>
      </c>
      <c r="M847">
        <v>263.62</v>
      </c>
      <c r="N847">
        <v>128.47</v>
      </c>
      <c r="O847">
        <v>106.69</v>
      </c>
      <c r="P847">
        <v>9.44</v>
      </c>
      <c r="Q847">
        <v>56.09</v>
      </c>
    </row>
    <row r="848" spans="1:17" x14ac:dyDescent="0.3">
      <c r="A848" s="1">
        <v>45042</v>
      </c>
      <c r="B848">
        <v>37.44</v>
      </c>
      <c r="C848">
        <v>148.94</v>
      </c>
      <c r="D848">
        <v>214.11</v>
      </c>
      <c r="E848">
        <v>299.57</v>
      </c>
      <c r="F848">
        <v>623.12559999999996</v>
      </c>
      <c r="G848">
        <v>165.28</v>
      </c>
      <c r="H848">
        <v>2.65</v>
      </c>
      <c r="I848">
        <v>4440</v>
      </c>
      <c r="J848">
        <v>273.3</v>
      </c>
      <c r="K848">
        <v>15.15</v>
      </c>
      <c r="L848">
        <v>220.39</v>
      </c>
      <c r="M848">
        <v>261.14999999999998</v>
      </c>
      <c r="N848">
        <v>125.91840000000001</v>
      </c>
      <c r="O848">
        <v>106.35</v>
      </c>
      <c r="P848">
        <v>10.65</v>
      </c>
      <c r="Q848">
        <v>59.51</v>
      </c>
    </row>
    <row r="849" spans="1:17" x14ac:dyDescent="0.3">
      <c r="A849" s="1">
        <v>45043</v>
      </c>
      <c r="B849">
        <v>38.81</v>
      </c>
      <c r="C849">
        <v>150.44999999999999</v>
      </c>
      <c r="D849">
        <v>241.685</v>
      </c>
      <c r="E849">
        <v>305.2</v>
      </c>
      <c r="F849">
        <v>620.09</v>
      </c>
      <c r="G849">
        <v>168.56</v>
      </c>
      <c r="H849">
        <v>2.63</v>
      </c>
      <c r="I849">
        <v>4450</v>
      </c>
      <c r="J849">
        <v>274.95</v>
      </c>
      <c r="K849">
        <v>14.695</v>
      </c>
      <c r="L849">
        <v>216.08</v>
      </c>
      <c r="M849">
        <v>280.91000000000003</v>
      </c>
      <c r="N849">
        <v>127.5</v>
      </c>
      <c r="O849">
        <v>108.37</v>
      </c>
      <c r="P849">
        <v>10.08</v>
      </c>
      <c r="Q849">
        <v>55.722700000000003</v>
      </c>
    </row>
    <row r="850" spans="1:17" x14ac:dyDescent="0.3">
      <c r="A850" s="1">
        <v>45044</v>
      </c>
      <c r="B850">
        <v>39</v>
      </c>
      <c r="C850">
        <v>147.02000000000001</v>
      </c>
      <c r="D850">
        <v>240.43</v>
      </c>
      <c r="E850">
        <v>308.93</v>
      </c>
      <c r="F850">
        <v>626.78</v>
      </c>
      <c r="G850">
        <v>169.85</v>
      </c>
      <c r="H850">
        <v>2.62</v>
      </c>
      <c r="I850">
        <v>4495</v>
      </c>
      <c r="J850">
        <v>277.58</v>
      </c>
      <c r="K850">
        <v>15.09</v>
      </c>
      <c r="L850">
        <v>220.55500000000001</v>
      </c>
      <c r="M850">
        <v>284.95100000000002</v>
      </c>
      <c r="N850">
        <v>123.97</v>
      </c>
      <c r="O850">
        <v>107.35</v>
      </c>
      <c r="P850">
        <v>10.33</v>
      </c>
      <c r="Q850">
        <v>54.52</v>
      </c>
    </row>
    <row r="851" spans="1:17" x14ac:dyDescent="0.3">
      <c r="A851" s="1">
        <v>45045</v>
      </c>
      <c r="B851">
        <v>39</v>
      </c>
      <c r="C851">
        <v>147.02000000000001</v>
      </c>
      <c r="D851">
        <v>240.43</v>
      </c>
      <c r="E851">
        <v>308.93</v>
      </c>
      <c r="F851">
        <v>626.78</v>
      </c>
      <c r="G851">
        <v>169.85</v>
      </c>
      <c r="H851">
        <v>2.62</v>
      </c>
      <c r="I851">
        <v>4495</v>
      </c>
      <c r="J851">
        <v>277.58</v>
      </c>
      <c r="K851">
        <v>15.09</v>
      </c>
      <c r="L851">
        <v>220.55500000000001</v>
      </c>
      <c r="M851">
        <v>284.95100000000002</v>
      </c>
      <c r="N851">
        <v>123.97</v>
      </c>
      <c r="O851">
        <v>107.35</v>
      </c>
      <c r="P851">
        <v>10.33</v>
      </c>
      <c r="Q851">
        <v>54.52</v>
      </c>
    </row>
    <row r="852" spans="1:17" x14ac:dyDescent="0.3">
      <c r="A852" s="1">
        <v>45046</v>
      </c>
      <c r="B852">
        <v>39</v>
      </c>
      <c r="C852">
        <v>147.02000000000001</v>
      </c>
      <c r="D852">
        <v>240.43</v>
      </c>
      <c r="E852">
        <v>308.93</v>
      </c>
      <c r="F852">
        <v>626.78</v>
      </c>
      <c r="G852">
        <v>169.85</v>
      </c>
      <c r="H852">
        <v>2.62</v>
      </c>
      <c r="I852">
        <v>4495</v>
      </c>
      <c r="J852">
        <v>277.58</v>
      </c>
      <c r="K852">
        <v>15.09</v>
      </c>
      <c r="L852">
        <v>220.55500000000001</v>
      </c>
      <c r="M852">
        <v>284.95100000000002</v>
      </c>
      <c r="N852">
        <v>123.97</v>
      </c>
      <c r="O852">
        <v>107.35</v>
      </c>
      <c r="P852">
        <v>10.33</v>
      </c>
      <c r="Q852">
        <v>54.52</v>
      </c>
    </row>
    <row r="853" spans="1:17" x14ac:dyDescent="0.3">
      <c r="A853" s="1">
        <v>45047</v>
      </c>
      <c r="B853">
        <v>39.18</v>
      </c>
      <c r="C853">
        <v>144.57</v>
      </c>
      <c r="D853">
        <v>244</v>
      </c>
      <c r="E853">
        <v>308.60000000000002</v>
      </c>
      <c r="F853">
        <v>638.99</v>
      </c>
      <c r="G853">
        <v>170.45</v>
      </c>
      <c r="H853">
        <v>2.62</v>
      </c>
      <c r="I853">
        <v>4563</v>
      </c>
      <c r="J853">
        <v>290.58440000000002</v>
      </c>
      <c r="K853">
        <v>15.01</v>
      </c>
      <c r="L853">
        <v>221.96</v>
      </c>
      <c r="M853">
        <v>285.22000000000003</v>
      </c>
      <c r="N853">
        <v>119.9376</v>
      </c>
      <c r="O853">
        <v>107.99</v>
      </c>
      <c r="P853">
        <v>9.93</v>
      </c>
      <c r="Q853">
        <v>54.38</v>
      </c>
    </row>
    <row r="854" spans="1:17" x14ac:dyDescent="0.3">
      <c r="A854" s="1">
        <v>45048</v>
      </c>
      <c r="B854">
        <v>38.51</v>
      </c>
      <c r="C854">
        <v>143.19999999999999</v>
      </c>
      <c r="D854">
        <v>244.92</v>
      </c>
      <c r="E854">
        <v>309.18</v>
      </c>
      <c r="F854">
        <v>626.5</v>
      </c>
      <c r="G854">
        <v>170.35</v>
      </c>
      <c r="H854">
        <v>2.4700000000000002</v>
      </c>
      <c r="I854">
        <v>4589</v>
      </c>
      <c r="J854">
        <v>288.35989999999998</v>
      </c>
      <c r="K854">
        <v>14.99</v>
      </c>
      <c r="L854">
        <v>217.11</v>
      </c>
      <c r="M854">
        <v>282.57</v>
      </c>
      <c r="N854">
        <v>119.15</v>
      </c>
      <c r="O854">
        <v>107.2</v>
      </c>
      <c r="P854">
        <v>9.7149999999999999</v>
      </c>
      <c r="Q854">
        <v>52.14</v>
      </c>
    </row>
    <row r="855" spans="1:17" x14ac:dyDescent="0.3">
      <c r="A855" s="1">
        <v>45049</v>
      </c>
      <c r="B855">
        <v>38.299999999999997</v>
      </c>
      <c r="C855">
        <v>141.22</v>
      </c>
      <c r="D855">
        <v>241.75</v>
      </c>
      <c r="E855">
        <v>308.61</v>
      </c>
      <c r="F855">
        <v>621.95000000000005</v>
      </c>
      <c r="G855">
        <v>170.92</v>
      </c>
      <c r="H855">
        <v>2.54</v>
      </c>
      <c r="I855">
        <v>4589</v>
      </c>
      <c r="J855">
        <v>283.67</v>
      </c>
      <c r="K855">
        <v>15.55</v>
      </c>
      <c r="L855">
        <v>219.17</v>
      </c>
      <c r="M855">
        <v>286.8725</v>
      </c>
      <c r="N855">
        <v>119.0275</v>
      </c>
      <c r="O855">
        <v>107.49</v>
      </c>
      <c r="P855">
        <v>9.9700000000000006</v>
      </c>
      <c r="Q855">
        <v>51.6</v>
      </c>
    </row>
    <row r="856" spans="1:17" x14ac:dyDescent="0.3">
      <c r="A856" s="1">
        <v>45050</v>
      </c>
      <c r="B856">
        <v>37.96</v>
      </c>
      <c r="C856">
        <v>141.76</v>
      </c>
      <c r="D856">
        <v>238.2</v>
      </c>
      <c r="E856">
        <v>307.76260000000002</v>
      </c>
      <c r="F856">
        <v>613.96</v>
      </c>
      <c r="G856">
        <v>167.04</v>
      </c>
      <c r="H856">
        <v>2.54</v>
      </c>
      <c r="I856">
        <v>4589</v>
      </c>
      <c r="J856">
        <v>278.58999999999997</v>
      </c>
      <c r="K856">
        <v>14.92</v>
      </c>
      <c r="L856">
        <v>216.93</v>
      </c>
      <c r="M856">
        <v>284.80500000000001</v>
      </c>
      <c r="N856">
        <v>120.16</v>
      </c>
      <c r="O856">
        <v>105.6</v>
      </c>
      <c r="P856">
        <v>10.535</v>
      </c>
      <c r="Q856">
        <v>50.47</v>
      </c>
    </row>
    <row r="857" spans="1:17" x14ac:dyDescent="0.3">
      <c r="A857" s="1">
        <v>45051</v>
      </c>
      <c r="B857">
        <v>37.840000000000003</v>
      </c>
      <c r="C857">
        <v>143.9</v>
      </c>
      <c r="D857">
        <v>234.68</v>
      </c>
      <c r="E857">
        <v>311.97000000000003</v>
      </c>
      <c r="F857">
        <v>631.47</v>
      </c>
      <c r="G857">
        <v>174.3</v>
      </c>
      <c r="H857">
        <v>2.7</v>
      </c>
      <c r="I857">
        <v>4589</v>
      </c>
      <c r="J857">
        <v>287.55</v>
      </c>
      <c r="K857">
        <v>15.225</v>
      </c>
      <c r="L857">
        <v>215.68</v>
      </c>
      <c r="M857">
        <v>284.89</v>
      </c>
      <c r="N857">
        <v>123.23</v>
      </c>
      <c r="O857">
        <v>105.88</v>
      </c>
      <c r="P857">
        <v>10.65</v>
      </c>
      <c r="Q857">
        <v>58.58</v>
      </c>
    </row>
    <row r="858" spans="1:17" x14ac:dyDescent="0.3">
      <c r="A858" s="1">
        <v>45052</v>
      </c>
      <c r="B858">
        <v>37.840000000000003</v>
      </c>
      <c r="C858">
        <v>143.9</v>
      </c>
      <c r="D858">
        <v>234.68</v>
      </c>
      <c r="E858">
        <v>311.97000000000003</v>
      </c>
      <c r="F858">
        <v>631.47</v>
      </c>
      <c r="G858">
        <v>174.3</v>
      </c>
      <c r="H858">
        <v>2.7</v>
      </c>
      <c r="I858">
        <v>4589</v>
      </c>
      <c r="J858">
        <v>287.55</v>
      </c>
      <c r="K858">
        <v>15.225</v>
      </c>
      <c r="L858">
        <v>215.68</v>
      </c>
      <c r="M858">
        <v>284.89</v>
      </c>
      <c r="N858">
        <v>123.23</v>
      </c>
      <c r="O858">
        <v>105.88</v>
      </c>
      <c r="P858">
        <v>10.65</v>
      </c>
      <c r="Q858">
        <v>58.58</v>
      </c>
    </row>
    <row r="859" spans="1:17" x14ac:dyDescent="0.3">
      <c r="A859" s="1">
        <v>45053</v>
      </c>
      <c r="B859">
        <v>37.840000000000003</v>
      </c>
      <c r="C859">
        <v>143.9</v>
      </c>
      <c r="D859">
        <v>234.68</v>
      </c>
      <c r="E859">
        <v>311.97000000000003</v>
      </c>
      <c r="F859">
        <v>631.47</v>
      </c>
      <c r="G859">
        <v>174.3</v>
      </c>
      <c r="H859">
        <v>2.7</v>
      </c>
      <c r="I859">
        <v>4589</v>
      </c>
      <c r="J859">
        <v>287.55</v>
      </c>
      <c r="K859">
        <v>15.225</v>
      </c>
      <c r="L859">
        <v>215.68</v>
      </c>
      <c r="M859">
        <v>284.89</v>
      </c>
      <c r="N859">
        <v>123.23</v>
      </c>
      <c r="O859">
        <v>105.88</v>
      </c>
      <c r="P859">
        <v>10.65</v>
      </c>
      <c r="Q859">
        <v>58.58</v>
      </c>
    </row>
    <row r="860" spans="1:17" x14ac:dyDescent="0.3">
      <c r="A860" s="1">
        <v>45054</v>
      </c>
      <c r="B860">
        <v>37.905000000000001</v>
      </c>
      <c r="C860">
        <v>144.31</v>
      </c>
      <c r="D860">
        <v>235.62</v>
      </c>
      <c r="E860">
        <v>310.2</v>
      </c>
      <c r="F860">
        <v>630.73</v>
      </c>
      <c r="G860">
        <v>173.85</v>
      </c>
      <c r="H860">
        <v>2.73</v>
      </c>
      <c r="I860">
        <v>4609</v>
      </c>
      <c r="J860">
        <v>292.2</v>
      </c>
      <c r="K860">
        <v>15.216200000000001</v>
      </c>
      <c r="L860">
        <v>218.11</v>
      </c>
      <c r="M860">
        <v>283.79250000000002</v>
      </c>
      <c r="N860">
        <v>132.88</v>
      </c>
      <c r="O860">
        <v>107.96</v>
      </c>
      <c r="P860">
        <v>10</v>
      </c>
      <c r="Q860">
        <v>58.8</v>
      </c>
    </row>
    <row r="861" spans="1:17" x14ac:dyDescent="0.3">
      <c r="A861" s="1">
        <v>45055</v>
      </c>
      <c r="B861">
        <v>37.82</v>
      </c>
      <c r="C861">
        <v>144.08000000000001</v>
      </c>
      <c r="D861">
        <v>235.88</v>
      </c>
      <c r="E861">
        <v>310.04000000000002</v>
      </c>
      <c r="F861">
        <v>624.07000000000005</v>
      </c>
      <c r="G861">
        <v>173.54</v>
      </c>
      <c r="H861">
        <v>2.77</v>
      </c>
      <c r="I861">
        <v>4737</v>
      </c>
      <c r="J861">
        <v>289.73</v>
      </c>
      <c r="K861">
        <v>15.414999999999999</v>
      </c>
      <c r="L861">
        <v>215.3937</v>
      </c>
      <c r="M861">
        <v>284.505</v>
      </c>
      <c r="N861">
        <v>134.16990000000001</v>
      </c>
      <c r="O861">
        <v>110.15</v>
      </c>
      <c r="P861">
        <v>9.7949999999999999</v>
      </c>
      <c r="Q861">
        <v>60.24</v>
      </c>
    </row>
    <row r="862" spans="1:17" x14ac:dyDescent="0.3">
      <c r="A862" s="1">
        <v>45056</v>
      </c>
      <c r="B862">
        <v>37.83</v>
      </c>
      <c r="C862">
        <v>143.25</v>
      </c>
      <c r="D862">
        <v>236.75</v>
      </c>
      <c r="E862">
        <v>313</v>
      </c>
      <c r="F862">
        <v>628</v>
      </c>
      <c r="G862">
        <v>174.03</v>
      </c>
      <c r="H862">
        <v>2.875</v>
      </c>
      <c r="I862">
        <v>4729</v>
      </c>
      <c r="J862">
        <v>291.13</v>
      </c>
      <c r="K862">
        <v>15.574999999999999</v>
      </c>
      <c r="L862">
        <v>215.99</v>
      </c>
      <c r="M862">
        <v>288.92</v>
      </c>
      <c r="N862">
        <v>135.95509999999999</v>
      </c>
      <c r="O862">
        <v>112.94</v>
      </c>
      <c r="P862">
        <v>10.724600000000001</v>
      </c>
      <c r="Q862">
        <v>63.75</v>
      </c>
    </row>
    <row r="863" spans="1:17" x14ac:dyDescent="0.3">
      <c r="A863" s="1">
        <v>45057</v>
      </c>
      <c r="B863">
        <v>37.64</v>
      </c>
      <c r="C863">
        <v>143.41</v>
      </c>
      <c r="D863">
        <v>238.21</v>
      </c>
      <c r="E863">
        <v>311.12</v>
      </c>
      <c r="F863">
        <v>628.48</v>
      </c>
      <c r="G863">
        <v>174.59</v>
      </c>
      <c r="H863">
        <v>2.84</v>
      </c>
      <c r="I863">
        <v>4637</v>
      </c>
      <c r="J863">
        <v>289.5</v>
      </c>
      <c r="K863">
        <v>15.414999999999999</v>
      </c>
      <c r="L863">
        <v>210.28</v>
      </c>
      <c r="M863">
        <v>290.60000000000002</v>
      </c>
      <c r="N863">
        <v>134.81</v>
      </c>
      <c r="O863">
        <v>117.92</v>
      </c>
      <c r="P863">
        <v>9.93</v>
      </c>
      <c r="Q863">
        <v>63.11</v>
      </c>
    </row>
    <row r="864" spans="1:17" x14ac:dyDescent="0.3">
      <c r="A864" s="1">
        <v>45058</v>
      </c>
      <c r="B864">
        <v>37.744999999999997</v>
      </c>
      <c r="C864">
        <v>144.22499999999999</v>
      </c>
      <c r="D864">
        <v>236.9599</v>
      </c>
      <c r="E864">
        <v>310.64999999999998</v>
      </c>
      <c r="F864">
        <v>632.70000000000005</v>
      </c>
      <c r="G864">
        <v>174.06</v>
      </c>
      <c r="H864">
        <v>2.7</v>
      </c>
      <c r="I864">
        <v>4744</v>
      </c>
      <c r="J864">
        <v>287.8</v>
      </c>
      <c r="K864">
        <v>15.46</v>
      </c>
      <c r="L864">
        <v>212.55</v>
      </c>
      <c r="M864">
        <v>291.8</v>
      </c>
      <c r="N864">
        <v>132.93989999999999</v>
      </c>
      <c r="O864">
        <v>118.03</v>
      </c>
      <c r="P864">
        <v>8.93</v>
      </c>
      <c r="Q864">
        <v>61.13</v>
      </c>
    </row>
    <row r="865" spans="1:17" x14ac:dyDescent="0.3">
      <c r="A865" s="1">
        <v>45059</v>
      </c>
      <c r="B865">
        <v>37.744999999999997</v>
      </c>
      <c r="C865">
        <v>144.22499999999999</v>
      </c>
      <c r="D865">
        <v>236.9599</v>
      </c>
      <c r="E865">
        <v>310.64999999999998</v>
      </c>
      <c r="F865">
        <v>632.70000000000005</v>
      </c>
      <c r="G865">
        <v>174.06</v>
      </c>
      <c r="H865">
        <v>2.7</v>
      </c>
      <c r="I865">
        <v>4744</v>
      </c>
      <c r="J865">
        <v>287.8</v>
      </c>
      <c r="K865">
        <v>15.46</v>
      </c>
      <c r="L865">
        <v>212.55</v>
      </c>
      <c r="M865">
        <v>291.8</v>
      </c>
      <c r="N865">
        <v>132.93989999999999</v>
      </c>
      <c r="O865">
        <v>118.03</v>
      </c>
      <c r="P865">
        <v>8.93</v>
      </c>
      <c r="Q865">
        <v>61.13</v>
      </c>
    </row>
    <row r="866" spans="1:17" x14ac:dyDescent="0.3">
      <c r="A866" s="1">
        <v>45060</v>
      </c>
      <c r="B866">
        <v>37.744999999999997</v>
      </c>
      <c r="C866">
        <v>144.22499999999999</v>
      </c>
      <c r="D866">
        <v>236.9599</v>
      </c>
      <c r="E866">
        <v>310.64999999999998</v>
      </c>
      <c r="F866">
        <v>632.70000000000005</v>
      </c>
      <c r="G866">
        <v>174.06</v>
      </c>
      <c r="H866">
        <v>2.7</v>
      </c>
      <c r="I866">
        <v>4744</v>
      </c>
      <c r="J866">
        <v>287.8</v>
      </c>
      <c r="K866">
        <v>15.46</v>
      </c>
      <c r="L866">
        <v>212.55</v>
      </c>
      <c r="M866">
        <v>291.8</v>
      </c>
      <c r="N866">
        <v>132.93989999999999</v>
      </c>
      <c r="O866">
        <v>118.03</v>
      </c>
      <c r="P866">
        <v>8.93</v>
      </c>
      <c r="Q866">
        <v>61.13</v>
      </c>
    </row>
    <row r="867" spans="1:17" x14ac:dyDescent="0.3">
      <c r="A867" s="1">
        <v>45061</v>
      </c>
      <c r="B867">
        <v>37.630000000000003</v>
      </c>
      <c r="C867">
        <v>144.84</v>
      </c>
      <c r="D867">
        <v>240.255</v>
      </c>
      <c r="E867">
        <v>309.90499999999997</v>
      </c>
      <c r="F867">
        <v>640.02</v>
      </c>
      <c r="G867">
        <v>173.21</v>
      </c>
      <c r="H867">
        <v>2.69</v>
      </c>
      <c r="I867">
        <v>4751</v>
      </c>
      <c r="J867">
        <v>289.69</v>
      </c>
      <c r="K867">
        <v>15.505000000000001</v>
      </c>
      <c r="L867">
        <v>213.30500000000001</v>
      </c>
      <c r="M867">
        <v>288.91500000000002</v>
      </c>
      <c r="N867">
        <v>135.91999999999999</v>
      </c>
      <c r="O867">
        <v>118.48</v>
      </c>
      <c r="P867">
        <v>9.6092999999999993</v>
      </c>
      <c r="Q867">
        <v>61.3</v>
      </c>
    </row>
    <row r="868" spans="1:17" x14ac:dyDescent="0.3">
      <c r="A868" s="1">
        <v>45062</v>
      </c>
      <c r="B868">
        <v>36.78</v>
      </c>
      <c r="C868">
        <v>144.94</v>
      </c>
      <c r="D868">
        <v>239.63499999999999</v>
      </c>
      <c r="E868">
        <v>313.70999999999998</v>
      </c>
      <c r="F868">
        <v>646.91</v>
      </c>
      <c r="G868">
        <v>173.13829999999999</v>
      </c>
      <c r="H868">
        <v>2.63</v>
      </c>
      <c r="I868">
        <v>4742</v>
      </c>
      <c r="J868">
        <v>298.7</v>
      </c>
      <c r="K868">
        <v>15.26</v>
      </c>
      <c r="L868">
        <v>210.26499999999999</v>
      </c>
      <c r="M868">
        <v>284.64999999999998</v>
      </c>
      <c r="N868">
        <v>135.61000000000001</v>
      </c>
      <c r="O868">
        <v>120.75</v>
      </c>
      <c r="P868">
        <v>9.5388999999999999</v>
      </c>
      <c r="Q868">
        <v>60.109900000000003</v>
      </c>
    </row>
    <row r="869" spans="1:17" x14ac:dyDescent="0.3">
      <c r="A869" s="1">
        <v>45063</v>
      </c>
      <c r="B869">
        <v>36.340000000000003</v>
      </c>
      <c r="C869">
        <v>144.5</v>
      </c>
      <c r="D869">
        <v>243.84229999999999</v>
      </c>
      <c r="E869">
        <v>314.43</v>
      </c>
      <c r="F869">
        <v>660.9</v>
      </c>
      <c r="G869">
        <v>172.92500000000001</v>
      </c>
      <c r="H869">
        <v>2.59</v>
      </c>
      <c r="I869">
        <v>4765</v>
      </c>
      <c r="J869">
        <v>301.99</v>
      </c>
      <c r="K869">
        <v>15.68</v>
      </c>
      <c r="L869">
        <v>213.83500000000001</v>
      </c>
      <c r="M869">
        <v>288.39</v>
      </c>
      <c r="N869">
        <v>139.09</v>
      </c>
      <c r="O869">
        <v>121.67</v>
      </c>
      <c r="P869">
        <v>10.199999999999999</v>
      </c>
      <c r="Q869">
        <v>61.305</v>
      </c>
    </row>
    <row r="870" spans="1:17" x14ac:dyDescent="0.3">
      <c r="A870" s="1">
        <v>45064</v>
      </c>
      <c r="B870">
        <v>36.17</v>
      </c>
      <c r="C870">
        <v>140.85</v>
      </c>
      <c r="D870">
        <v>247.0881</v>
      </c>
      <c r="E870">
        <v>319.04000000000002</v>
      </c>
      <c r="F870">
        <v>679.36</v>
      </c>
      <c r="G870">
        <v>175.24</v>
      </c>
      <c r="H870">
        <v>2.56</v>
      </c>
      <c r="I870">
        <v>4845</v>
      </c>
      <c r="J870">
        <v>318.27999999999997</v>
      </c>
      <c r="K870">
        <v>16.05</v>
      </c>
      <c r="L870">
        <v>215.66</v>
      </c>
      <c r="M870">
        <v>293.08999999999997</v>
      </c>
      <c r="N870">
        <v>141.96</v>
      </c>
      <c r="O870">
        <v>123.31</v>
      </c>
      <c r="P870">
        <v>10.41</v>
      </c>
      <c r="Q870">
        <v>61.7</v>
      </c>
    </row>
    <row r="871" spans="1:17" x14ac:dyDescent="0.3">
      <c r="A871" s="1">
        <v>45065</v>
      </c>
      <c r="B871">
        <v>36.520000000000003</v>
      </c>
      <c r="C871">
        <v>140.15</v>
      </c>
      <c r="D871">
        <v>248.69</v>
      </c>
      <c r="E871">
        <v>318.75</v>
      </c>
      <c r="F871">
        <v>684.95</v>
      </c>
      <c r="G871">
        <v>176.39</v>
      </c>
      <c r="H871">
        <v>2.62</v>
      </c>
      <c r="I871">
        <v>4877</v>
      </c>
      <c r="J871">
        <v>315.8</v>
      </c>
      <c r="K871">
        <v>16.09</v>
      </c>
      <c r="L871">
        <v>219.88939999999999</v>
      </c>
      <c r="M871">
        <v>294.73</v>
      </c>
      <c r="N871">
        <v>148.34</v>
      </c>
      <c r="O871">
        <v>125.97</v>
      </c>
      <c r="P871">
        <v>9.73</v>
      </c>
      <c r="Q871">
        <v>61.47</v>
      </c>
    </row>
    <row r="872" spans="1:17" x14ac:dyDescent="0.3">
      <c r="A872" s="1">
        <v>45066</v>
      </c>
      <c r="B872">
        <v>36.520000000000003</v>
      </c>
      <c r="C872">
        <v>140.15</v>
      </c>
      <c r="D872">
        <v>248.69</v>
      </c>
      <c r="E872">
        <v>318.75</v>
      </c>
      <c r="F872">
        <v>684.95</v>
      </c>
      <c r="G872">
        <v>176.39</v>
      </c>
      <c r="H872">
        <v>2.62</v>
      </c>
      <c r="I872">
        <v>4877</v>
      </c>
      <c r="J872">
        <v>315.8</v>
      </c>
      <c r="K872">
        <v>16.09</v>
      </c>
      <c r="L872">
        <v>219.88939999999999</v>
      </c>
      <c r="M872">
        <v>294.73</v>
      </c>
      <c r="N872">
        <v>148.34</v>
      </c>
      <c r="O872">
        <v>125.97</v>
      </c>
      <c r="P872">
        <v>9.73</v>
      </c>
      <c r="Q872">
        <v>61.47</v>
      </c>
    </row>
    <row r="873" spans="1:17" x14ac:dyDescent="0.3">
      <c r="A873" s="1">
        <v>45067</v>
      </c>
      <c r="B873">
        <v>36.520000000000003</v>
      </c>
      <c r="C873">
        <v>140.15</v>
      </c>
      <c r="D873">
        <v>248.69</v>
      </c>
      <c r="E873">
        <v>318.75</v>
      </c>
      <c r="F873">
        <v>684.95</v>
      </c>
      <c r="G873">
        <v>176.39</v>
      </c>
      <c r="H873">
        <v>2.62</v>
      </c>
      <c r="I873">
        <v>4877</v>
      </c>
      <c r="J873">
        <v>315.8</v>
      </c>
      <c r="K873">
        <v>16.09</v>
      </c>
      <c r="L873">
        <v>219.88939999999999</v>
      </c>
      <c r="M873">
        <v>294.73</v>
      </c>
      <c r="N873">
        <v>148.34</v>
      </c>
      <c r="O873">
        <v>125.97</v>
      </c>
      <c r="P873">
        <v>9.73</v>
      </c>
      <c r="Q873">
        <v>61.47</v>
      </c>
    </row>
    <row r="874" spans="1:17" x14ac:dyDescent="0.3">
      <c r="A874" s="1">
        <v>45068</v>
      </c>
      <c r="B874">
        <v>36.33</v>
      </c>
      <c r="C874">
        <v>142.16999999999999</v>
      </c>
      <c r="D874">
        <v>253.57</v>
      </c>
      <c r="E874">
        <v>322.58999999999997</v>
      </c>
      <c r="F874">
        <v>684.68</v>
      </c>
      <c r="G874">
        <v>174.71</v>
      </c>
      <c r="H874">
        <v>2.8</v>
      </c>
      <c r="I874">
        <v>4845</v>
      </c>
      <c r="J874">
        <v>315.2</v>
      </c>
      <c r="K874">
        <v>16.765000000000001</v>
      </c>
      <c r="L874">
        <v>217.16</v>
      </c>
      <c r="M874">
        <v>288.45</v>
      </c>
      <c r="N874">
        <v>148.56</v>
      </c>
      <c r="O874">
        <v>126.43</v>
      </c>
      <c r="P874">
        <v>9.7200000000000006</v>
      </c>
      <c r="Q874">
        <v>61.1</v>
      </c>
    </row>
    <row r="875" spans="1:17" x14ac:dyDescent="0.3">
      <c r="A875" s="1">
        <v>45069</v>
      </c>
      <c r="B875">
        <v>36.909999999999997</v>
      </c>
      <c r="C875">
        <v>141.77000000000001</v>
      </c>
      <c r="D875">
        <v>251.61</v>
      </c>
      <c r="E875">
        <v>322.72000000000003</v>
      </c>
      <c r="F875">
        <v>698.99</v>
      </c>
      <c r="G875">
        <v>173.3794</v>
      </c>
      <c r="H875">
        <v>2.79</v>
      </c>
      <c r="I875">
        <v>4880</v>
      </c>
      <c r="J875">
        <v>312.88</v>
      </c>
      <c r="K875">
        <v>16.72</v>
      </c>
      <c r="L875">
        <v>215.26</v>
      </c>
      <c r="M875">
        <v>279</v>
      </c>
      <c r="N875">
        <v>148.63</v>
      </c>
      <c r="O875">
        <v>124.625</v>
      </c>
      <c r="P875">
        <v>10.36</v>
      </c>
      <c r="Q875">
        <v>63.25</v>
      </c>
    </row>
    <row r="876" spans="1:17" x14ac:dyDescent="0.3">
      <c r="A876" s="1">
        <v>45070</v>
      </c>
      <c r="B876">
        <v>36.25</v>
      </c>
      <c r="C876">
        <v>141.66999999999999</v>
      </c>
      <c r="D876">
        <v>249.58920000000001</v>
      </c>
      <c r="E876">
        <v>316.5</v>
      </c>
      <c r="F876">
        <v>684.31</v>
      </c>
      <c r="G876">
        <v>172.41829999999999</v>
      </c>
      <c r="H876">
        <v>2.78</v>
      </c>
      <c r="I876">
        <v>4802</v>
      </c>
      <c r="J876">
        <v>306.07</v>
      </c>
      <c r="K876">
        <v>16.39</v>
      </c>
      <c r="L876">
        <v>212.48</v>
      </c>
      <c r="M876">
        <v>275.89</v>
      </c>
      <c r="N876">
        <v>149.47999999999999</v>
      </c>
      <c r="O876">
        <v>121.91</v>
      </c>
      <c r="P876">
        <v>9.6076999999999995</v>
      </c>
      <c r="Q876">
        <v>58.97</v>
      </c>
    </row>
    <row r="877" spans="1:17" x14ac:dyDescent="0.3">
      <c r="A877" s="1">
        <v>45071</v>
      </c>
      <c r="B877">
        <v>35.56</v>
      </c>
      <c r="C877">
        <v>137.30000000000001</v>
      </c>
      <c r="D877">
        <v>255.62</v>
      </c>
      <c r="E877">
        <v>326.89999999999998</v>
      </c>
      <c r="F877">
        <v>732.39</v>
      </c>
      <c r="G877">
        <v>173.89500000000001</v>
      </c>
      <c r="H877">
        <v>2.7</v>
      </c>
      <c r="I877">
        <v>4761</v>
      </c>
      <c r="J877">
        <v>394.8</v>
      </c>
      <c r="K877">
        <v>19.190000000000001</v>
      </c>
      <c r="L877">
        <v>211.785</v>
      </c>
      <c r="M877">
        <v>278.173</v>
      </c>
      <c r="N877">
        <v>151.13</v>
      </c>
      <c r="O877">
        <v>125.32</v>
      </c>
      <c r="P877">
        <v>9.5649999999999995</v>
      </c>
      <c r="Q877">
        <v>59.14</v>
      </c>
    </row>
    <row r="878" spans="1:17" x14ac:dyDescent="0.3">
      <c r="A878" s="1">
        <v>45072</v>
      </c>
      <c r="B878">
        <v>35.055</v>
      </c>
      <c r="C878">
        <v>136.47999999999999</v>
      </c>
      <c r="D878">
        <v>262.3107</v>
      </c>
      <c r="E878">
        <v>333.4</v>
      </c>
      <c r="F878">
        <v>814.98</v>
      </c>
      <c r="G878">
        <v>175.77</v>
      </c>
      <c r="H878">
        <v>2.65</v>
      </c>
      <c r="I878">
        <v>4810</v>
      </c>
      <c r="J878">
        <v>391.7</v>
      </c>
      <c r="K878">
        <v>20</v>
      </c>
      <c r="L878">
        <v>213.28</v>
      </c>
      <c r="M878">
        <v>282</v>
      </c>
      <c r="N878">
        <v>158.18</v>
      </c>
      <c r="O878">
        <v>125.26</v>
      </c>
      <c r="P878">
        <v>9.69</v>
      </c>
      <c r="Q878">
        <v>58.91</v>
      </c>
    </row>
    <row r="879" spans="1:17" x14ac:dyDescent="0.3">
      <c r="A879" s="1">
        <v>45073</v>
      </c>
      <c r="B879">
        <v>35.055</v>
      </c>
      <c r="C879">
        <v>136.47999999999999</v>
      </c>
      <c r="D879">
        <v>262.3107</v>
      </c>
      <c r="E879">
        <v>333.4</v>
      </c>
      <c r="F879">
        <v>814.98</v>
      </c>
      <c r="G879">
        <v>175.77</v>
      </c>
      <c r="H879">
        <v>2.65</v>
      </c>
      <c r="I879">
        <v>4810</v>
      </c>
      <c r="J879">
        <v>391.7</v>
      </c>
      <c r="K879">
        <v>20</v>
      </c>
      <c r="L879">
        <v>213.28</v>
      </c>
      <c r="M879">
        <v>282</v>
      </c>
      <c r="N879">
        <v>158.18</v>
      </c>
      <c r="O879">
        <v>125.26</v>
      </c>
      <c r="P879">
        <v>9.69</v>
      </c>
      <c r="Q879">
        <v>58.91</v>
      </c>
    </row>
    <row r="880" spans="1:17" x14ac:dyDescent="0.3">
      <c r="A880" s="1">
        <v>45074</v>
      </c>
      <c r="B880">
        <v>35.055</v>
      </c>
      <c r="C880">
        <v>136.47999999999999</v>
      </c>
      <c r="D880">
        <v>262.3107</v>
      </c>
      <c r="E880">
        <v>333.4</v>
      </c>
      <c r="F880">
        <v>814.98</v>
      </c>
      <c r="G880">
        <v>175.77</v>
      </c>
      <c r="H880">
        <v>2.65</v>
      </c>
      <c r="I880">
        <v>4810</v>
      </c>
      <c r="J880">
        <v>391.7</v>
      </c>
      <c r="K880">
        <v>20</v>
      </c>
      <c r="L880">
        <v>213.28</v>
      </c>
      <c r="M880">
        <v>282</v>
      </c>
      <c r="N880">
        <v>158.18</v>
      </c>
      <c r="O880">
        <v>125.26</v>
      </c>
      <c r="P880">
        <v>9.69</v>
      </c>
      <c r="Q880">
        <v>58.91</v>
      </c>
    </row>
    <row r="881" spans="1:17" x14ac:dyDescent="0.3">
      <c r="A881" s="1">
        <v>45075</v>
      </c>
      <c r="B881">
        <v>35.055</v>
      </c>
      <c r="C881">
        <v>136.47999999999999</v>
      </c>
      <c r="D881">
        <v>262.3107</v>
      </c>
      <c r="E881">
        <v>333.4</v>
      </c>
      <c r="F881">
        <v>814.98</v>
      </c>
      <c r="G881">
        <v>175.77</v>
      </c>
      <c r="H881">
        <v>2.65</v>
      </c>
      <c r="I881">
        <v>4971</v>
      </c>
      <c r="J881">
        <v>391.7</v>
      </c>
      <c r="K881">
        <v>20</v>
      </c>
      <c r="L881">
        <v>213.28</v>
      </c>
      <c r="M881">
        <v>282</v>
      </c>
      <c r="N881">
        <v>158.18</v>
      </c>
      <c r="O881">
        <v>125.26</v>
      </c>
      <c r="P881">
        <v>9.69</v>
      </c>
      <c r="Q881">
        <v>58.91</v>
      </c>
    </row>
    <row r="882" spans="1:17" x14ac:dyDescent="0.3">
      <c r="A882" s="1">
        <v>45076</v>
      </c>
      <c r="B882">
        <v>35.130000000000003</v>
      </c>
      <c r="C882">
        <v>135.79</v>
      </c>
      <c r="D882">
        <v>268.64999999999998</v>
      </c>
      <c r="E882">
        <v>335.74</v>
      </c>
      <c r="F882">
        <v>921.7799</v>
      </c>
      <c r="G882">
        <v>178.99</v>
      </c>
      <c r="H882">
        <v>2.59</v>
      </c>
      <c r="I882">
        <v>4955</v>
      </c>
      <c r="J882">
        <v>419.38</v>
      </c>
      <c r="K882">
        <v>20.53</v>
      </c>
      <c r="L882">
        <v>212.89</v>
      </c>
      <c r="M882">
        <v>282.51</v>
      </c>
      <c r="N882">
        <v>160.78</v>
      </c>
      <c r="O882">
        <v>125.66</v>
      </c>
      <c r="P882">
        <v>10.199999999999999</v>
      </c>
      <c r="Q882">
        <v>63.38</v>
      </c>
    </row>
    <row r="883" spans="1:17" x14ac:dyDescent="0.3">
      <c r="A883" s="1">
        <v>45077</v>
      </c>
      <c r="B883">
        <v>35.975000000000001</v>
      </c>
      <c r="C883">
        <v>138.72999999999999</v>
      </c>
      <c r="D883">
        <v>265</v>
      </c>
      <c r="E883">
        <v>335.94</v>
      </c>
      <c r="F883">
        <v>821.67</v>
      </c>
      <c r="G883">
        <v>179.35</v>
      </c>
      <c r="H883">
        <v>2.62</v>
      </c>
      <c r="I883">
        <v>4920</v>
      </c>
      <c r="J883">
        <v>402.95</v>
      </c>
      <c r="K883">
        <v>19.906400000000001</v>
      </c>
      <c r="L883">
        <v>210.78</v>
      </c>
      <c r="M883">
        <v>280.91000000000003</v>
      </c>
      <c r="N883">
        <v>161.79499999999999</v>
      </c>
      <c r="O883">
        <v>124.06010000000001</v>
      </c>
      <c r="P883">
        <v>9.8350000000000009</v>
      </c>
      <c r="Q883">
        <v>62.59</v>
      </c>
    </row>
    <row r="884" spans="1:17" x14ac:dyDescent="0.3">
      <c r="A884" s="1">
        <v>45078</v>
      </c>
      <c r="B884">
        <v>35.9</v>
      </c>
      <c r="C884">
        <v>139.19999999999999</v>
      </c>
      <c r="D884">
        <v>274</v>
      </c>
      <c r="E884">
        <v>333.53</v>
      </c>
      <c r="F884">
        <v>805.79</v>
      </c>
      <c r="G884">
        <v>180.12</v>
      </c>
      <c r="H884">
        <v>2.95</v>
      </c>
      <c r="I884">
        <v>4813</v>
      </c>
      <c r="J884">
        <v>400.5</v>
      </c>
      <c r="K884">
        <v>19.649999999999999</v>
      </c>
      <c r="L884">
        <v>210.57</v>
      </c>
      <c r="M884">
        <v>283.17</v>
      </c>
      <c r="N884">
        <v>159.79</v>
      </c>
      <c r="O884">
        <v>124.42</v>
      </c>
      <c r="P884">
        <v>10.38</v>
      </c>
      <c r="Q884">
        <v>66.359899999999996</v>
      </c>
    </row>
    <row r="885" spans="1:17" x14ac:dyDescent="0.3">
      <c r="A885" s="1">
        <v>45079</v>
      </c>
      <c r="B885">
        <v>34.9</v>
      </c>
      <c r="C885">
        <v>131.35</v>
      </c>
      <c r="D885">
        <v>275.35000000000002</v>
      </c>
      <c r="E885">
        <v>337.5</v>
      </c>
      <c r="F885">
        <v>823.77</v>
      </c>
      <c r="G885">
        <v>181.78</v>
      </c>
      <c r="H885">
        <v>3.07</v>
      </c>
      <c r="I885">
        <v>4947</v>
      </c>
      <c r="J885">
        <v>405</v>
      </c>
      <c r="K885">
        <v>19.96</v>
      </c>
      <c r="L885">
        <v>227.78</v>
      </c>
      <c r="M885">
        <v>299.245</v>
      </c>
      <c r="N885">
        <v>159.4</v>
      </c>
      <c r="O885">
        <v>126.15</v>
      </c>
      <c r="P885">
        <v>10.39</v>
      </c>
      <c r="Q885">
        <v>65.223600000000005</v>
      </c>
    </row>
    <row r="886" spans="1:17" x14ac:dyDescent="0.3">
      <c r="A886" s="1">
        <v>45080</v>
      </c>
      <c r="B886">
        <v>34.9</v>
      </c>
      <c r="C886">
        <v>131.35</v>
      </c>
      <c r="D886">
        <v>275.35000000000002</v>
      </c>
      <c r="E886">
        <v>337.5</v>
      </c>
      <c r="F886">
        <v>823.77</v>
      </c>
      <c r="G886">
        <v>181.78</v>
      </c>
      <c r="H886">
        <v>3.07</v>
      </c>
      <c r="I886">
        <v>4947</v>
      </c>
      <c r="J886">
        <v>405</v>
      </c>
      <c r="K886">
        <v>19.96</v>
      </c>
      <c r="L886">
        <v>227.78</v>
      </c>
      <c r="M886">
        <v>299.245</v>
      </c>
      <c r="N886">
        <v>159.4</v>
      </c>
      <c r="O886">
        <v>126.15</v>
      </c>
      <c r="P886">
        <v>10.39</v>
      </c>
      <c r="Q886">
        <v>65.223600000000005</v>
      </c>
    </row>
    <row r="887" spans="1:17" x14ac:dyDescent="0.3">
      <c r="A887" s="1">
        <v>45081</v>
      </c>
      <c r="B887">
        <v>34.9</v>
      </c>
      <c r="C887">
        <v>131.35</v>
      </c>
      <c r="D887">
        <v>275.35000000000002</v>
      </c>
      <c r="E887">
        <v>337.5</v>
      </c>
      <c r="F887">
        <v>823.77</v>
      </c>
      <c r="G887">
        <v>181.78</v>
      </c>
      <c r="H887">
        <v>3.07</v>
      </c>
      <c r="I887">
        <v>4947</v>
      </c>
      <c r="J887">
        <v>405</v>
      </c>
      <c r="K887">
        <v>19.96</v>
      </c>
      <c r="L887">
        <v>227.78</v>
      </c>
      <c r="M887">
        <v>299.245</v>
      </c>
      <c r="N887">
        <v>159.4</v>
      </c>
      <c r="O887">
        <v>126.15</v>
      </c>
      <c r="P887">
        <v>10.39</v>
      </c>
      <c r="Q887">
        <v>65.223600000000005</v>
      </c>
    </row>
    <row r="888" spans="1:17" x14ac:dyDescent="0.3">
      <c r="A888" s="1">
        <v>45082</v>
      </c>
      <c r="B888">
        <v>35.15</v>
      </c>
      <c r="C888">
        <v>133.01</v>
      </c>
      <c r="D888">
        <v>275.57</v>
      </c>
      <c r="E888">
        <v>338.55990000000003</v>
      </c>
      <c r="F888">
        <v>809.2</v>
      </c>
      <c r="G888">
        <v>184.95099999999999</v>
      </c>
      <c r="H888">
        <v>3.15</v>
      </c>
      <c r="I888">
        <v>5075</v>
      </c>
      <c r="J888">
        <v>395.65030000000002</v>
      </c>
      <c r="K888">
        <v>20.14</v>
      </c>
      <c r="L888">
        <v>227.58</v>
      </c>
      <c r="M888">
        <v>297.8</v>
      </c>
      <c r="N888">
        <v>154.76</v>
      </c>
      <c r="O888">
        <v>127.43</v>
      </c>
      <c r="P888">
        <v>9.98</v>
      </c>
      <c r="Q888">
        <v>64.443100000000001</v>
      </c>
    </row>
    <row r="889" spans="1:17" x14ac:dyDescent="0.3">
      <c r="A889" s="1">
        <v>45083</v>
      </c>
      <c r="B889">
        <v>34.74</v>
      </c>
      <c r="C889">
        <v>131.91499999999999</v>
      </c>
      <c r="D889">
        <v>276.57</v>
      </c>
      <c r="E889">
        <v>335.37</v>
      </c>
      <c r="F889">
        <v>802</v>
      </c>
      <c r="G889">
        <v>180.12</v>
      </c>
      <c r="H889">
        <v>3.09</v>
      </c>
      <c r="I889">
        <v>5236</v>
      </c>
      <c r="J889">
        <v>391.6</v>
      </c>
      <c r="K889">
        <v>20.39</v>
      </c>
      <c r="L889">
        <v>228.27</v>
      </c>
      <c r="M889">
        <v>303.44</v>
      </c>
      <c r="N889">
        <v>155.77000000000001</v>
      </c>
      <c r="O889">
        <v>128.29</v>
      </c>
      <c r="P889">
        <v>10.130000000000001</v>
      </c>
      <c r="Q889">
        <v>52.38</v>
      </c>
    </row>
    <row r="890" spans="1:17" x14ac:dyDescent="0.3">
      <c r="A890" s="1">
        <v>45084</v>
      </c>
      <c r="B890">
        <v>35.28</v>
      </c>
      <c r="C890">
        <v>129</v>
      </c>
      <c r="D890">
        <v>274.25</v>
      </c>
      <c r="E890">
        <v>334.49</v>
      </c>
      <c r="F890">
        <v>805.45</v>
      </c>
      <c r="G890">
        <v>181.21</v>
      </c>
      <c r="H890">
        <v>3.12</v>
      </c>
      <c r="I890">
        <v>5230</v>
      </c>
      <c r="J890">
        <v>394.99</v>
      </c>
      <c r="K890">
        <v>20.61</v>
      </c>
      <c r="L890">
        <v>236.36</v>
      </c>
      <c r="M890">
        <v>309.57</v>
      </c>
      <c r="N890">
        <v>155.9</v>
      </c>
      <c r="O890">
        <v>129.04</v>
      </c>
      <c r="P890">
        <v>10.58</v>
      </c>
      <c r="Q890">
        <v>54</v>
      </c>
    </row>
    <row r="891" spans="1:17" x14ac:dyDescent="0.3">
      <c r="A891" s="1">
        <v>45085</v>
      </c>
      <c r="B891">
        <v>35.435000000000002</v>
      </c>
      <c r="C891">
        <v>130.41</v>
      </c>
      <c r="D891">
        <v>267.64999999999998</v>
      </c>
      <c r="E891">
        <v>326.64</v>
      </c>
      <c r="F891">
        <v>805.01</v>
      </c>
      <c r="G891">
        <v>180.84</v>
      </c>
      <c r="H891">
        <v>3.18</v>
      </c>
      <c r="I891">
        <v>5212</v>
      </c>
      <c r="J891">
        <v>388.64</v>
      </c>
      <c r="K891">
        <v>20.675000000000001</v>
      </c>
      <c r="L891">
        <v>236.28</v>
      </c>
      <c r="M891">
        <v>307.33999999999997</v>
      </c>
      <c r="N891">
        <v>151.69</v>
      </c>
      <c r="O891">
        <v>123.22499999999999</v>
      </c>
      <c r="P891">
        <v>9.89</v>
      </c>
      <c r="Q891">
        <v>55.05</v>
      </c>
    </row>
    <row r="892" spans="1:17" x14ac:dyDescent="0.3">
      <c r="A892" s="1">
        <v>45086</v>
      </c>
      <c r="B892">
        <v>35.619999999999997</v>
      </c>
      <c r="C892">
        <v>131.9</v>
      </c>
      <c r="D892">
        <v>267.94900000000001</v>
      </c>
      <c r="E892">
        <v>329.99</v>
      </c>
      <c r="F892">
        <v>817.74890000000005</v>
      </c>
      <c r="G892">
        <v>182.23</v>
      </c>
      <c r="H892">
        <v>3.16</v>
      </c>
      <c r="I892">
        <v>5374</v>
      </c>
      <c r="J892">
        <v>397.11</v>
      </c>
      <c r="K892">
        <v>21.35</v>
      </c>
      <c r="L892">
        <v>235.81</v>
      </c>
      <c r="M892">
        <v>306.19</v>
      </c>
      <c r="N892">
        <v>153.83000000000001</v>
      </c>
      <c r="O892">
        <v>123.755</v>
      </c>
      <c r="P892">
        <v>9.82</v>
      </c>
      <c r="Q892">
        <v>57.419899999999998</v>
      </c>
    </row>
    <row r="893" spans="1:17" x14ac:dyDescent="0.3">
      <c r="A893" s="1">
        <v>45087</v>
      </c>
      <c r="B893">
        <v>35.619999999999997</v>
      </c>
      <c r="C893">
        <v>131.9</v>
      </c>
      <c r="D893">
        <v>267.94900000000001</v>
      </c>
      <c r="E893">
        <v>329.99</v>
      </c>
      <c r="F893">
        <v>817.74890000000005</v>
      </c>
      <c r="G893">
        <v>182.23</v>
      </c>
      <c r="H893">
        <v>3.16</v>
      </c>
      <c r="I893">
        <v>5374</v>
      </c>
      <c r="J893">
        <v>397.11</v>
      </c>
      <c r="K893">
        <v>21.35</v>
      </c>
      <c r="L893">
        <v>235.81</v>
      </c>
      <c r="M893">
        <v>306.19</v>
      </c>
      <c r="N893">
        <v>153.83000000000001</v>
      </c>
      <c r="O893">
        <v>123.755</v>
      </c>
      <c r="P893">
        <v>9.82</v>
      </c>
      <c r="Q893">
        <v>57.419899999999998</v>
      </c>
    </row>
    <row r="894" spans="1:17" x14ac:dyDescent="0.3">
      <c r="A894" s="1">
        <v>45088</v>
      </c>
      <c r="B894">
        <v>35.619999999999997</v>
      </c>
      <c r="C894">
        <v>131.9</v>
      </c>
      <c r="D894">
        <v>267.94900000000001</v>
      </c>
      <c r="E894">
        <v>329.99</v>
      </c>
      <c r="F894">
        <v>817.74890000000005</v>
      </c>
      <c r="G894">
        <v>182.23</v>
      </c>
      <c r="H894">
        <v>3.16</v>
      </c>
      <c r="I894">
        <v>5374</v>
      </c>
      <c r="J894">
        <v>397.11</v>
      </c>
      <c r="K894">
        <v>21.35</v>
      </c>
      <c r="L894">
        <v>235.81</v>
      </c>
      <c r="M894">
        <v>306.19</v>
      </c>
      <c r="N894">
        <v>153.83000000000001</v>
      </c>
      <c r="O894">
        <v>123.755</v>
      </c>
      <c r="P894">
        <v>9.82</v>
      </c>
      <c r="Q894">
        <v>57.419899999999998</v>
      </c>
    </row>
    <row r="895" spans="1:17" x14ac:dyDescent="0.3">
      <c r="A895" s="1">
        <v>45089</v>
      </c>
      <c r="B895">
        <v>35.78</v>
      </c>
      <c r="C895">
        <v>131.80000000000001</v>
      </c>
      <c r="D895">
        <v>271.75</v>
      </c>
      <c r="E895">
        <v>332.09989999999999</v>
      </c>
      <c r="F895">
        <v>858</v>
      </c>
      <c r="G895">
        <v>183.89</v>
      </c>
      <c r="H895">
        <v>3.23</v>
      </c>
      <c r="I895">
        <v>5447</v>
      </c>
      <c r="J895">
        <v>395.29989999999998</v>
      </c>
      <c r="K895">
        <v>21.54</v>
      </c>
      <c r="L895">
        <v>238.88499999999999</v>
      </c>
      <c r="M895">
        <v>307.2</v>
      </c>
      <c r="N895">
        <v>151.86000000000001</v>
      </c>
      <c r="O895">
        <v>124.05</v>
      </c>
      <c r="P895">
        <v>9.49</v>
      </c>
      <c r="Q895">
        <v>52.93</v>
      </c>
    </row>
    <row r="896" spans="1:17" x14ac:dyDescent="0.3">
      <c r="A896" s="1">
        <v>45090</v>
      </c>
      <c r="B896">
        <v>35.79</v>
      </c>
      <c r="C896">
        <v>130.69999999999999</v>
      </c>
      <c r="D896">
        <v>275.72000000000003</v>
      </c>
      <c r="E896">
        <v>336.98</v>
      </c>
      <c r="F896">
        <v>863.26</v>
      </c>
      <c r="G896">
        <v>184.15</v>
      </c>
      <c r="H896">
        <v>3.3679000000000001</v>
      </c>
      <c r="I896">
        <v>5515</v>
      </c>
      <c r="J896">
        <v>411.01</v>
      </c>
      <c r="K896">
        <v>22.515000000000001</v>
      </c>
      <c r="L896">
        <v>246.68</v>
      </c>
      <c r="M896">
        <v>311.51</v>
      </c>
      <c r="N896">
        <v>154.27000000000001</v>
      </c>
      <c r="O896">
        <v>125.16</v>
      </c>
      <c r="P896">
        <v>9.9499999999999993</v>
      </c>
      <c r="Q896">
        <v>52.66</v>
      </c>
    </row>
    <row r="897" spans="1:17" x14ac:dyDescent="0.3">
      <c r="A897" s="1">
        <v>45091</v>
      </c>
      <c r="B897">
        <v>35.979999999999997</v>
      </c>
      <c r="C897">
        <v>129.69999999999999</v>
      </c>
      <c r="D897">
        <v>274.99</v>
      </c>
      <c r="E897">
        <v>339.04</v>
      </c>
      <c r="F897">
        <v>888.54</v>
      </c>
      <c r="G897">
        <v>184.39</v>
      </c>
      <c r="H897">
        <v>3.335</v>
      </c>
      <c r="I897">
        <v>5674</v>
      </c>
      <c r="J897">
        <v>430</v>
      </c>
      <c r="K897">
        <v>22.8</v>
      </c>
      <c r="L897">
        <v>248.32</v>
      </c>
      <c r="M897">
        <v>310.98500000000001</v>
      </c>
      <c r="N897">
        <v>154</v>
      </c>
      <c r="O897">
        <v>124.05</v>
      </c>
      <c r="P897">
        <v>10.029999999999999</v>
      </c>
      <c r="Q897">
        <v>54.79</v>
      </c>
    </row>
    <row r="898" spans="1:17" x14ac:dyDescent="0.3">
      <c r="A898" s="1">
        <v>45092</v>
      </c>
      <c r="B898">
        <v>36.47</v>
      </c>
      <c r="C898">
        <v>133.25</v>
      </c>
      <c r="D898">
        <v>283.99</v>
      </c>
      <c r="E898">
        <v>349.84</v>
      </c>
      <c r="F898">
        <v>887.97</v>
      </c>
      <c r="G898">
        <v>186.52</v>
      </c>
      <c r="H898">
        <v>3.25</v>
      </c>
      <c r="I898">
        <v>5663</v>
      </c>
      <c r="J898">
        <v>432.89</v>
      </c>
      <c r="K898">
        <v>22.774999999999999</v>
      </c>
      <c r="L898">
        <v>248.37819999999999</v>
      </c>
      <c r="M898">
        <v>309.94</v>
      </c>
      <c r="N898">
        <v>161.18979999999999</v>
      </c>
      <c r="O898">
        <v>125.46</v>
      </c>
      <c r="P898">
        <v>9.5399999999999991</v>
      </c>
      <c r="Q898">
        <v>54.58</v>
      </c>
    </row>
    <row r="899" spans="1:17" x14ac:dyDescent="0.3">
      <c r="A899" s="1">
        <v>45093</v>
      </c>
      <c r="B899">
        <v>36.685000000000002</v>
      </c>
      <c r="C899">
        <v>132.07</v>
      </c>
      <c r="D899">
        <v>287.85000000000002</v>
      </c>
      <c r="E899">
        <v>351.47</v>
      </c>
      <c r="F899">
        <v>889.95</v>
      </c>
      <c r="G899">
        <v>186.99</v>
      </c>
      <c r="H899">
        <v>3.32</v>
      </c>
      <c r="I899">
        <v>5670</v>
      </c>
      <c r="J899">
        <v>437.21</v>
      </c>
      <c r="K899">
        <v>23.09</v>
      </c>
      <c r="L899">
        <v>250.89</v>
      </c>
      <c r="M899">
        <v>312.62</v>
      </c>
      <c r="N899">
        <v>162.25</v>
      </c>
      <c r="O899">
        <v>126.108</v>
      </c>
      <c r="P899">
        <v>10.06</v>
      </c>
      <c r="Q899">
        <v>56.28</v>
      </c>
    </row>
    <row r="900" spans="1:17" x14ac:dyDescent="0.3">
      <c r="A900" s="1">
        <v>45094</v>
      </c>
      <c r="B900">
        <v>36.685000000000002</v>
      </c>
      <c r="C900">
        <v>132.07</v>
      </c>
      <c r="D900">
        <v>287.85000000000002</v>
      </c>
      <c r="E900">
        <v>351.47</v>
      </c>
      <c r="F900">
        <v>889.95</v>
      </c>
      <c r="G900">
        <v>186.99</v>
      </c>
      <c r="H900">
        <v>3.32</v>
      </c>
      <c r="I900">
        <v>5670</v>
      </c>
      <c r="J900">
        <v>437.21</v>
      </c>
      <c r="K900">
        <v>23.09</v>
      </c>
      <c r="L900">
        <v>250.89</v>
      </c>
      <c r="M900">
        <v>312.62</v>
      </c>
      <c r="N900">
        <v>162.25</v>
      </c>
      <c r="O900">
        <v>126.108</v>
      </c>
      <c r="P900">
        <v>10.06</v>
      </c>
      <c r="Q900">
        <v>56.28</v>
      </c>
    </row>
    <row r="901" spans="1:17" x14ac:dyDescent="0.3">
      <c r="A901" s="1">
        <v>45095</v>
      </c>
      <c r="B901">
        <v>36.685000000000002</v>
      </c>
      <c r="C901">
        <v>132.07</v>
      </c>
      <c r="D901">
        <v>287.85000000000002</v>
      </c>
      <c r="E901">
        <v>351.47</v>
      </c>
      <c r="F901">
        <v>889.95</v>
      </c>
      <c r="G901">
        <v>186.99</v>
      </c>
      <c r="H901">
        <v>3.32</v>
      </c>
      <c r="I901">
        <v>5670</v>
      </c>
      <c r="J901">
        <v>437.21</v>
      </c>
      <c r="K901">
        <v>23.09</v>
      </c>
      <c r="L901">
        <v>250.89</v>
      </c>
      <c r="M901">
        <v>312.62</v>
      </c>
      <c r="N901">
        <v>162.25</v>
      </c>
      <c r="O901">
        <v>126.108</v>
      </c>
      <c r="P901">
        <v>10.06</v>
      </c>
      <c r="Q901">
        <v>56.28</v>
      </c>
    </row>
    <row r="902" spans="1:17" x14ac:dyDescent="0.3">
      <c r="A902" s="1">
        <v>45096</v>
      </c>
      <c r="B902">
        <v>36.685000000000002</v>
      </c>
      <c r="C902">
        <v>132.07</v>
      </c>
      <c r="D902">
        <v>287.85000000000002</v>
      </c>
      <c r="E902">
        <v>351.47</v>
      </c>
      <c r="F902">
        <v>889.95</v>
      </c>
      <c r="G902">
        <v>186.99</v>
      </c>
      <c r="H902">
        <v>3.32</v>
      </c>
      <c r="I902">
        <v>5678</v>
      </c>
      <c r="J902">
        <v>437.21</v>
      </c>
      <c r="K902">
        <v>23.09</v>
      </c>
      <c r="L902">
        <v>250.89</v>
      </c>
      <c r="M902">
        <v>312.62</v>
      </c>
      <c r="N902">
        <v>162.25</v>
      </c>
      <c r="O902">
        <v>126.108</v>
      </c>
      <c r="P902">
        <v>10.06</v>
      </c>
      <c r="Q902">
        <v>56.28</v>
      </c>
    </row>
    <row r="903" spans="1:17" x14ac:dyDescent="0.3">
      <c r="A903" s="1">
        <v>45097</v>
      </c>
      <c r="B903">
        <v>36.17</v>
      </c>
      <c r="C903">
        <v>131.9</v>
      </c>
      <c r="D903">
        <v>284.8</v>
      </c>
      <c r="E903">
        <v>342.08</v>
      </c>
      <c r="F903">
        <v>877.07</v>
      </c>
      <c r="G903">
        <v>186.1</v>
      </c>
      <c r="H903">
        <v>3.33</v>
      </c>
      <c r="I903">
        <v>5814</v>
      </c>
      <c r="J903">
        <v>439.9</v>
      </c>
      <c r="K903">
        <v>23.405000000000001</v>
      </c>
      <c r="L903">
        <v>243.215</v>
      </c>
      <c r="M903">
        <v>314.04000000000002</v>
      </c>
      <c r="N903">
        <v>155.7199</v>
      </c>
      <c r="O903">
        <v>124.57</v>
      </c>
      <c r="P903">
        <v>11.73</v>
      </c>
      <c r="Q903">
        <v>57.94</v>
      </c>
    </row>
    <row r="904" spans="1:17" x14ac:dyDescent="0.3">
      <c r="A904" s="1">
        <v>45098</v>
      </c>
      <c r="B904">
        <v>35.97</v>
      </c>
      <c r="C904">
        <v>133.85</v>
      </c>
      <c r="D904">
        <v>284</v>
      </c>
      <c r="E904">
        <v>337.73</v>
      </c>
      <c r="F904">
        <v>866</v>
      </c>
      <c r="G904">
        <v>185.41</v>
      </c>
      <c r="H904">
        <v>3.47</v>
      </c>
      <c r="I904">
        <v>5710</v>
      </c>
      <c r="J904">
        <v>436.15</v>
      </c>
      <c r="K904">
        <v>23.18</v>
      </c>
      <c r="L904">
        <v>245.26</v>
      </c>
      <c r="M904">
        <v>314.54000000000002</v>
      </c>
      <c r="N904">
        <v>151.38</v>
      </c>
      <c r="O904">
        <v>122.66</v>
      </c>
      <c r="P904">
        <v>12.9</v>
      </c>
      <c r="Q904">
        <v>59.24</v>
      </c>
    </row>
    <row r="905" spans="1:17" x14ac:dyDescent="0.3">
      <c r="A905" s="1">
        <v>45099</v>
      </c>
      <c r="B905">
        <v>35.924999999999997</v>
      </c>
      <c r="C905">
        <v>134.47999999999999</v>
      </c>
      <c r="D905">
        <v>285.26</v>
      </c>
      <c r="E905">
        <v>340.12</v>
      </c>
      <c r="F905">
        <v>848.91</v>
      </c>
      <c r="G905">
        <v>187.04499999999999</v>
      </c>
      <c r="H905">
        <v>3.43</v>
      </c>
      <c r="I905">
        <v>5900</v>
      </c>
      <c r="J905">
        <v>434.255</v>
      </c>
      <c r="K905">
        <v>23.43</v>
      </c>
      <c r="L905">
        <v>240.98</v>
      </c>
      <c r="M905">
        <v>315.25</v>
      </c>
      <c r="N905">
        <v>146.93989999999999</v>
      </c>
      <c r="O905">
        <v>123.24</v>
      </c>
      <c r="P905">
        <v>12.68</v>
      </c>
      <c r="Q905">
        <v>59.28</v>
      </c>
    </row>
    <row r="906" spans="1:17" x14ac:dyDescent="0.3">
      <c r="A906" s="1">
        <v>45100</v>
      </c>
      <c r="B906">
        <v>36.075000000000003</v>
      </c>
      <c r="C906">
        <v>134.59540000000001</v>
      </c>
      <c r="D906">
        <v>289.67</v>
      </c>
      <c r="E906">
        <v>337.96</v>
      </c>
      <c r="F906">
        <v>836.02</v>
      </c>
      <c r="G906">
        <v>187.56</v>
      </c>
      <c r="H906">
        <v>3.41</v>
      </c>
      <c r="I906">
        <v>5898</v>
      </c>
      <c r="J906">
        <v>428.09</v>
      </c>
      <c r="K906">
        <v>23.73</v>
      </c>
      <c r="L906">
        <v>235.86</v>
      </c>
      <c r="M906">
        <v>314.76</v>
      </c>
      <c r="N906">
        <v>144.94999999999999</v>
      </c>
      <c r="O906">
        <v>122.78789999999999</v>
      </c>
      <c r="P906">
        <v>13.1</v>
      </c>
      <c r="Q906">
        <v>61.89</v>
      </c>
    </row>
    <row r="907" spans="1:17" x14ac:dyDescent="0.3">
      <c r="A907" s="1">
        <v>45101</v>
      </c>
      <c r="B907">
        <v>36.075000000000003</v>
      </c>
      <c r="C907">
        <v>134.59540000000001</v>
      </c>
      <c r="D907">
        <v>289.67</v>
      </c>
      <c r="E907">
        <v>337.96</v>
      </c>
      <c r="F907">
        <v>836.02</v>
      </c>
      <c r="G907">
        <v>187.56</v>
      </c>
      <c r="H907">
        <v>3.41</v>
      </c>
      <c r="I907">
        <v>5898</v>
      </c>
      <c r="J907">
        <v>428.09</v>
      </c>
      <c r="K907">
        <v>23.73</v>
      </c>
      <c r="L907">
        <v>235.86</v>
      </c>
      <c r="M907">
        <v>314.76</v>
      </c>
      <c r="N907">
        <v>144.94999999999999</v>
      </c>
      <c r="O907">
        <v>122.78789999999999</v>
      </c>
      <c r="P907">
        <v>13.1</v>
      </c>
      <c r="Q907">
        <v>61.89</v>
      </c>
    </row>
    <row r="908" spans="1:17" x14ac:dyDescent="0.3">
      <c r="A908" s="1">
        <v>45102</v>
      </c>
      <c r="B908">
        <v>36.075000000000003</v>
      </c>
      <c r="C908">
        <v>134.59540000000001</v>
      </c>
      <c r="D908">
        <v>289.67</v>
      </c>
      <c r="E908">
        <v>337.96</v>
      </c>
      <c r="F908">
        <v>836.02</v>
      </c>
      <c r="G908">
        <v>187.56</v>
      </c>
      <c r="H908">
        <v>3.41</v>
      </c>
      <c r="I908">
        <v>5898</v>
      </c>
      <c r="J908">
        <v>428.09</v>
      </c>
      <c r="K908">
        <v>23.73</v>
      </c>
      <c r="L908">
        <v>235.86</v>
      </c>
      <c r="M908">
        <v>314.76</v>
      </c>
      <c r="N908">
        <v>144.94999999999999</v>
      </c>
      <c r="O908">
        <v>122.78789999999999</v>
      </c>
      <c r="P908">
        <v>13.1</v>
      </c>
      <c r="Q908">
        <v>61.89</v>
      </c>
    </row>
    <row r="909" spans="1:17" x14ac:dyDescent="0.3">
      <c r="A909" s="1">
        <v>45103</v>
      </c>
      <c r="B909">
        <v>36.14</v>
      </c>
      <c r="C909">
        <v>134.97999999999999</v>
      </c>
      <c r="D909">
        <v>289.79000000000002</v>
      </c>
      <c r="E909">
        <v>336.11</v>
      </c>
      <c r="F909">
        <v>837</v>
      </c>
      <c r="G909">
        <v>188.05</v>
      </c>
      <c r="H909">
        <v>3.45</v>
      </c>
      <c r="I909">
        <v>5687</v>
      </c>
      <c r="J909">
        <v>427.64</v>
      </c>
      <c r="K909">
        <v>24.26</v>
      </c>
      <c r="L909">
        <v>239.6225</v>
      </c>
      <c r="M909">
        <v>316.10000000000002</v>
      </c>
      <c r="N909">
        <v>145.1799</v>
      </c>
      <c r="O909">
        <v>122</v>
      </c>
      <c r="P909">
        <v>13.05</v>
      </c>
      <c r="Q909">
        <v>66.16</v>
      </c>
    </row>
    <row r="910" spans="1:17" x14ac:dyDescent="0.3">
      <c r="A910" s="1">
        <v>45104</v>
      </c>
      <c r="B910">
        <v>36.68</v>
      </c>
      <c r="C910">
        <v>136.6</v>
      </c>
      <c r="D910">
        <v>289.34500000000003</v>
      </c>
      <c r="E910">
        <v>336.15</v>
      </c>
      <c r="F910">
        <v>850</v>
      </c>
      <c r="G910">
        <v>188.39</v>
      </c>
      <c r="H910">
        <v>3.4</v>
      </c>
      <c r="I910">
        <v>5730</v>
      </c>
      <c r="J910">
        <v>419.4</v>
      </c>
      <c r="K910">
        <v>24.015000000000001</v>
      </c>
      <c r="L910">
        <v>240.84</v>
      </c>
      <c r="M910">
        <v>324.24</v>
      </c>
      <c r="N910">
        <v>145.07</v>
      </c>
      <c r="O910">
        <v>119.08</v>
      </c>
      <c r="P910">
        <v>13.5</v>
      </c>
      <c r="Q910">
        <v>70.372500000000002</v>
      </c>
    </row>
    <row r="911" spans="1:17" x14ac:dyDescent="0.3">
      <c r="A911" s="1">
        <v>45105</v>
      </c>
      <c r="B911">
        <v>36.86</v>
      </c>
      <c r="C911">
        <v>136.33500000000001</v>
      </c>
      <c r="D911">
        <v>289.55</v>
      </c>
      <c r="E911">
        <v>337.98</v>
      </c>
      <c r="F911">
        <v>858.53</v>
      </c>
      <c r="G911">
        <v>189.9</v>
      </c>
      <c r="H911">
        <v>3.45</v>
      </c>
      <c r="I911">
        <v>5730</v>
      </c>
      <c r="J911">
        <v>418.45</v>
      </c>
      <c r="K911">
        <v>23.77</v>
      </c>
      <c r="L911">
        <v>242.05</v>
      </c>
      <c r="M911">
        <v>322.89999999999998</v>
      </c>
      <c r="N911">
        <v>146.02000000000001</v>
      </c>
      <c r="O911">
        <v>120.39</v>
      </c>
      <c r="P911">
        <v>13.7</v>
      </c>
      <c r="Q911">
        <v>74.310699999999997</v>
      </c>
    </row>
    <row r="912" spans="1:17" x14ac:dyDescent="0.3">
      <c r="A912" s="1">
        <v>45106</v>
      </c>
      <c r="B912">
        <v>37.020000000000003</v>
      </c>
      <c r="C912">
        <v>137.28</v>
      </c>
      <c r="D912">
        <v>286.57</v>
      </c>
      <c r="E912">
        <v>336.11</v>
      </c>
      <c r="F912">
        <v>862.84</v>
      </c>
      <c r="G912">
        <v>190.07</v>
      </c>
      <c r="H912">
        <v>3.45</v>
      </c>
      <c r="I912">
        <v>5813</v>
      </c>
      <c r="J912">
        <v>416</v>
      </c>
      <c r="K912">
        <v>24.3292</v>
      </c>
      <c r="L912">
        <v>246.86279999999999</v>
      </c>
      <c r="M912">
        <v>323.52</v>
      </c>
      <c r="N912">
        <v>146.49</v>
      </c>
      <c r="O912">
        <v>120.06</v>
      </c>
      <c r="P912">
        <v>14.31</v>
      </c>
      <c r="Q912">
        <v>74.178100000000001</v>
      </c>
    </row>
    <row r="913" spans="1:17" x14ac:dyDescent="0.3">
      <c r="A913" s="1">
        <v>45107</v>
      </c>
      <c r="B913">
        <v>37.25</v>
      </c>
      <c r="C913">
        <v>139.18</v>
      </c>
      <c r="D913">
        <v>289.05</v>
      </c>
      <c r="E913">
        <v>342.73</v>
      </c>
      <c r="F913">
        <v>874.57</v>
      </c>
      <c r="G913">
        <v>194.48</v>
      </c>
      <c r="H913">
        <v>3.43</v>
      </c>
      <c r="I913">
        <v>5726</v>
      </c>
      <c r="J913">
        <v>425.5</v>
      </c>
      <c r="K913">
        <v>25.01</v>
      </c>
      <c r="L913">
        <v>246.93440000000001</v>
      </c>
      <c r="M913">
        <v>328.77</v>
      </c>
      <c r="N913">
        <v>149.32</v>
      </c>
      <c r="O913">
        <v>121.08</v>
      </c>
      <c r="P913">
        <v>14.62</v>
      </c>
      <c r="Q913">
        <v>74.97</v>
      </c>
    </row>
    <row r="914" spans="1:17" x14ac:dyDescent="0.3">
      <c r="A914" s="1">
        <v>45108</v>
      </c>
      <c r="B914">
        <v>37.25</v>
      </c>
      <c r="C914">
        <v>139.18</v>
      </c>
      <c r="D914">
        <v>289.05</v>
      </c>
      <c r="E914">
        <v>342.73</v>
      </c>
      <c r="F914">
        <v>874.57</v>
      </c>
      <c r="G914">
        <v>194.48</v>
      </c>
      <c r="H914">
        <v>3.43</v>
      </c>
      <c r="I914">
        <v>5726</v>
      </c>
      <c r="J914">
        <v>425.5</v>
      </c>
      <c r="K914">
        <v>25.01</v>
      </c>
      <c r="L914">
        <v>246.93440000000001</v>
      </c>
      <c r="M914">
        <v>328.77</v>
      </c>
      <c r="N914">
        <v>149.32</v>
      </c>
      <c r="O914">
        <v>121.08</v>
      </c>
      <c r="P914">
        <v>14.62</v>
      </c>
      <c r="Q914">
        <v>74.97</v>
      </c>
    </row>
    <row r="915" spans="1:17" x14ac:dyDescent="0.3">
      <c r="A915" s="1">
        <v>45109</v>
      </c>
      <c r="B915">
        <v>37.25</v>
      </c>
      <c r="C915">
        <v>139.18</v>
      </c>
      <c r="D915">
        <v>289.05</v>
      </c>
      <c r="E915">
        <v>342.73</v>
      </c>
      <c r="F915">
        <v>874.57</v>
      </c>
      <c r="G915">
        <v>194.48</v>
      </c>
      <c r="H915">
        <v>3.43</v>
      </c>
      <c r="I915">
        <v>5726</v>
      </c>
      <c r="J915">
        <v>425.5</v>
      </c>
      <c r="K915">
        <v>25.01</v>
      </c>
      <c r="L915">
        <v>246.93440000000001</v>
      </c>
      <c r="M915">
        <v>328.77</v>
      </c>
      <c r="N915">
        <v>149.32</v>
      </c>
      <c r="O915">
        <v>121.08</v>
      </c>
      <c r="P915">
        <v>14.62</v>
      </c>
      <c r="Q915">
        <v>74.97</v>
      </c>
    </row>
    <row r="916" spans="1:17" x14ac:dyDescent="0.3">
      <c r="A916" s="1">
        <v>45110</v>
      </c>
      <c r="B916">
        <v>37.378900000000002</v>
      </c>
      <c r="C916">
        <v>139.88999999999999</v>
      </c>
      <c r="D916">
        <v>289.39999999999998</v>
      </c>
      <c r="E916">
        <v>340.9</v>
      </c>
      <c r="F916">
        <v>876.73</v>
      </c>
      <c r="G916">
        <v>193.88</v>
      </c>
      <c r="H916">
        <v>3.4</v>
      </c>
      <c r="I916">
        <v>5804</v>
      </c>
      <c r="J916">
        <v>428.98</v>
      </c>
      <c r="K916">
        <v>24.91</v>
      </c>
      <c r="L916">
        <v>248.39</v>
      </c>
      <c r="M916">
        <v>327.98</v>
      </c>
      <c r="N916">
        <v>147.55000000000001</v>
      </c>
      <c r="O916">
        <v>120.19</v>
      </c>
      <c r="P916">
        <v>15.635</v>
      </c>
      <c r="Q916">
        <v>80.844999999999999</v>
      </c>
    </row>
    <row r="917" spans="1:17" x14ac:dyDescent="0.3">
      <c r="A917" s="1">
        <v>45111</v>
      </c>
      <c r="B917">
        <v>37.378900000000002</v>
      </c>
      <c r="C917">
        <v>139.88999999999999</v>
      </c>
      <c r="D917">
        <v>289.39999999999998</v>
      </c>
      <c r="E917">
        <v>340.9</v>
      </c>
      <c r="F917">
        <v>876.73</v>
      </c>
      <c r="G917">
        <v>193.88</v>
      </c>
      <c r="H917">
        <v>3.4</v>
      </c>
      <c r="I917">
        <v>5738</v>
      </c>
      <c r="J917">
        <v>428.98</v>
      </c>
      <c r="K917">
        <v>24.91</v>
      </c>
      <c r="L917">
        <v>248.39</v>
      </c>
      <c r="M917">
        <v>327.98</v>
      </c>
      <c r="N917">
        <v>147.55000000000001</v>
      </c>
      <c r="O917">
        <v>120.19</v>
      </c>
      <c r="P917">
        <v>15.635</v>
      </c>
      <c r="Q917">
        <v>80.844999999999999</v>
      </c>
    </row>
    <row r="918" spans="1:17" x14ac:dyDescent="0.3">
      <c r="A918" s="1">
        <v>45112</v>
      </c>
      <c r="B918">
        <v>37.68</v>
      </c>
      <c r="C918">
        <v>139.64500000000001</v>
      </c>
      <c r="D918">
        <v>298.12</v>
      </c>
      <c r="E918">
        <v>341.65</v>
      </c>
      <c r="F918">
        <v>876.9</v>
      </c>
      <c r="G918">
        <v>192.98</v>
      </c>
      <c r="H918">
        <v>3.42</v>
      </c>
      <c r="I918">
        <v>5697</v>
      </c>
      <c r="J918">
        <v>431.77</v>
      </c>
      <c r="K918">
        <v>24.78</v>
      </c>
      <c r="L918">
        <v>247.5</v>
      </c>
      <c r="M918">
        <v>324.79000000000002</v>
      </c>
      <c r="N918">
        <v>147.27000000000001</v>
      </c>
      <c r="O918">
        <v>122.61</v>
      </c>
      <c r="P918">
        <v>15.84</v>
      </c>
      <c r="Q918">
        <v>79.930000000000007</v>
      </c>
    </row>
    <row r="919" spans="1:17" x14ac:dyDescent="0.3">
      <c r="A919" s="1">
        <v>45113</v>
      </c>
      <c r="B919">
        <v>37.409999999999997</v>
      </c>
      <c r="C919">
        <v>139.72</v>
      </c>
      <c r="D919">
        <v>298.12</v>
      </c>
      <c r="E919">
        <v>342.99</v>
      </c>
      <c r="F919">
        <v>853.9</v>
      </c>
      <c r="G919">
        <v>192.02</v>
      </c>
      <c r="H919">
        <v>3.39</v>
      </c>
      <c r="I919">
        <v>5683</v>
      </c>
      <c r="J919">
        <v>421.79</v>
      </c>
      <c r="K919">
        <v>24.164999999999999</v>
      </c>
      <c r="L919">
        <v>243.87</v>
      </c>
      <c r="M919">
        <v>319.54000000000002</v>
      </c>
      <c r="N919">
        <v>143.715</v>
      </c>
      <c r="O919">
        <v>120.3</v>
      </c>
      <c r="P919">
        <v>15.97</v>
      </c>
      <c r="Q919">
        <v>78.462500000000006</v>
      </c>
    </row>
    <row r="920" spans="1:17" x14ac:dyDescent="0.3">
      <c r="A920" s="1">
        <v>45114</v>
      </c>
      <c r="B920">
        <v>36.35</v>
      </c>
      <c r="C920">
        <v>139.94999999999999</v>
      </c>
      <c r="D920">
        <v>296.2</v>
      </c>
      <c r="E920">
        <v>341.79</v>
      </c>
      <c r="F920">
        <v>857.99</v>
      </c>
      <c r="G920">
        <v>192.67</v>
      </c>
      <c r="H920">
        <v>3.41</v>
      </c>
      <c r="I920">
        <v>5588</v>
      </c>
      <c r="J920">
        <v>432.14</v>
      </c>
      <c r="K920">
        <v>25</v>
      </c>
      <c r="L920">
        <v>247.8</v>
      </c>
      <c r="M920">
        <v>323.7</v>
      </c>
      <c r="N920">
        <v>146.79990000000001</v>
      </c>
      <c r="O920">
        <v>121.05</v>
      </c>
      <c r="P920">
        <v>16.739999999999998</v>
      </c>
      <c r="Q920">
        <v>81.19</v>
      </c>
    </row>
    <row r="921" spans="1:17" x14ac:dyDescent="0.3">
      <c r="A921" s="1">
        <v>45115</v>
      </c>
      <c r="B921">
        <v>36.35</v>
      </c>
      <c r="C921">
        <v>139.94999999999999</v>
      </c>
      <c r="D921">
        <v>296.2</v>
      </c>
      <c r="E921">
        <v>341.79</v>
      </c>
      <c r="F921">
        <v>857.99</v>
      </c>
      <c r="G921">
        <v>192.67</v>
      </c>
      <c r="H921">
        <v>3.41</v>
      </c>
      <c r="I921">
        <v>5588</v>
      </c>
      <c r="J921">
        <v>432.14</v>
      </c>
      <c r="K921">
        <v>25</v>
      </c>
      <c r="L921">
        <v>247.8</v>
      </c>
      <c r="M921">
        <v>323.7</v>
      </c>
      <c r="N921">
        <v>146.79990000000001</v>
      </c>
      <c r="O921">
        <v>121.05</v>
      </c>
      <c r="P921">
        <v>16.739999999999998</v>
      </c>
      <c r="Q921">
        <v>81.19</v>
      </c>
    </row>
    <row r="922" spans="1:17" x14ac:dyDescent="0.3">
      <c r="A922" s="1">
        <v>45116</v>
      </c>
      <c r="B922">
        <v>36.35</v>
      </c>
      <c r="C922">
        <v>139.94999999999999</v>
      </c>
      <c r="D922">
        <v>296.2</v>
      </c>
      <c r="E922">
        <v>341.79</v>
      </c>
      <c r="F922">
        <v>857.99</v>
      </c>
      <c r="G922">
        <v>192.67</v>
      </c>
      <c r="H922">
        <v>3.41</v>
      </c>
      <c r="I922">
        <v>5588</v>
      </c>
      <c r="J922">
        <v>432.14</v>
      </c>
      <c r="K922">
        <v>25</v>
      </c>
      <c r="L922">
        <v>247.8</v>
      </c>
      <c r="M922">
        <v>323.7</v>
      </c>
      <c r="N922">
        <v>146.79990000000001</v>
      </c>
      <c r="O922">
        <v>121.05</v>
      </c>
      <c r="P922">
        <v>16.739999999999998</v>
      </c>
      <c r="Q922">
        <v>81.19</v>
      </c>
    </row>
    <row r="923" spans="1:17" x14ac:dyDescent="0.3">
      <c r="A923" s="1">
        <v>45117</v>
      </c>
      <c r="B923">
        <v>35.96</v>
      </c>
      <c r="C923">
        <v>140.345</v>
      </c>
      <c r="D923">
        <v>298.13</v>
      </c>
      <c r="E923">
        <v>335.23</v>
      </c>
      <c r="F923">
        <v>879.17</v>
      </c>
      <c r="G923">
        <v>189.99</v>
      </c>
      <c r="H923">
        <v>3.33</v>
      </c>
      <c r="I923">
        <v>5603</v>
      </c>
      <c r="J923">
        <v>428.11</v>
      </c>
      <c r="K923">
        <v>25.504999999999999</v>
      </c>
      <c r="L923">
        <v>249.36</v>
      </c>
      <c r="M923">
        <v>326.79000000000002</v>
      </c>
      <c r="N923">
        <v>149.97999999999999</v>
      </c>
      <c r="O923">
        <v>118.30500000000001</v>
      </c>
      <c r="P923">
        <v>16.98</v>
      </c>
      <c r="Q923">
        <v>81.37</v>
      </c>
    </row>
    <row r="924" spans="1:17" x14ac:dyDescent="0.3">
      <c r="A924" s="1">
        <v>45118</v>
      </c>
      <c r="B924">
        <v>35.22</v>
      </c>
      <c r="C924">
        <v>140.08000000000001</v>
      </c>
      <c r="D924">
        <v>300.18</v>
      </c>
      <c r="E924">
        <v>332.86</v>
      </c>
      <c r="F924">
        <v>883</v>
      </c>
      <c r="G924">
        <v>189.3</v>
      </c>
      <c r="H924">
        <v>3.33</v>
      </c>
      <c r="I924">
        <v>5575</v>
      </c>
      <c r="J924">
        <v>427.58</v>
      </c>
      <c r="K924">
        <v>25.59</v>
      </c>
      <c r="L924">
        <v>254.47</v>
      </c>
      <c r="M924">
        <v>329.01</v>
      </c>
      <c r="N924">
        <v>152.74</v>
      </c>
      <c r="O924">
        <v>117.71</v>
      </c>
      <c r="P924">
        <v>17.579999999999998</v>
      </c>
      <c r="Q924">
        <v>92.15</v>
      </c>
    </row>
    <row r="925" spans="1:17" x14ac:dyDescent="0.3">
      <c r="A925" s="1">
        <v>45119</v>
      </c>
      <c r="B925">
        <v>35.24</v>
      </c>
      <c r="C925">
        <v>141.25</v>
      </c>
      <c r="D925">
        <v>309.45</v>
      </c>
      <c r="E925">
        <v>341.65199999999999</v>
      </c>
      <c r="F925">
        <v>897.59</v>
      </c>
      <c r="G925">
        <v>191.7</v>
      </c>
      <c r="H925">
        <v>3.2650000000000001</v>
      </c>
      <c r="I925">
        <v>5523</v>
      </c>
      <c r="J925">
        <v>439.35</v>
      </c>
      <c r="K925">
        <v>25.975000000000001</v>
      </c>
      <c r="L925">
        <v>257.64</v>
      </c>
      <c r="M925">
        <v>337.44499999999999</v>
      </c>
      <c r="N925">
        <v>153.93</v>
      </c>
      <c r="O925">
        <v>120.33</v>
      </c>
      <c r="P925">
        <v>18.260000000000002</v>
      </c>
      <c r="Q925">
        <v>89.07</v>
      </c>
    </row>
    <row r="926" spans="1:17" x14ac:dyDescent="0.3">
      <c r="A926" s="1">
        <v>45120</v>
      </c>
      <c r="B926">
        <v>34.86</v>
      </c>
      <c r="C926">
        <v>141.19999999999999</v>
      </c>
      <c r="D926">
        <v>316.24</v>
      </c>
      <c r="E926">
        <v>343.74</v>
      </c>
      <c r="F926">
        <v>898.94</v>
      </c>
      <c r="G926">
        <v>191.19</v>
      </c>
      <c r="H926">
        <v>3.29</v>
      </c>
      <c r="I926">
        <v>5524</v>
      </c>
      <c r="J926">
        <v>461.55</v>
      </c>
      <c r="K926">
        <v>27.03</v>
      </c>
      <c r="L926">
        <v>256.45999999999998</v>
      </c>
      <c r="M926">
        <v>337.39</v>
      </c>
      <c r="N926">
        <v>153.54</v>
      </c>
      <c r="O926">
        <v>124.83</v>
      </c>
      <c r="P926">
        <v>19.48</v>
      </c>
      <c r="Q926">
        <v>109.21</v>
      </c>
    </row>
    <row r="927" spans="1:17" x14ac:dyDescent="0.3">
      <c r="A927" s="1">
        <v>45121</v>
      </c>
      <c r="B927">
        <v>34.5</v>
      </c>
      <c r="C927">
        <v>140.34</v>
      </c>
      <c r="D927">
        <v>314.88</v>
      </c>
      <c r="E927">
        <v>351.43</v>
      </c>
      <c r="F927">
        <v>903.35</v>
      </c>
      <c r="G927">
        <v>191.1799</v>
      </c>
      <c r="H927">
        <v>3.29</v>
      </c>
      <c r="I927">
        <v>5520</v>
      </c>
      <c r="J927">
        <v>480.88</v>
      </c>
      <c r="K927">
        <v>26.8</v>
      </c>
      <c r="L927">
        <v>256.48</v>
      </c>
      <c r="M927">
        <v>337.7253</v>
      </c>
      <c r="N927">
        <v>152.24</v>
      </c>
      <c r="O927">
        <v>126.77500000000001</v>
      </c>
      <c r="P927">
        <v>19.875</v>
      </c>
      <c r="Q927">
        <v>114.43</v>
      </c>
    </row>
    <row r="928" spans="1:17" x14ac:dyDescent="0.3">
      <c r="A928" s="1">
        <v>45122</v>
      </c>
      <c r="B928">
        <v>34.5</v>
      </c>
      <c r="C928">
        <v>140.34</v>
      </c>
      <c r="D928">
        <v>314.88</v>
      </c>
      <c r="E928">
        <v>351.43</v>
      </c>
      <c r="F928">
        <v>903.35</v>
      </c>
      <c r="G928">
        <v>191.1799</v>
      </c>
      <c r="H928">
        <v>3.29</v>
      </c>
      <c r="I928">
        <v>5520</v>
      </c>
      <c r="J928">
        <v>480.88</v>
      </c>
      <c r="K928">
        <v>26.8</v>
      </c>
      <c r="L928">
        <v>256.48</v>
      </c>
      <c r="M928">
        <v>337.7253</v>
      </c>
      <c r="N928">
        <v>152.24</v>
      </c>
      <c r="O928">
        <v>126.77500000000001</v>
      </c>
      <c r="P928">
        <v>19.875</v>
      </c>
      <c r="Q928">
        <v>114.43</v>
      </c>
    </row>
    <row r="929" spans="1:17" x14ac:dyDescent="0.3">
      <c r="A929" s="1">
        <v>45123</v>
      </c>
      <c r="B929">
        <v>34.5</v>
      </c>
      <c r="C929">
        <v>140.34</v>
      </c>
      <c r="D929">
        <v>314.88</v>
      </c>
      <c r="E929">
        <v>351.43</v>
      </c>
      <c r="F929">
        <v>903.35</v>
      </c>
      <c r="G929">
        <v>191.1799</v>
      </c>
      <c r="H929">
        <v>3.29</v>
      </c>
      <c r="I929">
        <v>5520</v>
      </c>
      <c r="J929">
        <v>480.88</v>
      </c>
      <c r="K929">
        <v>26.8</v>
      </c>
      <c r="L929">
        <v>256.48</v>
      </c>
      <c r="M929">
        <v>337.7253</v>
      </c>
      <c r="N929">
        <v>152.24</v>
      </c>
      <c r="O929">
        <v>126.77500000000001</v>
      </c>
      <c r="P929">
        <v>19.875</v>
      </c>
      <c r="Q929">
        <v>114.43</v>
      </c>
    </row>
    <row r="930" spans="1:17" x14ac:dyDescent="0.3">
      <c r="A930" s="1">
        <v>45124</v>
      </c>
      <c r="B930">
        <v>33.65</v>
      </c>
      <c r="C930">
        <v>139.65</v>
      </c>
      <c r="D930">
        <v>311.70999999999998</v>
      </c>
      <c r="E930">
        <v>346.99</v>
      </c>
      <c r="F930">
        <v>913.21</v>
      </c>
      <c r="G930">
        <v>194.32</v>
      </c>
      <c r="H930">
        <v>3.2</v>
      </c>
      <c r="I930">
        <v>5520</v>
      </c>
      <c r="J930">
        <v>464.96</v>
      </c>
      <c r="K930">
        <v>26.72</v>
      </c>
      <c r="L930">
        <v>258.85000000000002</v>
      </c>
      <c r="M930">
        <v>342.18</v>
      </c>
      <c r="N930">
        <v>155.56</v>
      </c>
      <c r="O930">
        <v>127.09990000000001</v>
      </c>
      <c r="P930">
        <v>18.691600000000001</v>
      </c>
      <c r="Q930">
        <v>109.48</v>
      </c>
    </row>
    <row r="931" spans="1:17" x14ac:dyDescent="0.3">
      <c r="A931" s="1">
        <v>45125</v>
      </c>
      <c r="B931">
        <v>33.15</v>
      </c>
      <c r="C931">
        <v>140.45500000000001</v>
      </c>
      <c r="D931">
        <v>314.2</v>
      </c>
      <c r="E931">
        <v>366.78</v>
      </c>
      <c r="F931">
        <v>909.9</v>
      </c>
      <c r="G931">
        <v>194.33</v>
      </c>
      <c r="H931">
        <v>3.28</v>
      </c>
      <c r="I931">
        <v>5496</v>
      </c>
      <c r="J931">
        <v>478.9599</v>
      </c>
      <c r="K931">
        <v>26.815000000000001</v>
      </c>
      <c r="L931">
        <v>264.16000000000003</v>
      </c>
      <c r="M931">
        <v>342.85989999999998</v>
      </c>
      <c r="N931">
        <v>154.22499999999999</v>
      </c>
      <c r="O931">
        <v>124.68</v>
      </c>
      <c r="P931">
        <v>17.79</v>
      </c>
      <c r="Q931">
        <v>109.84990000000001</v>
      </c>
    </row>
    <row r="932" spans="1:17" x14ac:dyDescent="0.3">
      <c r="A932" s="1">
        <v>45126</v>
      </c>
      <c r="B932">
        <v>34.159999999999997</v>
      </c>
      <c r="C932">
        <v>140.41499999999999</v>
      </c>
      <c r="D932">
        <v>318.68</v>
      </c>
      <c r="E932">
        <v>362.46</v>
      </c>
      <c r="F932">
        <v>905.96500000000003</v>
      </c>
      <c r="G932">
        <v>198.23</v>
      </c>
      <c r="H932">
        <v>3.45</v>
      </c>
      <c r="I932">
        <v>5584</v>
      </c>
      <c r="J932">
        <v>478.18</v>
      </c>
      <c r="K932">
        <v>26.78</v>
      </c>
      <c r="L932">
        <v>262.92</v>
      </c>
      <c r="M932">
        <v>339.52</v>
      </c>
      <c r="N932">
        <v>161.5</v>
      </c>
      <c r="O932">
        <v>125.18</v>
      </c>
      <c r="P932">
        <v>18.03</v>
      </c>
      <c r="Q932">
        <v>111.0633</v>
      </c>
    </row>
    <row r="933" spans="1:17" x14ac:dyDescent="0.3">
      <c r="A933" s="1">
        <v>45127</v>
      </c>
      <c r="B933">
        <v>34</v>
      </c>
      <c r="C933">
        <v>141.27000000000001</v>
      </c>
      <c r="D933">
        <v>315.54000000000002</v>
      </c>
      <c r="E933">
        <v>357.97</v>
      </c>
      <c r="F933">
        <v>906.99990000000003</v>
      </c>
      <c r="G933">
        <v>196.47</v>
      </c>
      <c r="H933">
        <v>3.4</v>
      </c>
      <c r="I933">
        <v>5575</v>
      </c>
      <c r="J933">
        <v>470.87</v>
      </c>
      <c r="K933">
        <v>26.7</v>
      </c>
      <c r="L933">
        <v>265.39999999999998</v>
      </c>
      <c r="M933">
        <v>336.65</v>
      </c>
      <c r="N933">
        <v>156.13999999999999</v>
      </c>
      <c r="O933">
        <v>124.09</v>
      </c>
      <c r="P933">
        <v>18.100000000000001</v>
      </c>
      <c r="Q933">
        <v>111.88</v>
      </c>
    </row>
    <row r="934" spans="1:17" x14ac:dyDescent="0.3">
      <c r="A934" s="1">
        <v>45128</v>
      </c>
      <c r="B934">
        <v>33.94</v>
      </c>
      <c r="C934">
        <v>141.84</v>
      </c>
      <c r="D934">
        <v>305.45999999999998</v>
      </c>
      <c r="E934">
        <v>350.3</v>
      </c>
      <c r="F934">
        <v>911.15</v>
      </c>
      <c r="G934">
        <v>194.97</v>
      </c>
      <c r="H934">
        <v>3.29</v>
      </c>
      <c r="I934">
        <v>5561</v>
      </c>
      <c r="J934">
        <v>458.66</v>
      </c>
      <c r="K934">
        <v>26.47</v>
      </c>
      <c r="L934">
        <v>261.76</v>
      </c>
      <c r="M934">
        <v>334.19</v>
      </c>
      <c r="N934">
        <v>152.375</v>
      </c>
      <c r="O934">
        <v>120.99</v>
      </c>
      <c r="P934">
        <v>17.399999999999999</v>
      </c>
      <c r="Q934">
        <v>104.33369999999999</v>
      </c>
    </row>
    <row r="935" spans="1:17" x14ac:dyDescent="0.3">
      <c r="A935" s="1">
        <v>45129</v>
      </c>
      <c r="B935">
        <v>33.94</v>
      </c>
      <c r="C935">
        <v>141.84</v>
      </c>
      <c r="D935">
        <v>305.45999999999998</v>
      </c>
      <c r="E935">
        <v>350.3</v>
      </c>
      <c r="F935">
        <v>911.15</v>
      </c>
      <c r="G935">
        <v>194.97</v>
      </c>
      <c r="H935">
        <v>3.29</v>
      </c>
      <c r="I935">
        <v>5561</v>
      </c>
      <c r="J935">
        <v>458.66</v>
      </c>
      <c r="K935">
        <v>26.47</v>
      </c>
      <c r="L935">
        <v>261.76</v>
      </c>
      <c r="M935">
        <v>334.19</v>
      </c>
      <c r="N935">
        <v>152.375</v>
      </c>
      <c r="O935">
        <v>120.99</v>
      </c>
      <c r="P935">
        <v>17.399999999999999</v>
      </c>
      <c r="Q935">
        <v>104.33369999999999</v>
      </c>
    </row>
    <row r="936" spans="1:17" x14ac:dyDescent="0.3">
      <c r="A936" s="1">
        <v>45130</v>
      </c>
      <c r="B936">
        <v>33.94</v>
      </c>
      <c r="C936">
        <v>141.84</v>
      </c>
      <c r="D936">
        <v>305.45999999999998</v>
      </c>
      <c r="E936">
        <v>350.3</v>
      </c>
      <c r="F936">
        <v>911.15</v>
      </c>
      <c r="G936">
        <v>194.97</v>
      </c>
      <c r="H936">
        <v>3.29</v>
      </c>
      <c r="I936">
        <v>5561</v>
      </c>
      <c r="J936">
        <v>458.66</v>
      </c>
      <c r="K936">
        <v>26.47</v>
      </c>
      <c r="L936">
        <v>261.76</v>
      </c>
      <c r="M936">
        <v>334.19</v>
      </c>
      <c r="N936">
        <v>152.375</v>
      </c>
      <c r="O936">
        <v>120.99</v>
      </c>
      <c r="P936">
        <v>17.399999999999999</v>
      </c>
      <c r="Q936">
        <v>104.33369999999999</v>
      </c>
    </row>
    <row r="937" spans="1:17" x14ac:dyDescent="0.3">
      <c r="A937" s="1">
        <v>45131</v>
      </c>
      <c r="B937">
        <v>34.6</v>
      </c>
      <c r="C937">
        <v>142.49</v>
      </c>
      <c r="D937">
        <v>297.52</v>
      </c>
      <c r="E937">
        <v>346.92</v>
      </c>
      <c r="F937">
        <v>905.44</v>
      </c>
      <c r="G937">
        <v>194.91</v>
      </c>
      <c r="H937">
        <v>3.29</v>
      </c>
      <c r="I937">
        <v>5624</v>
      </c>
      <c r="J937">
        <v>451.09</v>
      </c>
      <c r="K937">
        <v>25.95</v>
      </c>
      <c r="L937">
        <v>262.44</v>
      </c>
      <c r="M937">
        <v>337.35</v>
      </c>
      <c r="N937">
        <v>151.785</v>
      </c>
      <c r="O937">
        <v>123</v>
      </c>
      <c r="P937">
        <v>16.62</v>
      </c>
      <c r="Q937">
        <v>100.39</v>
      </c>
    </row>
    <row r="938" spans="1:17" x14ac:dyDescent="0.3">
      <c r="A938" s="1">
        <v>45132</v>
      </c>
      <c r="B938">
        <v>34.950000000000003</v>
      </c>
      <c r="C938">
        <v>142.84</v>
      </c>
      <c r="D938">
        <v>298.3</v>
      </c>
      <c r="E938">
        <v>351.89</v>
      </c>
      <c r="F938">
        <v>923.18</v>
      </c>
      <c r="G938">
        <v>194.44</v>
      </c>
      <c r="H938">
        <v>3.44</v>
      </c>
      <c r="I938">
        <v>5639</v>
      </c>
      <c r="J938">
        <v>461.82499999999999</v>
      </c>
      <c r="K938">
        <v>26.274999999999999</v>
      </c>
      <c r="L938">
        <v>263.88</v>
      </c>
      <c r="M938">
        <v>335.43</v>
      </c>
      <c r="N938">
        <v>153.41</v>
      </c>
      <c r="O938">
        <v>123.145</v>
      </c>
      <c r="P938">
        <v>17.34</v>
      </c>
      <c r="Q938">
        <v>102.59</v>
      </c>
    </row>
    <row r="939" spans="1:17" x14ac:dyDescent="0.3">
      <c r="A939" s="1">
        <v>45133</v>
      </c>
      <c r="B939">
        <v>34.61</v>
      </c>
      <c r="C939">
        <v>141.75</v>
      </c>
      <c r="D939">
        <v>301.77</v>
      </c>
      <c r="E939">
        <v>344.67</v>
      </c>
      <c r="F939">
        <v>910.62</v>
      </c>
      <c r="G939">
        <v>195.64</v>
      </c>
      <c r="H939">
        <v>3.4049999999999998</v>
      </c>
      <c r="I939">
        <v>5645</v>
      </c>
      <c r="J939">
        <v>460.53</v>
      </c>
      <c r="K939">
        <v>26.08</v>
      </c>
      <c r="L939">
        <v>262.54000000000002</v>
      </c>
      <c r="M939">
        <v>336.26</v>
      </c>
      <c r="N939">
        <v>154.94999999999999</v>
      </c>
      <c r="O939">
        <v>130.97999999999999</v>
      </c>
      <c r="P939">
        <v>17.04</v>
      </c>
      <c r="Q939">
        <v>101.32</v>
      </c>
    </row>
    <row r="940" spans="1:17" x14ac:dyDescent="0.3">
      <c r="A940" s="1">
        <v>45134</v>
      </c>
      <c r="B940">
        <v>34.61</v>
      </c>
      <c r="C940">
        <v>142.54499999999999</v>
      </c>
      <c r="D940">
        <v>325.35000000000002</v>
      </c>
      <c r="E940">
        <v>341.33</v>
      </c>
      <c r="F940">
        <v>909.85</v>
      </c>
      <c r="G940">
        <v>197.2</v>
      </c>
      <c r="H940">
        <v>3.3963000000000001</v>
      </c>
      <c r="I940">
        <v>5636</v>
      </c>
      <c r="J940">
        <v>473.95</v>
      </c>
      <c r="K940">
        <v>26.03</v>
      </c>
      <c r="L940">
        <v>261.10000000000002</v>
      </c>
      <c r="M940">
        <v>357.34</v>
      </c>
      <c r="N940">
        <v>158.08000000000001</v>
      </c>
      <c r="O940">
        <v>133.24</v>
      </c>
      <c r="P940">
        <v>17.329999999999998</v>
      </c>
      <c r="Q940">
        <v>102.72499999999999</v>
      </c>
    </row>
    <row r="941" spans="1:17" x14ac:dyDescent="0.3">
      <c r="A941" s="1">
        <v>45135</v>
      </c>
      <c r="B941">
        <v>34.32</v>
      </c>
      <c r="C941">
        <v>142.13999999999999</v>
      </c>
      <c r="D941">
        <v>326.2</v>
      </c>
      <c r="E941">
        <v>340.01</v>
      </c>
      <c r="F941">
        <v>903.56</v>
      </c>
      <c r="G941">
        <v>196.626</v>
      </c>
      <c r="H941">
        <v>3.36</v>
      </c>
      <c r="I941">
        <v>5619</v>
      </c>
      <c r="J941">
        <v>470.27</v>
      </c>
      <c r="K941">
        <v>26.219000000000001</v>
      </c>
      <c r="L941">
        <v>262.98</v>
      </c>
      <c r="M941">
        <v>370.28</v>
      </c>
      <c r="N941">
        <v>157.04</v>
      </c>
      <c r="O941">
        <v>133.74</v>
      </c>
      <c r="P941">
        <v>16.785</v>
      </c>
      <c r="Q941">
        <v>96.92</v>
      </c>
    </row>
    <row r="942" spans="1:17" x14ac:dyDescent="0.3">
      <c r="A942" s="1">
        <v>45136</v>
      </c>
      <c r="B942">
        <v>34.32</v>
      </c>
      <c r="C942">
        <v>142.13999999999999</v>
      </c>
      <c r="D942">
        <v>326.2</v>
      </c>
      <c r="E942">
        <v>340.01</v>
      </c>
      <c r="F942">
        <v>903.56</v>
      </c>
      <c r="G942">
        <v>196.626</v>
      </c>
      <c r="H942">
        <v>3.36</v>
      </c>
      <c r="I942">
        <v>5619</v>
      </c>
      <c r="J942">
        <v>470.27</v>
      </c>
      <c r="K942">
        <v>26.219000000000001</v>
      </c>
      <c r="L942">
        <v>262.98</v>
      </c>
      <c r="M942">
        <v>370.28</v>
      </c>
      <c r="N942">
        <v>157.04</v>
      </c>
      <c r="O942">
        <v>133.74</v>
      </c>
      <c r="P942">
        <v>16.785</v>
      </c>
      <c r="Q942">
        <v>96.92</v>
      </c>
    </row>
    <row r="943" spans="1:17" x14ac:dyDescent="0.3">
      <c r="A943" s="1">
        <v>45137</v>
      </c>
      <c r="B943">
        <v>34.32</v>
      </c>
      <c r="C943">
        <v>142.13999999999999</v>
      </c>
      <c r="D943">
        <v>326.2</v>
      </c>
      <c r="E943">
        <v>340.01</v>
      </c>
      <c r="F943">
        <v>903.56</v>
      </c>
      <c r="G943">
        <v>196.626</v>
      </c>
      <c r="H943">
        <v>3.36</v>
      </c>
      <c r="I943">
        <v>5619</v>
      </c>
      <c r="J943">
        <v>470.27</v>
      </c>
      <c r="K943">
        <v>26.219000000000001</v>
      </c>
      <c r="L943">
        <v>262.98</v>
      </c>
      <c r="M943">
        <v>370.28</v>
      </c>
      <c r="N943">
        <v>157.04</v>
      </c>
      <c r="O943">
        <v>133.74</v>
      </c>
      <c r="P943">
        <v>16.785</v>
      </c>
      <c r="Q943">
        <v>96.92</v>
      </c>
    </row>
    <row r="944" spans="1:17" x14ac:dyDescent="0.3">
      <c r="A944" s="1">
        <v>45138</v>
      </c>
      <c r="B944">
        <v>34.119999999999997</v>
      </c>
      <c r="C944">
        <v>140.6</v>
      </c>
      <c r="D944">
        <v>325.65989999999999</v>
      </c>
      <c r="E944">
        <v>337.69499999999999</v>
      </c>
      <c r="F944">
        <v>901</v>
      </c>
      <c r="G944">
        <v>196.49</v>
      </c>
      <c r="H944">
        <v>3.65</v>
      </c>
      <c r="I944">
        <v>5754</v>
      </c>
      <c r="J944">
        <v>471.3</v>
      </c>
      <c r="K944">
        <v>26.105</v>
      </c>
      <c r="L944">
        <v>265.20999999999998</v>
      </c>
      <c r="M944">
        <v>368.42</v>
      </c>
      <c r="N944">
        <v>163.41</v>
      </c>
      <c r="O944">
        <v>133.52500000000001</v>
      </c>
      <c r="P944">
        <v>17.79</v>
      </c>
      <c r="Q944">
        <v>100.2</v>
      </c>
    </row>
    <row r="945" spans="1:17" x14ac:dyDescent="0.3">
      <c r="A945" s="1">
        <v>45139</v>
      </c>
      <c r="B945">
        <v>34.299999999999997</v>
      </c>
      <c r="C945">
        <v>138.44999999999999</v>
      </c>
      <c r="D945">
        <v>324.14</v>
      </c>
      <c r="E945">
        <v>338.54</v>
      </c>
      <c r="F945">
        <v>920.62</v>
      </c>
      <c r="G945">
        <v>196.73</v>
      </c>
      <c r="H945">
        <v>3.63</v>
      </c>
      <c r="I945">
        <v>5808</v>
      </c>
      <c r="J945">
        <v>469</v>
      </c>
      <c r="K945">
        <v>26.63</v>
      </c>
      <c r="L945">
        <v>288.77999999999997</v>
      </c>
      <c r="M945">
        <v>375.24</v>
      </c>
      <c r="N945">
        <v>166.99</v>
      </c>
      <c r="O945">
        <v>132.63</v>
      </c>
      <c r="P945">
        <v>16.920000000000002</v>
      </c>
      <c r="Q945">
        <v>95.95</v>
      </c>
    </row>
    <row r="946" spans="1:17" x14ac:dyDescent="0.3">
      <c r="A946" s="1">
        <v>45140</v>
      </c>
      <c r="B946">
        <v>33.700000000000003</v>
      </c>
      <c r="C946">
        <v>137.30000000000001</v>
      </c>
      <c r="D946">
        <v>318.39</v>
      </c>
      <c r="E946">
        <v>333.63</v>
      </c>
      <c r="F946">
        <v>913</v>
      </c>
      <c r="G946">
        <v>195.18</v>
      </c>
      <c r="H946">
        <v>3.57</v>
      </c>
      <c r="I946">
        <v>5707</v>
      </c>
      <c r="J946">
        <v>458.4</v>
      </c>
      <c r="K946">
        <v>35.380000000000003</v>
      </c>
      <c r="L946">
        <v>293.88</v>
      </c>
      <c r="M946">
        <v>374.62</v>
      </c>
      <c r="N946">
        <v>161.6</v>
      </c>
      <c r="O946">
        <v>130.09</v>
      </c>
      <c r="P946">
        <v>17.399999999999999</v>
      </c>
      <c r="Q946">
        <v>95.411100000000005</v>
      </c>
    </row>
    <row r="947" spans="1:17" x14ac:dyDescent="0.3">
      <c r="A947" s="1">
        <v>45141</v>
      </c>
      <c r="B947">
        <v>33.25</v>
      </c>
      <c r="C947">
        <v>135.97</v>
      </c>
      <c r="D947">
        <v>315.94990000000001</v>
      </c>
      <c r="E947">
        <v>329.88</v>
      </c>
      <c r="F947">
        <v>895.33</v>
      </c>
      <c r="G947">
        <v>192.37</v>
      </c>
      <c r="H947">
        <v>3.6</v>
      </c>
      <c r="I947">
        <v>5607</v>
      </c>
      <c r="J947">
        <v>451.18</v>
      </c>
      <c r="K947">
        <v>34.590000000000003</v>
      </c>
      <c r="L947">
        <v>287.94</v>
      </c>
      <c r="M947">
        <v>375.19499999999999</v>
      </c>
      <c r="N947">
        <v>158.4999</v>
      </c>
      <c r="O947">
        <v>129.38499999999999</v>
      </c>
      <c r="P947">
        <v>17.204999999999998</v>
      </c>
      <c r="Q947">
        <v>93.44</v>
      </c>
    </row>
    <row r="948" spans="1:17" x14ac:dyDescent="0.3">
      <c r="A948" s="1">
        <v>45142</v>
      </c>
      <c r="B948">
        <v>33.03</v>
      </c>
      <c r="C948">
        <v>136.47</v>
      </c>
      <c r="D948">
        <v>318.41000000000003</v>
      </c>
      <c r="E948">
        <v>335.14</v>
      </c>
      <c r="F948">
        <v>893.62</v>
      </c>
      <c r="G948">
        <v>187.38</v>
      </c>
      <c r="H948">
        <v>3.71</v>
      </c>
      <c r="I948">
        <v>5705</v>
      </c>
      <c r="J948">
        <v>456.42</v>
      </c>
      <c r="K948">
        <v>36.594999999999999</v>
      </c>
      <c r="L948">
        <v>283.5</v>
      </c>
      <c r="M948">
        <v>379.86500000000001</v>
      </c>
      <c r="N948">
        <v>155.99</v>
      </c>
      <c r="O948">
        <v>131.51</v>
      </c>
      <c r="P948">
        <v>16.835000000000001</v>
      </c>
      <c r="Q948">
        <v>94.29</v>
      </c>
    </row>
    <row r="949" spans="1:17" x14ac:dyDescent="0.3">
      <c r="A949" s="1">
        <v>45143</v>
      </c>
      <c r="B949">
        <v>33.03</v>
      </c>
      <c r="C949">
        <v>136.47</v>
      </c>
      <c r="D949">
        <v>318.41000000000003</v>
      </c>
      <c r="E949">
        <v>335.14</v>
      </c>
      <c r="F949">
        <v>893.62</v>
      </c>
      <c r="G949">
        <v>187.38</v>
      </c>
      <c r="H949">
        <v>3.71</v>
      </c>
      <c r="I949">
        <v>5705</v>
      </c>
      <c r="J949">
        <v>456.42</v>
      </c>
      <c r="K949">
        <v>36.594999999999999</v>
      </c>
      <c r="L949">
        <v>283.5</v>
      </c>
      <c r="M949">
        <v>379.86500000000001</v>
      </c>
      <c r="N949">
        <v>155.99</v>
      </c>
      <c r="O949">
        <v>131.51</v>
      </c>
      <c r="P949">
        <v>16.835000000000001</v>
      </c>
      <c r="Q949">
        <v>94.29</v>
      </c>
    </row>
    <row r="950" spans="1:17" x14ac:dyDescent="0.3">
      <c r="A950" s="1">
        <v>45144</v>
      </c>
      <c r="B950">
        <v>33.03</v>
      </c>
      <c r="C950">
        <v>136.47</v>
      </c>
      <c r="D950">
        <v>318.41000000000003</v>
      </c>
      <c r="E950">
        <v>335.14</v>
      </c>
      <c r="F950">
        <v>893.62</v>
      </c>
      <c r="G950">
        <v>187.38</v>
      </c>
      <c r="H950">
        <v>3.71</v>
      </c>
      <c r="I950">
        <v>5705</v>
      </c>
      <c r="J950">
        <v>456.42</v>
      </c>
      <c r="K950">
        <v>36.594999999999999</v>
      </c>
      <c r="L950">
        <v>283.5</v>
      </c>
      <c r="M950">
        <v>379.86500000000001</v>
      </c>
      <c r="N950">
        <v>155.99</v>
      </c>
      <c r="O950">
        <v>131.51</v>
      </c>
      <c r="P950">
        <v>16.835000000000001</v>
      </c>
      <c r="Q950">
        <v>94.29</v>
      </c>
    </row>
    <row r="951" spans="1:17" x14ac:dyDescent="0.3">
      <c r="A951" s="1">
        <v>45145</v>
      </c>
      <c r="B951">
        <v>32.83</v>
      </c>
      <c r="C951">
        <v>137.17500000000001</v>
      </c>
      <c r="D951">
        <v>317.07</v>
      </c>
      <c r="E951">
        <v>331.11</v>
      </c>
      <c r="F951">
        <v>897.37</v>
      </c>
      <c r="G951">
        <v>183.13</v>
      </c>
      <c r="H951">
        <v>3.7698999999999998</v>
      </c>
      <c r="I951">
        <v>5601</v>
      </c>
      <c r="J951">
        <v>455.4</v>
      </c>
      <c r="K951">
        <v>36.409999999999997</v>
      </c>
      <c r="L951">
        <v>281.95999999999998</v>
      </c>
      <c r="M951">
        <v>382.40499999999997</v>
      </c>
      <c r="N951">
        <v>152.05000000000001</v>
      </c>
      <c r="O951">
        <v>131.61000000000001</v>
      </c>
      <c r="P951">
        <v>15.86</v>
      </c>
      <c r="Q951">
        <v>87.3</v>
      </c>
    </row>
    <row r="952" spans="1:17" x14ac:dyDescent="0.3">
      <c r="A952" s="1">
        <v>45146</v>
      </c>
      <c r="B952">
        <v>32.81</v>
      </c>
      <c r="C952">
        <v>137.57</v>
      </c>
      <c r="D952">
        <v>317.89</v>
      </c>
      <c r="E952">
        <v>328.75</v>
      </c>
      <c r="F952">
        <v>890.6</v>
      </c>
      <c r="G952">
        <v>180.27</v>
      </c>
      <c r="H952">
        <v>3.68</v>
      </c>
      <c r="I952">
        <v>5668</v>
      </c>
      <c r="J952">
        <v>452.42</v>
      </c>
      <c r="K952">
        <v>36.47</v>
      </c>
      <c r="L952">
        <v>283.95</v>
      </c>
      <c r="M952">
        <v>377.89</v>
      </c>
      <c r="N952">
        <v>147.71</v>
      </c>
      <c r="O952">
        <v>131.51</v>
      </c>
      <c r="P952">
        <v>15.96</v>
      </c>
      <c r="Q952">
        <v>88.984999999999999</v>
      </c>
    </row>
    <row r="953" spans="1:17" x14ac:dyDescent="0.3">
      <c r="A953" s="1">
        <v>45147</v>
      </c>
      <c r="B953">
        <v>32.83</v>
      </c>
      <c r="C953">
        <v>138.36000000000001</v>
      </c>
      <c r="D953">
        <v>313.63</v>
      </c>
      <c r="E953">
        <v>327.11</v>
      </c>
      <c r="F953">
        <v>883.53</v>
      </c>
      <c r="G953">
        <v>180.93</v>
      </c>
      <c r="H953">
        <v>3.74</v>
      </c>
      <c r="I953">
        <v>5680</v>
      </c>
      <c r="J953">
        <v>443.12</v>
      </c>
      <c r="K953">
        <v>36.69</v>
      </c>
      <c r="L953">
        <v>287.12</v>
      </c>
      <c r="M953">
        <v>376.62</v>
      </c>
      <c r="N953">
        <v>147.11000000000001</v>
      </c>
      <c r="O953">
        <v>132.04</v>
      </c>
      <c r="P953">
        <v>16.420999999999999</v>
      </c>
      <c r="Q953">
        <v>88.9</v>
      </c>
    </row>
    <row r="954" spans="1:17" x14ac:dyDescent="0.3">
      <c r="A954" s="1">
        <v>45148</v>
      </c>
      <c r="B954">
        <v>33.32</v>
      </c>
      <c r="C954">
        <v>139.44</v>
      </c>
      <c r="D954">
        <v>312.339</v>
      </c>
      <c r="E954">
        <v>328.26</v>
      </c>
      <c r="F954">
        <v>861.5</v>
      </c>
      <c r="G954">
        <v>180.75</v>
      </c>
      <c r="H954">
        <v>3.86</v>
      </c>
      <c r="I954">
        <v>5766</v>
      </c>
      <c r="J954">
        <v>435.74</v>
      </c>
      <c r="K954">
        <v>34.950000000000003</v>
      </c>
      <c r="L954">
        <v>287.66000000000003</v>
      </c>
      <c r="M954">
        <v>376.47</v>
      </c>
      <c r="N954">
        <v>150.99</v>
      </c>
      <c r="O954">
        <v>132.05000000000001</v>
      </c>
      <c r="P954">
        <v>16.031300000000002</v>
      </c>
      <c r="Q954">
        <v>88.49</v>
      </c>
    </row>
    <row r="955" spans="1:17" x14ac:dyDescent="0.3">
      <c r="A955" s="1">
        <v>45149</v>
      </c>
      <c r="B955">
        <v>33.42</v>
      </c>
      <c r="C955">
        <v>138.57</v>
      </c>
      <c r="D955">
        <v>304.72000000000003</v>
      </c>
      <c r="E955">
        <v>322.41000000000003</v>
      </c>
      <c r="F955">
        <v>836.4</v>
      </c>
      <c r="G955">
        <v>178.62</v>
      </c>
      <c r="H955">
        <v>3.82</v>
      </c>
      <c r="I955">
        <v>5766</v>
      </c>
      <c r="J955">
        <v>420.18</v>
      </c>
      <c r="K955">
        <v>34.58</v>
      </c>
      <c r="L955">
        <v>286.04000000000002</v>
      </c>
      <c r="M955">
        <v>374.64</v>
      </c>
      <c r="N955">
        <v>150.078</v>
      </c>
      <c r="O955">
        <v>129.93</v>
      </c>
      <c r="P955">
        <v>15.27</v>
      </c>
      <c r="Q955">
        <v>83.48</v>
      </c>
    </row>
    <row r="956" spans="1:17" x14ac:dyDescent="0.3">
      <c r="A956" s="1">
        <v>45150</v>
      </c>
      <c r="B956">
        <v>33.42</v>
      </c>
      <c r="C956">
        <v>138.57</v>
      </c>
      <c r="D956">
        <v>304.72000000000003</v>
      </c>
      <c r="E956">
        <v>322.41000000000003</v>
      </c>
      <c r="F956">
        <v>836.4</v>
      </c>
      <c r="G956">
        <v>178.62</v>
      </c>
      <c r="H956">
        <v>3.82</v>
      </c>
      <c r="I956">
        <v>5766</v>
      </c>
      <c r="J956">
        <v>420.18</v>
      </c>
      <c r="K956">
        <v>34.58</v>
      </c>
      <c r="L956">
        <v>286.04000000000002</v>
      </c>
      <c r="M956">
        <v>374.64</v>
      </c>
      <c r="N956">
        <v>150.078</v>
      </c>
      <c r="O956">
        <v>129.93</v>
      </c>
      <c r="P956">
        <v>15.27</v>
      </c>
      <c r="Q956">
        <v>83.48</v>
      </c>
    </row>
    <row r="957" spans="1:17" x14ac:dyDescent="0.3">
      <c r="A957" s="1">
        <v>45151</v>
      </c>
      <c r="B957">
        <v>33.42</v>
      </c>
      <c r="C957">
        <v>138.57</v>
      </c>
      <c r="D957">
        <v>304.72000000000003</v>
      </c>
      <c r="E957">
        <v>322.41000000000003</v>
      </c>
      <c r="F957">
        <v>836.4</v>
      </c>
      <c r="G957">
        <v>178.62</v>
      </c>
      <c r="H957">
        <v>3.82</v>
      </c>
      <c r="I957">
        <v>5766</v>
      </c>
      <c r="J957">
        <v>420.18</v>
      </c>
      <c r="K957">
        <v>34.58</v>
      </c>
      <c r="L957">
        <v>286.04000000000002</v>
      </c>
      <c r="M957">
        <v>374.64</v>
      </c>
      <c r="N957">
        <v>150.078</v>
      </c>
      <c r="O957">
        <v>129.93</v>
      </c>
      <c r="P957">
        <v>15.27</v>
      </c>
      <c r="Q957">
        <v>83.48</v>
      </c>
    </row>
    <row r="958" spans="1:17" x14ac:dyDescent="0.3">
      <c r="A958" s="1">
        <v>45152</v>
      </c>
      <c r="B958">
        <v>33.590000000000003</v>
      </c>
      <c r="C958">
        <v>139.88999999999999</v>
      </c>
      <c r="D958">
        <v>306.20999999999998</v>
      </c>
      <c r="E958">
        <v>324.06</v>
      </c>
      <c r="F958">
        <v>854.18</v>
      </c>
      <c r="G958">
        <v>179.69</v>
      </c>
      <c r="H958">
        <v>3.86</v>
      </c>
      <c r="I958">
        <v>5761</v>
      </c>
      <c r="J958">
        <v>438</v>
      </c>
      <c r="K958">
        <v>34.86</v>
      </c>
      <c r="L958">
        <v>285.60000000000002</v>
      </c>
      <c r="M958">
        <v>375.23</v>
      </c>
      <c r="N958">
        <v>152.55000000000001</v>
      </c>
      <c r="O958">
        <v>131.37</v>
      </c>
      <c r="P958">
        <v>15.219900000000001</v>
      </c>
      <c r="Q958">
        <v>81.99</v>
      </c>
    </row>
    <row r="959" spans="1:17" x14ac:dyDescent="0.3">
      <c r="A959" s="1">
        <v>45153</v>
      </c>
      <c r="B959">
        <v>33.51</v>
      </c>
      <c r="C959">
        <v>139.6</v>
      </c>
      <c r="D959">
        <v>307.23</v>
      </c>
      <c r="E959">
        <v>325.08999999999997</v>
      </c>
      <c r="F959">
        <v>854.62</v>
      </c>
      <c r="G959">
        <v>179.48</v>
      </c>
      <c r="H959">
        <v>3.8149999999999999</v>
      </c>
      <c r="I959">
        <v>5753</v>
      </c>
      <c r="J959">
        <v>452.68</v>
      </c>
      <c r="K959">
        <v>34.92</v>
      </c>
      <c r="L959">
        <v>282.64</v>
      </c>
      <c r="M959">
        <v>374.01</v>
      </c>
      <c r="N959">
        <v>151.68</v>
      </c>
      <c r="O959">
        <v>131.41999999999999</v>
      </c>
      <c r="P959">
        <v>15.1</v>
      </c>
      <c r="Q959">
        <v>83.1</v>
      </c>
    </row>
    <row r="960" spans="1:17" x14ac:dyDescent="0.3">
      <c r="A960" s="1">
        <v>45154</v>
      </c>
      <c r="B960">
        <v>33.64</v>
      </c>
      <c r="C960">
        <v>139.68</v>
      </c>
      <c r="D960">
        <v>301.08</v>
      </c>
      <c r="E960">
        <v>324.42</v>
      </c>
      <c r="F960">
        <v>854.5</v>
      </c>
      <c r="G960">
        <v>178.54</v>
      </c>
      <c r="H960">
        <v>3.74</v>
      </c>
      <c r="I960">
        <v>5649</v>
      </c>
      <c r="J960">
        <v>446.75</v>
      </c>
      <c r="K960">
        <v>34.979999999999997</v>
      </c>
      <c r="L960">
        <v>281.70999999999998</v>
      </c>
      <c r="M960">
        <v>373.44</v>
      </c>
      <c r="N960">
        <v>151.34</v>
      </c>
      <c r="O960">
        <v>130.2809</v>
      </c>
      <c r="P960">
        <v>13.88</v>
      </c>
      <c r="Q960">
        <v>82.85</v>
      </c>
    </row>
    <row r="961" spans="1:17" x14ac:dyDescent="0.3">
      <c r="A961" s="1">
        <v>45155</v>
      </c>
      <c r="B961">
        <v>33.479999999999997</v>
      </c>
      <c r="C961">
        <v>139.13</v>
      </c>
      <c r="D961">
        <v>296.05</v>
      </c>
      <c r="E961">
        <v>321.87</v>
      </c>
      <c r="F961">
        <v>839.42</v>
      </c>
      <c r="G961">
        <v>177.50540000000001</v>
      </c>
      <c r="H961">
        <v>3.7475000000000001</v>
      </c>
      <c r="I961">
        <v>5524</v>
      </c>
      <c r="J961">
        <v>440.62</v>
      </c>
      <c r="K961">
        <v>33.96</v>
      </c>
      <c r="L961">
        <v>279.55</v>
      </c>
      <c r="M961">
        <v>367.97</v>
      </c>
      <c r="N961">
        <v>149</v>
      </c>
      <c r="O961">
        <v>131.99</v>
      </c>
      <c r="P961">
        <v>13.22</v>
      </c>
      <c r="Q961">
        <v>79.184600000000003</v>
      </c>
    </row>
    <row r="962" spans="1:17" x14ac:dyDescent="0.3">
      <c r="A962" s="1">
        <v>45156</v>
      </c>
      <c r="B962">
        <v>33.42</v>
      </c>
      <c r="C962">
        <v>137.37</v>
      </c>
      <c r="D962">
        <v>285.69</v>
      </c>
      <c r="E962">
        <v>318.38</v>
      </c>
      <c r="F962">
        <v>828.17</v>
      </c>
      <c r="G962">
        <v>175.1</v>
      </c>
      <c r="H962">
        <v>3.9</v>
      </c>
      <c r="I962">
        <v>5483</v>
      </c>
      <c r="J962">
        <v>435.7799</v>
      </c>
      <c r="K962">
        <v>34.33</v>
      </c>
      <c r="L962">
        <v>275.69</v>
      </c>
      <c r="M962">
        <v>353.52</v>
      </c>
      <c r="N962">
        <v>147.30410000000001</v>
      </c>
      <c r="O962">
        <v>129.25</v>
      </c>
      <c r="P962">
        <v>11.98</v>
      </c>
      <c r="Q962">
        <v>75.25</v>
      </c>
    </row>
    <row r="963" spans="1:17" x14ac:dyDescent="0.3">
      <c r="A963" s="1">
        <v>45157</v>
      </c>
      <c r="B963">
        <v>33.42</v>
      </c>
      <c r="C963">
        <v>137.37</v>
      </c>
      <c r="D963">
        <v>285.69</v>
      </c>
      <c r="E963">
        <v>318.38</v>
      </c>
      <c r="F963">
        <v>828.17</v>
      </c>
      <c r="G963">
        <v>175.1</v>
      </c>
      <c r="H963">
        <v>3.9</v>
      </c>
      <c r="I963">
        <v>5483</v>
      </c>
      <c r="J963">
        <v>435.7799</v>
      </c>
      <c r="K963">
        <v>34.33</v>
      </c>
      <c r="L963">
        <v>275.69</v>
      </c>
      <c r="M963">
        <v>353.52</v>
      </c>
      <c r="N963">
        <v>147.30410000000001</v>
      </c>
      <c r="O963">
        <v>129.25</v>
      </c>
      <c r="P963">
        <v>11.98</v>
      </c>
      <c r="Q963">
        <v>75.25</v>
      </c>
    </row>
    <row r="964" spans="1:17" x14ac:dyDescent="0.3">
      <c r="A964" s="1">
        <v>45158</v>
      </c>
      <c r="B964">
        <v>33.42</v>
      </c>
      <c r="C964">
        <v>137.37</v>
      </c>
      <c r="D964">
        <v>285.69</v>
      </c>
      <c r="E964">
        <v>318.38</v>
      </c>
      <c r="F964">
        <v>828.17</v>
      </c>
      <c r="G964">
        <v>175.1</v>
      </c>
      <c r="H964">
        <v>3.9</v>
      </c>
      <c r="I964">
        <v>5483</v>
      </c>
      <c r="J964">
        <v>435.7799</v>
      </c>
      <c r="K964">
        <v>34.33</v>
      </c>
      <c r="L964">
        <v>275.69</v>
      </c>
      <c r="M964">
        <v>353.52</v>
      </c>
      <c r="N964">
        <v>147.30410000000001</v>
      </c>
      <c r="O964">
        <v>129.25</v>
      </c>
      <c r="P964">
        <v>11.98</v>
      </c>
      <c r="Q964">
        <v>75.25</v>
      </c>
    </row>
    <row r="965" spans="1:17" x14ac:dyDescent="0.3">
      <c r="A965" s="1">
        <v>45159</v>
      </c>
      <c r="B965">
        <v>33.219000000000001</v>
      </c>
      <c r="C965">
        <v>136.6</v>
      </c>
      <c r="D965">
        <v>290.5</v>
      </c>
      <c r="E965">
        <v>322.77</v>
      </c>
      <c r="F965">
        <v>867.34</v>
      </c>
      <c r="G965">
        <v>176.13</v>
      </c>
      <c r="H965">
        <v>4.1100000000000003</v>
      </c>
      <c r="I965">
        <v>5505</v>
      </c>
      <c r="J965">
        <v>470.65</v>
      </c>
      <c r="K965">
        <v>35.24</v>
      </c>
      <c r="L965">
        <v>276.23500000000001</v>
      </c>
      <c r="M965">
        <v>351.7</v>
      </c>
      <c r="N965">
        <v>155.12</v>
      </c>
      <c r="O965">
        <v>128.72499999999999</v>
      </c>
      <c r="P965">
        <v>11.574999999999999</v>
      </c>
      <c r="Q965">
        <v>76.029899999999998</v>
      </c>
    </row>
    <row r="966" spans="1:17" x14ac:dyDescent="0.3">
      <c r="A966" s="1">
        <v>45160</v>
      </c>
      <c r="B966">
        <v>33.32</v>
      </c>
      <c r="C966">
        <v>135.34</v>
      </c>
      <c r="D966">
        <v>292.89999999999998</v>
      </c>
      <c r="E966">
        <v>326.07499999999999</v>
      </c>
      <c r="F966">
        <v>874.75</v>
      </c>
      <c r="G966">
        <v>177.68</v>
      </c>
      <c r="H966">
        <v>4.16</v>
      </c>
      <c r="I966">
        <v>5536</v>
      </c>
      <c r="J966">
        <v>481.87</v>
      </c>
      <c r="K966">
        <v>35.799900000000001</v>
      </c>
      <c r="L966">
        <v>274.12990000000002</v>
      </c>
      <c r="M966">
        <v>352.5</v>
      </c>
      <c r="N966">
        <v>155</v>
      </c>
      <c r="O966">
        <v>130.27799999999999</v>
      </c>
      <c r="P966">
        <v>11.34</v>
      </c>
      <c r="Q966">
        <v>77.459999999999994</v>
      </c>
    </row>
    <row r="967" spans="1:17" x14ac:dyDescent="0.3">
      <c r="A967" s="1">
        <v>45161</v>
      </c>
      <c r="B967">
        <v>33.369999999999997</v>
      </c>
      <c r="C967">
        <v>136.81</v>
      </c>
      <c r="D967">
        <v>297.39999999999998</v>
      </c>
      <c r="E967">
        <v>329.2</v>
      </c>
      <c r="F967">
        <v>878.19</v>
      </c>
      <c r="G967">
        <v>181.55</v>
      </c>
      <c r="H967">
        <v>4.25</v>
      </c>
      <c r="I967">
        <v>5479</v>
      </c>
      <c r="J967">
        <v>472</v>
      </c>
      <c r="K967">
        <v>36.200000000000003</v>
      </c>
      <c r="L967">
        <v>273.76</v>
      </c>
      <c r="M967">
        <v>365.17</v>
      </c>
      <c r="N967">
        <v>155.43989999999999</v>
      </c>
      <c r="O967">
        <v>133.41</v>
      </c>
      <c r="P967">
        <v>11.88</v>
      </c>
      <c r="Q967">
        <v>78.17</v>
      </c>
    </row>
    <row r="968" spans="1:17" x14ac:dyDescent="0.3">
      <c r="A968" s="1">
        <v>45162</v>
      </c>
      <c r="B968">
        <v>33.58</v>
      </c>
      <c r="C968">
        <v>136.28</v>
      </c>
      <c r="D968">
        <v>299.45999999999998</v>
      </c>
      <c r="E968">
        <v>332.98</v>
      </c>
      <c r="F968">
        <v>909.85500000000002</v>
      </c>
      <c r="G968">
        <v>181.10400000000001</v>
      </c>
      <c r="H968">
        <v>4.3250000000000002</v>
      </c>
      <c r="I968">
        <v>5508</v>
      </c>
      <c r="J968">
        <v>502.66</v>
      </c>
      <c r="K968">
        <v>37.22</v>
      </c>
      <c r="L968">
        <v>274.69</v>
      </c>
      <c r="M968">
        <v>367.55500000000001</v>
      </c>
      <c r="N968">
        <v>155.55000000000001</v>
      </c>
      <c r="O968">
        <v>134.25</v>
      </c>
      <c r="P968">
        <v>11.8</v>
      </c>
      <c r="Q968">
        <v>78.037199999999999</v>
      </c>
    </row>
    <row r="969" spans="1:17" x14ac:dyDescent="0.3">
      <c r="A969" s="1">
        <v>45163</v>
      </c>
      <c r="B969">
        <v>33.520000000000003</v>
      </c>
      <c r="C969">
        <v>133.96</v>
      </c>
      <c r="D969">
        <v>288.38600000000002</v>
      </c>
      <c r="E969">
        <v>325.36</v>
      </c>
      <c r="F969">
        <v>869.44</v>
      </c>
      <c r="G969">
        <v>179.15</v>
      </c>
      <c r="H969">
        <v>4.29</v>
      </c>
      <c r="I969">
        <v>5419</v>
      </c>
      <c r="J969">
        <v>478.05</v>
      </c>
      <c r="K969">
        <v>37.950000000000003</v>
      </c>
      <c r="L969">
        <v>273.62</v>
      </c>
      <c r="M969">
        <v>363.89499999999998</v>
      </c>
      <c r="N969">
        <v>150.44</v>
      </c>
      <c r="O969">
        <v>130.76</v>
      </c>
      <c r="P969">
        <v>10.94</v>
      </c>
      <c r="Q969">
        <v>75.59</v>
      </c>
    </row>
    <row r="970" spans="1:17" x14ac:dyDescent="0.3">
      <c r="A970" s="1">
        <v>45164</v>
      </c>
      <c r="B970">
        <v>33.520000000000003</v>
      </c>
      <c r="C970">
        <v>133.96</v>
      </c>
      <c r="D970">
        <v>288.38600000000002</v>
      </c>
      <c r="E970">
        <v>325.36</v>
      </c>
      <c r="F970">
        <v>869.44</v>
      </c>
      <c r="G970">
        <v>179.15</v>
      </c>
      <c r="H970">
        <v>4.29</v>
      </c>
      <c r="I970">
        <v>5419</v>
      </c>
      <c r="J970">
        <v>478.05</v>
      </c>
      <c r="K970">
        <v>37.950000000000003</v>
      </c>
      <c r="L970">
        <v>273.62</v>
      </c>
      <c r="M970">
        <v>363.89499999999998</v>
      </c>
      <c r="N970">
        <v>150.44</v>
      </c>
      <c r="O970">
        <v>130.76</v>
      </c>
      <c r="P970">
        <v>10.94</v>
      </c>
      <c r="Q970">
        <v>75.59</v>
      </c>
    </row>
    <row r="971" spans="1:17" x14ac:dyDescent="0.3">
      <c r="A971" s="1">
        <v>45165</v>
      </c>
      <c r="B971">
        <v>33.520000000000003</v>
      </c>
      <c r="C971">
        <v>133.96</v>
      </c>
      <c r="D971">
        <v>288.38600000000002</v>
      </c>
      <c r="E971">
        <v>325.36</v>
      </c>
      <c r="F971">
        <v>869.44</v>
      </c>
      <c r="G971">
        <v>179.15</v>
      </c>
      <c r="H971">
        <v>4.29</v>
      </c>
      <c r="I971">
        <v>5419</v>
      </c>
      <c r="J971">
        <v>478.05</v>
      </c>
      <c r="K971">
        <v>37.950000000000003</v>
      </c>
      <c r="L971">
        <v>273.62</v>
      </c>
      <c r="M971">
        <v>363.89499999999998</v>
      </c>
      <c r="N971">
        <v>150.44</v>
      </c>
      <c r="O971">
        <v>130.76</v>
      </c>
      <c r="P971">
        <v>10.94</v>
      </c>
      <c r="Q971">
        <v>75.59</v>
      </c>
    </row>
    <row r="972" spans="1:17" x14ac:dyDescent="0.3">
      <c r="A972" s="1">
        <v>45166</v>
      </c>
      <c r="B972">
        <v>33.619999999999997</v>
      </c>
      <c r="C972">
        <v>135.31</v>
      </c>
      <c r="D972">
        <v>291.45</v>
      </c>
      <c r="E972">
        <v>326.14999999999998</v>
      </c>
      <c r="F972">
        <v>864.12990000000002</v>
      </c>
      <c r="G972">
        <v>180.59</v>
      </c>
      <c r="H972">
        <v>4.3479999999999999</v>
      </c>
      <c r="I972">
        <v>5525</v>
      </c>
      <c r="J972">
        <v>469.8</v>
      </c>
      <c r="K972">
        <v>38.537999999999997</v>
      </c>
      <c r="L972">
        <v>276.99900000000002</v>
      </c>
      <c r="M972">
        <v>366.04</v>
      </c>
      <c r="N972">
        <v>147.99</v>
      </c>
      <c r="O972">
        <v>132.54</v>
      </c>
      <c r="P972">
        <v>10.94</v>
      </c>
      <c r="Q972">
        <v>74.709999999999994</v>
      </c>
    </row>
    <row r="973" spans="1:17" x14ac:dyDescent="0.3">
      <c r="A973" s="1">
        <v>45167</v>
      </c>
      <c r="B973">
        <v>34.75</v>
      </c>
      <c r="C973">
        <v>137.07</v>
      </c>
      <c r="D973">
        <v>299.14999999999998</v>
      </c>
      <c r="E973">
        <v>328.98349999999999</v>
      </c>
      <c r="F973">
        <v>892.83500000000004</v>
      </c>
      <c r="G973">
        <v>184.9</v>
      </c>
      <c r="H973">
        <v>4.3499999999999996</v>
      </c>
      <c r="I973">
        <v>5543</v>
      </c>
      <c r="J973">
        <v>490.81</v>
      </c>
      <c r="K973">
        <v>39.159999999999997</v>
      </c>
      <c r="L973">
        <v>280.13</v>
      </c>
      <c r="M973">
        <v>372.13499999999999</v>
      </c>
      <c r="N973">
        <v>148.41</v>
      </c>
      <c r="O973">
        <v>136.57</v>
      </c>
      <c r="P973">
        <v>13.87</v>
      </c>
      <c r="Q973">
        <v>86.26</v>
      </c>
    </row>
    <row r="974" spans="1:17" x14ac:dyDescent="0.3">
      <c r="A974" s="1">
        <v>45168</v>
      </c>
      <c r="B974">
        <v>34.950000000000003</v>
      </c>
      <c r="C974">
        <v>137.83000000000001</v>
      </c>
      <c r="D974">
        <v>298.29000000000002</v>
      </c>
      <c r="E974">
        <v>329.81</v>
      </c>
      <c r="F974">
        <v>898.71</v>
      </c>
      <c r="G974">
        <v>187.85</v>
      </c>
      <c r="H974">
        <v>4.5</v>
      </c>
      <c r="I974">
        <v>5512</v>
      </c>
      <c r="J974">
        <v>499.27</v>
      </c>
      <c r="K974">
        <v>39.2483</v>
      </c>
      <c r="L974">
        <v>283.81</v>
      </c>
      <c r="M974">
        <v>375.79</v>
      </c>
      <c r="N974">
        <v>150.16999999999999</v>
      </c>
      <c r="O974">
        <v>136.27500000000001</v>
      </c>
      <c r="P974">
        <v>13.54</v>
      </c>
      <c r="Q974">
        <v>86.5</v>
      </c>
    </row>
    <row r="975" spans="1:17" x14ac:dyDescent="0.3">
      <c r="A975" s="1">
        <v>45169</v>
      </c>
      <c r="B975">
        <v>35.14</v>
      </c>
      <c r="C975">
        <v>138.09</v>
      </c>
      <c r="D975">
        <v>301.10000000000002</v>
      </c>
      <c r="E975">
        <v>330.90989999999999</v>
      </c>
      <c r="F975">
        <v>923.67</v>
      </c>
      <c r="G975">
        <v>189.12</v>
      </c>
      <c r="H975">
        <v>4.41</v>
      </c>
      <c r="I975">
        <v>5496</v>
      </c>
      <c r="J975">
        <v>497.44</v>
      </c>
      <c r="K975">
        <v>39.5</v>
      </c>
      <c r="L975">
        <v>284.80500000000001</v>
      </c>
      <c r="M975">
        <v>378.02499999999998</v>
      </c>
      <c r="N975">
        <v>164.41</v>
      </c>
      <c r="O975">
        <v>138</v>
      </c>
      <c r="P975">
        <v>13.92</v>
      </c>
      <c r="Q975">
        <v>84.57</v>
      </c>
    </row>
    <row r="976" spans="1:17" x14ac:dyDescent="0.3">
      <c r="A976" s="1">
        <v>45170</v>
      </c>
      <c r="B976">
        <v>35.145000000000003</v>
      </c>
      <c r="C976">
        <v>137.66499999999999</v>
      </c>
      <c r="D976">
        <v>301.74</v>
      </c>
      <c r="E976">
        <v>331.99</v>
      </c>
      <c r="F976">
        <v>901.87</v>
      </c>
      <c r="G976">
        <v>189.92</v>
      </c>
      <c r="H976">
        <v>4.46</v>
      </c>
      <c r="I976">
        <v>5636</v>
      </c>
      <c r="J976">
        <v>498</v>
      </c>
      <c r="K976">
        <v>40.409999999999997</v>
      </c>
      <c r="L976">
        <v>287.07</v>
      </c>
      <c r="M976">
        <v>383.59</v>
      </c>
      <c r="N976">
        <v>166.25</v>
      </c>
      <c r="O976">
        <v>137.45500000000001</v>
      </c>
      <c r="P976">
        <v>12.74</v>
      </c>
      <c r="Q976">
        <v>80.349999999999994</v>
      </c>
    </row>
    <row r="977" spans="1:17" x14ac:dyDescent="0.3">
      <c r="A977" s="1">
        <v>45171</v>
      </c>
      <c r="B977">
        <v>35.145000000000003</v>
      </c>
      <c r="C977">
        <v>137.66499999999999</v>
      </c>
      <c r="D977">
        <v>301.74</v>
      </c>
      <c r="E977">
        <v>331.99</v>
      </c>
      <c r="F977">
        <v>901.87</v>
      </c>
      <c r="G977">
        <v>189.92</v>
      </c>
      <c r="H977">
        <v>4.46</v>
      </c>
      <c r="I977">
        <v>5636</v>
      </c>
      <c r="J977">
        <v>498</v>
      </c>
      <c r="K977">
        <v>40.409999999999997</v>
      </c>
      <c r="L977">
        <v>287.07</v>
      </c>
      <c r="M977">
        <v>383.59</v>
      </c>
      <c r="N977">
        <v>166.25</v>
      </c>
      <c r="O977">
        <v>137.45500000000001</v>
      </c>
      <c r="P977">
        <v>12.74</v>
      </c>
      <c r="Q977">
        <v>80.349999999999994</v>
      </c>
    </row>
    <row r="978" spans="1:17" x14ac:dyDescent="0.3">
      <c r="A978" s="1">
        <v>45172</v>
      </c>
      <c r="B978">
        <v>35.145000000000003</v>
      </c>
      <c r="C978">
        <v>137.66499999999999</v>
      </c>
      <c r="D978">
        <v>301.74</v>
      </c>
      <c r="E978">
        <v>331.99</v>
      </c>
      <c r="F978">
        <v>901.87</v>
      </c>
      <c r="G978">
        <v>189.92</v>
      </c>
      <c r="H978">
        <v>4.46</v>
      </c>
      <c r="I978">
        <v>5636</v>
      </c>
      <c r="J978">
        <v>498</v>
      </c>
      <c r="K978">
        <v>40.409999999999997</v>
      </c>
      <c r="L978">
        <v>287.07</v>
      </c>
      <c r="M978">
        <v>383.59</v>
      </c>
      <c r="N978">
        <v>166.25</v>
      </c>
      <c r="O978">
        <v>137.45500000000001</v>
      </c>
      <c r="P978">
        <v>12.74</v>
      </c>
      <c r="Q978">
        <v>80.349999999999994</v>
      </c>
    </row>
    <row r="979" spans="1:17" x14ac:dyDescent="0.3">
      <c r="A979" s="1">
        <v>45173</v>
      </c>
      <c r="B979">
        <v>35.145000000000003</v>
      </c>
      <c r="C979">
        <v>137.66499999999999</v>
      </c>
      <c r="D979">
        <v>301.74</v>
      </c>
      <c r="E979">
        <v>331.99</v>
      </c>
      <c r="F979">
        <v>901.87</v>
      </c>
      <c r="G979">
        <v>189.92</v>
      </c>
      <c r="H979">
        <v>4.46</v>
      </c>
      <c r="I979">
        <v>5683</v>
      </c>
      <c r="J979">
        <v>498</v>
      </c>
      <c r="K979">
        <v>40.409999999999997</v>
      </c>
      <c r="L979">
        <v>287.07</v>
      </c>
      <c r="M979">
        <v>383.59</v>
      </c>
      <c r="N979">
        <v>166.25</v>
      </c>
      <c r="O979">
        <v>137.45500000000001</v>
      </c>
      <c r="P979">
        <v>12.74</v>
      </c>
      <c r="Q979">
        <v>80.349999999999994</v>
      </c>
    </row>
    <row r="980" spans="1:17" x14ac:dyDescent="0.3">
      <c r="A980" s="1">
        <v>45174</v>
      </c>
      <c r="B980">
        <v>35.07</v>
      </c>
      <c r="C980">
        <v>138.79</v>
      </c>
      <c r="D980">
        <v>301.39</v>
      </c>
      <c r="E980">
        <v>334.85</v>
      </c>
      <c r="F980">
        <v>883</v>
      </c>
      <c r="G980">
        <v>189.98</v>
      </c>
      <c r="H980">
        <v>4.74</v>
      </c>
      <c r="I980">
        <v>5688</v>
      </c>
      <c r="J980">
        <v>488.50810000000001</v>
      </c>
      <c r="K980">
        <v>40.14</v>
      </c>
      <c r="L980">
        <v>289.41000000000003</v>
      </c>
      <c r="M980">
        <v>380.92</v>
      </c>
      <c r="N980">
        <v>165.59</v>
      </c>
      <c r="O980">
        <v>136.41999999999999</v>
      </c>
      <c r="P980">
        <v>12.2</v>
      </c>
      <c r="Q980">
        <v>79.290000000000006</v>
      </c>
    </row>
    <row r="981" spans="1:17" x14ac:dyDescent="0.3">
      <c r="A981" s="1">
        <v>45175</v>
      </c>
      <c r="B981">
        <v>34.44</v>
      </c>
      <c r="C981">
        <v>138.97999999999999</v>
      </c>
      <c r="D981">
        <v>303.3</v>
      </c>
      <c r="E981">
        <v>334.46</v>
      </c>
      <c r="F981">
        <v>877.37</v>
      </c>
      <c r="G981">
        <v>188.85</v>
      </c>
      <c r="H981">
        <v>4.7249999999999996</v>
      </c>
      <c r="I981">
        <v>5783</v>
      </c>
      <c r="J981">
        <v>485.49</v>
      </c>
      <c r="K981">
        <v>39.579900000000002</v>
      </c>
      <c r="L981">
        <v>284.47000000000003</v>
      </c>
      <c r="M981">
        <v>387.35</v>
      </c>
      <c r="N981">
        <v>168.23</v>
      </c>
      <c r="O981">
        <v>136.5299</v>
      </c>
      <c r="P981">
        <v>12.59</v>
      </c>
      <c r="Q981">
        <v>79.97</v>
      </c>
    </row>
    <row r="982" spans="1:17" x14ac:dyDescent="0.3">
      <c r="A982" s="1">
        <v>45176</v>
      </c>
      <c r="B982">
        <v>34.520000000000003</v>
      </c>
      <c r="C982">
        <v>139.96</v>
      </c>
      <c r="D982">
        <v>307.04989999999998</v>
      </c>
      <c r="E982">
        <v>333.08</v>
      </c>
      <c r="F982">
        <v>861.69</v>
      </c>
      <c r="G982">
        <v>178.21</v>
      </c>
      <c r="H982">
        <v>4.7</v>
      </c>
      <c r="I982">
        <v>5870</v>
      </c>
      <c r="J982">
        <v>463.44</v>
      </c>
      <c r="K982">
        <v>39.770000000000003</v>
      </c>
      <c r="L982">
        <v>283.48</v>
      </c>
      <c r="M982">
        <v>386.09</v>
      </c>
      <c r="N982">
        <v>167.95</v>
      </c>
      <c r="O982">
        <v>135.58000000000001</v>
      </c>
      <c r="P982">
        <v>12.45</v>
      </c>
      <c r="Q982">
        <v>82.07</v>
      </c>
    </row>
    <row r="983" spans="1:17" x14ac:dyDescent="0.3">
      <c r="A983" s="1">
        <v>45177</v>
      </c>
      <c r="B983">
        <v>33.83</v>
      </c>
      <c r="C983">
        <v>139.38</v>
      </c>
      <c r="D983">
        <v>305.25</v>
      </c>
      <c r="E983">
        <v>336.16</v>
      </c>
      <c r="F983">
        <v>860.83</v>
      </c>
      <c r="G983">
        <v>180.239</v>
      </c>
      <c r="H983">
        <v>4.72</v>
      </c>
      <c r="I983">
        <v>5777</v>
      </c>
      <c r="J983">
        <v>466.06</v>
      </c>
      <c r="K983">
        <v>40.15</v>
      </c>
      <c r="L983">
        <v>283.39</v>
      </c>
      <c r="M983">
        <v>389.99</v>
      </c>
      <c r="N983">
        <v>169.23</v>
      </c>
      <c r="O983">
        <v>136.66</v>
      </c>
      <c r="P983">
        <v>11.9</v>
      </c>
      <c r="Q983">
        <v>82.69</v>
      </c>
    </row>
    <row r="984" spans="1:17" x14ac:dyDescent="0.3">
      <c r="A984" s="1">
        <v>45178</v>
      </c>
      <c r="B984">
        <v>33.83</v>
      </c>
      <c r="C984">
        <v>139.38</v>
      </c>
      <c r="D984">
        <v>305.25</v>
      </c>
      <c r="E984">
        <v>336.16</v>
      </c>
      <c r="F984">
        <v>860.83</v>
      </c>
      <c r="G984">
        <v>180.239</v>
      </c>
      <c r="H984">
        <v>4.72</v>
      </c>
      <c r="I984">
        <v>5777</v>
      </c>
      <c r="J984">
        <v>466.06</v>
      </c>
      <c r="K984">
        <v>40.15</v>
      </c>
      <c r="L984">
        <v>283.39</v>
      </c>
      <c r="M984">
        <v>389.99</v>
      </c>
      <c r="N984">
        <v>169.23</v>
      </c>
      <c r="O984">
        <v>136.66</v>
      </c>
      <c r="P984">
        <v>11.9</v>
      </c>
      <c r="Q984">
        <v>82.69</v>
      </c>
    </row>
    <row r="985" spans="1:17" x14ac:dyDescent="0.3">
      <c r="A985" s="1">
        <v>45179</v>
      </c>
      <c r="B985">
        <v>33.83</v>
      </c>
      <c r="C985">
        <v>139.38</v>
      </c>
      <c r="D985">
        <v>305.25</v>
      </c>
      <c r="E985">
        <v>336.16</v>
      </c>
      <c r="F985">
        <v>860.83</v>
      </c>
      <c r="G985">
        <v>180.239</v>
      </c>
      <c r="H985">
        <v>4.72</v>
      </c>
      <c r="I985">
        <v>5777</v>
      </c>
      <c r="J985">
        <v>466.06</v>
      </c>
      <c r="K985">
        <v>40.15</v>
      </c>
      <c r="L985">
        <v>283.39</v>
      </c>
      <c r="M985">
        <v>389.99</v>
      </c>
      <c r="N985">
        <v>169.23</v>
      </c>
      <c r="O985">
        <v>136.66</v>
      </c>
      <c r="P985">
        <v>11.9</v>
      </c>
      <c r="Q985">
        <v>82.69</v>
      </c>
    </row>
    <row r="986" spans="1:17" x14ac:dyDescent="0.3">
      <c r="A986" s="1">
        <v>45180</v>
      </c>
      <c r="B986">
        <v>34.090000000000003</v>
      </c>
      <c r="C986">
        <v>141.26499999999999</v>
      </c>
      <c r="D986">
        <v>309.04000000000002</v>
      </c>
      <c r="E986">
        <v>338.42</v>
      </c>
      <c r="F986">
        <v>869</v>
      </c>
      <c r="G986">
        <v>180.3</v>
      </c>
      <c r="H986">
        <v>4.8600000000000003</v>
      </c>
      <c r="I986">
        <v>5798</v>
      </c>
      <c r="J986">
        <v>461.63</v>
      </c>
      <c r="K986">
        <v>39.229999999999997</v>
      </c>
      <c r="L986">
        <v>285</v>
      </c>
      <c r="M986">
        <v>392.82</v>
      </c>
      <c r="N986">
        <v>172.64</v>
      </c>
      <c r="O986">
        <v>137.47999999999999</v>
      </c>
      <c r="P986">
        <v>10.64</v>
      </c>
      <c r="Q986">
        <v>83.2</v>
      </c>
    </row>
    <row r="987" spans="1:17" x14ac:dyDescent="0.3">
      <c r="A987" s="1">
        <v>45181</v>
      </c>
      <c r="B987">
        <v>34.18</v>
      </c>
      <c r="C987">
        <v>140.61000000000001</v>
      </c>
      <c r="D987">
        <v>308.65989999999999</v>
      </c>
      <c r="E987">
        <v>336.79</v>
      </c>
      <c r="F987">
        <v>858.26499999999999</v>
      </c>
      <c r="G987">
        <v>180.13</v>
      </c>
      <c r="H987">
        <v>4.99</v>
      </c>
      <c r="I987">
        <v>5740</v>
      </c>
      <c r="J987">
        <v>456.73</v>
      </c>
      <c r="K987">
        <v>39.71</v>
      </c>
      <c r="L987">
        <v>284.71499999999997</v>
      </c>
      <c r="M987">
        <v>393.02</v>
      </c>
      <c r="N987">
        <v>172.35</v>
      </c>
      <c r="O987">
        <v>136.87010000000001</v>
      </c>
      <c r="P987">
        <v>10.9</v>
      </c>
      <c r="Q987">
        <v>86.36</v>
      </c>
    </row>
    <row r="988" spans="1:17" x14ac:dyDescent="0.3">
      <c r="A988" s="1">
        <v>45182</v>
      </c>
      <c r="B988">
        <v>34.299999999999997</v>
      </c>
      <c r="C988">
        <v>142.13999999999999</v>
      </c>
      <c r="D988">
        <v>307.18</v>
      </c>
      <c r="E988">
        <v>336.85</v>
      </c>
      <c r="F988">
        <v>859.11</v>
      </c>
      <c r="G988">
        <v>177.3</v>
      </c>
      <c r="H988">
        <v>5.24</v>
      </c>
      <c r="I988">
        <v>5637</v>
      </c>
      <c r="J988">
        <v>459.3</v>
      </c>
      <c r="K988">
        <v>37.79</v>
      </c>
      <c r="L988">
        <v>282.74</v>
      </c>
      <c r="M988">
        <v>386.89</v>
      </c>
      <c r="N988">
        <v>170.78</v>
      </c>
      <c r="O988">
        <v>136.9</v>
      </c>
      <c r="P988">
        <v>10.18</v>
      </c>
      <c r="Q988">
        <v>83.15</v>
      </c>
    </row>
    <row r="989" spans="1:17" x14ac:dyDescent="0.3">
      <c r="A989" s="1">
        <v>45183</v>
      </c>
      <c r="B989">
        <v>34.380000000000003</v>
      </c>
      <c r="C989">
        <v>144.13</v>
      </c>
      <c r="D989">
        <v>312.87</v>
      </c>
      <c r="E989">
        <v>340.86</v>
      </c>
      <c r="F989">
        <v>876.67</v>
      </c>
      <c r="G989">
        <v>176.1</v>
      </c>
      <c r="H989">
        <v>5.4649999999999999</v>
      </c>
      <c r="I989">
        <v>5702</v>
      </c>
      <c r="J989">
        <v>459.86989999999997</v>
      </c>
      <c r="K989">
        <v>39.24</v>
      </c>
      <c r="L989">
        <v>283.17500000000001</v>
      </c>
      <c r="M989">
        <v>385.63</v>
      </c>
      <c r="N989">
        <v>171.8</v>
      </c>
      <c r="O989">
        <v>138.69499999999999</v>
      </c>
      <c r="P989">
        <v>10.46</v>
      </c>
      <c r="Q989">
        <v>84.1</v>
      </c>
    </row>
    <row r="990" spans="1:17" x14ac:dyDescent="0.3">
      <c r="A990" s="1">
        <v>45184</v>
      </c>
      <c r="B990">
        <v>34.167000000000002</v>
      </c>
      <c r="C990">
        <v>144.93</v>
      </c>
      <c r="D990">
        <v>312</v>
      </c>
      <c r="E990">
        <v>337.39749999999998</v>
      </c>
      <c r="F990">
        <v>868.16</v>
      </c>
      <c r="G990">
        <v>176.495</v>
      </c>
      <c r="H990">
        <v>5.55</v>
      </c>
      <c r="I990">
        <v>5814</v>
      </c>
      <c r="J990">
        <v>455.99</v>
      </c>
      <c r="K990">
        <v>38.47</v>
      </c>
      <c r="L990">
        <v>281.87</v>
      </c>
      <c r="M990">
        <v>379.19499999999999</v>
      </c>
      <c r="N990">
        <v>168.2107</v>
      </c>
      <c r="O990">
        <v>138.52000000000001</v>
      </c>
      <c r="P990">
        <v>9.9499999999999993</v>
      </c>
      <c r="Q990">
        <v>83.32</v>
      </c>
    </row>
    <row r="991" spans="1:17" x14ac:dyDescent="0.3">
      <c r="A991" s="1">
        <v>45185</v>
      </c>
      <c r="B991">
        <v>34.167000000000002</v>
      </c>
      <c r="C991">
        <v>144.93</v>
      </c>
      <c r="D991">
        <v>312</v>
      </c>
      <c r="E991">
        <v>337.39749999999998</v>
      </c>
      <c r="F991">
        <v>868.16</v>
      </c>
      <c r="G991">
        <v>176.495</v>
      </c>
      <c r="H991">
        <v>5.55</v>
      </c>
      <c r="I991">
        <v>5814</v>
      </c>
      <c r="J991">
        <v>455.99</v>
      </c>
      <c r="K991">
        <v>38.47</v>
      </c>
      <c r="L991">
        <v>281.87</v>
      </c>
      <c r="M991">
        <v>379.19499999999999</v>
      </c>
      <c r="N991">
        <v>168.2107</v>
      </c>
      <c r="O991">
        <v>138.52000000000001</v>
      </c>
      <c r="P991">
        <v>9.9499999999999993</v>
      </c>
      <c r="Q991">
        <v>83.32</v>
      </c>
    </row>
    <row r="992" spans="1:17" x14ac:dyDescent="0.3">
      <c r="A992" s="1">
        <v>45186</v>
      </c>
      <c r="B992">
        <v>34.167000000000002</v>
      </c>
      <c r="C992">
        <v>144.93</v>
      </c>
      <c r="D992">
        <v>312</v>
      </c>
      <c r="E992">
        <v>337.39749999999998</v>
      </c>
      <c r="F992">
        <v>868.16</v>
      </c>
      <c r="G992">
        <v>176.495</v>
      </c>
      <c r="H992">
        <v>5.55</v>
      </c>
      <c r="I992">
        <v>5814</v>
      </c>
      <c r="J992">
        <v>455.99</v>
      </c>
      <c r="K992">
        <v>38.47</v>
      </c>
      <c r="L992">
        <v>281.87</v>
      </c>
      <c r="M992">
        <v>379.19499999999999</v>
      </c>
      <c r="N992">
        <v>168.2107</v>
      </c>
      <c r="O992">
        <v>138.52000000000001</v>
      </c>
      <c r="P992">
        <v>9.9499999999999993</v>
      </c>
      <c r="Q992">
        <v>83.32</v>
      </c>
    </row>
    <row r="993" spans="1:17" x14ac:dyDescent="0.3">
      <c r="A993" s="1">
        <v>45187</v>
      </c>
      <c r="B993">
        <v>33.97</v>
      </c>
      <c r="C993">
        <v>143.49</v>
      </c>
      <c r="D993">
        <v>303.60000000000002</v>
      </c>
      <c r="E993">
        <v>330.4</v>
      </c>
      <c r="F993">
        <v>856.33</v>
      </c>
      <c r="G993">
        <v>179.38</v>
      </c>
      <c r="H993">
        <v>5.44</v>
      </c>
      <c r="I993">
        <v>5814</v>
      </c>
      <c r="J993">
        <v>442.42</v>
      </c>
      <c r="K993">
        <v>38.305</v>
      </c>
      <c r="L993">
        <v>282.75</v>
      </c>
      <c r="M993">
        <v>380.33</v>
      </c>
      <c r="N993">
        <v>168.6</v>
      </c>
      <c r="O993">
        <v>139.16</v>
      </c>
      <c r="P993">
        <v>10.35</v>
      </c>
      <c r="Q993">
        <v>84.3489</v>
      </c>
    </row>
    <row r="994" spans="1:17" x14ac:dyDescent="0.3">
      <c r="A994" s="1">
        <v>45188</v>
      </c>
      <c r="B994">
        <v>33.729999999999997</v>
      </c>
      <c r="C994">
        <v>142.5</v>
      </c>
      <c r="D994">
        <v>306.17</v>
      </c>
      <c r="E994">
        <v>329.39</v>
      </c>
      <c r="F994">
        <v>851.03</v>
      </c>
      <c r="G994">
        <v>179.63</v>
      </c>
      <c r="H994">
        <v>5.48</v>
      </c>
      <c r="I994">
        <v>5760</v>
      </c>
      <c r="J994">
        <v>439.66</v>
      </c>
      <c r="K994">
        <v>38.419899999999998</v>
      </c>
      <c r="L994">
        <v>283.5</v>
      </c>
      <c r="M994">
        <v>377.71</v>
      </c>
      <c r="N994">
        <v>167.62</v>
      </c>
      <c r="O994">
        <v>138.41</v>
      </c>
      <c r="P994">
        <v>9.98</v>
      </c>
      <c r="Q994">
        <v>82.4</v>
      </c>
    </row>
    <row r="995" spans="1:17" x14ac:dyDescent="0.3">
      <c r="A995" s="1">
        <v>45189</v>
      </c>
      <c r="B995">
        <v>33.94</v>
      </c>
      <c r="C995">
        <v>143.05000000000001</v>
      </c>
      <c r="D995">
        <v>308.06</v>
      </c>
      <c r="E995">
        <v>329.59</v>
      </c>
      <c r="F995">
        <v>849.99</v>
      </c>
      <c r="G995">
        <v>179.69499999999999</v>
      </c>
      <c r="H995">
        <v>5.24</v>
      </c>
      <c r="I995">
        <v>5774</v>
      </c>
      <c r="J995">
        <v>439.03</v>
      </c>
      <c r="K995">
        <v>38.757399999999997</v>
      </c>
      <c r="L995">
        <v>286.5985</v>
      </c>
      <c r="M995">
        <v>382.61</v>
      </c>
      <c r="N995">
        <v>168.565</v>
      </c>
      <c r="O995">
        <v>138.08000000000001</v>
      </c>
      <c r="P995">
        <v>9.84</v>
      </c>
      <c r="Q995">
        <v>80.59</v>
      </c>
    </row>
    <row r="996" spans="1:17" x14ac:dyDescent="0.3">
      <c r="A996" s="1">
        <v>45190</v>
      </c>
      <c r="B996">
        <v>33.85</v>
      </c>
      <c r="C996">
        <v>143.07</v>
      </c>
      <c r="D996">
        <v>300.25659999999999</v>
      </c>
      <c r="E996">
        <v>325.34989999999999</v>
      </c>
      <c r="F996">
        <v>822.5</v>
      </c>
      <c r="G996">
        <v>176.3</v>
      </c>
      <c r="H996">
        <v>5.1050000000000004</v>
      </c>
      <c r="I996">
        <v>5710</v>
      </c>
      <c r="J996">
        <v>421</v>
      </c>
      <c r="K996">
        <v>36.840000000000003</v>
      </c>
      <c r="L996">
        <v>276.20999999999998</v>
      </c>
      <c r="M996">
        <v>370.9</v>
      </c>
      <c r="N996">
        <v>171</v>
      </c>
      <c r="O996">
        <v>132.22999999999999</v>
      </c>
      <c r="P996">
        <v>9.3000000000000007</v>
      </c>
      <c r="Q996">
        <v>75.189899999999994</v>
      </c>
    </row>
    <row r="997" spans="1:17" x14ac:dyDescent="0.3">
      <c r="A997" s="1">
        <v>45191</v>
      </c>
      <c r="B997">
        <v>33.51</v>
      </c>
      <c r="C997">
        <v>140.29</v>
      </c>
      <c r="D997">
        <v>305.38</v>
      </c>
      <c r="E997">
        <v>321.45</v>
      </c>
      <c r="F997">
        <v>830.57989999999995</v>
      </c>
      <c r="G997">
        <v>177.07900000000001</v>
      </c>
      <c r="H997">
        <v>5.37</v>
      </c>
      <c r="I997">
        <v>5621</v>
      </c>
      <c r="J997">
        <v>421.15</v>
      </c>
      <c r="K997">
        <v>36.909999999999997</v>
      </c>
      <c r="L997">
        <v>275.10000000000002</v>
      </c>
      <c r="M997">
        <v>380.21</v>
      </c>
      <c r="N997">
        <v>166.59</v>
      </c>
      <c r="O997">
        <v>132.02500000000001</v>
      </c>
      <c r="P997">
        <v>9.2799999999999994</v>
      </c>
      <c r="Q997">
        <v>75.95</v>
      </c>
    </row>
    <row r="998" spans="1:17" x14ac:dyDescent="0.3">
      <c r="A998" s="1">
        <v>45192</v>
      </c>
      <c r="B998">
        <v>33.51</v>
      </c>
      <c r="C998">
        <v>140.29</v>
      </c>
      <c r="D998">
        <v>305.38</v>
      </c>
      <c r="E998">
        <v>321.45</v>
      </c>
      <c r="F998">
        <v>830.57989999999995</v>
      </c>
      <c r="G998">
        <v>177.07900000000001</v>
      </c>
      <c r="H998">
        <v>5.37</v>
      </c>
      <c r="I998">
        <v>5621</v>
      </c>
      <c r="J998">
        <v>421.15</v>
      </c>
      <c r="K998">
        <v>36.909999999999997</v>
      </c>
      <c r="L998">
        <v>275.10000000000002</v>
      </c>
      <c r="M998">
        <v>380.21</v>
      </c>
      <c r="N998">
        <v>166.59</v>
      </c>
      <c r="O998">
        <v>132.02500000000001</v>
      </c>
      <c r="P998">
        <v>9.2799999999999994</v>
      </c>
      <c r="Q998">
        <v>75.95</v>
      </c>
    </row>
    <row r="999" spans="1:17" x14ac:dyDescent="0.3">
      <c r="A999" s="1">
        <v>45193</v>
      </c>
      <c r="B999">
        <v>33.51</v>
      </c>
      <c r="C999">
        <v>140.29</v>
      </c>
      <c r="D999">
        <v>305.38</v>
      </c>
      <c r="E999">
        <v>321.45</v>
      </c>
      <c r="F999">
        <v>830.57989999999995</v>
      </c>
      <c r="G999">
        <v>177.07900000000001</v>
      </c>
      <c r="H999">
        <v>5.37</v>
      </c>
      <c r="I999">
        <v>5621</v>
      </c>
      <c r="J999">
        <v>421.15</v>
      </c>
      <c r="K999">
        <v>36.909999999999997</v>
      </c>
      <c r="L999">
        <v>275.10000000000002</v>
      </c>
      <c r="M999">
        <v>380.21</v>
      </c>
      <c r="N999">
        <v>166.59</v>
      </c>
      <c r="O999">
        <v>132.02500000000001</v>
      </c>
      <c r="P999">
        <v>9.2799999999999994</v>
      </c>
      <c r="Q999">
        <v>75.95</v>
      </c>
    </row>
    <row r="1000" spans="1:17" x14ac:dyDescent="0.3">
      <c r="A1000" s="1">
        <v>45194</v>
      </c>
      <c r="B1000">
        <v>33.25</v>
      </c>
      <c r="C1000">
        <v>140.04</v>
      </c>
      <c r="D1000">
        <v>300.95</v>
      </c>
      <c r="E1000">
        <v>317.67</v>
      </c>
      <c r="F1000">
        <v>838.55989999999997</v>
      </c>
      <c r="G1000">
        <v>176.97</v>
      </c>
      <c r="H1000">
        <v>5.42</v>
      </c>
      <c r="I1000">
        <v>5688</v>
      </c>
      <c r="J1000">
        <v>425.36</v>
      </c>
      <c r="K1000">
        <v>37.54</v>
      </c>
      <c r="L1000">
        <v>274.83</v>
      </c>
      <c r="M1000">
        <v>380.39</v>
      </c>
      <c r="N1000">
        <v>162</v>
      </c>
      <c r="O1000">
        <v>131.16999999999999</v>
      </c>
      <c r="P1000">
        <v>8.89</v>
      </c>
      <c r="Q1000">
        <v>72.36</v>
      </c>
    </row>
    <row r="1001" spans="1:17" x14ac:dyDescent="0.3">
      <c r="A1001" s="1">
        <v>45195</v>
      </c>
      <c r="B1001">
        <v>33.17</v>
      </c>
      <c r="C1001">
        <v>141.28</v>
      </c>
      <c r="D1001">
        <v>300.29989999999998</v>
      </c>
      <c r="E1001">
        <v>315.88</v>
      </c>
      <c r="F1001">
        <v>830.26499999999999</v>
      </c>
      <c r="G1001">
        <v>175.2</v>
      </c>
      <c r="H1001">
        <v>5.42</v>
      </c>
      <c r="I1001">
        <v>5698</v>
      </c>
      <c r="J1001">
        <v>428.2</v>
      </c>
      <c r="K1001">
        <v>36.76</v>
      </c>
      <c r="L1001">
        <v>273.42</v>
      </c>
      <c r="M1001">
        <v>380.18</v>
      </c>
      <c r="N1001">
        <v>161</v>
      </c>
      <c r="O1001">
        <v>130.36449999999999</v>
      </c>
      <c r="P1001">
        <v>8.68</v>
      </c>
      <c r="Q1001">
        <v>73.09</v>
      </c>
    </row>
    <row r="1002" spans="1:17" x14ac:dyDescent="0.3">
      <c r="A1002" s="1">
        <v>45196</v>
      </c>
      <c r="B1002">
        <v>33.01</v>
      </c>
      <c r="C1002">
        <v>140.84</v>
      </c>
      <c r="D1002">
        <v>301.29969999999997</v>
      </c>
      <c r="E1002">
        <v>314.29899999999998</v>
      </c>
      <c r="F1002">
        <v>823.68</v>
      </c>
      <c r="G1002">
        <v>173.04</v>
      </c>
      <c r="H1002">
        <v>5.33</v>
      </c>
      <c r="I1002">
        <v>5656</v>
      </c>
      <c r="J1002">
        <v>428.72</v>
      </c>
      <c r="K1002">
        <v>36.56</v>
      </c>
      <c r="L1002">
        <v>274.23</v>
      </c>
      <c r="M1002">
        <v>374.97</v>
      </c>
      <c r="N1002">
        <v>164.69</v>
      </c>
      <c r="O1002">
        <v>130.89500000000001</v>
      </c>
      <c r="P1002">
        <v>8.5500000000000007</v>
      </c>
      <c r="Q1002">
        <v>73.48</v>
      </c>
    </row>
    <row r="1003" spans="1:17" x14ac:dyDescent="0.3">
      <c r="A1003" s="1">
        <v>45197</v>
      </c>
      <c r="B1003">
        <v>32.615000000000002</v>
      </c>
      <c r="C1003">
        <v>140.76</v>
      </c>
      <c r="D1003">
        <v>306.32990000000001</v>
      </c>
      <c r="E1003">
        <v>315.48</v>
      </c>
      <c r="F1003">
        <v>838.86</v>
      </c>
      <c r="G1003">
        <v>172.03</v>
      </c>
      <c r="H1003">
        <v>5.68</v>
      </c>
      <c r="I1003">
        <v>5630</v>
      </c>
      <c r="J1003">
        <v>434.4631</v>
      </c>
      <c r="K1003">
        <v>38.1</v>
      </c>
      <c r="L1003">
        <v>278.25</v>
      </c>
      <c r="M1003">
        <v>384.98</v>
      </c>
      <c r="N1003">
        <v>166.14</v>
      </c>
      <c r="O1003">
        <v>133.30000000000001</v>
      </c>
      <c r="P1003">
        <v>8.89</v>
      </c>
      <c r="Q1003">
        <v>77.13</v>
      </c>
    </row>
    <row r="1004" spans="1:17" x14ac:dyDescent="0.3">
      <c r="A1004" s="1">
        <v>45198</v>
      </c>
      <c r="B1004">
        <v>32.75</v>
      </c>
      <c r="C1004">
        <v>140.88990000000001</v>
      </c>
      <c r="D1004">
        <v>310.64</v>
      </c>
      <c r="E1004">
        <v>319.47000000000003</v>
      </c>
      <c r="F1004">
        <v>844.04</v>
      </c>
      <c r="G1004">
        <v>173.07</v>
      </c>
      <c r="H1004">
        <v>5.77</v>
      </c>
      <c r="I1004">
        <v>5524</v>
      </c>
      <c r="J1004">
        <v>441.44</v>
      </c>
      <c r="K1004">
        <v>38.71</v>
      </c>
      <c r="L1004">
        <v>279.55</v>
      </c>
      <c r="M1004">
        <v>384.11</v>
      </c>
      <c r="N1004">
        <v>169.51499999999999</v>
      </c>
      <c r="O1004">
        <v>134.05000000000001</v>
      </c>
      <c r="P1004">
        <v>8.8800000000000008</v>
      </c>
      <c r="Q1004">
        <v>77.499899999999997</v>
      </c>
    </row>
    <row r="1005" spans="1:17" x14ac:dyDescent="0.3">
      <c r="A1005" s="1">
        <v>45199</v>
      </c>
      <c r="B1005">
        <v>32.75</v>
      </c>
      <c r="C1005">
        <v>140.88990000000001</v>
      </c>
      <c r="D1005">
        <v>310.64</v>
      </c>
      <c r="E1005">
        <v>319.47000000000003</v>
      </c>
      <c r="F1005">
        <v>844.04</v>
      </c>
      <c r="G1005">
        <v>173.07</v>
      </c>
      <c r="H1005">
        <v>5.77</v>
      </c>
      <c r="I1005">
        <v>5524</v>
      </c>
      <c r="J1005">
        <v>441.44</v>
      </c>
      <c r="K1005">
        <v>38.71</v>
      </c>
      <c r="L1005">
        <v>279.55</v>
      </c>
      <c r="M1005">
        <v>384.11</v>
      </c>
      <c r="N1005">
        <v>169.51499999999999</v>
      </c>
      <c r="O1005">
        <v>134.05000000000001</v>
      </c>
      <c r="P1005">
        <v>8.8800000000000008</v>
      </c>
      <c r="Q1005">
        <v>77.499899999999997</v>
      </c>
    </row>
    <row r="1006" spans="1:17" x14ac:dyDescent="0.3">
      <c r="A1006" s="1">
        <v>45200</v>
      </c>
      <c r="B1006">
        <v>32.75</v>
      </c>
      <c r="C1006">
        <v>140.88990000000001</v>
      </c>
      <c r="D1006">
        <v>310.64</v>
      </c>
      <c r="E1006">
        <v>319.47000000000003</v>
      </c>
      <c r="F1006">
        <v>844.04</v>
      </c>
      <c r="G1006">
        <v>173.07</v>
      </c>
      <c r="H1006">
        <v>5.77</v>
      </c>
      <c r="I1006">
        <v>5524</v>
      </c>
      <c r="J1006">
        <v>441.44</v>
      </c>
      <c r="K1006">
        <v>38.71</v>
      </c>
      <c r="L1006">
        <v>279.55</v>
      </c>
      <c r="M1006">
        <v>384.11</v>
      </c>
      <c r="N1006">
        <v>169.51499999999999</v>
      </c>
      <c r="O1006">
        <v>134.05000000000001</v>
      </c>
      <c r="P1006">
        <v>8.8800000000000008</v>
      </c>
      <c r="Q1006">
        <v>77.499899999999997</v>
      </c>
    </row>
    <row r="1007" spans="1:17" x14ac:dyDescent="0.3">
      <c r="A1007" s="1">
        <v>45201</v>
      </c>
      <c r="B1007">
        <v>32.47</v>
      </c>
      <c r="C1007">
        <v>140.48500000000001</v>
      </c>
      <c r="D1007">
        <v>307.18</v>
      </c>
      <c r="E1007">
        <v>321.88799999999998</v>
      </c>
      <c r="F1007">
        <v>838.56</v>
      </c>
      <c r="G1007">
        <v>174.3</v>
      </c>
      <c r="H1007">
        <v>5.1192000000000002</v>
      </c>
      <c r="I1007">
        <v>5501</v>
      </c>
      <c r="J1007">
        <v>451.75</v>
      </c>
      <c r="K1007">
        <v>38.97</v>
      </c>
      <c r="L1007">
        <v>276.81</v>
      </c>
      <c r="M1007">
        <v>378.57</v>
      </c>
      <c r="N1007">
        <v>172.01</v>
      </c>
      <c r="O1007">
        <v>134.41999999999999</v>
      </c>
      <c r="P1007">
        <v>9.6880000000000006</v>
      </c>
      <c r="Q1007">
        <v>79.949399999999997</v>
      </c>
    </row>
    <row r="1008" spans="1:17" x14ac:dyDescent="0.3">
      <c r="A1008" s="1">
        <v>45202</v>
      </c>
      <c r="B1008">
        <v>32.01</v>
      </c>
      <c r="C1008">
        <v>138.76</v>
      </c>
      <c r="D1008">
        <v>306.77</v>
      </c>
      <c r="E1008">
        <v>321.39</v>
      </c>
      <c r="F1008">
        <v>835.75</v>
      </c>
      <c r="G1008">
        <v>173.63</v>
      </c>
      <c r="H1008">
        <v>5.1498999999999997</v>
      </c>
      <c r="I1008">
        <v>5377</v>
      </c>
      <c r="J1008">
        <v>451.3</v>
      </c>
      <c r="K1008">
        <v>39.229999999999997</v>
      </c>
      <c r="L1008">
        <v>273.58</v>
      </c>
      <c r="M1008">
        <v>369.55</v>
      </c>
      <c r="N1008">
        <v>169</v>
      </c>
      <c r="O1008">
        <v>134.26</v>
      </c>
      <c r="P1008">
        <v>8.41</v>
      </c>
      <c r="Q1008">
        <v>75.650000000000006</v>
      </c>
    </row>
    <row r="1009" spans="1:17" x14ac:dyDescent="0.3">
      <c r="A1009" s="1">
        <v>45203</v>
      </c>
      <c r="B1009">
        <v>31.965</v>
      </c>
      <c r="C1009">
        <v>138.41999999999999</v>
      </c>
      <c r="D1009">
        <v>306.89999999999998</v>
      </c>
      <c r="E1009">
        <v>320.04000000000002</v>
      </c>
      <c r="F1009">
        <v>830.58</v>
      </c>
      <c r="G1009">
        <v>174.21</v>
      </c>
      <c r="H1009">
        <v>4.96</v>
      </c>
      <c r="I1009">
        <v>5179</v>
      </c>
      <c r="J1009">
        <v>441.43</v>
      </c>
      <c r="K1009">
        <v>38.58</v>
      </c>
      <c r="L1009">
        <v>267.82</v>
      </c>
      <c r="M1009">
        <v>373.81</v>
      </c>
      <c r="N1009">
        <v>165.04499999999999</v>
      </c>
      <c r="O1009">
        <v>135.57</v>
      </c>
      <c r="P1009">
        <v>7.58</v>
      </c>
      <c r="Q1009">
        <v>74.11</v>
      </c>
    </row>
    <row r="1010" spans="1:17" x14ac:dyDescent="0.3">
      <c r="A1010" s="1">
        <v>45204</v>
      </c>
      <c r="B1010">
        <v>31.92</v>
      </c>
      <c r="C1010">
        <v>138.55000000000001</v>
      </c>
      <c r="D1010">
        <v>306.20800000000003</v>
      </c>
      <c r="E1010">
        <v>319.98</v>
      </c>
      <c r="F1010">
        <v>828.63</v>
      </c>
      <c r="G1010">
        <v>175.45</v>
      </c>
      <c r="H1010">
        <v>5.18</v>
      </c>
      <c r="I1010">
        <v>5189</v>
      </c>
      <c r="J1010">
        <v>449</v>
      </c>
      <c r="K1010">
        <v>38.520000000000003</v>
      </c>
      <c r="L1010">
        <v>265.94</v>
      </c>
      <c r="M1010">
        <v>374.75</v>
      </c>
      <c r="N1010">
        <v>166.11</v>
      </c>
      <c r="O1010">
        <v>135.49</v>
      </c>
      <c r="P1010">
        <v>7.88</v>
      </c>
      <c r="Q1010">
        <v>75.48</v>
      </c>
    </row>
    <row r="1011" spans="1:17" x14ac:dyDescent="0.3">
      <c r="A1011" s="1">
        <v>45205</v>
      </c>
      <c r="B1011">
        <v>31</v>
      </c>
      <c r="C1011">
        <v>139.46</v>
      </c>
      <c r="D1011">
        <v>316.31</v>
      </c>
      <c r="E1011">
        <v>329.19</v>
      </c>
      <c r="F1011">
        <v>848.38499999999999</v>
      </c>
      <c r="G1011">
        <v>177.99</v>
      </c>
      <c r="H1011">
        <v>5.48</v>
      </c>
      <c r="I1011">
        <v>5270</v>
      </c>
      <c r="J1011">
        <v>457.89</v>
      </c>
      <c r="K1011">
        <v>40.200000000000003</v>
      </c>
      <c r="L1011">
        <v>268.41849999999999</v>
      </c>
      <c r="M1011">
        <v>375.45</v>
      </c>
      <c r="N1011">
        <v>176.94479999999999</v>
      </c>
      <c r="O1011">
        <v>138.155</v>
      </c>
      <c r="P1011">
        <v>8.18</v>
      </c>
      <c r="Q1011">
        <v>78.95</v>
      </c>
    </row>
    <row r="1012" spans="1:17" x14ac:dyDescent="0.3">
      <c r="A1012" s="1">
        <v>45206</v>
      </c>
      <c r="B1012">
        <v>31</v>
      </c>
      <c r="C1012">
        <v>139.46</v>
      </c>
      <c r="D1012">
        <v>316.31</v>
      </c>
      <c r="E1012">
        <v>329.19</v>
      </c>
      <c r="F1012">
        <v>848.38499999999999</v>
      </c>
      <c r="G1012">
        <v>177.99</v>
      </c>
      <c r="H1012">
        <v>5.48</v>
      </c>
      <c r="I1012">
        <v>5270</v>
      </c>
      <c r="J1012">
        <v>457.89</v>
      </c>
      <c r="K1012">
        <v>40.200000000000003</v>
      </c>
      <c r="L1012">
        <v>268.41849999999999</v>
      </c>
      <c r="M1012">
        <v>375.45</v>
      </c>
      <c r="N1012">
        <v>176.94479999999999</v>
      </c>
      <c r="O1012">
        <v>138.155</v>
      </c>
      <c r="P1012">
        <v>8.18</v>
      </c>
      <c r="Q1012">
        <v>78.95</v>
      </c>
    </row>
    <row r="1013" spans="1:17" x14ac:dyDescent="0.3">
      <c r="A1013" s="1">
        <v>45207</v>
      </c>
      <c r="B1013">
        <v>31</v>
      </c>
      <c r="C1013">
        <v>139.46</v>
      </c>
      <c r="D1013">
        <v>316.31</v>
      </c>
      <c r="E1013">
        <v>329.19</v>
      </c>
      <c r="F1013">
        <v>848.38499999999999</v>
      </c>
      <c r="G1013">
        <v>177.99</v>
      </c>
      <c r="H1013">
        <v>5.48</v>
      </c>
      <c r="I1013">
        <v>5270</v>
      </c>
      <c r="J1013">
        <v>457.89</v>
      </c>
      <c r="K1013">
        <v>40.200000000000003</v>
      </c>
      <c r="L1013">
        <v>268.41849999999999</v>
      </c>
      <c r="M1013">
        <v>375.45</v>
      </c>
      <c r="N1013">
        <v>176.94479999999999</v>
      </c>
      <c r="O1013">
        <v>138.155</v>
      </c>
      <c r="P1013">
        <v>8.18</v>
      </c>
      <c r="Q1013">
        <v>78.95</v>
      </c>
    </row>
    <row r="1014" spans="1:17" x14ac:dyDescent="0.3">
      <c r="A1014" s="1">
        <v>45208</v>
      </c>
      <c r="B1014">
        <v>31.5</v>
      </c>
      <c r="C1014">
        <v>140.69999999999999</v>
      </c>
      <c r="D1014">
        <v>320.33</v>
      </c>
      <c r="E1014">
        <v>330.3</v>
      </c>
      <c r="F1014">
        <v>856.61</v>
      </c>
      <c r="G1014">
        <v>179.05</v>
      </c>
      <c r="H1014">
        <v>5.36</v>
      </c>
      <c r="I1014">
        <v>5270</v>
      </c>
      <c r="J1014">
        <v>456.05</v>
      </c>
      <c r="K1014">
        <v>40.14</v>
      </c>
      <c r="L1014">
        <v>271.61</v>
      </c>
      <c r="M1014">
        <v>380.04</v>
      </c>
      <c r="N1014">
        <v>185.25</v>
      </c>
      <c r="O1014">
        <v>138.94</v>
      </c>
      <c r="P1014">
        <v>8.3800000000000008</v>
      </c>
      <c r="Q1014">
        <v>80.06</v>
      </c>
    </row>
    <row r="1015" spans="1:17" x14ac:dyDescent="0.3">
      <c r="A1015" s="1">
        <v>45209</v>
      </c>
      <c r="B1015">
        <v>31.8</v>
      </c>
      <c r="C1015">
        <v>142.47</v>
      </c>
      <c r="D1015">
        <v>324.66000000000003</v>
      </c>
      <c r="E1015">
        <v>331.1</v>
      </c>
      <c r="F1015">
        <v>872.54499999999996</v>
      </c>
      <c r="G1015">
        <v>179.72</v>
      </c>
      <c r="H1015">
        <v>5.54</v>
      </c>
      <c r="I1015">
        <v>5582</v>
      </c>
      <c r="J1015">
        <v>462.59</v>
      </c>
      <c r="K1015">
        <v>42.72</v>
      </c>
      <c r="L1015">
        <v>275.09570000000002</v>
      </c>
      <c r="M1015">
        <v>389.745</v>
      </c>
      <c r="N1015">
        <v>185.2</v>
      </c>
      <c r="O1015">
        <v>139.72</v>
      </c>
      <c r="P1015">
        <v>8.85</v>
      </c>
      <c r="Q1015">
        <v>82.069900000000004</v>
      </c>
    </row>
    <row r="1016" spans="1:17" x14ac:dyDescent="0.3">
      <c r="A1016" s="1">
        <v>45210</v>
      </c>
      <c r="B1016">
        <v>31.97</v>
      </c>
      <c r="C1016">
        <v>143.53</v>
      </c>
      <c r="D1016">
        <v>328.83499999999998</v>
      </c>
      <c r="E1016">
        <v>332.82</v>
      </c>
      <c r="F1016">
        <v>875.34</v>
      </c>
      <c r="G1016">
        <v>179.85</v>
      </c>
      <c r="H1016">
        <v>5.45</v>
      </c>
      <c r="I1016">
        <v>5531</v>
      </c>
      <c r="J1016">
        <v>468.59</v>
      </c>
      <c r="K1016">
        <v>42.53</v>
      </c>
      <c r="L1016">
        <v>274.40789999999998</v>
      </c>
      <c r="M1016">
        <v>391.58499999999998</v>
      </c>
      <c r="N1016">
        <v>188.66</v>
      </c>
      <c r="O1016">
        <v>141.11000000000001</v>
      </c>
      <c r="P1016">
        <v>8.3000000000000007</v>
      </c>
      <c r="Q1016">
        <v>80.489900000000006</v>
      </c>
    </row>
    <row r="1017" spans="1:17" x14ac:dyDescent="0.3">
      <c r="A1017" s="1">
        <v>45211</v>
      </c>
      <c r="B1017">
        <v>31.37</v>
      </c>
      <c r="C1017">
        <v>143.88999999999999</v>
      </c>
      <c r="D1017">
        <v>330.54</v>
      </c>
      <c r="E1017">
        <v>333.62990000000002</v>
      </c>
      <c r="F1017">
        <v>917.93</v>
      </c>
      <c r="G1017">
        <v>182.34</v>
      </c>
      <c r="H1017">
        <v>5.3049999999999997</v>
      </c>
      <c r="I1017">
        <v>5491</v>
      </c>
      <c r="J1017">
        <v>476.09</v>
      </c>
      <c r="K1017">
        <v>43.13</v>
      </c>
      <c r="L1017">
        <v>273.8</v>
      </c>
      <c r="M1017">
        <v>389.34</v>
      </c>
      <c r="N1017">
        <v>190.36</v>
      </c>
      <c r="O1017">
        <v>141.22</v>
      </c>
      <c r="P1017">
        <v>8.1300000000000008</v>
      </c>
      <c r="Q1017">
        <v>77.180999999999997</v>
      </c>
    </row>
    <row r="1018" spans="1:17" x14ac:dyDescent="0.3">
      <c r="A1018" s="1">
        <v>45212</v>
      </c>
      <c r="B1018">
        <v>31.39</v>
      </c>
      <c r="C1018">
        <v>142.41999999999999</v>
      </c>
      <c r="D1018">
        <v>325.05020000000002</v>
      </c>
      <c r="E1018">
        <v>333.83</v>
      </c>
      <c r="F1018">
        <v>925.91</v>
      </c>
      <c r="G1018">
        <v>181.93</v>
      </c>
      <c r="H1018">
        <v>5.2050000000000001</v>
      </c>
      <c r="I1018">
        <v>5449</v>
      </c>
      <c r="J1018">
        <v>471.16</v>
      </c>
      <c r="K1018">
        <v>42.06</v>
      </c>
      <c r="L1018">
        <v>273.93990000000002</v>
      </c>
      <c r="M1018">
        <v>385.04500000000002</v>
      </c>
      <c r="N1018">
        <v>189.32499999999999</v>
      </c>
      <c r="O1018">
        <v>140</v>
      </c>
      <c r="P1018">
        <v>8.07</v>
      </c>
      <c r="Q1018">
        <v>75.19</v>
      </c>
    </row>
    <row r="1019" spans="1:17" x14ac:dyDescent="0.3">
      <c r="A1019" s="1">
        <v>45213</v>
      </c>
      <c r="B1019">
        <v>31.39</v>
      </c>
      <c r="C1019">
        <v>142.41999999999999</v>
      </c>
      <c r="D1019">
        <v>325.05020000000002</v>
      </c>
      <c r="E1019">
        <v>333.83</v>
      </c>
      <c r="F1019">
        <v>925.91</v>
      </c>
      <c r="G1019">
        <v>181.93</v>
      </c>
      <c r="H1019">
        <v>5.2050000000000001</v>
      </c>
      <c r="I1019">
        <v>5449</v>
      </c>
      <c r="J1019">
        <v>471.16</v>
      </c>
      <c r="K1019">
        <v>42.06</v>
      </c>
      <c r="L1019">
        <v>273.93990000000002</v>
      </c>
      <c r="M1019">
        <v>385.04500000000002</v>
      </c>
      <c r="N1019">
        <v>189.32499999999999</v>
      </c>
      <c r="O1019">
        <v>140</v>
      </c>
      <c r="P1019">
        <v>8.07</v>
      </c>
      <c r="Q1019">
        <v>75.19</v>
      </c>
    </row>
    <row r="1020" spans="1:17" x14ac:dyDescent="0.3">
      <c r="A1020" s="1">
        <v>45214</v>
      </c>
      <c r="B1020">
        <v>31.39</v>
      </c>
      <c r="C1020">
        <v>142.41999999999999</v>
      </c>
      <c r="D1020">
        <v>325.05020000000002</v>
      </c>
      <c r="E1020">
        <v>333.83</v>
      </c>
      <c r="F1020">
        <v>925.91</v>
      </c>
      <c r="G1020">
        <v>181.93</v>
      </c>
      <c r="H1020">
        <v>5.2050000000000001</v>
      </c>
      <c r="I1020">
        <v>5449</v>
      </c>
      <c r="J1020">
        <v>471.16</v>
      </c>
      <c r="K1020">
        <v>42.06</v>
      </c>
      <c r="L1020">
        <v>273.93990000000002</v>
      </c>
      <c r="M1020">
        <v>385.04500000000002</v>
      </c>
      <c r="N1020">
        <v>189.32499999999999</v>
      </c>
      <c r="O1020">
        <v>140</v>
      </c>
      <c r="P1020">
        <v>8.07</v>
      </c>
      <c r="Q1020">
        <v>75.19</v>
      </c>
    </row>
    <row r="1021" spans="1:17" x14ac:dyDescent="0.3">
      <c r="A1021" s="1">
        <v>45215</v>
      </c>
      <c r="B1021">
        <v>31.32</v>
      </c>
      <c r="C1021">
        <v>143.68</v>
      </c>
      <c r="D1021">
        <v>321.82</v>
      </c>
      <c r="E1021">
        <v>336.14</v>
      </c>
      <c r="F1021">
        <v>915.78499999999997</v>
      </c>
      <c r="G1021">
        <v>179.07499999999999</v>
      </c>
      <c r="H1021">
        <v>5.38</v>
      </c>
      <c r="I1021">
        <v>5433</v>
      </c>
      <c r="J1021">
        <v>462.25</v>
      </c>
      <c r="K1021">
        <v>40.923200000000001</v>
      </c>
      <c r="L1021">
        <v>273.97199999999998</v>
      </c>
      <c r="M1021">
        <v>380.42</v>
      </c>
      <c r="N1021">
        <v>189.58</v>
      </c>
      <c r="O1021">
        <v>139.63</v>
      </c>
      <c r="P1021">
        <v>8.94</v>
      </c>
      <c r="Q1021">
        <v>79.3</v>
      </c>
    </row>
    <row r="1022" spans="1:17" x14ac:dyDescent="0.3">
      <c r="A1022" s="1">
        <v>45216</v>
      </c>
      <c r="B1022">
        <v>31.54</v>
      </c>
      <c r="C1022">
        <v>144.155</v>
      </c>
      <c r="D1022">
        <v>324.39999999999998</v>
      </c>
      <c r="E1022">
        <v>333.46</v>
      </c>
      <c r="F1022">
        <v>892.98</v>
      </c>
      <c r="G1022">
        <v>178.42</v>
      </c>
      <c r="H1022">
        <v>5.26</v>
      </c>
      <c r="I1022">
        <v>5505</v>
      </c>
      <c r="J1022">
        <v>447.54</v>
      </c>
      <c r="K1022">
        <v>41.39</v>
      </c>
      <c r="L1022">
        <v>275.56</v>
      </c>
      <c r="M1022">
        <v>383.73</v>
      </c>
      <c r="N1022">
        <v>190.28</v>
      </c>
      <c r="O1022">
        <v>139.9</v>
      </c>
      <c r="P1022">
        <v>8.74</v>
      </c>
      <c r="Q1022">
        <v>79.12</v>
      </c>
    </row>
    <row r="1023" spans="1:17" x14ac:dyDescent="0.3">
      <c r="A1023" s="1">
        <v>45217</v>
      </c>
      <c r="B1023">
        <v>31.48</v>
      </c>
      <c r="C1023">
        <v>142.63999999999999</v>
      </c>
      <c r="D1023">
        <v>325.94</v>
      </c>
      <c r="E1023">
        <v>335.59</v>
      </c>
      <c r="F1023">
        <v>895.63</v>
      </c>
      <c r="G1023">
        <v>177.57499999999999</v>
      </c>
      <c r="H1023">
        <v>5.34</v>
      </c>
      <c r="I1023">
        <v>5476</v>
      </c>
      <c r="J1023">
        <v>432.19</v>
      </c>
      <c r="K1023">
        <v>40.78</v>
      </c>
      <c r="L1023">
        <v>269</v>
      </c>
      <c r="M1023">
        <v>373.54</v>
      </c>
      <c r="N1023">
        <v>189.38</v>
      </c>
      <c r="O1023">
        <v>140.72</v>
      </c>
      <c r="P1023">
        <v>8.65</v>
      </c>
      <c r="Q1023">
        <v>78.38</v>
      </c>
    </row>
    <row r="1024" spans="1:17" x14ac:dyDescent="0.3">
      <c r="A1024" s="1">
        <v>45218</v>
      </c>
      <c r="B1024">
        <v>31.97</v>
      </c>
      <c r="C1024">
        <v>140.08000000000001</v>
      </c>
      <c r="D1024">
        <v>321.89</v>
      </c>
      <c r="E1024">
        <v>336.88</v>
      </c>
      <c r="F1024">
        <v>889.49</v>
      </c>
      <c r="G1024">
        <v>177.84</v>
      </c>
      <c r="H1024">
        <v>5.4898999999999996</v>
      </c>
      <c r="I1024">
        <v>5342</v>
      </c>
      <c r="J1024">
        <v>432.97</v>
      </c>
      <c r="K1024">
        <v>39.479999999999997</v>
      </c>
      <c r="L1024">
        <v>260</v>
      </c>
      <c r="M1024">
        <v>369.55</v>
      </c>
      <c r="N1024">
        <v>191.99</v>
      </c>
      <c r="O1024">
        <v>139.66</v>
      </c>
      <c r="P1024">
        <v>8.08</v>
      </c>
      <c r="Q1024">
        <v>76.165000000000006</v>
      </c>
    </row>
    <row r="1025" spans="1:17" x14ac:dyDescent="0.3">
      <c r="A1025" s="1">
        <v>45219</v>
      </c>
      <c r="B1025">
        <v>32.14</v>
      </c>
      <c r="C1025">
        <v>138.88</v>
      </c>
      <c r="D1025">
        <v>315.3</v>
      </c>
      <c r="E1025">
        <v>331.92</v>
      </c>
      <c r="F1025">
        <v>874.9</v>
      </c>
      <c r="G1025">
        <v>175.42</v>
      </c>
      <c r="H1025">
        <v>5.49</v>
      </c>
      <c r="I1025">
        <v>5365</v>
      </c>
      <c r="J1025">
        <v>424.7</v>
      </c>
      <c r="K1025">
        <v>37.94</v>
      </c>
      <c r="L1025">
        <v>253.49</v>
      </c>
      <c r="M1025">
        <v>358.42500000000001</v>
      </c>
      <c r="N1025">
        <v>183.6</v>
      </c>
      <c r="O1025">
        <v>137.87</v>
      </c>
      <c r="P1025">
        <v>8.3800000000000008</v>
      </c>
      <c r="Q1025">
        <v>76.760000000000005</v>
      </c>
    </row>
    <row r="1026" spans="1:17" x14ac:dyDescent="0.3">
      <c r="A1026" s="1">
        <v>45220</v>
      </c>
      <c r="B1026">
        <v>32.14</v>
      </c>
      <c r="C1026">
        <v>138.88</v>
      </c>
      <c r="D1026">
        <v>315.3</v>
      </c>
      <c r="E1026">
        <v>331.92</v>
      </c>
      <c r="F1026">
        <v>874.9</v>
      </c>
      <c r="G1026">
        <v>175.42</v>
      </c>
      <c r="H1026">
        <v>5.49</v>
      </c>
      <c r="I1026">
        <v>5365</v>
      </c>
      <c r="J1026">
        <v>424.7</v>
      </c>
      <c r="K1026">
        <v>37.94</v>
      </c>
      <c r="L1026">
        <v>253.49</v>
      </c>
      <c r="M1026">
        <v>358.42500000000001</v>
      </c>
      <c r="N1026">
        <v>183.6</v>
      </c>
      <c r="O1026">
        <v>137.87</v>
      </c>
      <c r="P1026">
        <v>8.3800000000000008</v>
      </c>
      <c r="Q1026">
        <v>76.760000000000005</v>
      </c>
    </row>
    <row r="1027" spans="1:17" x14ac:dyDescent="0.3">
      <c r="A1027" s="1">
        <v>45221</v>
      </c>
      <c r="B1027">
        <v>32.14</v>
      </c>
      <c r="C1027">
        <v>138.88</v>
      </c>
      <c r="D1027">
        <v>315.3</v>
      </c>
      <c r="E1027">
        <v>331.92</v>
      </c>
      <c r="F1027">
        <v>874.9</v>
      </c>
      <c r="G1027">
        <v>175.42</v>
      </c>
      <c r="H1027">
        <v>5.49</v>
      </c>
      <c r="I1027">
        <v>5365</v>
      </c>
      <c r="J1027">
        <v>424.7</v>
      </c>
      <c r="K1027">
        <v>37.94</v>
      </c>
      <c r="L1027">
        <v>253.49</v>
      </c>
      <c r="M1027">
        <v>358.42500000000001</v>
      </c>
      <c r="N1027">
        <v>183.6</v>
      </c>
      <c r="O1027">
        <v>137.87</v>
      </c>
      <c r="P1027">
        <v>8.3800000000000008</v>
      </c>
      <c r="Q1027">
        <v>76.760000000000005</v>
      </c>
    </row>
    <row r="1028" spans="1:17" x14ac:dyDescent="0.3">
      <c r="A1028" s="1">
        <v>45222</v>
      </c>
      <c r="B1028">
        <v>31.66</v>
      </c>
      <c r="C1028">
        <v>139.06</v>
      </c>
      <c r="D1028">
        <v>317.36</v>
      </c>
      <c r="E1028">
        <v>332.72500000000002</v>
      </c>
      <c r="F1028">
        <v>873.59990000000005</v>
      </c>
      <c r="G1028">
        <v>174.01</v>
      </c>
      <c r="H1028">
        <v>5.64</v>
      </c>
      <c r="I1028">
        <v>5303</v>
      </c>
      <c r="J1028">
        <v>432.47989999999999</v>
      </c>
      <c r="K1028">
        <v>38.311999999999998</v>
      </c>
      <c r="L1028">
        <v>251.61</v>
      </c>
      <c r="M1028">
        <v>354.47</v>
      </c>
      <c r="N1028">
        <v>181.17</v>
      </c>
      <c r="O1028">
        <v>137.65989999999999</v>
      </c>
      <c r="P1028">
        <v>9.02</v>
      </c>
      <c r="Q1028">
        <v>80.73</v>
      </c>
    </row>
    <row r="1029" spans="1:17" x14ac:dyDescent="0.3">
      <c r="A1029" s="1">
        <v>45223</v>
      </c>
      <c r="B1029">
        <v>34.46</v>
      </c>
      <c r="C1029">
        <v>141.30500000000001</v>
      </c>
      <c r="D1029">
        <v>318.35000000000002</v>
      </c>
      <c r="E1029">
        <v>331.84</v>
      </c>
      <c r="F1029">
        <v>883</v>
      </c>
      <c r="G1029">
        <v>173.67</v>
      </c>
      <c r="H1029">
        <v>5.83</v>
      </c>
      <c r="I1029">
        <v>5356</v>
      </c>
      <c r="J1029">
        <v>436.97</v>
      </c>
      <c r="K1029">
        <v>39.200000000000003</v>
      </c>
      <c r="L1029">
        <v>251.72</v>
      </c>
      <c r="M1029">
        <v>355.73</v>
      </c>
      <c r="N1029">
        <v>184.15989999999999</v>
      </c>
      <c r="O1029">
        <v>139.35990000000001</v>
      </c>
      <c r="P1029">
        <v>10.72</v>
      </c>
      <c r="Q1029">
        <v>89.4</v>
      </c>
    </row>
    <row r="1030" spans="1:17" x14ac:dyDescent="0.3">
      <c r="A1030" s="1">
        <v>45224</v>
      </c>
      <c r="B1030">
        <v>34.61</v>
      </c>
      <c r="C1030">
        <v>143.31</v>
      </c>
      <c r="D1030">
        <v>310.88</v>
      </c>
      <c r="E1030">
        <v>346.2</v>
      </c>
      <c r="F1030">
        <v>878.73</v>
      </c>
      <c r="G1030">
        <v>173.06</v>
      </c>
      <c r="H1030">
        <v>5.97</v>
      </c>
      <c r="I1030">
        <v>5481</v>
      </c>
      <c r="J1030">
        <v>436.5</v>
      </c>
      <c r="K1030">
        <v>41.92</v>
      </c>
      <c r="L1030">
        <v>250.77</v>
      </c>
      <c r="M1030">
        <v>343.55</v>
      </c>
      <c r="N1030">
        <v>181.98</v>
      </c>
      <c r="O1030">
        <v>128.31</v>
      </c>
      <c r="P1030">
        <v>10.08</v>
      </c>
      <c r="Q1030">
        <v>84.09</v>
      </c>
    </row>
    <row r="1031" spans="1:17" x14ac:dyDescent="0.3">
      <c r="A1031" s="1">
        <v>45225</v>
      </c>
      <c r="B1031">
        <v>34.700000000000003</v>
      </c>
      <c r="C1031">
        <v>143.30000000000001</v>
      </c>
      <c r="D1031">
        <v>295</v>
      </c>
      <c r="E1031">
        <v>341.63</v>
      </c>
      <c r="F1031">
        <v>854.41499999999996</v>
      </c>
      <c r="G1031">
        <v>171.3775</v>
      </c>
      <c r="H1031">
        <v>5.83</v>
      </c>
      <c r="I1031">
        <v>5401</v>
      </c>
      <c r="J1031">
        <v>422.55549999999999</v>
      </c>
      <c r="K1031">
        <v>38.1</v>
      </c>
      <c r="L1031">
        <v>246.73</v>
      </c>
      <c r="M1031">
        <v>369.59</v>
      </c>
      <c r="N1031">
        <v>178.45</v>
      </c>
      <c r="O1031">
        <v>124.3297</v>
      </c>
      <c r="P1031">
        <v>9.5200999999999993</v>
      </c>
      <c r="Q1031">
        <v>79.16</v>
      </c>
    </row>
    <row r="1032" spans="1:17" x14ac:dyDescent="0.3">
      <c r="A1032" s="1">
        <v>45226</v>
      </c>
      <c r="B1032">
        <v>34.5899</v>
      </c>
      <c r="C1032">
        <v>143.38999999999999</v>
      </c>
      <c r="D1032">
        <v>299.31</v>
      </c>
      <c r="E1032">
        <v>336.72</v>
      </c>
      <c r="F1032">
        <v>840.21</v>
      </c>
      <c r="G1032">
        <v>168.96</v>
      </c>
      <c r="H1032">
        <v>5.6849999999999996</v>
      </c>
      <c r="I1032">
        <v>5469</v>
      </c>
      <c r="J1032">
        <v>412.06</v>
      </c>
      <c r="K1032">
        <v>36.81</v>
      </c>
      <c r="L1032">
        <v>243.91499999999999</v>
      </c>
      <c r="M1032">
        <v>365.64499999999998</v>
      </c>
      <c r="N1032">
        <v>175.7</v>
      </c>
      <c r="O1032">
        <v>123.31</v>
      </c>
      <c r="P1032">
        <v>9.4</v>
      </c>
      <c r="Q1032">
        <v>76.5</v>
      </c>
    </row>
    <row r="1033" spans="1:17" x14ac:dyDescent="0.3">
      <c r="A1033" s="1">
        <v>45227</v>
      </c>
      <c r="B1033">
        <v>34.5899</v>
      </c>
      <c r="C1033">
        <v>143.38999999999999</v>
      </c>
      <c r="D1033">
        <v>299.31</v>
      </c>
      <c r="E1033">
        <v>336.72</v>
      </c>
      <c r="F1033">
        <v>840.21</v>
      </c>
      <c r="G1033">
        <v>168.96</v>
      </c>
      <c r="H1033">
        <v>5.6849999999999996</v>
      </c>
      <c r="I1033">
        <v>5469</v>
      </c>
      <c r="J1033">
        <v>412.06</v>
      </c>
      <c r="K1033">
        <v>36.81</v>
      </c>
      <c r="L1033">
        <v>243.91499999999999</v>
      </c>
      <c r="M1033">
        <v>365.64499999999998</v>
      </c>
      <c r="N1033">
        <v>175.7</v>
      </c>
      <c r="O1033">
        <v>123.31</v>
      </c>
      <c r="P1033">
        <v>9.4</v>
      </c>
      <c r="Q1033">
        <v>76.5</v>
      </c>
    </row>
    <row r="1034" spans="1:17" x14ac:dyDescent="0.3">
      <c r="A1034" s="1">
        <v>45228</v>
      </c>
      <c r="B1034">
        <v>34.5899</v>
      </c>
      <c r="C1034">
        <v>143.38999999999999</v>
      </c>
      <c r="D1034">
        <v>299.31</v>
      </c>
      <c r="E1034">
        <v>336.72</v>
      </c>
      <c r="F1034">
        <v>840.21</v>
      </c>
      <c r="G1034">
        <v>168.96</v>
      </c>
      <c r="H1034">
        <v>5.6849999999999996</v>
      </c>
      <c r="I1034">
        <v>5469</v>
      </c>
      <c r="J1034">
        <v>412.06</v>
      </c>
      <c r="K1034">
        <v>36.81</v>
      </c>
      <c r="L1034">
        <v>243.91499999999999</v>
      </c>
      <c r="M1034">
        <v>365.64499999999998</v>
      </c>
      <c r="N1034">
        <v>175.7</v>
      </c>
      <c r="O1034">
        <v>123.31</v>
      </c>
      <c r="P1034">
        <v>9.4</v>
      </c>
      <c r="Q1034">
        <v>76.5</v>
      </c>
    </row>
    <row r="1035" spans="1:17" x14ac:dyDescent="0.3">
      <c r="A1035" s="1">
        <v>45229</v>
      </c>
      <c r="B1035">
        <v>34.799999999999997</v>
      </c>
      <c r="C1035">
        <v>142.27000000000001</v>
      </c>
      <c r="D1035">
        <v>309.39670000000001</v>
      </c>
      <c r="E1035">
        <v>339.45</v>
      </c>
      <c r="F1035">
        <v>849.43</v>
      </c>
      <c r="G1035">
        <v>171.17</v>
      </c>
      <c r="H1035">
        <v>5.75</v>
      </c>
      <c r="I1035">
        <v>5367</v>
      </c>
      <c r="J1035">
        <v>417.66</v>
      </c>
      <c r="K1035">
        <v>38.5</v>
      </c>
      <c r="L1035">
        <v>243.6</v>
      </c>
      <c r="M1035">
        <v>369.34</v>
      </c>
      <c r="N1035">
        <v>175.73</v>
      </c>
      <c r="O1035">
        <v>125.4</v>
      </c>
      <c r="P1035">
        <v>9.57</v>
      </c>
      <c r="Q1035">
        <v>74.08</v>
      </c>
    </row>
    <row r="1036" spans="1:17" x14ac:dyDescent="0.3">
      <c r="A1036" s="1">
        <v>45230</v>
      </c>
      <c r="B1036">
        <v>35.21</v>
      </c>
      <c r="C1036">
        <v>144.22499999999999</v>
      </c>
      <c r="D1036">
        <v>303.68</v>
      </c>
      <c r="E1036">
        <v>339</v>
      </c>
      <c r="F1036">
        <v>845.5</v>
      </c>
      <c r="G1036">
        <v>170.9</v>
      </c>
      <c r="H1036">
        <v>5.98</v>
      </c>
      <c r="I1036">
        <v>5411</v>
      </c>
      <c r="J1036">
        <v>408.79</v>
      </c>
      <c r="K1036">
        <v>39.445</v>
      </c>
      <c r="L1036">
        <v>230.54</v>
      </c>
      <c r="M1036">
        <v>375.98500000000001</v>
      </c>
      <c r="N1036">
        <v>177.59</v>
      </c>
      <c r="O1036">
        <v>125.37</v>
      </c>
      <c r="P1036">
        <v>8.9749999999999996</v>
      </c>
      <c r="Q1036">
        <v>77.47</v>
      </c>
    </row>
    <row r="1037" spans="1:17" x14ac:dyDescent="0.3">
      <c r="A1037" s="1">
        <v>45231</v>
      </c>
      <c r="B1037">
        <v>35.555</v>
      </c>
      <c r="C1037">
        <v>145.43</v>
      </c>
      <c r="D1037">
        <v>312.74</v>
      </c>
      <c r="E1037">
        <v>347.42</v>
      </c>
      <c r="F1037">
        <v>853.82500000000005</v>
      </c>
      <c r="G1037">
        <v>174.23</v>
      </c>
      <c r="H1037">
        <v>6.03</v>
      </c>
      <c r="I1037">
        <v>5603</v>
      </c>
      <c r="J1037">
        <v>423.81</v>
      </c>
      <c r="K1037">
        <v>40.26</v>
      </c>
      <c r="L1037">
        <v>232.65</v>
      </c>
      <c r="M1037">
        <v>383.50749999999999</v>
      </c>
      <c r="N1037">
        <v>179.63</v>
      </c>
      <c r="O1037">
        <v>126.49</v>
      </c>
      <c r="P1037">
        <v>9.0500000000000007</v>
      </c>
      <c r="Q1037">
        <v>79.41</v>
      </c>
    </row>
    <row r="1038" spans="1:17" x14ac:dyDescent="0.3">
      <c r="A1038" s="1">
        <v>45232</v>
      </c>
      <c r="B1038">
        <v>35.94</v>
      </c>
      <c r="C1038">
        <v>146.55000000000001</v>
      </c>
      <c r="D1038">
        <v>318.82</v>
      </c>
      <c r="E1038">
        <v>348.83</v>
      </c>
      <c r="F1038">
        <v>880.5</v>
      </c>
      <c r="G1038">
        <v>177.78</v>
      </c>
      <c r="H1038">
        <v>5.96</v>
      </c>
      <c r="I1038">
        <v>5654</v>
      </c>
      <c r="J1038">
        <v>438.84</v>
      </c>
      <c r="K1038">
        <v>41.8</v>
      </c>
      <c r="L1038">
        <v>239.59</v>
      </c>
      <c r="M1038">
        <v>395.07499999999999</v>
      </c>
      <c r="N1038">
        <v>184.67</v>
      </c>
      <c r="O1038">
        <v>128.97999999999999</v>
      </c>
      <c r="P1038">
        <v>9.8650000000000002</v>
      </c>
      <c r="Q1038">
        <v>84.8</v>
      </c>
    </row>
    <row r="1039" spans="1:17" x14ac:dyDescent="0.3">
      <c r="A1039" s="1">
        <v>45233</v>
      </c>
      <c r="B1039">
        <v>36.369999999999997</v>
      </c>
      <c r="C1039">
        <v>148.18</v>
      </c>
      <c r="D1039">
        <v>315.55</v>
      </c>
      <c r="E1039">
        <v>354.39</v>
      </c>
      <c r="F1039">
        <v>887.5</v>
      </c>
      <c r="G1039">
        <v>176.82</v>
      </c>
      <c r="H1039">
        <v>6.05</v>
      </c>
      <c r="I1039">
        <v>5654</v>
      </c>
      <c r="J1039">
        <v>453.0899</v>
      </c>
      <c r="K1039">
        <v>41.215000000000003</v>
      </c>
      <c r="L1039">
        <v>244.23929999999999</v>
      </c>
      <c r="M1039">
        <v>396.02589999999998</v>
      </c>
      <c r="N1039">
        <v>188.74</v>
      </c>
      <c r="O1039">
        <v>129.52500000000001</v>
      </c>
      <c r="P1039">
        <v>9.9600000000000009</v>
      </c>
      <c r="Q1039">
        <v>88.34</v>
      </c>
    </row>
    <row r="1040" spans="1:17" x14ac:dyDescent="0.3">
      <c r="A1040" s="1">
        <v>45234</v>
      </c>
      <c r="B1040">
        <v>36.369999999999997</v>
      </c>
      <c r="C1040">
        <v>148.18</v>
      </c>
      <c r="D1040">
        <v>315.55</v>
      </c>
      <c r="E1040">
        <v>354.39</v>
      </c>
      <c r="F1040">
        <v>887.5</v>
      </c>
      <c r="G1040">
        <v>176.82</v>
      </c>
      <c r="H1040">
        <v>6.05</v>
      </c>
      <c r="I1040">
        <v>5654</v>
      </c>
      <c r="J1040">
        <v>453.0899</v>
      </c>
      <c r="K1040">
        <v>41.215000000000003</v>
      </c>
      <c r="L1040">
        <v>244.23929999999999</v>
      </c>
      <c r="M1040">
        <v>396.02589999999998</v>
      </c>
      <c r="N1040">
        <v>188.74</v>
      </c>
      <c r="O1040">
        <v>129.52500000000001</v>
      </c>
      <c r="P1040">
        <v>9.9600000000000009</v>
      </c>
      <c r="Q1040">
        <v>88.34</v>
      </c>
    </row>
    <row r="1041" spans="1:17" x14ac:dyDescent="0.3">
      <c r="A1041" s="1">
        <v>45235</v>
      </c>
      <c r="B1041">
        <v>36.369999999999997</v>
      </c>
      <c r="C1041">
        <v>148.18</v>
      </c>
      <c r="D1041">
        <v>315.55</v>
      </c>
      <c r="E1041">
        <v>354.39</v>
      </c>
      <c r="F1041">
        <v>887.5</v>
      </c>
      <c r="G1041">
        <v>176.82</v>
      </c>
      <c r="H1041">
        <v>6.05</v>
      </c>
      <c r="I1041">
        <v>5654</v>
      </c>
      <c r="J1041">
        <v>453.0899</v>
      </c>
      <c r="K1041">
        <v>41.215000000000003</v>
      </c>
      <c r="L1041">
        <v>244.23929999999999</v>
      </c>
      <c r="M1041">
        <v>396.02589999999998</v>
      </c>
      <c r="N1041">
        <v>188.74</v>
      </c>
      <c r="O1041">
        <v>129.52500000000001</v>
      </c>
      <c r="P1041">
        <v>9.9600000000000009</v>
      </c>
      <c r="Q1041">
        <v>88.34</v>
      </c>
    </row>
    <row r="1042" spans="1:17" x14ac:dyDescent="0.3">
      <c r="A1042" s="1">
        <v>45236</v>
      </c>
      <c r="B1042">
        <v>36.03</v>
      </c>
      <c r="C1042">
        <v>148.66</v>
      </c>
      <c r="D1042">
        <v>318.33</v>
      </c>
      <c r="E1042">
        <v>357.54</v>
      </c>
      <c r="F1042">
        <v>885.89</v>
      </c>
      <c r="G1042">
        <v>179.43</v>
      </c>
      <c r="H1042">
        <v>5.8</v>
      </c>
      <c r="I1042">
        <v>5827</v>
      </c>
      <c r="J1042">
        <v>459.35</v>
      </c>
      <c r="K1042">
        <v>40.68</v>
      </c>
      <c r="L1042">
        <v>242.92</v>
      </c>
      <c r="M1042">
        <v>390.16</v>
      </c>
      <c r="N1042">
        <v>189.5</v>
      </c>
      <c r="O1042">
        <v>130.34</v>
      </c>
      <c r="P1042">
        <v>10.06</v>
      </c>
      <c r="Q1042">
        <v>89.27</v>
      </c>
    </row>
    <row r="1043" spans="1:17" x14ac:dyDescent="0.3">
      <c r="A1043" s="1">
        <v>45237</v>
      </c>
      <c r="B1043">
        <v>36.1</v>
      </c>
      <c r="C1043">
        <v>147.97999999999999</v>
      </c>
      <c r="D1043">
        <v>321</v>
      </c>
      <c r="E1043">
        <v>362.46</v>
      </c>
      <c r="F1043">
        <v>901.77</v>
      </c>
      <c r="G1043">
        <v>182.44</v>
      </c>
      <c r="H1043">
        <v>5.7445000000000004</v>
      </c>
      <c r="I1043">
        <v>5837</v>
      </c>
      <c r="J1043">
        <v>462.18</v>
      </c>
      <c r="K1043">
        <v>41.06</v>
      </c>
      <c r="L1043">
        <v>237.14</v>
      </c>
      <c r="M1043">
        <v>394.7</v>
      </c>
      <c r="N1043">
        <v>194.83</v>
      </c>
      <c r="O1043">
        <v>131.91</v>
      </c>
      <c r="P1043">
        <v>9.25</v>
      </c>
      <c r="Q1043">
        <v>89.49</v>
      </c>
    </row>
    <row r="1044" spans="1:17" x14ac:dyDescent="0.3">
      <c r="A1044" s="1">
        <v>45238</v>
      </c>
      <c r="B1044">
        <v>35.979999999999997</v>
      </c>
      <c r="C1044">
        <v>147.71</v>
      </c>
      <c r="D1044">
        <v>321.33</v>
      </c>
      <c r="E1044">
        <v>363.87</v>
      </c>
      <c r="F1044">
        <v>912.90840000000003</v>
      </c>
      <c r="G1044">
        <v>183.45</v>
      </c>
      <c r="H1044">
        <v>5.6849999999999996</v>
      </c>
      <c r="I1044">
        <v>5770</v>
      </c>
      <c r="J1044">
        <v>468.67</v>
      </c>
      <c r="K1044">
        <v>40.93</v>
      </c>
      <c r="L1044">
        <v>237.79</v>
      </c>
      <c r="M1044">
        <v>396.59</v>
      </c>
      <c r="N1044">
        <v>194.78</v>
      </c>
      <c r="O1044">
        <v>132.21</v>
      </c>
      <c r="P1044">
        <v>9.0500000000000007</v>
      </c>
      <c r="Q1044">
        <v>89.15</v>
      </c>
    </row>
    <row r="1045" spans="1:17" x14ac:dyDescent="0.3">
      <c r="A1045" s="1">
        <v>45239</v>
      </c>
      <c r="B1045">
        <v>36.049999999999997</v>
      </c>
      <c r="C1045">
        <v>147.6</v>
      </c>
      <c r="D1045">
        <v>324.17989999999998</v>
      </c>
      <c r="E1045">
        <v>364.79</v>
      </c>
      <c r="F1045">
        <v>929.79989999999998</v>
      </c>
      <c r="G1045">
        <v>184.12</v>
      </c>
      <c r="H1045">
        <v>5.75</v>
      </c>
      <c r="I1045">
        <v>5855</v>
      </c>
      <c r="J1045">
        <v>482.3</v>
      </c>
      <c r="K1045">
        <v>42.2</v>
      </c>
      <c r="L1045">
        <v>239.28</v>
      </c>
      <c r="M1045">
        <v>396.41</v>
      </c>
      <c r="N1045">
        <v>194.18</v>
      </c>
      <c r="O1045">
        <v>132.55000000000001</v>
      </c>
      <c r="P1045">
        <v>10.481</v>
      </c>
      <c r="Q1045">
        <v>99.82</v>
      </c>
    </row>
    <row r="1046" spans="1:17" x14ac:dyDescent="0.3">
      <c r="A1046" s="1">
        <v>45240</v>
      </c>
      <c r="B1046">
        <v>35.92</v>
      </c>
      <c r="C1046">
        <v>147.77000000000001</v>
      </c>
      <c r="D1046">
        <v>329.1</v>
      </c>
      <c r="E1046">
        <v>370.1</v>
      </c>
      <c r="F1046">
        <v>958.95</v>
      </c>
      <c r="G1046">
        <v>186.565</v>
      </c>
      <c r="H1046">
        <v>5.71</v>
      </c>
      <c r="I1046">
        <v>5868</v>
      </c>
      <c r="J1046">
        <v>484.72</v>
      </c>
      <c r="K1046">
        <v>42.25</v>
      </c>
      <c r="L1046">
        <v>240.15</v>
      </c>
      <c r="M1046">
        <v>396.77499999999998</v>
      </c>
      <c r="N1046">
        <v>196.95</v>
      </c>
      <c r="O1046">
        <v>132.80000000000001</v>
      </c>
      <c r="P1046">
        <v>9.66</v>
      </c>
      <c r="Q1046">
        <v>96.218500000000006</v>
      </c>
    </row>
    <row r="1047" spans="1:17" x14ac:dyDescent="0.3">
      <c r="A1047" s="1">
        <v>45241</v>
      </c>
      <c r="B1047">
        <v>35.92</v>
      </c>
      <c r="C1047">
        <v>147.77000000000001</v>
      </c>
      <c r="D1047">
        <v>329.1</v>
      </c>
      <c r="E1047">
        <v>370.1</v>
      </c>
      <c r="F1047">
        <v>958.95</v>
      </c>
      <c r="G1047">
        <v>186.565</v>
      </c>
      <c r="H1047">
        <v>5.71</v>
      </c>
      <c r="I1047">
        <v>5868</v>
      </c>
      <c r="J1047">
        <v>484.72</v>
      </c>
      <c r="K1047">
        <v>42.25</v>
      </c>
      <c r="L1047">
        <v>240.15</v>
      </c>
      <c r="M1047">
        <v>396.77499999999998</v>
      </c>
      <c r="N1047">
        <v>196.95</v>
      </c>
      <c r="O1047">
        <v>132.80000000000001</v>
      </c>
      <c r="P1047">
        <v>9.66</v>
      </c>
      <c r="Q1047">
        <v>96.218500000000006</v>
      </c>
    </row>
    <row r="1048" spans="1:17" x14ac:dyDescent="0.3">
      <c r="A1048" s="1">
        <v>45242</v>
      </c>
      <c r="B1048">
        <v>35.92</v>
      </c>
      <c r="C1048">
        <v>147.77000000000001</v>
      </c>
      <c r="D1048">
        <v>329.1</v>
      </c>
      <c r="E1048">
        <v>370.1</v>
      </c>
      <c r="F1048">
        <v>958.95</v>
      </c>
      <c r="G1048">
        <v>186.565</v>
      </c>
      <c r="H1048">
        <v>5.71</v>
      </c>
      <c r="I1048">
        <v>5868</v>
      </c>
      <c r="J1048">
        <v>484.72</v>
      </c>
      <c r="K1048">
        <v>42.25</v>
      </c>
      <c r="L1048">
        <v>240.15</v>
      </c>
      <c r="M1048">
        <v>396.77499999999998</v>
      </c>
      <c r="N1048">
        <v>196.95</v>
      </c>
      <c r="O1048">
        <v>132.80000000000001</v>
      </c>
      <c r="P1048">
        <v>9.66</v>
      </c>
      <c r="Q1048">
        <v>96.218500000000006</v>
      </c>
    </row>
    <row r="1049" spans="1:17" x14ac:dyDescent="0.3">
      <c r="A1049" s="1">
        <v>45243</v>
      </c>
      <c r="B1049">
        <v>36.18</v>
      </c>
      <c r="C1049">
        <v>147.88</v>
      </c>
      <c r="D1049">
        <v>332.33</v>
      </c>
      <c r="E1049">
        <v>368.47</v>
      </c>
      <c r="F1049">
        <v>952.4</v>
      </c>
      <c r="G1049">
        <v>186.03</v>
      </c>
      <c r="H1049">
        <v>6.03</v>
      </c>
      <c r="I1049">
        <v>5928</v>
      </c>
      <c r="J1049">
        <v>491.16</v>
      </c>
      <c r="K1049">
        <v>42.43</v>
      </c>
      <c r="L1049">
        <v>243.31</v>
      </c>
      <c r="M1049">
        <v>396.66</v>
      </c>
      <c r="N1049">
        <v>201.55</v>
      </c>
      <c r="O1049">
        <v>132.59</v>
      </c>
      <c r="P1049">
        <v>9.4600000000000009</v>
      </c>
      <c r="Q1049">
        <v>93.267700000000005</v>
      </c>
    </row>
    <row r="1050" spans="1:17" x14ac:dyDescent="0.3">
      <c r="A1050" s="1">
        <v>45244</v>
      </c>
      <c r="B1050">
        <v>36.1</v>
      </c>
      <c r="C1050">
        <v>148.5</v>
      </c>
      <c r="D1050">
        <v>338.1</v>
      </c>
      <c r="E1050">
        <v>371.95</v>
      </c>
      <c r="F1050">
        <v>976.77</v>
      </c>
      <c r="G1050">
        <v>188.11</v>
      </c>
      <c r="H1050">
        <v>6.1</v>
      </c>
      <c r="I1050">
        <v>5997</v>
      </c>
      <c r="J1050">
        <v>498.34</v>
      </c>
      <c r="K1050">
        <v>44</v>
      </c>
      <c r="L1050">
        <v>249.54990000000001</v>
      </c>
      <c r="M1050">
        <v>410.92</v>
      </c>
      <c r="N1050">
        <v>209.06710000000001</v>
      </c>
      <c r="O1050">
        <v>135.69999999999999</v>
      </c>
      <c r="P1050">
        <v>9.6</v>
      </c>
      <c r="Q1050">
        <v>95.32</v>
      </c>
    </row>
    <row r="1051" spans="1:17" x14ac:dyDescent="0.3">
      <c r="A1051" s="1">
        <v>45245</v>
      </c>
      <c r="B1051">
        <v>36.11</v>
      </c>
      <c r="C1051">
        <v>147.5</v>
      </c>
      <c r="D1051">
        <v>338.4</v>
      </c>
      <c r="E1051">
        <v>373.13</v>
      </c>
      <c r="F1051">
        <v>981.75</v>
      </c>
      <c r="G1051">
        <v>189.5</v>
      </c>
      <c r="H1051">
        <v>6.13</v>
      </c>
      <c r="I1051">
        <v>6048</v>
      </c>
      <c r="J1051">
        <v>499.6</v>
      </c>
      <c r="K1051">
        <v>44.96</v>
      </c>
      <c r="L1051">
        <v>252.92500000000001</v>
      </c>
      <c r="M1051">
        <v>409.435</v>
      </c>
      <c r="N1051">
        <v>210.09</v>
      </c>
      <c r="O1051">
        <v>135.03</v>
      </c>
      <c r="P1051">
        <v>10.43</v>
      </c>
      <c r="Q1051">
        <v>100.15</v>
      </c>
    </row>
    <row r="1052" spans="1:17" x14ac:dyDescent="0.3">
      <c r="A1052" s="1">
        <v>45246</v>
      </c>
      <c r="B1052">
        <v>36.380000000000003</v>
      </c>
      <c r="C1052">
        <v>149.29</v>
      </c>
      <c r="D1052">
        <v>334.58</v>
      </c>
      <c r="E1052">
        <v>376.35</v>
      </c>
      <c r="F1052">
        <v>968.7</v>
      </c>
      <c r="G1052">
        <v>190.96</v>
      </c>
      <c r="H1052">
        <v>6.17</v>
      </c>
      <c r="I1052">
        <v>6038</v>
      </c>
      <c r="J1052">
        <v>495.24689999999998</v>
      </c>
      <c r="K1052">
        <v>43.619900000000001</v>
      </c>
      <c r="L1052">
        <v>252.92</v>
      </c>
      <c r="M1052">
        <v>408.93</v>
      </c>
      <c r="N1052">
        <v>207.11</v>
      </c>
      <c r="O1052">
        <v>137.2199</v>
      </c>
      <c r="P1052">
        <v>9.94</v>
      </c>
      <c r="Q1052">
        <v>97.89</v>
      </c>
    </row>
    <row r="1053" spans="1:17" x14ac:dyDescent="0.3">
      <c r="A1053" s="1">
        <v>45247</v>
      </c>
      <c r="B1053">
        <v>36.380000000000003</v>
      </c>
      <c r="C1053">
        <v>148.57</v>
      </c>
      <c r="D1053">
        <v>335.5</v>
      </c>
      <c r="E1053">
        <v>374.37</v>
      </c>
      <c r="F1053">
        <v>983.89</v>
      </c>
      <c r="G1053">
        <v>190.38</v>
      </c>
      <c r="H1053">
        <v>6.43</v>
      </c>
      <c r="I1053">
        <v>6143</v>
      </c>
      <c r="J1053">
        <v>497.17</v>
      </c>
      <c r="K1053">
        <v>44.1599</v>
      </c>
      <c r="L1053">
        <v>254.26</v>
      </c>
      <c r="M1053">
        <v>407.88</v>
      </c>
      <c r="N1053">
        <v>207.90989999999999</v>
      </c>
      <c r="O1053">
        <v>136.06</v>
      </c>
      <c r="P1053">
        <v>10.11</v>
      </c>
      <c r="Q1053">
        <v>99.43</v>
      </c>
    </row>
    <row r="1054" spans="1:17" x14ac:dyDescent="0.3">
      <c r="A1054" s="1">
        <v>45248</v>
      </c>
      <c r="B1054">
        <v>36.380000000000003</v>
      </c>
      <c r="C1054">
        <v>148.57</v>
      </c>
      <c r="D1054">
        <v>335.5</v>
      </c>
      <c r="E1054">
        <v>374.37</v>
      </c>
      <c r="F1054">
        <v>983.89</v>
      </c>
      <c r="G1054">
        <v>190.38</v>
      </c>
      <c r="H1054">
        <v>6.43</v>
      </c>
      <c r="I1054">
        <v>6143</v>
      </c>
      <c r="J1054">
        <v>497.17</v>
      </c>
      <c r="K1054">
        <v>44.1599</v>
      </c>
      <c r="L1054">
        <v>254.26</v>
      </c>
      <c r="M1054">
        <v>407.88</v>
      </c>
      <c r="N1054">
        <v>207.90989999999999</v>
      </c>
      <c r="O1054">
        <v>136.06</v>
      </c>
      <c r="P1054">
        <v>10.11</v>
      </c>
      <c r="Q1054">
        <v>99.43</v>
      </c>
    </row>
    <row r="1055" spans="1:17" x14ac:dyDescent="0.3">
      <c r="A1055" s="1">
        <v>45249</v>
      </c>
      <c r="B1055">
        <v>36.380000000000003</v>
      </c>
      <c r="C1055">
        <v>148.57</v>
      </c>
      <c r="D1055">
        <v>335.5</v>
      </c>
      <c r="E1055">
        <v>374.37</v>
      </c>
      <c r="F1055">
        <v>983.89</v>
      </c>
      <c r="G1055">
        <v>190.38</v>
      </c>
      <c r="H1055">
        <v>6.43</v>
      </c>
      <c r="I1055">
        <v>6143</v>
      </c>
      <c r="J1055">
        <v>497.17</v>
      </c>
      <c r="K1055">
        <v>44.1599</v>
      </c>
      <c r="L1055">
        <v>254.26</v>
      </c>
      <c r="M1055">
        <v>407.88</v>
      </c>
      <c r="N1055">
        <v>207.90989999999999</v>
      </c>
      <c r="O1055">
        <v>136.06</v>
      </c>
      <c r="P1055">
        <v>10.11</v>
      </c>
      <c r="Q1055">
        <v>99.43</v>
      </c>
    </row>
    <row r="1056" spans="1:17" x14ac:dyDescent="0.3">
      <c r="A1056" s="1">
        <v>45250</v>
      </c>
      <c r="B1056">
        <v>36.865000000000002</v>
      </c>
      <c r="C1056">
        <v>148.93</v>
      </c>
      <c r="D1056">
        <v>341.87</v>
      </c>
      <c r="E1056">
        <v>378.87</v>
      </c>
      <c r="F1056">
        <v>999.87</v>
      </c>
      <c r="G1056">
        <v>191.905</v>
      </c>
      <c r="H1056">
        <v>6.48</v>
      </c>
      <c r="I1056">
        <v>6201</v>
      </c>
      <c r="J1056">
        <v>505.48</v>
      </c>
      <c r="K1056">
        <v>44.63</v>
      </c>
      <c r="L1056">
        <v>252.9</v>
      </c>
      <c r="M1056">
        <v>408.13</v>
      </c>
      <c r="N1056">
        <v>209.02690000000001</v>
      </c>
      <c r="O1056">
        <v>136.66</v>
      </c>
      <c r="P1056">
        <v>10.83</v>
      </c>
      <c r="Q1056">
        <v>106.46</v>
      </c>
    </row>
    <row r="1057" spans="1:17" x14ac:dyDescent="0.3">
      <c r="A1057" s="1">
        <v>45251</v>
      </c>
      <c r="B1057">
        <v>37.450000000000003</v>
      </c>
      <c r="C1057">
        <v>149.44999999999999</v>
      </c>
      <c r="D1057">
        <v>339.9015</v>
      </c>
      <c r="E1057">
        <v>376.22149999999999</v>
      </c>
      <c r="F1057">
        <v>991</v>
      </c>
      <c r="G1057">
        <v>191.52</v>
      </c>
      <c r="H1057">
        <v>6.54</v>
      </c>
      <c r="I1057">
        <v>6050</v>
      </c>
      <c r="J1057">
        <v>505.17</v>
      </c>
      <c r="K1057">
        <v>45.15</v>
      </c>
      <c r="L1057">
        <v>249.85380000000001</v>
      </c>
      <c r="M1057">
        <v>413.79</v>
      </c>
      <c r="N1057">
        <v>209.32</v>
      </c>
      <c r="O1057">
        <v>137.18</v>
      </c>
      <c r="P1057">
        <v>10.56</v>
      </c>
      <c r="Q1057">
        <v>106.0594</v>
      </c>
    </row>
    <row r="1058" spans="1:17" x14ac:dyDescent="0.3">
      <c r="A1058" s="1">
        <v>45252</v>
      </c>
      <c r="B1058">
        <v>37.520000000000003</v>
      </c>
      <c r="C1058">
        <v>149.6</v>
      </c>
      <c r="D1058">
        <v>342.92</v>
      </c>
      <c r="E1058">
        <v>379.78989999999999</v>
      </c>
      <c r="F1058">
        <v>987.98990000000003</v>
      </c>
      <c r="G1058">
        <v>192.93</v>
      </c>
      <c r="H1058">
        <v>6.39</v>
      </c>
      <c r="I1058">
        <v>5990</v>
      </c>
      <c r="J1058">
        <v>503.3494</v>
      </c>
      <c r="K1058">
        <v>44.38</v>
      </c>
      <c r="L1058">
        <v>247.63</v>
      </c>
      <c r="M1058">
        <v>415.98</v>
      </c>
      <c r="N1058">
        <v>210.65</v>
      </c>
      <c r="O1058">
        <v>139.41999999999999</v>
      </c>
      <c r="P1058">
        <v>10.98</v>
      </c>
      <c r="Q1058">
        <v>109.99</v>
      </c>
    </row>
    <row r="1059" spans="1:17" x14ac:dyDescent="0.3">
      <c r="A1059" s="1">
        <v>45253</v>
      </c>
      <c r="B1059">
        <v>37.520000000000003</v>
      </c>
      <c r="C1059">
        <v>149.6</v>
      </c>
      <c r="D1059">
        <v>342.92</v>
      </c>
      <c r="E1059">
        <v>379.78989999999999</v>
      </c>
      <c r="F1059">
        <v>987.98990000000003</v>
      </c>
      <c r="G1059">
        <v>192.93</v>
      </c>
      <c r="H1059">
        <v>6.39</v>
      </c>
      <c r="I1059">
        <v>5990</v>
      </c>
      <c r="J1059">
        <v>503.3494</v>
      </c>
      <c r="K1059">
        <v>44.38</v>
      </c>
      <c r="L1059">
        <v>247.63</v>
      </c>
      <c r="M1059">
        <v>415.98</v>
      </c>
      <c r="N1059">
        <v>210.65</v>
      </c>
      <c r="O1059">
        <v>139.41999999999999</v>
      </c>
      <c r="P1059">
        <v>10.98</v>
      </c>
      <c r="Q1059">
        <v>109.99</v>
      </c>
    </row>
    <row r="1060" spans="1:17" x14ac:dyDescent="0.3">
      <c r="A1060" s="1">
        <v>45254</v>
      </c>
      <c r="B1060">
        <v>37.57</v>
      </c>
      <c r="C1060">
        <v>149.405</v>
      </c>
      <c r="D1060">
        <v>341.85559999999998</v>
      </c>
      <c r="E1060">
        <v>377.97</v>
      </c>
      <c r="F1060">
        <v>979.86</v>
      </c>
      <c r="G1060">
        <v>190.9</v>
      </c>
      <c r="H1060">
        <v>6.54</v>
      </c>
      <c r="I1060">
        <v>6019</v>
      </c>
      <c r="J1060">
        <v>489.21</v>
      </c>
      <c r="K1060">
        <v>43.87</v>
      </c>
      <c r="L1060">
        <v>248.9</v>
      </c>
      <c r="M1060">
        <v>418.09</v>
      </c>
      <c r="N1060">
        <v>212.85990000000001</v>
      </c>
      <c r="O1060">
        <v>138.13</v>
      </c>
      <c r="P1060">
        <v>11.6</v>
      </c>
      <c r="Q1060">
        <v>116.94</v>
      </c>
    </row>
    <row r="1061" spans="1:17" x14ac:dyDescent="0.3">
      <c r="A1061" s="1">
        <v>45255</v>
      </c>
      <c r="B1061">
        <v>37.57</v>
      </c>
      <c r="C1061">
        <v>149.405</v>
      </c>
      <c r="D1061">
        <v>341.85559999999998</v>
      </c>
      <c r="E1061">
        <v>377.97</v>
      </c>
      <c r="F1061">
        <v>979.86</v>
      </c>
      <c r="G1061">
        <v>190.9</v>
      </c>
      <c r="H1061">
        <v>6.54</v>
      </c>
      <c r="I1061">
        <v>6019</v>
      </c>
      <c r="J1061">
        <v>489.21</v>
      </c>
      <c r="K1061">
        <v>43.87</v>
      </c>
      <c r="L1061">
        <v>248.9</v>
      </c>
      <c r="M1061">
        <v>418.09</v>
      </c>
      <c r="N1061">
        <v>212.85990000000001</v>
      </c>
      <c r="O1061">
        <v>138.13</v>
      </c>
      <c r="P1061">
        <v>11.6</v>
      </c>
      <c r="Q1061">
        <v>116.94</v>
      </c>
    </row>
    <row r="1062" spans="1:17" x14ac:dyDescent="0.3">
      <c r="A1062" s="1">
        <v>45256</v>
      </c>
      <c r="B1062">
        <v>37.57</v>
      </c>
      <c r="C1062">
        <v>149.405</v>
      </c>
      <c r="D1062">
        <v>341.85559999999998</v>
      </c>
      <c r="E1062">
        <v>377.97</v>
      </c>
      <c r="F1062">
        <v>979.86</v>
      </c>
      <c r="G1062">
        <v>190.9</v>
      </c>
      <c r="H1062">
        <v>6.54</v>
      </c>
      <c r="I1062">
        <v>6019</v>
      </c>
      <c r="J1062">
        <v>489.21</v>
      </c>
      <c r="K1062">
        <v>43.87</v>
      </c>
      <c r="L1062">
        <v>248.9</v>
      </c>
      <c r="M1062">
        <v>418.09</v>
      </c>
      <c r="N1062">
        <v>212.85990000000001</v>
      </c>
      <c r="O1062">
        <v>138.13</v>
      </c>
      <c r="P1062">
        <v>11.6</v>
      </c>
      <c r="Q1062">
        <v>116.94</v>
      </c>
    </row>
    <row r="1063" spans="1:17" x14ac:dyDescent="0.3">
      <c r="A1063" s="1">
        <v>45257</v>
      </c>
      <c r="B1063">
        <v>37.54</v>
      </c>
      <c r="C1063">
        <v>149.44999999999999</v>
      </c>
      <c r="D1063">
        <v>339.9</v>
      </c>
      <c r="E1063">
        <v>380.64</v>
      </c>
      <c r="F1063">
        <v>981.01</v>
      </c>
      <c r="G1063">
        <v>190.67</v>
      </c>
      <c r="H1063">
        <v>6.53</v>
      </c>
      <c r="I1063">
        <v>5994</v>
      </c>
      <c r="J1063">
        <v>485.3</v>
      </c>
      <c r="K1063">
        <v>43.26</v>
      </c>
      <c r="L1063">
        <v>248.215</v>
      </c>
      <c r="M1063">
        <v>415.16</v>
      </c>
      <c r="N1063">
        <v>213.14</v>
      </c>
      <c r="O1063">
        <v>138.41999999999999</v>
      </c>
      <c r="P1063">
        <v>11.645</v>
      </c>
      <c r="Q1063">
        <v>121.46</v>
      </c>
    </row>
    <row r="1064" spans="1:17" x14ac:dyDescent="0.3">
      <c r="A1064" s="1">
        <v>45258</v>
      </c>
      <c r="B1064">
        <v>37.51</v>
      </c>
      <c r="C1064">
        <v>148.93</v>
      </c>
      <c r="D1064">
        <v>339.375</v>
      </c>
      <c r="E1064">
        <v>383</v>
      </c>
      <c r="F1064">
        <v>950.86</v>
      </c>
      <c r="G1064">
        <v>191.08</v>
      </c>
      <c r="H1064">
        <v>6.4292999999999996</v>
      </c>
      <c r="I1064">
        <v>5917</v>
      </c>
      <c r="J1064">
        <v>483.22899999999998</v>
      </c>
      <c r="K1064">
        <v>42.865200000000002</v>
      </c>
      <c r="L1064">
        <v>248.87</v>
      </c>
      <c r="M1064">
        <v>413.94</v>
      </c>
      <c r="N1064">
        <v>214.70500000000001</v>
      </c>
      <c r="O1064">
        <v>137.25</v>
      </c>
      <c r="P1064">
        <v>12.4</v>
      </c>
      <c r="Q1064">
        <v>129.26</v>
      </c>
    </row>
    <row r="1065" spans="1:17" x14ac:dyDescent="0.3">
      <c r="A1065" s="1">
        <v>45259</v>
      </c>
      <c r="B1065">
        <v>37.89</v>
      </c>
      <c r="C1065">
        <v>149.62</v>
      </c>
      <c r="D1065">
        <v>339.9</v>
      </c>
      <c r="E1065">
        <v>384.3</v>
      </c>
      <c r="F1065">
        <v>959.42989999999998</v>
      </c>
      <c r="G1065">
        <v>192.09</v>
      </c>
      <c r="H1065">
        <v>6.34</v>
      </c>
      <c r="I1065">
        <v>5875</v>
      </c>
      <c r="J1065">
        <v>487.62</v>
      </c>
      <c r="K1065">
        <v>44.92</v>
      </c>
      <c r="L1065">
        <v>251.58</v>
      </c>
      <c r="M1065">
        <v>410.33</v>
      </c>
      <c r="N1065">
        <v>235.62989999999999</v>
      </c>
      <c r="O1065">
        <v>138.28800000000001</v>
      </c>
      <c r="P1065">
        <v>12.63</v>
      </c>
      <c r="Q1065">
        <v>131.41999999999999</v>
      </c>
    </row>
    <row r="1066" spans="1:17" x14ac:dyDescent="0.3">
      <c r="A1066" s="1">
        <v>45260</v>
      </c>
      <c r="B1066">
        <v>38.439900000000002</v>
      </c>
      <c r="C1066">
        <v>150.66999999999999</v>
      </c>
      <c r="D1066">
        <v>333.5</v>
      </c>
      <c r="E1066">
        <v>380.09</v>
      </c>
      <c r="F1066">
        <v>942.41499999999996</v>
      </c>
      <c r="G1066">
        <v>190.32</v>
      </c>
      <c r="H1066">
        <v>6.54</v>
      </c>
      <c r="I1066">
        <v>5773</v>
      </c>
      <c r="J1066">
        <v>481.1</v>
      </c>
      <c r="K1066">
        <v>44.55</v>
      </c>
      <c r="L1066">
        <v>251.5</v>
      </c>
      <c r="M1066">
        <v>410.71</v>
      </c>
      <c r="N1066">
        <v>238.48</v>
      </c>
      <c r="O1066">
        <v>135.55000000000001</v>
      </c>
      <c r="P1066">
        <v>12.43</v>
      </c>
      <c r="Q1066">
        <v>127.14</v>
      </c>
    </row>
    <row r="1067" spans="1:17" x14ac:dyDescent="0.3">
      <c r="A1067" s="1">
        <v>45261</v>
      </c>
      <c r="B1067">
        <v>38.61</v>
      </c>
      <c r="C1067">
        <v>152.84</v>
      </c>
      <c r="D1067">
        <v>326.86</v>
      </c>
      <c r="E1067">
        <v>378.16</v>
      </c>
      <c r="F1067">
        <v>933.9</v>
      </c>
      <c r="G1067">
        <v>191.56</v>
      </c>
      <c r="H1067">
        <v>6.65</v>
      </c>
      <c r="I1067">
        <v>5921</v>
      </c>
      <c r="J1067">
        <v>472</v>
      </c>
      <c r="K1067">
        <v>45.94</v>
      </c>
      <c r="L1067">
        <v>257.44</v>
      </c>
      <c r="M1067">
        <v>418.4</v>
      </c>
      <c r="N1067">
        <v>236.65</v>
      </c>
      <c r="O1067">
        <v>132.11000000000001</v>
      </c>
      <c r="P1067">
        <v>13.7</v>
      </c>
      <c r="Q1067">
        <v>134.33000000000001</v>
      </c>
    </row>
    <row r="1068" spans="1:17" x14ac:dyDescent="0.3">
      <c r="A1068" s="1">
        <v>45262</v>
      </c>
      <c r="B1068">
        <v>38.61</v>
      </c>
      <c r="C1068">
        <v>152.84</v>
      </c>
      <c r="D1068">
        <v>326.86</v>
      </c>
      <c r="E1068">
        <v>378.16</v>
      </c>
      <c r="F1068">
        <v>933.9</v>
      </c>
      <c r="G1068">
        <v>191.56</v>
      </c>
      <c r="H1068">
        <v>6.65</v>
      </c>
      <c r="I1068">
        <v>5921</v>
      </c>
      <c r="J1068">
        <v>472</v>
      </c>
      <c r="K1068">
        <v>45.94</v>
      </c>
      <c r="L1068">
        <v>257.44</v>
      </c>
      <c r="M1068">
        <v>418.4</v>
      </c>
      <c r="N1068">
        <v>236.65</v>
      </c>
      <c r="O1068">
        <v>132.11000000000001</v>
      </c>
      <c r="P1068">
        <v>13.7</v>
      </c>
      <c r="Q1068">
        <v>134.33000000000001</v>
      </c>
    </row>
    <row r="1069" spans="1:17" x14ac:dyDescent="0.3">
      <c r="A1069" s="1">
        <v>45263</v>
      </c>
      <c r="B1069">
        <v>38.61</v>
      </c>
      <c r="C1069">
        <v>152.84</v>
      </c>
      <c r="D1069">
        <v>326.86</v>
      </c>
      <c r="E1069">
        <v>378.16</v>
      </c>
      <c r="F1069">
        <v>933.9</v>
      </c>
      <c r="G1069">
        <v>191.56</v>
      </c>
      <c r="H1069">
        <v>6.65</v>
      </c>
      <c r="I1069">
        <v>5921</v>
      </c>
      <c r="J1069">
        <v>472</v>
      </c>
      <c r="K1069">
        <v>45.94</v>
      </c>
      <c r="L1069">
        <v>257.44</v>
      </c>
      <c r="M1069">
        <v>418.4</v>
      </c>
      <c r="N1069">
        <v>236.65</v>
      </c>
      <c r="O1069">
        <v>132.11000000000001</v>
      </c>
      <c r="P1069">
        <v>13.7</v>
      </c>
      <c r="Q1069">
        <v>134.33000000000001</v>
      </c>
    </row>
    <row r="1070" spans="1:17" x14ac:dyDescent="0.3">
      <c r="A1070" s="1">
        <v>45264</v>
      </c>
      <c r="B1070">
        <v>38.57</v>
      </c>
      <c r="C1070">
        <v>153.43</v>
      </c>
      <c r="D1070">
        <v>320.86</v>
      </c>
      <c r="E1070">
        <v>369.52</v>
      </c>
      <c r="F1070">
        <v>930.97</v>
      </c>
      <c r="G1070">
        <v>190.05</v>
      </c>
      <c r="H1070">
        <v>6.77</v>
      </c>
      <c r="I1070">
        <v>5851</v>
      </c>
      <c r="J1070">
        <v>460.77</v>
      </c>
      <c r="K1070">
        <v>45.91</v>
      </c>
      <c r="L1070">
        <v>255.53</v>
      </c>
      <c r="M1070">
        <v>422.48</v>
      </c>
      <c r="N1070">
        <v>237.85</v>
      </c>
      <c r="O1070">
        <v>130.03</v>
      </c>
      <c r="P1070">
        <v>15.53</v>
      </c>
      <c r="Q1070">
        <v>146.30000000000001</v>
      </c>
    </row>
    <row r="1071" spans="1:17" x14ac:dyDescent="0.3">
      <c r="A1071" s="1">
        <v>45265</v>
      </c>
      <c r="B1071">
        <v>38.549999999999997</v>
      </c>
      <c r="C1071">
        <v>154.53</v>
      </c>
      <c r="D1071">
        <v>321.88</v>
      </c>
      <c r="E1071">
        <v>373.07499999999999</v>
      </c>
      <c r="F1071">
        <v>917.27</v>
      </c>
      <c r="G1071">
        <v>194.4</v>
      </c>
      <c r="H1071">
        <v>6.79</v>
      </c>
      <c r="I1071">
        <v>5866</v>
      </c>
      <c r="J1071">
        <v>466</v>
      </c>
      <c r="K1071">
        <v>45.307899999999997</v>
      </c>
      <c r="L1071">
        <v>257.2</v>
      </c>
      <c r="M1071">
        <v>419.62</v>
      </c>
      <c r="N1071">
        <v>239.07</v>
      </c>
      <c r="O1071">
        <v>132.13999999999999</v>
      </c>
      <c r="P1071">
        <v>16.07</v>
      </c>
      <c r="Q1071">
        <v>147.86000000000001</v>
      </c>
    </row>
    <row r="1072" spans="1:17" x14ac:dyDescent="0.3">
      <c r="A1072" s="1">
        <v>45266</v>
      </c>
      <c r="B1072">
        <v>38.880000000000003</v>
      </c>
      <c r="C1072">
        <v>155.62</v>
      </c>
      <c r="D1072">
        <v>322.25</v>
      </c>
      <c r="E1072">
        <v>374.18</v>
      </c>
      <c r="F1072">
        <v>920.97</v>
      </c>
      <c r="G1072">
        <v>194.76</v>
      </c>
      <c r="H1072">
        <v>6.7999000000000001</v>
      </c>
      <c r="I1072">
        <v>5893</v>
      </c>
      <c r="J1072">
        <v>473.87</v>
      </c>
      <c r="K1072">
        <v>45.99</v>
      </c>
      <c r="L1072">
        <v>261.01</v>
      </c>
      <c r="M1072">
        <v>423.22</v>
      </c>
      <c r="N1072">
        <v>244.64</v>
      </c>
      <c r="O1072">
        <v>131.84</v>
      </c>
      <c r="P1072">
        <v>16.170000000000002</v>
      </c>
      <c r="Q1072">
        <v>143.44</v>
      </c>
    </row>
    <row r="1073" spans="1:17" x14ac:dyDescent="0.3">
      <c r="A1073" s="1">
        <v>45267</v>
      </c>
      <c r="B1073">
        <v>38.729999999999997</v>
      </c>
      <c r="C1073">
        <v>156.91</v>
      </c>
      <c r="D1073">
        <v>328.24</v>
      </c>
      <c r="E1073">
        <v>371.45269999999999</v>
      </c>
      <c r="F1073">
        <v>924.12</v>
      </c>
      <c r="G1073">
        <v>195</v>
      </c>
      <c r="H1073">
        <v>6.65</v>
      </c>
      <c r="I1073">
        <v>5860</v>
      </c>
      <c r="J1073">
        <v>466.29</v>
      </c>
      <c r="K1073">
        <v>45.42</v>
      </c>
      <c r="L1073">
        <v>259.38</v>
      </c>
      <c r="M1073">
        <v>423.12</v>
      </c>
      <c r="N1073">
        <v>240.71</v>
      </c>
      <c r="O1073">
        <v>138.56</v>
      </c>
      <c r="P1073">
        <v>15.68</v>
      </c>
      <c r="Q1073">
        <v>138.47999999999999</v>
      </c>
    </row>
    <row r="1074" spans="1:17" x14ac:dyDescent="0.3">
      <c r="A1074" s="1">
        <v>45268</v>
      </c>
      <c r="B1074">
        <v>38.68</v>
      </c>
      <c r="C1074">
        <v>157</v>
      </c>
      <c r="D1074">
        <v>333.17</v>
      </c>
      <c r="E1074">
        <v>374.46</v>
      </c>
      <c r="F1074">
        <v>950.73</v>
      </c>
      <c r="G1074">
        <v>195.99</v>
      </c>
      <c r="H1074">
        <v>6.7949999999999999</v>
      </c>
      <c r="I1074">
        <v>5777</v>
      </c>
      <c r="J1074">
        <v>477.4085</v>
      </c>
      <c r="K1074">
        <v>47.249699999999997</v>
      </c>
      <c r="L1074">
        <v>261.64</v>
      </c>
      <c r="M1074">
        <v>424.12</v>
      </c>
      <c r="N1074">
        <v>243.49</v>
      </c>
      <c r="O1074">
        <v>136.4</v>
      </c>
      <c r="P1074">
        <v>16.79</v>
      </c>
      <c r="Q1074">
        <v>146.74</v>
      </c>
    </row>
    <row r="1075" spans="1:17" x14ac:dyDescent="0.3">
      <c r="A1075" s="1">
        <v>45269</v>
      </c>
      <c r="B1075">
        <v>38.68</v>
      </c>
      <c r="C1075">
        <v>157</v>
      </c>
      <c r="D1075">
        <v>333.17</v>
      </c>
      <c r="E1075">
        <v>374.46</v>
      </c>
      <c r="F1075">
        <v>950.73</v>
      </c>
      <c r="G1075">
        <v>195.99</v>
      </c>
      <c r="H1075">
        <v>6.7949999999999999</v>
      </c>
      <c r="I1075">
        <v>5777</v>
      </c>
      <c r="J1075">
        <v>477.4085</v>
      </c>
      <c r="K1075">
        <v>47.249699999999997</v>
      </c>
      <c r="L1075">
        <v>261.64</v>
      </c>
      <c r="M1075">
        <v>424.12</v>
      </c>
      <c r="N1075">
        <v>243.49</v>
      </c>
      <c r="O1075">
        <v>136.4</v>
      </c>
      <c r="P1075">
        <v>16.79</v>
      </c>
      <c r="Q1075">
        <v>146.74</v>
      </c>
    </row>
    <row r="1076" spans="1:17" x14ac:dyDescent="0.3">
      <c r="A1076" s="1">
        <v>45270</v>
      </c>
      <c r="B1076">
        <v>38.68</v>
      </c>
      <c r="C1076">
        <v>157</v>
      </c>
      <c r="D1076">
        <v>333.17</v>
      </c>
      <c r="E1076">
        <v>374.46</v>
      </c>
      <c r="F1076">
        <v>950.73</v>
      </c>
      <c r="G1076">
        <v>195.99</v>
      </c>
      <c r="H1076">
        <v>6.7949999999999999</v>
      </c>
      <c r="I1076">
        <v>5777</v>
      </c>
      <c r="J1076">
        <v>477.4085</v>
      </c>
      <c r="K1076">
        <v>47.249699999999997</v>
      </c>
      <c r="L1076">
        <v>261.64</v>
      </c>
      <c r="M1076">
        <v>424.12</v>
      </c>
      <c r="N1076">
        <v>243.49</v>
      </c>
      <c r="O1076">
        <v>136.4</v>
      </c>
      <c r="P1076">
        <v>16.79</v>
      </c>
      <c r="Q1076">
        <v>146.74</v>
      </c>
    </row>
    <row r="1077" spans="1:17" x14ac:dyDescent="0.3">
      <c r="A1077" s="1">
        <v>45271</v>
      </c>
      <c r="B1077">
        <v>38.39</v>
      </c>
      <c r="C1077">
        <v>160.22999999999999</v>
      </c>
      <c r="D1077">
        <v>329.89</v>
      </c>
      <c r="E1077">
        <v>371.6</v>
      </c>
      <c r="F1077">
        <v>1039.51</v>
      </c>
      <c r="G1077">
        <v>193.49</v>
      </c>
      <c r="H1077">
        <v>6.8</v>
      </c>
      <c r="I1077">
        <v>5871</v>
      </c>
      <c r="J1077">
        <v>475.31</v>
      </c>
      <c r="K1077">
        <v>48.88</v>
      </c>
      <c r="L1077">
        <v>262.24</v>
      </c>
      <c r="M1077">
        <v>434.63</v>
      </c>
      <c r="N1077">
        <v>249.28</v>
      </c>
      <c r="O1077">
        <v>133.33500000000001</v>
      </c>
      <c r="P1077">
        <v>15.68</v>
      </c>
      <c r="Q1077">
        <v>142.87</v>
      </c>
    </row>
    <row r="1078" spans="1:17" x14ac:dyDescent="0.3">
      <c r="A1078" s="1">
        <v>45272</v>
      </c>
      <c r="B1078">
        <v>37.64</v>
      </c>
      <c r="C1078">
        <v>161.19</v>
      </c>
      <c r="D1078">
        <v>334.47</v>
      </c>
      <c r="E1078">
        <v>374.42</v>
      </c>
      <c r="F1078">
        <v>1079.3900000000001</v>
      </c>
      <c r="G1078">
        <v>194.72</v>
      </c>
      <c r="H1078">
        <v>6.86</v>
      </c>
      <c r="I1078">
        <v>5898</v>
      </c>
      <c r="J1078">
        <v>476.66</v>
      </c>
      <c r="K1078">
        <v>49.86</v>
      </c>
      <c r="L1078">
        <v>262.49</v>
      </c>
      <c r="M1078">
        <v>434.99</v>
      </c>
      <c r="N1078">
        <v>250.29</v>
      </c>
      <c r="O1078">
        <v>133</v>
      </c>
      <c r="P1078">
        <v>15.11</v>
      </c>
      <c r="Q1078">
        <v>141.75</v>
      </c>
    </row>
    <row r="1079" spans="1:17" x14ac:dyDescent="0.3">
      <c r="A1079" s="1">
        <v>45273</v>
      </c>
      <c r="B1079">
        <v>37.15</v>
      </c>
      <c r="C1079">
        <v>160.32499999999999</v>
      </c>
      <c r="D1079">
        <v>338.37</v>
      </c>
      <c r="E1079">
        <v>377.6361</v>
      </c>
      <c r="F1079">
        <v>1099.78</v>
      </c>
      <c r="G1079">
        <v>198</v>
      </c>
      <c r="H1079">
        <v>6.85</v>
      </c>
      <c r="I1079">
        <v>5866</v>
      </c>
      <c r="J1079">
        <v>485.94</v>
      </c>
      <c r="K1079">
        <v>50.23</v>
      </c>
      <c r="L1079">
        <v>268.23</v>
      </c>
      <c r="M1079">
        <v>434.71620000000001</v>
      </c>
      <c r="N1079">
        <v>253.3</v>
      </c>
      <c r="O1079">
        <v>133.5</v>
      </c>
      <c r="P1079">
        <v>16.86</v>
      </c>
      <c r="Q1079">
        <v>150.65</v>
      </c>
    </row>
    <row r="1080" spans="1:17" x14ac:dyDescent="0.3">
      <c r="A1080" s="1">
        <v>45274</v>
      </c>
      <c r="B1080">
        <v>37.979999999999997</v>
      </c>
      <c r="C1080">
        <v>158.5675</v>
      </c>
      <c r="D1080">
        <v>334.7</v>
      </c>
      <c r="E1080">
        <v>373.76</v>
      </c>
      <c r="F1080">
        <v>1121.46</v>
      </c>
      <c r="G1080">
        <v>199.62</v>
      </c>
      <c r="H1080">
        <v>6.75</v>
      </c>
      <c r="I1080">
        <v>5786</v>
      </c>
      <c r="J1080">
        <v>486.7</v>
      </c>
      <c r="K1080">
        <v>48.99</v>
      </c>
      <c r="L1080">
        <v>285.45999999999998</v>
      </c>
      <c r="M1080">
        <v>444.35</v>
      </c>
      <c r="N1080">
        <v>257.37</v>
      </c>
      <c r="O1080">
        <v>133.72</v>
      </c>
      <c r="P1080">
        <v>17.989999999999998</v>
      </c>
      <c r="Q1080">
        <v>154.74</v>
      </c>
    </row>
    <row r="1081" spans="1:17" x14ac:dyDescent="0.3">
      <c r="A1081" s="1">
        <v>45275</v>
      </c>
      <c r="B1081">
        <v>37.83</v>
      </c>
      <c r="C1081">
        <v>157.38999999999999</v>
      </c>
      <c r="D1081">
        <v>338.66</v>
      </c>
      <c r="E1081">
        <v>372.4</v>
      </c>
      <c r="F1081">
        <v>1149.8798999999999</v>
      </c>
      <c r="G1081">
        <v>198.3999</v>
      </c>
      <c r="H1081">
        <v>6.75</v>
      </c>
      <c r="I1081">
        <v>5820</v>
      </c>
      <c r="J1081">
        <v>494.04</v>
      </c>
      <c r="K1081">
        <v>48.4</v>
      </c>
      <c r="L1081">
        <v>286.85000000000002</v>
      </c>
      <c r="M1081">
        <v>451.31</v>
      </c>
      <c r="N1081">
        <v>260.76870000000002</v>
      </c>
      <c r="O1081">
        <v>133.51</v>
      </c>
      <c r="P1081">
        <v>18.32</v>
      </c>
      <c r="Q1081">
        <v>151.91999999999999</v>
      </c>
    </row>
    <row r="1082" spans="1:17" x14ac:dyDescent="0.3">
      <c r="A1082" s="1">
        <v>45276</v>
      </c>
      <c r="B1082">
        <v>37.83</v>
      </c>
      <c r="C1082">
        <v>157.38999999999999</v>
      </c>
      <c r="D1082">
        <v>338.66</v>
      </c>
      <c r="E1082">
        <v>372.4</v>
      </c>
      <c r="F1082">
        <v>1149.8798999999999</v>
      </c>
      <c r="G1082">
        <v>198.3999</v>
      </c>
      <c r="H1082">
        <v>6.75</v>
      </c>
      <c r="I1082">
        <v>5820</v>
      </c>
      <c r="J1082">
        <v>494.04</v>
      </c>
      <c r="K1082">
        <v>48.4</v>
      </c>
      <c r="L1082">
        <v>286.85000000000002</v>
      </c>
      <c r="M1082">
        <v>451.31</v>
      </c>
      <c r="N1082">
        <v>260.76870000000002</v>
      </c>
      <c r="O1082">
        <v>133.51</v>
      </c>
      <c r="P1082">
        <v>18.32</v>
      </c>
      <c r="Q1082">
        <v>151.91999999999999</v>
      </c>
    </row>
    <row r="1083" spans="1:17" x14ac:dyDescent="0.3">
      <c r="A1083" s="1">
        <v>45277</v>
      </c>
      <c r="B1083">
        <v>37.83</v>
      </c>
      <c r="C1083">
        <v>157.38999999999999</v>
      </c>
      <c r="D1083">
        <v>338.66</v>
      </c>
      <c r="E1083">
        <v>372.4</v>
      </c>
      <c r="F1083">
        <v>1149.8798999999999</v>
      </c>
      <c r="G1083">
        <v>198.3999</v>
      </c>
      <c r="H1083">
        <v>6.75</v>
      </c>
      <c r="I1083">
        <v>5820</v>
      </c>
      <c r="J1083">
        <v>494.04</v>
      </c>
      <c r="K1083">
        <v>48.4</v>
      </c>
      <c r="L1083">
        <v>286.85000000000002</v>
      </c>
      <c r="M1083">
        <v>451.31</v>
      </c>
      <c r="N1083">
        <v>260.76870000000002</v>
      </c>
      <c r="O1083">
        <v>133.51</v>
      </c>
      <c r="P1083">
        <v>18.32</v>
      </c>
      <c r="Q1083">
        <v>151.91999999999999</v>
      </c>
    </row>
    <row r="1084" spans="1:17" x14ac:dyDescent="0.3">
      <c r="A1084" s="1">
        <v>45278</v>
      </c>
      <c r="B1084">
        <v>37.799999999999997</v>
      </c>
      <c r="C1084">
        <v>157.36449999999999</v>
      </c>
      <c r="D1084">
        <v>347.56</v>
      </c>
      <c r="E1084">
        <v>373</v>
      </c>
      <c r="F1084">
        <v>1151.82</v>
      </c>
      <c r="G1084">
        <v>196.63</v>
      </c>
      <c r="H1084">
        <v>6.73</v>
      </c>
      <c r="I1084">
        <v>5776</v>
      </c>
      <c r="J1084">
        <v>504.32990000000001</v>
      </c>
      <c r="K1084">
        <v>48.6</v>
      </c>
      <c r="L1084">
        <v>288.87630000000001</v>
      </c>
      <c r="M1084">
        <v>444.6943</v>
      </c>
      <c r="N1084">
        <v>261.81</v>
      </c>
      <c r="O1084">
        <v>137.14779999999999</v>
      </c>
      <c r="P1084">
        <v>20.09</v>
      </c>
      <c r="Q1084">
        <v>155.01</v>
      </c>
    </row>
    <row r="1085" spans="1:17" x14ac:dyDescent="0.3">
      <c r="A1085" s="1">
        <v>45279</v>
      </c>
      <c r="B1085">
        <v>37.74</v>
      </c>
      <c r="C1085">
        <v>156.74250000000001</v>
      </c>
      <c r="D1085">
        <v>353.6</v>
      </c>
      <c r="E1085">
        <v>373.26</v>
      </c>
      <c r="F1085">
        <v>1150.46</v>
      </c>
      <c r="G1085">
        <v>196.95</v>
      </c>
      <c r="H1085">
        <v>6.48</v>
      </c>
      <c r="I1085">
        <v>5814</v>
      </c>
      <c r="J1085">
        <v>497</v>
      </c>
      <c r="K1085">
        <v>49.344999999999999</v>
      </c>
      <c r="L1085">
        <v>293.02999999999997</v>
      </c>
      <c r="M1085">
        <v>443.65499999999997</v>
      </c>
      <c r="N1085">
        <v>260.77</v>
      </c>
      <c r="O1085">
        <v>137.47</v>
      </c>
      <c r="P1085">
        <v>22.49</v>
      </c>
      <c r="Q1085">
        <v>162.09</v>
      </c>
    </row>
    <row r="1086" spans="1:17" x14ac:dyDescent="0.3">
      <c r="A1086" s="1">
        <v>45280</v>
      </c>
      <c r="B1086">
        <v>37.729999999999997</v>
      </c>
      <c r="C1086">
        <v>156.66</v>
      </c>
      <c r="D1086">
        <v>354.96</v>
      </c>
      <c r="E1086">
        <v>376.03</v>
      </c>
      <c r="F1086">
        <v>1141.3599999999999</v>
      </c>
      <c r="G1086">
        <v>197.68</v>
      </c>
      <c r="H1086">
        <v>6.48</v>
      </c>
      <c r="I1086">
        <v>5885</v>
      </c>
      <c r="J1086">
        <v>499.99</v>
      </c>
      <c r="K1086">
        <v>49.15</v>
      </c>
      <c r="L1086">
        <v>298.27</v>
      </c>
      <c r="M1086">
        <v>447.98</v>
      </c>
      <c r="N1086">
        <v>259.57</v>
      </c>
      <c r="O1086">
        <v>141.69499999999999</v>
      </c>
      <c r="P1086">
        <v>24.33</v>
      </c>
      <c r="Q1086">
        <v>169.48</v>
      </c>
    </row>
    <row r="1087" spans="1:17" x14ac:dyDescent="0.3">
      <c r="A1087" s="1">
        <v>45281</v>
      </c>
      <c r="B1087">
        <v>37.549999999999997</v>
      </c>
      <c r="C1087">
        <v>155.38999999999999</v>
      </c>
      <c r="D1087">
        <v>356.40499999999997</v>
      </c>
      <c r="E1087">
        <v>374.41</v>
      </c>
      <c r="F1087">
        <v>1135.42</v>
      </c>
      <c r="G1087">
        <v>197.08</v>
      </c>
      <c r="H1087">
        <v>6.6</v>
      </c>
      <c r="I1087">
        <v>5755</v>
      </c>
      <c r="J1087">
        <v>490.95</v>
      </c>
      <c r="K1087">
        <v>48.64</v>
      </c>
      <c r="L1087">
        <v>290.73</v>
      </c>
      <c r="M1087">
        <v>443.69</v>
      </c>
      <c r="N1087">
        <v>257.70999999999998</v>
      </c>
      <c r="O1087">
        <v>140.685</v>
      </c>
      <c r="P1087">
        <v>25.1</v>
      </c>
      <c r="Q1087">
        <v>170.17</v>
      </c>
    </row>
    <row r="1088" spans="1:17" x14ac:dyDescent="0.3">
      <c r="A1088" s="1">
        <v>45282</v>
      </c>
      <c r="B1088">
        <v>37.784999999999997</v>
      </c>
      <c r="C1088">
        <v>156.18</v>
      </c>
      <c r="D1088">
        <v>357.19990000000001</v>
      </c>
      <c r="E1088">
        <v>375.18</v>
      </c>
      <c r="F1088">
        <v>1132</v>
      </c>
      <c r="G1088">
        <v>195.41</v>
      </c>
      <c r="H1088">
        <v>6.835</v>
      </c>
      <c r="I1088">
        <v>5811</v>
      </c>
      <c r="J1088">
        <v>493.83</v>
      </c>
      <c r="K1088">
        <v>49.16</v>
      </c>
      <c r="L1088">
        <v>292.83</v>
      </c>
      <c r="M1088">
        <v>447.48</v>
      </c>
      <c r="N1088">
        <v>256.97000000000003</v>
      </c>
      <c r="O1088">
        <v>141.99</v>
      </c>
      <c r="P1088">
        <v>27.73</v>
      </c>
      <c r="Q1088">
        <v>178.69550000000001</v>
      </c>
    </row>
    <row r="1089" spans="1:17" x14ac:dyDescent="0.3">
      <c r="A1089" s="1">
        <v>45283</v>
      </c>
      <c r="B1089">
        <v>37.784999999999997</v>
      </c>
      <c r="C1089">
        <v>156.18</v>
      </c>
      <c r="D1089">
        <v>357.19990000000001</v>
      </c>
      <c r="E1089">
        <v>375.18</v>
      </c>
      <c r="F1089">
        <v>1132</v>
      </c>
      <c r="G1089">
        <v>195.41</v>
      </c>
      <c r="H1089">
        <v>6.835</v>
      </c>
      <c r="I1089">
        <v>5811</v>
      </c>
      <c r="J1089">
        <v>493.83</v>
      </c>
      <c r="K1089">
        <v>49.16</v>
      </c>
      <c r="L1089">
        <v>292.83</v>
      </c>
      <c r="M1089">
        <v>447.48</v>
      </c>
      <c r="N1089">
        <v>256.97000000000003</v>
      </c>
      <c r="O1089">
        <v>141.99</v>
      </c>
      <c r="P1089">
        <v>27.73</v>
      </c>
      <c r="Q1089">
        <v>178.69550000000001</v>
      </c>
    </row>
    <row r="1090" spans="1:17" x14ac:dyDescent="0.3">
      <c r="A1090" s="1">
        <v>45284</v>
      </c>
      <c r="B1090">
        <v>37.784999999999997</v>
      </c>
      <c r="C1090">
        <v>156.18</v>
      </c>
      <c r="D1090">
        <v>357.19990000000001</v>
      </c>
      <c r="E1090">
        <v>375.18</v>
      </c>
      <c r="F1090">
        <v>1132</v>
      </c>
      <c r="G1090">
        <v>195.41</v>
      </c>
      <c r="H1090">
        <v>6.835</v>
      </c>
      <c r="I1090">
        <v>5811</v>
      </c>
      <c r="J1090">
        <v>493.83</v>
      </c>
      <c r="K1090">
        <v>49.16</v>
      </c>
      <c r="L1090">
        <v>292.83</v>
      </c>
      <c r="M1090">
        <v>447.48</v>
      </c>
      <c r="N1090">
        <v>256.97000000000003</v>
      </c>
      <c r="O1090">
        <v>141.99</v>
      </c>
      <c r="P1090">
        <v>27.73</v>
      </c>
      <c r="Q1090">
        <v>178.69550000000001</v>
      </c>
    </row>
    <row r="1091" spans="1:17" x14ac:dyDescent="0.3">
      <c r="A1091" s="1">
        <v>45285</v>
      </c>
      <c r="B1091">
        <v>37.784999999999997</v>
      </c>
      <c r="C1091">
        <v>156.18</v>
      </c>
      <c r="D1091">
        <v>357.19990000000001</v>
      </c>
      <c r="E1091">
        <v>375.18</v>
      </c>
      <c r="F1091">
        <v>1132</v>
      </c>
      <c r="G1091">
        <v>195.41</v>
      </c>
      <c r="H1091">
        <v>6.835</v>
      </c>
      <c r="I1091">
        <v>5809</v>
      </c>
      <c r="J1091">
        <v>493.83</v>
      </c>
      <c r="K1091">
        <v>49.16</v>
      </c>
      <c r="L1091">
        <v>292.83</v>
      </c>
      <c r="M1091">
        <v>447.48</v>
      </c>
      <c r="N1091">
        <v>256.97000000000003</v>
      </c>
      <c r="O1091">
        <v>141.99</v>
      </c>
      <c r="P1091">
        <v>27.73</v>
      </c>
      <c r="Q1091">
        <v>178.69550000000001</v>
      </c>
    </row>
    <row r="1092" spans="1:17" x14ac:dyDescent="0.3">
      <c r="A1092" s="1">
        <v>45286</v>
      </c>
      <c r="B1092">
        <v>37.64</v>
      </c>
      <c r="C1092">
        <v>157.28</v>
      </c>
      <c r="D1092">
        <v>356.98</v>
      </c>
      <c r="E1092">
        <v>376.94</v>
      </c>
      <c r="F1092">
        <v>1135.5</v>
      </c>
      <c r="G1092">
        <v>193.89</v>
      </c>
      <c r="H1092">
        <v>6.76</v>
      </c>
      <c r="I1092">
        <v>5808</v>
      </c>
      <c r="J1092">
        <v>496</v>
      </c>
      <c r="K1092">
        <v>49.21</v>
      </c>
      <c r="L1092">
        <v>297.0899</v>
      </c>
      <c r="M1092">
        <v>447.42500000000001</v>
      </c>
      <c r="N1092">
        <v>258.24</v>
      </c>
      <c r="O1092">
        <v>142.68</v>
      </c>
      <c r="P1092">
        <v>27.05</v>
      </c>
      <c r="Q1092">
        <v>178.12</v>
      </c>
    </row>
    <row r="1093" spans="1:17" x14ac:dyDescent="0.3">
      <c r="A1093" s="1">
        <v>45287</v>
      </c>
      <c r="B1093">
        <v>37.455399999999997</v>
      </c>
      <c r="C1093">
        <v>158.52000000000001</v>
      </c>
      <c r="D1093">
        <v>359</v>
      </c>
      <c r="E1093">
        <v>375.06</v>
      </c>
      <c r="F1093">
        <v>1139.57</v>
      </c>
      <c r="G1093">
        <v>193.5</v>
      </c>
      <c r="H1093">
        <v>6.84</v>
      </c>
      <c r="I1093">
        <v>5857</v>
      </c>
      <c r="J1093">
        <v>496.8</v>
      </c>
      <c r="K1093">
        <v>49.31</v>
      </c>
      <c r="L1093">
        <v>299.14999999999998</v>
      </c>
      <c r="M1093">
        <v>451.35</v>
      </c>
      <c r="N1093">
        <v>259.54000000000002</v>
      </c>
      <c r="O1093">
        <v>142.08000000000001</v>
      </c>
      <c r="P1093">
        <v>31.3</v>
      </c>
      <c r="Q1093">
        <v>186.97</v>
      </c>
    </row>
    <row r="1094" spans="1:17" x14ac:dyDescent="0.3">
      <c r="A1094" s="1">
        <v>45288</v>
      </c>
      <c r="B1094">
        <v>37.72</v>
      </c>
      <c r="C1094">
        <v>159.3098</v>
      </c>
      <c r="D1094">
        <v>361.9</v>
      </c>
      <c r="E1094">
        <v>376.45800000000003</v>
      </c>
      <c r="F1094">
        <v>1132.24</v>
      </c>
      <c r="G1094">
        <v>194.66</v>
      </c>
      <c r="H1094">
        <v>6.61</v>
      </c>
      <c r="I1094">
        <v>5816</v>
      </c>
      <c r="J1094">
        <v>498.8399</v>
      </c>
      <c r="K1094">
        <v>49.329900000000002</v>
      </c>
      <c r="L1094">
        <v>299.2</v>
      </c>
      <c r="M1094">
        <v>448.81</v>
      </c>
      <c r="N1094">
        <v>257.42</v>
      </c>
      <c r="O1094">
        <v>141.13999999999999</v>
      </c>
      <c r="P1094">
        <v>30.225000000000001</v>
      </c>
      <c r="Q1094">
        <v>187.39</v>
      </c>
    </row>
    <row r="1095" spans="1:17" x14ac:dyDescent="0.3">
      <c r="A1095" s="1">
        <v>45289</v>
      </c>
      <c r="B1095">
        <v>37.76</v>
      </c>
      <c r="C1095">
        <v>160.88200000000001</v>
      </c>
      <c r="D1095">
        <v>360</v>
      </c>
      <c r="E1095">
        <v>377.16</v>
      </c>
      <c r="F1095">
        <v>1124.3800000000001</v>
      </c>
      <c r="G1095">
        <v>194.4</v>
      </c>
      <c r="H1095">
        <v>6.54</v>
      </c>
      <c r="I1095">
        <v>5828</v>
      </c>
      <c r="J1095">
        <v>499.97</v>
      </c>
      <c r="K1095">
        <v>49.02</v>
      </c>
      <c r="L1095">
        <v>298.23500000000001</v>
      </c>
      <c r="M1095">
        <v>450.96</v>
      </c>
      <c r="N1095">
        <v>257.18</v>
      </c>
      <c r="O1095">
        <v>140.36000000000001</v>
      </c>
      <c r="P1095">
        <v>29.67</v>
      </c>
      <c r="Q1095">
        <v>187.25</v>
      </c>
    </row>
    <row r="1096" spans="1:17" x14ac:dyDescent="0.3">
      <c r="A1096" s="1">
        <v>45290</v>
      </c>
      <c r="B1096">
        <v>37.76</v>
      </c>
      <c r="C1096">
        <v>160.88200000000001</v>
      </c>
      <c r="D1096">
        <v>360</v>
      </c>
      <c r="E1096">
        <v>377.16</v>
      </c>
      <c r="F1096">
        <v>1124.3800000000001</v>
      </c>
      <c r="G1096">
        <v>194.4</v>
      </c>
      <c r="H1096">
        <v>6.54</v>
      </c>
      <c r="I1096">
        <v>5828</v>
      </c>
      <c r="J1096">
        <v>499.97</v>
      </c>
      <c r="K1096">
        <v>49.02</v>
      </c>
      <c r="L1096">
        <v>298.23500000000001</v>
      </c>
      <c r="M1096">
        <v>450.96</v>
      </c>
      <c r="N1096">
        <v>257.18</v>
      </c>
      <c r="O1096">
        <v>140.36000000000001</v>
      </c>
      <c r="P1096">
        <v>29.67</v>
      </c>
      <c r="Q1096">
        <v>187.25</v>
      </c>
    </row>
    <row r="1097" spans="1:17" x14ac:dyDescent="0.3">
      <c r="A1097" s="1">
        <v>45291</v>
      </c>
      <c r="B1097">
        <v>37.76</v>
      </c>
      <c r="C1097">
        <v>160.88200000000001</v>
      </c>
      <c r="D1097">
        <v>360</v>
      </c>
      <c r="E1097">
        <v>377.16</v>
      </c>
      <c r="F1097">
        <v>1124.3800000000001</v>
      </c>
      <c r="G1097">
        <v>194.4</v>
      </c>
      <c r="H1097">
        <v>6.54</v>
      </c>
      <c r="I1097">
        <v>5828</v>
      </c>
      <c r="J1097">
        <v>499.97</v>
      </c>
      <c r="K1097">
        <v>49.02</v>
      </c>
      <c r="L1097">
        <v>298.23500000000001</v>
      </c>
      <c r="M1097">
        <v>450.96</v>
      </c>
      <c r="N1097">
        <v>257.18</v>
      </c>
      <c r="O1097">
        <v>140.36000000000001</v>
      </c>
      <c r="P1097">
        <v>29.67</v>
      </c>
      <c r="Q1097">
        <v>187.25</v>
      </c>
    </row>
    <row r="1098" spans="1:17" x14ac:dyDescent="0.3">
      <c r="A1098" s="1">
        <v>45292</v>
      </c>
      <c r="B1098">
        <v>37.76</v>
      </c>
      <c r="C1098">
        <v>160.88200000000001</v>
      </c>
      <c r="D1098">
        <v>360</v>
      </c>
      <c r="E1098">
        <v>377.16</v>
      </c>
      <c r="F1098">
        <v>1124.3800000000001</v>
      </c>
      <c r="G1098">
        <v>194.4</v>
      </c>
      <c r="H1098">
        <v>6.54</v>
      </c>
      <c r="I1098">
        <v>5828</v>
      </c>
      <c r="J1098">
        <v>499.97</v>
      </c>
      <c r="K1098">
        <v>49.02</v>
      </c>
      <c r="L1098">
        <v>298.23500000000001</v>
      </c>
      <c r="M1098">
        <v>450.96</v>
      </c>
      <c r="N1098">
        <v>257.18</v>
      </c>
      <c r="O1098">
        <v>140.36000000000001</v>
      </c>
      <c r="P1098">
        <v>29.67</v>
      </c>
      <c r="Q1098">
        <v>187.25</v>
      </c>
    </row>
    <row r="1099" spans="1:17" x14ac:dyDescent="0.3">
      <c r="A1099" s="1">
        <v>45293</v>
      </c>
      <c r="B1099">
        <v>38.97</v>
      </c>
      <c r="C1099">
        <v>163</v>
      </c>
      <c r="D1099">
        <v>353.16</v>
      </c>
      <c r="E1099">
        <v>375.9</v>
      </c>
      <c r="F1099">
        <v>1102</v>
      </c>
      <c r="G1099">
        <v>188.44</v>
      </c>
      <c r="H1099">
        <v>6.5</v>
      </c>
      <c r="I1099">
        <v>5828</v>
      </c>
      <c r="J1099">
        <v>492.95</v>
      </c>
      <c r="K1099">
        <v>47.5</v>
      </c>
      <c r="L1099">
        <v>296.64</v>
      </c>
      <c r="M1099">
        <v>446.5326</v>
      </c>
      <c r="N1099">
        <v>252.29</v>
      </c>
      <c r="O1099">
        <v>139.44999999999999</v>
      </c>
      <c r="P1099">
        <v>26.690999999999999</v>
      </c>
      <c r="Q1099">
        <v>175.57</v>
      </c>
    </row>
    <row r="1100" spans="1:17" x14ac:dyDescent="0.3">
      <c r="A1100" s="1">
        <v>45294</v>
      </c>
      <c r="B1100">
        <v>39.72</v>
      </c>
      <c r="C1100">
        <v>164.499</v>
      </c>
      <c r="D1100">
        <v>347.95</v>
      </c>
      <c r="E1100">
        <v>373.25619999999998</v>
      </c>
      <c r="F1100">
        <v>1075</v>
      </c>
      <c r="G1100">
        <v>185.88</v>
      </c>
      <c r="H1100">
        <v>6.47</v>
      </c>
      <c r="I1100">
        <v>5828</v>
      </c>
      <c r="J1100">
        <v>481.84100000000001</v>
      </c>
      <c r="K1100">
        <v>45.924999999999997</v>
      </c>
      <c r="L1100">
        <v>288.92500000000001</v>
      </c>
      <c r="M1100">
        <v>436.58</v>
      </c>
      <c r="N1100">
        <v>248.83099999999999</v>
      </c>
      <c r="O1100">
        <v>139.63</v>
      </c>
      <c r="P1100">
        <v>23.75</v>
      </c>
      <c r="Q1100">
        <v>156.25</v>
      </c>
    </row>
    <row r="1101" spans="1:17" x14ac:dyDescent="0.3">
      <c r="A1101" s="1">
        <v>45295</v>
      </c>
      <c r="B1101" s="2">
        <v>39.85</v>
      </c>
      <c r="C1101" s="2">
        <v>163.57</v>
      </c>
      <c r="D1101">
        <v>348.1499</v>
      </c>
      <c r="E1101">
        <v>373.1</v>
      </c>
      <c r="F1101">
        <v>1069.4970000000001</v>
      </c>
      <c r="G1101">
        <v>183.0872</v>
      </c>
      <c r="H1101">
        <v>6.55</v>
      </c>
      <c r="I1101">
        <v>5821</v>
      </c>
      <c r="J1101">
        <v>485</v>
      </c>
      <c r="K1101">
        <v>47.31</v>
      </c>
      <c r="L1101">
        <v>288.22000000000003</v>
      </c>
      <c r="M1101">
        <v>438.74</v>
      </c>
      <c r="N1101">
        <v>247.61</v>
      </c>
      <c r="O1101">
        <v>139.16</v>
      </c>
      <c r="P1101">
        <v>26.88</v>
      </c>
      <c r="Q1101">
        <v>161.28</v>
      </c>
    </row>
    <row r="1102" spans="1:17" x14ac:dyDescent="0.3">
      <c r="B1102" s="2"/>
      <c r="C1102" s="2"/>
    </row>
    <row r="1103" spans="1:17" x14ac:dyDescent="0.3">
      <c r="B1103" s="2"/>
      <c r="C1103" s="2"/>
    </row>
    <row r="1104" spans="1:17" x14ac:dyDescent="0.3">
      <c r="B1104" s="2"/>
      <c r="C1104" s="2"/>
    </row>
    <row r="1105" spans="2:3" x14ac:dyDescent="0.3">
      <c r="B1105" s="2"/>
      <c r="C1105" s="2"/>
    </row>
    <row r="1106" spans="2:3" x14ac:dyDescent="0.3">
      <c r="B1106" s="2"/>
      <c r="C1106" s="2"/>
    </row>
    <row r="1107" spans="2:3" x14ac:dyDescent="0.3">
      <c r="B1107" s="2"/>
      <c r="C1107" s="2"/>
    </row>
    <row r="1108" spans="2:3" x14ac:dyDescent="0.3">
      <c r="B1108" s="2"/>
      <c r="C1108" s="2"/>
    </row>
    <row r="1109" spans="2:3" x14ac:dyDescent="0.3">
      <c r="B1109" s="2"/>
      <c r="C1109" s="2"/>
    </row>
    <row r="1110" spans="2:3" x14ac:dyDescent="0.3">
      <c r="B1110" s="2"/>
      <c r="C1110" s="2"/>
    </row>
    <row r="1111" spans="2:3" x14ac:dyDescent="0.3">
      <c r="B1111" s="2"/>
      <c r="C1111" s="2"/>
    </row>
    <row r="1112" spans="2:3" x14ac:dyDescent="0.3">
      <c r="B1112" s="2"/>
      <c r="C1112" s="2"/>
    </row>
    <row r="1113" spans="2:3" x14ac:dyDescent="0.3">
      <c r="B1113" s="2"/>
      <c r="C1113" s="2"/>
    </row>
    <row r="1114" spans="2:3" x14ac:dyDescent="0.3">
      <c r="B1114" s="2"/>
      <c r="C1114" s="2"/>
    </row>
    <row r="1115" spans="2:3" x14ac:dyDescent="0.3">
      <c r="B1115" s="2"/>
      <c r="C1115" s="2"/>
    </row>
    <row r="1116" spans="2:3" x14ac:dyDescent="0.3">
      <c r="B1116" s="2"/>
      <c r="C1116" s="2"/>
    </row>
    <row r="1117" spans="2:3" x14ac:dyDescent="0.3">
      <c r="B1117" s="2"/>
      <c r="C1117" s="2"/>
    </row>
    <row r="1118" spans="2:3" x14ac:dyDescent="0.3">
      <c r="B1118" s="2"/>
      <c r="C1118" s="2"/>
    </row>
    <row r="1119" spans="2:3" x14ac:dyDescent="0.3">
      <c r="B1119" s="2"/>
      <c r="C1119" s="2"/>
    </row>
    <row r="1120" spans="2:3" x14ac:dyDescent="0.3">
      <c r="B1120" s="2"/>
      <c r="C1120" s="2"/>
    </row>
    <row r="1121" spans="2:3" x14ac:dyDescent="0.3">
      <c r="B1121" s="2"/>
      <c r="C1121" s="2"/>
    </row>
    <row r="1122" spans="2:3" x14ac:dyDescent="0.3">
      <c r="B1122" s="2"/>
      <c r="C1122" s="2"/>
    </row>
    <row r="1123" spans="2:3" x14ac:dyDescent="0.3">
      <c r="B1123" s="2"/>
      <c r="C1123" s="2"/>
    </row>
    <row r="1124" spans="2:3" x14ac:dyDescent="0.3">
      <c r="B1124" s="2"/>
      <c r="C1124" s="2"/>
    </row>
    <row r="1125" spans="2:3" x14ac:dyDescent="0.3">
      <c r="B1125" s="2"/>
      <c r="C1125" s="2"/>
    </row>
    <row r="1126" spans="2:3" x14ac:dyDescent="0.3">
      <c r="B1126" s="2"/>
      <c r="C1126" s="2"/>
    </row>
    <row r="1127" spans="2:3" x14ac:dyDescent="0.3">
      <c r="B1127" s="2"/>
      <c r="C1127" s="2"/>
    </row>
    <row r="1128" spans="2:3" x14ac:dyDescent="0.3">
      <c r="B1128" s="2"/>
      <c r="C1128" s="2"/>
    </row>
    <row r="1129" spans="2:3" x14ac:dyDescent="0.3">
      <c r="B1129" s="2"/>
      <c r="C1129" s="2"/>
    </row>
    <row r="1130" spans="2:3" x14ac:dyDescent="0.3">
      <c r="B1130" s="2"/>
      <c r="C1130" s="2"/>
    </row>
    <row r="1131" spans="2:3" x14ac:dyDescent="0.3">
      <c r="B1131" s="2"/>
      <c r="C1131" s="2"/>
    </row>
    <row r="1132" spans="2:3" x14ac:dyDescent="0.3">
      <c r="B1132" s="2"/>
      <c r="C1132" s="2"/>
    </row>
    <row r="1133" spans="2:3" x14ac:dyDescent="0.3">
      <c r="B1133" s="2"/>
      <c r="C1133" s="2"/>
    </row>
    <row r="1134" spans="2:3" x14ac:dyDescent="0.3">
      <c r="B1134" s="2"/>
      <c r="C1134" s="2"/>
    </row>
    <row r="1135" spans="2:3" x14ac:dyDescent="0.3">
      <c r="B1135" s="2"/>
      <c r="C1135" s="2"/>
    </row>
    <row r="1136" spans="2:3" x14ac:dyDescent="0.3">
      <c r="B1136" s="2"/>
      <c r="C1136" s="2"/>
    </row>
    <row r="1137" spans="2:3" x14ac:dyDescent="0.3">
      <c r="B1137" s="2"/>
      <c r="C1137" s="2"/>
    </row>
    <row r="1138" spans="2:3" x14ac:dyDescent="0.3">
      <c r="B1138" s="2"/>
      <c r="C1138" s="2"/>
    </row>
    <row r="1139" spans="2:3" x14ac:dyDescent="0.3">
      <c r="B1139" s="2"/>
      <c r="C1139" s="2"/>
    </row>
    <row r="1140" spans="2:3" x14ac:dyDescent="0.3">
      <c r="B1140" s="2"/>
      <c r="C1140" s="2"/>
    </row>
    <row r="1141" spans="2:3" x14ac:dyDescent="0.3">
      <c r="B1141" s="2"/>
      <c r="C1141" s="2"/>
    </row>
    <row r="1142" spans="2:3" x14ac:dyDescent="0.3">
      <c r="B1142" s="2"/>
      <c r="C1142" s="2"/>
    </row>
    <row r="1143" spans="2:3" x14ac:dyDescent="0.3">
      <c r="B1143" s="2"/>
      <c r="C1143" s="2"/>
    </row>
    <row r="1144" spans="2:3" x14ac:dyDescent="0.3">
      <c r="B1144" s="2"/>
      <c r="C1144" s="2"/>
    </row>
    <row r="1145" spans="2:3" x14ac:dyDescent="0.3">
      <c r="B1145" s="2"/>
      <c r="C1145" s="2"/>
    </row>
    <row r="1146" spans="2:3" x14ac:dyDescent="0.3">
      <c r="B1146" s="2"/>
      <c r="C1146" s="2"/>
    </row>
    <row r="1147" spans="2:3" x14ac:dyDescent="0.3">
      <c r="B1147" s="2"/>
      <c r="C1147" s="2"/>
    </row>
    <row r="1148" spans="2:3" x14ac:dyDescent="0.3">
      <c r="B1148" s="2"/>
      <c r="C1148" s="2"/>
    </row>
    <row r="1149" spans="2:3" x14ac:dyDescent="0.3">
      <c r="B1149" s="2"/>
      <c r="C1149" s="2"/>
    </row>
    <row r="1150" spans="2:3" x14ac:dyDescent="0.3">
      <c r="B1150" s="2"/>
      <c r="C1150" s="2"/>
    </row>
    <row r="1151" spans="2:3" x14ac:dyDescent="0.3">
      <c r="B1151" s="2"/>
      <c r="C1151" s="2"/>
    </row>
    <row r="1152" spans="2:3" x14ac:dyDescent="0.3">
      <c r="B1152" s="2"/>
      <c r="C1152" s="2"/>
    </row>
    <row r="1153" spans="2:3" x14ac:dyDescent="0.3">
      <c r="B1153" s="2"/>
      <c r="C1153" s="2"/>
    </row>
    <row r="1154" spans="2:3" x14ac:dyDescent="0.3">
      <c r="B1154" s="2"/>
      <c r="C1154" s="2"/>
    </row>
    <row r="1155" spans="2:3" x14ac:dyDescent="0.3">
      <c r="B1155" s="2"/>
      <c r="C1155" s="2"/>
    </row>
    <row r="1156" spans="2:3" x14ac:dyDescent="0.3">
      <c r="B1156" s="2"/>
      <c r="C1156" s="2"/>
    </row>
    <row r="1157" spans="2:3" x14ac:dyDescent="0.3">
      <c r="B1157" s="2"/>
      <c r="C1157" s="2"/>
    </row>
    <row r="1158" spans="2:3" x14ac:dyDescent="0.3">
      <c r="B1158" s="2"/>
      <c r="C1158" s="2"/>
    </row>
    <row r="1159" spans="2:3" x14ac:dyDescent="0.3">
      <c r="B1159" s="2"/>
      <c r="C1159" s="2"/>
    </row>
    <row r="1160" spans="2:3" x14ac:dyDescent="0.3">
      <c r="B1160" s="2"/>
      <c r="C1160" s="2"/>
    </row>
    <row r="1161" spans="2:3" x14ac:dyDescent="0.3">
      <c r="B1161" s="2"/>
      <c r="C1161" s="2"/>
    </row>
    <row r="1162" spans="2:3" x14ac:dyDescent="0.3">
      <c r="B1162" s="2"/>
      <c r="C1162" s="2"/>
    </row>
    <row r="1163" spans="2:3" x14ac:dyDescent="0.3">
      <c r="B1163" s="2"/>
      <c r="C1163" s="2"/>
    </row>
    <row r="1164" spans="2:3" x14ac:dyDescent="0.3">
      <c r="B1164" s="2"/>
      <c r="C1164" s="2"/>
    </row>
    <row r="1165" spans="2:3" x14ac:dyDescent="0.3">
      <c r="B1165" s="2"/>
      <c r="C1165" s="2"/>
    </row>
    <row r="1166" spans="2:3" x14ac:dyDescent="0.3">
      <c r="B1166" s="2"/>
      <c r="C1166" s="2"/>
    </row>
    <row r="1167" spans="2:3" x14ac:dyDescent="0.3">
      <c r="B1167" s="2"/>
      <c r="C1167" s="2"/>
    </row>
    <row r="1168" spans="2:3" x14ac:dyDescent="0.3">
      <c r="B1168" s="2"/>
      <c r="C1168" s="2"/>
    </row>
    <row r="1169" spans="2:3" x14ac:dyDescent="0.3">
      <c r="B1169" s="2"/>
      <c r="C1169" s="2"/>
    </row>
    <row r="1170" spans="2:3" x14ac:dyDescent="0.3">
      <c r="B1170" s="2"/>
      <c r="C1170" s="2"/>
    </row>
    <row r="1171" spans="2:3" x14ac:dyDescent="0.3">
      <c r="B1171" s="2"/>
      <c r="C1171" s="2"/>
    </row>
    <row r="1172" spans="2:3" x14ac:dyDescent="0.3">
      <c r="B1172" s="2"/>
      <c r="C1172" s="2"/>
    </row>
    <row r="1173" spans="2:3" x14ac:dyDescent="0.3">
      <c r="B1173" s="2"/>
      <c r="C1173" s="2"/>
    </row>
    <row r="1174" spans="2:3" x14ac:dyDescent="0.3">
      <c r="B1174" s="2"/>
      <c r="C1174" s="2"/>
    </row>
    <row r="1175" spans="2:3" x14ac:dyDescent="0.3">
      <c r="B1175" s="2"/>
      <c r="C1175" s="2"/>
    </row>
    <row r="1176" spans="2:3" x14ac:dyDescent="0.3">
      <c r="B1176" s="2"/>
      <c r="C1176" s="2"/>
    </row>
    <row r="1177" spans="2:3" x14ac:dyDescent="0.3">
      <c r="B1177" s="2"/>
      <c r="C1177" s="2"/>
    </row>
    <row r="1178" spans="2:3" x14ac:dyDescent="0.3">
      <c r="B1178" s="2"/>
      <c r="C1178" s="2"/>
    </row>
    <row r="1179" spans="2:3" x14ac:dyDescent="0.3">
      <c r="B1179" s="2"/>
      <c r="C1179" s="2"/>
    </row>
    <row r="1180" spans="2:3" x14ac:dyDescent="0.3">
      <c r="B1180" s="2"/>
      <c r="C1180" s="2"/>
    </row>
    <row r="1181" spans="2:3" x14ac:dyDescent="0.3">
      <c r="B1181" s="2"/>
      <c r="C1181" s="2"/>
    </row>
    <row r="1182" spans="2:3" x14ac:dyDescent="0.3">
      <c r="B1182" s="2"/>
      <c r="C1182" s="2"/>
    </row>
    <row r="1183" spans="2:3" x14ac:dyDescent="0.3">
      <c r="B1183" s="2"/>
      <c r="C1183" s="2"/>
    </row>
    <row r="1184" spans="2:3" x14ac:dyDescent="0.3">
      <c r="B1184" s="2"/>
      <c r="C1184" s="2"/>
    </row>
    <row r="1185" spans="2:3" x14ac:dyDescent="0.3">
      <c r="B1185" s="2"/>
      <c r="C1185" s="2"/>
    </row>
    <row r="1186" spans="2:3" x14ac:dyDescent="0.3">
      <c r="B1186" s="2"/>
      <c r="C1186" s="2"/>
    </row>
    <row r="1187" spans="2:3" x14ac:dyDescent="0.3">
      <c r="B1187" s="2"/>
      <c r="C1187" s="2"/>
    </row>
    <row r="1188" spans="2:3" x14ac:dyDescent="0.3">
      <c r="B1188" s="2"/>
      <c r="C1188" s="2"/>
    </row>
    <row r="1189" spans="2:3" x14ac:dyDescent="0.3">
      <c r="B1189" s="2"/>
      <c r="C1189" s="2"/>
    </row>
    <row r="1190" spans="2:3" x14ac:dyDescent="0.3">
      <c r="B1190" s="2"/>
      <c r="C1190" s="2"/>
    </row>
    <row r="1191" spans="2:3" x14ac:dyDescent="0.3">
      <c r="B1191" s="2"/>
      <c r="C1191" s="2"/>
    </row>
    <row r="1192" spans="2:3" x14ac:dyDescent="0.3">
      <c r="B1192" s="2"/>
      <c r="C1192" s="2"/>
    </row>
    <row r="1193" spans="2:3" x14ac:dyDescent="0.3">
      <c r="B1193" s="2"/>
      <c r="C1193" s="2"/>
    </row>
    <row r="1194" spans="2:3" x14ac:dyDescent="0.3">
      <c r="B1194" s="2"/>
      <c r="C1194" s="2"/>
    </row>
    <row r="1195" spans="2:3" x14ac:dyDescent="0.3">
      <c r="B1195" s="2"/>
      <c r="C1195" s="2"/>
    </row>
    <row r="1196" spans="2:3" x14ac:dyDescent="0.3">
      <c r="B1196" s="2"/>
      <c r="C1196" s="2"/>
    </row>
    <row r="1197" spans="2:3" x14ac:dyDescent="0.3">
      <c r="B1197" s="2"/>
      <c r="C1197" s="2"/>
    </row>
    <row r="1198" spans="2:3" x14ac:dyDescent="0.3">
      <c r="B1198" s="2"/>
      <c r="C1198" s="2"/>
    </row>
    <row r="1199" spans="2:3" x14ac:dyDescent="0.3">
      <c r="B1199" s="2"/>
      <c r="C1199" s="2"/>
    </row>
    <row r="1200" spans="2:3" x14ac:dyDescent="0.3">
      <c r="B1200" s="2"/>
      <c r="C1200" s="2"/>
    </row>
    <row r="1201" spans="2:3" x14ac:dyDescent="0.3">
      <c r="B1201" s="2"/>
      <c r="C1201" s="2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1"/>
  <sheetViews>
    <sheetView workbookViewId="0">
      <selection activeCell="F2" sqref="A2:XFD2"/>
    </sheetView>
  </sheetViews>
  <sheetFormatPr defaultRowHeight="16.5" x14ac:dyDescent="0.3"/>
  <cols>
    <col min="1" max="1" width="10.625" customWidth="1"/>
    <col min="2" max="3" width="9" customWidth="1"/>
  </cols>
  <sheetData>
    <row r="1" spans="1:17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s="4" t="s">
        <v>23</v>
      </c>
    </row>
    <row r="2" spans="1:17" x14ac:dyDescent="0.3">
      <c r="A2" s="3">
        <f t="array" ref="A2:A1101">_xll.FDSB(B1,"JULIAN(FG_PRICE_LOW("&amp;setting!$B$1&amp;","&amp;setting!$B$2&amp;",D).dates)")</f>
        <v>44196</v>
      </c>
      <c r="B2" s="2">
        <f t="array" ref="B2:B1101">_xll.FDSB(B1,"FG_PRICE_LOW("&amp;setting!$B$1&amp;","&amp;setting!$B$2&amp;",D)")</f>
        <v>58.02</v>
      </c>
      <c r="C2" s="2">
        <f t="array" ref="C2:C1101">_xll.FDSB(C1,"FG_PRICE_LOW("&amp;setting!$B$1&amp;","&amp;setting!$B$2&amp;",D)")</f>
        <v>133.10499999999999</v>
      </c>
      <c r="D2" s="2">
        <f t="array" ref="D2:D1101">_xll.FDSB(D1,"FG_PRICE_LOW("&amp;setting!$B$1&amp;","&amp;setting!$B$2&amp;",D)")</f>
        <v>269.81</v>
      </c>
      <c r="E2" s="2">
        <f t="array" ref="E2:E1101">_xll.FDSB(E1,"FG_PRICE_LOW("&amp;setting!$B$1&amp;","&amp;setting!$B$2&amp;",D)")</f>
        <v>219.68</v>
      </c>
      <c r="F2" s="2">
        <f t="array" ref="F2:F1101">_xll.FDSB(F1,"FG_PRICE_LOW("&amp;setting!$B$1&amp;","&amp;setting!$B$2&amp;",D)")</f>
        <v>433.05</v>
      </c>
      <c r="G2" s="2">
        <f t="array" ref="G2:G1101">_xll.FDSB(G1,"FG_PRICE_LOW("&amp;setting!$B$1&amp;","&amp;setting!$B$2&amp;",D)")</f>
        <v>131.72</v>
      </c>
      <c r="H2" s="2">
        <f t="array" ref="H2:H1101">_xll.FDSB(H1,"FG_PRICE_LOW("&amp;setting!$B$1&amp;","&amp;setting!$B$2&amp;",D)")</f>
        <v>1.7549999999999999</v>
      </c>
      <c r="I2" s="2">
        <f t="array" ref="I2:I1101">_xll.FDSB(I1,"FG_PRICE_LOW("&amp;setting!$B$1&amp;","&amp;setting!$B$2&amp;",D)")</f>
        <v>2950</v>
      </c>
      <c r="J2" s="2">
        <f t="array" ref="J2:J1101">_xll.FDSB(J1,"FG_PRICE_LOW("&amp;setting!$B$1&amp;","&amp;setting!$B$2&amp;",D)")</f>
        <v>129.15</v>
      </c>
      <c r="K2" s="2">
        <f t="array" ref="K2:K1101">_xll.FDSB(K1,"FG_PRICE_LOW("&amp;setting!$B$1&amp;","&amp;setting!$B$2&amp;",D)")</f>
        <v>18.47</v>
      </c>
      <c r="L2" s="2">
        <f t="array" ref="L2:L1101">_xll.FDSB(L1,"FG_PRICE_LOW("&amp;setting!$B$1&amp;","&amp;setting!$B$2&amp;",D)")</f>
        <v>178.75</v>
      </c>
      <c r="M2" s="2">
        <f t="array" ref="M2:M1101">_xll.FDSB(M1,"FG_PRICE_LOW("&amp;setting!$B$1&amp;","&amp;setting!$B$2&amp;",D)")</f>
        <v>268.52999999999997</v>
      </c>
      <c r="N2" s="2">
        <f t="array" ref="N2:N1101">_xll.FDSB(N1,"FG_PRICE_LOW("&amp;setting!$B$1&amp;","&amp;setting!$B$2&amp;",D)")</f>
        <v>208.1</v>
      </c>
      <c r="O2" s="2">
        <f t="array" ref="O2:O1101">_xll.FDSB(O1,"FG_PRICE_LOW("&amp;setting!$B$1&amp;","&amp;setting!$B$2&amp;",D)")</f>
        <v>86.804500000000004</v>
      </c>
      <c r="P2" s="2">
        <f t="array" ref="P2:P1101">_xll.FDSB(P1,"FG_PRICE_LOW("&amp;setting!$B$1&amp;","&amp;setting!$B$2&amp;",D)")</f>
        <v>9.6199999999999992</v>
      </c>
      <c r="Q2" s="2" t="str">
        <f t="array" ref="Q2:Q1101">_xll.FDSB(Q1,"FG_PRICE_LOW("&amp;setting!$B$1&amp;","&amp;setting!$B$2&amp;",D)")</f>
        <v/>
      </c>
    </row>
    <row r="3" spans="1:17" x14ac:dyDescent="0.3">
      <c r="A3" s="3">
        <v>44197</v>
      </c>
      <c r="B3" s="2">
        <v>58.02</v>
      </c>
      <c r="C3" s="2">
        <v>133.10499999999999</v>
      </c>
      <c r="D3" s="2">
        <v>269.81</v>
      </c>
      <c r="E3">
        <v>219.68</v>
      </c>
      <c r="F3">
        <v>433.05</v>
      </c>
      <c r="G3">
        <v>131.72</v>
      </c>
      <c r="H3">
        <v>1.7549999999999999</v>
      </c>
      <c r="I3">
        <v>2950</v>
      </c>
      <c r="J3">
        <v>129.15</v>
      </c>
      <c r="K3">
        <v>18.47</v>
      </c>
      <c r="L3">
        <v>178.75</v>
      </c>
      <c r="M3">
        <v>268.52999999999997</v>
      </c>
      <c r="N3">
        <v>208.1</v>
      </c>
      <c r="O3">
        <v>86.804500000000004</v>
      </c>
      <c r="P3">
        <v>9.6199999999999992</v>
      </c>
      <c r="Q3" t="str">
        <v/>
      </c>
    </row>
    <row r="4" spans="1:17" x14ac:dyDescent="0.3">
      <c r="A4" s="3">
        <v>44198</v>
      </c>
      <c r="B4" s="2">
        <v>58.02</v>
      </c>
      <c r="C4" s="2">
        <v>133.10499999999999</v>
      </c>
      <c r="D4" s="2">
        <v>269.81</v>
      </c>
      <c r="E4">
        <v>219.68</v>
      </c>
      <c r="F4">
        <v>433.05</v>
      </c>
      <c r="G4">
        <v>131.72</v>
      </c>
      <c r="H4">
        <v>1.7549999999999999</v>
      </c>
      <c r="I4">
        <v>2950</v>
      </c>
      <c r="J4">
        <v>129.15</v>
      </c>
      <c r="K4">
        <v>18.47</v>
      </c>
      <c r="L4">
        <v>178.75</v>
      </c>
      <c r="M4">
        <v>268.52999999999997</v>
      </c>
      <c r="N4">
        <v>208.1</v>
      </c>
      <c r="O4">
        <v>86.804500000000004</v>
      </c>
      <c r="P4">
        <v>9.6199999999999992</v>
      </c>
      <c r="Q4" t="str">
        <v/>
      </c>
    </row>
    <row r="5" spans="1:17" x14ac:dyDescent="0.3">
      <c r="A5" s="3">
        <v>44199</v>
      </c>
      <c r="B5" s="2">
        <v>58.02</v>
      </c>
      <c r="C5" s="2">
        <v>133.10499999999999</v>
      </c>
      <c r="D5" s="2">
        <v>269.81</v>
      </c>
      <c r="E5">
        <v>219.68</v>
      </c>
      <c r="F5">
        <v>433.05</v>
      </c>
      <c r="G5">
        <v>131.72</v>
      </c>
      <c r="H5">
        <v>1.7549999999999999</v>
      </c>
      <c r="I5">
        <v>2950</v>
      </c>
      <c r="J5">
        <v>129.15</v>
      </c>
      <c r="K5">
        <v>18.47</v>
      </c>
      <c r="L5">
        <v>178.75</v>
      </c>
      <c r="M5">
        <v>268.52999999999997</v>
      </c>
      <c r="N5">
        <v>208.1</v>
      </c>
      <c r="O5">
        <v>86.804500000000004</v>
      </c>
      <c r="P5">
        <v>9.6199999999999992</v>
      </c>
      <c r="Q5" t="str">
        <v/>
      </c>
    </row>
    <row r="6" spans="1:17" x14ac:dyDescent="0.3">
      <c r="A6" s="3">
        <v>44200</v>
      </c>
      <c r="B6" s="2">
        <v>58.44</v>
      </c>
      <c r="C6" s="2">
        <v>130.46</v>
      </c>
      <c r="D6" s="2">
        <v>265.2</v>
      </c>
      <c r="E6">
        <v>214.81</v>
      </c>
      <c r="F6">
        <v>421.23500000000001</v>
      </c>
      <c r="G6">
        <v>126.76</v>
      </c>
      <c r="H6">
        <v>1.75</v>
      </c>
      <c r="I6">
        <v>2931</v>
      </c>
      <c r="J6">
        <v>129.625</v>
      </c>
      <c r="K6">
        <v>18.34</v>
      </c>
      <c r="L6">
        <v>180.25</v>
      </c>
      <c r="M6">
        <v>266.77</v>
      </c>
      <c r="N6">
        <v>195.98500000000001</v>
      </c>
      <c r="O6">
        <v>85.356999999999999</v>
      </c>
      <c r="P6">
        <v>10.53</v>
      </c>
      <c r="Q6" t="str">
        <v/>
      </c>
    </row>
    <row r="7" spans="1:17" x14ac:dyDescent="0.3">
      <c r="A7" s="3">
        <v>44201</v>
      </c>
      <c r="B7" s="2">
        <v>58.454999999999998</v>
      </c>
      <c r="C7" s="2">
        <v>130.45500000000001</v>
      </c>
      <c r="D7" s="2">
        <v>268.21109999999999</v>
      </c>
      <c r="E7">
        <v>215.7</v>
      </c>
      <c r="F7">
        <v>422.4</v>
      </c>
      <c r="G7">
        <v>128.43</v>
      </c>
      <c r="H7">
        <v>1.77</v>
      </c>
      <c r="I7">
        <v>2936</v>
      </c>
      <c r="J7">
        <v>130.87</v>
      </c>
      <c r="K7">
        <v>18.085000000000001</v>
      </c>
      <c r="L7">
        <v>181.21</v>
      </c>
      <c r="M7">
        <v>267.32</v>
      </c>
      <c r="N7">
        <v>197.75</v>
      </c>
      <c r="O7">
        <v>85.844999999999999</v>
      </c>
      <c r="P7">
        <v>10.69</v>
      </c>
      <c r="Q7" t="str">
        <v/>
      </c>
    </row>
    <row r="8" spans="1:17" x14ac:dyDescent="0.3">
      <c r="A8" s="3">
        <v>44202</v>
      </c>
      <c r="B8" s="2">
        <v>58.54</v>
      </c>
      <c r="C8" s="2">
        <v>129.61000000000001</v>
      </c>
      <c r="D8" s="2">
        <v>260.01</v>
      </c>
      <c r="E8">
        <v>211.94</v>
      </c>
      <c r="F8">
        <v>420.54</v>
      </c>
      <c r="G8">
        <v>126.38200000000001</v>
      </c>
      <c r="H8">
        <v>1.87</v>
      </c>
      <c r="I8">
        <v>2938</v>
      </c>
      <c r="J8">
        <v>125.86</v>
      </c>
      <c r="K8">
        <v>17.93</v>
      </c>
      <c r="L8">
        <v>186.15</v>
      </c>
      <c r="M8">
        <v>269.92</v>
      </c>
      <c r="N8">
        <v>203</v>
      </c>
      <c r="O8">
        <v>84.805080000000004</v>
      </c>
      <c r="P8">
        <v>14.25</v>
      </c>
      <c r="Q8" t="str">
        <v/>
      </c>
    </row>
    <row r="9" spans="1:17" x14ac:dyDescent="0.3">
      <c r="A9" s="3">
        <v>44203</v>
      </c>
      <c r="B9" s="2">
        <v>58.08</v>
      </c>
      <c r="C9" s="2">
        <v>133.16</v>
      </c>
      <c r="D9" s="2">
        <v>264.77999999999997</v>
      </c>
      <c r="E9">
        <v>213.71</v>
      </c>
      <c r="F9">
        <v>430.6</v>
      </c>
      <c r="G9">
        <v>127.86</v>
      </c>
      <c r="H9">
        <v>1.96</v>
      </c>
      <c r="I9">
        <v>2991.5</v>
      </c>
      <c r="J9">
        <v>128.86501999999999</v>
      </c>
      <c r="K9">
        <v>18.100000000000001</v>
      </c>
      <c r="L9">
        <v>192.2</v>
      </c>
      <c r="M9">
        <v>271.89999999999998</v>
      </c>
      <c r="N9">
        <v>213.02500000000001</v>
      </c>
      <c r="O9">
        <v>86.338004999999995</v>
      </c>
      <c r="P9">
        <v>18.55</v>
      </c>
      <c r="Q9" t="str">
        <v/>
      </c>
    </row>
    <row r="10" spans="1:17" x14ac:dyDescent="0.3">
      <c r="A10" s="3">
        <v>44204</v>
      </c>
      <c r="B10" s="2">
        <v>57.37</v>
      </c>
      <c r="C10" s="2">
        <v>132.22999999999999</v>
      </c>
      <c r="D10" s="2">
        <v>263.18</v>
      </c>
      <c r="E10">
        <v>217.02610000000001</v>
      </c>
      <c r="F10">
        <v>438.64600000000002</v>
      </c>
      <c r="G10">
        <v>130.22999999999999</v>
      </c>
      <c r="H10">
        <v>1.97</v>
      </c>
      <c r="I10">
        <v>3037</v>
      </c>
      <c r="J10">
        <v>130.41999999999999</v>
      </c>
      <c r="K10">
        <v>17.88</v>
      </c>
      <c r="L10">
        <v>191.32</v>
      </c>
      <c r="M10">
        <v>271.32</v>
      </c>
      <c r="N10">
        <v>220.11</v>
      </c>
      <c r="O10">
        <v>88.061000000000007</v>
      </c>
      <c r="P10">
        <v>23.8</v>
      </c>
      <c r="Q10" t="str">
        <v/>
      </c>
    </row>
    <row r="11" spans="1:17" x14ac:dyDescent="0.3">
      <c r="A11" s="3">
        <v>44205</v>
      </c>
      <c r="B11" s="2">
        <v>57.37</v>
      </c>
      <c r="C11" s="2">
        <v>132.22999999999999</v>
      </c>
      <c r="D11" s="2">
        <v>263.18</v>
      </c>
      <c r="E11">
        <v>217.02610000000001</v>
      </c>
      <c r="F11">
        <v>438.64600000000002</v>
      </c>
      <c r="G11">
        <v>130.22999999999999</v>
      </c>
      <c r="H11">
        <v>1.97</v>
      </c>
      <c r="I11">
        <v>3037</v>
      </c>
      <c r="J11">
        <v>130.41999999999999</v>
      </c>
      <c r="K11">
        <v>17.88</v>
      </c>
      <c r="L11">
        <v>191.32</v>
      </c>
      <c r="M11">
        <v>271.32</v>
      </c>
      <c r="N11">
        <v>220.11</v>
      </c>
      <c r="O11">
        <v>88.061000000000007</v>
      </c>
      <c r="P11">
        <v>23.8</v>
      </c>
      <c r="Q11" t="str">
        <v/>
      </c>
    </row>
    <row r="12" spans="1:17" x14ac:dyDescent="0.3">
      <c r="A12" s="3">
        <v>44206</v>
      </c>
      <c r="B12" s="2">
        <v>57.37</v>
      </c>
      <c r="C12" s="2">
        <v>132.22999999999999</v>
      </c>
      <c r="D12" s="2">
        <v>263.18</v>
      </c>
      <c r="E12">
        <v>217.02610000000001</v>
      </c>
      <c r="F12">
        <v>438.64600000000002</v>
      </c>
      <c r="G12">
        <v>130.22999999999999</v>
      </c>
      <c r="H12">
        <v>1.97</v>
      </c>
      <c r="I12">
        <v>3037</v>
      </c>
      <c r="J12">
        <v>130.41999999999999</v>
      </c>
      <c r="K12">
        <v>17.88</v>
      </c>
      <c r="L12">
        <v>191.32</v>
      </c>
      <c r="M12">
        <v>271.32</v>
      </c>
      <c r="N12">
        <v>220.11</v>
      </c>
      <c r="O12">
        <v>88.061000000000007</v>
      </c>
      <c r="P12">
        <v>23.8</v>
      </c>
      <c r="Q12" t="str">
        <v/>
      </c>
    </row>
    <row r="13" spans="1:17" x14ac:dyDescent="0.3">
      <c r="A13" s="3">
        <v>44207</v>
      </c>
      <c r="B13" s="2">
        <v>57.284999999999997</v>
      </c>
      <c r="C13" s="2">
        <v>132.75</v>
      </c>
      <c r="D13" s="2">
        <v>255.9</v>
      </c>
      <c r="E13">
        <v>216.73</v>
      </c>
      <c r="F13">
        <v>440.42</v>
      </c>
      <c r="G13">
        <v>128.5</v>
      </c>
      <c r="H13">
        <v>1.92</v>
      </c>
      <c r="I13">
        <v>3037</v>
      </c>
      <c r="J13">
        <v>133.625</v>
      </c>
      <c r="K13">
        <v>17.945</v>
      </c>
      <c r="L13">
        <v>190.31</v>
      </c>
      <c r="M13">
        <v>271.88</v>
      </c>
      <c r="N13">
        <v>218</v>
      </c>
      <c r="O13">
        <v>87.606999999999999</v>
      </c>
      <c r="P13">
        <v>19.600000000000001</v>
      </c>
      <c r="Q13" t="str">
        <v/>
      </c>
    </row>
    <row r="14" spans="1:17" x14ac:dyDescent="0.3">
      <c r="A14" s="3">
        <v>44208</v>
      </c>
      <c r="B14" s="2">
        <v>56.69</v>
      </c>
      <c r="C14" s="2">
        <v>127.67</v>
      </c>
      <c r="D14" s="2">
        <v>250.3</v>
      </c>
      <c r="E14">
        <v>213.3202</v>
      </c>
      <c r="F14">
        <v>445.6</v>
      </c>
      <c r="G14">
        <v>126.86</v>
      </c>
      <c r="H14">
        <v>1.68</v>
      </c>
      <c r="I14">
        <v>3041</v>
      </c>
      <c r="J14">
        <v>133.44999999999999</v>
      </c>
      <c r="K14">
        <v>18.13</v>
      </c>
      <c r="L14">
        <v>193.31</v>
      </c>
      <c r="M14">
        <v>270.60000000000002</v>
      </c>
      <c r="N14">
        <v>233</v>
      </c>
      <c r="O14">
        <v>85.818749999999994</v>
      </c>
      <c r="P14">
        <v>22.81</v>
      </c>
      <c r="Q14" t="str">
        <v/>
      </c>
    </row>
    <row r="15" spans="1:17" x14ac:dyDescent="0.3">
      <c r="A15" s="3">
        <v>44209</v>
      </c>
      <c r="B15" s="2">
        <v>56.875</v>
      </c>
      <c r="C15" s="2">
        <v>128.44999999999999</v>
      </c>
      <c r="D15" s="2">
        <v>249.2</v>
      </c>
      <c r="E15">
        <v>213.92660000000001</v>
      </c>
      <c r="F15">
        <v>448.10649999999998</v>
      </c>
      <c r="G15">
        <v>128.49</v>
      </c>
      <c r="H15">
        <v>1.66</v>
      </c>
      <c r="I15">
        <v>3099</v>
      </c>
      <c r="J15">
        <v>133.85002</v>
      </c>
      <c r="K15">
        <v>18.14</v>
      </c>
      <c r="L15">
        <v>195.8</v>
      </c>
      <c r="M15">
        <v>280.89</v>
      </c>
      <c r="N15">
        <v>225.6</v>
      </c>
      <c r="O15">
        <v>86.366</v>
      </c>
      <c r="P15">
        <v>21.65</v>
      </c>
      <c r="Q15" t="str">
        <v/>
      </c>
    </row>
    <row r="16" spans="1:17" x14ac:dyDescent="0.3">
      <c r="A16" s="3">
        <v>44210</v>
      </c>
      <c r="B16" s="2">
        <v>56.66</v>
      </c>
      <c r="C16" s="2">
        <v>123.9</v>
      </c>
      <c r="D16" s="2">
        <v>244.61</v>
      </c>
      <c r="E16">
        <v>212.74</v>
      </c>
      <c r="F16">
        <v>451.33</v>
      </c>
      <c r="G16">
        <v>128.76</v>
      </c>
      <c r="H16">
        <v>1.8</v>
      </c>
      <c r="I16">
        <v>3114</v>
      </c>
      <c r="J16">
        <v>131.80500000000001</v>
      </c>
      <c r="K16">
        <v>18.600000000000001</v>
      </c>
      <c r="L16">
        <v>195.36</v>
      </c>
      <c r="M16">
        <v>279.58999999999997</v>
      </c>
      <c r="N16">
        <v>222.76</v>
      </c>
      <c r="O16">
        <v>86.3035</v>
      </c>
      <c r="P16">
        <v>23.73</v>
      </c>
      <c r="Q16" t="str">
        <v/>
      </c>
    </row>
    <row r="17" spans="1:17" x14ac:dyDescent="0.3">
      <c r="A17" s="3">
        <v>44211</v>
      </c>
      <c r="B17" s="2">
        <v>56.71</v>
      </c>
      <c r="C17" s="2">
        <v>124.75</v>
      </c>
      <c r="D17" s="2">
        <v>247.16</v>
      </c>
      <c r="E17">
        <v>212.03</v>
      </c>
      <c r="F17">
        <v>440.66</v>
      </c>
      <c r="G17">
        <v>127</v>
      </c>
      <c r="H17">
        <v>1.69</v>
      </c>
      <c r="I17">
        <v>3125</v>
      </c>
      <c r="J17">
        <v>128.48500000000001</v>
      </c>
      <c r="K17">
        <v>18.63</v>
      </c>
      <c r="L17">
        <v>190.88</v>
      </c>
      <c r="M17">
        <v>278.29500000000002</v>
      </c>
      <c r="N17">
        <v>218.75</v>
      </c>
      <c r="O17">
        <v>85.585499999999996</v>
      </c>
      <c r="P17">
        <v>21.85</v>
      </c>
      <c r="Q17" t="str">
        <v/>
      </c>
    </row>
    <row r="18" spans="1:17" x14ac:dyDescent="0.3">
      <c r="A18" s="3">
        <v>44212</v>
      </c>
      <c r="B18" s="2">
        <v>56.71</v>
      </c>
      <c r="C18" s="2">
        <v>124.75</v>
      </c>
      <c r="D18" s="2">
        <v>247.16</v>
      </c>
      <c r="E18">
        <v>212.03</v>
      </c>
      <c r="F18">
        <v>440.66</v>
      </c>
      <c r="G18">
        <v>127</v>
      </c>
      <c r="H18">
        <v>1.69</v>
      </c>
      <c r="I18">
        <v>3125</v>
      </c>
      <c r="J18">
        <v>128.48500000000001</v>
      </c>
      <c r="K18">
        <v>18.63</v>
      </c>
      <c r="L18">
        <v>190.88</v>
      </c>
      <c r="M18">
        <v>278.29500000000002</v>
      </c>
      <c r="N18">
        <v>218.75</v>
      </c>
      <c r="O18">
        <v>85.585499999999996</v>
      </c>
      <c r="P18">
        <v>21.85</v>
      </c>
      <c r="Q18" t="str">
        <v/>
      </c>
    </row>
    <row r="19" spans="1:17" x14ac:dyDescent="0.3">
      <c r="A19" s="3">
        <v>44213</v>
      </c>
      <c r="B19" s="2">
        <v>56.71</v>
      </c>
      <c r="C19" s="2">
        <v>124.75</v>
      </c>
      <c r="D19" s="2">
        <v>247.16</v>
      </c>
      <c r="E19">
        <v>212.03</v>
      </c>
      <c r="F19">
        <v>440.66</v>
      </c>
      <c r="G19">
        <v>127</v>
      </c>
      <c r="H19">
        <v>1.69</v>
      </c>
      <c r="I19">
        <v>3125</v>
      </c>
      <c r="J19">
        <v>128.48500000000001</v>
      </c>
      <c r="K19">
        <v>18.63</v>
      </c>
      <c r="L19">
        <v>190.88</v>
      </c>
      <c r="M19">
        <v>278.29500000000002</v>
      </c>
      <c r="N19">
        <v>218.75</v>
      </c>
      <c r="O19">
        <v>85.585499999999996</v>
      </c>
      <c r="P19">
        <v>21.85</v>
      </c>
      <c r="Q19" t="str">
        <v/>
      </c>
    </row>
    <row r="20" spans="1:17" x14ac:dyDescent="0.3">
      <c r="A20" s="3">
        <v>44214</v>
      </c>
      <c r="B20" s="2">
        <v>56.71</v>
      </c>
      <c r="C20" s="2">
        <v>124.75</v>
      </c>
      <c r="D20" s="2">
        <v>247.16</v>
      </c>
      <c r="E20">
        <v>212.03</v>
      </c>
      <c r="F20">
        <v>440.66</v>
      </c>
      <c r="G20">
        <v>127</v>
      </c>
      <c r="H20">
        <v>1.69</v>
      </c>
      <c r="I20">
        <v>3091</v>
      </c>
      <c r="J20">
        <v>128.48500000000001</v>
      </c>
      <c r="K20">
        <v>18.63</v>
      </c>
      <c r="L20">
        <v>190.88</v>
      </c>
      <c r="M20">
        <v>278.29500000000002</v>
      </c>
      <c r="N20">
        <v>218.75</v>
      </c>
      <c r="O20">
        <v>85.585499999999996</v>
      </c>
      <c r="P20">
        <v>21.85</v>
      </c>
      <c r="Q20" t="str">
        <v/>
      </c>
    </row>
    <row r="21" spans="1:17" x14ac:dyDescent="0.3">
      <c r="A21" s="3">
        <v>44215</v>
      </c>
      <c r="B21" s="2">
        <v>56.98</v>
      </c>
      <c r="C21" s="2">
        <v>127.12</v>
      </c>
      <c r="D21" s="2">
        <v>252.7201</v>
      </c>
      <c r="E21">
        <v>212.63</v>
      </c>
      <c r="F21">
        <v>448.28</v>
      </c>
      <c r="G21">
        <v>126.938</v>
      </c>
      <c r="H21">
        <v>1.57</v>
      </c>
      <c r="I21">
        <v>3077</v>
      </c>
      <c r="J21">
        <v>128.44</v>
      </c>
      <c r="K21">
        <v>19.600000000000001</v>
      </c>
      <c r="L21">
        <v>193.44</v>
      </c>
      <c r="M21">
        <v>281.55</v>
      </c>
      <c r="N21">
        <v>217.51</v>
      </c>
      <c r="O21">
        <v>86.641499999999994</v>
      </c>
      <c r="P21">
        <v>22.04</v>
      </c>
      <c r="Q21" t="str">
        <v/>
      </c>
    </row>
    <row r="22" spans="1:17" x14ac:dyDescent="0.3">
      <c r="A22" s="3">
        <v>44216</v>
      </c>
      <c r="B22" s="2">
        <v>56.66</v>
      </c>
      <c r="C22" s="2">
        <v>129.5</v>
      </c>
      <c r="D22" s="2">
        <v>263.60000000000002</v>
      </c>
      <c r="E22">
        <v>217.29079999999999</v>
      </c>
      <c r="F22">
        <v>455</v>
      </c>
      <c r="G22">
        <v>128.55000000000001</v>
      </c>
      <c r="H22">
        <v>1.53</v>
      </c>
      <c r="I22">
        <v>3072</v>
      </c>
      <c r="J22">
        <v>130.5675</v>
      </c>
      <c r="K22">
        <v>20.62</v>
      </c>
      <c r="L22">
        <v>190.42</v>
      </c>
      <c r="M22">
        <v>280.77269999999999</v>
      </c>
      <c r="N22">
        <v>222.2</v>
      </c>
      <c r="O22">
        <v>90.975499999999997</v>
      </c>
      <c r="P22">
        <v>17.59</v>
      </c>
      <c r="Q22" t="str">
        <v/>
      </c>
    </row>
    <row r="23" spans="1:17" x14ac:dyDescent="0.3">
      <c r="A23" s="3">
        <v>44217</v>
      </c>
      <c r="B23" s="2">
        <v>57.05</v>
      </c>
      <c r="C23" s="2">
        <v>129.85</v>
      </c>
      <c r="D23" s="2">
        <v>267.49009999999998</v>
      </c>
      <c r="E23">
        <v>222.42</v>
      </c>
      <c r="F23">
        <v>460.4</v>
      </c>
      <c r="G23">
        <v>133.59</v>
      </c>
      <c r="H23">
        <v>1.51</v>
      </c>
      <c r="I23">
        <v>3115</v>
      </c>
      <c r="J23">
        <v>132.53003000000001</v>
      </c>
      <c r="K23">
        <v>20.13</v>
      </c>
      <c r="L23">
        <v>190.05430000000001</v>
      </c>
      <c r="M23">
        <v>287.67</v>
      </c>
      <c r="N23">
        <v>219.81</v>
      </c>
      <c r="O23">
        <v>93.970505000000003</v>
      </c>
      <c r="P23">
        <v>15.72</v>
      </c>
      <c r="Q23" t="str">
        <v/>
      </c>
    </row>
    <row r="24" spans="1:17" x14ac:dyDescent="0.3">
      <c r="A24" s="3">
        <v>44218</v>
      </c>
      <c r="B24" s="2">
        <v>56.76</v>
      </c>
      <c r="C24" s="2">
        <v>129.12</v>
      </c>
      <c r="D24" s="2">
        <v>272</v>
      </c>
      <c r="E24">
        <v>225.8</v>
      </c>
      <c r="F24">
        <v>462.38</v>
      </c>
      <c r="G24">
        <v>135.02000000000001</v>
      </c>
      <c r="H24">
        <v>1.53</v>
      </c>
      <c r="I24">
        <v>3122</v>
      </c>
      <c r="J24">
        <v>136.27250000000001</v>
      </c>
      <c r="K24">
        <v>19.850000000000001</v>
      </c>
      <c r="L24">
        <v>189.31</v>
      </c>
      <c r="M24">
        <v>288.81</v>
      </c>
      <c r="N24">
        <v>220.31</v>
      </c>
      <c r="O24">
        <v>93.824749999999995</v>
      </c>
      <c r="P24">
        <v>17.95</v>
      </c>
      <c r="Q24" t="str">
        <v/>
      </c>
    </row>
    <row r="25" spans="1:17" x14ac:dyDescent="0.3">
      <c r="A25" s="3">
        <v>44219</v>
      </c>
      <c r="B25" s="2">
        <v>56.76</v>
      </c>
      <c r="C25" s="2">
        <v>129.12</v>
      </c>
      <c r="D25" s="2">
        <v>272</v>
      </c>
      <c r="E25">
        <v>225.8</v>
      </c>
      <c r="F25">
        <v>462.38</v>
      </c>
      <c r="G25">
        <v>135.02000000000001</v>
      </c>
      <c r="H25">
        <v>1.53</v>
      </c>
      <c r="I25">
        <v>3122</v>
      </c>
      <c r="J25">
        <v>136.27250000000001</v>
      </c>
      <c r="K25">
        <v>19.850000000000001</v>
      </c>
      <c r="L25">
        <v>189.31</v>
      </c>
      <c r="M25">
        <v>288.81</v>
      </c>
      <c r="N25">
        <v>220.31</v>
      </c>
      <c r="O25">
        <v>93.824749999999995</v>
      </c>
      <c r="P25">
        <v>17.95</v>
      </c>
      <c r="Q25" t="str">
        <v/>
      </c>
    </row>
    <row r="26" spans="1:17" x14ac:dyDescent="0.3">
      <c r="A26" s="3">
        <v>44220</v>
      </c>
      <c r="B26" s="2">
        <v>56.76</v>
      </c>
      <c r="C26" s="2">
        <v>129.12</v>
      </c>
      <c r="D26" s="2">
        <v>272</v>
      </c>
      <c r="E26">
        <v>225.8</v>
      </c>
      <c r="F26">
        <v>462.38</v>
      </c>
      <c r="G26">
        <v>135.02000000000001</v>
      </c>
      <c r="H26">
        <v>1.53</v>
      </c>
      <c r="I26">
        <v>3122</v>
      </c>
      <c r="J26">
        <v>136.27250000000001</v>
      </c>
      <c r="K26">
        <v>19.850000000000001</v>
      </c>
      <c r="L26">
        <v>189.31</v>
      </c>
      <c r="M26">
        <v>288.81</v>
      </c>
      <c r="N26">
        <v>220.31</v>
      </c>
      <c r="O26">
        <v>93.824749999999995</v>
      </c>
      <c r="P26">
        <v>17.95</v>
      </c>
      <c r="Q26" t="str">
        <v/>
      </c>
    </row>
    <row r="27" spans="1:17" x14ac:dyDescent="0.3">
      <c r="A27" s="3">
        <v>44221</v>
      </c>
      <c r="B27" s="2">
        <v>57.18</v>
      </c>
      <c r="C27" s="2">
        <v>129.67080000000001</v>
      </c>
      <c r="D27" s="2">
        <v>271.51</v>
      </c>
      <c r="E27">
        <v>224.22</v>
      </c>
      <c r="F27">
        <v>456.08</v>
      </c>
      <c r="G27">
        <v>136.54</v>
      </c>
      <c r="H27">
        <v>1.629</v>
      </c>
      <c r="I27">
        <v>3116</v>
      </c>
      <c r="J27">
        <v>132.3648</v>
      </c>
      <c r="K27">
        <v>19.68</v>
      </c>
      <c r="L27">
        <v>186.97</v>
      </c>
      <c r="M27">
        <v>286.44</v>
      </c>
      <c r="N27">
        <v>208.69</v>
      </c>
      <c r="O27">
        <v>92.957999999999998</v>
      </c>
      <c r="P27">
        <v>17.45</v>
      </c>
      <c r="Q27" t="str">
        <v/>
      </c>
    </row>
    <row r="28" spans="1:17" x14ac:dyDescent="0.3">
      <c r="A28" s="3">
        <v>44222</v>
      </c>
      <c r="B28" s="2">
        <v>56.41</v>
      </c>
      <c r="C28" s="2">
        <v>130</v>
      </c>
      <c r="D28" s="2">
        <v>277.81</v>
      </c>
      <c r="E28">
        <v>230.08</v>
      </c>
      <c r="F28">
        <v>461.88</v>
      </c>
      <c r="G28">
        <v>141.37</v>
      </c>
      <c r="H28">
        <v>1.68</v>
      </c>
      <c r="I28">
        <v>3075</v>
      </c>
      <c r="J28">
        <v>133.875</v>
      </c>
      <c r="K28">
        <v>20.46</v>
      </c>
      <c r="L28">
        <v>186.83</v>
      </c>
      <c r="M28">
        <v>287.86009999999999</v>
      </c>
      <c r="N28">
        <v>206.01</v>
      </c>
      <c r="O28">
        <v>93.8065</v>
      </c>
      <c r="P28">
        <v>17.010000000000002</v>
      </c>
      <c r="Q28" t="str">
        <v/>
      </c>
    </row>
    <row r="29" spans="1:17" x14ac:dyDescent="0.3">
      <c r="A29" s="3">
        <v>44223</v>
      </c>
      <c r="B29" s="2">
        <v>55.06</v>
      </c>
      <c r="C29" s="2">
        <v>122.45</v>
      </c>
      <c r="D29" s="2">
        <v>268.12009999999998</v>
      </c>
      <c r="E29">
        <v>230.14</v>
      </c>
      <c r="F29">
        <v>441.51</v>
      </c>
      <c r="G29">
        <v>140.41</v>
      </c>
      <c r="H29">
        <v>1.56</v>
      </c>
      <c r="I29">
        <v>3077</v>
      </c>
      <c r="J29">
        <v>127.9375</v>
      </c>
      <c r="K29">
        <v>19.579999999999998</v>
      </c>
      <c r="L29">
        <v>179.34010000000001</v>
      </c>
      <c r="M29">
        <v>283.23</v>
      </c>
      <c r="N29">
        <v>193.86</v>
      </c>
      <c r="O29">
        <v>89.864006000000003</v>
      </c>
      <c r="P29">
        <v>16.48</v>
      </c>
      <c r="Q29" t="str">
        <v/>
      </c>
    </row>
    <row r="30" spans="1:17" x14ac:dyDescent="0.3">
      <c r="A30" s="3">
        <v>44224</v>
      </c>
      <c r="B30" s="2">
        <v>55</v>
      </c>
      <c r="C30" s="2">
        <v>124.5</v>
      </c>
      <c r="D30" s="2">
        <v>264.7</v>
      </c>
      <c r="E30">
        <v>235.09</v>
      </c>
      <c r="F30">
        <v>447.03</v>
      </c>
      <c r="G30">
        <v>136.69999999999999</v>
      </c>
      <c r="H30">
        <v>1.58</v>
      </c>
      <c r="I30">
        <v>3032</v>
      </c>
      <c r="J30">
        <v>129.60499999999999</v>
      </c>
      <c r="K30">
        <v>19.37</v>
      </c>
      <c r="L30">
        <v>181.31</v>
      </c>
      <c r="M30">
        <v>285.14</v>
      </c>
      <c r="N30">
        <v>201.72</v>
      </c>
      <c r="O30">
        <v>91.55</v>
      </c>
      <c r="P30">
        <v>17.16</v>
      </c>
      <c r="Q30" t="str">
        <v/>
      </c>
    </row>
    <row r="31" spans="1:17" x14ac:dyDescent="0.3">
      <c r="A31" s="3">
        <v>44225</v>
      </c>
      <c r="B31" s="2">
        <v>54.475000000000001</v>
      </c>
      <c r="C31" s="2">
        <v>125.37</v>
      </c>
      <c r="D31" s="2">
        <v>254.85</v>
      </c>
      <c r="E31">
        <v>231.35</v>
      </c>
      <c r="F31">
        <v>447.63</v>
      </c>
      <c r="G31">
        <v>130.21</v>
      </c>
      <c r="H31">
        <v>1.59</v>
      </c>
      <c r="I31">
        <v>2990</v>
      </c>
      <c r="J31">
        <v>129.11505</v>
      </c>
      <c r="K31">
        <v>19.64</v>
      </c>
      <c r="L31">
        <v>180.72499999999999</v>
      </c>
      <c r="M31">
        <v>274.39499999999998</v>
      </c>
      <c r="N31">
        <v>205.36009999999999</v>
      </c>
      <c r="O31">
        <v>90.078000000000003</v>
      </c>
      <c r="P31">
        <v>19.649999999999999</v>
      </c>
      <c r="Q31" t="str">
        <v/>
      </c>
    </row>
    <row r="32" spans="1:17" x14ac:dyDescent="0.3">
      <c r="A32" s="3">
        <v>44226</v>
      </c>
      <c r="B32" s="2">
        <v>54.475000000000001</v>
      </c>
      <c r="C32" s="2">
        <v>125.37</v>
      </c>
      <c r="D32" s="2">
        <v>254.85</v>
      </c>
      <c r="E32">
        <v>231.35</v>
      </c>
      <c r="F32">
        <v>447.63</v>
      </c>
      <c r="G32">
        <v>130.21</v>
      </c>
      <c r="H32">
        <v>1.59</v>
      </c>
      <c r="I32">
        <v>2990</v>
      </c>
      <c r="J32">
        <v>129.11505</v>
      </c>
      <c r="K32">
        <v>19.64</v>
      </c>
      <c r="L32">
        <v>180.72499999999999</v>
      </c>
      <c r="M32">
        <v>274.39499999999998</v>
      </c>
      <c r="N32">
        <v>205.36009999999999</v>
      </c>
      <c r="O32">
        <v>90.078000000000003</v>
      </c>
      <c r="P32">
        <v>19.649999999999999</v>
      </c>
      <c r="Q32" t="str">
        <v/>
      </c>
    </row>
    <row r="33" spans="1:17" x14ac:dyDescent="0.3">
      <c r="A33" s="3">
        <v>44227</v>
      </c>
      <c r="B33" s="2">
        <v>54.475000000000001</v>
      </c>
      <c r="C33" s="2">
        <v>125.37</v>
      </c>
      <c r="D33" s="2">
        <v>254.85</v>
      </c>
      <c r="E33">
        <v>231.35</v>
      </c>
      <c r="F33">
        <v>447.63</v>
      </c>
      <c r="G33">
        <v>130.21</v>
      </c>
      <c r="H33">
        <v>1.59</v>
      </c>
      <c r="I33">
        <v>2990</v>
      </c>
      <c r="J33">
        <v>129.11505</v>
      </c>
      <c r="K33">
        <v>19.64</v>
      </c>
      <c r="L33">
        <v>180.72499999999999</v>
      </c>
      <c r="M33">
        <v>274.39499999999998</v>
      </c>
      <c r="N33">
        <v>205.36009999999999</v>
      </c>
      <c r="O33">
        <v>90.078000000000003</v>
      </c>
      <c r="P33">
        <v>19.649999999999999</v>
      </c>
      <c r="Q33" t="str">
        <v/>
      </c>
    </row>
    <row r="34" spans="1:17" x14ac:dyDescent="0.3">
      <c r="A34" s="3">
        <v>44228</v>
      </c>
      <c r="B34" s="2">
        <v>54.22</v>
      </c>
      <c r="C34" s="2">
        <v>125.21</v>
      </c>
      <c r="D34" s="2">
        <v>254.91</v>
      </c>
      <c r="E34">
        <v>232.43</v>
      </c>
      <c r="F34">
        <v>453.59</v>
      </c>
      <c r="G34">
        <v>130.93</v>
      </c>
      <c r="H34">
        <v>1.61</v>
      </c>
      <c r="I34">
        <v>2945</v>
      </c>
      <c r="J34">
        <v>129.0275</v>
      </c>
      <c r="K34">
        <v>19.91</v>
      </c>
      <c r="L34">
        <v>182.02</v>
      </c>
      <c r="M34">
        <v>276.20999999999998</v>
      </c>
      <c r="N34">
        <v>210.45</v>
      </c>
      <c r="O34">
        <v>92.229249999999993</v>
      </c>
      <c r="P34">
        <v>19.350000000000001</v>
      </c>
      <c r="Q34" t="str">
        <v/>
      </c>
    </row>
    <row r="35" spans="1:17" x14ac:dyDescent="0.3">
      <c r="A35" s="3">
        <v>44229</v>
      </c>
      <c r="B35" s="2">
        <v>54.17</v>
      </c>
      <c r="C35" s="2">
        <v>128.065</v>
      </c>
      <c r="D35" s="2">
        <v>263.27</v>
      </c>
      <c r="E35">
        <v>238.69</v>
      </c>
      <c r="F35">
        <v>468</v>
      </c>
      <c r="G35">
        <v>134.61000000000001</v>
      </c>
      <c r="H35">
        <v>1.69</v>
      </c>
      <c r="I35">
        <v>2953</v>
      </c>
      <c r="J35">
        <v>132.85498000000001</v>
      </c>
      <c r="K35">
        <v>19.98</v>
      </c>
      <c r="L35">
        <v>185.64</v>
      </c>
      <c r="M35">
        <v>270.45</v>
      </c>
      <c r="N35">
        <v>212.53</v>
      </c>
      <c r="O35">
        <v>95.318504000000004</v>
      </c>
      <c r="P35">
        <v>20.3</v>
      </c>
      <c r="Q35" t="str">
        <v/>
      </c>
    </row>
    <row r="36" spans="1:17" x14ac:dyDescent="0.3">
      <c r="A36" s="3">
        <v>44230</v>
      </c>
      <c r="B36" s="2">
        <v>54.25</v>
      </c>
      <c r="C36" s="2">
        <v>128.75</v>
      </c>
      <c r="D36" s="2">
        <v>263.83999999999997</v>
      </c>
      <c r="E36">
        <v>239.26</v>
      </c>
      <c r="F36">
        <v>464.58499999999998</v>
      </c>
      <c r="G36">
        <v>133.61000000000001</v>
      </c>
      <c r="H36">
        <v>1.72</v>
      </c>
      <c r="I36">
        <v>2984.5</v>
      </c>
      <c r="J36">
        <v>135.16499999999999</v>
      </c>
      <c r="K36">
        <v>19.559999999999999</v>
      </c>
      <c r="L36">
        <v>189.06110000000001</v>
      </c>
      <c r="M36">
        <v>270.07</v>
      </c>
      <c r="N36">
        <v>216.27</v>
      </c>
      <c r="O36">
        <v>100.677505</v>
      </c>
      <c r="P36">
        <v>22.8</v>
      </c>
      <c r="Q36" t="str">
        <v/>
      </c>
    </row>
    <row r="37" spans="1:17" x14ac:dyDescent="0.3">
      <c r="A37" s="3">
        <v>44231</v>
      </c>
      <c r="B37" s="2">
        <v>54.59</v>
      </c>
      <c r="C37" s="2">
        <v>129.3732</v>
      </c>
      <c r="D37" s="2">
        <v>264</v>
      </c>
      <c r="E37">
        <v>240.37</v>
      </c>
      <c r="F37">
        <v>457.48079999999999</v>
      </c>
      <c r="G37">
        <v>134.59</v>
      </c>
      <c r="H37">
        <v>1.7</v>
      </c>
      <c r="I37">
        <v>2945.5</v>
      </c>
      <c r="J37">
        <v>133.37862999999999</v>
      </c>
      <c r="K37">
        <v>20.02</v>
      </c>
      <c r="L37">
        <v>190.2</v>
      </c>
      <c r="M37">
        <v>268.74</v>
      </c>
      <c r="N37">
        <v>216.81</v>
      </c>
      <c r="O37">
        <v>101.755</v>
      </c>
      <c r="P37">
        <v>21.86</v>
      </c>
      <c r="Q37" t="str">
        <v/>
      </c>
    </row>
    <row r="38" spans="1:17" x14ac:dyDescent="0.3">
      <c r="A38" s="3">
        <v>44232</v>
      </c>
      <c r="B38" s="2">
        <v>55.17</v>
      </c>
      <c r="C38" s="2">
        <v>124.55</v>
      </c>
      <c r="D38" s="2">
        <v>265.67</v>
      </c>
      <c r="E38">
        <v>240.42</v>
      </c>
      <c r="F38">
        <v>465.36</v>
      </c>
      <c r="G38">
        <v>135.86000000000001</v>
      </c>
      <c r="H38">
        <v>1.72</v>
      </c>
      <c r="I38">
        <v>2981</v>
      </c>
      <c r="J38">
        <v>135.45750000000001</v>
      </c>
      <c r="K38">
        <v>20.61</v>
      </c>
      <c r="L38">
        <v>190.01</v>
      </c>
      <c r="M38">
        <v>272.73</v>
      </c>
      <c r="N38">
        <v>222.4</v>
      </c>
      <c r="O38">
        <v>102.5</v>
      </c>
      <c r="P38">
        <v>21.9</v>
      </c>
      <c r="Q38" t="str">
        <v/>
      </c>
    </row>
    <row r="39" spans="1:17" x14ac:dyDescent="0.3">
      <c r="A39" s="3">
        <v>44233</v>
      </c>
      <c r="B39" s="2">
        <v>55.17</v>
      </c>
      <c r="C39" s="2">
        <v>124.55</v>
      </c>
      <c r="D39" s="2">
        <v>265.67</v>
      </c>
      <c r="E39">
        <v>240.42</v>
      </c>
      <c r="F39">
        <v>465.36</v>
      </c>
      <c r="G39">
        <v>135.86000000000001</v>
      </c>
      <c r="H39">
        <v>1.72</v>
      </c>
      <c r="I39">
        <v>2981</v>
      </c>
      <c r="J39">
        <v>135.45750000000001</v>
      </c>
      <c r="K39">
        <v>20.61</v>
      </c>
      <c r="L39">
        <v>190.01</v>
      </c>
      <c r="M39">
        <v>272.73</v>
      </c>
      <c r="N39">
        <v>222.4</v>
      </c>
      <c r="O39">
        <v>102.5</v>
      </c>
      <c r="P39">
        <v>21.9</v>
      </c>
      <c r="Q39" t="str">
        <v/>
      </c>
    </row>
    <row r="40" spans="1:17" x14ac:dyDescent="0.3">
      <c r="A40" s="3">
        <v>44234</v>
      </c>
      <c r="B40" s="2">
        <v>55.17</v>
      </c>
      <c r="C40" s="2">
        <v>124.55</v>
      </c>
      <c r="D40" s="2">
        <v>265.67</v>
      </c>
      <c r="E40">
        <v>240.42</v>
      </c>
      <c r="F40">
        <v>465.36</v>
      </c>
      <c r="G40">
        <v>135.86000000000001</v>
      </c>
      <c r="H40">
        <v>1.72</v>
      </c>
      <c r="I40">
        <v>2981</v>
      </c>
      <c r="J40">
        <v>135.45750000000001</v>
      </c>
      <c r="K40">
        <v>20.61</v>
      </c>
      <c r="L40">
        <v>190.01</v>
      </c>
      <c r="M40">
        <v>272.73</v>
      </c>
      <c r="N40">
        <v>222.4</v>
      </c>
      <c r="O40">
        <v>102.5</v>
      </c>
      <c r="P40">
        <v>21.9</v>
      </c>
      <c r="Q40" t="str">
        <v/>
      </c>
    </row>
    <row r="41" spans="1:17" x14ac:dyDescent="0.3">
      <c r="A41" s="3">
        <v>44235</v>
      </c>
      <c r="B41" s="2">
        <v>54.79</v>
      </c>
      <c r="C41" s="2">
        <v>122.54</v>
      </c>
      <c r="D41" s="2">
        <v>265</v>
      </c>
      <c r="E41">
        <v>240.81</v>
      </c>
      <c r="F41">
        <v>465.58</v>
      </c>
      <c r="G41">
        <v>134.91999999999999</v>
      </c>
      <c r="H41">
        <v>1.89</v>
      </c>
      <c r="I41">
        <v>3035</v>
      </c>
      <c r="J41">
        <v>137.27216000000001</v>
      </c>
      <c r="K41">
        <v>20.98</v>
      </c>
      <c r="L41">
        <v>194.67</v>
      </c>
      <c r="M41">
        <v>274.68</v>
      </c>
      <c r="N41">
        <v>219.15</v>
      </c>
      <c r="O41">
        <v>103.1675</v>
      </c>
      <c r="P41">
        <v>25.65</v>
      </c>
      <c r="Q41" t="str">
        <v/>
      </c>
    </row>
    <row r="42" spans="1:17" x14ac:dyDescent="0.3">
      <c r="A42" s="3">
        <v>44236</v>
      </c>
      <c r="B42" s="2">
        <v>54.68</v>
      </c>
      <c r="C42" s="2">
        <v>124.045</v>
      </c>
      <c r="D42" s="2">
        <v>265.75</v>
      </c>
      <c r="E42">
        <v>241.38</v>
      </c>
      <c r="F42">
        <v>468.62</v>
      </c>
      <c r="G42">
        <v>135.85</v>
      </c>
      <c r="H42">
        <v>2.04</v>
      </c>
      <c r="I42">
        <v>3115</v>
      </c>
      <c r="J42">
        <v>142.22499999999999</v>
      </c>
      <c r="K42">
        <v>20.87</v>
      </c>
      <c r="L42">
        <v>194.89</v>
      </c>
      <c r="M42">
        <v>278.2</v>
      </c>
      <c r="N42">
        <v>220.4</v>
      </c>
      <c r="O42">
        <v>103.5</v>
      </c>
      <c r="P42">
        <v>33.53</v>
      </c>
      <c r="Q42" t="str">
        <v/>
      </c>
    </row>
    <row r="43" spans="1:17" x14ac:dyDescent="0.3">
      <c r="A43" s="3">
        <v>44237</v>
      </c>
      <c r="B43" s="2">
        <v>54.92</v>
      </c>
      <c r="C43" s="2">
        <v>124.32</v>
      </c>
      <c r="D43" s="2">
        <v>267.72000000000003</v>
      </c>
      <c r="E43">
        <v>240.89</v>
      </c>
      <c r="F43">
        <v>465.49</v>
      </c>
      <c r="G43">
        <v>134.4</v>
      </c>
      <c r="H43">
        <v>2.0499999999999998</v>
      </c>
      <c r="I43">
        <v>3103</v>
      </c>
      <c r="J43">
        <v>143.41376</v>
      </c>
      <c r="K43">
        <v>20.69</v>
      </c>
      <c r="L43">
        <v>196.2552</v>
      </c>
      <c r="M43">
        <v>284.31</v>
      </c>
      <c r="N43">
        <v>220.4</v>
      </c>
      <c r="O43">
        <v>102.61199999999999</v>
      </c>
      <c r="P43">
        <v>30.63</v>
      </c>
      <c r="Q43" t="str">
        <v/>
      </c>
    </row>
    <row r="44" spans="1:17" x14ac:dyDescent="0.3">
      <c r="A44" s="3">
        <v>44238</v>
      </c>
      <c r="B44" s="2">
        <v>54.48</v>
      </c>
      <c r="C44" s="2">
        <v>123.46</v>
      </c>
      <c r="D44" s="2">
        <v>268.49</v>
      </c>
      <c r="E44">
        <v>242.15</v>
      </c>
      <c r="F44">
        <v>469.19009999999997</v>
      </c>
      <c r="G44">
        <v>133.77000000000001</v>
      </c>
      <c r="H44">
        <v>2.11</v>
      </c>
      <c r="I44">
        <v>3103</v>
      </c>
      <c r="J44">
        <v>149.25</v>
      </c>
      <c r="K44">
        <v>20.982199999999999</v>
      </c>
      <c r="L44">
        <v>194.39</v>
      </c>
      <c r="M44">
        <v>285.92</v>
      </c>
      <c r="N44">
        <v>229.13</v>
      </c>
      <c r="O44">
        <v>103.44301</v>
      </c>
      <c r="P44">
        <v>36</v>
      </c>
      <c r="Q44" t="str">
        <v/>
      </c>
    </row>
    <row r="45" spans="1:17" x14ac:dyDescent="0.3">
      <c r="A45" s="3">
        <v>44239</v>
      </c>
      <c r="B45" s="2">
        <v>54.181899999999999</v>
      </c>
      <c r="C45" s="2">
        <v>122.675</v>
      </c>
      <c r="D45" s="2">
        <v>268.33999999999997</v>
      </c>
      <c r="E45">
        <v>242.73</v>
      </c>
      <c r="F45">
        <v>474.88499999999999</v>
      </c>
      <c r="G45">
        <v>133.69210000000001</v>
      </c>
      <c r="H45">
        <v>2.11</v>
      </c>
      <c r="I45">
        <v>3108</v>
      </c>
      <c r="J45">
        <v>147.75</v>
      </c>
      <c r="K45">
        <v>21.03</v>
      </c>
      <c r="L45">
        <v>196.76</v>
      </c>
      <c r="M45">
        <v>288.7</v>
      </c>
      <c r="N45">
        <v>233.5</v>
      </c>
      <c r="O45">
        <v>103.678505</v>
      </c>
      <c r="P45">
        <v>36.312899999999999</v>
      </c>
      <c r="Q45" t="str">
        <v/>
      </c>
    </row>
    <row r="46" spans="1:17" x14ac:dyDescent="0.3">
      <c r="A46" s="3">
        <v>44240</v>
      </c>
      <c r="B46" s="2">
        <v>54.181899999999999</v>
      </c>
      <c r="C46" s="2">
        <v>122.675</v>
      </c>
      <c r="D46" s="2">
        <v>268.33999999999997</v>
      </c>
      <c r="E46">
        <v>242.73</v>
      </c>
      <c r="F46">
        <v>474.88499999999999</v>
      </c>
      <c r="G46">
        <v>133.69210000000001</v>
      </c>
      <c r="H46">
        <v>2.11</v>
      </c>
      <c r="I46">
        <v>3108</v>
      </c>
      <c r="J46">
        <v>147.75</v>
      </c>
      <c r="K46">
        <v>21.03</v>
      </c>
      <c r="L46">
        <v>196.76</v>
      </c>
      <c r="M46">
        <v>288.7</v>
      </c>
      <c r="N46">
        <v>233.5</v>
      </c>
      <c r="O46">
        <v>103.678505</v>
      </c>
      <c r="P46">
        <v>36.312899999999999</v>
      </c>
      <c r="Q46" t="str">
        <v/>
      </c>
    </row>
    <row r="47" spans="1:17" x14ac:dyDescent="0.3">
      <c r="A47" s="3">
        <v>44241</v>
      </c>
      <c r="B47" s="2">
        <v>54.181899999999999</v>
      </c>
      <c r="C47" s="2">
        <v>122.675</v>
      </c>
      <c r="D47" s="2">
        <v>268.33999999999997</v>
      </c>
      <c r="E47">
        <v>242.73</v>
      </c>
      <c r="F47">
        <v>474.88499999999999</v>
      </c>
      <c r="G47">
        <v>133.69210000000001</v>
      </c>
      <c r="H47">
        <v>2.11</v>
      </c>
      <c r="I47">
        <v>3108</v>
      </c>
      <c r="J47">
        <v>147.75</v>
      </c>
      <c r="K47">
        <v>21.03</v>
      </c>
      <c r="L47">
        <v>196.76</v>
      </c>
      <c r="M47">
        <v>288.7</v>
      </c>
      <c r="N47">
        <v>233.5</v>
      </c>
      <c r="O47">
        <v>103.678505</v>
      </c>
      <c r="P47">
        <v>36.312899999999999</v>
      </c>
      <c r="Q47" t="str">
        <v/>
      </c>
    </row>
    <row r="48" spans="1:17" x14ac:dyDescent="0.3">
      <c r="A48" s="3">
        <v>44242</v>
      </c>
      <c r="B48" s="2">
        <v>54.181899999999999</v>
      </c>
      <c r="C48" s="2">
        <v>122.675</v>
      </c>
      <c r="D48" s="2">
        <v>268.33999999999997</v>
      </c>
      <c r="E48">
        <v>242.73</v>
      </c>
      <c r="F48">
        <v>474.88499999999999</v>
      </c>
      <c r="G48">
        <v>133.69210000000001</v>
      </c>
      <c r="H48">
        <v>2.11</v>
      </c>
      <c r="I48">
        <v>3119</v>
      </c>
      <c r="J48">
        <v>147.75</v>
      </c>
      <c r="K48">
        <v>21.03</v>
      </c>
      <c r="L48">
        <v>196.76</v>
      </c>
      <c r="M48">
        <v>288.7</v>
      </c>
      <c r="N48">
        <v>233.5</v>
      </c>
      <c r="O48">
        <v>103.678505</v>
      </c>
      <c r="P48">
        <v>36.312899999999999</v>
      </c>
      <c r="Q48" t="str">
        <v/>
      </c>
    </row>
    <row r="49" spans="1:17" x14ac:dyDescent="0.3">
      <c r="A49" s="3">
        <v>44243</v>
      </c>
      <c r="B49" s="2">
        <v>53.83</v>
      </c>
      <c r="C49" s="2">
        <v>121.38</v>
      </c>
      <c r="D49" s="2">
        <v>270.05</v>
      </c>
      <c r="E49">
        <v>242.92</v>
      </c>
      <c r="F49">
        <v>487.02</v>
      </c>
      <c r="G49">
        <v>132.79</v>
      </c>
      <c r="H49">
        <v>2.33</v>
      </c>
      <c r="I49">
        <v>3123</v>
      </c>
      <c r="J49">
        <v>149.5</v>
      </c>
      <c r="K49">
        <v>21.114999999999998</v>
      </c>
      <c r="L49">
        <v>199.24</v>
      </c>
      <c r="M49">
        <v>290.17</v>
      </c>
      <c r="N49">
        <v>237.61</v>
      </c>
      <c r="O49">
        <v>104.58750000000001</v>
      </c>
      <c r="P49">
        <v>41.25</v>
      </c>
      <c r="Q49" t="str">
        <v/>
      </c>
    </row>
    <row r="50" spans="1:17" x14ac:dyDescent="0.3">
      <c r="A50" s="3">
        <v>44244</v>
      </c>
      <c r="B50" s="2">
        <v>55.63</v>
      </c>
      <c r="C50" s="2">
        <v>120.83</v>
      </c>
      <c r="D50" s="2">
        <v>269.58</v>
      </c>
      <c r="E50">
        <v>240.94</v>
      </c>
      <c r="F50">
        <v>475.06</v>
      </c>
      <c r="G50">
        <v>129.47</v>
      </c>
      <c r="H50">
        <v>2.27</v>
      </c>
      <c r="I50">
        <v>3167</v>
      </c>
      <c r="J50">
        <v>147.80000000000001</v>
      </c>
      <c r="K50">
        <v>20.69</v>
      </c>
      <c r="L50">
        <v>199.79</v>
      </c>
      <c r="M50">
        <v>289.5</v>
      </c>
      <c r="N50">
        <v>229.15</v>
      </c>
      <c r="O50">
        <v>104.4175</v>
      </c>
      <c r="P50">
        <v>43.65</v>
      </c>
      <c r="Q50" t="str">
        <v/>
      </c>
    </row>
    <row r="51" spans="1:17" x14ac:dyDescent="0.3">
      <c r="A51" s="3">
        <v>44245</v>
      </c>
      <c r="B51" s="2">
        <v>56.53</v>
      </c>
      <c r="C51" s="2">
        <v>119.6</v>
      </c>
      <c r="D51" s="2">
        <v>266.02999999999997</v>
      </c>
      <c r="E51">
        <v>240.86</v>
      </c>
      <c r="F51">
        <v>475.12720000000002</v>
      </c>
      <c r="G51">
        <v>127.41</v>
      </c>
      <c r="H51">
        <v>2.13</v>
      </c>
      <c r="I51">
        <v>3153</v>
      </c>
      <c r="J51">
        <v>145.75</v>
      </c>
      <c r="K51">
        <v>20.68</v>
      </c>
      <c r="L51">
        <v>198.58</v>
      </c>
      <c r="M51">
        <v>286.23</v>
      </c>
      <c r="N51">
        <v>231.6</v>
      </c>
      <c r="O51">
        <v>104.666504</v>
      </c>
      <c r="P51">
        <v>40.72</v>
      </c>
      <c r="Q51" t="str">
        <v/>
      </c>
    </row>
    <row r="52" spans="1:17" x14ac:dyDescent="0.3">
      <c r="A52" s="3">
        <v>44246</v>
      </c>
      <c r="B52" s="2">
        <v>56.35</v>
      </c>
      <c r="C52" s="2">
        <v>119.4</v>
      </c>
      <c r="D52" s="2">
        <v>260.14999999999998</v>
      </c>
      <c r="E52">
        <v>240.18</v>
      </c>
      <c r="F52">
        <v>486.76499999999999</v>
      </c>
      <c r="G52">
        <v>128.80000000000001</v>
      </c>
      <c r="H52">
        <v>2.1800000000000002</v>
      </c>
      <c r="I52">
        <v>3145</v>
      </c>
      <c r="J52">
        <v>148.46700000000001</v>
      </c>
      <c r="K52">
        <v>21.13</v>
      </c>
      <c r="L52">
        <v>202.69499999999999</v>
      </c>
      <c r="M52">
        <v>291.33</v>
      </c>
      <c r="N52">
        <v>236.61</v>
      </c>
      <c r="O52">
        <v>104.17149999999999</v>
      </c>
      <c r="P52">
        <v>42.18</v>
      </c>
      <c r="Q52" t="str">
        <v/>
      </c>
    </row>
    <row r="53" spans="1:17" x14ac:dyDescent="0.3">
      <c r="A53" s="3">
        <v>44247</v>
      </c>
      <c r="B53" s="2">
        <v>56.35</v>
      </c>
      <c r="C53" s="2">
        <v>119.4</v>
      </c>
      <c r="D53" s="2">
        <v>260.14999999999998</v>
      </c>
      <c r="E53">
        <v>240.18</v>
      </c>
      <c r="F53">
        <v>486.76499999999999</v>
      </c>
      <c r="G53">
        <v>128.80000000000001</v>
      </c>
      <c r="H53">
        <v>2.1800000000000002</v>
      </c>
      <c r="I53">
        <v>3145</v>
      </c>
      <c r="J53">
        <v>148.46700000000001</v>
      </c>
      <c r="K53">
        <v>21.13</v>
      </c>
      <c r="L53">
        <v>202.69499999999999</v>
      </c>
      <c r="M53">
        <v>291.33</v>
      </c>
      <c r="N53">
        <v>236.61</v>
      </c>
      <c r="O53">
        <v>104.17149999999999</v>
      </c>
      <c r="P53">
        <v>42.18</v>
      </c>
      <c r="Q53" t="str">
        <v/>
      </c>
    </row>
    <row r="54" spans="1:17" x14ac:dyDescent="0.3">
      <c r="A54" s="3">
        <v>44248</v>
      </c>
      <c r="B54" s="2">
        <v>56.35</v>
      </c>
      <c r="C54" s="2">
        <v>119.4</v>
      </c>
      <c r="D54" s="2">
        <v>260.14999999999998</v>
      </c>
      <c r="E54">
        <v>240.18</v>
      </c>
      <c r="F54">
        <v>486.76499999999999</v>
      </c>
      <c r="G54">
        <v>128.80000000000001</v>
      </c>
      <c r="H54">
        <v>2.1800000000000002</v>
      </c>
      <c r="I54">
        <v>3145</v>
      </c>
      <c r="J54">
        <v>148.46700000000001</v>
      </c>
      <c r="K54">
        <v>21.13</v>
      </c>
      <c r="L54">
        <v>202.69499999999999</v>
      </c>
      <c r="M54">
        <v>291.33</v>
      </c>
      <c r="N54">
        <v>236.61</v>
      </c>
      <c r="O54">
        <v>104.17149999999999</v>
      </c>
      <c r="P54">
        <v>42.18</v>
      </c>
      <c r="Q54" t="str">
        <v/>
      </c>
    </row>
    <row r="55" spans="1:17" x14ac:dyDescent="0.3">
      <c r="A55" s="3">
        <v>44249</v>
      </c>
      <c r="B55" s="2">
        <v>56.15</v>
      </c>
      <c r="C55" s="2">
        <v>117.4</v>
      </c>
      <c r="D55" s="2">
        <v>257.52999999999997</v>
      </c>
      <c r="E55">
        <v>232.4</v>
      </c>
      <c r="F55">
        <v>475.315</v>
      </c>
      <c r="G55">
        <v>125.6</v>
      </c>
      <c r="H55">
        <v>2.4300000000000002</v>
      </c>
      <c r="I55">
        <v>3243</v>
      </c>
      <c r="J55">
        <v>143.25</v>
      </c>
      <c r="K55">
        <v>21.26</v>
      </c>
      <c r="L55">
        <v>209.33500000000001</v>
      </c>
      <c r="M55">
        <v>286.60000000000002</v>
      </c>
      <c r="N55">
        <v>222.42</v>
      </c>
      <c r="O55">
        <v>102.4</v>
      </c>
      <c r="P55">
        <v>36.6</v>
      </c>
      <c r="Q55" t="str">
        <v/>
      </c>
    </row>
    <row r="56" spans="1:17" x14ac:dyDescent="0.3">
      <c r="A56" s="3">
        <v>44250</v>
      </c>
      <c r="B56" s="2">
        <v>56.284999999999997</v>
      </c>
      <c r="C56" s="2">
        <v>115.89</v>
      </c>
      <c r="D56" s="2">
        <v>254.96</v>
      </c>
      <c r="E56">
        <v>228.73</v>
      </c>
      <c r="F56">
        <v>456.06</v>
      </c>
      <c r="G56">
        <v>118.39</v>
      </c>
      <c r="H56">
        <v>2.0499999999999998</v>
      </c>
      <c r="I56">
        <v>3243</v>
      </c>
      <c r="J56">
        <v>133.89500000000001</v>
      </c>
      <c r="K56">
        <v>19.899999999999999</v>
      </c>
      <c r="L56">
        <v>213.28</v>
      </c>
      <c r="M56">
        <v>283.07499999999999</v>
      </c>
      <c r="N56">
        <v>198.16200000000001</v>
      </c>
      <c r="O56">
        <v>99.511499999999998</v>
      </c>
      <c r="P56">
        <v>26.06</v>
      </c>
      <c r="Q56" t="str">
        <v/>
      </c>
    </row>
    <row r="57" spans="1:17" x14ac:dyDescent="0.3">
      <c r="A57" s="3">
        <v>44251</v>
      </c>
      <c r="B57" s="2">
        <v>56.67</v>
      </c>
      <c r="C57" s="2">
        <v>116.77</v>
      </c>
      <c r="D57" s="2">
        <v>258.39</v>
      </c>
      <c r="E57">
        <v>229</v>
      </c>
      <c r="F57">
        <v>462.66</v>
      </c>
      <c r="G57">
        <v>122.23</v>
      </c>
      <c r="H57">
        <v>2.2149999999999999</v>
      </c>
      <c r="I57">
        <v>3184</v>
      </c>
      <c r="J57">
        <v>137.56</v>
      </c>
      <c r="K57">
        <v>19.47</v>
      </c>
      <c r="L57">
        <v>219.88</v>
      </c>
      <c r="M57">
        <v>285.13</v>
      </c>
      <c r="N57">
        <v>207.5</v>
      </c>
      <c r="O57">
        <v>101.37649999999999</v>
      </c>
      <c r="P57">
        <v>31.130099999999999</v>
      </c>
      <c r="Q57" t="str">
        <v/>
      </c>
    </row>
    <row r="58" spans="1:17" x14ac:dyDescent="0.3">
      <c r="A58" s="3">
        <v>44252</v>
      </c>
      <c r="B58" s="2">
        <v>55.74</v>
      </c>
      <c r="C58" s="2">
        <v>119.74</v>
      </c>
      <c r="D58" s="2">
        <v>254.04</v>
      </c>
      <c r="E58">
        <v>227.88</v>
      </c>
      <c r="F58">
        <v>455.21</v>
      </c>
      <c r="G58">
        <v>120.54</v>
      </c>
      <c r="H58">
        <v>2.21</v>
      </c>
      <c r="I58">
        <v>3209</v>
      </c>
      <c r="J58">
        <v>132.16249999999999</v>
      </c>
      <c r="K58">
        <v>19.95</v>
      </c>
      <c r="L58">
        <v>219.72</v>
      </c>
      <c r="M58">
        <v>280.39</v>
      </c>
      <c r="N58">
        <v>204.9</v>
      </c>
      <c r="O58">
        <v>100.3245</v>
      </c>
      <c r="P58">
        <v>29.68</v>
      </c>
      <c r="Q58" t="str">
        <v/>
      </c>
    </row>
    <row r="59" spans="1:17" x14ac:dyDescent="0.3">
      <c r="A59" s="3">
        <v>44253</v>
      </c>
      <c r="B59" s="2">
        <v>55.29</v>
      </c>
      <c r="C59" s="2">
        <v>118.88</v>
      </c>
      <c r="D59" s="2">
        <v>256.47000000000003</v>
      </c>
      <c r="E59">
        <v>229.54</v>
      </c>
      <c r="F59">
        <v>460.74</v>
      </c>
      <c r="G59">
        <v>121.2</v>
      </c>
      <c r="H59">
        <v>1.95</v>
      </c>
      <c r="I59">
        <v>3155</v>
      </c>
      <c r="J59">
        <v>133.61000000000001</v>
      </c>
      <c r="K59">
        <v>20.215</v>
      </c>
      <c r="L59">
        <v>215.82</v>
      </c>
      <c r="M59">
        <v>278.79000000000002</v>
      </c>
      <c r="N59">
        <v>204.52</v>
      </c>
      <c r="O59">
        <v>100.0505</v>
      </c>
      <c r="P59">
        <v>28.2</v>
      </c>
      <c r="Q59" t="str">
        <v/>
      </c>
    </row>
    <row r="60" spans="1:17" x14ac:dyDescent="0.3">
      <c r="A60" s="3">
        <v>44254</v>
      </c>
      <c r="B60" s="2">
        <v>55.29</v>
      </c>
      <c r="C60" s="2">
        <v>118.88</v>
      </c>
      <c r="D60" s="2">
        <v>256.47000000000003</v>
      </c>
      <c r="E60">
        <v>229.54</v>
      </c>
      <c r="F60">
        <v>460.74</v>
      </c>
      <c r="G60">
        <v>121.2</v>
      </c>
      <c r="H60">
        <v>1.95</v>
      </c>
      <c r="I60">
        <v>3155</v>
      </c>
      <c r="J60">
        <v>133.61000000000001</v>
      </c>
      <c r="K60">
        <v>20.215</v>
      </c>
      <c r="L60">
        <v>215.82</v>
      </c>
      <c r="M60">
        <v>278.79000000000002</v>
      </c>
      <c r="N60">
        <v>204.52</v>
      </c>
      <c r="O60">
        <v>100.0505</v>
      </c>
      <c r="P60">
        <v>28.2</v>
      </c>
      <c r="Q60" t="str">
        <v/>
      </c>
    </row>
    <row r="61" spans="1:17" x14ac:dyDescent="0.3">
      <c r="A61" s="3">
        <v>44255</v>
      </c>
      <c r="B61" s="2">
        <v>55.29</v>
      </c>
      <c r="C61" s="2">
        <v>118.88</v>
      </c>
      <c r="D61" s="2">
        <v>256.47000000000003</v>
      </c>
      <c r="E61">
        <v>229.54</v>
      </c>
      <c r="F61">
        <v>460.74</v>
      </c>
      <c r="G61">
        <v>121.2</v>
      </c>
      <c r="H61">
        <v>1.95</v>
      </c>
      <c r="I61">
        <v>3155</v>
      </c>
      <c r="J61">
        <v>133.61000000000001</v>
      </c>
      <c r="K61">
        <v>20.215</v>
      </c>
      <c r="L61">
        <v>215.82</v>
      </c>
      <c r="M61">
        <v>278.79000000000002</v>
      </c>
      <c r="N61">
        <v>204.52</v>
      </c>
      <c r="O61">
        <v>100.0505</v>
      </c>
      <c r="P61">
        <v>28.2</v>
      </c>
      <c r="Q61" t="str">
        <v/>
      </c>
    </row>
    <row r="62" spans="1:17" x14ac:dyDescent="0.3">
      <c r="A62" s="3">
        <v>44256</v>
      </c>
      <c r="B62" s="2">
        <v>55.28</v>
      </c>
      <c r="C62" s="2">
        <v>120.27</v>
      </c>
      <c r="D62" s="2">
        <v>257.90390000000002</v>
      </c>
      <c r="E62">
        <v>233.15</v>
      </c>
      <c r="F62">
        <v>473.86</v>
      </c>
      <c r="G62">
        <v>122.79</v>
      </c>
      <c r="H62">
        <v>2.1</v>
      </c>
      <c r="I62">
        <v>3203</v>
      </c>
      <c r="J62">
        <v>135.53246999999999</v>
      </c>
      <c r="K62">
        <v>20.72</v>
      </c>
      <c r="L62">
        <v>218.9</v>
      </c>
      <c r="M62">
        <v>281.02999999999997</v>
      </c>
      <c r="N62">
        <v>215.86</v>
      </c>
      <c r="O62">
        <v>101.721</v>
      </c>
      <c r="P62">
        <v>32.33</v>
      </c>
      <c r="Q62" t="str">
        <v/>
      </c>
    </row>
    <row r="63" spans="1:17" x14ac:dyDescent="0.3">
      <c r="A63" s="3">
        <v>44257</v>
      </c>
      <c r="B63" s="2">
        <v>54.92</v>
      </c>
      <c r="C63" s="2">
        <v>122.42</v>
      </c>
      <c r="D63" s="2">
        <v>258.64999999999998</v>
      </c>
      <c r="E63">
        <v>233.45</v>
      </c>
      <c r="F63">
        <v>479.6</v>
      </c>
      <c r="G63">
        <v>125.01</v>
      </c>
      <c r="H63">
        <v>2.14</v>
      </c>
      <c r="I63">
        <v>3255</v>
      </c>
      <c r="J63">
        <v>133.96</v>
      </c>
      <c r="K63">
        <v>20.805</v>
      </c>
      <c r="L63">
        <v>215.01009999999999</v>
      </c>
      <c r="M63">
        <v>278.16000000000003</v>
      </c>
      <c r="N63">
        <v>221.52</v>
      </c>
      <c r="O63">
        <v>102.833496</v>
      </c>
      <c r="P63">
        <v>34.67</v>
      </c>
      <c r="Q63" t="str">
        <v/>
      </c>
    </row>
    <row r="64" spans="1:17" x14ac:dyDescent="0.3">
      <c r="A64" s="3">
        <v>44258</v>
      </c>
      <c r="B64" s="2">
        <v>54.401899999999998</v>
      </c>
      <c r="C64" s="2">
        <v>118.62</v>
      </c>
      <c r="D64" s="2">
        <v>255.1</v>
      </c>
      <c r="E64">
        <v>227.26</v>
      </c>
      <c r="F64">
        <v>461.97</v>
      </c>
      <c r="G64">
        <v>121.84</v>
      </c>
      <c r="H64">
        <v>2.2200000000000002</v>
      </c>
      <c r="I64">
        <v>3296</v>
      </c>
      <c r="J64">
        <v>127.9875</v>
      </c>
      <c r="K64">
        <v>20.72</v>
      </c>
      <c r="L64">
        <v>212.01</v>
      </c>
      <c r="M64">
        <v>283.97000000000003</v>
      </c>
      <c r="N64">
        <v>206.61</v>
      </c>
      <c r="O64">
        <v>99.700005000000004</v>
      </c>
      <c r="P64">
        <v>34.83</v>
      </c>
      <c r="Q64" t="str">
        <v/>
      </c>
    </row>
    <row r="65" spans="1:17" x14ac:dyDescent="0.3">
      <c r="A65" s="3">
        <v>44259</v>
      </c>
      <c r="B65" s="2">
        <v>54.53</v>
      </c>
      <c r="C65" s="2">
        <v>117.41</v>
      </c>
      <c r="D65" s="2">
        <v>253.5</v>
      </c>
      <c r="E65">
        <v>224.26</v>
      </c>
      <c r="F65">
        <v>441.43</v>
      </c>
      <c r="G65">
        <v>118.62</v>
      </c>
      <c r="H65">
        <v>2</v>
      </c>
      <c r="I65">
        <v>3290</v>
      </c>
      <c r="J65">
        <v>120.83750000000001</v>
      </c>
      <c r="K65">
        <v>19.21</v>
      </c>
      <c r="L65">
        <v>208.47</v>
      </c>
      <c r="M65">
        <v>277.39999999999998</v>
      </c>
      <c r="N65">
        <v>187.1901</v>
      </c>
      <c r="O65">
        <v>100.27151000000001</v>
      </c>
      <c r="P65">
        <v>28.5</v>
      </c>
      <c r="Q65" t="str">
        <v/>
      </c>
    </row>
    <row r="66" spans="1:17" x14ac:dyDescent="0.3">
      <c r="A66" s="3">
        <v>44260</v>
      </c>
      <c r="B66" s="2">
        <v>54.92</v>
      </c>
      <c r="C66" s="2">
        <v>118.54</v>
      </c>
      <c r="D66" s="2">
        <v>255.61</v>
      </c>
      <c r="E66">
        <v>226.46</v>
      </c>
      <c r="F66">
        <v>433</v>
      </c>
      <c r="G66">
        <v>117.57</v>
      </c>
      <c r="H66">
        <v>1.875</v>
      </c>
      <c r="I66">
        <v>3266</v>
      </c>
      <c r="J66">
        <v>116.7925</v>
      </c>
      <c r="K66">
        <v>18.96</v>
      </c>
      <c r="L66">
        <v>211.5</v>
      </c>
      <c r="M66">
        <v>279.85000000000002</v>
      </c>
      <c r="N66">
        <v>168.67</v>
      </c>
      <c r="O66">
        <v>101.38887</v>
      </c>
      <c r="P66">
        <v>24.11</v>
      </c>
      <c r="Q66" t="str">
        <v/>
      </c>
    </row>
    <row r="67" spans="1:17" x14ac:dyDescent="0.3">
      <c r="A67" s="3">
        <v>44261</v>
      </c>
      <c r="B67" s="2">
        <v>54.92</v>
      </c>
      <c r="C67" s="2">
        <v>118.54</v>
      </c>
      <c r="D67" s="2">
        <v>255.61</v>
      </c>
      <c r="E67">
        <v>226.46</v>
      </c>
      <c r="F67">
        <v>433</v>
      </c>
      <c r="G67">
        <v>117.57</v>
      </c>
      <c r="H67">
        <v>1.875</v>
      </c>
      <c r="I67">
        <v>3266</v>
      </c>
      <c r="J67">
        <v>116.7925</v>
      </c>
      <c r="K67">
        <v>18.96</v>
      </c>
      <c r="L67">
        <v>211.5</v>
      </c>
      <c r="M67">
        <v>279.85000000000002</v>
      </c>
      <c r="N67">
        <v>168.67</v>
      </c>
      <c r="O67">
        <v>101.38887</v>
      </c>
      <c r="P67">
        <v>24.11</v>
      </c>
      <c r="Q67" t="str">
        <v/>
      </c>
    </row>
    <row r="68" spans="1:17" x14ac:dyDescent="0.3">
      <c r="A68" s="3">
        <v>44262</v>
      </c>
      <c r="B68" s="2">
        <v>54.92</v>
      </c>
      <c r="C68" s="2">
        <v>118.54</v>
      </c>
      <c r="D68" s="2">
        <v>255.61</v>
      </c>
      <c r="E68">
        <v>226.46</v>
      </c>
      <c r="F68">
        <v>433</v>
      </c>
      <c r="G68">
        <v>117.57</v>
      </c>
      <c r="H68">
        <v>1.875</v>
      </c>
      <c r="I68">
        <v>3266</v>
      </c>
      <c r="J68">
        <v>116.7925</v>
      </c>
      <c r="K68">
        <v>18.96</v>
      </c>
      <c r="L68">
        <v>211.5</v>
      </c>
      <c r="M68">
        <v>279.85000000000002</v>
      </c>
      <c r="N68">
        <v>168.67</v>
      </c>
      <c r="O68">
        <v>101.38887</v>
      </c>
      <c r="P68">
        <v>24.11</v>
      </c>
      <c r="Q68" t="str">
        <v/>
      </c>
    </row>
    <row r="69" spans="1:17" x14ac:dyDescent="0.3">
      <c r="A69" s="3">
        <v>44263</v>
      </c>
      <c r="B69" s="2">
        <v>55.82</v>
      </c>
      <c r="C69" s="2">
        <v>123.85</v>
      </c>
      <c r="D69" s="2">
        <v>255.05</v>
      </c>
      <c r="E69">
        <v>227.13</v>
      </c>
      <c r="F69">
        <v>419.26</v>
      </c>
      <c r="G69">
        <v>116.21</v>
      </c>
      <c r="H69">
        <v>1.93</v>
      </c>
      <c r="I69">
        <v>3346</v>
      </c>
      <c r="J69">
        <v>115.66500000000001</v>
      </c>
      <c r="K69">
        <v>19.495000000000001</v>
      </c>
      <c r="L69">
        <v>218.21199999999999</v>
      </c>
      <c r="M69">
        <v>280.75</v>
      </c>
      <c r="N69">
        <v>178.9</v>
      </c>
      <c r="O69">
        <v>100.2595</v>
      </c>
      <c r="P69">
        <v>28.01</v>
      </c>
      <c r="Q69" t="str">
        <v/>
      </c>
    </row>
    <row r="70" spans="1:17" x14ac:dyDescent="0.3">
      <c r="A70" s="3">
        <v>44264</v>
      </c>
      <c r="B70" s="2">
        <v>56.17</v>
      </c>
      <c r="C70" s="2">
        <v>125.46</v>
      </c>
      <c r="D70" s="2">
        <v>259.81</v>
      </c>
      <c r="E70">
        <v>231.67</v>
      </c>
      <c r="F70">
        <v>430.6</v>
      </c>
      <c r="G70">
        <v>118.79</v>
      </c>
      <c r="H70">
        <v>2.02</v>
      </c>
      <c r="I70">
        <v>3377</v>
      </c>
      <c r="J70">
        <v>120.5925</v>
      </c>
      <c r="K70">
        <v>19.824999999999999</v>
      </c>
      <c r="L70">
        <v>216.14</v>
      </c>
      <c r="M70">
        <v>290.22000000000003</v>
      </c>
      <c r="N70">
        <v>189.5</v>
      </c>
      <c r="O70">
        <v>101.78</v>
      </c>
      <c r="P70">
        <v>31.830100000000002</v>
      </c>
      <c r="Q70" t="str">
        <v/>
      </c>
    </row>
    <row r="71" spans="1:17" x14ac:dyDescent="0.3">
      <c r="A71" s="3">
        <v>44265</v>
      </c>
      <c r="B71" s="2">
        <v>55.85</v>
      </c>
      <c r="C71" s="2">
        <v>126.06</v>
      </c>
      <c r="D71" s="2">
        <v>262.87</v>
      </c>
      <c r="E71">
        <v>232.04</v>
      </c>
      <c r="F71">
        <v>435.1</v>
      </c>
      <c r="G71">
        <v>119.45</v>
      </c>
      <c r="H71">
        <v>2.08</v>
      </c>
      <c r="I71">
        <v>3397</v>
      </c>
      <c r="J71">
        <v>124.575</v>
      </c>
      <c r="K71">
        <v>20.184999999999999</v>
      </c>
      <c r="L71">
        <v>217.19</v>
      </c>
      <c r="M71">
        <v>289.72000000000003</v>
      </c>
      <c r="N71">
        <v>192.5</v>
      </c>
      <c r="O71">
        <v>100.9665</v>
      </c>
      <c r="P71">
        <v>36.299999999999997</v>
      </c>
      <c r="Q71" t="str">
        <v/>
      </c>
    </row>
    <row r="72" spans="1:17" x14ac:dyDescent="0.3">
      <c r="A72" s="3">
        <v>44266</v>
      </c>
      <c r="B72" s="2">
        <v>55.47</v>
      </c>
      <c r="C72" s="2">
        <v>123.88</v>
      </c>
      <c r="D72" s="2">
        <v>267.82</v>
      </c>
      <c r="E72">
        <v>234.31</v>
      </c>
      <c r="F72">
        <v>442.09230000000002</v>
      </c>
      <c r="G72">
        <v>121.26</v>
      </c>
      <c r="H72">
        <v>2.2149999999999999</v>
      </c>
      <c r="I72">
        <v>3400</v>
      </c>
      <c r="J72">
        <v>127.345</v>
      </c>
      <c r="K72">
        <v>20.9</v>
      </c>
      <c r="L72">
        <v>219.15</v>
      </c>
      <c r="M72">
        <v>290.70010000000002</v>
      </c>
      <c r="N72">
        <v>198.42</v>
      </c>
      <c r="O72">
        <v>102.82250000000001</v>
      </c>
      <c r="P72">
        <v>37.869999999999997</v>
      </c>
      <c r="Q72" t="str">
        <v/>
      </c>
    </row>
    <row r="73" spans="1:17" x14ac:dyDescent="0.3">
      <c r="A73" s="3">
        <v>44267</v>
      </c>
      <c r="B73" s="2">
        <v>55.61</v>
      </c>
      <c r="C73" s="2">
        <v>124.68</v>
      </c>
      <c r="D73" s="2">
        <v>264.02</v>
      </c>
      <c r="E73">
        <v>233.23</v>
      </c>
      <c r="F73">
        <v>444.51909999999998</v>
      </c>
      <c r="G73">
        <v>119.16</v>
      </c>
      <c r="H73">
        <v>2.2599999999999998</v>
      </c>
      <c r="I73">
        <v>3385</v>
      </c>
      <c r="J73">
        <v>125.9</v>
      </c>
      <c r="K73">
        <v>20.9</v>
      </c>
      <c r="L73">
        <v>218.12</v>
      </c>
      <c r="M73">
        <v>289.26</v>
      </c>
      <c r="N73">
        <v>195.31</v>
      </c>
      <c r="O73">
        <v>101.621</v>
      </c>
      <c r="P73">
        <v>37.5</v>
      </c>
      <c r="Q73" t="str">
        <v/>
      </c>
    </row>
    <row r="74" spans="1:17" x14ac:dyDescent="0.3">
      <c r="A74" s="3">
        <v>44268</v>
      </c>
      <c r="B74" s="2">
        <v>55.61</v>
      </c>
      <c r="C74" s="2">
        <v>124.68</v>
      </c>
      <c r="D74" s="2">
        <v>264.02</v>
      </c>
      <c r="E74">
        <v>233.23</v>
      </c>
      <c r="F74">
        <v>444.51909999999998</v>
      </c>
      <c r="G74">
        <v>119.16</v>
      </c>
      <c r="H74">
        <v>2.2599999999999998</v>
      </c>
      <c r="I74">
        <v>3385</v>
      </c>
      <c r="J74">
        <v>125.9</v>
      </c>
      <c r="K74">
        <v>20.9</v>
      </c>
      <c r="L74">
        <v>218.12</v>
      </c>
      <c r="M74">
        <v>289.26</v>
      </c>
      <c r="N74">
        <v>195.31</v>
      </c>
      <c r="O74">
        <v>101.621</v>
      </c>
      <c r="P74">
        <v>37.5</v>
      </c>
      <c r="Q74" t="str">
        <v/>
      </c>
    </row>
    <row r="75" spans="1:17" x14ac:dyDescent="0.3">
      <c r="A75" s="3">
        <v>44269</v>
      </c>
      <c r="B75" s="2">
        <v>55.61</v>
      </c>
      <c r="C75" s="2">
        <v>124.68</v>
      </c>
      <c r="D75" s="2">
        <v>264.02</v>
      </c>
      <c r="E75">
        <v>233.23</v>
      </c>
      <c r="F75">
        <v>444.51909999999998</v>
      </c>
      <c r="G75">
        <v>119.16</v>
      </c>
      <c r="H75">
        <v>2.2599999999999998</v>
      </c>
      <c r="I75">
        <v>3385</v>
      </c>
      <c r="J75">
        <v>125.9</v>
      </c>
      <c r="K75">
        <v>20.9</v>
      </c>
      <c r="L75">
        <v>218.12</v>
      </c>
      <c r="M75">
        <v>289.26</v>
      </c>
      <c r="N75">
        <v>195.31</v>
      </c>
      <c r="O75">
        <v>101.621</v>
      </c>
      <c r="P75">
        <v>37.5</v>
      </c>
      <c r="Q75" t="str">
        <v/>
      </c>
    </row>
    <row r="76" spans="1:17" x14ac:dyDescent="0.3">
      <c r="A76" s="3">
        <v>44270</v>
      </c>
      <c r="B76" s="2">
        <v>55.1</v>
      </c>
      <c r="C76" s="2">
        <v>124.08</v>
      </c>
      <c r="D76" s="2">
        <v>268.5</v>
      </c>
      <c r="E76">
        <v>231.81</v>
      </c>
      <c r="F76">
        <v>453.19</v>
      </c>
      <c r="G76">
        <v>120.42</v>
      </c>
      <c r="H76">
        <v>2.6150000000000002</v>
      </c>
      <c r="I76">
        <v>3464</v>
      </c>
      <c r="J76">
        <v>127.67125</v>
      </c>
      <c r="K76">
        <v>20.89</v>
      </c>
      <c r="L76">
        <v>225.83</v>
      </c>
      <c r="M76">
        <v>296.8</v>
      </c>
      <c r="N76">
        <v>195.02109999999999</v>
      </c>
      <c r="O76">
        <v>101.3895</v>
      </c>
      <c r="P76">
        <v>41</v>
      </c>
      <c r="Q76" t="str">
        <v/>
      </c>
    </row>
    <row r="77" spans="1:17" x14ac:dyDescent="0.3">
      <c r="A77" s="3">
        <v>44271</v>
      </c>
      <c r="B77" s="2">
        <v>55.436599999999999</v>
      </c>
      <c r="C77" s="2">
        <v>124.84</v>
      </c>
      <c r="D77" s="2">
        <v>274.8</v>
      </c>
      <c r="E77">
        <v>235.94</v>
      </c>
      <c r="F77">
        <v>467.40499999999997</v>
      </c>
      <c r="G77">
        <v>124.715</v>
      </c>
      <c r="H77">
        <v>2.71</v>
      </c>
      <c r="I77">
        <v>3506</v>
      </c>
      <c r="J77">
        <v>131.16749999999999</v>
      </c>
      <c r="K77">
        <v>20.23</v>
      </c>
      <c r="L77">
        <v>224.77</v>
      </c>
      <c r="M77">
        <v>299.755</v>
      </c>
      <c r="N77">
        <v>193.5</v>
      </c>
      <c r="O77">
        <v>102.9645</v>
      </c>
      <c r="P77">
        <v>37.08</v>
      </c>
      <c r="Q77" t="str">
        <v/>
      </c>
    </row>
    <row r="78" spans="1:17" x14ac:dyDescent="0.3">
      <c r="A78" s="3">
        <v>44272</v>
      </c>
      <c r="B78" s="2">
        <v>55.29</v>
      </c>
      <c r="C78" s="2">
        <v>125.52</v>
      </c>
      <c r="D78" s="2">
        <v>275.41000000000003</v>
      </c>
      <c r="E78">
        <v>233.23</v>
      </c>
      <c r="F78">
        <v>470.01</v>
      </c>
      <c r="G78">
        <v>122.336</v>
      </c>
      <c r="H78">
        <v>2.76</v>
      </c>
      <c r="I78">
        <v>3488</v>
      </c>
      <c r="J78">
        <v>129.89500000000001</v>
      </c>
      <c r="K78">
        <v>20.07</v>
      </c>
      <c r="L78">
        <v>227.13</v>
      </c>
      <c r="M78">
        <v>300.22000000000003</v>
      </c>
      <c r="N78">
        <v>191.28</v>
      </c>
      <c r="O78">
        <v>102.20609</v>
      </c>
      <c r="P78">
        <v>35</v>
      </c>
      <c r="Q78" t="str">
        <v/>
      </c>
    </row>
    <row r="79" spans="1:17" x14ac:dyDescent="0.3">
      <c r="A79" s="3">
        <v>44273</v>
      </c>
      <c r="B79" s="2">
        <v>55.66</v>
      </c>
      <c r="C79" s="2">
        <v>124.82</v>
      </c>
      <c r="D79" s="2">
        <v>278.27999999999997</v>
      </c>
      <c r="E79">
        <v>230.33</v>
      </c>
      <c r="F79">
        <v>463.75</v>
      </c>
      <c r="G79">
        <v>120.32</v>
      </c>
      <c r="H79">
        <v>2.7</v>
      </c>
      <c r="I79">
        <v>3524</v>
      </c>
      <c r="J79">
        <v>127.17042499999999</v>
      </c>
      <c r="K79">
        <v>20.21</v>
      </c>
      <c r="L79">
        <v>229.73500000000001</v>
      </c>
      <c r="M79">
        <v>299.74</v>
      </c>
      <c r="N79">
        <v>189.61</v>
      </c>
      <c r="O79">
        <v>100.95901000000001</v>
      </c>
      <c r="P79">
        <v>40.71</v>
      </c>
      <c r="Q79" t="str">
        <v/>
      </c>
    </row>
    <row r="80" spans="1:17" x14ac:dyDescent="0.3">
      <c r="A80" s="3">
        <v>44274</v>
      </c>
      <c r="B80" s="2">
        <v>55.95</v>
      </c>
      <c r="C80" s="2">
        <v>122.96</v>
      </c>
      <c r="D80" s="2">
        <v>281.19499999999999</v>
      </c>
      <c r="E80">
        <v>229.34960000000001</v>
      </c>
      <c r="F80">
        <v>454.1</v>
      </c>
      <c r="G80">
        <v>119.675</v>
      </c>
      <c r="H80">
        <v>2.63</v>
      </c>
      <c r="I80">
        <v>3475</v>
      </c>
      <c r="J80">
        <v>126.125</v>
      </c>
      <c r="K80">
        <v>19.989999999999998</v>
      </c>
      <c r="L80">
        <v>224.05</v>
      </c>
      <c r="M80">
        <v>300.11</v>
      </c>
      <c r="N80">
        <v>190.02</v>
      </c>
      <c r="O80">
        <v>100.14651000000001</v>
      </c>
      <c r="P80">
        <v>41.600200000000001</v>
      </c>
      <c r="Q80" t="str">
        <v/>
      </c>
    </row>
    <row r="81" spans="1:17" x14ac:dyDescent="0.3">
      <c r="A81" s="3">
        <v>44275</v>
      </c>
      <c r="B81" s="2">
        <v>55.95</v>
      </c>
      <c r="C81" s="2">
        <v>122.96</v>
      </c>
      <c r="D81" s="2">
        <v>281.19499999999999</v>
      </c>
      <c r="E81">
        <v>229.34960000000001</v>
      </c>
      <c r="F81">
        <v>454.1</v>
      </c>
      <c r="G81">
        <v>119.675</v>
      </c>
      <c r="H81">
        <v>2.63</v>
      </c>
      <c r="I81">
        <v>3475</v>
      </c>
      <c r="J81">
        <v>126.125</v>
      </c>
      <c r="K81">
        <v>19.989999999999998</v>
      </c>
      <c r="L81">
        <v>224.05</v>
      </c>
      <c r="M81">
        <v>300.11</v>
      </c>
      <c r="N81">
        <v>190.02</v>
      </c>
      <c r="O81">
        <v>100.14651000000001</v>
      </c>
      <c r="P81">
        <v>41.600200000000001</v>
      </c>
      <c r="Q81" t="str">
        <v/>
      </c>
    </row>
    <row r="82" spans="1:17" x14ac:dyDescent="0.3">
      <c r="A82" s="3">
        <v>44276</v>
      </c>
      <c r="B82" s="2">
        <v>55.95</v>
      </c>
      <c r="C82" s="2">
        <v>122.96</v>
      </c>
      <c r="D82" s="2">
        <v>281.19499999999999</v>
      </c>
      <c r="E82">
        <v>229.34960000000001</v>
      </c>
      <c r="F82">
        <v>454.1</v>
      </c>
      <c r="G82">
        <v>119.675</v>
      </c>
      <c r="H82">
        <v>2.63</v>
      </c>
      <c r="I82">
        <v>3475</v>
      </c>
      <c r="J82">
        <v>126.125</v>
      </c>
      <c r="K82">
        <v>19.989999999999998</v>
      </c>
      <c r="L82">
        <v>224.05</v>
      </c>
      <c r="M82">
        <v>300.11</v>
      </c>
      <c r="N82">
        <v>190.02</v>
      </c>
      <c r="O82">
        <v>100.14651000000001</v>
      </c>
      <c r="P82">
        <v>41.600200000000001</v>
      </c>
      <c r="Q82" t="str">
        <v/>
      </c>
    </row>
    <row r="83" spans="1:17" x14ac:dyDescent="0.3">
      <c r="A83" s="3">
        <v>44277</v>
      </c>
      <c r="B83" s="2">
        <v>55.77</v>
      </c>
      <c r="C83" s="2">
        <v>124.64</v>
      </c>
      <c r="D83" s="2">
        <v>286.75009999999997</v>
      </c>
      <c r="E83">
        <v>230.14</v>
      </c>
      <c r="F83">
        <v>471.67</v>
      </c>
      <c r="G83">
        <v>120.26</v>
      </c>
      <c r="H83">
        <v>2.68</v>
      </c>
      <c r="I83">
        <v>3520</v>
      </c>
      <c r="J83">
        <v>129.0675</v>
      </c>
      <c r="K83">
        <v>19.96</v>
      </c>
      <c r="L83">
        <v>223.57</v>
      </c>
      <c r="M83">
        <v>297.52</v>
      </c>
      <c r="N83">
        <v>190.23</v>
      </c>
      <c r="O83">
        <v>100.700005</v>
      </c>
      <c r="P83">
        <v>39.130000000000003</v>
      </c>
      <c r="Q83" t="str">
        <v/>
      </c>
    </row>
    <row r="84" spans="1:17" x14ac:dyDescent="0.3">
      <c r="A84" s="3">
        <v>44278</v>
      </c>
      <c r="B84" s="2">
        <v>56.38</v>
      </c>
      <c r="C84" s="2">
        <v>124.22</v>
      </c>
      <c r="D84" s="2">
        <v>289.81</v>
      </c>
      <c r="E84">
        <v>237.07</v>
      </c>
      <c r="F84">
        <v>462.65</v>
      </c>
      <c r="G84">
        <v>122.14</v>
      </c>
      <c r="H84">
        <v>2.54</v>
      </c>
      <c r="I84">
        <v>3519</v>
      </c>
      <c r="J84">
        <v>130.21250000000001</v>
      </c>
      <c r="K84">
        <v>19.475000000000001</v>
      </c>
      <c r="L84">
        <v>216.65</v>
      </c>
      <c r="M84">
        <v>297.64999999999998</v>
      </c>
      <c r="N84">
        <v>189.69</v>
      </c>
      <c r="O84">
        <v>101.40000999999999</v>
      </c>
      <c r="P84">
        <v>37.61</v>
      </c>
      <c r="Q84" t="str">
        <v/>
      </c>
    </row>
    <row r="85" spans="1:17" x14ac:dyDescent="0.3">
      <c r="A85" s="3">
        <v>44279</v>
      </c>
      <c r="B85" s="2">
        <v>56.63</v>
      </c>
      <c r="C85" s="2">
        <v>122.31</v>
      </c>
      <c r="D85" s="2">
        <v>281.16000000000003</v>
      </c>
      <c r="E85">
        <v>235.32</v>
      </c>
      <c r="F85">
        <v>456.87</v>
      </c>
      <c r="G85">
        <v>120.065</v>
      </c>
      <c r="H85">
        <v>2.63</v>
      </c>
      <c r="I85">
        <v>3405</v>
      </c>
      <c r="J85">
        <v>126.36750000000001</v>
      </c>
      <c r="K85">
        <v>19.14</v>
      </c>
      <c r="L85">
        <v>220.51</v>
      </c>
      <c r="M85">
        <v>303.77</v>
      </c>
      <c r="N85">
        <v>180.11</v>
      </c>
      <c r="O85">
        <v>101.450005</v>
      </c>
      <c r="P85">
        <v>33.64</v>
      </c>
      <c r="Q85" t="str">
        <v/>
      </c>
    </row>
    <row r="86" spans="1:17" x14ac:dyDescent="0.3">
      <c r="A86" s="3">
        <v>44280</v>
      </c>
      <c r="B86" s="2">
        <v>56.7</v>
      </c>
      <c r="C86" s="2">
        <v>121.15</v>
      </c>
      <c r="D86" s="2">
        <v>277.75</v>
      </c>
      <c r="E86">
        <v>231.57</v>
      </c>
      <c r="F86">
        <v>449.31</v>
      </c>
      <c r="G86">
        <v>119</v>
      </c>
      <c r="H86">
        <v>2.6</v>
      </c>
      <c r="I86">
        <v>3476</v>
      </c>
      <c r="J86">
        <v>122.72</v>
      </c>
      <c r="K86">
        <v>18.53</v>
      </c>
      <c r="L86">
        <v>216.03579999999999</v>
      </c>
      <c r="M86">
        <v>303.73660000000001</v>
      </c>
      <c r="N86">
        <v>174.58</v>
      </c>
      <c r="O86">
        <v>99.804500000000004</v>
      </c>
      <c r="P86">
        <v>29.5701</v>
      </c>
      <c r="Q86" t="str">
        <v/>
      </c>
    </row>
    <row r="87" spans="1:17" x14ac:dyDescent="0.3">
      <c r="A87" s="3">
        <v>44281</v>
      </c>
      <c r="B87" s="2">
        <v>57.38</v>
      </c>
      <c r="C87" s="2">
        <v>121.02379999999999</v>
      </c>
      <c r="D87" s="2">
        <v>277.77</v>
      </c>
      <c r="E87">
        <v>231.55</v>
      </c>
      <c r="F87">
        <v>456.64</v>
      </c>
      <c r="G87">
        <v>118.92</v>
      </c>
      <c r="H87">
        <v>2.78</v>
      </c>
      <c r="I87">
        <v>3520</v>
      </c>
      <c r="J87">
        <v>123.735</v>
      </c>
      <c r="K87">
        <v>19.274999999999999</v>
      </c>
      <c r="L87">
        <v>225.21</v>
      </c>
      <c r="M87">
        <v>310.791</v>
      </c>
      <c r="N87">
        <v>170.1</v>
      </c>
      <c r="O87">
        <v>100.1925</v>
      </c>
      <c r="P87">
        <v>33.799999999999997</v>
      </c>
      <c r="Q87" t="str">
        <v/>
      </c>
    </row>
    <row r="88" spans="1:17" x14ac:dyDescent="0.3">
      <c r="A88" s="3">
        <v>44282</v>
      </c>
      <c r="B88" s="2">
        <v>57.38</v>
      </c>
      <c r="C88" s="2">
        <v>121.02379999999999</v>
      </c>
      <c r="D88" s="2">
        <v>277.77</v>
      </c>
      <c r="E88">
        <v>231.55</v>
      </c>
      <c r="F88">
        <v>456.64</v>
      </c>
      <c r="G88">
        <v>118.92</v>
      </c>
      <c r="H88">
        <v>2.78</v>
      </c>
      <c r="I88">
        <v>3520</v>
      </c>
      <c r="J88">
        <v>123.735</v>
      </c>
      <c r="K88">
        <v>19.274999999999999</v>
      </c>
      <c r="L88">
        <v>225.21</v>
      </c>
      <c r="M88">
        <v>310.791</v>
      </c>
      <c r="N88">
        <v>170.1</v>
      </c>
      <c r="O88">
        <v>100.1925</v>
      </c>
      <c r="P88">
        <v>33.799999999999997</v>
      </c>
      <c r="Q88" t="str">
        <v/>
      </c>
    </row>
    <row r="89" spans="1:17" x14ac:dyDescent="0.3">
      <c r="A89" s="3">
        <v>44283</v>
      </c>
      <c r="B89" s="2">
        <v>57.38</v>
      </c>
      <c r="C89" s="2">
        <v>121.02379999999999</v>
      </c>
      <c r="D89" s="2">
        <v>277.77</v>
      </c>
      <c r="E89">
        <v>231.55</v>
      </c>
      <c r="F89">
        <v>456.64</v>
      </c>
      <c r="G89">
        <v>118.92</v>
      </c>
      <c r="H89">
        <v>2.78</v>
      </c>
      <c r="I89">
        <v>3520</v>
      </c>
      <c r="J89">
        <v>123.735</v>
      </c>
      <c r="K89">
        <v>19.274999999999999</v>
      </c>
      <c r="L89">
        <v>225.21</v>
      </c>
      <c r="M89">
        <v>310.791</v>
      </c>
      <c r="N89">
        <v>170.1</v>
      </c>
      <c r="O89">
        <v>100.1925</v>
      </c>
      <c r="P89">
        <v>33.799999999999997</v>
      </c>
      <c r="Q89" t="str">
        <v/>
      </c>
    </row>
    <row r="90" spans="1:17" x14ac:dyDescent="0.3">
      <c r="A90" s="3">
        <v>44284</v>
      </c>
      <c r="B90" s="2">
        <v>57.95</v>
      </c>
      <c r="C90" s="2">
        <v>121.9</v>
      </c>
      <c r="D90" s="2">
        <v>284.7</v>
      </c>
      <c r="E90">
        <v>231.88</v>
      </c>
      <c r="F90">
        <v>468.27</v>
      </c>
      <c r="G90">
        <v>120.7299</v>
      </c>
      <c r="H90">
        <v>2.76</v>
      </c>
      <c r="I90">
        <v>3586</v>
      </c>
      <c r="J90">
        <v>127</v>
      </c>
      <c r="K90">
        <v>19.085000000000001</v>
      </c>
      <c r="L90">
        <v>227.7141</v>
      </c>
      <c r="M90">
        <v>316.47000000000003</v>
      </c>
      <c r="N90">
        <v>171.2</v>
      </c>
      <c r="O90">
        <v>100.27249999999999</v>
      </c>
      <c r="P90">
        <v>37.619999999999997</v>
      </c>
      <c r="Q90" t="str">
        <v/>
      </c>
    </row>
    <row r="91" spans="1:17" x14ac:dyDescent="0.3">
      <c r="A91" s="3">
        <v>44285</v>
      </c>
      <c r="B91" s="2">
        <v>58.23</v>
      </c>
      <c r="C91" s="2">
        <v>122.2818</v>
      </c>
      <c r="D91" s="2">
        <v>286.7</v>
      </c>
      <c r="E91">
        <v>231.1</v>
      </c>
      <c r="F91">
        <v>451.62</v>
      </c>
      <c r="G91">
        <v>118.86</v>
      </c>
      <c r="H91">
        <v>2.78</v>
      </c>
      <c r="I91">
        <v>3548</v>
      </c>
      <c r="J91">
        <v>127.05</v>
      </c>
      <c r="K91">
        <v>18.91</v>
      </c>
      <c r="L91">
        <v>231.14</v>
      </c>
      <c r="M91">
        <v>313.48</v>
      </c>
      <c r="N91">
        <v>168.76</v>
      </c>
      <c r="O91">
        <v>101.8075</v>
      </c>
      <c r="P91">
        <v>38.549999999999997</v>
      </c>
      <c r="Q91" t="str">
        <v/>
      </c>
    </row>
    <row r="92" spans="1:17" x14ac:dyDescent="0.3">
      <c r="A92" s="3">
        <v>44286</v>
      </c>
      <c r="B92" s="2">
        <v>58.06</v>
      </c>
      <c r="C92" s="2">
        <v>124.15</v>
      </c>
      <c r="D92" s="2">
        <v>288.61</v>
      </c>
      <c r="E92">
        <v>232.39</v>
      </c>
      <c r="F92">
        <v>452.4</v>
      </c>
      <c r="G92">
        <v>121.15</v>
      </c>
      <c r="H92">
        <v>2.8</v>
      </c>
      <c r="I92">
        <v>3567</v>
      </c>
      <c r="J92">
        <v>129.82499999999999</v>
      </c>
      <c r="K92">
        <v>19.72</v>
      </c>
      <c r="L92">
        <v>228.85</v>
      </c>
      <c r="M92">
        <v>309.89999999999998</v>
      </c>
      <c r="N92">
        <v>178.71</v>
      </c>
      <c r="O92">
        <v>102.35</v>
      </c>
      <c r="P92">
        <v>42.6</v>
      </c>
      <c r="Q92" t="str">
        <v/>
      </c>
    </row>
    <row r="93" spans="1:17" x14ac:dyDescent="0.3">
      <c r="A93" s="3">
        <v>44287</v>
      </c>
      <c r="B93" s="2">
        <v>57.734999999999999</v>
      </c>
      <c r="C93" s="2">
        <v>124.85</v>
      </c>
      <c r="D93" s="2">
        <v>296.60000000000002</v>
      </c>
      <c r="E93">
        <v>238.05009999999999</v>
      </c>
      <c r="F93">
        <v>469.2</v>
      </c>
      <c r="G93">
        <v>122.49</v>
      </c>
      <c r="H93">
        <v>2.88</v>
      </c>
      <c r="I93">
        <v>3532</v>
      </c>
      <c r="J93">
        <v>135.11250000000001</v>
      </c>
      <c r="K93">
        <v>20.02</v>
      </c>
      <c r="L93">
        <v>227.59</v>
      </c>
      <c r="M93">
        <v>311.24</v>
      </c>
      <c r="N93">
        <v>185.43</v>
      </c>
      <c r="O93">
        <v>104.571495</v>
      </c>
      <c r="P93">
        <v>47.31</v>
      </c>
      <c r="Q93" t="str">
        <v/>
      </c>
    </row>
    <row r="94" spans="1:17" x14ac:dyDescent="0.3">
      <c r="A94" s="3">
        <v>44288</v>
      </c>
      <c r="B94" s="2">
        <v>57.734999999999999</v>
      </c>
      <c r="C94" s="2">
        <v>124.85</v>
      </c>
      <c r="D94" s="2">
        <v>296.60000000000002</v>
      </c>
      <c r="E94">
        <v>238.05009999999999</v>
      </c>
      <c r="F94">
        <v>469.2</v>
      </c>
      <c r="G94">
        <v>122.49</v>
      </c>
      <c r="H94">
        <v>2.88</v>
      </c>
      <c r="I94">
        <v>3466</v>
      </c>
      <c r="J94">
        <v>135.11250000000001</v>
      </c>
      <c r="K94">
        <v>20.02</v>
      </c>
      <c r="L94">
        <v>227.59</v>
      </c>
      <c r="M94">
        <v>311.24</v>
      </c>
      <c r="N94">
        <v>185.43</v>
      </c>
      <c r="O94">
        <v>104.571495</v>
      </c>
      <c r="P94">
        <v>47.31</v>
      </c>
      <c r="Q94" t="str">
        <v/>
      </c>
    </row>
    <row r="95" spans="1:17" x14ac:dyDescent="0.3">
      <c r="A95" s="3">
        <v>44289</v>
      </c>
      <c r="B95" s="2">
        <v>57.734999999999999</v>
      </c>
      <c r="C95" s="2">
        <v>124.85</v>
      </c>
      <c r="D95" s="2">
        <v>296.60000000000002</v>
      </c>
      <c r="E95">
        <v>238.05009999999999</v>
      </c>
      <c r="F95">
        <v>469.2</v>
      </c>
      <c r="G95">
        <v>122.49</v>
      </c>
      <c r="H95">
        <v>2.88</v>
      </c>
      <c r="I95">
        <v>3466</v>
      </c>
      <c r="J95">
        <v>135.11250000000001</v>
      </c>
      <c r="K95">
        <v>20.02</v>
      </c>
      <c r="L95">
        <v>227.59</v>
      </c>
      <c r="M95">
        <v>311.24</v>
      </c>
      <c r="N95">
        <v>185.43</v>
      </c>
      <c r="O95">
        <v>104.571495</v>
      </c>
      <c r="P95">
        <v>47.31</v>
      </c>
      <c r="Q95" t="str">
        <v/>
      </c>
    </row>
    <row r="96" spans="1:17" x14ac:dyDescent="0.3">
      <c r="A96" s="3">
        <v>44290</v>
      </c>
      <c r="B96" s="2">
        <v>57.734999999999999</v>
      </c>
      <c r="C96" s="2">
        <v>124.85</v>
      </c>
      <c r="D96" s="2">
        <v>296.60000000000002</v>
      </c>
      <c r="E96">
        <v>238.05009999999999</v>
      </c>
      <c r="F96">
        <v>469.2</v>
      </c>
      <c r="G96">
        <v>122.49</v>
      </c>
      <c r="H96">
        <v>2.88</v>
      </c>
      <c r="I96">
        <v>3466</v>
      </c>
      <c r="J96">
        <v>135.11250000000001</v>
      </c>
      <c r="K96">
        <v>20.02</v>
      </c>
      <c r="L96">
        <v>227.59</v>
      </c>
      <c r="M96">
        <v>311.24</v>
      </c>
      <c r="N96">
        <v>185.43</v>
      </c>
      <c r="O96">
        <v>104.571495</v>
      </c>
      <c r="P96">
        <v>47.31</v>
      </c>
      <c r="Q96" t="str">
        <v/>
      </c>
    </row>
    <row r="97" spans="1:17" x14ac:dyDescent="0.3">
      <c r="A97" s="3">
        <v>44291</v>
      </c>
      <c r="B97" s="2">
        <v>58.46</v>
      </c>
      <c r="C97" s="2">
        <v>128.22999999999999</v>
      </c>
      <c r="D97" s="2">
        <v>300.68</v>
      </c>
      <c r="E97">
        <v>242.7</v>
      </c>
      <c r="F97">
        <v>476.82</v>
      </c>
      <c r="G97">
        <v>123.07</v>
      </c>
      <c r="H97">
        <v>3.22</v>
      </c>
      <c r="I97">
        <v>3502</v>
      </c>
      <c r="J97">
        <v>137.33000000000001</v>
      </c>
      <c r="K97">
        <v>20.8001</v>
      </c>
      <c r="L97">
        <v>232.37</v>
      </c>
      <c r="M97">
        <v>318.51229999999998</v>
      </c>
      <c r="N97">
        <v>184.72</v>
      </c>
      <c r="O97">
        <v>107.260254</v>
      </c>
      <c r="P97">
        <v>47.4</v>
      </c>
      <c r="Q97" t="str">
        <v/>
      </c>
    </row>
    <row r="98" spans="1:17" x14ac:dyDescent="0.3">
      <c r="A98" s="3">
        <v>44292</v>
      </c>
      <c r="B98" s="2">
        <v>58.68</v>
      </c>
      <c r="C98" s="2">
        <v>130.37</v>
      </c>
      <c r="D98" s="2">
        <v>305.25</v>
      </c>
      <c r="E98">
        <v>246.88</v>
      </c>
      <c r="F98">
        <v>477.74</v>
      </c>
      <c r="G98">
        <v>125.65</v>
      </c>
      <c r="H98">
        <v>3.1150000000000002</v>
      </c>
      <c r="I98">
        <v>3531</v>
      </c>
      <c r="J98">
        <v>137.73622</v>
      </c>
      <c r="K98">
        <v>20.76</v>
      </c>
      <c r="L98">
        <v>230.23</v>
      </c>
      <c r="M98">
        <v>322.18</v>
      </c>
      <c r="N98">
        <v>185.86</v>
      </c>
      <c r="O98">
        <v>110.0895</v>
      </c>
      <c r="P98">
        <v>51.22</v>
      </c>
      <c r="Q98" t="str">
        <v/>
      </c>
    </row>
    <row r="99" spans="1:17" x14ac:dyDescent="0.3">
      <c r="A99" s="3">
        <v>44293</v>
      </c>
      <c r="B99" s="2">
        <v>58.784999999999997</v>
      </c>
      <c r="C99" s="2">
        <v>129.09</v>
      </c>
      <c r="D99" s="2">
        <v>305.5</v>
      </c>
      <c r="E99">
        <v>247.19</v>
      </c>
      <c r="F99">
        <v>478</v>
      </c>
      <c r="G99">
        <v>125.14</v>
      </c>
      <c r="H99">
        <v>3.05</v>
      </c>
      <c r="I99">
        <v>3539</v>
      </c>
      <c r="J99">
        <v>137.11500000000001</v>
      </c>
      <c r="K99">
        <v>21.08</v>
      </c>
      <c r="L99">
        <v>229.35</v>
      </c>
      <c r="M99">
        <v>322.8</v>
      </c>
      <c r="N99">
        <v>190.64</v>
      </c>
      <c r="O99">
        <v>110.65501</v>
      </c>
      <c r="P99">
        <v>45.55</v>
      </c>
      <c r="Q99" t="str">
        <v/>
      </c>
    </row>
    <row r="100" spans="1:17" x14ac:dyDescent="0.3">
      <c r="A100" s="3">
        <v>44294</v>
      </c>
      <c r="B100" s="2">
        <v>57.532600000000002</v>
      </c>
      <c r="C100" s="2">
        <v>129.61000000000001</v>
      </c>
      <c r="D100" s="2">
        <v>310.05</v>
      </c>
      <c r="E100">
        <v>252</v>
      </c>
      <c r="F100">
        <v>480.12</v>
      </c>
      <c r="G100">
        <v>128.52000000000001</v>
      </c>
      <c r="H100">
        <v>3.0834000000000001</v>
      </c>
      <c r="I100">
        <v>3503</v>
      </c>
      <c r="J100">
        <v>142.48943</v>
      </c>
      <c r="K100">
        <v>21.17</v>
      </c>
      <c r="L100">
        <v>227.17</v>
      </c>
      <c r="M100">
        <v>321.43</v>
      </c>
      <c r="N100">
        <v>195.67349999999999</v>
      </c>
      <c r="O100">
        <v>112.150505</v>
      </c>
      <c r="P100">
        <v>48.47</v>
      </c>
      <c r="Q100" t="str">
        <v/>
      </c>
    </row>
    <row r="101" spans="1:17" x14ac:dyDescent="0.3">
      <c r="A101" s="3">
        <v>44295</v>
      </c>
      <c r="B101" s="2">
        <v>57.25</v>
      </c>
      <c r="C101" s="2">
        <v>128.18</v>
      </c>
      <c r="D101" s="2">
        <v>310.33</v>
      </c>
      <c r="E101">
        <v>252.44</v>
      </c>
      <c r="F101">
        <v>476.54</v>
      </c>
      <c r="G101">
        <v>129.47</v>
      </c>
      <c r="H101">
        <v>3.07</v>
      </c>
      <c r="I101">
        <v>3492</v>
      </c>
      <c r="J101">
        <v>141.75</v>
      </c>
      <c r="K101">
        <v>21.23</v>
      </c>
      <c r="L101">
        <v>227.54</v>
      </c>
      <c r="M101">
        <v>326.26</v>
      </c>
      <c r="N101">
        <v>194.31</v>
      </c>
      <c r="O101">
        <v>111.86275000000001</v>
      </c>
      <c r="P101">
        <v>46.85</v>
      </c>
      <c r="Q101" t="str">
        <v/>
      </c>
    </row>
    <row r="102" spans="1:17" x14ac:dyDescent="0.3">
      <c r="A102" s="3">
        <v>44296</v>
      </c>
      <c r="B102" s="2">
        <v>57.25</v>
      </c>
      <c r="C102" s="2">
        <v>128.18</v>
      </c>
      <c r="D102" s="2">
        <v>310.33</v>
      </c>
      <c r="E102">
        <v>252.44</v>
      </c>
      <c r="F102">
        <v>476.54</v>
      </c>
      <c r="G102">
        <v>129.47</v>
      </c>
      <c r="H102">
        <v>3.07</v>
      </c>
      <c r="I102">
        <v>3492</v>
      </c>
      <c r="J102">
        <v>141.75</v>
      </c>
      <c r="K102">
        <v>21.23</v>
      </c>
      <c r="L102">
        <v>227.54</v>
      </c>
      <c r="M102">
        <v>326.26</v>
      </c>
      <c r="N102">
        <v>194.31</v>
      </c>
      <c r="O102">
        <v>111.86275000000001</v>
      </c>
      <c r="P102">
        <v>46.85</v>
      </c>
      <c r="Q102" t="str">
        <v/>
      </c>
    </row>
    <row r="103" spans="1:17" x14ac:dyDescent="0.3">
      <c r="A103" s="1">
        <v>44297</v>
      </c>
      <c r="B103">
        <v>57.25</v>
      </c>
      <c r="C103">
        <v>128.18</v>
      </c>
      <c r="D103">
        <v>310.33</v>
      </c>
      <c r="E103">
        <v>252.44</v>
      </c>
      <c r="F103">
        <v>476.54</v>
      </c>
      <c r="G103">
        <v>129.47</v>
      </c>
      <c r="H103">
        <v>3.07</v>
      </c>
      <c r="I103">
        <v>3492</v>
      </c>
      <c r="J103">
        <v>141.75</v>
      </c>
      <c r="K103">
        <v>21.23</v>
      </c>
      <c r="L103">
        <v>227.54</v>
      </c>
      <c r="M103">
        <v>326.26</v>
      </c>
      <c r="N103">
        <v>194.31</v>
      </c>
      <c r="O103">
        <v>111.86275000000001</v>
      </c>
      <c r="P103">
        <v>46.85</v>
      </c>
      <c r="Q103" t="str">
        <v/>
      </c>
    </row>
    <row r="104" spans="1:17" x14ac:dyDescent="0.3">
      <c r="A104" s="1">
        <v>44298</v>
      </c>
      <c r="B104">
        <v>57.424999999999997</v>
      </c>
      <c r="C104">
        <v>128.22999999999999</v>
      </c>
      <c r="D104">
        <v>307.93</v>
      </c>
      <c r="E104">
        <v>254.62</v>
      </c>
      <c r="F104">
        <v>478.6</v>
      </c>
      <c r="G104">
        <v>130.63</v>
      </c>
      <c r="H104">
        <v>2.8</v>
      </c>
      <c r="I104">
        <v>3440</v>
      </c>
      <c r="J104">
        <v>141.39250000000001</v>
      </c>
      <c r="K104">
        <v>21.3125</v>
      </c>
      <c r="L104">
        <v>228.9307</v>
      </c>
      <c r="M104">
        <v>330.15</v>
      </c>
      <c r="N104">
        <v>197.51</v>
      </c>
      <c r="O104">
        <v>111.39100999999999</v>
      </c>
      <c r="P104">
        <v>48.71</v>
      </c>
      <c r="Q104" t="str">
        <v/>
      </c>
    </row>
    <row r="105" spans="1:17" x14ac:dyDescent="0.3">
      <c r="A105" s="1">
        <v>44299</v>
      </c>
      <c r="B105">
        <v>57.16</v>
      </c>
      <c r="C105">
        <v>129.66999999999999</v>
      </c>
      <c r="D105">
        <v>309.32</v>
      </c>
      <c r="E105">
        <v>256.83</v>
      </c>
      <c r="F105">
        <v>480.2894</v>
      </c>
      <c r="G105">
        <v>131.93</v>
      </c>
      <c r="H105">
        <v>2.77</v>
      </c>
      <c r="I105">
        <v>3471</v>
      </c>
      <c r="J105">
        <v>151.25749999999999</v>
      </c>
      <c r="K105">
        <v>21.495000000000001</v>
      </c>
      <c r="L105">
        <v>228.04499999999999</v>
      </c>
      <c r="M105">
        <v>328.82</v>
      </c>
      <c r="N105">
        <v>206.14</v>
      </c>
      <c r="O105">
        <v>112.15250399999999</v>
      </c>
      <c r="P105">
        <v>49.720100000000002</v>
      </c>
      <c r="Q105" t="str">
        <v/>
      </c>
    </row>
    <row r="106" spans="1:17" x14ac:dyDescent="0.3">
      <c r="A106" s="1">
        <v>44300</v>
      </c>
      <c r="B106">
        <v>57.292999999999999</v>
      </c>
      <c r="C106">
        <v>129.61000000000001</v>
      </c>
      <c r="D106">
        <v>301.95</v>
      </c>
      <c r="E106">
        <v>255.16</v>
      </c>
      <c r="F106">
        <v>475.19</v>
      </c>
      <c r="G106">
        <v>131.655</v>
      </c>
      <c r="H106">
        <v>2.82</v>
      </c>
      <c r="I106">
        <v>3457</v>
      </c>
      <c r="J106">
        <v>152.27500000000001</v>
      </c>
      <c r="K106">
        <v>21.97</v>
      </c>
      <c r="L106">
        <v>229.55</v>
      </c>
      <c r="M106">
        <v>327.55849999999998</v>
      </c>
      <c r="N106">
        <v>207.5</v>
      </c>
      <c r="O106">
        <v>111.80074</v>
      </c>
      <c r="P106">
        <v>42.26</v>
      </c>
      <c r="Q106">
        <v>310</v>
      </c>
    </row>
    <row r="107" spans="1:17" x14ac:dyDescent="0.3">
      <c r="A107" s="1">
        <v>44301</v>
      </c>
      <c r="B107">
        <v>57.54</v>
      </c>
      <c r="C107">
        <v>130.12</v>
      </c>
      <c r="D107">
        <v>304.10000000000002</v>
      </c>
      <c r="E107">
        <v>257.73</v>
      </c>
      <c r="F107">
        <v>476.78</v>
      </c>
      <c r="G107">
        <v>133.63999999999999</v>
      </c>
      <c r="H107">
        <v>2.65</v>
      </c>
      <c r="I107">
        <v>3456</v>
      </c>
      <c r="J107">
        <v>156.315</v>
      </c>
      <c r="K107">
        <v>22.22</v>
      </c>
      <c r="L107">
        <v>230.74</v>
      </c>
      <c r="M107">
        <v>326.59500000000003</v>
      </c>
      <c r="N107">
        <v>207.81</v>
      </c>
      <c r="O107">
        <v>112.55849499999999</v>
      </c>
      <c r="P107">
        <v>38.549999999999997</v>
      </c>
      <c r="Q107">
        <v>317.27010000000001</v>
      </c>
    </row>
    <row r="108" spans="1:17" x14ac:dyDescent="0.3">
      <c r="A108" s="1">
        <v>44302</v>
      </c>
      <c r="B108">
        <v>57.8</v>
      </c>
      <c r="C108">
        <v>131.315</v>
      </c>
      <c r="D108">
        <v>304.61</v>
      </c>
      <c r="E108">
        <v>257.60140000000001</v>
      </c>
      <c r="F108">
        <v>476.78</v>
      </c>
      <c r="G108">
        <v>133.28</v>
      </c>
      <c r="H108">
        <v>2.68</v>
      </c>
      <c r="I108">
        <v>3463</v>
      </c>
      <c r="J108">
        <v>158.6525</v>
      </c>
      <c r="K108">
        <v>22.28</v>
      </c>
      <c r="L108">
        <v>232.27</v>
      </c>
      <c r="M108">
        <v>329.77499999999998</v>
      </c>
      <c r="N108">
        <v>208.49</v>
      </c>
      <c r="O108">
        <v>113.54600000000001</v>
      </c>
      <c r="P108">
        <v>37.68</v>
      </c>
      <c r="Q108">
        <v>321.02999999999997</v>
      </c>
    </row>
    <row r="109" spans="1:17" x14ac:dyDescent="0.3">
      <c r="A109" s="1">
        <v>44303</v>
      </c>
      <c r="B109">
        <v>57.8</v>
      </c>
      <c r="C109">
        <v>131.315</v>
      </c>
      <c r="D109">
        <v>304.61</v>
      </c>
      <c r="E109">
        <v>257.60140000000001</v>
      </c>
      <c r="F109">
        <v>476.78</v>
      </c>
      <c r="G109">
        <v>133.28</v>
      </c>
      <c r="H109">
        <v>2.68</v>
      </c>
      <c r="I109">
        <v>3463</v>
      </c>
      <c r="J109">
        <v>158.6525</v>
      </c>
      <c r="K109">
        <v>22.28</v>
      </c>
      <c r="L109">
        <v>232.27</v>
      </c>
      <c r="M109">
        <v>329.77499999999998</v>
      </c>
      <c r="N109">
        <v>208.49</v>
      </c>
      <c r="O109">
        <v>113.54600000000001</v>
      </c>
      <c r="P109">
        <v>37.68</v>
      </c>
      <c r="Q109">
        <v>321.02999999999997</v>
      </c>
    </row>
    <row r="110" spans="1:17" x14ac:dyDescent="0.3">
      <c r="A110" s="1">
        <v>44304</v>
      </c>
      <c r="B110">
        <v>57.8</v>
      </c>
      <c r="C110">
        <v>131.315</v>
      </c>
      <c r="D110">
        <v>304.61</v>
      </c>
      <c r="E110">
        <v>257.60140000000001</v>
      </c>
      <c r="F110">
        <v>476.78</v>
      </c>
      <c r="G110">
        <v>133.28</v>
      </c>
      <c r="H110">
        <v>2.68</v>
      </c>
      <c r="I110">
        <v>3463</v>
      </c>
      <c r="J110">
        <v>158.6525</v>
      </c>
      <c r="K110">
        <v>22.28</v>
      </c>
      <c r="L110">
        <v>232.27</v>
      </c>
      <c r="M110">
        <v>329.77499999999998</v>
      </c>
      <c r="N110">
        <v>208.49</v>
      </c>
      <c r="O110">
        <v>113.54600000000001</v>
      </c>
      <c r="P110">
        <v>37.68</v>
      </c>
      <c r="Q110">
        <v>321.02999999999997</v>
      </c>
    </row>
    <row r="111" spans="1:17" x14ac:dyDescent="0.3">
      <c r="A111" s="1">
        <v>44305</v>
      </c>
      <c r="B111">
        <v>58.09</v>
      </c>
      <c r="C111">
        <v>131.91999999999999</v>
      </c>
      <c r="D111">
        <v>300.56</v>
      </c>
      <c r="E111">
        <v>257.82100000000003</v>
      </c>
      <c r="F111">
        <v>460.05</v>
      </c>
      <c r="G111">
        <v>133.34</v>
      </c>
      <c r="H111">
        <v>2.58</v>
      </c>
      <c r="I111">
        <v>3438</v>
      </c>
      <c r="J111">
        <v>152.33002999999999</v>
      </c>
      <c r="K111">
        <v>22.11</v>
      </c>
      <c r="L111">
        <v>229.91</v>
      </c>
      <c r="M111">
        <v>333.54</v>
      </c>
      <c r="N111">
        <v>210.29</v>
      </c>
      <c r="O111">
        <v>113.508995</v>
      </c>
      <c r="P111">
        <v>33.24</v>
      </c>
      <c r="Q111">
        <v>326.79000000000002</v>
      </c>
    </row>
    <row r="112" spans="1:17" x14ac:dyDescent="0.3">
      <c r="A112" s="1">
        <v>44306</v>
      </c>
      <c r="B112">
        <v>57.97</v>
      </c>
      <c r="C112">
        <v>128.47999999999999</v>
      </c>
      <c r="D112">
        <v>297.20999999999998</v>
      </c>
      <c r="E112">
        <v>256.83999999999997</v>
      </c>
      <c r="F112">
        <v>454.54</v>
      </c>
      <c r="G112">
        <v>131.81</v>
      </c>
      <c r="H112">
        <v>2.3199999999999998</v>
      </c>
      <c r="I112">
        <v>3416</v>
      </c>
      <c r="J112">
        <v>149.63</v>
      </c>
      <c r="K112">
        <v>21.33</v>
      </c>
      <c r="L112">
        <v>225.5959</v>
      </c>
      <c r="M112">
        <v>330.26</v>
      </c>
      <c r="N112">
        <v>205.58</v>
      </c>
      <c r="O112">
        <v>112.85601</v>
      </c>
      <c r="P112">
        <v>30.74</v>
      </c>
      <c r="Q112">
        <v>312.02010000000001</v>
      </c>
    </row>
    <row r="113" spans="1:17" x14ac:dyDescent="0.3">
      <c r="A113" s="1">
        <v>44307</v>
      </c>
      <c r="B113">
        <v>58.05</v>
      </c>
      <c r="C113">
        <v>129.81</v>
      </c>
      <c r="D113">
        <v>297.39</v>
      </c>
      <c r="E113">
        <v>257.25</v>
      </c>
      <c r="F113">
        <v>452.6</v>
      </c>
      <c r="G113">
        <v>131.30009999999999</v>
      </c>
      <c r="H113">
        <v>2.5249999999999999</v>
      </c>
      <c r="I113">
        <v>3361</v>
      </c>
      <c r="J113">
        <v>151.02250000000001</v>
      </c>
      <c r="K113">
        <v>21.53</v>
      </c>
      <c r="L113">
        <v>226.02</v>
      </c>
      <c r="M113">
        <v>333.18</v>
      </c>
      <c r="N113">
        <v>201.5308</v>
      </c>
      <c r="O113">
        <v>112.241005</v>
      </c>
      <c r="P113">
        <v>31.05</v>
      </c>
      <c r="Q113">
        <v>302.10000000000002</v>
      </c>
    </row>
    <row r="114" spans="1:17" x14ac:dyDescent="0.3">
      <c r="A114" s="1">
        <v>44308</v>
      </c>
      <c r="B114">
        <v>57.134999999999998</v>
      </c>
      <c r="C114">
        <v>130.59</v>
      </c>
      <c r="D114">
        <v>296.04000000000002</v>
      </c>
      <c r="E114">
        <v>255.64</v>
      </c>
      <c r="F114">
        <v>449</v>
      </c>
      <c r="G114">
        <v>131.41</v>
      </c>
      <c r="H114">
        <v>2.63</v>
      </c>
      <c r="I114">
        <v>3421</v>
      </c>
      <c r="J114">
        <v>147.83500000000001</v>
      </c>
      <c r="K114">
        <v>21.68</v>
      </c>
      <c r="L114">
        <v>228.77</v>
      </c>
      <c r="M114">
        <v>333.24</v>
      </c>
      <c r="N114">
        <v>212</v>
      </c>
      <c r="O114">
        <v>112.01600999999999</v>
      </c>
      <c r="P114">
        <v>30.92</v>
      </c>
      <c r="Q114">
        <v>287.20330000000001</v>
      </c>
    </row>
    <row r="115" spans="1:17" x14ac:dyDescent="0.3">
      <c r="A115" s="1">
        <v>44309</v>
      </c>
      <c r="B115">
        <v>56.78</v>
      </c>
      <c r="C115">
        <v>131.4</v>
      </c>
      <c r="D115">
        <v>297.14999999999998</v>
      </c>
      <c r="E115">
        <v>257.27</v>
      </c>
      <c r="F115">
        <v>457.5</v>
      </c>
      <c r="G115">
        <v>132.16</v>
      </c>
      <c r="H115">
        <v>2.7121</v>
      </c>
      <c r="I115">
        <v>3427</v>
      </c>
      <c r="J115">
        <v>149.0025</v>
      </c>
      <c r="K115">
        <v>21.75</v>
      </c>
      <c r="L115">
        <v>227.88</v>
      </c>
      <c r="M115">
        <v>333.01</v>
      </c>
      <c r="N115">
        <v>217.73</v>
      </c>
      <c r="O115">
        <v>113.0625</v>
      </c>
      <c r="P115">
        <v>28.36</v>
      </c>
      <c r="Q115">
        <v>282.07</v>
      </c>
    </row>
    <row r="116" spans="1:17" x14ac:dyDescent="0.3">
      <c r="A116" s="1">
        <v>44310</v>
      </c>
      <c r="B116">
        <v>56.78</v>
      </c>
      <c r="C116">
        <v>131.4</v>
      </c>
      <c r="D116">
        <v>297.14999999999998</v>
      </c>
      <c r="E116">
        <v>257.27</v>
      </c>
      <c r="F116">
        <v>457.5</v>
      </c>
      <c r="G116">
        <v>132.16</v>
      </c>
      <c r="H116">
        <v>2.7121</v>
      </c>
      <c r="I116">
        <v>3427</v>
      </c>
      <c r="J116">
        <v>149.0025</v>
      </c>
      <c r="K116">
        <v>21.75</v>
      </c>
      <c r="L116">
        <v>227.88</v>
      </c>
      <c r="M116">
        <v>333.01</v>
      </c>
      <c r="N116">
        <v>217.73</v>
      </c>
      <c r="O116">
        <v>113.0625</v>
      </c>
      <c r="P116">
        <v>28.36</v>
      </c>
      <c r="Q116">
        <v>282.07</v>
      </c>
    </row>
    <row r="117" spans="1:17" x14ac:dyDescent="0.3">
      <c r="A117" s="1">
        <v>44311</v>
      </c>
      <c r="B117">
        <v>56.78</v>
      </c>
      <c r="C117">
        <v>131.4</v>
      </c>
      <c r="D117">
        <v>297.14999999999998</v>
      </c>
      <c r="E117">
        <v>257.27</v>
      </c>
      <c r="F117">
        <v>457.5</v>
      </c>
      <c r="G117">
        <v>132.16</v>
      </c>
      <c r="H117">
        <v>2.7121</v>
      </c>
      <c r="I117">
        <v>3427</v>
      </c>
      <c r="J117">
        <v>149.0025</v>
      </c>
      <c r="K117">
        <v>21.75</v>
      </c>
      <c r="L117">
        <v>227.88</v>
      </c>
      <c r="M117">
        <v>333.01</v>
      </c>
      <c r="N117">
        <v>217.73</v>
      </c>
      <c r="O117">
        <v>113.0625</v>
      </c>
      <c r="P117">
        <v>28.36</v>
      </c>
      <c r="Q117">
        <v>282.07</v>
      </c>
    </row>
    <row r="118" spans="1:17" x14ac:dyDescent="0.3">
      <c r="A118" s="1">
        <v>44312</v>
      </c>
      <c r="B118">
        <v>56.85</v>
      </c>
      <c r="C118">
        <v>131.905</v>
      </c>
      <c r="D118">
        <v>301.56</v>
      </c>
      <c r="E118">
        <v>260.17</v>
      </c>
      <c r="F118">
        <v>463.57310000000001</v>
      </c>
      <c r="G118">
        <v>133.56</v>
      </c>
      <c r="H118">
        <v>2.7549999999999999</v>
      </c>
      <c r="I118">
        <v>3425</v>
      </c>
      <c r="J118">
        <v>151.25</v>
      </c>
      <c r="K118">
        <v>21.79</v>
      </c>
      <c r="L118">
        <v>229.96</v>
      </c>
      <c r="M118">
        <v>320</v>
      </c>
      <c r="N118">
        <v>215.93</v>
      </c>
      <c r="O118">
        <v>114.865746</v>
      </c>
      <c r="P118">
        <v>33.26</v>
      </c>
      <c r="Q118">
        <v>296.89999999999998</v>
      </c>
    </row>
    <row r="119" spans="1:17" x14ac:dyDescent="0.3">
      <c r="A119" s="1">
        <v>44313</v>
      </c>
      <c r="B119">
        <v>56.2</v>
      </c>
      <c r="C119">
        <v>131.47999999999999</v>
      </c>
      <c r="D119">
        <v>301.11</v>
      </c>
      <c r="E119">
        <v>260.12</v>
      </c>
      <c r="F119">
        <v>465.06</v>
      </c>
      <c r="G119">
        <v>134.11000000000001</v>
      </c>
      <c r="H119">
        <v>2.76</v>
      </c>
      <c r="I119">
        <v>3374</v>
      </c>
      <c r="J119">
        <v>153.54499999999999</v>
      </c>
      <c r="K119">
        <v>22.21</v>
      </c>
      <c r="L119">
        <v>228.08</v>
      </c>
      <c r="M119">
        <v>328.57</v>
      </c>
      <c r="N119">
        <v>219.89070000000001</v>
      </c>
      <c r="O119">
        <v>114.30800000000001</v>
      </c>
      <c r="P119">
        <v>33.78</v>
      </c>
      <c r="Q119">
        <v>299.5</v>
      </c>
    </row>
    <row r="120" spans="1:17" x14ac:dyDescent="0.3">
      <c r="A120" s="1">
        <v>44314</v>
      </c>
      <c r="B120">
        <v>56.34</v>
      </c>
      <c r="C120">
        <v>131.53</v>
      </c>
      <c r="D120">
        <v>305.37</v>
      </c>
      <c r="E120">
        <v>252.95</v>
      </c>
      <c r="F120">
        <v>456.05</v>
      </c>
      <c r="G120">
        <v>133.08000000000001</v>
      </c>
      <c r="H120">
        <v>2.78</v>
      </c>
      <c r="I120">
        <v>3339</v>
      </c>
      <c r="J120">
        <v>152.15518</v>
      </c>
      <c r="K120">
        <v>22.41</v>
      </c>
      <c r="L120">
        <v>229.38</v>
      </c>
      <c r="M120">
        <v>331.31</v>
      </c>
      <c r="N120">
        <v>215.02289999999999</v>
      </c>
      <c r="O120">
        <v>117.661</v>
      </c>
      <c r="P120">
        <v>33.58</v>
      </c>
      <c r="Q120">
        <v>298.05</v>
      </c>
    </row>
    <row r="121" spans="1:17" x14ac:dyDescent="0.3">
      <c r="A121" s="1">
        <v>44315</v>
      </c>
      <c r="B121">
        <v>56.53</v>
      </c>
      <c r="C121">
        <v>132.15</v>
      </c>
      <c r="D121">
        <v>321.61</v>
      </c>
      <c r="E121">
        <v>249</v>
      </c>
      <c r="F121">
        <v>459.03</v>
      </c>
      <c r="G121">
        <v>132.44999999999999</v>
      </c>
      <c r="H121">
        <v>2.91</v>
      </c>
      <c r="I121">
        <v>3339</v>
      </c>
      <c r="J121">
        <v>150.715</v>
      </c>
      <c r="K121">
        <v>22.89</v>
      </c>
      <c r="L121">
        <v>223.2</v>
      </c>
      <c r="M121">
        <v>332.15</v>
      </c>
      <c r="N121">
        <v>208.42</v>
      </c>
      <c r="O121">
        <v>118.692505</v>
      </c>
      <c r="P121">
        <v>33.799999999999997</v>
      </c>
      <c r="Q121">
        <v>292.10000000000002</v>
      </c>
    </row>
    <row r="122" spans="1:17" x14ac:dyDescent="0.3">
      <c r="A122" s="1">
        <v>44316</v>
      </c>
      <c r="B122">
        <v>56.961500000000001</v>
      </c>
      <c r="C122">
        <v>131.51</v>
      </c>
      <c r="D122">
        <v>324.5</v>
      </c>
      <c r="E122">
        <v>249.6</v>
      </c>
      <c r="F122">
        <v>453.84</v>
      </c>
      <c r="G122">
        <v>131.065</v>
      </c>
      <c r="H122">
        <v>2.85</v>
      </c>
      <c r="I122">
        <v>3358</v>
      </c>
      <c r="J122">
        <v>149.97</v>
      </c>
      <c r="K122">
        <v>22.625</v>
      </c>
      <c r="L122">
        <v>224.88</v>
      </c>
      <c r="M122">
        <v>334.25</v>
      </c>
      <c r="N122">
        <v>207</v>
      </c>
      <c r="O122">
        <v>117.328</v>
      </c>
      <c r="P122">
        <v>34.670099999999998</v>
      </c>
      <c r="Q122">
        <v>291</v>
      </c>
    </row>
    <row r="123" spans="1:17" x14ac:dyDescent="0.3">
      <c r="A123" s="1">
        <v>44317</v>
      </c>
      <c r="B123">
        <v>56.961500000000001</v>
      </c>
      <c r="C123">
        <v>131.51</v>
      </c>
      <c r="D123">
        <v>324.5</v>
      </c>
      <c r="E123">
        <v>249.6</v>
      </c>
      <c r="F123">
        <v>453.84</v>
      </c>
      <c r="G123">
        <v>131.065</v>
      </c>
      <c r="H123">
        <v>2.85</v>
      </c>
      <c r="I123">
        <v>3358</v>
      </c>
      <c r="J123">
        <v>149.97</v>
      </c>
      <c r="K123">
        <v>22.625</v>
      </c>
      <c r="L123">
        <v>224.88</v>
      </c>
      <c r="M123">
        <v>334.25</v>
      </c>
      <c r="N123">
        <v>207</v>
      </c>
      <c r="O123">
        <v>117.328</v>
      </c>
      <c r="P123">
        <v>34.670099999999998</v>
      </c>
      <c r="Q123">
        <v>291</v>
      </c>
    </row>
    <row r="124" spans="1:17" x14ac:dyDescent="0.3">
      <c r="A124" s="1">
        <v>44318</v>
      </c>
      <c r="B124">
        <v>56.961500000000001</v>
      </c>
      <c r="C124">
        <v>131.51</v>
      </c>
      <c r="D124">
        <v>324.5</v>
      </c>
      <c r="E124">
        <v>249.6</v>
      </c>
      <c r="F124">
        <v>453.84</v>
      </c>
      <c r="G124">
        <v>131.065</v>
      </c>
      <c r="H124">
        <v>2.85</v>
      </c>
      <c r="I124">
        <v>3358</v>
      </c>
      <c r="J124">
        <v>149.97</v>
      </c>
      <c r="K124">
        <v>22.625</v>
      </c>
      <c r="L124">
        <v>224.88</v>
      </c>
      <c r="M124">
        <v>334.25</v>
      </c>
      <c r="N124">
        <v>207</v>
      </c>
      <c r="O124">
        <v>117.328</v>
      </c>
      <c r="P124">
        <v>34.670099999999998</v>
      </c>
      <c r="Q124">
        <v>291</v>
      </c>
    </row>
    <row r="125" spans="1:17" x14ac:dyDescent="0.3">
      <c r="A125" s="1">
        <v>44319</v>
      </c>
      <c r="B125">
        <v>57.87</v>
      </c>
      <c r="C125">
        <v>130.91</v>
      </c>
      <c r="D125">
        <v>321.83999999999997</v>
      </c>
      <c r="E125">
        <v>251.12</v>
      </c>
      <c r="F125">
        <v>448.28</v>
      </c>
      <c r="G125">
        <v>131.83000000000001</v>
      </c>
      <c r="H125">
        <v>2.93</v>
      </c>
      <c r="I125">
        <v>3358</v>
      </c>
      <c r="J125">
        <v>147.875</v>
      </c>
      <c r="K125">
        <v>22.504999999999999</v>
      </c>
      <c r="L125">
        <v>227.21</v>
      </c>
      <c r="M125">
        <v>337.01</v>
      </c>
      <c r="N125">
        <v>204.0204</v>
      </c>
      <c r="O125">
        <v>116.77500000000001</v>
      </c>
      <c r="P125">
        <v>35.21</v>
      </c>
      <c r="Q125">
        <v>293.94</v>
      </c>
    </row>
    <row r="126" spans="1:17" x14ac:dyDescent="0.3">
      <c r="A126" s="1">
        <v>44320</v>
      </c>
      <c r="B126">
        <v>57.95</v>
      </c>
      <c r="C126">
        <v>127.09</v>
      </c>
      <c r="D126">
        <v>313.12</v>
      </c>
      <c r="E126">
        <v>245.76</v>
      </c>
      <c r="F126">
        <v>437.31</v>
      </c>
      <c r="G126">
        <v>126.7</v>
      </c>
      <c r="H126">
        <v>3.03</v>
      </c>
      <c r="I126">
        <v>3358</v>
      </c>
      <c r="J126">
        <v>140.10252</v>
      </c>
      <c r="K126">
        <v>22.29</v>
      </c>
      <c r="L126">
        <v>225.35</v>
      </c>
      <c r="M126">
        <v>339.15</v>
      </c>
      <c r="N126">
        <v>191.36</v>
      </c>
      <c r="O126">
        <v>112.834</v>
      </c>
      <c r="P126">
        <v>32.22</v>
      </c>
      <c r="Q126">
        <v>275.61</v>
      </c>
    </row>
    <row r="127" spans="1:17" x14ac:dyDescent="0.3">
      <c r="A127" s="1">
        <v>44321</v>
      </c>
      <c r="B127">
        <v>58.55</v>
      </c>
      <c r="C127">
        <v>131.41999999999999</v>
      </c>
      <c r="D127">
        <v>314.49</v>
      </c>
      <c r="E127">
        <v>245.82</v>
      </c>
      <c r="F127">
        <v>442.37</v>
      </c>
      <c r="G127">
        <v>127.97</v>
      </c>
      <c r="H127">
        <v>3.16</v>
      </c>
      <c r="I127">
        <v>3358</v>
      </c>
      <c r="J127">
        <v>143.875</v>
      </c>
      <c r="K127">
        <v>22.465</v>
      </c>
      <c r="L127">
        <v>231.85</v>
      </c>
      <c r="M127">
        <v>339.42</v>
      </c>
      <c r="N127">
        <v>192</v>
      </c>
      <c r="O127">
        <v>115.414</v>
      </c>
      <c r="P127">
        <v>32.951000000000001</v>
      </c>
      <c r="Q127">
        <v>269</v>
      </c>
    </row>
    <row r="128" spans="1:17" x14ac:dyDescent="0.3">
      <c r="A128" s="1">
        <v>44322</v>
      </c>
      <c r="B128">
        <v>58.685000000000002</v>
      </c>
      <c r="C128">
        <v>132.21</v>
      </c>
      <c r="D128">
        <v>313.27499999999998</v>
      </c>
      <c r="E128">
        <v>244.69</v>
      </c>
      <c r="F128">
        <v>439.84</v>
      </c>
      <c r="G128">
        <v>127.13</v>
      </c>
      <c r="H128">
        <v>3.16</v>
      </c>
      <c r="I128">
        <v>3454</v>
      </c>
      <c r="J128">
        <v>142.18090000000001</v>
      </c>
      <c r="K128">
        <v>22.385000000000002</v>
      </c>
      <c r="L128">
        <v>236</v>
      </c>
      <c r="M128">
        <v>340.85</v>
      </c>
      <c r="N128">
        <v>180.67</v>
      </c>
      <c r="O128">
        <v>114.65209</v>
      </c>
      <c r="P128">
        <v>30</v>
      </c>
      <c r="Q128">
        <v>250.51</v>
      </c>
    </row>
    <row r="129" spans="1:17" x14ac:dyDescent="0.3">
      <c r="A129" s="1">
        <v>44323</v>
      </c>
      <c r="B129">
        <v>58.6</v>
      </c>
      <c r="C129">
        <v>138.35</v>
      </c>
      <c r="D129">
        <v>318.75</v>
      </c>
      <c r="E129">
        <v>251.17</v>
      </c>
      <c r="F129">
        <v>449.2</v>
      </c>
      <c r="G129">
        <v>129.47499999999999</v>
      </c>
      <c r="H129">
        <v>3.16</v>
      </c>
      <c r="I129">
        <v>3482</v>
      </c>
      <c r="J129">
        <v>146.71707000000001</v>
      </c>
      <c r="K129">
        <v>22.73</v>
      </c>
      <c r="L129">
        <v>233.16</v>
      </c>
      <c r="M129">
        <v>339.66</v>
      </c>
      <c r="N129">
        <v>187.9101</v>
      </c>
      <c r="O129">
        <v>117.307755</v>
      </c>
      <c r="P129">
        <v>30.81</v>
      </c>
      <c r="Q129">
        <v>258.38010000000003</v>
      </c>
    </row>
    <row r="130" spans="1:17" x14ac:dyDescent="0.3">
      <c r="A130" s="1">
        <v>44324</v>
      </c>
      <c r="B130">
        <v>58.6</v>
      </c>
      <c r="C130">
        <v>138.35</v>
      </c>
      <c r="D130">
        <v>318.75</v>
      </c>
      <c r="E130">
        <v>251.17</v>
      </c>
      <c r="F130">
        <v>449.2</v>
      </c>
      <c r="G130">
        <v>129.47499999999999</v>
      </c>
      <c r="H130">
        <v>3.16</v>
      </c>
      <c r="I130">
        <v>3482</v>
      </c>
      <c r="J130">
        <v>146.71707000000001</v>
      </c>
      <c r="K130">
        <v>22.73</v>
      </c>
      <c r="L130">
        <v>233.16</v>
      </c>
      <c r="M130">
        <v>339.66</v>
      </c>
      <c r="N130">
        <v>187.9101</v>
      </c>
      <c r="O130">
        <v>117.307755</v>
      </c>
      <c r="P130">
        <v>30.81</v>
      </c>
      <c r="Q130">
        <v>258.38010000000003</v>
      </c>
    </row>
    <row r="131" spans="1:17" x14ac:dyDescent="0.3">
      <c r="A131" s="1">
        <v>44325</v>
      </c>
      <c r="B131">
        <v>58.6</v>
      </c>
      <c r="C131">
        <v>138.35</v>
      </c>
      <c r="D131">
        <v>318.75</v>
      </c>
      <c r="E131">
        <v>251.17</v>
      </c>
      <c r="F131">
        <v>449.2</v>
      </c>
      <c r="G131">
        <v>129.47499999999999</v>
      </c>
      <c r="H131">
        <v>3.16</v>
      </c>
      <c r="I131">
        <v>3482</v>
      </c>
      <c r="J131">
        <v>146.71707000000001</v>
      </c>
      <c r="K131">
        <v>22.73</v>
      </c>
      <c r="L131">
        <v>233.16</v>
      </c>
      <c r="M131">
        <v>339.66</v>
      </c>
      <c r="N131">
        <v>187.9101</v>
      </c>
      <c r="O131">
        <v>117.307755</v>
      </c>
      <c r="P131">
        <v>30.81</v>
      </c>
      <c r="Q131">
        <v>258.38010000000003</v>
      </c>
    </row>
    <row r="132" spans="1:17" x14ac:dyDescent="0.3">
      <c r="A132" s="1">
        <v>44326</v>
      </c>
      <c r="B132">
        <v>59.02</v>
      </c>
      <c r="C132">
        <v>135.69</v>
      </c>
      <c r="D132">
        <v>304.83</v>
      </c>
      <c r="E132">
        <v>247.12</v>
      </c>
      <c r="F132">
        <v>435.76499999999999</v>
      </c>
      <c r="G132">
        <v>126.81</v>
      </c>
      <c r="H132">
        <v>3.12</v>
      </c>
      <c r="I132">
        <v>3501</v>
      </c>
      <c r="J132">
        <v>142.5</v>
      </c>
      <c r="K132">
        <v>22.58</v>
      </c>
      <c r="L132">
        <v>242.59</v>
      </c>
      <c r="M132">
        <v>348.28</v>
      </c>
      <c r="N132">
        <v>183.8</v>
      </c>
      <c r="O132">
        <v>114.22700500000001</v>
      </c>
      <c r="P132">
        <v>27.62</v>
      </c>
      <c r="Q132">
        <v>259.37</v>
      </c>
    </row>
    <row r="133" spans="1:17" x14ac:dyDescent="0.3">
      <c r="A133" s="1">
        <v>44327</v>
      </c>
      <c r="B133">
        <v>58.294499999999999</v>
      </c>
      <c r="C133">
        <v>134.6686</v>
      </c>
      <c r="D133">
        <v>299.69</v>
      </c>
      <c r="E133">
        <v>242.57</v>
      </c>
      <c r="F133">
        <v>423.05</v>
      </c>
      <c r="G133">
        <v>122.77</v>
      </c>
      <c r="H133">
        <v>2.91</v>
      </c>
      <c r="I133">
        <v>3459</v>
      </c>
      <c r="J133">
        <v>137.5</v>
      </c>
      <c r="K133">
        <v>22.2</v>
      </c>
      <c r="L133">
        <v>236.54</v>
      </c>
      <c r="M133">
        <v>343.62</v>
      </c>
      <c r="N133">
        <v>177.28739999999999</v>
      </c>
      <c r="O133">
        <v>111.696</v>
      </c>
      <c r="P133">
        <v>23.23</v>
      </c>
      <c r="Q133">
        <v>276.51</v>
      </c>
    </row>
    <row r="134" spans="1:17" x14ac:dyDescent="0.3">
      <c r="A134" s="1">
        <v>44328</v>
      </c>
      <c r="B134">
        <v>58.15</v>
      </c>
      <c r="C134">
        <v>135.85</v>
      </c>
      <c r="D134">
        <v>298.19</v>
      </c>
      <c r="E134">
        <v>238.07</v>
      </c>
      <c r="F134">
        <v>419.14</v>
      </c>
      <c r="G134">
        <v>122.25</v>
      </c>
      <c r="H134">
        <v>2.75</v>
      </c>
      <c r="I134">
        <v>3268</v>
      </c>
      <c r="J134">
        <v>137.0925</v>
      </c>
      <c r="K134">
        <v>21.73</v>
      </c>
      <c r="L134">
        <v>236.44470000000001</v>
      </c>
      <c r="M134">
        <v>336.03</v>
      </c>
      <c r="N134">
        <v>185.66</v>
      </c>
      <c r="O134">
        <v>109.68101</v>
      </c>
      <c r="P134">
        <v>22.430099999999999</v>
      </c>
      <c r="Q134">
        <v>280.79000000000002</v>
      </c>
    </row>
    <row r="135" spans="1:17" x14ac:dyDescent="0.3">
      <c r="A135" s="1">
        <v>44329</v>
      </c>
      <c r="B135">
        <v>57.96</v>
      </c>
      <c r="C135">
        <v>136.44999999999999</v>
      </c>
      <c r="D135">
        <v>302.77010000000001</v>
      </c>
      <c r="E135">
        <v>241.42</v>
      </c>
      <c r="F135">
        <v>425.64</v>
      </c>
      <c r="G135">
        <v>124.26</v>
      </c>
      <c r="H135">
        <v>2.67</v>
      </c>
      <c r="I135">
        <v>3261</v>
      </c>
      <c r="J135">
        <v>134.59</v>
      </c>
      <c r="K135">
        <v>21.8599</v>
      </c>
      <c r="L135">
        <v>234.57060000000001</v>
      </c>
      <c r="M135">
        <v>335.04500000000002</v>
      </c>
      <c r="N135">
        <v>179.41</v>
      </c>
      <c r="O135">
        <v>110.336</v>
      </c>
      <c r="P135">
        <v>18.322500000000002</v>
      </c>
      <c r="Q135">
        <v>252.26</v>
      </c>
    </row>
    <row r="136" spans="1:17" x14ac:dyDescent="0.3">
      <c r="A136" s="1">
        <v>44330</v>
      </c>
      <c r="B136">
        <v>58.67</v>
      </c>
      <c r="C136">
        <v>138.72999999999999</v>
      </c>
      <c r="D136">
        <v>309.08</v>
      </c>
      <c r="E136">
        <v>245.49</v>
      </c>
      <c r="F136">
        <v>432.05</v>
      </c>
      <c r="G136">
        <v>125.85</v>
      </c>
      <c r="H136">
        <v>2.77</v>
      </c>
      <c r="I136">
        <v>3280</v>
      </c>
      <c r="J136">
        <v>137.48500000000001</v>
      </c>
      <c r="K136">
        <v>22.22</v>
      </c>
      <c r="L136">
        <v>240.08</v>
      </c>
      <c r="M136">
        <v>349.17</v>
      </c>
      <c r="N136">
        <v>183.76</v>
      </c>
      <c r="O136">
        <v>112.5</v>
      </c>
      <c r="P136">
        <v>20.99</v>
      </c>
      <c r="Q136">
        <v>256.351</v>
      </c>
    </row>
    <row r="137" spans="1:17" x14ac:dyDescent="0.3">
      <c r="A137" s="1">
        <v>44331</v>
      </c>
      <c r="B137">
        <v>58.67</v>
      </c>
      <c r="C137">
        <v>138.72999999999999</v>
      </c>
      <c r="D137">
        <v>309.08</v>
      </c>
      <c r="E137">
        <v>245.49</v>
      </c>
      <c r="F137">
        <v>432.05</v>
      </c>
      <c r="G137">
        <v>125.85</v>
      </c>
      <c r="H137">
        <v>2.77</v>
      </c>
      <c r="I137">
        <v>3280</v>
      </c>
      <c r="J137">
        <v>137.48500000000001</v>
      </c>
      <c r="K137">
        <v>22.22</v>
      </c>
      <c r="L137">
        <v>240.08</v>
      </c>
      <c r="M137">
        <v>349.17</v>
      </c>
      <c r="N137">
        <v>183.76</v>
      </c>
      <c r="O137">
        <v>112.5</v>
      </c>
      <c r="P137">
        <v>20.99</v>
      </c>
      <c r="Q137">
        <v>256.351</v>
      </c>
    </row>
    <row r="138" spans="1:17" x14ac:dyDescent="0.3">
      <c r="A138" s="1">
        <v>44332</v>
      </c>
      <c r="B138">
        <v>58.67</v>
      </c>
      <c r="C138">
        <v>138.72999999999999</v>
      </c>
      <c r="D138">
        <v>309.08</v>
      </c>
      <c r="E138">
        <v>245.49</v>
      </c>
      <c r="F138">
        <v>432.05</v>
      </c>
      <c r="G138">
        <v>125.85</v>
      </c>
      <c r="H138">
        <v>2.77</v>
      </c>
      <c r="I138">
        <v>3280</v>
      </c>
      <c r="J138">
        <v>137.48500000000001</v>
      </c>
      <c r="K138">
        <v>22.22</v>
      </c>
      <c r="L138">
        <v>240.08</v>
      </c>
      <c r="M138">
        <v>349.17</v>
      </c>
      <c r="N138">
        <v>183.76</v>
      </c>
      <c r="O138">
        <v>112.5</v>
      </c>
      <c r="P138">
        <v>20.99</v>
      </c>
      <c r="Q138">
        <v>256.351</v>
      </c>
    </row>
    <row r="139" spans="1:17" x14ac:dyDescent="0.3">
      <c r="A139" s="1">
        <v>44333</v>
      </c>
      <c r="B139">
        <v>57.87</v>
      </c>
      <c r="C139">
        <v>139.16999999999999</v>
      </c>
      <c r="D139">
        <v>311.58</v>
      </c>
      <c r="E139">
        <v>243.52</v>
      </c>
      <c r="F139">
        <v>432.84</v>
      </c>
      <c r="G139">
        <v>125.17</v>
      </c>
      <c r="H139">
        <v>2.89</v>
      </c>
      <c r="I139">
        <v>3272</v>
      </c>
      <c r="J139">
        <v>138.535</v>
      </c>
      <c r="K139">
        <v>22.95</v>
      </c>
      <c r="L139">
        <v>241.12</v>
      </c>
      <c r="M139">
        <v>344.19</v>
      </c>
      <c r="N139">
        <v>185</v>
      </c>
      <c r="O139">
        <v>112.775505</v>
      </c>
      <c r="P139">
        <v>20.309999999999999</v>
      </c>
      <c r="Q139">
        <v>238.25</v>
      </c>
    </row>
    <row r="140" spans="1:17" x14ac:dyDescent="0.3">
      <c r="A140" s="1">
        <v>44334</v>
      </c>
      <c r="B140">
        <v>56.64</v>
      </c>
      <c r="C140">
        <v>134.86000000000001</v>
      </c>
      <c r="D140">
        <v>309.81</v>
      </c>
      <c r="E140">
        <v>242.9</v>
      </c>
      <c r="F140">
        <v>433.28</v>
      </c>
      <c r="G140">
        <v>124.78</v>
      </c>
      <c r="H140">
        <v>3.13</v>
      </c>
      <c r="I140">
        <v>3255</v>
      </c>
      <c r="J140">
        <v>140.04</v>
      </c>
      <c r="K140">
        <v>23.05</v>
      </c>
      <c r="L140">
        <v>239.41</v>
      </c>
      <c r="M140">
        <v>339.86</v>
      </c>
      <c r="N140">
        <v>187.51</v>
      </c>
      <c r="O140">
        <v>113.1095</v>
      </c>
      <c r="P140">
        <v>21.81</v>
      </c>
      <c r="Q140">
        <v>238.5</v>
      </c>
    </row>
    <row r="141" spans="1:17" x14ac:dyDescent="0.3">
      <c r="A141" s="1">
        <v>44335</v>
      </c>
      <c r="B141">
        <v>56.35</v>
      </c>
      <c r="C141">
        <v>132.49</v>
      </c>
      <c r="D141">
        <v>303.57</v>
      </c>
      <c r="E141">
        <v>238.6</v>
      </c>
      <c r="F141">
        <v>425.7</v>
      </c>
      <c r="G141">
        <v>122.86</v>
      </c>
      <c r="H141">
        <v>2.97</v>
      </c>
      <c r="I141">
        <v>3247</v>
      </c>
      <c r="J141">
        <v>135.4325</v>
      </c>
      <c r="K141">
        <v>22.63</v>
      </c>
      <c r="L141">
        <v>231.94</v>
      </c>
      <c r="M141">
        <v>332.14</v>
      </c>
      <c r="N141">
        <v>189.27</v>
      </c>
      <c r="O141">
        <v>111.271996</v>
      </c>
      <c r="P141">
        <v>19.309999999999999</v>
      </c>
      <c r="Q141">
        <v>208</v>
      </c>
    </row>
    <row r="142" spans="1:17" x14ac:dyDescent="0.3">
      <c r="A142" s="1">
        <v>44336</v>
      </c>
      <c r="B142">
        <v>56.75</v>
      </c>
      <c r="C142">
        <v>134.30000000000001</v>
      </c>
      <c r="D142">
        <v>313.16000000000003</v>
      </c>
      <c r="E142">
        <v>243.86</v>
      </c>
      <c r="F142">
        <v>445.33</v>
      </c>
      <c r="G142">
        <v>125.1</v>
      </c>
      <c r="H142">
        <v>3</v>
      </c>
      <c r="I142">
        <v>3227</v>
      </c>
      <c r="J142">
        <v>142.70500000000001</v>
      </c>
      <c r="K142">
        <v>23.45</v>
      </c>
      <c r="L142">
        <v>232.59</v>
      </c>
      <c r="M142">
        <v>338.77</v>
      </c>
      <c r="N142">
        <v>199.01</v>
      </c>
      <c r="O142">
        <v>114.176</v>
      </c>
      <c r="P142">
        <v>20.93</v>
      </c>
      <c r="Q142">
        <v>226.26009999999999</v>
      </c>
    </row>
    <row r="143" spans="1:17" x14ac:dyDescent="0.3">
      <c r="A143" s="1">
        <v>44337</v>
      </c>
      <c r="B143">
        <v>56.74</v>
      </c>
      <c r="C143">
        <v>135.79</v>
      </c>
      <c r="D143">
        <v>315.81009999999998</v>
      </c>
      <c r="E143">
        <v>244.74</v>
      </c>
      <c r="F143">
        <v>449.34</v>
      </c>
      <c r="G143">
        <v>125.21</v>
      </c>
      <c r="H143">
        <v>3.03</v>
      </c>
      <c r="I143">
        <v>3250</v>
      </c>
      <c r="J143">
        <v>148.69390000000001</v>
      </c>
      <c r="K143">
        <v>23.63</v>
      </c>
      <c r="L143">
        <v>235.01</v>
      </c>
      <c r="M143">
        <v>341.02499999999998</v>
      </c>
      <c r="N143">
        <v>205.62</v>
      </c>
      <c r="O143">
        <v>114.46500399999999</v>
      </c>
      <c r="P143">
        <v>20.41</v>
      </c>
      <c r="Q143">
        <v>223.9</v>
      </c>
    </row>
    <row r="144" spans="1:17" x14ac:dyDescent="0.3">
      <c r="A144" s="1">
        <v>44338</v>
      </c>
      <c r="B144">
        <v>56.74</v>
      </c>
      <c r="C144">
        <v>135.79</v>
      </c>
      <c r="D144">
        <v>315.81009999999998</v>
      </c>
      <c r="E144">
        <v>244.74</v>
      </c>
      <c r="F144">
        <v>449.34</v>
      </c>
      <c r="G144">
        <v>125.21</v>
      </c>
      <c r="H144">
        <v>3.03</v>
      </c>
      <c r="I144">
        <v>3250</v>
      </c>
      <c r="J144">
        <v>148.69390000000001</v>
      </c>
      <c r="K144">
        <v>23.63</v>
      </c>
      <c r="L144">
        <v>235.01</v>
      </c>
      <c r="M144">
        <v>341.02499999999998</v>
      </c>
      <c r="N144">
        <v>205.62</v>
      </c>
      <c r="O144">
        <v>114.46500399999999</v>
      </c>
      <c r="P144">
        <v>20.41</v>
      </c>
      <c r="Q144">
        <v>223.9</v>
      </c>
    </row>
    <row r="145" spans="1:17" x14ac:dyDescent="0.3">
      <c r="A145" s="1">
        <v>44339</v>
      </c>
      <c r="B145">
        <v>56.74</v>
      </c>
      <c r="C145">
        <v>135.79</v>
      </c>
      <c r="D145">
        <v>315.81009999999998</v>
      </c>
      <c r="E145">
        <v>244.74</v>
      </c>
      <c r="F145">
        <v>449.34</v>
      </c>
      <c r="G145">
        <v>125.21</v>
      </c>
      <c r="H145">
        <v>3.03</v>
      </c>
      <c r="I145">
        <v>3250</v>
      </c>
      <c r="J145">
        <v>148.69390000000001</v>
      </c>
      <c r="K145">
        <v>23.63</v>
      </c>
      <c r="L145">
        <v>235.01</v>
      </c>
      <c r="M145">
        <v>341.02499999999998</v>
      </c>
      <c r="N145">
        <v>205.62</v>
      </c>
      <c r="O145">
        <v>114.46500399999999</v>
      </c>
      <c r="P145">
        <v>20.41</v>
      </c>
      <c r="Q145">
        <v>223.9</v>
      </c>
    </row>
    <row r="146" spans="1:17" x14ac:dyDescent="0.3">
      <c r="A146" s="1">
        <v>44340</v>
      </c>
      <c r="B146">
        <v>56.78</v>
      </c>
      <c r="C146">
        <v>136.19450000000001</v>
      </c>
      <c r="D146">
        <v>318.02999999999997</v>
      </c>
      <c r="E146">
        <v>247.51</v>
      </c>
      <c r="F146">
        <v>456.35500000000002</v>
      </c>
      <c r="G146">
        <v>125.94</v>
      </c>
      <c r="H146">
        <v>2.94</v>
      </c>
      <c r="I146">
        <v>3269</v>
      </c>
      <c r="J146">
        <v>151.76</v>
      </c>
      <c r="K146">
        <v>23.678599999999999</v>
      </c>
      <c r="L146">
        <v>236.22</v>
      </c>
      <c r="M146">
        <v>342.06</v>
      </c>
      <c r="N146">
        <v>209.36</v>
      </c>
      <c r="O146">
        <v>115.59775500000001</v>
      </c>
      <c r="P146">
        <v>21.09</v>
      </c>
      <c r="Q146">
        <v>224.04</v>
      </c>
    </row>
    <row r="147" spans="1:17" x14ac:dyDescent="0.3">
      <c r="A147" s="1">
        <v>44341</v>
      </c>
      <c r="B147">
        <v>56.29</v>
      </c>
      <c r="C147">
        <v>136.72999999999999</v>
      </c>
      <c r="D147">
        <v>324.8</v>
      </c>
      <c r="E147">
        <v>250.82</v>
      </c>
      <c r="F147">
        <v>456.495</v>
      </c>
      <c r="G147">
        <v>126.32</v>
      </c>
      <c r="H147">
        <v>2.84</v>
      </c>
      <c r="I147">
        <v>3269</v>
      </c>
      <c r="J147">
        <v>154.82499999999999</v>
      </c>
      <c r="K147">
        <v>24.045000000000002</v>
      </c>
      <c r="L147">
        <v>236.74</v>
      </c>
      <c r="M147">
        <v>343.435</v>
      </c>
      <c r="N147">
        <v>211.84</v>
      </c>
      <c r="O147">
        <v>117.75</v>
      </c>
      <c r="P147">
        <v>21.93</v>
      </c>
      <c r="Q147">
        <v>228</v>
      </c>
    </row>
    <row r="148" spans="1:17" x14ac:dyDescent="0.3">
      <c r="A148" s="1">
        <v>44342</v>
      </c>
      <c r="B148">
        <v>56.27</v>
      </c>
      <c r="C148">
        <v>136.63</v>
      </c>
      <c r="D148">
        <v>325.82</v>
      </c>
      <c r="E148">
        <v>250.75</v>
      </c>
      <c r="F148">
        <v>455.53</v>
      </c>
      <c r="G148">
        <v>126.42</v>
      </c>
      <c r="H148">
        <v>2.87</v>
      </c>
      <c r="I148">
        <v>3235</v>
      </c>
      <c r="J148">
        <v>155.86250000000001</v>
      </c>
      <c r="K148">
        <v>24.1</v>
      </c>
      <c r="L148">
        <v>236.62</v>
      </c>
      <c r="M148">
        <v>345.02</v>
      </c>
      <c r="N148">
        <v>216.38</v>
      </c>
      <c r="O148">
        <v>118.32312</v>
      </c>
      <c r="P148">
        <v>23.33</v>
      </c>
      <c r="Q148">
        <v>239.37270000000001</v>
      </c>
    </row>
    <row r="149" spans="1:17" x14ac:dyDescent="0.3">
      <c r="A149" s="1">
        <v>44343</v>
      </c>
      <c r="B149">
        <v>56.02</v>
      </c>
      <c r="C149">
        <v>139.81</v>
      </c>
      <c r="D149">
        <v>326.76</v>
      </c>
      <c r="E149">
        <v>249.25</v>
      </c>
      <c r="F149">
        <v>459.64499999999998</v>
      </c>
      <c r="G149">
        <v>125.08</v>
      </c>
      <c r="H149">
        <v>3.0009999999999999</v>
      </c>
      <c r="I149">
        <v>3212</v>
      </c>
      <c r="J149">
        <v>154.6</v>
      </c>
      <c r="K149">
        <v>24.24</v>
      </c>
      <c r="L149">
        <v>238.93</v>
      </c>
      <c r="M149">
        <v>346.16</v>
      </c>
      <c r="N149">
        <v>211.345</v>
      </c>
      <c r="O149">
        <v>117.813</v>
      </c>
      <c r="P149">
        <v>24.78</v>
      </c>
      <c r="Q149">
        <v>240.32</v>
      </c>
    </row>
    <row r="150" spans="1:17" x14ac:dyDescent="0.3">
      <c r="A150" s="1">
        <v>44344</v>
      </c>
      <c r="B150">
        <v>56.29</v>
      </c>
      <c r="C150">
        <v>141.41</v>
      </c>
      <c r="D150">
        <v>328.33</v>
      </c>
      <c r="E150">
        <v>249.56</v>
      </c>
      <c r="F150">
        <v>467.68</v>
      </c>
      <c r="G150">
        <v>124.55</v>
      </c>
      <c r="H150">
        <v>3.12</v>
      </c>
      <c r="I150">
        <v>3289</v>
      </c>
      <c r="J150">
        <v>155.01</v>
      </c>
      <c r="K150">
        <v>24.625</v>
      </c>
      <c r="L150">
        <v>238.79</v>
      </c>
      <c r="M150">
        <v>346.16</v>
      </c>
      <c r="N150">
        <v>221</v>
      </c>
      <c r="O150">
        <v>117.64251</v>
      </c>
      <c r="P150">
        <v>24.16</v>
      </c>
      <c r="Q150">
        <v>236.54</v>
      </c>
    </row>
    <row r="151" spans="1:17" x14ac:dyDescent="0.3">
      <c r="A151" s="1">
        <v>44345</v>
      </c>
      <c r="B151">
        <v>56.29</v>
      </c>
      <c r="C151">
        <v>141.41</v>
      </c>
      <c r="D151">
        <v>328.33</v>
      </c>
      <c r="E151">
        <v>249.56</v>
      </c>
      <c r="F151">
        <v>467.68</v>
      </c>
      <c r="G151">
        <v>124.55</v>
      </c>
      <c r="H151">
        <v>3.12</v>
      </c>
      <c r="I151">
        <v>3289</v>
      </c>
      <c r="J151">
        <v>155.01</v>
      </c>
      <c r="K151">
        <v>24.625</v>
      </c>
      <c r="L151">
        <v>238.79</v>
      </c>
      <c r="M151">
        <v>346.16</v>
      </c>
      <c r="N151">
        <v>221</v>
      </c>
      <c r="O151">
        <v>117.64251</v>
      </c>
      <c r="P151">
        <v>24.16</v>
      </c>
      <c r="Q151">
        <v>236.54</v>
      </c>
    </row>
    <row r="152" spans="1:17" x14ac:dyDescent="0.3">
      <c r="A152" s="1">
        <v>44346</v>
      </c>
      <c r="B152">
        <v>56.29</v>
      </c>
      <c r="C152">
        <v>141.41</v>
      </c>
      <c r="D152">
        <v>328.33</v>
      </c>
      <c r="E152">
        <v>249.56</v>
      </c>
      <c r="F152">
        <v>467.68</v>
      </c>
      <c r="G152">
        <v>124.55</v>
      </c>
      <c r="H152">
        <v>3.12</v>
      </c>
      <c r="I152">
        <v>3289</v>
      </c>
      <c r="J152">
        <v>155.01</v>
      </c>
      <c r="K152">
        <v>24.625</v>
      </c>
      <c r="L152">
        <v>238.79</v>
      </c>
      <c r="M152">
        <v>346.16</v>
      </c>
      <c r="N152">
        <v>221</v>
      </c>
      <c r="O152">
        <v>117.64251</v>
      </c>
      <c r="P152">
        <v>24.16</v>
      </c>
      <c r="Q152">
        <v>236.54</v>
      </c>
    </row>
    <row r="153" spans="1:17" x14ac:dyDescent="0.3">
      <c r="A153" s="1">
        <v>44347</v>
      </c>
      <c r="B153">
        <v>56.29</v>
      </c>
      <c r="C153">
        <v>141.41</v>
      </c>
      <c r="D153">
        <v>328.33</v>
      </c>
      <c r="E153">
        <v>249.56</v>
      </c>
      <c r="F153">
        <v>467.68</v>
      </c>
      <c r="G153">
        <v>124.55</v>
      </c>
      <c r="H153">
        <v>3.12</v>
      </c>
      <c r="I153">
        <v>3242</v>
      </c>
      <c r="J153">
        <v>155.01</v>
      </c>
      <c r="K153">
        <v>24.625</v>
      </c>
      <c r="L153">
        <v>238.79</v>
      </c>
      <c r="M153">
        <v>346.16</v>
      </c>
      <c r="N153">
        <v>221</v>
      </c>
      <c r="O153">
        <v>117.64251</v>
      </c>
      <c r="P153">
        <v>24.16</v>
      </c>
      <c r="Q153">
        <v>236.54</v>
      </c>
    </row>
    <row r="154" spans="1:17" x14ac:dyDescent="0.3">
      <c r="A154" s="1">
        <v>44348</v>
      </c>
      <c r="B154">
        <v>56.24</v>
      </c>
      <c r="C154">
        <v>141.44999999999999</v>
      </c>
      <c r="D154">
        <v>326.64</v>
      </c>
      <c r="E154">
        <v>246.96</v>
      </c>
      <c r="F154">
        <v>467.2</v>
      </c>
      <c r="G154">
        <v>123.94</v>
      </c>
      <c r="H154">
        <v>3.21</v>
      </c>
      <c r="I154">
        <v>3244</v>
      </c>
      <c r="J154">
        <v>159.0325</v>
      </c>
      <c r="K154">
        <v>24.69</v>
      </c>
      <c r="L154">
        <v>241.81</v>
      </c>
      <c r="M154">
        <v>344.255</v>
      </c>
      <c r="N154">
        <v>218.85</v>
      </c>
      <c r="O154">
        <v>117.714005</v>
      </c>
      <c r="P154">
        <v>24.45</v>
      </c>
      <c r="Q154">
        <v>238.1</v>
      </c>
    </row>
    <row r="155" spans="1:17" x14ac:dyDescent="0.3">
      <c r="A155" s="1">
        <v>44349</v>
      </c>
      <c r="B155">
        <v>56.17</v>
      </c>
      <c r="C155">
        <v>139.94</v>
      </c>
      <c r="D155">
        <v>327.12150000000003</v>
      </c>
      <c r="E155">
        <v>245.84</v>
      </c>
      <c r="F155">
        <v>469.47</v>
      </c>
      <c r="G155">
        <v>124.05</v>
      </c>
      <c r="H155">
        <v>3.18</v>
      </c>
      <c r="I155">
        <v>3258</v>
      </c>
      <c r="J155">
        <v>162.35499999999999</v>
      </c>
      <c r="K155">
        <v>24.67</v>
      </c>
      <c r="L155">
        <v>240.7</v>
      </c>
      <c r="M155">
        <v>342.52</v>
      </c>
      <c r="N155">
        <v>218.57230000000001</v>
      </c>
      <c r="O155">
        <v>117.61775</v>
      </c>
      <c r="P155">
        <v>24.93</v>
      </c>
      <c r="Q155">
        <v>238.71</v>
      </c>
    </row>
    <row r="156" spans="1:17" x14ac:dyDescent="0.3">
      <c r="A156" s="1">
        <v>44350</v>
      </c>
      <c r="B156">
        <v>56.58</v>
      </c>
      <c r="C156">
        <v>140.02000000000001</v>
      </c>
      <c r="D156">
        <v>323.48</v>
      </c>
      <c r="E156">
        <v>243</v>
      </c>
      <c r="F156">
        <v>463.26</v>
      </c>
      <c r="G156">
        <v>123.13</v>
      </c>
      <c r="H156">
        <v>3.14</v>
      </c>
      <c r="I156">
        <v>3299</v>
      </c>
      <c r="J156">
        <v>165.83</v>
      </c>
      <c r="K156">
        <v>24.63</v>
      </c>
      <c r="L156">
        <v>240.87</v>
      </c>
      <c r="M156">
        <v>338.27</v>
      </c>
      <c r="N156">
        <v>213.93</v>
      </c>
      <c r="O156">
        <v>116.476006</v>
      </c>
      <c r="P156">
        <v>23.73</v>
      </c>
      <c r="Q156">
        <v>233.5001</v>
      </c>
    </row>
    <row r="157" spans="1:17" x14ac:dyDescent="0.3">
      <c r="A157" s="1">
        <v>44351</v>
      </c>
      <c r="B157">
        <v>56.9</v>
      </c>
      <c r="C157">
        <v>142.495</v>
      </c>
      <c r="D157">
        <v>325.18</v>
      </c>
      <c r="E157">
        <v>247.51</v>
      </c>
      <c r="F157">
        <v>469.52</v>
      </c>
      <c r="G157">
        <v>123.85</v>
      </c>
      <c r="H157">
        <v>3.14</v>
      </c>
      <c r="I157">
        <v>3271</v>
      </c>
      <c r="J157">
        <v>170.95500000000001</v>
      </c>
      <c r="K157">
        <v>25</v>
      </c>
      <c r="L157">
        <v>242.32</v>
      </c>
      <c r="M157">
        <v>339.7</v>
      </c>
      <c r="N157">
        <v>205.33</v>
      </c>
      <c r="O157">
        <v>118.12050000000001</v>
      </c>
      <c r="P157">
        <v>23.087399999999999</v>
      </c>
      <c r="Q157">
        <v>227.5</v>
      </c>
    </row>
    <row r="158" spans="1:17" x14ac:dyDescent="0.3">
      <c r="A158" s="1">
        <v>44352</v>
      </c>
      <c r="B158">
        <v>56.9</v>
      </c>
      <c r="C158">
        <v>142.495</v>
      </c>
      <c r="D158">
        <v>325.18</v>
      </c>
      <c r="E158">
        <v>247.51</v>
      </c>
      <c r="F158">
        <v>469.52</v>
      </c>
      <c r="G158">
        <v>123.85</v>
      </c>
      <c r="H158">
        <v>3.14</v>
      </c>
      <c r="I158">
        <v>3271</v>
      </c>
      <c r="J158">
        <v>170.95500000000001</v>
      </c>
      <c r="K158">
        <v>25</v>
      </c>
      <c r="L158">
        <v>242.32</v>
      </c>
      <c r="M158">
        <v>339.7</v>
      </c>
      <c r="N158">
        <v>205.33</v>
      </c>
      <c r="O158">
        <v>118.12050000000001</v>
      </c>
      <c r="P158">
        <v>23.087399999999999</v>
      </c>
      <c r="Q158">
        <v>227.5</v>
      </c>
    </row>
    <row r="159" spans="1:17" x14ac:dyDescent="0.3">
      <c r="A159" s="1">
        <v>44353</v>
      </c>
      <c r="B159">
        <v>56.9</v>
      </c>
      <c r="C159">
        <v>142.495</v>
      </c>
      <c r="D159">
        <v>325.18</v>
      </c>
      <c r="E159">
        <v>247.51</v>
      </c>
      <c r="F159">
        <v>469.52</v>
      </c>
      <c r="G159">
        <v>123.85</v>
      </c>
      <c r="H159">
        <v>3.14</v>
      </c>
      <c r="I159">
        <v>3271</v>
      </c>
      <c r="J159">
        <v>170.95500000000001</v>
      </c>
      <c r="K159">
        <v>25</v>
      </c>
      <c r="L159">
        <v>242.32</v>
      </c>
      <c r="M159">
        <v>339.7</v>
      </c>
      <c r="N159">
        <v>205.33</v>
      </c>
      <c r="O159">
        <v>118.12050000000001</v>
      </c>
      <c r="P159">
        <v>23.087399999999999</v>
      </c>
      <c r="Q159">
        <v>227.5</v>
      </c>
    </row>
    <row r="160" spans="1:17" x14ac:dyDescent="0.3">
      <c r="A160" s="1">
        <v>44354</v>
      </c>
      <c r="B160">
        <v>57.07</v>
      </c>
      <c r="C160">
        <v>142.95500000000001</v>
      </c>
      <c r="D160">
        <v>328.93</v>
      </c>
      <c r="E160">
        <v>249.81</v>
      </c>
      <c r="F160">
        <v>462.47</v>
      </c>
      <c r="G160">
        <v>124.8321</v>
      </c>
      <c r="H160">
        <v>3.3094999999999999</v>
      </c>
      <c r="I160">
        <v>3321</v>
      </c>
      <c r="J160">
        <v>171.92750000000001</v>
      </c>
      <c r="K160">
        <v>25.33</v>
      </c>
      <c r="L160">
        <v>238.62</v>
      </c>
      <c r="M160">
        <v>337.435</v>
      </c>
      <c r="N160">
        <v>204.5301</v>
      </c>
      <c r="O160">
        <v>119.05</v>
      </c>
      <c r="P160">
        <v>23.58</v>
      </c>
      <c r="Q160">
        <v>226.5</v>
      </c>
    </row>
    <row r="161" spans="1:17" x14ac:dyDescent="0.3">
      <c r="A161" s="1">
        <v>44355</v>
      </c>
      <c r="B161">
        <v>56.79</v>
      </c>
      <c r="C161">
        <v>143.9</v>
      </c>
      <c r="D161">
        <v>332.24</v>
      </c>
      <c r="E161">
        <v>252.51</v>
      </c>
      <c r="F161">
        <v>463.51</v>
      </c>
      <c r="G161">
        <v>126.2101</v>
      </c>
      <c r="H161">
        <v>3.2130000000000001</v>
      </c>
      <c r="I161">
        <v>3320</v>
      </c>
      <c r="J161">
        <v>172.51</v>
      </c>
      <c r="K161">
        <v>25.414999999999999</v>
      </c>
      <c r="L161">
        <v>236.06</v>
      </c>
      <c r="M161">
        <v>339.45</v>
      </c>
      <c r="N161">
        <v>212.63</v>
      </c>
      <c r="O161">
        <v>119.739006</v>
      </c>
      <c r="P161">
        <v>21.54</v>
      </c>
      <c r="Q161">
        <v>217.4</v>
      </c>
    </row>
    <row r="162" spans="1:17" x14ac:dyDescent="0.3">
      <c r="A162" s="1">
        <v>44356</v>
      </c>
      <c r="B162">
        <v>57.01</v>
      </c>
      <c r="C162">
        <v>145.59</v>
      </c>
      <c r="D162">
        <v>330</v>
      </c>
      <c r="E162">
        <v>253.21</v>
      </c>
      <c r="F162">
        <v>461.71499999999997</v>
      </c>
      <c r="G162">
        <v>126.52</v>
      </c>
      <c r="H162">
        <v>3.145</v>
      </c>
      <c r="I162">
        <v>3371</v>
      </c>
      <c r="J162">
        <v>172.5575</v>
      </c>
      <c r="K162">
        <v>25.83</v>
      </c>
      <c r="L162">
        <v>234.45</v>
      </c>
      <c r="M162">
        <v>338.12</v>
      </c>
      <c r="N162">
        <v>211.22499999999999</v>
      </c>
      <c r="O162">
        <v>119.84499</v>
      </c>
      <c r="P162">
        <v>23.4101</v>
      </c>
      <c r="Q162">
        <v>217.4</v>
      </c>
    </row>
    <row r="163" spans="1:17" x14ac:dyDescent="0.3">
      <c r="A163" s="1">
        <v>44357</v>
      </c>
      <c r="B163">
        <v>57.22</v>
      </c>
      <c r="C163">
        <v>146.22</v>
      </c>
      <c r="D163">
        <v>328.54500000000002</v>
      </c>
      <c r="E163">
        <v>253.67</v>
      </c>
      <c r="F163">
        <v>460.21</v>
      </c>
      <c r="G163">
        <v>125.94</v>
      </c>
      <c r="H163">
        <v>3.07</v>
      </c>
      <c r="I163">
        <v>3358</v>
      </c>
      <c r="J163">
        <v>171.76003</v>
      </c>
      <c r="K163">
        <v>25.9</v>
      </c>
      <c r="L163">
        <v>225.58</v>
      </c>
      <c r="M163">
        <v>336.38</v>
      </c>
      <c r="N163">
        <v>214.76</v>
      </c>
      <c r="O163">
        <v>120.18899999999999</v>
      </c>
      <c r="P163">
        <v>25.68</v>
      </c>
      <c r="Q163">
        <v>221.47</v>
      </c>
    </row>
    <row r="164" spans="1:17" x14ac:dyDescent="0.3">
      <c r="A164" s="1">
        <v>44358</v>
      </c>
      <c r="B164">
        <v>57.01</v>
      </c>
      <c r="C164">
        <v>144.37</v>
      </c>
      <c r="D164">
        <v>328.93</v>
      </c>
      <c r="E164">
        <v>256.61</v>
      </c>
      <c r="F164">
        <v>467.14499999999998</v>
      </c>
      <c r="G164">
        <v>126.1</v>
      </c>
      <c r="H164">
        <v>3.18</v>
      </c>
      <c r="I164">
        <v>3333</v>
      </c>
      <c r="J164">
        <v>174.4375</v>
      </c>
      <c r="K164">
        <v>25.89</v>
      </c>
      <c r="L164">
        <v>220.03</v>
      </c>
      <c r="M164">
        <v>336.4</v>
      </c>
      <c r="N164">
        <v>224.61</v>
      </c>
      <c r="O164">
        <v>120.94799999999999</v>
      </c>
      <c r="P164">
        <v>25.83</v>
      </c>
      <c r="Q164">
        <v>221.96</v>
      </c>
    </row>
    <row r="165" spans="1:17" x14ac:dyDescent="0.3">
      <c r="A165" s="1">
        <v>44359</v>
      </c>
      <c r="B165">
        <v>57.01</v>
      </c>
      <c r="C165">
        <v>144.37</v>
      </c>
      <c r="D165">
        <v>328.93</v>
      </c>
      <c r="E165">
        <v>256.61</v>
      </c>
      <c r="F165">
        <v>467.14499999999998</v>
      </c>
      <c r="G165">
        <v>126.1</v>
      </c>
      <c r="H165">
        <v>3.18</v>
      </c>
      <c r="I165">
        <v>3333</v>
      </c>
      <c r="J165">
        <v>174.4375</v>
      </c>
      <c r="K165">
        <v>25.89</v>
      </c>
      <c r="L165">
        <v>220.03</v>
      </c>
      <c r="M165">
        <v>336.4</v>
      </c>
      <c r="N165">
        <v>224.61</v>
      </c>
      <c r="O165">
        <v>120.94799999999999</v>
      </c>
      <c r="P165">
        <v>25.83</v>
      </c>
      <c r="Q165">
        <v>221.96</v>
      </c>
    </row>
    <row r="166" spans="1:17" x14ac:dyDescent="0.3">
      <c r="A166" s="1">
        <v>44360</v>
      </c>
      <c r="B166">
        <v>57.01</v>
      </c>
      <c r="C166">
        <v>144.37</v>
      </c>
      <c r="D166">
        <v>328.93</v>
      </c>
      <c r="E166">
        <v>256.61</v>
      </c>
      <c r="F166">
        <v>467.14499999999998</v>
      </c>
      <c r="G166">
        <v>126.1</v>
      </c>
      <c r="H166">
        <v>3.18</v>
      </c>
      <c r="I166">
        <v>3333</v>
      </c>
      <c r="J166">
        <v>174.4375</v>
      </c>
      <c r="K166">
        <v>25.89</v>
      </c>
      <c r="L166">
        <v>220.03</v>
      </c>
      <c r="M166">
        <v>336.4</v>
      </c>
      <c r="N166">
        <v>224.61</v>
      </c>
      <c r="O166">
        <v>120.94799999999999</v>
      </c>
      <c r="P166">
        <v>25.83</v>
      </c>
      <c r="Q166">
        <v>221.96</v>
      </c>
    </row>
    <row r="167" spans="1:17" x14ac:dyDescent="0.3">
      <c r="A167" s="1">
        <v>44361</v>
      </c>
      <c r="B167">
        <v>56.85</v>
      </c>
      <c r="C167">
        <v>144.56010000000001</v>
      </c>
      <c r="D167">
        <v>329.81</v>
      </c>
      <c r="E167">
        <v>256.8</v>
      </c>
      <c r="F167">
        <v>466.06</v>
      </c>
      <c r="G167">
        <v>127.07</v>
      </c>
      <c r="H167">
        <v>2.92</v>
      </c>
      <c r="I167">
        <v>3250</v>
      </c>
      <c r="J167">
        <v>176.62752</v>
      </c>
      <c r="K167">
        <v>25.84</v>
      </c>
      <c r="L167">
        <v>215.6</v>
      </c>
      <c r="M167">
        <v>331.92500000000001</v>
      </c>
      <c r="N167">
        <v>228.6</v>
      </c>
      <c r="O167">
        <v>120.9</v>
      </c>
      <c r="P167">
        <v>28.44</v>
      </c>
      <c r="Q167">
        <v>229.76</v>
      </c>
    </row>
    <row r="168" spans="1:17" x14ac:dyDescent="0.3">
      <c r="A168" s="1">
        <v>44362</v>
      </c>
      <c r="B168">
        <v>57.16</v>
      </c>
      <c r="C168">
        <v>145.01</v>
      </c>
      <c r="D168">
        <v>335.03</v>
      </c>
      <c r="E168">
        <v>257.68</v>
      </c>
      <c r="F168">
        <v>468.55</v>
      </c>
      <c r="G168">
        <v>129.38999999999999</v>
      </c>
      <c r="H168">
        <v>2.96</v>
      </c>
      <c r="I168">
        <v>3246</v>
      </c>
      <c r="J168">
        <v>177.27950000000001</v>
      </c>
      <c r="K168">
        <v>25.69</v>
      </c>
      <c r="L168">
        <v>216.26</v>
      </c>
      <c r="M168">
        <v>332.77</v>
      </c>
      <c r="N168">
        <v>227.29</v>
      </c>
      <c r="O168">
        <v>121.05601</v>
      </c>
      <c r="P168">
        <v>28.95</v>
      </c>
      <c r="Q168">
        <v>230.96</v>
      </c>
    </row>
    <row r="169" spans="1:17" x14ac:dyDescent="0.3">
      <c r="A169" s="1">
        <v>44363</v>
      </c>
      <c r="B169">
        <v>56.63</v>
      </c>
      <c r="C169">
        <v>143.26</v>
      </c>
      <c r="D169">
        <v>328.72</v>
      </c>
      <c r="E169">
        <v>254.42</v>
      </c>
      <c r="F169">
        <v>461.48</v>
      </c>
      <c r="G169">
        <v>128.46100000000001</v>
      </c>
      <c r="H169">
        <v>3.1</v>
      </c>
      <c r="I169">
        <v>3331</v>
      </c>
      <c r="J169">
        <v>175.84424999999999</v>
      </c>
      <c r="K169">
        <v>25.99</v>
      </c>
      <c r="L169">
        <v>216.7</v>
      </c>
      <c r="M169">
        <v>326.68</v>
      </c>
      <c r="N169">
        <v>227.65</v>
      </c>
      <c r="O169">
        <v>119.46999</v>
      </c>
      <c r="P169">
        <v>28.94</v>
      </c>
      <c r="Q169">
        <v>226.28</v>
      </c>
    </row>
    <row r="170" spans="1:17" x14ac:dyDescent="0.3">
      <c r="A170" s="1">
        <v>44364</v>
      </c>
      <c r="B170">
        <v>56.5</v>
      </c>
      <c r="C170">
        <v>144.81</v>
      </c>
      <c r="D170">
        <v>330.15</v>
      </c>
      <c r="E170">
        <v>256.01</v>
      </c>
      <c r="F170">
        <v>463.94</v>
      </c>
      <c r="G170">
        <v>129.65</v>
      </c>
      <c r="H170">
        <v>2.85</v>
      </c>
      <c r="I170">
        <v>3291</v>
      </c>
      <c r="J170">
        <v>177.56253000000001</v>
      </c>
      <c r="K170">
        <v>26.1</v>
      </c>
      <c r="L170">
        <v>207.881</v>
      </c>
      <c r="M170">
        <v>323.02999999999997</v>
      </c>
      <c r="N170">
        <v>232</v>
      </c>
      <c r="O170">
        <v>120.5</v>
      </c>
      <c r="P170">
        <v>29.84</v>
      </c>
      <c r="Q170">
        <v>226.35</v>
      </c>
    </row>
    <row r="171" spans="1:17" x14ac:dyDescent="0.3">
      <c r="A171" s="1">
        <v>44365</v>
      </c>
      <c r="B171">
        <v>55.57</v>
      </c>
      <c r="C171">
        <v>144.29</v>
      </c>
      <c r="D171">
        <v>329</v>
      </c>
      <c r="E171">
        <v>258.75</v>
      </c>
      <c r="F171">
        <v>460.505</v>
      </c>
      <c r="G171">
        <v>130.24</v>
      </c>
      <c r="H171">
        <v>2.85</v>
      </c>
      <c r="I171">
        <v>3223</v>
      </c>
      <c r="J171">
        <v>185.84</v>
      </c>
      <c r="K171">
        <v>25.93</v>
      </c>
      <c r="L171">
        <v>205.5</v>
      </c>
      <c r="M171">
        <v>320.04000000000002</v>
      </c>
      <c r="N171">
        <v>239.66</v>
      </c>
      <c r="O171">
        <v>120.01501</v>
      </c>
      <c r="P171">
        <v>28.28</v>
      </c>
      <c r="Q171">
        <v>226.5</v>
      </c>
    </row>
    <row r="172" spans="1:17" x14ac:dyDescent="0.3">
      <c r="A172" s="1">
        <v>44366</v>
      </c>
      <c r="B172">
        <v>55.57</v>
      </c>
      <c r="C172">
        <v>144.29</v>
      </c>
      <c r="D172">
        <v>329</v>
      </c>
      <c r="E172">
        <v>258.75</v>
      </c>
      <c r="F172">
        <v>460.505</v>
      </c>
      <c r="G172">
        <v>130.24</v>
      </c>
      <c r="H172">
        <v>2.85</v>
      </c>
      <c r="I172">
        <v>3223</v>
      </c>
      <c r="J172">
        <v>185.84</v>
      </c>
      <c r="K172">
        <v>25.93</v>
      </c>
      <c r="L172">
        <v>205.5</v>
      </c>
      <c r="M172">
        <v>320.04000000000002</v>
      </c>
      <c r="N172">
        <v>239.66</v>
      </c>
      <c r="O172">
        <v>120.01501</v>
      </c>
      <c r="P172">
        <v>28.28</v>
      </c>
      <c r="Q172">
        <v>226.5</v>
      </c>
    </row>
    <row r="173" spans="1:17" x14ac:dyDescent="0.3">
      <c r="A173" s="1">
        <v>44367</v>
      </c>
      <c r="B173">
        <v>55.57</v>
      </c>
      <c r="C173">
        <v>144.29</v>
      </c>
      <c r="D173">
        <v>329</v>
      </c>
      <c r="E173">
        <v>258.75</v>
      </c>
      <c r="F173">
        <v>460.505</v>
      </c>
      <c r="G173">
        <v>130.24</v>
      </c>
      <c r="H173">
        <v>2.85</v>
      </c>
      <c r="I173">
        <v>3223</v>
      </c>
      <c r="J173">
        <v>185.84</v>
      </c>
      <c r="K173">
        <v>25.93</v>
      </c>
      <c r="L173">
        <v>205.5</v>
      </c>
      <c r="M173">
        <v>320.04000000000002</v>
      </c>
      <c r="N173">
        <v>239.66</v>
      </c>
      <c r="O173">
        <v>120.01501</v>
      </c>
      <c r="P173">
        <v>28.28</v>
      </c>
      <c r="Q173">
        <v>226.5</v>
      </c>
    </row>
    <row r="174" spans="1:17" x14ac:dyDescent="0.3">
      <c r="A174" s="1">
        <v>44368</v>
      </c>
      <c r="B174">
        <v>55.98</v>
      </c>
      <c r="C174">
        <v>145.08000000000001</v>
      </c>
      <c r="D174">
        <v>327.64999999999998</v>
      </c>
      <c r="E174">
        <v>257.92</v>
      </c>
      <c r="F174">
        <v>458.44</v>
      </c>
      <c r="G174">
        <v>129.21</v>
      </c>
      <c r="H174">
        <v>2.67</v>
      </c>
      <c r="I174">
        <v>3145</v>
      </c>
      <c r="J174">
        <v>178.22649999999999</v>
      </c>
      <c r="K174">
        <v>26.06</v>
      </c>
      <c r="L174">
        <v>211.4</v>
      </c>
      <c r="M174">
        <v>323.07499999999999</v>
      </c>
      <c r="N174">
        <v>231</v>
      </c>
      <c r="O174">
        <v>119.8985</v>
      </c>
      <c r="P174">
        <v>27.014800000000001</v>
      </c>
      <c r="Q174">
        <v>218.7672</v>
      </c>
    </row>
    <row r="175" spans="1:17" x14ac:dyDescent="0.3">
      <c r="A175" s="1">
        <v>44369</v>
      </c>
      <c r="B175">
        <v>56.28</v>
      </c>
      <c r="C175">
        <v>145.01</v>
      </c>
      <c r="D175">
        <v>332.6</v>
      </c>
      <c r="E175">
        <v>262.39999999999998</v>
      </c>
      <c r="F175">
        <v>461.32</v>
      </c>
      <c r="G175">
        <v>131.62</v>
      </c>
      <c r="H175">
        <v>2.75</v>
      </c>
      <c r="I175">
        <v>3215</v>
      </c>
      <c r="J175">
        <v>183.85874999999999</v>
      </c>
      <c r="K175">
        <v>26.434999999999999</v>
      </c>
      <c r="L175">
        <v>211.18</v>
      </c>
      <c r="M175">
        <v>324.1601</v>
      </c>
      <c r="N175">
        <v>242.8</v>
      </c>
      <c r="O175">
        <v>121.06399999999999</v>
      </c>
      <c r="P175">
        <v>24.5</v>
      </c>
      <c r="Q175">
        <v>210.77</v>
      </c>
    </row>
    <row r="176" spans="1:17" x14ac:dyDescent="0.3">
      <c r="A176" s="1">
        <v>44370</v>
      </c>
      <c r="B176">
        <v>56.05</v>
      </c>
      <c r="C176">
        <v>144.505</v>
      </c>
      <c r="D176">
        <v>338.2</v>
      </c>
      <c r="E176">
        <v>264.43</v>
      </c>
      <c r="F176">
        <v>463.03500000000003</v>
      </c>
      <c r="G176">
        <v>133.22999999999999</v>
      </c>
      <c r="H176">
        <v>2.78</v>
      </c>
      <c r="I176">
        <v>3261</v>
      </c>
      <c r="J176">
        <v>189.07749999999999</v>
      </c>
      <c r="K176">
        <v>26.805</v>
      </c>
      <c r="L176">
        <v>212.58</v>
      </c>
      <c r="M176">
        <v>325.29000000000002</v>
      </c>
      <c r="N176">
        <v>249.35</v>
      </c>
      <c r="O176">
        <v>121.834496</v>
      </c>
      <c r="P176">
        <v>27.42</v>
      </c>
      <c r="Q176">
        <v>224.5001</v>
      </c>
    </row>
    <row r="177" spans="1:17" x14ac:dyDescent="0.3">
      <c r="A177" s="1">
        <v>44371</v>
      </c>
      <c r="B177">
        <v>56.06</v>
      </c>
      <c r="C177">
        <v>144.87</v>
      </c>
      <c r="D177">
        <v>341.79</v>
      </c>
      <c r="E177">
        <v>265.47000000000003</v>
      </c>
      <c r="F177">
        <v>468.6</v>
      </c>
      <c r="G177">
        <v>132.93</v>
      </c>
      <c r="H177">
        <v>2.78</v>
      </c>
      <c r="I177">
        <v>3232</v>
      </c>
      <c r="J177">
        <v>190.88249999999999</v>
      </c>
      <c r="K177">
        <v>26.95</v>
      </c>
      <c r="L177">
        <v>215.33</v>
      </c>
      <c r="M177">
        <v>325.83749999999998</v>
      </c>
      <c r="N177">
        <v>251.08</v>
      </c>
      <c r="O177">
        <v>122.3</v>
      </c>
      <c r="P177">
        <v>27.75</v>
      </c>
      <c r="Q177">
        <v>226.66499999999999</v>
      </c>
    </row>
    <row r="178" spans="1:17" x14ac:dyDescent="0.3">
      <c r="A178" s="1">
        <v>44372</v>
      </c>
      <c r="B178">
        <v>56.19</v>
      </c>
      <c r="C178">
        <v>144.80000000000001</v>
      </c>
      <c r="D178">
        <v>339.68</v>
      </c>
      <c r="E178">
        <v>264.76</v>
      </c>
      <c r="F178">
        <v>460</v>
      </c>
      <c r="G178">
        <v>132.81</v>
      </c>
      <c r="H178">
        <v>2.62</v>
      </c>
      <c r="I178">
        <v>3258</v>
      </c>
      <c r="J178">
        <v>188.94376</v>
      </c>
      <c r="K178">
        <v>27.05</v>
      </c>
      <c r="L178">
        <v>215.27</v>
      </c>
      <c r="M178">
        <v>330.47500000000002</v>
      </c>
      <c r="N178">
        <v>249.55</v>
      </c>
      <c r="O178">
        <v>121.56525000000001</v>
      </c>
      <c r="P178">
        <v>27.664000000000001</v>
      </c>
      <c r="Q178">
        <v>223.22</v>
      </c>
    </row>
    <row r="179" spans="1:17" x14ac:dyDescent="0.3">
      <c r="A179" s="1">
        <v>44373</v>
      </c>
      <c r="B179">
        <v>56.19</v>
      </c>
      <c r="C179">
        <v>144.80000000000001</v>
      </c>
      <c r="D179">
        <v>339.68</v>
      </c>
      <c r="E179">
        <v>264.76</v>
      </c>
      <c r="F179">
        <v>460</v>
      </c>
      <c r="G179">
        <v>132.81</v>
      </c>
      <c r="H179">
        <v>2.62</v>
      </c>
      <c r="I179">
        <v>3258</v>
      </c>
      <c r="J179">
        <v>188.94376</v>
      </c>
      <c r="K179">
        <v>27.05</v>
      </c>
      <c r="L179">
        <v>215.27</v>
      </c>
      <c r="M179">
        <v>330.47500000000002</v>
      </c>
      <c r="N179">
        <v>249.55</v>
      </c>
      <c r="O179">
        <v>121.56525000000001</v>
      </c>
      <c r="P179">
        <v>27.664000000000001</v>
      </c>
      <c r="Q179">
        <v>223.22</v>
      </c>
    </row>
    <row r="180" spans="1:17" x14ac:dyDescent="0.3">
      <c r="A180" s="1">
        <v>44374</v>
      </c>
      <c r="B180">
        <v>56.19</v>
      </c>
      <c r="C180">
        <v>144.80000000000001</v>
      </c>
      <c r="D180">
        <v>339.68</v>
      </c>
      <c r="E180">
        <v>264.76</v>
      </c>
      <c r="F180">
        <v>460</v>
      </c>
      <c r="G180">
        <v>132.81</v>
      </c>
      <c r="H180">
        <v>2.62</v>
      </c>
      <c r="I180">
        <v>3258</v>
      </c>
      <c r="J180">
        <v>188.94376</v>
      </c>
      <c r="K180">
        <v>27.05</v>
      </c>
      <c r="L180">
        <v>215.27</v>
      </c>
      <c r="M180">
        <v>330.47500000000002</v>
      </c>
      <c r="N180">
        <v>249.55</v>
      </c>
      <c r="O180">
        <v>121.56525000000001</v>
      </c>
      <c r="P180">
        <v>27.664000000000001</v>
      </c>
      <c r="Q180">
        <v>223.22</v>
      </c>
    </row>
    <row r="181" spans="1:17" x14ac:dyDescent="0.3">
      <c r="A181" s="1">
        <v>44375</v>
      </c>
      <c r="B181">
        <v>56.17</v>
      </c>
      <c r="C181">
        <v>144.41</v>
      </c>
      <c r="D181">
        <v>341.77</v>
      </c>
      <c r="E181">
        <v>265.91000000000003</v>
      </c>
      <c r="F181">
        <v>465.51</v>
      </c>
      <c r="G181">
        <v>133.35</v>
      </c>
      <c r="H181">
        <v>2.61</v>
      </c>
      <c r="I181">
        <v>3245</v>
      </c>
      <c r="J181">
        <v>193.19</v>
      </c>
      <c r="K181">
        <v>26.74</v>
      </c>
      <c r="L181">
        <v>213.5615</v>
      </c>
      <c r="M181">
        <v>329.23500000000001</v>
      </c>
      <c r="N181">
        <v>253.8</v>
      </c>
      <c r="O181">
        <v>121.40551000000001</v>
      </c>
      <c r="P181">
        <v>28.79</v>
      </c>
      <c r="Q181">
        <v>226.13</v>
      </c>
    </row>
    <row r="182" spans="1:17" x14ac:dyDescent="0.3">
      <c r="A182" s="1">
        <v>44376</v>
      </c>
      <c r="B182">
        <v>55.82</v>
      </c>
      <c r="C182">
        <v>144.13999999999999</v>
      </c>
      <c r="D182">
        <v>349.05</v>
      </c>
      <c r="E182">
        <v>267.98</v>
      </c>
      <c r="F182">
        <v>470.74</v>
      </c>
      <c r="G182">
        <v>134.35</v>
      </c>
      <c r="H182">
        <v>2.4900000000000002</v>
      </c>
      <c r="I182">
        <v>3188</v>
      </c>
      <c r="J182">
        <v>196.56876</v>
      </c>
      <c r="K182">
        <v>27.06</v>
      </c>
      <c r="L182">
        <v>214.59</v>
      </c>
      <c r="M182">
        <v>337.55</v>
      </c>
      <c r="N182">
        <v>251.31</v>
      </c>
      <c r="O182">
        <v>121.69074999999999</v>
      </c>
      <c r="P182">
        <v>31.3</v>
      </c>
      <c r="Q182">
        <v>250.01</v>
      </c>
    </row>
    <row r="183" spans="1:17" x14ac:dyDescent="0.3">
      <c r="A183" s="1">
        <v>44377</v>
      </c>
      <c r="B183">
        <v>55.76</v>
      </c>
      <c r="C183">
        <v>144.22999999999999</v>
      </c>
      <c r="D183">
        <v>347.17</v>
      </c>
      <c r="E183">
        <v>269.60430000000002</v>
      </c>
      <c r="F183">
        <v>472.52499999999998</v>
      </c>
      <c r="G183">
        <v>135.87</v>
      </c>
      <c r="H183">
        <v>2.44</v>
      </c>
      <c r="I183">
        <v>3200</v>
      </c>
      <c r="J183">
        <v>198.63749999999999</v>
      </c>
      <c r="K183">
        <v>27.21</v>
      </c>
      <c r="L183">
        <v>214.05500000000001</v>
      </c>
      <c r="M183">
        <v>344.565</v>
      </c>
      <c r="N183">
        <v>251.3</v>
      </c>
      <c r="O183">
        <v>121.35451</v>
      </c>
      <c r="P183">
        <v>30.035</v>
      </c>
      <c r="Q183">
        <v>247</v>
      </c>
    </row>
    <row r="184" spans="1:17" x14ac:dyDescent="0.3">
      <c r="A184" s="1">
        <v>44378</v>
      </c>
      <c r="B184">
        <v>56.02</v>
      </c>
      <c r="C184">
        <v>144.29</v>
      </c>
      <c r="D184">
        <v>346.5</v>
      </c>
      <c r="E184">
        <v>269.60000000000002</v>
      </c>
      <c r="F184">
        <v>468.93</v>
      </c>
      <c r="G184">
        <v>135.76</v>
      </c>
      <c r="H184">
        <v>2.46</v>
      </c>
      <c r="I184">
        <v>3172</v>
      </c>
      <c r="J184">
        <v>200.19</v>
      </c>
      <c r="K184">
        <v>27.1</v>
      </c>
      <c r="L184">
        <v>216.15</v>
      </c>
      <c r="M184">
        <v>344.83</v>
      </c>
      <c r="N184">
        <v>245.54</v>
      </c>
      <c r="O184">
        <v>121.531494</v>
      </c>
      <c r="P184">
        <v>30.2</v>
      </c>
      <c r="Q184">
        <v>240.53</v>
      </c>
    </row>
    <row r="185" spans="1:17" x14ac:dyDescent="0.3">
      <c r="A185" s="1">
        <v>44379</v>
      </c>
      <c r="B185">
        <v>56.262</v>
      </c>
      <c r="C185">
        <v>145.32</v>
      </c>
      <c r="D185">
        <v>352.62</v>
      </c>
      <c r="E185">
        <v>272.5</v>
      </c>
      <c r="F185">
        <v>455.71</v>
      </c>
      <c r="G185">
        <v>137.745</v>
      </c>
      <c r="H185">
        <v>2.48</v>
      </c>
      <c r="I185">
        <v>3217</v>
      </c>
      <c r="J185">
        <v>202.8775</v>
      </c>
      <c r="K185">
        <v>26.870999999999999</v>
      </c>
      <c r="L185">
        <v>215.58</v>
      </c>
      <c r="M185">
        <v>345.64</v>
      </c>
      <c r="N185">
        <v>250.72</v>
      </c>
      <c r="O185">
        <v>123.0595</v>
      </c>
      <c r="P185">
        <v>30.16</v>
      </c>
      <c r="Q185">
        <v>238.88</v>
      </c>
    </row>
    <row r="186" spans="1:17" x14ac:dyDescent="0.3">
      <c r="A186" s="1">
        <v>44380</v>
      </c>
      <c r="B186">
        <v>56.262</v>
      </c>
      <c r="C186">
        <v>145.32</v>
      </c>
      <c r="D186">
        <v>352.62</v>
      </c>
      <c r="E186">
        <v>272.5</v>
      </c>
      <c r="F186">
        <v>455.71</v>
      </c>
      <c r="G186">
        <v>137.745</v>
      </c>
      <c r="H186">
        <v>2.48</v>
      </c>
      <c r="I186">
        <v>3217</v>
      </c>
      <c r="J186">
        <v>202.8775</v>
      </c>
      <c r="K186">
        <v>26.870999999999999</v>
      </c>
      <c r="L186">
        <v>215.58</v>
      </c>
      <c r="M186">
        <v>345.64</v>
      </c>
      <c r="N186">
        <v>250.72</v>
      </c>
      <c r="O186">
        <v>123.0595</v>
      </c>
      <c r="P186">
        <v>30.16</v>
      </c>
      <c r="Q186">
        <v>238.88</v>
      </c>
    </row>
    <row r="187" spans="1:17" x14ac:dyDescent="0.3">
      <c r="A187" s="1">
        <v>44381</v>
      </c>
      <c r="B187">
        <v>56.262</v>
      </c>
      <c r="C187">
        <v>145.32</v>
      </c>
      <c r="D187">
        <v>352.62</v>
      </c>
      <c r="E187">
        <v>272.5</v>
      </c>
      <c r="F187">
        <v>455.71</v>
      </c>
      <c r="G187">
        <v>137.745</v>
      </c>
      <c r="H187">
        <v>2.48</v>
      </c>
      <c r="I187">
        <v>3217</v>
      </c>
      <c r="J187">
        <v>202.8775</v>
      </c>
      <c r="K187">
        <v>26.870999999999999</v>
      </c>
      <c r="L187">
        <v>215.58</v>
      </c>
      <c r="M187">
        <v>345.64</v>
      </c>
      <c r="N187">
        <v>250.72</v>
      </c>
      <c r="O187">
        <v>123.0595</v>
      </c>
      <c r="P187">
        <v>30.16</v>
      </c>
      <c r="Q187">
        <v>238.88</v>
      </c>
    </row>
    <row r="188" spans="1:17" x14ac:dyDescent="0.3">
      <c r="A188" s="1">
        <v>44382</v>
      </c>
      <c r="B188">
        <v>56.262</v>
      </c>
      <c r="C188">
        <v>145.32</v>
      </c>
      <c r="D188">
        <v>352.62</v>
      </c>
      <c r="E188">
        <v>272.5</v>
      </c>
      <c r="F188">
        <v>455.71</v>
      </c>
      <c r="G188">
        <v>137.745</v>
      </c>
      <c r="H188">
        <v>2.48</v>
      </c>
      <c r="I188">
        <v>3199</v>
      </c>
      <c r="J188">
        <v>202.8775</v>
      </c>
      <c r="K188">
        <v>26.870999999999999</v>
      </c>
      <c r="L188">
        <v>215.58</v>
      </c>
      <c r="M188">
        <v>345.64</v>
      </c>
      <c r="N188">
        <v>250.72</v>
      </c>
      <c r="O188">
        <v>123.0595</v>
      </c>
      <c r="P188">
        <v>30.16</v>
      </c>
      <c r="Q188">
        <v>238.88</v>
      </c>
    </row>
    <row r="189" spans="1:17" x14ac:dyDescent="0.3">
      <c r="A189" s="1">
        <v>44383</v>
      </c>
      <c r="B189">
        <v>56</v>
      </c>
      <c r="C189">
        <v>145.15</v>
      </c>
      <c r="D189">
        <v>349.18</v>
      </c>
      <c r="E189">
        <v>274.3</v>
      </c>
      <c r="F189">
        <v>468.3</v>
      </c>
      <c r="G189">
        <v>140.07</v>
      </c>
      <c r="H189">
        <v>2.36</v>
      </c>
      <c r="I189">
        <v>3199</v>
      </c>
      <c r="J189">
        <v>203.5025</v>
      </c>
      <c r="K189">
        <v>26.87</v>
      </c>
      <c r="L189">
        <v>211.34049999999999</v>
      </c>
      <c r="M189">
        <v>340.69499999999999</v>
      </c>
      <c r="N189">
        <v>257.7002</v>
      </c>
      <c r="O189">
        <v>124.58251</v>
      </c>
      <c r="P189">
        <v>29.03</v>
      </c>
      <c r="Q189">
        <v>234.02010000000001</v>
      </c>
    </row>
    <row r="190" spans="1:17" x14ac:dyDescent="0.3">
      <c r="A190" s="1">
        <v>44384</v>
      </c>
      <c r="B190">
        <v>56.204999999999998</v>
      </c>
      <c r="C190">
        <v>145.57</v>
      </c>
      <c r="D190">
        <v>350</v>
      </c>
      <c r="E190">
        <v>277.14999999999998</v>
      </c>
      <c r="F190">
        <v>466.37</v>
      </c>
      <c r="G190">
        <v>142.66</v>
      </c>
      <c r="H190">
        <v>2.27</v>
      </c>
      <c r="I190">
        <v>3166</v>
      </c>
      <c r="J190">
        <v>203.32050000000001</v>
      </c>
      <c r="K190">
        <v>26.83</v>
      </c>
      <c r="L190">
        <v>211.16</v>
      </c>
      <c r="M190">
        <v>343.96</v>
      </c>
      <c r="N190">
        <v>260.63</v>
      </c>
      <c r="O190">
        <v>126.15300999999999</v>
      </c>
      <c r="P190">
        <v>28.45</v>
      </c>
      <c r="Q190">
        <v>232.33619999999999</v>
      </c>
    </row>
    <row r="191" spans="1:17" x14ac:dyDescent="0.3">
      <c r="A191" s="1">
        <v>44385</v>
      </c>
      <c r="B191">
        <v>55.55</v>
      </c>
      <c r="C191">
        <v>146.01</v>
      </c>
      <c r="D191">
        <v>342.56</v>
      </c>
      <c r="E191">
        <v>274.87</v>
      </c>
      <c r="F191">
        <v>461.56</v>
      </c>
      <c r="G191">
        <v>140.66499999999999</v>
      </c>
      <c r="H191">
        <v>2.1800000000000002</v>
      </c>
      <c r="I191">
        <v>3188</v>
      </c>
      <c r="J191">
        <v>197.00749999999999</v>
      </c>
      <c r="K191">
        <v>26.16</v>
      </c>
      <c r="L191">
        <v>209.93</v>
      </c>
      <c r="M191">
        <v>340.29500000000002</v>
      </c>
      <c r="N191">
        <v>254.28</v>
      </c>
      <c r="O191">
        <v>124.021996</v>
      </c>
      <c r="P191">
        <v>26.6</v>
      </c>
      <c r="Q191">
        <v>233.61</v>
      </c>
    </row>
    <row r="192" spans="1:17" x14ac:dyDescent="0.3">
      <c r="A192" s="1">
        <v>44386</v>
      </c>
      <c r="B192">
        <v>55.620199999999997</v>
      </c>
      <c r="C192">
        <v>144.51</v>
      </c>
      <c r="D192">
        <v>345.26499999999999</v>
      </c>
      <c r="E192">
        <v>275.32</v>
      </c>
      <c r="F192">
        <v>468.03</v>
      </c>
      <c r="G192">
        <v>142.65219999999999</v>
      </c>
      <c r="H192">
        <v>2.19</v>
      </c>
      <c r="I192">
        <v>3122</v>
      </c>
      <c r="J192">
        <v>197.54249999999999</v>
      </c>
      <c r="K192">
        <v>27</v>
      </c>
      <c r="L192">
        <v>214.4</v>
      </c>
      <c r="M192">
        <v>339.58260000000001</v>
      </c>
      <c r="N192">
        <v>259.60000000000002</v>
      </c>
      <c r="O192">
        <v>124.55125</v>
      </c>
      <c r="P192">
        <v>27.520800000000001</v>
      </c>
      <c r="Q192">
        <v>244.21</v>
      </c>
    </row>
    <row r="193" spans="1:17" x14ac:dyDescent="0.3">
      <c r="A193" s="1">
        <v>44387</v>
      </c>
      <c r="B193">
        <v>55.620199999999997</v>
      </c>
      <c r="C193">
        <v>144.51</v>
      </c>
      <c r="D193">
        <v>345.26499999999999</v>
      </c>
      <c r="E193">
        <v>275.32</v>
      </c>
      <c r="F193">
        <v>468.03</v>
      </c>
      <c r="G193">
        <v>142.65219999999999</v>
      </c>
      <c r="H193">
        <v>2.19</v>
      </c>
      <c r="I193">
        <v>3122</v>
      </c>
      <c r="J193">
        <v>197.54249999999999</v>
      </c>
      <c r="K193">
        <v>27</v>
      </c>
      <c r="L193">
        <v>214.4</v>
      </c>
      <c r="M193">
        <v>339.58260000000001</v>
      </c>
      <c r="N193">
        <v>259.60000000000002</v>
      </c>
      <c r="O193">
        <v>124.55125</v>
      </c>
      <c r="P193">
        <v>27.520800000000001</v>
      </c>
      <c r="Q193">
        <v>244.21</v>
      </c>
    </row>
    <row r="194" spans="1:17" x14ac:dyDescent="0.3">
      <c r="A194" s="1">
        <v>44388</v>
      </c>
      <c r="B194">
        <v>55.620199999999997</v>
      </c>
      <c r="C194">
        <v>144.51</v>
      </c>
      <c r="D194">
        <v>345.26499999999999</v>
      </c>
      <c r="E194">
        <v>275.32</v>
      </c>
      <c r="F194">
        <v>468.03</v>
      </c>
      <c r="G194">
        <v>142.65219999999999</v>
      </c>
      <c r="H194">
        <v>2.19</v>
      </c>
      <c r="I194">
        <v>3122</v>
      </c>
      <c r="J194">
        <v>197.54249999999999</v>
      </c>
      <c r="K194">
        <v>27</v>
      </c>
      <c r="L194">
        <v>214.4</v>
      </c>
      <c r="M194">
        <v>339.58260000000001</v>
      </c>
      <c r="N194">
        <v>259.60000000000002</v>
      </c>
      <c r="O194">
        <v>124.55125</v>
      </c>
      <c r="P194">
        <v>27.520800000000001</v>
      </c>
      <c r="Q194">
        <v>244.21</v>
      </c>
    </row>
    <row r="195" spans="1:17" x14ac:dyDescent="0.3">
      <c r="A195" s="1">
        <v>44389</v>
      </c>
      <c r="B195">
        <v>55.879199999999997</v>
      </c>
      <c r="C195">
        <v>145.33000000000001</v>
      </c>
      <c r="D195">
        <v>349.64</v>
      </c>
      <c r="E195">
        <v>276.58</v>
      </c>
      <c r="F195">
        <v>473.26</v>
      </c>
      <c r="G195">
        <v>144</v>
      </c>
      <c r="H195">
        <v>2.21</v>
      </c>
      <c r="I195">
        <v>3235</v>
      </c>
      <c r="J195">
        <v>201.8775</v>
      </c>
      <c r="K195">
        <v>27.23</v>
      </c>
      <c r="L195">
        <v>214.85</v>
      </c>
      <c r="M195">
        <v>338.46</v>
      </c>
      <c r="N195">
        <v>260.3</v>
      </c>
      <c r="O195">
        <v>125.61075599999999</v>
      </c>
      <c r="P195">
        <v>26.2</v>
      </c>
      <c r="Q195">
        <v>246.83</v>
      </c>
    </row>
    <row r="196" spans="1:17" x14ac:dyDescent="0.3">
      <c r="A196" s="1">
        <v>44390</v>
      </c>
      <c r="B196">
        <v>56</v>
      </c>
      <c r="C196">
        <v>146.11000000000001</v>
      </c>
      <c r="D196">
        <v>348.8</v>
      </c>
      <c r="E196">
        <v>277.39</v>
      </c>
      <c r="F196">
        <v>482</v>
      </c>
      <c r="G196">
        <v>143.63</v>
      </c>
      <c r="H196">
        <v>2.1349999999999998</v>
      </c>
      <c r="I196">
        <v>3247</v>
      </c>
      <c r="J196">
        <v>201.14003</v>
      </c>
      <c r="K196">
        <v>27.22</v>
      </c>
      <c r="L196">
        <v>214.7</v>
      </c>
      <c r="M196">
        <v>335.64</v>
      </c>
      <c r="N196">
        <v>259.11</v>
      </c>
      <c r="O196">
        <v>126.67449999999999</v>
      </c>
      <c r="P196">
        <v>25.86</v>
      </c>
      <c r="Q196">
        <v>242.93029999999999</v>
      </c>
    </row>
    <row r="197" spans="1:17" x14ac:dyDescent="0.3">
      <c r="A197" s="1">
        <v>44391</v>
      </c>
      <c r="B197">
        <v>56.03</v>
      </c>
      <c r="C197">
        <v>148.02000000000001</v>
      </c>
      <c r="D197">
        <v>346.73</v>
      </c>
      <c r="E197">
        <v>280.55</v>
      </c>
      <c r="F197">
        <v>480.745</v>
      </c>
      <c r="G197">
        <v>147.68</v>
      </c>
      <c r="H197">
        <v>2.11</v>
      </c>
      <c r="I197">
        <v>3262</v>
      </c>
      <c r="J197">
        <v>197.5275</v>
      </c>
      <c r="K197">
        <v>26.44</v>
      </c>
      <c r="L197">
        <v>211.22</v>
      </c>
      <c r="M197">
        <v>310.05</v>
      </c>
      <c r="N197">
        <v>252.65</v>
      </c>
      <c r="O197">
        <v>127.91446999999999</v>
      </c>
      <c r="P197">
        <v>24.57</v>
      </c>
      <c r="Q197">
        <v>229.16</v>
      </c>
    </row>
    <row r="198" spans="1:17" x14ac:dyDescent="0.3">
      <c r="A198" s="1">
        <v>44392</v>
      </c>
      <c r="B198">
        <v>56.24</v>
      </c>
      <c r="C198">
        <v>148.11000000000001</v>
      </c>
      <c r="D198">
        <v>340.22</v>
      </c>
      <c r="E198">
        <v>279.83</v>
      </c>
      <c r="F198">
        <v>473.12</v>
      </c>
      <c r="G198">
        <v>147.09</v>
      </c>
      <c r="H198">
        <v>2.06</v>
      </c>
      <c r="I198">
        <v>3255</v>
      </c>
      <c r="J198">
        <v>188.58501999999999</v>
      </c>
      <c r="K198">
        <v>26.324999999999999</v>
      </c>
      <c r="L198">
        <v>210.12</v>
      </c>
      <c r="M198">
        <v>298.66000000000003</v>
      </c>
      <c r="N198">
        <v>247.05</v>
      </c>
      <c r="O198">
        <v>126.53001</v>
      </c>
      <c r="P198">
        <v>23.67</v>
      </c>
      <c r="Q198">
        <v>220.37</v>
      </c>
    </row>
    <row r="199" spans="1:17" x14ac:dyDescent="0.3">
      <c r="A199" s="1">
        <v>44393</v>
      </c>
      <c r="B199">
        <v>56.41</v>
      </c>
      <c r="C199">
        <v>148.09</v>
      </c>
      <c r="D199">
        <v>340.14</v>
      </c>
      <c r="E199">
        <v>279.45999999999998</v>
      </c>
      <c r="F199">
        <v>467.26</v>
      </c>
      <c r="G199">
        <v>145.88</v>
      </c>
      <c r="H199">
        <v>1.9950000000000001</v>
      </c>
      <c r="I199">
        <v>3242</v>
      </c>
      <c r="J199">
        <v>180.73</v>
      </c>
      <c r="K199">
        <v>26.48</v>
      </c>
      <c r="L199">
        <v>207.01</v>
      </c>
      <c r="M199">
        <v>316.29000000000002</v>
      </c>
      <c r="N199">
        <v>248.4188</v>
      </c>
      <c r="O199">
        <v>126.15349999999999</v>
      </c>
      <c r="P199">
        <v>23.295000000000002</v>
      </c>
      <c r="Q199">
        <v>220.6645</v>
      </c>
    </row>
    <row r="200" spans="1:17" x14ac:dyDescent="0.3">
      <c r="A200" s="1">
        <v>44394</v>
      </c>
      <c r="B200">
        <v>56.41</v>
      </c>
      <c r="C200">
        <v>148.09</v>
      </c>
      <c r="D200">
        <v>340.14</v>
      </c>
      <c r="E200">
        <v>279.45999999999998</v>
      </c>
      <c r="F200">
        <v>467.26</v>
      </c>
      <c r="G200">
        <v>145.88</v>
      </c>
      <c r="H200">
        <v>1.9950000000000001</v>
      </c>
      <c r="I200">
        <v>3242</v>
      </c>
      <c r="J200">
        <v>180.73</v>
      </c>
      <c r="K200">
        <v>26.48</v>
      </c>
      <c r="L200">
        <v>207.01</v>
      </c>
      <c r="M200">
        <v>316.29000000000002</v>
      </c>
      <c r="N200">
        <v>248.4188</v>
      </c>
      <c r="O200">
        <v>126.15349999999999</v>
      </c>
      <c r="P200">
        <v>23.295000000000002</v>
      </c>
      <c r="Q200">
        <v>220.6645</v>
      </c>
    </row>
    <row r="201" spans="1:17" x14ac:dyDescent="0.3">
      <c r="A201" s="1">
        <v>44395</v>
      </c>
      <c r="B201">
        <v>56.41</v>
      </c>
      <c r="C201">
        <v>148.09</v>
      </c>
      <c r="D201">
        <v>340.14</v>
      </c>
      <c r="E201">
        <v>279.45999999999998</v>
      </c>
      <c r="F201">
        <v>467.26</v>
      </c>
      <c r="G201">
        <v>145.88</v>
      </c>
      <c r="H201">
        <v>1.9950000000000001</v>
      </c>
      <c r="I201">
        <v>3242</v>
      </c>
      <c r="J201">
        <v>180.73</v>
      </c>
      <c r="K201">
        <v>26.48</v>
      </c>
      <c r="L201">
        <v>207.01</v>
      </c>
      <c r="M201">
        <v>316.29000000000002</v>
      </c>
      <c r="N201">
        <v>248.4188</v>
      </c>
      <c r="O201">
        <v>126.15349999999999</v>
      </c>
      <c r="P201">
        <v>23.295000000000002</v>
      </c>
      <c r="Q201">
        <v>220.6645</v>
      </c>
    </row>
    <row r="202" spans="1:17" x14ac:dyDescent="0.3">
      <c r="A202" s="1">
        <v>44396</v>
      </c>
      <c r="B202">
        <v>55.31</v>
      </c>
      <c r="C202">
        <v>143.29</v>
      </c>
      <c r="D202">
        <v>334.54</v>
      </c>
      <c r="E202">
        <v>274.45</v>
      </c>
      <c r="F202">
        <v>457.59010000000001</v>
      </c>
      <c r="G202">
        <v>141.66999999999999</v>
      </c>
      <c r="H202">
        <v>1.8902000000000001</v>
      </c>
      <c r="I202">
        <v>3212</v>
      </c>
      <c r="J202">
        <v>178.655</v>
      </c>
      <c r="K202">
        <v>26.04</v>
      </c>
      <c r="L202">
        <v>199.23</v>
      </c>
      <c r="M202">
        <v>312.31</v>
      </c>
      <c r="N202">
        <v>239.71</v>
      </c>
      <c r="O202">
        <v>123.505005</v>
      </c>
      <c r="P202">
        <v>21.67</v>
      </c>
      <c r="Q202">
        <v>213.22</v>
      </c>
    </row>
    <row r="203" spans="1:17" x14ac:dyDescent="0.3">
      <c r="A203" s="1">
        <v>44397</v>
      </c>
      <c r="B203">
        <v>55.534999999999997</v>
      </c>
      <c r="C203">
        <v>144.11000000000001</v>
      </c>
      <c r="D203">
        <v>334.5</v>
      </c>
      <c r="E203">
        <v>276.26</v>
      </c>
      <c r="F203">
        <v>463.27</v>
      </c>
      <c r="G203">
        <v>142.96</v>
      </c>
      <c r="H203">
        <v>1.96</v>
      </c>
      <c r="I203">
        <v>3178</v>
      </c>
      <c r="J203">
        <v>181.64</v>
      </c>
      <c r="K203">
        <v>26.7</v>
      </c>
      <c r="L203">
        <v>202.30500000000001</v>
      </c>
      <c r="M203">
        <v>316.91500000000002</v>
      </c>
      <c r="N203">
        <v>245.87</v>
      </c>
      <c r="O203">
        <v>124.3505</v>
      </c>
      <c r="P203">
        <v>20.61</v>
      </c>
      <c r="Q203">
        <v>213.23</v>
      </c>
    </row>
    <row r="204" spans="1:17" x14ac:dyDescent="0.3">
      <c r="A204" s="1">
        <v>44398</v>
      </c>
      <c r="B204">
        <v>55.92</v>
      </c>
      <c r="C204">
        <v>143.65</v>
      </c>
      <c r="D204">
        <v>341.25</v>
      </c>
      <c r="E204">
        <v>277.29000000000002</v>
      </c>
      <c r="F204">
        <v>468.5</v>
      </c>
      <c r="G204">
        <v>144.63</v>
      </c>
      <c r="H204">
        <v>2.23</v>
      </c>
      <c r="I204">
        <v>3224</v>
      </c>
      <c r="J204">
        <v>187.42</v>
      </c>
      <c r="K204">
        <v>27.15</v>
      </c>
      <c r="L204">
        <v>207.57499999999999</v>
      </c>
      <c r="M204">
        <v>319.79500000000002</v>
      </c>
      <c r="N204">
        <v>249.51</v>
      </c>
      <c r="O204">
        <v>126.0235</v>
      </c>
      <c r="P204">
        <v>23.9604</v>
      </c>
      <c r="Q204">
        <v>229.19</v>
      </c>
    </row>
    <row r="205" spans="1:17" x14ac:dyDescent="0.3">
      <c r="A205" s="1">
        <v>44399</v>
      </c>
      <c r="B205">
        <v>55.62</v>
      </c>
      <c r="C205">
        <v>142.44380000000001</v>
      </c>
      <c r="D205">
        <v>345.21</v>
      </c>
      <c r="E205">
        <v>283.42</v>
      </c>
      <c r="F205">
        <v>474.51</v>
      </c>
      <c r="G205">
        <v>145.81</v>
      </c>
      <c r="H205">
        <v>2.12</v>
      </c>
      <c r="I205">
        <v>3224</v>
      </c>
      <c r="J205">
        <v>192.76</v>
      </c>
      <c r="K205">
        <v>27.21</v>
      </c>
      <c r="L205">
        <v>208.54</v>
      </c>
      <c r="M205">
        <v>314.75</v>
      </c>
      <c r="N205">
        <v>254.64160000000001</v>
      </c>
      <c r="O205">
        <v>127.49884</v>
      </c>
      <c r="P205">
        <v>24.08</v>
      </c>
      <c r="Q205">
        <v>224.5</v>
      </c>
    </row>
    <row r="206" spans="1:17" x14ac:dyDescent="0.3">
      <c r="A206" s="1">
        <v>44400</v>
      </c>
      <c r="B206">
        <v>55.64</v>
      </c>
      <c r="C206">
        <v>143.9</v>
      </c>
      <c r="D206">
        <v>357.19</v>
      </c>
      <c r="E206">
        <v>286.5</v>
      </c>
      <c r="F206">
        <v>476.83</v>
      </c>
      <c r="G206">
        <v>146.91999999999999</v>
      </c>
      <c r="H206">
        <v>2.14</v>
      </c>
      <c r="I206">
        <v>3224</v>
      </c>
      <c r="J206">
        <v>192.5</v>
      </c>
      <c r="K206">
        <v>27.32</v>
      </c>
      <c r="L206">
        <v>207.86</v>
      </c>
      <c r="M206">
        <v>317.39999999999998</v>
      </c>
      <c r="N206">
        <v>260.51799999999997</v>
      </c>
      <c r="O206">
        <v>129.8005</v>
      </c>
      <c r="P206">
        <v>23.8</v>
      </c>
      <c r="Q206">
        <v>222.73</v>
      </c>
    </row>
    <row r="207" spans="1:17" x14ac:dyDescent="0.3">
      <c r="A207" s="1">
        <v>44401</v>
      </c>
      <c r="B207">
        <v>55.64</v>
      </c>
      <c r="C207">
        <v>143.9</v>
      </c>
      <c r="D207">
        <v>357.19</v>
      </c>
      <c r="E207">
        <v>286.5</v>
      </c>
      <c r="F207">
        <v>476.83</v>
      </c>
      <c r="G207">
        <v>146.91999999999999</v>
      </c>
      <c r="H207">
        <v>2.14</v>
      </c>
      <c r="I207">
        <v>3224</v>
      </c>
      <c r="J207">
        <v>192.5</v>
      </c>
      <c r="K207">
        <v>27.32</v>
      </c>
      <c r="L207">
        <v>207.86</v>
      </c>
      <c r="M207">
        <v>317.39999999999998</v>
      </c>
      <c r="N207">
        <v>260.51799999999997</v>
      </c>
      <c r="O207">
        <v>129.8005</v>
      </c>
      <c r="P207">
        <v>23.8</v>
      </c>
      <c r="Q207">
        <v>222.73</v>
      </c>
    </row>
    <row r="208" spans="1:17" x14ac:dyDescent="0.3">
      <c r="A208" s="1">
        <v>44402</v>
      </c>
      <c r="B208">
        <v>55.64</v>
      </c>
      <c r="C208">
        <v>143.9</v>
      </c>
      <c r="D208">
        <v>357.19</v>
      </c>
      <c r="E208">
        <v>286.5</v>
      </c>
      <c r="F208">
        <v>476.83</v>
      </c>
      <c r="G208">
        <v>146.91999999999999</v>
      </c>
      <c r="H208">
        <v>2.14</v>
      </c>
      <c r="I208">
        <v>3224</v>
      </c>
      <c r="J208">
        <v>192.5</v>
      </c>
      <c r="K208">
        <v>27.32</v>
      </c>
      <c r="L208">
        <v>207.86</v>
      </c>
      <c r="M208">
        <v>317.39999999999998</v>
      </c>
      <c r="N208">
        <v>260.51799999999997</v>
      </c>
      <c r="O208">
        <v>129.8005</v>
      </c>
      <c r="P208">
        <v>23.8</v>
      </c>
      <c r="Q208">
        <v>222.73</v>
      </c>
    </row>
    <row r="209" spans="1:17" x14ac:dyDescent="0.3">
      <c r="A209" s="1">
        <v>44403</v>
      </c>
      <c r="B209">
        <v>55.545000000000002</v>
      </c>
      <c r="C209">
        <v>143.63</v>
      </c>
      <c r="D209">
        <v>368.22</v>
      </c>
      <c r="E209">
        <v>286.642</v>
      </c>
      <c r="F209">
        <v>479.68</v>
      </c>
      <c r="G209">
        <v>147.69999999999999</v>
      </c>
      <c r="H209">
        <v>2.1949999999999998</v>
      </c>
      <c r="I209">
        <v>3259</v>
      </c>
      <c r="J209">
        <v>189.14</v>
      </c>
      <c r="K209">
        <v>27.46</v>
      </c>
      <c r="L209">
        <v>209.5</v>
      </c>
      <c r="M209">
        <v>310</v>
      </c>
      <c r="N209">
        <v>261.43</v>
      </c>
      <c r="O209">
        <v>132.3015</v>
      </c>
      <c r="P209">
        <v>27.2</v>
      </c>
      <c r="Q209">
        <v>237.88</v>
      </c>
    </row>
    <row r="210" spans="1:17" x14ac:dyDescent="0.3">
      <c r="A210" s="1">
        <v>44404</v>
      </c>
      <c r="B210">
        <v>55.475000000000001</v>
      </c>
      <c r="C210">
        <v>143.56</v>
      </c>
      <c r="D210">
        <v>364.55</v>
      </c>
      <c r="E210">
        <v>282.95</v>
      </c>
      <c r="F210">
        <v>467.80009999999999</v>
      </c>
      <c r="G210">
        <v>145.55000000000001</v>
      </c>
      <c r="H210">
        <v>2.13</v>
      </c>
      <c r="I210">
        <v>3278</v>
      </c>
      <c r="J210">
        <v>187.41</v>
      </c>
      <c r="K210">
        <v>27.23</v>
      </c>
      <c r="L210">
        <v>207.00020000000001</v>
      </c>
      <c r="M210">
        <v>323.86</v>
      </c>
      <c r="N210">
        <v>254.03</v>
      </c>
      <c r="O210">
        <v>130.10400000000001</v>
      </c>
      <c r="P210">
        <v>26.16</v>
      </c>
      <c r="Q210">
        <v>229.12</v>
      </c>
    </row>
    <row r="211" spans="1:17" x14ac:dyDescent="0.3">
      <c r="A211" s="1">
        <v>44405</v>
      </c>
      <c r="B211">
        <v>55.69</v>
      </c>
      <c r="C211">
        <v>144.30000000000001</v>
      </c>
      <c r="D211">
        <v>366.93</v>
      </c>
      <c r="E211">
        <v>283.83030000000002</v>
      </c>
      <c r="F211">
        <v>474.32</v>
      </c>
      <c r="G211">
        <v>142.54</v>
      </c>
      <c r="H211">
        <v>2.16</v>
      </c>
      <c r="I211">
        <v>3260</v>
      </c>
      <c r="J211">
        <v>189.95</v>
      </c>
      <c r="K211">
        <v>26.43</v>
      </c>
      <c r="L211">
        <v>208.1</v>
      </c>
      <c r="M211">
        <v>322.5</v>
      </c>
      <c r="N211">
        <v>258</v>
      </c>
      <c r="O211">
        <v>135.27751000000001</v>
      </c>
      <c r="P211">
        <v>27.54</v>
      </c>
      <c r="Q211">
        <v>238.03</v>
      </c>
    </row>
    <row r="212" spans="1:17" x14ac:dyDescent="0.3">
      <c r="A212" s="1">
        <v>44406</v>
      </c>
      <c r="B212">
        <v>55.88</v>
      </c>
      <c r="C212">
        <v>143.69999999999999</v>
      </c>
      <c r="D212">
        <v>356.74</v>
      </c>
      <c r="E212">
        <v>286.08</v>
      </c>
      <c r="F212">
        <v>477.44</v>
      </c>
      <c r="G212">
        <v>144.58000000000001</v>
      </c>
      <c r="H212">
        <v>2.2650000000000001</v>
      </c>
      <c r="I212">
        <v>3244</v>
      </c>
      <c r="J212">
        <v>193.28030000000001</v>
      </c>
      <c r="K212">
        <v>27.77</v>
      </c>
      <c r="L212">
        <v>209.69</v>
      </c>
      <c r="M212">
        <v>326.76</v>
      </c>
      <c r="N212">
        <v>259.56</v>
      </c>
      <c r="O212">
        <v>135.54301000000001</v>
      </c>
      <c r="P212">
        <v>27.47</v>
      </c>
      <c r="Q212">
        <v>235.33</v>
      </c>
    </row>
    <row r="213" spans="1:17" x14ac:dyDescent="0.3">
      <c r="A213" s="1">
        <v>44407</v>
      </c>
      <c r="B213">
        <v>55.76</v>
      </c>
      <c r="C213">
        <v>141.19999999999999</v>
      </c>
      <c r="D213">
        <v>352.94</v>
      </c>
      <c r="E213">
        <v>283.91000000000003</v>
      </c>
      <c r="F213">
        <v>479.57</v>
      </c>
      <c r="G213">
        <v>144.11000000000001</v>
      </c>
      <c r="H213">
        <v>2.14</v>
      </c>
      <c r="I213">
        <v>3229</v>
      </c>
      <c r="J213">
        <v>192.63</v>
      </c>
      <c r="K213">
        <v>28.015000000000001</v>
      </c>
      <c r="L213">
        <v>203.15</v>
      </c>
      <c r="M213">
        <v>328.88</v>
      </c>
      <c r="N213">
        <v>252.57140000000001</v>
      </c>
      <c r="O213">
        <v>134.255</v>
      </c>
      <c r="P213">
        <v>27.01</v>
      </c>
      <c r="Q213">
        <v>231.8956</v>
      </c>
    </row>
    <row r="214" spans="1:17" x14ac:dyDescent="0.3">
      <c r="A214" s="1">
        <v>44408</v>
      </c>
      <c r="B214">
        <v>55.76</v>
      </c>
      <c r="C214">
        <v>141.19999999999999</v>
      </c>
      <c r="D214">
        <v>352.94</v>
      </c>
      <c r="E214">
        <v>283.91000000000003</v>
      </c>
      <c r="F214">
        <v>479.57</v>
      </c>
      <c r="G214">
        <v>144.11000000000001</v>
      </c>
      <c r="H214">
        <v>2.14</v>
      </c>
      <c r="I214">
        <v>3229</v>
      </c>
      <c r="J214">
        <v>192.63</v>
      </c>
      <c r="K214">
        <v>28.015000000000001</v>
      </c>
      <c r="L214">
        <v>203.15</v>
      </c>
      <c r="M214">
        <v>328.88</v>
      </c>
      <c r="N214">
        <v>252.57140000000001</v>
      </c>
      <c r="O214">
        <v>134.255</v>
      </c>
      <c r="P214">
        <v>27.01</v>
      </c>
      <c r="Q214">
        <v>231.8956</v>
      </c>
    </row>
    <row r="215" spans="1:17" x14ac:dyDescent="0.3">
      <c r="A215" s="1">
        <v>44409</v>
      </c>
      <c r="B215">
        <v>55.76</v>
      </c>
      <c r="C215">
        <v>141.19999999999999</v>
      </c>
      <c r="D215">
        <v>352.94</v>
      </c>
      <c r="E215">
        <v>283.91000000000003</v>
      </c>
      <c r="F215">
        <v>479.57</v>
      </c>
      <c r="G215">
        <v>144.11000000000001</v>
      </c>
      <c r="H215">
        <v>2.14</v>
      </c>
      <c r="I215">
        <v>3229</v>
      </c>
      <c r="J215">
        <v>192.63</v>
      </c>
      <c r="K215">
        <v>28.015000000000001</v>
      </c>
      <c r="L215">
        <v>203.15</v>
      </c>
      <c r="M215">
        <v>328.88</v>
      </c>
      <c r="N215">
        <v>252.57140000000001</v>
      </c>
      <c r="O215">
        <v>134.255</v>
      </c>
      <c r="P215">
        <v>27.01</v>
      </c>
      <c r="Q215">
        <v>231.8956</v>
      </c>
    </row>
    <row r="216" spans="1:17" x14ac:dyDescent="0.3">
      <c r="A216" s="1">
        <v>44410</v>
      </c>
      <c r="B216">
        <v>55.68</v>
      </c>
      <c r="C216">
        <v>144.02000000000001</v>
      </c>
      <c r="D216">
        <v>350.74</v>
      </c>
      <c r="E216">
        <v>283.74</v>
      </c>
      <c r="F216">
        <v>483.51</v>
      </c>
      <c r="G216">
        <v>145.25</v>
      </c>
      <c r="H216">
        <v>2.14</v>
      </c>
      <c r="I216">
        <v>3271</v>
      </c>
      <c r="J216">
        <v>193.61</v>
      </c>
      <c r="K216">
        <v>27.68</v>
      </c>
      <c r="L216">
        <v>204.95</v>
      </c>
      <c r="M216">
        <v>328.44</v>
      </c>
      <c r="N216">
        <v>246.20009999999999</v>
      </c>
      <c r="O216">
        <v>133.79414</v>
      </c>
      <c r="P216">
        <v>26.88</v>
      </c>
      <c r="Q216">
        <v>233.8</v>
      </c>
    </row>
    <row r="217" spans="1:17" x14ac:dyDescent="0.3">
      <c r="A217" s="1">
        <v>44411</v>
      </c>
      <c r="B217">
        <v>55.57</v>
      </c>
      <c r="C217">
        <v>144.03</v>
      </c>
      <c r="D217">
        <v>347.7</v>
      </c>
      <c r="E217">
        <v>284</v>
      </c>
      <c r="F217">
        <v>479.96</v>
      </c>
      <c r="G217">
        <v>145.18</v>
      </c>
      <c r="H217">
        <v>2.14</v>
      </c>
      <c r="I217">
        <v>3289</v>
      </c>
      <c r="J217">
        <v>192.2</v>
      </c>
      <c r="K217">
        <v>27.6</v>
      </c>
      <c r="L217">
        <v>203.43</v>
      </c>
      <c r="M217">
        <v>329.11</v>
      </c>
      <c r="N217">
        <v>250.58</v>
      </c>
      <c r="O217">
        <v>133.31950000000001</v>
      </c>
      <c r="P217">
        <v>26.2</v>
      </c>
      <c r="Q217">
        <v>226.91</v>
      </c>
    </row>
    <row r="218" spans="1:17" x14ac:dyDescent="0.3">
      <c r="A218" s="1">
        <v>44412</v>
      </c>
      <c r="B218">
        <v>55.28</v>
      </c>
      <c r="C218">
        <v>142.15</v>
      </c>
      <c r="D218">
        <v>351.51</v>
      </c>
      <c r="E218">
        <v>284.64999999999998</v>
      </c>
      <c r="F218">
        <v>484.01</v>
      </c>
      <c r="G218">
        <v>146.28</v>
      </c>
      <c r="H218">
        <v>2.0750000000000002</v>
      </c>
      <c r="I218">
        <v>3299</v>
      </c>
      <c r="J218">
        <v>198.28</v>
      </c>
      <c r="K218">
        <v>27.57</v>
      </c>
      <c r="L218">
        <v>204.37</v>
      </c>
      <c r="M218">
        <v>328.65</v>
      </c>
      <c r="N218">
        <v>254.13</v>
      </c>
      <c r="O218">
        <v>134.48699999999999</v>
      </c>
      <c r="P218">
        <v>27.405000000000001</v>
      </c>
      <c r="Q218">
        <v>229.85</v>
      </c>
    </row>
    <row r="219" spans="1:17" x14ac:dyDescent="0.3">
      <c r="A219" s="1">
        <v>44413</v>
      </c>
      <c r="B219">
        <v>55.25</v>
      </c>
      <c r="C219">
        <v>141.69999999999999</v>
      </c>
      <c r="D219">
        <v>356.9</v>
      </c>
      <c r="E219">
        <v>286.10000000000002</v>
      </c>
      <c r="F219">
        <v>484.88600000000002</v>
      </c>
      <c r="G219">
        <v>146.16999999999999</v>
      </c>
      <c r="H219">
        <v>2.09</v>
      </c>
      <c r="I219">
        <v>3289</v>
      </c>
      <c r="J219">
        <v>203.42</v>
      </c>
      <c r="K219">
        <v>27.14</v>
      </c>
      <c r="L219">
        <v>204.70009999999999</v>
      </c>
      <c r="M219">
        <v>326.25</v>
      </c>
      <c r="N219">
        <v>261.435</v>
      </c>
      <c r="O219">
        <v>134.846</v>
      </c>
      <c r="P219">
        <v>27.62</v>
      </c>
      <c r="Q219">
        <v>237.59</v>
      </c>
    </row>
    <row r="220" spans="1:17" x14ac:dyDescent="0.3">
      <c r="A220" s="1">
        <v>44414</v>
      </c>
      <c r="B220">
        <v>55.21</v>
      </c>
      <c r="C220">
        <v>141.47</v>
      </c>
      <c r="D220">
        <v>361.39499999999998</v>
      </c>
      <c r="E220">
        <v>287.62380000000002</v>
      </c>
      <c r="F220">
        <v>484.03</v>
      </c>
      <c r="G220">
        <v>145.63</v>
      </c>
      <c r="H220">
        <v>2.09</v>
      </c>
      <c r="I220">
        <v>3355</v>
      </c>
      <c r="J220">
        <v>202.1</v>
      </c>
      <c r="K220">
        <v>27.19</v>
      </c>
      <c r="L220">
        <v>207.65</v>
      </c>
      <c r="M220">
        <v>328.72</v>
      </c>
      <c r="N220">
        <v>256.13</v>
      </c>
      <c r="O220">
        <v>135.21</v>
      </c>
      <c r="P220">
        <v>30.901199999999999</v>
      </c>
      <c r="Q220">
        <v>250.23</v>
      </c>
    </row>
    <row r="221" spans="1:17" x14ac:dyDescent="0.3">
      <c r="A221" s="1">
        <v>44415</v>
      </c>
      <c r="B221">
        <v>55.21</v>
      </c>
      <c r="C221">
        <v>141.47</v>
      </c>
      <c r="D221">
        <v>361.39499999999998</v>
      </c>
      <c r="E221">
        <v>287.62380000000002</v>
      </c>
      <c r="F221">
        <v>484.03</v>
      </c>
      <c r="G221">
        <v>145.63</v>
      </c>
      <c r="H221">
        <v>2.09</v>
      </c>
      <c r="I221">
        <v>3355</v>
      </c>
      <c r="J221">
        <v>202.1</v>
      </c>
      <c r="K221">
        <v>27.19</v>
      </c>
      <c r="L221">
        <v>207.65</v>
      </c>
      <c r="M221">
        <v>328.72</v>
      </c>
      <c r="N221">
        <v>256.13</v>
      </c>
      <c r="O221">
        <v>135.21</v>
      </c>
      <c r="P221">
        <v>30.901199999999999</v>
      </c>
      <c r="Q221">
        <v>250.23</v>
      </c>
    </row>
    <row r="222" spans="1:17" x14ac:dyDescent="0.3">
      <c r="A222" s="1">
        <v>44416</v>
      </c>
      <c r="B222">
        <v>55.21</v>
      </c>
      <c r="C222">
        <v>141.47</v>
      </c>
      <c r="D222">
        <v>361.39499999999998</v>
      </c>
      <c r="E222">
        <v>287.62380000000002</v>
      </c>
      <c r="F222">
        <v>484.03</v>
      </c>
      <c r="G222">
        <v>145.63</v>
      </c>
      <c r="H222">
        <v>2.09</v>
      </c>
      <c r="I222">
        <v>3355</v>
      </c>
      <c r="J222">
        <v>202.1</v>
      </c>
      <c r="K222">
        <v>27.19</v>
      </c>
      <c r="L222">
        <v>207.65</v>
      </c>
      <c r="M222">
        <v>328.72</v>
      </c>
      <c r="N222">
        <v>256.13</v>
      </c>
      <c r="O222">
        <v>135.21</v>
      </c>
      <c r="P222">
        <v>30.901199999999999</v>
      </c>
      <c r="Q222">
        <v>250.23</v>
      </c>
    </row>
    <row r="223" spans="1:17" x14ac:dyDescent="0.3">
      <c r="A223" s="1">
        <v>44417</v>
      </c>
      <c r="B223">
        <v>55.11</v>
      </c>
      <c r="C223">
        <v>142.69</v>
      </c>
      <c r="D223">
        <v>360.75</v>
      </c>
      <c r="E223">
        <v>287.81</v>
      </c>
      <c r="F223">
        <v>481</v>
      </c>
      <c r="G223">
        <v>145.52000000000001</v>
      </c>
      <c r="H223">
        <v>2.15</v>
      </c>
      <c r="I223">
        <v>3355</v>
      </c>
      <c r="J223">
        <v>201.43</v>
      </c>
      <c r="K223">
        <v>27.02</v>
      </c>
      <c r="L223">
        <v>206.12</v>
      </c>
      <c r="M223">
        <v>331.73500000000001</v>
      </c>
      <c r="N223">
        <v>258.19639999999998</v>
      </c>
      <c r="O223">
        <v>135.33924999999999</v>
      </c>
      <c r="P223">
        <v>35.380000000000003</v>
      </c>
      <c r="Q223">
        <v>267.5</v>
      </c>
    </row>
    <row r="224" spans="1:17" x14ac:dyDescent="0.3">
      <c r="A224" s="1">
        <v>44418</v>
      </c>
      <c r="B224">
        <v>55</v>
      </c>
      <c r="C224">
        <v>142.47999999999999</v>
      </c>
      <c r="D224">
        <v>359.04349999999999</v>
      </c>
      <c r="E224">
        <v>285.2</v>
      </c>
      <c r="F224">
        <v>477.83</v>
      </c>
      <c r="G224">
        <v>145.30000000000001</v>
      </c>
      <c r="H224">
        <v>2.16</v>
      </c>
      <c r="I224">
        <v>3342</v>
      </c>
      <c r="J224">
        <v>198.34540000000001</v>
      </c>
      <c r="K224">
        <v>26.96</v>
      </c>
      <c r="L224">
        <v>208.96</v>
      </c>
      <c r="M224">
        <v>334.11</v>
      </c>
      <c r="N224">
        <v>252.1</v>
      </c>
      <c r="O224">
        <v>136.36449999999999</v>
      </c>
      <c r="P224">
        <v>34.350099999999998</v>
      </c>
      <c r="Q224">
        <v>264.25</v>
      </c>
    </row>
    <row r="225" spans="1:17" x14ac:dyDescent="0.3">
      <c r="A225" s="1">
        <v>44419</v>
      </c>
      <c r="B225">
        <v>55.52</v>
      </c>
      <c r="C225">
        <v>142.94</v>
      </c>
      <c r="D225">
        <v>357.81</v>
      </c>
      <c r="E225">
        <v>285.86</v>
      </c>
      <c r="F225">
        <v>479.78739999999999</v>
      </c>
      <c r="G225">
        <v>145.53</v>
      </c>
      <c r="H225">
        <v>2.15</v>
      </c>
      <c r="I225">
        <v>3356</v>
      </c>
      <c r="J225">
        <v>194.3</v>
      </c>
      <c r="K225">
        <v>26.35</v>
      </c>
      <c r="L225">
        <v>214.57</v>
      </c>
      <c r="M225">
        <v>339.64</v>
      </c>
      <c r="N225">
        <v>233.86</v>
      </c>
      <c r="O225">
        <v>136.2715</v>
      </c>
      <c r="P225">
        <v>34.51</v>
      </c>
      <c r="Q225">
        <v>274.3501</v>
      </c>
    </row>
    <row r="226" spans="1:17" x14ac:dyDescent="0.3">
      <c r="A226" s="1">
        <v>44420</v>
      </c>
      <c r="B226">
        <v>55.53</v>
      </c>
      <c r="C226">
        <v>144.69</v>
      </c>
      <c r="D226">
        <v>357.11</v>
      </c>
      <c r="E226">
        <v>286.33999999999997</v>
      </c>
      <c r="F226">
        <v>476.73099999999999</v>
      </c>
      <c r="G226">
        <v>145.84</v>
      </c>
      <c r="H226">
        <v>2.11</v>
      </c>
      <c r="I226">
        <v>3403</v>
      </c>
      <c r="J226">
        <v>196.2</v>
      </c>
      <c r="K226">
        <v>26.925000000000001</v>
      </c>
      <c r="L226">
        <v>218.47</v>
      </c>
      <c r="M226">
        <v>340.49</v>
      </c>
      <c r="N226">
        <v>239.88</v>
      </c>
      <c r="O226">
        <v>135.4255</v>
      </c>
      <c r="P226">
        <v>32.430700000000002</v>
      </c>
      <c r="Q226">
        <v>255.2</v>
      </c>
    </row>
    <row r="227" spans="1:17" x14ac:dyDescent="0.3">
      <c r="A227" s="1">
        <v>44421</v>
      </c>
      <c r="B227">
        <v>55.68</v>
      </c>
      <c r="C227">
        <v>144.07499999999999</v>
      </c>
      <c r="D227">
        <v>361.48</v>
      </c>
      <c r="E227">
        <v>289.3</v>
      </c>
      <c r="F227">
        <v>482.11</v>
      </c>
      <c r="G227">
        <v>148.27000000000001</v>
      </c>
      <c r="H227">
        <v>2.06</v>
      </c>
      <c r="I227">
        <v>3393</v>
      </c>
      <c r="J227">
        <v>198.51</v>
      </c>
      <c r="K227">
        <v>27.01</v>
      </c>
      <c r="L227">
        <v>217.73</v>
      </c>
      <c r="M227">
        <v>337.77</v>
      </c>
      <c r="N227">
        <v>242.28</v>
      </c>
      <c r="O227">
        <v>137.03299999999999</v>
      </c>
      <c r="P227">
        <v>32.7348</v>
      </c>
      <c r="Q227">
        <v>259.97000000000003</v>
      </c>
    </row>
    <row r="228" spans="1:17" x14ac:dyDescent="0.3">
      <c r="A228" s="1">
        <v>44422</v>
      </c>
      <c r="B228">
        <v>55.68</v>
      </c>
      <c r="C228">
        <v>144.07499999999999</v>
      </c>
      <c r="D228">
        <v>361.48</v>
      </c>
      <c r="E228">
        <v>289.3</v>
      </c>
      <c r="F228">
        <v>482.11</v>
      </c>
      <c r="G228">
        <v>148.27000000000001</v>
      </c>
      <c r="H228">
        <v>2.06</v>
      </c>
      <c r="I228">
        <v>3393</v>
      </c>
      <c r="J228">
        <v>198.51</v>
      </c>
      <c r="K228">
        <v>27.01</v>
      </c>
      <c r="L228">
        <v>217.73</v>
      </c>
      <c r="M228">
        <v>337.77</v>
      </c>
      <c r="N228">
        <v>242.28</v>
      </c>
      <c r="O228">
        <v>137.03299999999999</v>
      </c>
      <c r="P228">
        <v>32.7348</v>
      </c>
      <c r="Q228">
        <v>259.97000000000003</v>
      </c>
    </row>
    <row r="229" spans="1:17" x14ac:dyDescent="0.3">
      <c r="A229" s="1">
        <v>44423</v>
      </c>
      <c r="B229">
        <v>55.68</v>
      </c>
      <c r="C229">
        <v>144.07499999999999</v>
      </c>
      <c r="D229">
        <v>361.48</v>
      </c>
      <c r="E229">
        <v>289.3</v>
      </c>
      <c r="F229">
        <v>482.11</v>
      </c>
      <c r="G229">
        <v>148.27000000000001</v>
      </c>
      <c r="H229">
        <v>2.06</v>
      </c>
      <c r="I229">
        <v>3393</v>
      </c>
      <c r="J229">
        <v>198.51</v>
      </c>
      <c r="K229">
        <v>27.01</v>
      </c>
      <c r="L229">
        <v>217.73</v>
      </c>
      <c r="M229">
        <v>337.77</v>
      </c>
      <c r="N229">
        <v>242.28</v>
      </c>
      <c r="O229">
        <v>137.03299999999999</v>
      </c>
      <c r="P229">
        <v>32.7348</v>
      </c>
      <c r="Q229">
        <v>259.97000000000003</v>
      </c>
    </row>
    <row r="230" spans="1:17" x14ac:dyDescent="0.3">
      <c r="A230" s="1">
        <v>44424</v>
      </c>
      <c r="B230">
        <v>55.58</v>
      </c>
      <c r="C230">
        <v>139.27500000000001</v>
      </c>
      <c r="D230">
        <v>357.38</v>
      </c>
      <c r="E230">
        <v>290.02</v>
      </c>
      <c r="F230">
        <v>484.4</v>
      </c>
      <c r="G230">
        <v>146.47</v>
      </c>
      <c r="H230">
        <v>2</v>
      </c>
      <c r="I230">
        <v>3341</v>
      </c>
      <c r="J230">
        <v>194.53</v>
      </c>
      <c r="K230">
        <v>26.84</v>
      </c>
      <c r="L230">
        <v>214.34</v>
      </c>
      <c r="M230">
        <v>337.6</v>
      </c>
      <c r="N230">
        <v>229.07</v>
      </c>
      <c r="O230">
        <v>135.29875000000001</v>
      </c>
      <c r="P230">
        <v>31.83</v>
      </c>
      <c r="Q230">
        <v>253.6018</v>
      </c>
    </row>
    <row r="231" spans="1:17" x14ac:dyDescent="0.3">
      <c r="A231" s="1">
        <v>44425</v>
      </c>
      <c r="B231">
        <v>55.771000000000001</v>
      </c>
      <c r="C231">
        <v>140.08000000000001</v>
      </c>
      <c r="D231">
        <v>355.07</v>
      </c>
      <c r="E231">
        <v>291.08</v>
      </c>
      <c r="F231">
        <v>474.52</v>
      </c>
      <c r="G231">
        <v>149.09</v>
      </c>
      <c r="H231">
        <v>1.98</v>
      </c>
      <c r="I231">
        <v>3364</v>
      </c>
      <c r="J231">
        <v>192.67</v>
      </c>
      <c r="K231">
        <v>26.63</v>
      </c>
      <c r="L231">
        <v>210.58</v>
      </c>
      <c r="M231">
        <v>332.26</v>
      </c>
      <c r="N231">
        <v>227.25</v>
      </c>
      <c r="O231">
        <v>136.08199999999999</v>
      </c>
      <c r="P231">
        <v>30.03</v>
      </c>
      <c r="Q231">
        <v>246.23</v>
      </c>
    </row>
    <row r="232" spans="1:17" x14ac:dyDescent="0.3">
      <c r="A232" s="1">
        <v>44426</v>
      </c>
      <c r="B232">
        <v>55.45</v>
      </c>
      <c r="C232">
        <v>139.68</v>
      </c>
      <c r="D232">
        <v>355.15</v>
      </c>
      <c r="E232">
        <v>290.27</v>
      </c>
      <c r="F232">
        <v>468.34500000000003</v>
      </c>
      <c r="G232">
        <v>146.15</v>
      </c>
      <c r="H232">
        <v>1.98</v>
      </c>
      <c r="I232">
        <v>3380</v>
      </c>
      <c r="J232">
        <v>190</v>
      </c>
      <c r="K232">
        <v>26.8</v>
      </c>
      <c r="L232">
        <v>209.72</v>
      </c>
      <c r="M232">
        <v>325.45999999999998</v>
      </c>
      <c r="N232">
        <v>230.23</v>
      </c>
      <c r="O232">
        <v>135.32149999999999</v>
      </c>
      <c r="P232">
        <v>30.25</v>
      </c>
      <c r="Q232">
        <v>243.76</v>
      </c>
    </row>
    <row r="233" spans="1:17" x14ac:dyDescent="0.3">
      <c r="A233" s="1">
        <v>44427</v>
      </c>
      <c r="B233">
        <v>55.19</v>
      </c>
      <c r="C233">
        <v>139.41499999999999</v>
      </c>
      <c r="D233">
        <v>351</v>
      </c>
      <c r="E233">
        <v>288.64</v>
      </c>
      <c r="F233">
        <v>462.66</v>
      </c>
      <c r="G233">
        <v>144.5</v>
      </c>
      <c r="H233">
        <v>1.96</v>
      </c>
      <c r="I233">
        <v>3297</v>
      </c>
      <c r="J233">
        <v>187.62</v>
      </c>
      <c r="K233">
        <v>26.58</v>
      </c>
      <c r="L233">
        <v>203.21</v>
      </c>
      <c r="M233">
        <v>322.51</v>
      </c>
      <c r="N233">
        <v>231.02</v>
      </c>
      <c r="O233">
        <v>134.25</v>
      </c>
      <c r="P233">
        <v>30.1</v>
      </c>
      <c r="Q233">
        <v>239.19159999999999</v>
      </c>
    </row>
    <row r="234" spans="1:17" x14ac:dyDescent="0.3">
      <c r="A234" s="1">
        <v>44428</v>
      </c>
      <c r="B234">
        <v>55.2</v>
      </c>
      <c r="C234">
        <v>140.37</v>
      </c>
      <c r="D234">
        <v>353.31</v>
      </c>
      <c r="E234">
        <v>298.06</v>
      </c>
      <c r="F234">
        <v>470.44</v>
      </c>
      <c r="G234">
        <v>146.78</v>
      </c>
      <c r="H234">
        <v>1.94</v>
      </c>
      <c r="I234">
        <v>3227</v>
      </c>
      <c r="J234">
        <v>199.33</v>
      </c>
      <c r="K234">
        <v>26.55</v>
      </c>
      <c r="L234">
        <v>203.59</v>
      </c>
      <c r="M234">
        <v>329.99</v>
      </c>
      <c r="N234">
        <v>233.322</v>
      </c>
      <c r="O234">
        <v>135.25</v>
      </c>
      <c r="P234">
        <v>32.369999999999997</v>
      </c>
      <c r="Q234">
        <v>251.42</v>
      </c>
    </row>
    <row r="235" spans="1:17" x14ac:dyDescent="0.3">
      <c r="A235" s="1">
        <v>44429</v>
      </c>
      <c r="B235">
        <v>55.2</v>
      </c>
      <c r="C235">
        <v>140.37</v>
      </c>
      <c r="D235">
        <v>353.31</v>
      </c>
      <c r="E235">
        <v>298.06</v>
      </c>
      <c r="F235">
        <v>470.44</v>
      </c>
      <c r="G235">
        <v>146.78</v>
      </c>
      <c r="H235">
        <v>1.94</v>
      </c>
      <c r="I235">
        <v>3227</v>
      </c>
      <c r="J235">
        <v>199.33</v>
      </c>
      <c r="K235">
        <v>26.55</v>
      </c>
      <c r="L235">
        <v>203.59</v>
      </c>
      <c r="M235">
        <v>329.99</v>
      </c>
      <c r="N235">
        <v>233.322</v>
      </c>
      <c r="O235">
        <v>135.25</v>
      </c>
      <c r="P235">
        <v>32.369999999999997</v>
      </c>
      <c r="Q235">
        <v>251.42</v>
      </c>
    </row>
    <row r="236" spans="1:17" x14ac:dyDescent="0.3">
      <c r="A236" s="1">
        <v>44430</v>
      </c>
      <c r="B236">
        <v>55.2</v>
      </c>
      <c r="C236">
        <v>140.37</v>
      </c>
      <c r="D236">
        <v>353.31</v>
      </c>
      <c r="E236">
        <v>298.06</v>
      </c>
      <c r="F236">
        <v>470.44</v>
      </c>
      <c r="G236">
        <v>146.78</v>
      </c>
      <c r="H236">
        <v>1.94</v>
      </c>
      <c r="I236">
        <v>3227</v>
      </c>
      <c r="J236">
        <v>199.33</v>
      </c>
      <c r="K236">
        <v>26.55</v>
      </c>
      <c r="L236">
        <v>203.59</v>
      </c>
      <c r="M236">
        <v>329.99</v>
      </c>
      <c r="N236">
        <v>233.322</v>
      </c>
      <c r="O236">
        <v>135.25</v>
      </c>
      <c r="P236">
        <v>32.369999999999997</v>
      </c>
      <c r="Q236">
        <v>251.42</v>
      </c>
    </row>
    <row r="237" spans="1:17" x14ac:dyDescent="0.3">
      <c r="A237" s="1">
        <v>44431</v>
      </c>
      <c r="B237">
        <v>55.41</v>
      </c>
      <c r="C237">
        <v>141.202</v>
      </c>
      <c r="D237">
        <v>359.1</v>
      </c>
      <c r="E237">
        <v>301.85000000000002</v>
      </c>
      <c r="F237">
        <v>475.69499999999999</v>
      </c>
      <c r="G237">
        <v>147.88999999999999</v>
      </c>
      <c r="H237">
        <v>2.0699999999999998</v>
      </c>
      <c r="I237">
        <v>3230</v>
      </c>
      <c r="J237">
        <v>209.5</v>
      </c>
      <c r="K237">
        <v>27.135000000000002</v>
      </c>
      <c r="L237">
        <v>205.83</v>
      </c>
      <c r="M237">
        <v>330.82</v>
      </c>
      <c r="N237">
        <v>239.31110000000001</v>
      </c>
      <c r="O237">
        <v>137.60749999999999</v>
      </c>
      <c r="P237">
        <v>35.6</v>
      </c>
      <c r="Q237">
        <v>255</v>
      </c>
    </row>
    <row r="238" spans="1:17" x14ac:dyDescent="0.3">
      <c r="A238" s="1">
        <v>44432</v>
      </c>
      <c r="B238">
        <v>55</v>
      </c>
      <c r="C238">
        <v>141.76</v>
      </c>
      <c r="D238">
        <v>361.84</v>
      </c>
      <c r="E238">
        <v>302.00349999999997</v>
      </c>
      <c r="F238">
        <v>480.16</v>
      </c>
      <c r="G238">
        <v>149.15</v>
      </c>
      <c r="H238">
        <v>2.2149999999999999</v>
      </c>
      <c r="I238">
        <v>3242</v>
      </c>
      <c r="J238">
        <v>215.35</v>
      </c>
      <c r="K238">
        <v>27.37</v>
      </c>
      <c r="L238">
        <v>209.53</v>
      </c>
      <c r="M238">
        <v>329.23</v>
      </c>
      <c r="N238">
        <v>258.42</v>
      </c>
      <c r="O238">
        <v>140.33850000000001</v>
      </c>
      <c r="P238">
        <v>35.15</v>
      </c>
      <c r="Q238">
        <v>253.2</v>
      </c>
    </row>
    <row r="239" spans="1:17" x14ac:dyDescent="0.3">
      <c r="A239" s="1">
        <v>44433</v>
      </c>
      <c r="B239">
        <v>54.811700000000002</v>
      </c>
      <c r="C239">
        <v>139.80000000000001</v>
      </c>
      <c r="D239">
        <v>365.4</v>
      </c>
      <c r="E239">
        <v>300.42</v>
      </c>
      <c r="F239">
        <v>481.565</v>
      </c>
      <c r="G239">
        <v>147.80000000000001</v>
      </c>
      <c r="H239">
        <v>2.2599999999999998</v>
      </c>
      <c r="I239">
        <v>3253</v>
      </c>
      <c r="J239">
        <v>217.22</v>
      </c>
      <c r="K239">
        <v>27.385000000000002</v>
      </c>
      <c r="L239">
        <v>212.15</v>
      </c>
      <c r="M239">
        <v>330.93</v>
      </c>
      <c r="N239">
        <v>265.19</v>
      </c>
      <c r="O239">
        <v>141.376</v>
      </c>
      <c r="P239">
        <v>36.770000000000003</v>
      </c>
      <c r="Q239">
        <v>256</v>
      </c>
    </row>
    <row r="240" spans="1:17" x14ac:dyDescent="0.3">
      <c r="A240" s="1">
        <v>44434</v>
      </c>
      <c r="B240">
        <v>54.57</v>
      </c>
      <c r="C240">
        <v>137.41999999999999</v>
      </c>
      <c r="D240">
        <v>364.13</v>
      </c>
      <c r="E240">
        <v>298.95</v>
      </c>
      <c r="F240">
        <v>480.6</v>
      </c>
      <c r="G240">
        <v>147.51</v>
      </c>
      <c r="H240">
        <v>2.2400000000000002</v>
      </c>
      <c r="I240">
        <v>3247</v>
      </c>
      <c r="J240">
        <v>217.9</v>
      </c>
      <c r="K240">
        <v>27.65</v>
      </c>
      <c r="L240">
        <v>210.48</v>
      </c>
      <c r="M240">
        <v>328.54</v>
      </c>
      <c r="N240">
        <v>268.39</v>
      </c>
      <c r="O240">
        <v>141.357</v>
      </c>
      <c r="P240">
        <v>36.020000000000003</v>
      </c>
      <c r="Q240">
        <v>248.5</v>
      </c>
    </row>
    <row r="241" spans="1:17" x14ac:dyDescent="0.3">
      <c r="A241" s="1">
        <v>44435</v>
      </c>
      <c r="B241">
        <v>54.53</v>
      </c>
      <c r="C241">
        <v>137.18</v>
      </c>
      <c r="D241">
        <v>364.08</v>
      </c>
      <c r="E241">
        <v>296.83</v>
      </c>
      <c r="F241">
        <v>486.64</v>
      </c>
      <c r="G241">
        <v>146.83000000000001</v>
      </c>
      <c r="H241">
        <v>2.2599999999999998</v>
      </c>
      <c r="I241">
        <v>3218</v>
      </c>
      <c r="J241">
        <v>221.67</v>
      </c>
      <c r="K241">
        <v>27.88</v>
      </c>
      <c r="L241">
        <v>212.215</v>
      </c>
      <c r="M241">
        <v>327.32</v>
      </c>
      <c r="N241">
        <v>277.75</v>
      </c>
      <c r="O241">
        <v>141.49700000000001</v>
      </c>
      <c r="P241">
        <v>36.25</v>
      </c>
      <c r="Q241">
        <v>248.08629999999999</v>
      </c>
    </row>
    <row r="242" spans="1:17" x14ac:dyDescent="0.3">
      <c r="A242" s="1">
        <v>44436</v>
      </c>
      <c r="B242">
        <v>54.53</v>
      </c>
      <c r="C242">
        <v>137.18</v>
      </c>
      <c r="D242">
        <v>364.08</v>
      </c>
      <c r="E242">
        <v>296.83</v>
      </c>
      <c r="F242">
        <v>486.64</v>
      </c>
      <c r="G242">
        <v>146.83000000000001</v>
      </c>
      <c r="H242">
        <v>2.2599999999999998</v>
      </c>
      <c r="I242">
        <v>3218</v>
      </c>
      <c r="J242">
        <v>221.67</v>
      </c>
      <c r="K242">
        <v>27.88</v>
      </c>
      <c r="L242">
        <v>212.215</v>
      </c>
      <c r="M242">
        <v>327.32</v>
      </c>
      <c r="N242">
        <v>277.75</v>
      </c>
      <c r="O242">
        <v>141.49700000000001</v>
      </c>
      <c r="P242">
        <v>36.25</v>
      </c>
      <c r="Q242">
        <v>248.08629999999999</v>
      </c>
    </row>
    <row r="243" spans="1:17" x14ac:dyDescent="0.3">
      <c r="A243" s="1">
        <v>44437</v>
      </c>
      <c r="B243">
        <v>54.53</v>
      </c>
      <c r="C243">
        <v>137.18</v>
      </c>
      <c r="D243">
        <v>364.08</v>
      </c>
      <c r="E243">
        <v>296.83</v>
      </c>
      <c r="F243">
        <v>486.64</v>
      </c>
      <c r="G243">
        <v>146.83000000000001</v>
      </c>
      <c r="H243">
        <v>2.2599999999999998</v>
      </c>
      <c r="I243">
        <v>3218</v>
      </c>
      <c r="J243">
        <v>221.67</v>
      </c>
      <c r="K243">
        <v>27.88</v>
      </c>
      <c r="L243">
        <v>212.215</v>
      </c>
      <c r="M243">
        <v>327.32</v>
      </c>
      <c r="N243">
        <v>277.75</v>
      </c>
      <c r="O243">
        <v>141.49700000000001</v>
      </c>
      <c r="P243">
        <v>36.25</v>
      </c>
      <c r="Q243">
        <v>248.08629999999999</v>
      </c>
    </row>
    <row r="244" spans="1:17" x14ac:dyDescent="0.3">
      <c r="A244" s="1">
        <v>44438</v>
      </c>
      <c r="B244">
        <v>54.68</v>
      </c>
      <c r="C244">
        <v>135.61500000000001</v>
      </c>
      <c r="D244">
        <v>370.52</v>
      </c>
      <c r="E244">
        <v>301.06</v>
      </c>
      <c r="F244">
        <v>498.25369999999998</v>
      </c>
      <c r="G244">
        <v>148.61000000000001</v>
      </c>
      <c r="H244">
        <v>2.36</v>
      </c>
      <c r="I244">
        <v>3259</v>
      </c>
      <c r="J244">
        <v>225.51</v>
      </c>
      <c r="K244">
        <v>28.32</v>
      </c>
      <c r="L244">
        <v>210.8</v>
      </c>
      <c r="M244">
        <v>333.35</v>
      </c>
      <c r="N244">
        <v>280.5</v>
      </c>
      <c r="O244">
        <v>144.16301000000001</v>
      </c>
      <c r="P244">
        <v>37.649299999999997</v>
      </c>
      <c r="Q244">
        <v>256.25009999999997</v>
      </c>
    </row>
    <row r="245" spans="1:17" x14ac:dyDescent="0.3">
      <c r="A245" s="1">
        <v>44439</v>
      </c>
      <c r="B245">
        <v>54.58</v>
      </c>
      <c r="C245">
        <v>136.57</v>
      </c>
      <c r="D245">
        <v>378.8</v>
      </c>
      <c r="E245">
        <v>301.5</v>
      </c>
      <c r="F245">
        <v>492.7</v>
      </c>
      <c r="G245">
        <v>151.29</v>
      </c>
      <c r="H245">
        <v>2.37</v>
      </c>
      <c r="I245">
        <v>3272</v>
      </c>
      <c r="J245">
        <v>221.2</v>
      </c>
      <c r="K245">
        <v>28.1</v>
      </c>
      <c r="L245">
        <v>210.42</v>
      </c>
      <c r="M245">
        <v>332.77</v>
      </c>
      <c r="N245">
        <v>278.375</v>
      </c>
      <c r="O245">
        <v>144.28100000000001</v>
      </c>
      <c r="P245">
        <v>39.270000000000003</v>
      </c>
      <c r="Q245">
        <v>257.18</v>
      </c>
    </row>
    <row r="246" spans="1:17" x14ac:dyDescent="0.3">
      <c r="A246" s="1">
        <v>44440</v>
      </c>
      <c r="B246">
        <v>54.8</v>
      </c>
      <c r="C246">
        <v>137.375</v>
      </c>
      <c r="D246">
        <v>378.81</v>
      </c>
      <c r="E246">
        <v>301.49</v>
      </c>
      <c r="F246">
        <v>492.88499999999999</v>
      </c>
      <c r="G246">
        <v>152.34</v>
      </c>
      <c r="H246">
        <v>2.4026000000000001</v>
      </c>
      <c r="I246">
        <v>3301</v>
      </c>
      <c r="J246">
        <v>223.565</v>
      </c>
      <c r="K246">
        <v>28.05</v>
      </c>
      <c r="L246">
        <v>206.61</v>
      </c>
      <c r="M246">
        <v>331.26499999999999</v>
      </c>
      <c r="N246">
        <v>269.2842</v>
      </c>
      <c r="O246">
        <v>144.8835</v>
      </c>
      <c r="P246">
        <v>40.479999999999997</v>
      </c>
      <c r="Q246">
        <v>258.63010000000003</v>
      </c>
    </row>
    <row r="247" spans="1:17" x14ac:dyDescent="0.3">
      <c r="A247" s="1">
        <v>44441</v>
      </c>
      <c r="B247">
        <v>54.895000000000003</v>
      </c>
      <c r="C247">
        <v>135.05000000000001</v>
      </c>
      <c r="D247">
        <v>374.06</v>
      </c>
      <c r="E247">
        <v>300.18</v>
      </c>
      <c r="F247">
        <v>490.16</v>
      </c>
      <c r="G247">
        <v>152.4</v>
      </c>
      <c r="H247">
        <v>2.65</v>
      </c>
      <c r="I247">
        <v>3280</v>
      </c>
      <c r="J247">
        <v>222.94499999999999</v>
      </c>
      <c r="K247">
        <v>28.442</v>
      </c>
      <c r="L247">
        <v>208.92</v>
      </c>
      <c r="M247">
        <v>333.08100000000002</v>
      </c>
      <c r="N247">
        <v>269.38</v>
      </c>
      <c r="O247">
        <v>143.18475000000001</v>
      </c>
      <c r="P247">
        <v>41.720999999999997</v>
      </c>
      <c r="Q247">
        <v>266</v>
      </c>
    </row>
    <row r="248" spans="1:17" x14ac:dyDescent="0.3">
      <c r="A248" s="1">
        <v>44442</v>
      </c>
      <c r="B248">
        <v>55.17</v>
      </c>
      <c r="C248">
        <v>135.41999999999999</v>
      </c>
      <c r="D248">
        <v>373.11</v>
      </c>
      <c r="E248">
        <v>300.26</v>
      </c>
      <c r="F248">
        <v>495.04300000000001</v>
      </c>
      <c r="G248">
        <v>153.09</v>
      </c>
      <c r="H248">
        <v>2.9</v>
      </c>
      <c r="I248">
        <v>3296</v>
      </c>
      <c r="J248">
        <v>222</v>
      </c>
      <c r="K248">
        <v>28.114999999999998</v>
      </c>
      <c r="L248">
        <v>210</v>
      </c>
      <c r="M248">
        <v>332.43</v>
      </c>
      <c r="N248">
        <v>271.20010000000002</v>
      </c>
      <c r="O248">
        <v>142.40049999999999</v>
      </c>
      <c r="P248">
        <v>43.22</v>
      </c>
      <c r="Q248">
        <v>270.02999999999997</v>
      </c>
    </row>
    <row r="249" spans="1:17" x14ac:dyDescent="0.3">
      <c r="A249" s="1">
        <v>44443</v>
      </c>
      <c r="B249">
        <v>55.17</v>
      </c>
      <c r="C249">
        <v>135.41999999999999</v>
      </c>
      <c r="D249">
        <v>373.11</v>
      </c>
      <c r="E249">
        <v>300.26</v>
      </c>
      <c r="F249">
        <v>495.04300000000001</v>
      </c>
      <c r="G249">
        <v>153.09</v>
      </c>
      <c r="H249">
        <v>2.9</v>
      </c>
      <c r="I249">
        <v>3296</v>
      </c>
      <c r="J249">
        <v>222</v>
      </c>
      <c r="K249">
        <v>28.114999999999998</v>
      </c>
      <c r="L249">
        <v>210</v>
      </c>
      <c r="M249">
        <v>332.43</v>
      </c>
      <c r="N249">
        <v>271.20010000000002</v>
      </c>
      <c r="O249">
        <v>142.40049999999999</v>
      </c>
      <c r="P249">
        <v>43.22</v>
      </c>
      <c r="Q249">
        <v>270.02999999999997</v>
      </c>
    </row>
    <row r="250" spans="1:17" x14ac:dyDescent="0.3">
      <c r="A250" s="1">
        <v>44444</v>
      </c>
      <c r="B250">
        <v>55.17</v>
      </c>
      <c r="C250">
        <v>135.41999999999999</v>
      </c>
      <c r="D250">
        <v>373.11</v>
      </c>
      <c r="E250">
        <v>300.26</v>
      </c>
      <c r="F250">
        <v>495.04300000000001</v>
      </c>
      <c r="G250">
        <v>153.09</v>
      </c>
      <c r="H250">
        <v>2.9</v>
      </c>
      <c r="I250">
        <v>3296</v>
      </c>
      <c r="J250">
        <v>222</v>
      </c>
      <c r="K250">
        <v>28.114999999999998</v>
      </c>
      <c r="L250">
        <v>210</v>
      </c>
      <c r="M250">
        <v>332.43</v>
      </c>
      <c r="N250">
        <v>271.20010000000002</v>
      </c>
      <c r="O250">
        <v>142.40049999999999</v>
      </c>
      <c r="P250">
        <v>43.22</v>
      </c>
      <c r="Q250">
        <v>270.02999999999997</v>
      </c>
    </row>
    <row r="251" spans="1:17" x14ac:dyDescent="0.3">
      <c r="A251" s="1">
        <v>44445</v>
      </c>
      <c r="B251">
        <v>55.17</v>
      </c>
      <c r="C251">
        <v>135.41999999999999</v>
      </c>
      <c r="D251">
        <v>373.11</v>
      </c>
      <c r="E251">
        <v>300.26</v>
      </c>
      <c r="F251">
        <v>495.04300000000001</v>
      </c>
      <c r="G251">
        <v>153.09</v>
      </c>
      <c r="H251">
        <v>2.9</v>
      </c>
      <c r="I251">
        <v>3376</v>
      </c>
      <c r="J251">
        <v>222</v>
      </c>
      <c r="K251">
        <v>28.114999999999998</v>
      </c>
      <c r="L251">
        <v>210</v>
      </c>
      <c r="M251">
        <v>332.43</v>
      </c>
      <c r="N251">
        <v>271.20010000000002</v>
      </c>
      <c r="O251">
        <v>142.40049999999999</v>
      </c>
      <c r="P251">
        <v>43.22</v>
      </c>
      <c r="Q251">
        <v>270.02999999999997</v>
      </c>
    </row>
    <row r="252" spans="1:17" x14ac:dyDescent="0.3">
      <c r="A252" s="1">
        <v>44446</v>
      </c>
      <c r="B252">
        <v>54.8</v>
      </c>
      <c r="C252">
        <v>134.22</v>
      </c>
      <c r="D252">
        <v>373.15</v>
      </c>
      <c r="E252">
        <v>298.2</v>
      </c>
      <c r="F252">
        <v>491</v>
      </c>
      <c r="G252">
        <v>154.38999999999999</v>
      </c>
      <c r="H252">
        <v>3</v>
      </c>
      <c r="I252">
        <v>3395</v>
      </c>
      <c r="J252">
        <v>225.22399999999999</v>
      </c>
      <c r="K252">
        <v>27.98</v>
      </c>
      <c r="L252">
        <v>207.845</v>
      </c>
      <c r="M252">
        <v>324.64999999999998</v>
      </c>
      <c r="N252">
        <v>268.3091</v>
      </c>
      <c r="O252">
        <v>143.619</v>
      </c>
      <c r="P252">
        <v>38.659999999999997</v>
      </c>
      <c r="Q252">
        <v>262.6001</v>
      </c>
    </row>
    <row r="253" spans="1:17" x14ac:dyDescent="0.3">
      <c r="A253" s="1">
        <v>44447</v>
      </c>
      <c r="B253">
        <v>54.79</v>
      </c>
      <c r="C253">
        <v>132.33000000000001</v>
      </c>
      <c r="D253">
        <v>374.79</v>
      </c>
      <c r="E253">
        <v>297.46510000000001</v>
      </c>
      <c r="F253">
        <v>488.11</v>
      </c>
      <c r="G253">
        <v>153.97499999999999</v>
      </c>
      <c r="H253">
        <v>2.89</v>
      </c>
      <c r="I253">
        <v>3394</v>
      </c>
      <c r="J253">
        <v>219.77</v>
      </c>
      <c r="K253">
        <v>25.71</v>
      </c>
      <c r="L253">
        <v>204.77</v>
      </c>
      <c r="M253">
        <v>323.57</v>
      </c>
      <c r="N253">
        <v>263.66000000000003</v>
      </c>
      <c r="O253">
        <v>143</v>
      </c>
      <c r="P253">
        <v>37.1</v>
      </c>
      <c r="Q253">
        <v>253.88</v>
      </c>
    </row>
    <row r="254" spans="1:17" x14ac:dyDescent="0.3">
      <c r="A254" s="1">
        <v>44448</v>
      </c>
      <c r="B254">
        <v>54.43</v>
      </c>
      <c r="C254">
        <v>130.24</v>
      </c>
      <c r="D254">
        <v>376.565</v>
      </c>
      <c r="E254">
        <v>297</v>
      </c>
      <c r="F254">
        <v>492.84969999999998</v>
      </c>
      <c r="G254">
        <v>153.94999999999999</v>
      </c>
      <c r="H254">
        <v>2.85</v>
      </c>
      <c r="I254">
        <v>3441</v>
      </c>
      <c r="J254">
        <v>221.31</v>
      </c>
      <c r="K254">
        <v>24.83</v>
      </c>
      <c r="L254">
        <v>204.89500000000001</v>
      </c>
      <c r="M254">
        <v>324.93</v>
      </c>
      <c r="N254">
        <v>264.52999999999997</v>
      </c>
      <c r="O254">
        <v>143.17750000000001</v>
      </c>
      <c r="P254">
        <v>37.86</v>
      </c>
      <c r="Q254">
        <v>255.7</v>
      </c>
    </row>
    <row r="255" spans="1:17" x14ac:dyDescent="0.3">
      <c r="A255" s="1">
        <v>44449</v>
      </c>
      <c r="B255">
        <v>54.22</v>
      </c>
      <c r="C255">
        <v>129.07</v>
      </c>
      <c r="D255">
        <v>378.26</v>
      </c>
      <c r="E255">
        <v>295.38</v>
      </c>
      <c r="F255">
        <v>496.51</v>
      </c>
      <c r="G255">
        <v>148.69999999999999</v>
      </c>
      <c r="H255">
        <v>2.92</v>
      </c>
      <c r="I255">
        <v>3461</v>
      </c>
      <c r="J255">
        <v>222.7</v>
      </c>
      <c r="K255">
        <v>24.5</v>
      </c>
      <c r="L255">
        <v>204.82</v>
      </c>
      <c r="M255">
        <v>321.35000000000002</v>
      </c>
      <c r="N255">
        <v>260.57</v>
      </c>
      <c r="O255">
        <v>140.73775000000001</v>
      </c>
      <c r="P255">
        <v>35.57</v>
      </c>
      <c r="Q255">
        <v>247.4</v>
      </c>
    </row>
    <row r="256" spans="1:17" x14ac:dyDescent="0.3">
      <c r="A256" s="1">
        <v>44450</v>
      </c>
      <c r="B256">
        <v>54.22</v>
      </c>
      <c r="C256">
        <v>129.07</v>
      </c>
      <c r="D256">
        <v>378.26</v>
      </c>
      <c r="E256">
        <v>295.38</v>
      </c>
      <c r="F256">
        <v>496.51</v>
      </c>
      <c r="G256">
        <v>148.69999999999999</v>
      </c>
      <c r="H256">
        <v>2.92</v>
      </c>
      <c r="I256">
        <v>3461</v>
      </c>
      <c r="J256">
        <v>222.7</v>
      </c>
      <c r="K256">
        <v>24.5</v>
      </c>
      <c r="L256">
        <v>204.82</v>
      </c>
      <c r="M256">
        <v>321.35000000000002</v>
      </c>
      <c r="N256">
        <v>260.57</v>
      </c>
      <c r="O256">
        <v>140.73775000000001</v>
      </c>
      <c r="P256">
        <v>35.57</v>
      </c>
      <c r="Q256">
        <v>247.4</v>
      </c>
    </row>
    <row r="257" spans="1:17" x14ac:dyDescent="0.3">
      <c r="A257" s="1">
        <v>44451</v>
      </c>
      <c r="B257">
        <v>54.22</v>
      </c>
      <c r="C257">
        <v>129.07</v>
      </c>
      <c r="D257">
        <v>378.26</v>
      </c>
      <c r="E257">
        <v>295.38</v>
      </c>
      <c r="F257">
        <v>496.51</v>
      </c>
      <c r="G257">
        <v>148.69999999999999</v>
      </c>
      <c r="H257">
        <v>2.92</v>
      </c>
      <c r="I257">
        <v>3461</v>
      </c>
      <c r="J257">
        <v>222.7</v>
      </c>
      <c r="K257">
        <v>24.5</v>
      </c>
      <c r="L257">
        <v>204.82</v>
      </c>
      <c r="M257">
        <v>321.35000000000002</v>
      </c>
      <c r="N257">
        <v>260.57</v>
      </c>
      <c r="O257">
        <v>140.73775000000001</v>
      </c>
      <c r="P257">
        <v>35.57</v>
      </c>
      <c r="Q257">
        <v>247.4</v>
      </c>
    </row>
    <row r="258" spans="1:17" x14ac:dyDescent="0.3">
      <c r="A258" s="1">
        <v>44452</v>
      </c>
      <c r="B258">
        <v>54.4</v>
      </c>
      <c r="C258">
        <v>129.57</v>
      </c>
      <c r="D258">
        <v>374.3451</v>
      </c>
      <c r="E258">
        <v>294.08</v>
      </c>
      <c r="F258">
        <v>493.26049999999998</v>
      </c>
      <c r="G258">
        <v>148.75</v>
      </c>
      <c r="H258">
        <v>3.24</v>
      </c>
      <c r="I258">
        <v>3503</v>
      </c>
      <c r="J258">
        <v>218.58</v>
      </c>
      <c r="K258">
        <v>23.65</v>
      </c>
      <c r="L258">
        <v>203.93</v>
      </c>
      <c r="M258">
        <v>319.77999999999997</v>
      </c>
      <c r="N258">
        <v>248.38</v>
      </c>
      <c r="O258">
        <v>141.25</v>
      </c>
      <c r="P258">
        <v>34.262500000000003</v>
      </c>
      <c r="Q258">
        <v>239.6</v>
      </c>
    </row>
    <row r="259" spans="1:17" x14ac:dyDescent="0.3">
      <c r="A259" s="1">
        <v>44453</v>
      </c>
      <c r="B259">
        <v>54.28</v>
      </c>
      <c r="C259">
        <v>127.965</v>
      </c>
      <c r="D259">
        <v>375.11</v>
      </c>
      <c r="E259">
        <v>298.10000000000002</v>
      </c>
      <c r="F259">
        <v>498.36</v>
      </c>
      <c r="G259">
        <v>146.91</v>
      </c>
      <c r="H259">
        <v>3.11</v>
      </c>
      <c r="I259">
        <v>3545</v>
      </c>
      <c r="J259">
        <v>220.86</v>
      </c>
      <c r="K259">
        <v>23.49</v>
      </c>
      <c r="L259">
        <v>201.64</v>
      </c>
      <c r="M259">
        <v>307.62</v>
      </c>
      <c r="N259">
        <v>253.83</v>
      </c>
      <c r="O259">
        <v>141.75</v>
      </c>
      <c r="P259">
        <v>34.409999999999997</v>
      </c>
      <c r="Q259">
        <v>241.27199999999999</v>
      </c>
    </row>
    <row r="260" spans="1:17" x14ac:dyDescent="0.3">
      <c r="A260" s="1">
        <v>44454</v>
      </c>
      <c r="B260">
        <v>54.31</v>
      </c>
      <c r="C260">
        <v>125.35</v>
      </c>
      <c r="D260">
        <v>367.67</v>
      </c>
      <c r="E260">
        <v>301.82</v>
      </c>
      <c r="F260">
        <v>499.42</v>
      </c>
      <c r="G260">
        <v>146.37</v>
      </c>
      <c r="H260">
        <v>3.23</v>
      </c>
      <c r="I260">
        <v>3523</v>
      </c>
      <c r="J260">
        <v>219.66</v>
      </c>
      <c r="K260">
        <v>23.405000000000001</v>
      </c>
      <c r="L260">
        <v>201.87</v>
      </c>
      <c r="M260">
        <v>305.8</v>
      </c>
      <c r="N260">
        <v>254.36</v>
      </c>
      <c r="O260">
        <v>141.3475</v>
      </c>
      <c r="P260">
        <v>35.18</v>
      </c>
      <c r="Q260">
        <v>242.05</v>
      </c>
    </row>
    <row r="261" spans="1:17" x14ac:dyDescent="0.3">
      <c r="A261" s="1">
        <v>44455</v>
      </c>
      <c r="B261">
        <v>54.35</v>
      </c>
      <c r="C261">
        <v>125.96</v>
      </c>
      <c r="D261">
        <v>369.71</v>
      </c>
      <c r="E261">
        <v>300.76</v>
      </c>
      <c r="F261">
        <v>500.20679999999999</v>
      </c>
      <c r="G261">
        <v>147.221</v>
      </c>
      <c r="H261">
        <v>3.4350000000000001</v>
      </c>
      <c r="I261">
        <v>3540</v>
      </c>
      <c r="J261">
        <v>219.27</v>
      </c>
      <c r="K261">
        <v>23.5</v>
      </c>
      <c r="L261">
        <v>202.82</v>
      </c>
      <c r="M261">
        <v>308.14999999999998</v>
      </c>
      <c r="N261">
        <v>257.05</v>
      </c>
      <c r="O261">
        <v>142.4015</v>
      </c>
      <c r="P261">
        <v>35.26</v>
      </c>
      <c r="Q261">
        <v>239.61</v>
      </c>
    </row>
    <row r="262" spans="1:17" x14ac:dyDescent="0.3">
      <c r="A262" s="1">
        <v>44456</v>
      </c>
      <c r="B262">
        <v>54.06</v>
      </c>
      <c r="C262">
        <v>127.03</v>
      </c>
      <c r="D262">
        <v>361.59</v>
      </c>
      <c r="E262">
        <v>299.52999999999997</v>
      </c>
      <c r="F262">
        <v>501</v>
      </c>
      <c r="G262">
        <v>145.76</v>
      </c>
      <c r="H262">
        <v>3.0649999999999999</v>
      </c>
      <c r="I262">
        <v>3533</v>
      </c>
      <c r="J262">
        <v>218.3</v>
      </c>
      <c r="K262">
        <v>23.645</v>
      </c>
      <c r="L262">
        <v>199.45</v>
      </c>
      <c r="M262">
        <v>304.60500000000002</v>
      </c>
      <c r="N262">
        <v>259.57</v>
      </c>
      <c r="O262">
        <v>140.46976000000001</v>
      </c>
      <c r="P262">
        <v>35.47</v>
      </c>
      <c r="Q262">
        <v>238.75</v>
      </c>
    </row>
    <row r="263" spans="1:17" x14ac:dyDescent="0.3">
      <c r="A263" s="1">
        <v>44457</v>
      </c>
      <c r="B263">
        <v>54.06</v>
      </c>
      <c r="C263">
        <v>127.03</v>
      </c>
      <c r="D263">
        <v>361.59</v>
      </c>
      <c r="E263">
        <v>299.52999999999997</v>
      </c>
      <c r="F263">
        <v>501</v>
      </c>
      <c r="G263">
        <v>145.76</v>
      </c>
      <c r="H263">
        <v>3.0649999999999999</v>
      </c>
      <c r="I263">
        <v>3533</v>
      </c>
      <c r="J263">
        <v>218.3</v>
      </c>
      <c r="K263">
        <v>23.645</v>
      </c>
      <c r="L263">
        <v>199.45</v>
      </c>
      <c r="M263">
        <v>304.60500000000002</v>
      </c>
      <c r="N263">
        <v>259.57</v>
      </c>
      <c r="O263">
        <v>140.46976000000001</v>
      </c>
      <c r="P263">
        <v>35.47</v>
      </c>
      <c r="Q263">
        <v>238.75</v>
      </c>
    </row>
    <row r="264" spans="1:17" x14ac:dyDescent="0.3">
      <c r="A264" s="1">
        <v>44458</v>
      </c>
      <c r="B264">
        <v>54.06</v>
      </c>
      <c r="C264">
        <v>127.03</v>
      </c>
      <c r="D264">
        <v>361.59</v>
      </c>
      <c r="E264">
        <v>299.52999999999997</v>
      </c>
      <c r="F264">
        <v>501</v>
      </c>
      <c r="G264">
        <v>145.76</v>
      </c>
      <c r="H264">
        <v>3.0649999999999999</v>
      </c>
      <c r="I264">
        <v>3533</v>
      </c>
      <c r="J264">
        <v>218.3</v>
      </c>
      <c r="K264">
        <v>23.645</v>
      </c>
      <c r="L264">
        <v>199.45</v>
      </c>
      <c r="M264">
        <v>304.60500000000002</v>
      </c>
      <c r="N264">
        <v>259.57</v>
      </c>
      <c r="O264">
        <v>140.46976000000001</v>
      </c>
      <c r="P264">
        <v>35.47</v>
      </c>
      <c r="Q264">
        <v>238.75</v>
      </c>
    </row>
    <row r="265" spans="1:17" x14ac:dyDescent="0.3">
      <c r="A265" s="1">
        <v>44459</v>
      </c>
      <c r="B265">
        <v>54.01</v>
      </c>
      <c r="C265">
        <v>124.67</v>
      </c>
      <c r="D265">
        <v>349.8</v>
      </c>
      <c r="E265">
        <v>289.52</v>
      </c>
      <c r="F265">
        <v>488.44</v>
      </c>
      <c r="G265">
        <v>141.27000000000001</v>
      </c>
      <c r="H265">
        <v>2.86</v>
      </c>
      <c r="I265">
        <v>3533</v>
      </c>
      <c r="J265">
        <v>206.62</v>
      </c>
      <c r="K265">
        <v>23.09</v>
      </c>
      <c r="L265">
        <v>188.47499999999999</v>
      </c>
      <c r="M265">
        <v>301.33999999999997</v>
      </c>
      <c r="N265">
        <v>253.13</v>
      </c>
      <c r="O265">
        <v>136.32176000000001</v>
      </c>
      <c r="P265">
        <v>32.299999999999997</v>
      </c>
      <c r="Q265">
        <v>231.15</v>
      </c>
    </row>
    <row r="266" spans="1:17" x14ac:dyDescent="0.3">
      <c r="A266" s="1">
        <v>44460</v>
      </c>
      <c r="B266">
        <v>54.01</v>
      </c>
      <c r="C266">
        <v>124.85</v>
      </c>
      <c r="D266">
        <v>355.19</v>
      </c>
      <c r="E266">
        <v>294.07</v>
      </c>
      <c r="F266">
        <v>487</v>
      </c>
      <c r="G266">
        <v>142.78</v>
      </c>
      <c r="H266">
        <v>3.05</v>
      </c>
      <c r="I266">
        <v>3439</v>
      </c>
      <c r="J266">
        <v>209.5</v>
      </c>
      <c r="K266">
        <v>23.565000000000001</v>
      </c>
      <c r="L266">
        <v>186.98</v>
      </c>
      <c r="M266">
        <v>304.39999999999998</v>
      </c>
      <c r="N266">
        <v>252.51</v>
      </c>
      <c r="O266">
        <v>138.27799999999999</v>
      </c>
      <c r="P266">
        <v>32.450000000000003</v>
      </c>
      <c r="Q266">
        <v>234.26</v>
      </c>
    </row>
    <row r="267" spans="1:17" x14ac:dyDescent="0.3">
      <c r="A267" s="1">
        <v>44461</v>
      </c>
      <c r="B267">
        <v>54.02</v>
      </c>
      <c r="C267">
        <v>125.45</v>
      </c>
      <c r="D267">
        <v>340.69009999999997</v>
      </c>
      <c r="E267">
        <v>294.51</v>
      </c>
      <c r="F267">
        <v>492.22</v>
      </c>
      <c r="G267">
        <v>143.70009999999999</v>
      </c>
      <c r="H267">
        <v>3.085</v>
      </c>
      <c r="I267">
        <v>3303</v>
      </c>
      <c r="J267">
        <v>211.96</v>
      </c>
      <c r="K267">
        <v>23.67</v>
      </c>
      <c r="L267">
        <v>191.16</v>
      </c>
      <c r="M267">
        <v>303.88</v>
      </c>
      <c r="N267">
        <v>250.55</v>
      </c>
      <c r="O267">
        <v>138.5515</v>
      </c>
      <c r="P267">
        <v>33.11</v>
      </c>
      <c r="Q267">
        <v>237.76</v>
      </c>
    </row>
    <row r="268" spans="1:17" x14ac:dyDescent="0.3">
      <c r="A268" s="1">
        <v>44462</v>
      </c>
      <c r="B268">
        <v>54.01</v>
      </c>
      <c r="C268">
        <v>128.01</v>
      </c>
      <c r="D268">
        <v>343</v>
      </c>
      <c r="E268">
        <v>297.53390000000002</v>
      </c>
      <c r="F268">
        <v>500.59</v>
      </c>
      <c r="G268">
        <v>145.63999999999999</v>
      </c>
      <c r="H268">
        <v>3</v>
      </c>
      <c r="I268">
        <v>3303</v>
      </c>
      <c r="J268">
        <v>218.9</v>
      </c>
      <c r="K268">
        <v>24.004999999999999</v>
      </c>
      <c r="L268">
        <v>192.85</v>
      </c>
      <c r="M268">
        <v>306.31</v>
      </c>
      <c r="N268">
        <v>259.93</v>
      </c>
      <c r="O268">
        <v>140.4015</v>
      </c>
      <c r="P268">
        <v>35.54</v>
      </c>
      <c r="Q268">
        <v>237.07</v>
      </c>
    </row>
    <row r="269" spans="1:17" x14ac:dyDescent="0.3">
      <c r="A269" s="1">
        <v>44463</v>
      </c>
      <c r="B269">
        <v>54.244999999999997</v>
      </c>
      <c r="C269">
        <v>129.05000000000001</v>
      </c>
      <c r="D269">
        <v>342.37</v>
      </c>
      <c r="E269">
        <v>296.93</v>
      </c>
      <c r="F269">
        <v>500.83</v>
      </c>
      <c r="G269">
        <v>145.56</v>
      </c>
      <c r="H269">
        <v>2.86</v>
      </c>
      <c r="I269">
        <v>3308</v>
      </c>
      <c r="J269">
        <v>218.61</v>
      </c>
      <c r="K269">
        <v>23.74</v>
      </c>
      <c r="L269">
        <v>194.93</v>
      </c>
      <c r="M269">
        <v>307.47000000000003</v>
      </c>
      <c r="N269">
        <v>254.17</v>
      </c>
      <c r="O269">
        <v>140.24100999999999</v>
      </c>
      <c r="P269">
        <v>34.64</v>
      </c>
      <c r="Q269">
        <v>229.17009999999999</v>
      </c>
    </row>
    <row r="270" spans="1:17" x14ac:dyDescent="0.3">
      <c r="A270" s="1">
        <v>44464</v>
      </c>
      <c r="B270">
        <v>54.244999999999997</v>
      </c>
      <c r="C270">
        <v>129.05000000000001</v>
      </c>
      <c r="D270">
        <v>342.37</v>
      </c>
      <c r="E270">
        <v>296.93</v>
      </c>
      <c r="F270">
        <v>500.83</v>
      </c>
      <c r="G270">
        <v>145.56</v>
      </c>
      <c r="H270">
        <v>2.86</v>
      </c>
      <c r="I270">
        <v>3308</v>
      </c>
      <c r="J270">
        <v>218.61</v>
      </c>
      <c r="K270">
        <v>23.74</v>
      </c>
      <c r="L270">
        <v>194.93</v>
      </c>
      <c r="M270">
        <v>307.47000000000003</v>
      </c>
      <c r="N270">
        <v>254.17</v>
      </c>
      <c r="O270">
        <v>140.24100999999999</v>
      </c>
      <c r="P270">
        <v>34.64</v>
      </c>
      <c r="Q270">
        <v>229.17009999999999</v>
      </c>
    </row>
    <row r="271" spans="1:17" x14ac:dyDescent="0.3">
      <c r="A271" s="1">
        <v>44465</v>
      </c>
      <c r="B271">
        <v>54.244999999999997</v>
      </c>
      <c r="C271">
        <v>129.05000000000001</v>
      </c>
      <c r="D271">
        <v>342.37</v>
      </c>
      <c r="E271">
        <v>296.93</v>
      </c>
      <c r="F271">
        <v>500.83</v>
      </c>
      <c r="G271">
        <v>145.56</v>
      </c>
      <c r="H271">
        <v>2.86</v>
      </c>
      <c r="I271">
        <v>3308</v>
      </c>
      <c r="J271">
        <v>218.61</v>
      </c>
      <c r="K271">
        <v>23.74</v>
      </c>
      <c r="L271">
        <v>194.93</v>
      </c>
      <c r="M271">
        <v>307.47000000000003</v>
      </c>
      <c r="N271">
        <v>254.17</v>
      </c>
      <c r="O271">
        <v>140.24100999999999</v>
      </c>
      <c r="P271">
        <v>34.64</v>
      </c>
      <c r="Q271">
        <v>229.17009999999999</v>
      </c>
    </row>
    <row r="272" spans="1:17" x14ac:dyDescent="0.3">
      <c r="A272" s="1">
        <v>44466</v>
      </c>
      <c r="B272">
        <v>54.38</v>
      </c>
      <c r="C272">
        <v>127.25</v>
      </c>
      <c r="D272">
        <v>347.08</v>
      </c>
      <c r="E272">
        <v>292.94490000000002</v>
      </c>
      <c r="F272">
        <v>497.38</v>
      </c>
      <c r="G272">
        <v>143.82</v>
      </c>
      <c r="H272">
        <v>2.9436</v>
      </c>
      <c r="I272">
        <v>3307</v>
      </c>
      <c r="J272">
        <v>213.25</v>
      </c>
      <c r="K272">
        <v>23.69</v>
      </c>
      <c r="L272">
        <v>197.6</v>
      </c>
      <c r="M272">
        <v>306.18</v>
      </c>
      <c r="N272">
        <v>250.3</v>
      </c>
      <c r="O272">
        <v>140.0675</v>
      </c>
      <c r="P272">
        <v>35.090000000000003</v>
      </c>
      <c r="Q272">
        <v>227.35</v>
      </c>
    </row>
    <row r="273" spans="1:17" x14ac:dyDescent="0.3">
      <c r="A273" s="1">
        <v>44467</v>
      </c>
      <c r="B273">
        <v>54.03</v>
      </c>
      <c r="C273">
        <v>125.86</v>
      </c>
      <c r="D273">
        <v>338.92</v>
      </c>
      <c r="E273">
        <v>282.75</v>
      </c>
      <c r="F273">
        <v>490.54</v>
      </c>
      <c r="G273">
        <v>141.69</v>
      </c>
      <c r="H273">
        <v>2.94</v>
      </c>
      <c r="I273">
        <v>3322</v>
      </c>
      <c r="J273">
        <v>206.51</v>
      </c>
      <c r="K273">
        <v>23.405000000000001</v>
      </c>
      <c r="L273">
        <v>198.75</v>
      </c>
      <c r="M273">
        <v>302.23</v>
      </c>
      <c r="N273">
        <v>240.31</v>
      </c>
      <c r="O273">
        <v>135.36000000000001</v>
      </c>
      <c r="P273">
        <v>32.65</v>
      </c>
      <c r="Q273">
        <v>227.52</v>
      </c>
    </row>
    <row r="274" spans="1:17" x14ac:dyDescent="0.3">
      <c r="A274" s="1">
        <v>44468</v>
      </c>
      <c r="B274">
        <v>54.09</v>
      </c>
      <c r="C274">
        <v>126</v>
      </c>
      <c r="D274">
        <v>338.88</v>
      </c>
      <c r="E274">
        <v>283.01</v>
      </c>
      <c r="F274">
        <v>487.65</v>
      </c>
      <c r="G274">
        <v>142.03</v>
      </c>
      <c r="H274">
        <v>2.78</v>
      </c>
      <c r="I274">
        <v>3262</v>
      </c>
      <c r="J274">
        <v>204.67</v>
      </c>
      <c r="K274">
        <v>23.7</v>
      </c>
      <c r="L274">
        <v>197.7</v>
      </c>
      <c r="M274">
        <v>299.36</v>
      </c>
      <c r="N274">
        <v>238.57</v>
      </c>
      <c r="O274">
        <v>133.86500000000001</v>
      </c>
      <c r="P274">
        <v>30.5535</v>
      </c>
      <c r="Q274">
        <v>225.04</v>
      </c>
    </row>
    <row r="275" spans="1:17" x14ac:dyDescent="0.3">
      <c r="A275" s="1">
        <v>44469</v>
      </c>
      <c r="B275">
        <v>54</v>
      </c>
      <c r="C275">
        <v>127.105</v>
      </c>
      <c r="D275">
        <v>338.15</v>
      </c>
      <c r="E275">
        <v>281.62</v>
      </c>
      <c r="F275">
        <v>484.48009999999999</v>
      </c>
      <c r="G275">
        <v>141.28</v>
      </c>
      <c r="H275">
        <v>2.9</v>
      </c>
      <c r="I275">
        <v>3277</v>
      </c>
      <c r="J275">
        <v>206.88</v>
      </c>
      <c r="K275">
        <v>24.07</v>
      </c>
      <c r="L275">
        <v>191.63</v>
      </c>
      <c r="M275">
        <v>294.17</v>
      </c>
      <c r="N275">
        <v>240.27</v>
      </c>
      <c r="O275">
        <v>133.55601999999999</v>
      </c>
      <c r="P275">
        <v>31.051500000000001</v>
      </c>
      <c r="Q275">
        <v>225.28</v>
      </c>
    </row>
    <row r="276" spans="1:17" x14ac:dyDescent="0.3">
      <c r="A276" s="1">
        <v>44470</v>
      </c>
      <c r="B276">
        <v>53.92</v>
      </c>
      <c r="C276">
        <v>126.285</v>
      </c>
      <c r="D276">
        <v>338.64</v>
      </c>
      <c r="E276">
        <v>281.29000000000002</v>
      </c>
      <c r="F276">
        <v>477.5</v>
      </c>
      <c r="G276">
        <v>139.11009999999999</v>
      </c>
      <c r="H276">
        <v>2.89</v>
      </c>
      <c r="I276">
        <v>3141</v>
      </c>
      <c r="J276">
        <v>202.03</v>
      </c>
      <c r="K276">
        <v>23.695</v>
      </c>
      <c r="L276">
        <v>191.24</v>
      </c>
      <c r="M276">
        <v>292.625</v>
      </c>
      <c r="N276">
        <v>243.23</v>
      </c>
      <c r="O276">
        <v>134.07300000000001</v>
      </c>
      <c r="P276">
        <v>32.340000000000003</v>
      </c>
      <c r="Q276">
        <v>226.929</v>
      </c>
    </row>
    <row r="277" spans="1:17" x14ac:dyDescent="0.3">
      <c r="A277" s="1">
        <v>44471</v>
      </c>
      <c r="B277">
        <v>53.92</v>
      </c>
      <c r="C277">
        <v>126.285</v>
      </c>
      <c r="D277">
        <v>338.64</v>
      </c>
      <c r="E277">
        <v>281.29000000000002</v>
      </c>
      <c r="F277">
        <v>477.5</v>
      </c>
      <c r="G277">
        <v>139.11009999999999</v>
      </c>
      <c r="H277">
        <v>2.89</v>
      </c>
      <c r="I277">
        <v>3141</v>
      </c>
      <c r="J277">
        <v>202.03</v>
      </c>
      <c r="K277">
        <v>23.695</v>
      </c>
      <c r="L277">
        <v>191.24</v>
      </c>
      <c r="M277">
        <v>292.625</v>
      </c>
      <c r="N277">
        <v>243.23</v>
      </c>
      <c r="O277">
        <v>134.07300000000001</v>
      </c>
      <c r="P277">
        <v>32.340000000000003</v>
      </c>
      <c r="Q277">
        <v>226.929</v>
      </c>
    </row>
    <row r="278" spans="1:17" x14ac:dyDescent="0.3">
      <c r="A278" s="1">
        <v>44472</v>
      </c>
      <c r="B278">
        <v>53.92</v>
      </c>
      <c r="C278">
        <v>126.285</v>
      </c>
      <c r="D278">
        <v>338.64</v>
      </c>
      <c r="E278">
        <v>281.29000000000002</v>
      </c>
      <c r="F278">
        <v>477.5</v>
      </c>
      <c r="G278">
        <v>139.11009999999999</v>
      </c>
      <c r="H278">
        <v>2.89</v>
      </c>
      <c r="I278">
        <v>3141</v>
      </c>
      <c r="J278">
        <v>202.03</v>
      </c>
      <c r="K278">
        <v>23.695</v>
      </c>
      <c r="L278">
        <v>191.24</v>
      </c>
      <c r="M278">
        <v>292.625</v>
      </c>
      <c r="N278">
        <v>243.23</v>
      </c>
      <c r="O278">
        <v>134.07300000000001</v>
      </c>
      <c r="P278">
        <v>32.340000000000003</v>
      </c>
      <c r="Q278">
        <v>226.929</v>
      </c>
    </row>
    <row r="279" spans="1:17" x14ac:dyDescent="0.3">
      <c r="A279" s="1">
        <v>44473</v>
      </c>
      <c r="B279">
        <v>54.274999999999999</v>
      </c>
      <c r="C279">
        <v>124.74</v>
      </c>
      <c r="D279">
        <v>322.7</v>
      </c>
      <c r="E279">
        <v>280.25</v>
      </c>
      <c r="F279">
        <v>472.78</v>
      </c>
      <c r="G279">
        <v>138.27000000000001</v>
      </c>
      <c r="H279">
        <v>2.92</v>
      </c>
      <c r="I279">
        <v>3134</v>
      </c>
      <c r="J279">
        <v>195.55</v>
      </c>
      <c r="K279">
        <v>23.52</v>
      </c>
      <c r="L279">
        <v>192.41</v>
      </c>
      <c r="M279">
        <v>293.6925</v>
      </c>
      <c r="N279">
        <v>235.63</v>
      </c>
      <c r="O279">
        <v>131.05000000000001</v>
      </c>
      <c r="P279">
        <v>31.89</v>
      </c>
      <c r="Q279">
        <v>224.51</v>
      </c>
    </row>
    <row r="280" spans="1:17" x14ac:dyDescent="0.3">
      <c r="A280" s="1">
        <v>44474</v>
      </c>
      <c r="B280">
        <v>54.32</v>
      </c>
      <c r="C280">
        <v>124.285</v>
      </c>
      <c r="D280">
        <v>326.16379999999998</v>
      </c>
      <c r="E280">
        <v>284.04640000000001</v>
      </c>
      <c r="F280">
        <v>475.33</v>
      </c>
      <c r="G280">
        <v>139.36000000000001</v>
      </c>
      <c r="H280">
        <v>2.94</v>
      </c>
      <c r="I280">
        <v>3104</v>
      </c>
      <c r="J280">
        <v>198.54</v>
      </c>
      <c r="K280">
        <v>23.1</v>
      </c>
      <c r="L280">
        <v>190.73</v>
      </c>
      <c r="M280">
        <v>294</v>
      </c>
      <c r="N280">
        <v>239.27699999999999</v>
      </c>
      <c r="O280">
        <v>134.041</v>
      </c>
      <c r="P280">
        <v>33.880000000000003</v>
      </c>
      <c r="Q280">
        <v>230.785</v>
      </c>
    </row>
    <row r="281" spans="1:17" x14ac:dyDescent="0.3">
      <c r="A281" s="1">
        <v>44475</v>
      </c>
      <c r="B281">
        <v>54.01</v>
      </c>
      <c r="C281">
        <v>123.3</v>
      </c>
      <c r="D281">
        <v>325.8</v>
      </c>
      <c r="E281">
        <v>285.5093</v>
      </c>
      <c r="F281">
        <v>479.7</v>
      </c>
      <c r="G281">
        <v>138.37</v>
      </c>
      <c r="H281">
        <v>2.82</v>
      </c>
      <c r="I281">
        <v>3140</v>
      </c>
      <c r="J281">
        <v>200.8</v>
      </c>
      <c r="K281">
        <v>22.800699999999999</v>
      </c>
      <c r="L281">
        <v>187.8</v>
      </c>
      <c r="M281">
        <v>294.94749999999999</v>
      </c>
      <c r="N281">
        <v>242.77</v>
      </c>
      <c r="O281">
        <v>134.55000000000001</v>
      </c>
      <c r="P281">
        <v>37.442999999999998</v>
      </c>
      <c r="Q281">
        <v>242.2</v>
      </c>
    </row>
    <row r="282" spans="1:17" x14ac:dyDescent="0.3">
      <c r="A282" s="1">
        <v>44476</v>
      </c>
      <c r="B282">
        <v>53.825000000000003</v>
      </c>
      <c r="C282">
        <v>122.81</v>
      </c>
      <c r="D282">
        <v>328.98</v>
      </c>
      <c r="E282">
        <v>293.92</v>
      </c>
      <c r="F282">
        <v>492.63</v>
      </c>
      <c r="G282">
        <v>142.72</v>
      </c>
      <c r="H282">
        <v>2.88</v>
      </c>
      <c r="I282">
        <v>3148</v>
      </c>
      <c r="J282">
        <v>209.72</v>
      </c>
      <c r="K282">
        <v>23.024999999999999</v>
      </c>
      <c r="L282">
        <v>193.61</v>
      </c>
      <c r="M282">
        <v>297.91000000000003</v>
      </c>
      <c r="N282">
        <v>249.67</v>
      </c>
      <c r="O282">
        <v>138.65119999999999</v>
      </c>
      <c r="P282">
        <v>37.11</v>
      </c>
      <c r="Q282">
        <v>245.65100000000001</v>
      </c>
    </row>
    <row r="283" spans="1:17" x14ac:dyDescent="0.3">
      <c r="A283" s="1">
        <v>44477</v>
      </c>
      <c r="B283">
        <v>53.22</v>
      </c>
      <c r="C283">
        <v>120.6</v>
      </c>
      <c r="D283">
        <v>328.71</v>
      </c>
      <c r="E283">
        <v>293.76</v>
      </c>
      <c r="F283">
        <v>491.28</v>
      </c>
      <c r="G283">
        <v>142.56</v>
      </c>
      <c r="H283">
        <v>2.87</v>
      </c>
      <c r="I283">
        <v>3215</v>
      </c>
      <c r="J283">
        <v>207.75</v>
      </c>
      <c r="K283">
        <v>22.41</v>
      </c>
      <c r="L283">
        <v>194.74</v>
      </c>
      <c r="M283">
        <v>294.81</v>
      </c>
      <c r="N283">
        <v>243.5</v>
      </c>
      <c r="O283">
        <v>139.21751</v>
      </c>
      <c r="P283">
        <v>37.979999999999997</v>
      </c>
      <c r="Q283">
        <v>246.9</v>
      </c>
    </row>
    <row r="284" spans="1:17" x14ac:dyDescent="0.3">
      <c r="A284" s="1">
        <v>44478</v>
      </c>
      <c r="B284">
        <v>53.22</v>
      </c>
      <c r="C284">
        <v>120.6</v>
      </c>
      <c r="D284">
        <v>328.71</v>
      </c>
      <c r="E284">
        <v>293.76</v>
      </c>
      <c r="F284">
        <v>491.28</v>
      </c>
      <c r="G284">
        <v>142.56</v>
      </c>
      <c r="H284">
        <v>2.87</v>
      </c>
      <c r="I284">
        <v>3215</v>
      </c>
      <c r="J284">
        <v>207.75</v>
      </c>
      <c r="K284">
        <v>22.41</v>
      </c>
      <c r="L284">
        <v>194.74</v>
      </c>
      <c r="M284">
        <v>294.81</v>
      </c>
      <c r="N284">
        <v>243.5</v>
      </c>
      <c r="O284">
        <v>139.21751</v>
      </c>
      <c r="P284">
        <v>37.979999999999997</v>
      </c>
      <c r="Q284">
        <v>246.9</v>
      </c>
    </row>
    <row r="285" spans="1:17" x14ac:dyDescent="0.3">
      <c r="A285" s="1">
        <v>44479</v>
      </c>
      <c r="B285">
        <v>53.22</v>
      </c>
      <c r="C285">
        <v>120.6</v>
      </c>
      <c r="D285">
        <v>328.71</v>
      </c>
      <c r="E285">
        <v>293.76</v>
      </c>
      <c r="F285">
        <v>491.28</v>
      </c>
      <c r="G285">
        <v>142.56</v>
      </c>
      <c r="H285">
        <v>2.87</v>
      </c>
      <c r="I285">
        <v>3215</v>
      </c>
      <c r="J285">
        <v>207.75</v>
      </c>
      <c r="K285">
        <v>22.41</v>
      </c>
      <c r="L285">
        <v>194.74</v>
      </c>
      <c r="M285">
        <v>294.81</v>
      </c>
      <c r="N285">
        <v>243.5</v>
      </c>
      <c r="O285">
        <v>139.21751</v>
      </c>
      <c r="P285">
        <v>37.979999999999997</v>
      </c>
      <c r="Q285">
        <v>246.9</v>
      </c>
    </row>
    <row r="286" spans="1:17" x14ac:dyDescent="0.3">
      <c r="A286" s="1">
        <v>44480</v>
      </c>
      <c r="B286">
        <v>51.98</v>
      </c>
      <c r="C286">
        <v>116.96</v>
      </c>
      <c r="D286">
        <v>325.31</v>
      </c>
      <c r="E286">
        <v>292.745</v>
      </c>
      <c r="F286">
        <v>490.85</v>
      </c>
      <c r="G286">
        <v>141.81</v>
      </c>
      <c r="H286">
        <v>2.8807</v>
      </c>
      <c r="I286">
        <v>3217</v>
      </c>
      <c r="J286">
        <v>205.11</v>
      </c>
      <c r="K286">
        <v>22.07</v>
      </c>
      <c r="L286">
        <v>192.68</v>
      </c>
      <c r="M286">
        <v>293.7</v>
      </c>
      <c r="N286">
        <v>241.65</v>
      </c>
      <c r="O286">
        <v>138.85900000000001</v>
      </c>
      <c r="P286">
        <v>40.43</v>
      </c>
      <c r="Q286">
        <v>248.48500000000001</v>
      </c>
    </row>
    <row r="287" spans="1:17" x14ac:dyDescent="0.3">
      <c r="A287" s="1">
        <v>44481</v>
      </c>
      <c r="B287">
        <v>51.11</v>
      </c>
      <c r="C287">
        <v>116.15</v>
      </c>
      <c r="D287">
        <v>317.37</v>
      </c>
      <c r="E287">
        <v>292.35000000000002</v>
      </c>
      <c r="F287">
        <v>482.02010000000001</v>
      </c>
      <c r="G287">
        <v>141.0401</v>
      </c>
      <c r="H287">
        <v>2.9</v>
      </c>
      <c r="I287">
        <v>3267</v>
      </c>
      <c r="J287">
        <v>205.28</v>
      </c>
      <c r="K287">
        <v>21.57</v>
      </c>
      <c r="L287">
        <v>189.58</v>
      </c>
      <c r="M287">
        <v>294.77</v>
      </c>
      <c r="N287">
        <v>243.27</v>
      </c>
      <c r="O287">
        <v>135.76</v>
      </c>
      <c r="P287">
        <v>39.630000000000003</v>
      </c>
      <c r="Q287">
        <v>246.08</v>
      </c>
    </row>
    <row r="288" spans="1:17" x14ac:dyDescent="0.3">
      <c r="A288" s="1">
        <v>44482</v>
      </c>
      <c r="B288">
        <v>50.86</v>
      </c>
      <c r="C288">
        <v>116</v>
      </c>
      <c r="D288">
        <v>322.66000000000003</v>
      </c>
      <c r="E288">
        <v>293.49</v>
      </c>
      <c r="F288">
        <v>479.55</v>
      </c>
      <c r="G288">
        <v>139.19999999999999</v>
      </c>
      <c r="H288">
        <v>3.2349999999999999</v>
      </c>
      <c r="I288">
        <v>3219</v>
      </c>
      <c r="J288">
        <v>207.13</v>
      </c>
      <c r="K288">
        <v>21.33</v>
      </c>
      <c r="L288">
        <v>187.72</v>
      </c>
      <c r="M288">
        <v>296.255</v>
      </c>
      <c r="N288">
        <v>253.81</v>
      </c>
      <c r="O288">
        <v>136.51881</v>
      </c>
      <c r="P288">
        <v>39.5501</v>
      </c>
      <c r="Q288">
        <v>244.56</v>
      </c>
    </row>
    <row r="289" spans="1:17" x14ac:dyDescent="0.3">
      <c r="A289" s="1">
        <v>44483</v>
      </c>
      <c r="B289">
        <v>51.16</v>
      </c>
      <c r="C289">
        <v>117.6101</v>
      </c>
      <c r="D289">
        <v>327.10000000000002</v>
      </c>
      <c r="E289">
        <v>297.83</v>
      </c>
      <c r="F289">
        <v>490.815</v>
      </c>
      <c r="G289">
        <v>141.51</v>
      </c>
      <c r="H289">
        <v>3.33</v>
      </c>
      <c r="I289">
        <v>3227</v>
      </c>
      <c r="J289">
        <v>211.2201</v>
      </c>
      <c r="K289">
        <v>22</v>
      </c>
      <c r="L289">
        <v>192.61240000000001</v>
      </c>
      <c r="M289">
        <v>302.07</v>
      </c>
      <c r="N289">
        <v>268.27949999999998</v>
      </c>
      <c r="O289">
        <v>138.82499999999999</v>
      </c>
      <c r="P289">
        <v>42.3033</v>
      </c>
      <c r="Q289">
        <v>249.1</v>
      </c>
    </row>
    <row r="290" spans="1:17" x14ac:dyDescent="0.3">
      <c r="A290" s="1">
        <v>44484</v>
      </c>
      <c r="B290">
        <v>52.015000000000001</v>
      </c>
      <c r="C290">
        <v>117.22</v>
      </c>
      <c r="D290">
        <v>322.51</v>
      </c>
      <c r="E290">
        <v>300.51909999999998</v>
      </c>
      <c r="F290">
        <v>501.08</v>
      </c>
      <c r="G290">
        <v>143.51</v>
      </c>
      <c r="H290">
        <v>3.28</v>
      </c>
      <c r="I290">
        <v>3275</v>
      </c>
      <c r="J290">
        <v>216.62</v>
      </c>
      <c r="K290">
        <v>22.78</v>
      </c>
      <c r="L290">
        <v>195.3</v>
      </c>
      <c r="M290">
        <v>308.77999999999997</v>
      </c>
      <c r="N290">
        <v>270.29000000000002</v>
      </c>
      <c r="O290">
        <v>140.755</v>
      </c>
      <c r="P290">
        <v>45.16</v>
      </c>
      <c r="Q290">
        <v>266.52999999999997</v>
      </c>
    </row>
    <row r="291" spans="1:17" x14ac:dyDescent="0.3">
      <c r="A291" s="1">
        <v>44485</v>
      </c>
      <c r="B291">
        <v>52.015000000000001</v>
      </c>
      <c r="C291">
        <v>117.22</v>
      </c>
      <c r="D291">
        <v>322.51</v>
      </c>
      <c r="E291">
        <v>300.51909999999998</v>
      </c>
      <c r="F291">
        <v>501.08</v>
      </c>
      <c r="G291">
        <v>143.51</v>
      </c>
      <c r="H291">
        <v>3.28</v>
      </c>
      <c r="I291">
        <v>3275</v>
      </c>
      <c r="J291">
        <v>216.62</v>
      </c>
      <c r="K291">
        <v>22.78</v>
      </c>
      <c r="L291">
        <v>195.3</v>
      </c>
      <c r="M291">
        <v>308.77999999999997</v>
      </c>
      <c r="N291">
        <v>270.29000000000002</v>
      </c>
      <c r="O291">
        <v>140.755</v>
      </c>
      <c r="P291">
        <v>45.16</v>
      </c>
      <c r="Q291">
        <v>266.52999999999997</v>
      </c>
    </row>
    <row r="292" spans="1:17" x14ac:dyDescent="0.3">
      <c r="A292" s="1">
        <v>44486</v>
      </c>
      <c r="B292">
        <v>52.015000000000001</v>
      </c>
      <c r="C292">
        <v>117.22</v>
      </c>
      <c r="D292">
        <v>322.51</v>
      </c>
      <c r="E292">
        <v>300.51909999999998</v>
      </c>
      <c r="F292">
        <v>501.08</v>
      </c>
      <c r="G292">
        <v>143.51</v>
      </c>
      <c r="H292">
        <v>3.28</v>
      </c>
      <c r="I292">
        <v>3275</v>
      </c>
      <c r="J292">
        <v>216.62</v>
      </c>
      <c r="K292">
        <v>22.78</v>
      </c>
      <c r="L292">
        <v>195.3</v>
      </c>
      <c r="M292">
        <v>308.77999999999997</v>
      </c>
      <c r="N292">
        <v>270.29000000000002</v>
      </c>
      <c r="O292">
        <v>140.755</v>
      </c>
      <c r="P292">
        <v>45.16</v>
      </c>
      <c r="Q292">
        <v>266.52999999999997</v>
      </c>
    </row>
    <row r="293" spans="1:17" x14ac:dyDescent="0.3">
      <c r="A293" s="1">
        <v>44487</v>
      </c>
      <c r="B293">
        <v>51.64</v>
      </c>
      <c r="C293">
        <v>116.13</v>
      </c>
      <c r="D293">
        <v>327.5</v>
      </c>
      <c r="E293">
        <v>302.69</v>
      </c>
      <c r="F293">
        <v>498.66</v>
      </c>
      <c r="G293">
        <v>143.16</v>
      </c>
      <c r="H293">
        <v>3.43</v>
      </c>
      <c r="I293">
        <v>3330</v>
      </c>
      <c r="J293">
        <v>216.44</v>
      </c>
      <c r="K293">
        <v>22.81</v>
      </c>
      <c r="L293">
        <v>195.54499999999999</v>
      </c>
      <c r="M293">
        <v>305.72000000000003</v>
      </c>
      <c r="N293">
        <v>270.10000000000002</v>
      </c>
      <c r="O293">
        <v>141.06943999999999</v>
      </c>
      <c r="P293">
        <v>48.27</v>
      </c>
      <c r="Q293">
        <v>271.5</v>
      </c>
    </row>
    <row r="294" spans="1:17" x14ac:dyDescent="0.3">
      <c r="A294" s="1">
        <v>44488</v>
      </c>
      <c r="B294">
        <v>51.92</v>
      </c>
      <c r="C294">
        <v>116.82</v>
      </c>
      <c r="D294">
        <v>337.28</v>
      </c>
      <c r="E294">
        <v>307.22000000000003</v>
      </c>
      <c r="F294">
        <v>501.77</v>
      </c>
      <c r="G294">
        <v>146.55000000000001</v>
      </c>
      <c r="H294">
        <v>3.33</v>
      </c>
      <c r="I294">
        <v>3320</v>
      </c>
      <c r="J294">
        <v>220.37</v>
      </c>
      <c r="K294">
        <v>23.18</v>
      </c>
      <c r="L294">
        <v>198.46</v>
      </c>
      <c r="M294">
        <v>308.27</v>
      </c>
      <c r="N294">
        <v>278.89</v>
      </c>
      <c r="O294">
        <v>142.6</v>
      </c>
      <c r="P294">
        <v>48.74</v>
      </c>
      <c r="Q294">
        <v>294.11009999999999</v>
      </c>
    </row>
    <row r="295" spans="1:17" x14ac:dyDescent="0.3">
      <c r="A295" s="1">
        <v>44489</v>
      </c>
      <c r="B295">
        <v>52.72</v>
      </c>
      <c r="C295">
        <v>118.99</v>
      </c>
      <c r="D295">
        <v>339.45310000000001</v>
      </c>
      <c r="E295">
        <v>306.11</v>
      </c>
      <c r="F295">
        <v>508.44</v>
      </c>
      <c r="G295">
        <v>148.12</v>
      </c>
      <c r="H295">
        <v>3.4815</v>
      </c>
      <c r="I295">
        <v>3330</v>
      </c>
      <c r="J295">
        <v>219.82</v>
      </c>
      <c r="K295">
        <v>23.195</v>
      </c>
      <c r="L295">
        <v>200.5301</v>
      </c>
      <c r="M295">
        <v>308.82</v>
      </c>
      <c r="N295">
        <v>279.57</v>
      </c>
      <c r="O295">
        <v>141.37651</v>
      </c>
      <c r="P295">
        <v>52.5</v>
      </c>
      <c r="Q295">
        <v>303.95999999999998</v>
      </c>
    </row>
    <row r="296" spans="1:17" x14ac:dyDescent="0.3">
      <c r="A296" s="1">
        <v>44490</v>
      </c>
      <c r="B296">
        <v>53.07</v>
      </c>
      <c r="C296">
        <v>116.43</v>
      </c>
      <c r="D296">
        <v>337.8</v>
      </c>
      <c r="E296">
        <v>306.36</v>
      </c>
      <c r="F296">
        <v>508.6</v>
      </c>
      <c r="G296">
        <v>147.87</v>
      </c>
      <c r="H296">
        <v>3.73</v>
      </c>
      <c r="I296">
        <v>3262</v>
      </c>
      <c r="J296">
        <v>220.83</v>
      </c>
      <c r="K296">
        <v>23.28</v>
      </c>
      <c r="L296">
        <v>199.74</v>
      </c>
      <c r="M296">
        <v>305.88</v>
      </c>
      <c r="N296">
        <v>282.01</v>
      </c>
      <c r="O296">
        <v>140.5</v>
      </c>
      <c r="P296">
        <v>49.3962</v>
      </c>
      <c r="Q296">
        <v>298</v>
      </c>
    </row>
    <row r="297" spans="1:17" x14ac:dyDescent="0.3">
      <c r="A297" s="1">
        <v>44491</v>
      </c>
      <c r="B297">
        <v>52.88</v>
      </c>
      <c r="C297">
        <v>116.17</v>
      </c>
      <c r="D297">
        <v>321.11</v>
      </c>
      <c r="E297">
        <v>307.8</v>
      </c>
      <c r="F297">
        <v>513.02</v>
      </c>
      <c r="G297">
        <v>148.63999999999999</v>
      </c>
      <c r="H297">
        <v>3.66</v>
      </c>
      <c r="I297">
        <v>3221</v>
      </c>
      <c r="J297">
        <v>225.61</v>
      </c>
      <c r="K297">
        <v>23.8</v>
      </c>
      <c r="L297">
        <v>199.2</v>
      </c>
      <c r="M297">
        <v>309.37</v>
      </c>
      <c r="N297">
        <v>280.32</v>
      </c>
      <c r="O297">
        <v>136.05601999999999</v>
      </c>
      <c r="P297">
        <v>47.37</v>
      </c>
      <c r="Q297">
        <v>293.62</v>
      </c>
    </row>
    <row r="298" spans="1:17" x14ac:dyDescent="0.3">
      <c r="A298" s="1">
        <v>44492</v>
      </c>
      <c r="B298">
        <v>52.88</v>
      </c>
      <c r="C298">
        <v>116.17</v>
      </c>
      <c r="D298">
        <v>321.11</v>
      </c>
      <c r="E298">
        <v>307.8</v>
      </c>
      <c r="F298">
        <v>513.02</v>
      </c>
      <c r="G298">
        <v>148.63999999999999</v>
      </c>
      <c r="H298">
        <v>3.66</v>
      </c>
      <c r="I298">
        <v>3221</v>
      </c>
      <c r="J298">
        <v>225.61</v>
      </c>
      <c r="K298">
        <v>23.8</v>
      </c>
      <c r="L298">
        <v>199.2</v>
      </c>
      <c r="M298">
        <v>309.37</v>
      </c>
      <c r="N298">
        <v>280.32</v>
      </c>
      <c r="O298">
        <v>136.05601999999999</v>
      </c>
      <c r="P298">
        <v>47.37</v>
      </c>
      <c r="Q298">
        <v>293.62</v>
      </c>
    </row>
    <row r="299" spans="1:17" x14ac:dyDescent="0.3">
      <c r="A299" s="1">
        <v>44493</v>
      </c>
      <c r="B299">
        <v>52.88</v>
      </c>
      <c r="C299">
        <v>116.17</v>
      </c>
      <c r="D299">
        <v>321.11</v>
      </c>
      <c r="E299">
        <v>307.8</v>
      </c>
      <c r="F299">
        <v>513.02</v>
      </c>
      <c r="G299">
        <v>148.63999999999999</v>
      </c>
      <c r="H299">
        <v>3.66</v>
      </c>
      <c r="I299">
        <v>3221</v>
      </c>
      <c r="J299">
        <v>225.61</v>
      </c>
      <c r="K299">
        <v>23.8</v>
      </c>
      <c r="L299">
        <v>199.2</v>
      </c>
      <c r="M299">
        <v>309.37</v>
      </c>
      <c r="N299">
        <v>280.32</v>
      </c>
      <c r="O299">
        <v>136.05601999999999</v>
      </c>
      <c r="P299">
        <v>47.37</v>
      </c>
      <c r="Q299">
        <v>293.62</v>
      </c>
    </row>
    <row r="300" spans="1:17" x14ac:dyDescent="0.3">
      <c r="A300" s="1">
        <v>44494</v>
      </c>
      <c r="B300">
        <v>52.46</v>
      </c>
      <c r="C300">
        <v>115.83</v>
      </c>
      <c r="D300">
        <v>319.72000000000003</v>
      </c>
      <c r="E300">
        <v>306.45999999999998</v>
      </c>
      <c r="F300">
        <v>515.17999999999995</v>
      </c>
      <c r="G300">
        <v>147.62110000000001</v>
      </c>
      <c r="H300">
        <v>4.01</v>
      </c>
      <c r="I300">
        <v>3202</v>
      </c>
      <c r="J300">
        <v>227.7</v>
      </c>
      <c r="K300">
        <v>23.824999999999999</v>
      </c>
      <c r="L300">
        <v>200.51</v>
      </c>
      <c r="M300">
        <v>290.51</v>
      </c>
      <c r="N300">
        <v>278.06</v>
      </c>
      <c r="O300">
        <v>135.42400000000001</v>
      </c>
      <c r="P300">
        <v>51.01</v>
      </c>
      <c r="Q300">
        <v>305.11</v>
      </c>
    </row>
    <row r="301" spans="1:17" x14ac:dyDescent="0.3">
      <c r="A301" s="1">
        <v>44495</v>
      </c>
      <c r="B301">
        <v>52.56</v>
      </c>
      <c r="C301">
        <v>116.29</v>
      </c>
      <c r="D301">
        <v>309.60000000000002</v>
      </c>
      <c r="E301">
        <v>308.5967</v>
      </c>
      <c r="F301">
        <v>524</v>
      </c>
      <c r="G301">
        <v>149.01009999999999</v>
      </c>
      <c r="H301">
        <v>3.87</v>
      </c>
      <c r="I301">
        <v>3207</v>
      </c>
      <c r="J301">
        <v>239.24</v>
      </c>
      <c r="K301">
        <v>24.03</v>
      </c>
      <c r="L301">
        <v>199.47</v>
      </c>
      <c r="M301">
        <v>302.33999999999997</v>
      </c>
      <c r="N301">
        <v>283.02</v>
      </c>
      <c r="O301">
        <v>138.30449999999999</v>
      </c>
      <c r="P301">
        <v>52.27</v>
      </c>
      <c r="Q301">
        <v>315.51010000000002</v>
      </c>
    </row>
    <row r="302" spans="1:17" x14ac:dyDescent="0.3">
      <c r="A302" s="1">
        <v>44496</v>
      </c>
      <c r="B302">
        <v>52.47</v>
      </c>
      <c r="C302">
        <v>116.06</v>
      </c>
      <c r="D302">
        <v>312.06</v>
      </c>
      <c r="E302">
        <v>316</v>
      </c>
      <c r="F302">
        <v>521.86</v>
      </c>
      <c r="G302">
        <v>148.49</v>
      </c>
      <c r="H302">
        <v>3.72</v>
      </c>
      <c r="I302">
        <v>3212</v>
      </c>
      <c r="J302">
        <v>242.8201</v>
      </c>
      <c r="K302">
        <v>23.98</v>
      </c>
      <c r="L302">
        <v>195.92</v>
      </c>
      <c r="M302">
        <v>296.55</v>
      </c>
      <c r="N302">
        <v>278.22000000000003</v>
      </c>
      <c r="O302">
        <v>139.40501</v>
      </c>
      <c r="P302">
        <v>48.9</v>
      </c>
      <c r="Q302">
        <v>306.5</v>
      </c>
    </row>
    <row r="303" spans="1:17" x14ac:dyDescent="0.3">
      <c r="A303" s="1">
        <v>44497</v>
      </c>
      <c r="B303">
        <v>52.62</v>
      </c>
      <c r="C303">
        <v>115.395</v>
      </c>
      <c r="D303">
        <v>308.11</v>
      </c>
      <c r="E303">
        <v>321.36009999999999</v>
      </c>
      <c r="F303">
        <v>523.42999999999995</v>
      </c>
      <c r="G303">
        <v>149.72</v>
      </c>
      <c r="H303">
        <v>3.75</v>
      </c>
      <c r="I303">
        <v>3155</v>
      </c>
      <c r="J303">
        <v>245.23</v>
      </c>
      <c r="K303">
        <v>24.54</v>
      </c>
      <c r="L303">
        <v>197.05</v>
      </c>
      <c r="M303">
        <v>295.69</v>
      </c>
      <c r="N303">
        <v>273.04000000000002</v>
      </c>
      <c r="O303">
        <v>144.62674999999999</v>
      </c>
      <c r="P303">
        <v>49.85</v>
      </c>
      <c r="Q303">
        <v>311</v>
      </c>
    </row>
    <row r="304" spans="1:17" x14ac:dyDescent="0.3">
      <c r="A304" s="1">
        <v>44498</v>
      </c>
      <c r="B304">
        <v>52.41</v>
      </c>
      <c r="C304">
        <v>114.69</v>
      </c>
      <c r="D304">
        <v>319.60000000000002</v>
      </c>
      <c r="E304">
        <v>323.89999999999998</v>
      </c>
      <c r="F304">
        <v>523.5</v>
      </c>
      <c r="G304">
        <v>146.4128</v>
      </c>
      <c r="H304">
        <v>3.53</v>
      </c>
      <c r="I304">
        <v>3200</v>
      </c>
      <c r="J304">
        <v>250</v>
      </c>
      <c r="K304">
        <v>25.32</v>
      </c>
      <c r="L304">
        <v>203.24</v>
      </c>
      <c r="M304">
        <v>296.75</v>
      </c>
      <c r="N304">
        <v>279.54000000000002</v>
      </c>
      <c r="O304">
        <v>144.64949999999999</v>
      </c>
      <c r="P304">
        <v>49.802</v>
      </c>
      <c r="Q304">
        <v>316.14</v>
      </c>
    </row>
    <row r="305" spans="1:17" x14ac:dyDescent="0.3">
      <c r="A305" s="1">
        <v>44499</v>
      </c>
      <c r="B305">
        <v>52.41</v>
      </c>
      <c r="C305">
        <v>114.69</v>
      </c>
      <c r="D305">
        <v>319.60000000000002</v>
      </c>
      <c r="E305">
        <v>323.89999999999998</v>
      </c>
      <c r="F305">
        <v>523.5</v>
      </c>
      <c r="G305">
        <v>146.4128</v>
      </c>
      <c r="H305">
        <v>3.53</v>
      </c>
      <c r="I305">
        <v>3200</v>
      </c>
      <c r="J305">
        <v>250</v>
      </c>
      <c r="K305">
        <v>25.32</v>
      </c>
      <c r="L305">
        <v>203.24</v>
      </c>
      <c r="M305">
        <v>296.75</v>
      </c>
      <c r="N305">
        <v>279.54000000000002</v>
      </c>
      <c r="O305">
        <v>144.64949999999999</v>
      </c>
      <c r="P305">
        <v>49.802</v>
      </c>
      <c r="Q305">
        <v>316.14</v>
      </c>
    </row>
    <row r="306" spans="1:17" x14ac:dyDescent="0.3">
      <c r="A306" s="1">
        <v>44500</v>
      </c>
      <c r="B306">
        <v>52.41</v>
      </c>
      <c r="C306">
        <v>114.69</v>
      </c>
      <c r="D306">
        <v>319.60000000000002</v>
      </c>
      <c r="E306">
        <v>323.89999999999998</v>
      </c>
      <c r="F306">
        <v>523.5</v>
      </c>
      <c r="G306">
        <v>146.4128</v>
      </c>
      <c r="H306">
        <v>3.53</v>
      </c>
      <c r="I306">
        <v>3200</v>
      </c>
      <c r="J306">
        <v>250</v>
      </c>
      <c r="K306">
        <v>25.32</v>
      </c>
      <c r="L306">
        <v>203.24</v>
      </c>
      <c r="M306">
        <v>296.75</v>
      </c>
      <c r="N306">
        <v>279.54000000000002</v>
      </c>
      <c r="O306">
        <v>144.64949999999999</v>
      </c>
      <c r="P306">
        <v>49.802</v>
      </c>
      <c r="Q306">
        <v>316.14</v>
      </c>
    </row>
    <row r="307" spans="1:17" x14ac:dyDescent="0.3">
      <c r="A307" s="1">
        <v>44501</v>
      </c>
      <c r="B307">
        <v>52.87</v>
      </c>
      <c r="C307">
        <v>114.89</v>
      </c>
      <c r="D307">
        <v>326</v>
      </c>
      <c r="E307">
        <v>326.37</v>
      </c>
      <c r="F307">
        <v>524.92999999999995</v>
      </c>
      <c r="G307">
        <v>147.80000000000001</v>
      </c>
      <c r="H307">
        <v>3.75</v>
      </c>
      <c r="I307">
        <v>3284</v>
      </c>
      <c r="J307">
        <v>252.27</v>
      </c>
      <c r="K307">
        <v>25.32</v>
      </c>
      <c r="L307">
        <v>203.81</v>
      </c>
      <c r="M307">
        <v>297.35000000000002</v>
      </c>
      <c r="N307">
        <v>263.23</v>
      </c>
      <c r="O307">
        <v>143.22551000000001</v>
      </c>
      <c r="P307">
        <v>52.29</v>
      </c>
      <c r="Q307">
        <v>323.89999999999998</v>
      </c>
    </row>
    <row r="308" spans="1:17" x14ac:dyDescent="0.3">
      <c r="A308" s="1">
        <v>44502</v>
      </c>
      <c r="B308">
        <v>52.505000000000003</v>
      </c>
      <c r="C308">
        <v>114.76</v>
      </c>
      <c r="D308">
        <v>323.8</v>
      </c>
      <c r="E308">
        <v>330</v>
      </c>
      <c r="F308">
        <v>526.67999999999995</v>
      </c>
      <c r="G308">
        <v>148.65</v>
      </c>
      <c r="H308">
        <v>3.77</v>
      </c>
      <c r="I308">
        <v>3302</v>
      </c>
      <c r="J308">
        <v>258</v>
      </c>
      <c r="K308">
        <v>24.681699999999999</v>
      </c>
      <c r="L308">
        <v>203</v>
      </c>
      <c r="M308">
        <v>299.08999999999997</v>
      </c>
      <c r="N308">
        <v>264.31</v>
      </c>
      <c r="O308">
        <v>144.3355</v>
      </c>
      <c r="P308">
        <v>58.2</v>
      </c>
      <c r="Q308">
        <v>332.14</v>
      </c>
    </row>
    <row r="309" spans="1:17" x14ac:dyDescent="0.3">
      <c r="A309" s="1">
        <v>44503</v>
      </c>
      <c r="B309">
        <v>52.52</v>
      </c>
      <c r="C309">
        <v>121.05</v>
      </c>
      <c r="D309">
        <v>323.2</v>
      </c>
      <c r="E309">
        <v>330.65</v>
      </c>
      <c r="F309">
        <v>533.77</v>
      </c>
      <c r="G309">
        <v>149.82</v>
      </c>
      <c r="H309">
        <v>3.99</v>
      </c>
      <c r="I309">
        <v>3302</v>
      </c>
      <c r="J309">
        <v>262.35000000000002</v>
      </c>
      <c r="K309">
        <v>24.84</v>
      </c>
      <c r="L309">
        <v>201.82</v>
      </c>
      <c r="M309">
        <v>299.60000000000002</v>
      </c>
      <c r="N309">
        <v>265.81</v>
      </c>
      <c r="O309">
        <v>144.59100000000001</v>
      </c>
      <c r="P309">
        <v>58.8</v>
      </c>
      <c r="Q309">
        <v>328.31</v>
      </c>
    </row>
    <row r="310" spans="1:17" x14ac:dyDescent="0.3">
      <c r="A310" s="1">
        <v>44504</v>
      </c>
      <c r="B310">
        <v>51.2</v>
      </c>
      <c r="C310">
        <v>121.22</v>
      </c>
      <c r="D310">
        <v>332.65</v>
      </c>
      <c r="E310">
        <v>329.51</v>
      </c>
      <c r="F310">
        <v>540.92499999999995</v>
      </c>
      <c r="G310">
        <v>150.63999999999999</v>
      </c>
      <c r="H310">
        <v>4.34</v>
      </c>
      <c r="I310">
        <v>3316</v>
      </c>
      <c r="J310">
        <v>271.18</v>
      </c>
      <c r="K310">
        <v>25.855</v>
      </c>
      <c r="L310">
        <v>202.61</v>
      </c>
      <c r="M310">
        <v>300.32</v>
      </c>
      <c r="N310">
        <v>270.92</v>
      </c>
      <c r="O310">
        <v>146.30799999999999</v>
      </c>
      <c r="P310">
        <v>61.671300000000002</v>
      </c>
      <c r="Q310">
        <v>333.88</v>
      </c>
    </row>
    <row r="311" spans="1:17" x14ac:dyDescent="0.3">
      <c r="A311" s="1">
        <v>44505</v>
      </c>
      <c r="B311">
        <v>52.02</v>
      </c>
      <c r="C311">
        <v>121.79</v>
      </c>
      <c r="D311">
        <v>339.64</v>
      </c>
      <c r="E311">
        <v>334.42169999999999</v>
      </c>
      <c r="F311">
        <v>549.80999999999995</v>
      </c>
      <c r="G311">
        <v>150.06</v>
      </c>
      <c r="H311">
        <v>4.43</v>
      </c>
      <c r="I311">
        <v>3241</v>
      </c>
      <c r="J311">
        <v>294.10000000000002</v>
      </c>
      <c r="K311">
        <v>26.93</v>
      </c>
      <c r="L311">
        <v>205.23</v>
      </c>
      <c r="M311">
        <v>299.62</v>
      </c>
      <c r="N311">
        <v>270.24009999999998</v>
      </c>
      <c r="O311">
        <v>148.197</v>
      </c>
      <c r="P311">
        <v>61.97</v>
      </c>
      <c r="Q311">
        <v>333.44200000000001</v>
      </c>
    </row>
    <row r="312" spans="1:17" x14ac:dyDescent="0.3">
      <c r="A312" s="1">
        <v>44506</v>
      </c>
      <c r="B312">
        <v>52.02</v>
      </c>
      <c r="C312">
        <v>121.79</v>
      </c>
      <c r="D312">
        <v>339.64</v>
      </c>
      <c r="E312">
        <v>334.42169999999999</v>
      </c>
      <c r="F312">
        <v>549.80999999999995</v>
      </c>
      <c r="G312">
        <v>150.06</v>
      </c>
      <c r="H312">
        <v>4.43</v>
      </c>
      <c r="I312">
        <v>3241</v>
      </c>
      <c r="J312">
        <v>294.10000000000002</v>
      </c>
      <c r="K312">
        <v>26.93</v>
      </c>
      <c r="L312">
        <v>205.23</v>
      </c>
      <c r="M312">
        <v>299.62</v>
      </c>
      <c r="N312">
        <v>270.24009999999998</v>
      </c>
      <c r="O312">
        <v>148.197</v>
      </c>
      <c r="P312">
        <v>61.97</v>
      </c>
      <c r="Q312">
        <v>333.44200000000001</v>
      </c>
    </row>
    <row r="313" spans="1:17" x14ac:dyDescent="0.3">
      <c r="A313" s="1">
        <v>44507</v>
      </c>
      <c r="B313">
        <v>52.02</v>
      </c>
      <c r="C313">
        <v>121.79</v>
      </c>
      <c r="D313">
        <v>339.64</v>
      </c>
      <c r="E313">
        <v>334.42169999999999</v>
      </c>
      <c r="F313">
        <v>549.80999999999995</v>
      </c>
      <c r="G313">
        <v>150.06</v>
      </c>
      <c r="H313">
        <v>4.43</v>
      </c>
      <c r="I313">
        <v>3241</v>
      </c>
      <c r="J313">
        <v>294.10000000000002</v>
      </c>
      <c r="K313">
        <v>26.93</v>
      </c>
      <c r="L313">
        <v>205.23</v>
      </c>
      <c r="M313">
        <v>299.62</v>
      </c>
      <c r="N313">
        <v>270.24009999999998</v>
      </c>
      <c r="O313">
        <v>148.197</v>
      </c>
      <c r="P313">
        <v>61.97</v>
      </c>
      <c r="Q313">
        <v>333.44200000000001</v>
      </c>
    </row>
    <row r="314" spans="1:17" x14ac:dyDescent="0.3">
      <c r="A314" s="1">
        <v>44508</v>
      </c>
      <c r="B314">
        <v>51.91</v>
      </c>
      <c r="C314">
        <v>119.85</v>
      </c>
      <c r="D314">
        <v>338.34</v>
      </c>
      <c r="E314">
        <v>334.44</v>
      </c>
      <c r="F314">
        <v>558.1</v>
      </c>
      <c r="G314">
        <v>150.16</v>
      </c>
      <c r="H314">
        <v>4.6399999999999997</v>
      </c>
      <c r="I314">
        <v>3331</v>
      </c>
      <c r="J314">
        <v>299.07</v>
      </c>
      <c r="K314">
        <v>27.46</v>
      </c>
      <c r="L314">
        <v>211.25</v>
      </c>
      <c r="M314">
        <v>297.02999999999997</v>
      </c>
      <c r="N314">
        <v>272.17</v>
      </c>
      <c r="O314">
        <v>148.43051</v>
      </c>
      <c r="P314">
        <v>70.010000000000005</v>
      </c>
      <c r="Q314">
        <v>345.56</v>
      </c>
    </row>
    <row r="315" spans="1:17" x14ac:dyDescent="0.3">
      <c r="A315" s="1">
        <v>44509</v>
      </c>
      <c r="B315">
        <v>51.99</v>
      </c>
      <c r="C315">
        <v>119.19</v>
      </c>
      <c r="D315">
        <v>334.47</v>
      </c>
      <c r="E315">
        <v>334.53</v>
      </c>
      <c r="F315">
        <v>555.14</v>
      </c>
      <c r="G315">
        <v>150.06010000000001</v>
      </c>
      <c r="H315">
        <v>4.88</v>
      </c>
      <c r="I315">
        <v>3392</v>
      </c>
      <c r="J315">
        <v>299.64</v>
      </c>
      <c r="K315">
        <v>26.795000000000002</v>
      </c>
      <c r="L315">
        <v>208.96</v>
      </c>
      <c r="M315">
        <v>301.8</v>
      </c>
      <c r="N315">
        <v>281.63</v>
      </c>
      <c r="O315">
        <v>147.24475000000001</v>
      </c>
      <c r="P315">
        <v>72.010000000000005</v>
      </c>
      <c r="Q315">
        <v>345.06</v>
      </c>
    </row>
    <row r="316" spans="1:17" x14ac:dyDescent="0.3">
      <c r="A316" s="1">
        <v>44510</v>
      </c>
      <c r="B316">
        <v>52.21</v>
      </c>
      <c r="C316">
        <v>119.12</v>
      </c>
      <c r="D316">
        <v>325.51</v>
      </c>
      <c r="E316">
        <v>329.92</v>
      </c>
      <c r="F316">
        <v>548.04999999999995</v>
      </c>
      <c r="G316">
        <v>147.85</v>
      </c>
      <c r="H316">
        <v>5.08</v>
      </c>
      <c r="I316">
        <v>3314</v>
      </c>
      <c r="J316">
        <v>287.77999999999997</v>
      </c>
      <c r="K316">
        <v>26.46</v>
      </c>
      <c r="L316">
        <v>206.43</v>
      </c>
      <c r="M316">
        <v>307.90249999999997</v>
      </c>
      <c r="N316">
        <v>278.78500000000003</v>
      </c>
      <c r="O316">
        <v>144.53749999999999</v>
      </c>
      <c r="P316">
        <v>64.120099999999994</v>
      </c>
      <c r="Q316">
        <v>320</v>
      </c>
    </row>
    <row r="317" spans="1:17" x14ac:dyDescent="0.3">
      <c r="A317" s="1">
        <v>44511</v>
      </c>
      <c r="B317">
        <v>52.36</v>
      </c>
      <c r="C317">
        <v>118.12</v>
      </c>
      <c r="D317">
        <v>327</v>
      </c>
      <c r="E317">
        <v>330.51</v>
      </c>
      <c r="F317">
        <v>548.80999999999995</v>
      </c>
      <c r="G317">
        <v>147.68100000000001</v>
      </c>
      <c r="H317">
        <v>5.12</v>
      </c>
      <c r="I317">
        <v>3317</v>
      </c>
      <c r="J317">
        <v>297.77010000000001</v>
      </c>
      <c r="K317">
        <v>26.58</v>
      </c>
      <c r="L317">
        <v>207.88</v>
      </c>
      <c r="M317">
        <v>307.54000000000002</v>
      </c>
      <c r="N317">
        <v>280.72000000000003</v>
      </c>
      <c r="O317">
        <v>145.60051000000001</v>
      </c>
      <c r="P317">
        <v>66.099999999999994</v>
      </c>
      <c r="Q317">
        <v>327.00069999999999</v>
      </c>
    </row>
    <row r="318" spans="1:17" x14ac:dyDescent="0.3">
      <c r="A318" s="1">
        <v>44512</v>
      </c>
      <c r="B318">
        <v>52.29</v>
      </c>
      <c r="C318">
        <v>118.02</v>
      </c>
      <c r="D318">
        <v>329.78</v>
      </c>
      <c r="E318">
        <v>333.79</v>
      </c>
      <c r="F318">
        <v>554.59</v>
      </c>
      <c r="G318">
        <v>147.47999999999999</v>
      </c>
      <c r="H318">
        <v>5.35</v>
      </c>
      <c r="I318">
        <v>3375</v>
      </c>
      <c r="J318">
        <v>296.3</v>
      </c>
      <c r="K318">
        <v>26.37</v>
      </c>
      <c r="L318">
        <v>208.3</v>
      </c>
      <c r="M318">
        <v>308.97000000000003</v>
      </c>
      <c r="N318">
        <v>281.51</v>
      </c>
      <c r="O318">
        <v>145.41101</v>
      </c>
      <c r="P318">
        <v>67.5</v>
      </c>
      <c r="Q318">
        <v>332.56</v>
      </c>
    </row>
    <row r="319" spans="1:17" x14ac:dyDescent="0.3">
      <c r="A319" s="1">
        <v>44513</v>
      </c>
      <c r="B319">
        <v>52.29</v>
      </c>
      <c r="C319">
        <v>118.02</v>
      </c>
      <c r="D319">
        <v>329.78</v>
      </c>
      <c r="E319">
        <v>333.79</v>
      </c>
      <c r="F319">
        <v>554.59</v>
      </c>
      <c r="G319">
        <v>147.47999999999999</v>
      </c>
      <c r="H319">
        <v>5.35</v>
      </c>
      <c r="I319">
        <v>3375</v>
      </c>
      <c r="J319">
        <v>296.3</v>
      </c>
      <c r="K319">
        <v>26.37</v>
      </c>
      <c r="L319">
        <v>208.3</v>
      </c>
      <c r="M319">
        <v>308.97000000000003</v>
      </c>
      <c r="N319">
        <v>281.51</v>
      </c>
      <c r="O319">
        <v>145.41101</v>
      </c>
      <c r="P319">
        <v>67.5</v>
      </c>
      <c r="Q319">
        <v>332.56</v>
      </c>
    </row>
    <row r="320" spans="1:17" x14ac:dyDescent="0.3">
      <c r="A320" s="1">
        <v>44514</v>
      </c>
      <c r="B320">
        <v>52.29</v>
      </c>
      <c r="C320">
        <v>118.02</v>
      </c>
      <c r="D320">
        <v>329.78</v>
      </c>
      <c r="E320">
        <v>333.79</v>
      </c>
      <c r="F320">
        <v>554.59</v>
      </c>
      <c r="G320">
        <v>147.47999999999999</v>
      </c>
      <c r="H320">
        <v>5.35</v>
      </c>
      <c r="I320">
        <v>3375</v>
      </c>
      <c r="J320">
        <v>296.3</v>
      </c>
      <c r="K320">
        <v>26.37</v>
      </c>
      <c r="L320">
        <v>208.3</v>
      </c>
      <c r="M320">
        <v>308.97000000000003</v>
      </c>
      <c r="N320">
        <v>281.51</v>
      </c>
      <c r="O320">
        <v>145.41101</v>
      </c>
      <c r="P320">
        <v>67.5</v>
      </c>
      <c r="Q320">
        <v>332.56</v>
      </c>
    </row>
    <row r="321" spans="1:17" x14ac:dyDescent="0.3">
      <c r="A321" s="1">
        <v>44515</v>
      </c>
      <c r="B321">
        <v>52.07</v>
      </c>
      <c r="C321">
        <v>115.7567</v>
      </c>
      <c r="D321">
        <v>343.2</v>
      </c>
      <c r="E321">
        <v>334.03399999999999</v>
      </c>
      <c r="F321">
        <v>559.83010000000002</v>
      </c>
      <c r="G321">
        <v>149.43</v>
      </c>
      <c r="H321">
        <v>5.07</v>
      </c>
      <c r="I321">
        <v>3364</v>
      </c>
      <c r="J321">
        <v>292.47000000000003</v>
      </c>
      <c r="K321">
        <v>26.78</v>
      </c>
      <c r="L321">
        <v>206.76</v>
      </c>
      <c r="M321">
        <v>314.13</v>
      </c>
      <c r="N321">
        <v>247.75</v>
      </c>
      <c r="O321">
        <v>147.57499999999999</v>
      </c>
      <c r="P321">
        <v>54.65</v>
      </c>
      <c r="Q321">
        <v>339.03</v>
      </c>
    </row>
    <row r="322" spans="1:17" x14ac:dyDescent="0.3">
      <c r="A322" s="1">
        <v>44516</v>
      </c>
      <c r="B322">
        <v>52.04</v>
      </c>
      <c r="C322">
        <v>118.01</v>
      </c>
      <c r="D322">
        <v>340.87</v>
      </c>
      <c r="E322">
        <v>335.51</v>
      </c>
      <c r="F322">
        <v>562.74</v>
      </c>
      <c r="G322">
        <v>149.34</v>
      </c>
      <c r="H322">
        <v>4.71</v>
      </c>
      <c r="I322">
        <v>3373</v>
      </c>
      <c r="J322">
        <v>297.05869999999999</v>
      </c>
      <c r="K322">
        <v>26.745000000000001</v>
      </c>
      <c r="L322">
        <v>205.26</v>
      </c>
      <c r="M322">
        <v>313</v>
      </c>
      <c r="N322">
        <v>253.99</v>
      </c>
      <c r="O322">
        <v>147.3125</v>
      </c>
      <c r="P322">
        <v>50.77</v>
      </c>
      <c r="Q322">
        <v>331.58</v>
      </c>
    </row>
    <row r="323" spans="1:17" x14ac:dyDescent="0.3">
      <c r="A323" s="1">
        <v>44517</v>
      </c>
      <c r="B323">
        <v>51.61</v>
      </c>
      <c r="C323">
        <v>116.3</v>
      </c>
      <c r="D323">
        <v>340.1</v>
      </c>
      <c r="E323">
        <v>338</v>
      </c>
      <c r="F323">
        <v>564.1</v>
      </c>
      <c r="G323">
        <v>150.99</v>
      </c>
      <c r="H323">
        <v>4.66</v>
      </c>
      <c r="I323">
        <v>3347</v>
      </c>
      <c r="J323">
        <v>288</v>
      </c>
      <c r="K323">
        <v>26.614999999999998</v>
      </c>
      <c r="L323">
        <v>200.85</v>
      </c>
      <c r="M323">
        <v>318.56</v>
      </c>
      <c r="N323">
        <v>262.39120000000003</v>
      </c>
      <c r="O323">
        <v>147.24</v>
      </c>
      <c r="P323">
        <v>48.76</v>
      </c>
      <c r="Q323">
        <v>338.18</v>
      </c>
    </row>
    <row r="324" spans="1:17" x14ac:dyDescent="0.3">
      <c r="A324" s="1">
        <v>44518</v>
      </c>
      <c r="B324">
        <v>51.125</v>
      </c>
      <c r="C324">
        <v>115.285</v>
      </c>
      <c r="D324">
        <v>335.3</v>
      </c>
      <c r="E324">
        <v>337.12</v>
      </c>
      <c r="F324">
        <v>569.64</v>
      </c>
      <c r="G324">
        <v>153.05000000000001</v>
      </c>
      <c r="H324">
        <v>4.78</v>
      </c>
      <c r="I324">
        <v>3297</v>
      </c>
      <c r="J324">
        <v>313.20999999999998</v>
      </c>
      <c r="K324">
        <v>26.28</v>
      </c>
      <c r="L324">
        <v>200.66</v>
      </c>
      <c r="M324">
        <v>317.29000000000002</v>
      </c>
      <c r="N324">
        <v>264.56</v>
      </c>
      <c r="O324">
        <v>147.8845</v>
      </c>
      <c r="P324">
        <v>47.41</v>
      </c>
      <c r="Q324">
        <v>323.41000000000003</v>
      </c>
    </row>
    <row r="325" spans="1:17" x14ac:dyDescent="0.3">
      <c r="A325" s="1">
        <v>44519</v>
      </c>
      <c r="B325">
        <v>50.67</v>
      </c>
      <c r="C325">
        <v>114.36</v>
      </c>
      <c r="D325">
        <v>339.9</v>
      </c>
      <c r="E325">
        <v>342.2</v>
      </c>
      <c r="F325">
        <v>565.92999999999995</v>
      </c>
      <c r="G325">
        <v>156.53280000000001</v>
      </c>
      <c r="H325">
        <v>4.26</v>
      </c>
      <c r="I325">
        <v>3329</v>
      </c>
      <c r="J325">
        <v>319.05</v>
      </c>
      <c r="K325">
        <v>26.41</v>
      </c>
      <c r="L325">
        <v>199.66</v>
      </c>
      <c r="M325">
        <v>320.57</v>
      </c>
      <c r="N325">
        <v>256.91000000000003</v>
      </c>
      <c r="O325">
        <v>148.899</v>
      </c>
      <c r="P325">
        <v>51.793300000000002</v>
      </c>
      <c r="Q325">
        <v>325.39999999999998</v>
      </c>
    </row>
    <row r="326" spans="1:17" x14ac:dyDescent="0.3">
      <c r="A326" s="1">
        <v>44520</v>
      </c>
      <c r="B326">
        <v>50.67</v>
      </c>
      <c r="C326">
        <v>114.36</v>
      </c>
      <c r="D326">
        <v>339.9</v>
      </c>
      <c r="E326">
        <v>342.2</v>
      </c>
      <c r="F326">
        <v>565.92999999999995</v>
      </c>
      <c r="G326">
        <v>156.53280000000001</v>
      </c>
      <c r="H326">
        <v>4.26</v>
      </c>
      <c r="I326">
        <v>3329</v>
      </c>
      <c r="J326">
        <v>319.05</v>
      </c>
      <c r="K326">
        <v>26.41</v>
      </c>
      <c r="L326">
        <v>199.66</v>
      </c>
      <c r="M326">
        <v>320.57</v>
      </c>
      <c r="N326">
        <v>256.91000000000003</v>
      </c>
      <c r="O326">
        <v>148.899</v>
      </c>
      <c r="P326">
        <v>51.793300000000002</v>
      </c>
      <c r="Q326">
        <v>325.39999999999998</v>
      </c>
    </row>
    <row r="327" spans="1:17" x14ac:dyDescent="0.3">
      <c r="A327" s="1">
        <v>44521</v>
      </c>
      <c r="B327">
        <v>50.67</v>
      </c>
      <c r="C327">
        <v>114.36</v>
      </c>
      <c r="D327">
        <v>339.9</v>
      </c>
      <c r="E327">
        <v>342.2</v>
      </c>
      <c r="F327">
        <v>565.92999999999995</v>
      </c>
      <c r="G327">
        <v>156.53280000000001</v>
      </c>
      <c r="H327">
        <v>4.26</v>
      </c>
      <c r="I327">
        <v>3329</v>
      </c>
      <c r="J327">
        <v>319.05</v>
      </c>
      <c r="K327">
        <v>26.41</v>
      </c>
      <c r="L327">
        <v>199.66</v>
      </c>
      <c r="M327">
        <v>320.57</v>
      </c>
      <c r="N327">
        <v>256.91000000000003</v>
      </c>
      <c r="O327">
        <v>148.899</v>
      </c>
      <c r="P327">
        <v>51.793300000000002</v>
      </c>
      <c r="Q327">
        <v>325.39999999999998</v>
      </c>
    </row>
    <row r="328" spans="1:17" x14ac:dyDescent="0.3">
      <c r="A328" s="1">
        <v>44522</v>
      </c>
      <c r="B328">
        <v>50.65</v>
      </c>
      <c r="C328">
        <v>113.68</v>
      </c>
      <c r="D328">
        <v>340.51</v>
      </c>
      <c r="E328">
        <v>339.55</v>
      </c>
      <c r="F328">
        <v>552.48</v>
      </c>
      <c r="G328">
        <v>161</v>
      </c>
      <c r="H328">
        <v>4.08</v>
      </c>
      <c r="I328">
        <v>3368</v>
      </c>
      <c r="J328">
        <v>319</v>
      </c>
      <c r="K328">
        <v>26.3</v>
      </c>
      <c r="L328">
        <v>200.09</v>
      </c>
      <c r="M328">
        <v>320.95499999999998</v>
      </c>
      <c r="N328">
        <v>235.1</v>
      </c>
      <c r="O328">
        <v>146.14750000000001</v>
      </c>
      <c r="P328">
        <v>48.390999999999998</v>
      </c>
      <c r="Q328">
        <v>310.67</v>
      </c>
    </row>
    <row r="329" spans="1:17" x14ac:dyDescent="0.3">
      <c r="A329" s="1">
        <v>44523</v>
      </c>
      <c r="B329">
        <v>51.56</v>
      </c>
      <c r="C329">
        <v>112.87</v>
      </c>
      <c r="D329">
        <v>333.5</v>
      </c>
      <c r="E329">
        <v>333.56</v>
      </c>
      <c r="F329">
        <v>548.53</v>
      </c>
      <c r="G329">
        <v>159.06010000000001</v>
      </c>
      <c r="H329">
        <v>4.1900000000000004</v>
      </c>
      <c r="I329">
        <v>3368</v>
      </c>
      <c r="J329">
        <v>308.8</v>
      </c>
      <c r="K329">
        <v>25.14</v>
      </c>
      <c r="L329">
        <v>201.59</v>
      </c>
      <c r="M329">
        <v>318.13</v>
      </c>
      <c r="N329">
        <v>224.05</v>
      </c>
      <c r="O329">
        <v>144.11500000000001</v>
      </c>
      <c r="P329">
        <v>49.6</v>
      </c>
      <c r="Q329">
        <v>304.60000000000002</v>
      </c>
    </row>
    <row r="330" spans="1:17" x14ac:dyDescent="0.3">
      <c r="A330" s="1">
        <v>44524</v>
      </c>
      <c r="B330">
        <v>51.59</v>
      </c>
      <c r="C330">
        <v>113.5801</v>
      </c>
      <c r="D330">
        <v>332.81</v>
      </c>
      <c r="E330">
        <v>333.911</v>
      </c>
      <c r="F330">
        <v>547.39</v>
      </c>
      <c r="G330">
        <v>159.63999999999999</v>
      </c>
      <c r="H330">
        <v>4.1900000000000004</v>
      </c>
      <c r="I330">
        <v>3382</v>
      </c>
      <c r="J330">
        <v>309.27999999999997</v>
      </c>
      <c r="K330">
        <v>25.48</v>
      </c>
      <c r="L330">
        <v>203.08</v>
      </c>
      <c r="M330">
        <v>318.31009999999998</v>
      </c>
      <c r="N330">
        <v>222.62</v>
      </c>
      <c r="O330">
        <v>144.37299999999999</v>
      </c>
      <c r="P330">
        <v>48.9</v>
      </c>
      <c r="Q330">
        <v>305.88</v>
      </c>
    </row>
    <row r="331" spans="1:17" x14ac:dyDescent="0.3">
      <c r="A331" s="1">
        <v>44525</v>
      </c>
      <c r="B331">
        <v>51.59</v>
      </c>
      <c r="C331">
        <v>113.5801</v>
      </c>
      <c r="D331">
        <v>332.81</v>
      </c>
      <c r="E331">
        <v>333.911</v>
      </c>
      <c r="F331">
        <v>547.39</v>
      </c>
      <c r="G331">
        <v>159.63999999999999</v>
      </c>
      <c r="H331">
        <v>4.1900000000000004</v>
      </c>
      <c r="I331">
        <v>3396</v>
      </c>
      <c r="J331">
        <v>309.27999999999997</v>
      </c>
      <c r="K331">
        <v>25.48</v>
      </c>
      <c r="L331">
        <v>203.08</v>
      </c>
      <c r="M331">
        <v>318.31009999999998</v>
      </c>
      <c r="N331">
        <v>222.62</v>
      </c>
      <c r="O331">
        <v>144.37299999999999</v>
      </c>
      <c r="P331">
        <v>48.9</v>
      </c>
      <c r="Q331">
        <v>305.88</v>
      </c>
    </row>
    <row r="332" spans="1:17" x14ac:dyDescent="0.3">
      <c r="A332" s="1">
        <v>44526</v>
      </c>
      <c r="B332">
        <v>51.1</v>
      </c>
      <c r="C332">
        <v>113.13</v>
      </c>
      <c r="D332">
        <v>331.90199999999999</v>
      </c>
      <c r="E332">
        <v>328.12</v>
      </c>
      <c r="F332">
        <v>543.32010000000002</v>
      </c>
      <c r="G332">
        <v>156.36000000000001</v>
      </c>
      <c r="H332">
        <v>3.8849999999999998</v>
      </c>
      <c r="I332">
        <v>3333</v>
      </c>
      <c r="J332">
        <v>313.5</v>
      </c>
      <c r="K332">
        <v>25.49</v>
      </c>
      <c r="L332">
        <v>196.614</v>
      </c>
      <c r="M332">
        <v>315.18</v>
      </c>
      <c r="N332">
        <v>227.86</v>
      </c>
      <c r="O332">
        <v>141.84251</v>
      </c>
      <c r="P332">
        <v>48.05</v>
      </c>
      <c r="Q332">
        <v>299.15100000000001</v>
      </c>
    </row>
    <row r="333" spans="1:17" x14ac:dyDescent="0.3">
      <c r="A333" s="1">
        <v>44527</v>
      </c>
      <c r="B333">
        <v>51.1</v>
      </c>
      <c r="C333">
        <v>113.13</v>
      </c>
      <c r="D333">
        <v>331.90199999999999</v>
      </c>
      <c r="E333">
        <v>328.12</v>
      </c>
      <c r="F333">
        <v>543.32010000000002</v>
      </c>
      <c r="G333">
        <v>156.36000000000001</v>
      </c>
      <c r="H333">
        <v>3.8849999999999998</v>
      </c>
      <c r="I333">
        <v>3333</v>
      </c>
      <c r="J333">
        <v>313.5</v>
      </c>
      <c r="K333">
        <v>25.49</v>
      </c>
      <c r="L333">
        <v>196.614</v>
      </c>
      <c r="M333">
        <v>315.18</v>
      </c>
      <c r="N333">
        <v>227.86</v>
      </c>
      <c r="O333">
        <v>141.84251</v>
      </c>
      <c r="P333">
        <v>48.05</v>
      </c>
      <c r="Q333">
        <v>299.15100000000001</v>
      </c>
    </row>
    <row r="334" spans="1:17" x14ac:dyDescent="0.3">
      <c r="A334" s="1">
        <v>44528</v>
      </c>
      <c r="B334">
        <v>51.1</v>
      </c>
      <c r="C334">
        <v>113.13</v>
      </c>
      <c r="D334">
        <v>331.90199999999999</v>
      </c>
      <c r="E334">
        <v>328.12</v>
      </c>
      <c r="F334">
        <v>543.32010000000002</v>
      </c>
      <c r="G334">
        <v>156.36000000000001</v>
      </c>
      <c r="H334">
        <v>3.8849999999999998</v>
      </c>
      <c r="I334">
        <v>3333</v>
      </c>
      <c r="J334">
        <v>313.5</v>
      </c>
      <c r="K334">
        <v>25.49</v>
      </c>
      <c r="L334">
        <v>196.614</v>
      </c>
      <c r="M334">
        <v>315.18</v>
      </c>
      <c r="N334">
        <v>227.86</v>
      </c>
      <c r="O334">
        <v>141.84251</v>
      </c>
      <c r="P334">
        <v>48.05</v>
      </c>
      <c r="Q334">
        <v>299.15100000000001</v>
      </c>
    </row>
    <row r="335" spans="1:17" x14ac:dyDescent="0.3">
      <c r="A335" s="1">
        <v>44529</v>
      </c>
      <c r="B335">
        <v>51.325000000000003</v>
      </c>
      <c r="C335">
        <v>110.33</v>
      </c>
      <c r="D335">
        <v>335.30500000000001</v>
      </c>
      <c r="E335">
        <v>334.74</v>
      </c>
      <c r="F335">
        <v>553.67999999999995</v>
      </c>
      <c r="G335">
        <v>158.7901</v>
      </c>
      <c r="H335">
        <v>4.1500000000000004</v>
      </c>
      <c r="I335">
        <v>3258</v>
      </c>
      <c r="J335">
        <v>320.36</v>
      </c>
      <c r="K335">
        <v>25.57</v>
      </c>
      <c r="L335">
        <v>193.28</v>
      </c>
      <c r="M335">
        <v>314.7</v>
      </c>
      <c r="N335">
        <v>221.03</v>
      </c>
      <c r="O335">
        <v>143.89350999999999</v>
      </c>
      <c r="P335">
        <v>48.12</v>
      </c>
      <c r="Q335">
        <v>306.75</v>
      </c>
    </row>
    <row r="336" spans="1:17" x14ac:dyDescent="0.3">
      <c r="A336" s="1">
        <v>44530</v>
      </c>
      <c r="B336">
        <v>50.04</v>
      </c>
      <c r="C336">
        <v>108.09</v>
      </c>
      <c r="D336">
        <v>323.43</v>
      </c>
      <c r="E336">
        <v>328.99</v>
      </c>
      <c r="F336">
        <v>552</v>
      </c>
      <c r="G336">
        <v>159.91999999999999</v>
      </c>
      <c r="H336">
        <v>3.6949999999999998</v>
      </c>
      <c r="I336">
        <v>3250</v>
      </c>
      <c r="J336">
        <v>318.64010000000002</v>
      </c>
      <c r="K336">
        <v>25.21</v>
      </c>
      <c r="L336">
        <v>191.55009999999999</v>
      </c>
      <c r="M336">
        <v>309</v>
      </c>
      <c r="N336">
        <v>216.49</v>
      </c>
      <c r="O336">
        <v>141.60149999999999</v>
      </c>
      <c r="P336">
        <v>49.09</v>
      </c>
      <c r="Q336">
        <v>310.98</v>
      </c>
    </row>
    <row r="337" spans="1:17" x14ac:dyDescent="0.3">
      <c r="A337" s="1">
        <v>44531</v>
      </c>
      <c r="B337">
        <v>49.74</v>
      </c>
      <c r="C337">
        <v>106.7</v>
      </c>
      <c r="D337">
        <v>310.29000000000002</v>
      </c>
      <c r="E337">
        <v>329.39</v>
      </c>
      <c r="F337">
        <v>553.33000000000004</v>
      </c>
      <c r="G337">
        <v>164.53</v>
      </c>
      <c r="H337">
        <v>3.51</v>
      </c>
      <c r="I337">
        <v>3251</v>
      </c>
      <c r="J337">
        <v>313.8</v>
      </c>
      <c r="K337">
        <v>24.64</v>
      </c>
      <c r="L337">
        <v>191.36</v>
      </c>
      <c r="M337">
        <v>301.55</v>
      </c>
      <c r="N337">
        <v>199.18260000000001</v>
      </c>
      <c r="O337">
        <v>140.91200000000001</v>
      </c>
      <c r="P337">
        <v>49.81</v>
      </c>
      <c r="Q337">
        <v>293.7</v>
      </c>
    </row>
    <row r="338" spans="1:17" x14ac:dyDescent="0.3">
      <c r="A338" s="1">
        <v>44532</v>
      </c>
      <c r="B338">
        <v>49.78</v>
      </c>
      <c r="C338">
        <v>106.86</v>
      </c>
      <c r="D338">
        <v>307.2</v>
      </c>
      <c r="E338">
        <v>327.80279999999999</v>
      </c>
      <c r="F338">
        <v>544</v>
      </c>
      <c r="G338">
        <v>157.80000000000001</v>
      </c>
      <c r="H338">
        <v>3.5</v>
      </c>
      <c r="I338">
        <v>3276</v>
      </c>
      <c r="J338">
        <v>310.25</v>
      </c>
      <c r="K338">
        <v>24.77</v>
      </c>
      <c r="L338">
        <v>191.81</v>
      </c>
      <c r="M338">
        <v>301.25</v>
      </c>
      <c r="N338">
        <v>201.19</v>
      </c>
      <c r="O338">
        <v>140.21450999999999</v>
      </c>
      <c r="P338">
        <v>47.05</v>
      </c>
      <c r="Q338">
        <v>283.82</v>
      </c>
    </row>
    <row r="339" spans="1:17" x14ac:dyDescent="0.3">
      <c r="A339" s="1">
        <v>44533</v>
      </c>
      <c r="B339">
        <v>50.52</v>
      </c>
      <c r="C339">
        <v>109.03</v>
      </c>
      <c r="D339">
        <v>299.5</v>
      </c>
      <c r="E339">
        <v>318.02999999999997</v>
      </c>
      <c r="F339">
        <v>550.4</v>
      </c>
      <c r="G339">
        <v>159.72</v>
      </c>
      <c r="H339">
        <v>3.25</v>
      </c>
      <c r="I339">
        <v>3370</v>
      </c>
      <c r="J339">
        <v>301.3</v>
      </c>
      <c r="K339">
        <v>25.23</v>
      </c>
      <c r="L339">
        <v>195.74</v>
      </c>
      <c r="M339">
        <v>309.17</v>
      </c>
      <c r="N339">
        <v>188.43</v>
      </c>
      <c r="O339">
        <v>140.30100999999999</v>
      </c>
      <c r="P339">
        <v>40.210099999999997</v>
      </c>
      <c r="Q339">
        <v>258.16000000000003</v>
      </c>
    </row>
    <row r="340" spans="1:17" x14ac:dyDescent="0.3">
      <c r="A340" s="1">
        <v>44534</v>
      </c>
      <c r="B340">
        <v>50.52</v>
      </c>
      <c r="C340">
        <v>109.03</v>
      </c>
      <c r="D340">
        <v>299.5</v>
      </c>
      <c r="E340">
        <v>318.02999999999997</v>
      </c>
      <c r="F340">
        <v>550.4</v>
      </c>
      <c r="G340">
        <v>159.72</v>
      </c>
      <c r="H340">
        <v>3.25</v>
      </c>
      <c r="I340">
        <v>3370</v>
      </c>
      <c r="J340">
        <v>301.3</v>
      </c>
      <c r="K340">
        <v>25.23</v>
      </c>
      <c r="L340">
        <v>195.74</v>
      </c>
      <c r="M340">
        <v>309.17</v>
      </c>
      <c r="N340">
        <v>188.43</v>
      </c>
      <c r="O340">
        <v>140.30100999999999</v>
      </c>
      <c r="P340">
        <v>40.210099999999997</v>
      </c>
      <c r="Q340">
        <v>258.16000000000003</v>
      </c>
    </row>
    <row r="341" spans="1:17" x14ac:dyDescent="0.3">
      <c r="A341" s="1">
        <v>44535</v>
      </c>
      <c r="B341">
        <v>50.52</v>
      </c>
      <c r="C341">
        <v>109.03</v>
      </c>
      <c r="D341">
        <v>299.5</v>
      </c>
      <c r="E341">
        <v>318.02999999999997</v>
      </c>
      <c r="F341">
        <v>550.4</v>
      </c>
      <c r="G341">
        <v>159.72</v>
      </c>
      <c r="H341">
        <v>3.25</v>
      </c>
      <c r="I341">
        <v>3370</v>
      </c>
      <c r="J341">
        <v>301.3</v>
      </c>
      <c r="K341">
        <v>25.23</v>
      </c>
      <c r="L341">
        <v>195.74</v>
      </c>
      <c r="M341">
        <v>309.17</v>
      </c>
      <c r="N341">
        <v>188.43</v>
      </c>
      <c r="O341">
        <v>140.30100999999999</v>
      </c>
      <c r="P341">
        <v>40.210099999999997</v>
      </c>
      <c r="Q341">
        <v>258.16000000000003</v>
      </c>
    </row>
    <row r="342" spans="1:17" x14ac:dyDescent="0.3">
      <c r="A342" s="1">
        <v>44536</v>
      </c>
      <c r="B342">
        <v>50.96</v>
      </c>
      <c r="C342">
        <v>112.76</v>
      </c>
      <c r="D342">
        <v>306.33999999999997</v>
      </c>
      <c r="E342">
        <v>319.23</v>
      </c>
      <c r="F342">
        <v>555.95000000000005</v>
      </c>
      <c r="G342">
        <v>164.28</v>
      </c>
      <c r="H342">
        <v>3.06</v>
      </c>
      <c r="I342">
        <v>3391</v>
      </c>
      <c r="J342">
        <v>280.38</v>
      </c>
      <c r="K342">
        <v>24.66</v>
      </c>
      <c r="L342">
        <v>198.3424</v>
      </c>
      <c r="M342">
        <v>320.92</v>
      </c>
      <c r="N342">
        <v>185.71</v>
      </c>
      <c r="O342">
        <v>140.15001000000001</v>
      </c>
      <c r="P342">
        <v>35.972299999999997</v>
      </c>
      <c r="Q342">
        <v>244.46</v>
      </c>
    </row>
    <row r="343" spans="1:17" x14ac:dyDescent="0.3">
      <c r="A343" s="1">
        <v>44537</v>
      </c>
      <c r="B343">
        <v>50.13</v>
      </c>
      <c r="C343">
        <v>114.65</v>
      </c>
      <c r="D343">
        <v>321</v>
      </c>
      <c r="E343">
        <v>330.1</v>
      </c>
      <c r="F343">
        <v>572</v>
      </c>
      <c r="G343">
        <v>168.34</v>
      </c>
      <c r="H343">
        <v>3.35</v>
      </c>
      <c r="I343">
        <v>3396</v>
      </c>
      <c r="J343">
        <v>306.51</v>
      </c>
      <c r="K343">
        <v>26.15</v>
      </c>
      <c r="L343">
        <v>203.065</v>
      </c>
      <c r="M343">
        <v>326.55</v>
      </c>
      <c r="N343">
        <v>200.62</v>
      </c>
      <c r="O343">
        <v>145.22751</v>
      </c>
      <c r="P343">
        <v>43.765500000000003</v>
      </c>
      <c r="Q343">
        <v>274.91419999999999</v>
      </c>
    </row>
    <row r="344" spans="1:17" x14ac:dyDescent="0.3">
      <c r="A344" s="1">
        <v>44538</v>
      </c>
      <c r="B344">
        <v>50.15</v>
      </c>
      <c r="C344">
        <v>113.48</v>
      </c>
      <c r="D344">
        <v>323.07</v>
      </c>
      <c r="E344">
        <v>330.8</v>
      </c>
      <c r="F344">
        <v>582.42999999999995</v>
      </c>
      <c r="G344">
        <v>170.7</v>
      </c>
      <c r="H344">
        <v>3.57</v>
      </c>
      <c r="I344">
        <v>3459</v>
      </c>
      <c r="J344">
        <v>314.21010000000001</v>
      </c>
      <c r="K344">
        <v>26.47</v>
      </c>
      <c r="L344">
        <v>203.61</v>
      </c>
      <c r="M344">
        <v>326.45999999999998</v>
      </c>
      <c r="N344">
        <v>200.05</v>
      </c>
      <c r="O344">
        <v>146.40600000000001</v>
      </c>
      <c r="P344">
        <v>43.91</v>
      </c>
      <c r="Q344">
        <v>278.29000000000002</v>
      </c>
    </row>
    <row r="345" spans="1:17" x14ac:dyDescent="0.3">
      <c r="A345" s="1">
        <v>44539</v>
      </c>
      <c r="B345">
        <v>49.865000000000002</v>
      </c>
      <c r="C345">
        <v>112.77</v>
      </c>
      <c r="D345">
        <v>328</v>
      </c>
      <c r="E345">
        <v>332.12</v>
      </c>
      <c r="F345">
        <v>582.45000000000005</v>
      </c>
      <c r="G345">
        <v>173.92</v>
      </c>
      <c r="H345">
        <v>3.5049999999999999</v>
      </c>
      <c r="I345">
        <v>3441</v>
      </c>
      <c r="J345">
        <v>304.27999999999997</v>
      </c>
      <c r="K345">
        <v>25.9</v>
      </c>
      <c r="L345">
        <v>200.88</v>
      </c>
      <c r="M345">
        <v>327.73</v>
      </c>
      <c r="N345">
        <v>199.4</v>
      </c>
      <c r="O345">
        <v>147.11500000000001</v>
      </c>
      <c r="P345">
        <v>41.110300000000002</v>
      </c>
      <c r="Q345">
        <v>258.92099999999999</v>
      </c>
    </row>
    <row r="346" spans="1:17" x14ac:dyDescent="0.3">
      <c r="A346" s="1">
        <v>44540</v>
      </c>
      <c r="B346">
        <v>49.99</v>
      </c>
      <c r="C346">
        <v>113.71</v>
      </c>
      <c r="D346">
        <v>326.37</v>
      </c>
      <c r="E346">
        <v>334.79</v>
      </c>
      <c r="F346">
        <v>618.59</v>
      </c>
      <c r="G346">
        <v>174.69</v>
      </c>
      <c r="H346">
        <v>3.43</v>
      </c>
      <c r="I346">
        <v>3453</v>
      </c>
      <c r="J346">
        <v>298.61</v>
      </c>
      <c r="K346">
        <v>25.442599999999999</v>
      </c>
      <c r="L346">
        <v>202.11</v>
      </c>
      <c r="M346">
        <v>325.39999999999998</v>
      </c>
      <c r="N346">
        <v>196.5</v>
      </c>
      <c r="O346">
        <v>146.70375000000001</v>
      </c>
      <c r="P346">
        <v>39.200000000000003</v>
      </c>
      <c r="Q346">
        <v>250.15</v>
      </c>
    </row>
    <row r="347" spans="1:17" x14ac:dyDescent="0.3">
      <c r="A347" s="1">
        <v>44541</v>
      </c>
      <c r="B347">
        <v>49.99</v>
      </c>
      <c r="C347">
        <v>113.71</v>
      </c>
      <c r="D347">
        <v>326.37</v>
      </c>
      <c r="E347">
        <v>334.79</v>
      </c>
      <c r="F347">
        <v>618.59</v>
      </c>
      <c r="G347">
        <v>174.69</v>
      </c>
      <c r="H347">
        <v>3.43</v>
      </c>
      <c r="I347">
        <v>3453</v>
      </c>
      <c r="J347">
        <v>298.61</v>
      </c>
      <c r="K347">
        <v>25.442599999999999</v>
      </c>
      <c r="L347">
        <v>202.11</v>
      </c>
      <c r="M347">
        <v>325.39999999999998</v>
      </c>
      <c r="N347">
        <v>196.5</v>
      </c>
      <c r="O347">
        <v>146.70375000000001</v>
      </c>
      <c r="P347">
        <v>39.200000000000003</v>
      </c>
      <c r="Q347">
        <v>250.15</v>
      </c>
    </row>
    <row r="348" spans="1:17" x14ac:dyDescent="0.3">
      <c r="A348" s="1">
        <v>44542</v>
      </c>
      <c r="B348">
        <v>49.99</v>
      </c>
      <c r="C348">
        <v>113.71</v>
      </c>
      <c r="D348">
        <v>326.37</v>
      </c>
      <c r="E348">
        <v>334.79</v>
      </c>
      <c r="F348">
        <v>618.59</v>
      </c>
      <c r="G348">
        <v>174.69</v>
      </c>
      <c r="H348">
        <v>3.43</v>
      </c>
      <c r="I348">
        <v>3453</v>
      </c>
      <c r="J348">
        <v>298.61</v>
      </c>
      <c r="K348">
        <v>25.442599999999999</v>
      </c>
      <c r="L348">
        <v>202.11</v>
      </c>
      <c r="M348">
        <v>325.39999999999998</v>
      </c>
      <c r="N348">
        <v>196.5</v>
      </c>
      <c r="O348">
        <v>146.70375000000001</v>
      </c>
      <c r="P348">
        <v>39.200000000000003</v>
      </c>
      <c r="Q348">
        <v>250.15</v>
      </c>
    </row>
    <row r="349" spans="1:17" x14ac:dyDescent="0.3">
      <c r="A349" s="1">
        <v>44543</v>
      </c>
      <c r="B349">
        <v>49.685000000000002</v>
      </c>
      <c r="C349">
        <v>113.74</v>
      </c>
      <c r="D349">
        <v>329.59</v>
      </c>
      <c r="E349">
        <v>339.08</v>
      </c>
      <c r="F349">
        <v>621.23</v>
      </c>
      <c r="G349">
        <v>175.53</v>
      </c>
      <c r="H349">
        <v>3.31</v>
      </c>
      <c r="I349">
        <v>3434</v>
      </c>
      <c r="J349">
        <v>281.16000000000003</v>
      </c>
      <c r="K349">
        <v>25.4</v>
      </c>
      <c r="L349">
        <v>200.45</v>
      </c>
      <c r="M349">
        <v>328.92750000000001</v>
      </c>
      <c r="N349">
        <v>194.32</v>
      </c>
      <c r="O349">
        <v>145.51750000000001</v>
      </c>
      <c r="P349">
        <v>36.460099999999997</v>
      </c>
      <c r="Q349">
        <v>244.8</v>
      </c>
    </row>
    <row r="350" spans="1:17" x14ac:dyDescent="0.3">
      <c r="A350" s="1">
        <v>44544</v>
      </c>
      <c r="B350">
        <v>50.18</v>
      </c>
      <c r="C350">
        <v>114.29</v>
      </c>
      <c r="D350">
        <v>327.64999999999998</v>
      </c>
      <c r="E350">
        <v>324.11</v>
      </c>
      <c r="F350">
        <v>605.64</v>
      </c>
      <c r="G350">
        <v>172.21</v>
      </c>
      <c r="H350">
        <v>3.2</v>
      </c>
      <c r="I350">
        <v>3409</v>
      </c>
      <c r="J350">
        <v>272.5</v>
      </c>
      <c r="K350">
        <v>23.82</v>
      </c>
      <c r="L350">
        <v>199.80240000000001</v>
      </c>
      <c r="M350">
        <v>319.065</v>
      </c>
      <c r="N350">
        <v>192</v>
      </c>
      <c r="O350">
        <v>141.21475000000001</v>
      </c>
      <c r="P350">
        <v>35.58</v>
      </c>
      <c r="Q350">
        <v>243.5</v>
      </c>
    </row>
    <row r="351" spans="1:17" x14ac:dyDescent="0.3">
      <c r="A351" s="1">
        <v>44545</v>
      </c>
      <c r="B351">
        <v>50.48</v>
      </c>
      <c r="C351">
        <v>116.2</v>
      </c>
      <c r="D351">
        <v>323.98</v>
      </c>
      <c r="E351">
        <v>324.5</v>
      </c>
      <c r="F351">
        <v>610.34</v>
      </c>
      <c r="G351">
        <v>172.3108</v>
      </c>
      <c r="H351">
        <v>3.07</v>
      </c>
      <c r="I351">
        <v>3432</v>
      </c>
      <c r="J351">
        <v>278.38</v>
      </c>
      <c r="K351">
        <v>24.28</v>
      </c>
      <c r="L351">
        <v>198.63499999999999</v>
      </c>
      <c r="M351">
        <v>312.79000000000002</v>
      </c>
      <c r="N351">
        <v>194.75</v>
      </c>
      <c r="O351">
        <v>141.67789999999999</v>
      </c>
      <c r="P351">
        <v>34.299999999999997</v>
      </c>
      <c r="Q351">
        <v>242.26</v>
      </c>
    </row>
    <row r="352" spans="1:17" x14ac:dyDescent="0.3">
      <c r="A352" s="1">
        <v>44546</v>
      </c>
      <c r="B352">
        <v>50.55</v>
      </c>
      <c r="C352">
        <v>118.81</v>
      </c>
      <c r="D352">
        <v>333.74</v>
      </c>
      <c r="E352">
        <v>323.02</v>
      </c>
      <c r="F352">
        <v>611.5</v>
      </c>
      <c r="G352">
        <v>170.75</v>
      </c>
      <c r="H352">
        <v>3.35</v>
      </c>
      <c r="I352">
        <v>3454</v>
      </c>
      <c r="J352">
        <v>280.93</v>
      </c>
      <c r="K352">
        <v>23.85</v>
      </c>
      <c r="L352">
        <v>204.65</v>
      </c>
      <c r="M352">
        <v>320.25</v>
      </c>
      <c r="N352">
        <v>196.92</v>
      </c>
      <c r="O352">
        <v>143.607</v>
      </c>
      <c r="P352">
        <v>34.619999999999997</v>
      </c>
      <c r="Q352">
        <v>244.6301</v>
      </c>
    </row>
    <row r="353" spans="1:17" x14ac:dyDescent="0.3">
      <c r="A353" s="1">
        <v>44547</v>
      </c>
      <c r="B353">
        <v>52.360399999999998</v>
      </c>
      <c r="C353">
        <v>118.58</v>
      </c>
      <c r="D353">
        <v>330.75</v>
      </c>
      <c r="E353">
        <v>317.25</v>
      </c>
      <c r="F353">
        <v>615.1</v>
      </c>
      <c r="G353">
        <v>169.69</v>
      </c>
      <c r="H353">
        <v>3.16</v>
      </c>
      <c r="I353">
        <v>3452</v>
      </c>
      <c r="J353">
        <v>277.60000000000002</v>
      </c>
      <c r="K353">
        <v>23.15</v>
      </c>
      <c r="L353">
        <v>201.23</v>
      </c>
      <c r="M353">
        <v>311.86</v>
      </c>
      <c r="N353">
        <v>193.2</v>
      </c>
      <c r="O353">
        <v>141.30000000000001</v>
      </c>
      <c r="P353">
        <v>32.380000000000003</v>
      </c>
      <c r="Q353">
        <v>236</v>
      </c>
    </row>
    <row r="354" spans="1:17" x14ac:dyDescent="0.3">
      <c r="A354" s="1">
        <v>44548</v>
      </c>
      <c r="B354">
        <v>52.360399999999998</v>
      </c>
      <c r="C354">
        <v>118.58</v>
      </c>
      <c r="D354">
        <v>330.75</v>
      </c>
      <c r="E354">
        <v>317.25</v>
      </c>
      <c r="F354">
        <v>615.1</v>
      </c>
      <c r="G354">
        <v>169.69</v>
      </c>
      <c r="H354">
        <v>3.16</v>
      </c>
      <c r="I354">
        <v>3452</v>
      </c>
      <c r="J354">
        <v>277.60000000000002</v>
      </c>
      <c r="K354">
        <v>23.15</v>
      </c>
      <c r="L354">
        <v>201.23</v>
      </c>
      <c r="M354">
        <v>311.86</v>
      </c>
      <c r="N354">
        <v>193.2</v>
      </c>
      <c r="O354">
        <v>141.30000000000001</v>
      </c>
      <c r="P354">
        <v>32.380000000000003</v>
      </c>
      <c r="Q354">
        <v>236</v>
      </c>
    </row>
    <row r="355" spans="1:17" x14ac:dyDescent="0.3">
      <c r="A355" s="1">
        <v>44549</v>
      </c>
      <c r="B355">
        <v>52.360399999999998</v>
      </c>
      <c r="C355">
        <v>118.58</v>
      </c>
      <c r="D355">
        <v>330.75</v>
      </c>
      <c r="E355">
        <v>317.25</v>
      </c>
      <c r="F355">
        <v>615.1</v>
      </c>
      <c r="G355">
        <v>169.69</v>
      </c>
      <c r="H355">
        <v>3.16</v>
      </c>
      <c r="I355">
        <v>3452</v>
      </c>
      <c r="J355">
        <v>277.60000000000002</v>
      </c>
      <c r="K355">
        <v>23.15</v>
      </c>
      <c r="L355">
        <v>201.23</v>
      </c>
      <c r="M355">
        <v>311.86</v>
      </c>
      <c r="N355">
        <v>193.2</v>
      </c>
      <c r="O355">
        <v>141.30000000000001</v>
      </c>
      <c r="P355">
        <v>32.380000000000003</v>
      </c>
      <c r="Q355">
        <v>236</v>
      </c>
    </row>
    <row r="356" spans="1:17" x14ac:dyDescent="0.3">
      <c r="A356" s="1">
        <v>44550</v>
      </c>
      <c r="B356">
        <v>52.685000000000002</v>
      </c>
      <c r="C356">
        <v>116.85</v>
      </c>
      <c r="D356">
        <v>322.52999999999997</v>
      </c>
      <c r="E356">
        <v>317.57</v>
      </c>
      <c r="F356">
        <v>625.09</v>
      </c>
      <c r="G356">
        <v>167.46</v>
      </c>
      <c r="H356">
        <v>3.11</v>
      </c>
      <c r="I356">
        <v>3404</v>
      </c>
      <c r="J356">
        <v>271.45</v>
      </c>
      <c r="K356">
        <v>23.33</v>
      </c>
      <c r="L356">
        <v>193.06</v>
      </c>
      <c r="M356">
        <v>303.11</v>
      </c>
      <c r="N356">
        <v>200</v>
      </c>
      <c r="O356">
        <v>139.321</v>
      </c>
      <c r="P356">
        <v>31.45</v>
      </c>
      <c r="Q356">
        <v>231.77</v>
      </c>
    </row>
    <row r="357" spans="1:17" x14ac:dyDescent="0.3">
      <c r="A357" s="1">
        <v>44551</v>
      </c>
      <c r="B357">
        <v>52.65</v>
      </c>
      <c r="C357">
        <v>119.01</v>
      </c>
      <c r="D357">
        <v>323.75</v>
      </c>
      <c r="E357">
        <v>319.8</v>
      </c>
      <c r="F357">
        <v>633.29999999999995</v>
      </c>
      <c r="G357">
        <v>169.12</v>
      </c>
      <c r="H357">
        <v>3.24</v>
      </c>
      <c r="I357">
        <v>3429</v>
      </c>
      <c r="J357">
        <v>274.01</v>
      </c>
      <c r="K357">
        <v>23.75</v>
      </c>
      <c r="L357">
        <v>196.74</v>
      </c>
      <c r="M357">
        <v>306.89</v>
      </c>
      <c r="N357">
        <v>200.03</v>
      </c>
      <c r="O357">
        <v>140.5025</v>
      </c>
      <c r="P357">
        <v>32.799999999999997</v>
      </c>
      <c r="Q357">
        <v>239.59</v>
      </c>
    </row>
    <row r="358" spans="1:17" x14ac:dyDescent="0.3">
      <c r="A358" s="1">
        <v>44552</v>
      </c>
      <c r="B358">
        <v>52.055</v>
      </c>
      <c r="C358">
        <v>120</v>
      </c>
      <c r="D358">
        <v>328.26</v>
      </c>
      <c r="E358">
        <v>325.75</v>
      </c>
      <c r="F358">
        <v>639.26</v>
      </c>
      <c r="G358">
        <v>172.15</v>
      </c>
      <c r="H358">
        <v>3.36</v>
      </c>
      <c r="I358">
        <v>3463</v>
      </c>
      <c r="J358">
        <v>284.49</v>
      </c>
      <c r="K358">
        <v>23.7</v>
      </c>
      <c r="L358">
        <v>200.83</v>
      </c>
      <c r="M358">
        <v>311.245</v>
      </c>
      <c r="N358">
        <v>204.31</v>
      </c>
      <c r="O358">
        <v>143.0675</v>
      </c>
      <c r="P358">
        <v>33.450000000000003</v>
      </c>
      <c r="Q358">
        <v>245.64</v>
      </c>
    </row>
    <row r="359" spans="1:17" x14ac:dyDescent="0.3">
      <c r="A359" s="1">
        <v>44553</v>
      </c>
      <c r="B359">
        <v>52.67</v>
      </c>
      <c r="C359">
        <v>119.88</v>
      </c>
      <c r="D359">
        <v>328.36</v>
      </c>
      <c r="E359">
        <v>332.73</v>
      </c>
      <c r="F359">
        <v>656.13</v>
      </c>
      <c r="G359">
        <v>175.27</v>
      </c>
      <c r="H359">
        <v>3.3</v>
      </c>
      <c r="I359">
        <v>3472</v>
      </c>
      <c r="J359">
        <v>294.31009999999998</v>
      </c>
      <c r="K359">
        <v>23.98</v>
      </c>
      <c r="L359">
        <v>203.29</v>
      </c>
      <c r="M359">
        <v>313.60000000000002</v>
      </c>
      <c r="N359">
        <v>204.65010000000001</v>
      </c>
      <c r="O359">
        <v>146.45201</v>
      </c>
      <c r="P359">
        <v>33.049999999999997</v>
      </c>
      <c r="Q359">
        <v>253.5</v>
      </c>
    </row>
    <row r="360" spans="1:17" x14ac:dyDescent="0.3">
      <c r="A360" s="1">
        <v>44554</v>
      </c>
      <c r="B360">
        <v>52.67</v>
      </c>
      <c r="C360">
        <v>119.88</v>
      </c>
      <c r="D360">
        <v>328.36</v>
      </c>
      <c r="E360">
        <v>332.73</v>
      </c>
      <c r="F360">
        <v>656.13</v>
      </c>
      <c r="G360">
        <v>175.27</v>
      </c>
      <c r="H360">
        <v>3.3</v>
      </c>
      <c r="I360">
        <v>3500</v>
      </c>
      <c r="J360">
        <v>294.31009999999998</v>
      </c>
      <c r="K360">
        <v>23.98</v>
      </c>
      <c r="L360">
        <v>203.29</v>
      </c>
      <c r="M360">
        <v>313.60000000000002</v>
      </c>
      <c r="N360">
        <v>204.65010000000001</v>
      </c>
      <c r="O360">
        <v>146.45201</v>
      </c>
      <c r="P360">
        <v>33.049999999999997</v>
      </c>
      <c r="Q360">
        <v>253.5</v>
      </c>
    </row>
    <row r="361" spans="1:17" x14ac:dyDescent="0.3">
      <c r="A361" s="1">
        <v>44555</v>
      </c>
      <c r="B361">
        <v>52.67</v>
      </c>
      <c r="C361">
        <v>119.88</v>
      </c>
      <c r="D361">
        <v>328.36</v>
      </c>
      <c r="E361">
        <v>332.73</v>
      </c>
      <c r="F361">
        <v>656.13</v>
      </c>
      <c r="G361">
        <v>175.27</v>
      </c>
      <c r="H361">
        <v>3.3</v>
      </c>
      <c r="I361">
        <v>3500</v>
      </c>
      <c r="J361">
        <v>294.31009999999998</v>
      </c>
      <c r="K361">
        <v>23.98</v>
      </c>
      <c r="L361">
        <v>203.29</v>
      </c>
      <c r="M361">
        <v>313.60000000000002</v>
      </c>
      <c r="N361">
        <v>204.65010000000001</v>
      </c>
      <c r="O361">
        <v>146.45201</v>
      </c>
      <c r="P361">
        <v>33.049999999999997</v>
      </c>
      <c r="Q361">
        <v>253.5</v>
      </c>
    </row>
    <row r="362" spans="1:17" x14ac:dyDescent="0.3">
      <c r="A362" s="1">
        <v>44556</v>
      </c>
      <c r="B362">
        <v>52.67</v>
      </c>
      <c r="C362">
        <v>119.88</v>
      </c>
      <c r="D362">
        <v>328.36</v>
      </c>
      <c r="E362">
        <v>332.73</v>
      </c>
      <c r="F362">
        <v>656.13</v>
      </c>
      <c r="G362">
        <v>175.27</v>
      </c>
      <c r="H362">
        <v>3.3</v>
      </c>
      <c r="I362">
        <v>3500</v>
      </c>
      <c r="J362">
        <v>294.31009999999998</v>
      </c>
      <c r="K362">
        <v>23.98</v>
      </c>
      <c r="L362">
        <v>203.29</v>
      </c>
      <c r="M362">
        <v>313.60000000000002</v>
      </c>
      <c r="N362">
        <v>204.65010000000001</v>
      </c>
      <c r="O362">
        <v>146.45201</v>
      </c>
      <c r="P362">
        <v>33.049999999999997</v>
      </c>
      <c r="Q362">
        <v>253.5</v>
      </c>
    </row>
    <row r="363" spans="1:17" x14ac:dyDescent="0.3">
      <c r="A363" s="1">
        <v>44557</v>
      </c>
      <c r="B363">
        <v>52.45</v>
      </c>
      <c r="C363">
        <v>118.315</v>
      </c>
      <c r="D363">
        <v>338.01</v>
      </c>
      <c r="E363">
        <v>335.43</v>
      </c>
      <c r="F363">
        <v>664.46</v>
      </c>
      <c r="G363">
        <v>177.07</v>
      </c>
      <c r="H363">
        <v>3.4220000000000002</v>
      </c>
      <c r="I363">
        <v>3480</v>
      </c>
      <c r="J363">
        <v>296.39999999999998</v>
      </c>
      <c r="K363">
        <v>24.55</v>
      </c>
      <c r="L363">
        <v>205.14</v>
      </c>
      <c r="M363">
        <v>313.64</v>
      </c>
      <c r="N363">
        <v>209.15</v>
      </c>
      <c r="O363">
        <v>147.16925000000001</v>
      </c>
      <c r="P363">
        <v>38.140099999999997</v>
      </c>
      <c r="Q363">
        <v>270.2</v>
      </c>
    </row>
    <row r="364" spans="1:17" x14ac:dyDescent="0.3">
      <c r="A364" s="1">
        <v>44558</v>
      </c>
      <c r="B364">
        <v>52.61</v>
      </c>
      <c r="C364">
        <v>117.8</v>
      </c>
      <c r="D364">
        <v>345.2</v>
      </c>
      <c r="E364">
        <v>340.32</v>
      </c>
      <c r="F364">
        <v>667.03009999999995</v>
      </c>
      <c r="G364">
        <v>178.53</v>
      </c>
      <c r="H364">
        <v>3.55</v>
      </c>
      <c r="I364">
        <v>3495</v>
      </c>
      <c r="J364">
        <v>300.11810000000003</v>
      </c>
      <c r="K364">
        <v>24.42</v>
      </c>
      <c r="L364">
        <v>206.14</v>
      </c>
      <c r="M364">
        <v>321.10000000000002</v>
      </c>
      <c r="N364">
        <v>206.28</v>
      </c>
      <c r="O364">
        <v>146.05429000000001</v>
      </c>
      <c r="P364">
        <v>34.51</v>
      </c>
      <c r="Q364">
        <v>259.69</v>
      </c>
    </row>
    <row r="365" spans="1:17" x14ac:dyDescent="0.3">
      <c r="A365" s="1">
        <v>44559</v>
      </c>
      <c r="B365">
        <v>52.34</v>
      </c>
      <c r="C365">
        <v>116.88</v>
      </c>
      <c r="D365">
        <v>341.64010000000002</v>
      </c>
      <c r="E365">
        <v>339.68</v>
      </c>
      <c r="F365">
        <v>669.12</v>
      </c>
      <c r="G365">
        <v>178.14</v>
      </c>
      <c r="H365">
        <v>3.48</v>
      </c>
      <c r="I365">
        <v>3504</v>
      </c>
      <c r="J365">
        <v>293.66000000000003</v>
      </c>
      <c r="K365">
        <v>24.58</v>
      </c>
      <c r="L365">
        <v>206.08</v>
      </c>
      <c r="M365">
        <v>322.51</v>
      </c>
      <c r="N365">
        <v>201.35</v>
      </c>
      <c r="O365">
        <v>145.64750000000001</v>
      </c>
      <c r="P365">
        <v>33.369999999999997</v>
      </c>
      <c r="Q365">
        <v>251.36519999999999</v>
      </c>
    </row>
    <row r="366" spans="1:17" x14ac:dyDescent="0.3">
      <c r="A366" s="1">
        <v>44560</v>
      </c>
      <c r="B366">
        <v>52.08</v>
      </c>
      <c r="C366">
        <v>116.355</v>
      </c>
      <c r="D366">
        <v>343.22</v>
      </c>
      <c r="E366">
        <v>338.82</v>
      </c>
      <c r="F366">
        <v>663.84</v>
      </c>
      <c r="G366">
        <v>178.09</v>
      </c>
      <c r="H366">
        <v>3.37</v>
      </c>
      <c r="I366">
        <v>3500</v>
      </c>
      <c r="J366">
        <v>295.39999999999998</v>
      </c>
      <c r="K366">
        <v>25</v>
      </c>
      <c r="L366">
        <v>205.93</v>
      </c>
      <c r="M366">
        <v>322.66000000000003</v>
      </c>
      <c r="N366">
        <v>206</v>
      </c>
      <c r="O366">
        <v>145.99449000000001</v>
      </c>
      <c r="P366">
        <v>33.700000000000003</v>
      </c>
      <c r="Q366">
        <v>252.0411</v>
      </c>
    </row>
    <row r="367" spans="1:17" x14ac:dyDescent="0.3">
      <c r="A367" s="1">
        <v>44561</v>
      </c>
      <c r="B367">
        <v>51.880099999999999</v>
      </c>
      <c r="C367">
        <v>115.38</v>
      </c>
      <c r="D367">
        <v>336.27</v>
      </c>
      <c r="E367">
        <v>335.85</v>
      </c>
      <c r="F367">
        <v>663.27</v>
      </c>
      <c r="G367">
        <v>177.26</v>
      </c>
      <c r="H367">
        <v>3.34</v>
      </c>
      <c r="I367">
        <v>3500</v>
      </c>
      <c r="J367">
        <v>293.3057</v>
      </c>
      <c r="K367">
        <v>24.92</v>
      </c>
      <c r="L367">
        <v>205.67</v>
      </c>
      <c r="M367">
        <v>321.45</v>
      </c>
      <c r="N367">
        <v>204.57</v>
      </c>
      <c r="O367">
        <v>144.852</v>
      </c>
      <c r="P367">
        <v>32.799999999999997</v>
      </c>
      <c r="Q367">
        <v>251.52</v>
      </c>
    </row>
    <row r="368" spans="1:17" x14ac:dyDescent="0.3">
      <c r="A368" s="1">
        <v>44562</v>
      </c>
      <c r="B368">
        <v>51.880099999999999</v>
      </c>
      <c r="C368">
        <v>115.38</v>
      </c>
      <c r="D368">
        <v>336.27</v>
      </c>
      <c r="E368">
        <v>335.85</v>
      </c>
      <c r="F368">
        <v>663.27</v>
      </c>
      <c r="G368">
        <v>177.26</v>
      </c>
      <c r="H368">
        <v>3.34</v>
      </c>
      <c r="I368">
        <v>3500</v>
      </c>
      <c r="J368">
        <v>293.3057</v>
      </c>
      <c r="K368">
        <v>24.92</v>
      </c>
      <c r="L368">
        <v>205.67</v>
      </c>
      <c r="M368">
        <v>321.45</v>
      </c>
      <c r="N368">
        <v>204.57</v>
      </c>
      <c r="O368">
        <v>144.852</v>
      </c>
      <c r="P368">
        <v>32.799999999999997</v>
      </c>
      <c r="Q368">
        <v>251.52</v>
      </c>
    </row>
    <row r="369" spans="1:17" x14ac:dyDescent="0.3">
      <c r="A369" s="1">
        <v>44563</v>
      </c>
      <c r="B369">
        <v>51.880099999999999</v>
      </c>
      <c r="C369">
        <v>115.38</v>
      </c>
      <c r="D369">
        <v>336.27</v>
      </c>
      <c r="E369">
        <v>335.85</v>
      </c>
      <c r="F369">
        <v>663.27</v>
      </c>
      <c r="G369">
        <v>177.26</v>
      </c>
      <c r="H369">
        <v>3.34</v>
      </c>
      <c r="I369">
        <v>3500</v>
      </c>
      <c r="J369">
        <v>293.3057</v>
      </c>
      <c r="K369">
        <v>24.92</v>
      </c>
      <c r="L369">
        <v>205.67</v>
      </c>
      <c r="M369">
        <v>321.45</v>
      </c>
      <c r="N369">
        <v>204.57</v>
      </c>
      <c r="O369">
        <v>144.852</v>
      </c>
      <c r="P369">
        <v>32.799999999999997</v>
      </c>
      <c r="Q369">
        <v>251.52</v>
      </c>
    </row>
    <row r="370" spans="1:17" x14ac:dyDescent="0.3">
      <c r="A370" s="1">
        <v>44564</v>
      </c>
      <c r="B370">
        <v>51.98</v>
      </c>
      <c r="C370">
        <v>114.15</v>
      </c>
      <c r="D370">
        <v>337.19</v>
      </c>
      <c r="E370">
        <v>329.78</v>
      </c>
      <c r="F370">
        <v>661.22</v>
      </c>
      <c r="G370">
        <v>177.71</v>
      </c>
      <c r="H370">
        <v>3.52</v>
      </c>
      <c r="I370">
        <v>3500</v>
      </c>
      <c r="J370">
        <v>297.85000000000002</v>
      </c>
      <c r="K370">
        <v>24.024999999999999</v>
      </c>
      <c r="L370">
        <v>205.80009999999999</v>
      </c>
      <c r="M370">
        <v>311.13</v>
      </c>
      <c r="N370">
        <v>193.51</v>
      </c>
      <c r="O370">
        <v>143.71275</v>
      </c>
      <c r="P370">
        <v>32.35</v>
      </c>
      <c r="Q370">
        <v>250.64</v>
      </c>
    </row>
    <row r="371" spans="1:17" x14ac:dyDescent="0.3">
      <c r="A371" s="1">
        <v>44565</v>
      </c>
      <c r="B371">
        <v>52.55</v>
      </c>
      <c r="C371">
        <v>111.96</v>
      </c>
      <c r="D371">
        <v>331.87110000000001</v>
      </c>
      <c r="E371">
        <v>326.12</v>
      </c>
      <c r="F371">
        <v>657.22500000000002</v>
      </c>
      <c r="G371">
        <v>179.12</v>
      </c>
      <c r="H371">
        <v>3.625</v>
      </c>
      <c r="I371">
        <v>3503</v>
      </c>
      <c r="J371">
        <v>283.49</v>
      </c>
      <c r="K371">
        <v>23.55</v>
      </c>
      <c r="L371">
        <v>207.94</v>
      </c>
      <c r="M371">
        <v>313.54000000000002</v>
      </c>
      <c r="N371">
        <v>183.32</v>
      </c>
      <c r="O371">
        <v>143.71625</v>
      </c>
      <c r="P371">
        <v>32.64</v>
      </c>
      <c r="Q371">
        <v>244.14</v>
      </c>
    </row>
    <row r="372" spans="1:17" x14ac:dyDescent="0.3">
      <c r="A372" s="1">
        <v>44566</v>
      </c>
      <c r="B372">
        <v>53.51</v>
      </c>
      <c r="C372">
        <v>114.38</v>
      </c>
      <c r="D372">
        <v>323.83999999999997</v>
      </c>
      <c r="E372">
        <v>315.98</v>
      </c>
      <c r="F372">
        <v>642.01</v>
      </c>
      <c r="G372">
        <v>174.64</v>
      </c>
      <c r="H372">
        <v>3.7949999999999999</v>
      </c>
      <c r="I372">
        <v>3553</v>
      </c>
      <c r="J372">
        <v>275.33</v>
      </c>
      <c r="K372">
        <v>22.73</v>
      </c>
      <c r="L372">
        <v>218.18</v>
      </c>
      <c r="M372">
        <v>308.71499999999997</v>
      </c>
      <c r="N372">
        <v>178.99</v>
      </c>
      <c r="O372">
        <v>137.68799999999999</v>
      </c>
      <c r="P372">
        <v>29.21</v>
      </c>
      <c r="Q372">
        <v>232.86</v>
      </c>
    </row>
    <row r="373" spans="1:17" x14ac:dyDescent="0.3">
      <c r="A373" s="1">
        <v>44567</v>
      </c>
      <c r="B373">
        <v>53.66</v>
      </c>
      <c r="C373">
        <v>114.54</v>
      </c>
      <c r="D373">
        <v>322.72000000000003</v>
      </c>
      <c r="E373">
        <v>311.49</v>
      </c>
      <c r="F373">
        <v>634.42999999999995</v>
      </c>
      <c r="G373">
        <v>171.64</v>
      </c>
      <c r="H373">
        <v>3.5750000000000002</v>
      </c>
      <c r="I373">
        <v>3548</v>
      </c>
      <c r="J373">
        <v>270.64999999999998</v>
      </c>
      <c r="K373">
        <v>22.41</v>
      </c>
      <c r="L373">
        <v>218.06</v>
      </c>
      <c r="M373">
        <v>307.82</v>
      </c>
      <c r="N373">
        <v>176.25</v>
      </c>
      <c r="O373">
        <v>136.55850000000001</v>
      </c>
      <c r="P373">
        <v>27</v>
      </c>
      <c r="Q373">
        <v>224.8801</v>
      </c>
    </row>
    <row r="374" spans="1:17" x14ac:dyDescent="0.3">
      <c r="A374" s="1">
        <v>44568</v>
      </c>
      <c r="B374">
        <v>53.26</v>
      </c>
      <c r="C374">
        <v>108.55</v>
      </c>
      <c r="D374">
        <v>328.88010000000003</v>
      </c>
      <c r="E374">
        <v>310.08999999999997</v>
      </c>
      <c r="F374">
        <v>618.46</v>
      </c>
      <c r="G374">
        <v>171.03</v>
      </c>
      <c r="H374">
        <v>3.5024999999999999</v>
      </c>
      <c r="I374">
        <v>3549</v>
      </c>
      <c r="J374">
        <v>270.57</v>
      </c>
      <c r="K374">
        <v>22.53</v>
      </c>
      <c r="L374">
        <v>222.23</v>
      </c>
      <c r="M374">
        <v>304.35000000000002</v>
      </c>
      <c r="N374">
        <v>184.81</v>
      </c>
      <c r="O374">
        <v>135.76651000000001</v>
      </c>
      <c r="P374">
        <v>27.2</v>
      </c>
      <c r="Q374">
        <v>227.59</v>
      </c>
    </row>
    <row r="375" spans="1:17" x14ac:dyDescent="0.3">
      <c r="A375" s="1">
        <v>44569</v>
      </c>
      <c r="B375">
        <v>53.26</v>
      </c>
      <c r="C375">
        <v>108.55</v>
      </c>
      <c r="D375">
        <v>328.88010000000003</v>
      </c>
      <c r="E375">
        <v>310.08999999999997</v>
      </c>
      <c r="F375">
        <v>618.46</v>
      </c>
      <c r="G375">
        <v>171.03</v>
      </c>
      <c r="H375">
        <v>3.5024999999999999</v>
      </c>
      <c r="I375">
        <v>3549</v>
      </c>
      <c r="J375">
        <v>270.57</v>
      </c>
      <c r="K375">
        <v>22.53</v>
      </c>
      <c r="L375">
        <v>222.23</v>
      </c>
      <c r="M375">
        <v>304.35000000000002</v>
      </c>
      <c r="N375">
        <v>184.81</v>
      </c>
      <c r="O375">
        <v>135.76651000000001</v>
      </c>
      <c r="P375">
        <v>27.2</v>
      </c>
      <c r="Q375">
        <v>227.59</v>
      </c>
    </row>
    <row r="376" spans="1:17" x14ac:dyDescent="0.3">
      <c r="A376" s="1">
        <v>44570</v>
      </c>
      <c r="B376">
        <v>53.26</v>
      </c>
      <c r="C376">
        <v>108.55</v>
      </c>
      <c r="D376">
        <v>328.88010000000003</v>
      </c>
      <c r="E376">
        <v>310.08999999999997</v>
      </c>
      <c r="F376">
        <v>618.46</v>
      </c>
      <c r="G376">
        <v>171.03</v>
      </c>
      <c r="H376">
        <v>3.5024999999999999</v>
      </c>
      <c r="I376">
        <v>3549</v>
      </c>
      <c r="J376">
        <v>270.57</v>
      </c>
      <c r="K376">
        <v>22.53</v>
      </c>
      <c r="L376">
        <v>222.23</v>
      </c>
      <c r="M376">
        <v>304.35000000000002</v>
      </c>
      <c r="N376">
        <v>184.81</v>
      </c>
      <c r="O376">
        <v>135.76651000000001</v>
      </c>
      <c r="P376">
        <v>27.2</v>
      </c>
      <c r="Q376">
        <v>227.59</v>
      </c>
    </row>
    <row r="377" spans="1:17" x14ac:dyDescent="0.3">
      <c r="A377" s="1">
        <v>44571</v>
      </c>
      <c r="B377">
        <v>53.81</v>
      </c>
      <c r="C377">
        <v>104.1</v>
      </c>
      <c r="D377">
        <v>315.43</v>
      </c>
      <c r="E377">
        <v>304.69</v>
      </c>
      <c r="F377">
        <v>603.57000000000005</v>
      </c>
      <c r="G377">
        <v>168.17</v>
      </c>
      <c r="H377">
        <v>3.62</v>
      </c>
      <c r="I377">
        <v>3549</v>
      </c>
      <c r="J377">
        <v>256.4384</v>
      </c>
      <c r="K377">
        <v>22.34</v>
      </c>
      <c r="L377">
        <v>220.6114</v>
      </c>
      <c r="M377">
        <v>297</v>
      </c>
      <c r="N377">
        <v>174.87</v>
      </c>
      <c r="O377">
        <v>133.1645</v>
      </c>
      <c r="P377">
        <v>26.27</v>
      </c>
      <c r="Q377">
        <v>214.64</v>
      </c>
    </row>
    <row r="378" spans="1:17" x14ac:dyDescent="0.3">
      <c r="A378" s="1">
        <v>44572</v>
      </c>
      <c r="B378">
        <v>53.16</v>
      </c>
      <c r="C378">
        <v>104.62</v>
      </c>
      <c r="D378">
        <v>325.27999999999997</v>
      </c>
      <c r="E378">
        <v>309.89</v>
      </c>
      <c r="F378">
        <v>614.57000000000005</v>
      </c>
      <c r="G378">
        <v>170.82</v>
      </c>
      <c r="H378">
        <v>3.53</v>
      </c>
      <c r="I378">
        <v>3507</v>
      </c>
      <c r="J378">
        <v>268.39</v>
      </c>
      <c r="K378">
        <v>23.35</v>
      </c>
      <c r="L378">
        <v>216.59</v>
      </c>
      <c r="M378">
        <v>303.22000000000003</v>
      </c>
      <c r="N378">
        <v>188.74</v>
      </c>
      <c r="O378">
        <v>136.69225</v>
      </c>
      <c r="P378">
        <v>28.061699999999998</v>
      </c>
      <c r="Q378">
        <v>222.18</v>
      </c>
    </row>
    <row r="379" spans="1:17" x14ac:dyDescent="0.3">
      <c r="A379" s="1">
        <v>44573</v>
      </c>
      <c r="B379">
        <v>53.09</v>
      </c>
      <c r="C379">
        <v>109.97</v>
      </c>
      <c r="D379">
        <v>330.03</v>
      </c>
      <c r="E379">
        <v>317.08</v>
      </c>
      <c r="F379">
        <v>619.74</v>
      </c>
      <c r="G379">
        <v>174.82</v>
      </c>
      <c r="H379">
        <v>3.59</v>
      </c>
      <c r="I379">
        <v>3508</v>
      </c>
      <c r="J379">
        <v>276.08</v>
      </c>
      <c r="K379">
        <v>23.4</v>
      </c>
      <c r="L379">
        <v>220.07</v>
      </c>
      <c r="M379">
        <v>304.88</v>
      </c>
      <c r="N379">
        <v>185.7</v>
      </c>
      <c r="O379">
        <v>140.69450000000001</v>
      </c>
      <c r="P379">
        <v>29.8</v>
      </c>
      <c r="Q379">
        <v>234.42</v>
      </c>
    </row>
    <row r="380" spans="1:17" x14ac:dyDescent="0.3">
      <c r="A380" s="1">
        <v>44574</v>
      </c>
      <c r="B380">
        <v>53.174999999999997</v>
      </c>
      <c r="C380">
        <v>109.56</v>
      </c>
      <c r="D380">
        <v>325.76</v>
      </c>
      <c r="E380">
        <v>304</v>
      </c>
      <c r="F380">
        <v>594.15</v>
      </c>
      <c r="G380">
        <v>171.79</v>
      </c>
      <c r="H380">
        <v>3.28</v>
      </c>
      <c r="I380">
        <v>3557</v>
      </c>
      <c r="J380">
        <v>264.98</v>
      </c>
      <c r="K380">
        <v>23.72</v>
      </c>
      <c r="L380">
        <v>222.64</v>
      </c>
      <c r="M380">
        <v>299.27</v>
      </c>
      <c r="N380">
        <v>173.53</v>
      </c>
      <c r="O380">
        <v>138.40899999999999</v>
      </c>
      <c r="P380">
        <v>27.86</v>
      </c>
      <c r="Q380">
        <v>227.19</v>
      </c>
    </row>
    <row r="381" spans="1:17" x14ac:dyDescent="0.3">
      <c r="A381" s="1">
        <v>44575</v>
      </c>
      <c r="B381">
        <v>53.075000000000003</v>
      </c>
      <c r="C381">
        <v>107.06</v>
      </c>
      <c r="D381">
        <v>321.20999999999998</v>
      </c>
      <c r="E381">
        <v>303.75</v>
      </c>
      <c r="F381">
        <v>592</v>
      </c>
      <c r="G381">
        <v>171.09</v>
      </c>
      <c r="H381">
        <v>3.17</v>
      </c>
      <c r="I381">
        <v>3488</v>
      </c>
      <c r="J381">
        <v>262.1001</v>
      </c>
      <c r="K381">
        <v>22.87</v>
      </c>
      <c r="L381">
        <v>223.58189999999999</v>
      </c>
      <c r="M381">
        <v>289.83</v>
      </c>
      <c r="N381">
        <v>172.17</v>
      </c>
      <c r="O381">
        <v>136.99850000000001</v>
      </c>
      <c r="P381">
        <v>27.42</v>
      </c>
      <c r="Q381">
        <v>222.3</v>
      </c>
    </row>
    <row r="382" spans="1:17" x14ac:dyDescent="0.3">
      <c r="A382" s="1">
        <v>44576</v>
      </c>
      <c r="B382">
        <v>53.075000000000003</v>
      </c>
      <c r="C382">
        <v>107.06</v>
      </c>
      <c r="D382">
        <v>321.20999999999998</v>
      </c>
      <c r="E382">
        <v>303.75</v>
      </c>
      <c r="F382">
        <v>592</v>
      </c>
      <c r="G382">
        <v>171.09</v>
      </c>
      <c r="H382">
        <v>3.17</v>
      </c>
      <c r="I382">
        <v>3488</v>
      </c>
      <c r="J382">
        <v>262.1001</v>
      </c>
      <c r="K382">
        <v>22.87</v>
      </c>
      <c r="L382">
        <v>223.58189999999999</v>
      </c>
      <c r="M382">
        <v>289.83</v>
      </c>
      <c r="N382">
        <v>172.17</v>
      </c>
      <c r="O382">
        <v>136.99850000000001</v>
      </c>
      <c r="P382">
        <v>27.42</v>
      </c>
      <c r="Q382">
        <v>222.3</v>
      </c>
    </row>
    <row r="383" spans="1:17" x14ac:dyDescent="0.3">
      <c r="A383" s="1">
        <v>44577</v>
      </c>
      <c r="B383">
        <v>53.075000000000003</v>
      </c>
      <c r="C383">
        <v>107.06</v>
      </c>
      <c r="D383">
        <v>321.20999999999998</v>
      </c>
      <c r="E383">
        <v>303.75</v>
      </c>
      <c r="F383">
        <v>592</v>
      </c>
      <c r="G383">
        <v>171.09</v>
      </c>
      <c r="H383">
        <v>3.17</v>
      </c>
      <c r="I383">
        <v>3488</v>
      </c>
      <c r="J383">
        <v>262.1001</v>
      </c>
      <c r="K383">
        <v>22.87</v>
      </c>
      <c r="L383">
        <v>223.58189999999999</v>
      </c>
      <c r="M383">
        <v>289.83</v>
      </c>
      <c r="N383">
        <v>172.17</v>
      </c>
      <c r="O383">
        <v>136.99850000000001</v>
      </c>
      <c r="P383">
        <v>27.42</v>
      </c>
      <c r="Q383">
        <v>222.3</v>
      </c>
    </row>
    <row r="384" spans="1:17" x14ac:dyDescent="0.3">
      <c r="A384" s="1">
        <v>44578</v>
      </c>
      <c r="B384">
        <v>53.075000000000003</v>
      </c>
      <c r="C384">
        <v>107.06</v>
      </c>
      <c r="D384">
        <v>321.20999999999998</v>
      </c>
      <c r="E384">
        <v>303.75</v>
      </c>
      <c r="F384">
        <v>592</v>
      </c>
      <c r="G384">
        <v>171.09</v>
      </c>
      <c r="H384">
        <v>3.17</v>
      </c>
      <c r="I384">
        <v>3516</v>
      </c>
      <c r="J384">
        <v>262.1001</v>
      </c>
      <c r="K384">
        <v>22.87</v>
      </c>
      <c r="L384">
        <v>223.58189999999999</v>
      </c>
      <c r="M384">
        <v>289.83</v>
      </c>
      <c r="N384">
        <v>172.17</v>
      </c>
      <c r="O384">
        <v>136.99850000000001</v>
      </c>
      <c r="P384">
        <v>27.42</v>
      </c>
      <c r="Q384">
        <v>222.3</v>
      </c>
    </row>
    <row r="385" spans="1:17" x14ac:dyDescent="0.3">
      <c r="A385" s="1">
        <v>44579</v>
      </c>
      <c r="B385">
        <v>52.58</v>
      </c>
      <c r="C385">
        <v>106.28</v>
      </c>
      <c r="D385">
        <v>317.64</v>
      </c>
      <c r="E385">
        <v>301.74</v>
      </c>
      <c r="F385">
        <v>575.99</v>
      </c>
      <c r="G385">
        <v>169.405</v>
      </c>
      <c r="H385">
        <v>3.13</v>
      </c>
      <c r="I385">
        <v>3475</v>
      </c>
      <c r="J385">
        <v>257.7</v>
      </c>
      <c r="K385">
        <v>22.46</v>
      </c>
      <c r="L385">
        <v>226.86</v>
      </c>
      <c r="M385">
        <v>283.08999999999997</v>
      </c>
      <c r="N385">
        <v>170.05</v>
      </c>
      <c r="O385">
        <v>135.43825000000001</v>
      </c>
      <c r="P385">
        <v>25.95</v>
      </c>
      <c r="Q385">
        <v>219.6001</v>
      </c>
    </row>
    <row r="386" spans="1:17" x14ac:dyDescent="0.3">
      <c r="A386" s="1">
        <v>44580</v>
      </c>
      <c r="B386">
        <v>52.87</v>
      </c>
      <c r="C386">
        <v>105.17</v>
      </c>
      <c r="D386">
        <v>319.33</v>
      </c>
      <c r="E386">
        <v>302.7</v>
      </c>
      <c r="F386">
        <v>563.33000000000004</v>
      </c>
      <c r="G386">
        <v>165.94</v>
      </c>
      <c r="H386">
        <v>3.1</v>
      </c>
      <c r="I386">
        <v>3444</v>
      </c>
      <c r="J386">
        <v>250.52</v>
      </c>
      <c r="K386">
        <v>22.32</v>
      </c>
      <c r="L386">
        <v>220.93</v>
      </c>
      <c r="M386">
        <v>290.5</v>
      </c>
      <c r="N386">
        <v>171.52</v>
      </c>
      <c r="O386">
        <v>135.0155</v>
      </c>
      <c r="P386">
        <v>24.78</v>
      </c>
      <c r="Q386">
        <v>218.8201</v>
      </c>
    </row>
    <row r="387" spans="1:17" x14ac:dyDescent="0.3">
      <c r="A387" s="1">
        <v>44581</v>
      </c>
      <c r="B387">
        <v>53.08</v>
      </c>
      <c r="C387">
        <v>103.91</v>
      </c>
      <c r="D387">
        <v>315.98</v>
      </c>
      <c r="E387">
        <v>301.14</v>
      </c>
      <c r="F387">
        <v>546.77</v>
      </c>
      <c r="G387">
        <v>164.18</v>
      </c>
      <c r="H387">
        <v>2.92</v>
      </c>
      <c r="I387">
        <v>3507</v>
      </c>
      <c r="J387">
        <v>240.78</v>
      </c>
      <c r="K387">
        <v>21.96</v>
      </c>
      <c r="L387">
        <v>216.04</v>
      </c>
      <c r="M387">
        <v>283.06</v>
      </c>
      <c r="N387">
        <v>173.33500000000001</v>
      </c>
      <c r="O387">
        <v>132.96466000000001</v>
      </c>
      <c r="P387">
        <v>24.74</v>
      </c>
      <c r="Q387">
        <v>220.83690000000001</v>
      </c>
    </row>
    <row r="388" spans="1:17" x14ac:dyDescent="0.3">
      <c r="A388" s="1">
        <v>44582</v>
      </c>
      <c r="B388">
        <v>53.07</v>
      </c>
      <c r="C388">
        <v>101.51</v>
      </c>
      <c r="D388">
        <v>303.04000000000002</v>
      </c>
      <c r="E388">
        <v>295.61</v>
      </c>
      <c r="F388">
        <v>531.34</v>
      </c>
      <c r="G388">
        <v>162.30000000000001</v>
      </c>
      <c r="H388">
        <v>2.69</v>
      </c>
      <c r="I388">
        <v>3624</v>
      </c>
      <c r="J388">
        <v>232.63</v>
      </c>
      <c r="K388">
        <v>21.32</v>
      </c>
      <c r="L388">
        <v>212.4196</v>
      </c>
      <c r="M388">
        <v>280.14</v>
      </c>
      <c r="N388">
        <v>163.11000000000001</v>
      </c>
      <c r="O388">
        <v>130.0865</v>
      </c>
      <c r="P388">
        <v>21.92</v>
      </c>
      <c r="Q388">
        <v>186.86</v>
      </c>
    </row>
    <row r="389" spans="1:17" x14ac:dyDescent="0.3">
      <c r="A389" s="1">
        <v>44583</v>
      </c>
      <c r="B389">
        <v>53.07</v>
      </c>
      <c r="C389">
        <v>101.51</v>
      </c>
      <c r="D389">
        <v>303.04000000000002</v>
      </c>
      <c r="E389">
        <v>295.61</v>
      </c>
      <c r="F389">
        <v>531.34</v>
      </c>
      <c r="G389">
        <v>162.30000000000001</v>
      </c>
      <c r="H389">
        <v>2.69</v>
      </c>
      <c r="I389">
        <v>3624</v>
      </c>
      <c r="J389">
        <v>232.63</v>
      </c>
      <c r="K389">
        <v>21.32</v>
      </c>
      <c r="L389">
        <v>212.4196</v>
      </c>
      <c r="M389">
        <v>280.14</v>
      </c>
      <c r="N389">
        <v>163.11000000000001</v>
      </c>
      <c r="O389">
        <v>130.0865</v>
      </c>
      <c r="P389">
        <v>21.92</v>
      </c>
      <c r="Q389">
        <v>186.86</v>
      </c>
    </row>
    <row r="390" spans="1:17" x14ac:dyDescent="0.3">
      <c r="A390" s="1">
        <v>44584</v>
      </c>
      <c r="B390">
        <v>53.07</v>
      </c>
      <c r="C390">
        <v>101.51</v>
      </c>
      <c r="D390">
        <v>303.04000000000002</v>
      </c>
      <c r="E390">
        <v>295.61</v>
      </c>
      <c r="F390">
        <v>531.34</v>
      </c>
      <c r="G390">
        <v>162.30000000000001</v>
      </c>
      <c r="H390">
        <v>2.69</v>
      </c>
      <c r="I390">
        <v>3624</v>
      </c>
      <c r="J390">
        <v>232.63</v>
      </c>
      <c r="K390">
        <v>21.32</v>
      </c>
      <c r="L390">
        <v>212.4196</v>
      </c>
      <c r="M390">
        <v>280.14</v>
      </c>
      <c r="N390">
        <v>163.11000000000001</v>
      </c>
      <c r="O390">
        <v>130.0865</v>
      </c>
      <c r="P390">
        <v>21.92</v>
      </c>
      <c r="Q390">
        <v>186.86</v>
      </c>
    </row>
    <row r="391" spans="1:17" x14ac:dyDescent="0.3">
      <c r="A391" s="1">
        <v>44585</v>
      </c>
      <c r="B391">
        <v>52.2</v>
      </c>
      <c r="C391">
        <v>102.27</v>
      </c>
      <c r="D391">
        <v>289.01</v>
      </c>
      <c r="E391">
        <v>276.05</v>
      </c>
      <c r="F391">
        <v>513.4</v>
      </c>
      <c r="G391">
        <v>154.69999999999999</v>
      </c>
      <c r="H391">
        <v>2.41</v>
      </c>
      <c r="I391">
        <v>3664</v>
      </c>
      <c r="J391">
        <v>208.88</v>
      </c>
      <c r="K391">
        <v>20.538</v>
      </c>
      <c r="L391">
        <v>206.66</v>
      </c>
      <c r="M391">
        <v>273.97000000000003</v>
      </c>
      <c r="N391">
        <v>150.02000000000001</v>
      </c>
      <c r="O391">
        <v>124.5</v>
      </c>
      <c r="P391">
        <v>19.43</v>
      </c>
      <c r="Q391">
        <v>162.51</v>
      </c>
    </row>
    <row r="392" spans="1:17" x14ac:dyDescent="0.3">
      <c r="A392" s="1">
        <v>44586</v>
      </c>
      <c r="B392">
        <v>52.261899999999997</v>
      </c>
      <c r="C392">
        <v>104.4</v>
      </c>
      <c r="D392">
        <v>297.58</v>
      </c>
      <c r="E392">
        <v>285.17</v>
      </c>
      <c r="F392">
        <v>524.22</v>
      </c>
      <c r="G392">
        <v>157.02000000000001</v>
      </c>
      <c r="H392">
        <v>2.59</v>
      </c>
      <c r="I392">
        <v>3602</v>
      </c>
      <c r="J392">
        <v>220</v>
      </c>
      <c r="K392">
        <v>20.704999999999998</v>
      </c>
      <c r="L392">
        <v>207.1</v>
      </c>
      <c r="M392">
        <v>276.20499999999998</v>
      </c>
      <c r="N392">
        <v>157.5</v>
      </c>
      <c r="O392">
        <v>126.5005</v>
      </c>
      <c r="P392">
        <v>21.43</v>
      </c>
      <c r="Q392">
        <v>177.15</v>
      </c>
    </row>
    <row r="393" spans="1:17" x14ac:dyDescent="0.3">
      <c r="A393" s="1">
        <v>44587</v>
      </c>
      <c r="B393">
        <v>50.81</v>
      </c>
      <c r="C393">
        <v>103.77</v>
      </c>
      <c r="D393">
        <v>290.85000000000002</v>
      </c>
      <c r="E393">
        <v>293.02999999999997</v>
      </c>
      <c r="F393">
        <v>550.07000000000005</v>
      </c>
      <c r="G393">
        <v>157.82</v>
      </c>
      <c r="H393">
        <v>2.6</v>
      </c>
      <c r="I393">
        <v>3611</v>
      </c>
      <c r="J393">
        <v>223</v>
      </c>
      <c r="K393">
        <v>20.481999999999999</v>
      </c>
      <c r="L393">
        <v>212.24</v>
      </c>
      <c r="M393">
        <v>271.52</v>
      </c>
      <c r="N393">
        <v>159.27000000000001</v>
      </c>
      <c r="O393">
        <v>127.14200599999999</v>
      </c>
      <c r="P393">
        <v>20.952000000000002</v>
      </c>
      <c r="Q393">
        <v>177</v>
      </c>
    </row>
    <row r="394" spans="1:17" x14ac:dyDescent="0.3">
      <c r="A394" s="1">
        <v>44588</v>
      </c>
      <c r="B394">
        <v>50.81</v>
      </c>
      <c r="C394">
        <v>103.77</v>
      </c>
      <c r="D394">
        <v>294.26</v>
      </c>
      <c r="E394">
        <v>297.93</v>
      </c>
      <c r="F394">
        <v>541.02499999999998</v>
      </c>
      <c r="G394">
        <v>158.28</v>
      </c>
      <c r="H394">
        <v>2.3849999999999998</v>
      </c>
      <c r="I394">
        <v>3575</v>
      </c>
      <c r="J394">
        <v>216.75</v>
      </c>
      <c r="K394">
        <v>19.57</v>
      </c>
      <c r="L394">
        <v>210.15</v>
      </c>
      <c r="M394">
        <v>269.45</v>
      </c>
      <c r="N394">
        <v>158.36000000000001</v>
      </c>
      <c r="O394">
        <v>128.9323</v>
      </c>
      <c r="P394">
        <v>19.600000000000001</v>
      </c>
      <c r="Q394">
        <v>168.58</v>
      </c>
    </row>
    <row r="395" spans="1:17" x14ac:dyDescent="0.3">
      <c r="A395" s="1">
        <v>44589</v>
      </c>
      <c r="B395">
        <v>51.185000000000002</v>
      </c>
      <c r="C395">
        <v>104.8</v>
      </c>
      <c r="D395">
        <v>293.0333</v>
      </c>
      <c r="E395">
        <v>294.45</v>
      </c>
      <c r="F395">
        <v>532.39</v>
      </c>
      <c r="G395">
        <v>162.80000000000001</v>
      </c>
      <c r="H395">
        <v>2.34</v>
      </c>
      <c r="I395">
        <v>3562</v>
      </c>
      <c r="J395">
        <v>212.96</v>
      </c>
      <c r="K395">
        <v>19.11</v>
      </c>
      <c r="L395">
        <v>196.8</v>
      </c>
      <c r="M395">
        <v>269.0301</v>
      </c>
      <c r="N395">
        <v>156.12</v>
      </c>
      <c r="O395">
        <v>128.48500000000001</v>
      </c>
      <c r="P395">
        <v>19.431899999999999</v>
      </c>
      <c r="Q395">
        <v>162.19999999999999</v>
      </c>
    </row>
    <row r="396" spans="1:17" x14ac:dyDescent="0.3">
      <c r="A396" s="1">
        <v>44590</v>
      </c>
      <c r="B396">
        <v>51.185000000000002</v>
      </c>
      <c r="C396">
        <v>104.8</v>
      </c>
      <c r="D396">
        <v>293.0333</v>
      </c>
      <c r="E396">
        <v>294.45</v>
      </c>
      <c r="F396">
        <v>532.39</v>
      </c>
      <c r="G396">
        <v>162.80000000000001</v>
      </c>
      <c r="H396">
        <v>2.34</v>
      </c>
      <c r="I396">
        <v>3562</v>
      </c>
      <c r="J396">
        <v>212.96</v>
      </c>
      <c r="K396">
        <v>19.11</v>
      </c>
      <c r="L396">
        <v>196.8</v>
      </c>
      <c r="M396">
        <v>269.0301</v>
      </c>
      <c r="N396">
        <v>156.12</v>
      </c>
      <c r="O396">
        <v>128.48500000000001</v>
      </c>
      <c r="P396">
        <v>19.431899999999999</v>
      </c>
      <c r="Q396">
        <v>162.19999999999999</v>
      </c>
    </row>
    <row r="397" spans="1:17" x14ac:dyDescent="0.3">
      <c r="A397" s="1">
        <v>44591</v>
      </c>
      <c r="B397">
        <v>51.185000000000002</v>
      </c>
      <c r="C397">
        <v>104.8</v>
      </c>
      <c r="D397">
        <v>293.0333</v>
      </c>
      <c r="E397">
        <v>294.45</v>
      </c>
      <c r="F397">
        <v>532.39</v>
      </c>
      <c r="G397">
        <v>162.80000000000001</v>
      </c>
      <c r="H397">
        <v>2.34</v>
      </c>
      <c r="I397">
        <v>3562</v>
      </c>
      <c r="J397">
        <v>212.96</v>
      </c>
      <c r="K397">
        <v>19.11</v>
      </c>
      <c r="L397">
        <v>196.8</v>
      </c>
      <c r="M397">
        <v>269.0301</v>
      </c>
      <c r="N397">
        <v>156.12</v>
      </c>
      <c r="O397">
        <v>128.48500000000001</v>
      </c>
      <c r="P397">
        <v>19.431899999999999</v>
      </c>
      <c r="Q397">
        <v>162.19999999999999</v>
      </c>
    </row>
    <row r="398" spans="1:17" x14ac:dyDescent="0.3">
      <c r="A398" s="1">
        <v>44592</v>
      </c>
      <c r="B398">
        <v>52.21</v>
      </c>
      <c r="C398">
        <v>106.89</v>
      </c>
      <c r="D398">
        <v>299.32</v>
      </c>
      <c r="E398">
        <v>306.37</v>
      </c>
      <c r="F398">
        <v>556</v>
      </c>
      <c r="G398">
        <v>169.51</v>
      </c>
      <c r="H398">
        <v>2.46</v>
      </c>
      <c r="I398">
        <v>3619</v>
      </c>
      <c r="J398">
        <v>230.52</v>
      </c>
      <c r="K398">
        <v>20.05</v>
      </c>
      <c r="L398">
        <v>194.68</v>
      </c>
      <c r="M398">
        <v>277.7</v>
      </c>
      <c r="N398">
        <v>170.24</v>
      </c>
      <c r="O398">
        <v>132.20949999999999</v>
      </c>
      <c r="P398">
        <v>21.28</v>
      </c>
      <c r="Q398">
        <v>175.03</v>
      </c>
    </row>
    <row r="399" spans="1:17" x14ac:dyDescent="0.3">
      <c r="A399" s="1">
        <v>44593</v>
      </c>
      <c r="B399">
        <v>52.21</v>
      </c>
      <c r="C399">
        <v>106.75</v>
      </c>
      <c r="D399">
        <v>312.12</v>
      </c>
      <c r="E399">
        <v>305.1293</v>
      </c>
      <c r="F399">
        <v>575.82280000000003</v>
      </c>
      <c r="G399">
        <v>172.31</v>
      </c>
      <c r="H399">
        <v>2.54</v>
      </c>
      <c r="I399">
        <v>3644</v>
      </c>
      <c r="J399">
        <v>238.90010000000001</v>
      </c>
      <c r="K399">
        <v>20.48</v>
      </c>
      <c r="L399">
        <v>200.53710000000001</v>
      </c>
      <c r="M399">
        <v>271.33999999999997</v>
      </c>
      <c r="N399">
        <v>176.24</v>
      </c>
      <c r="O399">
        <v>134.36851999999999</v>
      </c>
      <c r="P399">
        <v>23.19</v>
      </c>
      <c r="Q399">
        <v>188.62</v>
      </c>
    </row>
    <row r="400" spans="1:17" x14ac:dyDescent="0.3">
      <c r="A400" s="1">
        <v>44594</v>
      </c>
      <c r="B400">
        <v>53.3</v>
      </c>
      <c r="C400">
        <v>107.92</v>
      </c>
      <c r="D400">
        <v>316.87470000000002</v>
      </c>
      <c r="E400">
        <v>308.88</v>
      </c>
      <c r="F400">
        <v>593.63099999999997</v>
      </c>
      <c r="G400">
        <v>173.33</v>
      </c>
      <c r="H400">
        <v>2.61</v>
      </c>
      <c r="I400">
        <v>3642</v>
      </c>
      <c r="J400">
        <v>245.5301</v>
      </c>
      <c r="K400">
        <v>21.11</v>
      </c>
      <c r="L400">
        <v>201.4</v>
      </c>
      <c r="M400">
        <v>270.12</v>
      </c>
      <c r="N400">
        <v>174.08</v>
      </c>
      <c r="O400">
        <v>145.52250000000001</v>
      </c>
      <c r="P400">
        <v>22.4101</v>
      </c>
      <c r="Q400">
        <v>181.73</v>
      </c>
    </row>
    <row r="401" spans="1:17" x14ac:dyDescent="0.3">
      <c r="A401" s="1">
        <v>44595</v>
      </c>
      <c r="B401">
        <v>53.7</v>
      </c>
      <c r="C401">
        <v>117.5</v>
      </c>
      <c r="D401">
        <v>235.745</v>
      </c>
      <c r="E401">
        <v>299.95999999999998</v>
      </c>
      <c r="F401">
        <v>580.12</v>
      </c>
      <c r="G401">
        <v>172.12</v>
      </c>
      <c r="H401">
        <v>2.5299999999999998</v>
      </c>
      <c r="I401">
        <v>3662</v>
      </c>
      <c r="J401">
        <v>237.8</v>
      </c>
      <c r="K401">
        <v>20.855</v>
      </c>
      <c r="L401">
        <v>200.09</v>
      </c>
      <c r="M401">
        <v>265.2</v>
      </c>
      <c r="N401">
        <v>169.52</v>
      </c>
      <c r="O401">
        <v>142.66533000000001</v>
      </c>
      <c r="P401">
        <v>21.01</v>
      </c>
      <c r="Q401">
        <v>179</v>
      </c>
    </row>
    <row r="402" spans="1:17" x14ac:dyDescent="0.3">
      <c r="A402" s="1">
        <v>44596</v>
      </c>
      <c r="B402">
        <v>53.225000000000001</v>
      </c>
      <c r="C402">
        <v>117.91</v>
      </c>
      <c r="D402">
        <v>230.11</v>
      </c>
      <c r="E402">
        <v>299.97000000000003</v>
      </c>
      <c r="F402">
        <v>576.14</v>
      </c>
      <c r="G402">
        <v>170.68</v>
      </c>
      <c r="H402">
        <v>2.52</v>
      </c>
      <c r="I402">
        <v>3661</v>
      </c>
      <c r="J402">
        <v>236.32</v>
      </c>
      <c r="K402">
        <v>20.704999999999998</v>
      </c>
      <c r="L402">
        <v>196.49</v>
      </c>
      <c r="M402">
        <v>260.49</v>
      </c>
      <c r="N402">
        <v>169</v>
      </c>
      <c r="O402">
        <v>140.51499999999999</v>
      </c>
      <c r="P402">
        <v>21.08</v>
      </c>
      <c r="Q402">
        <v>177.45</v>
      </c>
    </row>
    <row r="403" spans="1:17" x14ac:dyDescent="0.3">
      <c r="A403" s="1">
        <v>44597</v>
      </c>
      <c r="B403">
        <v>53.225000000000001</v>
      </c>
      <c r="C403">
        <v>117.91</v>
      </c>
      <c r="D403">
        <v>230.11</v>
      </c>
      <c r="E403">
        <v>299.97000000000003</v>
      </c>
      <c r="F403">
        <v>576.14</v>
      </c>
      <c r="G403">
        <v>170.68</v>
      </c>
      <c r="H403">
        <v>2.52</v>
      </c>
      <c r="I403">
        <v>3661</v>
      </c>
      <c r="J403">
        <v>236.32</v>
      </c>
      <c r="K403">
        <v>20.704999999999998</v>
      </c>
      <c r="L403">
        <v>196.49</v>
      </c>
      <c r="M403">
        <v>260.49</v>
      </c>
      <c r="N403">
        <v>169</v>
      </c>
      <c r="O403">
        <v>140.51499999999999</v>
      </c>
      <c r="P403">
        <v>21.08</v>
      </c>
      <c r="Q403">
        <v>177.45</v>
      </c>
    </row>
    <row r="404" spans="1:17" x14ac:dyDescent="0.3">
      <c r="A404" s="1">
        <v>44598</v>
      </c>
      <c r="B404">
        <v>53.225000000000001</v>
      </c>
      <c r="C404">
        <v>117.91</v>
      </c>
      <c r="D404">
        <v>230.11</v>
      </c>
      <c r="E404">
        <v>299.97000000000003</v>
      </c>
      <c r="F404">
        <v>576.14</v>
      </c>
      <c r="G404">
        <v>170.68</v>
      </c>
      <c r="H404">
        <v>2.52</v>
      </c>
      <c r="I404">
        <v>3661</v>
      </c>
      <c r="J404">
        <v>236.32</v>
      </c>
      <c r="K404">
        <v>20.704999999999998</v>
      </c>
      <c r="L404">
        <v>196.49</v>
      </c>
      <c r="M404">
        <v>260.49</v>
      </c>
      <c r="N404">
        <v>169</v>
      </c>
      <c r="O404">
        <v>140.51499999999999</v>
      </c>
      <c r="P404">
        <v>21.08</v>
      </c>
      <c r="Q404">
        <v>177.45</v>
      </c>
    </row>
    <row r="405" spans="1:17" x14ac:dyDescent="0.3">
      <c r="A405" s="1">
        <v>44599</v>
      </c>
      <c r="B405">
        <v>52.51</v>
      </c>
      <c r="C405">
        <v>120.94</v>
      </c>
      <c r="D405">
        <v>224.01</v>
      </c>
      <c r="E405">
        <v>299.89999999999998</v>
      </c>
      <c r="F405">
        <v>584.16</v>
      </c>
      <c r="G405">
        <v>170.95</v>
      </c>
      <c r="H405">
        <v>2.73</v>
      </c>
      <c r="I405">
        <v>3674</v>
      </c>
      <c r="J405">
        <v>242.02</v>
      </c>
      <c r="K405">
        <v>21.32</v>
      </c>
      <c r="L405">
        <v>198.02529999999999</v>
      </c>
      <c r="M405">
        <v>264.12</v>
      </c>
      <c r="N405">
        <v>176.36</v>
      </c>
      <c r="O405">
        <v>138.90001000000001</v>
      </c>
      <c r="P405">
        <v>24.97</v>
      </c>
      <c r="Q405">
        <v>198.2</v>
      </c>
    </row>
    <row r="406" spans="1:17" x14ac:dyDescent="0.3">
      <c r="A406" s="1">
        <v>44600</v>
      </c>
      <c r="B406">
        <v>52.575000000000003</v>
      </c>
      <c r="C406">
        <v>122.245</v>
      </c>
      <c r="D406">
        <v>216.15</v>
      </c>
      <c r="E406">
        <v>299.95</v>
      </c>
      <c r="F406">
        <v>586.99</v>
      </c>
      <c r="G406">
        <v>171.43</v>
      </c>
      <c r="H406">
        <v>2.72</v>
      </c>
      <c r="I406">
        <v>3742</v>
      </c>
      <c r="J406">
        <v>239.8</v>
      </c>
      <c r="K406">
        <v>21.68</v>
      </c>
      <c r="L406">
        <v>199.23</v>
      </c>
      <c r="M406">
        <v>267.20999999999998</v>
      </c>
      <c r="N406">
        <v>175.83</v>
      </c>
      <c r="O406">
        <v>137.01384999999999</v>
      </c>
      <c r="P406">
        <v>24.62</v>
      </c>
      <c r="Q406">
        <v>196.75</v>
      </c>
    </row>
    <row r="407" spans="1:17" x14ac:dyDescent="0.3">
      <c r="A407" s="1">
        <v>44601</v>
      </c>
      <c r="B407">
        <v>52.88</v>
      </c>
      <c r="C407">
        <v>125.82</v>
      </c>
      <c r="D407">
        <v>222.21</v>
      </c>
      <c r="E407">
        <v>307.39</v>
      </c>
      <c r="F407">
        <v>601.55999999999995</v>
      </c>
      <c r="G407">
        <v>174.9</v>
      </c>
      <c r="H407">
        <v>2.97</v>
      </c>
      <c r="I407">
        <v>3796</v>
      </c>
      <c r="J407">
        <v>253.53</v>
      </c>
      <c r="K407">
        <v>22.46</v>
      </c>
      <c r="L407">
        <v>202.08600000000001</v>
      </c>
      <c r="M407">
        <v>273.04000000000002</v>
      </c>
      <c r="N407">
        <v>181.01</v>
      </c>
      <c r="O407">
        <v>140.18702999999999</v>
      </c>
      <c r="P407">
        <v>26.35</v>
      </c>
      <c r="Q407">
        <v>207.61</v>
      </c>
    </row>
    <row r="408" spans="1:17" x14ac:dyDescent="0.3">
      <c r="A408" s="1">
        <v>44602</v>
      </c>
      <c r="B408">
        <v>52.9</v>
      </c>
      <c r="C408">
        <v>124.56</v>
      </c>
      <c r="D408">
        <v>226.7</v>
      </c>
      <c r="E408">
        <v>300.7</v>
      </c>
      <c r="F408">
        <v>588.57000000000005</v>
      </c>
      <c r="G408">
        <v>171.55</v>
      </c>
      <c r="H408">
        <v>3.04</v>
      </c>
      <c r="I408">
        <v>3832</v>
      </c>
      <c r="J408">
        <v>256</v>
      </c>
      <c r="K408">
        <v>22.295000000000002</v>
      </c>
      <c r="L408">
        <v>201.56</v>
      </c>
      <c r="M408">
        <v>264.89</v>
      </c>
      <c r="N408">
        <v>182.22</v>
      </c>
      <c r="O408">
        <v>137.95699999999999</v>
      </c>
      <c r="P408">
        <v>27.66</v>
      </c>
      <c r="Q408">
        <v>202.86</v>
      </c>
    </row>
    <row r="409" spans="1:17" x14ac:dyDescent="0.3">
      <c r="A409" s="1">
        <v>44603</v>
      </c>
      <c r="B409">
        <v>52.7</v>
      </c>
      <c r="C409">
        <v>124.14</v>
      </c>
      <c r="D409">
        <v>218.77010000000001</v>
      </c>
      <c r="E409">
        <v>294.22000000000003</v>
      </c>
      <c r="F409">
        <v>569.07500000000005</v>
      </c>
      <c r="G409">
        <v>168.04</v>
      </c>
      <c r="H409">
        <v>2.9249999999999998</v>
      </c>
      <c r="I409">
        <v>3832</v>
      </c>
      <c r="J409">
        <v>237.73</v>
      </c>
      <c r="K409">
        <v>20.96</v>
      </c>
      <c r="L409">
        <v>200.13</v>
      </c>
      <c r="M409">
        <v>261.22000000000003</v>
      </c>
      <c r="N409">
        <v>178.61</v>
      </c>
      <c r="O409">
        <v>133.40001000000001</v>
      </c>
      <c r="P409">
        <v>26.454999999999998</v>
      </c>
      <c r="Q409">
        <v>191.02</v>
      </c>
    </row>
    <row r="410" spans="1:17" x14ac:dyDescent="0.3">
      <c r="A410" s="1">
        <v>44604</v>
      </c>
      <c r="B410">
        <v>52.7</v>
      </c>
      <c r="C410">
        <v>124.14</v>
      </c>
      <c r="D410">
        <v>218.77010000000001</v>
      </c>
      <c r="E410">
        <v>294.22000000000003</v>
      </c>
      <c r="F410">
        <v>569.07500000000005</v>
      </c>
      <c r="G410">
        <v>168.04</v>
      </c>
      <c r="H410">
        <v>2.9249999999999998</v>
      </c>
      <c r="I410">
        <v>3832</v>
      </c>
      <c r="J410">
        <v>237.73</v>
      </c>
      <c r="K410">
        <v>20.96</v>
      </c>
      <c r="L410">
        <v>200.13</v>
      </c>
      <c r="M410">
        <v>261.22000000000003</v>
      </c>
      <c r="N410">
        <v>178.61</v>
      </c>
      <c r="O410">
        <v>133.40001000000001</v>
      </c>
      <c r="P410">
        <v>26.454999999999998</v>
      </c>
      <c r="Q410">
        <v>191.02</v>
      </c>
    </row>
    <row r="411" spans="1:17" x14ac:dyDescent="0.3">
      <c r="A411" s="1">
        <v>44605</v>
      </c>
      <c r="B411">
        <v>52.7</v>
      </c>
      <c r="C411">
        <v>124.14</v>
      </c>
      <c r="D411">
        <v>218.77010000000001</v>
      </c>
      <c r="E411">
        <v>294.22000000000003</v>
      </c>
      <c r="F411">
        <v>569.07500000000005</v>
      </c>
      <c r="G411">
        <v>168.04</v>
      </c>
      <c r="H411">
        <v>2.9249999999999998</v>
      </c>
      <c r="I411">
        <v>3832</v>
      </c>
      <c r="J411">
        <v>237.73</v>
      </c>
      <c r="K411">
        <v>20.96</v>
      </c>
      <c r="L411">
        <v>200.13</v>
      </c>
      <c r="M411">
        <v>261.22000000000003</v>
      </c>
      <c r="N411">
        <v>178.61</v>
      </c>
      <c r="O411">
        <v>133.40001000000001</v>
      </c>
      <c r="P411">
        <v>26.454999999999998</v>
      </c>
      <c r="Q411">
        <v>191.02</v>
      </c>
    </row>
    <row r="412" spans="1:17" x14ac:dyDescent="0.3">
      <c r="A412" s="1">
        <v>44606</v>
      </c>
      <c r="B412">
        <v>52.5</v>
      </c>
      <c r="C412">
        <v>123.35</v>
      </c>
      <c r="D412">
        <v>214.78</v>
      </c>
      <c r="E412">
        <v>291.35000000000002</v>
      </c>
      <c r="F412">
        <v>570.07000000000005</v>
      </c>
      <c r="G412">
        <v>166.56</v>
      </c>
      <c r="H412">
        <v>2.93</v>
      </c>
      <c r="I412">
        <v>3807</v>
      </c>
      <c r="J412">
        <v>237.55</v>
      </c>
      <c r="K412">
        <v>20.6</v>
      </c>
      <c r="L412">
        <v>198.11</v>
      </c>
      <c r="M412">
        <v>260.32</v>
      </c>
      <c r="N412">
        <v>179.91</v>
      </c>
      <c r="O412">
        <v>133.25649999999999</v>
      </c>
      <c r="P412">
        <v>25.2714</v>
      </c>
      <c r="Q412">
        <v>193.46010000000001</v>
      </c>
    </row>
    <row r="413" spans="1:17" x14ac:dyDescent="0.3">
      <c r="A413" s="1">
        <v>44607</v>
      </c>
      <c r="B413">
        <v>53.15</v>
      </c>
      <c r="C413">
        <v>126.08</v>
      </c>
      <c r="D413">
        <v>215.06</v>
      </c>
      <c r="E413">
        <v>297.02</v>
      </c>
      <c r="F413">
        <v>588.25</v>
      </c>
      <c r="G413">
        <v>170.25</v>
      </c>
      <c r="H413">
        <v>3.0449999999999999</v>
      </c>
      <c r="I413">
        <v>3785</v>
      </c>
      <c r="J413">
        <v>247.84</v>
      </c>
      <c r="K413">
        <v>21.09</v>
      </c>
      <c r="L413">
        <v>200.00960000000001</v>
      </c>
      <c r="M413">
        <v>263.69</v>
      </c>
      <c r="N413">
        <v>182.41</v>
      </c>
      <c r="O413">
        <v>135.82149999999999</v>
      </c>
      <c r="P413">
        <v>27.44</v>
      </c>
      <c r="Q413">
        <v>201.18</v>
      </c>
    </row>
    <row r="414" spans="1:17" x14ac:dyDescent="0.3">
      <c r="A414" s="1">
        <v>44608</v>
      </c>
      <c r="B414">
        <v>53.09</v>
      </c>
      <c r="C414">
        <v>125.31</v>
      </c>
      <c r="D414">
        <v>212.36</v>
      </c>
      <c r="E414">
        <v>293.68</v>
      </c>
      <c r="F414">
        <v>587.22</v>
      </c>
      <c r="G414">
        <v>170.05</v>
      </c>
      <c r="H414">
        <v>3.17</v>
      </c>
      <c r="I414">
        <v>3796</v>
      </c>
      <c r="J414">
        <v>255.52</v>
      </c>
      <c r="K414">
        <v>21.42</v>
      </c>
      <c r="L414">
        <v>203</v>
      </c>
      <c r="M414">
        <v>260</v>
      </c>
      <c r="N414">
        <v>180.34</v>
      </c>
      <c r="O414">
        <v>134.92375000000001</v>
      </c>
      <c r="P414">
        <v>27.11</v>
      </c>
      <c r="Q414">
        <v>203.83349999999999</v>
      </c>
    </row>
    <row r="415" spans="1:17" x14ac:dyDescent="0.3">
      <c r="A415" s="1">
        <v>44609</v>
      </c>
      <c r="B415">
        <v>52.78</v>
      </c>
      <c r="C415">
        <v>124.28</v>
      </c>
      <c r="D415">
        <v>207.1601</v>
      </c>
      <c r="E415">
        <v>290</v>
      </c>
      <c r="F415">
        <v>578.89</v>
      </c>
      <c r="G415">
        <v>168.47</v>
      </c>
      <c r="H415">
        <v>2.96</v>
      </c>
      <c r="I415">
        <v>3815</v>
      </c>
      <c r="J415">
        <v>241.65</v>
      </c>
      <c r="K415">
        <v>20.67</v>
      </c>
      <c r="L415">
        <v>194.44</v>
      </c>
      <c r="M415">
        <v>252.57</v>
      </c>
      <c r="N415">
        <v>168.96</v>
      </c>
      <c r="O415">
        <v>132.4785</v>
      </c>
      <c r="P415">
        <v>25.5</v>
      </c>
      <c r="Q415">
        <v>188.93</v>
      </c>
    </row>
    <row r="416" spans="1:17" x14ac:dyDescent="0.3">
      <c r="A416" s="1">
        <v>44610</v>
      </c>
      <c r="B416">
        <v>53.28</v>
      </c>
      <c r="C416">
        <v>122.79</v>
      </c>
      <c r="D416">
        <v>205.18</v>
      </c>
      <c r="E416">
        <v>286.30500000000001</v>
      </c>
      <c r="F416">
        <v>573.28</v>
      </c>
      <c r="G416">
        <v>166.19</v>
      </c>
      <c r="H416">
        <v>2.84</v>
      </c>
      <c r="I416">
        <v>3820</v>
      </c>
      <c r="J416">
        <v>231</v>
      </c>
      <c r="K416">
        <v>20.43</v>
      </c>
      <c r="L416">
        <v>191.17500000000001</v>
      </c>
      <c r="M416">
        <v>249.24</v>
      </c>
      <c r="N416">
        <v>164.12</v>
      </c>
      <c r="O416">
        <v>130.19649999999999</v>
      </c>
      <c r="P416">
        <v>23.83</v>
      </c>
      <c r="Q416">
        <v>180.5444</v>
      </c>
    </row>
    <row r="417" spans="1:17" x14ac:dyDescent="0.3">
      <c r="A417" s="1">
        <v>44611</v>
      </c>
      <c r="B417">
        <v>53.28</v>
      </c>
      <c r="C417">
        <v>122.79</v>
      </c>
      <c r="D417">
        <v>205.18</v>
      </c>
      <c r="E417">
        <v>286.30500000000001</v>
      </c>
      <c r="F417">
        <v>573.28</v>
      </c>
      <c r="G417">
        <v>166.19</v>
      </c>
      <c r="H417">
        <v>2.84</v>
      </c>
      <c r="I417">
        <v>3820</v>
      </c>
      <c r="J417">
        <v>231</v>
      </c>
      <c r="K417">
        <v>20.43</v>
      </c>
      <c r="L417">
        <v>191.17500000000001</v>
      </c>
      <c r="M417">
        <v>249.24</v>
      </c>
      <c r="N417">
        <v>164.12</v>
      </c>
      <c r="O417">
        <v>130.19649999999999</v>
      </c>
      <c r="P417">
        <v>23.83</v>
      </c>
      <c r="Q417">
        <v>180.5444</v>
      </c>
    </row>
    <row r="418" spans="1:17" x14ac:dyDescent="0.3">
      <c r="A418" s="1">
        <v>44612</v>
      </c>
      <c r="B418">
        <v>53.28</v>
      </c>
      <c r="C418">
        <v>122.79</v>
      </c>
      <c r="D418">
        <v>205.18</v>
      </c>
      <c r="E418">
        <v>286.30500000000001</v>
      </c>
      <c r="F418">
        <v>573.28</v>
      </c>
      <c r="G418">
        <v>166.19</v>
      </c>
      <c r="H418">
        <v>2.84</v>
      </c>
      <c r="I418">
        <v>3820</v>
      </c>
      <c r="J418">
        <v>231</v>
      </c>
      <c r="K418">
        <v>20.43</v>
      </c>
      <c r="L418">
        <v>191.17500000000001</v>
      </c>
      <c r="M418">
        <v>249.24</v>
      </c>
      <c r="N418">
        <v>164.12</v>
      </c>
      <c r="O418">
        <v>130.19649999999999</v>
      </c>
      <c r="P418">
        <v>23.83</v>
      </c>
      <c r="Q418">
        <v>180.5444</v>
      </c>
    </row>
    <row r="419" spans="1:17" x14ac:dyDescent="0.3">
      <c r="A419" s="1">
        <v>44613</v>
      </c>
      <c r="B419">
        <v>53.28</v>
      </c>
      <c r="C419">
        <v>122.79</v>
      </c>
      <c r="D419">
        <v>205.18</v>
      </c>
      <c r="E419">
        <v>286.30500000000001</v>
      </c>
      <c r="F419">
        <v>573.28</v>
      </c>
      <c r="G419">
        <v>166.19</v>
      </c>
      <c r="H419">
        <v>2.84</v>
      </c>
      <c r="I419">
        <v>3788</v>
      </c>
      <c r="J419">
        <v>231</v>
      </c>
      <c r="K419">
        <v>20.43</v>
      </c>
      <c r="L419">
        <v>191.17500000000001</v>
      </c>
      <c r="M419">
        <v>249.24</v>
      </c>
      <c r="N419">
        <v>164.12</v>
      </c>
      <c r="O419">
        <v>130.19649999999999</v>
      </c>
      <c r="P419">
        <v>23.83</v>
      </c>
      <c r="Q419">
        <v>180.5444</v>
      </c>
    </row>
    <row r="420" spans="1:17" x14ac:dyDescent="0.3">
      <c r="A420" s="1">
        <v>44614</v>
      </c>
      <c r="B420">
        <v>53.59</v>
      </c>
      <c r="C420">
        <v>122.27</v>
      </c>
      <c r="D420">
        <v>200.06</v>
      </c>
      <c r="E420">
        <v>284.5</v>
      </c>
      <c r="F420">
        <v>569.80999999999995</v>
      </c>
      <c r="G420">
        <v>162.15</v>
      </c>
      <c r="H420">
        <v>2.81</v>
      </c>
      <c r="I420">
        <v>3746</v>
      </c>
      <c r="J420">
        <v>230</v>
      </c>
      <c r="K420">
        <v>19.515000000000001</v>
      </c>
      <c r="L420">
        <v>190.55</v>
      </c>
      <c r="M420">
        <v>246.33</v>
      </c>
      <c r="N420">
        <v>161.47739999999999</v>
      </c>
      <c r="O420">
        <v>128.22325000000001</v>
      </c>
      <c r="P420">
        <v>22.01</v>
      </c>
      <c r="Q420">
        <v>173.16</v>
      </c>
    </row>
    <row r="421" spans="1:17" x14ac:dyDescent="0.3">
      <c r="A421" s="1">
        <v>44615</v>
      </c>
      <c r="B421">
        <v>53.24</v>
      </c>
      <c r="C421">
        <v>119.71</v>
      </c>
      <c r="D421">
        <v>198.05</v>
      </c>
      <c r="E421">
        <v>280.10000000000002</v>
      </c>
      <c r="F421">
        <v>564.74</v>
      </c>
      <c r="G421">
        <v>159.75</v>
      </c>
      <c r="H421">
        <v>2.95</v>
      </c>
      <c r="I421">
        <v>3746</v>
      </c>
      <c r="J421">
        <v>223.01</v>
      </c>
      <c r="K421">
        <v>10.75</v>
      </c>
      <c r="L421">
        <v>186.37</v>
      </c>
      <c r="M421">
        <v>248.85499999999999</v>
      </c>
      <c r="N421">
        <v>161.636</v>
      </c>
      <c r="O421">
        <v>127.52750399999999</v>
      </c>
      <c r="P421">
        <v>20.94</v>
      </c>
      <c r="Q421">
        <v>171.77430000000001</v>
      </c>
    </row>
    <row r="422" spans="1:17" x14ac:dyDescent="0.3">
      <c r="A422" s="1">
        <v>44616</v>
      </c>
      <c r="B422">
        <v>51.71</v>
      </c>
      <c r="C422">
        <v>118.73</v>
      </c>
      <c r="D422">
        <v>190.22</v>
      </c>
      <c r="E422">
        <v>271.52</v>
      </c>
      <c r="F422">
        <v>549.02</v>
      </c>
      <c r="G422">
        <v>152</v>
      </c>
      <c r="H422">
        <v>2.74</v>
      </c>
      <c r="I422">
        <v>3675</v>
      </c>
      <c r="J422">
        <v>208.9</v>
      </c>
      <c r="K422">
        <v>11.31</v>
      </c>
      <c r="L422">
        <v>179.67</v>
      </c>
      <c r="M422">
        <v>243.92</v>
      </c>
      <c r="N422">
        <v>153.5</v>
      </c>
      <c r="O422">
        <v>124.95325</v>
      </c>
      <c r="P422">
        <v>19.510000000000002</v>
      </c>
      <c r="Q422">
        <v>155.91999999999999</v>
      </c>
    </row>
    <row r="423" spans="1:17" x14ac:dyDescent="0.3">
      <c r="A423" s="1">
        <v>44617</v>
      </c>
      <c r="B423">
        <v>53.08</v>
      </c>
      <c r="C423">
        <v>123.24</v>
      </c>
      <c r="D423">
        <v>203.18</v>
      </c>
      <c r="E423">
        <v>291.65499999999997</v>
      </c>
      <c r="F423">
        <v>574</v>
      </c>
      <c r="G423">
        <v>160.87379999999999</v>
      </c>
      <c r="H423">
        <v>3.22</v>
      </c>
      <c r="I423">
        <v>3700</v>
      </c>
      <c r="J423">
        <v>233.81</v>
      </c>
      <c r="K423">
        <v>12.324999999999999</v>
      </c>
      <c r="L423">
        <v>184.12</v>
      </c>
      <c r="M423">
        <v>253.72</v>
      </c>
      <c r="N423">
        <v>174.26</v>
      </c>
      <c r="O423">
        <v>131.75151</v>
      </c>
      <c r="P423">
        <v>22.01</v>
      </c>
      <c r="Q423">
        <v>170.4024</v>
      </c>
    </row>
    <row r="424" spans="1:17" x14ac:dyDescent="0.3">
      <c r="A424" s="1">
        <v>44618</v>
      </c>
      <c r="B424">
        <v>53.08</v>
      </c>
      <c r="C424">
        <v>123.24</v>
      </c>
      <c r="D424">
        <v>203.18</v>
      </c>
      <c r="E424">
        <v>291.65499999999997</v>
      </c>
      <c r="F424">
        <v>574</v>
      </c>
      <c r="G424">
        <v>160.87379999999999</v>
      </c>
      <c r="H424">
        <v>3.22</v>
      </c>
      <c r="I424">
        <v>3700</v>
      </c>
      <c r="J424">
        <v>233.81</v>
      </c>
      <c r="K424">
        <v>12.324999999999999</v>
      </c>
      <c r="L424">
        <v>184.12</v>
      </c>
      <c r="M424">
        <v>253.72</v>
      </c>
      <c r="N424">
        <v>174.26</v>
      </c>
      <c r="O424">
        <v>131.75151</v>
      </c>
      <c r="P424">
        <v>22.01</v>
      </c>
      <c r="Q424">
        <v>170.4024</v>
      </c>
    </row>
    <row r="425" spans="1:17" x14ac:dyDescent="0.3">
      <c r="A425" s="1">
        <v>44619</v>
      </c>
      <c r="B425">
        <v>53.08</v>
      </c>
      <c r="C425">
        <v>123.24</v>
      </c>
      <c r="D425">
        <v>203.18</v>
      </c>
      <c r="E425">
        <v>291.65499999999997</v>
      </c>
      <c r="F425">
        <v>574</v>
      </c>
      <c r="G425">
        <v>160.87379999999999</v>
      </c>
      <c r="H425">
        <v>3.22</v>
      </c>
      <c r="I425">
        <v>3700</v>
      </c>
      <c r="J425">
        <v>233.81</v>
      </c>
      <c r="K425">
        <v>12.324999999999999</v>
      </c>
      <c r="L425">
        <v>184.12</v>
      </c>
      <c r="M425">
        <v>253.72</v>
      </c>
      <c r="N425">
        <v>174.26</v>
      </c>
      <c r="O425">
        <v>131.75151</v>
      </c>
      <c r="P425">
        <v>22.01</v>
      </c>
      <c r="Q425">
        <v>170.4024</v>
      </c>
    </row>
    <row r="426" spans="1:17" x14ac:dyDescent="0.3">
      <c r="A426" s="1">
        <v>44620</v>
      </c>
      <c r="B426">
        <v>53.4</v>
      </c>
      <c r="C426">
        <v>121.18</v>
      </c>
      <c r="D426">
        <v>206.83</v>
      </c>
      <c r="E426">
        <v>293</v>
      </c>
      <c r="F426">
        <v>576.38</v>
      </c>
      <c r="G426">
        <v>162.43</v>
      </c>
      <c r="H426">
        <v>3.52</v>
      </c>
      <c r="I426">
        <v>3665</v>
      </c>
      <c r="J426">
        <v>237.0701</v>
      </c>
      <c r="K426">
        <v>12.82</v>
      </c>
      <c r="L426">
        <v>183.673</v>
      </c>
      <c r="M426">
        <v>260.81</v>
      </c>
      <c r="N426">
        <v>186.73</v>
      </c>
      <c r="O426">
        <v>132.59225000000001</v>
      </c>
      <c r="P426">
        <v>23.13</v>
      </c>
      <c r="Q426">
        <v>172.09</v>
      </c>
    </row>
    <row r="427" spans="1:17" x14ac:dyDescent="0.3">
      <c r="A427" s="1">
        <v>44621</v>
      </c>
      <c r="B427">
        <v>53.26</v>
      </c>
      <c r="C427">
        <v>121.63</v>
      </c>
      <c r="D427">
        <v>202.22</v>
      </c>
      <c r="E427">
        <v>292.14999999999998</v>
      </c>
      <c r="F427">
        <v>565.29999999999995</v>
      </c>
      <c r="G427">
        <v>161.97</v>
      </c>
      <c r="H427">
        <v>3.83</v>
      </c>
      <c r="I427">
        <v>3765</v>
      </c>
      <c r="J427">
        <v>231.32</v>
      </c>
      <c r="K427">
        <v>12.56</v>
      </c>
      <c r="L427">
        <v>180.64</v>
      </c>
      <c r="M427">
        <v>262.7</v>
      </c>
      <c r="N427">
        <v>195.8535</v>
      </c>
      <c r="O427">
        <v>133.21850000000001</v>
      </c>
      <c r="P427">
        <v>24.96</v>
      </c>
      <c r="Q427">
        <v>189.63</v>
      </c>
    </row>
    <row r="428" spans="1:17" x14ac:dyDescent="0.3">
      <c r="A428" s="1">
        <v>44622</v>
      </c>
      <c r="B428">
        <v>53.53</v>
      </c>
      <c r="C428">
        <v>123.16</v>
      </c>
      <c r="D428">
        <v>202.02</v>
      </c>
      <c r="E428">
        <v>293.69799999999998</v>
      </c>
      <c r="F428">
        <v>573.58000000000004</v>
      </c>
      <c r="G428">
        <v>162.94999999999999</v>
      </c>
      <c r="H428">
        <v>4.0149999999999997</v>
      </c>
      <c r="I428">
        <v>3757</v>
      </c>
      <c r="J428">
        <v>234.15</v>
      </c>
      <c r="K428">
        <v>11.875</v>
      </c>
      <c r="L428">
        <v>185</v>
      </c>
      <c r="M428">
        <v>264.38499999999999</v>
      </c>
      <c r="N428">
        <v>190.27</v>
      </c>
      <c r="O428">
        <v>133.07155</v>
      </c>
      <c r="P428">
        <v>25.333500000000001</v>
      </c>
      <c r="Q428">
        <v>189.51</v>
      </c>
    </row>
    <row r="429" spans="1:17" x14ac:dyDescent="0.3">
      <c r="A429" s="1">
        <v>44623</v>
      </c>
      <c r="B429">
        <v>54.174999999999997</v>
      </c>
      <c r="C429">
        <v>123.63</v>
      </c>
      <c r="D429">
        <v>201.42</v>
      </c>
      <c r="E429">
        <v>294.05</v>
      </c>
      <c r="F429">
        <v>574.33000000000004</v>
      </c>
      <c r="G429">
        <v>165.55</v>
      </c>
      <c r="H429">
        <v>3.95</v>
      </c>
      <c r="I429">
        <v>3842</v>
      </c>
      <c r="J429">
        <v>234.69</v>
      </c>
      <c r="K429">
        <v>11.41</v>
      </c>
      <c r="L429">
        <v>192.34</v>
      </c>
      <c r="M429">
        <v>271.06</v>
      </c>
      <c r="N429">
        <v>189.08</v>
      </c>
      <c r="O429">
        <v>133.02549999999999</v>
      </c>
      <c r="P429">
        <v>24.52</v>
      </c>
      <c r="Q429">
        <v>177.15010000000001</v>
      </c>
    </row>
    <row r="430" spans="1:17" x14ac:dyDescent="0.3">
      <c r="A430" s="1">
        <v>44624</v>
      </c>
      <c r="B430">
        <v>54.255000000000003</v>
      </c>
      <c r="C430">
        <v>122.43</v>
      </c>
      <c r="D430">
        <v>198.79</v>
      </c>
      <c r="E430">
        <v>287.16500000000002</v>
      </c>
      <c r="F430">
        <v>584.01</v>
      </c>
      <c r="G430">
        <v>162.1</v>
      </c>
      <c r="H430">
        <v>3.54</v>
      </c>
      <c r="I430">
        <v>3834</v>
      </c>
      <c r="J430">
        <v>224.82</v>
      </c>
      <c r="K430">
        <v>10.39</v>
      </c>
      <c r="L430">
        <v>190.31100000000001</v>
      </c>
      <c r="M430">
        <v>266.76</v>
      </c>
      <c r="N430">
        <v>177.28</v>
      </c>
      <c r="O430">
        <v>130.33751000000001</v>
      </c>
      <c r="P430">
        <v>22.46</v>
      </c>
      <c r="Q430">
        <v>162.16030000000001</v>
      </c>
    </row>
    <row r="431" spans="1:17" x14ac:dyDescent="0.3">
      <c r="A431" s="1">
        <v>44625</v>
      </c>
      <c r="B431">
        <v>54.255000000000003</v>
      </c>
      <c r="C431">
        <v>122.43</v>
      </c>
      <c r="D431">
        <v>198.79</v>
      </c>
      <c r="E431">
        <v>287.16500000000002</v>
      </c>
      <c r="F431">
        <v>584.01</v>
      </c>
      <c r="G431">
        <v>162.1</v>
      </c>
      <c r="H431">
        <v>3.54</v>
      </c>
      <c r="I431">
        <v>3834</v>
      </c>
      <c r="J431">
        <v>224.82</v>
      </c>
      <c r="K431">
        <v>10.39</v>
      </c>
      <c r="L431">
        <v>190.31100000000001</v>
      </c>
      <c r="M431">
        <v>266.76</v>
      </c>
      <c r="N431">
        <v>177.28</v>
      </c>
      <c r="O431">
        <v>130.33751000000001</v>
      </c>
      <c r="P431">
        <v>22.46</v>
      </c>
      <c r="Q431">
        <v>162.16030000000001</v>
      </c>
    </row>
    <row r="432" spans="1:17" x14ac:dyDescent="0.3">
      <c r="A432" s="1">
        <v>44626</v>
      </c>
      <c r="B432">
        <v>54.255000000000003</v>
      </c>
      <c r="C432">
        <v>122.43</v>
      </c>
      <c r="D432">
        <v>198.79</v>
      </c>
      <c r="E432">
        <v>287.16500000000002</v>
      </c>
      <c r="F432">
        <v>584.01</v>
      </c>
      <c r="G432">
        <v>162.1</v>
      </c>
      <c r="H432">
        <v>3.54</v>
      </c>
      <c r="I432">
        <v>3834</v>
      </c>
      <c r="J432">
        <v>224.82</v>
      </c>
      <c r="K432">
        <v>10.39</v>
      </c>
      <c r="L432">
        <v>190.31100000000001</v>
      </c>
      <c r="M432">
        <v>266.76</v>
      </c>
      <c r="N432">
        <v>177.28</v>
      </c>
      <c r="O432">
        <v>130.33751000000001</v>
      </c>
      <c r="P432">
        <v>22.46</v>
      </c>
      <c r="Q432">
        <v>162.16030000000001</v>
      </c>
    </row>
    <row r="433" spans="1:17" x14ac:dyDescent="0.3">
      <c r="A433" s="1">
        <v>44627</v>
      </c>
      <c r="B433">
        <v>54.5</v>
      </c>
      <c r="C433">
        <v>121.79</v>
      </c>
      <c r="D433">
        <v>187.28</v>
      </c>
      <c r="E433">
        <v>278.52999999999997</v>
      </c>
      <c r="F433">
        <v>570</v>
      </c>
      <c r="G433">
        <v>159.04</v>
      </c>
      <c r="H433">
        <v>3.93</v>
      </c>
      <c r="I433">
        <v>3940</v>
      </c>
      <c r="J433">
        <v>213.3</v>
      </c>
      <c r="K433">
        <v>10.029999999999999</v>
      </c>
      <c r="L433">
        <v>193.6233</v>
      </c>
      <c r="M433">
        <v>258.97000000000003</v>
      </c>
      <c r="N433">
        <v>165.59</v>
      </c>
      <c r="O433">
        <v>126.295</v>
      </c>
      <c r="P433">
        <v>21.453800000000001</v>
      </c>
      <c r="Q433">
        <v>160.22999999999999</v>
      </c>
    </row>
    <row r="434" spans="1:17" x14ac:dyDescent="0.3">
      <c r="A434" s="1">
        <v>44628</v>
      </c>
      <c r="B434">
        <v>53.19</v>
      </c>
      <c r="C434">
        <v>116.91</v>
      </c>
      <c r="D434">
        <v>186.11</v>
      </c>
      <c r="E434">
        <v>270</v>
      </c>
      <c r="F434">
        <v>563.61</v>
      </c>
      <c r="G434">
        <v>155.80000000000001</v>
      </c>
      <c r="H434">
        <v>4.3499999999999996</v>
      </c>
      <c r="I434">
        <v>3827</v>
      </c>
      <c r="J434">
        <v>206.5</v>
      </c>
      <c r="K434">
        <v>9.59</v>
      </c>
      <c r="L434">
        <v>203</v>
      </c>
      <c r="M434">
        <v>252.21</v>
      </c>
      <c r="N434">
        <v>155.36000000000001</v>
      </c>
      <c r="O434">
        <v>125.67468</v>
      </c>
      <c r="P434">
        <v>21.28</v>
      </c>
      <c r="Q434">
        <v>156.53</v>
      </c>
    </row>
    <row r="435" spans="1:17" x14ac:dyDescent="0.3">
      <c r="A435" s="1">
        <v>44629</v>
      </c>
      <c r="B435">
        <v>53.01</v>
      </c>
      <c r="C435">
        <v>120.49</v>
      </c>
      <c r="D435">
        <v>193.92</v>
      </c>
      <c r="E435">
        <v>280.77999999999997</v>
      </c>
      <c r="F435">
        <v>587</v>
      </c>
      <c r="G435">
        <v>159.41</v>
      </c>
      <c r="H435">
        <v>4.3600000000000003</v>
      </c>
      <c r="I435">
        <v>3790</v>
      </c>
      <c r="J435">
        <v>222.47</v>
      </c>
      <c r="K435">
        <v>10.475</v>
      </c>
      <c r="L435">
        <v>207.45</v>
      </c>
      <c r="M435">
        <v>255.15</v>
      </c>
      <c r="N435">
        <v>157.67009999999999</v>
      </c>
      <c r="O435">
        <v>129.90049999999999</v>
      </c>
      <c r="P435">
        <v>24.034199999999998</v>
      </c>
      <c r="Q435">
        <v>173.51</v>
      </c>
    </row>
    <row r="436" spans="1:17" x14ac:dyDescent="0.3">
      <c r="A436" s="1">
        <v>44630</v>
      </c>
      <c r="B436">
        <v>52.78</v>
      </c>
      <c r="C436">
        <v>120.44</v>
      </c>
      <c r="D436">
        <v>191.06800000000001</v>
      </c>
      <c r="E436">
        <v>280.58</v>
      </c>
      <c r="F436">
        <v>576.37</v>
      </c>
      <c r="G436">
        <v>155.97999999999999</v>
      </c>
      <c r="H436">
        <v>4.915</v>
      </c>
      <c r="I436">
        <v>3802</v>
      </c>
      <c r="J436">
        <v>218.82</v>
      </c>
      <c r="K436">
        <v>10.47</v>
      </c>
      <c r="L436">
        <v>208.18</v>
      </c>
      <c r="M436">
        <v>254.5</v>
      </c>
      <c r="N436">
        <v>182.55</v>
      </c>
      <c r="O436">
        <v>130.91249999999999</v>
      </c>
      <c r="P436">
        <v>23.29</v>
      </c>
      <c r="Q436">
        <v>168.1001</v>
      </c>
    </row>
    <row r="437" spans="1:17" x14ac:dyDescent="0.3">
      <c r="A437" s="1">
        <v>44631</v>
      </c>
      <c r="B437">
        <v>53.01</v>
      </c>
      <c r="C437">
        <v>124.4</v>
      </c>
      <c r="D437">
        <v>186.67</v>
      </c>
      <c r="E437">
        <v>279.43</v>
      </c>
      <c r="F437">
        <v>577.12</v>
      </c>
      <c r="G437">
        <v>154.5</v>
      </c>
      <c r="H437">
        <v>4.8600000000000003</v>
      </c>
      <c r="I437">
        <v>3895</v>
      </c>
      <c r="J437">
        <v>220.46</v>
      </c>
      <c r="K437">
        <v>11.48</v>
      </c>
      <c r="L437">
        <v>212.3</v>
      </c>
      <c r="M437">
        <v>256.24</v>
      </c>
      <c r="N437">
        <v>189.5</v>
      </c>
      <c r="O437">
        <v>129.63149999999999</v>
      </c>
      <c r="P437">
        <v>22.44</v>
      </c>
      <c r="Q437">
        <v>160</v>
      </c>
    </row>
    <row r="438" spans="1:17" x14ac:dyDescent="0.3">
      <c r="A438" s="1">
        <v>44632</v>
      </c>
      <c r="B438">
        <v>53.01</v>
      </c>
      <c r="C438">
        <v>124.4</v>
      </c>
      <c r="D438">
        <v>186.67</v>
      </c>
      <c r="E438">
        <v>279.43</v>
      </c>
      <c r="F438">
        <v>577.12</v>
      </c>
      <c r="G438">
        <v>154.5</v>
      </c>
      <c r="H438">
        <v>4.8600000000000003</v>
      </c>
      <c r="I438">
        <v>3895</v>
      </c>
      <c r="J438">
        <v>220.46</v>
      </c>
      <c r="K438">
        <v>11.48</v>
      </c>
      <c r="L438">
        <v>212.3</v>
      </c>
      <c r="M438">
        <v>256.24</v>
      </c>
      <c r="N438">
        <v>189.5</v>
      </c>
      <c r="O438">
        <v>129.63149999999999</v>
      </c>
      <c r="P438">
        <v>22.44</v>
      </c>
      <c r="Q438">
        <v>160</v>
      </c>
    </row>
    <row r="439" spans="1:17" x14ac:dyDescent="0.3">
      <c r="A439" s="1">
        <v>44633</v>
      </c>
      <c r="B439">
        <v>53.01</v>
      </c>
      <c r="C439">
        <v>124.4</v>
      </c>
      <c r="D439">
        <v>186.67</v>
      </c>
      <c r="E439">
        <v>279.43</v>
      </c>
      <c r="F439">
        <v>577.12</v>
      </c>
      <c r="G439">
        <v>154.5</v>
      </c>
      <c r="H439">
        <v>4.8600000000000003</v>
      </c>
      <c r="I439">
        <v>3895</v>
      </c>
      <c r="J439">
        <v>220.46</v>
      </c>
      <c r="K439">
        <v>11.48</v>
      </c>
      <c r="L439">
        <v>212.3</v>
      </c>
      <c r="M439">
        <v>256.24</v>
      </c>
      <c r="N439">
        <v>189.5</v>
      </c>
      <c r="O439">
        <v>129.63149999999999</v>
      </c>
      <c r="P439">
        <v>22.44</v>
      </c>
      <c r="Q439">
        <v>160</v>
      </c>
    </row>
    <row r="440" spans="1:17" x14ac:dyDescent="0.3">
      <c r="A440" s="1">
        <v>44634</v>
      </c>
      <c r="B440">
        <v>52.440100000000001</v>
      </c>
      <c r="C440">
        <v>123.97</v>
      </c>
      <c r="D440">
        <v>185.82</v>
      </c>
      <c r="E440">
        <v>275.82</v>
      </c>
      <c r="F440">
        <v>564.75</v>
      </c>
      <c r="G440">
        <v>150.1</v>
      </c>
      <c r="H440">
        <v>4.04</v>
      </c>
      <c r="I440">
        <v>3887</v>
      </c>
      <c r="J440">
        <v>211.59010000000001</v>
      </c>
      <c r="K440">
        <v>10.975</v>
      </c>
      <c r="L440">
        <v>212.93</v>
      </c>
      <c r="M440">
        <v>255.80459999999999</v>
      </c>
      <c r="N440">
        <v>178</v>
      </c>
      <c r="O440">
        <v>125.27500000000001</v>
      </c>
      <c r="P440">
        <v>20.95</v>
      </c>
      <c r="Q440">
        <v>150.41999999999999</v>
      </c>
    </row>
    <row r="441" spans="1:17" x14ac:dyDescent="0.3">
      <c r="A441" s="1">
        <v>44635</v>
      </c>
      <c r="B441">
        <v>52.21</v>
      </c>
      <c r="C441">
        <v>124.89</v>
      </c>
      <c r="D441">
        <v>185.911</v>
      </c>
      <c r="E441">
        <v>278.72500000000002</v>
      </c>
      <c r="F441">
        <v>575.04</v>
      </c>
      <c r="G441">
        <v>150.38</v>
      </c>
      <c r="H441">
        <v>3.7</v>
      </c>
      <c r="I441">
        <v>3860</v>
      </c>
      <c r="J441">
        <v>213.2201</v>
      </c>
      <c r="K441">
        <v>10.955</v>
      </c>
      <c r="L441">
        <v>210.51</v>
      </c>
      <c r="M441">
        <v>262.64</v>
      </c>
      <c r="N441">
        <v>178.16</v>
      </c>
      <c r="O441">
        <v>125.7205</v>
      </c>
      <c r="P441">
        <v>20.32</v>
      </c>
      <c r="Q441">
        <v>150.12</v>
      </c>
    </row>
    <row r="442" spans="1:17" x14ac:dyDescent="0.3">
      <c r="A442" s="1">
        <v>44636</v>
      </c>
      <c r="B442">
        <v>51.95</v>
      </c>
      <c r="C442">
        <v>125.47</v>
      </c>
      <c r="D442">
        <v>194.52</v>
      </c>
      <c r="E442">
        <v>283.2</v>
      </c>
      <c r="F442">
        <v>584.05999999999995</v>
      </c>
      <c r="G442">
        <v>154.46</v>
      </c>
      <c r="H442">
        <v>3.78</v>
      </c>
      <c r="I442">
        <v>3867</v>
      </c>
      <c r="J442">
        <v>231.72</v>
      </c>
      <c r="K442">
        <v>12.01</v>
      </c>
      <c r="L442">
        <v>212.32</v>
      </c>
      <c r="M442">
        <v>263.45999999999998</v>
      </c>
      <c r="N442">
        <v>181.28</v>
      </c>
      <c r="O442">
        <v>128.7345</v>
      </c>
      <c r="P442">
        <v>22.19</v>
      </c>
      <c r="Q442">
        <v>160</v>
      </c>
    </row>
    <row r="443" spans="1:17" x14ac:dyDescent="0.3">
      <c r="A443" s="1">
        <v>44637</v>
      </c>
      <c r="B443">
        <v>51.994999999999997</v>
      </c>
      <c r="C443">
        <v>127.70869999999999</v>
      </c>
      <c r="D443">
        <v>201.11</v>
      </c>
      <c r="E443">
        <v>289.37</v>
      </c>
      <c r="F443">
        <v>597.63</v>
      </c>
      <c r="G443">
        <v>157.63</v>
      </c>
      <c r="H443">
        <v>3.98</v>
      </c>
      <c r="I443">
        <v>3918</v>
      </c>
      <c r="J443">
        <v>239.06</v>
      </c>
      <c r="K443">
        <v>12.154999999999999</v>
      </c>
      <c r="L443">
        <v>214.34</v>
      </c>
      <c r="M443">
        <v>267.64</v>
      </c>
      <c r="N443">
        <v>186.52</v>
      </c>
      <c r="O443">
        <v>132.185</v>
      </c>
      <c r="P443">
        <v>24</v>
      </c>
      <c r="Q443">
        <v>168</v>
      </c>
    </row>
    <row r="444" spans="1:17" x14ac:dyDescent="0.3">
      <c r="A444" s="1">
        <v>44638</v>
      </c>
      <c r="B444">
        <v>50.8</v>
      </c>
      <c r="C444">
        <v>126.69</v>
      </c>
      <c r="D444">
        <v>206</v>
      </c>
      <c r="E444">
        <v>292.73</v>
      </c>
      <c r="F444">
        <v>595.99</v>
      </c>
      <c r="G444">
        <v>159.76</v>
      </c>
      <c r="H444">
        <v>4.4400000000000004</v>
      </c>
      <c r="I444">
        <v>3969</v>
      </c>
      <c r="J444">
        <v>246.24</v>
      </c>
      <c r="K444">
        <v>13.04</v>
      </c>
      <c r="L444">
        <v>218</v>
      </c>
      <c r="M444">
        <v>267.8</v>
      </c>
      <c r="N444">
        <v>200.75</v>
      </c>
      <c r="O444">
        <v>132.25826000000001</v>
      </c>
      <c r="P444">
        <v>26.04</v>
      </c>
      <c r="Q444">
        <v>175</v>
      </c>
    </row>
    <row r="445" spans="1:17" x14ac:dyDescent="0.3">
      <c r="A445" s="1">
        <v>44639</v>
      </c>
      <c r="B445">
        <v>50.8</v>
      </c>
      <c r="C445">
        <v>126.69</v>
      </c>
      <c r="D445">
        <v>206</v>
      </c>
      <c r="E445">
        <v>292.73</v>
      </c>
      <c r="F445">
        <v>595.99</v>
      </c>
      <c r="G445">
        <v>159.76</v>
      </c>
      <c r="H445">
        <v>4.4400000000000004</v>
      </c>
      <c r="I445">
        <v>3969</v>
      </c>
      <c r="J445">
        <v>246.24</v>
      </c>
      <c r="K445">
        <v>13.04</v>
      </c>
      <c r="L445">
        <v>218</v>
      </c>
      <c r="M445">
        <v>267.8</v>
      </c>
      <c r="N445">
        <v>200.75</v>
      </c>
      <c r="O445">
        <v>132.25826000000001</v>
      </c>
      <c r="P445">
        <v>26.04</v>
      </c>
      <c r="Q445">
        <v>175</v>
      </c>
    </row>
    <row r="446" spans="1:17" x14ac:dyDescent="0.3">
      <c r="A446" s="1">
        <v>44640</v>
      </c>
      <c r="B446">
        <v>50.8</v>
      </c>
      <c r="C446">
        <v>126.69</v>
      </c>
      <c r="D446">
        <v>206</v>
      </c>
      <c r="E446">
        <v>292.73</v>
      </c>
      <c r="F446">
        <v>595.99</v>
      </c>
      <c r="G446">
        <v>159.76</v>
      </c>
      <c r="H446">
        <v>4.4400000000000004</v>
      </c>
      <c r="I446">
        <v>3969</v>
      </c>
      <c r="J446">
        <v>246.24</v>
      </c>
      <c r="K446">
        <v>13.04</v>
      </c>
      <c r="L446">
        <v>218</v>
      </c>
      <c r="M446">
        <v>267.8</v>
      </c>
      <c r="N446">
        <v>200.75</v>
      </c>
      <c r="O446">
        <v>132.25826000000001</v>
      </c>
      <c r="P446">
        <v>26.04</v>
      </c>
      <c r="Q446">
        <v>175</v>
      </c>
    </row>
    <row r="447" spans="1:17" x14ac:dyDescent="0.3">
      <c r="A447" s="1">
        <v>44641</v>
      </c>
      <c r="B447">
        <v>50.97</v>
      </c>
      <c r="C447">
        <v>124.2</v>
      </c>
      <c r="D447">
        <v>207.63</v>
      </c>
      <c r="E447">
        <v>294.89999999999998</v>
      </c>
      <c r="F447">
        <v>588.86</v>
      </c>
      <c r="G447">
        <v>163.01499999999999</v>
      </c>
      <c r="H447">
        <v>4.6900000000000004</v>
      </c>
      <c r="I447">
        <v>3969</v>
      </c>
      <c r="J447">
        <v>259.67</v>
      </c>
      <c r="K447">
        <v>12.855</v>
      </c>
      <c r="L447">
        <v>220.99</v>
      </c>
      <c r="M447">
        <v>268.73</v>
      </c>
      <c r="N447">
        <v>195.5</v>
      </c>
      <c r="O447">
        <v>134.09225000000001</v>
      </c>
      <c r="P447">
        <v>26.56</v>
      </c>
      <c r="Q447">
        <v>171.7</v>
      </c>
    </row>
    <row r="448" spans="1:17" x14ac:dyDescent="0.3">
      <c r="A448" s="1">
        <v>44642</v>
      </c>
      <c r="B448">
        <v>50.95</v>
      </c>
      <c r="C448">
        <v>125.43</v>
      </c>
      <c r="D448">
        <v>210.18</v>
      </c>
      <c r="E448">
        <v>298.77</v>
      </c>
      <c r="F448">
        <v>599.33000000000004</v>
      </c>
      <c r="G448">
        <v>164.91</v>
      </c>
      <c r="H448">
        <v>4.8499999999999996</v>
      </c>
      <c r="I448">
        <v>4026</v>
      </c>
      <c r="J448">
        <v>260.72000000000003</v>
      </c>
      <c r="K448">
        <v>13.01</v>
      </c>
      <c r="L448">
        <v>221.33750000000001</v>
      </c>
      <c r="M448">
        <v>272.43</v>
      </c>
      <c r="N448">
        <v>204.01</v>
      </c>
      <c r="O448">
        <v>136.10149999999999</v>
      </c>
      <c r="P448">
        <v>28.8</v>
      </c>
      <c r="Q448">
        <v>178.5</v>
      </c>
    </row>
    <row r="449" spans="1:17" x14ac:dyDescent="0.3">
      <c r="A449" s="1">
        <v>44643</v>
      </c>
      <c r="B449">
        <v>50.96</v>
      </c>
      <c r="C449">
        <v>124.74</v>
      </c>
      <c r="D449">
        <v>212.16</v>
      </c>
      <c r="E449">
        <v>297.7201</v>
      </c>
      <c r="F449">
        <v>599.16</v>
      </c>
      <c r="G449">
        <v>167.65</v>
      </c>
      <c r="H449">
        <v>5.0199999999999996</v>
      </c>
      <c r="I449">
        <v>4037</v>
      </c>
      <c r="J449">
        <v>255.7501</v>
      </c>
      <c r="K449">
        <v>12.98</v>
      </c>
      <c r="L449">
        <v>221.69</v>
      </c>
      <c r="M449">
        <v>261.02</v>
      </c>
      <c r="N449">
        <v>210.565</v>
      </c>
      <c r="O449">
        <v>137.83500000000001</v>
      </c>
      <c r="P449">
        <v>28.51</v>
      </c>
      <c r="Q449">
        <v>181.8</v>
      </c>
    </row>
    <row r="450" spans="1:17" x14ac:dyDescent="0.3">
      <c r="A450" s="1">
        <v>44644</v>
      </c>
      <c r="B450">
        <v>50.925400000000003</v>
      </c>
      <c r="C450">
        <v>123.84</v>
      </c>
      <c r="D450">
        <v>214.79</v>
      </c>
      <c r="E450">
        <v>298.315</v>
      </c>
      <c r="F450">
        <v>602</v>
      </c>
      <c r="G450">
        <v>170.21</v>
      </c>
      <c r="H450">
        <v>4.76</v>
      </c>
      <c r="I450">
        <v>4118</v>
      </c>
      <c r="J450">
        <v>259.07</v>
      </c>
      <c r="K450">
        <v>12.565</v>
      </c>
      <c r="L450">
        <v>221.51</v>
      </c>
      <c r="M450">
        <v>258.94</v>
      </c>
      <c r="N450">
        <v>215.2</v>
      </c>
      <c r="O450">
        <v>137.75049999999999</v>
      </c>
      <c r="P450">
        <v>28.32</v>
      </c>
      <c r="Q450">
        <v>179.5</v>
      </c>
    </row>
    <row r="451" spans="1:17" x14ac:dyDescent="0.3">
      <c r="A451" s="1">
        <v>44645</v>
      </c>
      <c r="B451">
        <v>50.97</v>
      </c>
      <c r="C451">
        <v>123.14</v>
      </c>
      <c r="D451">
        <v>218.89009999999999</v>
      </c>
      <c r="E451">
        <v>299.28550000000001</v>
      </c>
      <c r="F451">
        <v>620.06500000000005</v>
      </c>
      <c r="G451">
        <v>172.75</v>
      </c>
      <c r="H451">
        <v>4.79</v>
      </c>
      <c r="I451">
        <v>4191</v>
      </c>
      <c r="J451">
        <v>272.70999999999998</v>
      </c>
      <c r="K451">
        <v>12.14</v>
      </c>
      <c r="L451">
        <v>221.14</v>
      </c>
      <c r="M451">
        <v>256.93</v>
      </c>
      <c r="N451">
        <v>216.7</v>
      </c>
      <c r="O451">
        <v>139.73750000000001</v>
      </c>
      <c r="P451">
        <v>28.22</v>
      </c>
      <c r="Q451">
        <v>182.7953</v>
      </c>
    </row>
    <row r="452" spans="1:17" x14ac:dyDescent="0.3">
      <c r="A452" s="1">
        <v>44646</v>
      </c>
      <c r="B452">
        <v>50.97</v>
      </c>
      <c r="C452">
        <v>123.14</v>
      </c>
      <c r="D452">
        <v>218.89009999999999</v>
      </c>
      <c r="E452">
        <v>299.28550000000001</v>
      </c>
      <c r="F452">
        <v>620.06500000000005</v>
      </c>
      <c r="G452">
        <v>172.75</v>
      </c>
      <c r="H452">
        <v>4.79</v>
      </c>
      <c r="I452">
        <v>4191</v>
      </c>
      <c r="J452">
        <v>272.70999999999998</v>
      </c>
      <c r="K452">
        <v>12.14</v>
      </c>
      <c r="L452">
        <v>221.14</v>
      </c>
      <c r="M452">
        <v>256.93</v>
      </c>
      <c r="N452">
        <v>216.7</v>
      </c>
      <c r="O452">
        <v>139.73750000000001</v>
      </c>
      <c r="P452">
        <v>28.22</v>
      </c>
      <c r="Q452">
        <v>182.7953</v>
      </c>
    </row>
    <row r="453" spans="1:17" x14ac:dyDescent="0.3">
      <c r="A453" s="1">
        <v>44647</v>
      </c>
      <c r="B453">
        <v>50.97</v>
      </c>
      <c r="C453">
        <v>123.14</v>
      </c>
      <c r="D453">
        <v>218.89009999999999</v>
      </c>
      <c r="E453">
        <v>299.28550000000001</v>
      </c>
      <c r="F453">
        <v>620.06500000000005</v>
      </c>
      <c r="G453">
        <v>172.75</v>
      </c>
      <c r="H453">
        <v>4.79</v>
      </c>
      <c r="I453">
        <v>4191</v>
      </c>
      <c r="J453">
        <v>272.70999999999998</v>
      </c>
      <c r="K453">
        <v>12.14</v>
      </c>
      <c r="L453">
        <v>221.14</v>
      </c>
      <c r="M453">
        <v>256.93</v>
      </c>
      <c r="N453">
        <v>216.7</v>
      </c>
      <c r="O453">
        <v>139.73750000000001</v>
      </c>
      <c r="P453">
        <v>28.22</v>
      </c>
      <c r="Q453">
        <v>182.7953</v>
      </c>
    </row>
    <row r="454" spans="1:17" x14ac:dyDescent="0.3">
      <c r="A454" s="1">
        <v>44648</v>
      </c>
      <c r="B454">
        <v>50.95</v>
      </c>
      <c r="C454">
        <v>124.27</v>
      </c>
      <c r="D454">
        <v>219.54</v>
      </c>
      <c r="E454">
        <v>304.33</v>
      </c>
      <c r="F454">
        <v>615.78</v>
      </c>
      <c r="G454">
        <v>172</v>
      </c>
      <c r="H454">
        <v>4.55</v>
      </c>
      <c r="I454">
        <v>4166</v>
      </c>
      <c r="J454">
        <v>272.06</v>
      </c>
      <c r="K454">
        <v>12.51</v>
      </c>
      <c r="L454">
        <v>219.04</v>
      </c>
      <c r="M454">
        <v>258.32</v>
      </c>
      <c r="N454">
        <v>216.91</v>
      </c>
      <c r="O454">
        <v>139.81126</v>
      </c>
      <c r="P454">
        <v>30.1</v>
      </c>
      <c r="Q454">
        <v>193.01</v>
      </c>
    </row>
    <row r="455" spans="1:17" x14ac:dyDescent="0.3">
      <c r="A455" s="1">
        <v>44649</v>
      </c>
      <c r="B455">
        <v>50.96</v>
      </c>
      <c r="C455">
        <v>125.98</v>
      </c>
      <c r="D455">
        <v>225.29</v>
      </c>
      <c r="E455">
        <v>309.05</v>
      </c>
      <c r="F455">
        <v>630</v>
      </c>
      <c r="G455">
        <v>176.34</v>
      </c>
      <c r="H455">
        <v>4.32</v>
      </c>
      <c r="I455">
        <v>4179</v>
      </c>
      <c r="J455">
        <v>279.8</v>
      </c>
      <c r="K455">
        <v>13.3</v>
      </c>
      <c r="L455">
        <v>216.54</v>
      </c>
      <c r="M455">
        <v>264.33999999999997</v>
      </c>
      <c r="N455">
        <v>213.55</v>
      </c>
      <c r="O455">
        <v>142.03825000000001</v>
      </c>
      <c r="P455">
        <v>29.31</v>
      </c>
      <c r="Q455">
        <v>194.05</v>
      </c>
    </row>
    <row r="456" spans="1:17" x14ac:dyDescent="0.3">
      <c r="A456" s="1">
        <v>44650</v>
      </c>
      <c r="B456">
        <v>51.08</v>
      </c>
      <c r="C456">
        <v>127.86499999999999</v>
      </c>
      <c r="D456">
        <v>226.71</v>
      </c>
      <c r="E456">
        <v>311.58</v>
      </c>
      <c r="F456">
        <v>627.33000000000004</v>
      </c>
      <c r="G456">
        <v>176.7</v>
      </c>
      <c r="H456">
        <v>4.57</v>
      </c>
      <c r="I456">
        <v>4102</v>
      </c>
      <c r="J456">
        <v>275.02999999999997</v>
      </c>
      <c r="K456">
        <v>13.34</v>
      </c>
      <c r="L456">
        <v>220.7</v>
      </c>
      <c r="M456">
        <v>264.81</v>
      </c>
      <c r="N456">
        <v>218.38</v>
      </c>
      <c r="O456">
        <v>141.6</v>
      </c>
      <c r="P456">
        <v>29.28</v>
      </c>
      <c r="Q456">
        <v>194.755</v>
      </c>
    </row>
    <row r="457" spans="1:17" x14ac:dyDescent="0.3">
      <c r="A457" s="1">
        <v>44651</v>
      </c>
      <c r="B457">
        <v>50.93</v>
      </c>
      <c r="C457">
        <v>127.54</v>
      </c>
      <c r="D457">
        <v>222.26</v>
      </c>
      <c r="E457">
        <v>307.89</v>
      </c>
      <c r="F457">
        <v>628.04999999999995</v>
      </c>
      <c r="G457">
        <v>174.4</v>
      </c>
      <c r="H457">
        <v>4.5549999999999997</v>
      </c>
      <c r="I457">
        <v>4120</v>
      </c>
      <c r="J457">
        <v>272.7</v>
      </c>
      <c r="K457">
        <v>13.69</v>
      </c>
      <c r="L457">
        <v>222.43</v>
      </c>
      <c r="M457">
        <v>256.95499999999998</v>
      </c>
      <c r="N457">
        <v>223.03</v>
      </c>
      <c r="O457">
        <v>139.02449999999999</v>
      </c>
      <c r="P457">
        <v>27.92</v>
      </c>
      <c r="Q457">
        <v>189.56</v>
      </c>
    </row>
    <row r="458" spans="1:17" x14ac:dyDescent="0.3">
      <c r="A458" s="1">
        <v>44652</v>
      </c>
      <c r="B458">
        <v>50.814999999999998</v>
      </c>
      <c r="C458">
        <v>127.9</v>
      </c>
      <c r="D458">
        <v>222.7</v>
      </c>
      <c r="E458">
        <v>305.54000000000002</v>
      </c>
      <c r="F458">
        <v>618.69000000000005</v>
      </c>
      <c r="G458">
        <v>171.94</v>
      </c>
      <c r="H458">
        <v>4.5599999999999996</v>
      </c>
      <c r="I458">
        <v>4073</v>
      </c>
      <c r="J458">
        <v>262.67</v>
      </c>
      <c r="K458">
        <v>14.36</v>
      </c>
      <c r="L458">
        <v>218.16499999999999</v>
      </c>
      <c r="M458">
        <v>256.17500000000001</v>
      </c>
      <c r="N458">
        <v>224.53</v>
      </c>
      <c r="O458">
        <v>138.3075</v>
      </c>
      <c r="P458">
        <v>27.372199999999999</v>
      </c>
      <c r="Q458">
        <v>184.38499999999999</v>
      </c>
    </row>
    <row r="459" spans="1:17" x14ac:dyDescent="0.3">
      <c r="A459" s="1">
        <v>44653</v>
      </c>
      <c r="B459">
        <v>50.814999999999998</v>
      </c>
      <c r="C459">
        <v>127.9</v>
      </c>
      <c r="D459">
        <v>222.7</v>
      </c>
      <c r="E459">
        <v>305.54000000000002</v>
      </c>
      <c r="F459">
        <v>618.69000000000005</v>
      </c>
      <c r="G459">
        <v>171.94</v>
      </c>
      <c r="H459">
        <v>4.5599999999999996</v>
      </c>
      <c r="I459">
        <v>4073</v>
      </c>
      <c r="J459">
        <v>262.67</v>
      </c>
      <c r="K459">
        <v>14.36</v>
      </c>
      <c r="L459">
        <v>218.16499999999999</v>
      </c>
      <c r="M459">
        <v>256.17500000000001</v>
      </c>
      <c r="N459">
        <v>224.53</v>
      </c>
      <c r="O459">
        <v>138.3075</v>
      </c>
      <c r="P459">
        <v>27.372199999999999</v>
      </c>
      <c r="Q459">
        <v>184.38499999999999</v>
      </c>
    </row>
    <row r="460" spans="1:17" x14ac:dyDescent="0.3">
      <c r="A460" s="1">
        <v>44654</v>
      </c>
      <c r="B460">
        <v>50.814999999999998</v>
      </c>
      <c r="C460">
        <v>127.9</v>
      </c>
      <c r="D460">
        <v>222.7</v>
      </c>
      <c r="E460">
        <v>305.54000000000002</v>
      </c>
      <c r="F460">
        <v>618.69000000000005</v>
      </c>
      <c r="G460">
        <v>171.94</v>
      </c>
      <c r="H460">
        <v>4.5599999999999996</v>
      </c>
      <c r="I460">
        <v>4073</v>
      </c>
      <c r="J460">
        <v>262.67</v>
      </c>
      <c r="K460">
        <v>14.36</v>
      </c>
      <c r="L460">
        <v>218.16499999999999</v>
      </c>
      <c r="M460">
        <v>256.17500000000001</v>
      </c>
      <c r="N460">
        <v>224.53</v>
      </c>
      <c r="O460">
        <v>138.3075</v>
      </c>
      <c r="P460">
        <v>27.372199999999999</v>
      </c>
      <c r="Q460">
        <v>184.38499999999999</v>
      </c>
    </row>
    <row r="461" spans="1:17" x14ac:dyDescent="0.3">
      <c r="A461" s="1">
        <v>44655</v>
      </c>
      <c r="B461">
        <v>51.634999999999998</v>
      </c>
      <c r="C461">
        <v>130.47999999999999</v>
      </c>
      <c r="D461">
        <v>225.86</v>
      </c>
      <c r="E461">
        <v>309.70999999999998</v>
      </c>
      <c r="F461">
        <v>624.51499999999999</v>
      </c>
      <c r="G461">
        <v>174.44</v>
      </c>
      <c r="H461">
        <v>4.5999999999999996</v>
      </c>
      <c r="I461">
        <v>4131</v>
      </c>
      <c r="J461">
        <v>266.13</v>
      </c>
      <c r="K461">
        <v>13.93</v>
      </c>
      <c r="L461">
        <v>216.6</v>
      </c>
      <c r="M461">
        <v>259.29500000000002</v>
      </c>
      <c r="N461">
        <v>225.6</v>
      </c>
      <c r="O461">
        <v>140.31049999999999</v>
      </c>
      <c r="P461">
        <v>27.6</v>
      </c>
      <c r="Q461">
        <v>186.16</v>
      </c>
    </row>
    <row r="462" spans="1:17" x14ac:dyDescent="0.3">
      <c r="A462" s="1">
        <v>44656</v>
      </c>
      <c r="B462">
        <v>52.13</v>
      </c>
      <c r="C462">
        <v>130.79</v>
      </c>
      <c r="D462">
        <v>231.02</v>
      </c>
      <c r="E462">
        <v>309.87</v>
      </c>
      <c r="F462">
        <v>613</v>
      </c>
      <c r="G462">
        <v>174.41499999999999</v>
      </c>
      <c r="H462">
        <v>4.7</v>
      </c>
      <c r="I462">
        <v>4077</v>
      </c>
      <c r="J462">
        <v>258.2</v>
      </c>
      <c r="K462">
        <v>13.755000000000001</v>
      </c>
      <c r="L462">
        <v>215.14</v>
      </c>
      <c r="M462">
        <v>260.19</v>
      </c>
      <c r="N462">
        <v>217.88499999999999</v>
      </c>
      <c r="O462">
        <v>140.38248999999999</v>
      </c>
      <c r="P462">
        <v>26.02</v>
      </c>
      <c r="Q462">
        <v>176.26</v>
      </c>
    </row>
    <row r="463" spans="1:17" x14ac:dyDescent="0.3">
      <c r="A463" s="1">
        <v>44657</v>
      </c>
      <c r="B463">
        <v>52.564999999999998</v>
      </c>
      <c r="C463">
        <v>131.25</v>
      </c>
      <c r="D463">
        <v>221.405</v>
      </c>
      <c r="E463">
        <v>296.70999999999998</v>
      </c>
      <c r="F463">
        <v>593.77</v>
      </c>
      <c r="G463">
        <v>170.13</v>
      </c>
      <c r="H463">
        <v>4.57</v>
      </c>
      <c r="I463">
        <v>4047</v>
      </c>
      <c r="J463">
        <v>240.03</v>
      </c>
      <c r="K463">
        <v>13.2738</v>
      </c>
      <c r="L463">
        <v>213.54499999999999</v>
      </c>
      <c r="M463">
        <v>257.40499999999997</v>
      </c>
      <c r="N463">
        <v>207.20009999999999</v>
      </c>
      <c r="O463">
        <v>135.51701</v>
      </c>
      <c r="P463">
        <v>23.84</v>
      </c>
      <c r="Q463">
        <v>165.01</v>
      </c>
    </row>
    <row r="464" spans="1:17" x14ac:dyDescent="0.3">
      <c r="A464" s="1">
        <v>44658</v>
      </c>
      <c r="B464">
        <v>52.04</v>
      </c>
      <c r="C464">
        <v>132.28</v>
      </c>
      <c r="D464">
        <v>218.56</v>
      </c>
      <c r="E464">
        <v>296.35000000000002</v>
      </c>
      <c r="F464">
        <v>593.24</v>
      </c>
      <c r="G464">
        <v>169.85</v>
      </c>
      <c r="H464">
        <v>4.75</v>
      </c>
      <c r="I464">
        <v>3931</v>
      </c>
      <c r="J464">
        <v>234.78</v>
      </c>
      <c r="K464">
        <v>13.2401</v>
      </c>
      <c r="L464">
        <v>213.5599</v>
      </c>
      <c r="M464">
        <v>253.405</v>
      </c>
      <c r="N464">
        <v>210.28</v>
      </c>
      <c r="O464">
        <v>134.22739999999999</v>
      </c>
      <c r="P464">
        <v>22.82</v>
      </c>
      <c r="Q464">
        <v>160.67500000000001</v>
      </c>
    </row>
    <row r="465" spans="1:17" x14ac:dyDescent="0.3">
      <c r="A465" s="1">
        <v>44659</v>
      </c>
      <c r="B465">
        <v>52.5</v>
      </c>
      <c r="C465">
        <v>132.38999999999999</v>
      </c>
      <c r="D465">
        <v>220.0283</v>
      </c>
      <c r="E465">
        <v>296.27999999999997</v>
      </c>
      <c r="F465">
        <v>585.97</v>
      </c>
      <c r="G465">
        <v>169.2</v>
      </c>
      <c r="H465">
        <v>5.34</v>
      </c>
      <c r="I465">
        <v>3913</v>
      </c>
      <c r="J465">
        <v>230.62010000000001</v>
      </c>
      <c r="K465">
        <v>13.29</v>
      </c>
      <c r="L465">
        <v>214.03</v>
      </c>
      <c r="M465">
        <v>253.71</v>
      </c>
      <c r="N465">
        <v>215.2</v>
      </c>
      <c r="O465">
        <v>132.96549999999999</v>
      </c>
      <c r="P465">
        <v>22.61</v>
      </c>
      <c r="Q465">
        <v>160.13249999999999</v>
      </c>
    </row>
    <row r="466" spans="1:17" x14ac:dyDescent="0.3">
      <c r="A466" s="1">
        <v>44660</v>
      </c>
      <c r="B466">
        <v>52.5</v>
      </c>
      <c r="C466">
        <v>132.38999999999999</v>
      </c>
      <c r="D466">
        <v>220.0283</v>
      </c>
      <c r="E466">
        <v>296.27999999999997</v>
      </c>
      <c r="F466">
        <v>585.97</v>
      </c>
      <c r="G466">
        <v>169.2</v>
      </c>
      <c r="H466">
        <v>5.34</v>
      </c>
      <c r="I466">
        <v>3913</v>
      </c>
      <c r="J466">
        <v>230.62010000000001</v>
      </c>
      <c r="K466">
        <v>13.29</v>
      </c>
      <c r="L466">
        <v>214.03</v>
      </c>
      <c r="M466">
        <v>253.71</v>
      </c>
      <c r="N466">
        <v>215.2</v>
      </c>
      <c r="O466">
        <v>132.96549999999999</v>
      </c>
      <c r="P466">
        <v>22.61</v>
      </c>
      <c r="Q466">
        <v>160.13249999999999</v>
      </c>
    </row>
    <row r="467" spans="1:17" x14ac:dyDescent="0.3">
      <c r="A467" s="1">
        <v>44661</v>
      </c>
      <c r="B467">
        <v>52.5</v>
      </c>
      <c r="C467">
        <v>132.38999999999999</v>
      </c>
      <c r="D467">
        <v>220.0283</v>
      </c>
      <c r="E467">
        <v>296.27999999999997</v>
      </c>
      <c r="F467">
        <v>585.97</v>
      </c>
      <c r="G467">
        <v>169.2</v>
      </c>
      <c r="H467">
        <v>5.34</v>
      </c>
      <c r="I467">
        <v>3913</v>
      </c>
      <c r="J467">
        <v>230.62010000000001</v>
      </c>
      <c r="K467">
        <v>13.29</v>
      </c>
      <c r="L467">
        <v>214.03</v>
      </c>
      <c r="M467">
        <v>253.71</v>
      </c>
      <c r="N467">
        <v>215.2</v>
      </c>
      <c r="O467">
        <v>132.96549999999999</v>
      </c>
      <c r="P467">
        <v>22.61</v>
      </c>
      <c r="Q467">
        <v>160.13249999999999</v>
      </c>
    </row>
    <row r="468" spans="1:17" x14ac:dyDescent="0.3">
      <c r="A468" s="1">
        <v>44662</v>
      </c>
      <c r="B468">
        <v>53.71</v>
      </c>
      <c r="C468">
        <v>129.82</v>
      </c>
      <c r="D468">
        <v>215.21979999999999</v>
      </c>
      <c r="E468">
        <v>285</v>
      </c>
      <c r="F468">
        <v>579.42999999999995</v>
      </c>
      <c r="G468">
        <v>165.5</v>
      </c>
      <c r="H468">
        <v>5.22</v>
      </c>
      <c r="I468">
        <v>3936</v>
      </c>
      <c r="J468">
        <v>216.6</v>
      </c>
      <c r="K468">
        <v>12.92</v>
      </c>
      <c r="L468">
        <v>215.75</v>
      </c>
      <c r="M468">
        <v>246.88</v>
      </c>
      <c r="N468">
        <v>208.44</v>
      </c>
      <c r="O468">
        <v>128.66849999999999</v>
      </c>
      <c r="P468">
        <v>21.4</v>
      </c>
      <c r="Q468">
        <v>151.72999999999999</v>
      </c>
    </row>
    <row r="469" spans="1:17" x14ac:dyDescent="0.3">
      <c r="A469" s="1">
        <v>44663</v>
      </c>
      <c r="B469">
        <v>53.422199999999997</v>
      </c>
      <c r="C469">
        <v>130.66</v>
      </c>
      <c r="D469">
        <v>213.13</v>
      </c>
      <c r="E469">
        <v>280.49</v>
      </c>
      <c r="F469">
        <v>582.16999999999996</v>
      </c>
      <c r="G469">
        <v>166.64</v>
      </c>
      <c r="H469">
        <v>5.56</v>
      </c>
      <c r="I469">
        <v>3913</v>
      </c>
      <c r="J469">
        <v>212.82040000000001</v>
      </c>
      <c r="K469">
        <v>12.26</v>
      </c>
      <c r="L469">
        <v>214.98</v>
      </c>
      <c r="M469">
        <v>242.17</v>
      </c>
      <c r="N469">
        <v>222.33</v>
      </c>
      <c r="O469">
        <v>126.788994</v>
      </c>
      <c r="P469">
        <v>20.85</v>
      </c>
      <c r="Q469">
        <v>149.41</v>
      </c>
    </row>
    <row r="470" spans="1:17" x14ac:dyDescent="0.3">
      <c r="A470" s="1">
        <v>44664</v>
      </c>
      <c r="B470">
        <v>53.59</v>
      </c>
      <c r="C470">
        <v>131.69999999999999</v>
      </c>
      <c r="D470">
        <v>211.33</v>
      </c>
      <c r="E470">
        <v>281.3</v>
      </c>
      <c r="F470">
        <v>586.04999999999995</v>
      </c>
      <c r="G470">
        <v>166.77</v>
      </c>
      <c r="H470">
        <v>5.77</v>
      </c>
      <c r="I470">
        <v>3931</v>
      </c>
      <c r="J470">
        <v>214.55</v>
      </c>
      <c r="K470">
        <v>12.32</v>
      </c>
      <c r="L470">
        <v>216.4</v>
      </c>
      <c r="M470">
        <v>243.11</v>
      </c>
      <c r="N470">
        <v>223.75</v>
      </c>
      <c r="O470">
        <v>127.74124999999999</v>
      </c>
      <c r="P470">
        <v>20.939900000000002</v>
      </c>
      <c r="Q470">
        <v>147.80000000000001</v>
      </c>
    </row>
    <row r="471" spans="1:17" x14ac:dyDescent="0.3">
      <c r="A471" s="1">
        <v>44665</v>
      </c>
      <c r="B471">
        <v>53.78</v>
      </c>
      <c r="C471">
        <v>132.54</v>
      </c>
      <c r="D471">
        <v>210</v>
      </c>
      <c r="E471">
        <v>279.32</v>
      </c>
      <c r="F471">
        <v>572.86</v>
      </c>
      <c r="G471">
        <v>165.04</v>
      </c>
      <c r="H471">
        <v>6.14</v>
      </c>
      <c r="I471">
        <v>3993</v>
      </c>
      <c r="J471">
        <v>211.63</v>
      </c>
      <c r="K471">
        <v>12.34</v>
      </c>
      <c r="L471">
        <v>218.61</v>
      </c>
      <c r="M471">
        <v>239.55</v>
      </c>
      <c r="N471">
        <v>235.06</v>
      </c>
      <c r="O471">
        <v>126.601006</v>
      </c>
      <c r="P471">
        <v>20.93</v>
      </c>
      <c r="Q471">
        <v>146.82</v>
      </c>
    </row>
    <row r="472" spans="1:17" x14ac:dyDescent="0.3">
      <c r="A472" s="1">
        <v>44666</v>
      </c>
      <c r="B472">
        <v>53.78</v>
      </c>
      <c r="C472">
        <v>132.54</v>
      </c>
      <c r="D472">
        <v>210</v>
      </c>
      <c r="E472">
        <v>279.32</v>
      </c>
      <c r="F472">
        <v>572.86</v>
      </c>
      <c r="G472">
        <v>165.04</v>
      </c>
      <c r="H472">
        <v>6.14</v>
      </c>
      <c r="I472">
        <v>3954</v>
      </c>
      <c r="J472">
        <v>211.63</v>
      </c>
      <c r="K472">
        <v>12.34</v>
      </c>
      <c r="L472">
        <v>218.61</v>
      </c>
      <c r="M472">
        <v>239.55</v>
      </c>
      <c r="N472">
        <v>235.06</v>
      </c>
      <c r="O472">
        <v>126.601006</v>
      </c>
      <c r="P472">
        <v>20.93</v>
      </c>
      <c r="Q472">
        <v>146.82</v>
      </c>
    </row>
    <row r="473" spans="1:17" x14ac:dyDescent="0.3">
      <c r="A473" s="1">
        <v>44667</v>
      </c>
      <c r="B473">
        <v>53.78</v>
      </c>
      <c r="C473">
        <v>132.54</v>
      </c>
      <c r="D473">
        <v>210</v>
      </c>
      <c r="E473">
        <v>279.32</v>
      </c>
      <c r="F473">
        <v>572.86</v>
      </c>
      <c r="G473">
        <v>165.04</v>
      </c>
      <c r="H473">
        <v>6.14</v>
      </c>
      <c r="I473">
        <v>3954</v>
      </c>
      <c r="J473">
        <v>211.63</v>
      </c>
      <c r="K473">
        <v>12.34</v>
      </c>
      <c r="L473">
        <v>218.61</v>
      </c>
      <c r="M473">
        <v>239.55</v>
      </c>
      <c r="N473">
        <v>235.06</v>
      </c>
      <c r="O473">
        <v>126.601006</v>
      </c>
      <c r="P473">
        <v>20.93</v>
      </c>
      <c r="Q473">
        <v>146.82</v>
      </c>
    </row>
    <row r="474" spans="1:17" x14ac:dyDescent="0.3">
      <c r="A474" s="1">
        <v>44668</v>
      </c>
      <c r="B474">
        <v>53.78</v>
      </c>
      <c r="C474">
        <v>132.54</v>
      </c>
      <c r="D474">
        <v>210</v>
      </c>
      <c r="E474">
        <v>279.32</v>
      </c>
      <c r="F474">
        <v>572.86</v>
      </c>
      <c r="G474">
        <v>165.04</v>
      </c>
      <c r="H474">
        <v>6.14</v>
      </c>
      <c r="I474">
        <v>3954</v>
      </c>
      <c r="J474">
        <v>211.63</v>
      </c>
      <c r="K474">
        <v>12.34</v>
      </c>
      <c r="L474">
        <v>218.61</v>
      </c>
      <c r="M474">
        <v>239.55</v>
      </c>
      <c r="N474">
        <v>235.06</v>
      </c>
      <c r="O474">
        <v>126.601006</v>
      </c>
      <c r="P474">
        <v>20.93</v>
      </c>
      <c r="Q474">
        <v>146.82</v>
      </c>
    </row>
    <row r="475" spans="1:17" x14ac:dyDescent="0.3">
      <c r="A475" s="1">
        <v>44669</v>
      </c>
      <c r="B475">
        <v>53.22</v>
      </c>
      <c r="C475">
        <v>130</v>
      </c>
      <c r="D475">
        <v>208.3</v>
      </c>
      <c r="E475">
        <v>278.33999999999997</v>
      </c>
      <c r="F475">
        <v>572.85</v>
      </c>
      <c r="G475">
        <v>163.57</v>
      </c>
      <c r="H475">
        <v>5.71</v>
      </c>
      <c r="I475">
        <v>3922</v>
      </c>
      <c r="J475">
        <v>210.79</v>
      </c>
      <c r="K475">
        <v>11.845000000000001</v>
      </c>
      <c r="L475">
        <v>228</v>
      </c>
      <c r="M475">
        <v>236.78</v>
      </c>
      <c r="N475">
        <v>222.16</v>
      </c>
      <c r="O475">
        <v>126.182</v>
      </c>
      <c r="P475">
        <v>19.79</v>
      </c>
      <c r="Q475">
        <v>140.53030000000001</v>
      </c>
    </row>
    <row r="476" spans="1:17" x14ac:dyDescent="0.3">
      <c r="A476" s="1">
        <v>44670</v>
      </c>
      <c r="B476">
        <v>53.46</v>
      </c>
      <c r="C476">
        <v>129.44</v>
      </c>
      <c r="D476">
        <v>209</v>
      </c>
      <c r="E476">
        <v>278.41000000000003</v>
      </c>
      <c r="F476">
        <v>579.36</v>
      </c>
      <c r="G476">
        <v>163.91</v>
      </c>
      <c r="H476">
        <v>5.52</v>
      </c>
      <c r="I476">
        <v>3953</v>
      </c>
      <c r="J476">
        <v>213.14</v>
      </c>
      <c r="K476">
        <v>11.94</v>
      </c>
      <c r="L476">
        <v>227.57</v>
      </c>
      <c r="M476">
        <v>239.01</v>
      </c>
      <c r="N476">
        <v>222.3</v>
      </c>
      <c r="O476">
        <v>126.999504</v>
      </c>
      <c r="P476">
        <v>20.41</v>
      </c>
      <c r="Q476">
        <v>144.44999999999999</v>
      </c>
    </row>
    <row r="477" spans="1:17" x14ac:dyDescent="0.3">
      <c r="A477" s="1">
        <v>44671</v>
      </c>
      <c r="B477">
        <v>53.7</v>
      </c>
      <c r="C477">
        <v>132.09</v>
      </c>
      <c r="D477">
        <v>198.92</v>
      </c>
      <c r="E477">
        <v>285.37020000000001</v>
      </c>
      <c r="F477">
        <v>595.13</v>
      </c>
      <c r="G477">
        <v>166.1</v>
      </c>
      <c r="H477">
        <v>5.56</v>
      </c>
      <c r="I477">
        <v>4011</v>
      </c>
      <c r="J477">
        <v>212</v>
      </c>
      <c r="K477">
        <v>12.875</v>
      </c>
      <c r="L477">
        <v>232.58</v>
      </c>
      <c r="M477">
        <v>248.62</v>
      </c>
      <c r="N477">
        <v>217.5</v>
      </c>
      <c r="O477">
        <v>127.5</v>
      </c>
      <c r="P477">
        <v>20.25</v>
      </c>
      <c r="Q477">
        <v>144.85</v>
      </c>
    </row>
    <row r="478" spans="1:17" x14ac:dyDescent="0.3">
      <c r="A478" s="1">
        <v>44672</v>
      </c>
      <c r="B478">
        <v>54.47</v>
      </c>
      <c r="C478">
        <v>131.85</v>
      </c>
      <c r="D478">
        <v>185.58</v>
      </c>
      <c r="E478">
        <v>280.06</v>
      </c>
      <c r="F478">
        <v>590.66</v>
      </c>
      <c r="G478">
        <v>165.91</v>
      </c>
      <c r="H478">
        <v>5.0599999999999996</v>
      </c>
      <c r="I478">
        <v>3971</v>
      </c>
      <c r="J478">
        <v>200</v>
      </c>
      <c r="K478">
        <v>12.3</v>
      </c>
      <c r="L478">
        <v>231.65</v>
      </c>
      <c r="M478">
        <v>250.24</v>
      </c>
      <c r="N478">
        <v>207.82</v>
      </c>
      <c r="O478">
        <v>124.526505</v>
      </c>
      <c r="P478">
        <v>19.12</v>
      </c>
      <c r="Q478">
        <v>135.31</v>
      </c>
    </row>
    <row r="479" spans="1:17" x14ac:dyDescent="0.3">
      <c r="A479" s="1">
        <v>44673</v>
      </c>
      <c r="B479">
        <v>51.46</v>
      </c>
      <c r="C479">
        <v>127.5</v>
      </c>
      <c r="D479">
        <v>183.27</v>
      </c>
      <c r="E479">
        <v>273.38</v>
      </c>
      <c r="F479">
        <v>586.26</v>
      </c>
      <c r="G479">
        <v>161.5</v>
      </c>
      <c r="H479">
        <v>4.46</v>
      </c>
      <c r="I479">
        <v>3961</v>
      </c>
      <c r="J479">
        <v>195</v>
      </c>
      <c r="K479">
        <v>11.57</v>
      </c>
      <c r="L479">
        <v>215.6</v>
      </c>
      <c r="M479">
        <v>245.33</v>
      </c>
      <c r="N479">
        <v>203.68</v>
      </c>
      <c r="O479">
        <v>118.925</v>
      </c>
      <c r="P479">
        <v>18.085000000000001</v>
      </c>
      <c r="Q479">
        <v>131.25</v>
      </c>
    </row>
    <row r="480" spans="1:17" x14ac:dyDescent="0.3">
      <c r="A480" s="1">
        <v>44674</v>
      </c>
      <c r="B480">
        <v>51.46</v>
      </c>
      <c r="C480">
        <v>127.5</v>
      </c>
      <c r="D480">
        <v>183.27</v>
      </c>
      <c r="E480">
        <v>273.38</v>
      </c>
      <c r="F480">
        <v>586.26</v>
      </c>
      <c r="G480">
        <v>161.5</v>
      </c>
      <c r="H480">
        <v>4.46</v>
      </c>
      <c r="I480">
        <v>3961</v>
      </c>
      <c r="J480">
        <v>195</v>
      </c>
      <c r="K480">
        <v>11.57</v>
      </c>
      <c r="L480">
        <v>215.6</v>
      </c>
      <c r="M480">
        <v>245.33</v>
      </c>
      <c r="N480">
        <v>203.68</v>
      </c>
      <c r="O480">
        <v>118.925</v>
      </c>
      <c r="P480">
        <v>18.085000000000001</v>
      </c>
      <c r="Q480">
        <v>131.25</v>
      </c>
    </row>
    <row r="481" spans="1:17" x14ac:dyDescent="0.3">
      <c r="A481" s="1">
        <v>44675</v>
      </c>
      <c r="B481">
        <v>51.46</v>
      </c>
      <c r="C481">
        <v>127.5</v>
      </c>
      <c r="D481">
        <v>183.27</v>
      </c>
      <c r="E481">
        <v>273.38</v>
      </c>
      <c r="F481">
        <v>586.26</v>
      </c>
      <c r="G481">
        <v>161.5</v>
      </c>
      <c r="H481">
        <v>4.46</v>
      </c>
      <c r="I481">
        <v>3961</v>
      </c>
      <c r="J481">
        <v>195</v>
      </c>
      <c r="K481">
        <v>11.57</v>
      </c>
      <c r="L481">
        <v>215.6</v>
      </c>
      <c r="M481">
        <v>245.33</v>
      </c>
      <c r="N481">
        <v>203.68</v>
      </c>
      <c r="O481">
        <v>118.925</v>
      </c>
      <c r="P481">
        <v>18.085000000000001</v>
      </c>
      <c r="Q481">
        <v>131.25</v>
      </c>
    </row>
    <row r="482" spans="1:17" x14ac:dyDescent="0.3">
      <c r="A482" s="1">
        <v>44676</v>
      </c>
      <c r="B482">
        <v>49.54</v>
      </c>
      <c r="C482">
        <v>126.38</v>
      </c>
      <c r="D482">
        <v>181.655</v>
      </c>
      <c r="E482">
        <v>270.77</v>
      </c>
      <c r="F482">
        <v>571.12</v>
      </c>
      <c r="G482">
        <v>158.46</v>
      </c>
      <c r="H482">
        <v>4.2629999999999999</v>
      </c>
      <c r="I482">
        <v>3901</v>
      </c>
      <c r="J482">
        <v>190.96</v>
      </c>
      <c r="K482">
        <v>11.29</v>
      </c>
      <c r="L482">
        <v>209.57</v>
      </c>
      <c r="M482">
        <v>232</v>
      </c>
      <c r="N482">
        <v>202.02010000000001</v>
      </c>
      <c r="O482">
        <v>118.511</v>
      </c>
      <c r="P482">
        <v>17.600000000000001</v>
      </c>
      <c r="Q482">
        <v>129.29</v>
      </c>
    </row>
    <row r="483" spans="1:17" x14ac:dyDescent="0.3">
      <c r="A483" s="1">
        <v>44677</v>
      </c>
      <c r="B483">
        <v>49.37</v>
      </c>
      <c r="C483">
        <v>124.81</v>
      </c>
      <c r="D483">
        <v>179.5</v>
      </c>
      <c r="E483">
        <v>270</v>
      </c>
      <c r="F483">
        <v>559.71</v>
      </c>
      <c r="G483">
        <v>156.72</v>
      </c>
      <c r="H483">
        <v>4.3949999999999996</v>
      </c>
      <c r="I483">
        <v>3876</v>
      </c>
      <c r="J483">
        <v>186.7</v>
      </c>
      <c r="K483">
        <v>11.51</v>
      </c>
      <c r="L483">
        <v>209.35</v>
      </c>
      <c r="M483">
        <v>223.62</v>
      </c>
      <c r="N483">
        <v>201.07</v>
      </c>
      <c r="O483">
        <v>118.511</v>
      </c>
      <c r="P483">
        <v>17.02</v>
      </c>
      <c r="Q483">
        <v>126.515</v>
      </c>
    </row>
    <row r="484" spans="1:17" x14ac:dyDescent="0.3">
      <c r="A484" s="1">
        <v>44678</v>
      </c>
      <c r="B484">
        <v>48.42</v>
      </c>
      <c r="C484">
        <v>127.07</v>
      </c>
      <c r="D484">
        <v>169</v>
      </c>
      <c r="E484">
        <v>279.16000000000003</v>
      </c>
      <c r="F484">
        <v>555</v>
      </c>
      <c r="G484">
        <v>155.38</v>
      </c>
      <c r="H484">
        <v>4.2649999999999997</v>
      </c>
      <c r="I484">
        <v>3781</v>
      </c>
      <c r="J484">
        <v>182.9</v>
      </c>
      <c r="K484">
        <v>12.39</v>
      </c>
      <c r="L484">
        <v>207.3</v>
      </c>
      <c r="M484">
        <v>223.19</v>
      </c>
      <c r="N484">
        <v>198.14</v>
      </c>
      <c r="O484">
        <v>112.73650000000001</v>
      </c>
      <c r="P484">
        <v>16.64</v>
      </c>
      <c r="Q484">
        <v>121.98</v>
      </c>
    </row>
    <row r="485" spans="1:17" x14ac:dyDescent="0.3">
      <c r="A485" s="1">
        <v>44679</v>
      </c>
      <c r="B485">
        <v>48.3</v>
      </c>
      <c r="C485">
        <v>128.44</v>
      </c>
      <c r="D485">
        <v>192.9</v>
      </c>
      <c r="E485">
        <v>281.45620000000002</v>
      </c>
      <c r="F485">
        <v>557.97</v>
      </c>
      <c r="G485">
        <v>158.93</v>
      </c>
      <c r="H485">
        <v>4.08</v>
      </c>
      <c r="I485">
        <v>3851</v>
      </c>
      <c r="J485">
        <v>184.89570000000001</v>
      </c>
      <c r="K485">
        <v>12.1</v>
      </c>
      <c r="L485">
        <v>202</v>
      </c>
      <c r="M485">
        <v>216.83</v>
      </c>
      <c r="N485">
        <v>198.57</v>
      </c>
      <c r="O485">
        <v>114.115005</v>
      </c>
      <c r="P485">
        <v>15.59</v>
      </c>
      <c r="Q485">
        <v>113.32</v>
      </c>
    </row>
    <row r="486" spans="1:17" x14ac:dyDescent="0.3">
      <c r="A486" s="1">
        <v>44680</v>
      </c>
      <c r="B486">
        <v>46.17</v>
      </c>
      <c r="C486">
        <v>122.72</v>
      </c>
      <c r="D486">
        <v>199.9</v>
      </c>
      <c r="E486">
        <v>276.5</v>
      </c>
      <c r="F486">
        <v>553.39499999999998</v>
      </c>
      <c r="G486">
        <v>157.25</v>
      </c>
      <c r="H486">
        <v>4.2300000000000004</v>
      </c>
      <c r="I486">
        <v>3851</v>
      </c>
      <c r="J486">
        <v>185.17</v>
      </c>
      <c r="K486">
        <v>12.47</v>
      </c>
      <c r="L486">
        <v>210.16</v>
      </c>
      <c r="M486">
        <v>212.6</v>
      </c>
      <c r="N486">
        <v>197.8</v>
      </c>
      <c r="O486">
        <v>113.81451</v>
      </c>
      <c r="P486">
        <v>15.53</v>
      </c>
      <c r="Q486">
        <v>112.14</v>
      </c>
    </row>
    <row r="487" spans="1:17" x14ac:dyDescent="0.3">
      <c r="A487" s="1">
        <v>44681</v>
      </c>
      <c r="B487">
        <v>46.17</v>
      </c>
      <c r="C487">
        <v>122.72</v>
      </c>
      <c r="D487">
        <v>199.9</v>
      </c>
      <c r="E487">
        <v>276.5</v>
      </c>
      <c r="F487">
        <v>553.39499999999998</v>
      </c>
      <c r="G487">
        <v>157.25</v>
      </c>
      <c r="H487">
        <v>4.2300000000000004</v>
      </c>
      <c r="I487">
        <v>3851</v>
      </c>
      <c r="J487">
        <v>185.17</v>
      </c>
      <c r="K487">
        <v>12.47</v>
      </c>
      <c r="L487">
        <v>210.16</v>
      </c>
      <c r="M487">
        <v>212.6</v>
      </c>
      <c r="N487">
        <v>197.8</v>
      </c>
      <c r="O487">
        <v>113.81451</v>
      </c>
      <c r="P487">
        <v>15.53</v>
      </c>
      <c r="Q487">
        <v>112.14</v>
      </c>
    </row>
    <row r="488" spans="1:17" x14ac:dyDescent="0.3">
      <c r="A488" s="1">
        <v>44682</v>
      </c>
      <c r="B488">
        <v>46.17</v>
      </c>
      <c r="C488">
        <v>122.72</v>
      </c>
      <c r="D488">
        <v>199.9</v>
      </c>
      <c r="E488">
        <v>276.5</v>
      </c>
      <c r="F488">
        <v>553.39499999999998</v>
      </c>
      <c r="G488">
        <v>157.25</v>
      </c>
      <c r="H488">
        <v>4.2300000000000004</v>
      </c>
      <c r="I488">
        <v>3851</v>
      </c>
      <c r="J488">
        <v>185.17</v>
      </c>
      <c r="K488">
        <v>12.47</v>
      </c>
      <c r="L488">
        <v>210.16</v>
      </c>
      <c r="M488">
        <v>212.6</v>
      </c>
      <c r="N488">
        <v>197.8</v>
      </c>
      <c r="O488">
        <v>113.81451</v>
      </c>
      <c r="P488">
        <v>15.53</v>
      </c>
      <c r="Q488">
        <v>112.14</v>
      </c>
    </row>
    <row r="489" spans="1:17" x14ac:dyDescent="0.3">
      <c r="A489" s="1">
        <v>44683</v>
      </c>
      <c r="B489">
        <v>45.548900000000003</v>
      </c>
      <c r="C489">
        <v>123.02</v>
      </c>
      <c r="D489">
        <v>200.99</v>
      </c>
      <c r="E489">
        <v>276.22000000000003</v>
      </c>
      <c r="F489">
        <v>556.38</v>
      </c>
      <c r="G489">
        <v>153.27000000000001</v>
      </c>
      <c r="H489">
        <v>4.0250000000000004</v>
      </c>
      <c r="I489">
        <v>3899</v>
      </c>
      <c r="J489">
        <v>183.91</v>
      </c>
      <c r="K489">
        <v>12.16</v>
      </c>
      <c r="L489">
        <v>207.6601</v>
      </c>
      <c r="M489">
        <v>210.905</v>
      </c>
      <c r="N489">
        <v>196.57</v>
      </c>
      <c r="O489">
        <v>112.6</v>
      </c>
      <c r="P489">
        <v>15.05</v>
      </c>
      <c r="Q489">
        <v>111.8</v>
      </c>
    </row>
    <row r="490" spans="1:17" x14ac:dyDescent="0.3">
      <c r="A490" s="1">
        <v>44684</v>
      </c>
      <c r="B490">
        <v>46.06</v>
      </c>
      <c r="C490">
        <v>124.61</v>
      </c>
      <c r="D490">
        <v>208.09</v>
      </c>
      <c r="E490">
        <v>280.14999999999998</v>
      </c>
      <c r="F490">
        <v>571.76660000000004</v>
      </c>
      <c r="G490">
        <v>156.32</v>
      </c>
      <c r="H490">
        <v>4.165</v>
      </c>
      <c r="I490">
        <v>3899</v>
      </c>
      <c r="J490">
        <v>191.33</v>
      </c>
      <c r="K490">
        <v>12.414999999999999</v>
      </c>
      <c r="L490">
        <v>210.79</v>
      </c>
      <c r="M490">
        <v>214.12</v>
      </c>
      <c r="N490">
        <v>195.11</v>
      </c>
      <c r="O490">
        <v>116.03449999999999</v>
      </c>
      <c r="P490">
        <v>16.2254</v>
      </c>
      <c r="Q490">
        <v>119.97</v>
      </c>
    </row>
    <row r="491" spans="1:17" x14ac:dyDescent="0.3">
      <c r="A491" s="1">
        <v>44685</v>
      </c>
      <c r="B491">
        <v>47</v>
      </c>
      <c r="C491">
        <v>125.37</v>
      </c>
      <c r="D491">
        <v>206.96</v>
      </c>
      <c r="E491">
        <v>276.73</v>
      </c>
      <c r="F491">
        <v>573.98</v>
      </c>
      <c r="G491">
        <v>159.26</v>
      </c>
      <c r="H491">
        <v>4.3</v>
      </c>
      <c r="I491">
        <v>3899</v>
      </c>
      <c r="J491">
        <v>187.51</v>
      </c>
      <c r="K491">
        <v>12.255000000000001</v>
      </c>
      <c r="L491">
        <v>213.82499999999999</v>
      </c>
      <c r="M491">
        <v>210.29</v>
      </c>
      <c r="N491">
        <v>181.39</v>
      </c>
      <c r="O491">
        <v>115.116005</v>
      </c>
      <c r="P491">
        <v>15.61</v>
      </c>
      <c r="Q491">
        <v>116.2</v>
      </c>
    </row>
    <row r="492" spans="1:17" x14ac:dyDescent="0.3">
      <c r="A492" s="1">
        <v>44686</v>
      </c>
      <c r="B492">
        <v>47.41</v>
      </c>
      <c r="C492">
        <v>127.56</v>
      </c>
      <c r="D492">
        <v>206.16</v>
      </c>
      <c r="E492">
        <v>274.33999999999997</v>
      </c>
      <c r="F492">
        <v>574.28499999999997</v>
      </c>
      <c r="G492">
        <v>154.94999999999999</v>
      </c>
      <c r="H492">
        <v>4.17</v>
      </c>
      <c r="I492">
        <v>3899</v>
      </c>
      <c r="J492">
        <v>185</v>
      </c>
      <c r="K492">
        <v>12.21</v>
      </c>
      <c r="L492">
        <v>213.77</v>
      </c>
      <c r="M492">
        <v>211.64500000000001</v>
      </c>
      <c r="N492">
        <v>177.17259999999999</v>
      </c>
      <c r="O492">
        <v>115.00575000000001</v>
      </c>
      <c r="P492">
        <v>15.535</v>
      </c>
      <c r="Q492">
        <v>112.05</v>
      </c>
    </row>
    <row r="493" spans="1:17" x14ac:dyDescent="0.3">
      <c r="A493" s="1">
        <v>44687</v>
      </c>
      <c r="B493">
        <v>47.521000000000001</v>
      </c>
      <c r="C493">
        <v>125.08499999999999</v>
      </c>
      <c r="D493">
        <v>201.02</v>
      </c>
      <c r="E493">
        <v>271.27</v>
      </c>
      <c r="F493">
        <v>569.42999999999995</v>
      </c>
      <c r="G493">
        <v>154.18</v>
      </c>
      <c r="H493">
        <v>3.99</v>
      </c>
      <c r="I493">
        <v>3890</v>
      </c>
      <c r="J493">
        <v>179.9</v>
      </c>
      <c r="K493">
        <v>11.795</v>
      </c>
      <c r="L493">
        <v>210.35</v>
      </c>
      <c r="M493">
        <v>206.57</v>
      </c>
      <c r="N493">
        <v>160.74</v>
      </c>
      <c r="O493">
        <v>114.0155</v>
      </c>
      <c r="P493">
        <v>14.45</v>
      </c>
      <c r="Q493">
        <v>100.25</v>
      </c>
    </row>
    <row r="494" spans="1:17" x14ac:dyDescent="0.3">
      <c r="A494" s="1">
        <v>44688</v>
      </c>
      <c r="B494">
        <v>47.521000000000001</v>
      </c>
      <c r="C494">
        <v>125.08499999999999</v>
      </c>
      <c r="D494">
        <v>201.02</v>
      </c>
      <c r="E494">
        <v>271.27</v>
      </c>
      <c r="F494">
        <v>569.42999999999995</v>
      </c>
      <c r="G494">
        <v>154.18</v>
      </c>
      <c r="H494">
        <v>3.99</v>
      </c>
      <c r="I494">
        <v>3890</v>
      </c>
      <c r="J494">
        <v>179.9</v>
      </c>
      <c r="K494">
        <v>11.795</v>
      </c>
      <c r="L494">
        <v>210.35</v>
      </c>
      <c r="M494">
        <v>206.57</v>
      </c>
      <c r="N494">
        <v>160.74</v>
      </c>
      <c r="O494">
        <v>114.0155</v>
      </c>
      <c r="P494">
        <v>14.45</v>
      </c>
      <c r="Q494">
        <v>100.25</v>
      </c>
    </row>
    <row r="495" spans="1:17" x14ac:dyDescent="0.3">
      <c r="A495" s="1">
        <v>44689</v>
      </c>
      <c r="B495">
        <v>47.521000000000001</v>
      </c>
      <c r="C495">
        <v>125.08499999999999</v>
      </c>
      <c r="D495">
        <v>201.02</v>
      </c>
      <c r="E495">
        <v>271.27</v>
      </c>
      <c r="F495">
        <v>569.42999999999995</v>
      </c>
      <c r="G495">
        <v>154.18</v>
      </c>
      <c r="H495">
        <v>3.99</v>
      </c>
      <c r="I495">
        <v>3890</v>
      </c>
      <c r="J495">
        <v>179.9</v>
      </c>
      <c r="K495">
        <v>11.795</v>
      </c>
      <c r="L495">
        <v>210.35</v>
      </c>
      <c r="M495">
        <v>206.57</v>
      </c>
      <c r="N495">
        <v>160.74</v>
      </c>
      <c r="O495">
        <v>114.0155</v>
      </c>
      <c r="P495">
        <v>14.45</v>
      </c>
      <c r="Q495">
        <v>100.25</v>
      </c>
    </row>
    <row r="496" spans="1:17" x14ac:dyDescent="0.3">
      <c r="A496" s="1">
        <v>44690</v>
      </c>
      <c r="B496">
        <v>47.75</v>
      </c>
      <c r="C496">
        <v>120.9</v>
      </c>
      <c r="D496">
        <v>195.58</v>
      </c>
      <c r="E496">
        <v>263.32</v>
      </c>
      <c r="F496">
        <v>560.27</v>
      </c>
      <c r="G496">
        <v>151.49</v>
      </c>
      <c r="H496">
        <v>3.41</v>
      </c>
      <c r="I496">
        <v>3869</v>
      </c>
      <c r="J496">
        <v>168.27</v>
      </c>
      <c r="K496">
        <v>11.14</v>
      </c>
      <c r="L496">
        <v>205.44</v>
      </c>
      <c r="M496">
        <v>209.55</v>
      </c>
      <c r="N496">
        <v>142.06</v>
      </c>
      <c r="O496">
        <v>112.0005</v>
      </c>
      <c r="P496">
        <v>11.770899999999999</v>
      </c>
      <c r="Q496">
        <v>81.78</v>
      </c>
    </row>
    <row r="497" spans="1:17" x14ac:dyDescent="0.3">
      <c r="A497" s="1">
        <v>44691</v>
      </c>
      <c r="B497">
        <v>47.77</v>
      </c>
      <c r="C497">
        <v>121.54</v>
      </c>
      <c r="D497">
        <v>194.19</v>
      </c>
      <c r="E497">
        <v>265.07</v>
      </c>
      <c r="F497">
        <v>571.79999999999995</v>
      </c>
      <c r="G497">
        <v>152.93</v>
      </c>
      <c r="H497">
        <v>3.25</v>
      </c>
      <c r="I497">
        <v>3658</v>
      </c>
      <c r="J497">
        <v>170.25</v>
      </c>
      <c r="K497">
        <v>10.039999999999999</v>
      </c>
      <c r="L497">
        <v>201.39</v>
      </c>
      <c r="M497">
        <v>212.77</v>
      </c>
      <c r="N497">
        <v>139.71</v>
      </c>
      <c r="O497">
        <v>112.900505</v>
      </c>
      <c r="P497">
        <v>11.54</v>
      </c>
      <c r="Q497">
        <v>70.19</v>
      </c>
    </row>
    <row r="498" spans="1:17" x14ac:dyDescent="0.3">
      <c r="A498" s="1">
        <v>44692</v>
      </c>
      <c r="B498">
        <v>47.620899999999999</v>
      </c>
      <c r="C498">
        <v>121.5</v>
      </c>
      <c r="D498">
        <v>188.27</v>
      </c>
      <c r="E498">
        <v>259.3</v>
      </c>
      <c r="F498">
        <v>565.86</v>
      </c>
      <c r="G498">
        <v>145.81</v>
      </c>
      <c r="H498">
        <v>3.19</v>
      </c>
      <c r="I498">
        <v>3524</v>
      </c>
      <c r="J498">
        <v>165.68</v>
      </c>
      <c r="K498">
        <v>9.61</v>
      </c>
      <c r="L498">
        <v>203.59</v>
      </c>
      <c r="M498">
        <v>208.8</v>
      </c>
      <c r="N498">
        <v>136.82</v>
      </c>
      <c r="O498">
        <v>113.23650000000001</v>
      </c>
      <c r="P498">
        <v>9.91</v>
      </c>
      <c r="Q498">
        <v>50.15</v>
      </c>
    </row>
    <row r="499" spans="1:17" x14ac:dyDescent="0.3">
      <c r="A499" s="1">
        <v>44693</v>
      </c>
      <c r="B499">
        <v>47.41</v>
      </c>
      <c r="C499">
        <v>121.64</v>
      </c>
      <c r="D499">
        <v>184.78</v>
      </c>
      <c r="E499">
        <v>250.02</v>
      </c>
      <c r="F499">
        <v>558.26</v>
      </c>
      <c r="G499">
        <v>138.80000000000001</v>
      </c>
      <c r="H499">
        <v>2.95</v>
      </c>
      <c r="I499">
        <v>3485</v>
      </c>
      <c r="J499">
        <v>155.66999999999999</v>
      </c>
      <c r="K499">
        <v>9.8800000000000008</v>
      </c>
      <c r="L499">
        <v>199.29499999999999</v>
      </c>
      <c r="M499">
        <v>207.08</v>
      </c>
      <c r="N499">
        <v>130</v>
      </c>
      <c r="O499">
        <v>109.8245</v>
      </c>
      <c r="P499">
        <v>8.8000000000000007</v>
      </c>
      <c r="Q499">
        <v>40.83</v>
      </c>
    </row>
    <row r="500" spans="1:17" x14ac:dyDescent="0.3">
      <c r="A500" s="1">
        <v>44694</v>
      </c>
      <c r="B500">
        <v>47.61</v>
      </c>
      <c r="C500">
        <v>124.145</v>
      </c>
      <c r="D500">
        <v>191.28</v>
      </c>
      <c r="E500">
        <v>255.35</v>
      </c>
      <c r="F500">
        <v>573.5</v>
      </c>
      <c r="G500">
        <v>143.11000000000001</v>
      </c>
      <c r="H500">
        <v>3.19</v>
      </c>
      <c r="I500">
        <v>3514</v>
      </c>
      <c r="J500">
        <v>165.92500000000001</v>
      </c>
      <c r="K500">
        <v>10.64</v>
      </c>
      <c r="L500">
        <v>202.92</v>
      </c>
      <c r="M500">
        <v>216.97</v>
      </c>
      <c r="N500">
        <v>143.06</v>
      </c>
      <c r="O500">
        <v>113.605</v>
      </c>
      <c r="P500">
        <v>10.92</v>
      </c>
      <c r="Q500">
        <v>65.5</v>
      </c>
    </row>
    <row r="501" spans="1:17" x14ac:dyDescent="0.3">
      <c r="A501" s="1">
        <v>44695</v>
      </c>
      <c r="B501">
        <v>47.61</v>
      </c>
      <c r="C501">
        <v>124.145</v>
      </c>
      <c r="D501">
        <v>191.28</v>
      </c>
      <c r="E501">
        <v>255.35</v>
      </c>
      <c r="F501">
        <v>573.5</v>
      </c>
      <c r="G501">
        <v>143.11000000000001</v>
      </c>
      <c r="H501">
        <v>3.19</v>
      </c>
      <c r="I501">
        <v>3514</v>
      </c>
      <c r="J501">
        <v>165.92500000000001</v>
      </c>
      <c r="K501">
        <v>10.64</v>
      </c>
      <c r="L501">
        <v>202.92</v>
      </c>
      <c r="M501">
        <v>216.97</v>
      </c>
      <c r="N501">
        <v>143.06</v>
      </c>
      <c r="O501">
        <v>113.605</v>
      </c>
      <c r="P501">
        <v>10.92</v>
      </c>
      <c r="Q501">
        <v>65.5</v>
      </c>
    </row>
    <row r="502" spans="1:17" x14ac:dyDescent="0.3">
      <c r="A502" s="1">
        <v>44696</v>
      </c>
      <c r="B502">
        <v>47.61</v>
      </c>
      <c r="C502">
        <v>124.145</v>
      </c>
      <c r="D502">
        <v>191.28</v>
      </c>
      <c r="E502">
        <v>255.35</v>
      </c>
      <c r="F502">
        <v>573.5</v>
      </c>
      <c r="G502">
        <v>143.11000000000001</v>
      </c>
      <c r="H502">
        <v>3.19</v>
      </c>
      <c r="I502">
        <v>3514</v>
      </c>
      <c r="J502">
        <v>165.92500000000001</v>
      </c>
      <c r="K502">
        <v>10.64</v>
      </c>
      <c r="L502">
        <v>202.92</v>
      </c>
      <c r="M502">
        <v>216.97</v>
      </c>
      <c r="N502">
        <v>143.06</v>
      </c>
      <c r="O502">
        <v>113.605</v>
      </c>
      <c r="P502">
        <v>10.92</v>
      </c>
      <c r="Q502">
        <v>65.5</v>
      </c>
    </row>
    <row r="503" spans="1:17" x14ac:dyDescent="0.3">
      <c r="A503" s="1">
        <v>44697</v>
      </c>
      <c r="B503">
        <v>47.76</v>
      </c>
      <c r="C503">
        <v>126.04</v>
      </c>
      <c r="D503">
        <v>195.93</v>
      </c>
      <c r="E503">
        <v>255.78</v>
      </c>
      <c r="F503">
        <v>577.65</v>
      </c>
      <c r="G503">
        <v>144.18</v>
      </c>
      <c r="H503">
        <v>3.3395999999999999</v>
      </c>
      <c r="I503">
        <v>3532</v>
      </c>
      <c r="J503">
        <v>171.06</v>
      </c>
      <c r="K503">
        <v>10.72</v>
      </c>
      <c r="L503">
        <v>203.68</v>
      </c>
      <c r="M503">
        <v>214.49</v>
      </c>
      <c r="N503">
        <v>144.82</v>
      </c>
      <c r="O503">
        <v>113.8895</v>
      </c>
      <c r="P503">
        <v>10.130000000000001</v>
      </c>
      <c r="Q503">
        <v>60.51</v>
      </c>
    </row>
    <row r="504" spans="1:17" x14ac:dyDescent="0.3">
      <c r="A504" s="1">
        <v>44698</v>
      </c>
      <c r="B504">
        <v>48.53</v>
      </c>
      <c r="C504">
        <v>126.7457</v>
      </c>
      <c r="D504">
        <v>198.36</v>
      </c>
      <c r="E504">
        <v>262.45999999999998</v>
      </c>
      <c r="F504">
        <v>593.61</v>
      </c>
      <c r="G504">
        <v>146.68</v>
      </c>
      <c r="H504">
        <v>3.51</v>
      </c>
      <c r="I504">
        <v>3547</v>
      </c>
      <c r="J504">
        <v>176.34</v>
      </c>
      <c r="K504">
        <v>11.035</v>
      </c>
      <c r="L504">
        <v>209.14</v>
      </c>
      <c r="M504">
        <v>210.5</v>
      </c>
      <c r="N504">
        <v>140.80000000000001</v>
      </c>
      <c r="O504">
        <v>114.86975</v>
      </c>
      <c r="P504">
        <v>10.51</v>
      </c>
      <c r="Q504">
        <v>63.110999999999997</v>
      </c>
    </row>
    <row r="505" spans="1:17" x14ac:dyDescent="0.3">
      <c r="A505" s="1">
        <v>44699</v>
      </c>
      <c r="B505">
        <v>48.63</v>
      </c>
      <c r="C505">
        <v>124.6301</v>
      </c>
      <c r="D505">
        <v>191.63</v>
      </c>
      <c r="E505">
        <v>252.77</v>
      </c>
      <c r="F505">
        <v>566.17999999999995</v>
      </c>
      <c r="G505">
        <v>139.9</v>
      </c>
      <c r="H505">
        <v>3.3</v>
      </c>
      <c r="I505">
        <v>3602</v>
      </c>
      <c r="J505">
        <v>168.64</v>
      </c>
      <c r="K505">
        <v>10.85</v>
      </c>
      <c r="L505">
        <v>207.52</v>
      </c>
      <c r="M505">
        <v>201.82</v>
      </c>
      <c r="N505">
        <v>136.36000000000001</v>
      </c>
      <c r="O505">
        <v>111.555504</v>
      </c>
      <c r="P505">
        <v>9.93</v>
      </c>
      <c r="Q505">
        <v>61.94</v>
      </c>
    </row>
    <row r="506" spans="1:17" x14ac:dyDescent="0.3">
      <c r="A506" s="1">
        <v>44700</v>
      </c>
      <c r="B506">
        <v>48.13</v>
      </c>
      <c r="C506">
        <v>124.13</v>
      </c>
      <c r="D506">
        <v>189.6</v>
      </c>
      <c r="E506">
        <v>251.88</v>
      </c>
      <c r="F506">
        <v>538.96</v>
      </c>
      <c r="G506">
        <v>136.6</v>
      </c>
      <c r="H506">
        <v>3.25</v>
      </c>
      <c r="I506">
        <v>3530</v>
      </c>
      <c r="J506">
        <v>167.34049999999999</v>
      </c>
      <c r="K506">
        <v>10.84</v>
      </c>
      <c r="L506">
        <v>201.70500000000001</v>
      </c>
      <c r="M506">
        <v>199.66499999999999</v>
      </c>
      <c r="N506">
        <v>136.68</v>
      </c>
      <c r="O506">
        <v>110</v>
      </c>
      <c r="P506">
        <v>10.119999999999999</v>
      </c>
      <c r="Q506">
        <v>63.61</v>
      </c>
    </row>
    <row r="507" spans="1:17" x14ac:dyDescent="0.3">
      <c r="A507" s="1">
        <v>44701</v>
      </c>
      <c r="B507">
        <v>48.92</v>
      </c>
      <c r="C507">
        <v>123.82</v>
      </c>
      <c r="D507">
        <v>187.87</v>
      </c>
      <c r="E507">
        <v>246.44</v>
      </c>
      <c r="F507">
        <v>512.44000000000005</v>
      </c>
      <c r="G507">
        <v>132.61000000000001</v>
      </c>
      <c r="H507">
        <v>3.19</v>
      </c>
      <c r="I507">
        <v>3581</v>
      </c>
      <c r="J507">
        <v>157.55000000000001</v>
      </c>
      <c r="K507">
        <v>10.6</v>
      </c>
      <c r="L507">
        <v>194.04</v>
      </c>
      <c r="M507">
        <v>203.61</v>
      </c>
      <c r="N507">
        <v>142.05000000000001</v>
      </c>
      <c r="O507">
        <v>105.796364</v>
      </c>
      <c r="P507">
        <v>9.2100000000000009</v>
      </c>
      <c r="Q507">
        <v>62.05</v>
      </c>
    </row>
    <row r="508" spans="1:17" x14ac:dyDescent="0.3">
      <c r="A508" s="1">
        <v>44702</v>
      </c>
      <c r="B508">
        <v>48.92</v>
      </c>
      <c r="C508">
        <v>123.82</v>
      </c>
      <c r="D508">
        <v>187.87</v>
      </c>
      <c r="E508">
        <v>246.44</v>
      </c>
      <c r="F508">
        <v>512.44000000000005</v>
      </c>
      <c r="G508">
        <v>132.61000000000001</v>
      </c>
      <c r="H508">
        <v>3.19</v>
      </c>
      <c r="I508">
        <v>3581</v>
      </c>
      <c r="J508">
        <v>157.55000000000001</v>
      </c>
      <c r="K508">
        <v>10.6</v>
      </c>
      <c r="L508">
        <v>194.04</v>
      </c>
      <c r="M508">
        <v>203.61</v>
      </c>
      <c r="N508">
        <v>142.05000000000001</v>
      </c>
      <c r="O508">
        <v>105.796364</v>
      </c>
      <c r="P508">
        <v>9.2100000000000009</v>
      </c>
      <c r="Q508">
        <v>62.05</v>
      </c>
    </row>
    <row r="509" spans="1:17" x14ac:dyDescent="0.3">
      <c r="A509" s="1">
        <v>44703</v>
      </c>
      <c r="B509">
        <v>48.92</v>
      </c>
      <c r="C509">
        <v>123.82</v>
      </c>
      <c r="D509">
        <v>187.87</v>
      </c>
      <c r="E509">
        <v>246.44</v>
      </c>
      <c r="F509">
        <v>512.44000000000005</v>
      </c>
      <c r="G509">
        <v>132.61000000000001</v>
      </c>
      <c r="H509">
        <v>3.19</v>
      </c>
      <c r="I509">
        <v>3581</v>
      </c>
      <c r="J509">
        <v>157.55000000000001</v>
      </c>
      <c r="K509">
        <v>10.6</v>
      </c>
      <c r="L509">
        <v>194.04</v>
      </c>
      <c r="M509">
        <v>203.61</v>
      </c>
      <c r="N509">
        <v>142.05000000000001</v>
      </c>
      <c r="O509">
        <v>105.796364</v>
      </c>
      <c r="P509">
        <v>9.2100000000000009</v>
      </c>
      <c r="Q509">
        <v>62.05</v>
      </c>
    </row>
    <row r="510" spans="1:17" x14ac:dyDescent="0.3">
      <c r="A510" s="1">
        <v>44704</v>
      </c>
      <c r="B510">
        <v>49.494999999999997</v>
      </c>
      <c r="C510">
        <v>126.62</v>
      </c>
      <c r="D510">
        <v>191.24</v>
      </c>
      <c r="E510">
        <v>253.43</v>
      </c>
      <c r="F510">
        <v>514.26</v>
      </c>
      <c r="G510">
        <v>137.65</v>
      </c>
      <c r="H510">
        <v>3.2850000000000001</v>
      </c>
      <c r="I510">
        <v>3633</v>
      </c>
      <c r="J510">
        <v>161.7901</v>
      </c>
      <c r="K510">
        <v>10.55</v>
      </c>
      <c r="L510">
        <v>199.16</v>
      </c>
      <c r="M510">
        <v>203.89</v>
      </c>
      <c r="N510">
        <v>144.87</v>
      </c>
      <c r="O510">
        <v>108.741005</v>
      </c>
      <c r="P510">
        <v>9.5200999999999993</v>
      </c>
      <c r="Q510">
        <v>62.35</v>
      </c>
    </row>
    <row r="511" spans="1:17" x14ac:dyDescent="0.3">
      <c r="A511" s="1">
        <v>44705</v>
      </c>
      <c r="B511">
        <v>48.86</v>
      </c>
      <c r="C511">
        <v>126.91</v>
      </c>
      <c r="D511">
        <v>176.11</v>
      </c>
      <c r="E511">
        <v>253.5</v>
      </c>
      <c r="F511">
        <v>516.19000000000005</v>
      </c>
      <c r="G511">
        <v>137.33000000000001</v>
      </c>
      <c r="H511">
        <v>3.31</v>
      </c>
      <c r="I511">
        <v>3674</v>
      </c>
      <c r="J511">
        <v>157.80000000000001</v>
      </c>
      <c r="K511">
        <v>9.8450000000000006</v>
      </c>
      <c r="L511">
        <v>201.29</v>
      </c>
      <c r="M511">
        <v>198.71</v>
      </c>
      <c r="N511">
        <v>137.05000000000001</v>
      </c>
      <c r="O511">
        <v>101.88468</v>
      </c>
      <c r="P511">
        <v>8.74</v>
      </c>
      <c r="Q511">
        <v>59.12</v>
      </c>
    </row>
    <row r="512" spans="1:17" x14ac:dyDescent="0.3">
      <c r="A512" s="1">
        <v>44706</v>
      </c>
      <c r="B512">
        <v>50.39</v>
      </c>
      <c r="C512">
        <v>128.93</v>
      </c>
      <c r="D512">
        <v>179.32</v>
      </c>
      <c r="E512">
        <v>257.125</v>
      </c>
      <c r="F512">
        <v>523.9</v>
      </c>
      <c r="G512">
        <v>138.34</v>
      </c>
      <c r="H512">
        <v>3.33</v>
      </c>
      <c r="I512">
        <v>3696</v>
      </c>
      <c r="J512">
        <v>160</v>
      </c>
      <c r="K512">
        <v>9.67</v>
      </c>
      <c r="L512">
        <v>204.82</v>
      </c>
      <c r="M512">
        <v>199.99</v>
      </c>
      <c r="N512">
        <v>137.69999999999999</v>
      </c>
      <c r="O512">
        <v>103.8565</v>
      </c>
      <c r="P512">
        <v>8.84</v>
      </c>
      <c r="Q512">
        <v>60.99</v>
      </c>
    </row>
    <row r="513" spans="1:17" x14ac:dyDescent="0.3">
      <c r="A513" s="1">
        <v>44707</v>
      </c>
      <c r="B513">
        <v>50.9099</v>
      </c>
      <c r="C513">
        <v>131.66</v>
      </c>
      <c r="D513">
        <v>182.26</v>
      </c>
      <c r="E513">
        <v>261.42939999999999</v>
      </c>
      <c r="F513">
        <v>527.72</v>
      </c>
      <c r="G513">
        <v>137.13999999999999</v>
      </c>
      <c r="H513">
        <v>3.54</v>
      </c>
      <c r="I513">
        <v>3688</v>
      </c>
      <c r="J513">
        <v>160.22</v>
      </c>
      <c r="K513">
        <v>10.27</v>
      </c>
      <c r="L513">
        <v>210.4</v>
      </c>
      <c r="M513">
        <v>205.39510000000001</v>
      </c>
      <c r="N513">
        <v>145.26</v>
      </c>
      <c r="O513">
        <v>105.22485</v>
      </c>
      <c r="P513">
        <v>8.5299999999999994</v>
      </c>
      <c r="Q513">
        <v>62.3</v>
      </c>
    </row>
    <row r="514" spans="1:17" x14ac:dyDescent="0.3">
      <c r="A514" s="1">
        <v>44708</v>
      </c>
      <c r="B514">
        <v>50.53</v>
      </c>
      <c r="C514">
        <v>132.9</v>
      </c>
      <c r="D514">
        <v>189.8</v>
      </c>
      <c r="E514">
        <v>267.56</v>
      </c>
      <c r="F514">
        <v>560.01</v>
      </c>
      <c r="G514">
        <v>145.26</v>
      </c>
      <c r="H514">
        <v>3.72</v>
      </c>
      <c r="I514">
        <v>3664</v>
      </c>
      <c r="J514">
        <v>181</v>
      </c>
      <c r="K514">
        <v>10.99</v>
      </c>
      <c r="L514">
        <v>214.16</v>
      </c>
      <c r="M514">
        <v>208.59</v>
      </c>
      <c r="N514">
        <v>158.66999999999999</v>
      </c>
      <c r="O514">
        <v>109.138245</v>
      </c>
      <c r="P514">
        <v>9.81</v>
      </c>
      <c r="Q514">
        <v>69.84</v>
      </c>
    </row>
    <row r="515" spans="1:17" x14ac:dyDescent="0.3">
      <c r="A515" s="1">
        <v>44709</v>
      </c>
      <c r="B515">
        <v>50.53</v>
      </c>
      <c r="C515">
        <v>132.9</v>
      </c>
      <c r="D515">
        <v>189.8</v>
      </c>
      <c r="E515">
        <v>267.56</v>
      </c>
      <c r="F515">
        <v>560.01</v>
      </c>
      <c r="G515">
        <v>145.26</v>
      </c>
      <c r="H515">
        <v>3.72</v>
      </c>
      <c r="I515">
        <v>3664</v>
      </c>
      <c r="J515">
        <v>181</v>
      </c>
      <c r="K515">
        <v>10.99</v>
      </c>
      <c r="L515">
        <v>214.16</v>
      </c>
      <c r="M515">
        <v>208.59</v>
      </c>
      <c r="N515">
        <v>158.66999999999999</v>
      </c>
      <c r="O515">
        <v>109.138245</v>
      </c>
      <c r="P515">
        <v>9.81</v>
      </c>
      <c r="Q515">
        <v>69.84</v>
      </c>
    </row>
    <row r="516" spans="1:17" x14ac:dyDescent="0.3">
      <c r="A516" s="1">
        <v>44710</v>
      </c>
      <c r="B516">
        <v>50.53</v>
      </c>
      <c r="C516">
        <v>132.9</v>
      </c>
      <c r="D516">
        <v>189.8</v>
      </c>
      <c r="E516">
        <v>267.56</v>
      </c>
      <c r="F516">
        <v>560.01</v>
      </c>
      <c r="G516">
        <v>145.26</v>
      </c>
      <c r="H516">
        <v>3.72</v>
      </c>
      <c r="I516">
        <v>3664</v>
      </c>
      <c r="J516">
        <v>181</v>
      </c>
      <c r="K516">
        <v>10.99</v>
      </c>
      <c r="L516">
        <v>214.16</v>
      </c>
      <c r="M516">
        <v>208.59</v>
      </c>
      <c r="N516">
        <v>158.66999999999999</v>
      </c>
      <c r="O516">
        <v>109.138245</v>
      </c>
      <c r="P516">
        <v>9.81</v>
      </c>
      <c r="Q516">
        <v>69.84</v>
      </c>
    </row>
    <row r="517" spans="1:17" x14ac:dyDescent="0.3">
      <c r="A517" s="1">
        <v>44711</v>
      </c>
      <c r="B517">
        <v>50.53</v>
      </c>
      <c r="C517">
        <v>132.9</v>
      </c>
      <c r="D517">
        <v>189.8</v>
      </c>
      <c r="E517">
        <v>267.56</v>
      </c>
      <c r="F517">
        <v>560.01</v>
      </c>
      <c r="G517">
        <v>145.26</v>
      </c>
      <c r="H517">
        <v>3.72</v>
      </c>
      <c r="I517">
        <v>3681</v>
      </c>
      <c r="J517">
        <v>181</v>
      </c>
      <c r="K517">
        <v>10.99</v>
      </c>
      <c r="L517">
        <v>214.16</v>
      </c>
      <c r="M517">
        <v>208.59</v>
      </c>
      <c r="N517">
        <v>158.66999999999999</v>
      </c>
      <c r="O517">
        <v>109.138245</v>
      </c>
      <c r="P517">
        <v>9.81</v>
      </c>
      <c r="Q517">
        <v>69.84</v>
      </c>
    </row>
    <row r="518" spans="1:17" x14ac:dyDescent="0.3">
      <c r="A518" s="1">
        <v>44712</v>
      </c>
      <c r="B518">
        <v>50.850999999999999</v>
      </c>
      <c r="C518">
        <v>132.36000000000001</v>
      </c>
      <c r="D518">
        <v>192.01</v>
      </c>
      <c r="E518">
        <v>268.93</v>
      </c>
      <c r="F518">
        <v>576</v>
      </c>
      <c r="G518">
        <v>146.84</v>
      </c>
      <c r="H518">
        <v>3.7610000000000001</v>
      </c>
      <c r="I518">
        <v>3683</v>
      </c>
      <c r="J518">
        <v>183.5</v>
      </c>
      <c r="K518">
        <v>10.94</v>
      </c>
      <c r="L518">
        <v>213.49</v>
      </c>
      <c r="M518">
        <v>205.07</v>
      </c>
      <c r="N518">
        <v>158.05000000000001</v>
      </c>
      <c r="O518">
        <v>112.07850999999999</v>
      </c>
      <c r="P518">
        <v>10.015000000000001</v>
      </c>
      <c r="Q518">
        <v>75.599999999999994</v>
      </c>
    </row>
    <row r="519" spans="1:17" x14ac:dyDescent="0.3">
      <c r="A519" s="1">
        <v>44713</v>
      </c>
      <c r="B519">
        <v>51.045000000000002</v>
      </c>
      <c r="C519">
        <v>131.63999999999999</v>
      </c>
      <c r="D519">
        <v>185</v>
      </c>
      <c r="E519">
        <v>270.04000000000002</v>
      </c>
      <c r="F519">
        <v>568.42999999999995</v>
      </c>
      <c r="G519">
        <v>147.68</v>
      </c>
      <c r="H519">
        <v>3.52</v>
      </c>
      <c r="I519">
        <v>3702</v>
      </c>
      <c r="J519">
        <v>181.22</v>
      </c>
      <c r="K519">
        <v>10</v>
      </c>
      <c r="L519">
        <v>214.3</v>
      </c>
      <c r="M519">
        <v>205.2</v>
      </c>
      <c r="N519">
        <v>158.35</v>
      </c>
      <c r="O519">
        <v>113.25</v>
      </c>
      <c r="P519">
        <v>9.11</v>
      </c>
      <c r="Q519">
        <v>67.8</v>
      </c>
    </row>
    <row r="520" spans="1:17" x14ac:dyDescent="0.3">
      <c r="A520" s="1">
        <v>44714</v>
      </c>
      <c r="B520">
        <v>50.39</v>
      </c>
      <c r="C520">
        <v>133.43</v>
      </c>
      <c r="D520">
        <v>187.73</v>
      </c>
      <c r="E520">
        <v>261.60000000000002</v>
      </c>
      <c r="F520">
        <v>568.13</v>
      </c>
      <c r="G520">
        <v>146.86000000000001</v>
      </c>
      <c r="H520">
        <v>3.58</v>
      </c>
      <c r="I520">
        <v>3733</v>
      </c>
      <c r="J520">
        <v>181.98</v>
      </c>
      <c r="K520">
        <v>10.315</v>
      </c>
      <c r="L520">
        <v>217.25</v>
      </c>
      <c r="M520">
        <v>207.43</v>
      </c>
      <c r="N520">
        <v>160.99</v>
      </c>
      <c r="O520">
        <v>112.946495</v>
      </c>
      <c r="P520">
        <v>9.1</v>
      </c>
      <c r="Q520">
        <v>67.28</v>
      </c>
    </row>
    <row r="521" spans="1:17" x14ac:dyDescent="0.3">
      <c r="A521" s="1">
        <v>44715</v>
      </c>
      <c r="B521">
        <v>50.69</v>
      </c>
      <c r="C521">
        <v>135.16999999999999</v>
      </c>
      <c r="D521">
        <v>189.78</v>
      </c>
      <c r="E521">
        <v>268.41000000000003</v>
      </c>
      <c r="F521">
        <v>560.98</v>
      </c>
      <c r="G521">
        <v>144.46</v>
      </c>
      <c r="H521">
        <v>3.9</v>
      </c>
      <c r="I521">
        <v>3722</v>
      </c>
      <c r="J521">
        <v>185.21559999999999</v>
      </c>
      <c r="K521">
        <v>10.199999999999999</v>
      </c>
      <c r="L521">
        <v>218.25</v>
      </c>
      <c r="M521">
        <v>209.53</v>
      </c>
      <c r="N521">
        <v>160.69</v>
      </c>
      <c r="O521">
        <v>113.51851000000001</v>
      </c>
      <c r="P521">
        <v>8.4</v>
      </c>
      <c r="Q521">
        <v>65.61</v>
      </c>
    </row>
    <row r="522" spans="1:17" x14ac:dyDescent="0.3">
      <c r="A522" s="1">
        <v>44716</v>
      </c>
      <c r="B522">
        <v>50.69</v>
      </c>
      <c r="C522">
        <v>135.16999999999999</v>
      </c>
      <c r="D522">
        <v>189.78</v>
      </c>
      <c r="E522">
        <v>268.41000000000003</v>
      </c>
      <c r="F522">
        <v>560.98</v>
      </c>
      <c r="G522">
        <v>144.46</v>
      </c>
      <c r="H522">
        <v>3.9</v>
      </c>
      <c r="I522">
        <v>3722</v>
      </c>
      <c r="J522">
        <v>185.21559999999999</v>
      </c>
      <c r="K522">
        <v>10.199999999999999</v>
      </c>
      <c r="L522">
        <v>218.25</v>
      </c>
      <c r="M522">
        <v>209.53</v>
      </c>
      <c r="N522">
        <v>160.69</v>
      </c>
      <c r="O522">
        <v>113.51851000000001</v>
      </c>
      <c r="P522">
        <v>8.4</v>
      </c>
      <c r="Q522">
        <v>65.61</v>
      </c>
    </row>
    <row r="523" spans="1:17" x14ac:dyDescent="0.3">
      <c r="A523" s="1">
        <v>44717</v>
      </c>
      <c r="B523">
        <v>50.69</v>
      </c>
      <c r="C523">
        <v>135.16999999999999</v>
      </c>
      <c r="D523">
        <v>189.78</v>
      </c>
      <c r="E523">
        <v>268.41000000000003</v>
      </c>
      <c r="F523">
        <v>560.98</v>
      </c>
      <c r="G523">
        <v>144.46</v>
      </c>
      <c r="H523">
        <v>3.9</v>
      </c>
      <c r="I523">
        <v>3722</v>
      </c>
      <c r="J523">
        <v>185.21559999999999</v>
      </c>
      <c r="K523">
        <v>10.199999999999999</v>
      </c>
      <c r="L523">
        <v>218.25</v>
      </c>
      <c r="M523">
        <v>209.53</v>
      </c>
      <c r="N523">
        <v>160.69</v>
      </c>
      <c r="O523">
        <v>113.51851000000001</v>
      </c>
      <c r="P523">
        <v>8.4</v>
      </c>
      <c r="Q523">
        <v>65.61</v>
      </c>
    </row>
    <row r="524" spans="1:17" x14ac:dyDescent="0.3">
      <c r="A524" s="1">
        <v>44718</v>
      </c>
      <c r="B524">
        <v>50.715000000000003</v>
      </c>
      <c r="C524">
        <v>136.51</v>
      </c>
      <c r="D524">
        <v>188.4</v>
      </c>
      <c r="E524">
        <v>267.22000000000003</v>
      </c>
      <c r="F524">
        <v>557.54</v>
      </c>
      <c r="G524">
        <v>144.9</v>
      </c>
      <c r="H524">
        <v>3.85</v>
      </c>
      <c r="I524">
        <v>3685</v>
      </c>
      <c r="J524">
        <v>185.642</v>
      </c>
      <c r="K524">
        <v>10.85</v>
      </c>
      <c r="L524">
        <v>222.25</v>
      </c>
      <c r="M524">
        <v>210.3</v>
      </c>
      <c r="N524">
        <v>162.71</v>
      </c>
      <c r="O524">
        <v>116.164</v>
      </c>
      <c r="P524">
        <v>8.6999999999999993</v>
      </c>
      <c r="Q524">
        <v>68.430000000000007</v>
      </c>
    </row>
    <row r="525" spans="1:17" x14ac:dyDescent="0.3">
      <c r="A525" s="1">
        <v>44719</v>
      </c>
      <c r="B525">
        <v>50.93</v>
      </c>
      <c r="C525">
        <v>136</v>
      </c>
      <c r="D525">
        <v>191.49</v>
      </c>
      <c r="E525">
        <v>265.94</v>
      </c>
      <c r="F525">
        <v>557.53</v>
      </c>
      <c r="G525">
        <v>144.1</v>
      </c>
      <c r="H525">
        <v>3.7850000000000001</v>
      </c>
      <c r="I525">
        <v>3711</v>
      </c>
      <c r="J525">
        <v>181.88</v>
      </c>
      <c r="K525">
        <v>10.8</v>
      </c>
      <c r="L525">
        <v>221.65</v>
      </c>
      <c r="M525">
        <v>207.495</v>
      </c>
      <c r="N525">
        <v>165.84190000000001</v>
      </c>
      <c r="O525">
        <v>115.05200000000001</v>
      </c>
      <c r="P525">
        <v>8.32</v>
      </c>
      <c r="Q525">
        <v>64.36</v>
      </c>
    </row>
    <row r="526" spans="1:17" x14ac:dyDescent="0.3">
      <c r="A526" s="1">
        <v>44720</v>
      </c>
      <c r="B526">
        <v>51.4407</v>
      </c>
      <c r="C526">
        <v>134.54499999999999</v>
      </c>
      <c r="D526">
        <v>194.41</v>
      </c>
      <c r="E526">
        <v>269.61</v>
      </c>
      <c r="F526">
        <v>562.14</v>
      </c>
      <c r="G526">
        <v>147.46</v>
      </c>
      <c r="H526">
        <v>4.42</v>
      </c>
      <c r="I526">
        <v>3757</v>
      </c>
      <c r="J526">
        <v>185.35</v>
      </c>
      <c r="K526">
        <v>10.73</v>
      </c>
      <c r="L526">
        <v>224.62</v>
      </c>
      <c r="M526">
        <v>209.58</v>
      </c>
      <c r="N526">
        <v>175.05</v>
      </c>
      <c r="O526">
        <v>116.6</v>
      </c>
      <c r="P526">
        <v>8.39</v>
      </c>
      <c r="Q526">
        <v>68.3001</v>
      </c>
    </row>
    <row r="527" spans="1:17" x14ac:dyDescent="0.3">
      <c r="A527" s="1">
        <v>44721</v>
      </c>
      <c r="B527">
        <v>50.92</v>
      </c>
      <c r="C527">
        <v>132.93</v>
      </c>
      <c r="D527">
        <v>183.68</v>
      </c>
      <c r="E527">
        <v>264.63</v>
      </c>
      <c r="F527">
        <v>555.92999999999995</v>
      </c>
      <c r="G527">
        <v>142.53</v>
      </c>
      <c r="H527">
        <v>4</v>
      </c>
      <c r="I527">
        <v>3835</v>
      </c>
      <c r="J527">
        <v>180.41</v>
      </c>
      <c r="K527">
        <v>10.48</v>
      </c>
      <c r="L527">
        <v>223.62</v>
      </c>
      <c r="M527">
        <v>206.08</v>
      </c>
      <c r="N527">
        <v>173.41</v>
      </c>
      <c r="O527">
        <v>114.776</v>
      </c>
      <c r="P527">
        <v>7.65</v>
      </c>
      <c r="Q527">
        <v>63.12</v>
      </c>
    </row>
    <row r="528" spans="1:17" x14ac:dyDescent="0.3">
      <c r="A528" s="1">
        <v>44722</v>
      </c>
      <c r="B528">
        <v>50.47</v>
      </c>
      <c r="C528">
        <v>129.39060000000001</v>
      </c>
      <c r="D528">
        <v>175.02</v>
      </c>
      <c r="E528">
        <v>252.53</v>
      </c>
      <c r="F528">
        <v>539.72190000000001</v>
      </c>
      <c r="G528">
        <v>137.06</v>
      </c>
      <c r="H528">
        <v>3.82</v>
      </c>
      <c r="I528">
        <v>3841</v>
      </c>
      <c r="J528">
        <v>168.69</v>
      </c>
      <c r="K528">
        <v>10.02</v>
      </c>
      <c r="L528">
        <v>215.01</v>
      </c>
      <c r="M528">
        <v>199.80500000000001</v>
      </c>
      <c r="N528">
        <v>165.08</v>
      </c>
      <c r="O528">
        <v>110.36613</v>
      </c>
      <c r="P528">
        <v>7.2450000000000001</v>
      </c>
      <c r="Q528">
        <v>57.77</v>
      </c>
    </row>
    <row r="529" spans="1:17" x14ac:dyDescent="0.3">
      <c r="A529" s="1">
        <v>44723</v>
      </c>
      <c r="B529">
        <v>50.47</v>
      </c>
      <c r="C529">
        <v>129.39060000000001</v>
      </c>
      <c r="D529">
        <v>175.02</v>
      </c>
      <c r="E529">
        <v>252.53</v>
      </c>
      <c r="F529">
        <v>539.72190000000001</v>
      </c>
      <c r="G529">
        <v>137.06</v>
      </c>
      <c r="H529">
        <v>3.82</v>
      </c>
      <c r="I529">
        <v>3841</v>
      </c>
      <c r="J529">
        <v>168.69</v>
      </c>
      <c r="K529">
        <v>10.02</v>
      </c>
      <c r="L529">
        <v>215.01</v>
      </c>
      <c r="M529">
        <v>199.80500000000001</v>
      </c>
      <c r="N529">
        <v>165.08</v>
      </c>
      <c r="O529">
        <v>110.36613</v>
      </c>
      <c r="P529">
        <v>7.2450000000000001</v>
      </c>
      <c r="Q529">
        <v>57.77</v>
      </c>
    </row>
    <row r="530" spans="1:17" x14ac:dyDescent="0.3">
      <c r="A530" s="1">
        <v>44724</v>
      </c>
      <c r="B530">
        <v>50.47</v>
      </c>
      <c r="C530">
        <v>129.39060000000001</v>
      </c>
      <c r="D530">
        <v>175.02</v>
      </c>
      <c r="E530">
        <v>252.53</v>
      </c>
      <c r="F530">
        <v>539.72190000000001</v>
      </c>
      <c r="G530">
        <v>137.06</v>
      </c>
      <c r="H530">
        <v>3.82</v>
      </c>
      <c r="I530">
        <v>3841</v>
      </c>
      <c r="J530">
        <v>168.69</v>
      </c>
      <c r="K530">
        <v>10.02</v>
      </c>
      <c r="L530">
        <v>215.01</v>
      </c>
      <c r="M530">
        <v>199.80500000000001</v>
      </c>
      <c r="N530">
        <v>165.08</v>
      </c>
      <c r="O530">
        <v>110.36613</v>
      </c>
      <c r="P530">
        <v>7.2450000000000001</v>
      </c>
      <c r="Q530">
        <v>57.77</v>
      </c>
    </row>
    <row r="531" spans="1:17" x14ac:dyDescent="0.3">
      <c r="A531" s="1">
        <v>44725</v>
      </c>
      <c r="B531">
        <v>49.4</v>
      </c>
      <c r="C531">
        <v>124.29</v>
      </c>
      <c r="D531">
        <v>164.03</v>
      </c>
      <c r="E531">
        <v>241.53</v>
      </c>
      <c r="F531">
        <v>516.02099999999996</v>
      </c>
      <c r="G531">
        <v>131.44</v>
      </c>
      <c r="H531">
        <v>3.41</v>
      </c>
      <c r="I531">
        <v>3731</v>
      </c>
      <c r="J531">
        <v>156.06</v>
      </c>
      <c r="K531">
        <v>9.4</v>
      </c>
      <c r="L531">
        <v>204.9</v>
      </c>
      <c r="M531">
        <v>195.42</v>
      </c>
      <c r="N531">
        <v>150.63</v>
      </c>
      <c r="O531">
        <v>106.11918</v>
      </c>
      <c r="P531">
        <v>6.12</v>
      </c>
      <c r="Q531">
        <v>46.000100000000003</v>
      </c>
    </row>
    <row r="532" spans="1:17" x14ac:dyDescent="0.3">
      <c r="A532" s="1">
        <v>44726</v>
      </c>
      <c r="B532">
        <v>48.895000000000003</v>
      </c>
      <c r="C532">
        <v>123.11</v>
      </c>
      <c r="D532">
        <v>161.36009999999999</v>
      </c>
      <c r="E532">
        <v>241.51</v>
      </c>
      <c r="F532">
        <v>514.59</v>
      </c>
      <c r="G532">
        <v>131.47999999999999</v>
      </c>
      <c r="H532">
        <v>3.2</v>
      </c>
      <c r="I532">
        <v>3670</v>
      </c>
      <c r="J532">
        <v>154.12</v>
      </c>
      <c r="K532">
        <v>9.17</v>
      </c>
      <c r="L532">
        <v>205.27</v>
      </c>
      <c r="M532">
        <v>192.95</v>
      </c>
      <c r="N532">
        <v>153.54</v>
      </c>
      <c r="O532">
        <v>105.8</v>
      </c>
      <c r="P532">
        <v>6.41</v>
      </c>
      <c r="Q532">
        <v>48.81</v>
      </c>
    </row>
    <row r="533" spans="1:17" x14ac:dyDescent="0.3">
      <c r="A533" s="1">
        <v>44727</v>
      </c>
      <c r="B533">
        <v>48.594999999999999</v>
      </c>
      <c r="C533">
        <v>124.465</v>
      </c>
      <c r="D533">
        <v>163.97499999999999</v>
      </c>
      <c r="E533">
        <v>246.42</v>
      </c>
      <c r="F533">
        <v>515.52</v>
      </c>
      <c r="G533">
        <v>132.16</v>
      </c>
      <c r="H533">
        <v>3.1903000000000001</v>
      </c>
      <c r="I533">
        <v>3702</v>
      </c>
      <c r="J533">
        <v>159.26</v>
      </c>
      <c r="K533">
        <v>9.36</v>
      </c>
      <c r="L533">
        <v>203.13</v>
      </c>
      <c r="M533">
        <v>195.16</v>
      </c>
      <c r="N533">
        <v>159.27000000000001</v>
      </c>
      <c r="O533">
        <v>107.669495</v>
      </c>
      <c r="P533">
        <v>6.55</v>
      </c>
      <c r="Q533">
        <v>50.45</v>
      </c>
    </row>
    <row r="534" spans="1:17" x14ac:dyDescent="0.3">
      <c r="A534" s="1">
        <v>44728</v>
      </c>
      <c r="B534">
        <v>48.01</v>
      </c>
      <c r="C534">
        <v>121.76</v>
      </c>
      <c r="D534">
        <v>159.61000000000001</v>
      </c>
      <c r="E534">
        <v>243.02</v>
      </c>
      <c r="F534">
        <v>492.27499999999998</v>
      </c>
      <c r="G534">
        <v>129.04</v>
      </c>
      <c r="H534">
        <v>3.14</v>
      </c>
      <c r="I534">
        <v>3701</v>
      </c>
      <c r="J534">
        <v>154.01</v>
      </c>
      <c r="K534">
        <v>8.9149999999999991</v>
      </c>
      <c r="L534">
        <v>193.25</v>
      </c>
      <c r="M534">
        <v>184.76499999999999</v>
      </c>
      <c r="N534">
        <v>153.76</v>
      </c>
      <c r="O534">
        <v>105.13800000000001</v>
      </c>
      <c r="P534">
        <v>6.27</v>
      </c>
      <c r="Q534">
        <v>50.08</v>
      </c>
    </row>
    <row r="535" spans="1:17" x14ac:dyDescent="0.3">
      <c r="A535" s="1">
        <v>44729</v>
      </c>
      <c r="B535">
        <v>48.53</v>
      </c>
      <c r="C535">
        <v>125</v>
      </c>
      <c r="D535">
        <v>159.9</v>
      </c>
      <c r="E535">
        <v>244.03</v>
      </c>
      <c r="F535">
        <v>487.87</v>
      </c>
      <c r="G535">
        <v>129.81</v>
      </c>
      <c r="H535">
        <v>3.28</v>
      </c>
      <c r="I535">
        <v>3596</v>
      </c>
      <c r="J535">
        <v>153.28</v>
      </c>
      <c r="K535">
        <v>9</v>
      </c>
      <c r="L535">
        <v>190.87</v>
      </c>
      <c r="M535">
        <v>182.85</v>
      </c>
      <c r="N535">
        <v>157.93</v>
      </c>
      <c r="O535">
        <v>105.04600000000001</v>
      </c>
      <c r="P535">
        <v>6.44</v>
      </c>
      <c r="Q535">
        <v>49.28</v>
      </c>
    </row>
    <row r="536" spans="1:17" x14ac:dyDescent="0.3">
      <c r="A536" s="1">
        <v>44730</v>
      </c>
      <c r="B536">
        <v>48.53</v>
      </c>
      <c r="C536">
        <v>125</v>
      </c>
      <c r="D536">
        <v>159.9</v>
      </c>
      <c r="E536">
        <v>244.03</v>
      </c>
      <c r="F536">
        <v>487.87</v>
      </c>
      <c r="G536">
        <v>129.81</v>
      </c>
      <c r="H536">
        <v>3.28</v>
      </c>
      <c r="I536">
        <v>3596</v>
      </c>
      <c r="J536">
        <v>153.28</v>
      </c>
      <c r="K536">
        <v>9</v>
      </c>
      <c r="L536">
        <v>190.87</v>
      </c>
      <c r="M536">
        <v>182.85</v>
      </c>
      <c r="N536">
        <v>157.93</v>
      </c>
      <c r="O536">
        <v>105.04600000000001</v>
      </c>
      <c r="P536">
        <v>6.44</v>
      </c>
      <c r="Q536">
        <v>49.28</v>
      </c>
    </row>
    <row r="537" spans="1:17" x14ac:dyDescent="0.3">
      <c r="A537" s="1">
        <v>44731</v>
      </c>
      <c r="B537">
        <v>48.53</v>
      </c>
      <c r="C537">
        <v>125</v>
      </c>
      <c r="D537">
        <v>159.9</v>
      </c>
      <c r="E537">
        <v>244.03</v>
      </c>
      <c r="F537">
        <v>487.87</v>
      </c>
      <c r="G537">
        <v>129.81</v>
      </c>
      <c r="H537">
        <v>3.28</v>
      </c>
      <c r="I537">
        <v>3596</v>
      </c>
      <c r="J537">
        <v>153.28</v>
      </c>
      <c r="K537">
        <v>9</v>
      </c>
      <c r="L537">
        <v>190.87</v>
      </c>
      <c r="M537">
        <v>182.85</v>
      </c>
      <c r="N537">
        <v>157.93</v>
      </c>
      <c r="O537">
        <v>105.04600000000001</v>
      </c>
      <c r="P537">
        <v>6.44</v>
      </c>
      <c r="Q537">
        <v>49.28</v>
      </c>
    </row>
    <row r="538" spans="1:17" x14ac:dyDescent="0.3">
      <c r="A538" s="1">
        <v>44732</v>
      </c>
      <c r="B538">
        <v>48.53</v>
      </c>
      <c r="C538">
        <v>125</v>
      </c>
      <c r="D538">
        <v>159.9</v>
      </c>
      <c r="E538">
        <v>244.03</v>
      </c>
      <c r="F538">
        <v>487.87</v>
      </c>
      <c r="G538">
        <v>129.81</v>
      </c>
      <c r="H538">
        <v>3.28</v>
      </c>
      <c r="I538">
        <v>3618</v>
      </c>
      <c r="J538">
        <v>153.28</v>
      </c>
      <c r="K538">
        <v>9</v>
      </c>
      <c r="L538">
        <v>190.87</v>
      </c>
      <c r="M538">
        <v>182.85</v>
      </c>
      <c r="N538">
        <v>157.93</v>
      </c>
      <c r="O538">
        <v>105.04600000000001</v>
      </c>
      <c r="P538">
        <v>6.44</v>
      </c>
      <c r="Q538">
        <v>49.28</v>
      </c>
    </row>
    <row r="539" spans="1:17" x14ac:dyDescent="0.3">
      <c r="A539" s="1">
        <v>44733</v>
      </c>
      <c r="B539">
        <v>49.22</v>
      </c>
      <c r="C539">
        <v>129.01499999999999</v>
      </c>
      <c r="D539">
        <v>155.97</v>
      </c>
      <c r="E539">
        <v>249.51</v>
      </c>
      <c r="F539">
        <v>502.89</v>
      </c>
      <c r="G539">
        <v>133.32</v>
      </c>
      <c r="H539">
        <v>3.4049999999999998</v>
      </c>
      <c r="I539">
        <v>3636</v>
      </c>
      <c r="J539">
        <v>164.07</v>
      </c>
      <c r="K539">
        <v>9.0299999999999994</v>
      </c>
      <c r="L539">
        <v>193.87</v>
      </c>
      <c r="M539">
        <v>185.02</v>
      </c>
      <c r="N539">
        <v>163.08000000000001</v>
      </c>
      <c r="O539">
        <v>108.6</v>
      </c>
      <c r="P539">
        <v>6.89</v>
      </c>
      <c r="Q539">
        <v>54.1</v>
      </c>
    </row>
    <row r="540" spans="1:17" x14ac:dyDescent="0.3">
      <c r="A540" s="1">
        <v>44734</v>
      </c>
      <c r="B540">
        <v>50.21</v>
      </c>
      <c r="C540">
        <v>129.02000000000001</v>
      </c>
      <c r="D540">
        <v>155.44</v>
      </c>
      <c r="E540">
        <v>250.37</v>
      </c>
      <c r="F540">
        <v>494.2</v>
      </c>
      <c r="G540">
        <v>133.91</v>
      </c>
      <c r="H540">
        <v>3.23</v>
      </c>
      <c r="I540">
        <v>3684</v>
      </c>
      <c r="J540">
        <v>161.80000000000001</v>
      </c>
      <c r="K540">
        <v>8.92</v>
      </c>
      <c r="L540">
        <v>187.70500000000001</v>
      </c>
      <c r="M540">
        <v>184.27</v>
      </c>
      <c r="N540">
        <v>161.89680000000001</v>
      </c>
      <c r="O540">
        <v>110.38238</v>
      </c>
      <c r="P540">
        <v>6.72</v>
      </c>
      <c r="Q540">
        <v>51.564999999999998</v>
      </c>
    </row>
    <row r="541" spans="1:17" x14ac:dyDescent="0.3">
      <c r="A541" s="1">
        <v>44735</v>
      </c>
      <c r="B541">
        <v>51.03</v>
      </c>
      <c r="C541">
        <v>134.54499999999999</v>
      </c>
      <c r="D541">
        <v>154.25</v>
      </c>
      <c r="E541">
        <v>253.63</v>
      </c>
      <c r="F541">
        <v>491.01</v>
      </c>
      <c r="G541">
        <v>135.63</v>
      </c>
      <c r="H541">
        <v>3.11</v>
      </c>
      <c r="I541">
        <v>3624</v>
      </c>
      <c r="J541">
        <v>158.53</v>
      </c>
      <c r="K541">
        <v>9.02</v>
      </c>
      <c r="L541">
        <v>176.02</v>
      </c>
      <c r="M541">
        <v>187.23</v>
      </c>
      <c r="N541">
        <v>166.65</v>
      </c>
      <c r="O541">
        <v>110.5005</v>
      </c>
      <c r="P541">
        <v>6.51</v>
      </c>
      <c r="Q541">
        <v>51.83</v>
      </c>
    </row>
    <row r="542" spans="1:17" x14ac:dyDescent="0.3">
      <c r="A542" s="1">
        <v>44736</v>
      </c>
      <c r="B542">
        <v>50.57</v>
      </c>
      <c r="C542">
        <v>134.06</v>
      </c>
      <c r="D542">
        <v>161.30000000000001</v>
      </c>
      <c r="E542">
        <v>261.72000000000003</v>
      </c>
      <c r="F542">
        <v>501.44499999999999</v>
      </c>
      <c r="G542">
        <v>139.77000000000001</v>
      </c>
      <c r="H542">
        <v>3.28</v>
      </c>
      <c r="I542">
        <v>3558</v>
      </c>
      <c r="J542">
        <v>163.1</v>
      </c>
      <c r="K542">
        <v>9.5299999999999994</v>
      </c>
      <c r="L542">
        <v>179.37</v>
      </c>
      <c r="M542">
        <v>199.7</v>
      </c>
      <c r="N542">
        <v>177.29</v>
      </c>
      <c r="O542">
        <v>112.95251</v>
      </c>
      <c r="P542">
        <v>7.12</v>
      </c>
      <c r="Q542">
        <v>59.325600000000001</v>
      </c>
    </row>
    <row r="543" spans="1:17" x14ac:dyDescent="0.3">
      <c r="A543" s="1">
        <v>44737</v>
      </c>
      <c r="B543">
        <v>50.57</v>
      </c>
      <c r="C543">
        <v>134.06</v>
      </c>
      <c r="D543">
        <v>161.30000000000001</v>
      </c>
      <c r="E543">
        <v>261.72000000000003</v>
      </c>
      <c r="F543">
        <v>501.44499999999999</v>
      </c>
      <c r="G543">
        <v>139.77000000000001</v>
      </c>
      <c r="H543">
        <v>3.28</v>
      </c>
      <c r="I543">
        <v>3558</v>
      </c>
      <c r="J543">
        <v>163.1</v>
      </c>
      <c r="K543">
        <v>9.5299999999999994</v>
      </c>
      <c r="L543">
        <v>179.37</v>
      </c>
      <c r="M543">
        <v>199.7</v>
      </c>
      <c r="N543">
        <v>177.29</v>
      </c>
      <c r="O543">
        <v>112.95251</v>
      </c>
      <c r="P543">
        <v>7.12</v>
      </c>
      <c r="Q543">
        <v>59.325600000000001</v>
      </c>
    </row>
    <row r="544" spans="1:17" x14ac:dyDescent="0.3">
      <c r="A544" s="1">
        <v>44738</v>
      </c>
      <c r="B544">
        <v>50.57</v>
      </c>
      <c r="C544">
        <v>134.06</v>
      </c>
      <c r="D544">
        <v>161.30000000000001</v>
      </c>
      <c r="E544">
        <v>261.72000000000003</v>
      </c>
      <c r="F544">
        <v>501.44499999999999</v>
      </c>
      <c r="G544">
        <v>139.77000000000001</v>
      </c>
      <c r="H544">
        <v>3.28</v>
      </c>
      <c r="I544">
        <v>3558</v>
      </c>
      <c r="J544">
        <v>163.1</v>
      </c>
      <c r="K544">
        <v>9.5299999999999994</v>
      </c>
      <c r="L544">
        <v>179.37</v>
      </c>
      <c r="M544">
        <v>199.7</v>
      </c>
      <c r="N544">
        <v>177.29</v>
      </c>
      <c r="O544">
        <v>112.95251</v>
      </c>
      <c r="P544">
        <v>7.12</v>
      </c>
      <c r="Q544">
        <v>59.325600000000001</v>
      </c>
    </row>
    <row r="545" spans="1:17" x14ac:dyDescent="0.3">
      <c r="A545" s="1">
        <v>44739</v>
      </c>
      <c r="B545">
        <v>50.653300000000002</v>
      </c>
      <c r="C545">
        <v>135.08000000000001</v>
      </c>
      <c r="D545">
        <v>168.01</v>
      </c>
      <c r="E545">
        <v>263.27999999999997</v>
      </c>
      <c r="F545">
        <v>502.82</v>
      </c>
      <c r="G545">
        <v>140.965</v>
      </c>
      <c r="H545">
        <v>3.5</v>
      </c>
      <c r="I545">
        <v>3614</v>
      </c>
      <c r="J545">
        <v>166.255</v>
      </c>
      <c r="K545">
        <v>9.89</v>
      </c>
      <c r="L545">
        <v>185.82</v>
      </c>
      <c r="M545">
        <v>201.84</v>
      </c>
      <c r="N545">
        <v>177.33</v>
      </c>
      <c r="O545">
        <v>115.17968999999999</v>
      </c>
      <c r="P545">
        <v>6.81</v>
      </c>
      <c r="Q545">
        <v>55.02</v>
      </c>
    </row>
    <row r="546" spans="1:17" x14ac:dyDescent="0.3">
      <c r="A546" s="1">
        <v>44740</v>
      </c>
      <c r="B546">
        <v>50.43</v>
      </c>
      <c r="C546">
        <v>132.79</v>
      </c>
      <c r="D546">
        <v>160.61000000000001</v>
      </c>
      <c r="E546">
        <v>256.32</v>
      </c>
      <c r="F546">
        <v>498.10500000000002</v>
      </c>
      <c r="G546">
        <v>137.32499999999999</v>
      </c>
      <c r="H546">
        <v>3.35</v>
      </c>
      <c r="I546">
        <v>3669</v>
      </c>
      <c r="J546">
        <v>159.44999999999999</v>
      </c>
      <c r="K546">
        <v>9.5549999999999997</v>
      </c>
      <c r="L546">
        <v>187.43</v>
      </c>
      <c r="M546">
        <v>201.95</v>
      </c>
      <c r="N546">
        <v>171.71</v>
      </c>
      <c r="O546">
        <v>111.848</v>
      </c>
      <c r="P546">
        <v>6.32</v>
      </c>
      <c r="Q546">
        <v>50.331000000000003</v>
      </c>
    </row>
    <row r="547" spans="1:17" x14ac:dyDescent="0.3">
      <c r="A547" s="1">
        <v>44741</v>
      </c>
      <c r="B547">
        <v>50.32</v>
      </c>
      <c r="C547">
        <v>132.5</v>
      </c>
      <c r="D547">
        <v>160.32</v>
      </c>
      <c r="E547">
        <v>255.76</v>
      </c>
      <c r="F547">
        <v>486.67</v>
      </c>
      <c r="G547">
        <v>136.66999999999999</v>
      </c>
      <c r="H547">
        <v>3.14</v>
      </c>
      <c r="I547">
        <v>3716</v>
      </c>
      <c r="J547">
        <v>151.69999999999999</v>
      </c>
      <c r="K547">
        <v>8.92</v>
      </c>
      <c r="L547">
        <v>182.13</v>
      </c>
      <c r="M547">
        <v>197.92</v>
      </c>
      <c r="N547">
        <v>171.72</v>
      </c>
      <c r="O547">
        <v>110.87251000000001</v>
      </c>
      <c r="P547">
        <v>5.65</v>
      </c>
      <c r="Q547">
        <v>48.59</v>
      </c>
    </row>
    <row r="548" spans="1:17" x14ac:dyDescent="0.3">
      <c r="A548" s="1">
        <v>44742</v>
      </c>
      <c r="B548">
        <v>50.46</v>
      </c>
      <c r="C548">
        <v>132.75</v>
      </c>
      <c r="D548">
        <v>158.49</v>
      </c>
      <c r="E548">
        <v>252.9</v>
      </c>
      <c r="F548">
        <v>480.71</v>
      </c>
      <c r="G548">
        <v>133.77369999999999</v>
      </c>
      <c r="H548">
        <v>3.01</v>
      </c>
      <c r="I548">
        <v>3660</v>
      </c>
      <c r="J548">
        <v>148.62</v>
      </c>
      <c r="K548">
        <v>8.15</v>
      </c>
      <c r="L548">
        <v>177.12</v>
      </c>
      <c r="M548">
        <v>200.5</v>
      </c>
      <c r="N548">
        <v>163.55000000000001</v>
      </c>
      <c r="O548">
        <v>106.75</v>
      </c>
      <c r="P548">
        <v>5.27</v>
      </c>
      <c r="Q548">
        <v>44.15</v>
      </c>
    </row>
    <row r="549" spans="1:17" x14ac:dyDescent="0.3">
      <c r="A549" s="1">
        <v>44743</v>
      </c>
      <c r="B549">
        <v>50.58</v>
      </c>
      <c r="C549">
        <v>132.99</v>
      </c>
      <c r="D549">
        <v>155</v>
      </c>
      <c r="E549">
        <v>254.61</v>
      </c>
      <c r="F549">
        <v>469.43</v>
      </c>
      <c r="G549">
        <v>135.66</v>
      </c>
      <c r="H549">
        <v>3.02</v>
      </c>
      <c r="I549">
        <v>3668</v>
      </c>
      <c r="J549">
        <v>143.91999999999999</v>
      </c>
      <c r="K549">
        <v>8.09</v>
      </c>
      <c r="L549">
        <v>173.72</v>
      </c>
      <c r="M549">
        <v>205.83</v>
      </c>
      <c r="N549">
        <v>167.47</v>
      </c>
      <c r="O549">
        <v>106.73051</v>
      </c>
      <c r="P549">
        <v>5.2778999999999998</v>
      </c>
      <c r="Q549">
        <v>47.52</v>
      </c>
    </row>
    <row r="550" spans="1:17" x14ac:dyDescent="0.3">
      <c r="A550" s="1">
        <v>44744</v>
      </c>
      <c r="B550">
        <v>50.58</v>
      </c>
      <c r="C550">
        <v>132.99</v>
      </c>
      <c r="D550">
        <v>155</v>
      </c>
      <c r="E550">
        <v>254.61</v>
      </c>
      <c r="F550">
        <v>469.43</v>
      </c>
      <c r="G550">
        <v>135.66</v>
      </c>
      <c r="H550">
        <v>3.02</v>
      </c>
      <c r="I550">
        <v>3668</v>
      </c>
      <c r="J550">
        <v>143.91999999999999</v>
      </c>
      <c r="K550">
        <v>8.09</v>
      </c>
      <c r="L550">
        <v>173.72</v>
      </c>
      <c r="M550">
        <v>205.83</v>
      </c>
      <c r="N550">
        <v>167.47</v>
      </c>
      <c r="O550">
        <v>106.73051</v>
      </c>
      <c r="P550">
        <v>5.2778999999999998</v>
      </c>
      <c r="Q550">
        <v>47.52</v>
      </c>
    </row>
    <row r="551" spans="1:17" x14ac:dyDescent="0.3">
      <c r="A551" s="1">
        <v>44745</v>
      </c>
      <c r="B551">
        <v>50.58</v>
      </c>
      <c r="C551">
        <v>132.99</v>
      </c>
      <c r="D551">
        <v>155</v>
      </c>
      <c r="E551">
        <v>254.61</v>
      </c>
      <c r="F551">
        <v>469.43</v>
      </c>
      <c r="G551">
        <v>135.66</v>
      </c>
      <c r="H551">
        <v>3.02</v>
      </c>
      <c r="I551">
        <v>3668</v>
      </c>
      <c r="J551">
        <v>143.91999999999999</v>
      </c>
      <c r="K551">
        <v>8.09</v>
      </c>
      <c r="L551">
        <v>173.72</v>
      </c>
      <c r="M551">
        <v>205.83</v>
      </c>
      <c r="N551">
        <v>167.47</v>
      </c>
      <c r="O551">
        <v>106.73051</v>
      </c>
      <c r="P551">
        <v>5.2778999999999998</v>
      </c>
      <c r="Q551">
        <v>47.52</v>
      </c>
    </row>
    <row r="552" spans="1:17" x14ac:dyDescent="0.3">
      <c r="A552" s="1">
        <v>44746</v>
      </c>
      <c r="B552">
        <v>50.58</v>
      </c>
      <c r="C552">
        <v>132.99</v>
      </c>
      <c r="D552">
        <v>155</v>
      </c>
      <c r="E552">
        <v>254.61</v>
      </c>
      <c r="F552">
        <v>469.43</v>
      </c>
      <c r="G552">
        <v>135.66</v>
      </c>
      <c r="H552">
        <v>3.02</v>
      </c>
      <c r="I552">
        <v>3713</v>
      </c>
      <c r="J552">
        <v>143.91999999999999</v>
      </c>
      <c r="K552">
        <v>8.09</v>
      </c>
      <c r="L552">
        <v>173.72</v>
      </c>
      <c r="M552">
        <v>205.83</v>
      </c>
      <c r="N552">
        <v>167.47</v>
      </c>
      <c r="O552">
        <v>106.73051</v>
      </c>
      <c r="P552">
        <v>5.2778999999999998</v>
      </c>
      <c r="Q552">
        <v>47.52</v>
      </c>
    </row>
    <row r="553" spans="1:17" x14ac:dyDescent="0.3">
      <c r="A553" s="1">
        <v>44747</v>
      </c>
      <c r="B553">
        <v>50.48</v>
      </c>
      <c r="C553">
        <v>133.97999999999999</v>
      </c>
      <c r="D553">
        <v>157.02000000000001</v>
      </c>
      <c r="E553">
        <v>254.74</v>
      </c>
      <c r="F553">
        <v>463.91</v>
      </c>
      <c r="G553">
        <v>136.93</v>
      </c>
      <c r="H553">
        <v>3</v>
      </c>
      <c r="I553">
        <v>3783</v>
      </c>
      <c r="J553">
        <v>140.55000000000001</v>
      </c>
      <c r="K553">
        <v>7.76</v>
      </c>
      <c r="L553">
        <v>170.595</v>
      </c>
      <c r="M553">
        <v>208.17</v>
      </c>
      <c r="N553">
        <v>175.72</v>
      </c>
      <c r="O553">
        <v>105.7315</v>
      </c>
      <c r="P553">
        <v>5.2</v>
      </c>
      <c r="Q553">
        <v>45.95</v>
      </c>
    </row>
    <row r="554" spans="1:17" x14ac:dyDescent="0.3">
      <c r="A554" s="1">
        <v>44748</v>
      </c>
      <c r="B554">
        <v>51.13</v>
      </c>
      <c r="C554">
        <v>135.96</v>
      </c>
      <c r="D554">
        <v>165.46</v>
      </c>
      <c r="E554">
        <v>262.39999999999998</v>
      </c>
      <c r="F554">
        <v>475.5</v>
      </c>
      <c r="G554">
        <v>141.08000000000001</v>
      </c>
      <c r="H554">
        <v>2.92</v>
      </c>
      <c r="I554">
        <v>3690</v>
      </c>
      <c r="J554">
        <v>147.88999999999999</v>
      </c>
      <c r="K554">
        <v>8.43</v>
      </c>
      <c r="L554">
        <v>169.29</v>
      </c>
      <c r="M554">
        <v>214.755</v>
      </c>
      <c r="N554">
        <v>183.06989999999999</v>
      </c>
      <c r="O554">
        <v>111.476006</v>
      </c>
      <c r="P554">
        <v>5.61</v>
      </c>
      <c r="Q554">
        <v>51.4</v>
      </c>
    </row>
    <row r="555" spans="1:17" x14ac:dyDescent="0.3">
      <c r="A555" s="1">
        <v>44749</v>
      </c>
      <c r="B555">
        <v>50.36</v>
      </c>
      <c r="C555">
        <v>136.06</v>
      </c>
      <c r="D555">
        <v>167.78</v>
      </c>
      <c r="E555">
        <v>265.02</v>
      </c>
      <c r="F555">
        <v>488.11</v>
      </c>
      <c r="G555">
        <v>143.28</v>
      </c>
      <c r="H555">
        <v>3.09</v>
      </c>
      <c r="I555">
        <v>3732</v>
      </c>
      <c r="J555">
        <v>153.88999999999999</v>
      </c>
      <c r="K555">
        <v>8.65</v>
      </c>
      <c r="L555">
        <v>176.33009999999999</v>
      </c>
      <c r="M555">
        <v>213.28749999999999</v>
      </c>
      <c r="N555">
        <v>185.32</v>
      </c>
      <c r="O555">
        <v>114.833496</v>
      </c>
      <c r="P555">
        <v>5.71</v>
      </c>
      <c r="Q555">
        <v>52.14</v>
      </c>
    </row>
    <row r="556" spans="1:17" x14ac:dyDescent="0.3">
      <c r="A556" s="1">
        <v>44750</v>
      </c>
      <c r="B556">
        <v>50.41</v>
      </c>
      <c r="C556">
        <v>134.655</v>
      </c>
      <c r="D556">
        <v>168.15010000000001</v>
      </c>
      <c r="E556">
        <v>263.28500000000003</v>
      </c>
      <c r="F556">
        <v>490.00009999999997</v>
      </c>
      <c r="G556">
        <v>145</v>
      </c>
      <c r="H556">
        <v>3.3031000000000001</v>
      </c>
      <c r="I556">
        <v>3783</v>
      </c>
      <c r="J556">
        <v>153.88999999999999</v>
      </c>
      <c r="K556">
        <v>8.94</v>
      </c>
      <c r="L556">
        <v>176.39</v>
      </c>
      <c r="M556">
        <v>212.905</v>
      </c>
      <c r="N556">
        <v>184.1</v>
      </c>
      <c r="O556">
        <v>116.901245</v>
      </c>
      <c r="P556">
        <v>6.6</v>
      </c>
      <c r="Q556">
        <v>54.51</v>
      </c>
    </row>
    <row r="557" spans="1:17" x14ac:dyDescent="0.3">
      <c r="A557" s="1">
        <v>44751</v>
      </c>
      <c r="B557">
        <v>50.41</v>
      </c>
      <c r="C557">
        <v>134.655</v>
      </c>
      <c r="D557">
        <v>168.15010000000001</v>
      </c>
      <c r="E557">
        <v>263.28500000000003</v>
      </c>
      <c r="F557">
        <v>490.00009999999997</v>
      </c>
      <c r="G557">
        <v>145</v>
      </c>
      <c r="H557">
        <v>3.3031000000000001</v>
      </c>
      <c r="I557">
        <v>3783</v>
      </c>
      <c r="J557">
        <v>153.88999999999999</v>
      </c>
      <c r="K557">
        <v>8.94</v>
      </c>
      <c r="L557">
        <v>176.39</v>
      </c>
      <c r="M557">
        <v>212.905</v>
      </c>
      <c r="N557">
        <v>184.1</v>
      </c>
      <c r="O557">
        <v>116.901245</v>
      </c>
      <c r="P557">
        <v>6.6</v>
      </c>
      <c r="Q557">
        <v>54.51</v>
      </c>
    </row>
    <row r="558" spans="1:17" x14ac:dyDescent="0.3">
      <c r="A558" s="1">
        <v>44752</v>
      </c>
      <c r="B558">
        <v>50.41</v>
      </c>
      <c r="C558">
        <v>134.655</v>
      </c>
      <c r="D558">
        <v>168.15010000000001</v>
      </c>
      <c r="E558">
        <v>263.28500000000003</v>
      </c>
      <c r="F558">
        <v>490.00009999999997</v>
      </c>
      <c r="G558">
        <v>145</v>
      </c>
      <c r="H558">
        <v>3.3031000000000001</v>
      </c>
      <c r="I558">
        <v>3783</v>
      </c>
      <c r="J558">
        <v>153.88999999999999</v>
      </c>
      <c r="K558">
        <v>8.94</v>
      </c>
      <c r="L558">
        <v>176.39</v>
      </c>
      <c r="M558">
        <v>212.905</v>
      </c>
      <c r="N558">
        <v>184.1</v>
      </c>
      <c r="O558">
        <v>116.901245</v>
      </c>
      <c r="P558">
        <v>6.6</v>
      </c>
      <c r="Q558">
        <v>54.51</v>
      </c>
    </row>
    <row r="559" spans="1:17" x14ac:dyDescent="0.3">
      <c r="A559" s="1">
        <v>44753</v>
      </c>
      <c r="B559">
        <v>50.26</v>
      </c>
      <c r="C559">
        <v>134.4</v>
      </c>
      <c r="D559">
        <v>161.91</v>
      </c>
      <c r="E559">
        <v>262.18</v>
      </c>
      <c r="F559">
        <v>480.98</v>
      </c>
      <c r="G559">
        <v>143.78</v>
      </c>
      <c r="H559">
        <v>3.23</v>
      </c>
      <c r="I559">
        <v>3848</v>
      </c>
      <c r="J559">
        <v>150.3801</v>
      </c>
      <c r="K559">
        <v>8.61</v>
      </c>
      <c r="L559">
        <v>174.62</v>
      </c>
      <c r="M559">
        <v>211.53</v>
      </c>
      <c r="N559">
        <v>181.05009999999999</v>
      </c>
      <c r="O559">
        <v>115.330505</v>
      </c>
      <c r="P559">
        <v>7.67</v>
      </c>
      <c r="Q559">
        <v>53.3</v>
      </c>
    </row>
    <row r="560" spans="1:17" x14ac:dyDescent="0.3">
      <c r="A560" s="1">
        <v>44754</v>
      </c>
      <c r="B560">
        <v>50.28</v>
      </c>
      <c r="C560">
        <v>134.05000000000001</v>
      </c>
      <c r="D560">
        <v>162.1</v>
      </c>
      <c r="E560">
        <v>252.04</v>
      </c>
      <c r="F560">
        <v>480.07</v>
      </c>
      <c r="G560">
        <v>145.05000000000001</v>
      </c>
      <c r="H560">
        <v>3.13</v>
      </c>
      <c r="I560">
        <v>3782</v>
      </c>
      <c r="J560">
        <v>148.77000000000001</v>
      </c>
      <c r="K560">
        <v>8.5500000000000007</v>
      </c>
      <c r="L560">
        <v>172.6</v>
      </c>
      <c r="M560">
        <v>215.74</v>
      </c>
      <c r="N560">
        <v>172.9</v>
      </c>
      <c r="O560">
        <v>113.69022</v>
      </c>
      <c r="P560">
        <v>7.36</v>
      </c>
      <c r="Q560">
        <v>52.62</v>
      </c>
    </row>
    <row r="561" spans="1:17" x14ac:dyDescent="0.3">
      <c r="A561" s="1">
        <v>44755</v>
      </c>
      <c r="B561">
        <v>50.2</v>
      </c>
      <c r="C561">
        <v>132.46700000000001</v>
      </c>
      <c r="D561">
        <v>159.61269999999999</v>
      </c>
      <c r="E561">
        <v>248.11</v>
      </c>
      <c r="F561">
        <v>472.28750000000002</v>
      </c>
      <c r="G561">
        <v>142.12010000000001</v>
      </c>
      <c r="H561">
        <v>3.14</v>
      </c>
      <c r="I561">
        <v>3747</v>
      </c>
      <c r="J561">
        <v>144.65</v>
      </c>
      <c r="K561">
        <v>8.26</v>
      </c>
      <c r="L561">
        <v>171.86</v>
      </c>
      <c r="M561">
        <v>211.09</v>
      </c>
      <c r="N561">
        <v>168.33799999999999</v>
      </c>
      <c r="O561">
        <v>111.2015</v>
      </c>
      <c r="P561">
        <v>7.05</v>
      </c>
      <c r="Q561">
        <v>50.400100000000002</v>
      </c>
    </row>
    <row r="562" spans="1:17" x14ac:dyDescent="0.3">
      <c r="A562" s="1">
        <v>44756</v>
      </c>
      <c r="B562">
        <v>49.73</v>
      </c>
      <c r="C562">
        <v>132.86000000000001</v>
      </c>
      <c r="D562">
        <v>157.2801</v>
      </c>
      <c r="E562">
        <v>245.94</v>
      </c>
      <c r="F562">
        <v>473.42540000000002</v>
      </c>
      <c r="G562">
        <v>143.25</v>
      </c>
      <c r="H562">
        <v>3.07</v>
      </c>
      <c r="I562">
        <v>3727</v>
      </c>
      <c r="J562">
        <v>147.28</v>
      </c>
      <c r="K562">
        <v>8.1199999999999992</v>
      </c>
      <c r="L562">
        <v>167.08</v>
      </c>
      <c r="M562">
        <v>209.7</v>
      </c>
      <c r="N562">
        <v>167.65</v>
      </c>
      <c r="O562">
        <v>108.373</v>
      </c>
      <c r="P562">
        <v>7.26</v>
      </c>
      <c r="Q562">
        <v>50.34</v>
      </c>
    </row>
    <row r="563" spans="1:17" x14ac:dyDescent="0.3">
      <c r="A563" s="1">
        <v>44757</v>
      </c>
      <c r="B563">
        <v>50.35</v>
      </c>
      <c r="C563">
        <v>135.22999999999999</v>
      </c>
      <c r="D563">
        <v>159.82</v>
      </c>
      <c r="E563">
        <v>254.77269999999999</v>
      </c>
      <c r="F563">
        <v>486.13</v>
      </c>
      <c r="G563">
        <v>148.19999999999999</v>
      </c>
      <c r="H563">
        <v>3.19</v>
      </c>
      <c r="I563">
        <v>3763</v>
      </c>
      <c r="J563">
        <v>154.44999999999999</v>
      </c>
      <c r="K563">
        <v>8.39</v>
      </c>
      <c r="L563">
        <v>169.2</v>
      </c>
      <c r="M563">
        <v>210.8</v>
      </c>
      <c r="N563">
        <v>171.13</v>
      </c>
      <c r="O563">
        <v>110.9</v>
      </c>
      <c r="P563">
        <v>7.67</v>
      </c>
      <c r="Q563">
        <v>51.93</v>
      </c>
    </row>
    <row r="564" spans="1:17" x14ac:dyDescent="0.3">
      <c r="A564" s="1">
        <v>44758</v>
      </c>
      <c r="B564">
        <v>50.35</v>
      </c>
      <c r="C564">
        <v>135.22999999999999</v>
      </c>
      <c r="D564">
        <v>159.82</v>
      </c>
      <c r="E564">
        <v>254.77269999999999</v>
      </c>
      <c r="F564">
        <v>486.13</v>
      </c>
      <c r="G564">
        <v>148.19999999999999</v>
      </c>
      <c r="H564">
        <v>3.19</v>
      </c>
      <c r="I564">
        <v>3763</v>
      </c>
      <c r="J564">
        <v>154.44999999999999</v>
      </c>
      <c r="K564">
        <v>8.39</v>
      </c>
      <c r="L564">
        <v>169.2</v>
      </c>
      <c r="M564">
        <v>210.8</v>
      </c>
      <c r="N564">
        <v>171.13</v>
      </c>
      <c r="O564">
        <v>110.9</v>
      </c>
      <c r="P564">
        <v>7.67</v>
      </c>
      <c r="Q564">
        <v>51.93</v>
      </c>
    </row>
    <row r="565" spans="1:17" x14ac:dyDescent="0.3">
      <c r="A565" s="1">
        <v>44759</v>
      </c>
      <c r="B565">
        <v>50.35</v>
      </c>
      <c r="C565">
        <v>135.22999999999999</v>
      </c>
      <c r="D565">
        <v>159.82</v>
      </c>
      <c r="E565">
        <v>254.77269999999999</v>
      </c>
      <c r="F565">
        <v>486.13</v>
      </c>
      <c r="G565">
        <v>148.19999999999999</v>
      </c>
      <c r="H565">
        <v>3.19</v>
      </c>
      <c r="I565">
        <v>3763</v>
      </c>
      <c r="J565">
        <v>154.44999999999999</v>
      </c>
      <c r="K565">
        <v>8.39</v>
      </c>
      <c r="L565">
        <v>169.2</v>
      </c>
      <c r="M565">
        <v>210.8</v>
      </c>
      <c r="N565">
        <v>171.13</v>
      </c>
      <c r="O565">
        <v>110.9</v>
      </c>
      <c r="P565">
        <v>7.67</v>
      </c>
      <c r="Q565">
        <v>51.93</v>
      </c>
    </row>
    <row r="566" spans="1:17" x14ac:dyDescent="0.3">
      <c r="A566" s="1">
        <v>44760</v>
      </c>
      <c r="B566">
        <v>50.17</v>
      </c>
      <c r="C566">
        <v>134.09</v>
      </c>
      <c r="D566">
        <v>165.64</v>
      </c>
      <c r="E566">
        <v>253.3</v>
      </c>
      <c r="F566">
        <v>488.19</v>
      </c>
      <c r="G566">
        <v>146.69999999999999</v>
      </c>
      <c r="H566">
        <v>3.395</v>
      </c>
      <c r="I566">
        <v>3763</v>
      </c>
      <c r="J566">
        <v>160.02000000000001</v>
      </c>
      <c r="K566">
        <v>8.75</v>
      </c>
      <c r="L566">
        <v>172.71</v>
      </c>
      <c r="M566">
        <v>211.78</v>
      </c>
      <c r="N566">
        <v>176.71</v>
      </c>
      <c r="O566">
        <v>108.37</v>
      </c>
      <c r="P566">
        <v>8.6999999999999993</v>
      </c>
      <c r="Q566">
        <v>56.69</v>
      </c>
    </row>
    <row r="567" spans="1:17" x14ac:dyDescent="0.3">
      <c r="A567" s="1">
        <v>44761</v>
      </c>
      <c r="B567">
        <v>50.24</v>
      </c>
      <c r="C567">
        <v>135.56</v>
      </c>
      <c r="D567">
        <v>169.51</v>
      </c>
      <c r="E567">
        <v>253.68</v>
      </c>
      <c r="F567">
        <v>495.89</v>
      </c>
      <c r="G567">
        <v>146.91</v>
      </c>
      <c r="H567">
        <v>3.3902999999999999</v>
      </c>
      <c r="I567">
        <v>3825</v>
      </c>
      <c r="J567">
        <v>161.7201</v>
      </c>
      <c r="K567">
        <v>8.93</v>
      </c>
      <c r="L567">
        <v>172.88399999999999</v>
      </c>
      <c r="M567">
        <v>213.46</v>
      </c>
      <c r="N567">
        <v>174.5</v>
      </c>
      <c r="O567">
        <v>109.56</v>
      </c>
      <c r="P567">
        <v>9.85</v>
      </c>
      <c r="Q567">
        <v>57.78</v>
      </c>
    </row>
    <row r="568" spans="1:17" x14ac:dyDescent="0.3">
      <c r="A568" s="1">
        <v>44762</v>
      </c>
      <c r="B568">
        <v>49.01</v>
      </c>
      <c r="C568">
        <v>135.72</v>
      </c>
      <c r="D568">
        <v>176.7</v>
      </c>
      <c r="E568">
        <v>258.91000000000003</v>
      </c>
      <c r="F568">
        <v>504.4701</v>
      </c>
      <c r="G568">
        <v>150.37</v>
      </c>
      <c r="H568">
        <v>3.4950000000000001</v>
      </c>
      <c r="I568">
        <v>3879</v>
      </c>
      <c r="J568">
        <v>168.01</v>
      </c>
      <c r="K568">
        <v>9.61</v>
      </c>
      <c r="L568">
        <v>177.065</v>
      </c>
      <c r="M568">
        <v>219.22</v>
      </c>
      <c r="N568">
        <v>181.03</v>
      </c>
      <c r="O568">
        <v>112.48</v>
      </c>
      <c r="P568">
        <v>11.86</v>
      </c>
      <c r="Q568">
        <v>67.05</v>
      </c>
    </row>
    <row r="569" spans="1:17" x14ac:dyDescent="0.3">
      <c r="A569" s="1">
        <v>44763</v>
      </c>
      <c r="B569">
        <v>46.68</v>
      </c>
      <c r="C569">
        <v>130.51</v>
      </c>
      <c r="D569">
        <v>178.87</v>
      </c>
      <c r="E569">
        <v>257.02999999999997</v>
      </c>
      <c r="F569">
        <v>506.02</v>
      </c>
      <c r="G569">
        <v>151.94</v>
      </c>
      <c r="H569">
        <v>3.41</v>
      </c>
      <c r="I569">
        <v>3868</v>
      </c>
      <c r="J569">
        <v>175.44560000000001</v>
      </c>
      <c r="K569">
        <v>10.09</v>
      </c>
      <c r="L569">
        <v>176.48</v>
      </c>
      <c r="M569">
        <v>218.49</v>
      </c>
      <c r="N569">
        <v>181.61</v>
      </c>
      <c r="O569">
        <v>111.11320000000001</v>
      </c>
      <c r="P569">
        <v>11.67</v>
      </c>
      <c r="Q569">
        <v>70.28</v>
      </c>
    </row>
    <row r="570" spans="1:17" x14ac:dyDescent="0.3">
      <c r="A570" s="1">
        <v>44764</v>
      </c>
      <c r="B570">
        <v>43.765000000000001</v>
      </c>
      <c r="C570">
        <v>131.19</v>
      </c>
      <c r="D570">
        <v>168.41</v>
      </c>
      <c r="E570">
        <v>259.07</v>
      </c>
      <c r="F570">
        <v>506.68</v>
      </c>
      <c r="G570">
        <v>153.41</v>
      </c>
      <c r="H570">
        <v>3.23</v>
      </c>
      <c r="I570">
        <v>3851</v>
      </c>
      <c r="J570">
        <v>171.36500000000001</v>
      </c>
      <c r="K570">
        <v>10.345000000000001</v>
      </c>
      <c r="L570">
        <v>177.34</v>
      </c>
      <c r="M570">
        <v>225.03</v>
      </c>
      <c r="N570">
        <v>181</v>
      </c>
      <c r="O570">
        <v>106.5</v>
      </c>
      <c r="P570">
        <v>12.06</v>
      </c>
      <c r="Q570">
        <v>69.09</v>
      </c>
    </row>
    <row r="571" spans="1:17" x14ac:dyDescent="0.3">
      <c r="A571" s="1">
        <v>44765</v>
      </c>
      <c r="B571">
        <v>43.765000000000001</v>
      </c>
      <c r="C571">
        <v>131.19</v>
      </c>
      <c r="D571">
        <v>168.41</v>
      </c>
      <c r="E571">
        <v>259.07</v>
      </c>
      <c r="F571">
        <v>506.68</v>
      </c>
      <c r="G571">
        <v>153.41</v>
      </c>
      <c r="H571">
        <v>3.23</v>
      </c>
      <c r="I571">
        <v>3851</v>
      </c>
      <c r="J571">
        <v>171.36500000000001</v>
      </c>
      <c r="K571">
        <v>10.345000000000001</v>
      </c>
      <c r="L571">
        <v>177.34</v>
      </c>
      <c r="M571">
        <v>225.03</v>
      </c>
      <c r="N571">
        <v>181</v>
      </c>
      <c r="O571">
        <v>106.5</v>
      </c>
      <c r="P571">
        <v>12.06</v>
      </c>
      <c r="Q571">
        <v>69.09</v>
      </c>
    </row>
    <row r="572" spans="1:17" x14ac:dyDescent="0.3">
      <c r="A572" s="1">
        <v>44766</v>
      </c>
      <c r="B572">
        <v>43.765000000000001</v>
      </c>
      <c r="C572">
        <v>131.19</v>
      </c>
      <c r="D572">
        <v>168.41</v>
      </c>
      <c r="E572">
        <v>259.07</v>
      </c>
      <c r="F572">
        <v>506.68</v>
      </c>
      <c r="G572">
        <v>153.41</v>
      </c>
      <c r="H572">
        <v>3.23</v>
      </c>
      <c r="I572">
        <v>3851</v>
      </c>
      <c r="J572">
        <v>171.36500000000001</v>
      </c>
      <c r="K572">
        <v>10.345000000000001</v>
      </c>
      <c r="L572">
        <v>177.34</v>
      </c>
      <c r="M572">
        <v>225.03</v>
      </c>
      <c r="N572">
        <v>181</v>
      </c>
      <c r="O572">
        <v>106.5</v>
      </c>
      <c r="P572">
        <v>12.06</v>
      </c>
      <c r="Q572">
        <v>69.09</v>
      </c>
    </row>
    <row r="573" spans="1:17" x14ac:dyDescent="0.3">
      <c r="A573" s="1">
        <v>44767</v>
      </c>
      <c r="B573">
        <v>44.05</v>
      </c>
      <c r="C573">
        <v>132.22999999999999</v>
      </c>
      <c r="D573">
        <v>164.80500000000001</v>
      </c>
      <c r="E573">
        <v>256.81</v>
      </c>
      <c r="F573">
        <v>506.5317</v>
      </c>
      <c r="G573">
        <v>152.28</v>
      </c>
      <c r="H573">
        <v>3.24</v>
      </c>
      <c r="I573">
        <v>3856</v>
      </c>
      <c r="J573">
        <v>166.49</v>
      </c>
      <c r="K573">
        <v>10.28</v>
      </c>
      <c r="L573">
        <v>177.76499999999999</v>
      </c>
      <c r="M573">
        <v>222.26</v>
      </c>
      <c r="N573">
        <v>178.43</v>
      </c>
      <c r="O573">
        <v>106.3</v>
      </c>
      <c r="P573">
        <v>11.51</v>
      </c>
      <c r="Q573">
        <v>66.3</v>
      </c>
    </row>
    <row r="574" spans="1:17" x14ac:dyDescent="0.3">
      <c r="A574" s="1">
        <v>44768</v>
      </c>
      <c r="B574">
        <v>44.27</v>
      </c>
      <c r="C574">
        <v>131.75</v>
      </c>
      <c r="D574">
        <v>157.94999999999999</v>
      </c>
      <c r="E574">
        <v>249.57</v>
      </c>
      <c r="F574">
        <v>508.92</v>
      </c>
      <c r="G574">
        <v>150.80000000000001</v>
      </c>
      <c r="H574">
        <v>3.4418000000000002</v>
      </c>
      <c r="I574">
        <v>3861</v>
      </c>
      <c r="J574">
        <v>164.78</v>
      </c>
      <c r="K574">
        <v>10.18</v>
      </c>
      <c r="L574">
        <v>180.58</v>
      </c>
      <c r="M574">
        <v>218.24</v>
      </c>
      <c r="N574">
        <v>168.1</v>
      </c>
      <c r="O574">
        <v>104.07</v>
      </c>
      <c r="P574">
        <v>10.08</v>
      </c>
      <c r="Q574">
        <v>52.63</v>
      </c>
    </row>
    <row r="575" spans="1:17" x14ac:dyDescent="0.3">
      <c r="A575" s="1">
        <v>44769</v>
      </c>
      <c r="B575">
        <v>44.45</v>
      </c>
      <c r="C575">
        <v>137.55000000000001</v>
      </c>
      <c r="D575">
        <v>162.02000000000001</v>
      </c>
      <c r="E575">
        <v>258.85000000000002</v>
      </c>
      <c r="F575">
        <v>516.92999999999995</v>
      </c>
      <c r="G575">
        <v>152.16</v>
      </c>
      <c r="H575">
        <v>3.55</v>
      </c>
      <c r="I575">
        <v>3851</v>
      </c>
      <c r="J575">
        <v>169.1301</v>
      </c>
      <c r="K575">
        <v>10.28</v>
      </c>
      <c r="L575">
        <v>180.32</v>
      </c>
      <c r="M575">
        <v>222.76499999999999</v>
      </c>
      <c r="N575">
        <v>171.5</v>
      </c>
      <c r="O575">
        <v>108.01</v>
      </c>
      <c r="P575">
        <v>10.58</v>
      </c>
      <c r="Q575">
        <v>53.12</v>
      </c>
    </row>
    <row r="576" spans="1:17" x14ac:dyDescent="0.3">
      <c r="A576" s="1">
        <v>44770</v>
      </c>
      <c r="B576">
        <v>44.75</v>
      </c>
      <c r="C576">
        <v>139.41</v>
      </c>
      <c r="D576">
        <v>154.85</v>
      </c>
      <c r="E576">
        <v>267.87</v>
      </c>
      <c r="F576">
        <v>520.58000000000004</v>
      </c>
      <c r="G576">
        <v>154.41</v>
      </c>
      <c r="H576">
        <v>3.68</v>
      </c>
      <c r="I576">
        <v>3855</v>
      </c>
      <c r="J576">
        <v>174.4</v>
      </c>
      <c r="K576">
        <v>10.53</v>
      </c>
      <c r="L576">
        <v>184.2</v>
      </c>
      <c r="M576">
        <v>220.5</v>
      </c>
      <c r="N576">
        <v>174.75</v>
      </c>
      <c r="O576">
        <v>111.46</v>
      </c>
      <c r="P576">
        <v>11.84</v>
      </c>
      <c r="Q576">
        <v>55.59</v>
      </c>
    </row>
    <row r="577" spans="1:17" x14ac:dyDescent="0.3">
      <c r="A577" s="1">
        <v>44771</v>
      </c>
      <c r="B577">
        <v>45.58</v>
      </c>
      <c r="C577">
        <v>139.65</v>
      </c>
      <c r="D577">
        <v>155.16999999999999</v>
      </c>
      <c r="E577">
        <v>276.63</v>
      </c>
      <c r="F577">
        <v>530.27</v>
      </c>
      <c r="G577">
        <v>159.5</v>
      </c>
      <c r="H577">
        <v>3.97</v>
      </c>
      <c r="I577">
        <v>3855</v>
      </c>
      <c r="J577">
        <v>176.92</v>
      </c>
      <c r="K577">
        <v>10.88</v>
      </c>
      <c r="L577">
        <v>189.12</v>
      </c>
      <c r="M577">
        <v>231.37</v>
      </c>
      <c r="N577">
        <v>178.06</v>
      </c>
      <c r="O577">
        <v>113.06</v>
      </c>
      <c r="P577">
        <v>12.574999999999999</v>
      </c>
      <c r="Q577">
        <v>59.77</v>
      </c>
    </row>
    <row r="578" spans="1:17" x14ac:dyDescent="0.3">
      <c r="A578" s="1">
        <v>44772</v>
      </c>
      <c r="B578">
        <v>45.58</v>
      </c>
      <c r="C578">
        <v>139.65</v>
      </c>
      <c r="D578">
        <v>155.16999999999999</v>
      </c>
      <c r="E578">
        <v>276.63</v>
      </c>
      <c r="F578">
        <v>530.27</v>
      </c>
      <c r="G578">
        <v>159.5</v>
      </c>
      <c r="H578">
        <v>3.97</v>
      </c>
      <c r="I578">
        <v>3855</v>
      </c>
      <c r="J578">
        <v>176.92</v>
      </c>
      <c r="K578">
        <v>10.88</v>
      </c>
      <c r="L578">
        <v>189.12</v>
      </c>
      <c r="M578">
        <v>231.37</v>
      </c>
      <c r="N578">
        <v>178.06</v>
      </c>
      <c r="O578">
        <v>113.06</v>
      </c>
      <c r="P578">
        <v>12.574999999999999</v>
      </c>
      <c r="Q578">
        <v>59.77</v>
      </c>
    </row>
    <row r="579" spans="1:17" x14ac:dyDescent="0.3">
      <c r="A579" s="1">
        <v>44773</v>
      </c>
      <c r="B579">
        <v>45.58</v>
      </c>
      <c r="C579">
        <v>139.65</v>
      </c>
      <c r="D579">
        <v>155.16999999999999</v>
      </c>
      <c r="E579">
        <v>276.63</v>
      </c>
      <c r="F579">
        <v>530.27</v>
      </c>
      <c r="G579">
        <v>159.5</v>
      </c>
      <c r="H579">
        <v>3.97</v>
      </c>
      <c r="I579">
        <v>3855</v>
      </c>
      <c r="J579">
        <v>176.92</v>
      </c>
      <c r="K579">
        <v>10.88</v>
      </c>
      <c r="L579">
        <v>189.12</v>
      </c>
      <c r="M579">
        <v>231.37</v>
      </c>
      <c r="N579">
        <v>178.06</v>
      </c>
      <c r="O579">
        <v>113.06</v>
      </c>
      <c r="P579">
        <v>12.574999999999999</v>
      </c>
      <c r="Q579">
        <v>59.77</v>
      </c>
    </row>
    <row r="580" spans="1:17" x14ac:dyDescent="0.3">
      <c r="A580" s="1">
        <v>44774</v>
      </c>
      <c r="B580">
        <v>45.92</v>
      </c>
      <c r="C580">
        <v>142.16999999999999</v>
      </c>
      <c r="D580">
        <v>155.23009999999999</v>
      </c>
      <c r="E580">
        <v>275.83999999999997</v>
      </c>
      <c r="F580">
        <v>530.44000000000005</v>
      </c>
      <c r="G580">
        <v>160.88999999999999</v>
      </c>
      <c r="H580">
        <v>3.94</v>
      </c>
      <c r="I580">
        <v>3879</v>
      </c>
      <c r="J580">
        <v>179.9</v>
      </c>
      <c r="K580">
        <v>11.08</v>
      </c>
      <c r="L580">
        <v>193.4</v>
      </c>
      <c r="M580">
        <v>237</v>
      </c>
      <c r="N580">
        <v>178.99</v>
      </c>
      <c r="O580">
        <v>114.34</v>
      </c>
      <c r="P580">
        <v>11.83</v>
      </c>
      <c r="Q580">
        <v>59.42</v>
      </c>
    </row>
    <row r="581" spans="1:17" x14ac:dyDescent="0.3">
      <c r="A581" s="1">
        <v>44775</v>
      </c>
      <c r="B581">
        <v>45.31</v>
      </c>
      <c r="C581">
        <v>142.01</v>
      </c>
      <c r="D581">
        <v>158.01</v>
      </c>
      <c r="E581">
        <v>272.38</v>
      </c>
      <c r="F581">
        <v>527.23</v>
      </c>
      <c r="G581">
        <v>159.63</v>
      </c>
      <c r="H581">
        <v>4.0199999999999996</v>
      </c>
      <c r="I581">
        <v>3819</v>
      </c>
      <c r="J581">
        <v>180.92</v>
      </c>
      <c r="K581">
        <v>11.29</v>
      </c>
      <c r="L581">
        <v>183.16</v>
      </c>
      <c r="M581">
        <v>238.53</v>
      </c>
      <c r="N581">
        <v>179.52</v>
      </c>
      <c r="O581">
        <v>113.72</v>
      </c>
      <c r="P581">
        <v>11.81</v>
      </c>
      <c r="Q581">
        <v>60.8</v>
      </c>
    </row>
    <row r="582" spans="1:17" x14ac:dyDescent="0.3">
      <c r="A582" s="1">
        <v>44776</v>
      </c>
      <c r="B582">
        <v>45.18</v>
      </c>
      <c r="C582">
        <v>142.38</v>
      </c>
      <c r="D582">
        <v>161.57</v>
      </c>
      <c r="E582">
        <v>276.61</v>
      </c>
      <c r="F582">
        <v>534.12</v>
      </c>
      <c r="G582">
        <v>160.75</v>
      </c>
      <c r="H582">
        <v>4.05</v>
      </c>
      <c r="I582">
        <v>3753</v>
      </c>
      <c r="J582">
        <v>181.37</v>
      </c>
      <c r="K582">
        <v>10.73</v>
      </c>
      <c r="L582">
        <v>181.6</v>
      </c>
      <c r="M582">
        <v>238.04</v>
      </c>
      <c r="N582">
        <v>190.8</v>
      </c>
      <c r="O582">
        <v>115.48</v>
      </c>
      <c r="P582">
        <v>12.93</v>
      </c>
      <c r="Q582">
        <v>67.61</v>
      </c>
    </row>
    <row r="583" spans="1:17" x14ac:dyDescent="0.3">
      <c r="A583" s="1">
        <v>44777</v>
      </c>
      <c r="B583">
        <v>44.36</v>
      </c>
      <c r="C583">
        <v>143.34</v>
      </c>
      <c r="D583">
        <v>166.8</v>
      </c>
      <c r="E583">
        <v>280.16770000000002</v>
      </c>
      <c r="F583">
        <v>545.01</v>
      </c>
      <c r="G583">
        <v>164.43</v>
      </c>
      <c r="H583">
        <v>4.1100000000000003</v>
      </c>
      <c r="I583">
        <v>3752</v>
      </c>
      <c r="J583">
        <v>187.6</v>
      </c>
      <c r="K583">
        <v>12</v>
      </c>
      <c r="L583">
        <v>181.12</v>
      </c>
      <c r="M583">
        <v>241.21</v>
      </c>
      <c r="N583">
        <v>182.45</v>
      </c>
      <c r="O583">
        <v>116.89</v>
      </c>
      <c r="P583">
        <v>13.3</v>
      </c>
      <c r="Q583">
        <v>86.784999999999997</v>
      </c>
    </row>
    <row r="584" spans="1:17" x14ac:dyDescent="0.3">
      <c r="A584" s="1">
        <v>44778</v>
      </c>
      <c r="B584">
        <v>44.36</v>
      </c>
      <c r="C584">
        <v>141.38999999999999</v>
      </c>
      <c r="D584">
        <v>165.8</v>
      </c>
      <c r="E584">
        <v>278.68</v>
      </c>
      <c r="F584">
        <v>543.28</v>
      </c>
      <c r="G584">
        <v>163</v>
      </c>
      <c r="H584">
        <v>4.0250000000000004</v>
      </c>
      <c r="I584">
        <v>3758</v>
      </c>
      <c r="J584">
        <v>186.66</v>
      </c>
      <c r="K584">
        <v>12.484999999999999</v>
      </c>
      <c r="L584">
        <v>183.23</v>
      </c>
      <c r="M584">
        <v>238.28</v>
      </c>
      <c r="N584">
        <v>184.82</v>
      </c>
      <c r="O584">
        <v>116</v>
      </c>
      <c r="P584">
        <v>13.13</v>
      </c>
      <c r="Q584">
        <v>86.52</v>
      </c>
    </row>
    <row r="585" spans="1:17" x14ac:dyDescent="0.3">
      <c r="A585" s="1">
        <v>44779</v>
      </c>
      <c r="B585">
        <v>44.36</v>
      </c>
      <c r="C585">
        <v>141.38999999999999</v>
      </c>
      <c r="D585">
        <v>165.8</v>
      </c>
      <c r="E585">
        <v>278.68</v>
      </c>
      <c r="F585">
        <v>543.28</v>
      </c>
      <c r="G585">
        <v>163</v>
      </c>
      <c r="H585">
        <v>4.0250000000000004</v>
      </c>
      <c r="I585">
        <v>3758</v>
      </c>
      <c r="J585">
        <v>186.66</v>
      </c>
      <c r="K585">
        <v>12.484999999999999</v>
      </c>
      <c r="L585">
        <v>183.23</v>
      </c>
      <c r="M585">
        <v>238.28</v>
      </c>
      <c r="N585">
        <v>184.82</v>
      </c>
      <c r="O585">
        <v>116</v>
      </c>
      <c r="P585">
        <v>13.13</v>
      </c>
      <c r="Q585">
        <v>86.52</v>
      </c>
    </row>
    <row r="586" spans="1:17" x14ac:dyDescent="0.3">
      <c r="A586" s="1">
        <v>44780</v>
      </c>
      <c r="B586">
        <v>44.36</v>
      </c>
      <c r="C586">
        <v>141.38999999999999</v>
      </c>
      <c r="D586">
        <v>165.8</v>
      </c>
      <c r="E586">
        <v>278.68</v>
      </c>
      <c r="F586">
        <v>543.28</v>
      </c>
      <c r="G586">
        <v>163</v>
      </c>
      <c r="H586">
        <v>4.0250000000000004</v>
      </c>
      <c r="I586">
        <v>3758</v>
      </c>
      <c r="J586">
        <v>186.66</v>
      </c>
      <c r="K586">
        <v>12.484999999999999</v>
      </c>
      <c r="L586">
        <v>183.23</v>
      </c>
      <c r="M586">
        <v>238.28</v>
      </c>
      <c r="N586">
        <v>184.82</v>
      </c>
      <c r="O586">
        <v>116</v>
      </c>
      <c r="P586">
        <v>13.13</v>
      </c>
      <c r="Q586">
        <v>86.52</v>
      </c>
    </row>
    <row r="587" spans="1:17" x14ac:dyDescent="0.3">
      <c r="A587" s="1">
        <v>44781</v>
      </c>
      <c r="B587">
        <v>44.35</v>
      </c>
      <c r="C587">
        <v>143.94999999999999</v>
      </c>
      <c r="D587">
        <v>167.13</v>
      </c>
      <c r="E587">
        <v>279.32</v>
      </c>
      <c r="F587">
        <v>538.74</v>
      </c>
      <c r="G587">
        <v>164.2</v>
      </c>
      <c r="H587">
        <v>4.08</v>
      </c>
      <c r="I587">
        <v>3790</v>
      </c>
      <c r="J587">
        <v>172.42</v>
      </c>
      <c r="K587">
        <v>12.91</v>
      </c>
      <c r="L587">
        <v>184.16</v>
      </c>
      <c r="M587">
        <v>244.98</v>
      </c>
      <c r="N587">
        <v>188.91</v>
      </c>
      <c r="O587">
        <v>116.88</v>
      </c>
      <c r="P587">
        <v>14.25</v>
      </c>
      <c r="Q587">
        <v>93.809600000000003</v>
      </c>
    </row>
    <row r="588" spans="1:17" x14ac:dyDescent="0.3">
      <c r="A588" s="1">
        <v>44782</v>
      </c>
      <c r="B588">
        <v>44.39</v>
      </c>
      <c r="C588">
        <v>143.59</v>
      </c>
      <c r="D588">
        <v>166.6</v>
      </c>
      <c r="E588">
        <v>277.61</v>
      </c>
      <c r="F588">
        <v>527.75</v>
      </c>
      <c r="G588">
        <v>163.25</v>
      </c>
      <c r="H588">
        <v>4.0599999999999996</v>
      </c>
      <c r="I588">
        <v>3693</v>
      </c>
      <c r="J588">
        <v>167.24</v>
      </c>
      <c r="K588">
        <v>11.91</v>
      </c>
      <c r="L588">
        <v>185.16</v>
      </c>
      <c r="M588">
        <v>240.86500000000001</v>
      </c>
      <c r="N588">
        <v>184.82</v>
      </c>
      <c r="O588">
        <v>115.71</v>
      </c>
      <c r="P588">
        <v>13.34</v>
      </c>
      <c r="Q588">
        <v>85.6</v>
      </c>
    </row>
    <row r="589" spans="1:17" x14ac:dyDescent="0.3">
      <c r="A589" s="1">
        <v>44783</v>
      </c>
      <c r="B589">
        <v>44.65</v>
      </c>
      <c r="C589">
        <v>144.37</v>
      </c>
      <c r="D589">
        <v>173.95</v>
      </c>
      <c r="E589">
        <v>286.94</v>
      </c>
      <c r="F589">
        <v>539.24</v>
      </c>
      <c r="G589">
        <v>166.9</v>
      </c>
      <c r="H589">
        <v>4.085</v>
      </c>
      <c r="I589">
        <v>3685</v>
      </c>
      <c r="J589">
        <v>173.17009999999999</v>
      </c>
      <c r="K589">
        <v>12.19</v>
      </c>
      <c r="L589">
        <v>187.45</v>
      </c>
      <c r="M589">
        <v>246.57</v>
      </c>
      <c r="N589">
        <v>193.33</v>
      </c>
      <c r="O589">
        <v>118.41</v>
      </c>
      <c r="P589">
        <v>14.66</v>
      </c>
      <c r="Q589">
        <v>88</v>
      </c>
    </row>
    <row r="590" spans="1:17" x14ac:dyDescent="0.3">
      <c r="A590" s="1">
        <v>44784</v>
      </c>
      <c r="B590">
        <v>44.734999999999999</v>
      </c>
      <c r="C590">
        <v>143.47</v>
      </c>
      <c r="D590">
        <v>176.37</v>
      </c>
      <c r="E590">
        <v>286.51</v>
      </c>
      <c r="F590">
        <v>544.25</v>
      </c>
      <c r="G590">
        <v>168.19</v>
      </c>
      <c r="H590">
        <v>4.2699999999999996</v>
      </c>
      <c r="I590">
        <v>3685</v>
      </c>
      <c r="J590">
        <v>178.76</v>
      </c>
      <c r="K590">
        <v>12.74</v>
      </c>
      <c r="L590">
        <v>191.91</v>
      </c>
      <c r="M590">
        <v>250.01</v>
      </c>
      <c r="N590">
        <v>196.07329999999999</v>
      </c>
      <c r="O590">
        <v>118.56</v>
      </c>
      <c r="P590">
        <v>16.809999999999999</v>
      </c>
      <c r="Q590">
        <v>82.31</v>
      </c>
    </row>
    <row r="591" spans="1:17" x14ac:dyDescent="0.3">
      <c r="A591" s="1">
        <v>44785</v>
      </c>
      <c r="B591">
        <v>44.81</v>
      </c>
      <c r="C591">
        <v>144.38999999999999</v>
      </c>
      <c r="D591">
        <v>178.911</v>
      </c>
      <c r="E591">
        <v>286.94</v>
      </c>
      <c r="F591">
        <v>545.65</v>
      </c>
      <c r="G591">
        <v>169.4</v>
      </c>
      <c r="H591">
        <v>4.2</v>
      </c>
      <c r="I591">
        <v>3724</v>
      </c>
      <c r="J591">
        <v>179.53</v>
      </c>
      <c r="K591">
        <v>12.88</v>
      </c>
      <c r="L591">
        <v>193.8</v>
      </c>
      <c r="M591">
        <v>252</v>
      </c>
      <c r="N591">
        <v>199.03</v>
      </c>
      <c r="O591">
        <v>119.46</v>
      </c>
      <c r="P591">
        <v>16.39</v>
      </c>
      <c r="Q591">
        <v>83.289900000000003</v>
      </c>
    </row>
    <row r="592" spans="1:17" x14ac:dyDescent="0.3">
      <c r="A592" s="1">
        <v>44786</v>
      </c>
      <c r="B592">
        <v>44.81</v>
      </c>
      <c r="C592">
        <v>144.38999999999999</v>
      </c>
      <c r="D592">
        <v>178.911</v>
      </c>
      <c r="E592">
        <v>286.94</v>
      </c>
      <c r="F592">
        <v>545.65</v>
      </c>
      <c r="G592">
        <v>169.4</v>
      </c>
      <c r="H592">
        <v>4.2</v>
      </c>
      <c r="I592">
        <v>3724</v>
      </c>
      <c r="J592">
        <v>179.53</v>
      </c>
      <c r="K592">
        <v>12.88</v>
      </c>
      <c r="L592">
        <v>193.8</v>
      </c>
      <c r="M592">
        <v>252</v>
      </c>
      <c r="N592">
        <v>199.03</v>
      </c>
      <c r="O592">
        <v>119.46</v>
      </c>
      <c r="P592">
        <v>16.39</v>
      </c>
      <c r="Q592">
        <v>83.289900000000003</v>
      </c>
    </row>
    <row r="593" spans="1:17" x14ac:dyDescent="0.3">
      <c r="A593" s="1">
        <v>44787</v>
      </c>
      <c r="B593">
        <v>44.81</v>
      </c>
      <c r="C593">
        <v>144.38999999999999</v>
      </c>
      <c r="D593">
        <v>178.911</v>
      </c>
      <c r="E593">
        <v>286.94</v>
      </c>
      <c r="F593">
        <v>545.65</v>
      </c>
      <c r="G593">
        <v>169.4</v>
      </c>
      <c r="H593">
        <v>4.2</v>
      </c>
      <c r="I593">
        <v>3724</v>
      </c>
      <c r="J593">
        <v>179.53</v>
      </c>
      <c r="K593">
        <v>12.88</v>
      </c>
      <c r="L593">
        <v>193.8</v>
      </c>
      <c r="M593">
        <v>252</v>
      </c>
      <c r="N593">
        <v>199.03</v>
      </c>
      <c r="O593">
        <v>119.46</v>
      </c>
      <c r="P593">
        <v>16.39</v>
      </c>
      <c r="Q593">
        <v>83.289900000000003</v>
      </c>
    </row>
    <row r="594" spans="1:17" x14ac:dyDescent="0.3">
      <c r="A594" s="1">
        <v>44788</v>
      </c>
      <c r="B594">
        <v>44.94</v>
      </c>
      <c r="C594">
        <v>145.54</v>
      </c>
      <c r="D594">
        <v>178.2</v>
      </c>
      <c r="E594">
        <v>290.11</v>
      </c>
      <c r="F594">
        <v>550.5</v>
      </c>
      <c r="G594">
        <v>171.345</v>
      </c>
      <c r="H594">
        <v>4</v>
      </c>
      <c r="I594">
        <v>3806</v>
      </c>
      <c r="J594">
        <v>186.13</v>
      </c>
      <c r="K594">
        <v>13.1</v>
      </c>
      <c r="L594">
        <v>193.07</v>
      </c>
      <c r="M594">
        <v>259</v>
      </c>
      <c r="N594">
        <v>196.21</v>
      </c>
      <c r="O594">
        <v>120.61</v>
      </c>
      <c r="P594">
        <v>17.38</v>
      </c>
      <c r="Q594">
        <v>88.59</v>
      </c>
    </row>
    <row r="595" spans="1:17" x14ac:dyDescent="0.3">
      <c r="A595" s="1">
        <v>44789</v>
      </c>
      <c r="B595">
        <v>45.375</v>
      </c>
      <c r="C595">
        <v>144.81</v>
      </c>
      <c r="D595">
        <v>177.035</v>
      </c>
      <c r="E595">
        <v>290.42</v>
      </c>
      <c r="F595">
        <v>546.01</v>
      </c>
      <c r="G595">
        <v>171.6618</v>
      </c>
      <c r="H595">
        <v>3.86</v>
      </c>
      <c r="I595">
        <v>3802</v>
      </c>
      <c r="J595">
        <v>185.01</v>
      </c>
      <c r="K595">
        <v>13.07</v>
      </c>
      <c r="L595">
        <v>194.95</v>
      </c>
      <c r="M595">
        <v>263.2</v>
      </c>
      <c r="N595">
        <v>195.78</v>
      </c>
      <c r="O595">
        <v>120.64</v>
      </c>
      <c r="P595">
        <v>16.2683</v>
      </c>
      <c r="Q595">
        <v>84.239699999999999</v>
      </c>
    </row>
    <row r="596" spans="1:17" x14ac:dyDescent="0.3">
      <c r="A596" s="1">
        <v>44790</v>
      </c>
      <c r="B596">
        <v>45.26</v>
      </c>
      <c r="C596">
        <v>145.25</v>
      </c>
      <c r="D596">
        <v>174.17</v>
      </c>
      <c r="E596">
        <v>289.47000000000003</v>
      </c>
      <c r="F596">
        <v>531.04</v>
      </c>
      <c r="G596">
        <v>172.57</v>
      </c>
      <c r="H596">
        <v>3.62</v>
      </c>
      <c r="I596">
        <v>3835</v>
      </c>
      <c r="J596">
        <v>181.45</v>
      </c>
      <c r="K596">
        <v>12.725</v>
      </c>
      <c r="L596">
        <v>193.87</v>
      </c>
      <c r="M596">
        <v>264.25</v>
      </c>
      <c r="N596">
        <v>194.27</v>
      </c>
      <c r="O596">
        <v>119.38</v>
      </c>
      <c r="P596">
        <v>15.3</v>
      </c>
      <c r="Q596">
        <v>84.770399999999995</v>
      </c>
    </row>
    <row r="597" spans="1:17" x14ac:dyDescent="0.3">
      <c r="A597" s="1">
        <v>44791</v>
      </c>
      <c r="B597">
        <v>43.91</v>
      </c>
      <c r="C597">
        <v>144.59</v>
      </c>
      <c r="D597">
        <v>171.86</v>
      </c>
      <c r="E597">
        <v>289.08</v>
      </c>
      <c r="F597">
        <v>541.63</v>
      </c>
      <c r="G597">
        <v>173.12</v>
      </c>
      <c r="H597">
        <v>3.62</v>
      </c>
      <c r="I597">
        <v>3833</v>
      </c>
      <c r="J597">
        <v>181.83</v>
      </c>
      <c r="K597">
        <v>12.91</v>
      </c>
      <c r="L597">
        <v>195.245</v>
      </c>
      <c r="M597">
        <v>262.25</v>
      </c>
      <c r="N597">
        <v>193.81</v>
      </c>
      <c r="O597">
        <v>118.72</v>
      </c>
      <c r="P597">
        <v>15.0542</v>
      </c>
      <c r="Q597">
        <v>81.42</v>
      </c>
    </row>
    <row r="598" spans="1:17" x14ac:dyDescent="0.3">
      <c r="A598" s="1">
        <v>44792</v>
      </c>
      <c r="B598">
        <v>43.96</v>
      </c>
      <c r="C598">
        <v>145.4</v>
      </c>
      <c r="D598">
        <v>167.05</v>
      </c>
      <c r="E598">
        <v>285.56</v>
      </c>
      <c r="F598">
        <v>547.87</v>
      </c>
      <c r="G598">
        <v>171.31010000000001</v>
      </c>
      <c r="H598">
        <v>3.42</v>
      </c>
      <c r="I598">
        <v>3849</v>
      </c>
      <c r="J598">
        <v>177.7</v>
      </c>
      <c r="K598">
        <v>12.3</v>
      </c>
      <c r="L598">
        <v>193.81</v>
      </c>
      <c r="M598">
        <v>257.02</v>
      </c>
      <c r="N598">
        <v>188.55</v>
      </c>
      <c r="O598">
        <v>116.76</v>
      </c>
      <c r="P598">
        <v>13.05</v>
      </c>
      <c r="Q598">
        <v>74.010000000000005</v>
      </c>
    </row>
    <row r="599" spans="1:17" x14ac:dyDescent="0.3">
      <c r="A599" s="1">
        <v>44793</v>
      </c>
      <c r="B599">
        <v>43.96</v>
      </c>
      <c r="C599">
        <v>145.4</v>
      </c>
      <c r="D599">
        <v>167.05</v>
      </c>
      <c r="E599">
        <v>285.56</v>
      </c>
      <c r="F599">
        <v>547.87</v>
      </c>
      <c r="G599">
        <v>171.31010000000001</v>
      </c>
      <c r="H599">
        <v>3.42</v>
      </c>
      <c r="I599">
        <v>3849</v>
      </c>
      <c r="J599">
        <v>177.7</v>
      </c>
      <c r="K599">
        <v>12.3</v>
      </c>
      <c r="L599">
        <v>193.81</v>
      </c>
      <c r="M599">
        <v>257.02</v>
      </c>
      <c r="N599">
        <v>188.55</v>
      </c>
      <c r="O599">
        <v>116.76</v>
      </c>
      <c r="P599">
        <v>13.05</v>
      </c>
      <c r="Q599">
        <v>74.010000000000005</v>
      </c>
    </row>
    <row r="600" spans="1:17" x14ac:dyDescent="0.3">
      <c r="A600" s="1">
        <v>44794</v>
      </c>
      <c r="B600">
        <v>43.96</v>
      </c>
      <c r="C600">
        <v>145.4</v>
      </c>
      <c r="D600">
        <v>167.05</v>
      </c>
      <c r="E600">
        <v>285.56</v>
      </c>
      <c r="F600">
        <v>547.87</v>
      </c>
      <c r="G600">
        <v>171.31010000000001</v>
      </c>
      <c r="H600">
        <v>3.42</v>
      </c>
      <c r="I600">
        <v>3849</v>
      </c>
      <c r="J600">
        <v>177.7</v>
      </c>
      <c r="K600">
        <v>12.3</v>
      </c>
      <c r="L600">
        <v>193.81</v>
      </c>
      <c r="M600">
        <v>257.02</v>
      </c>
      <c r="N600">
        <v>188.55</v>
      </c>
      <c r="O600">
        <v>116.76</v>
      </c>
      <c r="P600">
        <v>13.05</v>
      </c>
      <c r="Q600">
        <v>74.010000000000005</v>
      </c>
    </row>
    <row r="601" spans="1:17" x14ac:dyDescent="0.3">
      <c r="A601" s="1">
        <v>44795</v>
      </c>
      <c r="B601">
        <v>44.09</v>
      </c>
      <c r="C601">
        <v>144.34</v>
      </c>
      <c r="D601">
        <v>162.26</v>
      </c>
      <c r="E601">
        <v>277.22000000000003</v>
      </c>
      <c r="F601">
        <v>527.04999999999995</v>
      </c>
      <c r="G601">
        <v>167.13499999999999</v>
      </c>
      <c r="H601">
        <v>3.33</v>
      </c>
      <c r="I601">
        <v>3852</v>
      </c>
      <c r="J601">
        <v>169.66</v>
      </c>
      <c r="K601">
        <v>11.835000000000001</v>
      </c>
      <c r="L601">
        <v>191.55119999999999</v>
      </c>
      <c r="M601">
        <v>249.91499999999999</v>
      </c>
      <c r="N601">
        <v>184.0001</v>
      </c>
      <c r="O601">
        <v>113.85</v>
      </c>
      <c r="P601">
        <v>12.53</v>
      </c>
      <c r="Q601">
        <v>70.290000000000006</v>
      </c>
    </row>
    <row r="602" spans="1:17" x14ac:dyDescent="0.3">
      <c r="A602" s="1">
        <v>44796</v>
      </c>
      <c r="B602">
        <v>43.42</v>
      </c>
      <c r="C602">
        <v>143.74</v>
      </c>
      <c r="D602">
        <v>160.69999999999999</v>
      </c>
      <c r="E602">
        <v>275.39999999999998</v>
      </c>
      <c r="F602">
        <v>528.91</v>
      </c>
      <c r="G602">
        <v>166.65</v>
      </c>
      <c r="H602">
        <v>3.43</v>
      </c>
      <c r="I602">
        <v>3840</v>
      </c>
      <c r="J602">
        <v>169.7</v>
      </c>
      <c r="K602">
        <v>11.94</v>
      </c>
      <c r="L602">
        <v>192.48</v>
      </c>
      <c r="M602">
        <v>245.7748</v>
      </c>
      <c r="N602">
        <v>190.09</v>
      </c>
      <c r="O602">
        <v>113.43</v>
      </c>
      <c r="P602">
        <v>13.03</v>
      </c>
      <c r="Q602">
        <v>70.599999999999994</v>
      </c>
    </row>
    <row r="603" spans="1:17" x14ac:dyDescent="0.3">
      <c r="A603" s="1">
        <v>44797</v>
      </c>
      <c r="B603">
        <v>43.22</v>
      </c>
      <c r="C603">
        <v>142.86000000000001</v>
      </c>
      <c r="D603">
        <v>159.77000000000001</v>
      </c>
      <c r="E603">
        <v>275.11</v>
      </c>
      <c r="F603">
        <v>523.44010000000003</v>
      </c>
      <c r="G603">
        <v>166.245</v>
      </c>
      <c r="H603">
        <v>3.83</v>
      </c>
      <c r="I603">
        <v>3841</v>
      </c>
      <c r="J603">
        <v>168.95</v>
      </c>
      <c r="K603">
        <v>11.98</v>
      </c>
      <c r="L603">
        <v>193.45</v>
      </c>
      <c r="M603">
        <v>244.3</v>
      </c>
      <c r="N603">
        <v>194.59</v>
      </c>
      <c r="O603">
        <v>112.87009999999999</v>
      </c>
      <c r="P603">
        <v>13.41</v>
      </c>
      <c r="Q603">
        <v>70.709999999999994</v>
      </c>
    </row>
    <row r="604" spans="1:17" x14ac:dyDescent="0.3">
      <c r="A604" s="1">
        <v>44798</v>
      </c>
      <c r="B604">
        <v>43.42</v>
      </c>
      <c r="C604">
        <v>143.79</v>
      </c>
      <c r="D604">
        <v>164.02</v>
      </c>
      <c r="E604">
        <v>274.52</v>
      </c>
      <c r="F604">
        <v>532.26</v>
      </c>
      <c r="G604">
        <v>168.35</v>
      </c>
      <c r="H604">
        <v>3.93</v>
      </c>
      <c r="I604">
        <v>3862</v>
      </c>
      <c r="J604">
        <v>168.33</v>
      </c>
      <c r="K604">
        <v>12.24</v>
      </c>
      <c r="L604">
        <v>194.57</v>
      </c>
      <c r="M604">
        <v>248.72</v>
      </c>
      <c r="N604">
        <v>197.54</v>
      </c>
      <c r="O604">
        <v>114.11</v>
      </c>
      <c r="P604">
        <v>12.59</v>
      </c>
      <c r="Q604">
        <v>68.52</v>
      </c>
    </row>
    <row r="605" spans="1:17" x14ac:dyDescent="0.3">
      <c r="A605" s="1">
        <v>44799</v>
      </c>
      <c r="B605">
        <v>43.24</v>
      </c>
      <c r="C605">
        <v>142.79</v>
      </c>
      <c r="D605">
        <v>161.67259999999999</v>
      </c>
      <c r="E605">
        <v>267.98</v>
      </c>
      <c r="F605">
        <v>520</v>
      </c>
      <c r="G605">
        <v>163.56</v>
      </c>
      <c r="H605">
        <v>3.88</v>
      </c>
      <c r="I605">
        <v>3890</v>
      </c>
      <c r="J605">
        <v>162.37</v>
      </c>
      <c r="K605">
        <v>11.79</v>
      </c>
      <c r="L605">
        <v>191.73</v>
      </c>
      <c r="M605">
        <v>242.375</v>
      </c>
      <c r="N605">
        <v>194.52</v>
      </c>
      <c r="O605">
        <v>110.19</v>
      </c>
      <c r="P605">
        <v>11.2501</v>
      </c>
      <c r="Q605">
        <v>65.341899999999995</v>
      </c>
    </row>
    <row r="606" spans="1:17" x14ac:dyDescent="0.3">
      <c r="A606" s="1">
        <v>44800</v>
      </c>
      <c r="B606">
        <v>43.24</v>
      </c>
      <c r="C606">
        <v>142.79</v>
      </c>
      <c r="D606">
        <v>161.67259999999999</v>
      </c>
      <c r="E606">
        <v>267.98</v>
      </c>
      <c r="F606">
        <v>520</v>
      </c>
      <c r="G606">
        <v>163.56</v>
      </c>
      <c r="H606">
        <v>3.88</v>
      </c>
      <c r="I606">
        <v>3890</v>
      </c>
      <c r="J606">
        <v>162.37</v>
      </c>
      <c r="K606">
        <v>11.79</v>
      </c>
      <c r="L606">
        <v>191.73</v>
      </c>
      <c r="M606">
        <v>242.375</v>
      </c>
      <c r="N606">
        <v>194.52</v>
      </c>
      <c r="O606">
        <v>110.19</v>
      </c>
      <c r="P606">
        <v>11.2501</v>
      </c>
      <c r="Q606">
        <v>65.341899999999995</v>
      </c>
    </row>
    <row r="607" spans="1:17" x14ac:dyDescent="0.3">
      <c r="A607" s="1">
        <v>44801</v>
      </c>
      <c r="B607">
        <v>43.24</v>
      </c>
      <c r="C607">
        <v>142.79</v>
      </c>
      <c r="D607">
        <v>161.67259999999999</v>
      </c>
      <c r="E607">
        <v>267.98</v>
      </c>
      <c r="F607">
        <v>520</v>
      </c>
      <c r="G607">
        <v>163.56</v>
      </c>
      <c r="H607">
        <v>3.88</v>
      </c>
      <c r="I607">
        <v>3890</v>
      </c>
      <c r="J607">
        <v>162.37</v>
      </c>
      <c r="K607">
        <v>11.79</v>
      </c>
      <c r="L607">
        <v>191.73</v>
      </c>
      <c r="M607">
        <v>242.375</v>
      </c>
      <c r="N607">
        <v>194.52</v>
      </c>
      <c r="O607">
        <v>110.19</v>
      </c>
      <c r="P607">
        <v>11.2501</v>
      </c>
      <c r="Q607">
        <v>65.341899999999995</v>
      </c>
    </row>
    <row r="608" spans="1:17" x14ac:dyDescent="0.3">
      <c r="A608" s="1">
        <v>44802</v>
      </c>
      <c r="B608">
        <v>43.015000000000001</v>
      </c>
      <c r="C608">
        <v>142.5</v>
      </c>
      <c r="D608">
        <v>159.01</v>
      </c>
      <c r="E608">
        <v>263.85000000000002</v>
      </c>
      <c r="F608">
        <v>512</v>
      </c>
      <c r="G608">
        <v>159.82</v>
      </c>
      <c r="H608">
        <v>3.7650000000000001</v>
      </c>
      <c r="I608">
        <v>3824</v>
      </c>
      <c r="J608">
        <v>157.66999999999999</v>
      </c>
      <c r="K608">
        <v>11.5206</v>
      </c>
      <c r="L608">
        <v>189</v>
      </c>
      <c r="M608">
        <v>239.55</v>
      </c>
      <c r="N608">
        <v>190.69</v>
      </c>
      <c r="O608">
        <v>108.8</v>
      </c>
      <c r="P608">
        <v>11.09</v>
      </c>
      <c r="Q608">
        <v>65.459999999999994</v>
      </c>
    </row>
    <row r="609" spans="1:17" x14ac:dyDescent="0.3">
      <c r="A609" s="1">
        <v>44803</v>
      </c>
      <c r="B609">
        <v>42.5</v>
      </c>
      <c r="C609">
        <v>143.31039999999999</v>
      </c>
      <c r="D609">
        <v>155.91</v>
      </c>
      <c r="E609">
        <v>260.66000000000003</v>
      </c>
      <c r="F609">
        <v>501.39</v>
      </c>
      <c r="G609">
        <v>157.72</v>
      </c>
      <c r="H609">
        <v>4.2</v>
      </c>
      <c r="I609">
        <v>3841</v>
      </c>
      <c r="J609">
        <v>151.82</v>
      </c>
      <c r="K609">
        <v>11.58</v>
      </c>
      <c r="L609">
        <v>184.5924</v>
      </c>
      <c r="M609">
        <v>239.85</v>
      </c>
      <c r="N609">
        <v>189.12</v>
      </c>
      <c r="O609">
        <v>107.8</v>
      </c>
      <c r="P609">
        <v>11.02</v>
      </c>
      <c r="Q609">
        <v>64.63</v>
      </c>
    </row>
    <row r="610" spans="1:17" x14ac:dyDescent="0.3">
      <c r="A610" s="1">
        <v>44804</v>
      </c>
      <c r="B610">
        <v>41.76</v>
      </c>
      <c r="C610">
        <v>143.76</v>
      </c>
      <c r="D610">
        <v>162.13999999999999</v>
      </c>
      <c r="E610">
        <v>261.33</v>
      </c>
      <c r="F610">
        <v>496.54</v>
      </c>
      <c r="G610">
        <v>157.13999999999999</v>
      </c>
      <c r="H610">
        <v>4.37</v>
      </c>
      <c r="I610">
        <v>3836</v>
      </c>
      <c r="J610">
        <v>149.58510000000001</v>
      </c>
      <c r="K610">
        <v>11.305</v>
      </c>
      <c r="L610">
        <v>184.5</v>
      </c>
      <c r="M610">
        <v>239.20500000000001</v>
      </c>
      <c r="N610">
        <v>178.38499999999999</v>
      </c>
      <c r="O610">
        <v>108.13</v>
      </c>
      <c r="P610">
        <v>11.42</v>
      </c>
      <c r="Q610">
        <v>66.658100000000005</v>
      </c>
    </row>
    <row r="611" spans="1:17" x14ac:dyDescent="0.3">
      <c r="A611" s="1">
        <v>44805</v>
      </c>
      <c r="B611">
        <v>41.64</v>
      </c>
      <c r="C611">
        <v>142.31</v>
      </c>
      <c r="D611">
        <v>160.345</v>
      </c>
      <c r="E611">
        <v>255.41</v>
      </c>
      <c r="F611">
        <v>480.84</v>
      </c>
      <c r="G611">
        <v>154.66999999999999</v>
      </c>
      <c r="H611">
        <v>4.0599999999999996</v>
      </c>
      <c r="I611">
        <v>3686</v>
      </c>
      <c r="J611">
        <v>132.7021</v>
      </c>
      <c r="K611">
        <v>11</v>
      </c>
      <c r="L611">
        <v>180.1</v>
      </c>
      <c r="M611">
        <v>238.99</v>
      </c>
      <c r="N611">
        <v>169.08</v>
      </c>
      <c r="O611">
        <v>107.36</v>
      </c>
      <c r="P611">
        <v>10.72</v>
      </c>
      <c r="Q611">
        <v>61.91</v>
      </c>
    </row>
    <row r="612" spans="1:17" x14ac:dyDescent="0.3">
      <c r="A612" s="1">
        <v>44806</v>
      </c>
      <c r="B612">
        <v>41.15</v>
      </c>
      <c r="C612">
        <v>141.22999999999999</v>
      </c>
      <c r="D612">
        <v>159.22</v>
      </c>
      <c r="E612">
        <v>254.47</v>
      </c>
      <c r="F612">
        <v>498.3</v>
      </c>
      <c r="G612">
        <v>154.965</v>
      </c>
      <c r="H612">
        <v>4.12</v>
      </c>
      <c r="I612">
        <v>3644</v>
      </c>
      <c r="J612">
        <v>135.91</v>
      </c>
      <c r="K612">
        <v>11.15</v>
      </c>
      <c r="L612">
        <v>179.85</v>
      </c>
      <c r="M612">
        <v>244.58099999999999</v>
      </c>
      <c r="N612">
        <v>170.91</v>
      </c>
      <c r="O612">
        <v>107.26</v>
      </c>
      <c r="P612">
        <v>10.99</v>
      </c>
      <c r="Q612">
        <v>63.82</v>
      </c>
    </row>
    <row r="613" spans="1:17" x14ac:dyDescent="0.3">
      <c r="A613" s="1">
        <v>44807</v>
      </c>
      <c r="B613">
        <v>41.15</v>
      </c>
      <c r="C613">
        <v>141.22999999999999</v>
      </c>
      <c r="D613">
        <v>159.22</v>
      </c>
      <c r="E613">
        <v>254.47</v>
      </c>
      <c r="F613">
        <v>498.3</v>
      </c>
      <c r="G613">
        <v>154.965</v>
      </c>
      <c r="H613">
        <v>4.12</v>
      </c>
      <c r="I613">
        <v>3644</v>
      </c>
      <c r="J613">
        <v>135.91</v>
      </c>
      <c r="K613">
        <v>11.15</v>
      </c>
      <c r="L613">
        <v>179.85</v>
      </c>
      <c r="M613">
        <v>244.58099999999999</v>
      </c>
      <c r="N613">
        <v>170.91</v>
      </c>
      <c r="O613">
        <v>107.26</v>
      </c>
      <c r="P613">
        <v>10.99</v>
      </c>
      <c r="Q613">
        <v>63.82</v>
      </c>
    </row>
    <row r="614" spans="1:17" x14ac:dyDescent="0.3">
      <c r="A614" s="1">
        <v>44808</v>
      </c>
      <c r="B614">
        <v>41.15</v>
      </c>
      <c r="C614">
        <v>141.22999999999999</v>
      </c>
      <c r="D614">
        <v>159.22</v>
      </c>
      <c r="E614">
        <v>254.47</v>
      </c>
      <c r="F614">
        <v>498.3</v>
      </c>
      <c r="G614">
        <v>154.965</v>
      </c>
      <c r="H614">
        <v>4.12</v>
      </c>
      <c r="I614">
        <v>3644</v>
      </c>
      <c r="J614">
        <v>135.91</v>
      </c>
      <c r="K614">
        <v>11.15</v>
      </c>
      <c r="L614">
        <v>179.85</v>
      </c>
      <c r="M614">
        <v>244.58099999999999</v>
      </c>
      <c r="N614">
        <v>170.91</v>
      </c>
      <c r="O614">
        <v>107.26</v>
      </c>
      <c r="P614">
        <v>10.99</v>
      </c>
      <c r="Q614">
        <v>63.82</v>
      </c>
    </row>
    <row r="615" spans="1:17" x14ac:dyDescent="0.3">
      <c r="A615" s="1">
        <v>44809</v>
      </c>
      <c r="B615">
        <v>41.15</v>
      </c>
      <c r="C615">
        <v>141.22999999999999</v>
      </c>
      <c r="D615">
        <v>159.22</v>
      </c>
      <c r="E615">
        <v>254.47</v>
      </c>
      <c r="F615">
        <v>498.3</v>
      </c>
      <c r="G615">
        <v>154.965</v>
      </c>
      <c r="H615">
        <v>4.12</v>
      </c>
      <c r="I615">
        <v>3690</v>
      </c>
      <c r="J615">
        <v>135.91</v>
      </c>
      <c r="K615">
        <v>11.15</v>
      </c>
      <c r="L615">
        <v>179.85</v>
      </c>
      <c r="M615">
        <v>244.58099999999999</v>
      </c>
      <c r="N615">
        <v>170.91</v>
      </c>
      <c r="O615">
        <v>107.26</v>
      </c>
      <c r="P615">
        <v>10.99</v>
      </c>
      <c r="Q615">
        <v>63.82</v>
      </c>
    </row>
    <row r="616" spans="1:17" x14ac:dyDescent="0.3">
      <c r="A616" s="1">
        <v>44810</v>
      </c>
      <c r="B616">
        <v>41.09</v>
      </c>
      <c r="C616">
        <v>140.94</v>
      </c>
      <c r="D616">
        <v>157.69</v>
      </c>
      <c r="E616">
        <v>251.94</v>
      </c>
      <c r="F616">
        <v>490.37</v>
      </c>
      <c r="G616">
        <v>153.69</v>
      </c>
      <c r="H616">
        <v>4.18</v>
      </c>
      <c r="I616">
        <v>3687</v>
      </c>
      <c r="J616">
        <v>133.51</v>
      </c>
      <c r="K616">
        <v>11.015000000000001</v>
      </c>
      <c r="L616">
        <v>179.59</v>
      </c>
      <c r="M616">
        <v>242.61</v>
      </c>
      <c r="N616">
        <v>168.62</v>
      </c>
      <c r="O616">
        <v>105.78</v>
      </c>
      <c r="P616">
        <v>10.73</v>
      </c>
      <c r="Q616">
        <v>62.6</v>
      </c>
    </row>
    <row r="617" spans="1:17" x14ac:dyDescent="0.3">
      <c r="A617" s="1">
        <v>44811</v>
      </c>
      <c r="B617">
        <v>41</v>
      </c>
      <c r="C617">
        <v>142.63</v>
      </c>
      <c r="D617">
        <v>156.81</v>
      </c>
      <c r="E617">
        <v>253.22</v>
      </c>
      <c r="F617">
        <v>499.08</v>
      </c>
      <c r="G617">
        <v>153.61000000000001</v>
      </c>
      <c r="H617">
        <v>4.0049999999999999</v>
      </c>
      <c r="I617">
        <v>3679</v>
      </c>
      <c r="J617">
        <v>133.46</v>
      </c>
      <c r="K617">
        <v>11.1</v>
      </c>
      <c r="L617">
        <v>178.19</v>
      </c>
      <c r="M617">
        <v>249.29</v>
      </c>
      <c r="N617">
        <v>166.8</v>
      </c>
      <c r="O617">
        <v>106.9</v>
      </c>
      <c r="P617">
        <v>10.82</v>
      </c>
      <c r="Q617">
        <v>61.83</v>
      </c>
    </row>
    <row r="618" spans="1:17" x14ac:dyDescent="0.3">
      <c r="A618" s="1">
        <v>44812</v>
      </c>
      <c r="B618">
        <v>40.71</v>
      </c>
      <c r="C618">
        <v>144.4</v>
      </c>
      <c r="D618">
        <v>157.74</v>
      </c>
      <c r="E618">
        <v>254.79</v>
      </c>
      <c r="F618">
        <v>498.69499999999999</v>
      </c>
      <c r="G618">
        <v>152.68</v>
      </c>
      <c r="H618">
        <v>4.13</v>
      </c>
      <c r="I618">
        <v>3733</v>
      </c>
      <c r="J618">
        <v>133.69</v>
      </c>
      <c r="K618">
        <v>11.52</v>
      </c>
      <c r="L618">
        <v>178.08</v>
      </c>
      <c r="M618">
        <v>254</v>
      </c>
      <c r="N618">
        <v>169.16</v>
      </c>
      <c r="O618">
        <v>107.16</v>
      </c>
      <c r="P618">
        <v>11.3</v>
      </c>
      <c r="Q618">
        <v>65.5</v>
      </c>
    </row>
    <row r="619" spans="1:17" x14ac:dyDescent="0.3">
      <c r="A619" s="1">
        <v>44813</v>
      </c>
      <c r="B619">
        <v>41.47</v>
      </c>
      <c r="C619">
        <v>142.43</v>
      </c>
      <c r="D619">
        <v>163.02000000000001</v>
      </c>
      <c r="E619">
        <v>260.29000000000002</v>
      </c>
      <c r="F619">
        <v>515.44000000000005</v>
      </c>
      <c r="G619">
        <v>154.75</v>
      </c>
      <c r="H619">
        <v>4.375</v>
      </c>
      <c r="I619">
        <v>3782</v>
      </c>
      <c r="J619">
        <v>141.26</v>
      </c>
      <c r="K619">
        <v>12.38</v>
      </c>
      <c r="L619">
        <v>187.215</v>
      </c>
      <c r="M619">
        <v>256.92</v>
      </c>
      <c r="N619">
        <v>183.71</v>
      </c>
      <c r="O619">
        <v>109.02</v>
      </c>
      <c r="P619">
        <v>13.6731</v>
      </c>
      <c r="Q619">
        <v>75.150000000000006</v>
      </c>
    </row>
    <row r="620" spans="1:17" x14ac:dyDescent="0.3">
      <c r="A620" s="1">
        <v>44814</v>
      </c>
      <c r="B620">
        <v>41.47</v>
      </c>
      <c r="C620">
        <v>142.43</v>
      </c>
      <c r="D620">
        <v>163.02000000000001</v>
      </c>
      <c r="E620">
        <v>260.29000000000002</v>
      </c>
      <c r="F620">
        <v>515.44000000000005</v>
      </c>
      <c r="G620">
        <v>154.75</v>
      </c>
      <c r="H620">
        <v>4.375</v>
      </c>
      <c r="I620">
        <v>3782</v>
      </c>
      <c r="J620">
        <v>141.26</v>
      </c>
      <c r="K620">
        <v>12.38</v>
      </c>
      <c r="L620">
        <v>187.215</v>
      </c>
      <c r="M620">
        <v>256.92</v>
      </c>
      <c r="N620">
        <v>183.71</v>
      </c>
      <c r="O620">
        <v>109.02</v>
      </c>
      <c r="P620">
        <v>13.6731</v>
      </c>
      <c r="Q620">
        <v>75.150000000000006</v>
      </c>
    </row>
    <row r="621" spans="1:17" x14ac:dyDescent="0.3">
      <c r="A621" s="1">
        <v>44815</v>
      </c>
      <c r="B621">
        <v>41.47</v>
      </c>
      <c r="C621">
        <v>142.43</v>
      </c>
      <c r="D621">
        <v>163.02000000000001</v>
      </c>
      <c r="E621">
        <v>260.29000000000002</v>
      </c>
      <c r="F621">
        <v>515.44000000000005</v>
      </c>
      <c r="G621">
        <v>154.75</v>
      </c>
      <c r="H621">
        <v>4.375</v>
      </c>
      <c r="I621">
        <v>3782</v>
      </c>
      <c r="J621">
        <v>141.26</v>
      </c>
      <c r="K621">
        <v>12.38</v>
      </c>
      <c r="L621">
        <v>187.215</v>
      </c>
      <c r="M621">
        <v>256.92</v>
      </c>
      <c r="N621">
        <v>183.71</v>
      </c>
      <c r="O621">
        <v>109.02</v>
      </c>
      <c r="P621">
        <v>13.6731</v>
      </c>
      <c r="Q621">
        <v>75.150000000000006</v>
      </c>
    </row>
    <row r="622" spans="1:17" x14ac:dyDescent="0.3">
      <c r="A622" s="1">
        <v>44816</v>
      </c>
      <c r="B622">
        <v>42.41</v>
      </c>
      <c r="C622">
        <v>143.41</v>
      </c>
      <c r="D622">
        <v>167.28</v>
      </c>
      <c r="E622">
        <v>265.16000000000003</v>
      </c>
      <c r="F622">
        <v>524.55999999999995</v>
      </c>
      <c r="G622">
        <v>159.30000000000001</v>
      </c>
      <c r="H622">
        <v>4.3250000000000002</v>
      </c>
      <c r="I622">
        <v>3812</v>
      </c>
      <c r="J622">
        <v>141.97999999999999</v>
      </c>
      <c r="K622">
        <v>13.135</v>
      </c>
      <c r="L622">
        <v>190.61</v>
      </c>
      <c r="M622">
        <v>257.41500000000002</v>
      </c>
      <c r="N622">
        <v>191.25</v>
      </c>
      <c r="O622">
        <v>109.93</v>
      </c>
      <c r="P622">
        <v>13.88</v>
      </c>
      <c r="Q622">
        <v>80.599999999999994</v>
      </c>
    </row>
    <row r="623" spans="1:17" x14ac:dyDescent="0.3">
      <c r="A623" s="1">
        <v>44817</v>
      </c>
      <c r="B623">
        <v>41.57</v>
      </c>
      <c r="C623">
        <v>137.47999999999999</v>
      </c>
      <c r="D623">
        <v>152.66999999999999</v>
      </c>
      <c r="E623">
        <v>251.59</v>
      </c>
      <c r="F623">
        <v>501.68</v>
      </c>
      <c r="G623">
        <v>153.37</v>
      </c>
      <c r="H623">
        <v>4.07</v>
      </c>
      <c r="I623">
        <v>3833</v>
      </c>
      <c r="J623">
        <v>130.99</v>
      </c>
      <c r="K623">
        <v>12.64</v>
      </c>
      <c r="L623">
        <v>183.5</v>
      </c>
      <c r="M623">
        <v>253.34</v>
      </c>
      <c r="N623">
        <v>183</v>
      </c>
      <c r="O623">
        <v>104.09</v>
      </c>
      <c r="P623">
        <v>12.8</v>
      </c>
      <c r="Q623">
        <v>74.349999999999994</v>
      </c>
    </row>
    <row r="624" spans="1:17" x14ac:dyDescent="0.3">
      <c r="A624" s="1">
        <v>44818</v>
      </c>
      <c r="B624">
        <v>40.98</v>
      </c>
      <c r="C624">
        <v>139.09</v>
      </c>
      <c r="D624">
        <v>149.05000000000001</v>
      </c>
      <c r="E624">
        <v>249.86</v>
      </c>
      <c r="F624">
        <v>502.77</v>
      </c>
      <c r="G624">
        <v>153.61060000000001</v>
      </c>
      <c r="H624">
        <v>4.03</v>
      </c>
      <c r="I624">
        <v>3774</v>
      </c>
      <c r="J624">
        <v>129.13</v>
      </c>
      <c r="K624">
        <v>12.22</v>
      </c>
      <c r="L624">
        <v>181.87</v>
      </c>
      <c r="M624">
        <v>246.55</v>
      </c>
      <c r="N624">
        <v>181.5</v>
      </c>
      <c r="O624">
        <v>103.66</v>
      </c>
      <c r="P624">
        <v>12.41</v>
      </c>
      <c r="Q624">
        <v>74.11</v>
      </c>
    </row>
    <row r="625" spans="1:17" x14ac:dyDescent="0.3">
      <c r="A625" s="1">
        <v>44819</v>
      </c>
      <c r="B625">
        <v>40.704999999999998</v>
      </c>
      <c r="C625">
        <v>140.82</v>
      </c>
      <c r="D625">
        <v>148.69999999999999</v>
      </c>
      <c r="E625">
        <v>244.02</v>
      </c>
      <c r="F625">
        <v>497.28</v>
      </c>
      <c r="G625">
        <v>151.38</v>
      </c>
      <c r="H625">
        <v>3.7801</v>
      </c>
      <c r="I625">
        <v>3759</v>
      </c>
      <c r="J625">
        <v>127.9</v>
      </c>
      <c r="K625">
        <v>12.89</v>
      </c>
      <c r="L625">
        <v>181.68</v>
      </c>
      <c r="M625">
        <v>248.01</v>
      </c>
      <c r="N625">
        <v>177.88</v>
      </c>
      <c r="O625">
        <v>102.35</v>
      </c>
      <c r="P625">
        <v>12.05</v>
      </c>
      <c r="Q625">
        <v>76.625</v>
      </c>
    </row>
    <row r="626" spans="1:17" x14ac:dyDescent="0.3">
      <c r="A626" s="1">
        <v>44820</v>
      </c>
      <c r="B626">
        <v>40.659999999999997</v>
      </c>
      <c r="C626">
        <v>137.5</v>
      </c>
      <c r="D626">
        <v>144.29349999999999</v>
      </c>
      <c r="E626">
        <v>242.06270000000001</v>
      </c>
      <c r="F626">
        <v>489.86</v>
      </c>
      <c r="G626">
        <v>148.37</v>
      </c>
      <c r="H626">
        <v>3.65</v>
      </c>
      <c r="I626">
        <v>3746</v>
      </c>
      <c r="J626">
        <v>126.17</v>
      </c>
      <c r="K626">
        <v>12.115</v>
      </c>
      <c r="L626">
        <v>177.76499999999999</v>
      </c>
      <c r="M626">
        <v>240.13</v>
      </c>
      <c r="N626">
        <v>169.38499999999999</v>
      </c>
      <c r="O626">
        <v>100.94</v>
      </c>
      <c r="P626">
        <v>10.91</v>
      </c>
      <c r="Q626">
        <v>73.598200000000006</v>
      </c>
    </row>
    <row r="627" spans="1:17" x14ac:dyDescent="0.3">
      <c r="A627" s="1">
        <v>44821</v>
      </c>
      <c r="B627">
        <v>40.659999999999997</v>
      </c>
      <c r="C627">
        <v>137.5</v>
      </c>
      <c r="D627">
        <v>144.29349999999999</v>
      </c>
      <c r="E627">
        <v>242.06270000000001</v>
      </c>
      <c r="F627">
        <v>489.86</v>
      </c>
      <c r="G627">
        <v>148.37</v>
      </c>
      <c r="H627">
        <v>3.65</v>
      </c>
      <c r="I627">
        <v>3746</v>
      </c>
      <c r="J627">
        <v>126.17</v>
      </c>
      <c r="K627">
        <v>12.115</v>
      </c>
      <c r="L627">
        <v>177.76499999999999</v>
      </c>
      <c r="M627">
        <v>240.13</v>
      </c>
      <c r="N627">
        <v>169.38499999999999</v>
      </c>
      <c r="O627">
        <v>100.94</v>
      </c>
      <c r="P627">
        <v>10.91</v>
      </c>
      <c r="Q627">
        <v>73.598200000000006</v>
      </c>
    </row>
    <row r="628" spans="1:17" x14ac:dyDescent="0.3">
      <c r="A628" s="1">
        <v>44822</v>
      </c>
      <c r="B628">
        <v>40.659999999999997</v>
      </c>
      <c r="C628">
        <v>137.5</v>
      </c>
      <c r="D628">
        <v>144.29349999999999</v>
      </c>
      <c r="E628">
        <v>242.06270000000001</v>
      </c>
      <c r="F628">
        <v>489.86</v>
      </c>
      <c r="G628">
        <v>148.37</v>
      </c>
      <c r="H628">
        <v>3.65</v>
      </c>
      <c r="I628">
        <v>3746</v>
      </c>
      <c r="J628">
        <v>126.17</v>
      </c>
      <c r="K628">
        <v>12.115</v>
      </c>
      <c r="L628">
        <v>177.76499999999999</v>
      </c>
      <c r="M628">
        <v>240.13</v>
      </c>
      <c r="N628">
        <v>169.38499999999999</v>
      </c>
      <c r="O628">
        <v>100.94</v>
      </c>
      <c r="P628">
        <v>10.91</v>
      </c>
      <c r="Q628">
        <v>73.598200000000006</v>
      </c>
    </row>
    <row r="629" spans="1:17" x14ac:dyDescent="0.3">
      <c r="A629" s="1">
        <v>44823</v>
      </c>
      <c r="B629">
        <v>40.69</v>
      </c>
      <c r="C629">
        <v>138.82</v>
      </c>
      <c r="D629">
        <v>145.1</v>
      </c>
      <c r="E629">
        <v>240.85</v>
      </c>
      <c r="F629">
        <v>494.42</v>
      </c>
      <c r="G629">
        <v>149.1</v>
      </c>
      <c r="H629">
        <v>3.7101000000000002</v>
      </c>
      <c r="I629">
        <v>3746</v>
      </c>
      <c r="J629">
        <v>130.1</v>
      </c>
      <c r="K629">
        <v>12.06</v>
      </c>
      <c r="L629">
        <v>176.8</v>
      </c>
      <c r="M629">
        <v>241.75</v>
      </c>
      <c r="N629">
        <v>170</v>
      </c>
      <c r="O629">
        <v>101.55</v>
      </c>
      <c r="P629">
        <v>10.385</v>
      </c>
      <c r="Q629">
        <v>67</v>
      </c>
    </row>
    <row r="630" spans="1:17" x14ac:dyDescent="0.3">
      <c r="A630" s="1">
        <v>44824</v>
      </c>
      <c r="B630">
        <v>40.47</v>
      </c>
      <c r="C630">
        <v>139.30000000000001</v>
      </c>
      <c r="D630">
        <v>145.22</v>
      </c>
      <c r="E630">
        <v>239.64</v>
      </c>
      <c r="F630">
        <v>489.72</v>
      </c>
      <c r="G630">
        <v>153.08000000000001</v>
      </c>
      <c r="H630">
        <v>3.67</v>
      </c>
      <c r="I630">
        <v>3788</v>
      </c>
      <c r="J630">
        <v>130.57</v>
      </c>
      <c r="K630">
        <v>12.08</v>
      </c>
      <c r="L630">
        <v>176.31100000000001</v>
      </c>
      <c r="M630">
        <v>232.28</v>
      </c>
      <c r="N630">
        <v>172.62</v>
      </c>
      <c r="O630">
        <v>100.52</v>
      </c>
      <c r="P630">
        <v>10.2349</v>
      </c>
      <c r="Q630">
        <v>66.17</v>
      </c>
    </row>
    <row r="631" spans="1:17" x14ac:dyDescent="0.3">
      <c r="A631" s="1">
        <v>44825</v>
      </c>
      <c r="B631">
        <v>39.47</v>
      </c>
      <c r="C631">
        <v>136.66999999999999</v>
      </c>
      <c r="D631">
        <v>142</v>
      </c>
      <c r="E631">
        <v>238.9</v>
      </c>
      <c r="F631">
        <v>481.77</v>
      </c>
      <c r="G631">
        <v>153.6</v>
      </c>
      <c r="H631">
        <v>3.6150000000000002</v>
      </c>
      <c r="I631">
        <v>3731</v>
      </c>
      <c r="J631">
        <v>131.1</v>
      </c>
      <c r="K631">
        <v>11.7</v>
      </c>
      <c r="L631">
        <v>171.88</v>
      </c>
      <c r="M631">
        <v>232.33</v>
      </c>
      <c r="N631">
        <v>169.24</v>
      </c>
      <c r="O631">
        <v>99.27</v>
      </c>
      <c r="P631">
        <v>10.220000000000001</v>
      </c>
      <c r="Q631">
        <v>67.430099999999996</v>
      </c>
    </row>
    <row r="632" spans="1:17" x14ac:dyDescent="0.3">
      <c r="A632" s="1">
        <v>44826</v>
      </c>
      <c r="B632">
        <v>39.26</v>
      </c>
      <c r="C632">
        <v>134.1</v>
      </c>
      <c r="D632">
        <v>140.87</v>
      </c>
      <c r="E632">
        <v>237.57</v>
      </c>
      <c r="F632">
        <v>473</v>
      </c>
      <c r="G632">
        <v>150.91</v>
      </c>
      <c r="H632">
        <v>3.54</v>
      </c>
      <c r="I632">
        <v>3725</v>
      </c>
      <c r="J632">
        <v>124.28</v>
      </c>
      <c r="K632">
        <v>10.98</v>
      </c>
      <c r="L632">
        <v>170.29</v>
      </c>
      <c r="M632">
        <v>223.19</v>
      </c>
      <c r="N632">
        <v>159.66999999999999</v>
      </c>
      <c r="O632">
        <v>98.79</v>
      </c>
      <c r="P632">
        <v>10.08</v>
      </c>
      <c r="Q632">
        <v>62.31</v>
      </c>
    </row>
    <row r="633" spans="1:17" x14ac:dyDescent="0.3">
      <c r="A633" s="1">
        <v>44827</v>
      </c>
      <c r="B633">
        <v>39.110100000000003</v>
      </c>
      <c r="C633">
        <v>130.43</v>
      </c>
      <c r="D633">
        <v>138.88999999999999</v>
      </c>
      <c r="E633">
        <v>235.2</v>
      </c>
      <c r="F633">
        <v>462</v>
      </c>
      <c r="G633">
        <v>148.56</v>
      </c>
      <c r="H633">
        <v>3.2</v>
      </c>
      <c r="I633">
        <v>3725</v>
      </c>
      <c r="J633">
        <v>122.57</v>
      </c>
      <c r="K633">
        <v>9.7600999999999996</v>
      </c>
      <c r="L633">
        <v>161.72999999999999</v>
      </c>
      <c r="M633">
        <v>220.04</v>
      </c>
      <c r="N633">
        <v>157.06</v>
      </c>
      <c r="O633">
        <v>97.47</v>
      </c>
      <c r="P633">
        <v>9.3550000000000004</v>
      </c>
      <c r="Q633">
        <v>59.434699999999999</v>
      </c>
    </row>
    <row r="634" spans="1:17" x14ac:dyDescent="0.3">
      <c r="A634" s="1">
        <v>44828</v>
      </c>
      <c r="B634">
        <v>39.110100000000003</v>
      </c>
      <c r="C634">
        <v>130.43</v>
      </c>
      <c r="D634">
        <v>138.88999999999999</v>
      </c>
      <c r="E634">
        <v>235.2</v>
      </c>
      <c r="F634">
        <v>462</v>
      </c>
      <c r="G634">
        <v>148.56</v>
      </c>
      <c r="H634">
        <v>3.2</v>
      </c>
      <c r="I634">
        <v>3725</v>
      </c>
      <c r="J634">
        <v>122.57</v>
      </c>
      <c r="K634">
        <v>9.7600999999999996</v>
      </c>
      <c r="L634">
        <v>161.72999999999999</v>
      </c>
      <c r="M634">
        <v>220.04</v>
      </c>
      <c r="N634">
        <v>157.06</v>
      </c>
      <c r="O634">
        <v>97.47</v>
      </c>
      <c r="P634">
        <v>9.3550000000000004</v>
      </c>
      <c r="Q634">
        <v>59.434699999999999</v>
      </c>
    </row>
    <row r="635" spans="1:17" x14ac:dyDescent="0.3">
      <c r="A635" s="1">
        <v>44829</v>
      </c>
      <c r="B635">
        <v>39.110100000000003</v>
      </c>
      <c r="C635">
        <v>130.43</v>
      </c>
      <c r="D635">
        <v>138.88999999999999</v>
      </c>
      <c r="E635">
        <v>235.2</v>
      </c>
      <c r="F635">
        <v>462</v>
      </c>
      <c r="G635">
        <v>148.56</v>
      </c>
      <c r="H635">
        <v>3.2</v>
      </c>
      <c r="I635">
        <v>3725</v>
      </c>
      <c r="J635">
        <v>122.57</v>
      </c>
      <c r="K635">
        <v>9.7600999999999996</v>
      </c>
      <c r="L635">
        <v>161.72999999999999</v>
      </c>
      <c r="M635">
        <v>220.04</v>
      </c>
      <c r="N635">
        <v>157.06</v>
      </c>
      <c r="O635">
        <v>97.47</v>
      </c>
      <c r="P635">
        <v>9.3550000000000004</v>
      </c>
      <c r="Q635">
        <v>59.434699999999999</v>
      </c>
    </row>
    <row r="636" spans="1:17" x14ac:dyDescent="0.3">
      <c r="A636" s="1">
        <v>44830</v>
      </c>
      <c r="B636">
        <v>38.630000000000003</v>
      </c>
      <c r="C636">
        <v>131.02000000000001</v>
      </c>
      <c r="D636">
        <v>136.19</v>
      </c>
      <c r="E636">
        <v>236.9</v>
      </c>
      <c r="F636">
        <v>461.31</v>
      </c>
      <c r="G636">
        <v>149.63999999999999</v>
      </c>
      <c r="H636">
        <v>3.18</v>
      </c>
      <c r="I636">
        <v>3597</v>
      </c>
      <c r="J636">
        <v>122.14</v>
      </c>
      <c r="K636">
        <v>9.64</v>
      </c>
      <c r="L636">
        <v>162.22</v>
      </c>
      <c r="M636">
        <v>219.52500000000001</v>
      </c>
      <c r="N636">
        <v>159.13499999999999</v>
      </c>
      <c r="O636">
        <v>97.8</v>
      </c>
      <c r="P636">
        <v>9.5150000000000006</v>
      </c>
      <c r="Q636">
        <v>62.18</v>
      </c>
    </row>
    <row r="637" spans="1:17" x14ac:dyDescent="0.3">
      <c r="A637" s="1">
        <v>44831</v>
      </c>
      <c r="B637">
        <v>38.78</v>
      </c>
      <c r="C637">
        <v>131.72999999999999</v>
      </c>
      <c r="D637">
        <v>134.12010000000001</v>
      </c>
      <c r="E637">
        <v>234.5</v>
      </c>
      <c r="F637">
        <v>456.51</v>
      </c>
      <c r="G637">
        <v>149.94499999999999</v>
      </c>
      <c r="H637">
        <v>3.31</v>
      </c>
      <c r="I637">
        <v>3590</v>
      </c>
      <c r="J637">
        <v>122.58</v>
      </c>
      <c r="K637">
        <v>9.5950000000000006</v>
      </c>
      <c r="L637">
        <v>160.6</v>
      </c>
      <c r="M637">
        <v>218.11500000000001</v>
      </c>
      <c r="N637">
        <v>160.16</v>
      </c>
      <c r="O637">
        <v>96.872</v>
      </c>
      <c r="P637">
        <v>9.6</v>
      </c>
      <c r="Q637">
        <v>61.8842</v>
      </c>
    </row>
    <row r="638" spans="1:17" x14ac:dyDescent="0.3">
      <c r="A638" s="1">
        <v>44832</v>
      </c>
      <c r="B638">
        <v>39.01</v>
      </c>
      <c r="C638">
        <v>133.28</v>
      </c>
      <c r="D638">
        <v>134.27000000000001</v>
      </c>
      <c r="E638">
        <v>234.73</v>
      </c>
      <c r="F638">
        <v>456.35</v>
      </c>
      <c r="G638">
        <v>144.84</v>
      </c>
      <c r="H638">
        <v>3.4020000000000001</v>
      </c>
      <c r="I638">
        <v>3533</v>
      </c>
      <c r="J638">
        <v>123.5386</v>
      </c>
      <c r="K638">
        <v>9.67</v>
      </c>
      <c r="L638">
        <v>163.54</v>
      </c>
      <c r="M638">
        <v>220.91</v>
      </c>
      <c r="N638">
        <v>162.57</v>
      </c>
      <c r="O638">
        <v>97.11</v>
      </c>
      <c r="P638">
        <v>9.77</v>
      </c>
      <c r="Q638">
        <v>62.76</v>
      </c>
    </row>
    <row r="639" spans="1:17" x14ac:dyDescent="0.3">
      <c r="A639" s="1">
        <v>44833</v>
      </c>
      <c r="B639">
        <v>38.450000000000003</v>
      </c>
      <c r="C639">
        <v>132.96</v>
      </c>
      <c r="D639">
        <v>135.19999999999999</v>
      </c>
      <c r="E639">
        <v>234.41</v>
      </c>
      <c r="F639">
        <v>444.88</v>
      </c>
      <c r="G639">
        <v>140.68</v>
      </c>
      <c r="H639">
        <v>3.5</v>
      </c>
      <c r="I639">
        <v>3535</v>
      </c>
      <c r="J639">
        <v>119.4601</v>
      </c>
      <c r="K639">
        <v>9.48</v>
      </c>
      <c r="L639">
        <v>163.54</v>
      </c>
      <c r="M639">
        <v>219.87</v>
      </c>
      <c r="N639">
        <v>160.88999999999999</v>
      </c>
      <c r="O639">
        <v>95.96</v>
      </c>
      <c r="P639">
        <v>10.045</v>
      </c>
      <c r="Q639">
        <v>60.26</v>
      </c>
    </row>
    <row r="640" spans="1:17" x14ac:dyDescent="0.3">
      <c r="A640" s="1">
        <v>44834</v>
      </c>
      <c r="B640">
        <v>37.950000000000003</v>
      </c>
      <c r="C640">
        <v>133.97</v>
      </c>
      <c r="D640">
        <v>135.5</v>
      </c>
      <c r="E640">
        <v>232.73</v>
      </c>
      <c r="F640">
        <v>443.63499999999999</v>
      </c>
      <c r="G640">
        <v>138</v>
      </c>
      <c r="H640">
        <v>3.4449999999999998</v>
      </c>
      <c r="I640">
        <v>3497</v>
      </c>
      <c r="J640">
        <v>120.75</v>
      </c>
      <c r="K640">
        <v>9.6006999999999998</v>
      </c>
      <c r="L640">
        <v>163.89</v>
      </c>
      <c r="M640">
        <v>220.09</v>
      </c>
      <c r="N640">
        <v>164.6</v>
      </c>
      <c r="O640">
        <v>95.56</v>
      </c>
      <c r="P640">
        <v>10.47</v>
      </c>
      <c r="Q640">
        <v>61.073700000000002</v>
      </c>
    </row>
    <row r="641" spans="1:17" x14ac:dyDescent="0.3">
      <c r="A641" s="1">
        <v>44835</v>
      </c>
      <c r="B641">
        <v>37.950000000000003</v>
      </c>
      <c r="C641">
        <v>133.97</v>
      </c>
      <c r="D641">
        <v>135.5</v>
      </c>
      <c r="E641">
        <v>232.73</v>
      </c>
      <c r="F641">
        <v>443.63499999999999</v>
      </c>
      <c r="G641">
        <v>138</v>
      </c>
      <c r="H641">
        <v>3.4449999999999998</v>
      </c>
      <c r="I641">
        <v>3497</v>
      </c>
      <c r="J641">
        <v>120.75</v>
      </c>
      <c r="K641">
        <v>9.6006999999999998</v>
      </c>
      <c r="L641">
        <v>163.89</v>
      </c>
      <c r="M641">
        <v>220.09</v>
      </c>
      <c r="N641">
        <v>164.6</v>
      </c>
      <c r="O641">
        <v>95.56</v>
      </c>
      <c r="P641">
        <v>10.47</v>
      </c>
      <c r="Q641">
        <v>61.073700000000002</v>
      </c>
    </row>
    <row r="642" spans="1:17" x14ac:dyDescent="0.3">
      <c r="A642" s="1">
        <v>44836</v>
      </c>
      <c r="B642">
        <v>37.950000000000003</v>
      </c>
      <c r="C642">
        <v>133.97</v>
      </c>
      <c r="D642">
        <v>135.5</v>
      </c>
      <c r="E642">
        <v>232.73</v>
      </c>
      <c r="F642">
        <v>443.63499999999999</v>
      </c>
      <c r="G642">
        <v>138</v>
      </c>
      <c r="H642">
        <v>3.4449999999999998</v>
      </c>
      <c r="I642">
        <v>3497</v>
      </c>
      <c r="J642">
        <v>120.75</v>
      </c>
      <c r="K642">
        <v>9.6006999999999998</v>
      </c>
      <c r="L642">
        <v>163.89</v>
      </c>
      <c r="M642">
        <v>220.09</v>
      </c>
      <c r="N642">
        <v>164.6</v>
      </c>
      <c r="O642">
        <v>95.56</v>
      </c>
      <c r="P642">
        <v>10.47</v>
      </c>
      <c r="Q642">
        <v>61.073700000000002</v>
      </c>
    </row>
    <row r="643" spans="1:17" x14ac:dyDescent="0.3">
      <c r="A643" s="1">
        <v>44837</v>
      </c>
      <c r="B643">
        <v>38.384999999999998</v>
      </c>
      <c r="C643">
        <v>136.12</v>
      </c>
      <c r="D643">
        <v>136.1</v>
      </c>
      <c r="E643">
        <v>234.66</v>
      </c>
      <c r="F643">
        <v>446.96499999999997</v>
      </c>
      <c r="G643">
        <v>137.685</v>
      </c>
      <c r="H643">
        <v>3.59</v>
      </c>
      <c r="I643">
        <v>3478</v>
      </c>
      <c r="J643">
        <v>121.05</v>
      </c>
      <c r="K643">
        <v>9.89</v>
      </c>
      <c r="L643">
        <v>166.05</v>
      </c>
      <c r="M643">
        <v>216.77500000000001</v>
      </c>
      <c r="N643">
        <v>163.89</v>
      </c>
      <c r="O643">
        <v>96.521000000000001</v>
      </c>
      <c r="P643">
        <v>10.39</v>
      </c>
      <c r="Q643">
        <v>61.92</v>
      </c>
    </row>
    <row r="644" spans="1:17" x14ac:dyDescent="0.3">
      <c r="A644" s="1">
        <v>44838</v>
      </c>
      <c r="B644">
        <v>39.25</v>
      </c>
      <c r="C644">
        <v>139.56</v>
      </c>
      <c r="D644">
        <v>139.34</v>
      </c>
      <c r="E644">
        <v>244.97499999999999</v>
      </c>
      <c r="F644">
        <v>465.86</v>
      </c>
      <c r="G644">
        <v>144.26</v>
      </c>
      <c r="H644">
        <v>3.83</v>
      </c>
      <c r="I644">
        <v>3722</v>
      </c>
      <c r="J644">
        <v>128.79</v>
      </c>
      <c r="K644">
        <v>11.57</v>
      </c>
      <c r="L644">
        <v>174.21</v>
      </c>
      <c r="M644">
        <v>231.64</v>
      </c>
      <c r="N644">
        <v>173</v>
      </c>
      <c r="O644">
        <v>100.38</v>
      </c>
      <c r="P644">
        <v>11.78</v>
      </c>
      <c r="Q644">
        <v>69.08</v>
      </c>
    </row>
    <row r="645" spans="1:17" x14ac:dyDescent="0.3">
      <c r="A645" s="1">
        <v>44839</v>
      </c>
      <c r="B645">
        <v>38.8735</v>
      </c>
      <c r="C645">
        <v>138</v>
      </c>
      <c r="D645">
        <v>134.78</v>
      </c>
      <c r="E645">
        <v>244.1</v>
      </c>
      <c r="F645">
        <v>471.46</v>
      </c>
      <c r="G645">
        <v>143.01</v>
      </c>
      <c r="H645">
        <v>3.8450000000000002</v>
      </c>
      <c r="I645">
        <v>3847</v>
      </c>
      <c r="J645">
        <v>126.21</v>
      </c>
      <c r="K645">
        <v>11.375</v>
      </c>
      <c r="L645">
        <v>176.68889999999999</v>
      </c>
      <c r="M645">
        <v>233.06</v>
      </c>
      <c r="N645">
        <v>170.35</v>
      </c>
      <c r="O645">
        <v>98.8</v>
      </c>
      <c r="P645">
        <v>11.96</v>
      </c>
      <c r="Q645">
        <v>69.28</v>
      </c>
    </row>
    <row r="646" spans="1:17" x14ac:dyDescent="0.3">
      <c r="A646" s="1">
        <v>44840</v>
      </c>
      <c r="B646">
        <v>37.770000000000003</v>
      </c>
      <c r="C646">
        <v>138.85</v>
      </c>
      <c r="D646">
        <v>136.6</v>
      </c>
      <c r="E646">
        <v>246.08</v>
      </c>
      <c r="F646">
        <v>478.71499999999997</v>
      </c>
      <c r="G646">
        <v>145.22</v>
      </c>
      <c r="H646">
        <v>3.9662000000000002</v>
      </c>
      <c r="I646">
        <v>3860</v>
      </c>
      <c r="J646">
        <v>131.03</v>
      </c>
      <c r="K646">
        <v>11.77</v>
      </c>
      <c r="L646">
        <v>176.89</v>
      </c>
      <c r="M646">
        <v>229.51</v>
      </c>
      <c r="N646">
        <v>176.63</v>
      </c>
      <c r="O646">
        <v>100.59</v>
      </c>
      <c r="P646">
        <v>12.7918</v>
      </c>
      <c r="Q646">
        <v>71.340500000000006</v>
      </c>
    </row>
    <row r="647" spans="1:17" x14ac:dyDescent="0.3">
      <c r="A647" s="1">
        <v>44841</v>
      </c>
      <c r="B647">
        <v>36.81</v>
      </c>
      <c r="C647">
        <v>137.04</v>
      </c>
      <c r="D647">
        <v>132.44</v>
      </c>
      <c r="E647">
        <v>233.17</v>
      </c>
      <c r="F647">
        <v>459.02</v>
      </c>
      <c r="G647">
        <v>139.44499999999999</v>
      </c>
      <c r="H647">
        <v>3.87</v>
      </c>
      <c r="I647">
        <v>3816</v>
      </c>
      <c r="J647">
        <v>120.22</v>
      </c>
      <c r="K647">
        <v>10.92</v>
      </c>
      <c r="L647">
        <v>175.14</v>
      </c>
      <c r="M647">
        <v>219.8</v>
      </c>
      <c r="N647">
        <v>170.33</v>
      </c>
      <c r="O647">
        <v>98.295000000000002</v>
      </c>
      <c r="P647">
        <v>11.01</v>
      </c>
      <c r="Q647">
        <v>65.5</v>
      </c>
    </row>
    <row r="648" spans="1:17" x14ac:dyDescent="0.3">
      <c r="A648" s="1">
        <v>44842</v>
      </c>
      <c r="B648">
        <v>36.81</v>
      </c>
      <c r="C648">
        <v>137.04</v>
      </c>
      <c r="D648">
        <v>132.44</v>
      </c>
      <c r="E648">
        <v>233.17</v>
      </c>
      <c r="F648">
        <v>459.02</v>
      </c>
      <c r="G648">
        <v>139.44499999999999</v>
      </c>
      <c r="H648">
        <v>3.87</v>
      </c>
      <c r="I648">
        <v>3816</v>
      </c>
      <c r="J648">
        <v>120.22</v>
      </c>
      <c r="K648">
        <v>10.92</v>
      </c>
      <c r="L648">
        <v>175.14</v>
      </c>
      <c r="M648">
        <v>219.8</v>
      </c>
      <c r="N648">
        <v>170.33</v>
      </c>
      <c r="O648">
        <v>98.295000000000002</v>
      </c>
      <c r="P648">
        <v>11.01</v>
      </c>
      <c r="Q648">
        <v>65.5</v>
      </c>
    </row>
    <row r="649" spans="1:17" x14ac:dyDescent="0.3">
      <c r="A649" s="1">
        <v>44843</v>
      </c>
      <c r="B649">
        <v>36.81</v>
      </c>
      <c r="C649">
        <v>137.04</v>
      </c>
      <c r="D649">
        <v>132.44</v>
      </c>
      <c r="E649">
        <v>233.17</v>
      </c>
      <c r="F649">
        <v>459.02</v>
      </c>
      <c r="G649">
        <v>139.44499999999999</v>
      </c>
      <c r="H649">
        <v>3.87</v>
      </c>
      <c r="I649">
        <v>3816</v>
      </c>
      <c r="J649">
        <v>120.22</v>
      </c>
      <c r="K649">
        <v>10.92</v>
      </c>
      <c r="L649">
        <v>175.14</v>
      </c>
      <c r="M649">
        <v>219.8</v>
      </c>
      <c r="N649">
        <v>170.33</v>
      </c>
      <c r="O649">
        <v>98.295000000000002</v>
      </c>
      <c r="P649">
        <v>11.01</v>
      </c>
      <c r="Q649">
        <v>65.5</v>
      </c>
    </row>
    <row r="650" spans="1:17" x14ac:dyDescent="0.3">
      <c r="A650" s="1">
        <v>44844</v>
      </c>
      <c r="B650">
        <v>36.369999999999997</v>
      </c>
      <c r="C650">
        <v>137.12</v>
      </c>
      <c r="D650">
        <v>131.87</v>
      </c>
      <c r="E650">
        <v>226.73</v>
      </c>
      <c r="F650">
        <v>431.84</v>
      </c>
      <c r="G650">
        <v>138.5729</v>
      </c>
      <c r="H650">
        <v>3.59</v>
      </c>
      <c r="I650">
        <v>3816</v>
      </c>
      <c r="J650">
        <v>114.0812</v>
      </c>
      <c r="K650">
        <v>10.984999999999999</v>
      </c>
      <c r="L650">
        <v>176.07</v>
      </c>
      <c r="M650">
        <v>220.88</v>
      </c>
      <c r="N650">
        <v>160.29</v>
      </c>
      <c r="O650">
        <v>97.01</v>
      </c>
      <c r="P650">
        <v>10.3301</v>
      </c>
      <c r="Q650">
        <v>65.430099999999996</v>
      </c>
    </row>
    <row r="651" spans="1:17" x14ac:dyDescent="0.3">
      <c r="A651" s="1">
        <v>44845</v>
      </c>
      <c r="B651">
        <v>35.93</v>
      </c>
      <c r="C651">
        <v>136.85</v>
      </c>
      <c r="D651">
        <v>126.99</v>
      </c>
      <c r="E651">
        <v>224.11</v>
      </c>
      <c r="F651">
        <v>425.58</v>
      </c>
      <c r="G651">
        <v>138.22</v>
      </c>
      <c r="H651">
        <v>3.63</v>
      </c>
      <c r="I651">
        <v>3785</v>
      </c>
      <c r="J651">
        <v>112.83</v>
      </c>
      <c r="K651">
        <v>10.77</v>
      </c>
      <c r="L651">
        <v>176.67</v>
      </c>
      <c r="M651">
        <v>222.73</v>
      </c>
      <c r="N651">
        <v>151.75</v>
      </c>
      <c r="O651">
        <v>96.31</v>
      </c>
      <c r="P651">
        <v>10.039999999999999</v>
      </c>
      <c r="Q651">
        <v>65.025000000000006</v>
      </c>
    </row>
    <row r="652" spans="1:17" x14ac:dyDescent="0.3">
      <c r="A652" s="1">
        <v>44846</v>
      </c>
      <c r="B652">
        <v>35.6</v>
      </c>
      <c r="C652">
        <v>132.79</v>
      </c>
      <c r="D652">
        <v>126.25</v>
      </c>
      <c r="E652">
        <v>223.96</v>
      </c>
      <c r="F652">
        <v>428.01</v>
      </c>
      <c r="G652">
        <v>138.16</v>
      </c>
      <c r="H652">
        <v>3.52</v>
      </c>
      <c r="I652">
        <v>3747</v>
      </c>
      <c r="J652">
        <v>113.45</v>
      </c>
      <c r="K652">
        <v>10.83</v>
      </c>
      <c r="L652">
        <v>178.78</v>
      </c>
      <c r="M652">
        <v>220.9</v>
      </c>
      <c r="N652">
        <v>149.5</v>
      </c>
      <c r="O652">
        <v>96.734999999999999</v>
      </c>
      <c r="P652">
        <v>9.91</v>
      </c>
      <c r="Q652">
        <v>67.819999999999993</v>
      </c>
    </row>
    <row r="653" spans="1:17" x14ac:dyDescent="0.3">
      <c r="A653" s="1">
        <v>44847</v>
      </c>
      <c r="B653">
        <v>35.04</v>
      </c>
      <c r="C653">
        <v>129.55000000000001</v>
      </c>
      <c r="D653">
        <v>122.5301</v>
      </c>
      <c r="E653">
        <v>219.13</v>
      </c>
      <c r="F653">
        <v>415.06819999999999</v>
      </c>
      <c r="G653">
        <v>134.37</v>
      </c>
      <c r="H653">
        <v>3.48</v>
      </c>
      <c r="I653">
        <v>3737</v>
      </c>
      <c r="J653">
        <v>108.13</v>
      </c>
      <c r="K653">
        <v>10.234999999999999</v>
      </c>
      <c r="L653">
        <v>172.70500000000001</v>
      </c>
      <c r="M653">
        <v>202.97</v>
      </c>
      <c r="N653">
        <v>142.36000000000001</v>
      </c>
      <c r="O653">
        <v>94.383600000000001</v>
      </c>
      <c r="P653">
        <v>9.4600000000000009</v>
      </c>
      <c r="Q653">
        <v>61.06</v>
      </c>
    </row>
    <row r="654" spans="1:17" x14ac:dyDescent="0.3">
      <c r="A654" s="1">
        <v>44848</v>
      </c>
      <c r="B654">
        <v>36.340000000000003</v>
      </c>
      <c r="C654">
        <v>131.44</v>
      </c>
      <c r="D654">
        <v>126.52</v>
      </c>
      <c r="E654">
        <v>228.34</v>
      </c>
      <c r="F654">
        <v>426.41</v>
      </c>
      <c r="G654">
        <v>138.19</v>
      </c>
      <c r="H654">
        <v>3.6</v>
      </c>
      <c r="I654">
        <v>3826</v>
      </c>
      <c r="J654">
        <v>112.04</v>
      </c>
      <c r="K654">
        <v>10.210000000000001</v>
      </c>
      <c r="L654">
        <v>177.53</v>
      </c>
      <c r="M654">
        <v>211.245</v>
      </c>
      <c r="N654">
        <v>145.82499999999999</v>
      </c>
      <c r="O654">
        <v>96.37</v>
      </c>
      <c r="P654">
        <v>10.26</v>
      </c>
      <c r="Q654">
        <v>63.38</v>
      </c>
    </row>
    <row r="655" spans="1:17" x14ac:dyDescent="0.3">
      <c r="A655" s="1">
        <v>44849</v>
      </c>
      <c r="B655">
        <v>36.340000000000003</v>
      </c>
      <c r="C655">
        <v>131.44</v>
      </c>
      <c r="D655">
        <v>126.52</v>
      </c>
      <c r="E655">
        <v>228.34</v>
      </c>
      <c r="F655">
        <v>426.41</v>
      </c>
      <c r="G655">
        <v>138.19</v>
      </c>
      <c r="H655">
        <v>3.6</v>
      </c>
      <c r="I655">
        <v>3826</v>
      </c>
      <c r="J655">
        <v>112.04</v>
      </c>
      <c r="K655">
        <v>10.210000000000001</v>
      </c>
      <c r="L655">
        <v>177.53</v>
      </c>
      <c r="M655">
        <v>211.245</v>
      </c>
      <c r="N655">
        <v>145.82499999999999</v>
      </c>
      <c r="O655">
        <v>96.37</v>
      </c>
      <c r="P655">
        <v>10.26</v>
      </c>
      <c r="Q655">
        <v>63.38</v>
      </c>
    </row>
    <row r="656" spans="1:17" x14ac:dyDescent="0.3">
      <c r="A656" s="1">
        <v>44850</v>
      </c>
      <c r="B656">
        <v>36.340000000000003</v>
      </c>
      <c r="C656">
        <v>131.44</v>
      </c>
      <c r="D656">
        <v>126.52</v>
      </c>
      <c r="E656">
        <v>228.34</v>
      </c>
      <c r="F656">
        <v>426.41</v>
      </c>
      <c r="G656">
        <v>138.19</v>
      </c>
      <c r="H656">
        <v>3.6</v>
      </c>
      <c r="I656">
        <v>3826</v>
      </c>
      <c r="J656">
        <v>112.04</v>
      </c>
      <c r="K656">
        <v>10.210000000000001</v>
      </c>
      <c r="L656">
        <v>177.53</v>
      </c>
      <c r="M656">
        <v>211.245</v>
      </c>
      <c r="N656">
        <v>145.82499999999999</v>
      </c>
      <c r="O656">
        <v>96.37</v>
      </c>
      <c r="P656">
        <v>10.26</v>
      </c>
      <c r="Q656">
        <v>63.38</v>
      </c>
    </row>
    <row r="657" spans="1:17" x14ac:dyDescent="0.3">
      <c r="A657" s="1">
        <v>44851</v>
      </c>
      <c r="B657">
        <v>36.590000000000003</v>
      </c>
      <c r="C657">
        <v>133.22999999999999</v>
      </c>
      <c r="D657">
        <v>130.18</v>
      </c>
      <c r="E657">
        <v>235.13499999999999</v>
      </c>
      <c r="F657">
        <v>433.39</v>
      </c>
      <c r="G657">
        <v>140.27000000000001</v>
      </c>
      <c r="H657">
        <v>3.67</v>
      </c>
      <c r="I657">
        <v>3779</v>
      </c>
      <c r="J657">
        <v>115.17</v>
      </c>
      <c r="K657">
        <v>10.46</v>
      </c>
      <c r="L657">
        <v>179.2</v>
      </c>
      <c r="M657">
        <v>219.37</v>
      </c>
      <c r="N657">
        <v>148</v>
      </c>
      <c r="O657">
        <v>98.83</v>
      </c>
      <c r="P657">
        <v>10.84</v>
      </c>
      <c r="Q657">
        <v>66.34</v>
      </c>
    </row>
    <row r="658" spans="1:17" x14ac:dyDescent="0.3">
      <c r="A658" s="1">
        <v>44852</v>
      </c>
      <c r="B658">
        <v>36.83</v>
      </c>
      <c r="C658">
        <v>134.49</v>
      </c>
      <c r="D658">
        <v>131.4</v>
      </c>
      <c r="E658">
        <v>235.37</v>
      </c>
      <c r="F658">
        <v>430.16</v>
      </c>
      <c r="G658">
        <v>140.61000000000001</v>
      </c>
      <c r="H658">
        <v>3.81</v>
      </c>
      <c r="I658">
        <v>3808</v>
      </c>
      <c r="J658">
        <v>116.18</v>
      </c>
      <c r="K658">
        <v>11.23</v>
      </c>
      <c r="L658">
        <v>180.91</v>
      </c>
      <c r="M658">
        <v>224.99</v>
      </c>
      <c r="N658">
        <v>154.79650000000001</v>
      </c>
      <c r="O658">
        <v>99.97</v>
      </c>
      <c r="P658">
        <v>11.11</v>
      </c>
      <c r="Q658">
        <v>65.3</v>
      </c>
    </row>
    <row r="659" spans="1:17" x14ac:dyDescent="0.3">
      <c r="A659" s="1">
        <v>44853</v>
      </c>
      <c r="B659">
        <v>36.56</v>
      </c>
      <c r="C659">
        <v>135.37</v>
      </c>
      <c r="D659">
        <v>132.22</v>
      </c>
      <c r="E659">
        <v>234.29</v>
      </c>
      <c r="F659">
        <v>430.88</v>
      </c>
      <c r="G659">
        <v>141.5</v>
      </c>
      <c r="H659">
        <v>3.9100999999999999</v>
      </c>
      <c r="I659">
        <v>3816</v>
      </c>
      <c r="J659">
        <v>118.34</v>
      </c>
      <c r="K659">
        <v>11.1</v>
      </c>
      <c r="L659">
        <v>182</v>
      </c>
      <c r="M659">
        <v>214.22499999999999</v>
      </c>
      <c r="N659">
        <v>151.41</v>
      </c>
      <c r="O659">
        <v>98.920100000000005</v>
      </c>
      <c r="P659">
        <v>10.84</v>
      </c>
      <c r="Q659">
        <v>62.5518</v>
      </c>
    </row>
    <row r="660" spans="1:17" x14ac:dyDescent="0.3">
      <c r="A660" s="1">
        <v>44854</v>
      </c>
      <c r="B660">
        <v>36.549999999999997</v>
      </c>
      <c r="C660">
        <v>134.965</v>
      </c>
      <c r="D660">
        <v>131.31</v>
      </c>
      <c r="E660">
        <v>234.87</v>
      </c>
      <c r="F660">
        <v>428.14</v>
      </c>
      <c r="G660">
        <v>142.65</v>
      </c>
      <c r="H660">
        <v>3.96</v>
      </c>
      <c r="I660">
        <v>3821</v>
      </c>
      <c r="J660">
        <v>121.05</v>
      </c>
      <c r="K660">
        <v>12.08</v>
      </c>
      <c r="L660">
        <v>180.46</v>
      </c>
      <c r="M660">
        <v>211.76</v>
      </c>
      <c r="N660">
        <v>152.1</v>
      </c>
      <c r="O660">
        <v>99.39</v>
      </c>
      <c r="P660">
        <v>10.6</v>
      </c>
      <c r="Q660">
        <v>62.7</v>
      </c>
    </row>
    <row r="661" spans="1:17" x14ac:dyDescent="0.3">
      <c r="A661" s="1">
        <v>44855</v>
      </c>
      <c r="B661">
        <v>34.549999999999997</v>
      </c>
      <c r="C661">
        <v>134.88</v>
      </c>
      <c r="D661">
        <v>125.44</v>
      </c>
      <c r="E661">
        <v>234.5</v>
      </c>
      <c r="F661">
        <v>429.17</v>
      </c>
      <c r="G661">
        <v>142.649</v>
      </c>
      <c r="H661">
        <v>3.96</v>
      </c>
      <c r="I661">
        <v>3794</v>
      </c>
      <c r="J661">
        <v>118.87</v>
      </c>
      <c r="K661">
        <v>12.17</v>
      </c>
      <c r="L661">
        <v>179.21</v>
      </c>
      <c r="M661">
        <v>215.095</v>
      </c>
      <c r="N661">
        <v>148.58869999999999</v>
      </c>
      <c r="O661">
        <v>97.72</v>
      </c>
      <c r="P661">
        <v>10.56</v>
      </c>
      <c r="Q661">
        <v>61.7</v>
      </c>
    </row>
    <row r="662" spans="1:17" x14ac:dyDescent="0.3">
      <c r="A662" s="1">
        <v>44856</v>
      </c>
      <c r="B662">
        <v>34.549999999999997</v>
      </c>
      <c r="C662">
        <v>134.88</v>
      </c>
      <c r="D662">
        <v>125.44</v>
      </c>
      <c r="E662">
        <v>234.5</v>
      </c>
      <c r="F662">
        <v>429.17</v>
      </c>
      <c r="G662">
        <v>142.649</v>
      </c>
      <c r="H662">
        <v>3.96</v>
      </c>
      <c r="I662">
        <v>3794</v>
      </c>
      <c r="J662">
        <v>118.87</v>
      </c>
      <c r="K662">
        <v>12.17</v>
      </c>
      <c r="L662">
        <v>179.21</v>
      </c>
      <c r="M662">
        <v>215.095</v>
      </c>
      <c r="N662">
        <v>148.58869999999999</v>
      </c>
      <c r="O662">
        <v>97.72</v>
      </c>
      <c r="P662">
        <v>10.56</v>
      </c>
      <c r="Q662">
        <v>61.7</v>
      </c>
    </row>
    <row r="663" spans="1:17" x14ac:dyDescent="0.3">
      <c r="A663" s="1">
        <v>44857</v>
      </c>
      <c r="B663">
        <v>34.549999999999997</v>
      </c>
      <c r="C663">
        <v>134.88</v>
      </c>
      <c r="D663">
        <v>125.44</v>
      </c>
      <c r="E663">
        <v>234.5</v>
      </c>
      <c r="F663">
        <v>429.17</v>
      </c>
      <c r="G663">
        <v>142.649</v>
      </c>
      <c r="H663">
        <v>3.96</v>
      </c>
      <c r="I663">
        <v>3794</v>
      </c>
      <c r="J663">
        <v>118.87</v>
      </c>
      <c r="K663">
        <v>12.17</v>
      </c>
      <c r="L663">
        <v>179.21</v>
      </c>
      <c r="M663">
        <v>215.095</v>
      </c>
      <c r="N663">
        <v>148.58869999999999</v>
      </c>
      <c r="O663">
        <v>97.72</v>
      </c>
      <c r="P663">
        <v>10.56</v>
      </c>
      <c r="Q663">
        <v>61.7</v>
      </c>
    </row>
    <row r="664" spans="1:17" x14ac:dyDescent="0.3">
      <c r="A664" s="1">
        <v>44858</v>
      </c>
      <c r="B664">
        <v>35.57</v>
      </c>
      <c r="C664">
        <v>137.21</v>
      </c>
      <c r="D664">
        <v>124.57</v>
      </c>
      <c r="E664">
        <v>241.29499999999999</v>
      </c>
      <c r="F664">
        <v>451.11</v>
      </c>
      <c r="G664">
        <v>146</v>
      </c>
      <c r="H664">
        <v>4.01</v>
      </c>
      <c r="I664">
        <v>3852</v>
      </c>
      <c r="J664">
        <v>120.64</v>
      </c>
      <c r="K664">
        <v>12.99</v>
      </c>
      <c r="L664">
        <v>188.45</v>
      </c>
      <c r="M664">
        <v>222.62</v>
      </c>
      <c r="N664">
        <v>154.22</v>
      </c>
      <c r="O664">
        <v>99.98</v>
      </c>
      <c r="P664">
        <v>11.45</v>
      </c>
      <c r="Q664">
        <v>63.68</v>
      </c>
    </row>
    <row r="665" spans="1:17" x14ac:dyDescent="0.3">
      <c r="A665" s="1">
        <v>44859</v>
      </c>
      <c r="B665">
        <v>35.799999999999997</v>
      </c>
      <c r="C665">
        <v>139.74</v>
      </c>
      <c r="D665">
        <v>130.59</v>
      </c>
      <c r="E665">
        <v>245.83</v>
      </c>
      <c r="F665">
        <v>456.83</v>
      </c>
      <c r="G665">
        <v>149.36000000000001</v>
      </c>
      <c r="H665">
        <v>4.05</v>
      </c>
      <c r="I665">
        <v>3872</v>
      </c>
      <c r="J665">
        <v>126.64</v>
      </c>
      <c r="K665">
        <v>13.85</v>
      </c>
      <c r="L665">
        <v>188.92</v>
      </c>
      <c r="M665">
        <v>227.56</v>
      </c>
      <c r="N665">
        <v>159.21</v>
      </c>
      <c r="O665">
        <v>102.72</v>
      </c>
      <c r="P665">
        <v>12.78</v>
      </c>
      <c r="Q665">
        <v>66.959999999999994</v>
      </c>
    </row>
    <row r="666" spans="1:17" x14ac:dyDescent="0.3">
      <c r="A666" s="1">
        <v>44860</v>
      </c>
      <c r="B666">
        <v>36.200000000000003</v>
      </c>
      <c r="C666">
        <v>140.5</v>
      </c>
      <c r="D666">
        <v>128.53</v>
      </c>
      <c r="E666">
        <v>230.06</v>
      </c>
      <c r="F666">
        <v>455.34300000000002</v>
      </c>
      <c r="G666">
        <v>148.04</v>
      </c>
      <c r="H666">
        <v>4.26</v>
      </c>
      <c r="I666">
        <v>3896</v>
      </c>
      <c r="J666">
        <v>127.08</v>
      </c>
      <c r="K666">
        <v>13.69</v>
      </c>
      <c r="L666">
        <v>194.57</v>
      </c>
      <c r="M666">
        <v>232.87</v>
      </c>
      <c r="N666">
        <v>156.79</v>
      </c>
      <c r="O666">
        <v>94.69</v>
      </c>
      <c r="P666">
        <v>13.7523</v>
      </c>
      <c r="Q666">
        <v>73.100099999999998</v>
      </c>
    </row>
    <row r="667" spans="1:17" x14ac:dyDescent="0.3">
      <c r="A667" s="1">
        <v>44861</v>
      </c>
      <c r="B667">
        <v>36.130000000000003</v>
      </c>
      <c r="C667">
        <v>140.11000000000001</v>
      </c>
      <c r="D667">
        <v>96.38</v>
      </c>
      <c r="E667">
        <v>225.78</v>
      </c>
      <c r="F667">
        <v>454.9101</v>
      </c>
      <c r="G667">
        <v>144.13</v>
      </c>
      <c r="H667">
        <v>4.17</v>
      </c>
      <c r="I667">
        <v>3850</v>
      </c>
      <c r="J667">
        <v>131.22</v>
      </c>
      <c r="K667">
        <v>14.49</v>
      </c>
      <c r="L667">
        <v>207.37</v>
      </c>
      <c r="M667">
        <v>219.6</v>
      </c>
      <c r="N667">
        <v>162.05000000000001</v>
      </c>
      <c r="O667">
        <v>91.8</v>
      </c>
      <c r="P667">
        <v>13.5</v>
      </c>
      <c r="Q667">
        <v>71.510000000000005</v>
      </c>
    </row>
    <row r="668" spans="1:17" x14ac:dyDescent="0.3">
      <c r="A668" s="1">
        <v>44862</v>
      </c>
      <c r="B668">
        <v>36.57</v>
      </c>
      <c r="C668">
        <v>147.22999999999999</v>
      </c>
      <c r="D668">
        <v>97.51</v>
      </c>
      <c r="E668">
        <v>226.05</v>
      </c>
      <c r="F668">
        <v>455.64499999999998</v>
      </c>
      <c r="G668">
        <v>147.82</v>
      </c>
      <c r="H668">
        <v>4</v>
      </c>
      <c r="I668">
        <v>3814</v>
      </c>
      <c r="J668">
        <v>130.61000000000001</v>
      </c>
      <c r="K668">
        <v>14.154999999999999</v>
      </c>
      <c r="L668">
        <v>211.21</v>
      </c>
      <c r="M668">
        <v>224.02</v>
      </c>
      <c r="N668">
        <v>158.86000000000001</v>
      </c>
      <c r="O668">
        <v>92.13</v>
      </c>
      <c r="P668">
        <v>13.11</v>
      </c>
      <c r="Q668">
        <v>69.349999999999994</v>
      </c>
    </row>
    <row r="669" spans="1:17" x14ac:dyDescent="0.3">
      <c r="A669" s="1">
        <v>44863</v>
      </c>
      <c r="B669">
        <v>36.57</v>
      </c>
      <c r="C669">
        <v>147.22999999999999</v>
      </c>
      <c r="D669">
        <v>97.51</v>
      </c>
      <c r="E669">
        <v>226.05</v>
      </c>
      <c r="F669">
        <v>455.64499999999998</v>
      </c>
      <c r="G669">
        <v>147.82</v>
      </c>
      <c r="H669">
        <v>4</v>
      </c>
      <c r="I669">
        <v>3814</v>
      </c>
      <c r="J669">
        <v>130.61000000000001</v>
      </c>
      <c r="K669">
        <v>14.154999999999999</v>
      </c>
      <c r="L669">
        <v>211.21</v>
      </c>
      <c r="M669">
        <v>224.02</v>
      </c>
      <c r="N669">
        <v>158.86000000000001</v>
      </c>
      <c r="O669">
        <v>92.13</v>
      </c>
      <c r="P669">
        <v>13.11</v>
      </c>
      <c r="Q669">
        <v>69.349999999999994</v>
      </c>
    </row>
    <row r="670" spans="1:17" x14ac:dyDescent="0.3">
      <c r="A670" s="1">
        <v>44864</v>
      </c>
      <c r="B670">
        <v>36.57</v>
      </c>
      <c r="C670">
        <v>147.22999999999999</v>
      </c>
      <c r="D670">
        <v>97.51</v>
      </c>
      <c r="E670">
        <v>226.05</v>
      </c>
      <c r="F670">
        <v>455.64499999999998</v>
      </c>
      <c r="G670">
        <v>147.82</v>
      </c>
      <c r="H670">
        <v>4</v>
      </c>
      <c r="I670">
        <v>3814</v>
      </c>
      <c r="J670">
        <v>130.61000000000001</v>
      </c>
      <c r="K670">
        <v>14.154999999999999</v>
      </c>
      <c r="L670">
        <v>211.21</v>
      </c>
      <c r="M670">
        <v>224.02</v>
      </c>
      <c r="N670">
        <v>158.86000000000001</v>
      </c>
      <c r="O670">
        <v>92.13</v>
      </c>
      <c r="P670">
        <v>13.11</v>
      </c>
      <c r="Q670">
        <v>69.349999999999994</v>
      </c>
    </row>
    <row r="671" spans="1:17" x14ac:dyDescent="0.3">
      <c r="A671" s="1">
        <v>44865</v>
      </c>
      <c r="B671">
        <v>37.020000000000003</v>
      </c>
      <c r="C671">
        <v>147.24</v>
      </c>
      <c r="D671">
        <v>92.6</v>
      </c>
      <c r="E671">
        <v>231.15</v>
      </c>
      <c r="F671">
        <v>465.01010000000002</v>
      </c>
      <c r="G671">
        <v>151.91999999999999</v>
      </c>
      <c r="H671">
        <v>4.0999999999999996</v>
      </c>
      <c r="I671">
        <v>3815</v>
      </c>
      <c r="J671">
        <v>132.97</v>
      </c>
      <c r="K671">
        <v>14.255000000000001</v>
      </c>
      <c r="L671">
        <v>215.01</v>
      </c>
      <c r="M671">
        <v>231.63</v>
      </c>
      <c r="N671">
        <v>159.6</v>
      </c>
      <c r="O671">
        <v>93.98</v>
      </c>
      <c r="P671">
        <v>13.02</v>
      </c>
      <c r="Q671">
        <v>66.144999999999996</v>
      </c>
    </row>
    <row r="672" spans="1:17" x14ac:dyDescent="0.3">
      <c r="A672" s="1">
        <v>44866</v>
      </c>
      <c r="B672">
        <v>37.299999999999997</v>
      </c>
      <c r="C672">
        <v>151.5</v>
      </c>
      <c r="D672">
        <v>93.55</v>
      </c>
      <c r="E672">
        <v>227.32499999999999</v>
      </c>
      <c r="F672">
        <v>463.17</v>
      </c>
      <c r="G672">
        <v>149.13</v>
      </c>
      <c r="H672">
        <v>4.0999999999999996</v>
      </c>
      <c r="I672">
        <v>3894</v>
      </c>
      <c r="J672">
        <v>135.19</v>
      </c>
      <c r="K672">
        <v>14.2</v>
      </c>
      <c r="L672">
        <v>216.71</v>
      </c>
      <c r="M672">
        <v>234.22499999999999</v>
      </c>
      <c r="N672">
        <v>159.54</v>
      </c>
      <c r="O672">
        <v>90.37</v>
      </c>
      <c r="P672">
        <v>12.185</v>
      </c>
      <c r="Q672">
        <v>63.13</v>
      </c>
    </row>
    <row r="673" spans="1:17" x14ac:dyDescent="0.3">
      <c r="A673" s="1">
        <v>44867</v>
      </c>
      <c r="B673">
        <v>37.159999999999997</v>
      </c>
      <c r="C673">
        <v>149.97999999999999</v>
      </c>
      <c r="D673">
        <v>90.48</v>
      </c>
      <c r="E673">
        <v>220.04</v>
      </c>
      <c r="F673">
        <v>455.72</v>
      </c>
      <c r="G673">
        <v>145</v>
      </c>
      <c r="H673">
        <v>3.75</v>
      </c>
      <c r="I673">
        <v>3990</v>
      </c>
      <c r="J673">
        <v>132.11240000000001</v>
      </c>
      <c r="K673">
        <v>14.05</v>
      </c>
      <c r="L673">
        <v>213.93</v>
      </c>
      <c r="M673">
        <v>231.18</v>
      </c>
      <c r="N673">
        <v>147.94</v>
      </c>
      <c r="O673">
        <v>86.88</v>
      </c>
      <c r="P673">
        <v>10.85</v>
      </c>
      <c r="Q673">
        <v>60.55</v>
      </c>
    </row>
    <row r="674" spans="1:17" x14ac:dyDescent="0.3">
      <c r="A674" s="1">
        <v>44868</v>
      </c>
      <c r="B674">
        <v>37.119999999999997</v>
      </c>
      <c r="C674">
        <v>148.04</v>
      </c>
      <c r="D674">
        <v>88.41</v>
      </c>
      <c r="E674">
        <v>213.98</v>
      </c>
      <c r="F674">
        <v>441.36</v>
      </c>
      <c r="G674">
        <v>138.75</v>
      </c>
      <c r="H674">
        <v>3.69</v>
      </c>
      <c r="I674">
        <v>3990</v>
      </c>
      <c r="J674">
        <v>129.56</v>
      </c>
      <c r="K674">
        <v>13.74</v>
      </c>
      <c r="L674">
        <v>211.35810000000001</v>
      </c>
      <c r="M674">
        <v>227.37</v>
      </c>
      <c r="N674">
        <v>139.66999999999999</v>
      </c>
      <c r="O674">
        <v>83.34</v>
      </c>
      <c r="P674">
        <v>10.5</v>
      </c>
      <c r="Q674">
        <v>55.75</v>
      </c>
    </row>
    <row r="675" spans="1:17" x14ac:dyDescent="0.3">
      <c r="A675" s="1">
        <v>44869</v>
      </c>
      <c r="B675">
        <v>36.799999999999997</v>
      </c>
      <c r="C675">
        <v>146.15</v>
      </c>
      <c r="D675">
        <v>88.09</v>
      </c>
      <c r="E675">
        <v>213.43100000000001</v>
      </c>
      <c r="F675">
        <v>453.28</v>
      </c>
      <c r="G675">
        <v>134.38</v>
      </c>
      <c r="H675">
        <v>3.73</v>
      </c>
      <c r="I675">
        <v>3982</v>
      </c>
      <c r="J675">
        <v>136.97</v>
      </c>
      <c r="K675">
        <v>13.64</v>
      </c>
      <c r="L675">
        <v>223.6</v>
      </c>
      <c r="M675">
        <v>229.95500000000001</v>
      </c>
      <c r="N675">
        <v>126.42</v>
      </c>
      <c r="O675">
        <v>83.71</v>
      </c>
      <c r="P675">
        <v>10.295</v>
      </c>
      <c r="Q675">
        <v>56.4</v>
      </c>
    </row>
    <row r="676" spans="1:17" x14ac:dyDescent="0.3">
      <c r="A676" s="1">
        <v>44870</v>
      </c>
      <c r="B676">
        <v>36.799999999999997</v>
      </c>
      <c r="C676">
        <v>146.15</v>
      </c>
      <c r="D676">
        <v>88.09</v>
      </c>
      <c r="E676">
        <v>213.43100000000001</v>
      </c>
      <c r="F676">
        <v>453.28</v>
      </c>
      <c r="G676">
        <v>134.38</v>
      </c>
      <c r="H676">
        <v>3.73</v>
      </c>
      <c r="I676">
        <v>3982</v>
      </c>
      <c r="J676">
        <v>136.97</v>
      </c>
      <c r="K676">
        <v>13.64</v>
      </c>
      <c r="L676">
        <v>223.6</v>
      </c>
      <c r="M676">
        <v>229.95500000000001</v>
      </c>
      <c r="N676">
        <v>126.42</v>
      </c>
      <c r="O676">
        <v>83.71</v>
      </c>
      <c r="P676">
        <v>10.295</v>
      </c>
      <c r="Q676">
        <v>56.4</v>
      </c>
    </row>
    <row r="677" spans="1:17" x14ac:dyDescent="0.3">
      <c r="A677" s="1">
        <v>44871</v>
      </c>
      <c r="B677">
        <v>36.799999999999997</v>
      </c>
      <c r="C677">
        <v>146.15</v>
      </c>
      <c r="D677">
        <v>88.09</v>
      </c>
      <c r="E677">
        <v>213.43100000000001</v>
      </c>
      <c r="F677">
        <v>453.28</v>
      </c>
      <c r="G677">
        <v>134.38</v>
      </c>
      <c r="H677">
        <v>3.73</v>
      </c>
      <c r="I677">
        <v>3982</v>
      </c>
      <c r="J677">
        <v>136.97</v>
      </c>
      <c r="K677">
        <v>13.64</v>
      </c>
      <c r="L677">
        <v>223.6</v>
      </c>
      <c r="M677">
        <v>229.95500000000001</v>
      </c>
      <c r="N677">
        <v>126.42</v>
      </c>
      <c r="O677">
        <v>83.71</v>
      </c>
      <c r="P677">
        <v>10.295</v>
      </c>
      <c r="Q677">
        <v>56.4</v>
      </c>
    </row>
    <row r="678" spans="1:17" x14ac:dyDescent="0.3">
      <c r="A678" s="1">
        <v>44872</v>
      </c>
      <c r="B678">
        <v>36.979999999999997</v>
      </c>
      <c r="C678">
        <v>148.834</v>
      </c>
      <c r="D678">
        <v>93.1</v>
      </c>
      <c r="E678">
        <v>221.28</v>
      </c>
      <c r="F678">
        <v>461.57</v>
      </c>
      <c r="G678">
        <v>135.67099999999999</v>
      </c>
      <c r="H678">
        <v>3.7349999999999999</v>
      </c>
      <c r="I678">
        <v>4072</v>
      </c>
      <c r="J678">
        <v>139.54</v>
      </c>
      <c r="K678">
        <v>14.005000000000001</v>
      </c>
      <c r="L678">
        <v>222.67</v>
      </c>
      <c r="M678">
        <v>231.84</v>
      </c>
      <c r="N678">
        <v>122.9</v>
      </c>
      <c r="O678">
        <v>86.85</v>
      </c>
      <c r="P678">
        <v>10.050000000000001</v>
      </c>
      <c r="Q678">
        <v>54.22</v>
      </c>
    </row>
    <row r="679" spans="1:17" x14ac:dyDescent="0.3">
      <c r="A679" s="1">
        <v>44873</v>
      </c>
      <c r="B679">
        <v>37.159999999999997</v>
      </c>
      <c r="C679">
        <v>148.41499999999999</v>
      </c>
      <c r="D679">
        <v>94.79</v>
      </c>
      <c r="E679">
        <v>225.84</v>
      </c>
      <c r="F679">
        <v>473.5</v>
      </c>
      <c r="G679">
        <v>137.49</v>
      </c>
      <c r="H679">
        <v>3.91</v>
      </c>
      <c r="I679">
        <v>4124</v>
      </c>
      <c r="J679">
        <v>142.16</v>
      </c>
      <c r="K679">
        <v>14.28</v>
      </c>
      <c r="L679">
        <v>226.67</v>
      </c>
      <c r="M679">
        <v>237.54</v>
      </c>
      <c r="N679">
        <v>120.5</v>
      </c>
      <c r="O679">
        <v>87.590100000000007</v>
      </c>
      <c r="P679">
        <v>9.1999999999999993</v>
      </c>
      <c r="Q679">
        <v>47.69</v>
      </c>
    </row>
    <row r="680" spans="1:17" x14ac:dyDescent="0.3">
      <c r="A680" s="1">
        <v>44874</v>
      </c>
      <c r="B680">
        <v>37.590000000000003</v>
      </c>
      <c r="C680">
        <v>148.44</v>
      </c>
      <c r="D680">
        <v>100.74</v>
      </c>
      <c r="E680">
        <v>224.33</v>
      </c>
      <c r="F680">
        <v>469.03</v>
      </c>
      <c r="G680">
        <v>134.5933</v>
      </c>
      <c r="H680">
        <v>3.61</v>
      </c>
      <c r="I680">
        <v>4174</v>
      </c>
      <c r="J680">
        <v>137.59010000000001</v>
      </c>
      <c r="K680">
        <v>14.215</v>
      </c>
      <c r="L680">
        <v>225.0624</v>
      </c>
      <c r="M680">
        <v>236.23</v>
      </c>
      <c r="N680">
        <v>120.5</v>
      </c>
      <c r="O680">
        <v>87.28</v>
      </c>
      <c r="P680">
        <v>9.3000000000000007</v>
      </c>
      <c r="Q680">
        <v>44.62</v>
      </c>
    </row>
    <row r="681" spans="1:17" x14ac:dyDescent="0.3">
      <c r="A681" s="1">
        <v>44875</v>
      </c>
      <c r="B681">
        <v>37.814999999999998</v>
      </c>
      <c r="C681">
        <v>148.13999999999999</v>
      </c>
      <c r="D681">
        <v>104.61</v>
      </c>
      <c r="E681">
        <v>235</v>
      </c>
      <c r="F681">
        <v>487.19200000000001</v>
      </c>
      <c r="G681">
        <v>139.5</v>
      </c>
      <c r="H681">
        <v>3.7850000000000001</v>
      </c>
      <c r="I681">
        <v>4177</v>
      </c>
      <c r="J681">
        <v>145.47</v>
      </c>
      <c r="K681">
        <v>15.15</v>
      </c>
      <c r="L681">
        <v>226.33</v>
      </c>
      <c r="M681">
        <v>247.78</v>
      </c>
      <c r="N681">
        <v>130.68</v>
      </c>
      <c r="O681">
        <v>91.61</v>
      </c>
      <c r="P681">
        <v>9.42</v>
      </c>
      <c r="Q681">
        <v>49.02</v>
      </c>
    </row>
    <row r="682" spans="1:17" x14ac:dyDescent="0.3">
      <c r="A682" s="1">
        <v>44876</v>
      </c>
      <c r="B682">
        <v>37.81</v>
      </c>
      <c r="C682">
        <v>145.05000000000001</v>
      </c>
      <c r="D682">
        <v>108.81</v>
      </c>
      <c r="E682">
        <v>241.93</v>
      </c>
      <c r="F682">
        <v>502</v>
      </c>
      <c r="G682">
        <v>144.37</v>
      </c>
      <c r="H682">
        <v>3.9550000000000001</v>
      </c>
      <c r="I682">
        <v>4255</v>
      </c>
      <c r="J682">
        <v>154.82</v>
      </c>
      <c r="K682">
        <v>15.26</v>
      </c>
      <c r="L682">
        <v>231.9983</v>
      </c>
      <c r="M682">
        <v>261.66000000000003</v>
      </c>
      <c r="N682">
        <v>135.34</v>
      </c>
      <c r="O682">
        <v>93.92</v>
      </c>
      <c r="P682">
        <v>8.89</v>
      </c>
      <c r="Q682">
        <v>46.25</v>
      </c>
    </row>
    <row r="683" spans="1:17" x14ac:dyDescent="0.3">
      <c r="A683" s="1">
        <v>44877</v>
      </c>
      <c r="B683">
        <v>37.81</v>
      </c>
      <c r="C683">
        <v>145.05000000000001</v>
      </c>
      <c r="D683">
        <v>108.81</v>
      </c>
      <c r="E683">
        <v>241.93</v>
      </c>
      <c r="F683">
        <v>502</v>
      </c>
      <c r="G683">
        <v>144.37</v>
      </c>
      <c r="H683">
        <v>3.9550000000000001</v>
      </c>
      <c r="I683">
        <v>4255</v>
      </c>
      <c r="J683">
        <v>154.82</v>
      </c>
      <c r="K683">
        <v>15.26</v>
      </c>
      <c r="L683">
        <v>231.9983</v>
      </c>
      <c r="M683">
        <v>261.66000000000003</v>
      </c>
      <c r="N683">
        <v>135.34</v>
      </c>
      <c r="O683">
        <v>93.92</v>
      </c>
      <c r="P683">
        <v>8.89</v>
      </c>
      <c r="Q683">
        <v>46.25</v>
      </c>
    </row>
    <row r="684" spans="1:17" x14ac:dyDescent="0.3">
      <c r="A684" s="1">
        <v>44878</v>
      </c>
      <c r="B684">
        <v>37.81</v>
      </c>
      <c r="C684">
        <v>145.05000000000001</v>
      </c>
      <c r="D684">
        <v>108.81</v>
      </c>
      <c r="E684">
        <v>241.93</v>
      </c>
      <c r="F684">
        <v>502</v>
      </c>
      <c r="G684">
        <v>144.37</v>
      </c>
      <c r="H684">
        <v>3.9550000000000001</v>
      </c>
      <c r="I684">
        <v>4255</v>
      </c>
      <c r="J684">
        <v>154.82</v>
      </c>
      <c r="K684">
        <v>15.26</v>
      </c>
      <c r="L684">
        <v>231.9983</v>
      </c>
      <c r="M684">
        <v>261.66000000000003</v>
      </c>
      <c r="N684">
        <v>135.34</v>
      </c>
      <c r="O684">
        <v>93.92</v>
      </c>
      <c r="P684">
        <v>8.89</v>
      </c>
      <c r="Q684">
        <v>46.25</v>
      </c>
    </row>
    <row r="685" spans="1:17" x14ac:dyDescent="0.3">
      <c r="A685" s="1">
        <v>44879</v>
      </c>
      <c r="B685">
        <v>38.299999999999997</v>
      </c>
      <c r="C685">
        <v>144.66</v>
      </c>
      <c r="D685">
        <v>110.8</v>
      </c>
      <c r="E685">
        <v>239.21</v>
      </c>
      <c r="F685">
        <v>513</v>
      </c>
      <c r="G685">
        <v>147.43</v>
      </c>
      <c r="H685">
        <v>3.96</v>
      </c>
      <c r="I685">
        <v>4197</v>
      </c>
      <c r="J685">
        <v>159.22</v>
      </c>
      <c r="K685">
        <v>14.92</v>
      </c>
      <c r="L685">
        <v>234.5</v>
      </c>
      <c r="M685">
        <v>264.62</v>
      </c>
      <c r="N685">
        <v>138.29</v>
      </c>
      <c r="O685">
        <v>94.51</v>
      </c>
      <c r="P685">
        <v>9.51</v>
      </c>
      <c r="Q685">
        <v>52.6</v>
      </c>
    </row>
    <row r="686" spans="1:17" x14ac:dyDescent="0.3">
      <c r="A686" s="1">
        <v>44880</v>
      </c>
      <c r="B686">
        <v>37.46</v>
      </c>
      <c r="C686">
        <v>143.08000000000001</v>
      </c>
      <c r="D686">
        <v>114.41160000000001</v>
      </c>
      <c r="E686">
        <v>240.03</v>
      </c>
      <c r="F686">
        <v>515.91</v>
      </c>
      <c r="G686">
        <v>148.56129999999999</v>
      </c>
      <c r="H686">
        <v>4.01</v>
      </c>
      <c r="I686">
        <v>4187</v>
      </c>
      <c r="J686">
        <v>163.82</v>
      </c>
      <c r="K686">
        <v>14.44</v>
      </c>
      <c r="L686">
        <v>232.745</v>
      </c>
      <c r="M686">
        <v>269.29000000000002</v>
      </c>
      <c r="N686">
        <v>146.03</v>
      </c>
      <c r="O686">
        <v>96.71</v>
      </c>
      <c r="P686">
        <v>9.4090000000000007</v>
      </c>
      <c r="Q686">
        <v>54.6</v>
      </c>
    </row>
    <row r="687" spans="1:17" x14ac:dyDescent="0.3">
      <c r="A687" s="1">
        <v>44881</v>
      </c>
      <c r="B687">
        <v>37.630000000000003</v>
      </c>
      <c r="C687">
        <v>144.63999999999999</v>
      </c>
      <c r="D687">
        <v>112.66</v>
      </c>
      <c r="E687">
        <v>240.42</v>
      </c>
      <c r="F687">
        <v>510.28</v>
      </c>
      <c r="G687">
        <v>147.29</v>
      </c>
      <c r="H687">
        <v>3.85</v>
      </c>
      <c r="I687">
        <v>4202</v>
      </c>
      <c r="J687">
        <v>158.72999999999999</v>
      </c>
      <c r="K687">
        <v>13.385</v>
      </c>
      <c r="L687">
        <v>230.83750000000001</v>
      </c>
      <c r="M687">
        <v>264.27999999999997</v>
      </c>
      <c r="N687">
        <v>142.0925</v>
      </c>
      <c r="O687">
        <v>97.64</v>
      </c>
      <c r="P687">
        <v>8.1999999999999993</v>
      </c>
      <c r="Q687">
        <v>48</v>
      </c>
    </row>
    <row r="688" spans="1:17" x14ac:dyDescent="0.3">
      <c r="A688" s="1">
        <v>44882</v>
      </c>
      <c r="B688">
        <v>37.29</v>
      </c>
      <c r="C688">
        <v>143.26</v>
      </c>
      <c r="D688">
        <v>109.8</v>
      </c>
      <c r="E688">
        <v>237.63</v>
      </c>
      <c r="F688">
        <v>503.14</v>
      </c>
      <c r="G688">
        <v>146.15</v>
      </c>
      <c r="H688">
        <v>3.75</v>
      </c>
      <c r="I688">
        <v>4159</v>
      </c>
      <c r="J688">
        <v>155.35</v>
      </c>
      <c r="K688">
        <v>13.46</v>
      </c>
      <c r="L688">
        <v>225.51</v>
      </c>
      <c r="M688">
        <v>256.90499999999997</v>
      </c>
      <c r="N688">
        <v>137.87</v>
      </c>
      <c r="O688">
        <v>96.79</v>
      </c>
      <c r="P688">
        <v>7.91</v>
      </c>
      <c r="Q688">
        <v>45.18</v>
      </c>
    </row>
    <row r="689" spans="1:17" x14ac:dyDescent="0.3">
      <c r="A689" s="1">
        <v>44883</v>
      </c>
      <c r="B689">
        <v>38.29</v>
      </c>
      <c r="C689">
        <v>148.46</v>
      </c>
      <c r="D689">
        <v>110.62</v>
      </c>
      <c r="E689">
        <v>239.03</v>
      </c>
      <c r="F689">
        <v>511</v>
      </c>
      <c r="G689">
        <v>149.97</v>
      </c>
      <c r="H689">
        <v>3.77</v>
      </c>
      <c r="I689">
        <v>4162</v>
      </c>
      <c r="J689">
        <v>151.20009999999999</v>
      </c>
      <c r="K689">
        <v>13.57</v>
      </c>
      <c r="L689">
        <v>227.63</v>
      </c>
      <c r="M689">
        <v>265.27999999999997</v>
      </c>
      <c r="N689">
        <v>137.19999999999999</v>
      </c>
      <c r="O689">
        <v>96.37</v>
      </c>
      <c r="P689">
        <v>7.45</v>
      </c>
      <c r="Q689">
        <v>44.31</v>
      </c>
    </row>
    <row r="690" spans="1:17" x14ac:dyDescent="0.3">
      <c r="A690" s="1">
        <v>44884</v>
      </c>
      <c r="B690">
        <v>38.29</v>
      </c>
      <c r="C690">
        <v>148.46</v>
      </c>
      <c r="D690">
        <v>110.62</v>
      </c>
      <c r="E690">
        <v>239.03</v>
      </c>
      <c r="F690">
        <v>511</v>
      </c>
      <c r="G690">
        <v>149.97</v>
      </c>
      <c r="H690">
        <v>3.77</v>
      </c>
      <c r="I690">
        <v>4162</v>
      </c>
      <c r="J690">
        <v>151.20009999999999</v>
      </c>
      <c r="K690">
        <v>13.57</v>
      </c>
      <c r="L690">
        <v>227.63</v>
      </c>
      <c r="M690">
        <v>265.27999999999997</v>
      </c>
      <c r="N690">
        <v>137.19999999999999</v>
      </c>
      <c r="O690">
        <v>96.37</v>
      </c>
      <c r="P690">
        <v>7.45</v>
      </c>
      <c r="Q690">
        <v>44.31</v>
      </c>
    </row>
    <row r="691" spans="1:17" x14ac:dyDescent="0.3">
      <c r="A691" s="1">
        <v>44885</v>
      </c>
      <c r="B691">
        <v>38.29</v>
      </c>
      <c r="C691">
        <v>148.46</v>
      </c>
      <c r="D691">
        <v>110.62</v>
      </c>
      <c r="E691">
        <v>239.03</v>
      </c>
      <c r="F691">
        <v>511</v>
      </c>
      <c r="G691">
        <v>149.97</v>
      </c>
      <c r="H691">
        <v>3.77</v>
      </c>
      <c r="I691">
        <v>4162</v>
      </c>
      <c r="J691">
        <v>151.20009999999999</v>
      </c>
      <c r="K691">
        <v>13.57</v>
      </c>
      <c r="L691">
        <v>227.63</v>
      </c>
      <c r="M691">
        <v>265.27999999999997</v>
      </c>
      <c r="N691">
        <v>137.19999999999999</v>
      </c>
      <c r="O691">
        <v>96.37</v>
      </c>
      <c r="P691">
        <v>7.45</v>
      </c>
      <c r="Q691">
        <v>44.31</v>
      </c>
    </row>
    <row r="692" spans="1:17" x14ac:dyDescent="0.3">
      <c r="A692" s="1">
        <v>44886</v>
      </c>
      <c r="B692">
        <v>38.520000000000003</v>
      </c>
      <c r="C692">
        <v>148.87</v>
      </c>
      <c r="D692">
        <v>109.19</v>
      </c>
      <c r="E692">
        <v>241.19</v>
      </c>
      <c r="F692">
        <v>511.11</v>
      </c>
      <c r="G692">
        <v>147.715</v>
      </c>
      <c r="H692">
        <v>3.66</v>
      </c>
      <c r="I692">
        <v>4167</v>
      </c>
      <c r="J692">
        <v>150.80000000000001</v>
      </c>
      <c r="K692">
        <v>13.66</v>
      </c>
      <c r="L692">
        <v>228.27</v>
      </c>
      <c r="M692">
        <v>263.76</v>
      </c>
      <c r="N692">
        <v>134.38</v>
      </c>
      <c r="O692">
        <v>95.355000000000004</v>
      </c>
      <c r="P692">
        <v>6.16</v>
      </c>
      <c r="Q692">
        <v>40.61</v>
      </c>
    </row>
    <row r="693" spans="1:17" x14ac:dyDescent="0.3">
      <c r="A693" s="1">
        <v>44887</v>
      </c>
      <c r="B693">
        <v>38.840000000000003</v>
      </c>
      <c r="C693">
        <v>149.5</v>
      </c>
      <c r="D693">
        <v>108.3216</v>
      </c>
      <c r="E693">
        <v>240.71</v>
      </c>
      <c r="F693">
        <v>519.01</v>
      </c>
      <c r="G693">
        <v>146.92500000000001</v>
      </c>
      <c r="H693">
        <v>3.79</v>
      </c>
      <c r="I693">
        <v>4231</v>
      </c>
      <c r="J693">
        <v>151.21600000000001</v>
      </c>
      <c r="K693">
        <v>13.574999999999999</v>
      </c>
      <c r="L693">
        <v>233.36</v>
      </c>
      <c r="M693">
        <v>266.22500000000002</v>
      </c>
      <c r="N693">
        <v>132.47999999999999</v>
      </c>
      <c r="O693">
        <v>94.05</v>
      </c>
      <c r="P693">
        <v>6.11</v>
      </c>
      <c r="Q693">
        <v>41.61</v>
      </c>
    </row>
    <row r="694" spans="1:17" x14ac:dyDescent="0.3">
      <c r="A694" s="1">
        <v>44888</v>
      </c>
      <c r="B694">
        <v>38.61</v>
      </c>
      <c r="C694">
        <v>149.76</v>
      </c>
      <c r="D694">
        <v>110.73</v>
      </c>
      <c r="E694">
        <v>244.27</v>
      </c>
      <c r="F694">
        <v>528.79999999999995</v>
      </c>
      <c r="G694">
        <v>149.34</v>
      </c>
      <c r="H694">
        <v>3.76</v>
      </c>
      <c r="I694">
        <v>4231</v>
      </c>
      <c r="J694">
        <v>160.48009999999999</v>
      </c>
      <c r="K694">
        <v>13.82</v>
      </c>
      <c r="L694">
        <v>235.61</v>
      </c>
      <c r="M694">
        <v>265.14499999999998</v>
      </c>
      <c r="N694">
        <v>133.84</v>
      </c>
      <c r="O694">
        <v>97.09</v>
      </c>
      <c r="P694">
        <v>6.31</v>
      </c>
      <c r="Q694">
        <v>42.2057</v>
      </c>
    </row>
    <row r="695" spans="1:17" x14ac:dyDescent="0.3">
      <c r="A695" s="1">
        <v>44889</v>
      </c>
      <c r="B695">
        <v>38.61</v>
      </c>
      <c r="C695">
        <v>149.76</v>
      </c>
      <c r="D695">
        <v>110.73</v>
      </c>
      <c r="E695">
        <v>244.27</v>
      </c>
      <c r="F695">
        <v>528.79999999999995</v>
      </c>
      <c r="G695">
        <v>149.34</v>
      </c>
      <c r="H695">
        <v>3.76</v>
      </c>
      <c r="I695">
        <v>4329</v>
      </c>
      <c r="J695">
        <v>160.48009999999999</v>
      </c>
      <c r="K695">
        <v>13.82</v>
      </c>
      <c r="L695">
        <v>235.61</v>
      </c>
      <c r="M695">
        <v>265.14499999999998</v>
      </c>
      <c r="N695">
        <v>133.84</v>
      </c>
      <c r="O695">
        <v>97.09</v>
      </c>
      <c r="P695">
        <v>6.31</v>
      </c>
      <c r="Q695">
        <v>42.2057</v>
      </c>
    </row>
    <row r="696" spans="1:17" x14ac:dyDescent="0.3">
      <c r="A696" s="1">
        <v>44890</v>
      </c>
      <c r="B696">
        <v>38.97</v>
      </c>
      <c r="C696">
        <v>150.22</v>
      </c>
      <c r="D696">
        <v>111.02</v>
      </c>
      <c r="E696">
        <v>246.73</v>
      </c>
      <c r="F696">
        <v>529.48</v>
      </c>
      <c r="G696">
        <v>147.12</v>
      </c>
      <c r="H696">
        <v>3.79</v>
      </c>
      <c r="I696">
        <v>4343</v>
      </c>
      <c r="J696">
        <v>161.72</v>
      </c>
      <c r="K696">
        <v>13.6</v>
      </c>
      <c r="L696">
        <v>235.19</v>
      </c>
      <c r="M696">
        <v>264.79000000000002</v>
      </c>
      <c r="N696">
        <v>138.52000000000001</v>
      </c>
      <c r="O696">
        <v>97.4</v>
      </c>
      <c r="P696">
        <v>6.13</v>
      </c>
      <c r="Q696">
        <v>43.7</v>
      </c>
    </row>
    <row r="697" spans="1:17" x14ac:dyDescent="0.3">
      <c r="A697" s="1">
        <v>44891</v>
      </c>
      <c r="B697">
        <v>38.97</v>
      </c>
      <c r="C697">
        <v>150.22</v>
      </c>
      <c r="D697">
        <v>111.02</v>
      </c>
      <c r="E697">
        <v>246.73</v>
      </c>
      <c r="F697">
        <v>529.48</v>
      </c>
      <c r="G697">
        <v>147.12</v>
      </c>
      <c r="H697">
        <v>3.79</v>
      </c>
      <c r="I697">
        <v>4343</v>
      </c>
      <c r="J697">
        <v>161.72</v>
      </c>
      <c r="K697">
        <v>13.6</v>
      </c>
      <c r="L697">
        <v>235.19</v>
      </c>
      <c r="M697">
        <v>264.79000000000002</v>
      </c>
      <c r="N697">
        <v>138.52000000000001</v>
      </c>
      <c r="O697">
        <v>97.4</v>
      </c>
      <c r="P697">
        <v>6.13</v>
      </c>
      <c r="Q697">
        <v>43.7</v>
      </c>
    </row>
    <row r="698" spans="1:17" x14ac:dyDescent="0.3">
      <c r="A698" s="1">
        <v>44892</v>
      </c>
      <c r="B698">
        <v>38.97</v>
      </c>
      <c r="C698">
        <v>150.22</v>
      </c>
      <c r="D698">
        <v>111.02</v>
      </c>
      <c r="E698">
        <v>246.73</v>
      </c>
      <c r="F698">
        <v>529.48</v>
      </c>
      <c r="G698">
        <v>147.12</v>
      </c>
      <c r="H698">
        <v>3.79</v>
      </c>
      <c r="I698">
        <v>4343</v>
      </c>
      <c r="J698">
        <v>161.72</v>
      </c>
      <c r="K698">
        <v>13.6</v>
      </c>
      <c r="L698">
        <v>235.19</v>
      </c>
      <c r="M698">
        <v>264.79000000000002</v>
      </c>
      <c r="N698">
        <v>138.52000000000001</v>
      </c>
      <c r="O698">
        <v>97.4</v>
      </c>
      <c r="P698">
        <v>6.13</v>
      </c>
      <c r="Q698">
        <v>43.7</v>
      </c>
    </row>
    <row r="699" spans="1:17" x14ac:dyDescent="0.3">
      <c r="A699" s="1">
        <v>44893</v>
      </c>
      <c r="B699">
        <v>38.130000000000003</v>
      </c>
      <c r="C699">
        <v>149.44</v>
      </c>
      <c r="D699">
        <v>108.38</v>
      </c>
      <c r="E699">
        <v>240.8</v>
      </c>
      <c r="F699">
        <v>516.24</v>
      </c>
      <c r="G699">
        <v>143.38</v>
      </c>
      <c r="H699">
        <v>3.6</v>
      </c>
      <c r="I699">
        <v>4288</v>
      </c>
      <c r="J699">
        <v>157.25</v>
      </c>
      <c r="K699">
        <v>13.025</v>
      </c>
      <c r="L699">
        <v>231.57</v>
      </c>
      <c r="M699">
        <v>257.27</v>
      </c>
      <c r="N699">
        <v>136.66059999999999</v>
      </c>
      <c r="O699">
        <v>95.61</v>
      </c>
      <c r="P699">
        <v>5.83</v>
      </c>
      <c r="Q699">
        <v>42.02</v>
      </c>
    </row>
    <row r="700" spans="1:17" x14ac:dyDescent="0.3">
      <c r="A700" s="1">
        <v>44894</v>
      </c>
      <c r="B700">
        <v>37.945</v>
      </c>
      <c r="C700">
        <v>147.82</v>
      </c>
      <c r="D700">
        <v>108.5437</v>
      </c>
      <c r="E700">
        <v>238.21</v>
      </c>
      <c r="F700">
        <v>514.83000000000004</v>
      </c>
      <c r="G700">
        <v>140.35499999999999</v>
      </c>
      <c r="H700">
        <v>3.63</v>
      </c>
      <c r="I700">
        <v>4269</v>
      </c>
      <c r="J700">
        <v>155.19999999999999</v>
      </c>
      <c r="K700">
        <v>13.03</v>
      </c>
      <c r="L700">
        <v>231.55</v>
      </c>
      <c r="M700">
        <v>257.48</v>
      </c>
      <c r="N700">
        <v>136.25</v>
      </c>
      <c r="O700">
        <v>94.11</v>
      </c>
      <c r="P700">
        <v>5.75</v>
      </c>
      <c r="Q700">
        <v>42.7</v>
      </c>
    </row>
    <row r="701" spans="1:17" x14ac:dyDescent="0.3">
      <c r="A701" s="1">
        <v>44895</v>
      </c>
      <c r="B701">
        <v>38.15</v>
      </c>
      <c r="C701">
        <v>147.66499999999999</v>
      </c>
      <c r="D701">
        <v>109.38</v>
      </c>
      <c r="E701">
        <v>239.86</v>
      </c>
      <c r="F701">
        <v>517.83000000000004</v>
      </c>
      <c r="G701">
        <v>140.55000000000001</v>
      </c>
      <c r="H701">
        <v>3.64</v>
      </c>
      <c r="I701">
        <v>4256</v>
      </c>
      <c r="J701">
        <v>155.97</v>
      </c>
      <c r="K701">
        <v>13.08</v>
      </c>
      <c r="L701">
        <v>230.79</v>
      </c>
      <c r="M701">
        <v>250.76499999999999</v>
      </c>
      <c r="N701">
        <v>108.89</v>
      </c>
      <c r="O701">
        <v>94.42</v>
      </c>
      <c r="P701">
        <v>5.78</v>
      </c>
      <c r="Q701">
        <v>41.51</v>
      </c>
    </row>
    <row r="702" spans="1:17" x14ac:dyDescent="0.3">
      <c r="A702" s="1">
        <v>44896</v>
      </c>
      <c r="B702">
        <v>37.81</v>
      </c>
      <c r="C702">
        <v>150.96</v>
      </c>
      <c r="D702">
        <v>118.4</v>
      </c>
      <c r="E702">
        <v>250.91560000000001</v>
      </c>
      <c r="F702">
        <v>541.95500000000004</v>
      </c>
      <c r="G702">
        <v>146.61000000000001</v>
      </c>
      <c r="H702">
        <v>3.66</v>
      </c>
      <c r="I702">
        <v>4236</v>
      </c>
      <c r="J702">
        <v>166.35</v>
      </c>
      <c r="K702">
        <v>14.05</v>
      </c>
      <c r="L702">
        <v>231.94</v>
      </c>
      <c r="M702">
        <v>263.61</v>
      </c>
      <c r="N702">
        <v>118.57</v>
      </c>
      <c r="O702">
        <v>100.25</v>
      </c>
      <c r="P702">
        <v>6.12</v>
      </c>
      <c r="Q702">
        <v>44.44</v>
      </c>
    </row>
    <row r="703" spans="1:17" x14ac:dyDescent="0.3">
      <c r="A703" s="1">
        <v>44897</v>
      </c>
      <c r="B703">
        <v>37.700000000000003</v>
      </c>
      <c r="C703">
        <v>149.62</v>
      </c>
      <c r="D703">
        <v>117.61</v>
      </c>
      <c r="E703">
        <v>249.69</v>
      </c>
      <c r="F703">
        <v>536.08000000000004</v>
      </c>
      <c r="G703">
        <v>145.65</v>
      </c>
      <c r="H703">
        <v>3.58</v>
      </c>
      <c r="I703">
        <v>4135</v>
      </c>
      <c r="J703">
        <v>164.45</v>
      </c>
      <c r="K703">
        <v>13.82</v>
      </c>
      <c r="L703">
        <v>233.59</v>
      </c>
      <c r="M703">
        <v>261.86</v>
      </c>
      <c r="N703">
        <v>120.73</v>
      </c>
      <c r="O703">
        <v>98.9</v>
      </c>
      <c r="P703">
        <v>6.06</v>
      </c>
      <c r="Q703">
        <v>43.73</v>
      </c>
    </row>
    <row r="704" spans="1:17" x14ac:dyDescent="0.3">
      <c r="A704" s="1">
        <v>44898</v>
      </c>
      <c r="B704">
        <v>37.700000000000003</v>
      </c>
      <c r="C704">
        <v>149.62</v>
      </c>
      <c r="D704">
        <v>117.61</v>
      </c>
      <c r="E704">
        <v>249.69</v>
      </c>
      <c r="F704">
        <v>536.08000000000004</v>
      </c>
      <c r="G704">
        <v>145.65</v>
      </c>
      <c r="H704">
        <v>3.58</v>
      </c>
      <c r="I704">
        <v>4135</v>
      </c>
      <c r="J704">
        <v>164.45</v>
      </c>
      <c r="K704">
        <v>13.82</v>
      </c>
      <c r="L704">
        <v>233.59</v>
      </c>
      <c r="M704">
        <v>261.86</v>
      </c>
      <c r="N704">
        <v>120.73</v>
      </c>
      <c r="O704">
        <v>98.9</v>
      </c>
      <c r="P704">
        <v>6.06</v>
      </c>
      <c r="Q704">
        <v>43.73</v>
      </c>
    </row>
    <row r="705" spans="1:17" x14ac:dyDescent="0.3">
      <c r="A705" s="1">
        <v>44899</v>
      </c>
      <c r="B705">
        <v>37.700000000000003</v>
      </c>
      <c r="C705">
        <v>149.62</v>
      </c>
      <c r="D705">
        <v>117.61</v>
      </c>
      <c r="E705">
        <v>249.69</v>
      </c>
      <c r="F705">
        <v>536.08000000000004</v>
      </c>
      <c r="G705">
        <v>145.65</v>
      </c>
      <c r="H705">
        <v>3.58</v>
      </c>
      <c r="I705">
        <v>4135</v>
      </c>
      <c r="J705">
        <v>164.45</v>
      </c>
      <c r="K705">
        <v>13.82</v>
      </c>
      <c r="L705">
        <v>233.59</v>
      </c>
      <c r="M705">
        <v>261.86</v>
      </c>
      <c r="N705">
        <v>120.73</v>
      </c>
      <c r="O705">
        <v>98.9</v>
      </c>
      <c r="P705">
        <v>6.06</v>
      </c>
      <c r="Q705">
        <v>43.73</v>
      </c>
    </row>
    <row r="706" spans="1:17" x14ac:dyDescent="0.3">
      <c r="A706" s="1">
        <v>44900</v>
      </c>
      <c r="B706">
        <v>36.9</v>
      </c>
      <c r="C706">
        <v>149.9</v>
      </c>
      <c r="D706">
        <v>121.35</v>
      </c>
      <c r="E706">
        <v>248.06</v>
      </c>
      <c r="F706">
        <v>525.48500000000001</v>
      </c>
      <c r="G706">
        <v>145.77000000000001</v>
      </c>
      <c r="H706">
        <v>3.53</v>
      </c>
      <c r="I706">
        <v>4135</v>
      </c>
      <c r="J706">
        <v>164.7201</v>
      </c>
      <c r="K706">
        <v>14.16</v>
      </c>
      <c r="L706">
        <v>232.26</v>
      </c>
      <c r="M706">
        <v>255.25</v>
      </c>
      <c r="N706">
        <v>116.69199999999999</v>
      </c>
      <c r="O706">
        <v>99</v>
      </c>
      <c r="P706">
        <v>6.01</v>
      </c>
      <c r="Q706">
        <v>45.63</v>
      </c>
    </row>
    <row r="707" spans="1:17" x14ac:dyDescent="0.3">
      <c r="A707" s="1">
        <v>44901</v>
      </c>
      <c r="B707">
        <v>36.625</v>
      </c>
      <c r="C707">
        <v>148.31</v>
      </c>
      <c r="D707">
        <v>113.74</v>
      </c>
      <c r="E707">
        <v>243.78</v>
      </c>
      <c r="F707">
        <v>521.75</v>
      </c>
      <c r="G707">
        <v>141.91999999999999</v>
      </c>
      <c r="H707">
        <v>3.3</v>
      </c>
      <c r="I707">
        <v>4175</v>
      </c>
      <c r="J707">
        <v>158.19</v>
      </c>
      <c r="K707">
        <v>13.82</v>
      </c>
      <c r="L707">
        <v>225.56</v>
      </c>
      <c r="M707">
        <v>251.14</v>
      </c>
      <c r="N707">
        <v>112.99</v>
      </c>
      <c r="O707">
        <v>96.42</v>
      </c>
      <c r="P707">
        <v>5.57</v>
      </c>
      <c r="Q707">
        <v>41.73</v>
      </c>
    </row>
    <row r="708" spans="1:17" x14ac:dyDescent="0.3">
      <c r="A708" s="1">
        <v>44902</v>
      </c>
      <c r="B708">
        <v>36.664999999999999</v>
      </c>
      <c r="C708">
        <v>148.33000000000001</v>
      </c>
      <c r="D708">
        <v>112.88</v>
      </c>
      <c r="E708">
        <v>242.20500000000001</v>
      </c>
      <c r="F708">
        <v>516.04999999999995</v>
      </c>
      <c r="G708">
        <v>140</v>
      </c>
      <c r="H708">
        <v>3.3050000000000002</v>
      </c>
      <c r="I708">
        <v>4176</v>
      </c>
      <c r="J708">
        <v>156.66999999999999</v>
      </c>
      <c r="K708">
        <v>13.49</v>
      </c>
      <c r="L708">
        <v>225.78</v>
      </c>
      <c r="M708">
        <v>255.505</v>
      </c>
      <c r="N708">
        <v>110.3318</v>
      </c>
      <c r="O708">
        <v>94.715000000000003</v>
      </c>
      <c r="P708">
        <v>5.21</v>
      </c>
      <c r="Q708">
        <v>40.549999999999997</v>
      </c>
    </row>
    <row r="709" spans="1:17" x14ac:dyDescent="0.3">
      <c r="A709" s="1">
        <v>44903</v>
      </c>
      <c r="B709">
        <v>36.873100000000001</v>
      </c>
      <c r="C709">
        <v>143.15</v>
      </c>
      <c r="D709">
        <v>114.59</v>
      </c>
      <c r="E709">
        <v>243.06</v>
      </c>
      <c r="F709">
        <v>520.38480000000004</v>
      </c>
      <c r="G709">
        <v>141.1</v>
      </c>
      <c r="H709">
        <v>3.37</v>
      </c>
      <c r="I709">
        <v>4166</v>
      </c>
      <c r="J709">
        <v>159.59</v>
      </c>
      <c r="K709">
        <v>13.700900000000001</v>
      </c>
      <c r="L709">
        <v>229.54</v>
      </c>
      <c r="M709">
        <v>258.22000000000003</v>
      </c>
      <c r="N709">
        <v>111.75</v>
      </c>
      <c r="O709">
        <v>93.45</v>
      </c>
      <c r="P709">
        <v>5.22</v>
      </c>
      <c r="Q709">
        <v>40.299999999999997</v>
      </c>
    </row>
    <row r="710" spans="1:17" x14ac:dyDescent="0.3">
      <c r="A710" s="1">
        <v>44904</v>
      </c>
      <c r="B710">
        <v>36.960099999999997</v>
      </c>
      <c r="C710">
        <v>141.19999999999999</v>
      </c>
      <c r="D710">
        <v>113.87</v>
      </c>
      <c r="E710">
        <v>244.16</v>
      </c>
      <c r="F710">
        <v>541</v>
      </c>
      <c r="G710">
        <v>140.9</v>
      </c>
      <c r="H710">
        <v>3.34</v>
      </c>
      <c r="I710">
        <v>4264</v>
      </c>
      <c r="J710">
        <v>169.75</v>
      </c>
      <c r="K710">
        <v>13.64</v>
      </c>
      <c r="L710">
        <v>227.19</v>
      </c>
      <c r="M710">
        <v>257.58999999999997</v>
      </c>
      <c r="N710">
        <v>112.95</v>
      </c>
      <c r="O710">
        <v>92.75</v>
      </c>
      <c r="P710">
        <v>4.99</v>
      </c>
      <c r="Q710">
        <v>40.15</v>
      </c>
    </row>
    <row r="711" spans="1:17" x14ac:dyDescent="0.3">
      <c r="A711" s="1">
        <v>44905</v>
      </c>
      <c r="B711">
        <v>36.960099999999997</v>
      </c>
      <c r="C711">
        <v>141.19999999999999</v>
      </c>
      <c r="D711">
        <v>113.87</v>
      </c>
      <c r="E711">
        <v>244.16</v>
      </c>
      <c r="F711">
        <v>541</v>
      </c>
      <c r="G711">
        <v>140.9</v>
      </c>
      <c r="H711">
        <v>3.34</v>
      </c>
      <c r="I711">
        <v>4264</v>
      </c>
      <c r="J711">
        <v>169.75</v>
      </c>
      <c r="K711">
        <v>13.64</v>
      </c>
      <c r="L711">
        <v>227.19</v>
      </c>
      <c r="M711">
        <v>257.58999999999997</v>
      </c>
      <c r="N711">
        <v>112.95</v>
      </c>
      <c r="O711">
        <v>92.75</v>
      </c>
      <c r="P711">
        <v>4.99</v>
      </c>
      <c r="Q711">
        <v>40.15</v>
      </c>
    </row>
    <row r="712" spans="1:17" x14ac:dyDescent="0.3">
      <c r="A712" s="1">
        <v>44906</v>
      </c>
      <c r="B712">
        <v>36.960099999999997</v>
      </c>
      <c r="C712">
        <v>141.19999999999999</v>
      </c>
      <c r="D712">
        <v>113.87</v>
      </c>
      <c r="E712">
        <v>244.16</v>
      </c>
      <c r="F712">
        <v>541</v>
      </c>
      <c r="G712">
        <v>140.9</v>
      </c>
      <c r="H712">
        <v>3.34</v>
      </c>
      <c r="I712">
        <v>4264</v>
      </c>
      <c r="J712">
        <v>169.75</v>
      </c>
      <c r="K712">
        <v>13.64</v>
      </c>
      <c r="L712">
        <v>227.19</v>
      </c>
      <c r="M712">
        <v>257.58999999999997</v>
      </c>
      <c r="N712">
        <v>112.95</v>
      </c>
      <c r="O712">
        <v>92.75</v>
      </c>
      <c r="P712">
        <v>4.99</v>
      </c>
      <c r="Q712">
        <v>40.15</v>
      </c>
    </row>
    <row r="713" spans="1:17" x14ac:dyDescent="0.3">
      <c r="A713" s="1">
        <v>44907</v>
      </c>
      <c r="B713">
        <v>37.28</v>
      </c>
      <c r="C713">
        <v>141.04</v>
      </c>
      <c r="D713">
        <v>113.14</v>
      </c>
      <c r="E713">
        <v>247.17</v>
      </c>
      <c r="F713">
        <v>542.24</v>
      </c>
      <c r="G713">
        <v>141.06</v>
      </c>
      <c r="H713">
        <v>3.45</v>
      </c>
      <c r="I713">
        <v>4263</v>
      </c>
      <c r="J713">
        <v>167.97</v>
      </c>
      <c r="K713">
        <v>13.335000000000001</v>
      </c>
      <c r="L713">
        <v>227.02</v>
      </c>
      <c r="M713">
        <v>252.94499999999999</v>
      </c>
      <c r="N713">
        <v>114.4</v>
      </c>
      <c r="O713">
        <v>91.61</v>
      </c>
      <c r="P713">
        <v>4.7911000000000001</v>
      </c>
      <c r="Q713">
        <v>39.65</v>
      </c>
    </row>
    <row r="714" spans="1:17" x14ac:dyDescent="0.3">
      <c r="A714" s="1">
        <v>44908</v>
      </c>
      <c r="B714">
        <v>37.840000000000003</v>
      </c>
      <c r="C714">
        <v>140.18</v>
      </c>
      <c r="D714">
        <v>118.64</v>
      </c>
      <c r="E714">
        <v>253.07</v>
      </c>
      <c r="F714">
        <v>565.03</v>
      </c>
      <c r="G714">
        <v>144.24</v>
      </c>
      <c r="H714">
        <v>3.355</v>
      </c>
      <c r="I714">
        <v>4281</v>
      </c>
      <c r="J714">
        <v>177.11</v>
      </c>
      <c r="K714">
        <v>13.755000000000001</v>
      </c>
      <c r="L714">
        <v>232.13</v>
      </c>
      <c r="M714">
        <v>263.39999999999998</v>
      </c>
      <c r="N714">
        <v>118.43</v>
      </c>
      <c r="O714">
        <v>95.03</v>
      </c>
      <c r="P714">
        <v>4.6500000000000004</v>
      </c>
      <c r="Q714">
        <v>38.5</v>
      </c>
    </row>
    <row r="715" spans="1:17" x14ac:dyDescent="0.3">
      <c r="A715" s="1">
        <v>44909</v>
      </c>
      <c r="B715">
        <v>37.24</v>
      </c>
      <c r="C715">
        <v>140.71</v>
      </c>
      <c r="D715">
        <v>119.39</v>
      </c>
      <c r="E715">
        <v>254.31</v>
      </c>
      <c r="F715">
        <v>567.73</v>
      </c>
      <c r="G715">
        <v>141.16</v>
      </c>
      <c r="H715">
        <v>3.26</v>
      </c>
      <c r="I715">
        <v>4298</v>
      </c>
      <c r="J715">
        <v>174.2</v>
      </c>
      <c r="K715">
        <v>13.77</v>
      </c>
      <c r="L715">
        <v>233.12</v>
      </c>
      <c r="M715">
        <v>256.97000000000003</v>
      </c>
      <c r="N715">
        <v>118.8</v>
      </c>
      <c r="O715">
        <v>93.6</v>
      </c>
      <c r="P715">
        <v>4.5650000000000004</v>
      </c>
      <c r="Q715">
        <v>38.82</v>
      </c>
    </row>
    <row r="716" spans="1:17" x14ac:dyDescent="0.3">
      <c r="A716" s="1">
        <v>44910</v>
      </c>
      <c r="B716">
        <v>37.659999999999997</v>
      </c>
      <c r="C716">
        <v>139.93</v>
      </c>
      <c r="D716">
        <v>114.01</v>
      </c>
      <c r="E716">
        <v>247.34</v>
      </c>
      <c r="F716">
        <v>557.70000000000005</v>
      </c>
      <c r="G716">
        <v>136.02500000000001</v>
      </c>
      <c r="H716">
        <v>3.2</v>
      </c>
      <c r="I716">
        <v>4281</v>
      </c>
      <c r="J716">
        <v>167</v>
      </c>
      <c r="K716">
        <v>13.135</v>
      </c>
      <c r="L716">
        <v>227.72</v>
      </c>
      <c r="M716">
        <v>245.07</v>
      </c>
      <c r="N716">
        <v>114.67</v>
      </c>
      <c r="O716">
        <v>90.01</v>
      </c>
      <c r="P716">
        <v>4.3099999999999996</v>
      </c>
      <c r="Q716">
        <v>37.44</v>
      </c>
    </row>
    <row r="717" spans="1:17" x14ac:dyDescent="0.3">
      <c r="A717" s="1">
        <v>44911</v>
      </c>
      <c r="B717">
        <v>36.67</v>
      </c>
      <c r="C717">
        <v>138.1</v>
      </c>
      <c r="D717">
        <v>118.8214</v>
      </c>
      <c r="E717">
        <v>243.51</v>
      </c>
      <c r="F717">
        <v>550.87</v>
      </c>
      <c r="G717">
        <v>133.72999999999999</v>
      </c>
      <c r="H717">
        <v>3.02</v>
      </c>
      <c r="I717">
        <v>4251</v>
      </c>
      <c r="J717">
        <v>164.1</v>
      </c>
      <c r="K717">
        <v>12.89</v>
      </c>
      <c r="L717">
        <v>228.05</v>
      </c>
      <c r="M717">
        <v>245.97499999999999</v>
      </c>
      <c r="N717">
        <v>110.76</v>
      </c>
      <c r="O717">
        <v>89.52</v>
      </c>
      <c r="P717">
        <v>3.75</v>
      </c>
      <c r="Q717">
        <v>34.71</v>
      </c>
    </row>
    <row r="718" spans="1:17" x14ac:dyDescent="0.3">
      <c r="A718" s="1">
        <v>44912</v>
      </c>
      <c r="B718">
        <v>36.67</v>
      </c>
      <c r="C718">
        <v>138.1</v>
      </c>
      <c r="D718">
        <v>118.8214</v>
      </c>
      <c r="E718">
        <v>243.51</v>
      </c>
      <c r="F718">
        <v>550.87</v>
      </c>
      <c r="G718">
        <v>133.72999999999999</v>
      </c>
      <c r="H718">
        <v>3.02</v>
      </c>
      <c r="I718">
        <v>4251</v>
      </c>
      <c r="J718">
        <v>164.1</v>
      </c>
      <c r="K718">
        <v>12.89</v>
      </c>
      <c r="L718">
        <v>228.05</v>
      </c>
      <c r="M718">
        <v>245.97499999999999</v>
      </c>
      <c r="N718">
        <v>110.76</v>
      </c>
      <c r="O718">
        <v>89.52</v>
      </c>
      <c r="P718">
        <v>3.75</v>
      </c>
      <c r="Q718">
        <v>34.71</v>
      </c>
    </row>
    <row r="719" spans="1:17" x14ac:dyDescent="0.3">
      <c r="A719" s="1">
        <v>44913</v>
      </c>
      <c r="B719">
        <v>36.67</v>
      </c>
      <c r="C719">
        <v>138.1</v>
      </c>
      <c r="D719">
        <v>118.8214</v>
      </c>
      <c r="E719">
        <v>243.51</v>
      </c>
      <c r="F719">
        <v>550.87</v>
      </c>
      <c r="G719">
        <v>133.72999999999999</v>
      </c>
      <c r="H719">
        <v>3.02</v>
      </c>
      <c r="I719">
        <v>4251</v>
      </c>
      <c r="J719">
        <v>164.1</v>
      </c>
      <c r="K719">
        <v>12.89</v>
      </c>
      <c r="L719">
        <v>228.05</v>
      </c>
      <c r="M719">
        <v>245.97499999999999</v>
      </c>
      <c r="N719">
        <v>110.76</v>
      </c>
      <c r="O719">
        <v>89.52</v>
      </c>
      <c r="P719">
        <v>3.75</v>
      </c>
      <c r="Q719">
        <v>34.71</v>
      </c>
    </row>
    <row r="720" spans="1:17" x14ac:dyDescent="0.3">
      <c r="A720" s="1">
        <v>44914</v>
      </c>
      <c r="B720">
        <v>36.575000000000003</v>
      </c>
      <c r="C720">
        <v>141.26</v>
      </c>
      <c r="D720">
        <v>114.331</v>
      </c>
      <c r="E720">
        <v>238.71</v>
      </c>
      <c r="F720">
        <v>545.72</v>
      </c>
      <c r="G720">
        <v>131.32</v>
      </c>
      <c r="H720">
        <v>3.1</v>
      </c>
      <c r="I720">
        <v>4220</v>
      </c>
      <c r="J720">
        <v>161.44999999999999</v>
      </c>
      <c r="K720">
        <v>12.61</v>
      </c>
      <c r="L720">
        <v>230.93</v>
      </c>
      <c r="M720">
        <v>243.35</v>
      </c>
      <c r="N720">
        <v>107.58</v>
      </c>
      <c r="O720">
        <v>88.21</v>
      </c>
      <c r="P720">
        <v>3.69</v>
      </c>
      <c r="Q720">
        <v>34.51</v>
      </c>
    </row>
    <row r="721" spans="1:17" x14ac:dyDescent="0.3">
      <c r="A721" s="1">
        <v>44915</v>
      </c>
      <c r="B721">
        <v>36.619999999999997</v>
      </c>
      <c r="C721">
        <v>140.16499999999999</v>
      </c>
      <c r="D721">
        <v>112.46</v>
      </c>
      <c r="E721">
        <v>238.42</v>
      </c>
      <c r="F721">
        <v>540.91499999999996</v>
      </c>
      <c r="G721">
        <v>129.88999999999999</v>
      </c>
      <c r="H721">
        <v>3.25</v>
      </c>
      <c r="I721">
        <v>4135</v>
      </c>
      <c r="J721">
        <v>158.52000000000001</v>
      </c>
      <c r="K721">
        <v>12.33</v>
      </c>
      <c r="L721">
        <v>231.86</v>
      </c>
      <c r="M721">
        <v>240.54</v>
      </c>
      <c r="N721">
        <v>106.027</v>
      </c>
      <c r="O721">
        <v>87.440100000000001</v>
      </c>
      <c r="P721">
        <v>3.73</v>
      </c>
      <c r="Q721">
        <v>34.35</v>
      </c>
    </row>
    <row r="722" spans="1:17" x14ac:dyDescent="0.3">
      <c r="A722" s="1">
        <v>44916</v>
      </c>
      <c r="B722">
        <v>37.24</v>
      </c>
      <c r="C722">
        <v>139.47999999999999</v>
      </c>
      <c r="D722">
        <v>115.62</v>
      </c>
      <c r="E722">
        <v>240.11</v>
      </c>
      <c r="F722">
        <v>546.95000000000005</v>
      </c>
      <c r="G722">
        <v>132.75</v>
      </c>
      <c r="H722">
        <v>3.47</v>
      </c>
      <c r="I722">
        <v>4175</v>
      </c>
      <c r="J722">
        <v>161.02000000000001</v>
      </c>
      <c r="K722">
        <v>12.91</v>
      </c>
      <c r="L722">
        <v>237.66</v>
      </c>
      <c r="M722">
        <v>243.755</v>
      </c>
      <c r="N722">
        <v>104.35</v>
      </c>
      <c r="O722">
        <v>88.32</v>
      </c>
      <c r="P722">
        <v>3.64</v>
      </c>
      <c r="Q722">
        <v>34.796300000000002</v>
      </c>
    </row>
    <row r="723" spans="1:17" x14ac:dyDescent="0.3">
      <c r="A723" s="1">
        <v>44917</v>
      </c>
      <c r="B723">
        <v>37.369999999999997</v>
      </c>
      <c r="C723">
        <v>137.72499999999999</v>
      </c>
      <c r="D723">
        <v>114.38</v>
      </c>
      <c r="E723">
        <v>233.87</v>
      </c>
      <c r="F723">
        <v>547.20000000000005</v>
      </c>
      <c r="G723">
        <v>130.30000000000001</v>
      </c>
      <c r="H723">
        <v>3.51</v>
      </c>
      <c r="I723">
        <v>4214</v>
      </c>
      <c r="J723">
        <v>148.82</v>
      </c>
      <c r="K723">
        <v>12.53</v>
      </c>
      <c r="L723">
        <v>233.04</v>
      </c>
      <c r="M723">
        <v>238.18</v>
      </c>
      <c r="N723">
        <v>101.87130000000001</v>
      </c>
      <c r="O723">
        <v>86.32</v>
      </c>
      <c r="P723">
        <v>3.48</v>
      </c>
      <c r="Q723">
        <v>32.950000000000003</v>
      </c>
    </row>
    <row r="724" spans="1:17" x14ac:dyDescent="0.3">
      <c r="A724" s="1">
        <v>44918</v>
      </c>
      <c r="B724">
        <v>37.924999999999997</v>
      </c>
      <c r="C724">
        <v>138.61000000000001</v>
      </c>
      <c r="D724">
        <v>115.535</v>
      </c>
      <c r="E724">
        <v>233.94280000000001</v>
      </c>
      <c r="F724">
        <v>547.45000000000005</v>
      </c>
      <c r="G724">
        <v>129.63999999999999</v>
      </c>
      <c r="H724">
        <v>3.56</v>
      </c>
      <c r="I724">
        <v>4168</v>
      </c>
      <c r="J724">
        <v>148.83000000000001</v>
      </c>
      <c r="K724">
        <v>12.55</v>
      </c>
      <c r="L724">
        <v>236.5</v>
      </c>
      <c r="M724">
        <v>239.12</v>
      </c>
      <c r="N724">
        <v>100.95</v>
      </c>
      <c r="O724">
        <v>87.07</v>
      </c>
      <c r="P724">
        <v>3.55</v>
      </c>
      <c r="Q724">
        <v>33.67</v>
      </c>
    </row>
    <row r="725" spans="1:17" x14ac:dyDescent="0.3">
      <c r="A725" s="1">
        <v>44919</v>
      </c>
      <c r="B725">
        <v>37.924999999999997</v>
      </c>
      <c r="C725">
        <v>138.61000000000001</v>
      </c>
      <c r="D725">
        <v>115.535</v>
      </c>
      <c r="E725">
        <v>233.94280000000001</v>
      </c>
      <c r="F725">
        <v>547.45000000000005</v>
      </c>
      <c r="G725">
        <v>129.63999999999999</v>
      </c>
      <c r="H725">
        <v>3.56</v>
      </c>
      <c r="I725">
        <v>4168</v>
      </c>
      <c r="J725">
        <v>148.83000000000001</v>
      </c>
      <c r="K725">
        <v>12.55</v>
      </c>
      <c r="L725">
        <v>236.5</v>
      </c>
      <c r="M725">
        <v>239.12</v>
      </c>
      <c r="N725">
        <v>100.95</v>
      </c>
      <c r="O725">
        <v>87.07</v>
      </c>
      <c r="P725">
        <v>3.55</v>
      </c>
      <c r="Q725">
        <v>33.67</v>
      </c>
    </row>
    <row r="726" spans="1:17" x14ac:dyDescent="0.3">
      <c r="A726" s="1">
        <v>44920</v>
      </c>
      <c r="B726">
        <v>37.924999999999997</v>
      </c>
      <c r="C726">
        <v>138.61000000000001</v>
      </c>
      <c r="D726">
        <v>115.535</v>
      </c>
      <c r="E726">
        <v>233.94280000000001</v>
      </c>
      <c r="F726">
        <v>547.45000000000005</v>
      </c>
      <c r="G726">
        <v>129.63999999999999</v>
      </c>
      <c r="H726">
        <v>3.56</v>
      </c>
      <c r="I726">
        <v>4168</v>
      </c>
      <c r="J726">
        <v>148.83000000000001</v>
      </c>
      <c r="K726">
        <v>12.55</v>
      </c>
      <c r="L726">
        <v>236.5</v>
      </c>
      <c r="M726">
        <v>239.12</v>
      </c>
      <c r="N726">
        <v>100.95</v>
      </c>
      <c r="O726">
        <v>87.07</v>
      </c>
      <c r="P726">
        <v>3.55</v>
      </c>
      <c r="Q726">
        <v>33.67</v>
      </c>
    </row>
    <row r="727" spans="1:17" x14ac:dyDescent="0.3">
      <c r="A727" s="1">
        <v>44921</v>
      </c>
      <c r="B727">
        <v>37.924999999999997</v>
      </c>
      <c r="C727">
        <v>138.61000000000001</v>
      </c>
      <c r="D727">
        <v>115.535</v>
      </c>
      <c r="E727">
        <v>233.94280000000001</v>
      </c>
      <c r="F727">
        <v>547.45000000000005</v>
      </c>
      <c r="G727">
        <v>129.63999999999999</v>
      </c>
      <c r="H727">
        <v>3.56</v>
      </c>
      <c r="I727">
        <v>4174</v>
      </c>
      <c r="J727">
        <v>148.83000000000001</v>
      </c>
      <c r="K727">
        <v>12.55</v>
      </c>
      <c r="L727">
        <v>236.5</v>
      </c>
      <c r="M727">
        <v>239.12</v>
      </c>
      <c r="N727">
        <v>100.95</v>
      </c>
      <c r="O727">
        <v>87.07</v>
      </c>
      <c r="P727">
        <v>3.55</v>
      </c>
      <c r="Q727">
        <v>33.67</v>
      </c>
    </row>
    <row r="728" spans="1:17" x14ac:dyDescent="0.3">
      <c r="A728" s="1">
        <v>44922</v>
      </c>
      <c r="B728">
        <v>38.32</v>
      </c>
      <c r="C728">
        <v>139.93</v>
      </c>
      <c r="D728">
        <v>116.0501</v>
      </c>
      <c r="E728">
        <v>235.83</v>
      </c>
      <c r="F728">
        <v>546.94000000000005</v>
      </c>
      <c r="G728">
        <v>128.72</v>
      </c>
      <c r="H728">
        <v>3.66</v>
      </c>
      <c r="I728">
        <v>4196</v>
      </c>
      <c r="J728">
        <v>140.56</v>
      </c>
      <c r="K728">
        <v>12.56</v>
      </c>
      <c r="L728">
        <v>239.72229999999999</v>
      </c>
      <c r="M728">
        <v>241.84</v>
      </c>
      <c r="N728">
        <v>99.31</v>
      </c>
      <c r="O728">
        <v>87.01</v>
      </c>
      <c r="P728">
        <v>3.22</v>
      </c>
      <c r="Q728">
        <v>32.44</v>
      </c>
    </row>
    <row r="729" spans="1:17" x14ac:dyDescent="0.3">
      <c r="A729" s="1">
        <v>44923</v>
      </c>
      <c r="B729">
        <v>38.585000000000001</v>
      </c>
      <c r="C729">
        <v>138.81</v>
      </c>
      <c r="D729">
        <v>115.51</v>
      </c>
      <c r="E729">
        <v>234.17</v>
      </c>
      <c r="F729">
        <v>542.45000000000005</v>
      </c>
      <c r="G729">
        <v>125.87</v>
      </c>
      <c r="H729">
        <v>3.59</v>
      </c>
      <c r="I729">
        <v>4185</v>
      </c>
      <c r="J729">
        <v>138.84</v>
      </c>
      <c r="K729">
        <v>12.3</v>
      </c>
      <c r="L729">
        <v>238.27500000000001</v>
      </c>
      <c r="M729">
        <v>239.2</v>
      </c>
      <c r="N729">
        <v>98.7</v>
      </c>
      <c r="O729">
        <v>85.94</v>
      </c>
      <c r="P729">
        <v>3.11</v>
      </c>
      <c r="Q729">
        <v>31.83</v>
      </c>
    </row>
    <row r="730" spans="1:17" x14ac:dyDescent="0.3">
      <c r="A730" s="1">
        <v>44924</v>
      </c>
      <c r="B730">
        <v>38.81</v>
      </c>
      <c r="C730">
        <v>139.11500000000001</v>
      </c>
      <c r="D730">
        <v>115.77</v>
      </c>
      <c r="E730">
        <v>235.65</v>
      </c>
      <c r="F730">
        <v>550.50059999999996</v>
      </c>
      <c r="G730">
        <v>127.73</v>
      </c>
      <c r="H730">
        <v>3.6549999999999998</v>
      </c>
      <c r="I730">
        <v>4112</v>
      </c>
      <c r="J730">
        <v>142.27000000000001</v>
      </c>
      <c r="K730">
        <v>12.58</v>
      </c>
      <c r="L730">
        <v>238.27</v>
      </c>
      <c r="M730">
        <v>240.57</v>
      </c>
      <c r="N730">
        <v>100.47</v>
      </c>
      <c r="O730">
        <v>86.61</v>
      </c>
      <c r="P730">
        <v>3.1273</v>
      </c>
      <c r="Q730">
        <v>33.369999999999997</v>
      </c>
    </row>
    <row r="731" spans="1:17" x14ac:dyDescent="0.3">
      <c r="A731" s="1">
        <v>44925</v>
      </c>
      <c r="B731">
        <v>39.07</v>
      </c>
      <c r="C731">
        <v>138.28</v>
      </c>
      <c r="D731">
        <v>117.74</v>
      </c>
      <c r="E731">
        <v>236.66</v>
      </c>
      <c r="F731">
        <v>548.01</v>
      </c>
      <c r="G731">
        <v>127.43</v>
      </c>
      <c r="H731">
        <v>3.72</v>
      </c>
      <c r="I731">
        <v>4142</v>
      </c>
      <c r="J731">
        <v>142.33000000000001</v>
      </c>
      <c r="K731">
        <v>13.24</v>
      </c>
      <c r="L731">
        <v>237.7</v>
      </c>
      <c r="M731">
        <v>235.82</v>
      </c>
      <c r="N731">
        <v>102.99</v>
      </c>
      <c r="O731">
        <v>86.57</v>
      </c>
      <c r="P731">
        <v>3.25</v>
      </c>
      <c r="Q731">
        <v>33.630000000000003</v>
      </c>
    </row>
    <row r="732" spans="1:17" x14ac:dyDescent="0.3">
      <c r="A732" s="1">
        <v>44926</v>
      </c>
      <c r="B732">
        <v>39.07</v>
      </c>
      <c r="C732">
        <v>138.28</v>
      </c>
      <c r="D732">
        <v>117.74</v>
      </c>
      <c r="E732">
        <v>236.66</v>
      </c>
      <c r="F732">
        <v>548.01</v>
      </c>
      <c r="G732">
        <v>127.43</v>
      </c>
      <c r="H732">
        <v>3.72</v>
      </c>
      <c r="I732">
        <v>4142</v>
      </c>
      <c r="J732">
        <v>142.33000000000001</v>
      </c>
      <c r="K732">
        <v>13.24</v>
      </c>
      <c r="L732">
        <v>237.7</v>
      </c>
      <c r="M732">
        <v>235.82</v>
      </c>
      <c r="N732">
        <v>102.99</v>
      </c>
      <c r="O732">
        <v>86.57</v>
      </c>
      <c r="P732">
        <v>3.25</v>
      </c>
      <c r="Q732">
        <v>33.630000000000003</v>
      </c>
    </row>
    <row r="733" spans="1:17" x14ac:dyDescent="0.3">
      <c r="A733" s="1">
        <v>44927</v>
      </c>
      <c r="B733">
        <v>39.07</v>
      </c>
      <c r="C733">
        <v>138.28</v>
      </c>
      <c r="D733">
        <v>117.74</v>
      </c>
      <c r="E733">
        <v>236.66</v>
      </c>
      <c r="F733">
        <v>548.01</v>
      </c>
      <c r="G733">
        <v>127.43</v>
      </c>
      <c r="H733">
        <v>3.72</v>
      </c>
      <c r="I733">
        <v>4142</v>
      </c>
      <c r="J733">
        <v>142.33000000000001</v>
      </c>
      <c r="K733">
        <v>13.24</v>
      </c>
      <c r="L733">
        <v>237.7</v>
      </c>
      <c r="M733">
        <v>235.82</v>
      </c>
      <c r="N733">
        <v>102.99</v>
      </c>
      <c r="O733">
        <v>86.57</v>
      </c>
      <c r="P733">
        <v>3.25</v>
      </c>
      <c r="Q733">
        <v>33.630000000000003</v>
      </c>
    </row>
    <row r="734" spans="1:17" x14ac:dyDescent="0.3">
      <c r="A734" s="1">
        <v>44928</v>
      </c>
      <c r="B734">
        <v>39.07</v>
      </c>
      <c r="C734">
        <v>138.28</v>
      </c>
      <c r="D734">
        <v>117.74</v>
      </c>
      <c r="E734">
        <v>236.66</v>
      </c>
      <c r="F734">
        <v>548.01</v>
      </c>
      <c r="G734">
        <v>127.43</v>
      </c>
      <c r="H734">
        <v>3.72</v>
      </c>
      <c r="I734">
        <v>4142</v>
      </c>
      <c r="J734">
        <v>142.33000000000001</v>
      </c>
      <c r="K734">
        <v>13.24</v>
      </c>
      <c r="L734">
        <v>237.7</v>
      </c>
      <c r="M734">
        <v>235.82</v>
      </c>
      <c r="N734">
        <v>102.99</v>
      </c>
      <c r="O734">
        <v>86.57</v>
      </c>
      <c r="P734">
        <v>3.25</v>
      </c>
      <c r="Q734">
        <v>33.630000000000003</v>
      </c>
    </row>
    <row r="735" spans="1:17" x14ac:dyDescent="0.3">
      <c r="A735" s="1">
        <v>44929</v>
      </c>
      <c r="B735">
        <v>39.380000000000003</v>
      </c>
      <c r="C735">
        <v>136.26</v>
      </c>
      <c r="D735">
        <v>122.28</v>
      </c>
      <c r="E735">
        <v>237.4</v>
      </c>
      <c r="F735">
        <v>550.79</v>
      </c>
      <c r="G735">
        <v>124.17</v>
      </c>
      <c r="H735">
        <v>3.73</v>
      </c>
      <c r="I735">
        <v>4142</v>
      </c>
      <c r="J735">
        <v>140.96</v>
      </c>
      <c r="K735">
        <v>13.21</v>
      </c>
      <c r="L735">
        <v>236.2</v>
      </c>
      <c r="M735">
        <v>238.33</v>
      </c>
      <c r="N735">
        <v>101.717</v>
      </c>
      <c r="O735">
        <v>88.52</v>
      </c>
      <c r="P735">
        <v>3.28</v>
      </c>
      <c r="Q735">
        <v>33.370899999999999</v>
      </c>
    </row>
    <row r="736" spans="1:17" x14ac:dyDescent="0.3">
      <c r="A736" s="1">
        <v>44930</v>
      </c>
      <c r="B736">
        <v>40.26</v>
      </c>
      <c r="C736">
        <v>137.36000000000001</v>
      </c>
      <c r="D736">
        <v>125.85</v>
      </c>
      <c r="E736">
        <v>225.96</v>
      </c>
      <c r="F736">
        <v>556.03</v>
      </c>
      <c r="G736">
        <v>125.08</v>
      </c>
      <c r="H736">
        <v>3.64</v>
      </c>
      <c r="I736">
        <v>4025</v>
      </c>
      <c r="J736">
        <v>142.41</v>
      </c>
      <c r="K736">
        <v>13.14</v>
      </c>
      <c r="L736">
        <v>238.55</v>
      </c>
      <c r="M736">
        <v>239.41</v>
      </c>
      <c r="N736">
        <v>102.54</v>
      </c>
      <c r="O736">
        <v>87.271000000000001</v>
      </c>
      <c r="P736">
        <v>3.48</v>
      </c>
      <c r="Q736">
        <v>34.54</v>
      </c>
    </row>
    <row r="737" spans="1:17" x14ac:dyDescent="0.3">
      <c r="A737" s="1">
        <v>44931</v>
      </c>
      <c r="B737">
        <v>40.82</v>
      </c>
      <c r="C737">
        <v>140.16</v>
      </c>
      <c r="D737">
        <v>124.54</v>
      </c>
      <c r="E737">
        <v>221.7602</v>
      </c>
      <c r="F737">
        <v>551.12</v>
      </c>
      <c r="G737">
        <v>124.76</v>
      </c>
      <c r="H737">
        <v>3.56</v>
      </c>
      <c r="I737">
        <v>3971</v>
      </c>
      <c r="J737">
        <v>141.4795</v>
      </c>
      <c r="K737">
        <v>13.14</v>
      </c>
      <c r="L737">
        <v>237.56</v>
      </c>
      <c r="M737">
        <v>233.23</v>
      </c>
      <c r="N737">
        <v>94.515000000000001</v>
      </c>
      <c r="O737">
        <v>85.9</v>
      </c>
      <c r="P737">
        <v>3.89</v>
      </c>
      <c r="Q737">
        <v>32.75</v>
      </c>
    </row>
    <row r="738" spans="1:17" x14ac:dyDescent="0.3">
      <c r="A738" s="1">
        <v>44932</v>
      </c>
      <c r="B738">
        <v>41.88</v>
      </c>
      <c r="C738">
        <v>145.79</v>
      </c>
      <c r="D738">
        <v>126.04</v>
      </c>
      <c r="E738">
        <v>219.35</v>
      </c>
      <c r="F738">
        <v>562.30499999999995</v>
      </c>
      <c r="G738">
        <v>124.89</v>
      </c>
      <c r="H738">
        <v>3.71</v>
      </c>
      <c r="I738">
        <v>3947</v>
      </c>
      <c r="J738">
        <v>140.34</v>
      </c>
      <c r="K738">
        <v>13.53</v>
      </c>
      <c r="L738">
        <v>242.24</v>
      </c>
      <c r="M738">
        <v>236.29</v>
      </c>
      <c r="N738">
        <v>92.26</v>
      </c>
      <c r="O738">
        <v>84.86</v>
      </c>
      <c r="P738">
        <v>3.71</v>
      </c>
      <c r="Q738">
        <v>31.55</v>
      </c>
    </row>
    <row r="739" spans="1:17" x14ac:dyDescent="0.3">
      <c r="A739" s="1">
        <v>44933</v>
      </c>
      <c r="B739">
        <v>41.88</v>
      </c>
      <c r="C739">
        <v>145.79</v>
      </c>
      <c r="D739">
        <v>126.04</v>
      </c>
      <c r="E739">
        <v>219.35</v>
      </c>
      <c r="F739">
        <v>562.30499999999995</v>
      </c>
      <c r="G739">
        <v>124.89</v>
      </c>
      <c r="H739">
        <v>3.71</v>
      </c>
      <c r="I739">
        <v>3947</v>
      </c>
      <c r="J739">
        <v>140.34</v>
      </c>
      <c r="K739">
        <v>13.53</v>
      </c>
      <c r="L739">
        <v>242.24</v>
      </c>
      <c r="M739">
        <v>236.29</v>
      </c>
      <c r="N739">
        <v>92.26</v>
      </c>
      <c r="O739">
        <v>84.86</v>
      </c>
      <c r="P739">
        <v>3.71</v>
      </c>
      <c r="Q739">
        <v>31.55</v>
      </c>
    </row>
    <row r="740" spans="1:17" x14ac:dyDescent="0.3">
      <c r="A740" s="1">
        <v>44934</v>
      </c>
      <c r="B740">
        <v>41.88</v>
      </c>
      <c r="C740">
        <v>145.79</v>
      </c>
      <c r="D740">
        <v>126.04</v>
      </c>
      <c r="E740">
        <v>219.35</v>
      </c>
      <c r="F740">
        <v>562.30499999999995</v>
      </c>
      <c r="G740">
        <v>124.89</v>
      </c>
      <c r="H740">
        <v>3.71</v>
      </c>
      <c r="I740">
        <v>3947</v>
      </c>
      <c r="J740">
        <v>140.34</v>
      </c>
      <c r="K740">
        <v>13.53</v>
      </c>
      <c r="L740">
        <v>242.24</v>
      </c>
      <c r="M740">
        <v>236.29</v>
      </c>
      <c r="N740">
        <v>92.26</v>
      </c>
      <c r="O740">
        <v>84.86</v>
      </c>
      <c r="P740">
        <v>3.71</v>
      </c>
      <c r="Q740">
        <v>31.55</v>
      </c>
    </row>
    <row r="741" spans="1:17" x14ac:dyDescent="0.3">
      <c r="A741" s="1">
        <v>44935</v>
      </c>
      <c r="B741">
        <v>41.3123</v>
      </c>
      <c r="C741">
        <v>147.75</v>
      </c>
      <c r="D741">
        <v>129.28</v>
      </c>
      <c r="E741">
        <v>226.41</v>
      </c>
      <c r="F741">
        <v>560.55999999999995</v>
      </c>
      <c r="G741">
        <v>129.88999999999999</v>
      </c>
      <c r="H741">
        <v>3.9</v>
      </c>
      <c r="I741">
        <v>3947</v>
      </c>
      <c r="J741">
        <v>151.41</v>
      </c>
      <c r="K741">
        <v>14.2</v>
      </c>
      <c r="L741">
        <v>246</v>
      </c>
      <c r="M741">
        <v>240.64</v>
      </c>
      <c r="N741">
        <v>95.8001</v>
      </c>
      <c r="O741">
        <v>87.86</v>
      </c>
      <c r="P741">
        <v>4.2</v>
      </c>
      <c r="Q741">
        <v>34.72</v>
      </c>
    </row>
    <row r="742" spans="1:17" x14ac:dyDescent="0.3">
      <c r="A742" s="1">
        <v>44936</v>
      </c>
      <c r="B742">
        <v>41.17</v>
      </c>
      <c r="C742">
        <v>147.74</v>
      </c>
      <c r="D742">
        <v>127.15</v>
      </c>
      <c r="E742">
        <v>227.33</v>
      </c>
      <c r="F742">
        <v>549.99</v>
      </c>
      <c r="G742">
        <v>128.12</v>
      </c>
      <c r="H742">
        <v>3.83</v>
      </c>
      <c r="I742">
        <v>3997</v>
      </c>
      <c r="J742">
        <v>154.72</v>
      </c>
      <c r="K742">
        <v>14.045</v>
      </c>
      <c r="L742">
        <v>246.45</v>
      </c>
      <c r="M742">
        <v>243.27</v>
      </c>
      <c r="N742">
        <v>92.25</v>
      </c>
      <c r="O742">
        <v>85.83</v>
      </c>
      <c r="P742">
        <v>4.76</v>
      </c>
      <c r="Q742">
        <v>37.74</v>
      </c>
    </row>
    <row r="743" spans="1:17" x14ac:dyDescent="0.3">
      <c r="A743" s="1">
        <v>44937</v>
      </c>
      <c r="B743">
        <v>41.02</v>
      </c>
      <c r="C743">
        <v>148.1223</v>
      </c>
      <c r="D743">
        <v>130.34</v>
      </c>
      <c r="E743">
        <v>231.11</v>
      </c>
      <c r="F743">
        <v>566.87</v>
      </c>
      <c r="G743">
        <v>130.46</v>
      </c>
      <c r="H743">
        <v>3.9</v>
      </c>
      <c r="I743">
        <v>4022</v>
      </c>
      <c r="J743">
        <v>155.63</v>
      </c>
      <c r="K743">
        <v>14.37</v>
      </c>
      <c r="L743">
        <v>247.125</v>
      </c>
      <c r="M743">
        <v>249.72</v>
      </c>
      <c r="N743">
        <v>94.88</v>
      </c>
      <c r="O743">
        <v>89.01</v>
      </c>
      <c r="P743">
        <v>5.2</v>
      </c>
      <c r="Q743">
        <v>40.630400000000002</v>
      </c>
    </row>
    <row r="744" spans="1:17" x14ac:dyDescent="0.3">
      <c r="A744" s="1">
        <v>44938</v>
      </c>
      <c r="B744">
        <v>41.122999999999998</v>
      </c>
      <c r="C744">
        <v>146.55000000000001</v>
      </c>
      <c r="D744">
        <v>131.76</v>
      </c>
      <c r="E744">
        <v>233.56</v>
      </c>
      <c r="F744">
        <v>573.76</v>
      </c>
      <c r="G744">
        <v>131.44</v>
      </c>
      <c r="H744">
        <v>3.84</v>
      </c>
      <c r="I744">
        <v>4031</v>
      </c>
      <c r="J744">
        <v>154.91999999999999</v>
      </c>
      <c r="K744">
        <v>14.48</v>
      </c>
      <c r="L744">
        <v>251.01</v>
      </c>
      <c r="M744">
        <v>250.57</v>
      </c>
      <c r="N744">
        <v>92.71</v>
      </c>
      <c r="O744">
        <v>89.75</v>
      </c>
      <c r="P744">
        <v>5.39</v>
      </c>
      <c r="Q744">
        <v>41.67</v>
      </c>
    </row>
    <row r="745" spans="1:17" x14ac:dyDescent="0.3">
      <c r="A745" s="1">
        <v>44939</v>
      </c>
      <c r="B745">
        <v>41.37</v>
      </c>
      <c r="C745">
        <v>148.26</v>
      </c>
      <c r="D745">
        <v>134.83500000000001</v>
      </c>
      <c r="E745">
        <v>234.92</v>
      </c>
      <c r="F745">
        <v>576.67499999999995</v>
      </c>
      <c r="G745">
        <v>131.66</v>
      </c>
      <c r="H745">
        <v>3.88</v>
      </c>
      <c r="I745">
        <v>4039</v>
      </c>
      <c r="J745">
        <v>161.65</v>
      </c>
      <c r="K745">
        <v>14.664999999999999</v>
      </c>
      <c r="L745">
        <v>255.23</v>
      </c>
      <c r="M745">
        <v>250.24</v>
      </c>
      <c r="N745">
        <v>96.13</v>
      </c>
      <c r="O745">
        <v>90.129900000000006</v>
      </c>
      <c r="P745">
        <v>6.56</v>
      </c>
      <c r="Q745">
        <v>45.38</v>
      </c>
    </row>
    <row r="746" spans="1:17" x14ac:dyDescent="0.3">
      <c r="A746" s="1">
        <v>44940</v>
      </c>
      <c r="B746">
        <v>41.37</v>
      </c>
      <c r="C746">
        <v>148.26</v>
      </c>
      <c r="D746">
        <v>134.83500000000001</v>
      </c>
      <c r="E746">
        <v>234.92</v>
      </c>
      <c r="F746">
        <v>576.67499999999995</v>
      </c>
      <c r="G746">
        <v>131.66</v>
      </c>
      <c r="H746">
        <v>3.88</v>
      </c>
      <c r="I746">
        <v>4039</v>
      </c>
      <c r="J746">
        <v>161.65</v>
      </c>
      <c r="K746">
        <v>14.664999999999999</v>
      </c>
      <c r="L746">
        <v>255.23</v>
      </c>
      <c r="M746">
        <v>250.24</v>
      </c>
      <c r="N746">
        <v>96.13</v>
      </c>
      <c r="O746">
        <v>90.129900000000006</v>
      </c>
      <c r="P746">
        <v>6.56</v>
      </c>
      <c r="Q746">
        <v>45.38</v>
      </c>
    </row>
    <row r="747" spans="1:17" x14ac:dyDescent="0.3">
      <c r="A747" s="1">
        <v>44941</v>
      </c>
      <c r="B747">
        <v>41.37</v>
      </c>
      <c r="C747">
        <v>148.26</v>
      </c>
      <c r="D747">
        <v>134.83500000000001</v>
      </c>
      <c r="E747">
        <v>234.92</v>
      </c>
      <c r="F747">
        <v>576.67499999999995</v>
      </c>
      <c r="G747">
        <v>131.66</v>
      </c>
      <c r="H747">
        <v>3.88</v>
      </c>
      <c r="I747">
        <v>4039</v>
      </c>
      <c r="J747">
        <v>161.65</v>
      </c>
      <c r="K747">
        <v>14.664999999999999</v>
      </c>
      <c r="L747">
        <v>255.23</v>
      </c>
      <c r="M747">
        <v>250.24</v>
      </c>
      <c r="N747">
        <v>96.13</v>
      </c>
      <c r="O747">
        <v>90.129900000000006</v>
      </c>
      <c r="P747">
        <v>6.56</v>
      </c>
      <c r="Q747">
        <v>45.38</v>
      </c>
    </row>
    <row r="748" spans="1:17" x14ac:dyDescent="0.3">
      <c r="A748" s="1">
        <v>44942</v>
      </c>
      <c r="B748">
        <v>41.37</v>
      </c>
      <c r="C748">
        <v>148.26</v>
      </c>
      <c r="D748">
        <v>134.83500000000001</v>
      </c>
      <c r="E748">
        <v>234.92</v>
      </c>
      <c r="F748">
        <v>576.67499999999995</v>
      </c>
      <c r="G748">
        <v>131.66</v>
      </c>
      <c r="H748">
        <v>3.88</v>
      </c>
      <c r="I748">
        <v>3998</v>
      </c>
      <c r="J748">
        <v>161.65</v>
      </c>
      <c r="K748">
        <v>14.664999999999999</v>
      </c>
      <c r="L748">
        <v>255.23</v>
      </c>
      <c r="M748">
        <v>250.24</v>
      </c>
      <c r="N748">
        <v>96.13</v>
      </c>
      <c r="O748">
        <v>90.129900000000006</v>
      </c>
      <c r="P748">
        <v>6.56</v>
      </c>
      <c r="Q748">
        <v>45.38</v>
      </c>
    </row>
    <row r="749" spans="1:17" x14ac:dyDescent="0.3">
      <c r="A749" s="1">
        <v>44943</v>
      </c>
      <c r="B749">
        <v>40.79</v>
      </c>
      <c r="C749">
        <v>146.63499999999999</v>
      </c>
      <c r="D749">
        <v>134.25</v>
      </c>
      <c r="E749">
        <v>237.09</v>
      </c>
      <c r="F749">
        <v>574.54</v>
      </c>
      <c r="G749">
        <v>134.13</v>
      </c>
      <c r="H749">
        <v>3.7250000000000001</v>
      </c>
      <c r="I749">
        <v>4035</v>
      </c>
      <c r="J749">
        <v>168.99</v>
      </c>
      <c r="K749">
        <v>14.76</v>
      </c>
      <c r="L749">
        <v>255.935</v>
      </c>
      <c r="M749">
        <v>251.56290000000001</v>
      </c>
      <c r="N749">
        <v>98.13</v>
      </c>
      <c r="O749">
        <v>90.05</v>
      </c>
      <c r="P749">
        <v>7.9</v>
      </c>
      <c r="Q749">
        <v>50.7</v>
      </c>
    </row>
    <row r="750" spans="1:17" x14ac:dyDescent="0.3">
      <c r="A750" s="1">
        <v>44944</v>
      </c>
      <c r="B750">
        <v>39.824100000000001</v>
      </c>
      <c r="C750">
        <v>145.5</v>
      </c>
      <c r="D750">
        <v>132.80000000000001</v>
      </c>
      <c r="E750">
        <v>235.52</v>
      </c>
      <c r="F750">
        <v>573.72</v>
      </c>
      <c r="G750">
        <v>135.03</v>
      </c>
      <c r="H750">
        <v>3.58</v>
      </c>
      <c r="I750">
        <v>4072</v>
      </c>
      <c r="J750">
        <v>172.82</v>
      </c>
      <c r="K750">
        <v>14.465</v>
      </c>
      <c r="L750">
        <v>252.07</v>
      </c>
      <c r="M750">
        <v>241.89</v>
      </c>
      <c r="N750">
        <v>100.9</v>
      </c>
      <c r="O750">
        <v>90.64</v>
      </c>
      <c r="P750">
        <v>6.82</v>
      </c>
      <c r="Q750">
        <v>50</v>
      </c>
    </row>
    <row r="751" spans="1:17" x14ac:dyDescent="0.3">
      <c r="A751" s="1">
        <v>44945</v>
      </c>
      <c r="B751">
        <v>39.471499999999999</v>
      </c>
      <c r="C751">
        <v>143.66</v>
      </c>
      <c r="D751">
        <v>132.13999999999999</v>
      </c>
      <c r="E751">
        <v>230.68</v>
      </c>
      <c r="F751">
        <v>560.30999999999995</v>
      </c>
      <c r="G751">
        <v>133.77000000000001</v>
      </c>
      <c r="H751">
        <v>3.46</v>
      </c>
      <c r="I751">
        <v>4053</v>
      </c>
      <c r="J751">
        <v>167.31</v>
      </c>
      <c r="K751">
        <v>13.9116</v>
      </c>
      <c r="L751">
        <v>244.3</v>
      </c>
      <c r="M751">
        <v>232.98</v>
      </c>
      <c r="N751">
        <v>98.2</v>
      </c>
      <c r="O751">
        <v>90.63</v>
      </c>
      <c r="P751">
        <v>6.52</v>
      </c>
      <c r="Q751">
        <v>47.92</v>
      </c>
    </row>
    <row r="752" spans="1:17" x14ac:dyDescent="0.3">
      <c r="A752" s="1">
        <v>44946</v>
      </c>
      <c r="B752">
        <v>39.46</v>
      </c>
      <c r="C752">
        <v>142.38999999999999</v>
      </c>
      <c r="D752">
        <v>134.61000000000001</v>
      </c>
      <c r="E752">
        <v>234.51</v>
      </c>
      <c r="F752">
        <v>559.11</v>
      </c>
      <c r="G752">
        <v>134.22</v>
      </c>
      <c r="H752">
        <v>3.62</v>
      </c>
      <c r="I752">
        <v>4062</v>
      </c>
      <c r="J752">
        <v>168.25</v>
      </c>
      <c r="K752">
        <v>13.901</v>
      </c>
      <c r="L752">
        <v>244.76</v>
      </c>
      <c r="M752">
        <v>232.44</v>
      </c>
      <c r="N752">
        <v>99.57</v>
      </c>
      <c r="O752">
        <v>95.02</v>
      </c>
      <c r="P752">
        <v>7.03</v>
      </c>
      <c r="Q752">
        <v>48.8</v>
      </c>
    </row>
    <row r="753" spans="1:17" x14ac:dyDescent="0.3">
      <c r="A753" s="1">
        <v>44947</v>
      </c>
      <c r="B753">
        <v>39.46</v>
      </c>
      <c r="C753">
        <v>142.38999999999999</v>
      </c>
      <c r="D753">
        <v>134.61000000000001</v>
      </c>
      <c r="E753">
        <v>234.51</v>
      </c>
      <c r="F753">
        <v>559.11</v>
      </c>
      <c r="G753">
        <v>134.22</v>
      </c>
      <c r="H753">
        <v>3.62</v>
      </c>
      <c r="I753">
        <v>4062</v>
      </c>
      <c r="J753">
        <v>168.25</v>
      </c>
      <c r="K753">
        <v>13.901</v>
      </c>
      <c r="L753">
        <v>244.76</v>
      </c>
      <c r="M753">
        <v>232.44</v>
      </c>
      <c r="N753">
        <v>99.57</v>
      </c>
      <c r="O753">
        <v>95.02</v>
      </c>
      <c r="P753">
        <v>7.03</v>
      </c>
      <c r="Q753">
        <v>48.8</v>
      </c>
    </row>
    <row r="754" spans="1:17" x14ac:dyDescent="0.3">
      <c r="A754" s="1">
        <v>44948</v>
      </c>
      <c r="B754">
        <v>39.46</v>
      </c>
      <c r="C754">
        <v>142.38999999999999</v>
      </c>
      <c r="D754">
        <v>134.61000000000001</v>
      </c>
      <c r="E754">
        <v>234.51</v>
      </c>
      <c r="F754">
        <v>559.11</v>
      </c>
      <c r="G754">
        <v>134.22</v>
      </c>
      <c r="H754">
        <v>3.62</v>
      </c>
      <c r="I754">
        <v>4062</v>
      </c>
      <c r="J754">
        <v>168.25</v>
      </c>
      <c r="K754">
        <v>13.901</v>
      </c>
      <c r="L754">
        <v>244.76</v>
      </c>
      <c r="M754">
        <v>232.44</v>
      </c>
      <c r="N754">
        <v>99.57</v>
      </c>
      <c r="O754">
        <v>95.02</v>
      </c>
      <c r="P754">
        <v>7.03</v>
      </c>
      <c r="Q754">
        <v>48.8</v>
      </c>
    </row>
    <row r="755" spans="1:17" x14ac:dyDescent="0.3">
      <c r="A755" s="1">
        <v>44949</v>
      </c>
      <c r="B755">
        <v>39.42</v>
      </c>
      <c r="C755">
        <v>143.85</v>
      </c>
      <c r="D755">
        <v>138.66</v>
      </c>
      <c r="E755">
        <v>239.65</v>
      </c>
      <c r="F755">
        <v>569.78</v>
      </c>
      <c r="G755">
        <v>137.9</v>
      </c>
      <c r="H755">
        <v>3.7690000000000001</v>
      </c>
      <c r="I755">
        <v>4111</v>
      </c>
      <c r="J755">
        <v>178.17500000000001</v>
      </c>
      <c r="K755">
        <v>14.61</v>
      </c>
      <c r="L755">
        <v>249.27</v>
      </c>
      <c r="M755">
        <v>239.47</v>
      </c>
      <c r="N755">
        <v>102.0001</v>
      </c>
      <c r="O755">
        <v>97.5</v>
      </c>
      <c r="P755">
        <v>7.81</v>
      </c>
      <c r="Q755">
        <v>53.21</v>
      </c>
    </row>
    <row r="756" spans="1:17" x14ac:dyDescent="0.3">
      <c r="A756" s="1">
        <v>44950</v>
      </c>
      <c r="B756">
        <v>38.409999999999997</v>
      </c>
      <c r="C756">
        <v>143.01</v>
      </c>
      <c r="D756">
        <v>141.36000000000001</v>
      </c>
      <c r="E756">
        <v>240.44</v>
      </c>
      <c r="F756">
        <v>575.63</v>
      </c>
      <c r="G756">
        <v>140.30000000000001</v>
      </c>
      <c r="H756">
        <v>3.82</v>
      </c>
      <c r="I756">
        <v>4140</v>
      </c>
      <c r="J756">
        <v>188.2</v>
      </c>
      <c r="K756">
        <v>15.115</v>
      </c>
      <c r="L756">
        <v>249.75</v>
      </c>
      <c r="M756">
        <v>243.14500000000001</v>
      </c>
      <c r="N756">
        <v>104.13500000000001</v>
      </c>
      <c r="O756">
        <v>97.2</v>
      </c>
      <c r="P756">
        <v>8.58</v>
      </c>
      <c r="Q756">
        <v>53.341200000000001</v>
      </c>
    </row>
    <row r="757" spans="1:17" x14ac:dyDescent="0.3">
      <c r="A757" s="1">
        <v>44951</v>
      </c>
      <c r="B757">
        <v>39.909999999999997</v>
      </c>
      <c r="C757">
        <v>145.19999999999999</v>
      </c>
      <c r="D757">
        <v>140.31</v>
      </c>
      <c r="E757">
        <v>230.9</v>
      </c>
      <c r="F757">
        <v>576.04</v>
      </c>
      <c r="G757">
        <v>138.81</v>
      </c>
      <c r="H757">
        <v>3.7450000000000001</v>
      </c>
      <c r="I757">
        <v>4161</v>
      </c>
      <c r="J757">
        <v>185.8</v>
      </c>
      <c r="K757">
        <v>14.29</v>
      </c>
      <c r="L757">
        <v>254.32</v>
      </c>
      <c r="M757">
        <v>245.46</v>
      </c>
      <c r="N757">
        <v>97.26</v>
      </c>
      <c r="O757">
        <v>93.76</v>
      </c>
      <c r="P757">
        <v>7.9</v>
      </c>
      <c r="Q757">
        <v>49.6</v>
      </c>
    </row>
    <row r="758" spans="1:17" x14ac:dyDescent="0.3">
      <c r="A758" s="1">
        <v>44952</v>
      </c>
      <c r="B758">
        <v>39.93</v>
      </c>
      <c r="C758">
        <v>147.49</v>
      </c>
      <c r="D758">
        <v>143.30000000000001</v>
      </c>
      <c r="E758">
        <v>242</v>
      </c>
      <c r="F758">
        <v>586.26009999999997</v>
      </c>
      <c r="G758">
        <v>141.9</v>
      </c>
      <c r="H758">
        <v>3.85</v>
      </c>
      <c r="I758">
        <v>4156</v>
      </c>
      <c r="J758">
        <v>192.78</v>
      </c>
      <c r="K758">
        <v>13.645</v>
      </c>
      <c r="L758">
        <v>256.8913</v>
      </c>
      <c r="M758">
        <v>245.5</v>
      </c>
      <c r="N758">
        <v>100.88</v>
      </c>
      <c r="O758">
        <v>95.38</v>
      </c>
      <c r="P758">
        <v>8.5</v>
      </c>
      <c r="Q758">
        <v>51.965499999999999</v>
      </c>
    </row>
    <row r="759" spans="1:17" x14ac:dyDescent="0.3">
      <c r="A759" s="1">
        <v>44953</v>
      </c>
      <c r="B759">
        <v>39.770000000000003</v>
      </c>
      <c r="C759">
        <v>146.16999999999999</v>
      </c>
      <c r="D759">
        <v>147.38999999999999</v>
      </c>
      <c r="E759">
        <v>246.83</v>
      </c>
      <c r="F759">
        <v>590.19000000000005</v>
      </c>
      <c r="G759">
        <v>143.08000000000001</v>
      </c>
      <c r="H759">
        <v>3.93</v>
      </c>
      <c r="I759">
        <v>4197</v>
      </c>
      <c r="J759">
        <v>194.05</v>
      </c>
      <c r="K759">
        <v>13.86</v>
      </c>
      <c r="L759">
        <v>262.12</v>
      </c>
      <c r="M759">
        <v>246.67500000000001</v>
      </c>
      <c r="N759">
        <v>102.52</v>
      </c>
      <c r="O759">
        <v>97.31</v>
      </c>
      <c r="P759">
        <v>7.98</v>
      </c>
      <c r="Q759">
        <v>52.41</v>
      </c>
    </row>
    <row r="760" spans="1:17" x14ac:dyDescent="0.3">
      <c r="A760" s="1">
        <v>44954</v>
      </c>
      <c r="B760">
        <v>39.770000000000003</v>
      </c>
      <c r="C760">
        <v>146.16999999999999</v>
      </c>
      <c r="D760">
        <v>147.38999999999999</v>
      </c>
      <c r="E760">
        <v>246.83</v>
      </c>
      <c r="F760">
        <v>590.19000000000005</v>
      </c>
      <c r="G760">
        <v>143.08000000000001</v>
      </c>
      <c r="H760">
        <v>3.93</v>
      </c>
      <c r="I760">
        <v>4197</v>
      </c>
      <c r="J760">
        <v>194.05</v>
      </c>
      <c r="K760">
        <v>13.86</v>
      </c>
      <c r="L760">
        <v>262.12</v>
      </c>
      <c r="M760">
        <v>246.67500000000001</v>
      </c>
      <c r="N760">
        <v>102.52</v>
      </c>
      <c r="O760">
        <v>97.31</v>
      </c>
      <c r="P760">
        <v>7.98</v>
      </c>
      <c r="Q760">
        <v>52.41</v>
      </c>
    </row>
    <row r="761" spans="1:17" x14ac:dyDescent="0.3">
      <c r="A761" s="1">
        <v>44955</v>
      </c>
      <c r="B761">
        <v>39.770000000000003</v>
      </c>
      <c r="C761">
        <v>146.16999999999999</v>
      </c>
      <c r="D761">
        <v>147.38999999999999</v>
      </c>
      <c r="E761">
        <v>246.83</v>
      </c>
      <c r="F761">
        <v>590.19000000000005</v>
      </c>
      <c r="G761">
        <v>143.08000000000001</v>
      </c>
      <c r="H761">
        <v>3.93</v>
      </c>
      <c r="I761">
        <v>4197</v>
      </c>
      <c r="J761">
        <v>194.05</v>
      </c>
      <c r="K761">
        <v>13.86</v>
      </c>
      <c r="L761">
        <v>262.12</v>
      </c>
      <c r="M761">
        <v>246.67500000000001</v>
      </c>
      <c r="N761">
        <v>102.52</v>
      </c>
      <c r="O761">
        <v>97.31</v>
      </c>
      <c r="P761">
        <v>7.98</v>
      </c>
      <c r="Q761">
        <v>52.41</v>
      </c>
    </row>
    <row r="762" spans="1:17" x14ac:dyDescent="0.3">
      <c r="A762" s="1">
        <v>44956</v>
      </c>
      <c r="B762">
        <v>40.700000000000003</v>
      </c>
      <c r="C762">
        <v>145.34</v>
      </c>
      <c r="D762">
        <v>146.94999999999999</v>
      </c>
      <c r="E762">
        <v>242.2</v>
      </c>
      <c r="F762">
        <v>579.76</v>
      </c>
      <c r="G762">
        <v>142.85</v>
      </c>
      <c r="H762">
        <v>3.9</v>
      </c>
      <c r="I762">
        <v>4164</v>
      </c>
      <c r="J762">
        <v>191.5</v>
      </c>
      <c r="K762">
        <v>13.775</v>
      </c>
      <c r="L762">
        <v>261.31</v>
      </c>
      <c r="M762">
        <v>243.47</v>
      </c>
      <c r="N762">
        <v>100.875</v>
      </c>
      <c r="O762">
        <v>96.394999999999996</v>
      </c>
      <c r="P762">
        <v>7.09</v>
      </c>
      <c r="Q762">
        <v>55.671500000000002</v>
      </c>
    </row>
    <row r="763" spans="1:17" x14ac:dyDescent="0.3">
      <c r="A763" s="1">
        <v>44957</v>
      </c>
      <c r="B763">
        <v>41.01</v>
      </c>
      <c r="C763">
        <v>147.47999999999999</v>
      </c>
      <c r="D763">
        <v>147.52000000000001</v>
      </c>
      <c r="E763">
        <v>242.94499999999999</v>
      </c>
      <c r="F763">
        <v>580.73500000000001</v>
      </c>
      <c r="G763">
        <v>142.28</v>
      </c>
      <c r="H763">
        <v>4</v>
      </c>
      <c r="I763">
        <v>4173</v>
      </c>
      <c r="J763">
        <v>189.5</v>
      </c>
      <c r="K763">
        <v>13.89</v>
      </c>
      <c r="L763">
        <v>246.41</v>
      </c>
      <c r="M763">
        <v>244.01</v>
      </c>
      <c r="N763">
        <v>100.74</v>
      </c>
      <c r="O763">
        <v>96.82</v>
      </c>
      <c r="P763">
        <v>7.1</v>
      </c>
      <c r="Q763">
        <v>55.91</v>
      </c>
    </row>
    <row r="764" spans="1:17" x14ac:dyDescent="0.3">
      <c r="A764" s="1">
        <v>44958</v>
      </c>
      <c r="B764">
        <v>41.125</v>
      </c>
      <c r="C764">
        <v>148.49</v>
      </c>
      <c r="D764">
        <v>147.06</v>
      </c>
      <c r="E764">
        <v>245.47</v>
      </c>
      <c r="F764">
        <v>582.70000000000005</v>
      </c>
      <c r="G764">
        <v>141.32</v>
      </c>
      <c r="H764">
        <v>3.875</v>
      </c>
      <c r="I764">
        <v>4169</v>
      </c>
      <c r="J764">
        <v>196.11</v>
      </c>
      <c r="K764">
        <v>13.98</v>
      </c>
      <c r="L764">
        <v>245.31</v>
      </c>
      <c r="M764">
        <v>255.16</v>
      </c>
      <c r="N764">
        <v>105.1</v>
      </c>
      <c r="O764">
        <v>97.58</v>
      </c>
      <c r="P764">
        <v>6.83</v>
      </c>
      <c r="Q764">
        <v>56.65</v>
      </c>
    </row>
    <row r="765" spans="1:17" x14ac:dyDescent="0.3">
      <c r="A765" s="1">
        <v>44959</v>
      </c>
      <c r="B765">
        <v>41.2</v>
      </c>
      <c r="C765">
        <v>145.77010000000001</v>
      </c>
      <c r="D765">
        <v>180.16</v>
      </c>
      <c r="E765">
        <v>257.25</v>
      </c>
      <c r="F765">
        <v>599.75</v>
      </c>
      <c r="G765">
        <v>148.16999999999999</v>
      </c>
      <c r="H765">
        <v>4.01</v>
      </c>
      <c r="I765">
        <v>4080</v>
      </c>
      <c r="J765">
        <v>207</v>
      </c>
      <c r="K765">
        <v>14.84</v>
      </c>
      <c r="L765">
        <v>241.8</v>
      </c>
      <c r="M765">
        <v>269.07</v>
      </c>
      <c r="N765">
        <v>113.91</v>
      </c>
      <c r="O765">
        <v>105.61</v>
      </c>
      <c r="P765">
        <v>7.7350000000000003</v>
      </c>
      <c r="Q765">
        <v>68.31</v>
      </c>
    </row>
    <row r="766" spans="1:17" x14ac:dyDescent="0.3">
      <c r="A766" s="1">
        <v>44960</v>
      </c>
      <c r="B766">
        <v>41.14</v>
      </c>
      <c r="C766">
        <v>144.34</v>
      </c>
      <c r="D766">
        <v>182.89</v>
      </c>
      <c r="E766">
        <v>257.10000000000002</v>
      </c>
      <c r="F766">
        <v>596.25</v>
      </c>
      <c r="G766">
        <v>147.83000000000001</v>
      </c>
      <c r="H766">
        <v>3.98</v>
      </c>
      <c r="I766">
        <v>4011</v>
      </c>
      <c r="J766">
        <v>207.89</v>
      </c>
      <c r="K766">
        <v>14.475</v>
      </c>
      <c r="L766">
        <v>243.1268</v>
      </c>
      <c r="M766">
        <v>273.43</v>
      </c>
      <c r="N766">
        <v>112.22</v>
      </c>
      <c r="O766">
        <v>102.58</v>
      </c>
      <c r="P766">
        <v>6.98</v>
      </c>
      <c r="Q766">
        <v>73.02</v>
      </c>
    </row>
    <row r="767" spans="1:17" x14ac:dyDescent="0.3">
      <c r="A767" s="1">
        <v>44961</v>
      </c>
      <c r="B767">
        <v>41.14</v>
      </c>
      <c r="C767">
        <v>144.34</v>
      </c>
      <c r="D767">
        <v>182.89</v>
      </c>
      <c r="E767">
        <v>257.10000000000002</v>
      </c>
      <c r="F767">
        <v>596.25</v>
      </c>
      <c r="G767">
        <v>147.83000000000001</v>
      </c>
      <c r="H767">
        <v>3.98</v>
      </c>
      <c r="I767">
        <v>4011</v>
      </c>
      <c r="J767">
        <v>207.89</v>
      </c>
      <c r="K767">
        <v>14.475</v>
      </c>
      <c r="L767">
        <v>243.1268</v>
      </c>
      <c r="M767">
        <v>273.43</v>
      </c>
      <c r="N767">
        <v>112.22</v>
      </c>
      <c r="O767">
        <v>102.58</v>
      </c>
      <c r="P767">
        <v>6.98</v>
      </c>
      <c r="Q767">
        <v>73.02</v>
      </c>
    </row>
    <row r="768" spans="1:17" x14ac:dyDescent="0.3">
      <c r="A768" s="1">
        <v>44962</v>
      </c>
      <c r="B768">
        <v>41.14</v>
      </c>
      <c r="C768">
        <v>144.34</v>
      </c>
      <c r="D768">
        <v>182.89</v>
      </c>
      <c r="E768">
        <v>257.10000000000002</v>
      </c>
      <c r="F768">
        <v>596.25</v>
      </c>
      <c r="G768">
        <v>147.83000000000001</v>
      </c>
      <c r="H768">
        <v>3.98</v>
      </c>
      <c r="I768">
        <v>4011</v>
      </c>
      <c r="J768">
        <v>207.89</v>
      </c>
      <c r="K768">
        <v>14.475</v>
      </c>
      <c r="L768">
        <v>243.1268</v>
      </c>
      <c r="M768">
        <v>273.43</v>
      </c>
      <c r="N768">
        <v>112.22</v>
      </c>
      <c r="O768">
        <v>102.58</v>
      </c>
      <c r="P768">
        <v>6.98</v>
      </c>
      <c r="Q768">
        <v>73.02</v>
      </c>
    </row>
    <row r="769" spans="1:17" x14ac:dyDescent="0.3">
      <c r="A769" s="1">
        <v>44963</v>
      </c>
      <c r="B769">
        <v>40.895000000000003</v>
      </c>
      <c r="C769">
        <v>141.47</v>
      </c>
      <c r="D769">
        <v>185.51560000000001</v>
      </c>
      <c r="E769">
        <v>254.78</v>
      </c>
      <c r="F769">
        <v>592.26</v>
      </c>
      <c r="G769">
        <v>150.78</v>
      </c>
      <c r="H769">
        <v>3.76</v>
      </c>
      <c r="I769">
        <v>4013</v>
      </c>
      <c r="J769">
        <v>207.86</v>
      </c>
      <c r="K769">
        <v>14.08</v>
      </c>
      <c r="L769">
        <v>248</v>
      </c>
      <c r="M769">
        <v>266.45999999999998</v>
      </c>
      <c r="N769">
        <v>108.825</v>
      </c>
      <c r="O769">
        <v>101.88</v>
      </c>
      <c r="P769">
        <v>6.65</v>
      </c>
      <c r="Q769">
        <v>70.52</v>
      </c>
    </row>
    <row r="770" spans="1:17" x14ac:dyDescent="0.3">
      <c r="A770" s="1">
        <v>44964</v>
      </c>
      <c r="B770">
        <v>40.119999999999997</v>
      </c>
      <c r="C770">
        <v>140.25</v>
      </c>
      <c r="D770">
        <v>184.4</v>
      </c>
      <c r="E770">
        <v>260.08</v>
      </c>
      <c r="F770">
        <v>599.72</v>
      </c>
      <c r="G770">
        <v>150.63999999999999</v>
      </c>
      <c r="H770">
        <v>3.75</v>
      </c>
      <c r="I770">
        <v>4021</v>
      </c>
      <c r="J770">
        <v>211.5</v>
      </c>
      <c r="K770">
        <v>14.185</v>
      </c>
      <c r="L770">
        <v>245.3503</v>
      </c>
      <c r="M770">
        <v>259.12</v>
      </c>
      <c r="N770">
        <v>107.76</v>
      </c>
      <c r="O770">
        <v>103.12</v>
      </c>
      <c r="P770">
        <v>6.51</v>
      </c>
      <c r="Q770">
        <v>67.3</v>
      </c>
    </row>
    <row r="771" spans="1:17" x14ac:dyDescent="0.3">
      <c r="A771" s="1">
        <v>44965</v>
      </c>
      <c r="B771">
        <v>40.123399999999997</v>
      </c>
      <c r="C771">
        <v>141.815</v>
      </c>
      <c r="D771">
        <v>182.92</v>
      </c>
      <c r="E771">
        <v>266.20999999999998</v>
      </c>
      <c r="F771">
        <v>600.62</v>
      </c>
      <c r="G771">
        <v>151.16800000000001</v>
      </c>
      <c r="H771">
        <v>3.79</v>
      </c>
      <c r="I771">
        <v>4062</v>
      </c>
      <c r="J771">
        <v>220.08009999999999</v>
      </c>
      <c r="K771">
        <v>14.98</v>
      </c>
      <c r="L771">
        <v>247.08</v>
      </c>
      <c r="M771">
        <v>260.95999999999998</v>
      </c>
      <c r="N771">
        <v>114.39</v>
      </c>
      <c r="O771">
        <v>98.034999999999997</v>
      </c>
      <c r="P771">
        <v>6.72</v>
      </c>
      <c r="Q771">
        <v>68.3</v>
      </c>
    </row>
    <row r="772" spans="1:17" x14ac:dyDescent="0.3">
      <c r="A772" s="1">
        <v>44966</v>
      </c>
      <c r="B772">
        <v>39.75</v>
      </c>
      <c r="C772">
        <v>142.72999999999999</v>
      </c>
      <c r="D772">
        <v>177.27</v>
      </c>
      <c r="E772">
        <v>262.8</v>
      </c>
      <c r="F772">
        <v>595.48</v>
      </c>
      <c r="G772">
        <v>150.41999999999999</v>
      </c>
      <c r="H772">
        <v>3.86</v>
      </c>
      <c r="I772">
        <v>4056</v>
      </c>
      <c r="J772">
        <v>221.2</v>
      </c>
      <c r="K772">
        <v>15.44</v>
      </c>
      <c r="L772">
        <v>245.48</v>
      </c>
      <c r="M772">
        <v>261.93</v>
      </c>
      <c r="N772">
        <v>113.12</v>
      </c>
      <c r="O772">
        <v>93.63</v>
      </c>
      <c r="P772">
        <v>5.83</v>
      </c>
      <c r="Q772">
        <v>59</v>
      </c>
    </row>
    <row r="773" spans="1:17" x14ac:dyDescent="0.3">
      <c r="A773" s="1">
        <v>44967</v>
      </c>
      <c r="B773">
        <v>39.715000000000003</v>
      </c>
      <c r="C773">
        <v>142.59</v>
      </c>
      <c r="D773">
        <v>173.35</v>
      </c>
      <c r="E773">
        <v>260.66199999999998</v>
      </c>
      <c r="F773">
        <v>589.63</v>
      </c>
      <c r="G773">
        <v>149.22</v>
      </c>
      <c r="H773">
        <v>3.895</v>
      </c>
      <c r="I773">
        <v>4114</v>
      </c>
      <c r="J773">
        <v>208.11</v>
      </c>
      <c r="K773">
        <v>14.36</v>
      </c>
      <c r="L773">
        <v>244.64</v>
      </c>
      <c r="M773">
        <v>258.29000000000002</v>
      </c>
      <c r="N773">
        <v>107.6</v>
      </c>
      <c r="O773">
        <v>94.25</v>
      </c>
      <c r="P773">
        <v>5.51</v>
      </c>
      <c r="Q773">
        <v>55.97</v>
      </c>
    </row>
    <row r="774" spans="1:17" x14ac:dyDescent="0.3">
      <c r="A774" s="1">
        <v>44968</v>
      </c>
      <c r="B774">
        <v>39.715000000000003</v>
      </c>
      <c r="C774">
        <v>142.59</v>
      </c>
      <c r="D774">
        <v>173.35</v>
      </c>
      <c r="E774">
        <v>260.66199999999998</v>
      </c>
      <c r="F774">
        <v>589.63</v>
      </c>
      <c r="G774">
        <v>149.22</v>
      </c>
      <c r="H774">
        <v>3.895</v>
      </c>
      <c r="I774">
        <v>4114</v>
      </c>
      <c r="J774">
        <v>208.11</v>
      </c>
      <c r="K774">
        <v>14.36</v>
      </c>
      <c r="L774">
        <v>244.64</v>
      </c>
      <c r="M774">
        <v>258.29000000000002</v>
      </c>
      <c r="N774">
        <v>107.6</v>
      </c>
      <c r="O774">
        <v>94.25</v>
      </c>
      <c r="P774">
        <v>5.51</v>
      </c>
      <c r="Q774">
        <v>55.97</v>
      </c>
    </row>
    <row r="775" spans="1:17" x14ac:dyDescent="0.3">
      <c r="A775" s="1">
        <v>44969</v>
      </c>
      <c r="B775">
        <v>39.715000000000003</v>
      </c>
      <c r="C775">
        <v>142.59</v>
      </c>
      <c r="D775">
        <v>173.35</v>
      </c>
      <c r="E775">
        <v>260.66199999999998</v>
      </c>
      <c r="F775">
        <v>589.63</v>
      </c>
      <c r="G775">
        <v>149.22</v>
      </c>
      <c r="H775">
        <v>3.895</v>
      </c>
      <c r="I775">
        <v>4114</v>
      </c>
      <c r="J775">
        <v>208.11</v>
      </c>
      <c r="K775">
        <v>14.36</v>
      </c>
      <c r="L775">
        <v>244.64</v>
      </c>
      <c r="M775">
        <v>258.29000000000002</v>
      </c>
      <c r="N775">
        <v>107.6</v>
      </c>
      <c r="O775">
        <v>94.25</v>
      </c>
      <c r="P775">
        <v>5.51</v>
      </c>
      <c r="Q775">
        <v>55.97</v>
      </c>
    </row>
    <row r="776" spans="1:17" x14ac:dyDescent="0.3">
      <c r="A776" s="1">
        <v>44970</v>
      </c>
      <c r="B776">
        <v>39.880000000000003</v>
      </c>
      <c r="C776">
        <v>144</v>
      </c>
      <c r="D776">
        <v>175.82</v>
      </c>
      <c r="E776">
        <v>267.14999999999998</v>
      </c>
      <c r="F776">
        <v>593.47040000000004</v>
      </c>
      <c r="G776">
        <v>150.91999999999999</v>
      </c>
      <c r="H776">
        <v>3.89</v>
      </c>
      <c r="I776">
        <v>4108</v>
      </c>
      <c r="J776">
        <v>209.62</v>
      </c>
      <c r="K776">
        <v>14.35</v>
      </c>
      <c r="L776">
        <v>242.65</v>
      </c>
      <c r="M776">
        <v>260.51</v>
      </c>
      <c r="N776">
        <v>108.645</v>
      </c>
      <c r="O776">
        <v>93.84</v>
      </c>
      <c r="P776">
        <v>5.58</v>
      </c>
      <c r="Q776">
        <v>53.66</v>
      </c>
    </row>
    <row r="777" spans="1:17" x14ac:dyDescent="0.3">
      <c r="A777" s="1">
        <v>44971</v>
      </c>
      <c r="B777">
        <v>39.909999999999997</v>
      </c>
      <c r="C777">
        <v>144.88999999999999</v>
      </c>
      <c r="D777">
        <v>175.88</v>
      </c>
      <c r="E777">
        <v>269.27999999999997</v>
      </c>
      <c r="F777">
        <v>593.31500000000005</v>
      </c>
      <c r="G777">
        <v>150.86000000000001</v>
      </c>
      <c r="H777">
        <v>3.835</v>
      </c>
      <c r="I777">
        <v>4157</v>
      </c>
      <c r="J777">
        <v>213.66</v>
      </c>
      <c r="K777">
        <v>14.904999999999999</v>
      </c>
      <c r="L777">
        <v>241.65</v>
      </c>
      <c r="M777">
        <v>261.52999999999997</v>
      </c>
      <c r="N777">
        <v>110.41</v>
      </c>
      <c r="O777">
        <v>92.26</v>
      </c>
      <c r="P777">
        <v>5.69</v>
      </c>
      <c r="Q777">
        <v>55.0319</v>
      </c>
    </row>
    <row r="778" spans="1:17" x14ac:dyDescent="0.3">
      <c r="A778" s="1">
        <v>44972</v>
      </c>
      <c r="B778">
        <v>40.094999999999999</v>
      </c>
      <c r="C778">
        <v>146.52000000000001</v>
      </c>
      <c r="D778">
        <v>175.33</v>
      </c>
      <c r="E778">
        <v>266.18</v>
      </c>
      <c r="F778">
        <v>596.70000000000005</v>
      </c>
      <c r="G778">
        <v>152.88</v>
      </c>
      <c r="H778">
        <v>3.91</v>
      </c>
      <c r="I778">
        <v>4114</v>
      </c>
      <c r="J778">
        <v>221.06</v>
      </c>
      <c r="K778">
        <v>15.44</v>
      </c>
      <c r="L778">
        <v>243.22499999999999</v>
      </c>
      <c r="M778">
        <v>261.14999999999998</v>
      </c>
      <c r="N778">
        <v>115.2501</v>
      </c>
      <c r="O778">
        <v>94.15</v>
      </c>
      <c r="P778">
        <v>6.86</v>
      </c>
      <c r="Q778">
        <v>59.46</v>
      </c>
    </row>
    <row r="779" spans="1:17" x14ac:dyDescent="0.3">
      <c r="A779" s="1">
        <v>44973</v>
      </c>
      <c r="B779">
        <v>39.700000000000003</v>
      </c>
      <c r="C779">
        <v>145.27000000000001</v>
      </c>
      <c r="D779">
        <v>171.79</v>
      </c>
      <c r="E779">
        <v>261.89999999999998</v>
      </c>
      <c r="F779">
        <v>599.54999999999995</v>
      </c>
      <c r="G779">
        <v>153.3475</v>
      </c>
      <c r="H779">
        <v>3.97</v>
      </c>
      <c r="I779">
        <v>4131</v>
      </c>
      <c r="J779">
        <v>219.268</v>
      </c>
      <c r="K779">
        <v>15.62</v>
      </c>
      <c r="L779">
        <v>244.52</v>
      </c>
      <c r="M779">
        <v>261.37</v>
      </c>
      <c r="N779">
        <v>115.06</v>
      </c>
      <c r="O779">
        <v>94.74</v>
      </c>
      <c r="P779">
        <v>7.15</v>
      </c>
      <c r="Q779">
        <v>63.91</v>
      </c>
    </row>
    <row r="780" spans="1:17" x14ac:dyDescent="0.3">
      <c r="A780" s="1">
        <v>44974</v>
      </c>
      <c r="B780">
        <v>39.659999999999997</v>
      </c>
      <c r="C780">
        <v>146.91499999999999</v>
      </c>
      <c r="D780">
        <v>169.7</v>
      </c>
      <c r="E780">
        <v>256</v>
      </c>
      <c r="F780">
        <v>592.45000000000005</v>
      </c>
      <c r="G780">
        <v>150.85</v>
      </c>
      <c r="H780">
        <v>3.86</v>
      </c>
      <c r="I780">
        <v>4114</v>
      </c>
      <c r="J780">
        <v>209.75</v>
      </c>
      <c r="K780">
        <v>15.67</v>
      </c>
      <c r="L780">
        <v>245.63</v>
      </c>
      <c r="M780">
        <v>261.95</v>
      </c>
      <c r="N780">
        <v>110.46</v>
      </c>
      <c r="O780">
        <v>93.21</v>
      </c>
      <c r="P780">
        <v>7.05</v>
      </c>
      <c r="Q780">
        <v>61.51</v>
      </c>
    </row>
    <row r="781" spans="1:17" x14ac:dyDescent="0.3">
      <c r="A781" s="1">
        <v>44975</v>
      </c>
      <c r="B781">
        <v>39.659999999999997</v>
      </c>
      <c r="C781">
        <v>146.91499999999999</v>
      </c>
      <c r="D781">
        <v>169.7</v>
      </c>
      <c r="E781">
        <v>256</v>
      </c>
      <c r="F781">
        <v>592.45000000000005</v>
      </c>
      <c r="G781">
        <v>150.85</v>
      </c>
      <c r="H781">
        <v>3.86</v>
      </c>
      <c r="I781">
        <v>4114</v>
      </c>
      <c r="J781">
        <v>209.75</v>
      </c>
      <c r="K781">
        <v>15.67</v>
      </c>
      <c r="L781">
        <v>245.63</v>
      </c>
      <c r="M781">
        <v>261.95</v>
      </c>
      <c r="N781">
        <v>110.46</v>
      </c>
      <c r="O781">
        <v>93.21</v>
      </c>
      <c r="P781">
        <v>7.05</v>
      </c>
      <c r="Q781">
        <v>61.51</v>
      </c>
    </row>
    <row r="782" spans="1:17" x14ac:dyDescent="0.3">
      <c r="A782" s="1">
        <v>44976</v>
      </c>
      <c r="B782">
        <v>39.659999999999997</v>
      </c>
      <c r="C782">
        <v>146.91499999999999</v>
      </c>
      <c r="D782">
        <v>169.7</v>
      </c>
      <c r="E782">
        <v>256</v>
      </c>
      <c r="F782">
        <v>592.45000000000005</v>
      </c>
      <c r="G782">
        <v>150.85</v>
      </c>
      <c r="H782">
        <v>3.86</v>
      </c>
      <c r="I782">
        <v>4114</v>
      </c>
      <c r="J782">
        <v>209.75</v>
      </c>
      <c r="K782">
        <v>15.67</v>
      </c>
      <c r="L782">
        <v>245.63</v>
      </c>
      <c r="M782">
        <v>261.95</v>
      </c>
      <c r="N782">
        <v>110.46</v>
      </c>
      <c r="O782">
        <v>93.21</v>
      </c>
      <c r="P782">
        <v>7.05</v>
      </c>
      <c r="Q782">
        <v>61.51</v>
      </c>
    </row>
    <row r="783" spans="1:17" x14ac:dyDescent="0.3">
      <c r="A783" s="1">
        <v>44977</v>
      </c>
      <c r="B783">
        <v>39.659999999999997</v>
      </c>
      <c r="C783">
        <v>146.91499999999999</v>
      </c>
      <c r="D783">
        <v>169.7</v>
      </c>
      <c r="E783">
        <v>256</v>
      </c>
      <c r="F783">
        <v>592.45000000000005</v>
      </c>
      <c r="G783">
        <v>150.85</v>
      </c>
      <c r="H783">
        <v>3.86</v>
      </c>
      <c r="I783">
        <v>4107</v>
      </c>
      <c r="J783">
        <v>209.75</v>
      </c>
      <c r="K783">
        <v>15.67</v>
      </c>
      <c r="L783">
        <v>245.63</v>
      </c>
      <c r="M783">
        <v>261.95</v>
      </c>
      <c r="N783">
        <v>110.46</v>
      </c>
      <c r="O783">
        <v>93.21</v>
      </c>
      <c r="P783">
        <v>7.05</v>
      </c>
      <c r="Q783">
        <v>61.51</v>
      </c>
    </row>
    <row r="784" spans="1:17" x14ac:dyDescent="0.3">
      <c r="A784" s="1">
        <v>44978</v>
      </c>
      <c r="B784">
        <v>39.159999999999997</v>
      </c>
      <c r="C784">
        <v>145.495</v>
      </c>
      <c r="D784">
        <v>171.88</v>
      </c>
      <c r="E784">
        <v>251.59</v>
      </c>
      <c r="F784">
        <v>579.84</v>
      </c>
      <c r="G784">
        <v>148.405</v>
      </c>
      <c r="H784">
        <v>3.52</v>
      </c>
      <c r="I784">
        <v>4100</v>
      </c>
      <c r="J784">
        <v>206.18</v>
      </c>
      <c r="K784">
        <v>15.2</v>
      </c>
      <c r="L784">
        <v>239.75</v>
      </c>
      <c r="M784">
        <v>254.01</v>
      </c>
      <c r="N784">
        <v>111.51</v>
      </c>
      <c r="O784">
        <v>91.72</v>
      </c>
      <c r="P784">
        <v>7.03</v>
      </c>
      <c r="Q784">
        <v>61.85</v>
      </c>
    </row>
    <row r="785" spans="1:17" x14ac:dyDescent="0.3">
      <c r="A785" s="1">
        <v>44979</v>
      </c>
      <c r="B785">
        <v>39.024999999999999</v>
      </c>
      <c r="C785">
        <v>146.65</v>
      </c>
      <c r="D785">
        <v>169.69</v>
      </c>
      <c r="E785">
        <v>250.34</v>
      </c>
      <c r="F785">
        <v>572.1</v>
      </c>
      <c r="G785">
        <v>147.16</v>
      </c>
      <c r="H785">
        <v>3.5</v>
      </c>
      <c r="I785">
        <v>4060</v>
      </c>
      <c r="J785">
        <v>204.21</v>
      </c>
      <c r="K785">
        <v>15.234999999999999</v>
      </c>
      <c r="L785">
        <v>236.42</v>
      </c>
      <c r="M785">
        <v>251.43</v>
      </c>
      <c r="N785">
        <v>113.12</v>
      </c>
      <c r="O785">
        <v>90.61</v>
      </c>
      <c r="P785">
        <v>6.84</v>
      </c>
      <c r="Q785">
        <v>57.35</v>
      </c>
    </row>
    <row r="786" spans="1:17" x14ac:dyDescent="0.3">
      <c r="A786" s="1">
        <v>44980</v>
      </c>
      <c r="B786">
        <v>38.520000000000003</v>
      </c>
      <c r="C786">
        <v>142.63</v>
      </c>
      <c r="D786">
        <v>169.38</v>
      </c>
      <c r="E786">
        <v>250.48</v>
      </c>
      <c r="F786">
        <v>573.67999999999995</v>
      </c>
      <c r="G786">
        <v>147.24</v>
      </c>
      <c r="H786">
        <v>3.5</v>
      </c>
      <c r="I786">
        <v>4060</v>
      </c>
      <c r="J786">
        <v>230.25</v>
      </c>
      <c r="K786">
        <v>15.54</v>
      </c>
      <c r="L786">
        <v>235.6</v>
      </c>
      <c r="M786">
        <v>250.84</v>
      </c>
      <c r="N786">
        <v>114.839</v>
      </c>
      <c r="O786">
        <v>89.76</v>
      </c>
      <c r="P786">
        <v>7.0125999999999999</v>
      </c>
      <c r="Q786">
        <v>59.890799999999999</v>
      </c>
    </row>
    <row r="787" spans="1:17" x14ac:dyDescent="0.3">
      <c r="A787" s="1">
        <v>44981</v>
      </c>
      <c r="B787">
        <v>38.090000000000003</v>
      </c>
      <c r="C787">
        <v>142.21</v>
      </c>
      <c r="D787">
        <v>167.66</v>
      </c>
      <c r="E787">
        <v>248.1</v>
      </c>
      <c r="F787">
        <v>573.61</v>
      </c>
      <c r="G787">
        <v>145.72020000000001</v>
      </c>
      <c r="H787">
        <v>3.49</v>
      </c>
      <c r="I787">
        <v>4066</v>
      </c>
      <c r="J787">
        <v>229.47</v>
      </c>
      <c r="K787">
        <v>15.39</v>
      </c>
      <c r="L787">
        <v>233.02</v>
      </c>
      <c r="M787">
        <v>248.42500000000001</v>
      </c>
      <c r="N787">
        <v>115.3</v>
      </c>
      <c r="O787">
        <v>88.575000000000003</v>
      </c>
      <c r="P787">
        <v>6.51</v>
      </c>
      <c r="Q787">
        <v>56.8</v>
      </c>
    </row>
    <row r="788" spans="1:17" x14ac:dyDescent="0.3">
      <c r="A788" s="1">
        <v>44982</v>
      </c>
      <c r="B788">
        <v>38.090000000000003</v>
      </c>
      <c r="C788">
        <v>142.21</v>
      </c>
      <c r="D788">
        <v>167.66</v>
      </c>
      <c r="E788">
        <v>248.1</v>
      </c>
      <c r="F788">
        <v>573.61</v>
      </c>
      <c r="G788">
        <v>145.72020000000001</v>
      </c>
      <c r="H788">
        <v>3.49</v>
      </c>
      <c r="I788">
        <v>4066</v>
      </c>
      <c r="J788">
        <v>229.47</v>
      </c>
      <c r="K788">
        <v>15.39</v>
      </c>
      <c r="L788">
        <v>233.02</v>
      </c>
      <c r="M788">
        <v>248.42500000000001</v>
      </c>
      <c r="N788">
        <v>115.3</v>
      </c>
      <c r="O788">
        <v>88.575000000000003</v>
      </c>
      <c r="P788">
        <v>6.51</v>
      </c>
      <c r="Q788">
        <v>56.8</v>
      </c>
    </row>
    <row r="789" spans="1:17" x14ac:dyDescent="0.3">
      <c r="A789" s="1">
        <v>44983</v>
      </c>
      <c r="B789">
        <v>38.090000000000003</v>
      </c>
      <c r="C789">
        <v>142.21</v>
      </c>
      <c r="D789">
        <v>167.66</v>
      </c>
      <c r="E789">
        <v>248.1</v>
      </c>
      <c r="F789">
        <v>573.61</v>
      </c>
      <c r="G789">
        <v>145.72020000000001</v>
      </c>
      <c r="H789">
        <v>3.49</v>
      </c>
      <c r="I789">
        <v>4066</v>
      </c>
      <c r="J789">
        <v>229.47</v>
      </c>
      <c r="K789">
        <v>15.39</v>
      </c>
      <c r="L789">
        <v>233.02</v>
      </c>
      <c r="M789">
        <v>248.42500000000001</v>
      </c>
      <c r="N789">
        <v>115.3</v>
      </c>
      <c r="O789">
        <v>88.575000000000003</v>
      </c>
      <c r="P789">
        <v>6.51</v>
      </c>
      <c r="Q789">
        <v>56.8</v>
      </c>
    </row>
    <row r="790" spans="1:17" x14ac:dyDescent="0.3">
      <c r="A790" s="1">
        <v>44984</v>
      </c>
      <c r="B790">
        <v>38.630000000000003</v>
      </c>
      <c r="C790">
        <v>143.85</v>
      </c>
      <c r="D790">
        <v>169.06</v>
      </c>
      <c r="E790">
        <v>249.39</v>
      </c>
      <c r="F790">
        <v>584.26</v>
      </c>
      <c r="G790">
        <v>147.44999999999999</v>
      </c>
      <c r="H790">
        <v>3.54</v>
      </c>
      <c r="I790">
        <v>4097</v>
      </c>
      <c r="J790">
        <v>234.54</v>
      </c>
      <c r="K790">
        <v>15.68</v>
      </c>
      <c r="L790">
        <v>238.72</v>
      </c>
      <c r="M790">
        <v>251.85</v>
      </c>
      <c r="N790">
        <v>118.3</v>
      </c>
      <c r="O790">
        <v>89.334999999999994</v>
      </c>
      <c r="P790">
        <v>6.8</v>
      </c>
      <c r="Q790">
        <v>58.170099999999998</v>
      </c>
    </row>
    <row r="791" spans="1:17" x14ac:dyDescent="0.3">
      <c r="A791" s="1">
        <v>44985</v>
      </c>
      <c r="B791">
        <v>38.549999999999997</v>
      </c>
      <c r="C791">
        <v>142.11000000000001</v>
      </c>
      <c r="D791">
        <v>171.87</v>
      </c>
      <c r="E791">
        <v>248.73</v>
      </c>
      <c r="F791">
        <v>582.17999999999995</v>
      </c>
      <c r="G791">
        <v>146.83000000000001</v>
      </c>
      <c r="H791">
        <v>3.6</v>
      </c>
      <c r="I791">
        <v>4069</v>
      </c>
      <c r="J791">
        <v>232.06</v>
      </c>
      <c r="K791">
        <v>15.625</v>
      </c>
      <c r="L791">
        <v>238.71</v>
      </c>
      <c r="M791">
        <v>252.33</v>
      </c>
      <c r="N791">
        <v>120.09</v>
      </c>
      <c r="O791">
        <v>89.32</v>
      </c>
      <c r="P791">
        <v>7.03</v>
      </c>
      <c r="Q791">
        <v>59.420099999999998</v>
      </c>
    </row>
    <row r="792" spans="1:17" x14ac:dyDescent="0.3">
      <c r="A792" s="1">
        <v>44986</v>
      </c>
      <c r="B792">
        <v>38.15</v>
      </c>
      <c r="C792">
        <v>140.08000000000001</v>
      </c>
      <c r="D792">
        <v>173.05</v>
      </c>
      <c r="E792">
        <v>245.79</v>
      </c>
      <c r="F792">
        <v>590.29999999999995</v>
      </c>
      <c r="G792">
        <v>145.01</v>
      </c>
      <c r="H792">
        <v>3.67</v>
      </c>
      <c r="I792">
        <v>4061</v>
      </c>
      <c r="J792">
        <v>225.08</v>
      </c>
      <c r="K792">
        <v>15.9818</v>
      </c>
      <c r="L792">
        <v>241.57</v>
      </c>
      <c r="M792">
        <v>251.79</v>
      </c>
      <c r="N792">
        <v>118.6096</v>
      </c>
      <c r="O792">
        <v>89.67</v>
      </c>
      <c r="P792">
        <v>6.38</v>
      </c>
      <c r="Q792">
        <v>63.09</v>
      </c>
    </row>
    <row r="793" spans="1:17" x14ac:dyDescent="0.3">
      <c r="A793" s="1">
        <v>44987</v>
      </c>
      <c r="B793">
        <v>37.94</v>
      </c>
      <c r="C793">
        <v>140.54</v>
      </c>
      <c r="D793">
        <v>171.43</v>
      </c>
      <c r="E793">
        <v>245.61</v>
      </c>
      <c r="F793">
        <v>586.13</v>
      </c>
      <c r="G793">
        <v>143.9</v>
      </c>
      <c r="H793">
        <v>3.6</v>
      </c>
      <c r="I793">
        <v>4117</v>
      </c>
      <c r="J793">
        <v>224.32</v>
      </c>
      <c r="K793">
        <v>15.6</v>
      </c>
      <c r="L793">
        <v>246.13</v>
      </c>
      <c r="M793">
        <v>249.56</v>
      </c>
      <c r="N793">
        <v>118.71</v>
      </c>
      <c r="O793">
        <v>89.59</v>
      </c>
      <c r="P793">
        <v>5.98</v>
      </c>
      <c r="Q793">
        <v>57.5</v>
      </c>
    </row>
    <row r="794" spans="1:17" x14ac:dyDescent="0.3">
      <c r="A794" s="1">
        <v>44988</v>
      </c>
      <c r="B794">
        <v>38.06</v>
      </c>
      <c r="C794">
        <v>141</v>
      </c>
      <c r="D794">
        <v>177.05</v>
      </c>
      <c r="E794">
        <v>251.39</v>
      </c>
      <c r="F794">
        <v>615.75</v>
      </c>
      <c r="G794">
        <v>147.33000000000001</v>
      </c>
      <c r="H794">
        <v>3.56</v>
      </c>
      <c r="I794">
        <v>4158</v>
      </c>
      <c r="J794">
        <v>231.3</v>
      </c>
      <c r="K794">
        <v>15.744999999999999</v>
      </c>
      <c r="L794">
        <v>249.91</v>
      </c>
      <c r="M794">
        <v>255.62</v>
      </c>
      <c r="N794">
        <v>121.7</v>
      </c>
      <c r="O794">
        <v>92.45</v>
      </c>
      <c r="P794">
        <v>5.94</v>
      </c>
      <c r="Q794">
        <v>61.382199999999997</v>
      </c>
    </row>
    <row r="795" spans="1:17" x14ac:dyDescent="0.3">
      <c r="A795" s="1">
        <v>44989</v>
      </c>
      <c r="B795">
        <v>38.06</v>
      </c>
      <c r="C795">
        <v>141</v>
      </c>
      <c r="D795">
        <v>177.05</v>
      </c>
      <c r="E795">
        <v>251.39</v>
      </c>
      <c r="F795">
        <v>615.75</v>
      </c>
      <c r="G795">
        <v>147.33000000000001</v>
      </c>
      <c r="H795">
        <v>3.56</v>
      </c>
      <c r="I795">
        <v>4158</v>
      </c>
      <c r="J795">
        <v>231.3</v>
      </c>
      <c r="K795">
        <v>15.744999999999999</v>
      </c>
      <c r="L795">
        <v>249.91</v>
      </c>
      <c r="M795">
        <v>255.62</v>
      </c>
      <c r="N795">
        <v>121.7</v>
      </c>
      <c r="O795">
        <v>92.45</v>
      </c>
      <c r="P795">
        <v>5.94</v>
      </c>
      <c r="Q795">
        <v>61.382199999999997</v>
      </c>
    </row>
    <row r="796" spans="1:17" x14ac:dyDescent="0.3">
      <c r="A796" s="1">
        <v>44990</v>
      </c>
      <c r="B796">
        <v>38.06</v>
      </c>
      <c r="C796">
        <v>141</v>
      </c>
      <c r="D796">
        <v>177.05</v>
      </c>
      <c r="E796">
        <v>251.39</v>
      </c>
      <c r="F796">
        <v>615.75</v>
      </c>
      <c r="G796">
        <v>147.33000000000001</v>
      </c>
      <c r="H796">
        <v>3.56</v>
      </c>
      <c r="I796">
        <v>4158</v>
      </c>
      <c r="J796">
        <v>231.3</v>
      </c>
      <c r="K796">
        <v>15.744999999999999</v>
      </c>
      <c r="L796">
        <v>249.91</v>
      </c>
      <c r="M796">
        <v>255.62</v>
      </c>
      <c r="N796">
        <v>121.7</v>
      </c>
      <c r="O796">
        <v>92.45</v>
      </c>
      <c r="P796">
        <v>5.94</v>
      </c>
      <c r="Q796">
        <v>61.382199999999997</v>
      </c>
    </row>
    <row r="797" spans="1:17" x14ac:dyDescent="0.3">
      <c r="A797" s="1">
        <v>44991</v>
      </c>
      <c r="B797">
        <v>38.049999999999997</v>
      </c>
      <c r="C797">
        <v>141.64400000000001</v>
      </c>
      <c r="D797">
        <v>184.64</v>
      </c>
      <c r="E797">
        <v>255.98</v>
      </c>
      <c r="F797">
        <v>631.73</v>
      </c>
      <c r="G797">
        <v>153.46</v>
      </c>
      <c r="H797">
        <v>3.54</v>
      </c>
      <c r="I797">
        <v>4255</v>
      </c>
      <c r="J797">
        <v>234.87</v>
      </c>
      <c r="K797">
        <v>16.02</v>
      </c>
      <c r="L797">
        <v>251.58</v>
      </c>
      <c r="M797">
        <v>259.33</v>
      </c>
      <c r="N797">
        <v>127.315</v>
      </c>
      <c r="O797">
        <v>94</v>
      </c>
      <c r="P797">
        <v>6.18</v>
      </c>
      <c r="Q797">
        <v>62.64</v>
      </c>
    </row>
    <row r="798" spans="1:17" x14ac:dyDescent="0.3">
      <c r="A798" s="1">
        <v>44992</v>
      </c>
      <c r="B798">
        <v>37.43</v>
      </c>
      <c r="C798">
        <v>141.88</v>
      </c>
      <c r="D798">
        <v>184.01</v>
      </c>
      <c r="E798">
        <v>253.39</v>
      </c>
      <c r="F798">
        <v>623.51</v>
      </c>
      <c r="G798">
        <v>151.13</v>
      </c>
      <c r="H798">
        <v>3.32</v>
      </c>
      <c r="I798">
        <v>4301</v>
      </c>
      <c r="J798">
        <v>232.41</v>
      </c>
      <c r="K798">
        <v>15.79</v>
      </c>
      <c r="L798">
        <v>245.94990000000001</v>
      </c>
      <c r="M798">
        <v>255.95</v>
      </c>
      <c r="N798">
        <v>124.51</v>
      </c>
      <c r="O798">
        <v>93.53</v>
      </c>
      <c r="P798">
        <v>6.04</v>
      </c>
      <c r="Q798">
        <v>60.59</v>
      </c>
    </row>
    <row r="799" spans="1:17" x14ac:dyDescent="0.3">
      <c r="A799" s="1">
        <v>44993</v>
      </c>
      <c r="B799">
        <v>37.35</v>
      </c>
      <c r="C799">
        <v>142.31</v>
      </c>
      <c r="D799">
        <v>181.34</v>
      </c>
      <c r="E799">
        <v>250.81</v>
      </c>
      <c r="F799">
        <v>623.66999999999996</v>
      </c>
      <c r="G799">
        <v>151.83000000000001</v>
      </c>
      <c r="H799">
        <v>3.29</v>
      </c>
      <c r="I799">
        <v>4274</v>
      </c>
      <c r="J799">
        <v>234.23500000000001</v>
      </c>
      <c r="K799">
        <v>15.68</v>
      </c>
      <c r="L799">
        <v>246.75</v>
      </c>
      <c r="M799">
        <v>254.46</v>
      </c>
      <c r="N799">
        <v>125</v>
      </c>
      <c r="O799">
        <v>94</v>
      </c>
      <c r="P799">
        <v>5.88</v>
      </c>
      <c r="Q799">
        <v>60.350900000000003</v>
      </c>
    </row>
    <row r="800" spans="1:17" x14ac:dyDescent="0.3">
      <c r="A800" s="1">
        <v>44994</v>
      </c>
      <c r="B800">
        <v>36.520000000000003</v>
      </c>
      <c r="C800">
        <v>140.69</v>
      </c>
      <c r="D800">
        <v>180.3</v>
      </c>
      <c r="E800">
        <v>251.58</v>
      </c>
      <c r="F800">
        <v>621.88</v>
      </c>
      <c r="G800">
        <v>150.22499999999999</v>
      </c>
      <c r="H800">
        <v>3.29</v>
      </c>
      <c r="I800">
        <v>4310</v>
      </c>
      <c r="J800">
        <v>233.82839999999999</v>
      </c>
      <c r="K800">
        <v>15.35</v>
      </c>
      <c r="L800">
        <v>240.60499999999999</v>
      </c>
      <c r="M800">
        <v>250.33</v>
      </c>
      <c r="N800">
        <v>121.52</v>
      </c>
      <c r="O800">
        <v>91.9</v>
      </c>
      <c r="P800">
        <v>5.5</v>
      </c>
      <c r="Q800">
        <v>57.21</v>
      </c>
    </row>
    <row r="801" spans="1:17" x14ac:dyDescent="0.3">
      <c r="A801" s="1">
        <v>44995</v>
      </c>
      <c r="B801">
        <v>36.414000000000001</v>
      </c>
      <c r="C801">
        <v>139</v>
      </c>
      <c r="D801">
        <v>178.8</v>
      </c>
      <c r="E801">
        <v>247.6</v>
      </c>
      <c r="F801">
        <v>612.82000000000005</v>
      </c>
      <c r="G801">
        <v>147.6096</v>
      </c>
      <c r="H801">
        <v>3.21</v>
      </c>
      <c r="I801">
        <v>4277</v>
      </c>
      <c r="J801">
        <v>227.26</v>
      </c>
      <c r="K801">
        <v>14.06</v>
      </c>
      <c r="L801">
        <v>225.8</v>
      </c>
      <c r="M801">
        <v>242.51499999999999</v>
      </c>
      <c r="N801">
        <v>118.1502</v>
      </c>
      <c r="O801">
        <v>90.394999999999996</v>
      </c>
      <c r="P801">
        <v>5.13</v>
      </c>
      <c r="Q801">
        <v>51.57</v>
      </c>
    </row>
    <row r="802" spans="1:17" x14ac:dyDescent="0.3">
      <c r="A802" s="1">
        <v>44996</v>
      </c>
      <c r="B802">
        <v>36.414000000000001</v>
      </c>
      <c r="C802">
        <v>139</v>
      </c>
      <c r="D802">
        <v>178.8</v>
      </c>
      <c r="E802">
        <v>247.6</v>
      </c>
      <c r="F802">
        <v>612.82000000000005</v>
      </c>
      <c r="G802">
        <v>147.6096</v>
      </c>
      <c r="H802">
        <v>3.21</v>
      </c>
      <c r="I802">
        <v>4277</v>
      </c>
      <c r="J802">
        <v>227.26</v>
      </c>
      <c r="K802">
        <v>14.06</v>
      </c>
      <c r="L802">
        <v>225.8</v>
      </c>
      <c r="M802">
        <v>242.51499999999999</v>
      </c>
      <c r="N802">
        <v>118.1502</v>
      </c>
      <c r="O802">
        <v>90.394999999999996</v>
      </c>
      <c r="P802">
        <v>5.13</v>
      </c>
      <c r="Q802">
        <v>51.57</v>
      </c>
    </row>
    <row r="803" spans="1:17" x14ac:dyDescent="0.3">
      <c r="A803" s="1">
        <v>44997</v>
      </c>
      <c r="B803">
        <v>36.414000000000001</v>
      </c>
      <c r="C803">
        <v>139</v>
      </c>
      <c r="D803">
        <v>178.8</v>
      </c>
      <c r="E803">
        <v>247.6</v>
      </c>
      <c r="F803">
        <v>612.82000000000005</v>
      </c>
      <c r="G803">
        <v>147.6096</v>
      </c>
      <c r="H803">
        <v>3.21</v>
      </c>
      <c r="I803">
        <v>4277</v>
      </c>
      <c r="J803">
        <v>227.26</v>
      </c>
      <c r="K803">
        <v>14.06</v>
      </c>
      <c r="L803">
        <v>225.8</v>
      </c>
      <c r="M803">
        <v>242.51499999999999</v>
      </c>
      <c r="N803">
        <v>118.1502</v>
      </c>
      <c r="O803">
        <v>90.394999999999996</v>
      </c>
      <c r="P803">
        <v>5.13</v>
      </c>
      <c r="Q803">
        <v>51.57</v>
      </c>
    </row>
    <row r="804" spans="1:17" x14ac:dyDescent="0.3">
      <c r="A804" s="1">
        <v>44998</v>
      </c>
      <c r="B804">
        <v>36.39</v>
      </c>
      <c r="C804">
        <v>139.66999999999999</v>
      </c>
      <c r="D804">
        <v>174.82</v>
      </c>
      <c r="E804">
        <v>245.73</v>
      </c>
      <c r="F804">
        <v>606.88</v>
      </c>
      <c r="G804">
        <v>147.69999999999999</v>
      </c>
      <c r="H804">
        <v>3.125</v>
      </c>
      <c r="I804">
        <v>4162</v>
      </c>
      <c r="J804">
        <v>222.97</v>
      </c>
      <c r="K804">
        <v>13.49</v>
      </c>
      <c r="L804">
        <v>221.54</v>
      </c>
      <c r="M804">
        <v>240</v>
      </c>
      <c r="N804">
        <v>118.23</v>
      </c>
      <c r="O804">
        <v>89.42</v>
      </c>
      <c r="P804">
        <v>5.35</v>
      </c>
      <c r="Q804">
        <v>50.77</v>
      </c>
    </row>
    <row r="805" spans="1:17" x14ac:dyDescent="0.3">
      <c r="A805" s="1">
        <v>44999</v>
      </c>
      <c r="B805">
        <v>36.503799999999998</v>
      </c>
      <c r="C805">
        <v>140.91</v>
      </c>
      <c r="D805">
        <v>186.56</v>
      </c>
      <c r="E805">
        <v>255.86</v>
      </c>
      <c r="F805">
        <v>618.5</v>
      </c>
      <c r="G805">
        <v>150.1</v>
      </c>
      <c r="H805">
        <v>3.28</v>
      </c>
      <c r="I805">
        <v>4061</v>
      </c>
      <c r="J805">
        <v>234.6</v>
      </c>
      <c r="K805">
        <v>13.775</v>
      </c>
      <c r="L805">
        <v>222.2</v>
      </c>
      <c r="M805">
        <v>244.47</v>
      </c>
      <c r="N805">
        <v>122.87</v>
      </c>
      <c r="O805">
        <v>92.44</v>
      </c>
      <c r="P805">
        <v>6.74</v>
      </c>
      <c r="Q805">
        <v>61.1</v>
      </c>
    </row>
    <row r="806" spans="1:17" x14ac:dyDescent="0.3">
      <c r="A806" s="1">
        <v>45000</v>
      </c>
      <c r="B806">
        <v>36.515000000000001</v>
      </c>
      <c r="C806">
        <v>142.72</v>
      </c>
      <c r="D806">
        <v>190.83510000000001</v>
      </c>
      <c r="E806">
        <v>259.20999999999998</v>
      </c>
      <c r="F806">
        <v>616.20000000000005</v>
      </c>
      <c r="G806">
        <v>149.91999999999999</v>
      </c>
      <c r="H806">
        <v>3.09</v>
      </c>
      <c r="I806">
        <v>4113</v>
      </c>
      <c r="J806">
        <v>233.6</v>
      </c>
      <c r="K806">
        <v>12.904999999999999</v>
      </c>
      <c r="L806">
        <v>212.57</v>
      </c>
      <c r="M806">
        <v>236.51</v>
      </c>
      <c r="N806">
        <v>126.53</v>
      </c>
      <c r="O806">
        <v>92.64</v>
      </c>
      <c r="P806">
        <v>6.61</v>
      </c>
      <c r="Q806">
        <v>61.18</v>
      </c>
    </row>
    <row r="807" spans="1:17" x14ac:dyDescent="0.3">
      <c r="A807" s="1">
        <v>45001</v>
      </c>
      <c r="B807">
        <v>36.44</v>
      </c>
      <c r="C807">
        <v>141.15</v>
      </c>
      <c r="D807">
        <v>196.08860000000001</v>
      </c>
      <c r="E807">
        <v>263.27999999999997</v>
      </c>
      <c r="F807">
        <v>617.80999999999995</v>
      </c>
      <c r="G807">
        <v>151.63999999999999</v>
      </c>
      <c r="H807">
        <v>3.16</v>
      </c>
      <c r="I807">
        <v>3991</v>
      </c>
      <c r="J807">
        <v>238.94</v>
      </c>
      <c r="K807">
        <v>13.03</v>
      </c>
      <c r="L807">
        <v>213.32</v>
      </c>
      <c r="M807">
        <v>237.87</v>
      </c>
      <c r="N807">
        <v>129.55000000000001</v>
      </c>
      <c r="O807">
        <v>95.5</v>
      </c>
      <c r="P807">
        <v>7</v>
      </c>
      <c r="Q807">
        <v>63.12</v>
      </c>
    </row>
    <row r="808" spans="1:17" x14ac:dyDescent="0.3">
      <c r="A808" s="1">
        <v>45002</v>
      </c>
      <c r="B808">
        <v>36.159999999999997</v>
      </c>
      <c r="C808">
        <v>140.49</v>
      </c>
      <c r="D808">
        <v>195.43039999999999</v>
      </c>
      <c r="E808">
        <v>276.32010000000002</v>
      </c>
      <c r="F808">
        <v>627.08000000000004</v>
      </c>
      <c r="G808">
        <v>154.28</v>
      </c>
      <c r="H808">
        <v>3.11</v>
      </c>
      <c r="I808">
        <v>4083</v>
      </c>
      <c r="J808">
        <v>256.68</v>
      </c>
      <c r="K808">
        <v>13.09</v>
      </c>
      <c r="L808">
        <v>211.43</v>
      </c>
      <c r="M808">
        <v>240.66</v>
      </c>
      <c r="N808">
        <v>131.86000000000001</v>
      </c>
      <c r="O808">
        <v>100.1</v>
      </c>
      <c r="P808">
        <v>7.66</v>
      </c>
      <c r="Q808">
        <v>69.099999999999994</v>
      </c>
    </row>
    <row r="809" spans="1:17" x14ac:dyDescent="0.3">
      <c r="A809" s="1">
        <v>45003</v>
      </c>
      <c r="B809">
        <v>36.159999999999997</v>
      </c>
      <c r="C809">
        <v>140.49</v>
      </c>
      <c r="D809">
        <v>195.43039999999999</v>
      </c>
      <c r="E809">
        <v>276.32010000000002</v>
      </c>
      <c r="F809">
        <v>627.08000000000004</v>
      </c>
      <c r="G809">
        <v>154.28</v>
      </c>
      <c r="H809">
        <v>3.11</v>
      </c>
      <c r="I809">
        <v>4083</v>
      </c>
      <c r="J809">
        <v>256.68</v>
      </c>
      <c r="K809">
        <v>13.09</v>
      </c>
      <c r="L809">
        <v>211.43</v>
      </c>
      <c r="M809">
        <v>240.66</v>
      </c>
      <c r="N809">
        <v>131.86000000000001</v>
      </c>
      <c r="O809">
        <v>100.1</v>
      </c>
      <c r="P809">
        <v>7.66</v>
      </c>
      <c r="Q809">
        <v>69.099999999999994</v>
      </c>
    </row>
    <row r="810" spans="1:17" x14ac:dyDescent="0.3">
      <c r="A810" s="1">
        <v>45004</v>
      </c>
      <c r="B810">
        <v>36.159999999999997</v>
      </c>
      <c r="C810">
        <v>140.49</v>
      </c>
      <c r="D810">
        <v>195.43039999999999</v>
      </c>
      <c r="E810">
        <v>276.32010000000002</v>
      </c>
      <c r="F810">
        <v>627.08000000000004</v>
      </c>
      <c r="G810">
        <v>154.28</v>
      </c>
      <c r="H810">
        <v>3.11</v>
      </c>
      <c r="I810">
        <v>4083</v>
      </c>
      <c r="J810">
        <v>256.68</v>
      </c>
      <c r="K810">
        <v>13.09</v>
      </c>
      <c r="L810">
        <v>211.43</v>
      </c>
      <c r="M810">
        <v>240.66</v>
      </c>
      <c r="N810">
        <v>131.86000000000001</v>
      </c>
      <c r="O810">
        <v>100.1</v>
      </c>
      <c r="P810">
        <v>7.66</v>
      </c>
      <c r="Q810">
        <v>69.099999999999994</v>
      </c>
    </row>
    <row r="811" spans="1:17" x14ac:dyDescent="0.3">
      <c r="A811" s="1">
        <v>45005</v>
      </c>
      <c r="B811">
        <v>36.93</v>
      </c>
      <c r="C811">
        <v>142.74</v>
      </c>
      <c r="D811">
        <v>193.64</v>
      </c>
      <c r="E811">
        <v>269.85000000000002</v>
      </c>
      <c r="F811">
        <v>631.59500000000003</v>
      </c>
      <c r="G811">
        <v>154.15</v>
      </c>
      <c r="H811">
        <v>3.24</v>
      </c>
      <c r="I811">
        <v>4103</v>
      </c>
      <c r="J811">
        <v>251.29830000000001</v>
      </c>
      <c r="K811">
        <v>12.97</v>
      </c>
      <c r="L811">
        <v>216.48</v>
      </c>
      <c r="M811">
        <v>243.45</v>
      </c>
      <c r="N811">
        <v>130.22</v>
      </c>
      <c r="O811">
        <v>99.87</v>
      </c>
      <c r="P811">
        <v>7.61</v>
      </c>
      <c r="Q811">
        <v>72.87</v>
      </c>
    </row>
    <row r="812" spans="1:17" x14ac:dyDescent="0.3">
      <c r="A812" s="1">
        <v>45006</v>
      </c>
      <c r="B812">
        <v>37.36</v>
      </c>
      <c r="C812">
        <v>144.25</v>
      </c>
      <c r="D812">
        <v>197.95</v>
      </c>
      <c r="E812">
        <v>269.51909999999998</v>
      </c>
      <c r="F812">
        <v>634.33000000000004</v>
      </c>
      <c r="G812">
        <v>156.54</v>
      </c>
      <c r="H812">
        <v>3.25</v>
      </c>
      <c r="I812">
        <v>4103</v>
      </c>
      <c r="J812">
        <v>253.81</v>
      </c>
      <c r="K812">
        <v>13.585000000000001</v>
      </c>
      <c r="L812">
        <v>223.61</v>
      </c>
      <c r="M812">
        <v>246.54</v>
      </c>
      <c r="N812">
        <v>131.27000000000001</v>
      </c>
      <c r="O812">
        <v>101.22</v>
      </c>
      <c r="P812">
        <v>7.73</v>
      </c>
      <c r="Q812">
        <v>75.77</v>
      </c>
    </row>
    <row r="813" spans="1:17" x14ac:dyDescent="0.3">
      <c r="A813" s="1">
        <v>45007</v>
      </c>
      <c r="B813">
        <v>37.29</v>
      </c>
      <c r="C813">
        <v>143.41999999999999</v>
      </c>
      <c r="D813">
        <v>199.67</v>
      </c>
      <c r="E813">
        <v>272.18</v>
      </c>
      <c r="F813">
        <v>630.66999999999996</v>
      </c>
      <c r="G813">
        <v>157.81</v>
      </c>
      <c r="H813">
        <v>3.16</v>
      </c>
      <c r="I813">
        <v>4141</v>
      </c>
      <c r="J813">
        <v>262.37</v>
      </c>
      <c r="K813">
        <v>13.44</v>
      </c>
      <c r="L813">
        <v>219.86</v>
      </c>
      <c r="M813">
        <v>244.71</v>
      </c>
      <c r="N813">
        <v>133.25</v>
      </c>
      <c r="O813">
        <v>103.33</v>
      </c>
      <c r="P813">
        <v>7.75</v>
      </c>
      <c r="Q813">
        <v>76.86</v>
      </c>
    </row>
    <row r="814" spans="1:17" x14ac:dyDescent="0.3">
      <c r="A814" s="1">
        <v>45008</v>
      </c>
      <c r="B814">
        <v>37.159999999999997</v>
      </c>
      <c r="C814">
        <v>141.16499999999999</v>
      </c>
      <c r="D814">
        <v>202.15</v>
      </c>
      <c r="E814">
        <v>275.2</v>
      </c>
      <c r="F814">
        <v>631.53</v>
      </c>
      <c r="G814">
        <v>157.68</v>
      </c>
      <c r="H814">
        <v>2.7</v>
      </c>
      <c r="I814">
        <v>4112</v>
      </c>
      <c r="J814">
        <v>266.89999999999998</v>
      </c>
      <c r="K814">
        <v>12.99</v>
      </c>
      <c r="L814">
        <v>217.60069999999999</v>
      </c>
      <c r="M814">
        <v>244.53</v>
      </c>
      <c r="N814">
        <v>133.13</v>
      </c>
      <c r="O814">
        <v>104.46</v>
      </c>
      <c r="P814">
        <v>7.9</v>
      </c>
      <c r="Q814">
        <v>61.505000000000003</v>
      </c>
    </row>
    <row r="815" spans="1:17" x14ac:dyDescent="0.3">
      <c r="A815" s="1">
        <v>45009</v>
      </c>
      <c r="B815">
        <v>37.25</v>
      </c>
      <c r="C815">
        <v>140.72</v>
      </c>
      <c r="D815">
        <v>203.55</v>
      </c>
      <c r="E815">
        <v>275.27999999999997</v>
      </c>
      <c r="F815">
        <v>628.55259999999998</v>
      </c>
      <c r="G815">
        <v>157.85</v>
      </c>
      <c r="H815">
        <v>2.36</v>
      </c>
      <c r="I815">
        <v>4101</v>
      </c>
      <c r="J815">
        <v>263.55</v>
      </c>
      <c r="K815">
        <v>12.695</v>
      </c>
      <c r="L815">
        <v>213.14</v>
      </c>
      <c r="M815">
        <v>238.9</v>
      </c>
      <c r="N815">
        <v>130.79</v>
      </c>
      <c r="O815">
        <v>103.84</v>
      </c>
      <c r="P815">
        <v>7.57</v>
      </c>
      <c r="Q815">
        <v>63.53</v>
      </c>
    </row>
    <row r="816" spans="1:17" x14ac:dyDescent="0.3">
      <c r="A816" s="1">
        <v>45010</v>
      </c>
      <c r="B816">
        <v>37.25</v>
      </c>
      <c r="C816">
        <v>140.72</v>
      </c>
      <c r="D816">
        <v>203.55</v>
      </c>
      <c r="E816">
        <v>275.27999999999997</v>
      </c>
      <c r="F816">
        <v>628.55259999999998</v>
      </c>
      <c r="G816">
        <v>157.85</v>
      </c>
      <c r="H816">
        <v>2.36</v>
      </c>
      <c r="I816">
        <v>4101</v>
      </c>
      <c r="J816">
        <v>263.55</v>
      </c>
      <c r="K816">
        <v>12.695</v>
      </c>
      <c r="L816">
        <v>213.14</v>
      </c>
      <c r="M816">
        <v>238.9</v>
      </c>
      <c r="N816">
        <v>130.79</v>
      </c>
      <c r="O816">
        <v>103.84</v>
      </c>
      <c r="P816">
        <v>7.57</v>
      </c>
      <c r="Q816">
        <v>63.53</v>
      </c>
    </row>
    <row r="817" spans="1:17" x14ac:dyDescent="0.3">
      <c r="A817" s="1">
        <v>45011</v>
      </c>
      <c r="B817">
        <v>37.25</v>
      </c>
      <c r="C817">
        <v>140.72</v>
      </c>
      <c r="D817">
        <v>203.55</v>
      </c>
      <c r="E817">
        <v>275.27999999999997</v>
      </c>
      <c r="F817">
        <v>628.55259999999998</v>
      </c>
      <c r="G817">
        <v>157.85</v>
      </c>
      <c r="H817">
        <v>2.36</v>
      </c>
      <c r="I817">
        <v>4101</v>
      </c>
      <c r="J817">
        <v>263.55</v>
      </c>
      <c r="K817">
        <v>12.695</v>
      </c>
      <c r="L817">
        <v>213.14</v>
      </c>
      <c r="M817">
        <v>238.9</v>
      </c>
      <c r="N817">
        <v>130.79</v>
      </c>
      <c r="O817">
        <v>103.84</v>
      </c>
      <c r="P817">
        <v>7.57</v>
      </c>
      <c r="Q817">
        <v>63.53</v>
      </c>
    </row>
    <row r="818" spans="1:17" x14ac:dyDescent="0.3">
      <c r="A818" s="1">
        <v>45012</v>
      </c>
      <c r="B818">
        <v>37.700000000000003</v>
      </c>
      <c r="C818">
        <v>143.01</v>
      </c>
      <c r="D818">
        <v>201.36</v>
      </c>
      <c r="E818">
        <v>275.52</v>
      </c>
      <c r="F818">
        <v>625.99</v>
      </c>
      <c r="G818">
        <v>157.87</v>
      </c>
      <c r="H818">
        <v>2.72</v>
      </c>
      <c r="I818">
        <v>4153</v>
      </c>
      <c r="J818">
        <v>263.64999999999998</v>
      </c>
      <c r="K818">
        <v>13.04</v>
      </c>
      <c r="L818">
        <v>213.92</v>
      </c>
      <c r="M818">
        <v>242.51</v>
      </c>
      <c r="N818">
        <v>130.29</v>
      </c>
      <c r="O818">
        <v>101.9273</v>
      </c>
      <c r="P818">
        <v>7.1</v>
      </c>
      <c r="Q818">
        <v>60.51</v>
      </c>
    </row>
    <row r="819" spans="1:17" x14ac:dyDescent="0.3">
      <c r="A819" s="1">
        <v>45013</v>
      </c>
      <c r="B819">
        <v>37.92</v>
      </c>
      <c r="C819">
        <v>142.63</v>
      </c>
      <c r="D819">
        <v>197.9</v>
      </c>
      <c r="E819">
        <v>272.04509999999999</v>
      </c>
      <c r="F819">
        <v>618.86</v>
      </c>
      <c r="G819">
        <v>155.97999999999999</v>
      </c>
      <c r="H819">
        <v>2.75</v>
      </c>
      <c r="I819">
        <v>4212</v>
      </c>
      <c r="J819">
        <v>258.5</v>
      </c>
      <c r="K819">
        <v>13.04</v>
      </c>
      <c r="L819">
        <v>217.71</v>
      </c>
      <c r="M819">
        <v>242.35</v>
      </c>
      <c r="N819">
        <v>127.56</v>
      </c>
      <c r="O819">
        <v>99.74</v>
      </c>
      <c r="P819">
        <v>6.8723000000000001</v>
      </c>
      <c r="Q819">
        <v>61.11</v>
      </c>
    </row>
    <row r="820" spans="1:17" x14ac:dyDescent="0.3">
      <c r="A820" s="1">
        <v>45014</v>
      </c>
      <c r="B820">
        <v>38.159999999999997</v>
      </c>
      <c r="C820">
        <v>143.46</v>
      </c>
      <c r="D820">
        <v>202.53550000000001</v>
      </c>
      <c r="E820">
        <v>278.41000000000003</v>
      </c>
      <c r="F820">
        <v>624.64</v>
      </c>
      <c r="G820">
        <v>159.35</v>
      </c>
      <c r="H820">
        <v>2.84</v>
      </c>
      <c r="I820">
        <v>4210</v>
      </c>
      <c r="J820">
        <v>265.97000000000003</v>
      </c>
      <c r="K820">
        <v>13.39</v>
      </c>
      <c r="L820">
        <v>221.5009</v>
      </c>
      <c r="M820">
        <v>243.19</v>
      </c>
      <c r="N820">
        <v>128.68100000000001</v>
      </c>
      <c r="O820">
        <v>100.65</v>
      </c>
      <c r="P820">
        <v>7.49</v>
      </c>
      <c r="Q820">
        <v>63.77</v>
      </c>
    </row>
    <row r="821" spans="1:17" x14ac:dyDescent="0.3">
      <c r="A821" s="1">
        <v>45015</v>
      </c>
      <c r="B821">
        <v>38.44</v>
      </c>
      <c r="C821">
        <v>143.82</v>
      </c>
      <c r="D821">
        <v>202.82</v>
      </c>
      <c r="E821">
        <v>281.48</v>
      </c>
      <c r="F821">
        <v>629.29999999999995</v>
      </c>
      <c r="G821">
        <v>161.27099999999999</v>
      </c>
      <c r="H821">
        <v>2.86</v>
      </c>
      <c r="I821">
        <v>4211</v>
      </c>
      <c r="J821">
        <v>271.02</v>
      </c>
      <c r="K821">
        <v>13.78</v>
      </c>
      <c r="L821">
        <v>223.99</v>
      </c>
      <c r="M821">
        <v>243.87</v>
      </c>
      <c r="N821">
        <v>129.94999999999999</v>
      </c>
      <c r="O821">
        <v>99.78</v>
      </c>
      <c r="P821">
        <v>7.5975999999999999</v>
      </c>
      <c r="Q821">
        <v>63.682499999999997</v>
      </c>
    </row>
    <row r="822" spans="1:17" x14ac:dyDescent="0.3">
      <c r="A822" s="1">
        <v>45016</v>
      </c>
      <c r="B822">
        <v>38.549999999999997</v>
      </c>
      <c r="C822">
        <v>144.47999999999999</v>
      </c>
      <c r="D822">
        <v>206.77</v>
      </c>
      <c r="E822">
        <v>283</v>
      </c>
      <c r="F822">
        <v>625.91</v>
      </c>
      <c r="G822">
        <v>161.91</v>
      </c>
      <c r="H822">
        <v>2.86</v>
      </c>
      <c r="I822">
        <v>4284</v>
      </c>
      <c r="J822">
        <v>271.05</v>
      </c>
      <c r="K822">
        <v>13.89</v>
      </c>
      <c r="L822">
        <v>224.9</v>
      </c>
      <c r="M822">
        <v>247.4</v>
      </c>
      <c r="N822">
        <v>132.11000000000001</v>
      </c>
      <c r="O822">
        <v>101.04</v>
      </c>
      <c r="P822">
        <v>7.83</v>
      </c>
      <c r="Q822">
        <v>63.93</v>
      </c>
    </row>
    <row r="823" spans="1:17" x14ac:dyDescent="0.3">
      <c r="A823" s="1">
        <v>45017</v>
      </c>
      <c r="B823">
        <v>38.549999999999997</v>
      </c>
      <c r="C823">
        <v>144.47999999999999</v>
      </c>
      <c r="D823">
        <v>206.77</v>
      </c>
      <c r="E823">
        <v>283</v>
      </c>
      <c r="F823">
        <v>625.91</v>
      </c>
      <c r="G823">
        <v>161.91</v>
      </c>
      <c r="H823">
        <v>2.86</v>
      </c>
      <c r="I823">
        <v>4284</v>
      </c>
      <c r="J823">
        <v>271.05</v>
      </c>
      <c r="K823">
        <v>13.89</v>
      </c>
      <c r="L823">
        <v>224.9</v>
      </c>
      <c r="M823">
        <v>247.4</v>
      </c>
      <c r="N823">
        <v>132.11000000000001</v>
      </c>
      <c r="O823">
        <v>101.04</v>
      </c>
      <c r="P823">
        <v>7.83</v>
      </c>
      <c r="Q823">
        <v>63.93</v>
      </c>
    </row>
    <row r="824" spans="1:17" x14ac:dyDescent="0.3">
      <c r="A824" s="1">
        <v>45018</v>
      </c>
      <c r="B824">
        <v>38.549999999999997</v>
      </c>
      <c r="C824">
        <v>144.47999999999999</v>
      </c>
      <c r="D824">
        <v>206.77</v>
      </c>
      <c r="E824">
        <v>283</v>
      </c>
      <c r="F824">
        <v>625.91</v>
      </c>
      <c r="G824">
        <v>161.91</v>
      </c>
      <c r="H824">
        <v>2.86</v>
      </c>
      <c r="I824">
        <v>4284</v>
      </c>
      <c r="J824">
        <v>271.05</v>
      </c>
      <c r="K824">
        <v>13.89</v>
      </c>
      <c r="L824">
        <v>224.9</v>
      </c>
      <c r="M824">
        <v>247.4</v>
      </c>
      <c r="N824">
        <v>132.11000000000001</v>
      </c>
      <c r="O824">
        <v>101.04</v>
      </c>
      <c r="P824">
        <v>7.83</v>
      </c>
      <c r="Q824">
        <v>63.93</v>
      </c>
    </row>
    <row r="825" spans="1:17" x14ac:dyDescent="0.3">
      <c r="A825" s="1">
        <v>45019</v>
      </c>
      <c r="B825">
        <v>39.015000000000001</v>
      </c>
      <c r="C825">
        <v>144.50749999999999</v>
      </c>
      <c r="D825">
        <v>208.2</v>
      </c>
      <c r="E825">
        <v>283.95</v>
      </c>
      <c r="F825">
        <v>636.44000000000005</v>
      </c>
      <c r="G825">
        <v>164.22</v>
      </c>
      <c r="H825">
        <v>2.88</v>
      </c>
      <c r="I825">
        <v>4277</v>
      </c>
      <c r="J825">
        <v>273.36</v>
      </c>
      <c r="K825">
        <v>13.73</v>
      </c>
      <c r="L825">
        <v>228.86</v>
      </c>
      <c r="M825">
        <v>245.5</v>
      </c>
      <c r="N825">
        <v>134.16999999999999</v>
      </c>
      <c r="O825">
        <v>101.93</v>
      </c>
      <c r="P825">
        <v>8.1199999999999992</v>
      </c>
      <c r="Q825">
        <v>62.7</v>
      </c>
    </row>
    <row r="826" spans="1:17" x14ac:dyDescent="0.3">
      <c r="A826" s="1">
        <v>45020</v>
      </c>
      <c r="B826">
        <v>39.21</v>
      </c>
      <c r="C826">
        <v>142.77000000000001</v>
      </c>
      <c r="D826">
        <v>212.54</v>
      </c>
      <c r="E826">
        <v>285.67</v>
      </c>
      <c r="F826">
        <v>632</v>
      </c>
      <c r="G826">
        <v>165.11</v>
      </c>
      <c r="H826">
        <v>2.77</v>
      </c>
      <c r="I826">
        <v>4289</v>
      </c>
      <c r="J826">
        <v>273.07</v>
      </c>
      <c r="K826">
        <v>12.95</v>
      </c>
      <c r="L826">
        <v>216.25</v>
      </c>
      <c r="M826">
        <v>236.06</v>
      </c>
      <c r="N826">
        <v>135.72999999999999</v>
      </c>
      <c r="O826">
        <v>104.04</v>
      </c>
      <c r="P826">
        <v>8.0050000000000008</v>
      </c>
      <c r="Q826">
        <v>60.950099999999999</v>
      </c>
    </row>
    <row r="827" spans="1:17" x14ac:dyDescent="0.3">
      <c r="A827" s="1">
        <v>45021</v>
      </c>
      <c r="B827">
        <v>39.564999999999998</v>
      </c>
      <c r="C827">
        <v>147.02000000000001</v>
      </c>
      <c r="D827">
        <v>209.94</v>
      </c>
      <c r="E827">
        <v>282.92</v>
      </c>
      <c r="F827">
        <v>625.70000000000005</v>
      </c>
      <c r="G827">
        <v>161.80000000000001</v>
      </c>
      <c r="H827">
        <v>2.66</v>
      </c>
      <c r="I827">
        <v>4145</v>
      </c>
      <c r="J827">
        <v>263.95</v>
      </c>
      <c r="K827">
        <v>12.715</v>
      </c>
      <c r="L827">
        <v>211.55</v>
      </c>
      <c r="M827">
        <v>233.09</v>
      </c>
      <c r="N827">
        <v>125.7</v>
      </c>
      <c r="O827">
        <v>103.66</v>
      </c>
      <c r="P827">
        <v>7.65</v>
      </c>
      <c r="Q827">
        <v>59.22</v>
      </c>
    </row>
    <row r="828" spans="1:17" x14ac:dyDescent="0.3">
      <c r="A828" s="1">
        <v>45022</v>
      </c>
      <c r="B828">
        <v>39.159999999999997</v>
      </c>
      <c r="C828">
        <v>148.435</v>
      </c>
      <c r="D828">
        <v>208.65</v>
      </c>
      <c r="E828">
        <v>282.02999999999997</v>
      </c>
      <c r="F828">
        <v>618.97</v>
      </c>
      <c r="G828">
        <v>162</v>
      </c>
      <c r="H828">
        <v>2.6150000000000002</v>
      </c>
      <c r="I828">
        <v>4081</v>
      </c>
      <c r="J828">
        <v>264.27</v>
      </c>
      <c r="K828">
        <v>12.26</v>
      </c>
      <c r="L828">
        <v>208.94</v>
      </c>
      <c r="M828">
        <v>232</v>
      </c>
      <c r="N828">
        <v>123.70059999999999</v>
      </c>
      <c r="O828">
        <v>104.33</v>
      </c>
      <c r="P828">
        <v>7.65</v>
      </c>
      <c r="Q828">
        <v>58.2</v>
      </c>
    </row>
    <row r="829" spans="1:17" x14ac:dyDescent="0.3">
      <c r="A829" s="1">
        <v>45023</v>
      </c>
      <c r="B829">
        <v>39.159999999999997</v>
      </c>
      <c r="C829">
        <v>148.435</v>
      </c>
      <c r="D829">
        <v>208.65</v>
      </c>
      <c r="E829">
        <v>282.02999999999997</v>
      </c>
      <c r="F829">
        <v>618.97</v>
      </c>
      <c r="G829">
        <v>162</v>
      </c>
      <c r="H829">
        <v>2.6150000000000002</v>
      </c>
      <c r="I829">
        <v>4104</v>
      </c>
      <c r="J829">
        <v>264.27</v>
      </c>
      <c r="K829">
        <v>12.26</v>
      </c>
      <c r="L829">
        <v>208.94</v>
      </c>
      <c r="M829">
        <v>232</v>
      </c>
      <c r="N829">
        <v>123.70059999999999</v>
      </c>
      <c r="O829">
        <v>104.33</v>
      </c>
      <c r="P829">
        <v>7.65</v>
      </c>
      <c r="Q829">
        <v>58.2</v>
      </c>
    </row>
    <row r="830" spans="1:17" x14ac:dyDescent="0.3">
      <c r="A830" s="1">
        <v>45024</v>
      </c>
      <c r="B830">
        <v>39.159999999999997</v>
      </c>
      <c r="C830">
        <v>148.435</v>
      </c>
      <c r="D830">
        <v>208.65</v>
      </c>
      <c r="E830">
        <v>282.02999999999997</v>
      </c>
      <c r="F830">
        <v>618.97</v>
      </c>
      <c r="G830">
        <v>162</v>
      </c>
      <c r="H830">
        <v>2.6150000000000002</v>
      </c>
      <c r="I830">
        <v>4104</v>
      </c>
      <c r="J830">
        <v>264.27</v>
      </c>
      <c r="K830">
        <v>12.26</v>
      </c>
      <c r="L830">
        <v>208.94</v>
      </c>
      <c r="M830">
        <v>232</v>
      </c>
      <c r="N830">
        <v>123.70059999999999</v>
      </c>
      <c r="O830">
        <v>104.33</v>
      </c>
      <c r="P830">
        <v>7.65</v>
      </c>
      <c r="Q830">
        <v>58.2</v>
      </c>
    </row>
    <row r="831" spans="1:17" x14ac:dyDescent="0.3">
      <c r="A831" s="1">
        <v>45025</v>
      </c>
      <c r="B831">
        <v>39.159999999999997</v>
      </c>
      <c r="C831">
        <v>148.435</v>
      </c>
      <c r="D831">
        <v>208.65</v>
      </c>
      <c r="E831">
        <v>282.02999999999997</v>
      </c>
      <c r="F831">
        <v>618.97</v>
      </c>
      <c r="G831">
        <v>162</v>
      </c>
      <c r="H831">
        <v>2.6150000000000002</v>
      </c>
      <c r="I831">
        <v>4104</v>
      </c>
      <c r="J831">
        <v>264.27</v>
      </c>
      <c r="K831">
        <v>12.26</v>
      </c>
      <c r="L831">
        <v>208.94</v>
      </c>
      <c r="M831">
        <v>232</v>
      </c>
      <c r="N831">
        <v>123.70059999999999</v>
      </c>
      <c r="O831">
        <v>104.33</v>
      </c>
      <c r="P831">
        <v>7.65</v>
      </c>
      <c r="Q831">
        <v>58.2</v>
      </c>
    </row>
    <row r="832" spans="1:17" x14ac:dyDescent="0.3">
      <c r="A832" s="1">
        <v>45026</v>
      </c>
      <c r="B832">
        <v>38.99</v>
      </c>
      <c r="C832">
        <v>147.88</v>
      </c>
      <c r="D832">
        <v>210.66</v>
      </c>
      <c r="E832">
        <v>284.70999999999998</v>
      </c>
      <c r="F832">
        <v>616.45060000000001</v>
      </c>
      <c r="G832">
        <v>160.08000000000001</v>
      </c>
      <c r="H832">
        <v>2.67</v>
      </c>
      <c r="I832">
        <v>4112</v>
      </c>
      <c r="J832">
        <v>266.69</v>
      </c>
      <c r="K832">
        <v>12.234999999999999</v>
      </c>
      <c r="L832">
        <v>209.32</v>
      </c>
      <c r="M832">
        <v>232.16</v>
      </c>
      <c r="N832">
        <v>124.55</v>
      </c>
      <c r="O832">
        <v>105.12</v>
      </c>
      <c r="P832">
        <v>7.66</v>
      </c>
      <c r="Q832">
        <v>59.66</v>
      </c>
    </row>
    <row r="833" spans="1:17" x14ac:dyDescent="0.3">
      <c r="A833" s="1">
        <v>45027</v>
      </c>
      <c r="B833">
        <v>39.270000000000003</v>
      </c>
      <c r="C833">
        <v>149.53</v>
      </c>
      <c r="D833">
        <v>213.41</v>
      </c>
      <c r="E833">
        <v>281.64</v>
      </c>
      <c r="F833">
        <v>620.82000000000005</v>
      </c>
      <c r="G833">
        <v>160.51</v>
      </c>
      <c r="H833">
        <v>2.77</v>
      </c>
      <c r="I833">
        <v>4145</v>
      </c>
      <c r="J833">
        <v>271.26</v>
      </c>
      <c r="K833">
        <v>12.47</v>
      </c>
      <c r="L833">
        <v>216.17</v>
      </c>
      <c r="M833">
        <v>238.51</v>
      </c>
      <c r="N833">
        <v>127.27</v>
      </c>
      <c r="O833">
        <v>104.68</v>
      </c>
      <c r="P833">
        <v>9.27</v>
      </c>
      <c r="Q833">
        <v>67.239999999999995</v>
      </c>
    </row>
    <row r="834" spans="1:17" x14ac:dyDescent="0.3">
      <c r="A834" s="1">
        <v>45028</v>
      </c>
      <c r="B834">
        <v>39.1</v>
      </c>
      <c r="C834">
        <v>149.25</v>
      </c>
      <c r="D834">
        <v>212.584</v>
      </c>
      <c r="E834">
        <v>281.95999999999998</v>
      </c>
      <c r="F834">
        <v>616.26</v>
      </c>
      <c r="G834">
        <v>159.78</v>
      </c>
      <c r="H834">
        <v>2.74</v>
      </c>
      <c r="I834">
        <v>4282</v>
      </c>
      <c r="J834">
        <v>264.47500000000002</v>
      </c>
      <c r="K834">
        <v>12.19</v>
      </c>
      <c r="L834">
        <v>219.89</v>
      </c>
      <c r="M834">
        <v>245.41</v>
      </c>
      <c r="N834">
        <v>131.1567</v>
      </c>
      <c r="O834">
        <v>104.34</v>
      </c>
      <c r="P834">
        <v>9.69</v>
      </c>
      <c r="Q834">
        <v>66.23</v>
      </c>
    </row>
    <row r="835" spans="1:17" x14ac:dyDescent="0.3">
      <c r="A835" s="1">
        <v>45029</v>
      </c>
      <c r="B835">
        <v>38.914999999999999</v>
      </c>
      <c r="C835">
        <v>148.83000000000001</v>
      </c>
      <c r="D835">
        <v>215.69</v>
      </c>
      <c r="E835">
        <v>283.17</v>
      </c>
      <c r="F835">
        <v>617.11</v>
      </c>
      <c r="G835">
        <v>161.41999999999999</v>
      </c>
      <c r="H835">
        <v>2.8</v>
      </c>
      <c r="I835">
        <v>4291</v>
      </c>
      <c r="J835">
        <v>263.29000000000002</v>
      </c>
      <c r="K835">
        <v>12.05</v>
      </c>
      <c r="L835">
        <v>216.66</v>
      </c>
      <c r="M835">
        <v>243.67</v>
      </c>
      <c r="N835">
        <v>135.72</v>
      </c>
      <c r="O835">
        <v>105.84</v>
      </c>
      <c r="P835">
        <v>10.37</v>
      </c>
      <c r="Q835">
        <v>68.05</v>
      </c>
    </row>
    <row r="836" spans="1:17" x14ac:dyDescent="0.3">
      <c r="A836" s="1">
        <v>45030</v>
      </c>
      <c r="B836">
        <v>38.89</v>
      </c>
      <c r="C836">
        <v>149.19999999999999</v>
      </c>
      <c r="D836">
        <v>217.55</v>
      </c>
      <c r="E836">
        <v>283.69</v>
      </c>
      <c r="F836">
        <v>615.21</v>
      </c>
      <c r="G836">
        <v>163.82</v>
      </c>
      <c r="H836">
        <v>2.8</v>
      </c>
      <c r="I836">
        <v>4357</v>
      </c>
      <c r="J836">
        <v>262.2</v>
      </c>
      <c r="K836">
        <v>12.19</v>
      </c>
      <c r="L836">
        <v>221.44</v>
      </c>
      <c r="M836">
        <v>246.22</v>
      </c>
      <c r="N836">
        <v>133.86000000000001</v>
      </c>
      <c r="O836">
        <v>106.84</v>
      </c>
      <c r="P836">
        <v>10.98</v>
      </c>
      <c r="Q836">
        <v>67.87</v>
      </c>
    </row>
    <row r="837" spans="1:17" x14ac:dyDescent="0.3">
      <c r="A837" s="1">
        <v>45031</v>
      </c>
      <c r="B837">
        <v>38.89</v>
      </c>
      <c r="C837">
        <v>149.19999999999999</v>
      </c>
      <c r="D837">
        <v>217.55</v>
      </c>
      <c r="E837">
        <v>283.69</v>
      </c>
      <c r="F837">
        <v>615.21</v>
      </c>
      <c r="G837">
        <v>163.82</v>
      </c>
      <c r="H837">
        <v>2.8</v>
      </c>
      <c r="I837">
        <v>4357</v>
      </c>
      <c r="J837">
        <v>262.2</v>
      </c>
      <c r="K837">
        <v>12.19</v>
      </c>
      <c r="L837">
        <v>221.44</v>
      </c>
      <c r="M837">
        <v>246.22</v>
      </c>
      <c r="N837">
        <v>133.86000000000001</v>
      </c>
      <c r="O837">
        <v>106.84</v>
      </c>
      <c r="P837">
        <v>10.98</v>
      </c>
      <c r="Q837">
        <v>67.87</v>
      </c>
    </row>
    <row r="838" spans="1:17" x14ac:dyDescent="0.3">
      <c r="A838" s="1">
        <v>45032</v>
      </c>
      <c r="B838">
        <v>38.89</v>
      </c>
      <c r="C838">
        <v>149.19999999999999</v>
      </c>
      <c r="D838">
        <v>217.55</v>
      </c>
      <c r="E838">
        <v>283.69</v>
      </c>
      <c r="F838">
        <v>615.21</v>
      </c>
      <c r="G838">
        <v>163.82</v>
      </c>
      <c r="H838">
        <v>2.8</v>
      </c>
      <c r="I838">
        <v>4357</v>
      </c>
      <c r="J838">
        <v>262.2</v>
      </c>
      <c r="K838">
        <v>12.19</v>
      </c>
      <c r="L838">
        <v>221.44</v>
      </c>
      <c r="M838">
        <v>246.22</v>
      </c>
      <c r="N838">
        <v>133.86000000000001</v>
      </c>
      <c r="O838">
        <v>106.84</v>
      </c>
      <c r="P838">
        <v>10.98</v>
      </c>
      <c r="Q838">
        <v>67.87</v>
      </c>
    </row>
    <row r="839" spans="1:17" x14ac:dyDescent="0.3">
      <c r="A839" s="1">
        <v>45033</v>
      </c>
      <c r="B839">
        <v>39.140799999999999</v>
      </c>
      <c r="C839">
        <v>149.59</v>
      </c>
      <c r="D839">
        <v>217.13</v>
      </c>
      <c r="E839">
        <v>286.16000000000003</v>
      </c>
      <c r="F839">
        <v>617.80999999999995</v>
      </c>
      <c r="G839">
        <v>164.03</v>
      </c>
      <c r="H839">
        <v>2.79</v>
      </c>
      <c r="I839">
        <v>4434</v>
      </c>
      <c r="J839">
        <v>264.33179999999999</v>
      </c>
      <c r="K839">
        <v>12.34</v>
      </c>
      <c r="L839">
        <v>224.3</v>
      </c>
      <c r="M839">
        <v>248.05</v>
      </c>
      <c r="N839">
        <v>134.64400000000001</v>
      </c>
      <c r="O839">
        <v>104.52</v>
      </c>
      <c r="P839">
        <v>10.93</v>
      </c>
      <c r="Q839">
        <v>64.900000000000006</v>
      </c>
    </row>
    <row r="840" spans="1:17" x14ac:dyDescent="0.3">
      <c r="A840" s="1">
        <v>45034</v>
      </c>
      <c r="B840">
        <v>38.9</v>
      </c>
      <c r="C840">
        <v>150.1026</v>
      </c>
      <c r="D840">
        <v>216.21</v>
      </c>
      <c r="E840">
        <v>287.01</v>
      </c>
      <c r="F840">
        <v>627.13310000000001</v>
      </c>
      <c r="G840">
        <v>165.65</v>
      </c>
      <c r="H840">
        <v>2.75</v>
      </c>
      <c r="I840">
        <v>4466</v>
      </c>
      <c r="J840">
        <v>273.57</v>
      </c>
      <c r="K840">
        <v>12.12</v>
      </c>
      <c r="L840">
        <v>224.06</v>
      </c>
      <c r="M840">
        <v>250.95</v>
      </c>
      <c r="N840">
        <v>136.12469999999999</v>
      </c>
      <c r="O840">
        <v>104.07</v>
      </c>
      <c r="P840">
        <v>11.45</v>
      </c>
      <c r="Q840">
        <v>66.55</v>
      </c>
    </row>
    <row r="841" spans="1:17" x14ac:dyDescent="0.3">
      <c r="A841" s="1">
        <v>45035</v>
      </c>
      <c r="B841">
        <v>38.520000000000003</v>
      </c>
      <c r="C841">
        <v>148.65</v>
      </c>
      <c r="D841">
        <v>212.93</v>
      </c>
      <c r="E841">
        <v>284.54000000000002</v>
      </c>
      <c r="F841">
        <v>625.54999999999995</v>
      </c>
      <c r="G841">
        <v>165.54</v>
      </c>
      <c r="H841">
        <v>2.72</v>
      </c>
      <c r="I841">
        <v>4478</v>
      </c>
      <c r="J841">
        <v>272.32</v>
      </c>
      <c r="K841">
        <v>12.015000000000001</v>
      </c>
      <c r="L841">
        <v>222.41</v>
      </c>
      <c r="M841">
        <v>253.57499999999999</v>
      </c>
      <c r="N841">
        <v>132.01</v>
      </c>
      <c r="O841">
        <v>103.07</v>
      </c>
      <c r="P841">
        <v>10.65</v>
      </c>
      <c r="Q841">
        <v>63.4</v>
      </c>
    </row>
    <row r="842" spans="1:17" x14ac:dyDescent="0.3">
      <c r="A842" s="1">
        <v>45036</v>
      </c>
      <c r="B842">
        <v>36.975000000000001</v>
      </c>
      <c r="C842">
        <v>144.88999999999999</v>
      </c>
      <c r="D842">
        <v>212.77</v>
      </c>
      <c r="E842">
        <v>285.08</v>
      </c>
      <c r="F842">
        <v>627.14</v>
      </c>
      <c r="G842">
        <v>165.56</v>
      </c>
      <c r="H842">
        <v>2.67</v>
      </c>
      <c r="I842">
        <v>4437</v>
      </c>
      <c r="J842">
        <v>270</v>
      </c>
      <c r="K842">
        <v>12.16</v>
      </c>
      <c r="L842">
        <v>220.93</v>
      </c>
      <c r="M842">
        <v>257.315</v>
      </c>
      <c r="N842">
        <v>129.07</v>
      </c>
      <c r="O842">
        <v>103.86839999999999</v>
      </c>
      <c r="P842">
        <v>9.4499999999999993</v>
      </c>
      <c r="Q842">
        <v>60.17</v>
      </c>
    </row>
    <row r="843" spans="1:17" x14ac:dyDescent="0.3">
      <c r="A843" s="1">
        <v>45037</v>
      </c>
      <c r="B843">
        <v>37.049999999999997</v>
      </c>
      <c r="C843">
        <v>144.9</v>
      </c>
      <c r="D843">
        <v>209.58</v>
      </c>
      <c r="E843">
        <v>283.06079999999997</v>
      </c>
      <c r="F843">
        <v>621.99</v>
      </c>
      <c r="G843">
        <v>164.49</v>
      </c>
      <c r="H843">
        <v>2.56</v>
      </c>
      <c r="I843">
        <v>4449</v>
      </c>
      <c r="J843">
        <v>267.22000000000003</v>
      </c>
      <c r="K843">
        <v>11.95</v>
      </c>
      <c r="L843">
        <v>217.5</v>
      </c>
      <c r="M843">
        <v>259.83999999999997</v>
      </c>
      <c r="N843">
        <v>130.15010000000001</v>
      </c>
      <c r="O843">
        <v>104.78</v>
      </c>
      <c r="P843">
        <v>8.8699999999999992</v>
      </c>
      <c r="Q843">
        <v>58.704999999999998</v>
      </c>
    </row>
    <row r="844" spans="1:17" x14ac:dyDescent="0.3">
      <c r="A844" s="1">
        <v>45038</v>
      </c>
      <c r="B844">
        <v>37.049999999999997</v>
      </c>
      <c r="C844">
        <v>144.9</v>
      </c>
      <c r="D844">
        <v>209.58</v>
      </c>
      <c r="E844">
        <v>283.06079999999997</v>
      </c>
      <c r="F844">
        <v>621.99</v>
      </c>
      <c r="G844">
        <v>164.49</v>
      </c>
      <c r="H844">
        <v>2.56</v>
      </c>
      <c r="I844">
        <v>4449</v>
      </c>
      <c r="J844">
        <v>267.22000000000003</v>
      </c>
      <c r="K844">
        <v>11.95</v>
      </c>
      <c r="L844">
        <v>217.5</v>
      </c>
      <c r="M844">
        <v>259.83999999999997</v>
      </c>
      <c r="N844">
        <v>130.15010000000001</v>
      </c>
      <c r="O844">
        <v>104.78</v>
      </c>
      <c r="P844">
        <v>8.8699999999999992</v>
      </c>
      <c r="Q844">
        <v>58.704999999999998</v>
      </c>
    </row>
    <row r="845" spans="1:17" x14ac:dyDescent="0.3">
      <c r="A845" s="1">
        <v>45039</v>
      </c>
      <c r="B845">
        <v>37.049999999999997</v>
      </c>
      <c r="C845">
        <v>144.9</v>
      </c>
      <c r="D845">
        <v>209.58</v>
      </c>
      <c r="E845">
        <v>283.06079999999997</v>
      </c>
      <c r="F845">
        <v>621.99</v>
      </c>
      <c r="G845">
        <v>164.49</v>
      </c>
      <c r="H845">
        <v>2.56</v>
      </c>
      <c r="I845">
        <v>4449</v>
      </c>
      <c r="J845">
        <v>267.22000000000003</v>
      </c>
      <c r="K845">
        <v>11.95</v>
      </c>
      <c r="L845">
        <v>217.5</v>
      </c>
      <c r="M845">
        <v>259.83999999999997</v>
      </c>
      <c r="N845">
        <v>130.15010000000001</v>
      </c>
      <c r="O845">
        <v>104.78</v>
      </c>
      <c r="P845">
        <v>8.8699999999999992</v>
      </c>
      <c r="Q845">
        <v>58.704999999999998</v>
      </c>
    </row>
    <row r="846" spans="1:17" x14ac:dyDescent="0.3">
      <c r="A846" s="1">
        <v>45040</v>
      </c>
      <c r="B846">
        <v>36.979999999999997</v>
      </c>
      <c r="C846">
        <v>145.62</v>
      </c>
      <c r="D846">
        <v>210.71</v>
      </c>
      <c r="E846">
        <v>278.72000000000003</v>
      </c>
      <c r="F846">
        <v>631.78499999999997</v>
      </c>
      <c r="G846">
        <v>163.89</v>
      </c>
      <c r="H846">
        <v>2.52</v>
      </c>
      <c r="I846">
        <v>4455</v>
      </c>
      <c r="J846">
        <v>266.71010000000001</v>
      </c>
      <c r="K846">
        <v>12.1976</v>
      </c>
      <c r="L846">
        <v>220.53</v>
      </c>
      <c r="M846">
        <v>258.07499999999999</v>
      </c>
      <c r="N846">
        <v>129.02000000000001</v>
      </c>
      <c r="O846">
        <v>104.7</v>
      </c>
      <c r="P846">
        <v>8.69</v>
      </c>
      <c r="Q846">
        <v>54.08</v>
      </c>
    </row>
    <row r="847" spans="1:17" x14ac:dyDescent="0.3">
      <c r="A847" s="1">
        <v>45041</v>
      </c>
      <c r="B847">
        <v>36.57</v>
      </c>
      <c r="C847">
        <v>146.19499999999999</v>
      </c>
      <c r="D847">
        <v>207.13</v>
      </c>
      <c r="E847">
        <v>275.37</v>
      </c>
      <c r="F847">
        <v>621.74</v>
      </c>
      <c r="G847">
        <v>163.72999999999999</v>
      </c>
      <c r="H847">
        <v>2.42</v>
      </c>
      <c r="I847">
        <v>4446</v>
      </c>
      <c r="J847">
        <v>262.25</v>
      </c>
      <c r="K847">
        <v>12.22</v>
      </c>
      <c r="L847">
        <v>218.27</v>
      </c>
      <c r="M847">
        <v>258.95999999999998</v>
      </c>
      <c r="N847">
        <v>121.81</v>
      </c>
      <c r="O847">
        <v>103.84</v>
      </c>
      <c r="P847">
        <v>8.5625999999999998</v>
      </c>
      <c r="Q847">
        <v>53.624000000000002</v>
      </c>
    </row>
    <row r="848" spans="1:17" x14ac:dyDescent="0.3">
      <c r="A848" s="1">
        <v>45042</v>
      </c>
      <c r="B848">
        <v>36.82</v>
      </c>
      <c r="C848">
        <v>145.66249999999999</v>
      </c>
      <c r="D848">
        <v>208.88</v>
      </c>
      <c r="E848">
        <v>292.73</v>
      </c>
      <c r="F848">
        <v>613.51</v>
      </c>
      <c r="G848">
        <v>162.80000000000001</v>
      </c>
      <c r="H848">
        <v>2.48</v>
      </c>
      <c r="I848">
        <v>4390</v>
      </c>
      <c r="J848">
        <v>267.05099999999999</v>
      </c>
      <c r="K848">
        <v>13.06</v>
      </c>
      <c r="L848">
        <v>216.12</v>
      </c>
      <c r="M848">
        <v>256.74</v>
      </c>
      <c r="N848">
        <v>122.8723</v>
      </c>
      <c r="O848">
        <v>102.63</v>
      </c>
      <c r="P848">
        <v>9.4</v>
      </c>
      <c r="Q848">
        <v>53.6</v>
      </c>
    </row>
    <row r="849" spans="1:17" x14ac:dyDescent="0.3">
      <c r="A849" s="1">
        <v>45043</v>
      </c>
      <c r="B849">
        <v>37.130000000000003</v>
      </c>
      <c r="C849">
        <v>148.76</v>
      </c>
      <c r="D849">
        <v>236.77</v>
      </c>
      <c r="E849">
        <v>295.25</v>
      </c>
      <c r="F849">
        <v>603.23</v>
      </c>
      <c r="G849">
        <v>165.19</v>
      </c>
      <c r="H849">
        <v>2.5299999999999998</v>
      </c>
      <c r="I849">
        <v>4391</v>
      </c>
      <c r="J849">
        <v>266.25009999999997</v>
      </c>
      <c r="K849">
        <v>13.725</v>
      </c>
      <c r="L849">
        <v>204.04</v>
      </c>
      <c r="M849">
        <v>264.88</v>
      </c>
      <c r="N849">
        <v>123.56</v>
      </c>
      <c r="O849">
        <v>103.54</v>
      </c>
      <c r="P849">
        <v>9.27</v>
      </c>
      <c r="Q849">
        <v>53.58</v>
      </c>
    </row>
    <row r="850" spans="1:17" x14ac:dyDescent="0.3">
      <c r="A850" s="1">
        <v>45044</v>
      </c>
      <c r="B850">
        <v>38.46</v>
      </c>
      <c r="C850">
        <v>143.345</v>
      </c>
      <c r="D850">
        <v>235.75</v>
      </c>
      <c r="E850">
        <v>303.31</v>
      </c>
      <c r="F850">
        <v>614.55999999999995</v>
      </c>
      <c r="G850">
        <v>167.8801</v>
      </c>
      <c r="H850">
        <v>2.5499999999999998</v>
      </c>
      <c r="I850">
        <v>4440</v>
      </c>
      <c r="J850">
        <v>270.71480000000003</v>
      </c>
      <c r="K850">
        <v>14.4</v>
      </c>
      <c r="L850">
        <v>213</v>
      </c>
      <c r="M850">
        <v>275.63</v>
      </c>
      <c r="N850">
        <v>119.42</v>
      </c>
      <c r="O850">
        <v>105.09</v>
      </c>
      <c r="P850">
        <v>9.51</v>
      </c>
      <c r="Q850">
        <v>52.17</v>
      </c>
    </row>
    <row r="851" spans="1:17" x14ac:dyDescent="0.3">
      <c r="A851" s="1">
        <v>45045</v>
      </c>
      <c r="B851">
        <v>38.46</v>
      </c>
      <c r="C851">
        <v>143.345</v>
      </c>
      <c r="D851">
        <v>235.75</v>
      </c>
      <c r="E851">
        <v>303.31</v>
      </c>
      <c r="F851">
        <v>614.55999999999995</v>
      </c>
      <c r="G851">
        <v>167.8801</v>
      </c>
      <c r="H851">
        <v>2.5499999999999998</v>
      </c>
      <c r="I851">
        <v>4440</v>
      </c>
      <c r="J851">
        <v>270.71480000000003</v>
      </c>
      <c r="K851">
        <v>14.4</v>
      </c>
      <c r="L851">
        <v>213</v>
      </c>
      <c r="M851">
        <v>275.63</v>
      </c>
      <c r="N851">
        <v>119.42</v>
      </c>
      <c r="O851">
        <v>105.09</v>
      </c>
      <c r="P851">
        <v>9.51</v>
      </c>
      <c r="Q851">
        <v>52.17</v>
      </c>
    </row>
    <row r="852" spans="1:17" x14ac:dyDescent="0.3">
      <c r="A852" s="1">
        <v>45046</v>
      </c>
      <c r="B852">
        <v>38.46</v>
      </c>
      <c r="C852">
        <v>143.345</v>
      </c>
      <c r="D852">
        <v>235.75</v>
      </c>
      <c r="E852">
        <v>303.31</v>
      </c>
      <c r="F852">
        <v>614.55999999999995</v>
      </c>
      <c r="G852">
        <v>167.8801</v>
      </c>
      <c r="H852">
        <v>2.5499999999999998</v>
      </c>
      <c r="I852">
        <v>4440</v>
      </c>
      <c r="J852">
        <v>270.71480000000003</v>
      </c>
      <c r="K852">
        <v>14.4</v>
      </c>
      <c r="L852">
        <v>213</v>
      </c>
      <c r="M852">
        <v>275.63</v>
      </c>
      <c r="N852">
        <v>119.42</v>
      </c>
      <c r="O852">
        <v>105.09</v>
      </c>
      <c r="P852">
        <v>9.51</v>
      </c>
      <c r="Q852">
        <v>52.17</v>
      </c>
    </row>
    <row r="853" spans="1:17" x14ac:dyDescent="0.3">
      <c r="A853" s="1">
        <v>45047</v>
      </c>
      <c r="B853">
        <v>38.68</v>
      </c>
      <c r="C853">
        <v>142.61000000000001</v>
      </c>
      <c r="D853">
        <v>236.46</v>
      </c>
      <c r="E853">
        <v>305.14999999999998</v>
      </c>
      <c r="F853">
        <v>626.20000000000005</v>
      </c>
      <c r="G853">
        <v>168.64</v>
      </c>
      <c r="H853">
        <v>2.4550000000000001</v>
      </c>
      <c r="I853">
        <v>4517</v>
      </c>
      <c r="J853">
        <v>277.8</v>
      </c>
      <c r="K853">
        <v>14.64</v>
      </c>
      <c r="L853">
        <v>216.53</v>
      </c>
      <c r="M853">
        <v>279.82</v>
      </c>
      <c r="N853">
        <v>116.89</v>
      </c>
      <c r="O853">
        <v>106.82</v>
      </c>
      <c r="P853">
        <v>8.64</v>
      </c>
      <c r="Q853">
        <v>48.45</v>
      </c>
    </row>
    <row r="854" spans="1:17" x14ac:dyDescent="0.3">
      <c r="A854" s="1">
        <v>45048</v>
      </c>
      <c r="B854">
        <v>37.49</v>
      </c>
      <c r="C854">
        <v>140.09</v>
      </c>
      <c r="D854">
        <v>238.99</v>
      </c>
      <c r="E854">
        <v>303.91000000000003</v>
      </c>
      <c r="F854">
        <v>605.02</v>
      </c>
      <c r="G854">
        <v>167.54</v>
      </c>
      <c r="H854">
        <v>2.2999999999999998</v>
      </c>
      <c r="I854">
        <v>4513</v>
      </c>
      <c r="J854">
        <v>280.83</v>
      </c>
      <c r="K854">
        <v>14.494999999999999</v>
      </c>
      <c r="L854">
        <v>210.59</v>
      </c>
      <c r="M854">
        <v>277.18</v>
      </c>
      <c r="N854">
        <v>116.04</v>
      </c>
      <c r="O854">
        <v>103.71</v>
      </c>
      <c r="P854">
        <v>8.6549999999999994</v>
      </c>
      <c r="Q854">
        <v>48.26</v>
      </c>
    </row>
    <row r="855" spans="1:17" x14ac:dyDescent="0.3">
      <c r="A855" s="1">
        <v>45049</v>
      </c>
      <c r="B855">
        <v>37.61</v>
      </c>
      <c r="C855">
        <v>139.69</v>
      </c>
      <c r="D855">
        <v>232.75</v>
      </c>
      <c r="E855">
        <v>304.08999999999997</v>
      </c>
      <c r="F855">
        <v>612.4</v>
      </c>
      <c r="G855">
        <v>167.16</v>
      </c>
      <c r="H855">
        <v>2.3437999999999999</v>
      </c>
      <c r="I855">
        <v>4513</v>
      </c>
      <c r="J855">
        <v>274.72000000000003</v>
      </c>
      <c r="K855">
        <v>14.885</v>
      </c>
      <c r="L855">
        <v>214.86</v>
      </c>
      <c r="M855">
        <v>282.31</v>
      </c>
      <c r="N855">
        <v>115.67</v>
      </c>
      <c r="O855">
        <v>104.96</v>
      </c>
      <c r="P855">
        <v>9.09</v>
      </c>
      <c r="Q855">
        <v>48.31</v>
      </c>
    </row>
    <row r="856" spans="1:17" x14ac:dyDescent="0.3">
      <c r="A856" s="1">
        <v>45050</v>
      </c>
      <c r="B856">
        <v>37.29</v>
      </c>
      <c r="C856">
        <v>140.13</v>
      </c>
      <c r="D856">
        <v>232.9264</v>
      </c>
      <c r="E856">
        <v>303.39999999999998</v>
      </c>
      <c r="F856">
        <v>601.29</v>
      </c>
      <c r="G856">
        <v>164.31</v>
      </c>
      <c r="H856">
        <v>2.44</v>
      </c>
      <c r="I856">
        <v>4513</v>
      </c>
      <c r="J856">
        <v>272.39999999999998</v>
      </c>
      <c r="K856">
        <v>14.275</v>
      </c>
      <c r="L856">
        <v>209.33</v>
      </c>
      <c r="M856">
        <v>277.38</v>
      </c>
      <c r="N856">
        <v>117.45</v>
      </c>
      <c r="O856">
        <v>103.97</v>
      </c>
      <c r="P856">
        <v>9.59</v>
      </c>
      <c r="Q856">
        <v>47.650100000000002</v>
      </c>
    </row>
    <row r="857" spans="1:17" x14ac:dyDescent="0.3">
      <c r="A857" s="1">
        <v>45051</v>
      </c>
      <c r="B857">
        <v>37.155000000000001</v>
      </c>
      <c r="C857">
        <v>141.12</v>
      </c>
      <c r="D857">
        <v>229.85</v>
      </c>
      <c r="E857">
        <v>304.27</v>
      </c>
      <c r="F857">
        <v>613.37</v>
      </c>
      <c r="G857">
        <v>170.76</v>
      </c>
      <c r="H857">
        <v>2.5099999999999998</v>
      </c>
      <c r="I857">
        <v>4513</v>
      </c>
      <c r="J857">
        <v>277.31</v>
      </c>
      <c r="K857">
        <v>14.2799</v>
      </c>
      <c r="L857">
        <v>212.4</v>
      </c>
      <c r="M857">
        <v>279.61</v>
      </c>
      <c r="N857">
        <v>119.02</v>
      </c>
      <c r="O857">
        <v>104.11</v>
      </c>
      <c r="P857">
        <v>10</v>
      </c>
      <c r="Q857">
        <v>53.75</v>
      </c>
    </row>
    <row r="858" spans="1:17" x14ac:dyDescent="0.3">
      <c r="A858" s="1">
        <v>45052</v>
      </c>
      <c r="B858">
        <v>37.155000000000001</v>
      </c>
      <c r="C858">
        <v>141.12</v>
      </c>
      <c r="D858">
        <v>229.85</v>
      </c>
      <c r="E858">
        <v>304.27</v>
      </c>
      <c r="F858">
        <v>613.37</v>
      </c>
      <c r="G858">
        <v>170.76</v>
      </c>
      <c r="H858">
        <v>2.5099999999999998</v>
      </c>
      <c r="I858">
        <v>4513</v>
      </c>
      <c r="J858">
        <v>277.31</v>
      </c>
      <c r="K858">
        <v>14.2799</v>
      </c>
      <c r="L858">
        <v>212.4</v>
      </c>
      <c r="M858">
        <v>279.61</v>
      </c>
      <c r="N858">
        <v>119.02</v>
      </c>
      <c r="O858">
        <v>104.11</v>
      </c>
      <c r="P858">
        <v>10</v>
      </c>
      <c r="Q858">
        <v>53.75</v>
      </c>
    </row>
    <row r="859" spans="1:17" x14ac:dyDescent="0.3">
      <c r="A859" s="1">
        <v>45053</v>
      </c>
      <c r="B859">
        <v>37.155000000000001</v>
      </c>
      <c r="C859">
        <v>141.12</v>
      </c>
      <c r="D859">
        <v>229.85</v>
      </c>
      <c r="E859">
        <v>304.27</v>
      </c>
      <c r="F859">
        <v>613.37</v>
      </c>
      <c r="G859">
        <v>170.76</v>
      </c>
      <c r="H859">
        <v>2.5099999999999998</v>
      </c>
      <c r="I859">
        <v>4513</v>
      </c>
      <c r="J859">
        <v>277.31</v>
      </c>
      <c r="K859">
        <v>14.2799</v>
      </c>
      <c r="L859">
        <v>212.4</v>
      </c>
      <c r="M859">
        <v>279.61</v>
      </c>
      <c r="N859">
        <v>119.02</v>
      </c>
      <c r="O859">
        <v>104.11</v>
      </c>
      <c r="P859">
        <v>10</v>
      </c>
      <c r="Q859">
        <v>53.75</v>
      </c>
    </row>
    <row r="860" spans="1:17" x14ac:dyDescent="0.3">
      <c r="A860" s="1">
        <v>45054</v>
      </c>
      <c r="B860">
        <v>37.44</v>
      </c>
      <c r="C860">
        <v>142.72</v>
      </c>
      <c r="D860">
        <v>230.27</v>
      </c>
      <c r="E860">
        <v>306.08999999999997</v>
      </c>
      <c r="F860">
        <v>620.58000000000004</v>
      </c>
      <c r="G860">
        <v>172.11</v>
      </c>
      <c r="H860">
        <v>2.625</v>
      </c>
      <c r="I860">
        <v>4551</v>
      </c>
      <c r="J860">
        <v>283.5</v>
      </c>
      <c r="K860">
        <v>14.68</v>
      </c>
      <c r="L860">
        <v>213.63</v>
      </c>
      <c r="M860">
        <v>279.20999999999998</v>
      </c>
      <c r="N860">
        <v>125.4</v>
      </c>
      <c r="O860">
        <v>105.16</v>
      </c>
      <c r="P860">
        <v>9.25</v>
      </c>
      <c r="Q860">
        <v>54.61</v>
      </c>
    </row>
    <row r="861" spans="1:17" x14ac:dyDescent="0.3">
      <c r="A861" s="1">
        <v>45055</v>
      </c>
      <c r="B861">
        <v>37.43</v>
      </c>
      <c r="C861">
        <v>141.75</v>
      </c>
      <c r="D861">
        <v>231.08</v>
      </c>
      <c r="E861">
        <v>306.31</v>
      </c>
      <c r="F861">
        <v>615.86</v>
      </c>
      <c r="G861">
        <v>171.6</v>
      </c>
      <c r="H861">
        <v>2.605</v>
      </c>
      <c r="I861">
        <v>4552</v>
      </c>
      <c r="J861">
        <v>284.5</v>
      </c>
      <c r="K861">
        <v>14.835000000000001</v>
      </c>
      <c r="L861">
        <v>211.95</v>
      </c>
      <c r="M861">
        <v>279.97500000000002</v>
      </c>
      <c r="N861">
        <v>129.16040000000001</v>
      </c>
      <c r="O861">
        <v>107.19</v>
      </c>
      <c r="P861">
        <v>9.31</v>
      </c>
      <c r="Q861">
        <v>56.59</v>
      </c>
    </row>
    <row r="862" spans="1:17" x14ac:dyDescent="0.3">
      <c r="A862" s="1">
        <v>45056</v>
      </c>
      <c r="B862">
        <v>37.29</v>
      </c>
      <c r="C862">
        <v>140.99</v>
      </c>
      <c r="D862">
        <v>230.72</v>
      </c>
      <c r="E862">
        <v>307.67</v>
      </c>
      <c r="F862">
        <v>618.27</v>
      </c>
      <c r="G862">
        <v>171.9</v>
      </c>
      <c r="H862">
        <v>2.69</v>
      </c>
      <c r="I862">
        <v>4662</v>
      </c>
      <c r="J862">
        <v>284.61279999999999</v>
      </c>
      <c r="K862">
        <v>15.05</v>
      </c>
      <c r="L862">
        <v>210.19</v>
      </c>
      <c r="M862">
        <v>279.88</v>
      </c>
      <c r="N862">
        <v>131.03</v>
      </c>
      <c r="O862">
        <v>107.93</v>
      </c>
      <c r="P862">
        <v>9.66</v>
      </c>
      <c r="Q862">
        <v>59.89</v>
      </c>
    </row>
    <row r="863" spans="1:17" x14ac:dyDescent="0.3">
      <c r="A863" s="1">
        <v>45057</v>
      </c>
      <c r="B863">
        <v>37.32</v>
      </c>
      <c r="C863">
        <v>141.72</v>
      </c>
      <c r="D863">
        <v>232.3</v>
      </c>
      <c r="E863">
        <v>306.26010000000002</v>
      </c>
      <c r="F863">
        <v>617.99</v>
      </c>
      <c r="G863">
        <v>172.17</v>
      </c>
      <c r="H863">
        <v>2.59</v>
      </c>
      <c r="I863">
        <v>4596</v>
      </c>
      <c r="J863">
        <v>282.45999999999998</v>
      </c>
      <c r="K863">
        <v>15.07</v>
      </c>
      <c r="L863">
        <v>208.41499999999999</v>
      </c>
      <c r="M863">
        <v>285.42</v>
      </c>
      <c r="N863">
        <v>131.27000000000001</v>
      </c>
      <c r="O863">
        <v>114.41</v>
      </c>
      <c r="P863">
        <v>8.65</v>
      </c>
      <c r="Q863">
        <v>59.77</v>
      </c>
    </row>
    <row r="864" spans="1:17" x14ac:dyDescent="0.3">
      <c r="A864" s="1">
        <v>45058</v>
      </c>
      <c r="B864">
        <v>37.409999999999997</v>
      </c>
      <c r="C864">
        <v>142.77000000000001</v>
      </c>
      <c r="D864">
        <v>231.45</v>
      </c>
      <c r="E864">
        <v>306.60000000000002</v>
      </c>
      <c r="F864">
        <v>624.21</v>
      </c>
      <c r="G864">
        <v>171</v>
      </c>
      <c r="H864">
        <v>2.6</v>
      </c>
      <c r="I864">
        <v>4676</v>
      </c>
      <c r="J864">
        <v>280.45999999999998</v>
      </c>
      <c r="K864">
        <v>14.95</v>
      </c>
      <c r="L864">
        <v>207.93</v>
      </c>
      <c r="M864">
        <v>283.91000000000003</v>
      </c>
      <c r="N864">
        <v>129.25</v>
      </c>
      <c r="O864">
        <v>116.11</v>
      </c>
      <c r="P864">
        <v>8.52</v>
      </c>
      <c r="Q864">
        <v>56.77</v>
      </c>
    </row>
    <row r="865" spans="1:17" x14ac:dyDescent="0.3">
      <c r="A865" s="1">
        <v>45059</v>
      </c>
      <c r="B865">
        <v>37.409999999999997</v>
      </c>
      <c r="C865">
        <v>142.77000000000001</v>
      </c>
      <c r="D865">
        <v>231.45</v>
      </c>
      <c r="E865">
        <v>306.60000000000002</v>
      </c>
      <c r="F865">
        <v>624.21</v>
      </c>
      <c r="G865">
        <v>171</v>
      </c>
      <c r="H865">
        <v>2.6</v>
      </c>
      <c r="I865">
        <v>4676</v>
      </c>
      <c r="J865">
        <v>280.45999999999998</v>
      </c>
      <c r="K865">
        <v>14.95</v>
      </c>
      <c r="L865">
        <v>207.93</v>
      </c>
      <c r="M865">
        <v>283.91000000000003</v>
      </c>
      <c r="N865">
        <v>129.25</v>
      </c>
      <c r="O865">
        <v>116.11</v>
      </c>
      <c r="P865">
        <v>8.52</v>
      </c>
      <c r="Q865">
        <v>56.77</v>
      </c>
    </row>
    <row r="866" spans="1:17" x14ac:dyDescent="0.3">
      <c r="A866" s="1">
        <v>45060</v>
      </c>
      <c r="B866">
        <v>37.409999999999997</v>
      </c>
      <c r="C866">
        <v>142.77000000000001</v>
      </c>
      <c r="D866">
        <v>231.45</v>
      </c>
      <c r="E866">
        <v>306.60000000000002</v>
      </c>
      <c r="F866">
        <v>624.21</v>
      </c>
      <c r="G866">
        <v>171</v>
      </c>
      <c r="H866">
        <v>2.6</v>
      </c>
      <c r="I866">
        <v>4676</v>
      </c>
      <c r="J866">
        <v>280.45999999999998</v>
      </c>
      <c r="K866">
        <v>14.95</v>
      </c>
      <c r="L866">
        <v>207.93</v>
      </c>
      <c r="M866">
        <v>283.91000000000003</v>
      </c>
      <c r="N866">
        <v>129.25</v>
      </c>
      <c r="O866">
        <v>116.11</v>
      </c>
      <c r="P866">
        <v>8.52</v>
      </c>
      <c r="Q866">
        <v>56.77</v>
      </c>
    </row>
    <row r="867" spans="1:17" x14ac:dyDescent="0.3">
      <c r="A867" s="1">
        <v>45061</v>
      </c>
      <c r="B867">
        <v>36.715000000000003</v>
      </c>
      <c r="C867">
        <v>143.4</v>
      </c>
      <c r="D867">
        <v>235.33</v>
      </c>
      <c r="E867">
        <v>307.58999999999997</v>
      </c>
      <c r="F867">
        <v>628.47</v>
      </c>
      <c r="G867">
        <v>171.47</v>
      </c>
      <c r="H867">
        <v>2.63</v>
      </c>
      <c r="I867">
        <v>4707</v>
      </c>
      <c r="J867">
        <v>281.52</v>
      </c>
      <c r="K867">
        <v>15.07</v>
      </c>
      <c r="L867">
        <v>209.15</v>
      </c>
      <c r="M867">
        <v>283.76</v>
      </c>
      <c r="N867">
        <v>130.41</v>
      </c>
      <c r="O867">
        <v>116.01</v>
      </c>
      <c r="P867">
        <v>8.9</v>
      </c>
      <c r="Q867">
        <v>57.2</v>
      </c>
    </row>
    <row r="868" spans="1:17" x14ac:dyDescent="0.3">
      <c r="A868" s="1">
        <v>45062</v>
      </c>
      <c r="B868">
        <v>36.04</v>
      </c>
      <c r="C868">
        <v>142.87</v>
      </c>
      <c r="D868">
        <v>235.52</v>
      </c>
      <c r="E868">
        <v>309.83</v>
      </c>
      <c r="F868">
        <v>638.73</v>
      </c>
      <c r="G868">
        <v>171.79910000000001</v>
      </c>
      <c r="H868">
        <v>2.48</v>
      </c>
      <c r="I868">
        <v>4697</v>
      </c>
      <c r="J868">
        <v>288.32</v>
      </c>
      <c r="K868">
        <v>15</v>
      </c>
      <c r="L868">
        <v>207.05</v>
      </c>
      <c r="M868">
        <v>279.86</v>
      </c>
      <c r="N868">
        <v>133.30000000000001</v>
      </c>
      <c r="O868">
        <v>116.43</v>
      </c>
      <c r="P868">
        <v>9</v>
      </c>
      <c r="Q868">
        <v>57.143300000000004</v>
      </c>
    </row>
    <row r="869" spans="1:17" x14ac:dyDescent="0.3">
      <c r="A869" s="1">
        <v>45063</v>
      </c>
      <c r="B869">
        <v>36.042499999999997</v>
      </c>
      <c r="C869">
        <v>140.86000000000001</v>
      </c>
      <c r="D869">
        <v>238.14</v>
      </c>
      <c r="E869">
        <v>310.74</v>
      </c>
      <c r="F869">
        <v>644.58000000000004</v>
      </c>
      <c r="G869">
        <v>170.42009999999999</v>
      </c>
      <c r="H869">
        <v>2.4550000000000001</v>
      </c>
      <c r="I869">
        <v>4704</v>
      </c>
      <c r="J869">
        <v>294.30009999999999</v>
      </c>
      <c r="K869">
        <v>15.175000000000001</v>
      </c>
      <c r="L869">
        <v>208.65</v>
      </c>
      <c r="M869">
        <v>280.54500000000002</v>
      </c>
      <c r="N869">
        <v>133.61000000000001</v>
      </c>
      <c r="O869">
        <v>118.89</v>
      </c>
      <c r="P869">
        <v>9.0399999999999991</v>
      </c>
      <c r="Q869">
        <v>57.3</v>
      </c>
    </row>
    <row r="870" spans="1:17" x14ac:dyDescent="0.3">
      <c r="A870" s="1">
        <v>45064</v>
      </c>
      <c r="B870">
        <v>35.72</v>
      </c>
      <c r="C870">
        <v>136.33500000000001</v>
      </c>
      <c r="D870">
        <v>241.19</v>
      </c>
      <c r="E870">
        <v>313.72000000000003</v>
      </c>
      <c r="F870">
        <v>656</v>
      </c>
      <c r="G870">
        <v>172.58</v>
      </c>
      <c r="H870">
        <v>2.48</v>
      </c>
      <c r="I870">
        <v>4783</v>
      </c>
      <c r="J870">
        <v>303.2</v>
      </c>
      <c r="K870">
        <v>15.4</v>
      </c>
      <c r="L870">
        <v>210.23</v>
      </c>
      <c r="M870">
        <v>284.88</v>
      </c>
      <c r="N870">
        <v>137.22999999999999</v>
      </c>
      <c r="O870">
        <v>120.83</v>
      </c>
      <c r="P870">
        <v>9.0299999999999994</v>
      </c>
      <c r="Q870">
        <v>58.6</v>
      </c>
    </row>
    <row r="871" spans="1:17" x14ac:dyDescent="0.3">
      <c r="A871" s="1">
        <v>45065</v>
      </c>
      <c r="B871">
        <v>36.03</v>
      </c>
      <c r="C871">
        <v>138.02000000000001</v>
      </c>
      <c r="D871">
        <v>243.41</v>
      </c>
      <c r="E871">
        <v>316.37</v>
      </c>
      <c r="F871">
        <v>678.41</v>
      </c>
      <c r="G871">
        <v>174.94</v>
      </c>
      <c r="H871">
        <v>2.52</v>
      </c>
      <c r="I871">
        <v>4809</v>
      </c>
      <c r="J871">
        <v>309.16000000000003</v>
      </c>
      <c r="K871">
        <v>15.5</v>
      </c>
      <c r="L871">
        <v>212.95</v>
      </c>
      <c r="M871">
        <v>285.70499999999998</v>
      </c>
      <c r="N871">
        <v>142.38999999999999</v>
      </c>
      <c r="O871">
        <v>122.15</v>
      </c>
      <c r="P871">
        <v>9.17</v>
      </c>
      <c r="Q871">
        <v>56.59</v>
      </c>
    </row>
    <row r="872" spans="1:17" x14ac:dyDescent="0.3">
      <c r="A872" s="1">
        <v>45066</v>
      </c>
      <c r="B872">
        <v>36.03</v>
      </c>
      <c r="C872">
        <v>138.02000000000001</v>
      </c>
      <c r="D872">
        <v>243.41</v>
      </c>
      <c r="E872">
        <v>316.37</v>
      </c>
      <c r="F872">
        <v>678.41</v>
      </c>
      <c r="G872">
        <v>174.94</v>
      </c>
      <c r="H872">
        <v>2.52</v>
      </c>
      <c r="I872">
        <v>4809</v>
      </c>
      <c r="J872">
        <v>309.16000000000003</v>
      </c>
      <c r="K872">
        <v>15.5</v>
      </c>
      <c r="L872">
        <v>212.95</v>
      </c>
      <c r="M872">
        <v>285.70499999999998</v>
      </c>
      <c r="N872">
        <v>142.38999999999999</v>
      </c>
      <c r="O872">
        <v>122.15</v>
      </c>
      <c r="P872">
        <v>9.17</v>
      </c>
      <c r="Q872">
        <v>56.59</v>
      </c>
    </row>
    <row r="873" spans="1:17" x14ac:dyDescent="0.3">
      <c r="A873" s="1">
        <v>45067</v>
      </c>
      <c r="B873">
        <v>36.03</v>
      </c>
      <c r="C873">
        <v>138.02000000000001</v>
      </c>
      <c r="D873">
        <v>243.41</v>
      </c>
      <c r="E873">
        <v>316.37</v>
      </c>
      <c r="F873">
        <v>678.41</v>
      </c>
      <c r="G873">
        <v>174.94</v>
      </c>
      <c r="H873">
        <v>2.52</v>
      </c>
      <c r="I873">
        <v>4809</v>
      </c>
      <c r="J873">
        <v>309.16000000000003</v>
      </c>
      <c r="K873">
        <v>15.5</v>
      </c>
      <c r="L873">
        <v>212.95</v>
      </c>
      <c r="M873">
        <v>285.70499999999998</v>
      </c>
      <c r="N873">
        <v>142.38999999999999</v>
      </c>
      <c r="O873">
        <v>122.15</v>
      </c>
      <c r="P873">
        <v>9.17</v>
      </c>
      <c r="Q873">
        <v>56.59</v>
      </c>
    </row>
    <row r="874" spans="1:17" x14ac:dyDescent="0.3">
      <c r="A874" s="1">
        <v>45068</v>
      </c>
      <c r="B874">
        <v>35.913800000000002</v>
      </c>
      <c r="C874">
        <v>136.93</v>
      </c>
      <c r="D874">
        <v>245.12</v>
      </c>
      <c r="E874">
        <v>318.01</v>
      </c>
      <c r="F874">
        <v>674.12</v>
      </c>
      <c r="G874">
        <v>173.45</v>
      </c>
      <c r="H874">
        <v>2.5449999999999999</v>
      </c>
      <c r="I874">
        <v>4776</v>
      </c>
      <c r="J874">
        <v>306.8</v>
      </c>
      <c r="K874">
        <v>15.6401</v>
      </c>
      <c r="L874">
        <v>211.89</v>
      </c>
      <c r="M874">
        <v>279.95</v>
      </c>
      <c r="N874">
        <v>143.82</v>
      </c>
      <c r="O874">
        <v>122.74</v>
      </c>
      <c r="P874">
        <v>8.9499999999999993</v>
      </c>
      <c r="Q874">
        <v>55.9</v>
      </c>
    </row>
    <row r="875" spans="1:17" x14ac:dyDescent="0.3">
      <c r="A875" s="1">
        <v>45069</v>
      </c>
      <c r="B875">
        <v>35.799999999999997</v>
      </c>
      <c r="C875">
        <v>140.315</v>
      </c>
      <c r="D875">
        <v>246.65</v>
      </c>
      <c r="E875">
        <v>315.25</v>
      </c>
      <c r="F875">
        <v>682.02</v>
      </c>
      <c r="G875">
        <v>171.27500000000001</v>
      </c>
      <c r="H875">
        <v>2.69</v>
      </c>
      <c r="I875">
        <v>4770</v>
      </c>
      <c r="J875">
        <v>306.31</v>
      </c>
      <c r="K875">
        <v>16.170000000000002</v>
      </c>
      <c r="L875">
        <v>211.35</v>
      </c>
      <c r="M875">
        <v>273.94</v>
      </c>
      <c r="N875">
        <v>143.79</v>
      </c>
      <c r="O875">
        <v>122.21040000000001</v>
      </c>
      <c r="P875">
        <v>9.26</v>
      </c>
      <c r="Q875">
        <v>58.67</v>
      </c>
    </row>
    <row r="876" spans="1:17" x14ac:dyDescent="0.3">
      <c r="A876" s="1">
        <v>45070</v>
      </c>
      <c r="B876">
        <v>35.85</v>
      </c>
      <c r="C876">
        <v>139.88999999999999</v>
      </c>
      <c r="D876">
        <v>244.952</v>
      </c>
      <c r="E876">
        <v>312.61</v>
      </c>
      <c r="F876">
        <v>676.06</v>
      </c>
      <c r="G876">
        <v>170.52</v>
      </c>
      <c r="H876">
        <v>2.64</v>
      </c>
      <c r="I876">
        <v>4772</v>
      </c>
      <c r="J876">
        <v>298.06</v>
      </c>
      <c r="K876">
        <v>15.75</v>
      </c>
      <c r="L876">
        <v>209.22</v>
      </c>
      <c r="M876">
        <v>271.51</v>
      </c>
      <c r="N876">
        <v>143.15</v>
      </c>
      <c r="O876">
        <v>119.86</v>
      </c>
      <c r="P876">
        <v>8.86</v>
      </c>
      <c r="Q876">
        <v>56.6</v>
      </c>
    </row>
    <row r="877" spans="1:17" x14ac:dyDescent="0.3">
      <c r="A877" s="1">
        <v>45071</v>
      </c>
      <c r="B877">
        <v>34.74</v>
      </c>
      <c r="C877">
        <v>134.91999999999999</v>
      </c>
      <c r="D877">
        <v>249.17</v>
      </c>
      <c r="E877">
        <v>320</v>
      </c>
      <c r="F877">
        <v>690.77</v>
      </c>
      <c r="G877">
        <v>171.69</v>
      </c>
      <c r="H877">
        <v>2.6217000000000001</v>
      </c>
      <c r="I877">
        <v>4726</v>
      </c>
      <c r="J877">
        <v>366.35</v>
      </c>
      <c r="K877">
        <v>17.945</v>
      </c>
      <c r="L877">
        <v>208.6</v>
      </c>
      <c r="M877">
        <v>272.73</v>
      </c>
      <c r="N877">
        <v>147.19</v>
      </c>
      <c r="O877">
        <v>121.96</v>
      </c>
      <c r="P877">
        <v>8.7799999999999994</v>
      </c>
      <c r="Q877">
        <v>55.88</v>
      </c>
    </row>
    <row r="878" spans="1:17" x14ac:dyDescent="0.3">
      <c r="A878" s="1">
        <v>45072</v>
      </c>
      <c r="B878">
        <v>34.67</v>
      </c>
      <c r="C878">
        <v>134.1</v>
      </c>
      <c r="D878">
        <v>252.71</v>
      </c>
      <c r="E878">
        <v>323.88</v>
      </c>
      <c r="F878">
        <v>747.02</v>
      </c>
      <c r="G878">
        <v>173.11</v>
      </c>
      <c r="H878">
        <v>2.5499999999999998</v>
      </c>
      <c r="I878">
        <v>4752</v>
      </c>
      <c r="J878">
        <v>375.5</v>
      </c>
      <c r="K878">
        <v>18.489999999999998</v>
      </c>
      <c r="L878">
        <v>210.20500000000001</v>
      </c>
      <c r="M878">
        <v>276.13499999999999</v>
      </c>
      <c r="N878">
        <v>150</v>
      </c>
      <c r="O878">
        <v>122.45</v>
      </c>
      <c r="P878">
        <v>8.85</v>
      </c>
      <c r="Q878">
        <v>56.63</v>
      </c>
    </row>
    <row r="879" spans="1:17" x14ac:dyDescent="0.3">
      <c r="A879" s="1">
        <v>45073</v>
      </c>
      <c r="B879">
        <v>34.67</v>
      </c>
      <c r="C879">
        <v>134.1</v>
      </c>
      <c r="D879">
        <v>252.71</v>
      </c>
      <c r="E879">
        <v>323.88</v>
      </c>
      <c r="F879">
        <v>747.02</v>
      </c>
      <c r="G879">
        <v>173.11</v>
      </c>
      <c r="H879">
        <v>2.5499999999999998</v>
      </c>
      <c r="I879">
        <v>4752</v>
      </c>
      <c r="J879">
        <v>375.5</v>
      </c>
      <c r="K879">
        <v>18.489999999999998</v>
      </c>
      <c r="L879">
        <v>210.20500000000001</v>
      </c>
      <c r="M879">
        <v>276.13499999999999</v>
      </c>
      <c r="N879">
        <v>150</v>
      </c>
      <c r="O879">
        <v>122.45</v>
      </c>
      <c r="P879">
        <v>8.85</v>
      </c>
      <c r="Q879">
        <v>56.63</v>
      </c>
    </row>
    <row r="880" spans="1:17" x14ac:dyDescent="0.3">
      <c r="A880" s="1">
        <v>45074</v>
      </c>
      <c r="B880">
        <v>34.67</v>
      </c>
      <c r="C880">
        <v>134.1</v>
      </c>
      <c r="D880">
        <v>252.71</v>
      </c>
      <c r="E880">
        <v>323.88</v>
      </c>
      <c r="F880">
        <v>747.02</v>
      </c>
      <c r="G880">
        <v>173.11</v>
      </c>
      <c r="H880">
        <v>2.5499999999999998</v>
      </c>
      <c r="I880">
        <v>4752</v>
      </c>
      <c r="J880">
        <v>375.5</v>
      </c>
      <c r="K880">
        <v>18.489999999999998</v>
      </c>
      <c r="L880">
        <v>210.20500000000001</v>
      </c>
      <c r="M880">
        <v>276.13499999999999</v>
      </c>
      <c r="N880">
        <v>150</v>
      </c>
      <c r="O880">
        <v>122.45</v>
      </c>
      <c r="P880">
        <v>8.85</v>
      </c>
      <c r="Q880">
        <v>56.63</v>
      </c>
    </row>
    <row r="881" spans="1:17" x14ac:dyDescent="0.3">
      <c r="A881" s="1">
        <v>45075</v>
      </c>
      <c r="B881">
        <v>34.67</v>
      </c>
      <c r="C881">
        <v>134.1</v>
      </c>
      <c r="D881">
        <v>252.71</v>
      </c>
      <c r="E881">
        <v>323.88</v>
      </c>
      <c r="F881">
        <v>747.02</v>
      </c>
      <c r="G881">
        <v>173.11</v>
      </c>
      <c r="H881">
        <v>2.5499999999999998</v>
      </c>
      <c r="I881">
        <v>4877</v>
      </c>
      <c r="J881">
        <v>375.5</v>
      </c>
      <c r="K881">
        <v>18.489999999999998</v>
      </c>
      <c r="L881">
        <v>210.20500000000001</v>
      </c>
      <c r="M881">
        <v>276.13499999999999</v>
      </c>
      <c r="N881">
        <v>150</v>
      </c>
      <c r="O881">
        <v>122.45</v>
      </c>
      <c r="P881">
        <v>8.85</v>
      </c>
      <c r="Q881">
        <v>56.63</v>
      </c>
    </row>
    <row r="882" spans="1:17" x14ac:dyDescent="0.3">
      <c r="A882" s="1">
        <v>45076</v>
      </c>
      <c r="B882">
        <v>34.78</v>
      </c>
      <c r="C882">
        <v>133.71</v>
      </c>
      <c r="D882">
        <v>261.29000000000002</v>
      </c>
      <c r="E882">
        <v>330.52</v>
      </c>
      <c r="F882">
        <v>798.81</v>
      </c>
      <c r="G882">
        <v>176.57</v>
      </c>
      <c r="H882">
        <v>2.4750000000000001</v>
      </c>
      <c r="I882">
        <v>4893</v>
      </c>
      <c r="J882">
        <v>399.49</v>
      </c>
      <c r="K882">
        <v>19.829999999999998</v>
      </c>
      <c r="L882">
        <v>208.25</v>
      </c>
      <c r="M882">
        <v>277.91000000000003</v>
      </c>
      <c r="N882">
        <v>154.91</v>
      </c>
      <c r="O882">
        <v>122</v>
      </c>
      <c r="P882">
        <v>9.1349999999999998</v>
      </c>
      <c r="Q882">
        <v>59.23</v>
      </c>
    </row>
    <row r="883" spans="1:17" x14ac:dyDescent="0.3">
      <c r="A883" s="1">
        <v>45077</v>
      </c>
      <c r="B883">
        <v>34.86</v>
      </c>
      <c r="C883">
        <v>135.32</v>
      </c>
      <c r="D883">
        <v>258.45</v>
      </c>
      <c r="E883">
        <v>327.33</v>
      </c>
      <c r="F883">
        <v>790.13</v>
      </c>
      <c r="G883">
        <v>176.76</v>
      </c>
      <c r="H883">
        <v>2.4500000000000002</v>
      </c>
      <c r="I883">
        <v>4721</v>
      </c>
      <c r="J883">
        <v>378.22</v>
      </c>
      <c r="K883">
        <v>18.739999999999998</v>
      </c>
      <c r="L883">
        <v>205.6</v>
      </c>
      <c r="M883">
        <v>275.45999999999998</v>
      </c>
      <c r="N883">
        <v>157.01</v>
      </c>
      <c r="O883">
        <v>122.5</v>
      </c>
      <c r="P883">
        <v>9.01</v>
      </c>
      <c r="Q883">
        <v>59.212000000000003</v>
      </c>
    </row>
    <row r="884" spans="1:17" x14ac:dyDescent="0.3">
      <c r="A884" s="1">
        <v>45078</v>
      </c>
      <c r="B884">
        <v>35.414999999999999</v>
      </c>
      <c r="C884">
        <v>137.18</v>
      </c>
      <c r="D884">
        <v>265.89</v>
      </c>
      <c r="E884">
        <v>324.72000000000003</v>
      </c>
      <c r="F884">
        <v>785.16</v>
      </c>
      <c r="G884">
        <v>176.9306</v>
      </c>
      <c r="H884">
        <v>2.71</v>
      </c>
      <c r="I884">
        <v>4736</v>
      </c>
      <c r="J884">
        <v>383.4</v>
      </c>
      <c r="K884">
        <v>19.100000000000001</v>
      </c>
      <c r="L884">
        <v>206.04</v>
      </c>
      <c r="M884">
        <v>273.83</v>
      </c>
      <c r="N884">
        <v>142.495</v>
      </c>
      <c r="O884">
        <v>122.62</v>
      </c>
      <c r="P884">
        <v>9.5299999999999994</v>
      </c>
      <c r="Q884">
        <v>60.67</v>
      </c>
    </row>
    <row r="885" spans="1:17" x14ac:dyDescent="0.3">
      <c r="A885" s="1">
        <v>45079</v>
      </c>
      <c r="B885">
        <v>33.72</v>
      </c>
      <c r="C885">
        <v>124.9199</v>
      </c>
      <c r="D885">
        <v>271.12</v>
      </c>
      <c r="E885">
        <v>332.55</v>
      </c>
      <c r="F885">
        <v>787.2</v>
      </c>
      <c r="G885">
        <v>179.26</v>
      </c>
      <c r="H885">
        <v>2.94</v>
      </c>
      <c r="I885">
        <v>4870</v>
      </c>
      <c r="J885">
        <v>390.58010000000002</v>
      </c>
      <c r="K885">
        <v>19.375</v>
      </c>
      <c r="L885">
        <v>214.01</v>
      </c>
      <c r="M885">
        <v>284.62</v>
      </c>
      <c r="N885">
        <v>150.53</v>
      </c>
      <c r="O885">
        <v>123.76</v>
      </c>
      <c r="P885">
        <v>9.57</v>
      </c>
      <c r="Q885">
        <v>62.001100000000001</v>
      </c>
    </row>
    <row r="886" spans="1:17" x14ac:dyDescent="0.3">
      <c r="A886" s="1">
        <v>45080</v>
      </c>
      <c r="B886">
        <v>33.72</v>
      </c>
      <c r="C886">
        <v>124.9199</v>
      </c>
      <c r="D886">
        <v>271.12</v>
      </c>
      <c r="E886">
        <v>332.55</v>
      </c>
      <c r="F886">
        <v>787.2</v>
      </c>
      <c r="G886">
        <v>179.26</v>
      </c>
      <c r="H886">
        <v>2.94</v>
      </c>
      <c r="I886">
        <v>4870</v>
      </c>
      <c r="J886">
        <v>390.58010000000002</v>
      </c>
      <c r="K886">
        <v>19.375</v>
      </c>
      <c r="L886">
        <v>214.01</v>
      </c>
      <c r="M886">
        <v>284.62</v>
      </c>
      <c r="N886">
        <v>150.53</v>
      </c>
      <c r="O886">
        <v>123.76</v>
      </c>
      <c r="P886">
        <v>9.57</v>
      </c>
      <c r="Q886">
        <v>62.001100000000001</v>
      </c>
    </row>
    <row r="887" spans="1:17" x14ac:dyDescent="0.3">
      <c r="A887" s="1">
        <v>45081</v>
      </c>
      <c r="B887">
        <v>33.72</v>
      </c>
      <c r="C887">
        <v>124.9199</v>
      </c>
      <c r="D887">
        <v>271.12</v>
      </c>
      <c r="E887">
        <v>332.55</v>
      </c>
      <c r="F887">
        <v>787.2</v>
      </c>
      <c r="G887">
        <v>179.26</v>
      </c>
      <c r="H887">
        <v>2.94</v>
      </c>
      <c r="I887">
        <v>4870</v>
      </c>
      <c r="J887">
        <v>390.58010000000002</v>
      </c>
      <c r="K887">
        <v>19.375</v>
      </c>
      <c r="L887">
        <v>214.01</v>
      </c>
      <c r="M887">
        <v>284.62</v>
      </c>
      <c r="N887">
        <v>150.53</v>
      </c>
      <c r="O887">
        <v>123.76</v>
      </c>
      <c r="P887">
        <v>9.57</v>
      </c>
      <c r="Q887">
        <v>62.001100000000001</v>
      </c>
    </row>
    <row r="888" spans="1:17" x14ac:dyDescent="0.3">
      <c r="A888" s="1">
        <v>45082</v>
      </c>
      <c r="B888">
        <v>34.450000000000003</v>
      </c>
      <c r="C888">
        <v>130.88999999999999</v>
      </c>
      <c r="D888">
        <v>269.56</v>
      </c>
      <c r="E888">
        <v>334.6601</v>
      </c>
      <c r="F888">
        <v>794.48</v>
      </c>
      <c r="G888">
        <v>178.035</v>
      </c>
      <c r="H888">
        <v>3</v>
      </c>
      <c r="I888">
        <v>5031</v>
      </c>
      <c r="J888">
        <v>387.07</v>
      </c>
      <c r="K888">
        <v>19.36</v>
      </c>
      <c r="L888">
        <v>220.75</v>
      </c>
      <c r="M888">
        <v>294.11</v>
      </c>
      <c r="N888">
        <v>148.24</v>
      </c>
      <c r="O888">
        <v>123.84</v>
      </c>
      <c r="P888">
        <v>9.06</v>
      </c>
      <c r="Q888">
        <v>55.81</v>
      </c>
    </row>
    <row r="889" spans="1:17" x14ac:dyDescent="0.3">
      <c r="A889" s="1">
        <v>45083</v>
      </c>
      <c r="B889">
        <v>34.33</v>
      </c>
      <c r="C889">
        <v>127.39</v>
      </c>
      <c r="D889">
        <v>269.69</v>
      </c>
      <c r="E889">
        <v>332.17</v>
      </c>
      <c r="F889">
        <v>776.38</v>
      </c>
      <c r="G889">
        <v>177.43</v>
      </c>
      <c r="H889">
        <v>2.96</v>
      </c>
      <c r="I889">
        <v>5034</v>
      </c>
      <c r="J889">
        <v>381.48</v>
      </c>
      <c r="K889">
        <v>19.82</v>
      </c>
      <c r="L889">
        <v>221.45</v>
      </c>
      <c r="M889">
        <v>295.05</v>
      </c>
      <c r="N889">
        <v>152.4</v>
      </c>
      <c r="O889">
        <v>125.36</v>
      </c>
      <c r="P889">
        <v>8.4700000000000006</v>
      </c>
      <c r="Q889">
        <v>46.43</v>
      </c>
    </row>
    <row r="890" spans="1:17" x14ac:dyDescent="0.3">
      <c r="A890" s="1">
        <v>45084</v>
      </c>
      <c r="B890">
        <v>34.630000000000003</v>
      </c>
      <c r="C890">
        <v>126.05</v>
      </c>
      <c r="D890">
        <v>262.8</v>
      </c>
      <c r="E890">
        <v>322.5</v>
      </c>
      <c r="F890">
        <v>787.51</v>
      </c>
      <c r="G890">
        <v>177.32</v>
      </c>
      <c r="H890">
        <v>2.99</v>
      </c>
      <c r="I890">
        <v>5093</v>
      </c>
      <c r="J890">
        <v>373.56</v>
      </c>
      <c r="K890">
        <v>19.89</v>
      </c>
      <c r="L890">
        <v>226.28</v>
      </c>
      <c r="M890">
        <v>298.61599999999999</v>
      </c>
      <c r="N890">
        <v>148.4</v>
      </c>
      <c r="O890">
        <v>122.12</v>
      </c>
      <c r="P890">
        <v>9.43</v>
      </c>
      <c r="Q890">
        <v>51.7</v>
      </c>
    </row>
    <row r="891" spans="1:17" x14ac:dyDescent="0.3">
      <c r="A891" s="1">
        <v>45085</v>
      </c>
      <c r="B891">
        <v>34.979999999999997</v>
      </c>
      <c r="C891">
        <v>127.79</v>
      </c>
      <c r="D891">
        <v>258.88</v>
      </c>
      <c r="E891">
        <v>323.35000000000002</v>
      </c>
      <c r="F891">
        <v>788.78</v>
      </c>
      <c r="G891">
        <v>177.46</v>
      </c>
      <c r="H891">
        <v>2.96</v>
      </c>
      <c r="I891">
        <v>5123</v>
      </c>
      <c r="J891">
        <v>375.05</v>
      </c>
      <c r="K891">
        <v>20.059999999999999</v>
      </c>
      <c r="L891">
        <v>231.74</v>
      </c>
      <c r="M891">
        <v>303.7</v>
      </c>
      <c r="N891">
        <v>148.51</v>
      </c>
      <c r="O891">
        <v>121.24</v>
      </c>
      <c r="P891">
        <v>9.5299999999999994</v>
      </c>
      <c r="Q891">
        <v>51.964700000000001</v>
      </c>
    </row>
    <row r="892" spans="1:17" x14ac:dyDescent="0.3">
      <c r="A892" s="1">
        <v>45086</v>
      </c>
      <c r="B892">
        <v>35.26</v>
      </c>
      <c r="C892">
        <v>130</v>
      </c>
      <c r="D892">
        <v>261.7</v>
      </c>
      <c r="E892">
        <v>324.41000000000003</v>
      </c>
      <c r="F892">
        <v>803.88</v>
      </c>
      <c r="G892">
        <v>180.63</v>
      </c>
      <c r="H892">
        <v>3.0101</v>
      </c>
      <c r="I892">
        <v>5252</v>
      </c>
      <c r="J892">
        <v>385.67</v>
      </c>
      <c r="K892">
        <v>20.85</v>
      </c>
      <c r="L892">
        <v>231.43</v>
      </c>
      <c r="M892">
        <v>298.58</v>
      </c>
      <c r="N892">
        <v>146.84</v>
      </c>
      <c r="O892">
        <v>121.91</v>
      </c>
      <c r="P892">
        <v>9.1999999999999993</v>
      </c>
      <c r="Q892">
        <v>52.482700000000001</v>
      </c>
    </row>
    <row r="893" spans="1:17" x14ac:dyDescent="0.3">
      <c r="A893" s="1">
        <v>45087</v>
      </c>
      <c r="B893">
        <v>35.26</v>
      </c>
      <c r="C893">
        <v>130</v>
      </c>
      <c r="D893">
        <v>261.7</v>
      </c>
      <c r="E893">
        <v>324.41000000000003</v>
      </c>
      <c r="F893">
        <v>803.88</v>
      </c>
      <c r="G893">
        <v>180.63</v>
      </c>
      <c r="H893">
        <v>3.0101</v>
      </c>
      <c r="I893">
        <v>5252</v>
      </c>
      <c r="J893">
        <v>385.67</v>
      </c>
      <c r="K893">
        <v>20.85</v>
      </c>
      <c r="L893">
        <v>231.43</v>
      </c>
      <c r="M893">
        <v>298.58</v>
      </c>
      <c r="N893">
        <v>146.84</v>
      </c>
      <c r="O893">
        <v>121.91</v>
      </c>
      <c r="P893">
        <v>9.1999999999999993</v>
      </c>
      <c r="Q893">
        <v>52.482700000000001</v>
      </c>
    </row>
    <row r="894" spans="1:17" x14ac:dyDescent="0.3">
      <c r="A894" s="1">
        <v>45088</v>
      </c>
      <c r="B894">
        <v>35.26</v>
      </c>
      <c r="C894">
        <v>130</v>
      </c>
      <c r="D894">
        <v>261.7</v>
      </c>
      <c r="E894">
        <v>324.41000000000003</v>
      </c>
      <c r="F894">
        <v>803.88</v>
      </c>
      <c r="G894">
        <v>180.63</v>
      </c>
      <c r="H894">
        <v>3.0101</v>
      </c>
      <c r="I894">
        <v>5252</v>
      </c>
      <c r="J894">
        <v>385.67</v>
      </c>
      <c r="K894">
        <v>20.85</v>
      </c>
      <c r="L894">
        <v>231.43</v>
      </c>
      <c r="M894">
        <v>298.58</v>
      </c>
      <c r="N894">
        <v>146.84</v>
      </c>
      <c r="O894">
        <v>121.91</v>
      </c>
      <c r="P894">
        <v>9.1999999999999993</v>
      </c>
      <c r="Q894">
        <v>52.482700000000001</v>
      </c>
    </row>
    <row r="895" spans="1:17" x14ac:dyDescent="0.3">
      <c r="A895" s="1">
        <v>45089</v>
      </c>
      <c r="B895">
        <v>35.36</v>
      </c>
      <c r="C895">
        <v>129.46</v>
      </c>
      <c r="D895">
        <v>265.33</v>
      </c>
      <c r="E895">
        <v>325.16000000000003</v>
      </c>
      <c r="F895">
        <v>811.12</v>
      </c>
      <c r="G895">
        <v>180.97</v>
      </c>
      <c r="H895">
        <v>3.0649999999999999</v>
      </c>
      <c r="I895">
        <v>5346</v>
      </c>
      <c r="J895">
        <v>386.18</v>
      </c>
      <c r="K895">
        <v>21.02</v>
      </c>
      <c r="L895">
        <v>233.3201</v>
      </c>
      <c r="M895">
        <v>301.26499999999999</v>
      </c>
      <c r="N895">
        <v>148.91</v>
      </c>
      <c r="O895">
        <v>121.66</v>
      </c>
      <c r="P895">
        <v>9.17</v>
      </c>
      <c r="Q895">
        <v>50.1</v>
      </c>
    </row>
    <row r="896" spans="1:17" x14ac:dyDescent="0.3">
      <c r="A896" s="1">
        <v>45090</v>
      </c>
      <c r="B896">
        <v>35.42</v>
      </c>
      <c r="C896">
        <v>129.15</v>
      </c>
      <c r="D896">
        <v>269.09230000000002</v>
      </c>
      <c r="E896">
        <v>330.39</v>
      </c>
      <c r="F896">
        <v>841</v>
      </c>
      <c r="G896">
        <v>182.44</v>
      </c>
      <c r="H896">
        <v>3.13</v>
      </c>
      <c r="I896">
        <v>5446</v>
      </c>
      <c r="J896">
        <v>397.4</v>
      </c>
      <c r="K896">
        <v>21.4</v>
      </c>
      <c r="L896">
        <v>239.68</v>
      </c>
      <c r="M896">
        <v>304.43</v>
      </c>
      <c r="N896">
        <v>150.57</v>
      </c>
      <c r="O896">
        <v>123.18</v>
      </c>
      <c r="P896">
        <v>9.2899999999999991</v>
      </c>
      <c r="Q896">
        <v>50.52</v>
      </c>
    </row>
    <row r="897" spans="1:17" x14ac:dyDescent="0.3">
      <c r="A897" s="1">
        <v>45091</v>
      </c>
      <c r="B897">
        <v>35.619999999999997</v>
      </c>
      <c r="C897">
        <v>127.72</v>
      </c>
      <c r="D897">
        <v>268.315</v>
      </c>
      <c r="E897">
        <v>332.81</v>
      </c>
      <c r="F897">
        <v>847.22</v>
      </c>
      <c r="G897">
        <v>182.02</v>
      </c>
      <c r="H897">
        <v>3.0550000000000002</v>
      </c>
      <c r="I897">
        <v>5533</v>
      </c>
      <c r="J897">
        <v>405.52</v>
      </c>
      <c r="K897">
        <v>22.24</v>
      </c>
      <c r="L897">
        <v>241.57</v>
      </c>
      <c r="M897">
        <v>304.42</v>
      </c>
      <c r="N897">
        <v>150.68</v>
      </c>
      <c r="O897">
        <v>121.45</v>
      </c>
      <c r="P897">
        <v>9.51</v>
      </c>
      <c r="Q897">
        <v>51.56</v>
      </c>
    </row>
    <row r="898" spans="1:17" x14ac:dyDescent="0.3">
      <c r="A898" s="1">
        <v>45092</v>
      </c>
      <c r="B898">
        <v>35.68</v>
      </c>
      <c r="C898">
        <v>129.6</v>
      </c>
      <c r="D898">
        <v>271.42</v>
      </c>
      <c r="E898">
        <v>337.2</v>
      </c>
      <c r="F898">
        <v>871.02</v>
      </c>
      <c r="G898">
        <v>183.78</v>
      </c>
      <c r="H898">
        <v>3.07</v>
      </c>
      <c r="I898">
        <v>5552</v>
      </c>
      <c r="J898">
        <v>421.47</v>
      </c>
      <c r="K898">
        <v>22.15</v>
      </c>
      <c r="L898">
        <v>243.48</v>
      </c>
      <c r="M898">
        <v>304.35500000000002</v>
      </c>
      <c r="N898">
        <v>152.22139999999999</v>
      </c>
      <c r="O898">
        <v>122.4</v>
      </c>
      <c r="P898">
        <v>9.11</v>
      </c>
      <c r="Q898">
        <v>50.93</v>
      </c>
    </row>
    <row r="899" spans="1:17" x14ac:dyDescent="0.3">
      <c r="A899" s="1">
        <v>45093</v>
      </c>
      <c r="B899">
        <v>36.164999999999999</v>
      </c>
      <c r="C899">
        <v>130.69</v>
      </c>
      <c r="D899">
        <v>280.13</v>
      </c>
      <c r="E899">
        <v>341.95</v>
      </c>
      <c r="F899">
        <v>865.44500000000005</v>
      </c>
      <c r="G899">
        <v>184.27</v>
      </c>
      <c r="H899">
        <v>3.2050000000000001</v>
      </c>
      <c r="I899">
        <v>5558</v>
      </c>
      <c r="J899">
        <v>426.60500000000002</v>
      </c>
      <c r="K899">
        <v>22.364999999999998</v>
      </c>
      <c r="L899">
        <v>244.97</v>
      </c>
      <c r="M899">
        <v>308.45</v>
      </c>
      <c r="N899">
        <v>154.81</v>
      </c>
      <c r="O899">
        <v>123.28</v>
      </c>
      <c r="P899">
        <v>9.16</v>
      </c>
      <c r="Q899">
        <v>53.9</v>
      </c>
    </row>
    <row r="900" spans="1:17" x14ac:dyDescent="0.3">
      <c r="A900" s="1">
        <v>45094</v>
      </c>
      <c r="B900">
        <v>36.164999999999999</v>
      </c>
      <c r="C900">
        <v>130.69</v>
      </c>
      <c r="D900">
        <v>280.13</v>
      </c>
      <c r="E900">
        <v>341.95</v>
      </c>
      <c r="F900">
        <v>865.44500000000005</v>
      </c>
      <c r="G900">
        <v>184.27</v>
      </c>
      <c r="H900">
        <v>3.2050000000000001</v>
      </c>
      <c r="I900">
        <v>5558</v>
      </c>
      <c r="J900">
        <v>426.60500000000002</v>
      </c>
      <c r="K900">
        <v>22.364999999999998</v>
      </c>
      <c r="L900">
        <v>244.97</v>
      </c>
      <c r="M900">
        <v>308.45</v>
      </c>
      <c r="N900">
        <v>154.81</v>
      </c>
      <c r="O900">
        <v>123.28</v>
      </c>
      <c r="P900">
        <v>9.16</v>
      </c>
      <c r="Q900">
        <v>53.9</v>
      </c>
    </row>
    <row r="901" spans="1:17" x14ac:dyDescent="0.3">
      <c r="A901" s="1">
        <v>45095</v>
      </c>
      <c r="B901">
        <v>36.164999999999999</v>
      </c>
      <c r="C901">
        <v>130.69</v>
      </c>
      <c r="D901">
        <v>280.13</v>
      </c>
      <c r="E901">
        <v>341.95</v>
      </c>
      <c r="F901">
        <v>865.44500000000005</v>
      </c>
      <c r="G901">
        <v>184.27</v>
      </c>
      <c r="H901">
        <v>3.2050000000000001</v>
      </c>
      <c r="I901">
        <v>5558</v>
      </c>
      <c r="J901">
        <v>426.60500000000002</v>
      </c>
      <c r="K901">
        <v>22.364999999999998</v>
      </c>
      <c r="L901">
        <v>244.97</v>
      </c>
      <c r="M901">
        <v>308.45</v>
      </c>
      <c r="N901">
        <v>154.81</v>
      </c>
      <c r="O901">
        <v>123.28</v>
      </c>
      <c r="P901">
        <v>9.16</v>
      </c>
      <c r="Q901">
        <v>53.9</v>
      </c>
    </row>
    <row r="902" spans="1:17" x14ac:dyDescent="0.3">
      <c r="A902" s="1">
        <v>45096</v>
      </c>
      <c r="B902">
        <v>36.164999999999999</v>
      </c>
      <c r="C902">
        <v>130.69</v>
      </c>
      <c r="D902">
        <v>280.13</v>
      </c>
      <c r="E902">
        <v>341.95</v>
      </c>
      <c r="F902">
        <v>865.44500000000005</v>
      </c>
      <c r="G902">
        <v>184.27</v>
      </c>
      <c r="H902">
        <v>3.2050000000000001</v>
      </c>
      <c r="I902">
        <v>5559</v>
      </c>
      <c r="J902">
        <v>426.60500000000002</v>
      </c>
      <c r="K902">
        <v>22.364999999999998</v>
      </c>
      <c r="L902">
        <v>244.97</v>
      </c>
      <c r="M902">
        <v>308.45</v>
      </c>
      <c r="N902">
        <v>154.81</v>
      </c>
      <c r="O902">
        <v>123.28</v>
      </c>
      <c r="P902">
        <v>9.16</v>
      </c>
      <c r="Q902">
        <v>53.9</v>
      </c>
    </row>
    <row r="903" spans="1:17" x14ac:dyDescent="0.3">
      <c r="A903" s="1">
        <v>45097</v>
      </c>
      <c r="B903">
        <v>35.78</v>
      </c>
      <c r="C903">
        <v>129.84</v>
      </c>
      <c r="D903">
        <v>276.22000000000003</v>
      </c>
      <c r="E903">
        <v>335.86</v>
      </c>
      <c r="F903">
        <v>861.01020000000005</v>
      </c>
      <c r="G903">
        <v>184.41</v>
      </c>
      <c r="H903">
        <v>3.2</v>
      </c>
      <c r="I903">
        <v>5612</v>
      </c>
      <c r="J903">
        <v>426.74</v>
      </c>
      <c r="K903">
        <v>22.39</v>
      </c>
      <c r="L903">
        <v>240.55</v>
      </c>
      <c r="M903">
        <v>309.08</v>
      </c>
      <c r="N903">
        <v>150.26</v>
      </c>
      <c r="O903">
        <v>122.14</v>
      </c>
      <c r="P903">
        <v>9.81</v>
      </c>
      <c r="Q903">
        <v>53.63</v>
      </c>
    </row>
    <row r="904" spans="1:17" x14ac:dyDescent="0.3">
      <c r="A904" s="1">
        <v>45098</v>
      </c>
      <c r="B904">
        <v>35.5</v>
      </c>
      <c r="C904">
        <v>130.99</v>
      </c>
      <c r="D904">
        <v>278.36</v>
      </c>
      <c r="E904">
        <v>332.07</v>
      </c>
      <c r="F904">
        <v>844.6</v>
      </c>
      <c r="G904">
        <v>182.59010000000001</v>
      </c>
      <c r="H904">
        <v>3.26</v>
      </c>
      <c r="I904">
        <v>5574</v>
      </c>
      <c r="J904">
        <v>420.8</v>
      </c>
      <c r="K904">
        <v>22.31</v>
      </c>
      <c r="L904">
        <v>238.03129999999999</v>
      </c>
      <c r="M904">
        <v>310.43</v>
      </c>
      <c r="N904">
        <v>143.27000000000001</v>
      </c>
      <c r="O904">
        <v>120.1</v>
      </c>
      <c r="P904">
        <v>12.01</v>
      </c>
      <c r="Q904">
        <v>56.820099999999996</v>
      </c>
    </row>
    <row r="905" spans="1:17" x14ac:dyDescent="0.3">
      <c r="A905" s="1">
        <v>45099</v>
      </c>
      <c r="B905">
        <v>35.57</v>
      </c>
      <c r="C905">
        <v>132.68</v>
      </c>
      <c r="D905">
        <v>277.79000000000002</v>
      </c>
      <c r="E905">
        <v>333.34</v>
      </c>
      <c r="F905">
        <v>835.31</v>
      </c>
      <c r="G905">
        <v>183.67</v>
      </c>
      <c r="H905">
        <v>3.35</v>
      </c>
      <c r="I905">
        <v>5713</v>
      </c>
      <c r="J905">
        <v>422.34</v>
      </c>
      <c r="K905">
        <v>22.6</v>
      </c>
      <c r="L905">
        <v>235.95</v>
      </c>
      <c r="M905">
        <v>310.20999999999998</v>
      </c>
      <c r="N905">
        <v>141.5</v>
      </c>
      <c r="O905">
        <v>118.83</v>
      </c>
      <c r="P905">
        <v>11.14</v>
      </c>
      <c r="Q905">
        <v>55.1</v>
      </c>
    </row>
    <row r="906" spans="1:17" x14ac:dyDescent="0.3">
      <c r="A906" s="1">
        <v>45100</v>
      </c>
      <c r="B906">
        <v>35.479999999999997</v>
      </c>
      <c r="C906">
        <v>132.60140000000001</v>
      </c>
      <c r="D906">
        <v>278.95</v>
      </c>
      <c r="E906">
        <v>333.45</v>
      </c>
      <c r="F906">
        <v>818.85</v>
      </c>
      <c r="G906">
        <v>185.01</v>
      </c>
      <c r="H906">
        <v>3.27</v>
      </c>
      <c r="I906">
        <v>5566</v>
      </c>
      <c r="J906">
        <v>420.15</v>
      </c>
      <c r="K906">
        <v>22.815000000000001</v>
      </c>
      <c r="L906">
        <v>231.28</v>
      </c>
      <c r="M906">
        <v>309.89</v>
      </c>
      <c r="N906">
        <v>142.21</v>
      </c>
      <c r="O906">
        <v>121.06</v>
      </c>
      <c r="P906">
        <v>11.5</v>
      </c>
      <c r="Q906">
        <v>55.75</v>
      </c>
    </row>
    <row r="907" spans="1:17" x14ac:dyDescent="0.3">
      <c r="A907" s="1">
        <v>45101</v>
      </c>
      <c r="B907">
        <v>35.479999999999997</v>
      </c>
      <c r="C907">
        <v>132.60140000000001</v>
      </c>
      <c r="D907">
        <v>278.95</v>
      </c>
      <c r="E907">
        <v>333.45</v>
      </c>
      <c r="F907">
        <v>818.85</v>
      </c>
      <c r="G907">
        <v>185.01</v>
      </c>
      <c r="H907">
        <v>3.27</v>
      </c>
      <c r="I907">
        <v>5566</v>
      </c>
      <c r="J907">
        <v>420.15</v>
      </c>
      <c r="K907">
        <v>22.815000000000001</v>
      </c>
      <c r="L907">
        <v>231.28</v>
      </c>
      <c r="M907">
        <v>309.89</v>
      </c>
      <c r="N907">
        <v>142.21</v>
      </c>
      <c r="O907">
        <v>121.06</v>
      </c>
      <c r="P907">
        <v>11.5</v>
      </c>
      <c r="Q907">
        <v>55.75</v>
      </c>
    </row>
    <row r="908" spans="1:17" x14ac:dyDescent="0.3">
      <c r="A908" s="1">
        <v>45102</v>
      </c>
      <c r="B908">
        <v>35.479999999999997</v>
      </c>
      <c r="C908">
        <v>132.60140000000001</v>
      </c>
      <c r="D908">
        <v>278.95</v>
      </c>
      <c r="E908">
        <v>333.45</v>
      </c>
      <c r="F908">
        <v>818.85</v>
      </c>
      <c r="G908">
        <v>185.01</v>
      </c>
      <c r="H908">
        <v>3.27</v>
      </c>
      <c r="I908">
        <v>5566</v>
      </c>
      <c r="J908">
        <v>420.15</v>
      </c>
      <c r="K908">
        <v>22.815000000000001</v>
      </c>
      <c r="L908">
        <v>231.28</v>
      </c>
      <c r="M908">
        <v>309.89</v>
      </c>
      <c r="N908">
        <v>142.21</v>
      </c>
      <c r="O908">
        <v>121.06</v>
      </c>
      <c r="P908">
        <v>11.5</v>
      </c>
      <c r="Q908">
        <v>55.75</v>
      </c>
    </row>
    <row r="909" spans="1:17" x14ac:dyDescent="0.3">
      <c r="A909" s="1">
        <v>45103</v>
      </c>
      <c r="B909">
        <v>35.5</v>
      </c>
      <c r="C909">
        <v>132.99</v>
      </c>
      <c r="D909">
        <v>277.60000000000002</v>
      </c>
      <c r="E909">
        <v>328.49</v>
      </c>
      <c r="F909">
        <v>820.22</v>
      </c>
      <c r="G909">
        <v>185.23</v>
      </c>
      <c r="H909">
        <v>3.35</v>
      </c>
      <c r="I909">
        <v>5501</v>
      </c>
      <c r="J909">
        <v>401</v>
      </c>
      <c r="K909">
        <v>23.38</v>
      </c>
      <c r="L909">
        <v>235.125</v>
      </c>
      <c r="M909">
        <v>312.07</v>
      </c>
      <c r="N909">
        <v>141.35</v>
      </c>
      <c r="O909">
        <v>118.265</v>
      </c>
      <c r="P909">
        <v>11.42</v>
      </c>
      <c r="Q909">
        <v>61</v>
      </c>
    </row>
    <row r="910" spans="1:17" x14ac:dyDescent="0.3">
      <c r="A910" s="1">
        <v>45104</v>
      </c>
      <c r="B910">
        <v>36.22</v>
      </c>
      <c r="C910">
        <v>134.85</v>
      </c>
      <c r="D910">
        <v>280.65499999999997</v>
      </c>
      <c r="E910">
        <v>329.3</v>
      </c>
      <c r="F910">
        <v>821</v>
      </c>
      <c r="G910">
        <v>185.67</v>
      </c>
      <c r="H910">
        <v>3.37</v>
      </c>
      <c r="I910">
        <v>5531</v>
      </c>
      <c r="J910">
        <v>404.48</v>
      </c>
      <c r="K910">
        <v>23.27</v>
      </c>
      <c r="L910">
        <v>235.32</v>
      </c>
      <c r="M910">
        <v>315.70999999999998</v>
      </c>
      <c r="N910">
        <v>142.0701</v>
      </c>
      <c r="O910">
        <v>116.1</v>
      </c>
      <c r="P910">
        <v>12.05</v>
      </c>
      <c r="Q910">
        <v>62.84</v>
      </c>
    </row>
    <row r="911" spans="1:17" x14ac:dyDescent="0.3">
      <c r="A911" s="1">
        <v>45105</v>
      </c>
      <c r="B911">
        <v>36.24</v>
      </c>
      <c r="C911">
        <v>135.12</v>
      </c>
      <c r="D911">
        <v>284.06</v>
      </c>
      <c r="E911">
        <v>333.81</v>
      </c>
      <c r="F911">
        <v>837.06</v>
      </c>
      <c r="G911">
        <v>187.6</v>
      </c>
      <c r="H911">
        <v>3.35</v>
      </c>
      <c r="I911">
        <v>5603</v>
      </c>
      <c r="J911">
        <v>405.18</v>
      </c>
      <c r="K911">
        <v>23.07</v>
      </c>
      <c r="L911">
        <v>237.86</v>
      </c>
      <c r="M911">
        <v>320.74</v>
      </c>
      <c r="N911">
        <v>142.43770000000001</v>
      </c>
      <c r="O911">
        <v>116.85</v>
      </c>
      <c r="P911">
        <v>12.58</v>
      </c>
      <c r="Q911">
        <v>69</v>
      </c>
    </row>
    <row r="912" spans="1:17" x14ac:dyDescent="0.3">
      <c r="A912" s="1">
        <v>45106</v>
      </c>
      <c r="B912">
        <v>36.655000000000001</v>
      </c>
      <c r="C912">
        <v>135.91</v>
      </c>
      <c r="D912">
        <v>280.69</v>
      </c>
      <c r="E912">
        <v>332.62</v>
      </c>
      <c r="F912">
        <v>846.41</v>
      </c>
      <c r="G912">
        <v>188.94</v>
      </c>
      <c r="H912">
        <v>3.37</v>
      </c>
      <c r="I912">
        <v>5722</v>
      </c>
      <c r="J912">
        <v>406</v>
      </c>
      <c r="K912">
        <v>23.785</v>
      </c>
      <c r="L912">
        <v>241.37</v>
      </c>
      <c r="M912">
        <v>317.88</v>
      </c>
      <c r="N912">
        <v>143.16999999999999</v>
      </c>
      <c r="O912">
        <v>118.295</v>
      </c>
      <c r="P912">
        <v>13.18</v>
      </c>
      <c r="Q912">
        <v>70.829400000000007</v>
      </c>
    </row>
    <row r="913" spans="1:17" x14ac:dyDescent="0.3">
      <c r="A913" s="1">
        <v>45107</v>
      </c>
      <c r="B913">
        <v>36.844999999999999</v>
      </c>
      <c r="C913">
        <v>137.01</v>
      </c>
      <c r="D913">
        <v>284.41500000000002</v>
      </c>
      <c r="E913">
        <v>337.2</v>
      </c>
      <c r="F913">
        <v>864.33</v>
      </c>
      <c r="G913">
        <v>191.26</v>
      </c>
      <c r="H913">
        <v>3.37</v>
      </c>
      <c r="I913">
        <v>5646</v>
      </c>
      <c r="J913">
        <v>415.01</v>
      </c>
      <c r="K913">
        <v>24.03</v>
      </c>
      <c r="L913">
        <v>243.89</v>
      </c>
      <c r="M913">
        <v>323.565</v>
      </c>
      <c r="N913">
        <v>144.87</v>
      </c>
      <c r="O913">
        <v>119.69</v>
      </c>
      <c r="P913">
        <v>13.15</v>
      </c>
      <c r="Q913">
        <v>68.150000000000006</v>
      </c>
    </row>
    <row r="914" spans="1:17" x14ac:dyDescent="0.3">
      <c r="A914" s="1">
        <v>45108</v>
      </c>
      <c r="B914">
        <v>36.844999999999999</v>
      </c>
      <c r="C914">
        <v>137.01</v>
      </c>
      <c r="D914">
        <v>284.41500000000002</v>
      </c>
      <c r="E914">
        <v>337.2</v>
      </c>
      <c r="F914">
        <v>864.33</v>
      </c>
      <c r="G914">
        <v>191.26</v>
      </c>
      <c r="H914">
        <v>3.37</v>
      </c>
      <c r="I914">
        <v>5646</v>
      </c>
      <c r="J914">
        <v>415.01</v>
      </c>
      <c r="K914">
        <v>24.03</v>
      </c>
      <c r="L914">
        <v>243.89</v>
      </c>
      <c r="M914">
        <v>323.565</v>
      </c>
      <c r="N914">
        <v>144.87</v>
      </c>
      <c r="O914">
        <v>119.69</v>
      </c>
      <c r="P914">
        <v>13.15</v>
      </c>
      <c r="Q914">
        <v>68.150000000000006</v>
      </c>
    </row>
    <row r="915" spans="1:17" x14ac:dyDescent="0.3">
      <c r="A915" s="1">
        <v>45109</v>
      </c>
      <c r="B915">
        <v>36.844999999999999</v>
      </c>
      <c r="C915">
        <v>137.01</v>
      </c>
      <c r="D915">
        <v>284.41500000000002</v>
      </c>
      <c r="E915">
        <v>337.2</v>
      </c>
      <c r="F915">
        <v>864.33</v>
      </c>
      <c r="G915">
        <v>191.26</v>
      </c>
      <c r="H915">
        <v>3.37</v>
      </c>
      <c r="I915">
        <v>5646</v>
      </c>
      <c r="J915">
        <v>415.01</v>
      </c>
      <c r="K915">
        <v>24.03</v>
      </c>
      <c r="L915">
        <v>243.89</v>
      </c>
      <c r="M915">
        <v>323.565</v>
      </c>
      <c r="N915">
        <v>144.87</v>
      </c>
      <c r="O915">
        <v>119.69</v>
      </c>
      <c r="P915">
        <v>13.15</v>
      </c>
      <c r="Q915">
        <v>68.150000000000006</v>
      </c>
    </row>
    <row r="916" spans="1:17" x14ac:dyDescent="0.3">
      <c r="A916" s="1">
        <v>45110</v>
      </c>
      <c r="B916">
        <v>36.96</v>
      </c>
      <c r="C916">
        <v>138.16999999999999</v>
      </c>
      <c r="D916">
        <v>284.84989999999999</v>
      </c>
      <c r="E916">
        <v>336.57100000000003</v>
      </c>
      <c r="F916">
        <v>864.92</v>
      </c>
      <c r="G916">
        <v>191.76</v>
      </c>
      <c r="H916">
        <v>3.29</v>
      </c>
      <c r="I916">
        <v>5721</v>
      </c>
      <c r="J916">
        <v>422.02</v>
      </c>
      <c r="K916">
        <v>24.44</v>
      </c>
      <c r="L916">
        <v>245.27</v>
      </c>
      <c r="M916">
        <v>323.36</v>
      </c>
      <c r="N916">
        <v>145.01</v>
      </c>
      <c r="O916">
        <v>118.8182</v>
      </c>
      <c r="P916">
        <v>13.951000000000001</v>
      </c>
      <c r="Q916">
        <v>73.010000000000005</v>
      </c>
    </row>
    <row r="917" spans="1:17" x14ac:dyDescent="0.3">
      <c r="A917" s="1">
        <v>45111</v>
      </c>
      <c r="B917">
        <v>36.96</v>
      </c>
      <c r="C917">
        <v>138.16999999999999</v>
      </c>
      <c r="D917">
        <v>284.84989999999999</v>
      </c>
      <c r="E917">
        <v>336.57100000000003</v>
      </c>
      <c r="F917">
        <v>864.92</v>
      </c>
      <c r="G917">
        <v>191.76</v>
      </c>
      <c r="H917">
        <v>3.29</v>
      </c>
      <c r="I917">
        <v>5679</v>
      </c>
      <c r="J917">
        <v>422.02</v>
      </c>
      <c r="K917">
        <v>24.44</v>
      </c>
      <c r="L917">
        <v>245.27</v>
      </c>
      <c r="M917">
        <v>323.36</v>
      </c>
      <c r="N917">
        <v>145.01</v>
      </c>
      <c r="O917">
        <v>118.8182</v>
      </c>
      <c r="P917">
        <v>13.951000000000001</v>
      </c>
      <c r="Q917">
        <v>73.010000000000005</v>
      </c>
    </row>
    <row r="918" spans="1:17" x14ac:dyDescent="0.3">
      <c r="A918" s="1">
        <v>45112</v>
      </c>
      <c r="B918">
        <v>37.229999999999997</v>
      </c>
      <c r="C918">
        <v>137.91200000000001</v>
      </c>
      <c r="D918">
        <v>286.36</v>
      </c>
      <c r="E918">
        <v>334.7276</v>
      </c>
      <c r="F918">
        <v>861.75</v>
      </c>
      <c r="G918">
        <v>190.62</v>
      </c>
      <c r="H918">
        <v>3.28</v>
      </c>
      <c r="I918">
        <v>5628</v>
      </c>
      <c r="J918">
        <v>420.85</v>
      </c>
      <c r="K918">
        <v>24.29</v>
      </c>
      <c r="L918">
        <v>244.1183</v>
      </c>
      <c r="M918">
        <v>319.96499999999997</v>
      </c>
      <c r="N918">
        <v>144.88</v>
      </c>
      <c r="O918">
        <v>119.23</v>
      </c>
      <c r="P918">
        <v>14.57</v>
      </c>
      <c r="Q918">
        <v>76.16</v>
      </c>
    </row>
    <row r="919" spans="1:17" x14ac:dyDescent="0.3">
      <c r="A919" s="1">
        <v>45113</v>
      </c>
      <c r="B919">
        <v>37.06</v>
      </c>
      <c r="C919">
        <v>138.55000000000001</v>
      </c>
      <c r="D919">
        <v>291.31</v>
      </c>
      <c r="E919">
        <v>335.5</v>
      </c>
      <c r="F919">
        <v>844.33</v>
      </c>
      <c r="G919">
        <v>189.2</v>
      </c>
      <c r="H919">
        <v>3.27</v>
      </c>
      <c r="I919">
        <v>5578</v>
      </c>
      <c r="J919">
        <v>413.46</v>
      </c>
      <c r="K919">
        <v>23.51</v>
      </c>
      <c r="L919">
        <v>238.84</v>
      </c>
      <c r="M919">
        <v>314.11</v>
      </c>
      <c r="N919">
        <v>139.37</v>
      </c>
      <c r="O919">
        <v>118.4</v>
      </c>
      <c r="P919">
        <v>14.51</v>
      </c>
      <c r="Q919">
        <v>74.52</v>
      </c>
    </row>
    <row r="920" spans="1:17" x14ac:dyDescent="0.3">
      <c r="A920" s="1">
        <v>45114</v>
      </c>
      <c r="B920">
        <v>35.869999999999997</v>
      </c>
      <c r="C920">
        <v>137.88849999999999</v>
      </c>
      <c r="D920">
        <v>288.66000000000003</v>
      </c>
      <c r="E920">
        <v>337</v>
      </c>
      <c r="F920">
        <v>844.66</v>
      </c>
      <c r="G920">
        <v>190.24</v>
      </c>
      <c r="H920">
        <v>3.29</v>
      </c>
      <c r="I920">
        <v>5508</v>
      </c>
      <c r="J920">
        <v>421.8</v>
      </c>
      <c r="K920">
        <v>24.46</v>
      </c>
      <c r="L920">
        <v>240.11</v>
      </c>
      <c r="M920">
        <v>316.58999999999997</v>
      </c>
      <c r="N920">
        <v>143.47999999999999</v>
      </c>
      <c r="O920">
        <v>119.4</v>
      </c>
      <c r="P920">
        <v>15.24</v>
      </c>
      <c r="Q920">
        <v>77.620199999999997</v>
      </c>
    </row>
    <row r="921" spans="1:17" x14ac:dyDescent="0.3">
      <c r="A921" s="1">
        <v>45115</v>
      </c>
      <c r="B921">
        <v>35.869999999999997</v>
      </c>
      <c r="C921">
        <v>137.88849999999999</v>
      </c>
      <c r="D921">
        <v>288.66000000000003</v>
      </c>
      <c r="E921">
        <v>337</v>
      </c>
      <c r="F921">
        <v>844.66</v>
      </c>
      <c r="G921">
        <v>190.24</v>
      </c>
      <c r="H921">
        <v>3.29</v>
      </c>
      <c r="I921">
        <v>5508</v>
      </c>
      <c r="J921">
        <v>421.8</v>
      </c>
      <c r="K921">
        <v>24.46</v>
      </c>
      <c r="L921">
        <v>240.11</v>
      </c>
      <c r="M921">
        <v>316.58999999999997</v>
      </c>
      <c r="N921">
        <v>143.47999999999999</v>
      </c>
      <c r="O921">
        <v>119.4</v>
      </c>
      <c r="P921">
        <v>15.24</v>
      </c>
      <c r="Q921">
        <v>77.620199999999997</v>
      </c>
    </row>
    <row r="922" spans="1:17" x14ac:dyDescent="0.3">
      <c r="A922" s="1">
        <v>45116</v>
      </c>
      <c r="B922">
        <v>35.869999999999997</v>
      </c>
      <c r="C922">
        <v>137.88849999999999</v>
      </c>
      <c r="D922">
        <v>288.66000000000003</v>
      </c>
      <c r="E922">
        <v>337</v>
      </c>
      <c r="F922">
        <v>844.66</v>
      </c>
      <c r="G922">
        <v>190.24</v>
      </c>
      <c r="H922">
        <v>3.29</v>
      </c>
      <c r="I922">
        <v>5508</v>
      </c>
      <c r="J922">
        <v>421.8</v>
      </c>
      <c r="K922">
        <v>24.46</v>
      </c>
      <c r="L922">
        <v>240.11</v>
      </c>
      <c r="M922">
        <v>316.58999999999997</v>
      </c>
      <c r="N922">
        <v>143.47999999999999</v>
      </c>
      <c r="O922">
        <v>119.4</v>
      </c>
      <c r="P922">
        <v>15.24</v>
      </c>
      <c r="Q922">
        <v>77.620199999999997</v>
      </c>
    </row>
    <row r="923" spans="1:17" x14ac:dyDescent="0.3">
      <c r="A923" s="1">
        <v>45117</v>
      </c>
      <c r="B923">
        <v>35</v>
      </c>
      <c r="C923">
        <v>138.07499999999999</v>
      </c>
      <c r="D923">
        <v>287.05</v>
      </c>
      <c r="E923">
        <v>327.58999999999997</v>
      </c>
      <c r="F923">
        <v>848.28</v>
      </c>
      <c r="G923">
        <v>187.035</v>
      </c>
      <c r="H923">
        <v>3.21</v>
      </c>
      <c r="I923">
        <v>5502</v>
      </c>
      <c r="J923">
        <v>416.49</v>
      </c>
      <c r="K923">
        <v>24.66</v>
      </c>
      <c r="L923">
        <v>244.09</v>
      </c>
      <c r="M923">
        <v>318.10000000000002</v>
      </c>
      <c r="N923">
        <v>143.5</v>
      </c>
      <c r="O923">
        <v>116.13500000000001</v>
      </c>
      <c r="P923">
        <v>15.24</v>
      </c>
      <c r="Q923">
        <v>76.55</v>
      </c>
    </row>
    <row r="924" spans="1:17" x14ac:dyDescent="0.3">
      <c r="A924" s="1">
        <v>45118</v>
      </c>
      <c r="B924">
        <v>34.71</v>
      </c>
      <c r="C924">
        <v>137.905</v>
      </c>
      <c r="D924">
        <v>291.89999999999998</v>
      </c>
      <c r="E924">
        <v>327</v>
      </c>
      <c r="F924">
        <v>864.63</v>
      </c>
      <c r="G924">
        <v>186.6</v>
      </c>
      <c r="H924">
        <v>3.17</v>
      </c>
      <c r="I924">
        <v>5504</v>
      </c>
      <c r="J924">
        <v>420.67</v>
      </c>
      <c r="K924">
        <v>25.19</v>
      </c>
      <c r="L924">
        <v>249.84</v>
      </c>
      <c r="M924">
        <v>326.14999999999998</v>
      </c>
      <c r="N924">
        <v>149.27000000000001</v>
      </c>
      <c r="O924">
        <v>115.35</v>
      </c>
      <c r="P924">
        <v>16.559999999999999</v>
      </c>
      <c r="Q924">
        <v>80.489999999999995</v>
      </c>
    </row>
    <row r="925" spans="1:17" x14ac:dyDescent="0.3">
      <c r="A925" s="1">
        <v>45119</v>
      </c>
      <c r="B925">
        <v>34.71</v>
      </c>
      <c r="C925">
        <v>139.57</v>
      </c>
      <c r="D925">
        <v>300.10039999999998</v>
      </c>
      <c r="E925">
        <v>335.67</v>
      </c>
      <c r="F925">
        <v>882</v>
      </c>
      <c r="G925">
        <v>188.47</v>
      </c>
      <c r="H925">
        <v>3.15</v>
      </c>
      <c r="I925">
        <v>5361</v>
      </c>
      <c r="J925">
        <v>427.77280000000002</v>
      </c>
      <c r="K925">
        <v>25.27</v>
      </c>
      <c r="L925">
        <v>251.44</v>
      </c>
      <c r="M925">
        <v>328.08</v>
      </c>
      <c r="N925">
        <v>144.34</v>
      </c>
      <c r="O925">
        <v>118.4145</v>
      </c>
      <c r="P925">
        <v>16.78</v>
      </c>
      <c r="Q925">
        <v>84.45</v>
      </c>
    </row>
    <row r="926" spans="1:17" x14ac:dyDescent="0.3">
      <c r="A926" s="1">
        <v>45120</v>
      </c>
      <c r="B926">
        <v>34.42</v>
      </c>
      <c r="C926">
        <v>139.13</v>
      </c>
      <c r="D926">
        <v>310.2901</v>
      </c>
      <c r="E926">
        <v>339.02</v>
      </c>
      <c r="F926">
        <v>878.27</v>
      </c>
      <c r="G926">
        <v>189.78</v>
      </c>
      <c r="H926">
        <v>3.15</v>
      </c>
      <c r="I926">
        <v>5296</v>
      </c>
      <c r="J926">
        <v>444.92</v>
      </c>
      <c r="K926">
        <v>25.77</v>
      </c>
      <c r="L926">
        <v>252.74</v>
      </c>
      <c r="M926">
        <v>332.14</v>
      </c>
      <c r="N926">
        <v>147.53</v>
      </c>
      <c r="O926">
        <v>120.45</v>
      </c>
      <c r="P926">
        <v>17.03</v>
      </c>
      <c r="Q926">
        <v>83.42</v>
      </c>
    </row>
    <row r="927" spans="1:17" x14ac:dyDescent="0.3">
      <c r="A927" s="1">
        <v>45121</v>
      </c>
      <c r="B927">
        <v>33.945</v>
      </c>
      <c r="C927">
        <v>138.46</v>
      </c>
      <c r="D927">
        <v>307.3612</v>
      </c>
      <c r="E927">
        <v>344.31</v>
      </c>
      <c r="F927">
        <v>886.16</v>
      </c>
      <c r="G927">
        <v>189.63</v>
      </c>
      <c r="H927">
        <v>3.1</v>
      </c>
      <c r="I927">
        <v>5381</v>
      </c>
      <c r="J927">
        <v>450.6</v>
      </c>
      <c r="K927">
        <v>26.035</v>
      </c>
      <c r="L927">
        <v>252.91</v>
      </c>
      <c r="M927">
        <v>333.745</v>
      </c>
      <c r="N927">
        <v>148.93010000000001</v>
      </c>
      <c r="O927">
        <v>123.49</v>
      </c>
      <c r="P927">
        <v>17.87</v>
      </c>
      <c r="Q927">
        <v>101.22</v>
      </c>
    </row>
    <row r="928" spans="1:17" x14ac:dyDescent="0.3">
      <c r="A928" s="1">
        <v>45122</v>
      </c>
      <c r="B928">
        <v>33.945</v>
      </c>
      <c r="C928">
        <v>138.46</v>
      </c>
      <c r="D928">
        <v>307.3612</v>
      </c>
      <c r="E928">
        <v>344.31</v>
      </c>
      <c r="F928">
        <v>886.16</v>
      </c>
      <c r="G928">
        <v>189.63</v>
      </c>
      <c r="H928">
        <v>3.1</v>
      </c>
      <c r="I928">
        <v>5381</v>
      </c>
      <c r="J928">
        <v>450.6</v>
      </c>
      <c r="K928">
        <v>26.035</v>
      </c>
      <c r="L928">
        <v>252.91</v>
      </c>
      <c r="M928">
        <v>333.745</v>
      </c>
      <c r="N928">
        <v>148.93010000000001</v>
      </c>
      <c r="O928">
        <v>123.49</v>
      </c>
      <c r="P928">
        <v>17.87</v>
      </c>
      <c r="Q928">
        <v>101.22</v>
      </c>
    </row>
    <row r="929" spans="1:17" x14ac:dyDescent="0.3">
      <c r="A929" s="1">
        <v>45123</v>
      </c>
      <c r="B929">
        <v>33.945</v>
      </c>
      <c r="C929">
        <v>138.46</v>
      </c>
      <c r="D929">
        <v>307.3612</v>
      </c>
      <c r="E929">
        <v>344.31</v>
      </c>
      <c r="F929">
        <v>886.16</v>
      </c>
      <c r="G929">
        <v>189.63</v>
      </c>
      <c r="H929">
        <v>3.1</v>
      </c>
      <c r="I929">
        <v>5381</v>
      </c>
      <c r="J929">
        <v>450.6</v>
      </c>
      <c r="K929">
        <v>26.035</v>
      </c>
      <c r="L929">
        <v>252.91</v>
      </c>
      <c r="M929">
        <v>333.745</v>
      </c>
      <c r="N929">
        <v>148.93010000000001</v>
      </c>
      <c r="O929">
        <v>123.49</v>
      </c>
      <c r="P929">
        <v>17.87</v>
      </c>
      <c r="Q929">
        <v>101.22</v>
      </c>
    </row>
    <row r="930" spans="1:17" x14ac:dyDescent="0.3">
      <c r="A930" s="1">
        <v>45124</v>
      </c>
      <c r="B930">
        <v>31.25</v>
      </c>
      <c r="C930">
        <v>137.77000000000001</v>
      </c>
      <c r="D930">
        <v>304.70999999999998</v>
      </c>
      <c r="E930">
        <v>342.2</v>
      </c>
      <c r="F930">
        <v>889.78</v>
      </c>
      <c r="G930">
        <v>191.81</v>
      </c>
      <c r="H930">
        <v>2.87</v>
      </c>
      <c r="I930">
        <v>5381</v>
      </c>
      <c r="J930">
        <v>452.6241</v>
      </c>
      <c r="K930">
        <v>26.11</v>
      </c>
      <c r="L930">
        <v>252.01</v>
      </c>
      <c r="M930">
        <v>334.39</v>
      </c>
      <c r="N930">
        <v>148.43</v>
      </c>
      <c r="O930">
        <v>124.19499999999999</v>
      </c>
      <c r="P930">
        <v>16.95</v>
      </c>
      <c r="Q930">
        <v>103.5</v>
      </c>
    </row>
    <row r="931" spans="1:17" x14ac:dyDescent="0.3">
      <c r="A931" s="1">
        <v>45125</v>
      </c>
      <c r="B931">
        <v>31.965</v>
      </c>
      <c r="C931">
        <v>137.51</v>
      </c>
      <c r="D931">
        <v>307.61880000000002</v>
      </c>
      <c r="E931">
        <v>342.17</v>
      </c>
      <c r="F931">
        <v>898.26009999999997</v>
      </c>
      <c r="G931">
        <v>192.41499999999999</v>
      </c>
      <c r="H931">
        <v>3.15</v>
      </c>
      <c r="I931">
        <v>5430</v>
      </c>
      <c r="J931">
        <v>457.34</v>
      </c>
      <c r="K931">
        <v>26.04</v>
      </c>
      <c r="L931">
        <v>256.93</v>
      </c>
      <c r="M931">
        <v>338.36</v>
      </c>
      <c r="N931">
        <v>150.74</v>
      </c>
      <c r="O931">
        <v>122.96</v>
      </c>
      <c r="P931">
        <v>16.55</v>
      </c>
      <c r="Q931">
        <v>101.9</v>
      </c>
    </row>
    <row r="932" spans="1:17" x14ac:dyDescent="0.3">
      <c r="A932" s="1">
        <v>45126</v>
      </c>
      <c r="B932">
        <v>33.159999999999997</v>
      </c>
      <c r="C932">
        <v>137.36000000000001</v>
      </c>
      <c r="D932">
        <v>310.52</v>
      </c>
      <c r="E932">
        <v>352.435</v>
      </c>
      <c r="F932">
        <v>885.63</v>
      </c>
      <c r="G932">
        <v>192.65</v>
      </c>
      <c r="H932">
        <v>3.24</v>
      </c>
      <c r="I932">
        <v>5504</v>
      </c>
      <c r="J932">
        <v>467.42</v>
      </c>
      <c r="K932">
        <v>26.28</v>
      </c>
      <c r="L932">
        <v>259.7</v>
      </c>
      <c r="M932">
        <v>332.06</v>
      </c>
      <c r="N932">
        <v>154.89500000000001</v>
      </c>
      <c r="O932">
        <v>121.8</v>
      </c>
      <c r="P932">
        <v>17.13</v>
      </c>
      <c r="Q932">
        <v>105.081</v>
      </c>
    </row>
    <row r="933" spans="1:17" x14ac:dyDescent="0.3">
      <c r="A933" s="1">
        <v>45127</v>
      </c>
      <c r="B933">
        <v>33.51</v>
      </c>
      <c r="C933">
        <v>138.35</v>
      </c>
      <c r="D933">
        <v>302.22000000000003</v>
      </c>
      <c r="E933">
        <v>345.37</v>
      </c>
      <c r="F933">
        <v>886</v>
      </c>
      <c r="G933">
        <v>192.495</v>
      </c>
      <c r="H933">
        <v>3.26</v>
      </c>
      <c r="I933">
        <v>5514</v>
      </c>
      <c r="J933">
        <v>450.62</v>
      </c>
      <c r="K933">
        <v>26.07</v>
      </c>
      <c r="L933">
        <v>260.44</v>
      </c>
      <c r="M933">
        <v>330.66500000000002</v>
      </c>
      <c r="N933">
        <v>147.5</v>
      </c>
      <c r="O933">
        <v>118.22</v>
      </c>
      <c r="P933">
        <v>16.82</v>
      </c>
      <c r="Q933">
        <v>100.37</v>
      </c>
    </row>
    <row r="934" spans="1:17" x14ac:dyDescent="0.3">
      <c r="A934" s="1">
        <v>45128</v>
      </c>
      <c r="B934">
        <v>33.36</v>
      </c>
      <c r="C934">
        <v>140.09</v>
      </c>
      <c r="D934">
        <v>291.2</v>
      </c>
      <c r="E934">
        <v>339.83</v>
      </c>
      <c r="F934">
        <v>893.83</v>
      </c>
      <c r="G934">
        <v>191.23</v>
      </c>
      <c r="H934">
        <v>3.2</v>
      </c>
      <c r="I934">
        <v>5515</v>
      </c>
      <c r="J934">
        <v>441</v>
      </c>
      <c r="K934">
        <v>25.34</v>
      </c>
      <c r="L934">
        <v>257.51</v>
      </c>
      <c r="M934">
        <v>328.94</v>
      </c>
      <c r="N934">
        <v>148.88</v>
      </c>
      <c r="O934">
        <v>118.73</v>
      </c>
      <c r="P934">
        <v>16.239999999999998</v>
      </c>
      <c r="Q934">
        <v>98.71</v>
      </c>
    </row>
    <row r="935" spans="1:17" x14ac:dyDescent="0.3">
      <c r="A935" s="1">
        <v>45129</v>
      </c>
      <c r="B935">
        <v>33.36</v>
      </c>
      <c r="C935">
        <v>140.09</v>
      </c>
      <c r="D935">
        <v>291.2</v>
      </c>
      <c r="E935">
        <v>339.83</v>
      </c>
      <c r="F935">
        <v>893.83</v>
      </c>
      <c r="G935">
        <v>191.23</v>
      </c>
      <c r="H935">
        <v>3.2</v>
      </c>
      <c r="I935">
        <v>5515</v>
      </c>
      <c r="J935">
        <v>441</v>
      </c>
      <c r="K935">
        <v>25.34</v>
      </c>
      <c r="L935">
        <v>257.51</v>
      </c>
      <c r="M935">
        <v>328.94</v>
      </c>
      <c r="N935">
        <v>148.88</v>
      </c>
      <c r="O935">
        <v>118.73</v>
      </c>
      <c r="P935">
        <v>16.239999999999998</v>
      </c>
      <c r="Q935">
        <v>98.71</v>
      </c>
    </row>
    <row r="936" spans="1:17" x14ac:dyDescent="0.3">
      <c r="A936" s="1">
        <v>45130</v>
      </c>
      <c r="B936">
        <v>33.36</v>
      </c>
      <c r="C936">
        <v>140.09</v>
      </c>
      <c r="D936">
        <v>291.2</v>
      </c>
      <c r="E936">
        <v>339.83</v>
      </c>
      <c r="F936">
        <v>893.83</v>
      </c>
      <c r="G936">
        <v>191.23</v>
      </c>
      <c r="H936">
        <v>3.2</v>
      </c>
      <c r="I936">
        <v>5515</v>
      </c>
      <c r="J936">
        <v>441</v>
      </c>
      <c r="K936">
        <v>25.34</v>
      </c>
      <c r="L936">
        <v>257.51</v>
      </c>
      <c r="M936">
        <v>328.94</v>
      </c>
      <c r="N936">
        <v>148.88</v>
      </c>
      <c r="O936">
        <v>118.73</v>
      </c>
      <c r="P936">
        <v>16.239999999999998</v>
      </c>
      <c r="Q936">
        <v>98.71</v>
      </c>
    </row>
    <row r="937" spans="1:17" x14ac:dyDescent="0.3">
      <c r="A937" s="1">
        <v>45131</v>
      </c>
      <c r="B937">
        <v>33.71</v>
      </c>
      <c r="C937">
        <v>140.54</v>
      </c>
      <c r="D937">
        <v>288.30009999999999</v>
      </c>
      <c r="E937">
        <v>342.31</v>
      </c>
      <c r="F937">
        <v>894.23</v>
      </c>
      <c r="G937">
        <v>192.25</v>
      </c>
      <c r="H937">
        <v>3.21</v>
      </c>
      <c r="I937">
        <v>5570</v>
      </c>
      <c r="J937">
        <v>440.4</v>
      </c>
      <c r="K937">
        <v>25.225000000000001</v>
      </c>
      <c r="L937">
        <v>258.10000000000002</v>
      </c>
      <c r="M937">
        <v>330.22</v>
      </c>
      <c r="N937">
        <v>147.15</v>
      </c>
      <c r="O937">
        <v>120.98</v>
      </c>
      <c r="P937">
        <v>15.76</v>
      </c>
      <c r="Q937">
        <v>95.700100000000006</v>
      </c>
    </row>
    <row r="938" spans="1:17" x14ac:dyDescent="0.3">
      <c r="A938" s="1">
        <v>45132</v>
      </c>
      <c r="B938">
        <v>33.72</v>
      </c>
      <c r="C938">
        <v>140.88999999999999</v>
      </c>
      <c r="D938">
        <v>291.86</v>
      </c>
      <c r="E938">
        <v>345.07</v>
      </c>
      <c r="F938">
        <v>900.62</v>
      </c>
      <c r="G938">
        <v>192.91499999999999</v>
      </c>
      <c r="H938">
        <v>3.25</v>
      </c>
      <c r="I938">
        <v>5580</v>
      </c>
      <c r="J938">
        <v>449.23</v>
      </c>
      <c r="K938">
        <v>25.574999999999999</v>
      </c>
      <c r="L938">
        <v>259.44</v>
      </c>
      <c r="M938">
        <v>329.48</v>
      </c>
      <c r="N938">
        <v>150.54</v>
      </c>
      <c r="O938">
        <v>121.02</v>
      </c>
      <c r="P938">
        <v>16.16</v>
      </c>
      <c r="Q938">
        <v>97.63</v>
      </c>
    </row>
    <row r="939" spans="1:17" x14ac:dyDescent="0.3">
      <c r="A939" s="1">
        <v>45133</v>
      </c>
      <c r="B939">
        <v>33.765000000000001</v>
      </c>
      <c r="C939">
        <v>139.77000000000001</v>
      </c>
      <c r="D939">
        <v>291.89999999999998</v>
      </c>
      <c r="E939">
        <v>333.11</v>
      </c>
      <c r="F939">
        <v>887.65</v>
      </c>
      <c r="G939">
        <v>193.32</v>
      </c>
      <c r="H939">
        <v>3.31</v>
      </c>
      <c r="I939">
        <v>5575</v>
      </c>
      <c r="J939">
        <v>446.3</v>
      </c>
      <c r="K939">
        <v>25.09</v>
      </c>
      <c r="L939">
        <v>257.25</v>
      </c>
      <c r="M939">
        <v>331.6</v>
      </c>
      <c r="N939">
        <v>148.44999999999999</v>
      </c>
      <c r="O939">
        <v>128.32</v>
      </c>
      <c r="P939">
        <v>16.21</v>
      </c>
      <c r="Q939">
        <v>97.2774</v>
      </c>
    </row>
    <row r="940" spans="1:17" x14ac:dyDescent="0.3">
      <c r="A940" s="1">
        <v>45134</v>
      </c>
      <c r="B940">
        <v>33.54</v>
      </c>
      <c r="C940">
        <v>139.38999999999999</v>
      </c>
      <c r="D940">
        <v>309.83999999999997</v>
      </c>
      <c r="E940">
        <v>329.05</v>
      </c>
      <c r="F940">
        <v>886</v>
      </c>
      <c r="G940">
        <v>192.55</v>
      </c>
      <c r="H940">
        <v>3.21</v>
      </c>
      <c r="I940">
        <v>5559</v>
      </c>
      <c r="J940">
        <v>457.5</v>
      </c>
      <c r="K940">
        <v>25.09</v>
      </c>
      <c r="L940">
        <v>256.82260000000002</v>
      </c>
      <c r="M940">
        <v>340.77</v>
      </c>
      <c r="N940">
        <v>152.19499999999999</v>
      </c>
      <c r="O940">
        <v>128.79</v>
      </c>
      <c r="P940">
        <v>15.875</v>
      </c>
      <c r="Q940">
        <v>91.8</v>
      </c>
    </row>
    <row r="941" spans="1:17" x14ac:dyDescent="0.3">
      <c r="A941" s="1">
        <v>45135</v>
      </c>
      <c r="B941">
        <v>33.659999999999997</v>
      </c>
      <c r="C941">
        <v>138.34</v>
      </c>
      <c r="D941">
        <v>314.24810000000002</v>
      </c>
      <c r="E941">
        <v>333.17</v>
      </c>
      <c r="F941">
        <v>893.95</v>
      </c>
      <c r="G941">
        <v>194.14</v>
      </c>
      <c r="H941">
        <v>3.26</v>
      </c>
      <c r="I941">
        <v>5462</v>
      </c>
      <c r="J941">
        <v>463.81</v>
      </c>
      <c r="K941">
        <v>25.61</v>
      </c>
      <c r="L941">
        <v>258.99</v>
      </c>
      <c r="M941">
        <v>360.06</v>
      </c>
      <c r="N941">
        <v>153.5</v>
      </c>
      <c r="O941">
        <v>130.57</v>
      </c>
      <c r="P941">
        <v>16.120999999999999</v>
      </c>
      <c r="Q941">
        <v>93.55</v>
      </c>
    </row>
    <row r="942" spans="1:17" x14ac:dyDescent="0.3">
      <c r="A942" s="1">
        <v>45136</v>
      </c>
      <c r="B942">
        <v>33.659999999999997</v>
      </c>
      <c r="C942">
        <v>138.34</v>
      </c>
      <c r="D942">
        <v>314.24810000000002</v>
      </c>
      <c r="E942">
        <v>333.17</v>
      </c>
      <c r="F942">
        <v>893.95</v>
      </c>
      <c r="G942">
        <v>194.14</v>
      </c>
      <c r="H942">
        <v>3.26</v>
      </c>
      <c r="I942">
        <v>5462</v>
      </c>
      <c r="J942">
        <v>463.81</v>
      </c>
      <c r="K942">
        <v>25.61</v>
      </c>
      <c r="L942">
        <v>258.99</v>
      </c>
      <c r="M942">
        <v>360.06</v>
      </c>
      <c r="N942">
        <v>153.5</v>
      </c>
      <c r="O942">
        <v>130.57</v>
      </c>
      <c r="P942">
        <v>16.120999999999999</v>
      </c>
      <c r="Q942">
        <v>93.55</v>
      </c>
    </row>
    <row r="943" spans="1:17" x14ac:dyDescent="0.3">
      <c r="A943" s="1">
        <v>45137</v>
      </c>
      <c r="B943">
        <v>33.659999999999997</v>
      </c>
      <c r="C943">
        <v>138.34</v>
      </c>
      <c r="D943">
        <v>314.24810000000002</v>
      </c>
      <c r="E943">
        <v>333.17</v>
      </c>
      <c r="F943">
        <v>893.95</v>
      </c>
      <c r="G943">
        <v>194.14</v>
      </c>
      <c r="H943">
        <v>3.26</v>
      </c>
      <c r="I943">
        <v>5462</v>
      </c>
      <c r="J943">
        <v>463.81</v>
      </c>
      <c r="K943">
        <v>25.61</v>
      </c>
      <c r="L943">
        <v>258.99</v>
      </c>
      <c r="M943">
        <v>360.06</v>
      </c>
      <c r="N943">
        <v>153.5</v>
      </c>
      <c r="O943">
        <v>130.57</v>
      </c>
      <c r="P943">
        <v>16.120999999999999</v>
      </c>
      <c r="Q943">
        <v>93.55</v>
      </c>
    </row>
    <row r="944" spans="1:17" x14ac:dyDescent="0.3">
      <c r="A944" s="1">
        <v>45138</v>
      </c>
      <c r="B944">
        <v>33.840000000000003</v>
      </c>
      <c r="C944">
        <v>137.19</v>
      </c>
      <c r="D944">
        <v>317.58999999999997</v>
      </c>
      <c r="E944">
        <v>333.36</v>
      </c>
      <c r="F944">
        <v>891</v>
      </c>
      <c r="G944">
        <v>195.26</v>
      </c>
      <c r="H944">
        <v>3.34</v>
      </c>
      <c r="I944">
        <v>5648</v>
      </c>
      <c r="J944">
        <v>465.06009999999998</v>
      </c>
      <c r="K944">
        <v>25.41</v>
      </c>
      <c r="L944">
        <v>261.66000000000003</v>
      </c>
      <c r="M944">
        <v>361.87</v>
      </c>
      <c r="N944">
        <v>157.66</v>
      </c>
      <c r="O944">
        <v>131.77500000000001</v>
      </c>
      <c r="P944">
        <v>16.579999999999998</v>
      </c>
      <c r="Q944">
        <v>94.59</v>
      </c>
    </row>
    <row r="945" spans="1:17" x14ac:dyDescent="0.3">
      <c r="A945" s="1">
        <v>45139</v>
      </c>
      <c r="B945">
        <v>33.314999999999998</v>
      </c>
      <c r="C945">
        <v>135.84010000000001</v>
      </c>
      <c r="D945">
        <v>314.66000000000003</v>
      </c>
      <c r="E945">
        <v>333.7</v>
      </c>
      <c r="F945">
        <v>897.70079999999996</v>
      </c>
      <c r="G945">
        <v>195.28</v>
      </c>
      <c r="H945">
        <v>3.51</v>
      </c>
      <c r="I945">
        <v>5683</v>
      </c>
      <c r="J945">
        <v>460.27</v>
      </c>
      <c r="K945">
        <v>25.48</v>
      </c>
      <c r="L945">
        <v>270.5</v>
      </c>
      <c r="M945">
        <v>366.63</v>
      </c>
      <c r="N945">
        <v>159.02000000000001</v>
      </c>
      <c r="O945">
        <v>130.68</v>
      </c>
      <c r="P945">
        <v>15.86</v>
      </c>
      <c r="Q945">
        <v>89.23</v>
      </c>
    </row>
    <row r="946" spans="1:17" x14ac:dyDescent="0.3">
      <c r="A946" s="1">
        <v>45140</v>
      </c>
      <c r="B946">
        <v>33.22</v>
      </c>
      <c r="C946">
        <v>135.27010000000001</v>
      </c>
      <c r="D946">
        <v>310.64999999999998</v>
      </c>
      <c r="E946">
        <v>326.35509999999999</v>
      </c>
      <c r="F946">
        <v>890.29</v>
      </c>
      <c r="G946">
        <v>191.85069999999999</v>
      </c>
      <c r="H946">
        <v>3.35</v>
      </c>
      <c r="I946">
        <v>5600</v>
      </c>
      <c r="J946">
        <v>433.87</v>
      </c>
      <c r="K946">
        <v>31.5701</v>
      </c>
      <c r="L946">
        <v>286.08999999999997</v>
      </c>
      <c r="M946">
        <v>366.71</v>
      </c>
      <c r="N946">
        <v>152.56</v>
      </c>
      <c r="O946">
        <v>127.56</v>
      </c>
      <c r="P946">
        <v>16.29</v>
      </c>
      <c r="Q946">
        <v>88.05</v>
      </c>
    </row>
    <row r="947" spans="1:17" x14ac:dyDescent="0.3">
      <c r="A947" s="1">
        <v>45141</v>
      </c>
      <c r="B947">
        <v>32.729999999999997</v>
      </c>
      <c r="C947">
        <v>134.71</v>
      </c>
      <c r="D947">
        <v>309.93</v>
      </c>
      <c r="E947">
        <v>325.95</v>
      </c>
      <c r="F947">
        <v>881.08</v>
      </c>
      <c r="G947">
        <v>190.69</v>
      </c>
      <c r="H947">
        <v>3.47</v>
      </c>
      <c r="I947">
        <v>5513</v>
      </c>
      <c r="J947">
        <v>438</v>
      </c>
      <c r="K947">
        <v>33.060099999999998</v>
      </c>
      <c r="L947">
        <v>281.05</v>
      </c>
      <c r="M947">
        <v>369.48</v>
      </c>
      <c r="N947">
        <v>153.22999999999999</v>
      </c>
      <c r="O947">
        <v>127.42</v>
      </c>
      <c r="P947">
        <v>16.16</v>
      </c>
      <c r="Q947">
        <v>88.46</v>
      </c>
    </row>
    <row r="948" spans="1:17" x14ac:dyDescent="0.3">
      <c r="A948" s="1">
        <v>45142</v>
      </c>
      <c r="B948">
        <v>32.53</v>
      </c>
      <c r="C948">
        <v>134.46</v>
      </c>
      <c r="D948">
        <v>310.2</v>
      </c>
      <c r="E948">
        <v>327.24</v>
      </c>
      <c r="F948">
        <v>873.37149999999997</v>
      </c>
      <c r="G948">
        <v>181.92</v>
      </c>
      <c r="H948">
        <v>3.56</v>
      </c>
      <c r="I948">
        <v>5477</v>
      </c>
      <c r="J948">
        <v>443.93</v>
      </c>
      <c r="K948">
        <v>34.76</v>
      </c>
      <c r="L948">
        <v>275.36</v>
      </c>
      <c r="M948">
        <v>371.26</v>
      </c>
      <c r="N948">
        <v>148.625</v>
      </c>
      <c r="O948">
        <v>127.91</v>
      </c>
      <c r="P948">
        <v>15.81</v>
      </c>
      <c r="Q948">
        <v>86.7</v>
      </c>
    </row>
    <row r="949" spans="1:17" x14ac:dyDescent="0.3">
      <c r="A949" s="1">
        <v>45143</v>
      </c>
      <c r="B949">
        <v>32.53</v>
      </c>
      <c r="C949">
        <v>134.46</v>
      </c>
      <c r="D949">
        <v>310.2</v>
      </c>
      <c r="E949">
        <v>327.24</v>
      </c>
      <c r="F949">
        <v>873.37149999999997</v>
      </c>
      <c r="G949">
        <v>181.92</v>
      </c>
      <c r="H949">
        <v>3.56</v>
      </c>
      <c r="I949">
        <v>5477</v>
      </c>
      <c r="J949">
        <v>443.93</v>
      </c>
      <c r="K949">
        <v>34.76</v>
      </c>
      <c r="L949">
        <v>275.36</v>
      </c>
      <c r="M949">
        <v>371.26</v>
      </c>
      <c r="N949">
        <v>148.625</v>
      </c>
      <c r="O949">
        <v>127.91</v>
      </c>
      <c r="P949">
        <v>15.81</v>
      </c>
      <c r="Q949">
        <v>86.7</v>
      </c>
    </row>
    <row r="950" spans="1:17" x14ac:dyDescent="0.3">
      <c r="A950" s="1">
        <v>45144</v>
      </c>
      <c r="B950">
        <v>32.53</v>
      </c>
      <c r="C950">
        <v>134.46</v>
      </c>
      <c r="D950">
        <v>310.2</v>
      </c>
      <c r="E950">
        <v>327.24</v>
      </c>
      <c r="F950">
        <v>873.37149999999997</v>
      </c>
      <c r="G950">
        <v>181.92</v>
      </c>
      <c r="H950">
        <v>3.56</v>
      </c>
      <c r="I950">
        <v>5477</v>
      </c>
      <c r="J950">
        <v>443.93</v>
      </c>
      <c r="K950">
        <v>34.76</v>
      </c>
      <c r="L950">
        <v>275.36</v>
      </c>
      <c r="M950">
        <v>371.26</v>
      </c>
      <c r="N950">
        <v>148.625</v>
      </c>
      <c r="O950">
        <v>127.91</v>
      </c>
      <c r="P950">
        <v>15.81</v>
      </c>
      <c r="Q950">
        <v>86.7</v>
      </c>
    </row>
    <row r="951" spans="1:17" x14ac:dyDescent="0.3">
      <c r="A951" s="1">
        <v>45145</v>
      </c>
      <c r="B951">
        <v>32.18</v>
      </c>
      <c r="C951">
        <v>135.01</v>
      </c>
      <c r="D951">
        <v>310.45999999999998</v>
      </c>
      <c r="E951">
        <v>327.52</v>
      </c>
      <c r="F951">
        <v>885.26599999999996</v>
      </c>
      <c r="G951">
        <v>177.35</v>
      </c>
      <c r="H951">
        <v>3.58</v>
      </c>
      <c r="I951">
        <v>5467</v>
      </c>
      <c r="J951">
        <v>445.6345</v>
      </c>
      <c r="K951">
        <v>34.86</v>
      </c>
      <c r="L951">
        <v>275.89</v>
      </c>
      <c r="M951">
        <v>373.91</v>
      </c>
      <c r="N951">
        <v>147.80000000000001</v>
      </c>
      <c r="O951">
        <v>129.02000000000001</v>
      </c>
      <c r="P951">
        <v>14.15</v>
      </c>
      <c r="Q951">
        <v>82.090100000000007</v>
      </c>
    </row>
    <row r="952" spans="1:17" x14ac:dyDescent="0.3">
      <c r="A952" s="1">
        <v>45146</v>
      </c>
      <c r="B952">
        <v>32.43</v>
      </c>
      <c r="C952">
        <v>136.19</v>
      </c>
      <c r="D952">
        <v>310.11</v>
      </c>
      <c r="E952">
        <v>323</v>
      </c>
      <c r="F952">
        <v>873.4</v>
      </c>
      <c r="G952">
        <v>177.58</v>
      </c>
      <c r="H952">
        <v>3.5350000000000001</v>
      </c>
      <c r="I952">
        <v>5610</v>
      </c>
      <c r="J952">
        <v>440.56009999999998</v>
      </c>
      <c r="K952">
        <v>34.96</v>
      </c>
      <c r="L952">
        <v>274.77999999999997</v>
      </c>
      <c r="M952">
        <v>369</v>
      </c>
      <c r="N952">
        <v>142.88999999999999</v>
      </c>
      <c r="O952">
        <v>129.54499999999999</v>
      </c>
      <c r="P952">
        <v>14.86</v>
      </c>
      <c r="Q952">
        <v>84.55</v>
      </c>
    </row>
    <row r="953" spans="1:17" x14ac:dyDescent="0.3">
      <c r="A953" s="1">
        <v>45147</v>
      </c>
      <c r="B953">
        <v>32.340000000000003</v>
      </c>
      <c r="C953">
        <v>136.08000000000001</v>
      </c>
      <c r="D953">
        <v>302.85000000000002</v>
      </c>
      <c r="E953">
        <v>321.04989999999998</v>
      </c>
      <c r="F953">
        <v>848.7201</v>
      </c>
      <c r="G953">
        <v>177.01</v>
      </c>
      <c r="H953">
        <v>3.63</v>
      </c>
      <c r="I953">
        <v>5616</v>
      </c>
      <c r="J953">
        <v>421.34</v>
      </c>
      <c r="K953">
        <v>34.674999999999997</v>
      </c>
      <c r="L953">
        <v>283.88</v>
      </c>
      <c r="M953">
        <v>370.25</v>
      </c>
      <c r="N953">
        <v>144.2458</v>
      </c>
      <c r="O953">
        <v>129</v>
      </c>
      <c r="P953">
        <v>15.43</v>
      </c>
      <c r="Q953">
        <v>84.08</v>
      </c>
    </row>
    <row r="954" spans="1:17" x14ac:dyDescent="0.3">
      <c r="A954" s="1">
        <v>45148</v>
      </c>
      <c r="B954">
        <v>32.82</v>
      </c>
      <c r="C954">
        <v>137.58000000000001</v>
      </c>
      <c r="D954">
        <v>303.87</v>
      </c>
      <c r="E954">
        <v>321.18</v>
      </c>
      <c r="F954">
        <v>837.07</v>
      </c>
      <c r="G954">
        <v>177.6</v>
      </c>
      <c r="H954">
        <v>3.6</v>
      </c>
      <c r="I954">
        <v>5662</v>
      </c>
      <c r="J954">
        <v>418.35</v>
      </c>
      <c r="K954">
        <v>32.74</v>
      </c>
      <c r="L954">
        <v>281.19</v>
      </c>
      <c r="M954">
        <v>369.0659</v>
      </c>
      <c r="N954">
        <v>146.6301</v>
      </c>
      <c r="O954">
        <v>129.44999999999999</v>
      </c>
      <c r="P954">
        <v>14.41</v>
      </c>
      <c r="Q954">
        <v>82.51</v>
      </c>
    </row>
    <row r="955" spans="1:17" x14ac:dyDescent="0.3">
      <c r="A955" s="1">
        <v>45149</v>
      </c>
      <c r="B955">
        <v>32.945</v>
      </c>
      <c r="C955">
        <v>137.02000000000001</v>
      </c>
      <c r="D955">
        <v>300.36</v>
      </c>
      <c r="E955">
        <v>319.20999999999998</v>
      </c>
      <c r="F955">
        <v>823.48</v>
      </c>
      <c r="G955">
        <v>176.55</v>
      </c>
      <c r="H955">
        <v>3.55</v>
      </c>
      <c r="I955">
        <v>5662</v>
      </c>
      <c r="J955">
        <v>406.39</v>
      </c>
      <c r="K955">
        <v>33.380000000000003</v>
      </c>
      <c r="L955">
        <v>282.61</v>
      </c>
      <c r="M955">
        <v>370.88</v>
      </c>
      <c r="N955">
        <v>146.86000000000001</v>
      </c>
      <c r="O955">
        <v>128.16999999999999</v>
      </c>
      <c r="P955">
        <v>14.2201</v>
      </c>
      <c r="Q955">
        <v>80.47</v>
      </c>
    </row>
    <row r="956" spans="1:17" x14ac:dyDescent="0.3">
      <c r="A956" s="1">
        <v>45150</v>
      </c>
      <c r="B956">
        <v>32.945</v>
      </c>
      <c r="C956">
        <v>137.02000000000001</v>
      </c>
      <c r="D956">
        <v>300.36</v>
      </c>
      <c r="E956">
        <v>319.20999999999998</v>
      </c>
      <c r="F956">
        <v>823.48</v>
      </c>
      <c r="G956">
        <v>176.55</v>
      </c>
      <c r="H956">
        <v>3.55</v>
      </c>
      <c r="I956">
        <v>5662</v>
      </c>
      <c r="J956">
        <v>406.39</v>
      </c>
      <c r="K956">
        <v>33.380000000000003</v>
      </c>
      <c r="L956">
        <v>282.61</v>
      </c>
      <c r="M956">
        <v>370.88</v>
      </c>
      <c r="N956">
        <v>146.86000000000001</v>
      </c>
      <c r="O956">
        <v>128.16999999999999</v>
      </c>
      <c r="P956">
        <v>14.2201</v>
      </c>
      <c r="Q956">
        <v>80.47</v>
      </c>
    </row>
    <row r="957" spans="1:17" x14ac:dyDescent="0.3">
      <c r="A957" s="1">
        <v>45151</v>
      </c>
      <c r="B957">
        <v>32.945</v>
      </c>
      <c r="C957">
        <v>137.02000000000001</v>
      </c>
      <c r="D957">
        <v>300.36</v>
      </c>
      <c r="E957">
        <v>319.20999999999998</v>
      </c>
      <c r="F957">
        <v>823.48</v>
      </c>
      <c r="G957">
        <v>176.55</v>
      </c>
      <c r="H957">
        <v>3.55</v>
      </c>
      <c r="I957">
        <v>5662</v>
      </c>
      <c r="J957">
        <v>406.39</v>
      </c>
      <c r="K957">
        <v>33.380000000000003</v>
      </c>
      <c r="L957">
        <v>282.61</v>
      </c>
      <c r="M957">
        <v>370.88</v>
      </c>
      <c r="N957">
        <v>146.86000000000001</v>
      </c>
      <c r="O957">
        <v>128.16999999999999</v>
      </c>
      <c r="P957">
        <v>14.2201</v>
      </c>
      <c r="Q957">
        <v>80.47</v>
      </c>
    </row>
    <row r="958" spans="1:17" x14ac:dyDescent="0.3">
      <c r="A958" s="1">
        <v>45152</v>
      </c>
      <c r="B958">
        <v>33.14</v>
      </c>
      <c r="C958">
        <v>138.16</v>
      </c>
      <c r="D958">
        <v>298.25</v>
      </c>
      <c r="E958">
        <v>320.08</v>
      </c>
      <c r="F958">
        <v>827.38</v>
      </c>
      <c r="G958">
        <v>177.30500000000001</v>
      </c>
      <c r="H958">
        <v>3.6850000000000001</v>
      </c>
      <c r="I958">
        <v>5632</v>
      </c>
      <c r="J958">
        <v>403.11</v>
      </c>
      <c r="K958">
        <v>33.25</v>
      </c>
      <c r="L958">
        <v>281.27</v>
      </c>
      <c r="M958">
        <v>367.96</v>
      </c>
      <c r="N958">
        <v>146.58000000000001</v>
      </c>
      <c r="O958">
        <v>128.96</v>
      </c>
      <c r="P958">
        <v>14.11</v>
      </c>
      <c r="Q958">
        <v>78.91</v>
      </c>
    </row>
    <row r="959" spans="1:17" x14ac:dyDescent="0.3">
      <c r="A959" s="1">
        <v>45153</v>
      </c>
      <c r="B959">
        <v>33.21</v>
      </c>
      <c r="C959">
        <v>138.18</v>
      </c>
      <c r="D959">
        <v>300.02999999999997</v>
      </c>
      <c r="E959">
        <v>320.90339999999998</v>
      </c>
      <c r="F959">
        <v>836.46</v>
      </c>
      <c r="G959">
        <v>177.05</v>
      </c>
      <c r="H959">
        <v>3.6</v>
      </c>
      <c r="I959">
        <v>5708</v>
      </c>
      <c r="J959">
        <v>437.1</v>
      </c>
      <c r="K959">
        <v>34.055</v>
      </c>
      <c r="L959">
        <v>277.05</v>
      </c>
      <c r="M959">
        <v>368.77</v>
      </c>
      <c r="N959">
        <v>149.06</v>
      </c>
      <c r="O959">
        <v>129.28</v>
      </c>
      <c r="P959">
        <v>13.9</v>
      </c>
      <c r="Q959">
        <v>79.110100000000003</v>
      </c>
    </row>
    <row r="960" spans="1:17" x14ac:dyDescent="0.3">
      <c r="A960" s="1">
        <v>45154</v>
      </c>
      <c r="B960">
        <v>33.14</v>
      </c>
      <c r="C960">
        <v>138.22</v>
      </c>
      <c r="D960">
        <v>294.27999999999997</v>
      </c>
      <c r="E960">
        <v>319.80349999999999</v>
      </c>
      <c r="F960">
        <v>831.96</v>
      </c>
      <c r="G960">
        <v>176.5</v>
      </c>
      <c r="H960">
        <v>3.63</v>
      </c>
      <c r="I960">
        <v>5550</v>
      </c>
      <c r="J960">
        <v>434.06</v>
      </c>
      <c r="K960">
        <v>33.700000000000003</v>
      </c>
      <c r="L960">
        <v>274.08499999999998</v>
      </c>
      <c r="M960">
        <v>366.91</v>
      </c>
      <c r="N960">
        <v>147.76</v>
      </c>
      <c r="O960">
        <v>127.86499999999999</v>
      </c>
      <c r="P960">
        <v>13.19</v>
      </c>
      <c r="Q960">
        <v>77.8</v>
      </c>
    </row>
    <row r="961" spans="1:17" x14ac:dyDescent="0.3">
      <c r="A961" s="1">
        <v>45155</v>
      </c>
      <c r="B961">
        <v>32.85</v>
      </c>
      <c r="C961">
        <v>136.16999999999999</v>
      </c>
      <c r="D961">
        <v>284.95</v>
      </c>
      <c r="E961">
        <v>316.20999999999998</v>
      </c>
      <c r="F961">
        <v>827.01</v>
      </c>
      <c r="G961">
        <v>173.48</v>
      </c>
      <c r="H961">
        <v>3.64</v>
      </c>
      <c r="I961">
        <v>5392</v>
      </c>
      <c r="J961">
        <v>430.01</v>
      </c>
      <c r="K961">
        <v>32.884999999999998</v>
      </c>
      <c r="L961">
        <v>274.66000000000003</v>
      </c>
      <c r="M961">
        <v>352.13</v>
      </c>
      <c r="N961">
        <v>143.91</v>
      </c>
      <c r="O961">
        <v>129.29</v>
      </c>
      <c r="P961">
        <v>12.2</v>
      </c>
      <c r="Q961">
        <v>75.400000000000006</v>
      </c>
    </row>
    <row r="962" spans="1:17" x14ac:dyDescent="0.3">
      <c r="A962" s="1">
        <v>45156</v>
      </c>
      <c r="B962">
        <v>32.86</v>
      </c>
      <c r="C962">
        <v>135.63</v>
      </c>
      <c r="D962">
        <v>274.38</v>
      </c>
      <c r="E962">
        <v>311.55079999999998</v>
      </c>
      <c r="F962">
        <v>812</v>
      </c>
      <c r="G962">
        <v>171.96</v>
      </c>
      <c r="H962">
        <v>3.65</v>
      </c>
      <c r="I962">
        <v>5412</v>
      </c>
      <c r="J962">
        <v>416.6</v>
      </c>
      <c r="K962">
        <v>32.380000000000003</v>
      </c>
      <c r="L962">
        <v>271.11</v>
      </c>
      <c r="M962">
        <v>347.21</v>
      </c>
      <c r="N962">
        <v>140.52000000000001</v>
      </c>
      <c r="O962">
        <v>126.3824</v>
      </c>
      <c r="P962">
        <v>11.145</v>
      </c>
      <c r="Q962">
        <v>72.25</v>
      </c>
    </row>
    <row r="963" spans="1:17" x14ac:dyDescent="0.3">
      <c r="A963" s="1">
        <v>45157</v>
      </c>
      <c r="B963">
        <v>32.86</v>
      </c>
      <c r="C963">
        <v>135.63</v>
      </c>
      <c r="D963">
        <v>274.38</v>
      </c>
      <c r="E963">
        <v>311.55079999999998</v>
      </c>
      <c r="F963">
        <v>812</v>
      </c>
      <c r="G963">
        <v>171.96</v>
      </c>
      <c r="H963">
        <v>3.65</v>
      </c>
      <c r="I963">
        <v>5412</v>
      </c>
      <c r="J963">
        <v>416.6</v>
      </c>
      <c r="K963">
        <v>32.380000000000003</v>
      </c>
      <c r="L963">
        <v>271.11</v>
      </c>
      <c r="M963">
        <v>347.21</v>
      </c>
      <c r="N963">
        <v>140.52000000000001</v>
      </c>
      <c r="O963">
        <v>126.3824</v>
      </c>
      <c r="P963">
        <v>11.145</v>
      </c>
      <c r="Q963">
        <v>72.25</v>
      </c>
    </row>
    <row r="964" spans="1:17" x14ac:dyDescent="0.3">
      <c r="A964" s="1">
        <v>45158</v>
      </c>
      <c r="B964">
        <v>32.86</v>
      </c>
      <c r="C964">
        <v>135.63</v>
      </c>
      <c r="D964">
        <v>274.38</v>
      </c>
      <c r="E964">
        <v>311.55079999999998</v>
      </c>
      <c r="F964">
        <v>812</v>
      </c>
      <c r="G964">
        <v>171.96</v>
      </c>
      <c r="H964">
        <v>3.65</v>
      </c>
      <c r="I964">
        <v>5412</v>
      </c>
      <c r="J964">
        <v>416.6</v>
      </c>
      <c r="K964">
        <v>32.380000000000003</v>
      </c>
      <c r="L964">
        <v>271.11</v>
      </c>
      <c r="M964">
        <v>347.21</v>
      </c>
      <c r="N964">
        <v>140.52000000000001</v>
      </c>
      <c r="O964">
        <v>126.3824</v>
      </c>
      <c r="P964">
        <v>11.145</v>
      </c>
      <c r="Q964">
        <v>72.25</v>
      </c>
    </row>
    <row r="965" spans="1:17" x14ac:dyDescent="0.3">
      <c r="A965" s="1">
        <v>45159</v>
      </c>
      <c r="B965">
        <v>32.770000000000003</v>
      </c>
      <c r="C965">
        <v>134.72999999999999</v>
      </c>
      <c r="D965">
        <v>281.85000000000002</v>
      </c>
      <c r="E965">
        <v>317.04000000000002</v>
      </c>
      <c r="F965">
        <v>831.77</v>
      </c>
      <c r="G965">
        <v>173.73500000000001</v>
      </c>
      <c r="H965">
        <v>3.88</v>
      </c>
      <c r="I965">
        <v>5418</v>
      </c>
      <c r="J965">
        <v>442.22</v>
      </c>
      <c r="K965">
        <v>33.65</v>
      </c>
      <c r="L965">
        <v>268.8</v>
      </c>
      <c r="M965">
        <v>343.17</v>
      </c>
      <c r="N965">
        <v>150.51</v>
      </c>
      <c r="O965">
        <v>126.56</v>
      </c>
      <c r="P965">
        <v>10.84</v>
      </c>
      <c r="Q965">
        <v>72.101399999999998</v>
      </c>
    </row>
    <row r="966" spans="1:17" x14ac:dyDescent="0.3">
      <c r="A966" s="1">
        <v>45160</v>
      </c>
      <c r="B966">
        <v>32.89</v>
      </c>
      <c r="C966">
        <v>134.21</v>
      </c>
      <c r="D966">
        <v>286.75</v>
      </c>
      <c r="E966">
        <v>321.45999999999998</v>
      </c>
      <c r="F966">
        <v>850.88</v>
      </c>
      <c r="G966">
        <v>176.25</v>
      </c>
      <c r="H966">
        <v>4.01</v>
      </c>
      <c r="I966">
        <v>5474</v>
      </c>
      <c r="J966">
        <v>453.33100000000002</v>
      </c>
      <c r="K966">
        <v>34.54</v>
      </c>
      <c r="L966">
        <v>269.67</v>
      </c>
      <c r="M966">
        <v>346.41</v>
      </c>
      <c r="N966">
        <v>151.61000000000001</v>
      </c>
      <c r="O966">
        <v>128.32</v>
      </c>
      <c r="P966">
        <v>10.88</v>
      </c>
      <c r="Q966">
        <v>74.02</v>
      </c>
    </row>
    <row r="967" spans="1:17" x14ac:dyDescent="0.3">
      <c r="A967" s="1">
        <v>45161</v>
      </c>
      <c r="B967">
        <v>33.01</v>
      </c>
      <c r="C967">
        <v>135.76</v>
      </c>
      <c r="D967">
        <v>287.67</v>
      </c>
      <c r="E967">
        <v>323.45999999999998</v>
      </c>
      <c r="F967">
        <v>850</v>
      </c>
      <c r="G967">
        <v>178.32499999999999</v>
      </c>
      <c r="H967">
        <v>4.0204000000000004</v>
      </c>
      <c r="I967">
        <v>5420</v>
      </c>
      <c r="J967">
        <v>452.08</v>
      </c>
      <c r="K967">
        <v>34.89</v>
      </c>
      <c r="L967">
        <v>269.11009999999999</v>
      </c>
      <c r="M967">
        <v>351.06</v>
      </c>
      <c r="N967">
        <v>151.57</v>
      </c>
      <c r="O967">
        <v>129.87</v>
      </c>
      <c r="P967">
        <v>10.87</v>
      </c>
      <c r="Q967">
        <v>74.069999999999993</v>
      </c>
    </row>
    <row r="968" spans="1:17" x14ac:dyDescent="0.3">
      <c r="A968" s="1">
        <v>45162</v>
      </c>
      <c r="B968">
        <v>33</v>
      </c>
      <c r="C968">
        <v>133.22</v>
      </c>
      <c r="D968">
        <v>286.64</v>
      </c>
      <c r="E968">
        <v>319.95999999999998</v>
      </c>
      <c r="F968">
        <v>852.46</v>
      </c>
      <c r="G968">
        <v>176.01</v>
      </c>
      <c r="H968">
        <v>4.1100000000000003</v>
      </c>
      <c r="I968">
        <v>5466</v>
      </c>
      <c r="J968">
        <v>471.59</v>
      </c>
      <c r="K968">
        <v>34.99</v>
      </c>
      <c r="L968">
        <v>269.2</v>
      </c>
      <c r="M968">
        <v>357.67</v>
      </c>
      <c r="N968">
        <v>145.29</v>
      </c>
      <c r="O968">
        <v>129.57</v>
      </c>
      <c r="P968">
        <v>10.370100000000001</v>
      </c>
      <c r="Q968">
        <v>73.38</v>
      </c>
    </row>
    <row r="969" spans="1:17" x14ac:dyDescent="0.3">
      <c r="A969" s="1">
        <v>45163</v>
      </c>
      <c r="B969">
        <v>33.020000000000003</v>
      </c>
      <c r="C969">
        <v>131.47</v>
      </c>
      <c r="D969">
        <v>276.02999999999997</v>
      </c>
      <c r="E969">
        <v>318.80009999999999</v>
      </c>
      <c r="F969">
        <v>837.67</v>
      </c>
      <c r="G969">
        <v>175.82</v>
      </c>
      <c r="H969">
        <v>4.01</v>
      </c>
      <c r="I969">
        <v>5370</v>
      </c>
      <c r="J969">
        <v>450.24</v>
      </c>
      <c r="K969">
        <v>35.11</v>
      </c>
      <c r="L969">
        <v>268.83</v>
      </c>
      <c r="M969">
        <v>352.25</v>
      </c>
      <c r="N969">
        <v>144.69999999999999</v>
      </c>
      <c r="O969">
        <v>127.25</v>
      </c>
      <c r="P969">
        <v>10.26</v>
      </c>
      <c r="Q969">
        <v>72.41</v>
      </c>
    </row>
    <row r="970" spans="1:17" x14ac:dyDescent="0.3">
      <c r="A970" s="1">
        <v>45164</v>
      </c>
      <c r="B970">
        <v>33.020000000000003</v>
      </c>
      <c r="C970">
        <v>131.47</v>
      </c>
      <c r="D970">
        <v>276.02999999999997</v>
      </c>
      <c r="E970">
        <v>318.80009999999999</v>
      </c>
      <c r="F970">
        <v>837.67</v>
      </c>
      <c r="G970">
        <v>175.82</v>
      </c>
      <c r="H970">
        <v>4.01</v>
      </c>
      <c r="I970">
        <v>5370</v>
      </c>
      <c r="J970">
        <v>450.24</v>
      </c>
      <c r="K970">
        <v>35.11</v>
      </c>
      <c r="L970">
        <v>268.83</v>
      </c>
      <c r="M970">
        <v>352.25</v>
      </c>
      <c r="N970">
        <v>144.69999999999999</v>
      </c>
      <c r="O970">
        <v>127.25</v>
      </c>
      <c r="P970">
        <v>10.26</v>
      </c>
      <c r="Q970">
        <v>72.41</v>
      </c>
    </row>
    <row r="971" spans="1:17" x14ac:dyDescent="0.3">
      <c r="A971" s="1">
        <v>45165</v>
      </c>
      <c r="B971">
        <v>33.020000000000003</v>
      </c>
      <c r="C971">
        <v>131.47</v>
      </c>
      <c r="D971">
        <v>276.02999999999997</v>
      </c>
      <c r="E971">
        <v>318.80009999999999</v>
      </c>
      <c r="F971">
        <v>837.67</v>
      </c>
      <c r="G971">
        <v>175.82</v>
      </c>
      <c r="H971">
        <v>4.01</v>
      </c>
      <c r="I971">
        <v>5370</v>
      </c>
      <c r="J971">
        <v>450.24</v>
      </c>
      <c r="K971">
        <v>35.11</v>
      </c>
      <c r="L971">
        <v>268.83</v>
      </c>
      <c r="M971">
        <v>352.25</v>
      </c>
      <c r="N971">
        <v>144.69999999999999</v>
      </c>
      <c r="O971">
        <v>127.25</v>
      </c>
      <c r="P971">
        <v>10.26</v>
      </c>
      <c r="Q971">
        <v>72.41</v>
      </c>
    </row>
    <row r="972" spans="1:17" x14ac:dyDescent="0.3">
      <c r="A972" s="1">
        <v>45166</v>
      </c>
      <c r="B972">
        <v>33.255000000000003</v>
      </c>
      <c r="C972">
        <v>134.04</v>
      </c>
      <c r="D972">
        <v>285.8</v>
      </c>
      <c r="E972">
        <v>321.72199999999998</v>
      </c>
      <c r="F972">
        <v>847.11</v>
      </c>
      <c r="G972">
        <v>178.54499999999999</v>
      </c>
      <c r="H972">
        <v>4.2350000000000003</v>
      </c>
      <c r="I972">
        <v>5445</v>
      </c>
      <c r="J972">
        <v>448.88</v>
      </c>
      <c r="K972">
        <v>37.21</v>
      </c>
      <c r="L972">
        <v>273.03500000000003</v>
      </c>
      <c r="M972">
        <v>360.85</v>
      </c>
      <c r="N972">
        <v>142.36000000000001</v>
      </c>
      <c r="O972">
        <v>130.13999999999999</v>
      </c>
      <c r="P972">
        <v>10.52</v>
      </c>
      <c r="Q972">
        <v>73.05</v>
      </c>
    </row>
    <row r="973" spans="1:17" x14ac:dyDescent="0.3">
      <c r="A973" s="1">
        <v>45167</v>
      </c>
      <c r="B973">
        <v>33.950000000000003</v>
      </c>
      <c r="C973">
        <v>135.02000000000001</v>
      </c>
      <c r="D973">
        <v>288.18</v>
      </c>
      <c r="E973">
        <v>321.88</v>
      </c>
      <c r="F973">
        <v>856.41989999999998</v>
      </c>
      <c r="G973">
        <v>179.5</v>
      </c>
      <c r="H973">
        <v>4.2</v>
      </c>
      <c r="I973">
        <v>5446</v>
      </c>
      <c r="J973">
        <v>463.9101</v>
      </c>
      <c r="K973">
        <v>37.4</v>
      </c>
      <c r="L973">
        <v>273.43</v>
      </c>
      <c r="M973">
        <v>359.9</v>
      </c>
      <c r="N973">
        <v>141.971</v>
      </c>
      <c r="O973">
        <v>132.24</v>
      </c>
      <c r="P973">
        <v>10.54</v>
      </c>
      <c r="Q973">
        <v>73.17</v>
      </c>
    </row>
    <row r="974" spans="1:17" x14ac:dyDescent="0.3">
      <c r="A974" s="1">
        <v>45168</v>
      </c>
      <c r="B974">
        <v>34.549999999999997</v>
      </c>
      <c r="C974">
        <v>136.72</v>
      </c>
      <c r="D974">
        <v>293.43</v>
      </c>
      <c r="E974">
        <v>326.44499999999999</v>
      </c>
      <c r="F974">
        <v>879.11</v>
      </c>
      <c r="G974">
        <v>184.74</v>
      </c>
      <c r="H974">
        <v>4.24</v>
      </c>
      <c r="I974">
        <v>5442</v>
      </c>
      <c r="J974">
        <v>484.25</v>
      </c>
      <c r="K974">
        <v>38.380000000000003</v>
      </c>
      <c r="L974">
        <v>279.81</v>
      </c>
      <c r="M974">
        <v>372.03</v>
      </c>
      <c r="N974">
        <v>145.38</v>
      </c>
      <c r="O974">
        <v>134.07</v>
      </c>
      <c r="P974">
        <v>12.47</v>
      </c>
      <c r="Q974">
        <v>82.574299999999994</v>
      </c>
    </row>
    <row r="975" spans="1:17" x14ac:dyDescent="0.3">
      <c r="A975" s="1">
        <v>45169</v>
      </c>
      <c r="B975">
        <v>34.76</v>
      </c>
      <c r="C975">
        <v>135.99</v>
      </c>
      <c r="D975">
        <v>295.66000000000003</v>
      </c>
      <c r="E975">
        <v>326.77999999999997</v>
      </c>
      <c r="F975">
        <v>893.77</v>
      </c>
      <c r="G975">
        <v>187.48</v>
      </c>
      <c r="H975">
        <v>4.25</v>
      </c>
      <c r="I975">
        <v>5442</v>
      </c>
      <c r="J975">
        <v>489.58</v>
      </c>
      <c r="K975">
        <v>38.774999999999999</v>
      </c>
      <c r="L975">
        <v>280.83999999999997</v>
      </c>
      <c r="M975">
        <v>374.5</v>
      </c>
      <c r="N975">
        <v>153.58000000000001</v>
      </c>
      <c r="O975">
        <v>135.79</v>
      </c>
      <c r="P975">
        <v>12.45</v>
      </c>
      <c r="Q975">
        <v>78.900000000000006</v>
      </c>
    </row>
    <row r="976" spans="1:17" x14ac:dyDescent="0.3">
      <c r="A976" s="1">
        <v>45170</v>
      </c>
      <c r="B976">
        <v>34.835000000000001</v>
      </c>
      <c r="C976">
        <v>136.24</v>
      </c>
      <c r="D976">
        <v>294.47000000000003</v>
      </c>
      <c r="E976">
        <v>326.77999999999997</v>
      </c>
      <c r="F976">
        <v>864.66</v>
      </c>
      <c r="G976">
        <v>188.28</v>
      </c>
      <c r="H976">
        <v>4.3150000000000004</v>
      </c>
      <c r="I976">
        <v>5484</v>
      </c>
      <c r="J976">
        <v>481.416</v>
      </c>
      <c r="K976">
        <v>39.19</v>
      </c>
      <c r="L976">
        <v>283.64999999999998</v>
      </c>
      <c r="M976">
        <v>377.33499999999998</v>
      </c>
      <c r="N976">
        <v>160.31</v>
      </c>
      <c r="O976">
        <v>134.85</v>
      </c>
      <c r="P976">
        <v>11.74</v>
      </c>
      <c r="Q976">
        <v>77.150000000000006</v>
      </c>
    </row>
    <row r="977" spans="1:17" x14ac:dyDescent="0.3">
      <c r="A977" s="1">
        <v>45171</v>
      </c>
      <c r="B977">
        <v>34.835000000000001</v>
      </c>
      <c r="C977">
        <v>136.24</v>
      </c>
      <c r="D977">
        <v>294.47000000000003</v>
      </c>
      <c r="E977">
        <v>326.77999999999997</v>
      </c>
      <c r="F977">
        <v>864.66</v>
      </c>
      <c r="G977">
        <v>188.28</v>
      </c>
      <c r="H977">
        <v>4.3150000000000004</v>
      </c>
      <c r="I977">
        <v>5484</v>
      </c>
      <c r="J977">
        <v>481.416</v>
      </c>
      <c r="K977">
        <v>39.19</v>
      </c>
      <c r="L977">
        <v>283.64999999999998</v>
      </c>
      <c r="M977">
        <v>377.33499999999998</v>
      </c>
      <c r="N977">
        <v>160.31</v>
      </c>
      <c r="O977">
        <v>134.85</v>
      </c>
      <c r="P977">
        <v>11.74</v>
      </c>
      <c r="Q977">
        <v>77.150000000000006</v>
      </c>
    </row>
    <row r="978" spans="1:17" x14ac:dyDescent="0.3">
      <c r="A978" s="1">
        <v>45172</v>
      </c>
      <c r="B978">
        <v>34.835000000000001</v>
      </c>
      <c r="C978">
        <v>136.24</v>
      </c>
      <c r="D978">
        <v>294.47000000000003</v>
      </c>
      <c r="E978">
        <v>326.77999999999997</v>
      </c>
      <c r="F978">
        <v>864.66</v>
      </c>
      <c r="G978">
        <v>188.28</v>
      </c>
      <c r="H978">
        <v>4.3150000000000004</v>
      </c>
      <c r="I978">
        <v>5484</v>
      </c>
      <c r="J978">
        <v>481.416</v>
      </c>
      <c r="K978">
        <v>39.19</v>
      </c>
      <c r="L978">
        <v>283.64999999999998</v>
      </c>
      <c r="M978">
        <v>377.33499999999998</v>
      </c>
      <c r="N978">
        <v>160.31</v>
      </c>
      <c r="O978">
        <v>134.85</v>
      </c>
      <c r="P978">
        <v>11.74</v>
      </c>
      <c r="Q978">
        <v>77.150000000000006</v>
      </c>
    </row>
    <row r="979" spans="1:17" x14ac:dyDescent="0.3">
      <c r="A979" s="1">
        <v>45173</v>
      </c>
      <c r="B979">
        <v>34.835000000000001</v>
      </c>
      <c r="C979">
        <v>136.24</v>
      </c>
      <c r="D979">
        <v>294.47000000000003</v>
      </c>
      <c r="E979">
        <v>326.77999999999997</v>
      </c>
      <c r="F979">
        <v>864.66</v>
      </c>
      <c r="G979">
        <v>188.28</v>
      </c>
      <c r="H979">
        <v>4.3150000000000004</v>
      </c>
      <c r="I979">
        <v>5595</v>
      </c>
      <c r="J979">
        <v>481.416</v>
      </c>
      <c r="K979">
        <v>39.19</v>
      </c>
      <c r="L979">
        <v>283.64999999999998</v>
      </c>
      <c r="M979">
        <v>377.33499999999998</v>
      </c>
      <c r="N979">
        <v>160.31</v>
      </c>
      <c r="O979">
        <v>134.85</v>
      </c>
      <c r="P979">
        <v>11.74</v>
      </c>
      <c r="Q979">
        <v>77.150000000000006</v>
      </c>
    </row>
    <row r="980" spans="1:17" x14ac:dyDescent="0.3">
      <c r="A980" s="1">
        <v>45174</v>
      </c>
      <c r="B980">
        <v>34.299999999999997</v>
      </c>
      <c r="C980">
        <v>136.495</v>
      </c>
      <c r="D980">
        <v>295.51</v>
      </c>
      <c r="E980">
        <v>328.66</v>
      </c>
      <c r="F980">
        <v>867</v>
      </c>
      <c r="G980">
        <v>187.61</v>
      </c>
      <c r="H980">
        <v>4.47</v>
      </c>
      <c r="I980">
        <v>5619</v>
      </c>
      <c r="J980">
        <v>478.6</v>
      </c>
      <c r="K980">
        <v>38.78</v>
      </c>
      <c r="L980">
        <v>281.38</v>
      </c>
      <c r="M980">
        <v>368.05099999999999</v>
      </c>
      <c r="N980">
        <v>160.1</v>
      </c>
      <c r="O980">
        <v>134.58009999999999</v>
      </c>
      <c r="P980">
        <v>11.64</v>
      </c>
      <c r="Q980">
        <v>76.28</v>
      </c>
    </row>
    <row r="981" spans="1:17" x14ac:dyDescent="0.3">
      <c r="A981" s="1">
        <v>45175</v>
      </c>
      <c r="B981">
        <v>33.99</v>
      </c>
      <c r="C981">
        <v>132.4</v>
      </c>
      <c r="D981">
        <v>295.66000000000003</v>
      </c>
      <c r="E981">
        <v>330.18</v>
      </c>
      <c r="F981">
        <v>866.74</v>
      </c>
      <c r="G981">
        <v>181.47</v>
      </c>
      <c r="H981">
        <v>4.54</v>
      </c>
      <c r="I981">
        <v>5678</v>
      </c>
      <c r="J981">
        <v>465.8</v>
      </c>
      <c r="K981">
        <v>37.659999999999997</v>
      </c>
      <c r="L981">
        <v>279.04000000000002</v>
      </c>
      <c r="M981">
        <v>374.23579999999998</v>
      </c>
      <c r="N981">
        <v>164.04839999999999</v>
      </c>
      <c r="O981">
        <v>133.66499999999999</v>
      </c>
      <c r="P981">
        <v>11.83</v>
      </c>
      <c r="Q981">
        <v>76.75</v>
      </c>
    </row>
    <row r="982" spans="1:17" x14ac:dyDescent="0.3">
      <c r="A982" s="1">
        <v>45176</v>
      </c>
      <c r="B982">
        <v>33.75</v>
      </c>
      <c r="C982">
        <v>134.5</v>
      </c>
      <c r="D982">
        <v>292.22000000000003</v>
      </c>
      <c r="E982">
        <v>329.03</v>
      </c>
      <c r="F982">
        <v>840.52</v>
      </c>
      <c r="G982">
        <v>173.54</v>
      </c>
      <c r="H982">
        <v>4.55</v>
      </c>
      <c r="I982">
        <v>5750</v>
      </c>
      <c r="J982">
        <v>451.52</v>
      </c>
      <c r="K982">
        <v>37.81</v>
      </c>
      <c r="L982">
        <v>277.65089999999998</v>
      </c>
      <c r="M982">
        <v>371.85</v>
      </c>
      <c r="N982">
        <v>163.19999999999999</v>
      </c>
      <c r="O982">
        <v>132.94999999999999</v>
      </c>
      <c r="P982">
        <v>11.321300000000001</v>
      </c>
      <c r="Q982">
        <v>75.456400000000002</v>
      </c>
    </row>
    <row r="983" spans="1:17" x14ac:dyDescent="0.3">
      <c r="A983" s="1">
        <v>45177</v>
      </c>
      <c r="B983">
        <v>33.229999999999997</v>
      </c>
      <c r="C983">
        <v>136.77000000000001</v>
      </c>
      <c r="D983">
        <v>296.77999999999997</v>
      </c>
      <c r="E983">
        <v>329.46</v>
      </c>
      <c r="F983">
        <v>850.12</v>
      </c>
      <c r="G983">
        <v>177.79</v>
      </c>
      <c r="H983">
        <v>4.47</v>
      </c>
      <c r="I983">
        <v>5691</v>
      </c>
      <c r="J983">
        <v>452.71</v>
      </c>
      <c r="K983">
        <v>39.045000000000002</v>
      </c>
      <c r="L983">
        <v>279.12</v>
      </c>
      <c r="M983">
        <v>381.82</v>
      </c>
      <c r="N983">
        <v>166</v>
      </c>
      <c r="O983">
        <v>134.85</v>
      </c>
      <c r="P983">
        <v>10.43</v>
      </c>
      <c r="Q983">
        <v>80.349999999999994</v>
      </c>
    </row>
    <row r="984" spans="1:17" x14ac:dyDescent="0.3">
      <c r="A984" s="1">
        <v>45178</v>
      </c>
      <c r="B984">
        <v>33.229999999999997</v>
      </c>
      <c r="C984">
        <v>136.77000000000001</v>
      </c>
      <c r="D984">
        <v>296.77999999999997</v>
      </c>
      <c r="E984">
        <v>329.46</v>
      </c>
      <c r="F984">
        <v>850.12</v>
      </c>
      <c r="G984">
        <v>177.79</v>
      </c>
      <c r="H984">
        <v>4.47</v>
      </c>
      <c r="I984">
        <v>5691</v>
      </c>
      <c r="J984">
        <v>452.71</v>
      </c>
      <c r="K984">
        <v>39.045000000000002</v>
      </c>
      <c r="L984">
        <v>279.12</v>
      </c>
      <c r="M984">
        <v>381.82</v>
      </c>
      <c r="N984">
        <v>166</v>
      </c>
      <c r="O984">
        <v>134.85</v>
      </c>
      <c r="P984">
        <v>10.43</v>
      </c>
      <c r="Q984">
        <v>80.349999999999994</v>
      </c>
    </row>
    <row r="985" spans="1:17" x14ac:dyDescent="0.3">
      <c r="A985" s="1">
        <v>45179</v>
      </c>
      <c r="B985">
        <v>33.229999999999997</v>
      </c>
      <c r="C985">
        <v>136.77000000000001</v>
      </c>
      <c r="D985">
        <v>296.77999999999997</v>
      </c>
      <c r="E985">
        <v>329.46</v>
      </c>
      <c r="F985">
        <v>850.12</v>
      </c>
      <c r="G985">
        <v>177.79</v>
      </c>
      <c r="H985">
        <v>4.47</v>
      </c>
      <c r="I985">
        <v>5691</v>
      </c>
      <c r="J985">
        <v>452.71</v>
      </c>
      <c r="K985">
        <v>39.045000000000002</v>
      </c>
      <c r="L985">
        <v>279.12</v>
      </c>
      <c r="M985">
        <v>381.82</v>
      </c>
      <c r="N985">
        <v>166</v>
      </c>
      <c r="O985">
        <v>134.85</v>
      </c>
      <c r="P985">
        <v>10.43</v>
      </c>
      <c r="Q985">
        <v>80.349999999999994</v>
      </c>
    </row>
    <row r="986" spans="1:17" x14ac:dyDescent="0.3">
      <c r="A986" s="1">
        <v>45180</v>
      </c>
      <c r="B986">
        <v>33.58</v>
      </c>
      <c r="C986">
        <v>138.04499999999999</v>
      </c>
      <c r="D986">
        <v>301.27999999999997</v>
      </c>
      <c r="E986">
        <v>335.43</v>
      </c>
      <c r="F986">
        <v>845.65</v>
      </c>
      <c r="G986">
        <v>177.34</v>
      </c>
      <c r="H986">
        <v>4.673</v>
      </c>
      <c r="I986">
        <v>5692</v>
      </c>
      <c r="J986">
        <v>443.12</v>
      </c>
      <c r="K986">
        <v>37.85</v>
      </c>
      <c r="L986">
        <v>279.95</v>
      </c>
      <c r="M986">
        <v>385.92</v>
      </c>
      <c r="N986">
        <v>168.67</v>
      </c>
      <c r="O986">
        <v>135.785</v>
      </c>
      <c r="P986">
        <v>9.9625000000000004</v>
      </c>
      <c r="Q986">
        <v>77.790000000000006</v>
      </c>
    </row>
    <row r="987" spans="1:17" x14ac:dyDescent="0.3">
      <c r="A987" s="1">
        <v>45181</v>
      </c>
      <c r="B987">
        <v>33.799999999999997</v>
      </c>
      <c r="C987">
        <v>138.87</v>
      </c>
      <c r="D987">
        <v>300.23</v>
      </c>
      <c r="E987">
        <v>331.48</v>
      </c>
      <c r="F987">
        <v>841.66</v>
      </c>
      <c r="G987">
        <v>174.82</v>
      </c>
      <c r="H987">
        <v>4.8099999999999996</v>
      </c>
      <c r="I987">
        <v>5614</v>
      </c>
      <c r="J987">
        <v>445.31</v>
      </c>
      <c r="K987">
        <v>37.31</v>
      </c>
      <c r="L987">
        <v>279.82</v>
      </c>
      <c r="M987">
        <v>382.09</v>
      </c>
      <c r="N987">
        <v>168.27500000000001</v>
      </c>
      <c r="O987">
        <v>135.19</v>
      </c>
      <c r="P987">
        <v>10.06</v>
      </c>
      <c r="Q987">
        <v>80.540000000000006</v>
      </c>
    </row>
    <row r="988" spans="1:17" x14ac:dyDescent="0.3">
      <c r="A988" s="1">
        <v>45182</v>
      </c>
      <c r="B988">
        <v>33.51</v>
      </c>
      <c r="C988">
        <v>139.79</v>
      </c>
      <c r="D988">
        <v>301.32060000000001</v>
      </c>
      <c r="E988">
        <v>331.17</v>
      </c>
      <c r="F988">
        <v>844.24</v>
      </c>
      <c r="G988">
        <v>173.98</v>
      </c>
      <c r="H988">
        <v>4.8499999999999996</v>
      </c>
      <c r="I988">
        <v>5589</v>
      </c>
      <c r="J988">
        <v>445.03</v>
      </c>
      <c r="K988">
        <v>36.22</v>
      </c>
      <c r="L988">
        <v>273.0301</v>
      </c>
      <c r="M988">
        <v>376.77</v>
      </c>
      <c r="N988">
        <v>168.33</v>
      </c>
      <c r="O988">
        <v>134.15</v>
      </c>
      <c r="P988">
        <v>9.6999999999999993</v>
      </c>
      <c r="Q988">
        <v>79.619699999999995</v>
      </c>
    </row>
    <row r="989" spans="1:17" x14ac:dyDescent="0.3">
      <c r="A989" s="1">
        <v>45183</v>
      </c>
      <c r="B989">
        <v>33.94</v>
      </c>
      <c r="C989">
        <v>141.16999999999999</v>
      </c>
      <c r="D989">
        <v>305.02999999999997</v>
      </c>
      <c r="E989">
        <v>336.57</v>
      </c>
      <c r="F989">
        <v>855</v>
      </c>
      <c r="G989">
        <v>173.58</v>
      </c>
      <c r="H989">
        <v>5.18</v>
      </c>
      <c r="I989">
        <v>5616</v>
      </c>
      <c r="J989">
        <v>451.31</v>
      </c>
      <c r="K989">
        <v>37.924999999999997</v>
      </c>
      <c r="L989">
        <v>277.83</v>
      </c>
      <c r="M989">
        <v>374.76499999999999</v>
      </c>
      <c r="N989">
        <v>168.57</v>
      </c>
      <c r="O989">
        <v>136.24</v>
      </c>
      <c r="P989">
        <v>9.9</v>
      </c>
      <c r="Q989">
        <v>81.260000000000005</v>
      </c>
    </row>
    <row r="990" spans="1:17" x14ac:dyDescent="0.3">
      <c r="A990" s="1">
        <v>45184</v>
      </c>
      <c r="B990">
        <v>33.659999999999997</v>
      </c>
      <c r="C990">
        <v>141.44999999999999</v>
      </c>
      <c r="D990">
        <v>298.75</v>
      </c>
      <c r="E990">
        <v>329.65</v>
      </c>
      <c r="F990">
        <v>842.9</v>
      </c>
      <c r="G990">
        <v>173.82</v>
      </c>
      <c r="H990">
        <v>5.25</v>
      </c>
      <c r="I990">
        <v>5719</v>
      </c>
      <c r="J990">
        <v>438.08</v>
      </c>
      <c r="K990">
        <v>37.5</v>
      </c>
      <c r="L990">
        <v>277.33</v>
      </c>
      <c r="M990">
        <v>369.49</v>
      </c>
      <c r="N990">
        <v>163.44</v>
      </c>
      <c r="O990">
        <v>136.47999999999999</v>
      </c>
      <c r="P990">
        <v>9.5299999999999994</v>
      </c>
      <c r="Q990">
        <v>79.95</v>
      </c>
    </row>
    <row r="991" spans="1:17" x14ac:dyDescent="0.3">
      <c r="A991" s="1">
        <v>45185</v>
      </c>
      <c r="B991">
        <v>33.659999999999997</v>
      </c>
      <c r="C991">
        <v>141.44999999999999</v>
      </c>
      <c r="D991">
        <v>298.75</v>
      </c>
      <c r="E991">
        <v>329.65</v>
      </c>
      <c r="F991">
        <v>842.9</v>
      </c>
      <c r="G991">
        <v>173.82</v>
      </c>
      <c r="H991">
        <v>5.25</v>
      </c>
      <c r="I991">
        <v>5719</v>
      </c>
      <c r="J991">
        <v>438.08</v>
      </c>
      <c r="K991">
        <v>37.5</v>
      </c>
      <c r="L991">
        <v>277.33</v>
      </c>
      <c r="M991">
        <v>369.49</v>
      </c>
      <c r="N991">
        <v>163.44</v>
      </c>
      <c r="O991">
        <v>136.47999999999999</v>
      </c>
      <c r="P991">
        <v>9.5299999999999994</v>
      </c>
      <c r="Q991">
        <v>79.95</v>
      </c>
    </row>
    <row r="992" spans="1:17" x14ac:dyDescent="0.3">
      <c r="A992" s="1">
        <v>45186</v>
      </c>
      <c r="B992">
        <v>33.659999999999997</v>
      </c>
      <c r="C992">
        <v>141.44999999999999</v>
      </c>
      <c r="D992">
        <v>298.75</v>
      </c>
      <c r="E992">
        <v>329.65</v>
      </c>
      <c r="F992">
        <v>842.9</v>
      </c>
      <c r="G992">
        <v>173.82</v>
      </c>
      <c r="H992">
        <v>5.25</v>
      </c>
      <c r="I992">
        <v>5719</v>
      </c>
      <c r="J992">
        <v>438.08</v>
      </c>
      <c r="K992">
        <v>37.5</v>
      </c>
      <c r="L992">
        <v>277.33</v>
      </c>
      <c r="M992">
        <v>369.49</v>
      </c>
      <c r="N992">
        <v>163.44</v>
      </c>
      <c r="O992">
        <v>136.47999999999999</v>
      </c>
      <c r="P992">
        <v>9.5299999999999994</v>
      </c>
      <c r="Q992">
        <v>79.95</v>
      </c>
    </row>
    <row r="993" spans="1:17" x14ac:dyDescent="0.3">
      <c r="A993" s="1">
        <v>45187</v>
      </c>
      <c r="B993">
        <v>33.520000000000003</v>
      </c>
      <c r="C993">
        <v>140.63</v>
      </c>
      <c r="D993">
        <v>297.8</v>
      </c>
      <c r="E993">
        <v>326.36</v>
      </c>
      <c r="F993">
        <v>840</v>
      </c>
      <c r="G993">
        <v>176.17</v>
      </c>
      <c r="H993">
        <v>4.76</v>
      </c>
      <c r="I993">
        <v>5719</v>
      </c>
      <c r="J993">
        <v>420</v>
      </c>
      <c r="K993">
        <v>36.72</v>
      </c>
      <c r="L993">
        <v>278.85000000000002</v>
      </c>
      <c r="M993">
        <v>373.49</v>
      </c>
      <c r="N993">
        <v>164</v>
      </c>
      <c r="O993">
        <v>136.61000000000001</v>
      </c>
      <c r="P993">
        <v>9.4700000000000006</v>
      </c>
      <c r="Q993">
        <v>81.22</v>
      </c>
    </row>
    <row r="994" spans="1:17" x14ac:dyDescent="0.3">
      <c r="A994" s="1">
        <v>45188</v>
      </c>
      <c r="B994">
        <v>33.25</v>
      </c>
      <c r="C994">
        <v>140.20099999999999</v>
      </c>
      <c r="D994">
        <v>299.81</v>
      </c>
      <c r="E994">
        <v>324.51</v>
      </c>
      <c r="F994">
        <v>838.5</v>
      </c>
      <c r="G994">
        <v>177.13</v>
      </c>
      <c r="H994">
        <v>5.03</v>
      </c>
      <c r="I994">
        <v>5709</v>
      </c>
      <c r="J994">
        <v>430.02</v>
      </c>
      <c r="K994">
        <v>37.32</v>
      </c>
      <c r="L994">
        <v>277.64999999999998</v>
      </c>
      <c r="M994">
        <v>370.24</v>
      </c>
      <c r="N994">
        <v>162.88999999999999</v>
      </c>
      <c r="O994">
        <v>136.62</v>
      </c>
      <c r="P994">
        <v>9.31</v>
      </c>
      <c r="Q994">
        <v>77.77</v>
      </c>
    </row>
    <row r="995" spans="1:17" x14ac:dyDescent="0.3">
      <c r="A995" s="1">
        <v>45189</v>
      </c>
      <c r="B995">
        <v>33.36</v>
      </c>
      <c r="C995">
        <v>141.41999999999999</v>
      </c>
      <c r="D995">
        <v>299.43</v>
      </c>
      <c r="E995">
        <v>320.51</v>
      </c>
      <c r="F995">
        <v>830.35</v>
      </c>
      <c r="G995">
        <v>175.4</v>
      </c>
      <c r="H995">
        <v>5.04</v>
      </c>
      <c r="I995">
        <v>5681</v>
      </c>
      <c r="J995">
        <v>422.23</v>
      </c>
      <c r="K995">
        <v>37.1</v>
      </c>
      <c r="L995">
        <v>278.08</v>
      </c>
      <c r="M995">
        <v>373.245</v>
      </c>
      <c r="N995">
        <v>163.88</v>
      </c>
      <c r="O995">
        <v>133.62</v>
      </c>
      <c r="P995">
        <v>9.2799999999999994</v>
      </c>
      <c r="Q995">
        <v>76.56</v>
      </c>
    </row>
    <row r="996" spans="1:17" x14ac:dyDescent="0.3">
      <c r="A996" s="1">
        <v>45190</v>
      </c>
      <c r="B996">
        <v>33.26</v>
      </c>
      <c r="C996">
        <v>139.94</v>
      </c>
      <c r="D996">
        <v>293.27</v>
      </c>
      <c r="E996">
        <v>315</v>
      </c>
      <c r="F996">
        <v>795.09</v>
      </c>
      <c r="G996">
        <v>173.86</v>
      </c>
      <c r="H996">
        <v>4.8</v>
      </c>
      <c r="I996">
        <v>5640</v>
      </c>
      <c r="J996">
        <v>409.8</v>
      </c>
      <c r="K996">
        <v>35.799999999999997</v>
      </c>
      <c r="L996">
        <v>271.60000000000002</v>
      </c>
      <c r="M996">
        <v>362.78500000000003</v>
      </c>
      <c r="N996">
        <v>159.36000000000001</v>
      </c>
      <c r="O996">
        <v>130.07</v>
      </c>
      <c r="P996">
        <v>8.7650000000000006</v>
      </c>
      <c r="Q996">
        <v>72.860100000000003</v>
      </c>
    </row>
    <row r="997" spans="1:17" x14ac:dyDescent="0.3">
      <c r="A997" s="1">
        <v>45191</v>
      </c>
      <c r="B997">
        <v>32.93</v>
      </c>
      <c r="C997">
        <v>139.30000000000001</v>
      </c>
      <c r="D997">
        <v>298.27</v>
      </c>
      <c r="E997">
        <v>316.14999999999998</v>
      </c>
      <c r="F997">
        <v>810.38</v>
      </c>
      <c r="G997">
        <v>174.05</v>
      </c>
      <c r="H997">
        <v>5</v>
      </c>
      <c r="I997">
        <v>5514</v>
      </c>
      <c r="J997">
        <v>412.31</v>
      </c>
      <c r="K997">
        <v>36.21</v>
      </c>
      <c r="L997">
        <v>271.61</v>
      </c>
      <c r="M997">
        <v>373.13</v>
      </c>
      <c r="N997">
        <v>162.01009999999999</v>
      </c>
      <c r="O997">
        <v>129.6</v>
      </c>
      <c r="P997">
        <v>8.6549999999999994</v>
      </c>
      <c r="Q997">
        <v>70.81</v>
      </c>
    </row>
    <row r="998" spans="1:17" x14ac:dyDescent="0.3">
      <c r="A998" s="1">
        <v>45192</v>
      </c>
      <c r="B998">
        <v>32.93</v>
      </c>
      <c r="C998">
        <v>139.30000000000001</v>
      </c>
      <c r="D998">
        <v>298.27</v>
      </c>
      <c r="E998">
        <v>316.14999999999998</v>
      </c>
      <c r="F998">
        <v>810.38</v>
      </c>
      <c r="G998">
        <v>174.05</v>
      </c>
      <c r="H998">
        <v>5</v>
      </c>
      <c r="I998">
        <v>5514</v>
      </c>
      <c r="J998">
        <v>412.31</v>
      </c>
      <c r="K998">
        <v>36.21</v>
      </c>
      <c r="L998">
        <v>271.61</v>
      </c>
      <c r="M998">
        <v>373.13</v>
      </c>
      <c r="N998">
        <v>162.01009999999999</v>
      </c>
      <c r="O998">
        <v>129.6</v>
      </c>
      <c r="P998">
        <v>8.6549999999999994</v>
      </c>
      <c r="Q998">
        <v>70.81</v>
      </c>
    </row>
    <row r="999" spans="1:17" x14ac:dyDescent="0.3">
      <c r="A999" s="1">
        <v>45193</v>
      </c>
      <c r="B999">
        <v>32.93</v>
      </c>
      <c r="C999">
        <v>139.30000000000001</v>
      </c>
      <c r="D999">
        <v>298.27</v>
      </c>
      <c r="E999">
        <v>316.14999999999998</v>
      </c>
      <c r="F999">
        <v>810.38</v>
      </c>
      <c r="G999">
        <v>174.05</v>
      </c>
      <c r="H999">
        <v>5</v>
      </c>
      <c r="I999">
        <v>5514</v>
      </c>
      <c r="J999">
        <v>412.31</v>
      </c>
      <c r="K999">
        <v>36.21</v>
      </c>
      <c r="L999">
        <v>271.61</v>
      </c>
      <c r="M999">
        <v>373.13</v>
      </c>
      <c r="N999">
        <v>162.01009999999999</v>
      </c>
      <c r="O999">
        <v>129.6</v>
      </c>
      <c r="P999">
        <v>8.6549999999999994</v>
      </c>
      <c r="Q999">
        <v>70.81</v>
      </c>
    </row>
    <row r="1000" spans="1:17" x14ac:dyDescent="0.3">
      <c r="A1000" s="1">
        <v>45194</v>
      </c>
      <c r="B1000">
        <v>32.869999999999997</v>
      </c>
      <c r="C1000">
        <v>138.18</v>
      </c>
      <c r="D1000">
        <v>293.7</v>
      </c>
      <c r="E1000">
        <v>315</v>
      </c>
      <c r="F1000">
        <v>823.01</v>
      </c>
      <c r="G1000">
        <v>174.15</v>
      </c>
      <c r="H1000">
        <v>5.18</v>
      </c>
      <c r="I1000">
        <v>5642</v>
      </c>
      <c r="J1000">
        <v>411.77</v>
      </c>
      <c r="K1000">
        <v>36.200000000000003</v>
      </c>
      <c r="L1000">
        <v>270.07</v>
      </c>
      <c r="M1000">
        <v>371.86500000000001</v>
      </c>
      <c r="N1000">
        <v>159.2501</v>
      </c>
      <c r="O1000">
        <v>128.96</v>
      </c>
      <c r="P1000">
        <v>8.42</v>
      </c>
      <c r="Q1000">
        <v>69.63</v>
      </c>
    </row>
    <row r="1001" spans="1:17" x14ac:dyDescent="0.3">
      <c r="A1001" s="1">
        <v>45195</v>
      </c>
      <c r="B1001">
        <v>32.81</v>
      </c>
      <c r="C1001">
        <v>139.62549999999999</v>
      </c>
      <c r="D1001">
        <v>296.01010000000002</v>
      </c>
      <c r="E1001">
        <v>310.02</v>
      </c>
      <c r="F1001">
        <v>811.21</v>
      </c>
      <c r="G1001">
        <v>171.66</v>
      </c>
      <c r="H1001">
        <v>5.16</v>
      </c>
      <c r="I1001">
        <v>5630</v>
      </c>
      <c r="J1001">
        <v>416.55</v>
      </c>
      <c r="K1001">
        <v>35.49</v>
      </c>
      <c r="L1001">
        <v>269.14999999999998</v>
      </c>
      <c r="M1001">
        <v>364.85</v>
      </c>
      <c r="N1001">
        <v>157.59</v>
      </c>
      <c r="O1001">
        <v>127.22</v>
      </c>
      <c r="P1001">
        <v>8.2200000000000006</v>
      </c>
      <c r="Q1001">
        <v>69.709999999999994</v>
      </c>
    </row>
    <row r="1002" spans="1:17" x14ac:dyDescent="0.3">
      <c r="A1002" s="1">
        <v>45196</v>
      </c>
      <c r="B1002">
        <v>32.31</v>
      </c>
      <c r="C1002">
        <v>138.63</v>
      </c>
      <c r="D1002">
        <v>286.79000000000002</v>
      </c>
      <c r="E1002">
        <v>309.69</v>
      </c>
      <c r="F1002">
        <v>804.38009999999997</v>
      </c>
      <c r="G1002">
        <v>169.05</v>
      </c>
      <c r="H1002">
        <v>5.0999999999999996</v>
      </c>
      <c r="I1002">
        <v>5538</v>
      </c>
      <c r="J1002">
        <v>416.2901</v>
      </c>
      <c r="K1002">
        <v>35.72</v>
      </c>
      <c r="L1002">
        <v>269.2</v>
      </c>
      <c r="M1002">
        <v>365.93</v>
      </c>
      <c r="N1002">
        <v>160.66999999999999</v>
      </c>
      <c r="O1002">
        <v>128.57</v>
      </c>
      <c r="P1002">
        <v>7.91</v>
      </c>
      <c r="Q1002">
        <v>69.95</v>
      </c>
    </row>
    <row r="1003" spans="1:17" x14ac:dyDescent="0.3">
      <c r="A1003" s="1">
        <v>45197</v>
      </c>
      <c r="B1003">
        <v>32.4</v>
      </c>
      <c r="C1003">
        <v>139.22</v>
      </c>
      <c r="D1003">
        <v>296.7</v>
      </c>
      <c r="E1003">
        <v>309.45</v>
      </c>
      <c r="F1003">
        <v>814.68</v>
      </c>
      <c r="G1003">
        <v>167.62</v>
      </c>
      <c r="H1003">
        <v>5.22</v>
      </c>
      <c r="I1003">
        <v>5520</v>
      </c>
      <c r="J1003">
        <v>421.15</v>
      </c>
      <c r="K1003">
        <v>36.11</v>
      </c>
      <c r="L1003">
        <v>272.22000000000003</v>
      </c>
      <c r="M1003">
        <v>371.23</v>
      </c>
      <c r="N1003">
        <v>161.43</v>
      </c>
      <c r="O1003">
        <v>129.79</v>
      </c>
      <c r="P1003">
        <v>7.93</v>
      </c>
      <c r="Q1003">
        <v>71.510000000000005</v>
      </c>
    </row>
    <row r="1004" spans="1:17" x14ac:dyDescent="0.3">
      <c r="A1004" s="1">
        <v>45198</v>
      </c>
      <c r="B1004">
        <v>32.365000000000002</v>
      </c>
      <c r="C1004">
        <v>139.56</v>
      </c>
      <c r="D1004">
        <v>299.36</v>
      </c>
      <c r="E1004">
        <v>314.98</v>
      </c>
      <c r="F1004">
        <v>822.91</v>
      </c>
      <c r="G1004">
        <v>170.34100000000001</v>
      </c>
      <c r="H1004">
        <v>5.1100000000000003</v>
      </c>
      <c r="I1004">
        <v>5379</v>
      </c>
      <c r="J1004">
        <v>433.06939999999997</v>
      </c>
      <c r="K1004">
        <v>37.121000000000002</v>
      </c>
      <c r="L1004">
        <v>271.36</v>
      </c>
      <c r="M1004">
        <v>374.11</v>
      </c>
      <c r="N1004">
        <v>166.97</v>
      </c>
      <c r="O1004">
        <v>130.36000000000001</v>
      </c>
      <c r="P1004">
        <v>8.39</v>
      </c>
      <c r="Q1004">
        <v>74.569999999999993</v>
      </c>
    </row>
    <row r="1005" spans="1:17" x14ac:dyDescent="0.3">
      <c r="A1005" s="1">
        <v>45199</v>
      </c>
      <c r="B1005">
        <v>32.365000000000002</v>
      </c>
      <c r="C1005">
        <v>139.56</v>
      </c>
      <c r="D1005">
        <v>299.36</v>
      </c>
      <c r="E1005">
        <v>314.98</v>
      </c>
      <c r="F1005">
        <v>822.91</v>
      </c>
      <c r="G1005">
        <v>170.34100000000001</v>
      </c>
      <c r="H1005">
        <v>5.1100000000000003</v>
      </c>
      <c r="I1005">
        <v>5379</v>
      </c>
      <c r="J1005">
        <v>433.06939999999997</v>
      </c>
      <c r="K1005">
        <v>37.121000000000002</v>
      </c>
      <c r="L1005">
        <v>271.36</v>
      </c>
      <c r="M1005">
        <v>374.11</v>
      </c>
      <c r="N1005">
        <v>166.97</v>
      </c>
      <c r="O1005">
        <v>130.36000000000001</v>
      </c>
      <c r="P1005">
        <v>8.39</v>
      </c>
      <c r="Q1005">
        <v>74.569999999999993</v>
      </c>
    </row>
    <row r="1006" spans="1:17" x14ac:dyDescent="0.3">
      <c r="A1006" s="1">
        <v>45200</v>
      </c>
      <c r="B1006">
        <v>32.365000000000002</v>
      </c>
      <c r="C1006">
        <v>139.56</v>
      </c>
      <c r="D1006">
        <v>299.36</v>
      </c>
      <c r="E1006">
        <v>314.98</v>
      </c>
      <c r="F1006">
        <v>822.91</v>
      </c>
      <c r="G1006">
        <v>170.34100000000001</v>
      </c>
      <c r="H1006">
        <v>5.1100000000000003</v>
      </c>
      <c r="I1006">
        <v>5379</v>
      </c>
      <c r="J1006">
        <v>433.06939999999997</v>
      </c>
      <c r="K1006">
        <v>37.121000000000002</v>
      </c>
      <c r="L1006">
        <v>271.36</v>
      </c>
      <c r="M1006">
        <v>374.11</v>
      </c>
      <c r="N1006">
        <v>166.97</v>
      </c>
      <c r="O1006">
        <v>130.36000000000001</v>
      </c>
      <c r="P1006">
        <v>8.39</v>
      </c>
      <c r="Q1006">
        <v>74.569999999999993</v>
      </c>
    </row>
    <row r="1007" spans="1:17" x14ac:dyDescent="0.3">
      <c r="A1007" s="1">
        <v>45201</v>
      </c>
      <c r="B1007">
        <v>31.7316</v>
      </c>
      <c r="C1007">
        <v>138.54</v>
      </c>
      <c r="D1007">
        <v>301.63</v>
      </c>
      <c r="E1007">
        <v>315.18</v>
      </c>
      <c r="F1007">
        <v>823.5</v>
      </c>
      <c r="G1007">
        <v>170.93</v>
      </c>
      <c r="H1007">
        <v>4.8150000000000004</v>
      </c>
      <c r="I1007">
        <v>5377</v>
      </c>
      <c r="J1007">
        <v>438.61</v>
      </c>
      <c r="K1007">
        <v>37.700000000000003</v>
      </c>
      <c r="L1007">
        <v>270.24</v>
      </c>
      <c r="M1007">
        <v>366.36</v>
      </c>
      <c r="N1007">
        <v>167.07</v>
      </c>
      <c r="O1007">
        <v>131.16999999999999</v>
      </c>
      <c r="P1007">
        <v>8.51</v>
      </c>
      <c r="Q1007">
        <v>74.400000000000006</v>
      </c>
    </row>
    <row r="1008" spans="1:17" x14ac:dyDescent="0.3">
      <c r="A1008" s="1">
        <v>45202</v>
      </c>
      <c r="B1008">
        <v>31.6126</v>
      </c>
      <c r="C1008">
        <v>136.21</v>
      </c>
      <c r="D1008">
        <v>299.64</v>
      </c>
      <c r="E1008">
        <v>311.21499999999997</v>
      </c>
      <c r="F1008">
        <v>808.91</v>
      </c>
      <c r="G1008">
        <v>170.82</v>
      </c>
      <c r="H1008">
        <v>4.75</v>
      </c>
      <c r="I1008">
        <v>5256</v>
      </c>
      <c r="J1008">
        <v>432.46</v>
      </c>
      <c r="K1008">
        <v>36.4</v>
      </c>
      <c r="L1008">
        <v>267.54000000000002</v>
      </c>
      <c r="M1008">
        <v>359.77</v>
      </c>
      <c r="N1008">
        <v>160.86000000000001</v>
      </c>
      <c r="O1008">
        <v>131.84</v>
      </c>
      <c r="P1008">
        <v>7.22</v>
      </c>
      <c r="Q1008">
        <v>71.75</v>
      </c>
    </row>
    <row r="1009" spans="1:17" x14ac:dyDescent="0.3">
      <c r="A1009" s="1">
        <v>45203</v>
      </c>
      <c r="B1009">
        <v>31.4</v>
      </c>
      <c r="C1009">
        <v>135.82</v>
      </c>
      <c r="D1009">
        <v>298.5</v>
      </c>
      <c r="E1009">
        <v>314</v>
      </c>
      <c r="F1009">
        <v>816.30250000000001</v>
      </c>
      <c r="G1009">
        <v>170.97</v>
      </c>
      <c r="H1009">
        <v>4.62</v>
      </c>
      <c r="I1009">
        <v>5041</v>
      </c>
      <c r="J1009">
        <v>432.92009999999999</v>
      </c>
      <c r="K1009">
        <v>36.630000000000003</v>
      </c>
      <c r="L1009">
        <v>262.77999999999997</v>
      </c>
      <c r="M1009">
        <v>362.96</v>
      </c>
      <c r="N1009">
        <v>162.19</v>
      </c>
      <c r="O1009">
        <v>132.53</v>
      </c>
      <c r="P1009">
        <v>7.18</v>
      </c>
      <c r="Q1009">
        <v>70.41</v>
      </c>
    </row>
    <row r="1010" spans="1:17" x14ac:dyDescent="0.3">
      <c r="A1010" s="1">
        <v>45204</v>
      </c>
      <c r="B1010">
        <v>31.38</v>
      </c>
      <c r="C1010">
        <v>136.84</v>
      </c>
      <c r="D1010">
        <v>299.5</v>
      </c>
      <c r="E1010">
        <v>314.89999999999998</v>
      </c>
      <c r="F1010">
        <v>815.48009999999999</v>
      </c>
      <c r="G1010">
        <v>172.68</v>
      </c>
      <c r="H1010">
        <v>4.875</v>
      </c>
      <c r="I1010">
        <v>5034</v>
      </c>
      <c r="J1010">
        <v>438.88</v>
      </c>
      <c r="K1010">
        <v>37.299999999999997</v>
      </c>
      <c r="L1010">
        <v>260.43</v>
      </c>
      <c r="M1010">
        <v>367.66</v>
      </c>
      <c r="N1010">
        <v>160.91999999999999</v>
      </c>
      <c r="O1010">
        <v>133.44999999999999</v>
      </c>
      <c r="P1010">
        <v>7.33</v>
      </c>
      <c r="Q1010">
        <v>72.099999999999994</v>
      </c>
    </row>
    <row r="1011" spans="1:17" x14ac:dyDescent="0.3">
      <c r="A1011" s="1">
        <v>45205</v>
      </c>
      <c r="B1011">
        <v>30.135000000000002</v>
      </c>
      <c r="C1011">
        <v>136.86000000000001</v>
      </c>
      <c r="D1011">
        <v>300.91480000000001</v>
      </c>
      <c r="E1011">
        <v>316.3</v>
      </c>
      <c r="F1011">
        <v>811.72</v>
      </c>
      <c r="G1011">
        <v>173.18</v>
      </c>
      <c r="H1011">
        <v>5.1100000000000003</v>
      </c>
      <c r="I1011">
        <v>5175</v>
      </c>
      <c r="J1011">
        <v>440.26</v>
      </c>
      <c r="K1011">
        <v>37.53</v>
      </c>
      <c r="L1011">
        <v>258.27</v>
      </c>
      <c r="M1011">
        <v>359.3</v>
      </c>
      <c r="N1011">
        <v>163</v>
      </c>
      <c r="O1011">
        <v>134.01</v>
      </c>
      <c r="P1011">
        <v>7.16</v>
      </c>
      <c r="Q1011">
        <v>72.318299999999994</v>
      </c>
    </row>
    <row r="1012" spans="1:17" x14ac:dyDescent="0.3">
      <c r="A1012" s="1">
        <v>45206</v>
      </c>
      <c r="B1012">
        <v>30.135000000000002</v>
      </c>
      <c r="C1012">
        <v>136.86000000000001</v>
      </c>
      <c r="D1012">
        <v>300.91480000000001</v>
      </c>
      <c r="E1012">
        <v>316.3</v>
      </c>
      <c r="F1012">
        <v>811.72</v>
      </c>
      <c r="G1012">
        <v>173.18</v>
      </c>
      <c r="H1012">
        <v>5.1100000000000003</v>
      </c>
      <c r="I1012">
        <v>5175</v>
      </c>
      <c r="J1012">
        <v>440.26</v>
      </c>
      <c r="K1012">
        <v>37.53</v>
      </c>
      <c r="L1012">
        <v>258.27</v>
      </c>
      <c r="M1012">
        <v>359.3</v>
      </c>
      <c r="N1012">
        <v>163</v>
      </c>
      <c r="O1012">
        <v>134.01</v>
      </c>
      <c r="P1012">
        <v>7.16</v>
      </c>
      <c r="Q1012">
        <v>72.318299999999994</v>
      </c>
    </row>
    <row r="1013" spans="1:17" x14ac:dyDescent="0.3">
      <c r="A1013" s="1">
        <v>45207</v>
      </c>
      <c r="B1013">
        <v>30.135000000000002</v>
      </c>
      <c r="C1013">
        <v>136.86000000000001</v>
      </c>
      <c r="D1013">
        <v>300.91480000000001</v>
      </c>
      <c r="E1013">
        <v>316.3</v>
      </c>
      <c r="F1013">
        <v>811.72</v>
      </c>
      <c r="G1013">
        <v>173.18</v>
      </c>
      <c r="H1013">
        <v>5.1100000000000003</v>
      </c>
      <c r="I1013">
        <v>5175</v>
      </c>
      <c r="J1013">
        <v>440.26</v>
      </c>
      <c r="K1013">
        <v>37.53</v>
      </c>
      <c r="L1013">
        <v>258.27</v>
      </c>
      <c r="M1013">
        <v>359.3</v>
      </c>
      <c r="N1013">
        <v>163</v>
      </c>
      <c r="O1013">
        <v>134.01</v>
      </c>
      <c r="P1013">
        <v>7.16</v>
      </c>
      <c r="Q1013">
        <v>72.318299999999994</v>
      </c>
    </row>
    <row r="1014" spans="1:17" x14ac:dyDescent="0.3">
      <c r="A1014" s="1">
        <v>45208</v>
      </c>
      <c r="B1014">
        <v>30.74</v>
      </c>
      <c r="C1014">
        <v>138.715</v>
      </c>
      <c r="D1014">
        <v>311.82</v>
      </c>
      <c r="E1014">
        <v>323.18</v>
      </c>
      <c r="F1014">
        <v>837.83</v>
      </c>
      <c r="G1014">
        <v>175.8</v>
      </c>
      <c r="H1014">
        <v>5.0911</v>
      </c>
      <c r="I1014">
        <v>5175</v>
      </c>
      <c r="J1014">
        <v>443.68</v>
      </c>
      <c r="K1014">
        <v>38.28</v>
      </c>
      <c r="L1014">
        <v>264.6508</v>
      </c>
      <c r="M1014">
        <v>369.28</v>
      </c>
      <c r="N1014">
        <v>176.1</v>
      </c>
      <c r="O1014">
        <v>135.61000000000001</v>
      </c>
      <c r="P1014">
        <v>7.6</v>
      </c>
      <c r="Q1014">
        <v>76.5</v>
      </c>
    </row>
    <row r="1015" spans="1:17" x14ac:dyDescent="0.3">
      <c r="A1015" s="1">
        <v>45209</v>
      </c>
      <c r="B1015">
        <v>31.32</v>
      </c>
      <c r="C1015">
        <v>140.12</v>
      </c>
      <c r="D1015">
        <v>318.16000000000003</v>
      </c>
      <c r="E1015">
        <v>327.67</v>
      </c>
      <c r="F1015">
        <v>855.72</v>
      </c>
      <c r="G1015">
        <v>177.95</v>
      </c>
      <c r="H1015">
        <v>5.3</v>
      </c>
      <c r="I1015">
        <v>5464</v>
      </c>
      <c r="J1015">
        <v>450.88</v>
      </c>
      <c r="K1015">
        <v>40.5</v>
      </c>
      <c r="L1015">
        <v>271.83</v>
      </c>
      <c r="M1015">
        <v>379.91149999999999</v>
      </c>
      <c r="N1015">
        <v>180.76</v>
      </c>
      <c r="O1015">
        <v>137.33000000000001</v>
      </c>
      <c r="P1015">
        <v>8.23</v>
      </c>
      <c r="Q1015">
        <v>77.972800000000007</v>
      </c>
    </row>
    <row r="1016" spans="1:17" x14ac:dyDescent="0.3">
      <c r="A1016" s="1">
        <v>45210</v>
      </c>
      <c r="B1016">
        <v>31.4101</v>
      </c>
      <c r="C1016">
        <v>141.71</v>
      </c>
      <c r="D1016">
        <v>322.95</v>
      </c>
      <c r="E1016">
        <v>329.14</v>
      </c>
      <c r="F1016">
        <v>856.55</v>
      </c>
      <c r="G1016">
        <v>177.6</v>
      </c>
      <c r="H1016">
        <v>5.14</v>
      </c>
      <c r="I1016">
        <v>5426</v>
      </c>
      <c r="J1016">
        <v>460.5</v>
      </c>
      <c r="K1016">
        <v>40.5413</v>
      </c>
      <c r="L1016">
        <v>269.89999999999998</v>
      </c>
      <c r="M1016">
        <v>382.55</v>
      </c>
      <c r="N1016">
        <v>183.30009999999999</v>
      </c>
      <c r="O1016">
        <v>138.58000000000001</v>
      </c>
      <c r="P1016">
        <v>7.7249999999999996</v>
      </c>
      <c r="Q1016">
        <v>75.599999999999994</v>
      </c>
    </row>
    <row r="1017" spans="1:17" x14ac:dyDescent="0.3">
      <c r="A1017" s="1">
        <v>45211</v>
      </c>
      <c r="B1017">
        <v>30.65</v>
      </c>
      <c r="C1017">
        <v>139.74</v>
      </c>
      <c r="D1017">
        <v>322.69</v>
      </c>
      <c r="E1017">
        <v>328.72</v>
      </c>
      <c r="F1017">
        <v>876.43</v>
      </c>
      <c r="G1017">
        <v>179.04</v>
      </c>
      <c r="H1017">
        <v>5.0250000000000004</v>
      </c>
      <c r="I1017">
        <v>5428</v>
      </c>
      <c r="J1017">
        <v>463.3</v>
      </c>
      <c r="K1017">
        <v>41.21</v>
      </c>
      <c r="L1017">
        <v>266.19</v>
      </c>
      <c r="M1017">
        <v>378.55</v>
      </c>
      <c r="N1017">
        <v>184.88</v>
      </c>
      <c r="O1017">
        <v>138.26</v>
      </c>
      <c r="P1017">
        <v>7.6700999999999997</v>
      </c>
      <c r="Q1017">
        <v>74.45</v>
      </c>
    </row>
    <row r="1018" spans="1:17" x14ac:dyDescent="0.3">
      <c r="A1018" s="1">
        <v>45212</v>
      </c>
      <c r="B1018">
        <v>30.64</v>
      </c>
      <c r="C1018">
        <v>140.52000000000001</v>
      </c>
      <c r="D1018">
        <v>312.37</v>
      </c>
      <c r="E1018">
        <v>326.36</v>
      </c>
      <c r="F1018">
        <v>882.09</v>
      </c>
      <c r="G1018">
        <v>178.14</v>
      </c>
      <c r="H1018">
        <v>5.0449999999999999</v>
      </c>
      <c r="I1018">
        <v>5388</v>
      </c>
      <c r="J1018">
        <v>452.8</v>
      </c>
      <c r="K1018">
        <v>39.01</v>
      </c>
      <c r="L1018">
        <v>266.10000000000002</v>
      </c>
      <c r="M1018">
        <v>367.23500000000001</v>
      </c>
      <c r="N1018">
        <v>185.39</v>
      </c>
      <c r="O1018">
        <v>136.61500000000001</v>
      </c>
      <c r="P1018">
        <v>7.55</v>
      </c>
      <c r="Q1018">
        <v>72.099999999999994</v>
      </c>
    </row>
    <row r="1019" spans="1:17" x14ac:dyDescent="0.3">
      <c r="A1019" s="1">
        <v>45213</v>
      </c>
      <c r="B1019">
        <v>30.64</v>
      </c>
      <c r="C1019">
        <v>140.52000000000001</v>
      </c>
      <c r="D1019">
        <v>312.37</v>
      </c>
      <c r="E1019">
        <v>326.36</v>
      </c>
      <c r="F1019">
        <v>882.09</v>
      </c>
      <c r="G1019">
        <v>178.14</v>
      </c>
      <c r="H1019">
        <v>5.0449999999999999</v>
      </c>
      <c r="I1019">
        <v>5388</v>
      </c>
      <c r="J1019">
        <v>452.8</v>
      </c>
      <c r="K1019">
        <v>39.01</v>
      </c>
      <c r="L1019">
        <v>266.10000000000002</v>
      </c>
      <c r="M1019">
        <v>367.23500000000001</v>
      </c>
      <c r="N1019">
        <v>185.39</v>
      </c>
      <c r="O1019">
        <v>136.61500000000001</v>
      </c>
      <c r="P1019">
        <v>7.55</v>
      </c>
      <c r="Q1019">
        <v>72.099999999999994</v>
      </c>
    </row>
    <row r="1020" spans="1:17" x14ac:dyDescent="0.3">
      <c r="A1020" s="1">
        <v>45214</v>
      </c>
      <c r="B1020">
        <v>30.64</v>
      </c>
      <c r="C1020">
        <v>140.52000000000001</v>
      </c>
      <c r="D1020">
        <v>312.37</v>
      </c>
      <c r="E1020">
        <v>326.36</v>
      </c>
      <c r="F1020">
        <v>882.09</v>
      </c>
      <c r="G1020">
        <v>178.14</v>
      </c>
      <c r="H1020">
        <v>5.0449999999999999</v>
      </c>
      <c r="I1020">
        <v>5388</v>
      </c>
      <c r="J1020">
        <v>452.8</v>
      </c>
      <c r="K1020">
        <v>39.01</v>
      </c>
      <c r="L1020">
        <v>266.10000000000002</v>
      </c>
      <c r="M1020">
        <v>367.23500000000001</v>
      </c>
      <c r="N1020">
        <v>185.39</v>
      </c>
      <c r="O1020">
        <v>136.61500000000001</v>
      </c>
      <c r="P1020">
        <v>7.55</v>
      </c>
      <c r="Q1020">
        <v>72.099999999999994</v>
      </c>
    </row>
    <row r="1021" spans="1:17" x14ac:dyDescent="0.3">
      <c r="A1021" s="1">
        <v>45215</v>
      </c>
      <c r="B1021">
        <v>30.62</v>
      </c>
      <c r="C1021">
        <v>142.06</v>
      </c>
      <c r="D1021">
        <v>315.52</v>
      </c>
      <c r="E1021">
        <v>330.6</v>
      </c>
      <c r="F1021">
        <v>890.97</v>
      </c>
      <c r="G1021">
        <v>176.51</v>
      </c>
      <c r="H1021">
        <v>4.97</v>
      </c>
      <c r="I1021">
        <v>5373</v>
      </c>
      <c r="J1021">
        <v>449.12</v>
      </c>
      <c r="K1021">
        <v>39.200000000000003</v>
      </c>
      <c r="L1021">
        <v>269.58</v>
      </c>
      <c r="M1021">
        <v>374.28500000000003</v>
      </c>
      <c r="N1021">
        <v>183.35</v>
      </c>
      <c r="O1021">
        <v>137.99</v>
      </c>
      <c r="P1021">
        <v>7.87</v>
      </c>
      <c r="Q1021">
        <v>73.355000000000004</v>
      </c>
    </row>
    <row r="1022" spans="1:17" x14ac:dyDescent="0.3">
      <c r="A1022" s="1">
        <v>45216</v>
      </c>
      <c r="B1022">
        <v>31.1</v>
      </c>
      <c r="C1022">
        <v>141.47999999999999</v>
      </c>
      <c r="D1022">
        <v>317.3</v>
      </c>
      <c r="E1022">
        <v>327.41000000000003</v>
      </c>
      <c r="F1022">
        <v>866</v>
      </c>
      <c r="G1022">
        <v>174.8</v>
      </c>
      <c r="H1022">
        <v>4.93</v>
      </c>
      <c r="I1022">
        <v>5412</v>
      </c>
      <c r="J1022">
        <v>424.8</v>
      </c>
      <c r="K1022">
        <v>38.619999999999997</v>
      </c>
      <c r="L1022">
        <v>268.58</v>
      </c>
      <c r="M1022">
        <v>372.15</v>
      </c>
      <c r="N1022">
        <v>185.2</v>
      </c>
      <c r="O1022">
        <v>137.18</v>
      </c>
      <c r="P1022">
        <v>7.91</v>
      </c>
      <c r="Q1022">
        <v>74.5</v>
      </c>
    </row>
    <row r="1023" spans="1:17" x14ac:dyDescent="0.3">
      <c r="A1023" s="1">
        <v>45217</v>
      </c>
      <c r="B1023">
        <v>30.99</v>
      </c>
      <c r="C1023">
        <v>139.58000000000001</v>
      </c>
      <c r="D1023">
        <v>315.56</v>
      </c>
      <c r="E1023">
        <v>328.3</v>
      </c>
      <c r="F1023">
        <v>875.2</v>
      </c>
      <c r="G1023">
        <v>175.11</v>
      </c>
      <c r="H1023">
        <v>5.09</v>
      </c>
      <c r="I1023">
        <v>5399</v>
      </c>
      <c r="J1023">
        <v>418.25</v>
      </c>
      <c r="K1023">
        <v>38.46</v>
      </c>
      <c r="L1023">
        <v>258.75</v>
      </c>
      <c r="M1023">
        <v>360.35129999999998</v>
      </c>
      <c r="N1023">
        <v>185.97</v>
      </c>
      <c r="O1023">
        <v>137.38</v>
      </c>
      <c r="P1023">
        <v>7.65</v>
      </c>
      <c r="Q1023">
        <v>73.78</v>
      </c>
    </row>
    <row r="1024" spans="1:17" x14ac:dyDescent="0.3">
      <c r="A1024" s="1">
        <v>45218</v>
      </c>
      <c r="B1024">
        <v>31.395</v>
      </c>
      <c r="C1024">
        <v>137.75</v>
      </c>
      <c r="D1024">
        <v>311.75040000000001</v>
      </c>
      <c r="E1024">
        <v>330.91</v>
      </c>
      <c r="F1024">
        <v>865.67</v>
      </c>
      <c r="G1024">
        <v>175.19</v>
      </c>
      <c r="H1024">
        <v>5.17</v>
      </c>
      <c r="I1024">
        <v>5287</v>
      </c>
      <c r="J1024">
        <v>418.82</v>
      </c>
      <c r="K1024">
        <v>36.96</v>
      </c>
      <c r="L1024">
        <v>251.76</v>
      </c>
      <c r="M1024">
        <v>354.14499999999998</v>
      </c>
      <c r="N1024">
        <v>183.96</v>
      </c>
      <c r="O1024">
        <v>137.38</v>
      </c>
      <c r="P1024">
        <v>7.625</v>
      </c>
      <c r="Q1024">
        <v>72.72</v>
      </c>
    </row>
    <row r="1025" spans="1:17" x14ac:dyDescent="0.3">
      <c r="A1025" s="1">
        <v>45219</v>
      </c>
      <c r="B1025">
        <v>31.55</v>
      </c>
      <c r="C1025">
        <v>136.85</v>
      </c>
      <c r="D1025">
        <v>306.47000000000003</v>
      </c>
      <c r="E1025">
        <v>325.45</v>
      </c>
      <c r="F1025">
        <v>851.84</v>
      </c>
      <c r="G1025">
        <v>172.64</v>
      </c>
      <c r="H1025">
        <v>5.23</v>
      </c>
      <c r="I1025">
        <v>5221</v>
      </c>
      <c r="J1025">
        <v>410.78</v>
      </c>
      <c r="K1025">
        <v>35.65</v>
      </c>
      <c r="L1025">
        <v>248.15799999999999</v>
      </c>
      <c r="M1025">
        <v>346.96</v>
      </c>
      <c r="N1025">
        <v>176.3</v>
      </c>
      <c r="O1025">
        <v>135.08000000000001</v>
      </c>
      <c r="P1025">
        <v>7.6912000000000003</v>
      </c>
      <c r="Q1025">
        <v>73.5</v>
      </c>
    </row>
    <row r="1026" spans="1:17" x14ac:dyDescent="0.3">
      <c r="A1026" s="1">
        <v>45220</v>
      </c>
      <c r="B1026">
        <v>31.55</v>
      </c>
      <c r="C1026">
        <v>136.85</v>
      </c>
      <c r="D1026">
        <v>306.47000000000003</v>
      </c>
      <c r="E1026">
        <v>325.45</v>
      </c>
      <c r="F1026">
        <v>851.84</v>
      </c>
      <c r="G1026">
        <v>172.64</v>
      </c>
      <c r="H1026">
        <v>5.23</v>
      </c>
      <c r="I1026">
        <v>5221</v>
      </c>
      <c r="J1026">
        <v>410.78</v>
      </c>
      <c r="K1026">
        <v>35.65</v>
      </c>
      <c r="L1026">
        <v>248.15799999999999</v>
      </c>
      <c r="M1026">
        <v>346.96</v>
      </c>
      <c r="N1026">
        <v>176.3</v>
      </c>
      <c r="O1026">
        <v>135.08000000000001</v>
      </c>
      <c r="P1026">
        <v>7.6912000000000003</v>
      </c>
      <c r="Q1026">
        <v>73.5</v>
      </c>
    </row>
    <row r="1027" spans="1:17" x14ac:dyDescent="0.3">
      <c r="A1027" s="1">
        <v>45221</v>
      </c>
      <c r="B1027">
        <v>31.55</v>
      </c>
      <c r="C1027">
        <v>136.85</v>
      </c>
      <c r="D1027">
        <v>306.47000000000003</v>
      </c>
      <c r="E1027">
        <v>325.45</v>
      </c>
      <c r="F1027">
        <v>851.84</v>
      </c>
      <c r="G1027">
        <v>172.64</v>
      </c>
      <c r="H1027">
        <v>5.23</v>
      </c>
      <c r="I1027">
        <v>5221</v>
      </c>
      <c r="J1027">
        <v>410.78</v>
      </c>
      <c r="K1027">
        <v>35.65</v>
      </c>
      <c r="L1027">
        <v>248.15799999999999</v>
      </c>
      <c r="M1027">
        <v>346.96</v>
      </c>
      <c r="N1027">
        <v>176.3</v>
      </c>
      <c r="O1027">
        <v>135.08000000000001</v>
      </c>
      <c r="P1027">
        <v>7.6912000000000003</v>
      </c>
      <c r="Q1027">
        <v>73.5</v>
      </c>
    </row>
    <row r="1028" spans="1:17" x14ac:dyDescent="0.3">
      <c r="A1028" s="1">
        <v>45222</v>
      </c>
      <c r="B1028">
        <v>31.26</v>
      </c>
      <c r="C1028">
        <v>136.91999999999999</v>
      </c>
      <c r="D1028">
        <v>307.26</v>
      </c>
      <c r="E1028">
        <v>324.39</v>
      </c>
      <c r="F1028">
        <v>842.82</v>
      </c>
      <c r="G1028">
        <v>169.93</v>
      </c>
      <c r="H1028">
        <v>5.165</v>
      </c>
      <c r="I1028">
        <v>5225</v>
      </c>
      <c r="J1028">
        <v>409.45</v>
      </c>
      <c r="K1028">
        <v>36.237900000000003</v>
      </c>
      <c r="L1028">
        <v>246.56</v>
      </c>
      <c r="M1028">
        <v>347.85</v>
      </c>
      <c r="N1028">
        <v>173.29</v>
      </c>
      <c r="O1028">
        <v>133.94999999999999</v>
      </c>
      <c r="P1028">
        <v>7.74</v>
      </c>
      <c r="Q1028">
        <v>72.42</v>
      </c>
    </row>
    <row r="1029" spans="1:17" x14ac:dyDescent="0.3">
      <c r="A1029" s="1">
        <v>45223</v>
      </c>
      <c r="B1029">
        <v>32.97</v>
      </c>
      <c r="C1029">
        <v>138.69999999999999</v>
      </c>
      <c r="D1029">
        <v>310.63</v>
      </c>
      <c r="E1029">
        <v>327.60000000000002</v>
      </c>
      <c r="F1029">
        <v>863.12</v>
      </c>
      <c r="G1029">
        <v>171.45</v>
      </c>
      <c r="H1029">
        <v>5.6050000000000004</v>
      </c>
      <c r="I1029">
        <v>5230</v>
      </c>
      <c r="J1029">
        <v>426.91</v>
      </c>
      <c r="K1029">
        <v>37.57</v>
      </c>
      <c r="L1029">
        <v>247.25</v>
      </c>
      <c r="M1029">
        <v>344.38</v>
      </c>
      <c r="N1029">
        <v>179.0532</v>
      </c>
      <c r="O1029">
        <v>137.41999999999999</v>
      </c>
      <c r="P1029">
        <v>9.35</v>
      </c>
      <c r="Q1029">
        <v>80.889099999999999</v>
      </c>
    </row>
    <row r="1030" spans="1:17" x14ac:dyDescent="0.3">
      <c r="A1030" s="1">
        <v>45224</v>
      </c>
      <c r="B1030">
        <v>33.604999999999997</v>
      </c>
      <c r="C1030">
        <v>137.69</v>
      </c>
      <c r="D1030">
        <v>298.83999999999997</v>
      </c>
      <c r="E1030">
        <v>337.62</v>
      </c>
      <c r="F1030">
        <v>846.08</v>
      </c>
      <c r="G1030">
        <v>170.65</v>
      </c>
      <c r="H1030">
        <v>5.69</v>
      </c>
      <c r="I1030">
        <v>5377</v>
      </c>
      <c r="J1030">
        <v>415.55</v>
      </c>
      <c r="K1030">
        <v>36</v>
      </c>
      <c r="L1030">
        <v>244.5</v>
      </c>
      <c r="M1030">
        <v>334.53</v>
      </c>
      <c r="N1030">
        <v>175.12</v>
      </c>
      <c r="O1030">
        <v>125.07</v>
      </c>
      <c r="P1030">
        <v>9.2799999999999994</v>
      </c>
      <c r="Q1030">
        <v>77.400000000000006</v>
      </c>
    </row>
    <row r="1031" spans="1:17" x14ac:dyDescent="0.3">
      <c r="A1031" s="1">
        <v>45225</v>
      </c>
      <c r="B1031">
        <v>33.64</v>
      </c>
      <c r="C1031">
        <v>138.41630000000001</v>
      </c>
      <c r="D1031">
        <v>279.40300000000002</v>
      </c>
      <c r="E1031">
        <v>326.94</v>
      </c>
      <c r="F1031">
        <v>818.34</v>
      </c>
      <c r="G1031">
        <v>165.67</v>
      </c>
      <c r="H1031">
        <v>5.5149999999999997</v>
      </c>
      <c r="I1031">
        <v>5320</v>
      </c>
      <c r="J1031">
        <v>398.80189999999999</v>
      </c>
      <c r="K1031">
        <v>34.6</v>
      </c>
      <c r="L1031">
        <v>240.41</v>
      </c>
      <c r="M1031">
        <v>348.78500000000003</v>
      </c>
      <c r="N1031">
        <v>170.17</v>
      </c>
      <c r="O1031">
        <v>121.27</v>
      </c>
      <c r="P1031">
        <v>8.7799999999999994</v>
      </c>
      <c r="Q1031">
        <v>73.150000000000006</v>
      </c>
    </row>
    <row r="1032" spans="1:17" x14ac:dyDescent="0.3">
      <c r="A1032" s="1">
        <v>45226</v>
      </c>
      <c r="B1032">
        <v>33.340000000000003</v>
      </c>
      <c r="C1032">
        <v>139.19999999999999</v>
      </c>
      <c r="D1032">
        <v>292.97000000000003</v>
      </c>
      <c r="E1032">
        <v>328.40069999999997</v>
      </c>
      <c r="F1032">
        <v>828.54</v>
      </c>
      <c r="G1032">
        <v>166.83</v>
      </c>
      <c r="H1032">
        <v>5.47</v>
      </c>
      <c r="I1032">
        <v>5356</v>
      </c>
      <c r="J1032">
        <v>400.15</v>
      </c>
      <c r="K1032">
        <v>35.601300000000002</v>
      </c>
      <c r="L1032">
        <v>237.86</v>
      </c>
      <c r="M1032">
        <v>354.81</v>
      </c>
      <c r="N1032">
        <v>171.2216</v>
      </c>
      <c r="O1032">
        <v>120.20569999999999</v>
      </c>
      <c r="P1032">
        <v>8.8180999999999994</v>
      </c>
      <c r="Q1032">
        <v>70.42</v>
      </c>
    </row>
    <row r="1033" spans="1:17" x14ac:dyDescent="0.3">
      <c r="A1033" s="1">
        <v>45227</v>
      </c>
      <c r="B1033">
        <v>33.340000000000003</v>
      </c>
      <c r="C1033">
        <v>139.19999999999999</v>
      </c>
      <c r="D1033">
        <v>292.97000000000003</v>
      </c>
      <c r="E1033">
        <v>328.40069999999997</v>
      </c>
      <c r="F1033">
        <v>828.54</v>
      </c>
      <c r="G1033">
        <v>166.83</v>
      </c>
      <c r="H1033">
        <v>5.47</v>
      </c>
      <c r="I1033">
        <v>5356</v>
      </c>
      <c r="J1033">
        <v>400.15</v>
      </c>
      <c r="K1033">
        <v>35.601300000000002</v>
      </c>
      <c r="L1033">
        <v>237.86</v>
      </c>
      <c r="M1033">
        <v>354.81</v>
      </c>
      <c r="N1033">
        <v>171.2216</v>
      </c>
      <c r="O1033">
        <v>120.20569999999999</v>
      </c>
      <c r="P1033">
        <v>8.8180999999999994</v>
      </c>
      <c r="Q1033">
        <v>70.42</v>
      </c>
    </row>
    <row r="1034" spans="1:17" x14ac:dyDescent="0.3">
      <c r="A1034" s="1">
        <v>45228</v>
      </c>
      <c r="B1034">
        <v>33.340000000000003</v>
      </c>
      <c r="C1034">
        <v>139.19999999999999</v>
      </c>
      <c r="D1034">
        <v>292.97000000000003</v>
      </c>
      <c r="E1034">
        <v>328.40069999999997</v>
      </c>
      <c r="F1034">
        <v>828.54</v>
      </c>
      <c r="G1034">
        <v>166.83</v>
      </c>
      <c r="H1034">
        <v>5.47</v>
      </c>
      <c r="I1034">
        <v>5356</v>
      </c>
      <c r="J1034">
        <v>400.15</v>
      </c>
      <c r="K1034">
        <v>35.601300000000002</v>
      </c>
      <c r="L1034">
        <v>237.86</v>
      </c>
      <c r="M1034">
        <v>354.81</v>
      </c>
      <c r="N1034">
        <v>171.2216</v>
      </c>
      <c r="O1034">
        <v>120.20569999999999</v>
      </c>
      <c r="P1034">
        <v>8.8180999999999994</v>
      </c>
      <c r="Q1034">
        <v>70.42</v>
      </c>
    </row>
    <row r="1035" spans="1:17" x14ac:dyDescent="0.3">
      <c r="A1035" s="1">
        <v>45229</v>
      </c>
      <c r="B1035">
        <v>33.840000000000003</v>
      </c>
      <c r="C1035">
        <v>139.47</v>
      </c>
      <c r="D1035">
        <v>299.05</v>
      </c>
      <c r="E1035">
        <v>331.83</v>
      </c>
      <c r="F1035">
        <v>827.15</v>
      </c>
      <c r="G1035">
        <v>168.87</v>
      </c>
      <c r="H1035">
        <v>5.53</v>
      </c>
      <c r="I1035">
        <v>5296</v>
      </c>
      <c r="J1035">
        <v>404.81</v>
      </c>
      <c r="K1035">
        <v>36.4</v>
      </c>
      <c r="L1035">
        <v>239.18</v>
      </c>
      <c r="M1035">
        <v>358.85</v>
      </c>
      <c r="N1035">
        <v>171.68260000000001</v>
      </c>
      <c r="O1035">
        <v>122.75</v>
      </c>
      <c r="P1035">
        <v>8.61</v>
      </c>
      <c r="Q1035">
        <v>71.88</v>
      </c>
    </row>
    <row r="1036" spans="1:17" x14ac:dyDescent="0.3">
      <c r="A1036" s="1">
        <v>45230</v>
      </c>
      <c r="B1036">
        <v>34.67</v>
      </c>
      <c r="C1036">
        <v>141.29</v>
      </c>
      <c r="D1036">
        <v>296.86</v>
      </c>
      <c r="E1036">
        <v>334.69</v>
      </c>
      <c r="F1036">
        <v>832.6</v>
      </c>
      <c r="G1036">
        <v>167.9</v>
      </c>
      <c r="H1036">
        <v>5.7</v>
      </c>
      <c r="I1036">
        <v>5313</v>
      </c>
      <c r="J1036">
        <v>392.30009999999999</v>
      </c>
      <c r="K1036">
        <v>37.21</v>
      </c>
      <c r="L1036">
        <v>223.76</v>
      </c>
      <c r="M1036">
        <v>366.66500000000002</v>
      </c>
      <c r="N1036">
        <v>172.58</v>
      </c>
      <c r="O1036">
        <v>122.685</v>
      </c>
      <c r="P1036">
        <v>8.42</v>
      </c>
      <c r="Q1036">
        <v>73.56</v>
      </c>
    </row>
    <row r="1037" spans="1:17" x14ac:dyDescent="0.3">
      <c r="A1037" s="1">
        <v>45231</v>
      </c>
      <c r="B1037">
        <v>35.15</v>
      </c>
      <c r="C1037">
        <v>143.41999999999999</v>
      </c>
      <c r="D1037">
        <v>301.85000000000002</v>
      </c>
      <c r="E1037">
        <v>339.65</v>
      </c>
      <c r="F1037">
        <v>835.57</v>
      </c>
      <c r="G1037">
        <v>170.12</v>
      </c>
      <c r="H1037">
        <v>5.78</v>
      </c>
      <c r="I1037">
        <v>5515</v>
      </c>
      <c r="J1037">
        <v>408.69</v>
      </c>
      <c r="K1037">
        <v>39.07</v>
      </c>
      <c r="L1037">
        <v>223.92439999999999</v>
      </c>
      <c r="M1037">
        <v>372.01</v>
      </c>
      <c r="N1037">
        <v>174.81</v>
      </c>
      <c r="O1037">
        <v>123.715</v>
      </c>
      <c r="P1037">
        <v>8.51</v>
      </c>
      <c r="Q1037">
        <v>75.87</v>
      </c>
    </row>
    <row r="1038" spans="1:17" x14ac:dyDescent="0.3">
      <c r="A1038" s="1">
        <v>45232</v>
      </c>
      <c r="B1038">
        <v>35.31</v>
      </c>
      <c r="C1038">
        <v>143.9</v>
      </c>
      <c r="D1038">
        <v>308.33</v>
      </c>
      <c r="E1038">
        <v>344.77</v>
      </c>
      <c r="F1038">
        <v>860</v>
      </c>
      <c r="G1038">
        <v>175.46</v>
      </c>
      <c r="H1038">
        <v>5.81</v>
      </c>
      <c r="I1038">
        <v>5541</v>
      </c>
      <c r="J1038">
        <v>428.94</v>
      </c>
      <c r="K1038">
        <v>39.67</v>
      </c>
      <c r="L1038">
        <v>232.88</v>
      </c>
      <c r="M1038">
        <v>381.34</v>
      </c>
      <c r="N1038">
        <v>179.714</v>
      </c>
      <c r="O1038">
        <v>126.93</v>
      </c>
      <c r="P1038">
        <v>9.09</v>
      </c>
      <c r="Q1038">
        <v>80.81</v>
      </c>
    </row>
    <row r="1039" spans="1:17" x14ac:dyDescent="0.3">
      <c r="A1039" s="1">
        <v>45233</v>
      </c>
      <c r="B1039">
        <v>35.94</v>
      </c>
      <c r="C1039">
        <v>146.75</v>
      </c>
      <c r="D1039">
        <v>311.01670000000001</v>
      </c>
      <c r="E1039">
        <v>347.33</v>
      </c>
      <c r="F1039">
        <v>871.05669999999998</v>
      </c>
      <c r="G1039">
        <v>173.35</v>
      </c>
      <c r="H1039">
        <v>5.71</v>
      </c>
      <c r="I1039">
        <v>5541</v>
      </c>
      <c r="J1039">
        <v>437.23</v>
      </c>
      <c r="K1039">
        <v>39.82</v>
      </c>
      <c r="L1039">
        <v>238.18</v>
      </c>
      <c r="M1039">
        <v>386.08</v>
      </c>
      <c r="N1039">
        <v>178.35</v>
      </c>
      <c r="O1039">
        <v>127.86</v>
      </c>
      <c r="P1039">
        <v>9.2919999999999998</v>
      </c>
      <c r="Q1039">
        <v>82.05</v>
      </c>
    </row>
    <row r="1040" spans="1:17" x14ac:dyDescent="0.3">
      <c r="A1040" s="1">
        <v>45234</v>
      </c>
      <c r="B1040">
        <v>35.94</v>
      </c>
      <c r="C1040">
        <v>146.75</v>
      </c>
      <c r="D1040">
        <v>311.01670000000001</v>
      </c>
      <c r="E1040">
        <v>347.33</v>
      </c>
      <c r="F1040">
        <v>871.05669999999998</v>
      </c>
      <c r="G1040">
        <v>173.35</v>
      </c>
      <c r="H1040">
        <v>5.71</v>
      </c>
      <c r="I1040">
        <v>5541</v>
      </c>
      <c r="J1040">
        <v>437.23</v>
      </c>
      <c r="K1040">
        <v>39.82</v>
      </c>
      <c r="L1040">
        <v>238.18</v>
      </c>
      <c r="M1040">
        <v>386.08</v>
      </c>
      <c r="N1040">
        <v>178.35</v>
      </c>
      <c r="O1040">
        <v>127.86</v>
      </c>
      <c r="P1040">
        <v>9.2919999999999998</v>
      </c>
      <c r="Q1040">
        <v>82.05</v>
      </c>
    </row>
    <row r="1041" spans="1:17" x14ac:dyDescent="0.3">
      <c r="A1041" s="1">
        <v>45235</v>
      </c>
      <c r="B1041">
        <v>35.94</v>
      </c>
      <c r="C1041">
        <v>146.75</v>
      </c>
      <c r="D1041">
        <v>311.01670000000001</v>
      </c>
      <c r="E1041">
        <v>347.33</v>
      </c>
      <c r="F1041">
        <v>871.05669999999998</v>
      </c>
      <c r="G1041">
        <v>173.35</v>
      </c>
      <c r="H1041">
        <v>5.71</v>
      </c>
      <c r="I1041">
        <v>5541</v>
      </c>
      <c r="J1041">
        <v>437.23</v>
      </c>
      <c r="K1041">
        <v>39.82</v>
      </c>
      <c r="L1041">
        <v>238.18</v>
      </c>
      <c r="M1041">
        <v>386.08</v>
      </c>
      <c r="N1041">
        <v>178.35</v>
      </c>
      <c r="O1041">
        <v>127.86</v>
      </c>
      <c r="P1041">
        <v>9.2919999999999998</v>
      </c>
      <c r="Q1041">
        <v>82.05</v>
      </c>
    </row>
    <row r="1042" spans="1:17" x14ac:dyDescent="0.3">
      <c r="A1042" s="1">
        <v>45236</v>
      </c>
      <c r="B1042">
        <v>35.615000000000002</v>
      </c>
      <c r="C1042">
        <v>147.06</v>
      </c>
      <c r="D1042">
        <v>314.45</v>
      </c>
      <c r="E1042">
        <v>353.35</v>
      </c>
      <c r="F1042">
        <v>871.21</v>
      </c>
      <c r="G1042">
        <v>176.21</v>
      </c>
      <c r="H1042">
        <v>5.51</v>
      </c>
      <c r="I1042">
        <v>5650</v>
      </c>
      <c r="J1042">
        <v>448.99</v>
      </c>
      <c r="K1042">
        <v>38.68</v>
      </c>
      <c r="L1042">
        <v>236.36070000000001</v>
      </c>
      <c r="M1042">
        <v>381.49</v>
      </c>
      <c r="N1042">
        <v>183.6</v>
      </c>
      <c r="O1042">
        <v>128.66999999999999</v>
      </c>
      <c r="P1042">
        <v>9.02</v>
      </c>
      <c r="Q1042">
        <v>84.09</v>
      </c>
    </row>
    <row r="1043" spans="1:17" x14ac:dyDescent="0.3">
      <c r="A1043" s="1">
        <v>45237</v>
      </c>
      <c r="B1043">
        <v>35.65</v>
      </c>
      <c r="C1043">
        <v>146.87</v>
      </c>
      <c r="D1043">
        <v>315.12</v>
      </c>
      <c r="E1043">
        <v>357.63</v>
      </c>
      <c r="F1043">
        <v>876.15499999999997</v>
      </c>
      <c r="G1043">
        <v>178.97</v>
      </c>
      <c r="H1043">
        <v>5.44</v>
      </c>
      <c r="I1043">
        <v>5742</v>
      </c>
      <c r="J1043">
        <v>451.57499999999999</v>
      </c>
      <c r="K1043">
        <v>39.479999999999997</v>
      </c>
      <c r="L1043">
        <v>233.57</v>
      </c>
      <c r="M1043">
        <v>383.31</v>
      </c>
      <c r="N1043">
        <v>189.45</v>
      </c>
      <c r="O1043">
        <v>129.88</v>
      </c>
      <c r="P1043">
        <v>8.66</v>
      </c>
      <c r="Q1043">
        <v>84.3</v>
      </c>
    </row>
    <row r="1044" spans="1:17" x14ac:dyDescent="0.3">
      <c r="A1044" s="1">
        <v>45238</v>
      </c>
      <c r="B1044">
        <v>35.6</v>
      </c>
      <c r="C1044">
        <v>146.04</v>
      </c>
      <c r="D1044">
        <v>314.88</v>
      </c>
      <c r="E1044">
        <v>360.55</v>
      </c>
      <c r="F1044">
        <v>899</v>
      </c>
      <c r="G1044">
        <v>181.59</v>
      </c>
      <c r="H1044">
        <v>5.35</v>
      </c>
      <c r="I1044">
        <v>5657</v>
      </c>
      <c r="J1044">
        <v>459.68</v>
      </c>
      <c r="K1044">
        <v>39.799999999999997</v>
      </c>
      <c r="L1044">
        <v>234.44499999999999</v>
      </c>
      <c r="M1044">
        <v>391.54</v>
      </c>
      <c r="N1044">
        <v>191.21</v>
      </c>
      <c r="O1044">
        <v>130.78</v>
      </c>
      <c r="P1044">
        <v>8.3849999999999998</v>
      </c>
      <c r="Q1044">
        <v>84.69</v>
      </c>
    </row>
    <row r="1045" spans="1:17" x14ac:dyDescent="0.3">
      <c r="A1045" s="1">
        <v>45239</v>
      </c>
      <c r="B1045">
        <v>35.46</v>
      </c>
      <c r="C1045">
        <v>146.22</v>
      </c>
      <c r="D1045">
        <v>318.8</v>
      </c>
      <c r="E1045">
        <v>360.36200000000002</v>
      </c>
      <c r="F1045">
        <v>908.56</v>
      </c>
      <c r="G1045">
        <v>181.81</v>
      </c>
      <c r="H1045">
        <v>5.5</v>
      </c>
      <c r="I1045">
        <v>5718</v>
      </c>
      <c r="J1045">
        <v>467.5</v>
      </c>
      <c r="K1045">
        <v>39.512</v>
      </c>
      <c r="L1045">
        <v>233.82</v>
      </c>
      <c r="M1045">
        <v>386.11</v>
      </c>
      <c r="N1045">
        <v>189.12</v>
      </c>
      <c r="O1045">
        <v>130.065</v>
      </c>
      <c r="P1045">
        <v>9.16</v>
      </c>
      <c r="Q1045">
        <v>91.368600000000001</v>
      </c>
    </row>
    <row r="1046" spans="1:17" x14ac:dyDescent="0.3">
      <c r="A1046" s="1">
        <v>45240</v>
      </c>
      <c r="B1046">
        <v>35.395000000000003</v>
      </c>
      <c r="C1046">
        <v>145.91999999999999</v>
      </c>
      <c r="D1046">
        <v>319.45999999999998</v>
      </c>
      <c r="E1046">
        <v>361.07</v>
      </c>
      <c r="F1046">
        <v>918.21</v>
      </c>
      <c r="G1046">
        <v>183.53</v>
      </c>
      <c r="H1046">
        <v>5.415</v>
      </c>
      <c r="I1046">
        <v>5787</v>
      </c>
      <c r="J1046">
        <v>472.83010000000002</v>
      </c>
      <c r="K1046">
        <v>40.01</v>
      </c>
      <c r="L1046">
        <v>234.62</v>
      </c>
      <c r="M1046">
        <v>388.48500000000001</v>
      </c>
      <c r="N1046">
        <v>190.2</v>
      </c>
      <c r="O1046">
        <v>129.41</v>
      </c>
      <c r="P1046">
        <v>8.8757000000000001</v>
      </c>
      <c r="Q1046">
        <v>91.8</v>
      </c>
    </row>
    <row r="1047" spans="1:17" x14ac:dyDescent="0.3">
      <c r="A1047" s="1">
        <v>45241</v>
      </c>
      <c r="B1047">
        <v>35.395000000000003</v>
      </c>
      <c r="C1047">
        <v>145.91999999999999</v>
      </c>
      <c r="D1047">
        <v>319.45999999999998</v>
      </c>
      <c r="E1047">
        <v>361.07</v>
      </c>
      <c r="F1047">
        <v>918.21</v>
      </c>
      <c r="G1047">
        <v>183.53</v>
      </c>
      <c r="H1047">
        <v>5.415</v>
      </c>
      <c r="I1047">
        <v>5787</v>
      </c>
      <c r="J1047">
        <v>472.83010000000002</v>
      </c>
      <c r="K1047">
        <v>40.01</v>
      </c>
      <c r="L1047">
        <v>234.62</v>
      </c>
      <c r="M1047">
        <v>388.48500000000001</v>
      </c>
      <c r="N1047">
        <v>190.2</v>
      </c>
      <c r="O1047">
        <v>129.41</v>
      </c>
      <c r="P1047">
        <v>8.8757000000000001</v>
      </c>
      <c r="Q1047">
        <v>91.8</v>
      </c>
    </row>
    <row r="1048" spans="1:17" x14ac:dyDescent="0.3">
      <c r="A1048" s="1">
        <v>45242</v>
      </c>
      <c r="B1048">
        <v>35.395000000000003</v>
      </c>
      <c r="C1048">
        <v>145.91999999999999</v>
      </c>
      <c r="D1048">
        <v>319.45999999999998</v>
      </c>
      <c r="E1048">
        <v>361.07</v>
      </c>
      <c r="F1048">
        <v>918.21</v>
      </c>
      <c r="G1048">
        <v>183.53</v>
      </c>
      <c r="H1048">
        <v>5.415</v>
      </c>
      <c r="I1048">
        <v>5787</v>
      </c>
      <c r="J1048">
        <v>472.83010000000002</v>
      </c>
      <c r="K1048">
        <v>40.01</v>
      </c>
      <c r="L1048">
        <v>234.62</v>
      </c>
      <c r="M1048">
        <v>388.48500000000001</v>
      </c>
      <c r="N1048">
        <v>190.2</v>
      </c>
      <c r="O1048">
        <v>129.41</v>
      </c>
      <c r="P1048">
        <v>8.8757000000000001</v>
      </c>
      <c r="Q1048">
        <v>91.8</v>
      </c>
    </row>
    <row r="1049" spans="1:17" x14ac:dyDescent="0.3">
      <c r="A1049" s="1">
        <v>45243</v>
      </c>
      <c r="B1049">
        <v>35.409999999999997</v>
      </c>
      <c r="C1049">
        <v>146.59</v>
      </c>
      <c r="D1049">
        <v>325.7</v>
      </c>
      <c r="E1049">
        <v>365.9</v>
      </c>
      <c r="F1049">
        <v>940.48</v>
      </c>
      <c r="G1049">
        <v>184.21</v>
      </c>
      <c r="H1049">
        <v>5.59</v>
      </c>
      <c r="I1049">
        <v>5859</v>
      </c>
      <c r="J1049">
        <v>480.99009999999998</v>
      </c>
      <c r="K1049">
        <v>41.173499999999997</v>
      </c>
      <c r="L1049">
        <v>238.88</v>
      </c>
      <c r="M1049">
        <v>391.63</v>
      </c>
      <c r="N1049">
        <v>197.17</v>
      </c>
      <c r="O1049">
        <v>131.25</v>
      </c>
      <c r="P1049">
        <v>8.84</v>
      </c>
      <c r="Q1049">
        <v>88.62</v>
      </c>
    </row>
    <row r="1050" spans="1:17" x14ac:dyDescent="0.3">
      <c r="A1050" s="1">
        <v>45244</v>
      </c>
      <c r="B1050">
        <v>35.805</v>
      </c>
      <c r="C1050">
        <v>146.44999999999999</v>
      </c>
      <c r="D1050">
        <v>333.33</v>
      </c>
      <c r="E1050">
        <v>367.34539999999998</v>
      </c>
      <c r="F1050">
        <v>955.25210000000004</v>
      </c>
      <c r="G1050">
        <v>186.3</v>
      </c>
      <c r="H1050">
        <v>5.92</v>
      </c>
      <c r="I1050">
        <v>5928</v>
      </c>
      <c r="J1050">
        <v>490.40010000000001</v>
      </c>
      <c r="K1050">
        <v>42.82</v>
      </c>
      <c r="L1050">
        <v>244.69</v>
      </c>
      <c r="M1050">
        <v>401.55</v>
      </c>
      <c r="N1050">
        <v>203.5</v>
      </c>
      <c r="O1050">
        <v>133.32</v>
      </c>
      <c r="P1050">
        <v>8.8800000000000008</v>
      </c>
      <c r="Q1050">
        <v>89.79</v>
      </c>
    </row>
    <row r="1051" spans="1:17" x14ac:dyDescent="0.3">
      <c r="A1051" s="1">
        <v>45245</v>
      </c>
      <c r="B1051">
        <v>35.840000000000003</v>
      </c>
      <c r="C1051">
        <v>145.77000000000001</v>
      </c>
      <c r="D1051">
        <v>330.02</v>
      </c>
      <c r="E1051">
        <v>367.11</v>
      </c>
      <c r="F1051">
        <v>966.91</v>
      </c>
      <c r="G1051">
        <v>187.78</v>
      </c>
      <c r="H1051">
        <v>5.86</v>
      </c>
      <c r="I1051">
        <v>5990</v>
      </c>
      <c r="J1051">
        <v>482</v>
      </c>
      <c r="K1051">
        <v>42.83</v>
      </c>
      <c r="L1051">
        <v>248.6</v>
      </c>
      <c r="M1051">
        <v>402.32</v>
      </c>
      <c r="N1051">
        <v>202.67</v>
      </c>
      <c r="O1051">
        <v>133.57</v>
      </c>
      <c r="P1051">
        <v>9.16</v>
      </c>
      <c r="Q1051">
        <v>93.07</v>
      </c>
    </row>
    <row r="1052" spans="1:17" x14ac:dyDescent="0.3">
      <c r="A1052" s="1">
        <v>45246</v>
      </c>
      <c r="B1052">
        <v>35.93</v>
      </c>
      <c r="C1052">
        <v>147.07</v>
      </c>
      <c r="D1052">
        <v>326.38</v>
      </c>
      <c r="E1052">
        <v>370.18</v>
      </c>
      <c r="F1052">
        <v>950.52</v>
      </c>
      <c r="G1052">
        <v>188.65</v>
      </c>
      <c r="H1052">
        <v>5.89</v>
      </c>
      <c r="I1052">
        <v>5963</v>
      </c>
      <c r="J1052">
        <v>483.3</v>
      </c>
      <c r="K1052">
        <v>42.34</v>
      </c>
      <c r="L1052">
        <v>246.6</v>
      </c>
      <c r="M1052">
        <v>403.40499999999997</v>
      </c>
      <c r="N1052">
        <v>198.86</v>
      </c>
      <c r="O1052">
        <v>134.32</v>
      </c>
      <c r="P1052">
        <v>9.2100000000000009</v>
      </c>
      <c r="Q1052">
        <v>94.45</v>
      </c>
    </row>
    <row r="1053" spans="1:17" x14ac:dyDescent="0.3">
      <c r="A1053" s="1">
        <v>45247</v>
      </c>
      <c r="B1053">
        <v>36.08</v>
      </c>
      <c r="C1053">
        <v>147.12</v>
      </c>
      <c r="D1053">
        <v>329.35</v>
      </c>
      <c r="E1053">
        <v>367</v>
      </c>
      <c r="F1053">
        <v>951</v>
      </c>
      <c r="G1053">
        <v>188.57</v>
      </c>
      <c r="H1053">
        <v>6.2</v>
      </c>
      <c r="I1053">
        <v>5975</v>
      </c>
      <c r="J1053">
        <v>490.07</v>
      </c>
      <c r="K1053">
        <v>42.97</v>
      </c>
      <c r="L1053">
        <v>250</v>
      </c>
      <c r="M1053">
        <v>401.27</v>
      </c>
      <c r="N1053">
        <v>203.04</v>
      </c>
      <c r="O1053">
        <v>133.65</v>
      </c>
      <c r="P1053">
        <v>9.51</v>
      </c>
      <c r="Q1053">
        <v>94.9</v>
      </c>
    </row>
    <row r="1054" spans="1:17" x14ac:dyDescent="0.3">
      <c r="A1054" s="1">
        <v>45248</v>
      </c>
      <c r="B1054">
        <v>36.08</v>
      </c>
      <c r="C1054">
        <v>147.12</v>
      </c>
      <c r="D1054">
        <v>329.35</v>
      </c>
      <c r="E1054">
        <v>367</v>
      </c>
      <c r="F1054">
        <v>951</v>
      </c>
      <c r="G1054">
        <v>188.57</v>
      </c>
      <c r="H1054">
        <v>6.2</v>
      </c>
      <c r="I1054">
        <v>5975</v>
      </c>
      <c r="J1054">
        <v>490.07</v>
      </c>
      <c r="K1054">
        <v>42.97</v>
      </c>
      <c r="L1054">
        <v>250</v>
      </c>
      <c r="M1054">
        <v>401.27</v>
      </c>
      <c r="N1054">
        <v>203.04</v>
      </c>
      <c r="O1054">
        <v>133.65</v>
      </c>
      <c r="P1054">
        <v>9.51</v>
      </c>
      <c r="Q1054">
        <v>94.9</v>
      </c>
    </row>
    <row r="1055" spans="1:17" x14ac:dyDescent="0.3">
      <c r="A1055" s="1">
        <v>45249</v>
      </c>
      <c r="B1055">
        <v>36.08</v>
      </c>
      <c r="C1055">
        <v>147.12</v>
      </c>
      <c r="D1055">
        <v>329.35</v>
      </c>
      <c r="E1055">
        <v>367</v>
      </c>
      <c r="F1055">
        <v>951</v>
      </c>
      <c r="G1055">
        <v>188.57</v>
      </c>
      <c r="H1055">
        <v>6.2</v>
      </c>
      <c r="I1055">
        <v>5975</v>
      </c>
      <c r="J1055">
        <v>490.07</v>
      </c>
      <c r="K1055">
        <v>42.97</v>
      </c>
      <c r="L1055">
        <v>250</v>
      </c>
      <c r="M1055">
        <v>401.27</v>
      </c>
      <c r="N1055">
        <v>203.04</v>
      </c>
      <c r="O1055">
        <v>133.65</v>
      </c>
      <c r="P1055">
        <v>9.51</v>
      </c>
      <c r="Q1055">
        <v>94.9</v>
      </c>
    </row>
    <row r="1056" spans="1:17" x14ac:dyDescent="0.3">
      <c r="A1056" s="1">
        <v>45250</v>
      </c>
      <c r="B1056">
        <v>36.200000000000003</v>
      </c>
      <c r="C1056">
        <v>147.24</v>
      </c>
      <c r="D1056">
        <v>334.19</v>
      </c>
      <c r="E1056">
        <v>371</v>
      </c>
      <c r="F1056">
        <v>973</v>
      </c>
      <c r="G1056">
        <v>189.88</v>
      </c>
      <c r="H1056">
        <v>6.31</v>
      </c>
      <c r="I1056">
        <v>6111</v>
      </c>
      <c r="J1056">
        <v>491.81009999999998</v>
      </c>
      <c r="K1056">
        <v>43.11</v>
      </c>
      <c r="L1056">
        <v>248.66</v>
      </c>
      <c r="M1056">
        <v>399.63</v>
      </c>
      <c r="N1056">
        <v>206.065</v>
      </c>
      <c r="O1056">
        <v>133.62</v>
      </c>
      <c r="P1056">
        <v>10.130000000000001</v>
      </c>
      <c r="Q1056">
        <v>100.01</v>
      </c>
    </row>
    <row r="1057" spans="1:17" x14ac:dyDescent="0.3">
      <c r="A1057" s="1">
        <v>45251</v>
      </c>
      <c r="B1057">
        <v>36.844999999999999</v>
      </c>
      <c r="C1057">
        <v>148.13999999999999</v>
      </c>
      <c r="D1057">
        <v>335.9</v>
      </c>
      <c r="E1057">
        <v>371.12</v>
      </c>
      <c r="F1057">
        <v>971.63</v>
      </c>
      <c r="G1057">
        <v>189.74</v>
      </c>
      <c r="H1057">
        <v>6.26</v>
      </c>
      <c r="I1057">
        <v>5881</v>
      </c>
      <c r="J1057">
        <v>492.22</v>
      </c>
      <c r="K1057">
        <v>42.12</v>
      </c>
      <c r="L1057">
        <v>248.32</v>
      </c>
      <c r="M1057">
        <v>405.43</v>
      </c>
      <c r="N1057">
        <v>205.85</v>
      </c>
      <c r="O1057">
        <v>135.96</v>
      </c>
      <c r="P1057">
        <v>9.9600000000000009</v>
      </c>
      <c r="Q1057">
        <v>101.34</v>
      </c>
    </row>
    <row r="1058" spans="1:17" x14ac:dyDescent="0.3">
      <c r="A1058" s="1">
        <v>45252</v>
      </c>
      <c r="B1058">
        <v>37.22</v>
      </c>
      <c r="C1058">
        <v>148.66999999999999</v>
      </c>
      <c r="D1058">
        <v>338.58</v>
      </c>
      <c r="E1058">
        <v>374.96499999999997</v>
      </c>
      <c r="F1058">
        <v>971</v>
      </c>
      <c r="G1058">
        <v>190.82499999999999</v>
      </c>
      <c r="H1058">
        <v>6.18</v>
      </c>
      <c r="I1058">
        <v>5890</v>
      </c>
      <c r="J1058">
        <v>476.9</v>
      </c>
      <c r="K1058">
        <v>42.33</v>
      </c>
      <c r="L1058">
        <v>241.81</v>
      </c>
      <c r="M1058">
        <v>410.73500000000001</v>
      </c>
      <c r="N1058">
        <v>206.55</v>
      </c>
      <c r="O1058">
        <v>137.47</v>
      </c>
      <c r="P1058">
        <v>9.8800000000000008</v>
      </c>
      <c r="Q1058">
        <v>103.36</v>
      </c>
    </row>
    <row r="1059" spans="1:17" x14ac:dyDescent="0.3">
      <c r="A1059" s="1">
        <v>45253</v>
      </c>
      <c r="B1059">
        <v>37.22</v>
      </c>
      <c r="C1059">
        <v>148.66999999999999</v>
      </c>
      <c r="D1059">
        <v>338.58</v>
      </c>
      <c r="E1059">
        <v>374.96499999999997</v>
      </c>
      <c r="F1059">
        <v>971</v>
      </c>
      <c r="G1059">
        <v>190.82499999999999</v>
      </c>
      <c r="H1059">
        <v>6.18</v>
      </c>
      <c r="I1059">
        <v>5890</v>
      </c>
      <c r="J1059">
        <v>476.9</v>
      </c>
      <c r="K1059">
        <v>42.33</v>
      </c>
      <c r="L1059">
        <v>241.81</v>
      </c>
      <c r="M1059">
        <v>410.73500000000001</v>
      </c>
      <c r="N1059">
        <v>206.55</v>
      </c>
      <c r="O1059">
        <v>137.47</v>
      </c>
      <c r="P1059">
        <v>9.8800000000000008</v>
      </c>
      <c r="Q1059">
        <v>103.36</v>
      </c>
    </row>
    <row r="1060" spans="1:17" x14ac:dyDescent="0.3">
      <c r="A1060" s="1">
        <v>45254</v>
      </c>
      <c r="B1060">
        <v>37.299999999999997</v>
      </c>
      <c r="C1060">
        <v>148.30000000000001</v>
      </c>
      <c r="D1060">
        <v>336.77</v>
      </c>
      <c r="E1060">
        <v>375.13499999999999</v>
      </c>
      <c r="F1060">
        <v>966.75</v>
      </c>
      <c r="G1060">
        <v>189.25</v>
      </c>
      <c r="H1060">
        <v>6.33</v>
      </c>
      <c r="I1060">
        <v>5938</v>
      </c>
      <c r="J1060">
        <v>477.45</v>
      </c>
      <c r="K1060">
        <v>42.54</v>
      </c>
      <c r="L1060">
        <v>246.7</v>
      </c>
      <c r="M1060">
        <v>409.89</v>
      </c>
      <c r="N1060">
        <v>207.67500000000001</v>
      </c>
      <c r="O1060">
        <v>135.99</v>
      </c>
      <c r="P1060">
        <v>10.85</v>
      </c>
      <c r="Q1060">
        <v>107.98</v>
      </c>
    </row>
    <row r="1061" spans="1:17" x14ac:dyDescent="0.3">
      <c r="A1061" s="1">
        <v>45255</v>
      </c>
      <c r="B1061">
        <v>37.299999999999997</v>
      </c>
      <c r="C1061">
        <v>148.30000000000001</v>
      </c>
      <c r="D1061">
        <v>336.77</v>
      </c>
      <c r="E1061">
        <v>375.13499999999999</v>
      </c>
      <c r="F1061">
        <v>966.75</v>
      </c>
      <c r="G1061">
        <v>189.25</v>
      </c>
      <c r="H1061">
        <v>6.33</v>
      </c>
      <c r="I1061">
        <v>5938</v>
      </c>
      <c r="J1061">
        <v>477.45</v>
      </c>
      <c r="K1061">
        <v>42.54</v>
      </c>
      <c r="L1061">
        <v>246.7</v>
      </c>
      <c r="M1061">
        <v>409.89</v>
      </c>
      <c r="N1061">
        <v>207.67500000000001</v>
      </c>
      <c r="O1061">
        <v>135.99</v>
      </c>
      <c r="P1061">
        <v>10.85</v>
      </c>
      <c r="Q1061">
        <v>107.98</v>
      </c>
    </row>
    <row r="1062" spans="1:17" x14ac:dyDescent="0.3">
      <c r="A1062" s="1">
        <v>45256</v>
      </c>
      <c r="B1062">
        <v>37.299999999999997</v>
      </c>
      <c r="C1062">
        <v>148.30000000000001</v>
      </c>
      <c r="D1062">
        <v>336.77</v>
      </c>
      <c r="E1062">
        <v>375.13499999999999</v>
      </c>
      <c r="F1062">
        <v>966.75</v>
      </c>
      <c r="G1062">
        <v>189.25</v>
      </c>
      <c r="H1062">
        <v>6.33</v>
      </c>
      <c r="I1062">
        <v>5938</v>
      </c>
      <c r="J1062">
        <v>477.45</v>
      </c>
      <c r="K1062">
        <v>42.54</v>
      </c>
      <c r="L1062">
        <v>246.7</v>
      </c>
      <c r="M1062">
        <v>409.89</v>
      </c>
      <c r="N1062">
        <v>207.67500000000001</v>
      </c>
      <c r="O1062">
        <v>135.99</v>
      </c>
      <c r="P1062">
        <v>10.85</v>
      </c>
      <c r="Q1062">
        <v>107.98</v>
      </c>
    </row>
    <row r="1063" spans="1:17" x14ac:dyDescent="0.3">
      <c r="A1063" s="1">
        <v>45257</v>
      </c>
      <c r="B1063">
        <v>37.29</v>
      </c>
      <c r="C1063">
        <v>148.15</v>
      </c>
      <c r="D1063">
        <v>334.2</v>
      </c>
      <c r="E1063">
        <v>376.2</v>
      </c>
      <c r="F1063">
        <v>949.33</v>
      </c>
      <c r="G1063">
        <v>188.9</v>
      </c>
      <c r="H1063">
        <v>6.31</v>
      </c>
      <c r="I1063">
        <v>5907</v>
      </c>
      <c r="J1063">
        <v>476.52</v>
      </c>
      <c r="K1063">
        <v>42.4</v>
      </c>
      <c r="L1063">
        <v>246.32</v>
      </c>
      <c r="M1063">
        <v>408.81</v>
      </c>
      <c r="N1063">
        <v>207.57</v>
      </c>
      <c r="O1063">
        <v>136</v>
      </c>
      <c r="P1063">
        <v>10.76</v>
      </c>
      <c r="Q1063">
        <v>112.1828</v>
      </c>
    </row>
    <row r="1064" spans="1:17" x14ac:dyDescent="0.3">
      <c r="A1064" s="1">
        <v>45258</v>
      </c>
      <c r="B1064">
        <v>37.200000000000003</v>
      </c>
      <c r="C1064">
        <v>147.96</v>
      </c>
      <c r="D1064">
        <v>333.4</v>
      </c>
      <c r="E1064">
        <v>378.16</v>
      </c>
      <c r="F1064">
        <v>934.16</v>
      </c>
      <c r="G1064">
        <v>189.4</v>
      </c>
      <c r="H1064">
        <v>6.26</v>
      </c>
      <c r="I1064">
        <v>5838</v>
      </c>
      <c r="J1064">
        <v>474.73</v>
      </c>
      <c r="K1064">
        <v>41.33</v>
      </c>
      <c r="L1064">
        <v>246.01</v>
      </c>
      <c r="M1064">
        <v>400.07499999999999</v>
      </c>
      <c r="N1064">
        <v>207.2201</v>
      </c>
      <c r="O1064">
        <v>135.4222</v>
      </c>
      <c r="P1064">
        <v>11.55</v>
      </c>
      <c r="Q1064">
        <v>119.70050000000001</v>
      </c>
    </row>
    <row r="1065" spans="1:17" x14ac:dyDescent="0.3">
      <c r="A1065" s="1">
        <v>45259</v>
      </c>
      <c r="B1065">
        <v>37.53</v>
      </c>
      <c r="C1065">
        <v>148.59</v>
      </c>
      <c r="D1065">
        <v>330.78</v>
      </c>
      <c r="E1065">
        <v>377.44</v>
      </c>
      <c r="F1065">
        <v>939.37</v>
      </c>
      <c r="G1065">
        <v>188.97</v>
      </c>
      <c r="H1065">
        <v>6.14</v>
      </c>
      <c r="I1065">
        <v>5801</v>
      </c>
      <c r="J1065">
        <v>478.6</v>
      </c>
      <c r="K1065">
        <v>41.01</v>
      </c>
      <c r="L1065">
        <v>248.31</v>
      </c>
      <c r="M1065">
        <v>401.02</v>
      </c>
      <c r="N1065">
        <v>218.83</v>
      </c>
      <c r="O1065">
        <v>134.84</v>
      </c>
      <c r="P1065">
        <v>12.04</v>
      </c>
      <c r="Q1065">
        <v>126.3</v>
      </c>
    </row>
    <row r="1066" spans="1:17" x14ac:dyDescent="0.3">
      <c r="A1066" s="1">
        <v>45260</v>
      </c>
      <c r="B1066">
        <v>37.82</v>
      </c>
      <c r="C1066">
        <v>148.19</v>
      </c>
      <c r="D1066">
        <v>322.40370000000001</v>
      </c>
      <c r="E1066">
        <v>375.47</v>
      </c>
      <c r="F1066">
        <v>918.37</v>
      </c>
      <c r="G1066">
        <v>188.19</v>
      </c>
      <c r="H1066">
        <v>6.13</v>
      </c>
      <c r="I1066">
        <v>5690</v>
      </c>
      <c r="J1066">
        <v>464.22</v>
      </c>
      <c r="K1066">
        <v>42.5</v>
      </c>
      <c r="L1066">
        <v>247.84</v>
      </c>
      <c r="M1066">
        <v>397.34</v>
      </c>
      <c r="N1066">
        <v>229.19</v>
      </c>
      <c r="O1066">
        <v>131.28</v>
      </c>
      <c r="P1066">
        <v>11.91</v>
      </c>
      <c r="Q1066">
        <v>118.4</v>
      </c>
    </row>
    <row r="1067" spans="1:17" x14ac:dyDescent="0.3">
      <c r="A1067" s="1">
        <v>45261</v>
      </c>
      <c r="B1067">
        <v>38.270000000000003</v>
      </c>
      <c r="C1067">
        <v>150.29</v>
      </c>
      <c r="D1067">
        <v>320.76</v>
      </c>
      <c r="E1067">
        <v>371.31</v>
      </c>
      <c r="F1067">
        <v>908</v>
      </c>
      <c r="G1067">
        <v>189.23</v>
      </c>
      <c r="H1067">
        <v>6.47</v>
      </c>
      <c r="I1067">
        <v>5820</v>
      </c>
      <c r="J1067">
        <v>461.87</v>
      </c>
      <c r="K1067">
        <v>43.27</v>
      </c>
      <c r="L1067">
        <v>251.01</v>
      </c>
      <c r="M1067">
        <v>405.65</v>
      </c>
      <c r="N1067">
        <v>229.8</v>
      </c>
      <c r="O1067">
        <v>130.66499999999999</v>
      </c>
      <c r="P1067">
        <v>12.18</v>
      </c>
      <c r="Q1067">
        <v>125.88</v>
      </c>
    </row>
    <row r="1068" spans="1:17" x14ac:dyDescent="0.3">
      <c r="A1068" s="1">
        <v>45262</v>
      </c>
      <c r="B1068">
        <v>38.270000000000003</v>
      </c>
      <c r="C1068">
        <v>150.29</v>
      </c>
      <c r="D1068">
        <v>320.76</v>
      </c>
      <c r="E1068">
        <v>371.31</v>
      </c>
      <c r="F1068">
        <v>908</v>
      </c>
      <c r="G1068">
        <v>189.23</v>
      </c>
      <c r="H1068">
        <v>6.47</v>
      </c>
      <c r="I1068">
        <v>5820</v>
      </c>
      <c r="J1068">
        <v>461.87</v>
      </c>
      <c r="K1068">
        <v>43.27</v>
      </c>
      <c r="L1068">
        <v>251.01</v>
      </c>
      <c r="M1068">
        <v>405.65</v>
      </c>
      <c r="N1068">
        <v>229.8</v>
      </c>
      <c r="O1068">
        <v>130.66499999999999</v>
      </c>
      <c r="P1068">
        <v>12.18</v>
      </c>
      <c r="Q1068">
        <v>125.88</v>
      </c>
    </row>
    <row r="1069" spans="1:17" x14ac:dyDescent="0.3">
      <c r="A1069" s="1">
        <v>45263</v>
      </c>
      <c r="B1069">
        <v>38.270000000000003</v>
      </c>
      <c r="C1069">
        <v>150.29</v>
      </c>
      <c r="D1069">
        <v>320.76</v>
      </c>
      <c r="E1069">
        <v>371.31</v>
      </c>
      <c r="F1069">
        <v>908</v>
      </c>
      <c r="G1069">
        <v>189.23</v>
      </c>
      <c r="H1069">
        <v>6.47</v>
      </c>
      <c r="I1069">
        <v>5820</v>
      </c>
      <c r="J1069">
        <v>461.87</v>
      </c>
      <c r="K1069">
        <v>43.27</v>
      </c>
      <c r="L1069">
        <v>251.01</v>
      </c>
      <c r="M1069">
        <v>405.65</v>
      </c>
      <c r="N1069">
        <v>229.8</v>
      </c>
      <c r="O1069">
        <v>130.66499999999999</v>
      </c>
      <c r="P1069">
        <v>12.18</v>
      </c>
      <c r="Q1069">
        <v>125.88</v>
      </c>
    </row>
    <row r="1070" spans="1:17" x14ac:dyDescent="0.3">
      <c r="A1070" s="1">
        <v>45264</v>
      </c>
      <c r="B1070">
        <v>38.03</v>
      </c>
      <c r="C1070">
        <v>151.38</v>
      </c>
      <c r="D1070">
        <v>313.66000000000003</v>
      </c>
      <c r="E1070">
        <v>362.9</v>
      </c>
      <c r="F1070">
        <v>916.44</v>
      </c>
      <c r="G1070">
        <v>187.4511</v>
      </c>
      <c r="H1070">
        <v>6.5209999999999999</v>
      </c>
      <c r="I1070">
        <v>5777</v>
      </c>
      <c r="J1070">
        <v>450.1</v>
      </c>
      <c r="K1070">
        <v>43.66</v>
      </c>
      <c r="L1070">
        <v>252.42</v>
      </c>
      <c r="M1070">
        <v>414.31</v>
      </c>
      <c r="N1070">
        <v>230.91</v>
      </c>
      <c r="O1070">
        <v>127.9</v>
      </c>
      <c r="P1070">
        <v>14.07</v>
      </c>
      <c r="Q1070">
        <v>137.6</v>
      </c>
    </row>
    <row r="1071" spans="1:17" x14ac:dyDescent="0.3">
      <c r="A1071" s="1">
        <v>45265</v>
      </c>
      <c r="B1071">
        <v>38.091099999999997</v>
      </c>
      <c r="C1071">
        <v>151.97999999999999</v>
      </c>
      <c r="D1071">
        <v>315.39</v>
      </c>
      <c r="E1071">
        <v>365.62099999999998</v>
      </c>
      <c r="F1071">
        <v>905.84500000000003</v>
      </c>
      <c r="G1071">
        <v>190.18</v>
      </c>
      <c r="H1071">
        <v>6.64</v>
      </c>
      <c r="I1071">
        <v>5792</v>
      </c>
      <c r="J1071">
        <v>452.71</v>
      </c>
      <c r="K1071">
        <v>44.31</v>
      </c>
      <c r="L1071">
        <v>253.78</v>
      </c>
      <c r="M1071">
        <v>411.44499999999999</v>
      </c>
      <c r="N1071">
        <v>233.32749999999999</v>
      </c>
      <c r="O1071">
        <v>128.25</v>
      </c>
      <c r="P1071">
        <v>14.81</v>
      </c>
      <c r="Q1071">
        <v>139.17619999999999</v>
      </c>
    </row>
    <row r="1072" spans="1:17" x14ac:dyDescent="0.3">
      <c r="A1072" s="1">
        <v>45266</v>
      </c>
      <c r="B1072">
        <v>38.075000000000003</v>
      </c>
      <c r="C1072">
        <v>153.69</v>
      </c>
      <c r="D1072">
        <v>317.04000000000002</v>
      </c>
      <c r="E1072">
        <v>368.03</v>
      </c>
      <c r="F1072">
        <v>903.1</v>
      </c>
      <c r="G1072">
        <v>192.11</v>
      </c>
      <c r="H1072">
        <v>6.45</v>
      </c>
      <c r="I1072">
        <v>5787</v>
      </c>
      <c r="J1072">
        <v>454.12</v>
      </c>
      <c r="K1072">
        <v>44.03</v>
      </c>
      <c r="L1072">
        <v>255.57169999999999</v>
      </c>
      <c r="M1072">
        <v>415.47</v>
      </c>
      <c r="N1072">
        <v>237.78870000000001</v>
      </c>
      <c r="O1072">
        <v>129.875</v>
      </c>
      <c r="P1072">
        <v>15.3</v>
      </c>
      <c r="Q1072">
        <v>134.11500000000001</v>
      </c>
    </row>
    <row r="1073" spans="1:17" x14ac:dyDescent="0.3">
      <c r="A1073" s="1">
        <v>45267</v>
      </c>
      <c r="B1073">
        <v>38.302900000000001</v>
      </c>
      <c r="C1073">
        <v>155.04750000000001</v>
      </c>
      <c r="D1073">
        <v>317.77</v>
      </c>
      <c r="E1073">
        <v>366.32</v>
      </c>
      <c r="F1073">
        <v>903.64</v>
      </c>
      <c r="G1073">
        <v>193.59</v>
      </c>
      <c r="H1073">
        <v>6.41</v>
      </c>
      <c r="I1073">
        <v>5791</v>
      </c>
      <c r="J1073">
        <v>456.04</v>
      </c>
      <c r="K1073">
        <v>44.14</v>
      </c>
      <c r="L1073">
        <v>255.80969999999999</v>
      </c>
      <c r="M1073">
        <v>415.89</v>
      </c>
      <c r="N1073">
        <v>234.24</v>
      </c>
      <c r="O1073">
        <v>134.69999999999999</v>
      </c>
      <c r="P1073">
        <v>14.71</v>
      </c>
      <c r="Q1073">
        <v>130.16999999999999</v>
      </c>
    </row>
    <row r="1074" spans="1:17" x14ac:dyDescent="0.3">
      <c r="A1074" s="1">
        <v>45268</v>
      </c>
      <c r="B1074">
        <v>38.01</v>
      </c>
      <c r="C1074">
        <v>154.24</v>
      </c>
      <c r="D1074">
        <v>323</v>
      </c>
      <c r="E1074">
        <v>368.23</v>
      </c>
      <c r="F1074">
        <v>910.52620000000002</v>
      </c>
      <c r="G1074">
        <v>193.67</v>
      </c>
      <c r="H1074">
        <v>6.6</v>
      </c>
      <c r="I1074">
        <v>5652</v>
      </c>
      <c r="J1074">
        <v>465.5</v>
      </c>
      <c r="K1074">
        <v>44.83</v>
      </c>
      <c r="L1074">
        <v>257</v>
      </c>
      <c r="M1074">
        <v>417.19</v>
      </c>
      <c r="N1074">
        <v>237.63</v>
      </c>
      <c r="O1074">
        <v>134.02500000000001</v>
      </c>
      <c r="P1074">
        <v>15.56</v>
      </c>
      <c r="Q1074">
        <v>135.85</v>
      </c>
    </row>
    <row r="1075" spans="1:17" x14ac:dyDescent="0.3">
      <c r="A1075" s="1">
        <v>45269</v>
      </c>
      <c r="B1075">
        <v>38.01</v>
      </c>
      <c r="C1075">
        <v>154.24</v>
      </c>
      <c r="D1075">
        <v>323</v>
      </c>
      <c r="E1075">
        <v>368.23</v>
      </c>
      <c r="F1075">
        <v>910.52620000000002</v>
      </c>
      <c r="G1075">
        <v>193.67</v>
      </c>
      <c r="H1075">
        <v>6.6</v>
      </c>
      <c r="I1075">
        <v>5652</v>
      </c>
      <c r="J1075">
        <v>465.5</v>
      </c>
      <c r="K1075">
        <v>44.83</v>
      </c>
      <c r="L1075">
        <v>257</v>
      </c>
      <c r="M1075">
        <v>417.19</v>
      </c>
      <c r="N1075">
        <v>237.63</v>
      </c>
      <c r="O1075">
        <v>134.02500000000001</v>
      </c>
      <c r="P1075">
        <v>15.56</v>
      </c>
      <c r="Q1075">
        <v>135.85</v>
      </c>
    </row>
    <row r="1076" spans="1:17" x14ac:dyDescent="0.3">
      <c r="A1076" s="1">
        <v>45270</v>
      </c>
      <c r="B1076">
        <v>38.01</v>
      </c>
      <c r="C1076">
        <v>154.24</v>
      </c>
      <c r="D1076">
        <v>323</v>
      </c>
      <c r="E1076">
        <v>368.23</v>
      </c>
      <c r="F1076">
        <v>910.52620000000002</v>
      </c>
      <c r="G1076">
        <v>193.67</v>
      </c>
      <c r="H1076">
        <v>6.6</v>
      </c>
      <c r="I1076">
        <v>5652</v>
      </c>
      <c r="J1076">
        <v>465.5</v>
      </c>
      <c r="K1076">
        <v>44.83</v>
      </c>
      <c r="L1076">
        <v>257</v>
      </c>
      <c r="M1076">
        <v>417.19</v>
      </c>
      <c r="N1076">
        <v>237.63</v>
      </c>
      <c r="O1076">
        <v>134.02500000000001</v>
      </c>
      <c r="P1076">
        <v>15.56</v>
      </c>
      <c r="Q1076">
        <v>135.85</v>
      </c>
    </row>
    <row r="1077" spans="1:17" x14ac:dyDescent="0.3">
      <c r="A1077" s="1">
        <v>45271</v>
      </c>
      <c r="B1077">
        <v>37.479999999999997</v>
      </c>
      <c r="C1077">
        <v>158</v>
      </c>
      <c r="D1077">
        <v>319.995</v>
      </c>
      <c r="E1077">
        <v>366.1</v>
      </c>
      <c r="F1077">
        <v>956.09</v>
      </c>
      <c r="G1077">
        <v>191.42</v>
      </c>
      <c r="H1077">
        <v>6.55</v>
      </c>
      <c r="I1077">
        <v>5812</v>
      </c>
      <c r="J1077">
        <v>458.3</v>
      </c>
      <c r="K1077">
        <v>47.327199999999998</v>
      </c>
      <c r="L1077">
        <v>259.5</v>
      </c>
      <c r="M1077">
        <v>423.9</v>
      </c>
      <c r="N1077">
        <v>241.39</v>
      </c>
      <c r="O1077">
        <v>131.36000000000001</v>
      </c>
      <c r="P1077">
        <v>14.225</v>
      </c>
      <c r="Q1077">
        <v>135.98500000000001</v>
      </c>
    </row>
    <row r="1078" spans="1:17" x14ac:dyDescent="0.3">
      <c r="A1078" s="1">
        <v>45272</v>
      </c>
      <c r="B1078">
        <v>37.17</v>
      </c>
      <c r="C1078">
        <v>159.02000000000001</v>
      </c>
      <c r="D1078">
        <v>324.56</v>
      </c>
      <c r="E1078">
        <v>370.46</v>
      </c>
      <c r="F1078">
        <v>1024.58</v>
      </c>
      <c r="G1078">
        <v>191.721</v>
      </c>
      <c r="H1078">
        <v>6.6</v>
      </c>
      <c r="I1078">
        <v>5833</v>
      </c>
      <c r="J1078">
        <v>460.46</v>
      </c>
      <c r="K1078">
        <v>47.39</v>
      </c>
      <c r="L1078">
        <v>259.12</v>
      </c>
      <c r="M1078">
        <v>426.24970000000002</v>
      </c>
      <c r="N1078">
        <v>243.27</v>
      </c>
      <c r="O1078">
        <v>131.26</v>
      </c>
      <c r="P1078">
        <v>14.45</v>
      </c>
      <c r="Q1078">
        <v>135.99</v>
      </c>
    </row>
    <row r="1079" spans="1:17" x14ac:dyDescent="0.3">
      <c r="A1079" s="1">
        <v>45273</v>
      </c>
      <c r="B1079">
        <v>36.46</v>
      </c>
      <c r="C1079">
        <v>158.57</v>
      </c>
      <c r="D1079">
        <v>332.64</v>
      </c>
      <c r="E1079">
        <v>370.77</v>
      </c>
      <c r="F1079">
        <v>1062.54</v>
      </c>
      <c r="G1079">
        <v>194.85</v>
      </c>
      <c r="H1079">
        <v>5.8304</v>
      </c>
      <c r="I1079">
        <v>5776</v>
      </c>
      <c r="J1079">
        <v>476.08</v>
      </c>
      <c r="K1079">
        <v>47.76</v>
      </c>
      <c r="L1079">
        <v>259.27999999999997</v>
      </c>
      <c r="M1079">
        <v>406.4</v>
      </c>
      <c r="N1079">
        <v>247.18</v>
      </c>
      <c r="O1079">
        <v>131.57</v>
      </c>
      <c r="P1079">
        <v>14.48</v>
      </c>
      <c r="Q1079">
        <v>137.15</v>
      </c>
    </row>
    <row r="1080" spans="1:17" x14ac:dyDescent="0.3">
      <c r="A1080" s="1">
        <v>45274</v>
      </c>
      <c r="B1080">
        <v>37.18</v>
      </c>
      <c r="C1080">
        <v>156.19999999999999</v>
      </c>
      <c r="D1080">
        <v>328.63709999999998</v>
      </c>
      <c r="E1080">
        <v>364.13</v>
      </c>
      <c r="F1080">
        <v>1090.28</v>
      </c>
      <c r="G1080">
        <v>196.16</v>
      </c>
      <c r="H1080">
        <v>5.99</v>
      </c>
      <c r="I1080">
        <v>5648</v>
      </c>
      <c r="J1080">
        <v>474.22</v>
      </c>
      <c r="K1080">
        <v>45.75</v>
      </c>
      <c r="L1080">
        <v>270.55</v>
      </c>
      <c r="M1080">
        <v>424.32</v>
      </c>
      <c r="N1080">
        <v>247.87</v>
      </c>
      <c r="O1080">
        <v>129.685</v>
      </c>
      <c r="P1080">
        <v>16.420000000000002</v>
      </c>
      <c r="Q1080">
        <v>149.1</v>
      </c>
    </row>
    <row r="1081" spans="1:17" x14ac:dyDescent="0.3">
      <c r="A1081" s="1">
        <v>45275</v>
      </c>
      <c r="B1081">
        <v>37.14</v>
      </c>
      <c r="C1081">
        <v>154.9</v>
      </c>
      <c r="D1081">
        <v>331.22</v>
      </c>
      <c r="E1081">
        <v>366.28</v>
      </c>
      <c r="F1081">
        <v>1094.6184000000001</v>
      </c>
      <c r="G1081">
        <v>197</v>
      </c>
      <c r="H1081">
        <v>6.34</v>
      </c>
      <c r="I1081">
        <v>5696</v>
      </c>
      <c r="J1081">
        <v>481.2</v>
      </c>
      <c r="K1081">
        <v>46.87</v>
      </c>
      <c r="L1081">
        <v>279.97989999999999</v>
      </c>
      <c r="M1081">
        <v>439.06</v>
      </c>
      <c r="N1081">
        <v>254.02</v>
      </c>
      <c r="O1081">
        <v>131.18</v>
      </c>
      <c r="P1081">
        <v>17.05</v>
      </c>
      <c r="Q1081">
        <v>146.84</v>
      </c>
    </row>
    <row r="1082" spans="1:17" x14ac:dyDescent="0.3">
      <c r="A1082" s="1">
        <v>45276</v>
      </c>
      <c r="B1082">
        <v>37.14</v>
      </c>
      <c r="C1082">
        <v>154.9</v>
      </c>
      <c r="D1082">
        <v>331.22</v>
      </c>
      <c r="E1082">
        <v>366.28</v>
      </c>
      <c r="F1082">
        <v>1094.6184000000001</v>
      </c>
      <c r="G1082">
        <v>197</v>
      </c>
      <c r="H1082">
        <v>6.34</v>
      </c>
      <c r="I1082">
        <v>5696</v>
      </c>
      <c r="J1082">
        <v>481.2</v>
      </c>
      <c r="K1082">
        <v>46.87</v>
      </c>
      <c r="L1082">
        <v>279.97989999999999</v>
      </c>
      <c r="M1082">
        <v>439.06</v>
      </c>
      <c r="N1082">
        <v>254.02</v>
      </c>
      <c r="O1082">
        <v>131.18</v>
      </c>
      <c r="P1082">
        <v>17.05</v>
      </c>
      <c r="Q1082">
        <v>146.84</v>
      </c>
    </row>
    <row r="1083" spans="1:17" x14ac:dyDescent="0.3">
      <c r="A1083" s="1">
        <v>45277</v>
      </c>
      <c r="B1083">
        <v>37.14</v>
      </c>
      <c r="C1083">
        <v>154.9</v>
      </c>
      <c r="D1083">
        <v>331.22</v>
      </c>
      <c r="E1083">
        <v>366.28</v>
      </c>
      <c r="F1083">
        <v>1094.6184000000001</v>
      </c>
      <c r="G1083">
        <v>197</v>
      </c>
      <c r="H1083">
        <v>6.34</v>
      </c>
      <c r="I1083">
        <v>5696</v>
      </c>
      <c r="J1083">
        <v>481.2</v>
      </c>
      <c r="K1083">
        <v>46.87</v>
      </c>
      <c r="L1083">
        <v>279.97989999999999</v>
      </c>
      <c r="M1083">
        <v>439.06</v>
      </c>
      <c r="N1083">
        <v>254.02</v>
      </c>
      <c r="O1083">
        <v>131.18</v>
      </c>
      <c r="P1083">
        <v>17.05</v>
      </c>
      <c r="Q1083">
        <v>146.84</v>
      </c>
    </row>
    <row r="1084" spans="1:17" x14ac:dyDescent="0.3">
      <c r="A1084" s="1">
        <v>45278</v>
      </c>
      <c r="B1084">
        <v>37.270000000000003</v>
      </c>
      <c r="C1084">
        <v>155.05000000000001</v>
      </c>
      <c r="D1084">
        <v>337.02</v>
      </c>
      <c r="E1084">
        <v>368.68</v>
      </c>
      <c r="F1084">
        <v>1118.6400000000001</v>
      </c>
      <c r="G1084">
        <v>194.39</v>
      </c>
      <c r="H1084">
        <v>6.3849999999999998</v>
      </c>
      <c r="I1084">
        <v>5684</v>
      </c>
      <c r="J1084">
        <v>491.5</v>
      </c>
      <c r="K1084">
        <v>47.451599999999999</v>
      </c>
      <c r="L1084">
        <v>284.57</v>
      </c>
      <c r="M1084">
        <v>434.02</v>
      </c>
      <c r="N1084">
        <v>257.33999999999997</v>
      </c>
      <c r="O1084">
        <v>132.43</v>
      </c>
      <c r="P1084">
        <v>17.66</v>
      </c>
      <c r="Q1084">
        <v>144</v>
      </c>
    </row>
    <row r="1085" spans="1:17" x14ac:dyDescent="0.3">
      <c r="A1085" s="1">
        <v>45279</v>
      </c>
      <c r="B1085">
        <v>37.49</v>
      </c>
      <c r="C1085">
        <v>155.34</v>
      </c>
      <c r="D1085">
        <v>345.12</v>
      </c>
      <c r="E1085">
        <v>369.84</v>
      </c>
      <c r="F1085">
        <v>1132.5050000000001</v>
      </c>
      <c r="G1085">
        <v>195.89</v>
      </c>
      <c r="H1085">
        <v>6.07</v>
      </c>
      <c r="I1085">
        <v>5651</v>
      </c>
      <c r="J1085">
        <v>488.95</v>
      </c>
      <c r="K1085">
        <v>47.88</v>
      </c>
      <c r="L1085">
        <v>286.16000000000003</v>
      </c>
      <c r="M1085">
        <v>437.89499999999998</v>
      </c>
      <c r="N1085">
        <v>256.24</v>
      </c>
      <c r="O1085">
        <v>136.08000000000001</v>
      </c>
      <c r="P1085">
        <v>20.329999999999998</v>
      </c>
      <c r="Q1085">
        <v>153.61000000000001</v>
      </c>
    </row>
    <row r="1086" spans="1:17" x14ac:dyDescent="0.3">
      <c r="A1086" s="1">
        <v>45280</v>
      </c>
      <c r="B1086">
        <v>37.28</v>
      </c>
      <c r="C1086">
        <v>154.12</v>
      </c>
      <c r="D1086">
        <v>347.79</v>
      </c>
      <c r="E1086">
        <v>370.53</v>
      </c>
      <c r="F1086">
        <v>1109.26</v>
      </c>
      <c r="G1086">
        <v>194.83</v>
      </c>
      <c r="H1086">
        <v>6.16</v>
      </c>
      <c r="I1086">
        <v>5750</v>
      </c>
      <c r="J1086">
        <v>480.98</v>
      </c>
      <c r="K1086">
        <v>47.2</v>
      </c>
      <c r="L1086">
        <v>289.52</v>
      </c>
      <c r="M1086">
        <v>434.91</v>
      </c>
      <c r="N1086">
        <v>253.63</v>
      </c>
      <c r="O1086">
        <v>138.065</v>
      </c>
      <c r="P1086">
        <v>22.04</v>
      </c>
      <c r="Q1086">
        <v>160.07</v>
      </c>
    </row>
    <row r="1087" spans="1:17" x14ac:dyDescent="0.3">
      <c r="A1087" s="1">
        <v>45281</v>
      </c>
      <c r="B1087">
        <v>37.21</v>
      </c>
      <c r="C1087">
        <v>154.27000000000001</v>
      </c>
      <c r="D1087">
        <v>349.21</v>
      </c>
      <c r="E1087">
        <v>370.04</v>
      </c>
      <c r="F1087">
        <v>1115</v>
      </c>
      <c r="G1087">
        <v>193.5</v>
      </c>
      <c r="H1087">
        <v>6.24</v>
      </c>
      <c r="I1087">
        <v>5713</v>
      </c>
      <c r="J1087">
        <v>484.19</v>
      </c>
      <c r="K1087">
        <v>47.84</v>
      </c>
      <c r="L1087">
        <v>286.60000000000002</v>
      </c>
      <c r="M1087">
        <v>438</v>
      </c>
      <c r="N1087">
        <v>250.61</v>
      </c>
      <c r="O1087">
        <v>139.18</v>
      </c>
      <c r="P1087">
        <v>22.42</v>
      </c>
      <c r="Q1087">
        <v>163.1</v>
      </c>
    </row>
    <row r="1088" spans="1:17" x14ac:dyDescent="0.3">
      <c r="A1088" s="1">
        <v>45282</v>
      </c>
      <c r="B1088">
        <v>37.4</v>
      </c>
      <c r="C1088">
        <v>154.32</v>
      </c>
      <c r="D1088">
        <v>351.22</v>
      </c>
      <c r="E1088">
        <v>372.71</v>
      </c>
      <c r="F1088">
        <v>1113.53</v>
      </c>
      <c r="G1088">
        <v>192.97</v>
      </c>
      <c r="H1088">
        <v>6.55</v>
      </c>
      <c r="I1088">
        <v>5735</v>
      </c>
      <c r="J1088">
        <v>484.67</v>
      </c>
      <c r="K1088">
        <v>48.2</v>
      </c>
      <c r="L1088">
        <v>288.91000000000003</v>
      </c>
      <c r="M1088">
        <v>442.39</v>
      </c>
      <c r="N1088">
        <v>253.76</v>
      </c>
      <c r="O1088">
        <v>140.71</v>
      </c>
      <c r="P1088">
        <v>24.66</v>
      </c>
      <c r="Q1088">
        <v>167.9</v>
      </c>
    </row>
    <row r="1089" spans="1:17" x14ac:dyDescent="0.3">
      <c r="A1089" s="1">
        <v>45283</v>
      </c>
      <c r="B1089">
        <v>37.4</v>
      </c>
      <c r="C1089">
        <v>154.32</v>
      </c>
      <c r="D1089">
        <v>351.22</v>
      </c>
      <c r="E1089">
        <v>372.71</v>
      </c>
      <c r="F1089">
        <v>1113.53</v>
      </c>
      <c r="G1089">
        <v>192.97</v>
      </c>
      <c r="H1089">
        <v>6.55</v>
      </c>
      <c r="I1089">
        <v>5735</v>
      </c>
      <c r="J1089">
        <v>484.67</v>
      </c>
      <c r="K1089">
        <v>48.2</v>
      </c>
      <c r="L1089">
        <v>288.91000000000003</v>
      </c>
      <c r="M1089">
        <v>442.39</v>
      </c>
      <c r="N1089">
        <v>253.76</v>
      </c>
      <c r="O1089">
        <v>140.71</v>
      </c>
      <c r="P1089">
        <v>24.66</v>
      </c>
      <c r="Q1089">
        <v>167.9</v>
      </c>
    </row>
    <row r="1090" spans="1:17" x14ac:dyDescent="0.3">
      <c r="A1090" s="1">
        <v>45284</v>
      </c>
      <c r="B1090">
        <v>37.4</v>
      </c>
      <c r="C1090">
        <v>154.32</v>
      </c>
      <c r="D1090">
        <v>351.22</v>
      </c>
      <c r="E1090">
        <v>372.71</v>
      </c>
      <c r="F1090">
        <v>1113.53</v>
      </c>
      <c r="G1090">
        <v>192.97</v>
      </c>
      <c r="H1090">
        <v>6.55</v>
      </c>
      <c r="I1090">
        <v>5735</v>
      </c>
      <c r="J1090">
        <v>484.67</v>
      </c>
      <c r="K1090">
        <v>48.2</v>
      </c>
      <c r="L1090">
        <v>288.91000000000003</v>
      </c>
      <c r="M1090">
        <v>442.39</v>
      </c>
      <c r="N1090">
        <v>253.76</v>
      </c>
      <c r="O1090">
        <v>140.71</v>
      </c>
      <c r="P1090">
        <v>24.66</v>
      </c>
      <c r="Q1090">
        <v>167.9</v>
      </c>
    </row>
    <row r="1091" spans="1:17" x14ac:dyDescent="0.3">
      <c r="A1091" s="1">
        <v>45285</v>
      </c>
      <c r="B1091">
        <v>37.4</v>
      </c>
      <c r="C1091">
        <v>154.32</v>
      </c>
      <c r="D1091">
        <v>351.22</v>
      </c>
      <c r="E1091">
        <v>372.71</v>
      </c>
      <c r="F1091">
        <v>1113.53</v>
      </c>
      <c r="G1091">
        <v>192.97</v>
      </c>
      <c r="H1091">
        <v>6.55</v>
      </c>
      <c r="I1091">
        <v>5737</v>
      </c>
      <c r="J1091">
        <v>484.67</v>
      </c>
      <c r="K1091">
        <v>48.2</v>
      </c>
      <c r="L1091">
        <v>288.91000000000003</v>
      </c>
      <c r="M1091">
        <v>442.39</v>
      </c>
      <c r="N1091">
        <v>253.76</v>
      </c>
      <c r="O1091">
        <v>140.71</v>
      </c>
      <c r="P1091">
        <v>24.66</v>
      </c>
      <c r="Q1091">
        <v>167.9</v>
      </c>
    </row>
    <row r="1092" spans="1:17" x14ac:dyDescent="0.3">
      <c r="A1092" s="1">
        <v>45286</v>
      </c>
      <c r="B1092">
        <v>37.31</v>
      </c>
      <c r="C1092">
        <v>153.84</v>
      </c>
      <c r="D1092">
        <v>353.45</v>
      </c>
      <c r="E1092">
        <v>373.5</v>
      </c>
      <c r="F1092">
        <v>1123.02</v>
      </c>
      <c r="G1092">
        <v>192.83</v>
      </c>
      <c r="H1092">
        <v>6.54</v>
      </c>
      <c r="I1092">
        <v>5758</v>
      </c>
      <c r="J1092">
        <v>489.6</v>
      </c>
      <c r="K1092">
        <v>48.55</v>
      </c>
      <c r="L1092">
        <v>291.00009999999997</v>
      </c>
      <c r="M1092">
        <v>440.92</v>
      </c>
      <c r="N1092">
        <v>253.5829</v>
      </c>
      <c r="O1092">
        <v>141.19</v>
      </c>
      <c r="P1092">
        <v>25.22</v>
      </c>
      <c r="Q1092">
        <v>169.05</v>
      </c>
    </row>
    <row r="1093" spans="1:17" x14ac:dyDescent="0.3">
      <c r="A1093" s="1">
        <v>45287</v>
      </c>
      <c r="B1093">
        <v>37.200099999999999</v>
      </c>
      <c r="C1093">
        <v>155.81</v>
      </c>
      <c r="D1093">
        <v>355.31</v>
      </c>
      <c r="E1093">
        <v>372.8116</v>
      </c>
      <c r="F1093">
        <v>1122.9601</v>
      </c>
      <c r="G1093">
        <v>191.09</v>
      </c>
      <c r="H1093">
        <v>6.62</v>
      </c>
      <c r="I1093">
        <v>5806</v>
      </c>
      <c r="J1093">
        <v>490.85</v>
      </c>
      <c r="K1093">
        <v>48.39</v>
      </c>
      <c r="L1093">
        <v>294.73</v>
      </c>
      <c r="M1093">
        <v>446.76</v>
      </c>
      <c r="N1093">
        <v>255.73</v>
      </c>
      <c r="O1093">
        <v>139.886</v>
      </c>
      <c r="P1093">
        <v>28.15</v>
      </c>
      <c r="Q1093">
        <v>175.5</v>
      </c>
    </row>
    <row r="1094" spans="1:17" x14ac:dyDescent="0.3">
      <c r="A1094" s="1">
        <v>45288</v>
      </c>
      <c r="B1094">
        <v>37.15</v>
      </c>
      <c r="C1094">
        <v>157.745</v>
      </c>
      <c r="D1094">
        <v>357.81</v>
      </c>
      <c r="E1094">
        <v>374.16</v>
      </c>
      <c r="F1094">
        <v>1119.05</v>
      </c>
      <c r="G1094">
        <v>193.17</v>
      </c>
      <c r="H1094">
        <v>6.37</v>
      </c>
      <c r="I1094">
        <v>5781</v>
      </c>
      <c r="J1094">
        <v>494.12</v>
      </c>
      <c r="K1094">
        <v>48.34</v>
      </c>
      <c r="L1094">
        <v>296.04000000000002</v>
      </c>
      <c r="M1094">
        <v>445.79</v>
      </c>
      <c r="N1094">
        <v>255.11</v>
      </c>
      <c r="O1094">
        <v>139.75</v>
      </c>
      <c r="P1094">
        <v>27.56</v>
      </c>
      <c r="Q1094">
        <v>177.75</v>
      </c>
    </row>
    <row r="1095" spans="1:17" x14ac:dyDescent="0.3">
      <c r="A1095" s="1">
        <v>45289</v>
      </c>
      <c r="B1095">
        <v>37.32</v>
      </c>
      <c r="C1095">
        <v>158.37</v>
      </c>
      <c r="D1095">
        <v>351.82</v>
      </c>
      <c r="E1095">
        <v>373.48</v>
      </c>
      <c r="F1095">
        <v>1114.67</v>
      </c>
      <c r="G1095">
        <v>191.72499999999999</v>
      </c>
      <c r="H1095">
        <v>6.37</v>
      </c>
      <c r="I1095">
        <v>5733</v>
      </c>
      <c r="J1095">
        <v>487.51</v>
      </c>
      <c r="K1095">
        <v>47.84</v>
      </c>
      <c r="L1095">
        <v>293.2</v>
      </c>
      <c r="M1095">
        <v>445.97</v>
      </c>
      <c r="N1095">
        <v>251.88</v>
      </c>
      <c r="O1095">
        <v>138.78</v>
      </c>
      <c r="P1095">
        <v>23.05</v>
      </c>
      <c r="Q1095">
        <v>171</v>
      </c>
    </row>
    <row r="1096" spans="1:17" x14ac:dyDescent="0.3">
      <c r="A1096" s="1">
        <v>45290</v>
      </c>
      <c r="B1096">
        <v>37.32</v>
      </c>
      <c r="C1096">
        <v>158.37</v>
      </c>
      <c r="D1096">
        <v>351.82</v>
      </c>
      <c r="E1096">
        <v>373.48</v>
      </c>
      <c r="F1096">
        <v>1114.67</v>
      </c>
      <c r="G1096">
        <v>191.72499999999999</v>
      </c>
      <c r="H1096">
        <v>6.37</v>
      </c>
      <c r="I1096">
        <v>5733</v>
      </c>
      <c r="J1096">
        <v>487.51</v>
      </c>
      <c r="K1096">
        <v>47.84</v>
      </c>
      <c r="L1096">
        <v>293.2</v>
      </c>
      <c r="M1096">
        <v>445.97</v>
      </c>
      <c r="N1096">
        <v>251.88</v>
      </c>
      <c r="O1096">
        <v>138.78</v>
      </c>
      <c r="P1096">
        <v>23.05</v>
      </c>
      <c r="Q1096">
        <v>171</v>
      </c>
    </row>
    <row r="1097" spans="1:17" x14ac:dyDescent="0.3">
      <c r="A1097" s="1">
        <v>45291</v>
      </c>
      <c r="B1097">
        <v>37.32</v>
      </c>
      <c r="C1097">
        <v>158.37</v>
      </c>
      <c r="D1097">
        <v>351.82</v>
      </c>
      <c r="E1097">
        <v>373.48</v>
      </c>
      <c r="F1097">
        <v>1114.67</v>
      </c>
      <c r="G1097">
        <v>191.72499999999999</v>
      </c>
      <c r="H1097">
        <v>6.37</v>
      </c>
      <c r="I1097">
        <v>5733</v>
      </c>
      <c r="J1097">
        <v>487.51</v>
      </c>
      <c r="K1097">
        <v>47.84</v>
      </c>
      <c r="L1097">
        <v>293.2</v>
      </c>
      <c r="M1097">
        <v>445.97</v>
      </c>
      <c r="N1097">
        <v>251.88</v>
      </c>
      <c r="O1097">
        <v>138.78</v>
      </c>
      <c r="P1097">
        <v>23.05</v>
      </c>
      <c r="Q1097">
        <v>171</v>
      </c>
    </row>
    <row r="1098" spans="1:17" x14ac:dyDescent="0.3">
      <c r="A1098" s="1">
        <v>45292</v>
      </c>
      <c r="B1098">
        <v>37.32</v>
      </c>
      <c r="C1098">
        <v>158.37</v>
      </c>
      <c r="D1098">
        <v>351.82</v>
      </c>
      <c r="E1098">
        <v>373.48</v>
      </c>
      <c r="F1098">
        <v>1114.67</v>
      </c>
      <c r="G1098">
        <v>191.72499999999999</v>
      </c>
      <c r="H1098">
        <v>6.37</v>
      </c>
      <c r="I1098">
        <v>5733</v>
      </c>
      <c r="J1098">
        <v>487.51</v>
      </c>
      <c r="K1098">
        <v>47.84</v>
      </c>
      <c r="L1098">
        <v>293.2</v>
      </c>
      <c r="M1098">
        <v>445.97</v>
      </c>
      <c r="N1098">
        <v>251.88</v>
      </c>
      <c r="O1098">
        <v>138.78</v>
      </c>
      <c r="P1098">
        <v>23.05</v>
      </c>
      <c r="Q1098">
        <v>171</v>
      </c>
    </row>
    <row r="1099" spans="1:17" x14ac:dyDescent="0.3">
      <c r="A1099" s="1">
        <v>45293</v>
      </c>
      <c r="B1099">
        <v>37.68</v>
      </c>
      <c r="C1099">
        <v>160.33000000000001</v>
      </c>
      <c r="D1099">
        <v>340.01</v>
      </c>
      <c r="E1099">
        <v>366.77100000000002</v>
      </c>
      <c r="F1099">
        <v>1077.0899999999999</v>
      </c>
      <c r="G1099">
        <v>183.88499999999999</v>
      </c>
      <c r="H1099">
        <v>6.29</v>
      </c>
      <c r="I1099">
        <v>5733</v>
      </c>
      <c r="J1099">
        <v>475.95</v>
      </c>
      <c r="K1099">
        <v>45.191699999999997</v>
      </c>
      <c r="L1099">
        <v>291.35000000000002</v>
      </c>
      <c r="M1099">
        <v>437.71</v>
      </c>
      <c r="N1099">
        <v>243.03</v>
      </c>
      <c r="O1099">
        <v>136.47999999999999</v>
      </c>
      <c r="P1099">
        <v>22.77</v>
      </c>
      <c r="Q1099">
        <v>155.35</v>
      </c>
    </row>
    <row r="1100" spans="1:17" x14ac:dyDescent="0.3">
      <c r="A1100" s="1">
        <v>45294</v>
      </c>
      <c r="B1100">
        <v>39.130000000000003</v>
      </c>
      <c r="C1100">
        <v>161.87</v>
      </c>
      <c r="D1100">
        <v>343.17500000000001</v>
      </c>
      <c r="E1100">
        <v>368.51</v>
      </c>
      <c r="F1100">
        <v>1055.31</v>
      </c>
      <c r="G1100">
        <v>183.43</v>
      </c>
      <c r="H1100">
        <v>6.17</v>
      </c>
      <c r="I1100">
        <v>5733</v>
      </c>
      <c r="J1100">
        <v>473.2</v>
      </c>
      <c r="K1100">
        <v>44.31</v>
      </c>
      <c r="L1100">
        <v>283.315</v>
      </c>
      <c r="M1100">
        <v>427.86</v>
      </c>
      <c r="N1100">
        <v>238.61019999999999</v>
      </c>
      <c r="O1100">
        <v>137.08000000000001</v>
      </c>
      <c r="P1100">
        <v>20.39</v>
      </c>
      <c r="Q1100">
        <v>144.11000000000001</v>
      </c>
    </row>
    <row r="1101" spans="1:17" x14ac:dyDescent="0.3">
      <c r="A1101" s="1">
        <v>45295</v>
      </c>
      <c r="B1101" s="2">
        <v>39.36</v>
      </c>
      <c r="C1101" s="2">
        <v>162.18010000000001</v>
      </c>
      <c r="D1101">
        <v>343.39870000000002</v>
      </c>
      <c r="E1101">
        <v>367.17</v>
      </c>
      <c r="F1101">
        <v>1047.3699999999999</v>
      </c>
      <c r="G1101">
        <v>180.88</v>
      </c>
      <c r="H1101">
        <v>6.37</v>
      </c>
      <c r="I1101">
        <v>5671</v>
      </c>
      <c r="J1101">
        <v>475.08</v>
      </c>
      <c r="K1101">
        <v>45.59</v>
      </c>
      <c r="L1101">
        <v>283.79000000000002</v>
      </c>
      <c r="M1101">
        <v>425.69</v>
      </c>
      <c r="N1101">
        <v>243.64</v>
      </c>
      <c r="O1101">
        <v>136.35</v>
      </c>
      <c r="P1101">
        <v>23</v>
      </c>
      <c r="Q1101">
        <v>148.8058</v>
      </c>
    </row>
    <row r="1102" spans="1:17" x14ac:dyDescent="0.3">
      <c r="B1102" s="2"/>
      <c r="C1102" s="2"/>
    </row>
    <row r="1103" spans="1:17" x14ac:dyDescent="0.3">
      <c r="B1103" s="2"/>
      <c r="C1103" s="2"/>
    </row>
    <row r="1104" spans="1:17" x14ac:dyDescent="0.3">
      <c r="B1104" s="2"/>
      <c r="C1104" s="2"/>
    </row>
    <row r="1105" spans="2:3" x14ac:dyDescent="0.3">
      <c r="B1105" s="2"/>
      <c r="C1105" s="2"/>
    </row>
    <row r="1106" spans="2:3" x14ac:dyDescent="0.3">
      <c r="B1106" s="2"/>
      <c r="C1106" s="2"/>
    </row>
    <row r="1107" spans="2:3" x14ac:dyDescent="0.3">
      <c r="B1107" s="2"/>
      <c r="C1107" s="2"/>
    </row>
    <row r="1108" spans="2:3" x14ac:dyDescent="0.3">
      <c r="B1108" s="2"/>
      <c r="C1108" s="2"/>
    </row>
    <row r="1109" spans="2:3" x14ac:dyDescent="0.3">
      <c r="B1109" s="2"/>
      <c r="C1109" s="2"/>
    </row>
    <row r="1110" spans="2:3" x14ac:dyDescent="0.3">
      <c r="B1110" s="2"/>
      <c r="C1110" s="2"/>
    </row>
    <row r="1111" spans="2:3" x14ac:dyDescent="0.3">
      <c r="B1111" s="2"/>
      <c r="C1111" s="2"/>
    </row>
    <row r="1112" spans="2:3" x14ac:dyDescent="0.3">
      <c r="B1112" s="2"/>
      <c r="C1112" s="2"/>
    </row>
    <row r="1113" spans="2:3" x14ac:dyDescent="0.3">
      <c r="B1113" s="2"/>
      <c r="C1113" s="2"/>
    </row>
    <row r="1114" spans="2:3" x14ac:dyDescent="0.3">
      <c r="B1114" s="2"/>
      <c r="C1114" s="2"/>
    </row>
    <row r="1115" spans="2:3" x14ac:dyDescent="0.3">
      <c r="B1115" s="2"/>
      <c r="C1115" s="2"/>
    </row>
    <row r="1116" spans="2:3" x14ac:dyDescent="0.3">
      <c r="B1116" s="2"/>
      <c r="C1116" s="2"/>
    </row>
    <row r="1117" spans="2:3" x14ac:dyDescent="0.3">
      <c r="B1117" s="2"/>
      <c r="C1117" s="2"/>
    </row>
    <row r="1118" spans="2:3" x14ac:dyDescent="0.3">
      <c r="B1118" s="2"/>
      <c r="C1118" s="2"/>
    </row>
    <row r="1119" spans="2:3" x14ac:dyDescent="0.3">
      <c r="B1119" s="2"/>
      <c r="C1119" s="2"/>
    </row>
    <row r="1120" spans="2:3" x14ac:dyDescent="0.3">
      <c r="B1120" s="2"/>
      <c r="C1120" s="2"/>
    </row>
    <row r="1121" spans="2:3" x14ac:dyDescent="0.3">
      <c r="B1121" s="2"/>
      <c r="C1121" s="2"/>
    </row>
    <row r="1122" spans="2:3" x14ac:dyDescent="0.3">
      <c r="B1122" s="2"/>
      <c r="C1122" s="2"/>
    </row>
    <row r="1123" spans="2:3" x14ac:dyDescent="0.3">
      <c r="B1123" s="2"/>
      <c r="C1123" s="2"/>
    </row>
    <row r="1124" spans="2:3" x14ac:dyDescent="0.3">
      <c r="B1124" s="2"/>
      <c r="C1124" s="2"/>
    </row>
    <row r="1125" spans="2:3" x14ac:dyDescent="0.3">
      <c r="B1125" s="2"/>
      <c r="C1125" s="2"/>
    </row>
    <row r="1126" spans="2:3" x14ac:dyDescent="0.3">
      <c r="B1126" s="2"/>
      <c r="C1126" s="2"/>
    </row>
    <row r="1127" spans="2:3" x14ac:dyDescent="0.3">
      <c r="B1127" s="2"/>
      <c r="C1127" s="2"/>
    </row>
    <row r="1128" spans="2:3" x14ac:dyDescent="0.3">
      <c r="B1128" s="2"/>
      <c r="C1128" s="2"/>
    </row>
    <row r="1129" spans="2:3" x14ac:dyDescent="0.3">
      <c r="B1129" s="2"/>
      <c r="C1129" s="2"/>
    </row>
    <row r="1130" spans="2:3" x14ac:dyDescent="0.3">
      <c r="B1130" s="2"/>
      <c r="C1130" s="2"/>
    </row>
    <row r="1131" spans="2:3" x14ac:dyDescent="0.3">
      <c r="B1131" s="2"/>
      <c r="C1131" s="2"/>
    </row>
    <row r="1132" spans="2:3" x14ac:dyDescent="0.3">
      <c r="B1132" s="2"/>
      <c r="C1132" s="2"/>
    </row>
    <row r="1133" spans="2:3" x14ac:dyDescent="0.3">
      <c r="B1133" s="2"/>
      <c r="C1133" s="2"/>
    </row>
    <row r="1134" spans="2:3" x14ac:dyDescent="0.3">
      <c r="B1134" s="2"/>
      <c r="C1134" s="2"/>
    </row>
    <row r="1135" spans="2:3" x14ac:dyDescent="0.3">
      <c r="B1135" s="2"/>
      <c r="C1135" s="2"/>
    </row>
    <row r="1136" spans="2:3" x14ac:dyDescent="0.3">
      <c r="B1136" s="2"/>
      <c r="C1136" s="2"/>
    </row>
    <row r="1137" spans="2:3" x14ac:dyDescent="0.3">
      <c r="B1137" s="2"/>
      <c r="C1137" s="2"/>
    </row>
    <row r="1138" spans="2:3" x14ac:dyDescent="0.3">
      <c r="B1138" s="2"/>
      <c r="C1138" s="2"/>
    </row>
    <row r="1139" spans="2:3" x14ac:dyDescent="0.3">
      <c r="B1139" s="2"/>
      <c r="C1139" s="2"/>
    </row>
    <row r="1140" spans="2:3" x14ac:dyDescent="0.3">
      <c r="B1140" s="2"/>
      <c r="C1140" s="2"/>
    </row>
    <row r="1141" spans="2:3" x14ac:dyDescent="0.3">
      <c r="B1141" s="2"/>
      <c r="C1141" s="2"/>
    </row>
    <row r="1142" spans="2:3" x14ac:dyDescent="0.3">
      <c r="B1142" s="2"/>
      <c r="C1142" s="2"/>
    </row>
    <row r="1143" spans="2:3" x14ac:dyDescent="0.3">
      <c r="B1143" s="2"/>
      <c r="C1143" s="2"/>
    </row>
    <row r="1144" spans="2:3" x14ac:dyDescent="0.3">
      <c r="B1144" s="2"/>
      <c r="C1144" s="2"/>
    </row>
    <row r="1145" spans="2:3" x14ac:dyDescent="0.3">
      <c r="B1145" s="2"/>
      <c r="C1145" s="2"/>
    </row>
    <row r="1146" spans="2:3" x14ac:dyDescent="0.3">
      <c r="B1146" s="2"/>
      <c r="C1146" s="2"/>
    </row>
    <row r="1147" spans="2:3" x14ac:dyDescent="0.3">
      <c r="B1147" s="2"/>
      <c r="C1147" s="2"/>
    </row>
    <row r="1148" spans="2:3" x14ac:dyDescent="0.3">
      <c r="B1148" s="2"/>
      <c r="C1148" s="2"/>
    </row>
    <row r="1149" spans="2:3" x14ac:dyDescent="0.3">
      <c r="B1149" s="2"/>
      <c r="C1149" s="2"/>
    </row>
    <row r="1150" spans="2:3" x14ac:dyDescent="0.3">
      <c r="B1150" s="2"/>
      <c r="C1150" s="2"/>
    </row>
    <row r="1151" spans="2:3" x14ac:dyDescent="0.3">
      <c r="B1151" s="2"/>
      <c r="C1151" s="2"/>
    </row>
    <row r="1152" spans="2:3" x14ac:dyDescent="0.3">
      <c r="B1152" s="2"/>
      <c r="C1152" s="2"/>
    </row>
    <row r="1153" spans="2:3" x14ac:dyDescent="0.3">
      <c r="B1153" s="2"/>
      <c r="C1153" s="2"/>
    </row>
    <row r="1154" spans="2:3" x14ac:dyDescent="0.3">
      <c r="B1154" s="2"/>
      <c r="C1154" s="2"/>
    </row>
    <row r="1155" spans="2:3" x14ac:dyDescent="0.3">
      <c r="B1155" s="2"/>
      <c r="C1155" s="2"/>
    </row>
    <row r="1156" spans="2:3" x14ac:dyDescent="0.3">
      <c r="B1156" s="2"/>
      <c r="C1156" s="2"/>
    </row>
    <row r="1157" spans="2:3" x14ac:dyDescent="0.3">
      <c r="B1157" s="2"/>
      <c r="C1157" s="2"/>
    </row>
    <row r="1158" spans="2:3" x14ac:dyDescent="0.3">
      <c r="B1158" s="2"/>
      <c r="C1158" s="2"/>
    </row>
    <row r="1159" spans="2:3" x14ac:dyDescent="0.3">
      <c r="B1159" s="2"/>
      <c r="C1159" s="2"/>
    </row>
    <row r="1160" spans="2:3" x14ac:dyDescent="0.3">
      <c r="B1160" s="2"/>
      <c r="C1160" s="2"/>
    </row>
    <row r="1161" spans="2:3" x14ac:dyDescent="0.3">
      <c r="B1161" s="2"/>
      <c r="C1161" s="2"/>
    </row>
    <row r="1162" spans="2:3" x14ac:dyDescent="0.3">
      <c r="B1162" s="2"/>
      <c r="C1162" s="2"/>
    </row>
    <row r="1163" spans="2:3" x14ac:dyDescent="0.3">
      <c r="B1163" s="2"/>
      <c r="C1163" s="2"/>
    </row>
    <row r="1164" spans="2:3" x14ac:dyDescent="0.3">
      <c r="B1164" s="2"/>
      <c r="C1164" s="2"/>
    </row>
    <row r="1165" spans="2:3" x14ac:dyDescent="0.3">
      <c r="B1165" s="2"/>
      <c r="C1165" s="2"/>
    </row>
    <row r="1166" spans="2:3" x14ac:dyDescent="0.3">
      <c r="B1166" s="2"/>
      <c r="C1166" s="2"/>
    </row>
    <row r="1167" spans="2:3" x14ac:dyDescent="0.3">
      <c r="B1167" s="2"/>
      <c r="C1167" s="2"/>
    </row>
    <row r="1168" spans="2:3" x14ac:dyDescent="0.3">
      <c r="B1168" s="2"/>
      <c r="C1168" s="2"/>
    </row>
    <row r="1169" spans="2:3" x14ac:dyDescent="0.3">
      <c r="B1169" s="2"/>
      <c r="C1169" s="2"/>
    </row>
    <row r="1170" spans="2:3" x14ac:dyDescent="0.3">
      <c r="B1170" s="2"/>
      <c r="C1170" s="2"/>
    </row>
    <row r="1171" spans="2:3" x14ac:dyDescent="0.3">
      <c r="B1171" s="2"/>
      <c r="C1171" s="2"/>
    </row>
    <row r="1172" spans="2:3" x14ac:dyDescent="0.3">
      <c r="B1172" s="2"/>
      <c r="C1172" s="2"/>
    </row>
    <row r="1173" spans="2:3" x14ac:dyDescent="0.3">
      <c r="B1173" s="2"/>
      <c r="C1173" s="2"/>
    </row>
    <row r="1174" spans="2:3" x14ac:dyDescent="0.3">
      <c r="B1174" s="2"/>
      <c r="C1174" s="2"/>
    </row>
    <row r="1175" spans="2:3" x14ac:dyDescent="0.3">
      <c r="B1175" s="2"/>
      <c r="C1175" s="2"/>
    </row>
    <row r="1176" spans="2:3" x14ac:dyDescent="0.3">
      <c r="B1176" s="2"/>
      <c r="C1176" s="2"/>
    </row>
    <row r="1177" spans="2:3" x14ac:dyDescent="0.3">
      <c r="B1177" s="2"/>
      <c r="C1177" s="2"/>
    </row>
    <row r="1178" spans="2:3" x14ac:dyDescent="0.3">
      <c r="B1178" s="2"/>
      <c r="C1178" s="2"/>
    </row>
    <row r="1179" spans="2:3" x14ac:dyDescent="0.3">
      <c r="B1179" s="2"/>
      <c r="C1179" s="2"/>
    </row>
    <row r="1180" spans="2:3" x14ac:dyDescent="0.3">
      <c r="B1180" s="2"/>
      <c r="C1180" s="2"/>
    </row>
    <row r="1181" spans="2:3" x14ac:dyDescent="0.3">
      <c r="B1181" s="2"/>
      <c r="C1181" s="2"/>
    </row>
    <row r="1182" spans="2:3" x14ac:dyDescent="0.3">
      <c r="B1182" s="2"/>
      <c r="C1182" s="2"/>
    </row>
    <row r="1183" spans="2:3" x14ac:dyDescent="0.3">
      <c r="B1183" s="2"/>
      <c r="C1183" s="2"/>
    </row>
    <row r="1184" spans="2:3" x14ac:dyDescent="0.3">
      <c r="B1184" s="2"/>
      <c r="C1184" s="2"/>
    </row>
    <row r="1185" spans="2:3" x14ac:dyDescent="0.3">
      <c r="B1185" s="2"/>
      <c r="C1185" s="2"/>
    </row>
    <row r="1186" spans="2:3" x14ac:dyDescent="0.3">
      <c r="B1186" s="2"/>
      <c r="C1186" s="2"/>
    </row>
    <row r="1187" spans="2:3" x14ac:dyDescent="0.3">
      <c r="B1187" s="2"/>
      <c r="C1187" s="2"/>
    </row>
    <row r="1188" spans="2:3" x14ac:dyDescent="0.3">
      <c r="B1188" s="2"/>
      <c r="C1188" s="2"/>
    </row>
    <row r="1189" spans="2:3" x14ac:dyDescent="0.3">
      <c r="B1189" s="2"/>
      <c r="C1189" s="2"/>
    </row>
    <row r="1190" spans="2:3" x14ac:dyDescent="0.3">
      <c r="B1190" s="2"/>
      <c r="C1190" s="2"/>
    </row>
    <row r="1191" spans="2:3" x14ac:dyDescent="0.3">
      <c r="B1191" s="2"/>
      <c r="C1191" s="2"/>
    </row>
    <row r="1192" spans="2:3" x14ac:dyDescent="0.3">
      <c r="B1192" s="2"/>
      <c r="C1192" s="2"/>
    </row>
    <row r="1193" spans="2:3" x14ac:dyDescent="0.3">
      <c r="B1193" s="2"/>
      <c r="C1193" s="2"/>
    </row>
    <row r="1194" spans="2:3" x14ac:dyDescent="0.3">
      <c r="B1194" s="2"/>
      <c r="C1194" s="2"/>
    </row>
    <row r="1195" spans="2:3" x14ac:dyDescent="0.3">
      <c r="B1195" s="2"/>
      <c r="C1195" s="2"/>
    </row>
    <row r="1196" spans="2:3" x14ac:dyDescent="0.3">
      <c r="B1196" s="2"/>
      <c r="C1196" s="2"/>
    </row>
    <row r="1197" spans="2:3" x14ac:dyDescent="0.3">
      <c r="B1197" s="2"/>
      <c r="C1197" s="2"/>
    </row>
    <row r="1198" spans="2:3" x14ac:dyDescent="0.3">
      <c r="B1198" s="2"/>
      <c r="C1198" s="2"/>
    </row>
    <row r="1199" spans="2:3" x14ac:dyDescent="0.3">
      <c r="B1199" s="2"/>
      <c r="C1199" s="2"/>
    </row>
    <row r="1200" spans="2:3" x14ac:dyDescent="0.3">
      <c r="B1200" s="2"/>
      <c r="C1200" s="2"/>
    </row>
    <row r="1201" spans="2:3" x14ac:dyDescent="0.3">
      <c r="B1201" s="2"/>
      <c r="C1201" s="2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1"/>
  <sheetViews>
    <sheetView workbookViewId="0">
      <selection activeCell="I15" sqref="I15"/>
    </sheetView>
  </sheetViews>
  <sheetFormatPr defaultRowHeight="16.5" x14ac:dyDescent="0.3"/>
  <cols>
    <col min="1" max="1" width="10.625" customWidth="1"/>
    <col min="2" max="3" width="9" customWidth="1"/>
  </cols>
  <sheetData>
    <row r="1" spans="1:17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s="4" t="s">
        <v>23</v>
      </c>
    </row>
    <row r="2" spans="1:17" x14ac:dyDescent="0.3">
      <c r="A2" s="3">
        <f t="array" ref="A2:A1101">_xll.FDSB(B1,"JULIAN(FG_PRICE("&amp;setting!$B$1&amp;","&amp;setting!$B$2&amp;",D).dates)")</f>
        <v>44196</v>
      </c>
      <c r="B2" s="2">
        <f t="array" ref="B2:B1101">_xll.FDSB(B1,"FG_PRICE("&amp;setting!$B$1&amp;","&amp;setting!$B$2&amp;",D)")</f>
        <v>58.75</v>
      </c>
      <c r="C2" s="2">
        <f t="array" ref="C2:C1101">_xll.FDSB(C1,"FG_PRICE("&amp;setting!$B$1&amp;","&amp;setting!$B$2&amp;",D)")</f>
        <v>134.85</v>
      </c>
      <c r="D2" s="2">
        <f t="array" ref="D2:D1101">_xll.FDSB(D1,"FG_PRICE("&amp;setting!$B$1&amp;","&amp;setting!$B$2&amp;",D)")</f>
        <v>273.16000000000003</v>
      </c>
      <c r="E2" s="2">
        <f t="array" ref="E2:E1101">_xll.FDSB(E1,"FG_PRICE("&amp;setting!$B$1&amp;","&amp;setting!$B$2&amp;",D)")</f>
        <v>222.42</v>
      </c>
      <c r="F2" s="2">
        <f t="array" ref="F2:F1101">_xll.FDSB(F1,"FG_PRICE("&amp;setting!$B$1&amp;","&amp;setting!$B$2&amp;",D)")</f>
        <v>437.85</v>
      </c>
      <c r="G2" s="2">
        <f t="array" ref="G2:G1101">_xll.FDSB(G1,"FG_PRICE("&amp;setting!$B$1&amp;","&amp;setting!$B$2&amp;",D)")</f>
        <v>132.69</v>
      </c>
      <c r="H2" s="2">
        <f t="array" ref="H2:H1101">_xll.FDSB(H1,"FG_PRICE("&amp;setting!$B$1&amp;","&amp;setting!$B$2&amp;",D)")</f>
        <v>1.76</v>
      </c>
      <c r="I2" s="2">
        <f t="array" ref="I2:I1101">_xll.FDSB(I1,"FG_PRICE("&amp;setting!$B$1&amp;","&amp;setting!$B$2&amp;",D)")</f>
        <v>2964</v>
      </c>
      <c r="J2" s="2">
        <f t="array" ref="J2:J1101">_xll.FDSB(J1,"FG_PRICE("&amp;setting!$B$1&amp;","&amp;setting!$B$2&amp;",D)")</f>
        <v>130.55000000000001</v>
      </c>
      <c r="K2" s="2">
        <f t="array" ref="K2:K1101">_xll.FDSB(K1,"FG_PRICE("&amp;setting!$B$1&amp;","&amp;setting!$B$2&amp;",D)")</f>
        <v>18.670000000000002</v>
      </c>
      <c r="L2" s="2">
        <f t="array" ref="L2:L1101">_xll.FDSB(L1,"FG_PRICE("&amp;setting!$B$1&amp;","&amp;setting!$B$2&amp;",D)")</f>
        <v>182.02</v>
      </c>
      <c r="M2" s="2">
        <f t="array" ref="M2:M1101">_xll.FDSB(M1,"FG_PRICE("&amp;setting!$B$1&amp;","&amp;setting!$B$2&amp;",D)")</f>
        <v>273.97000000000003</v>
      </c>
      <c r="N2" s="2">
        <f t="array" ref="N2:N1101">_xll.FDSB(N1,"FG_PRICE("&amp;setting!$B$1&amp;","&amp;setting!$B$2&amp;",D)")</f>
        <v>211.82</v>
      </c>
      <c r="O2" s="2">
        <f t="array" ref="O2:O1101">_xll.FDSB(O1,"FG_PRICE("&amp;setting!$B$1&amp;","&amp;setting!$B$2&amp;",D)")</f>
        <v>87.632000000000005</v>
      </c>
      <c r="P2" s="2">
        <f t="array" ref="P2:P1101">_xll.FDSB(P1,"FG_PRICE("&amp;setting!$B$1&amp;","&amp;setting!$B$2&amp;",D)")</f>
        <v>10.44</v>
      </c>
      <c r="Q2" s="2" t="str">
        <f t="array" ref="Q2:Q1101">_xll.FDSB(Q1,"FG_PRICE("&amp;setting!$B$1&amp;","&amp;setting!$B$2&amp;",D)")</f>
        <v/>
      </c>
    </row>
    <row r="3" spans="1:17" x14ac:dyDescent="0.3">
      <c r="A3" s="3">
        <v>44197</v>
      </c>
      <c r="B3" s="2">
        <v>58.75</v>
      </c>
      <c r="C3" s="2">
        <v>134.85</v>
      </c>
      <c r="D3" s="2">
        <v>273.16000000000003</v>
      </c>
      <c r="E3">
        <v>222.42</v>
      </c>
      <c r="F3">
        <v>437.85</v>
      </c>
      <c r="G3">
        <v>132.69</v>
      </c>
      <c r="H3">
        <v>1.76</v>
      </c>
      <c r="I3">
        <v>2964</v>
      </c>
      <c r="J3">
        <v>130.55000000000001</v>
      </c>
      <c r="K3">
        <v>18.670000000000002</v>
      </c>
      <c r="L3">
        <v>182.02</v>
      </c>
      <c r="M3">
        <v>273.97000000000003</v>
      </c>
      <c r="N3">
        <v>211.82</v>
      </c>
      <c r="O3">
        <v>87.632000000000005</v>
      </c>
      <c r="P3">
        <v>10.44</v>
      </c>
      <c r="Q3" t="str">
        <v/>
      </c>
    </row>
    <row r="4" spans="1:17" x14ac:dyDescent="0.3">
      <c r="A4" s="3">
        <v>44198</v>
      </c>
      <c r="B4" s="2">
        <v>58.75</v>
      </c>
      <c r="C4" s="2">
        <v>134.85</v>
      </c>
      <c r="D4" s="2">
        <v>273.16000000000003</v>
      </c>
      <c r="E4">
        <v>222.42</v>
      </c>
      <c r="F4">
        <v>437.85</v>
      </c>
      <c r="G4">
        <v>132.69</v>
      </c>
      <c r="H4">
        <v>1.76</v>
      </c>
      <c r="I4">
        <v>2964</v>
      </c>
      <c r="J4">
        <v>130.55000000000001</v>
      </c>
      <c r="K4">
        <v>18.670000000000002</v>
      </c>
      <c r="L4">
        <v>182.02</v>
      </c>
      <c r="M4">
        <v>273.97000000000003</v>
      </c>
      <c r="N4">
        <v>211.82</v>
      </c>
      <c r="O4">
        <v>87.632000000000005</v>
      </c>
      <c r="P4">
        <v>10.44</v>
      </c>
      <c r="Q4" t="str">
        <v/>
      </c>
    </row>
    <row r="5" spans="1:17" x14ac:dyDescent="0.3">
      <c r="A5" s="3">
        <v>44199</v>
      </c>
      <c r="B5" s="2">
        <v>58.75</v>
      </c>
      <c r="C5" s="2">
        <v>134.85</v>
      </c>
      <c r="D5" s="2">
        <v>273.16000000000003</v>
      </c>
      <c r="E5">
        <v>222.42</v>
      </c>
      <c r="F5">
        <v>437.85</v>
      </c>
      <c r="G5">
        <v>132.69</v>
      </c>
      <c r="H5">
        <v>1.76</v>
      </c>
      <c r="I5">
        <v>2964</v>
      </c>
      <c r="J5">
        <v>130.55000000000001</v>
      </c>
      <c r="K5">
        <v>18.670000000000002</v>
      </c>
      <c r="L5">
        <v>182.02</v>
      </c>
      <c r="M5">
        <v>273.97000000000003</v>
      </c>
      <c r="N5">
        <v>211.82</v>
      </c>
      <c r="O5">
        <v>87.632000000000005</v>
      </c>
      <c r="P5">
        <v>10.44</v>
      </c>
      <c r="Q5" t="str">
        <v/>
      </c>
    </row>
    <row r="6" spans="1:17" x14ac:dyDescent="0.3">
      <c r="A6" s="3">
        <v>44200</v>
      </c>
      <c r="B6" s="2">
        <v>58.85</v>
      </c>
      <c r="C6" s="2">
        <v>132.43</v>
      </c>
      <c r="D6" s="2">
        <v>268.94</v>
      </c>
      <c r="E6">
        <v>217.69</v>
      </c>
      <c r="F6">
        <v>425.22</v>
      </c>
      <c r="G6">
        <v>129.41</v>
      </c>
      <c r="H6">
        <v>1.8</v>
      </c>
      <c r="I6">
        <v>2956.5</v>
      </c>
      <c r="J6">
        <v>131.13499999999999</v>
      </c>
      <c r="K6">
        <v>18.52</v>
      </c>
      <c r="L6">
        <v>182.15</v>
      </c>
      <c r="M6">
        <v>268.23</v>
      </c>
      <c r="N6">
        <v>200.49</v>
      </c>
      <c r="O6">
        <v>86.3065</v>
      </c>
      <c r="P6">
        <v>11.01</v>
      </c>
      <c r="Q6" t="str">
        <v/>
      </c>
    </row>
    <row r="7" spans="1:17" x14ac:dyDescent="0.3">
      <c r="A7" s="3">
        <v>44201</v>
      </c>
      <c r="B7" s="2">
        <v>58.58</v>
      </c>
      <c r="C7" s="2">
        <v>131.85</v>
      </c>
      <c r="D7" s="2">
        <v>270.97000000000003</v>
      </c>
      <c r="E7">
        <v>217.9</v>
      </c>
      <c r="F7">
        <v>428.1</v>
      </c>
      <c r="G7">
        <v>131.01</v>
      </c>
      <c r="H7">
        <v>1.84</v>
      </c>
      <c r="I7">
        <v>2956.5</v>
      </c>
      <c r="J7">
        <v>134.04750000000001</v>
      </c>
      <c r="K7">
        <v>18.149999999999999</v>
      </c>
      <c r="L7">
        <v>183.64</v>
      </c>
      <c r="M7">
        <v>268.26</v>
      </c>
      <c r="N7">
        <v>211.24</v>
      </c>
      <c r="O7">
        <v>87.002499999999998</v>
      </c>
      <c r="P7">
        <v>13.59</v>
      </c>
      <c r="Q7" t="str">
        <v/>
      </c>
    </row>
    <row r="8" spans="1:17" x14ac:dyDescent="0.3">
      <c r="A8" s="3">
        <v>44202</v>
      </c>
      <c r="B8" s="2">
        <v>59.29</v>
      </c>
      <c r="C8" s="2">
        <v>131.53</v>
      </c>
      <c r="D8" s="2">
        <v>263.31</v>
      </c>
      <c r="E8">
        <v>212.25</v>
      </c>
      <c r="F8">
        <v>425.46</v>
      </c>
      <c r="G8">
        <v>126.6</v>
      </c>
      <c r="H8">
        <v>1.94</v>
      </c>
      <c r="I8">
        <v>2953.5</v>
      </c>
      <c r="J8">
        <v>126.145</v>
      </c>
      <c r="K8">
        <v>18.25</v>
      </c>
      <c r="L8">
        <v>193.86</v>
      </c>
      <c r="M8">
        <v>273.5</v>
      </c>
      <c r="N8">
        <v>208.85</v>
      </c>
      <c r="O8">
        <v>86.144005000000007</v>
      </c>
      <c r="P8">
        <v>16.96</v>
      </c>
      <c r="Q8" t="str">
        <v/>
      </c>
    </row>
    <row r="9" spans="1:17" x14ac:dyDescent="0.3">
      <c r="A9" s="3">
        <v>44203</v>
      </c>
      <c r="B9" s="2">
        <v>58.53</v>
      </c>
      <c r="C9" s="2">
        <v>133.19</v>
      </c>
      <c r="D9" s="2">
        <v>268.74</v>
      </c>
      <c r="E9">
        <v>218.29</v>
      </c>
      <c r="F9">
        <v>443.39</v>
      </c>
      <c r="G9">
        <v>130.91999999999999</v>
      </c>
      <c r="H9">
        <v>2.0699999999999998</v>
      </c>
      <c r="I9">
        <v>3036</v>
      </c>
      <c r="J9">
        <v>133.44</v>
      </c>
      <c r="K9">
        <v>18.27</v>
      </c>
      <c r="L9">
        <v>194.23</v>
      </c>
      <c r="M9">
        <v>278.14999999999998</v>
      </c>
      <c r="N9">
        <v>221.47</v>
      </c>
      <c r="O9">
        <v>88.716999999999999</v>
      </c>
      <c r="P9">
        <v>22.36</v>
      </c>
      <c r="Q9" t="str">
        <v/>
      </c>
    </row>
    <row r="10" spans="1:17" x14ac:dyDescent="0.3">
      <c r="A10" s="3">
        <v>44204</v>
      </c>
      <c r="B10" s="2">
        <v>57.8</v>
      </c>
      <c r="C10" s="2">
        <v>135.06</v>
      </c>
      <c r="D10" s="2">
        <v>267.57</v>
      </c>
      <c r="E10">
        <v>219.62</v>
      </c>
      <c r="F10">
        <v>445.64</v>
      </c>
      <c r="G10">
        <v>132.05000000000001</v>
      </c>
      <c r="H10">
        <v>2.0099999999999998</v>
      </c>
      <c r="I10">
        <v>3091</v>
      </c>
      <c r="J10">
        <v>132.76750000000001</v>
      </c>
      <c r="K10">
        <v>18.07</v>
      </c>
      <c r="L10">
        <v>194.26</v>
      </c>
      <c r="M10">
        <v>273.92</v>
      </c>
      <c r="N10">
        <v>223.73</v>
      </c>
      <c r="O10">
        <v>89.891499999999994</v>
      </c>
      <c r="P10">
        <v>26.39</v>
      </c>
      <c r="Q10" t="str">
        <v/>
      </c>
    </row>
    <row r="11" spans="1:17" x14ac:dyDescent="0.3">
      <c r="A11" s="3">
        <v>44205</v>
      </c>
      <c r="B11" s="2">
        <v>57.8</v>
      </c>
      <c r="C11" s="2">
        <v>135.06</v>
      </c>
      <c r="D11" s="2">
        <v>267.57</v>
      </c>
      <c r="E11">
        <v>219.62</v>
      </c>
      <c r="F11">
        <v>445.64</v>
      </c>
      <c r="G11">
        <v>132.05000000000001</v>
      </c>
      <c r="H11">
        <v>2.0099999999999998</v>
      </c>
      <c r="I11">
        <v>3091</v>
      </c>
      <c r="J11">
        <v>132.76750000000001</v>
      </c>
      <c r="K11">
        <v>18.07</v>
      </c>
      <c r="L11">
        <v>194.26</v>
      </c>
      <c r="M11">
        <v>273.92</v>
      </c>
      <c r="N11">
        <v>223.73</v>
      </c>
      <c r="O11">
        <v>89.891499999999994</v>
      </c>
      <c r="P11">
        <v>26.39</v>
      </c>
      <c r="Q11" t="str">
        <v/>
      </c>
    </row>
    <row r="12" spans="1:17" x14ac:dyDescent="0.3">
      <c r="A12" s="3">
        <v>44206</v>
      </c>
      <c r="B12" s="2">
        <v>57.8</v>
      </c>
      <c r="C12" s="2">
        <v>135.06</v>
      </c>
      <c r="D12" s="2">
        <v>267.57</v>
      </c>
      <c r="E12">
        <v>219.62</v>
      </c>
      <c r="F12">
        <v>445.64</v>
      </c>
      <c r="G12">
        <v>132.05000000000001</v>
      </c>
      <c r="H12">
        <v>2.0099999999999998</v>
      </c>
      <c r="I12">
        <v>3091</v>
      </c>
      <c r="J12">
        <v>132.76750000000001</v>
      </c>
      <c r="K12">
        <v>18.07</v>
      </c>
      <c r="L12">
        <v>194.26</v>
      </c>
      <c r="M12">
        <v>273.92</v>
      </c>
      <c r="N12">
        <v>223.73</v>
      </c>
      <c r="O12">
        <v>89.891499999999994</v>
      </c>
      <c r="P12">
        <v>26.39</v>
      </c>
      <c r="Q12" t="str">
        <v/>
      </c>
    </row>
    <row r="13" spans="1:17" x14ac:dyDescent="0.3">
      <c r="A13" s="3">
        <v>44207</v>
      </c>
      <c r="B13" s="2">
        <v>57.46</v>
      </c>
      <c r="C13" s="2">
        <v>132.93</v>
      </c>
      <c r="D13" s="2">
        <v>256.83999999999997</v>
      </c>
      <c r="E13">
        <v>217.49</v>
      </c>
      <c r="F13">
        <v>445.76</v>
      </c>
      <c r="G13">
        <v>128.97999999999999</v>
      </c>
      <c r="H13">
        <v>1.93</v>
      </c>
      <c r="I13">
        <v>3091</v>
      </c>
      <c r="J13">
        <v>136.215</v>
      </c>
      <c r="K13">
        <v>18.079999999999998</v>
      </c>
      <c r="L13">
        <v>193.86</v>
      </c>
      <c r="M13">
        <v>273.89999999999998</v>
      </c>
      <c r="N13">
        <v>232.24</v>
      </c>
      <c r="O13">
        <v>87.814509999999999</v>
      </c>
      <c r="P13">
        <v>23.36</v>
      </c>
      <c r="Q13" t="str">
        <v/>
      </c>
    </row>
    <row r="14" spans="1:17" x14ac:dyDescent="0.3">
      <c r="A14" s="3">
        <v>44208</v>
      </c>
      <c r="B14" s="2">
        <v>57.26</v>
      </c>
      <c r="C14" s="2">
        <v>128.69</v>
      </c>
      <c r="D14" s="2">
        <v>251.09</v>
      </c>
      <c r="E14">
        <v>214.93</v>
      </c>
      <c r="F14">
        <v>449.39</v>
      </c>
      <c r="G14">
        <v>128.80000000000001</v>
      </c>
      <c r="H14">
        <v>1.71</v>
      </c>
      <c r="I14">
        <v>3106</v>
      </c>
      <c r="J14">
        <v>134.8475</v>
      </c>
      <c r="K14">
        <v>18.37</v>
      </c>
      <c r="L14">
        <v>197.54</v>
      </c>
      <c r="M14">
        <v>282.85000000000002</v>
      </c>
      <c r="N14">
        <v>233.59</v>
      </c>
      <c r="O14">
        <v>86.871505999999997</v>
      </c>
      <c r="P14">
        <v>26.15</v>
      </c>
      <c r="Q14" t="str">
        <v/>
      </c>
    </row>
    <row r="15" spans="1:17" x14ac:dyDescent="0.3">
      <c r="A15" s="3">
        <v>44209</v>
      </c>
      <c r="B15" s="2">
        <v>57.06</v>
      </c>
      <c r="C15" s="2">
        <v>128.5</v>
      </c>
      <c r="D15" s="2">
        <v>251.64</v>
      </c>
      <c r="E15">
        <v>216.34</v>
      </c>
      <c r="F15">
        <v>451.21</v>
      </c>
      <c r="G15">
        <v>130.88999999999999</v>
      </c>
      <c r="H15">
        <v>1.77</v>
      </c>
      <c r="I15">
        <v>3137</v>
      </c>
      <c r="J15">
        <v>135.3175</v>
      </c>
      <c r="K15">
        <v>18.690000000000001</v>
      </c>
      <c r="L15">
        <v>195.89</v>
      </c>
      <c r="M15">
        <v>280.99</v>
      </c>
      <c r="N15">
        <v>226.42</v>
      </c>
      <c r="O15">
        <v>87.362499999999997</v>
      </c>
      <c r="P15">
        <v>23</v>
      </c>
      <c r="Q15" t="str">
        <v/>
      </c>
    </row>
    <row r="16" spans="1:17" x14ac:dyDescent="0.3">
      <c r="A16" s="3">
        <v>44210</v>
      </c>
      <c r="B16" s="2">
        <v>57.04</v>
      </c>
      <c r="C16" s="2">
        <v>124.69</v>
      </c>
      <c r="D16" s="2">
        <v>245.64</v>
      </c>
      <c r="E16">
        <v>213.02</v>
      </c>
      <c r="F16">
        <v>452.07</v>
      </c>
      <c r="G16">
        <v>128.91</v>
      </c>
      <c r="H16">
        <v>1.85</v>
      </c>
      <c r="I16">
        <v>3137</v>
      </c>
      <c r="J16">
        <v>132.0025</v>
      </c>
      <c r="K16">
        <v>18.78</v>
      </c>
      <c r="L16">
        <v>197.4</v>
      </c>
      <c r="M16">
        <v>284.51</v>
      </c>
      <c r="N16">
        <v>225.62</v>
      </c>
      <c r="O16">
        <v>86.546004999999994</v>
      </c>
      <c r="P16">
        <v>24.44</v>
      </c>
      <c r="Q16" t="str">
        <v/>
      </c>
    </row>
    <row r="17" spans="1:17" x14ac:dyDescent="0.3">
      <c r="A17" s="3">
        <v>44211</v>
      </c>
      <c r="B17" s="2">
        <v>57.38</v>
      </c>
      <c r="C17" s="2">
        <v>127.28</v>
      </c>
      <c r="D17" s="2">
        <v>251.36</v>
      </c>
      <c r="E17">
        <v>212.65</v>
      </c>
      <c r="F17">
        <v>445.85</v>
      </c>
      <c r="G17">
        <v>127.14</v>
      </c>
      <c r="H17">
        <v>1.7</v>
      </c>
      <c r="I17">
        <v>3138</v>
      </c>
      <c r="J17">
        <v>128.595</v>
      </c>
      <c r="K17">
        <v>19.510000000000002</v>
      </c>
      <c r="L17">
        <v>194.62</v>
      </c>
      <c r="M17">
        <v>281.44</v>
      </c>
      <c r="N17">
        <v>219.51</v>
      </c>
      <c r="O17">
        <v>86.381004000000004</v>
      </c>
      <c r="P17">
        <v>22.39</v>
      </c>
      <c r="Q17" t="str">
        <v/>
      </c>
    </row>
    <row r="18" spans="1:17" x14ac:dyDescent="0.3">
      <c r="A18" s="3">
        <v>44212</v>
      </c>
      <c r="B18" s="2">
        <v>57.38</v>
      </c>
      <c r="C18" s="2">
        <v>127.28</v>
      </c>
      <c r="D18" s="2">
        <v>251.36</v>
      </c>
      <c r="E18">
        <v>212.65</v>
      </c>
      <c r="F18">
        <v>445.85</v>
      </c>
      <c r="G18">
        <v>127.14</v>
      </c>
      <c r="H18">
        <v>1.7</v>
      </c>
      <c r="I18">
        <v>3138</v>
      </c>
      <c r="J18">
        <v>128.595</v>
      </c>
      <c r="K18">
        <v>19.510000000000002</v>
      </c>
      <c r="L18">
        <v>194.62</v>
      </c>
      <c r="M18">
        <v>281.44</v>
      </c>
      <c r="N18">
        <v>219.51</v>
      </c>
      <c r="O18">
        <v>86.381004000000004</v>
      </c>
      <c r="P18">
        <v>22.39</v>
      </c>
      <c r="Q18" t="str">
        <v/>
      </c>
    </row>
    <row r="19" spans="1:17" x14ac:dyDescent="0.3">
      <c r="A19" s="3">
        <v>44213</v>
      </c>
      <c r="B19" s="2">
        <v>57.38</v>
      </c>
      <c r="C19" s="2">
        <v>127.28</v>
      </c>
      <c r="D19" s="2">
        <v>251.36</v>
      </c>
      <c r="E19">
        <v>212.65</v>
      </c>
      <c r="F19">
        <v>445.85</v>
      </c>
      <c r="G19">
        <v>127.14</v>
      </c>
      <c r="H19">
        <v>1.7</v>
      </c>
      <c r="I19">
        <v>3138</v>
      </c>
      <c r="J19">
        <v>128.595</v>
      </c>
      <c r="K19">
        <v>19.510000000000002</v>
      </c>
      <c r="L19">
        <v>194.62</v>
      </c>
      <c r="M19">
        <v>281.44</v>
      </c>
      <c r="N19">
        <v>219.51</v>
      </c>
      <c r="O19">
        <v>86.381004000000004</v>
      </c>
      <c r="P19">
        <v>22.39</v>
      </c>
      <c r="Q19" t="str">
        <v/>
      </c>
    </row>
    <row r="20" spans="1:17" x14ac:dyDescent="0.3">
      <c r="A20" s="3">
        <v>44214</v>
      </c>
      <c r="B20" s="2">
        <v>57.38</v>
      </c>
      <c r="C20" s="2">
        <v>127.28</v>
      </c>
      <c r="D20" s="2">
        <v>251.36</v>
      </c>
      <c r="E20">
        <v>212.65</v>
      </c>
      <c r="F20">
        <v>445.85</v>
      </c>
      <c r="G20">
        <v>127.14</v>
      </c>
      <c r="H20">
        <v>1.7</v>
      </c>
      <c r="I20">
        <v>3102</v>
      </c>
      <c r="J20">
        <v>128.595</v>
      </c>
      <c r="K20">
        <v>19.510000000000002</v>
      </c>
      <c r="L20">
        <v>194.62</v>
      </c>
      <c r="M20">
        <v>281.44</v>
      </c>
      <c r="N20">
        <v>219.51</v>
      </c>
      <c r="O20">
        <v>86.381004000000004</v>
      </c>
      <c r="P20">
        <v>22.39</v>
      </c>
      <c r="Q20" t="str">
        <v/>
      </c>
    </row>
    <row r="21" spans="1:17" x14ac:dyDescent="0.3">
      <c r="A21" s="3">
        <v>44215</v>
      </c>
      <c r="B21" s="2">
        <v>57.05</v>
      </c>
      <c r="C21" s="2">
        <v>129.85</v>
      </c>
      <c r="D21" s="2">
        <v>261.10000000000002</v>
      </c>
      <c r="E21">
        <v>216.44</v>
      </c>
      <c r="F21">
        <v>459.27</v>
      </c>
      <c r="G21">
        <v>127.83</v>
      </c>
      <c r="H21">
        <v>1.64</v>
      </c>
      <c r="I21">
        <v>3092</v>
      </c>
      <c r="J21">
        <v>130.2525</v>
      </c>
      <c r="K21">
        <v>20.61</v>
      </c>
      <c r="L21">
        <v>194.06</v>
      </c>
      <c r="M21">
        <v>281.8</v>
      </c>
      <c r="N21">
        <v>221.92</v>
      </c>
      <c r="O21">
        <v>89.223500000000001</v>
      </c>
      <c r="P21">
        <v>22.35</v>
      </c>
      <c r="Q21" t="str">
        <v/>
      </c>
    </row>
    <row r="22" spans="1:17" x14ac:dyDescent="0.3">
      <c r="A22" s="3">
        <v>44216</v>
      </c>
      <c r="B22" s="2">
        <v>57.26</v>
      </c>
      <c r="C22" s="2">
        <v>132.30000000000001</v>
      </c>
      <c r="D22" s="2">
        <v>267.48</v>
      </c>
      <c r="E22">
        <v>224.34</v>
      </c>
      <c r="F22">
        <v>461.88</v>
      </c>
      <c r="G22">
        <v>132.03</v>
      </c>
      <c r="H22">
        <v>1.6</v>
      </c>
      <c r="I22">
        <v>3113</v>
      </c>
      <c r="J22">
        <v>133.6575</v>
      </c>
      <c r="K22">
        <v>20.79</v>
      </c>
      <c r="L22">
        <v>192.34</v>
      </c>
      <c r="M22">
        <v>289.60000000000002</v>
      </c>
      <c r="N22">
        <v>226.33</v>
      </c>
      <c r="O22">
        <v>94.003500000000003</v>
      </c>
      <c r="P22">
        <v>19.27</v>
      </c>
      <c r="Q22" t="str">
        <v/>
      </c>
    </row>
    <row r="23" spans="1:17" x14ac:dyDescent="0.3">
      <c r="A23" s="3">
        <v>44217</v>
      </c>
      <c r="B23" s="2">
        <v>57.27</v>
      </c>
      <c r="C23" s="2">
        <v>130.4</v>
      </c>
      <c r="D23" s="2">
        <v>272.87</v>
      </c>
      <c r="E23">
        <v>224.97</v>
      </c>
      <c r="F23">
        <v>466.82</v>
      </c>
      <c r="G23">
        <v>136.87</v>
      </c>
      <c r="H23">
        <v>1.58</v>
      </c>
      <c r="I23">
        <v>3130</v>
      </c>
      <c r="J23">
        <v>138.67500000000001</v>
      </c>
      <c r="K23">
        <v>20.61</v>
      </c>
      <c r="L23">
        <v>192.19</v>
      </c>
      <c r="M23">
        <v>293.5</v>
      </c>
      <c r="N23">
        <v>221</v>
      </c>
      <c r="O23">
        <v>94.207504</v>
      </c>
      <c r="P23">
        <v>17.559999999999999</v>
      </c>
      <c r="Q23" t="str">
        <v/>
      </c>
    </row>
    <row r="24" spans="1:17" x14ac:dyDescent="0.3">
      <c r="A24" s="3">
        <v>44218</v>
      </c>
      <c r="B24" s="2">
        <v>57.47</v>
      </c>
      <c r="C24" s="2">
        <v>130.36000000000001</v>
      </c>
      <c r="D24" s="2">
        <v>274.5</v>
      </c>
      <c r="E24">
        <v>225.95</v>
      </c>
      <c r="F24">
        <v>465.02</v>
      </c>
      <c r="G24">
        <v>139.07</v>
      </c>
      <c r="H24">
        <v>1.7</v>
      </c>
      <c r="I24">
        <v>3143</v>
      </c>
      <c r="J24">
        <v>137.125</v>
      </c>
      <c r="K24">
        <v>20.010000000000002</v>
      </c>
      <c r="L24">
        <v>191.94</v>
      </c>
      <c r="M24">
        <v>293.14999999999998</v>
      </c>
      <c r="N24">
        <v>223.52</v>
      </c>
      <c r="O24">
        <v>94.628005999999999</v>
      </c>
      <c r="P24">
        <v>18.3</v>
      </c>
      <c r="Q24" t="str">
        <v/>
      </c>
    </row>
    <row r="25" spans="1:17" x14ac:dyDescent="0.3">
      <c r="A25" s="3">
        <v>44219</v>
      </c>
      <c r="B25" s="2">
        <v>57.47</v>
      </c>
      <c r="C25" s="2">
        <v>130.36000000000001</v>
      </c>
      <c r="D25" s="2">
        <v>274.5</v>
      </c>
      <c r="E25">
        <v>225.95</v>
      </c>
      <c r="F25">
        <v>465.02</v>
      </c>
      <c r="G25">
        <v>139.07</v>
      </c>
      <c r="H25">
        <v>1.7</v>
      </c>
      <c r="I25">
        <v>3143</v>
      </c>
      <c r="J25">
        <v>137.125</v>
      </c>
      <c r="K25">
        <v>20.010000000000002</v>
      </c>
      <c r="L25">
        <v>191.94</v>
      </c>
      <c r="M25">
        <v>293.14999999999998</v>
      </c>
      <c r="N25">
        <v>223.52</v>
      </c>
      <c r="O25">
        <v>94.628005999999999</v>
      </c>
      <c r="P25">
        <v>18.3</v>
      </c>
      <c r="Q25" t="str">
        <v/>
      </c>
    </row>
    <row r="26" spans="1:17" x14ac:dyDescent="0.3">
      <c r="A26" s="3">
        <v>44220</v>
      </c>
      <c r="B26" s="2">
        <v>57.47</v>
      </c>
      <c r="C26" s="2">
        <v>130.36000000000001</v>
      </c>
      <c r="D26" s="2">
        <v>274.5</v>
      </c>
      <c r="E26">
        <v>225.95</v>
      </c>
      <c r="F26">
        <v>465.02</v>
      </c>
      <c r="G26">
        <v>139.07</v>
      </c>
      <c r="H26">
        <v>1.7</v>
      </c>
      <c r="I26">
        <v>3143</v>
      </c>
      <c r="J26">
        <v>137.125</v>
      </c>
      <c r="K26">
        <v>20.010000000000002</v>
      </c>
      <c r="L26">
        <v>191.94</v>
      </c>
      <c r="M26">
        <v>293.14999999999998</v>
      </c>
      <c r="N26">
        <v>223.52</v>
      </c>
      <c r="O26">
        <v>94.628005999999999</v>
      </c>
      <c r="P26">
        <v>18.3</v>
      </c>
      <c r="Q26" t="str">
        <v/>
      </c>
    </row>
    <row r="27" spans="1:17" x14ac:dyDescent="0.3">
      <c r="A27" s="3">
        <v>44221</v>
      </c>
      <c r="B27" s="2">
        <v>58.42</v>
      </c>
      <c r="C27" s="2">
        <v>131.1</v>
      </c>
      <c r="D27" s="2">
        <v>278.01</v>
      </c>
      <c r="E27">
        <v>229.53</v>
      </c>
      <c r="F27">
        <v>464.79</v>
      </c>
      <c r="G27">
        <v>142.91999999999999</v>
      </c>
      <c r="H27">
        <v>1.69</v>
      </c>
      <c r="I27">
        <v>3130</v>
      </c>
      <c r="J27">
        <v>136.5325</v>
      </c>
      <c r="K27">
        <v>20.2</v>
      </c>
      <c r="L27">
        <v>187.34</v>
      </c>
      <c r="M27">
        <v>290.39999999999998</v>
      </c>
      <c r="N27">
        <v>217.49</v>
      </c>
      <c r="O27">
        <v>94.714005</v>
      </c>
      <c r="P27">
        <v>18.22</v>
      </c>
      <c r="Q27" t="str">
        <v/>
      </c>
    </row>
    <row r="28" spans="1:17" x14ac:dyDescent="0.3">
      <c r="A28" s="3">
        <v>44222</v>
      </c>
      <c r="B28" s="2">
        <v>56.57</v>
      </c>
      <c r="C28" s="2">
        <v>131.41</v>
      </c>
      <c r="D28" s="2">
        <v>282.05</v>
      </c>
      <c r="E28">
        <v>232.33</v>
      </c>
      <c r="F28">
        <v>463.87</v>
      </c>
      <c r="G28">
        <v>143.16</v>
      </c>
      <c r="H28">
        <v>1.75</v>
      </c>
      <c r="I28">
        <v>3082</v>
      </c>
      <c r="J28">
        <v>134.35249999999999</v>
      </c>
      <c r="K28">
        <v>20.71</v>
      </c>
      <c r="L28">
        <v>187.21</v>
      </c>
      <c r="M28">
        <v>290.64</v>
      </c>
      <c r="N28">
        <v>206.8</v>
      </c>
      <c r="O28">
        <v>95.397499999999994</v>
      </c>
      <c r="P28">
        <v>18.600000000000001</v>
      </c>
      <c r="Q28" t="str">
        <v/>
      </c>
    </row>
    <row r="29" spans="1:17" x14ac:dyDescent="0.3">
      <c r="A29" s="3">
        <v>44223</v>
      </c>
      <c r="B29" s="2">
        <v>55.13</v>
      </c>
      <c r="C29" s="2">
        <v>123.27</v>
      </c>
      <c r="D29" s="2">
        <v>272.14</v>
      </c>
      <c r="E29">
        <v>232.9</v>
      </c>
      <c r="F29">
        <v>444.7</v>
      </c>
      <c r="G29">
        <v>142.06</v>
      </c>
      <c r="H29">
        <v>1.64</v>
      </c>
      <c r="I29">
        <v>3099</v>
      </c>
      <c r="J29">
        <v>129.17750000000001</v>
      </c>
      <c r="K29">
        <v>19.690000000000001</v>
      </c>
      <c r="L29">
        <v>180.63</v>
      </c>
      <c r="M29">
        <v>293.39</v>
      </c>
      <c r="N29">
        <v>200.93</v>
      </c>
      <c r="O29">
        <v>90.947000000000003</v>
      </c>
      <c r="P29">
        <v>17.649999999999999</v>
      </c>
      <c r="Q29" t="str">
        <v/>
      </c>
    </row>
    <row r="30" spans="1:17" x14ac:dyDescent="0.3">
      <c r="A30" s="3">
        <v>44224</v>
      </c>
      <c r="B30" s="2">
        <v>55.37</v>
      </c>
      <c r="C30" s="2">
        <v>127.77</v>
      </c>
      <c r="D30" s="2">
        <v>265</v>
      </c>
      <c r="E30">
        <v>238.93</v>
      </c>
      <c r="F30">
        <v>451.74</v>
      </c>
      <c r="G30">
        <v>137.09</v>
      </c>
      <c r="H30">
        <v>1.64</v>
      </c>
      <c r="I30">
        <v>3075</v>
      </c>
      <c r="J30">
        <v>130.51</v>
      </c>
      <c r="K30">
        <v>20.02</v>
      </c>
      <c r="L30">
        <v>184.34</v>
      </c>
      <c r="M30">
        <v>285.24</v>
      </c>
      <c r="N30">
        <v>212.49</v>
      </c>
      <c r="O30">
        <v>92.659996000000007</v>
      </c>
      <c r="P30">
        <v>19.899999999999999</v>
      </c>
      <c r="Q30" t="str">
        <v/>
      </c>
    </row>
    <row r="31" spans="1:17" x14ac:dyDescent="0.3">
      <c r="A31" s="3">
        <v>44225</v>
      </c>
      <c r="B31" s="2">
        <v>54.75</v>
      </c>
      <c r="C31" s="2">
        <v>126.08</v>
      </c>
      <c r="D31" s="2">
        <v>258.33</v>
      </c>
      <c r="E31">
        <v>231.96</v>
      </c>
      <c r="F31">
        <v>450.5</v>
      </c>
      <c r="G31">
        <v>131.96</v>
      </c>
      <c r="H31">
        <v>1.63</v>
      </c>
      <c r="I31">
        <v>2997.5</v>
      </c>
      <c r="J31">
        <v>129.89750000000001</v>
      </c>
      <c r="K31">
        <v>20.12</v>
      </c>
      <c r="L31">
        <v>182.84</v>
      </c>
      <c r="M31">
        <v>275.49</v>
      </c>
      <c r="N31">
        <v>215.8</v>
      </c>
      <c r="O31">
        <v>91.368003999999999</v>
      </c>
      <c r="P31">
        <v>20.74</v>
      </c>
      <c r="Q31" t="str">
        <v/>
      </c>
    </row>
    <row r="32" spans="1:17" x14ac:dyDescent="0.3">
      <c r="A32" s="3">
        <v>44226</v>
      </c>
      <c r="B32" s="2">
        <v>54.75</v>
      </c>
      <c r="C32" s="2">
        <v>126.08</v>
      </c>
      <c r="D32" s="2">
        <v>258.33</v>
      </c>
      <c r="E32">
        <v>231.96</v>
      </c>
      <c r="F32">
        <v>450.5</v>
      </c>
      <c r="G32">
        <v>131.96</v>
      </c>
      <c r="H32">
        <v>1.63</v>
      </c>
      <c r="I32">
        <v>2997.5</v>
      </c>
      <c r="J32">
        <v>129.89750000000001</v>
      </c>
      <c r="K32">
        <v>20.12</v>
      </c>
      <c r="L32">
        <v>182.84</v>
      </c>
      <c r="M32">
        <v>275.49</v>
      </c>
      <c r="N32">
        <v>215.8</v>
      </c>
      <c r="O32">
        <v>91.368003999999999</v>
      </c>
      <c r="P32">
        <v>20.74</v>
      </c>
      <c r="Q32" t="str">
        <v/>
      </c>
    </row>
    <row r="33" spans="1:17" x14ac:dyDescent="0.3">
      <c r="A33" s="3">
        <v>44227</v>
      </c>
      <c r="B33" s="2">
        <v>54.75</v>
      </c>
      <c r="C33" s="2">
        <v>126.08</v>
      </c>
      <c r="D33" s="2">
        <v>258.33</v>
      </c>
      <c r="E33">
        <v>231.96</v>
      </c>
      <c r="F33">
        <v>450.5</v>
      </c>
      <c r="G33">
        <v>131.96</v>
      </c>
      <c r="H33">
        <v>1.63</v>
      </c>
      <c r="I33">
        <v>2997.5</v>
      </c>
      <c r="J33">
        <v>129.89750000000001</v>
      </c>
      <c r="K33">
        <v>20.12</v>
      </c>
      <c r="L33">
        <v>182.84</v>
      </c>
      <c r="M33">
        <v>275.49</v>
      </c>
      <c r="N33">
        <v>215.8</v>
      </c>
      <c r="O33">
        <v>91.368003999999999</v>
      </c>
      <c r="P33">
        <v>20.74</v>
      </c>
      <c r="Q33" t="str">
        <v/>
      </c>
    </row>
    <row r="34" spans="1:17" x14ac:dyDescent="0.3">
      <c r="A34" s="3">
        <v>44228</v>
      </c>
      <c r="B34" s="2">
        <v>54.28</v>
      </c>
      <c r="C34" s="2">
        <v>128.41999999999999</v>
      </c>
      <c r="D34" s="2">
        <v>262.01</v>
      </c>
      <c r="E34">
        <v>239.65</v>
      </c>
      <c r="F34">
        <v>466.74</v>
      </c>
      <c r="G34">
        <v>134.13999999999999</v>
      </c>
      <c r="H34">
        <v>1.83</v>
      </c>
      <c r="I34">
        <v>2980.5</v>
      </c>
      <c r="J34">
        <v>132.37</v>
      </c>
      <c r="K34">
        <v>20.14</v>
      </c>
      <c r="L34">
        <v>184.72</v>
      </c>
      <c r="M34">
        <v>283.12</v>
      </c>
      <c r="N34">
        <v>215.01</v>
      </c>
      <c r="O34">
        <v>94.653496000000004</v>
      </c>
      <c r="P34">
        <v>20.74</v>
      </c>
      <c r="Q34" t="str">
        <v/>
      </c>
    </row>
    <row r="35" spans="1:17" x14ac:dyDescent="0.3">
      <c r="A35" s="3">
        <v>44229</v>
      </c>
      <c r="B35" s="2">
        <v>54.5</v>
      </c>
      <c r="C35" s="2">
        <v>131.88999999999999</v>
      </c>
      <c r="D35" s="2">
        <v>267.08</v>
      </c>
      <c r="E35">
        <v>239.51</v>
      </c>
      <c r="F35">
        <v>476.88</v>
      </c>
      <c r="G35">
        <v>134.99</v>
      </c>
      <c r="H35">
        <v>1.77</v>
      </c>
      <c r="I35">
        <v>2973.5</v>
      </c>
      <c r="J35">
        <v>135.5675</v>
      </c>
      <c r="K35">
        <v>20.12</v>
      </c>
      <c r="L35">
        <v>192.5</v>
      </c>
      <c r="M35">
        <v>276.75</v>
      </c>
      <c r="N35">
        <v>219.64</v>
      </c>
      <c r="O35">
        <v>95.956000000000003</v>
      </c>
      <c r="P35">
        <v>22.74</v>
      </c>
      <c r="Q35" t="str">
        <v/>
      </c>
    </row>
    <row r="36" spans="1:17" x14ac:dyDescent="0.3">
      <c r="A36" s="3">
        <v>44230</v>
      </c>
      <c r="B36" s="2">
        <v>54.79</v>
      </c>
      <c r="C36" s="2">
        <v>129.37</v>
      </c>
      <c r="D36" s="2">
        <v>266.64999999999998</v>
      </c>
      <c r="E36">
        <v>243</v>
      </c>
      <c r="F36">
        <v>465.19</v>
      </c>
      <c r="G36">
        <v>133.94</v>
      </c>
      <c r="H36">
        <v>1.75</v>
      </c>
      <c r="I36">
        <v>2992.5</v>
      </c>
      <c r="J36">
        <v>135.30500000000001</v>
      </c>
      <c r="K36">
        <v>20.09</v>
      </c>
      <c r="L36">
        <v>191.45</v>
      </c>
      <c r="M36">
        <v>270.85000000000002</v>
      </c>
      <c r="N36">
        <v>218.12</v>
      </c>
      <c r="O36">
        <v>102.94399</v>
      </c>
      <c r="P36">
        <v>23.67</v>
      </c>
      <c r="Q36" t="str">
        <v/>
      </c>
    </row>
    <row r="37" spans="1:17" x14ac:dyDescent="0.3">
      <c r="A37" s="3">
        <v>44231</v>
      </c>
      <c r="B37" s="2">
        <v>55.14</v>
      </c>
      <c r="C37" s="2">
        <v>130.6</v>
      </c>
      <c r="D37" s="2">
        <v>266.49</v>
      </c>
      <c r="E37">
        <v>242.01</v>
      </c>
      <c r="F37">
        <v>470.63</v>
      </c>
      <c r="G37">
        <v>137.38999999999999</v>
      </c>
      <c r="H37">
        <v>1.74</v>
      </c>
      <c r="I37">
        <v>2979.5</v>
      </c>
      <c r="J37">
        <v>136.64250000000001</v>
      </c>
      <c r="K37">
        <v>20.56</v>
      </c>
      <c r="L37">
        <v>191.65</v>
      </c>
      <c r="M37">
        <v>272.77</v>
      </c>
      <c r="N37">
        <v>224.01</v>
      </c>
      <c r="O37">
        <v>102.681496</v>
      </c>
      <c r="P37">
        <v>22.795000000000002</v>
      </c>
      <c r="Q37" t="str">
        <v/>
      </c>
    </row>
    <row r="38" spans="1:17" x14ac:dyDescent="0.3">
      <c r="A38" s="3">
        <v>44232</v>
      </c>
      <c r="B38" s="2">
        <v>55.32</v>
      </c>
      <c r="C38" s="2">
        <v>125.28</v>
      </c>
      <c r="D38" s="2">
        <v>268.10000000000002</v>
      </c>
      <c r="E38">
        <v>242.2</v>
      </c>
      <c r="F38">
        <v>466.01</v>
      </c>
      <c r="G38">
        <v>136.76</v>
      </c>
      <c r="H38">
        <v>1.82</v>
      </c>
      <c r="I38">
        <v>3013</v>
      </c>
      <c r="J38">
        <v>135.91</v>
      </c>
      <c r="K38">
        <v>20.9</v>
      </c>
      <c r="L38">
        <v>193</v>
      </c>
      <c r="M38">
        <v>274.26</v>
      </c>
      <c r="N38">
        <v>223.53</v>
      </c>
      <c r="O38">
        <v>104.44150500000001</v>
      </c>
      <c r="P38">
        <v>22.52</v>
      </c>
      <c r="Q38" t="str">
        <v/>
      </c>
    </row>
    <row r="39" spans="1:17" x14ac:dyDescent="0.3">
      <c r="A39" s="3">
        <v>44233</v>
      </c>
      <c r="B39" s="2">
        <v>55.32</v>
      </c>
      <c r="C39" s="2">
        <v>125.28</v>
      </c>
      <c r="D39" s="2">
        <v>268.10000000000002</v>
      </c>
      <c r="E39">
        <v>242.2</v>
      </c>
      <c r="F39">
        <v>466.01</v>
      </c>
      <c r="G39">
        <v>136.76</v>
      </c>
      <c r="H39">
        <v>1.82</v>
      </c>
      <c r="I39">
        <v>3013</v>
      </c>
      <c r="J39">
        <v>135.91</v>
      </c>
      <c r="K39">
        <v>20.9</v>
      </c>
      <c r="L39">
        <v>193</v>
      </c>
      <c r="M39">
        <v>274.26</v>
      </c>
      <c r="N39">
        <v>223.53</v>
      </c>
      <c r="O39">
        <v>104.44150500000001</v>
      </c>
      <c r="P39">
        <v>22.52</v>
      </c>
      <c r="Q39" t="str">
        <v/>
      </c>
    </row>
    <row r="40" spans="1:17" x14ac:dyDescent="0.3">
      <c r="A40" s="3">
        <v>44234</v>
      </c>
      <c r="B40" s="2">
        <v>55.32</v>
      </c>
      <c r="C40" s="2">
        <v>125.28</v>
      </c>
      <c r="D40" s="2">
        <v>268.10000000000002</v>
      </c>
      <c r="E40">
        <v>242.2</v>
      </c>
      <c r="F40">
        <v>466.01</v>
      </c>
      <c r="G40">
        <v>136.76</v>
      </c>
      <c r="H40">
        <v>1.82</v>
      </c>
      <c r="I40">
        <v>3013</v>
      </c>
      <c r="J40">
        <v>135.91</v>
      </c>
      <c r="K40">
        <v>20.9</v>
      </c>
      <c r="L40">
        <v>193</v>
      </c>
      <c r="M40">
        <v>274.26</v>
      </c>
      <c r="N40">
        <v>223.53</v>
      </c>
      <c r="O40">
        <v>104.44150500000001</v>
      </c>
      <c r="P40">
        <v>22.52</v>
      </c>
      <c r="Q40" t="str">
        <v/>
      </c>
    </row>
    <row r="41" spans="1:17" x14ac:dyDescent="0.3">
      <c r="A41" s="3">
        <v>44235</v>
      </c>
      <c r="B41" s="2">
        <v>55.05</v>
      </c>
      <c r="C41" s="2">
        <v>126.1</v>
      </c>
      <c r="D41" s="2">
        <v>266.58</v>
      </c>
      <c r="E41">
        <v>242.47</v>
      </c>
      <c r="F41">
        <v>472.7</v>
      </c>
      <c r="G41">
        <v>136.91</v>
      </c>
      <c r="H41">
        <v>2</v>
      </c>
      <c r="I41">
        <v>3101</v>
      </c>
      <c r="J41">
        <v>144.38749999999999</v>
      </c>
      <c r="K41">
        <v>21.31</v>
      </c>
      <c r="L41">
        <v>197.45</v>
      </c>
      <c r="M41">
        <v>283.77999999999997</v>
      </c>
      <c r="N41">
        <v>222.36</v>
      </c>
      <c r="O41">
        <v>104.226006</v>
      </c>
      <c r="P41">
        <v>32.07</v>
      </c>
      <c r="Q41" t="str">
        <v/>
      </c>
    </row>
    <row r="42" spans="1:17" x14ac:dyDescent="0.3">
      <c r="A42" s="3">
        <v>44236</v>
      </c>
      <c r="B42" s="2">
        <v>55</v>
      </c>
      <c r="C42" s="2">
        <v>124.45</v>
      </c>
      <c r="D42" s="2">
        <v>269.45</v>
      </c>
      <c r="E42">
        <v>243.77</v>
      </c>
      <c r="F42">
        <v>474.63</v>
      </c>
      <c r="G42">
        <v>136.01</v>
      </c>
      <c r="H42">
        <v>2.16</v>
      </c>
      <c r="I42">
        <v>3129</v>
      </c>
      <c r="J42">
        <v>142.63249999999999</v>
      </c>
      <c r="K42">
        <v>20.9</v>
      </c>
      <c r="L42">
        <v>197.28</v>
      </c>
      <c r="M42">
        <v>284.82</v>
      </c>
      <c r="N42">
        <v>223.72</v>
      </c>
      <c r="O42">
        <v>103.76949</v>
      </c>
      <c r="P42">
        <v>37.590000000000003</v>
      </c>
      <c r="Q42" t="str">
        <v/>
      </c>
    </row>
    <row r="43" spans="1:17" x14ac:dyDescent="0.3">
      <c r="A43" s="3">
        <v>44237</v>
      </c>
      <c r="B43" s="2">
        <v>54.96</v>
      </c>
      <c r="C43" s="2">
        <v>124.49</v>
      </c>
      <c r="D43" s="2">
        <v>271.87</v>
      </c>
      <c r="E43">
        <v>242.82</v>
      </c>
      <c r="F43">
        <v>470.05</v>
      </c>
      <c r="G43">
        <v>135.38999999999999</v>
      </c>
      <c r="H43">
        <v>2.17</v>
      </c>
      <c r="I43">
        <v>3138</v>
      </c>
      <c r="J43">
        <v>147.64250000000001</v>
      </c>
      <c r="K43">
        <v>21.31</v>
      </c>
      <c r="L43">
        <v>197.72</v>
      </c>
      <c r="M43">
        <v>286.69</v>
      </c>
      <c r="N43">
        <v>231.35</v>
      </c>
      <c r="O43">
        <v>104.324</v>
      </c>
      <c r="P43">
        <v>34.01</v>
      </c>
      <c r="Q43" t="str">
        <v/>
      </c>
    </row>
    <row r="44" spans="1:17" x14ac:dyDescent="0.3">
      <c r="A44" s="3">
        <v>44238</v>
      </c>
      <c r="B44" s="2">
        <v>54.6</v>
      </c>
      <c r="C44" s="2">
        <v>124.4</v>
      </c>
      <c r="D44" s="2">
        <v>270.39</v>
      </c>
      <c r="E44">
        <v>244.49</v>
      </c>
      <c r="F44">
        <v>478.39</v>
      </c>
      <c r="G44">
        <v>135.13</v>
      </c>
      <c r="H44">
        <v>2.13</v>
      </c>
      <c r="I44">
        <v>3138</v>
      </c>
      <c r="J44">
        <v>152.50749999999999</v>
      </c>
      <c r="K44">
        <v>21.16</v>
      </c>
      <c r="L44">
        <v>198.35</v>
      </c>
      <c r="M44">
        <v>291.95999999999998</v>
      </c>
      <c r="N44">
        <v>234.8</v>
      </c>
      <c r="O44">
        <v>104.4375</v>
      </c>
      <c r="P44">
        <v>37.270000000000003</v>
      </c>
      <c r="Q44" t="str">
        <v/>
      </c>
    </row>
    <row r="45" spans="1:17" x14ac:dyDescent="0.3">
      <c r="A45" s="3">
        <v>44239</v>
      </c>
      <c r="B45" s="2">
        <v>54.2</v>
      </c>
      <c r="C45" s="2">
        <v>123.68</v>
      </c>
      <c r="D45" s="2">
        <v>270.5</v>
      </c>
      <c r="E45">
        <v>244.99</v>
      </c>
      <c r="F45">
        <v>486.32</v>
      </c>
      <c r="G45">
        <v>135.37</v>
      </c>
      <c r="H45">
        <v>2.2599999999999998</v>
      </c>
      <c r="I45">
        <v>3117</v>
      </c>
      <c r="J45">
        <v>149.61250000000001</v>
      </c>
      <c r="K45">
        <v>21.44</v>
      </c>
      <c r="L45">
        <v>197.99</v>
      </c>
      <c r="M45">
        <v>292.86</v>
      </c>
      <c r="N45">
        <v>242.1</v>
      </c>
      <c r="O45">
        <v>104.75149999999999</v>
      </c>
      <c r="P45">
        <v>38.46</v>
      </c>
      <c r="Q45" t="str">
        <v/>
      </c>
    </row>
    <row r="46" spans="1:17" x14ac:dyDescent="0.3">
      <c r="A46" s="3">
        <v>44240</v>
      </c>
      <c r="B46" s="2">
        <v>54.2</v>
      </c>
      <c r="C46" s="2">
        <v>123.68</v>
      </c>
      <c r="D46" s="2">
        <v>270.5</v>
      </c>
      <c r="E46">
        <v>244.99</v>
      </c>
      <c r="F46">
        <v>486.32</v>
      </c>
      <c r="G46">
        <v>135.37</v>
      </c>
      <c r="H46">
        <v>2.2599999999999998</v>
      </c>
      <c r="I46">
        <v>3117</v>
      </c>
      <c r="J46">
        <v>149.61250000000001</v>
      </c>
      <c r="K46">
        <v>21.44</v>
      </c>
      <c r="L46">
        <v>197.99</v>
      </c>
      <c r="M46">
        <v>292.86</v>
      </c>
      <c r="N46">
        <v>242.1</v>
      </c>
      <c r="O46">
        <v>104.75149999999999</v>
      </c>
      <c r="P46">
        <v>38.46</v>
      </c>
      <c r="Q46" t="str">
        <v/>
      </c>
    </row>
    <row r="47" spans="1:17" x14ac:dyDescent="0.3">
      <c r="A47" s="3">
        <v>44241</v>
      </c>
      <c r="B47" s="2">
        <v>54.2</v>
      </c>
      <c r="C47" s="2">
        <v>123.68</v>
      </c>
      <c r="D47" s="2">
        <v>270.5</v>
      </c>
      <c r="E47">
        <v>244.99</v>
      </c>
      <c r="F47">
        <v>486.32</v>
      </c>
      <c r="G47">
        <v>135.37</v>
      </c>
      <c r="H47">
        <v>2.2599999999999998</v>
      </c>
      <c r="I47">
        <v>3117</v>
      </c>
      <c r="J47">
        <v>149.61250000000001</v>
      </c>
      <c r="K47">
        <v>21.44</v>
      </c>
      <c r="L47">
        <v>197.99</v>
      </c>
      <c r="M47">
        <v>292.86</v>
      </c>
      <c r="N47">
        <v>242.1</v>
      </c>
      <c r="O47">
        <v>104.75149999999999</v>
      </c>
      <c r="P47">
        <v>38.46</v>
      </c>
      <c r="Q47" t="str">
        <v/>
      </c>
    </row>
    <row r="48" spans="1:17" x14ac:dyDescent="0.3">
      <c r="A48" s="3">
        <v>44242</v>
      </c>
      <c r="B48" s="2">
        <v>54.2</v>
      </c>
      <c r="C48" s="2">
        <v>123.68</v>
      </c>
      <c r="D48" s="2">
        <v>270.5</v>
      </c>
      <c r="E48">
        <v>244.99</v>
      </c>
      <c r="F48">
        <v>486.32</v>
      </c>
      <c r="G48">
        <v>135.37</v>
      </c>
      <c r="H48">
        <v>2.2599999999999998</v>
      </c>
      <c r="I48">
        <v>3140</v>
      </c>
      <c r="J48">
        <v>149.61250000000001</v>
      </c>
      <c r="K48">
        <v>21.44</v>
      </c>
      <c r="L48">
        <v>197.99</v>
      </c>
      <c r="M48">
        <v>292.86</v>
      </c>
      <c r="N48">
        <v>242.1</v>
      </c>
      <c r="O48">
        <v>104.75149999999999</v>
      </c>
      <c r="P48">
        <v>38.46</v>
      </c>
      <c r="Q48" t="str">
        <v/>
      </c>
    </row>
    <row r="49" spans="1:17" x14ac:dyDescent="0.3">
      <c r="A49" s="3">
        <v>44243</v>
      </c>
      <c r="B49" s="2">
        <v>54.15</v>
      </c>
      <c r="C49" s="2">
        <v>122</v>
      </c>
      <c r="D49" s="2">
        <v>273.97000000000003</v>
      </c>
      <c r="E49">
        <v>243.7</v>
      </c>
      <c r="F49">
        <v>489.13</v>
      </c>
      <c r="G49">
        <v>133.19</v>
      </c>
      <c r="H49">
        <v>2.42</v>
      </c>
      <c r="I49">
        <v>3182</v>
      </c>
      <c r="J49">
        <v>153.30250000000001</v>
      </c>
      <c r="K49">
        <v>21.3</v>
      </c>
      <c r="L49">
        <v>202.38</v>
      </c>
      <c r="M49">
        <v>291.02999999999997</v>
      </c>
      <c r="N49">
        <v>242.42</v>
      </c>
      <c r="O49">
        <v>105.53499600000001</v>
      </c>
      <c r="P49">
        <v>43.56</v>
      </c>
      <c r="Q49" t="str">
        <v/>
      </c>
    </row>
    <row r="50" spans="1:17" x14ac:dyDescent="0.3">
      <c r="A50" s="3">
        <v>44244</v>
      </c>
      <c r="B50" s="2">
        <v>56.99</v>
      </c>
      <c r="C50" s="2">
        <v>121.3</v>
      </c>
      <c r="D50" s="2">
        <v>273.57</v>
      </c>
      <c r="E50">
        <v>244.2</v>
      </c>
      <c r="F50">
        <v>482.48</v>
      </c>
      <c r="G50">
        <v>130.84</v>
      </c>
      <c r="H50">
        <v>2.4300000000000002</v>
      </c>
      <c r="I50">
        <v>3207</v>
      </c>
      <c r="J50">
        <v>149.06</v>
      </c>
      <c r="K50">
        <v>21.15</v>
      </c>
      <c r="L50">
        <v>202.3</v>
      </c>
      <c r="M50">
        <v>293.60000000000002</v>
      </c>
      <c r="N50">
        <v>238.56</v>
      </c>
      <c r="O50">
        <v>105.93101</v>
      </c>
      <c r="P50">
        <v>47.9</v>
      </c>
      <c r="Q50" t="str">
        <v/>
      </c>
    </row>
    <row r="51" spans="1:17" x14ac:dyDescent="0.3">
      <c r="A51" s="3">
        <v>44245</v>
      </c>
      <c r="B51" s="2">
        <v>56.98</v>
      </c>
      <c r="C51" s="2">
        <v>123.04</v>
      </c>
      <c r="D51" s="2">
        <v>269.39</v>
      </c>
      <c r="E51">
        <v>243.79</v>
      </c>
      <c r="F51">
        <v>483.26</v>
      </c>
      <c r="G51">
        <v>129.71</v>
      </c>
      <c r="H51">
        <v>2.16</v>
      </c>
      <c r="I51">
        <v>3182</v>
      </c>
      <c r="J51">
        <v>148.29</v>
      </c>
      <c r="K51">
        <v>21.03</v>
      </c>
      <c r="L51">
        <v>199.92</v>
      </c>
      <c r="M51">
        <v>290.37</v>
      </c>
      <c r="N51">
        <v>239.25</v>
      </c>
      <c r="O51">
        <v>105.290504</v>
      </c>
      <c r="P51">
        <v>40.98</v>
      </c>
      <c r="Q51" t="str">
        <v/>
      </c>
    </row>
    <row r="52" spans="1:17" x14ac:dyDescent="0.3">
      <c r="A52" s="3">
        <v>44246</v>
      </c>
      <c r="B52" s="2">
        <v>56.45</v>
      </c>
      <c r="C52" s="2">
        <v>120.1</v>
      </c>
      <c r="D52" s="2">
        <v>261.56</v>
      </c>
      <c r="E52">
        <v>240.97</v>
      </c>
      <c r="F52">
        <v>489.96</v>
      </c>
      <c r="G52">
        <v>129.87</v>
      </c>
      <c r="H52">
        <v>2.5</v>
      </c>
      <c r="I52">
        <v>3211</v>
      </c>
      <c r="J52">
        <v>149.26499999999999</v>
      </c>
      <c r="K52">
        <v>21.63</v>
      </c>
      <c r="L52">
        <v>209.91</v>
      </c>
      <c r="M52">
        <v>293.68</v>
      </c>
      <c r="N52">
        <v>239.2</v>
      </c>
      <c r="O52">
        <v>104.440506</v>
      </c>
      <c r="P52">
        <v>43.27</v>
      </c>
      <c r="Q52" t="str">
        <v/>
      </c>
    </row>
    <row r="53" spans="1:17" x14ac:dyDescent="0.3">
      <c r="A53" s="3">
        <v>44247</v>
      </c>
      <c r="B53" s="2">
        <v>56.45</v>
      </c>
      <c r="C53" s="2">
        <v>120.1</v>
      </c>
      <c r="D53" s="2">
        <v>261.56</v>
      </c>
      <c r="E53">
        <v>240.97</v>
      </c>
      <c r="F53">
        <v>489.96</v>
      </c>
      <c r="G53">
        <v>129.87</v>
      </c>
      <c r="H53">
        <v>2.5</v>
      </c>
      <c r="I53">
        <v>3211</v>
      </c>
      <c r="J53">
        <v>149.26499999999999</v>
      </c>
      <c r="K53">
        <v>21.63</v>
      </c>
      <c r="L53">
        <v>209.91</v>
      </c>
      <c r="M53">
        <v>293.68</v>
      </c>
      <c r="N53">
        <v>239.2</v>
      </c>
      <c r="O53">
        <v>104.440506</v>
      </c>
      <c r="P53">
        <v>43.27</v>
      </c>
      <c r="Q53" t="str">
        <v/>
      </c>
    </row>
    <row r="54" spans="1:17" x14ac:dyDescent="0.3">
      <c r="A54" s="3">
        <v>44248</v>
      </c>
      <c r="B54" s="2">
        <v>56.45</v>
      </c>
      <c r="C54" s="2">
        <v>120.1</v>
      </c>
      <c r="D54" s="2">
        <v>261.56</v>
      </c>
      <c r="E54">
        <v>240.97</v>
      </c>
      <c r="F54">
        <v>489.96</v>
      </c>
      <c r="G54">
        <v>129.87</v>
      </c>
      <c r="H54">
        <v>2.5</v>
      </c>
      <c r="I54">
        <v>3211</v>
      </c>
      <c r="J54">
        <v>149.26499999999999</v>
      </c>
      <c r="K54">
        <v>21.63</v>
      </c>
      <c r="L54">
        <v>209.91</v>
      </c>
      <c r="M54">
        <v>293.68</v>
      </c>
      <c r="N54">
        <v>239.2</v>
      </c>
      <c r="O54">
        <v>104.440506</v>
      </c>
      <c r="P54">
        <v>43.27</v>
      </c>
      <c r="Q54" t="str">
        <v/>
      </c>
    </row>
    <row r="55" spans="1:17" x14ac:dyDescent="0.3">
      <c r="A55" s="3">
        <v>44249</v>
      </c>
      <c r="B55" s="2">
        <v>56.45</v>
      </c>
      <c r="C55" s="2">
        <v>117.91</v>
      </c>
      <c r="D55" s="2">
        <v>260.33</v>
      </c>
      <c r="E55">
        <v>234.51</v>
      </c>
      <c r="F55">
        <v>476.36</v>
      </c>
      <c r="G55">
        <v>126</v>
      </c>
      <c r="H55">
        <v>2.44</v>
      </c>
      <c r="I55">
        <v>3250</v>
      </c>
      <c r="J55">
        <v>143.5575</v>
      </c>
      <c r="K55">
        <v>21.33</v>
      </c>
      <c r="L55">
        <v>218.06</v>
      </c>
      <c r="M55">
        <v>289.64999999999998</v>
      </c>
      <c r="N55">
        <v>225.83</v>
      </c>
      <c r="O55">
        <v>102.713005</v>
      </c>
      <c r="P55">
        <v>37.11</v>
      </c>
      <c r="Q55" t="str">
        <v/>
      </c>
    </row>
    <row r="56" spans="1:17" x14ac:dyDescent="0.3">
      <c r="A56" s="3">
        <v>44250</v>
      </c>
      <c r="B56" s="2">
        <v>57.03</v>
      </c>
      <c r="C56" s="2">
        <v>119.22</v>
      </c>
      <c r="D56" s="2">
        <v>265.85500000000002</v>
      </c>
      <c r="E56">
        <v>233.27</v>
      </c>
      <c r="F56">
        <v>471.9</v>
      </c>
      <c r="G56">
        <v>125.86</v>
      </c>
      <c r="H56">
        <v>2.36</v>
      </c>
      <c r="I56">
        <v>3250</v>
      </c>
      <c r="J56">
        <v>141.41999999999999</v>
      </c>
      <c r="K56">
        <v>21.7</v>
      </c>
      <c r="L56">
        <v>220.18</v>
      </c>
      <c r="M56">
        <v>288.35000000000002</v>
      </c>
      <c r="N56">
        <v>218.39</v>
      </c>
      <c r="O56">
        <v>103.006004</v>
      </c>
      <c r="P56">
        <v>28.56</v>
      </c>
      <c r="Q56" t="str">
        <v/>
      </c>
    </row>
    <row r="57" spans="1:17" x14ac:dyDescent="0.3">
      <c r="A57" s="3">
        <v>44251</v>
      </c>
      <c r="B57" s="2">
        <v>57.12</v>
      </c>
      <c r="C57" s="2">
        <v>119.38</v>
      </c>
      <c r="D57" s="2">
        <v>264.31</v>
      </c>
      <c r="E57">
        <v>234.55</v>
      </c>
      <c r="F57">
        <v>480.88</v>
      </c>
      <c r="G57">
        <v>125.35</v>
      </c>
      <c r="H57">
        <v>2.31</v>
      </c>
      <c r="I57">
        <v>3191</v>
      </c>
      <c r="J57">
        <v>144.99</v>
      </c>
      <c r="K57">
        <v>20.8</v>
      </c>
      <c r="L57">
        <v>222.47</v>
      </c>
      <c r="M57">
        <v>290.52</v>
      </c>
      <c r="N57">
        <v>216.6</v>
      </c>
      <c r="O57">
        <v>104.190506</v>
      </c>
      <c r="P57">
        <v>33.409999999999997</v>
      </c>
      <c r="Q57" t="str">
        <v/>
      </c>
    </row>
    <row r="58" spans="1:17" x14ac:dyDescent="0.3">
      <c r="A58" s="3">
        <v>44252</v>
      </c>
      <c r="B58" s="2">
        <v>56.5</v>
      </c>
      <c r="C58" s="2">
        <v>120.89</v>
      </c>
      <c r="D58" s="2">
        <v>254.69</v>
      </c>
      <c r="E58">
        <v>228.99</v>
      </c>
      <c r="F58">
        <v>457.16</v>
      </c>
      <c r="G58">
        <v>120.99</v>
      </c>
      <c r="H58">
        <v>2.2200000000000002</v>
      </c>
      <c r="I58">
        <v>3230</v>
      </c>
      <c r="J58">
        <v>133.07499999999999</v>
      </c>
      <c r="K58">
        <v>20.329999999999998</v>
      </c>
      <c r="L58">
        <v>221.82</v>
      </c>
      <c r="M58">
        <v>282.22000000000003</v>
      </c>
      <c r="N58">
        <v>208.66</v>
      </c>
      <c r="O58">
        <v>100.7975</v>
      </c>
      <c r="P58">
        <v>30.63</v>
      </c>
      <c r="Q58" t="str">
        <v/>
      </c>
    </row>
    <row r="59" spans="1:17" x14ac:dyDescent="0.3">
      <c r="A59" s="3">
        <v>44253</v>
      </c>
      <c r="B59" s="2">
        <v>55.3</v>
      </c>
      <c r="C59" s="2">
        <v>119.97</v>
      </c>
      <c r="D59" s="2">
        <v>257.62</v>
      </c>
      <c r="E59">
        <v>232.38</v>
      </c>
      <c r="F59">
        <v>469.87</v>
      </c>
      <c r="G59">
        <v>121.26</v>
      </c>
      <c r="H59">
        <v>2.12</v>
      </c>
      <c r="I59">
        <v>3168</v>
      </c>
      <c r="J59">
        <v>137.14500000000001</v>
      </c>
      <c r="K59">
        <v>20.93</v>
      </c>
      <c r="L59">
        <v>215.88</v>
      </c>
      <c r="M59">
        <v>279.77</v>
      </c>
      <c r="N59">
        <v>216</v>
      </c>
      <c r="O59">
        <v>101.095505</v>
      </c>
      <c r="P59">
        <v>30.15</v>
      </c>
      <c r="Q59" t="str">
        <v/>
      </c>
    </row>
    <row r="60" spans="1:17" x14ac:dyDescent="0.3">
      <c r="A60" s="3">
        <v>44254</v>
      </c>
      <c r="B60" s="2">
        <v>55.3</v>
      </c>
      <c r="C60" s="2">
        <v>119.97</v>
      </c>
      <c r="D60" s="2">
        <v>257.62</v>
      </c>
      <c r="E60">
        <v>232.38</v>
      </c>
      <c r="F60">
        <v>469.87</v>
      </c>
      <c r="G60">
        <v>121.26</v>
      </c>
      <c r="H60">
        <v>2.12</v>
      </c>
      <c r="I60">
        <v>3168</v>
      </c>
      <c r="J60">
        <v>137.14500000000001</v>
      </c>
      <c r="K60">
        <v>20.93</v>
      </c>
      <c r="L60">
        <v>215.88</v>
      </c>
      <c r="M60">
        <v>279.77</v>
      </c>
      <c r="N60">
        <v>216</v>
      </c>
      <c r="O60">
        <v>101.095505</v>
      </c>
      <c r="P60">
        <v>30.15</v>
      </c>
      <c r="Q60" t="str">
        <v/>
      </c>
    </row>
    <row r="61" spans="1:17" x14ac:dyDescent="0.3">
      <c r="A61" s="3">
        <v>44255</v>
      </c>
      <c r="B61" s="2">
        <v>55.3</v>
      </c>
      <c r="C61" s="2">
        <v>119.97</v>
      </c>
      <c r="D61" s="2">
        <v>257.62</v>
      </c>
      <c r="E61">
        <v>232.38</v>
      </c>
      <c r="F61">
        <v>469.87</v>
      </c>
      <c r="G61">
        <v>121.26</v>
      </c>
      <c r="H61">
        <v>2.12</v>
      </c>
      <c r="I61">
        <v>3168</v>
      </c>
      <c r="J61">
        <v>137.14500000000001</v>
      </c>
      <c r="K61">
        <v>20.93</v>
      </c>
      <c r="L61">
        <v>215.88</v>
      </c>
      <c r="M61">
        <v>279.77</v>
      </c>
      <c r="N61">
        <v>216</v>
      </c>
      <c r="O61">
        <v>101.095505</v>
      </c>
      <c r="P61">
        <v>30.15</v>
      </c>
      <c r="Q61" t="str">
        <v/>
      </c>
    </row>
    <row r="62" spans="1:17" x14ac:dyDescent="0.3">
      <c r="A62" s="3">
        <v>44256</v>
      </c>
      <c r="B62" s="2">
        <v>55.36</v>
      </c>
      <c r="C62" s="2">
        <v>123.57</v>
      </c>
      <c r="D62" s="2">
        <v>264.91000000000003</v>
      </c>
      <c r="E62">
        <v>236.94</v>
      </c>
      <c r="F62">
        <v>489.58</v>
      </c>
      <c r="G62">
        <v>127.79</v>
      </c>
      <c r="H62">
        <v>2.12</v>
      </c>
      <c r="I62">
        <v>3292</v>
      </c>
      <c r="J62">
        <v>138.41749999999999</v>
      </c>
      <c r="K62">
        <v>21.32</v>
      </c>
      <c r="L62">
        <v>219.76</v>
      </c>
      <c r="M62">
        <v>281.98</v>
      </c>
      <c r="N62">
        <v>223.4</v>
      </c>
      <c r="O62">
        <v>103.48299400000001</v>
      </c>
      <c r="P62">
        <v>38.5</v>
      </c>
      <c r="Q62" t="str">
        <v/>
      </c>
    </row>
    <row r="63" spans="1:17" x14ac:dyDescent="0.3">
      <c r="A63" s="3">
        <v>44257</v>
      </c>
      <c r="B63" s="2">
        <v>54.98</v>
      </c>
      <c r="C63" s="2">
        <v>122.45</v>
      </c>
      <c r="D63" s="2">
        <v>259</v>
      </c>
      <c r="E63">
        <v>233.87</v>
      </c>
      <c r="F63">
        <v>480.51</v>
      </c>
      <c r="G63">
        <v>125.12</v>
      </c>
      <c r="H63">
        <v>2.38</v>
      </c>
      <c r="I63">
        <v>3313</v>
      </c>
      <c r="J63">
        <v>134.0625</v>
      </c>
      <c r="K63">
        <v>20.95</v>
      </c>
      <c r="L63">
        <v>215.82</v>
      </c>
      <c r="M63">
        <v>284.95999999999998</v>
      </c>
      <c r="N63">
        <v>222.1</v>
      </c>
      <c r="O63">
        <v>103.224</v>
      </c>
      <c r="P63">
        <v>34.89</v>
      </c>
      <c r="Q63" t="str">
        <v/>
      </c>
    </row>
    <row r="64" spans="1:17" x14ac:dyDescent="0.3">
      <c r="A64" s="3">
        <v>44258</v>
      </c>
      <c r="B64" s="2">
        <v>55.38</v>
      </c>
      <c r="C64" s="2">
        <v>118.84</v>
      </c>
      <c r="D64" s="2">
        <v>255.41</v>
      </c>
      <c r="E64">
        <v>227.56</v>
      </c>
      <c r="F64">
        <v>463.06</v>
      </c>
      <c r="G64">
        <v>122.06</v>
      </c>
      <c r="H64">
        <v>2.27</v>
      </c>
      <c r="I64">
        <v>3361</v>
      </c>
      <c r="J64">
        <v>128.04750000000001</v>
      </c>
      <c r="K64">
        <v>20.9</v>
      </c>
      <c r="L64">
        <v>214.91</v>
      </c>
      <c r="M64">
        <v>288.60000000000002</v>
      </c>
      <c r="N64">
        <v>210.62</v>
      </c>
      <c r="O64">
        <v>100.5705</v>
      </c>
      <c r="P64">
        <v>36.619999999999997</v>
      </c>
      <c r="Q64" t="str">
        <v/>
      </c>
    </row>
    <row r="65" spans="1:17" x14ac:dyDescent="0.3">
      <c r="A65" s="3">
        <v>44259</v>
      </c>
      <c r="B65" s="2">
        <v>54.8</v>
      </c>
      <c r="C65" s="2">
        <v>118.61</v>
      </c>
      <c r="D65" s="2">
        <v>257.64</v>
      </c>
      <c r="E65">
        <v>226.73</v>
      </c>
      <c r="F65">
        <v>443.59</v>
      </c>
      <c r="G65">
        <v>120.13</v>
      </c>
      <c r="H65">
        <v>2.09</v>
      </c>
      <c r="I65">
        <v>3346</v>
      </c>
      <c r="J65">
        <v>123.7025</v>
      </c>
      <c r="K65">
        <v>20.04</v>
      </c>
      <c r="L65">
        <v>212.77</v>
      </c>
      <c r="M65">
        <v>278.39</v>
      </c>
      <c r="N65">
        <v>192.99</v>
      </c>
      <c r="O65">
        <v>101.6965</v>
      </c>
      <c r="P65">
        <v>32.01</v>
      </c>
      <c r="Q65" t="str">
        <v/>
      </c>
    </row>
    <row r="66" spans="1:17" x14ac:dyDescent="0.3">
      <c r="A66" s="3">
        <v>44260</v>
      </c>
      <c r="B66" s="2">
        <v>56</v>
      </c>
      <c r="C66" s="2">
        <v>124.68</v>
      </c>
      <c r="D66" s="2">
        <v>264.27999999999997</v>
      </c>
      <c r="E66">
        <v>231.6</v>
      </c>
      <c r="F66">
        <v>450.14</v>
      </c>
      <c r="G66">
        <v>121.42</v>
      </c>
      <c r="H66">
        <v>2.04</v>
      </c>
      <c r="I66">
        <v>3329</v>
      </c>
      <c r="J66">
        <v>124.61499999999999</v>
      </c>
      <c r="K66">
        <v>20.05</v>
      </c>
      <c r="L66">
        <v>220.16</v>
      </c>
      <c r="M66">
        <v>283.08</v>
      </c>
      <c r="N66">
        <v>183.12</v>
      </c>
      <c r="O66">
        <v>104.85351</v>
      </c>
      <c r="P66">
        <v>30.03</v>
      </c>
      <c r="Q66" t="str">
        <v/>
      </c>
    </row>
    <row r="67" spans="1:17" x14ac:dyDescent="0.3">
      <c r="A67" s="3">
        <v>44261</v>
      </c>
      <c r="B67" s="2">
        <v>56</v>
      </c>
      <c r="C67" s="2">
        <v>124.68</v>
      </c>
      <c r="D67" s="2">
        <v>264.27999999999997</v>
      </c>
      <c r="E67">
        <v>231.6</v>
      </c>
      <c r="F67">
        <v>450.14</v>
      </c>
      <c r="G67">
        <v>121.42</v>
      </c>
      <c r="H67">
        <v>2.04</v>
      </c>
      <c r="I67">
        <v>3329</v>
      </c>
      <c r="J67">
        <v>124.61499999999999</v>
      </c>
      <c r="K67">
        <v>20.05</v>
      </c>
      <c r="L67">
        <v>220.16</v>
      </c>
      <c r="M67">
        <v>283.08</v>
      </c>
      <c r="N67">
        <v>183.12</v>
      </c>
      <c r="O67">
        <v>104.85351</v>
      </c>
      <c r="P67">
        <v>30.03</v>
      </c>
      <c r="Q67" t="str">
        <v/>
      </c>
    </row>
    <row r="68" spans="1:17" x14ac:dyDescent="0.3">
      <c r="A68" s="3">
        <v>44262</v>
      </c>
      <c r="B68" s="2">
        <v>56</v>
      </c>
      <c r="C68" s="2">
        <v>124.68</v>
      </c>
      <c r="D68" s="2">
        <v>264.27999999999997</v>
      </c>
      <c r="E68">
        <v>231.6</v>
      </c>
      <c r="F68">
        <v>450.14</v>
      </c>
      <c r="G68">
        <v>121.42</v>
      </c>
      <c r="H68">
        <v>2.04</v>
      </c>
      <c r="I68">
        <v>3329</v>
      </c>
      <c r="J68">
        <v>124.61499999999999</v>
      </c>
      <c r="K68">
        <v>20.05</v>
      </c>
      <c r="L68">
        <v>220.16</v>
      </c>
      <c r="M68">
        <v>283.08</v>
      </c>
      <c r="N68">
        <v>183.12</v>
      </c>
      <c r="O68">
        <v>104.85351</v>
      </c>
      <c r="P68">
        <v>30.03</v>
      </c>
      <c r="Q68" t="str">
        <v/>
      </c>
    </row>
    <row r="69" spans="1:17" x14ac:dyDescent="0.3">
      <c r="A69" s="3">
        <v>44263</v>
      </c>
      <c r="B69" s="2">
        <v>56.79</v>
      </c>
      <c r="C69" s="2">
        <v>127.06</v>
      </c>
      <c r="D69" s="2">
        <v>255.31</v>
      </c>
      <c r="E69">
        <v>227.39</v>
      </c>
      <c r="F69">
        <v>421.25</v>
      </c>
      <c r="G69">
        <v>116.36</v>
      </c>
      <c r="H69">
        <v>1.99</v>
      </c>
      <c r="I69">
        <v>3383</v>
      </c>
      <c r="J69">
        <v>115.9325</v>
      </c>
      <c r="K69">
        <v>19.66</v>
      </c>
      <c r="L69">
        <v>221.58</v>
      </c>
      <c r="M69">
        <v>292.22000000000003</v>
      </c>
      <c r="N69">
        <v>179.75</v>
      </c>
      <c r="O69">
        <v>100.375</v>
      </c>
      <c r="P69">
        <v>28.51</v>
      </c>
      <c r="Q69" t="str">
        <v/>
      </c>
    </row>
    <row r="70" spans="1:17" x14ac:dyDescent="0.3">
      <c r="A70" s="3">
        <v>44264</v>
      </c>
      <c r="B70" s="2">
        <v>56.2</v>
      </c>
      <c r="C70" s="2">
        <v>126.31</v>
      </c>
      <c r="D70" s="2">
        <v>265.74</v>
      </c>
      <c r="E70">
        <v>233.78</v>
      </c>
      <c r="F70">
        <v>443.6</v>
      </c>
      <c r="G70">
        <v>121.08499999999999</v>
      </c>
      <c r="H70">
        <v>2.13</v>
      </c>
      <c r="I70">
        <v>3414</v>
      </c>
      <c r="J70">
        <v>125.2025</v>
      </c>
      <c r="K70">
        <v>20.21</v>
      </c>
      <c r="L70">
        <v>216.8</v>
      </c>
      <c r="M70">
        <v>290.22000000000003</v>
      </c>
      <c r="N70">
        <v>199.1</v>
      </c>
      <c r="O70">
        <v>102.018</v>
      </c>
      <c r="P70">
        <v>36.770000000000003</v>
      </c>
      <c r="Q70" t="str">
        <v/>
      </c>
    </row>
    <row r="71" spans="1:17" x14ac:dyDescent="0.3">
      <c r="A71" s="3">
        <v>44265</v>
      </c>
      <c r="B71" s="2">
        <v>57.08</v>
      </c>
      <c r="C71" s="2">
        <v>127.41</v>
      </c>
      <c r="D71" s="2">
        <v>264.89999999999998</v>
      </c>
      <c r="E71">
        <v>232.42</v>
      </c>
      <c r="F71">
        <v>437.59</v>
      </c>
      <c r="G71">
        <v>119.98</v>
      </c>
      <c r="H71">
        <v>2.21</v>
      </c>
      <c r="I71">
        <v>3439</v>
      </c>
      <c r="J71">
        <v>124.6825</v>
      </c>
      <c r="K71">
        <v>20.63</v>
      </c>
      <c r="L71">
        <v>221.06</v>
      </c>
      <c r="M71">
        <v>292.14999999999998</v>
      </c>
      <c r="N71">
        <v>194.86</v>
      </c>
      <c r="O71">
        <v>101.8095</v>
      </c>
      <c r="P71">
        <v>38.19</v>
      </c>
      <c r="Q71" t="str">
        <v/>
      </c>
    </row>
    <row r="72" spans="1:17" x14ac:dyDescent="0.3">
      <c r="A72" s="3">
        <v>44266</v>
      </c>
      <c r="B72" s="2">
        <v>55.51</v>
      </c>
      <c r="C72" s="2">
        <v>125.99</v>
      </c>
      <c r="D72" s="2">
        <v>273.88</v>
      </c>
      <c r="E72">
        <v>237.13</v>
      </c>
      <c r="F72">
        <v>453.69</v>
      </c>
      <c r="G72">
        <v>121.96</v>
      </c>
      <c r="H72">
        <v>2.41</v>
      </c>
      <c r="I72">
        <v>3404</v>
      </c>
      <c r="J72">
        <v>129.935</v>
      </c>
      <c r="K72">
        <v>21.17</v>
      </c>
      <c r="L72">
        <v>219.76</v>
      </c>
      <c r="M72">
        <v>292.62</v>
      </c>
      <c r="N72">
        <v>205.8</v>
      </c>
      <c r="O72">
        <v>105.027</v>
      </c>
      <c r="P72">
        <v>41.81</v>
      </c>
      <c r="Q72" t="str">
        <v/>
      </c>
    </row>
    <row r="73" spans="1:17" x14ac:dyDescent="0.3">
      <c r="A73" s="3">
        <v>44267</v>
      </c>
      <c r="B73" s="2">
        <v>55.63</v>
      </c>
      <c r="C73" s="2">
        <v>127.12</v>
      </c>
      <c r="D73" s="2">
        <v>268.39999999999998</v>
      </c>
      <c r="E73">
        <v>235.75</v>
      </c>
      <c r="F73">
        <v>451.17</v>
      </c>
      <c r="G73">
        <v>121.03</v>
      </c>
      <c r="H73">
        <v>2.69</v>
      </c>
      <c r="I73">
        <v>3475</v>
      </c>
      <c r="J73">
        <v>128.56</v>
      </c>
      <c r="K73">
        <v>21.07</v>
      </c>
      <c r="L73">
        <v>229</v>
      </c>
      <c r="M73">
        <v>297.25</v>
      </c>
      <c r="N73">
        <v>199</v>
      </c>
      <c r="O73">
        <v>102.5</v>
      </c>
      <c r="P73">
        <v>40.700000000000003</v>
      </c>
      <c r="Q73" t="str">
        <v/>
      </c>
    </row>
    <row r="74" spans="1:17" x14ac:dyDescent="0.3">
      <c r="A74" s="3">
        <v>44268</v>
      </c>
      <c r="B74" s="2">
        <v>55.63</v>
      </c>
      <c r="C74" s="2">
        <v>127.12</v>
      </c>
      <c r="D74" s="2">
        <v>268.39999999999998</v>
      </c>
      <c r="E74">
        <v>235.75</v>
      </c>
      <c r="F74">
        <v>451.17</v>
      </c>
      <c r="G74">
        <v>121.03</v>
      </c>
      <c r="H74">
        <v>2.69</v>
      </c>
      <c r="I74">
        <v>3475</v>
      </c>
      <c r="J74">
        <v>128.56</v>
      </c>
      <c r="K74">
        <v>21.07</v>
      </c>
      <c r="L74">
        <v>229</v>
      </c>
      <c r="M74">
        <v>297.25</v>
      </c>
      <c r="N74">
        <v>199</v>
      </c>
      <c r="O74">
        <v>102.5</v>
      </c>
      <c r="P74">
        <v>40.700000000000003</v>
      </c>
      <c r="Q74" t="str">
        <v/>
      </c>
    </row>
    <row r="75" spans="1:17" x14ac:dyDescent="0.3">
      <c r="A75" s="3">
        <v>44269</v>
      </c>
      <c r="B75" s="2">
        <v>55.63</v>
      </c>
      <c r="C75" s="2">
        <v>127.12</v>
      </c>
      <c r="D75" s="2">
        <v>268.39999999999998</v>
      </c>
      <c r="E75">
        <v>235.75</v>
      </c>
      <c r="F75">
        <v>451.17</v>
      </c>
      <c r="G75">
        <v>121.03</v>
      </c>
      <c r="H75">
        <v>2.69</v>
      </c>
      <c r="I75">
        <v>3475</v>
      </c>
      <c r="J75">
        <v>128.56</v>
      </c>
      <c r="K75">
        <v>21.07</v>
      </c>
      <c r="L75">
        <v>229</v>
      </c>
      <c r="M75">
        <v>297.25</v>
      </c>
      <c r="N75">
        <v>199</v>
      </c>
      <c r="O75">
        <v>102.5</v>
      </c>
      <c r="P75">
        <v>40.700000000000003</v>
      </c>
      <c r="Q75" t="str">
        <v/>
      </c>
    </row>
    <row r="76" spans="1:17" x14ac:dyDescent="0.3">
      <c r="A76" s="3">
        <v>44270</v>
      </c>
      <c r="B76" s="2">
        <v>55.64</v>
      </c>
      <c r="C76" s="2">
        <v>125.63</v>
      </c>
      <c r="D76" s="2">
        <v>273.75</v>
      </c>
      <c r="E76">
        <v>234.81</v>
      </c>
      <c r="F76">
        <v>470.77</v>
      </c>
      <c r="G76">
        <v>123.99</v>
      </c>
      <c r="H76">
        <v>2.71</v>
      </c>
      <c r="I76">
        <v>3510</v>
      </c>
      <c r="J76">
        <v>131.91249999999999</v>
      </c>
      <c r="K76">
        <v>21.11</v>
      </c>
      <c r="L76">
        <v>230.74</v>
      </c>
      <c r="M76">
        <v>304.23</v>
      </c>
      <c r="N76">
        <v>200.55</v>
      </c>
      <c r="O76">
        <v>102.72199999999999</v>
      </c>
      <c r="P76">
        <v>43.1</v>
      </c>
      <c r="Q76" t="str">
        <v/>
      </c>
    </row>
    <row r="77" spans="1:17" x14ac:dyDescent="0.3">
      <c r="A77" s="3">
        <v>44271</v>
      </c>
      <c r="B77" s="2">
        <v>55.64</v>
      </c>
      <c r="C77" s="2">
        <v>127.78</v>
      </c>
      <c r="D77" s="2">
        <v>279.27999999999997</v>
      </c>
      <c r="E77">
        <v>237.71</v>
      </c>
      <c r="F77">
        <v>478.18</v>
      </c>
      <c r="G77">
        <v>125.57</v>
      </c>
      <c r="H77">
        <v>3.23</v>
      </c>
      <c r="I77">
        <v>3525</v>
      </c>
      <c r="J77">
        <v>132.91249999999999</v>
      </c>
      <c r="K77">
        <v>20.420000000000002</v>
      </c>
      <c r="L77">
        <v>226.46</v>
      </c>
      <c r="M77">
        <v>302.87</v>
      </c>
      <c r="N77">
        <v>196.31</v>
      </c>
      <c r="O77">
        <v>104.194496</v>
      </c>
      <c r="P77">
        <v>38.36</v>
      </c>
      <c r="Q77" t="str">
        <v/>
      </c>
    </row>
    <row r="78" spans="1:17" x14ac:dyDescent="0.3">
      <c r="A78" s="3">
        <v>44272</v>
      </c>
      <c r="B78" s="2">
        <v>55.75</v>
      </c>
      <c r="C78" s="2">
        <v>127.3</v>
      </c>
      <c r="D78" s="2">
        <v>284.01</v>
      </c>
      <c r="E78">
        <v>237.04</v>
      </c>
      <c r="F78">
        <v>483.59</v>
      </c>
      <c r="G78">
        <v>124.76</v>
      </c>
      <c r="H78">
        <v>2.95</v>
      </c>
      <c r="I78">
        <v>3538</v>
      </c>
      <c r="J78">
        <v>133.41249999999999</v>
      </c>
      <c r="K78">
        <v>20.71</v>
      </c>
      <c r="L78">
        <v>233.63</v>
      </c>
      <c r="M78">
        <v>304.58999999999997</v>
      </c>
      <c r="N78">
        <v>208.03</v>
      </c>
      <c r="O78">
        <v>104.111</v>
      </c>
      <c r="P78">
        <v>43.18</v>
      </c>
      <c r="Q78" t="str">
        <v/>
      </c>
    </row>
    <row r="79" spans="1:17" x14ac:dyDescent="0.3">
      <c r="A79" s="3">
        <v>44273</v>
      </c>
      <c r="B79" s="2">
        <v>56.31</v>
      </c>
      <c r="C79" s="2">
        <v>124.91</v>
      </c>
      <c r="D79" s="2">
        <v>278.62</v>
      </c>
      <c r="E79">
        <v>230.72</v>
      </c>
      <c r="F79">
        <v>464.15</v>
      </c>
      <c r="G79">
        <v>120.53</v>
      </c>
      <c r="H79">
        <v>2.75</v>
      </c>
      <c r="I79">
        <v>3555</v>
      </c>
      <c r="J79">
        <v>127.22499999999999</v>
      </c>
      <c r="K79">
        <v>20.239999999999998</v>
      </c>
      <c r="L79">
        <v>230.68</v>
      </c>
      <c r="M79">
        <v>304.74</v>
      </c>
      <c r="N79">
        <v>190.21</v>
      </c>
      <c r="O79">
        <v>101.06699999999999</v>
      </c>
      <c r="P79">
        <v>41.56</v>
      </c>
      <c r="Q79" t="str">
        <v/>
      </c>
    </row>
    <row r="80" spans="1:17" x14ac:dyDescent="0.3">
      <c r="A80" s="3">
        <v>44274</v>
      </c>
      <c r="B80" s="2">
        <v>56.24</v>
      </c>
      <c r="C80" s="2">
        <v>124.19</v>
      </c>
      <c r="D80" s="2">
        <v>290.11</v>
      </c>
      <c r="E80">
        <v>230.35</v>
      </c>
      <c r="F80">
        <v>474.46</v>
      </c>
      <c r="G80">
        <v>119.99</v>
      </c>
      <c r="H80">
        <v>2.77</v>
      </c>
      <c r="I80">
        <v>3525</v>
      </c>
      <c r="J80">
        <v>128.45750000000001</v>
      </c>
      <c r="K80">
        <v>20.45</v>
      </c>
      <c r="L80">
        <v>225.29</v>
      </c>
      <c r="M80">
        <v>301.12</v>
      </c>
      <c r="N80">
        <v>194.63</v>
      </c>
      <c r="O80">
        <v>101.348</v>
      </c>
      <c r="P80">
        <v>43.05</v>
      </c>
      <c r="Q80" t="str">
        <v/>
      </c>
    </row>
    <row r="81" spans="1:17" x14ac:dyDescent="0.3">
      <c r="A81" s="3">
        <v>44275</v>
      </c>
      <c r="B81" s="2">
        <v>56.24</v>
      </c>
      <c r="C81" s="2">
        <v>124.19</v>
      </c>
      <c r="D81" s="2">
        <v>290.11</v>
      </c>
      <c r="E81">
        <v>230.35</v>
      </c>
      <c r="F81">
        <v>474.46</v>
      </c>
      <c r="G81">
        <v>119.99</v>
      </c>
      <c r="H81">
        <v>2.77</v>
      </c>
      <c r="I81">
        <v>3525</v>
      </c>
      <c r="J81">
        <v>128.45750000000001</v>
      </c>
      <c r="K81">
        <v>20.45</v>
      </c>
      <c r="L81">
        <v>225.29</v>
      </c>
      <c r="M81">
        <v>301.12</v>
      </c>
      <c r="N81">
        <v>194.63</v>
      </c>
      <c r="O81">
        <v>101.348</v>
      </c>
      <c r="P81">
        <v>43.05</v>
      </c>
      <c r="Q81" t="str">
        <v/>
      </c>
    </row>
    <row r="82" spans="1:17" x14ac:dyDescent="0.3">
      <c r="A82" s="3">
        <v>44276</v>
      </c>
      <c r="B82" s="2">
        <v>56.24</v>
      </c>
      <c r="C82" s="2">
        <v>124.19</v>
      </c>
      <c r="D82" s="2">
        <v>290.11</v>
      </c>
      <c r="E82">
        <v>230.35</v>
      </c>
      <c r="F82">
        <v>474.46</v>
      </c>
      <c r="G82">
        <v>119.99</v>
      </c>
      <c r="H82">
        <v>2.77</v>
      </c>
      <c r="I82">
        <v>3525</v>
      </c>
      <c r="J82">
        <v>128.45750000000001</v>
      </c>
      <c r="K82">
        <v>20.45</v>
      </c>
      <c r="L82">
        <v>225.29</v>
      </c>
      <c r="M82">
        <v>301.12</v>
      </c>
      <c r="N82">
        <v>194.63</v>
      </c>
      <c r="O82">
        <v>101.348</v>
      </c>
      <c r="P82">
        <v>43.05</v>
      </c>
      <c r="Q82" t="str">
        <v/>
      </c>
    </row>
    <row r="83" spans="1:17" x14ac:dyDescent="0.3">
      <c r="A83" s="3">
        <v>44277</v>
      </c>
      <c r="B83" s="2">
        <v>56.59</v>
      </c>
      <c r="C83" s="2">
        <v>126.11</v>
      </c>
      <c r="D83" s="2">
        <v>293.54000000000002</v>
      </c>
      <c r="E83">
        <v>235.99</v>
      </c>
      <c r="F83">
        <v>475.28</v>
      </c>
      <c r="G83">
        <v>123.39</v>
      </c>
      <c r="H83">
        <v>2.69</v>
      </c>
      <c r="I83">
        <v>3573</v>
      </c>
      <c r="J83">
        <v>131.86250000000001</v>
      </c>
      <c r="K83">
        <v>20.36</v>
      </c>
      <c r="L83">
        <v>226.02</v>
      </c>
      <c r="M83">
        <v>303.36</v>
      </c>
      <c r="N83">
        <v>195.73</v>
      </c>
      <c r="O83">
        <v>101.53449999999999</v>
      </c>
      <c r="P83">
        <v>39.99</v>
      </c>
      <c r="Q83" t="str">
        <v/>
      </c>
    </row>
    <row r="84" spans="1:17" x14ac:dyDescent="0.3">
      <c r="A84" s="3">
        <v>44278</v>
      </c>
      <c r="B84" s="2">
        <v>56.91</v>
      </c>
      <c r="C84" s="2">
        <v>124.39</v>
      </c>
      <c r="D84" s="2">
        <v>290.63</v>
      </c>
      <c r="E84">
        <v>237.58</v>
      </c>
      <c r="F84">
        <v>464.06</v>
      </c>
      <c r="G84">
        <v>122.54</v>
      </c>
      <c r="H84">
        <v>2.62</v>
      </c>
      <c r="I84">
        <v>3519</v>
      </c>
      <c r="J84">
        <v>130.70750000000001</v>
      </c>
      <c r="K84">
        <v>19.54</v>
      </c>
      <c r="L84">
        <v>218.25</v>
      </c>
      <c r="M84">
        <v>301.60000000000002</v>
      </c>
      <c r="N84">
        <v>190.6</v>
      </c>
      <c r="O84">
        <v>102.0665</v>
      </c>
      <c r="P84">
        <v>38.04</v>
      </c>
      <c r="Q84" t="str">
        <v/>
      </c>
    </row>
    <row r="85" spans="1:17" x14ac:dyDescent="0.3">
      <c r="A85" s="3">
        <v>44279</v>
      </c>
      <c r="B85" s="2">
        <v>57.01</v>
      </c>
      <c r="C85" s="2">
        <v>122.36</v>
      </c>
      <c r="D85" s="2">
        <v>282.14</v>
      </c>
      <c r="E85">
        <v>235.46</v>
      </c>
      <c r="F85">
        <v>457.27</v>
      </c>
      <c r="G85">
        <v>120.09</v>
      </c>
      <c r="H85">
        <v>2.65</v>
      </c>
      <c r="I85">
        <v>3441</v>
      </c>
      <c r="J85">
        <v>126.43</v>
      </c>
      <c r="K85">
        <v>19.2</v>
      </c>
      <c r="L85">
        <v>221.23</v>
      </c>
      <c r="M85">
        <v>306.3</v>
      </c>
      <c r="N85">
        <v>181.6</v>
      </c>
      <c r="O85">
        <v>101.62649999999999</v>
      </c>
      <c r="P85">
        <v>34.04</v>
      </c>
      <c r="Q85" t="str">
        <v/>
      </c>
    </row>
    <row r="86" spans="1:17" x14ac:dyDescent="0.3">
      <c r="A86" s="3">
        <v>44280</v>
      </c>
      <c r="B86" s="2">
        <v>57.38</v>
      </c>
      <c r="C86" s="2">
        <v>123.48</v>
      </c>
      <c r="D86" s="2">
        <v>278.74</v>
      </c>
      <c r="E86">
        <v>232.34</v>
      </c>
      <c r="F86">
        <v>461.7</v>
      </c>
      <c r="G86">
        <v>120.59</v>
      </c>
      <c r="H86">
        <v>2.76</v>
      </c>
      <c r="I86">
        <v>3512</v>
      </c>
      <c r="J86">
        <v>125.35250000000001</v>
      </c>
      <c r="K86">
        <v>19.41</v>
      </c>
      <c r="L86">
        <v>224.25</v>
      </c>
      <c r="M86">
        <v>311.99</v>
      </c>
      <c r="N86">
        <v>179.16</v>
      </c>
      <c r="O86">
        <v>101.623</v>
      </c>
      <c r="P86">
        <v>34.200000000000003</v>
      </c>
      <c r="Q86" t="str">
        <v/>
      </c>
    </row>
    <row r="87" spans="1:17" x14ac:dyDescent="0.3">
      <c r="A87" s="3">
        <v>44281</v>
      </c>
      <c r="B87" s="2">
        <v>58.18</v>
      </c>
      <c r="C87" s="2">
        <v>122.99</v>
      </c>
      <c r="D87" s="2">
        <v>283.02</v>
      </c>
      <c r="E87">
        <v>236.48</v>
      </c>
      <c r="F87">
        <v>482.04</v>
      </c>
      <c r="G87">
        <v>121.21</v>
      </c>
      <c r="H87">
        <v>3.05</v>
      </c>
      <c r="I87">
        <v>3558</v>
      </c>
      <c r="J87">
        <v>128.39250000000001</v>
      </c>
      <c r="K87">
        <v>19.489999999999998</v>
      </c>
      <c r="L87">
        <v>229.5</v>
      </c>
      <c r="M87">
        <v>320.83999999999997</v>
      </c>
      <c r="N87">
        <v>177.685</v>
      </c>
      <c r="O87">
        <v>101.23650000000001</v>
      </c>
      <c r="P87">
        <v>36.090000000000003</v>
      </c>
      <c r="Q87" t="str">
        <v/>
      </c>
    </row>
    <row r="88" spans="1:17" x14ac:dyDescent="0.3">
      <c r="A88" s="3">
        <v>44282</v>
      </c>
      <c r="B88" s="2">
        <v>58.18</v>
      </c>
      <c r="C88" s="2">
        <v>122.99</v>
      </c>
      <c r="D88" s="2">
        <v>283.02</v>
      </c>
      <c r="E88">
        <v>236.48</v>
      </c>
      <c r="F88">
        <v>482.04</v>
      </c>
      <c r="G88">
        <v>121.21</v>
      </c>
      <c r="H88">
        <v>3.05</v>
      </c>
      <c r="I88">
        <v>3558</v>
      </c>
      <c r="J88">
        <v>128.39250000000001</v>
      </c>
      <c r="K88">
        <v>19.489999999999998</v>
      </c>
      <c r="L88">
        <v>229.5</v>
      </c>
      <c r="M88">
        <v>320.83999999999997</v>
      </c>
      <c r="N88">
        <v>177.685</v>
      </c>
      <c r="O88">
        <v>101.23650000000001</v>
      </c>
      <c r="P88">
        <v>36.090000000000003</v>
      </c>
      <c r="Q88" t="str">
        <v/>
      </c>
    </row>
    <row r="89" spans="1:17" x14ac:dyDescent="0.3">
      <c r="A89" s="3">
        <v>44283</v>
      </c>
      <c r="B89" s="2">
        <v>58.18</v>
      </c>
      <c r="C89" s="2">
        <v>122.99</v>
      </c>
      <c r="D89" s="2">
        <v>283.02</v>
      </c>
      <c r="E89">
        <v>236.48</v>
      </c>
      <c r="F89">
        <v>482.04</v>
      </c>
      <c r="G89">
        <v>121.21</v>
      </c>
      <c r="H89">
        <v>3.05</v>
      </c>
      <c r="I89">
        <v>3558</v>
      </c>
      <c r="J89">
        <v>128.39250000000001</v>
      </c>
      <c r="K89">
        <v>19.489999999999998</v>
      </c>
      <c r="L89">
        <v>229.5</v>
      </c>
      <c r="M89">
        <v>320.83999999999997</v>
      </c>
      <c r="N89">
        <v>177.685</v>
      </c>
      <c r="O89">
        <v>101.23650000000001</v>
      </c>
      <c r="P89">
        <v>36.090000000000003</v>
      </c>
      <c r="Q89" t="str">
        <v/>
      </c>
    </row>
    <row r="90" spans="1:17" x14ac:dyDescent="0.3">
      <c r="A90" s="3">
        <v>44284</v>
      </c>
      <c r="B90" s="2">
        <v>58.83</v>
      </c>
      <c r="C90" s="2">
        <v>123.46</v>
      </c>
      <c r="D90" s="2">
        <v>290.82</v>
      </c>
      <c r="E90">
        <v>235.24</v>
      </c>
      <c r="F90">
        <v>472.62</v>
      </c>
      <c r="G90">
        <v>121.39</v>
      </c>
      <c r="H90">
        <v>2.92</v>
      </c>
      <c r="I90">
        <v>3616</v>
      </c>
      <c r="J90">
        <v>129.48249999999999</v>
      </c>
      <c r="K90">
        <v>19.28</v>
      </c>
      <c r="L90">
        <v>230.22</v>
      </c>
      <c r="M90">
        <v>317.05</v>
      </c>
      <c r="N90">
        <v>173.85</v>
      </c>
      <c r="O90">
        <v>102.28950500000001</v>
      </c>
      <c r="P90">
        <v>38.130000000000003</v>
      </c>
      <c r="Q90" t="str">
        <v/>
      </c>
    </row>
    <row r="91" spans="1:17" x14ac:dyDescent="0.3">
      <c r="A91" s="3">
        <v>44285</v>
      </c>
      <c r="B91" s="2">
        <v>58.59</v>
      </c>
      <c r="C91" s="2">
        <v>124.64</v>
      </c>
      <c r="D91" s="2">
        <v>288</v>
      </c>
      <c r="E91">
        <v>231.85</v>
      </c>
      <c r="F91">
        <v>456.16</v>
      </c>
      <c r="G91">
        <v>119.9</v>
      </c>
      <c r="H91">
        <v>2.79</v>
      </c>
      <c r="I91">
        <v>3577</v>
      </c>
      <c r="J91">
        <v>128.7175</v>
      </c>
      <c r="K91">
        <v>19.78</v>
      </c>
      <c r="L91">
        <v>233.08</v>
      </c>
      <c r="M91">
        <v>316.26</v>
      </c>
      <c r="N91">
        <v>175.28</v>
      </c>
      <c r="O91">
        <v>102.3235</v>
      </c>
      <c r="P91">
        <v>44.14</v>
      </c>
      <c r="Q91" t="str">
        <v/>
      </c>
    </row>
    <row r="92" spans="1:17" x14ac:dyDescent="0.3">
      <c r="A92" s="3">
        <v>44286</v>
      </c>
      <c r="B92" s="2">
        <v>58.15</v>
      </c>
      <c r="C92" s="2">
        <v>125.29</v>
      </c>
      <c r="D92" s="2">
        <v>294.52999999999997</v>
      </c>
      <c r="E92">
        <v>235.77</v>
      </c>
      <c r="F92">
        <v>463.66</v>
      </c>
      <c r="G92">
        <v>122.15</v>
      </c>
      <c r="H92">
        <v>2.86</v>
      </c>
      <c r="I92">
        <v>3587</v>
      </c>
      <c r="J92">
        <v>133.48249999999999</v>
      </c>
      <c r="K92">
        <v>20</v>
      </c>
      <c r="L92">
        <v>231.87</v>
      </c>
      <c r="M92">
        <v>311.58999999999997</v>
      </c>
      <c r="N92">
        <v>182.51</v>
      </c>
      <c r="O92">
        <v>103.126</v>
      </c>
      <c r="P92">
        <v>48.02</v>
      </c>
      <c r="Q92" t="str">
        <v/>
      </c>
    </row>
    <row r="93" spans="1:17" x14ac:dyDescent="0.3">
      <c r="A93" s="3">
        <v>44287</v>
      </c>
      <c r="B93" s="2">
        <v>58.3</v>
      </c>
      <c r="C93" s="2">
        <v>127.65</v>
      </c>
      <c r="D93" s="2">
        <v>298.66000000000003</v>
      </c>
      <c r="E93">
        <v>242.35</v>
      </c>
      <c r="F93">
        <v>475.95</v>
      </c>
      <c r="G93">
        <v>123</v>
      </c>
      <c r="H93">
        <v>3.21</v>
      </c>
      <c r="I93">
        <v>3568</v>
      </c>
      <c r="J93">
        <v>138.11750000000001</v>
      </c>
      <c r="K93">
        <v>21.01</v>
      </c>
      <c r="L93">
        <v>232.74</v>
      </c>
      <c r="M93">
        <v>316.74</v>
      </c>
      <c r="N93">
        <v>187.03</v>
      </c>
      <c r="O93">
        <v>106.489006</v>
      </c>
      <c r="P93">
        <v>48.85</v>
      </c>
      <c r="Q93" t="str">
        <v/>
      </c>
    </row>
    <row r="94" spans="1:17" x14ac:dyDescent="0.3">
      <c r="A94" s="3">
        <v>44288</v>
      </c>
      <c r="B94" s="2">
        <v>58.3</v>
      </c>
      <c r="C94" s="2">
        <v>127.65</v>
      </c>
      <c r="D94" s="2">
        <v>298.66000000000003</v>
      </c>
      <c r="E94">
        <v>242.35</v>
      </c>
      <c r="F94">
        <v>475.95</v>
      </c>
      <c r="G94">
        <v>123</v>
      </c>
      <c r="H94">
        <v>3.21</v>
      </c>
      <c r="I94">
        <v>3507</v>
      </c>
      <c r="J94">
        <v>138.11750000000001</v>
      </c>
      <c r="K94">
        <v>21.01</v>
      </c>
      <c r="L94">
        <v>232.74</v>
      </c>
      <c r="M94">
        <v>316.74</v>
      </c>
      <c r="N94">
        <v>187.03</v>
      </c>
      <c r="O94">
        <v>106.489006</v>
      </c>
      <c r="P94">
        <v>48.85</v>
      </c>
      <c r="Q94" t="str">
        <v/>
      </c>
    </row>
    <row r="95" spans="1:17" x14ac:dyDescent="0.3">
      <c r="A95" s="3">
        <v>44289</v>
      </c>
      <c r="B95" s="2">
        <v>58.3</v>
      </c>
      <c r="C95" s="2">
        <v>127.65</v>
      </c>
      <c r="D95" s="2">
        <v>298.66000000000003</v>
      </c>
      <c r="E95">
        <v>242.35</v>
      </c>
      <c r="F95">
        <v>475.95</v>
      </c>
      <c r="G95">
        <v>123</v>
      </c>
      <c r="H95">
        <v>3.21</v>
      </c>
      <c r="I95">
        <v>3507</v>
      </c>
      <c r="J95">
        <v>138.11750000000001</v>
      </c>
      <c r="K95">
        <v>21.01</v>
      </c>
      <c r="L95">
        <v>232.74</v>
      </c>
      <c r="M95">
        <v>316.74</v>
      </c>
      <c r="N95">
        <v>187.03</v>
      </c>
      <c r="O95">
        <v>106.489006</v>
      </c>
      <c r="P95">
        <v>48.85</v>
      </c>
      <c r="Q95" t="str">
        <v/>
      </c>
    </row>
    <row r="96" spans="1:17" x14ac:dyDescent="0.3">
      <c r="A96" s="3">
        <v>44290</v>
      </c>
      <c r="B96" s="2">
        <v>58.3</v>
      </c>
      <c r="C96" s="2">
        <v>127.65</v>
      </c>
      <c r="D96" s="2">
        <v>298.66000000000003</v>
      </c>
      <c r="E96">
        <v>242.35</v>
      </c>
      <c r="F96">
        <v>475.95</v>
      </c>
      <c r="G96">
        <v>123</v>
      </c>
      <c r="H96">
        <v>3.21</v>
      </c>
      <c r="I96">
        <v>3507</v>
      </c>
      <c r="J96">
        <v>138.11750000000001</v>
      </c>
      <c r="K96">
        <v>21.01</v>
      </c>
      <c r="L96">
        <v>232.74</v>
      </c>
      <c r="M96">
        <v>316.74</v>
      </c>
      <c r="N96">
        <v>187.03</v>
      </c>
      <c r="O96">
        <v>106.489006</v>
      </c>
      <c r="P96">
        <v>48.85</v>
      </c>
      <c r="Q96" t="str">
        <v/>
      </c>
    </row>
    <row r="97" spans="1:17" x14ac:dyDescent="0.3">
      <c r="A97" s="3">
        <v>44291</v>
      </c>
      <c r="B97" s="2">
        <v>58.87</v>
      </c>
      <c r="C97" s="2">
        <v>131.4</v>
      </c>
      <c r="D97" s="2">
        <v>308.91000000000003</v>
      </c>
      <c r="E97">
        <v>249.07</v>
      </c>
      <c r="F97">
        <v>488.48</v>
      </c>
      <c r="G97">
        <v>125.9</v>
      </c>
      <c r="H97">
        <v>3.55</v>
      </c>
      <c r="I97">
        <v>3578</v>
      </c>
      <c r="J97">
        <v>139.875</v>
      </c>
      <c r="K97">
        <v>20.97</v>
      </c>
      <c r="L97">
        <v>233.71</v>
      </c>
      <c r="M97">
        <v>323.25</v>
      </c>
      <c r="N97">
        <v>186.62</v>
      </c>
      <c r="O97">
        <v>110.94799999999999</v>
      </c>
      <c r="P97">
        <v>56.56</v>
      </c>
      <c r="Q97" t="str">
        <v/>
      </c>
    </row>
    <row r="98" spans="1:17" x14ac:dyDescent="0.3">
      <c r="A98" s="3">
        <v>44292</v>
      </c>
      <c r="B98" s="2">
        <v>59.11</v>
      </c>
      <c r="C98" s="2">
        <v>131.43</v>
      </c>
      <c r="D98" s="2">
        <v>306.26</v>
      </c>
      <c r="E98">
        <v>247.86</v>
      </c>
      <c r="F98">
        <v>483.87</v>
      </c>
      <c r="G98">
        <v>126.21</v>
      </c>
      <c r="H98">
        <v>3.18</v>
      </c>
      <c r="I98">
        <v>3540</v>
      </c>
      <c r="J98">
        <v>138.61500000000001</v>
      </c>
      <c r="K98">
        <v>21.54</v>
      </c>
      <c r="L98">
        <v>230.64</v>
      </c>
      <c r="M98">
        <v>326.63</v>
      </c>
      <c r="N98">
        <v>194.38</v>
      </c>
      <c r="O98">
        <v>110.463005</v>
      </c>
      <c r="P98">
        <v>52.45</v>
      </c>
      <c r="Q98" t="str">
        <v/>
      </c>
    </row>
    <row r="99" spans="1:17" x14ac:dyDescent="0.3">
      <c r="A99" s="3">
        <v>44293</v>
      </c>
      <c r="B99" s="2">
        <v>59</v>
      </c>
      <c r="C99" s="2">
        <v>130.02000000000001</v>
      </c>
      <c r="D99" s="2">
        <v>313.08999999999997</v>
      </c>
      <c r="E99">
        <v>249.9</v>
      </c>
      <c r="F99">
        <v>482.46</v>
      </c>
      <c r="G99">
        <v>127.9</v>
      </c>
      <c r="H99">
        <v>3.06</v>
      </c>
      <c r="I99">
        <v>3590</v>
      </c>
      <c r="J99">
        <v>141.435</v>
      </c>
      <c r="K99">
        <v>21.17</v>
      </c>
      <c r="L99">
        <v>230.41</v>
      </c>
      <c r="M99">
        <v>326.72000000000003</v>
      </c>
      <c r="N99">
        <v>193.93</v>
      </c>
      <c r="O99">
        <v>111.9515</v>
      </c>
      <c r="P99">
        <v>46.26</v>
      </c>
      <c r="Q99" t="str">
        <v/>
      </c>
    </row>
    <row r="100" spans="1:17" x14ac:dyDescent="0.3">
      <c r="A100" s="3">
        <v>44294</v>
      </c>
      <c r="B100" s="2">
        <v>57.6</v>
      </c>
      <c r="C100" s="2">
        <v>130.11000000000001</v>
      </c>
      <c r="D100" s="2">
        <v>313.02</v>
      </c>
      <c r="E100">
        <v>253.25</v>
      </c>
      <c r="F100">
        <v>485.48</v>
      </c>
      <c r="G100">
        <v>130.36000000000001</v>
      </c>
      <c r="H100">
        <v>3.31</v>
      </c>
      <c r="I100">
        <v>3533</v>
      </c>
      <c r="J100">
        <v>143.16999999999999</v>
      </c>
      <c r="K100">
        <v>21.49</v>
      </c>
      <c r="L100">
        <v>230.48</v>
      </c>
      <c r="M100">
        <v>325.63</v>
      </c>
      <c r="N100">
        <v>203.45</v>
      </c>
      <c r="O100">
        <v>112.5215</v>
      </c>
      <c r="P100">
        <v>49.82</v>
      </c>
      <c r="Q100" t="str">
        <v/>
      </c>
    </row>
    <row r="101" spans="1:17" x14ac:dyDescent="0.3">
      <c r="A101" s="3">
        <v>44295</v>
      </c>
      <c r="B101" s="2">
        <v>57.49</v>
      </c>
      <c r="C101" s="2">
        <v>129.03</v>
      </c>
      <c r="D101" s="2">
        <v>312.45999999999998</v>
      </c>
      <c r="E101">
        <v>255.85</v>
      </c>
      <c r="F101">
        <v>485.09</v>
      </c>
      <c r="G101">
        <v>132.995</v>
      </c>
      <c r="H101">
        <v>3.09</v>
      </c>
      <c r="I101">
        <v>3495</v>
      </c>
      <c r="J101">
        <v>144</v>
      </c>
      <c r="K101">
        <v>21.43</v>
      </c>
      <c r="L101">
        <v>230.75</v>
      </c>
      <c r="M101">
        <v>332.42</v>
      </c>
      <c r="N101">
        <v>202.68</v>
      </c>
      <c r="O101">
        <v>113.5335</v>
      </c>
      <c r="P101">
        <v>49</v>
      </c>
      <c r="Q101" t="str">
        <v/>
      </c>
    </row>
    <row r="102" spans="1:17" x14ac:dyDescent="0.3">
      <c r="A102" s="3">
        <v>44296</v>
      </c>
      <c r="B102" s="2">
        <v>57.49</v>
      </c>
      <c r="C102" s="2">
        <v>129.03</v>
      </c>
      <c r="D102" s="2">
        <v>312.45999999999998</v>
      </c>
      <c r="E102">
        <v>255.85</v>
      </c>
      <c r="F102">
        <v>485.09</v>
      </c>
      <c r="G102">
        <v>132.995</v>
      </c>
      <c r="H102">
        <v>3.09</v>
      </c>
      <c r="I102">
        <v>3495</v>
      </c>
      <c r="J102">
        <v>144</v>
      </c>
      <c r="K102">
        <v>21.43</v>
      </c>
      <c r="L102">
        <v>230.75</v>
      </c>
      <c r="M102">
        <v>332.42</v>
      </c>
      <c r="N102">
        <v>202.68</v>
      </c>
      <c r="O102">
        <v>113.5335</v>
      </c>
      <c r="P102">
        <v>49</v>
      </c>
      <c r="Q102" t="str">
        <v/>
      </c>
    </row>
    <row r="103" spans="1:17" x14ac:dyDescent="0.3">
      <c r="A103" s="1">
        <v>44297</v>
      </c>
      <c r="B103">
        <v>57.49</v>
      </c>
      <c r="C103">
        <v>129.03</v>
      </c>
      <c r="D103">
        <v>312.45999999999998</v>
      </c>
      <c r="E103">
        <v>255.85</v>
      </c>
      <c r="F103">
        <v>485.09</v>
      </c>
      <c r="G103">
        <v>132.995</v>
      </c>
      <c r="H103">
        <v>3.09</v>
      </c>
      <c r="I103">
        <v>3495</v>
      </c>
      <c r="J103">
        <v>144</v>
      </c>
      <c r="K103">
        <v>21.43</v>
      </c>
      <c r="L103">
        <v>230.75</v>
      </c>
      <c r="M103">
        <v>332.42</v>
      </c>
      <c r="N103">
        <v>202.68</v>
      </c>
      <c r="O103">
        <v>113.5335</v>
      </c>
      <c r="P103">
        <v>49</v>
      </c>
      <c r="Q103" t="str">
        <v/>
      </c>
    </row>
    <row r="104" spans="1:17" x14ac:dyDescent="0.3">
      <c r="A104" s="1">
        <v>44298</v>
      </c>
      <c r="B104">
        <v>57.54</v>
      </c>
      <c r="C104">
        <v>130.76</v>
      </c>
      <c r="D104">
        <v>311.54000000000002</v>
      </c>
      <c r="E104">
        <v>255.91</v>
      </c>
      <c r="F104">
        <v>483.67</v>
      </c>
      <c r="G104">
        <v>131.24</v>
      </c>
      <c r="H104">
        <v>2.85</v>
      </c>
      <c r="I104">
        <v>3487</v>
      </c>
      <c r="J104">
        <v>152.09</v>
      </c>
      <c r="K104">
        <v>21.6</v>
      </c>
      <c r="L104">
        <v>230.93</v>
      </c>
      <c r="M104">
        <v>331.07</v>
      </c>
      <c r="N104">
        <v>203.99</v>
      </c>
      <c r="O104">
        <v>112.23101</v>
      </c>
      <c r="P104">
        <v>50.07</v>
      </c>
      <c r="Q104" t="str">
        <v/>
      </c>
    </row>
    <row r="105" spans="1:17" x14ac:dyDescent="0.3">
      <c r="A105" s="1">
        <v>44299</v>
      </c>
      <c r="B105">
        <v>57.62</v>
      </c>
      <c r="C105">
        <v>130.79</v>
      </c>
      <c r="D105">
        <v>309.76</v>
      </c>
      <c r="E105">
        <v>258.49</v>
      </c>
      <c r="F105">
        <v>484.96</v>
      </c>
      <c r="G105">
        <v>134.43</v>
      </c>
      <c r="H105">
        <v>2.81</v>
      </c>
      <c r="I105">
        <v>3476</v>
      </c>
      <c r="J105">
        <v>156.79499999999999</v>
      </c>
      <c r="K105">
        <v>21.96</v>
      </c>
      <c r="L105">
        <v>229.35</v>
      </c>
      <c r="M105">
        <v>331.5</v>
      </c>
      <c r="N105">
        <v>216.35</v>
      </c>
      <c r="O105">
        <v>112.72150000000001</v>
      </c>
      <c r="P105">
        <v>51</v>
      </c>
      <c r="Q105" t="str">
        <v/>
      </c>
    </row>
    <row r="106" spans="1:17" x14ac:dyDescent="0.3">
      <c r="A106" s="1">
        <v>44300</v>
      </c>
      <c r="B106">
        <v>57.7</v>
      </c>
      <c r="C106">
        <v>129.9</v>
      </c>
      <c r="D106">
        <v>302.82</v>
      </c>
      <c r="E106">
        <v>255.59</v>
      </c>
      <c r="F106">
        <v>477.3</v>
      </c>
      <c r="G106">
        <v>132.03</v>
      </c>
      <c r="H106">
        <v>2.88</v>
      </c>
      <c r="I106">
        <v>3477</v>
      </c>
      <c r="J106">
        <v>152.77000000000001</v>
      </c>
      <c r="K106">
        <v>22.14</v>
      </c>
      <c r="L106">
        <v>232.58</v>
      </c>
      <c r="M106">
        <v>328.23</v>
      </c>
      <c r="N106">
        <v>208.2</v>
      </c>
      <c r="O106">
        <v>112.0955</v>
      </c>
      <c r="P106">
        <v>42.97</v>
      </c>
      <c r="Q106">
        <v>328.28</v>
      </c>
    </row>
    <row r="107" spans="1:17" x14ac:dyDescent="0.3">
      <c r="A107" s="1">
        <v>44301</v>
      </c>
      <c r="B107">
        <v>57.7</v>
      </c>
      <c r="C107">
        <v>131.47</v>
      </c>
      <c r="D107">
        <v>307.82</v>
      </c>
      <c r="E107">
        <v>259.5</v>
      </c>
      <c r="F107">
        <v>480</v>
      </c>
      <c r="G107">
        <v>134.5</v>
      </c>
      <c r="H107">
        <v>2.81</v>
      </c>
      <c r="I107">
        <v>3463</v>
      </c>
      <c r="J107">
        <v>161.3725</v>
      </c>
      <c r="K107">
        <v>22.4</v>
      </c>
      <c r="L107">
        <v>232.52</v>
      </c>
      <c r="M107">
        <v>328.66</v>
      </c>
      <c r="N107">
        <v>213.1</v>
      </c>
      <c r="O107">
        <v>114.262505</v>
      </c>
      <c r="P107">
        <v>42.14</v>
      </c>
      <c r="Q107">
        <v>322.75</v>
      </c>
    </row>
    <row r="108" spans="1:17" x14ac:dyDescent="0.3">
      <c r="A108" s="1">
        <v>44302</v>
      </c>
      <c r="B108">
        <v>58.28</v>
      </c>
      <c r="C108">
        <v>133.05000000000001</v>
      </c>
      <c r="D108">
        <v>306.18</v>
      </c>
      <c r="E108">
        <v>260.74</v>
      </c>
      <c r="F108">
        <v>478.79</v>
      </c>
      <c r="G108">
        <v>134.16</v>
      </c>
      <c r="H108">
        <v>2.75</v>
      </c>
      <c r="I108">
        <v>3483</v>
      </c>
      <c r="J108">
        <v>159.125</v>
      </c>
      <c r="K108">
        <v>22.47</v>
      </c>
      <c r="L108">
        <v>233.36</v>
      </c>
      <c r="M108">
        <v>333.99</v>
      </c>
      <c r="N108">
        <v>215.2</v>
      </c>
      <c r="O108">
        <v>114.137505</v>
      </c>
      <c r="P108">
        <v>38.93</v>
      </c>
      <c r="Q108">
        <v>342</v>
      </c>
    </row>
    <row r="109" spans="1:17" x14ac:dyDescent="0.3">
      <c r="A109" s="1">
        <v>44303</v>
      </c>
      <c r="B109">
        <v>58.28</v>
      </c>
      <c r="C109">
        <v>133.05000000000001</v>
      </c>
      <c r="D109">
        <v>306.18</v>
      </c>
      <c r="E109">
        <v>260.74</v>
      </c>
      <c r="F109">
        <v>478.79</v>
      </c>
      <c r="G109">
        <v>134.16</v>
      </c>
      <c r="H109">
        <v>2.75</v>
      </c>
      <c r="I109">
        <v>3483</v>
      </c>
      <c r="J109">
        <v>159.125</v>
      </c>
      <c r="K109">
        <v>22.47</v>
      </c>
      <c r="L109">
        <v>233.36</v>
      </c>
      <c r="M109">
        <v>333.99</v>
      </c>
      <c r="N109">
        <v>215.2</v>
      </c>
      <c r="O109">
        <v>114.137505</v>
      </c>
      <c r="P109">
        <v>38.93</v>
      </c>
      <c r="Q109">
        <v>342</v>
      </c>
    </row>
    <row r="110" spans="1:17" x14ac:dyDescent="0.3">
      <c r="A110" s="1">
        <v>44304</v>
      </c>
      <c r="B110">
        <v>58.28</v>
      </c>
      <c r="C110">
        <v>133.05000000000001</v>
      </c>
      <c r="D110">
        <v>306.18</v>
      </c>
      <c r="E110">
        <v>260.74</v>
      </c>
      <c r="F110">
        <v>478.79</v>
      </c>
      <c r="G110">
        <v>134.16</v>
      </c>
      <c r="H110">
        <v>2.75</v>
      </c>
      <c r="I110">
        <v>3483</v>
      </c>
      <c r="J110">
        <v>159.125</v>
      </c>
      <c r="K110">
        <v>22.47</v>
      </c>
      <c r="L110">
        <v>233.36</v>
      </c>
      <c r="M110">
        <v>333.99</v>
      </c>
      <c r="N110">
        <v>215.2</v>
      </c>
      <c r="O110">
        <v>114.137505</v>
      </c>
      <c r="P110">
        <v>38.93</v>
      </c>
      <c r="Q110">
        <v>342</v>
      </c>
    </row>
    <row r="111" spans="1:17" x14ac:dyDescent="0.3">
      <c r="A111" s="1">
        <v>44305</v>
      </c>
      <c r="B111">
        <v>58.39</v>
      </c>
      <c r="C111">
        <v>131.99</v>
      </c>
      <c r="D111">
        <v>302.24</v>
      </c>
      <c r="E111">
        <v>258.74</v>
      </c>
      <c r="F111">
        <v>462</v>
      </c>
      <c r="G111">
        <v>134.84</v>
      </c>
      <c r="H111">
        <v>2.6</v>
      </c>
      <c r="I111">
        <v>3482</v>
      </c>
      <c r="J111">
        <v>153.61750000000001</v>
      </c>
      <c r="K111">
        <v>22.25</v>
      </c>
      <c r="L111">
        <v>232.39</v>
      </c>
      <c r="M111">
        <v>335.8</v>
      </c>
      <c r="N111">
        <v>213.37</v>
      </c>
      <c r="O111">
        <v>114.488</v>
      </c>
      <c r="P111">
        <v>35.549999999999997</v>
      </c>
      <c r="Q111">
        <v>333</v>
      </c>
    </row>
    <row r="112" spans="1:17" x14ac:dyDescent="0.3">
      <c r="A112" s="1">
        <v>44306</v>
      </c>
      <c r="B112">
        <v>58.39</v>
      </c>
      <c r="C112">
        <v>130.55000000000001</v>
      </c>
      <c r="D112">
        <v>302.64999999999998</v>
      </c>
      <c r="E112">
        <v>258.26</v>
      </c>
      <c r="F112">
        <v>457.26</v>
      </c>
      <c r="G112">
        <v>133.11000000000001</v>
      </c>
      <c r="H112">
        <v>2.59</v>
      </c>
      <c r="I112">
        <v>3434</v>
      </c>
      <c r="J112">
        <v>151.71250000000001</v>
      </c>
      <c r="K112">
        <v>21.78</v>
      </c>
      <c r="L112">
        <v>227.63</v>
      </c>
      <c r="M112">
        <v>334.55</v>
      </c>
      <c r="N112">
        <v>206.6</v>
      </c>
      <c r="O112">
        <v>113.95050000000001</v>
      </c>
      <c r="P112">
        <v>33.57</v>
      </c>
      <c r="Q112">
        <v>320.82</v>
      </c>
    </row>
    <row r="113" spans="1:17" x14ac:dyDescent="0.3">
      <c r="A113" s="1">
        <v>44307</v>
      </c>
      <c r="B113">
        <v>58.14</v>
      </c>
      <c r="C113">
        <v>132.12</v>
      </c>
      <c r="D113">
        <v>301.47000000000003</v>
      </c>
      <c r="E113">
        <v>260.58</v>
      </c>
      <c r="F113">
        <v>459.79</v>
      </c>
      <c r="G113">
        <v>133.5</v>
      </c>
      <c r="H113">
        <v>2.74</v>
      </c>
      <c r="I113">
        <v>3406</v>
      </c>
      <c r="J113">
        <v>153.60499999999999</v>
      </c>
      <c r="K113">
        <v>21.8</v>
      </c>
      <c r="L113">
        <v>232.46</v>
      </c>
      <c r="M113">
        <v>333.69</v>
      </c>
      <c r="N113">
        <v>210.37</v>
      </c>
      <c r="O113">
        <v>113.9175</v>
      </c>
      <c r="P113">
        <v>34.93</v>
      </c>
      <c r="Q113">
        <v>311.92</v>
      </c>
    </row>
    <row r="114" spans="1:17" x14ac:dyDescent="0.3">
      <c r="A114" s="1">
        <v>44308</v>
      </c>
      <c r="B114">
        <v>57.28</v>
      </c>
      <c r="C114">
        <v>131.72999999999999</v>
      </c>
      <c r="D114">
        <v>296.52</v>
      </c>
      <c r="E114">
        <v>257.17</v>
      </c>
      <c r="F114">
        <v>455.11</v>
      </c>
      <c r="G114">
        <v>131.94</v>
      </c>
      <c r="H114">
        <v>2.71</v>
      </c>
      <c r="I114">
        <v>3466</v>
      </c>
      <c r="J114">
        <v>148.5025</v>
      </c>
      <c r="K114">
        <v>21.97</v>
      </c>
      <c r="L114">
        <v>228.89</v>
      </c>
      <c r="M114">
        <v>335.06</v>
      </c>
      <c r="N114">
        <v>216.73</v>
      </c>
      <c r="O114">
        <v>112.626</v>
      </c>
      <c r="P114">
        <v>31.06</v>
      </c>
      <c r="Q114">
        <v>293.45</v>
      </c>
    </row>
    <row r="115" spans="1:17" x14ac:dyDescent="0.3">
      <c r="A115" s="1">
        <v>44309</v>
      </c>
      <c r="B115">
        <v>57.3</v>
      </c>
      <c r="C115">
        <v>133.32</v>
      </c>
      <c r="D115">
        <v>301.13</v>
      </c>
      <c r="E115">
        <v>261.14999999999998</v>
      </c>
      <c r="F115">
        <v>466.13</v>
      </c>
      <c r="G115">
        <v>134.32</v>
      </c>
      <c r="H115">
        <v>2.87</v>
      </c>
      <c r="I115">
        <v>3454</v>
      </c>
      <c r="J115">
        <v>152.6525</v>
      </c>
      <c r="K115">
        <v>21.77</v>
      </c>
      <c r="L115">
        <v>230.11</v>
      </c>
      <c r="M115">
        <v>334.46</v>
      </c>
      <c r="N115">
        <v>219.3</v>
      </c>
      <c r="O115">
        <v>114.9965</v>
      </c>
      <c r="P115">
        <v>32.299999999999997</v>
      </c>
      <c r="Q115">
        <v>291.60000000000002</v>
      </c>
    </row>
    <row r="116" spans="1:17" x14ac:dyDescent="0.3">
      <c r="A116" s="1">
        <v>44310</v>
      </c>
      <c r="B116">
        <v>57.3</v>
      </c>
      <c r="C116">
        <v>133.32</v>
      </c>
      <c r="D116">
        <v>301.13</v>
      </c>
      <c r="E116">
        <v>261.14999999999998</v>
      </c>
      <c r="F116">
        <v>466.13</v>
      </c>
      <c r="G116">
        <v>134.32</v>
      </c>
      <c r="H116">
        <v>2.87</v>
      </c>
      <c r="I116">
        <v>3454</v>
      </c>
      <c r="J116">
        <v>152.6525</v>
      </c>
      <c r="K116">
        <v>21.77</v>
      </c>
      <c r="L116">
        <v>230.11</v>
      </c>
      <c r="M116">
        <v>334.46</v>
      </c>
      <c r="N116">
        <v>219.3</v>
      </c>
      <c r="O116">
        <v>114.9965</v>
      </c>
      <c r="P116">
        <v>32.299999999999997</v>
      </c>
      <c r="Q116">
        <v>291.60000000000002</v>
      </c>
    </row>
    <row r="117" spans="1:17" x14ac:dyDescent="0.3">
      <c r="A117" s="1">
        <v>44311</v>
      </c>
      <c r="B117">
        <v>57.3</v>
      </c>
      <c r="C117">
        <v>133.32</v>
      </c>
      <c r="D117">
        <v>301.13</v>
      </c>
      <c r="E117">
        <v>261.14999999999998</v>
      </c>
      <c r="F117">
        <v>466.13</v>
      </c>
      <c r="G117">
        <v>134.32</v>
      </c>
      <c r="H117">
        <v>2.87</v>
      </c>
      <c r="I117">
        <v>3454</v>
      </c>
      <c r="J117">
        <v>152.6525</v>
      </c>
      <c r="K117">
        <v>21.77</v>
      </c>
      <c r="L117">
        <v>230.11</v>
      </c>
      <c r="M117">
        <v>334.46</v>
      </c>
      <c r="N117">
        <v>219.3</v>
      </c>
      <c r="O117">
        <v>114.9965</v>
      </c>
      <c r="P117">
        <v>32.299999999999997</v>
      </c>
      <c r="Q117">
        <v>291.60000000000002</v>
      </c>
    </row>
    <row r="118" spans="1:17" x14ac:dyDescent="0.3">
      <c r="A118" s="1">
        <v>44312</v>
      </c>
      <c r="B118">
        <v>56.94</v>
      </c>
      <c r="C118">
        <v>132.5</v>
      </c>
      <c r="D118">
        <v>303.04000000000002</v>
      </c>
      <c r="E118">
        <v>261.55</v>
      </c>
      <c r="F118">
        <v>471.85</v>
      </c>
      <c r="G118">
        <v>134.72</v>
      </c>
      <c r="H118">
        <v>2.84</v>
      </c>
      <c r="I118">
        <v>3430</v>
      </c>
      <c r="J118">
        <v>154.78</v>
      </c>
      <c r="K118">
        <v>22.4</v>
      </c>
      <c r="L118">
        <v>230.56</v>
      </c>
      <c r="M118">
        <v>332.49</v>
      </c>
      <c r="N118">
        <v>224.47</v>
      </c>
      <c r="O118">
        <v>115.4965</v>
      </c>
      <c r="P118">
        <v>34.14</v>
      </c>
      <c r="Q118">
        <v>304.54000000000002</v>
      </c>
    </row>
    <row r="119" spans="1:17" x14ac:dyDescent="0.3">
      <c r="A119" s="1">
        <v>44313</v>
      </c>
      <c r="B119">
        <v>56.32</v>
      </c>
      <c r="C119">
        <v>132.91999999999999</v>
      </c>
      <c r="D119">
        <v>303.57</v>
      </c>
      <c r="E119">
        <v>261.97000000000003</v>
      </c>
      <c r="F119">
        <v>466.35</v>
      </c>
      <c r="G119">
        <v>134.38999999999999</v>
      </c>
      <c r="H119">
        <v>2.8</v>
      </c>
      <c r="I119">
        <v>3379</v>
      </c>
      <c r="J119">
        <v>153.8175</v>
      </c>
      <c r="K119">
        <v>23.08</v>
      </c>
      <c r="L119">
        <v>230.34</v>
      </c>
      <c r="M119">
        <v>339.09</v>
      </c>
      <c r="N119">
        <v>221.25</v>
      </c>
      <c r="O119">
        <v>114.54900000000001</v>
      </c>
      <c r="P119">
        <v>34.119999999999997</v>
      </c>
      <c r="Q119">
        <v>302</v>
      </c>
    </row>
    <row r="120" spans="1:17" x14ac:dyDescent="0.3">
      <c r="A120" s="1">
        <v>44314</v>
      </c>
      <c r="B120">
        <v>56.43</v>
      </c>
      <c r="C120">
        <v>132.08000000000001</v>
      </c>
      <c r="D120">
        <v>307.10000000000002</v>
      </c>
      <c r="E120">
        <v>254.56</v>
      </c>
      <c r="F120">
        <v>459.2</v>
      </c>
      <c r="G120">
        <v>133.58000000000001</v>
      </c>
      <c r="H120">
        <v>3.04</v>
      </c>
      <c r="I120">
        <v>3362</v>
      </c>
      <c r="J120">
        <v>152.76750000000001</v>
      </c>
      <c r="K120">
        <v>22.99</v>
      </c>
      <c r="L120">
        <v>232.3</v>
      </c>
      <c r="M120">
        <v>331.65</v>
      </c>
      <c r="N120">
        <v>220.24</v>
      </c>
      <c r="O120">
        <v>117.952</v>
      </c>
      <c r="P120">
        <v>37.64</v>
      </c>
      <c r="Q120">
        <v>298.05</v>
      </c>
    </row>
    <row r="121" spans="1:17" x14ac:dyDescent="0.3">
      <c r="A121" s="1">
        <v>44315</v>
      </c>
      <c r="B121">
        <v>57.32</v>
      </c>
      <c r="C121">
        <v>134.01</v>
      </c>
      <c r="D121">
        <v>329.51</v>
      </c>
      <c r="E121">
        <v>252.51</v>
      </c>
      <c r="F121">
        <v>466.29</v>
      </c>
      <c r="G121">
        <v>133.47999999999999</v>
      </c>
      <c r="H121">
        <v>2.94</v>
      </c>
      <c r="I121">
        <v>3362</v>
      </c>
      <c r="J121">
        <v>153.2475</v>
      </c>
      <c r="K121">
        <v>23.25</v>
      </c>
      <c r="L121">
        <v>227.47</v>
      </c>
      <c r="M121">
        <v>341.17</v>
      </c>
      <c r="N121">
        <v>211.53</v>
      </c>
      <c r="O121">
        <v>119.63800000000001</v>
      </c>
      <c r="P121">
        <v>34.26</v>
      </c>
      <c r="Q121">
        <v>294.77</v>
      </c>
    </row>
    <row r="122" spans="1:17" x14ac:dyDescent="0.3">
      <c r="A122" s="1">
        <v>44316</v>
      </c>
      <c r="B122">
        <v>57.79</v>
      </c>
      <c r="C122">
        <v>132.13</v>
      </c>
      <c r="D122">
        <v>325.08</v>
      </c>
      <c r="E122">
        <v>252.18</v>
      </c>
      <c r="F122">
        <v>456.2</v>
      </c>
      <c r="G122">
        <v>131.46</v>
      </c>
      <c r="H122">
        <v>2.9</v>
      </c>
      <c r="I122">
        <v>3408</v>
      </c>
      <c r="J122">
        <v>150.095</v>
      </c>
      <c r="K122">
        <v>22.7</v>
      </c>
      <c r="L122">
        <v>228.11</v>
      </c>
      <c r="M122">
        <v>335.34</v>
      </c>
      <c r="N122">
        <v>208.51</v>
      </c>
      <c r="O122">
        <v>117.675</v>
      </c>
      <c r="P122">
        <v>36.78</v>
      </c>
      <c r="Q122">
        <v>297.64</v>
      </c>
    </row>
    <row r="123" spans="1:17" x14ac:dyDescent="0.3">
      <c r="A123" s="1">
        <v>44317</v>
      </c>
      <c r="B123">
        <v>57.79</v>
      </c>
      <c r="C123">
        <v>132.13</v>
      </c>
      <c r="D123">
        <v>325.08</v>
      </c>
      <c r="E123">
        <v>252.18</v>
      </c>
      <c r="F123">
        <v>456.2</v>
      </c>
      <c r="G123">
        <v>131.46</v>
      </c>
      <c r="H123">
        <v>2.9</v>
      </c>
      <c r="I123">
        <v>3408</v>
      </c>
      <c r="J123">
        <v>150.095</v>
      </c>
      <c r="K123">
        <v>22.7</v>
      </c>
      <c r="L123">
        <v>228.11</v>
      </c>
      <c r="M123">
        <v>335.34</v>
      </c>
      <c r="N123">
        <v>208.51</v>
      </c>
      <c r="O123">
        <v>117.675</v>
      </c>
      <c r="P123">
        <v>36.78</v>
      </c>
      <c r="Q123">
        <v>297.64</v>
      </c>
    </row>
    <row r="124" spans="1:17" x14ac:dyDescent="0.3">
      <c r="A124" s="1">
        <v>44318</v>
      </c>
      <c r="B124">
        <v>57.79</v>
      </c>
      <c r="C124">
        <v>132.13</v>
      </c>
      <c r="D124">
        <v>325.08</v>
      </c>
      <c r="E124">
        <v>252.18</v>
      </c>
      <c r="F124">
        <v>456.2</v>
      </c>
      <c r="G124">
        <v>131.46</v>
      </c>
      <c r="H124">
        <v>2.9</v>
      </c>
      <c r="I124">
        <v>3408</v>
      </c>
      <c r="J124">
        <v>150.095</v>
      </c>
      <c r="K124">
        <v>22.7</v>
      </c>
      <c r="L124">
        <v>228.11</v>
      </c>
      <c r="M124">
        <v>335.34</v>
      </c>
      <c r="N124">
        <v>208.51</v>
      </c>
      <c r="O124">
        <v>117.675</v>
      </c>
      <c r="P124">
        <v>36.78</v>
      </c>
      <c r="Q124">
        <v>297.64</v>
      </c>
    </row>
    <row r="125" spans="1:17" x14ac:dyDescent="0.3">
      <c r="A125" s="1">
        <v>44319</v>
      </c>
      <c r="B125">
        <v>57.92</v>
      </c>
      <c r="C125">
        <v>131.44999999999999</v>
      </c>
      <c r="D125">
        <v>322.58</v>
      </c>
      <c r="E125">
        <v>251.86</v>
      </c>
      <c r="F125">
        <v>450.14</v>
      </c>
      <c r="G125">
        <v>132.54</v>
      </c>
      <c r="H125">
        <v>3.32</v>
      </c>
      <c r="I125">
        <v>3408</v>
      </c>
      <c r="J125">
        <v>148.36750000000001</v>
      </c>
      <c r="K125">
        <v>22.82</v>
      </c>
      <c r="L125">
        <v>228.17</v>
      </c>
      <c r="M125">
        <v>339.98</v>
      </c>
      <c r="N125">
        <v>205.12</v>
      </c>
      <c r="O125">
        <v>117.15401</v>
      </c>
      <c r="P125">
        <v>36.22</v>
      </c>
      <c r="Q125">
        <v>294.20999999999998</v>
      </c>
    </row>
    <row r="126" spans="1:17" x14ac:dyDescent="0.3">
      <c r="A126" s="1">
        <v>44320</v>
      </c>
      <c r="B126">
        <v>58.6</v>
      </c>
      <c r="C126">
        <v>128.47999999999999</v>
      </c>
      <c r="D126">
        <v>318.36</v>
      </c>
      <c r="E126">
        <v>247.79</v>
      </c>
      <c r="F126">
        <v>444.54</v>
      </c>
      <c r="G126">
        <v>127.85</v>
      </c>
      <c r="H126">
        <v>3.15</v>
      </c>
      <c r="I126">
        <v>3408</v>
      </c>
      <c r="J126">
        <v>143.51249999999999</v>
      </c>
      <c r="K126">
        <v>22.6</v>
      </c>
      <c r="L126">
        <v>233.41</v>
      </c>
      <c r="M126">
        <v>341.33</v>
      </c>
      <c r="N126">
        <v>197.79</v>
      </c>
      <c r="O126">
        <v>115.34151</v>
      </c>
      <c r="P126">
        <v>33.950000000000003</v>
      </c>
      <c r="Q126">
        <v>280.66000000000003</v>
      </c>
    </row>
    <row r="127" spans="1:17" x14ac:dyDescent="0.3">
      <c r="A127" s="1">
        <v>44321</v>
      </c>
      <c r="B127">
        <v>58.69</v>
      </c>
      <c r="C127">
        <v>134.13</v>
      </c>
      <c r="D127">
        <v>315.02</v>
      </c>
      <c r="E127">
        <v>246.47</v>
      </c>
      <c r="F127">
        <v>443.83</v>
      </c>
      <c r="G127">
        <v>128.1</v>
      </c>
      <c r="H127">
        <v>3.31</v>
      </c>
      <c r="I127">
        <v>3408</v>
      </c>
      <c r="J127">
        <v>144.58500000000001</v>
      </c>
      <c r="K127">
        <v>22.89</v>
      </c>
      <c r="L127">
        <v>237.88</v>
      </c>
      <c r="M127">
        <v>344</v>
      </c>
      <c r="N127">
        <v>193.24</v>
      </c>
      <c r="O127">
        <v>115.7385</v>
      </c>
      <c r="P127">
        <v>33.549999999999997</v>
      </c>
      <c r="Q127">
        <v>273</v>
      </c>
    </row>
    <row r="128" spans="1:17" x14ac:dyDescent="0.3">
      <c r="A128" s="1">
        <v>44322</v>
      </c>
      <c r="B128">
        <v>59.29</v>
      </c>
      <c r="C128">
        <v>138.88</v>
      </c>
      <c r="D128">
        <v>320.02</v>
      </c>
      <c r="E128">
        <v>249.73</v>
      </c>
      <c r="F128">
        <v>448.58</v>
      </c>
      <c r="G128">
        <v>129.74</v>
      </c>
      <c r="H128">
        <v>3.24</v>
      </c>
      <c r="I128">
        <v>3496</v>
      </c>
      <c r="J128">
        <v>145.22999999999999</v>
      </c>
      <c r="K128">
        <v>22.86</v>
      </c>
      <c r="L128">
        <v>237.07</v>
      </c>
      <c r="M128">
        <v>342.28</v>
      </c>
      <c r="N128">
        <v>187.07</v>
      </c>
      <c r="O128">
        <v>116.86751</v>
      </c>
      <c r="P128">
        <v>31.4</v>
      </c>
      <c r="Q128">
        <v>256.76</v>
      </c>
    </row>
    <row r="129" spans="1:17" x14ac:dyDescent="0.3">
      <c r="A129" s="1">
        <v>44323</v>
      </c>
      <c r="B129">
        <v>58.72</v>
      </c>
      <c r="C129">
        <v>139.12</v>
      </c>
      <c r="D129">
        <v>319.08</v>
      </c>
      <c r="E129">
        <v>252.46</v>
      </c>
      <c r="F129">
        <v>452.58</v>
      </c>
      <c r="G129">
        <v>130.21</v>
      </c>
      <c r="H129">
        <v>3.34</v>
      </c>
      <c r="I129">
        <v>3506</v>
      </c>
      <c r="J129">
        <v>148.1225</v>
      </c>
      <c r="K129">
        <v>23.01</v>
      </c>
      <c r="L129">
        <v>240.99</v>
      </c>
      <c r="M129">
        <v>348</v>
      </c>
      <c r="N129">
        <v>189.18</v>
      </c>
      <c r="O129">
        <v>117.59650000000001</v>
      </c>
      <c r="P129">
        <v>31.33</v>
      </c>
      <c r="Q129">
        <v>263.7</v>
      </c>
    </row>
    <row r="130" spans="1:17" x14ac:dyDescent="0.3">
      <c r="A130" s="1">
        <v>44324</v>
      </c>
      <c r="B130">
        <v>58.72</v>
      </c>
      <c r="C130">
        <v>139.12</v>
      </c>
      <c r="D130">
        <v>319.08</v>
      </c>
      <c r="E130">
        <v>252.46</v>
      </c>
      <c r="F130">
        <v>452.58</v>
      </c>
      <c r="G130">
        <v>130.21</v>
      </c>
      <c r="H130">
        <v>3.34</v>
      </c>
      <c r="I130">
        <v>3506</v>
      </c>
      <c r="J130">
        <v>148.1225</v>
      </c>
      <c r="K130">
        <v>23.01</v>
      </c>
      <c r="L130">
        <v>240.99</v>
      </c>
      <c r="M130">
        <v>348</v>
      </c>
      <c r="N130">
        <v>189.18</v>
      </c>
      <c r="O130">
        <v>117.59650000000001</v>
      </c>
      <c r="P130">
        <v>31.33</v>
      </c>
      <c r="Q130">
        <v>263.7</v>
      </c>
    </row>
    <row r="131" spans="1:17" x14ac:dyDescent="0.3">
      <c r="A131" s="1">
        <v>44325</v>
      </c>
      <c r="B131">
        <v>58.72</v>
      </c>
      <c r="C131">
        <v>139.12</v>
      </c>
      <c r="D131">
        <v>319.08</v>
      </c>
      <c r="E131">
        <v>252.46</v>
      </c>
      <c r="F131">
        <v>452.58</v>
      </c>
      <c r="G131">
        <v>130.21</v>
      </c>
      <c r="H131">
        <v>3.34</v>
      </c>
      <c r="I131">
        <v>3506</v>
      </c>
      <c r="J131">
        <v>148.1225</v>
      </c>
      <c r="K131">
        <v>23.01</v>
      </c>
      <c r="L131">
        <v>240.99</v>
      </c>
      <c r="M131">
        <v>348</v>
      </c>
      <c r="N131">
        <v>189.18</v>
      </c>
      <c r="O131">
        <v>117.59650000000001</v>
      </c>
      <c r="P131">
        <v>31.33</v>
      </c>
      <c r="Q131">
        <v>263.7</v>
      </c>
    </row>
    <row r="132" spans="1:17" x14ac:dyDescent="0.3">
      <c r="A132" s="1">
        <v>44326</v>
      </c>
      <c r="B132">
        <v>59.52</v>
      </c>
      <c r="C132">
        <v>135.81</v>
      </c>
      <c r="D132">
        <v>305.97000000000003</v>
      </c>
      <c r="E132">
        <v>247.18</v>
      </c>
      <c r="F132">
        <v>436.1</v>
      </c>
      <c r="G132">
        <v>126.85</v>
      </c>
      <c r="H132">
        <v>3.12</v>
      </c>
      <c r="I132">
        <v>3564</v>
      </c>
      <c r="J132">
        <v>142.6575</v>
      </c>
      <c r="K132">
        <v>22.7</v>
      </c>
      <c r="L132">
        <v>242.61</v>
      </c>
      <c r="M132">
        <v>353.51</v>
      </c>
      <c r="N132">
        <v>187.58</v>
      </c>
      <c r="O132">
        <v>114.58750000000001</v>
      </c>
      <c r="P132">
        <v>27.82</v>
      </c>
      <c r="Q132">
        <v>293.45</v>
      </c>
    </row>
    <row r="133" spans="1:17" x14ac:dyDescent="0.3">
      <c r="A133" s="1">
        <v>44327</v>
      </c>
      <c r="B133">
        <v>58.54</v>
      </c>
      <c r="C133">
        <v>138</v>
      </c>
      <c r="D133">
        <v>306.52999999999997</v>
      </c>
      <c r="E133">
        <v>246.23</v>
      </c>
      <c r="F133">
        <v>440.07</v>
      </c>
      <c r="G133">
        <v>125.91</v>
      </c>
      <c r="H133">
        <v>3.04</v>
      </c>
      <c r="I133">
        <v>3484</v>
      </c>
      <c r="J133">
        <v>143.0625</v>
      </c>
      <c r="K133">
        <v>22.36</v>
      </c>
      <c r="L133">
        <v>239.3</v>
      </c>
      <c r="M133">
        <v>346.4</v>
      </c>
      <c r="N133">
        <v>195.1</v>
      </c>
      <c r="O133">
        <v>113.503006</v>
      </c>
      <c r="P133">
        <v>25.95</v>
      </c>
      <c r="Q133">
        <v>303</v>
      </c>
    </row>
    <row r="134" spans="1:17" x14ac:dyDescent="0.3">
      <c r="A134" s="1">
        <v>44328</v>
      </c>
      <c r="B134">
        <v>58.41</v>
      </c>
      <c r="C134">
        <v>136.63999999999999</v>
      </c>
      <c r="D134">
        <v>302.55</v>
      </c>
      <c r="E134">
        <v>239</v>
      </c>
      <c r="F134">
        <v>422.38</v>
      </c>
      <c r="G134">
        <v>122.77</v>
      </c>
      <c r="H134">
        <v>2.77</v>
      </c>
      <c r="I134">
        <v>3309</v>
      </c>
      <c r="J134">
        <v>137.58500000000001</v>
      </c>
      <c r="K134">
        <v>21.76</v>
      </c>
      <c r="L134">
        <v>237.32</v>
      </c>
      <c r="M134">
        <v>336.06</v>
      </c>
      <c r="N134">
        <v>189.27</v>
      </c>
      <c r="O134">
        <v>110.012505</v>
      </c>
      <c r="P134">
        <v>22.85</v>
      </c>
      <c r="Q134">
        <v>283.61</v>
      </c>
    </row>
    <row r="135" spans="1:17" x14ac:dyDescent="0.3">
      <c r="A135" s="1">
        <v>44329</v>
      </c>
      <c r="B135">
        <v>58.81</v>
      </c>
      <c r="C135">
        <v>138.12</v>
      </c>
      <c r="D135">
        <v>305.26</v>
      </c>
      <c r="E135">
        <v>243.03</v>
      </c>
      <c r="F135">
        <v>430.6</v>
      </c>
      <c r="G135">
        <v>124.97</v>
      </c>
      <c r="H135">
        <v>2.7</v>
      </c>
      <c r="I135">
        <v>3271</v>
      </c>
      <c r="J135">
        <v>136.6525</v>
      </c>
      <c r="K135">
        <v>22.21</v>
      </c>
      <c r="L135">
        <v>240.07</v>
      </c>
      <c r="M135">
        <v>347.93</v>
      </c>
      <c r="N135">
        <v>183.76</v>
      </c>
      <c r="O135">
        <v>111.452</v>
      </c>
      <c r="P135">
        <v>19.66</v>
      </c>
      <c r="Q135">
        <v>265.10000000000002</v>
      </c>
    </row>
    <row r="136" spans="1:17" x14ac:dyDescent="0.3">
      <c r="A136" s="1">
        <v>44330</v>
      </c>
      <c r="B136">
        <v>58.69</v>
      </c>
      <c r="C136">
        <v>141.52000000000001</v>
      </c>
      <c r="D136">
        <v>315.94</v>
      </c>
      <c r="E136">
        <v>248.15</v>
      </c>
      <c r="F136">
        <v>441.62</v>
      </c>
      <c r="G136">
        <v>127.45</v>
      </c>
      <c r="H136">
        <v>2.94</v>
      </c>
      <c r="I136">
        <v>3299</v>
      </c>
      <c r="J136">
        <v>142.43</v>
      </c>
      <c r="K136">
        <v>23.31</v>
      </c>
      <c r="L136">
        <v>242.23</v>
      </c>
      <c r="M136">
        <v>350.84</v>
      </c>
      <c r="N136">
        <v>190.64</v>
      </c>
      <c r="O136">
        <v>113.919</v>
      </c>
      <c r="P136">
        <v>23.08</v>
      </c>
      <c r="Q136">
        <v>258.37</v>
      </c>
    </row>
    <row r="137" spans="1:17" x14ac:dyDescent="0.3">
      <c r="A137" s="1">
        <v>44331</v>
      </c>
      <c r="B137">
        <v>58.69</v>
      </c>
      <c r="C137">
        <v>141.52000000000001</v>
      </c>
      <c r="D137">
        <v>315.94</v>
      </c>
      <c r="E137">
        <v>248.15</v>
      </c>
      <c r="F137">
        <v>441.62</v>
      </c>
      <c r="G137">
        <v>127.45</v>
      </c>
      <c r="H137">
        <v>2.94</v>
      </c>
      <c r="I137">
        <v>3299</v>
      </c>
      <c r="J137">
        <v>142.43</v>
      </c>
      <c r="K137">
        <v>23.31</v>
      </c>
      <c r="L137">
        <v>242.23</v>
      </c>
      <c r="M137">
        <v>350.84</v>
      </c>
      <c r="N137">
        <v>190.64</v>
      </c>
      <c r="O137">
        <v>113.919</v>
      </c>
      <c r="P137">
        <v>23.08</v>
      </c>
      <c r="Q137">
        <v>258.37</v>
      </c>
    </row>
    <row r="138" spans="1:17" x14ac:dyDescent="0.3">
      <c r="A138" s="1">
        <v>44332</v>
      </c>
      <c r="B138">
        <v>58.69</v>
      </c>
      <c r="C138">
        <v>141.52000000000001</v>
      </c>
      <c r="D138">
        <v>315.94</v>
      </c>
      <c r="E138">
        <v>248.15</v>
      </c>
      <c r="F138">
        <v>441.62</v>
      </c>
      <c r="G138">
        <v>127.45</v>
      </c>
      <c r="H138">
        <v>2.94</v>
      </c>
      <c r="I138">
        <v>3299</v>
      </c>
      <c r="J138">
        <v>142.43</v>
      </c>
      <c r="K138">
        <v>23.31</v>
      </c>
      <c r="L138">
        <v>242.23</v>
      </c>
      <c r="M138">
        <v>350.84</v>
      </c>
      <c r="N138">
        <v>190.64</v>
      </c>
      <c r="O138">
        <v>113.919</v>
      </c>
      <c r="P138">
        <v>23.08</v>
      </c>
      <c r="Q138">
        <v>258.37</v>
      </c>
    </row>
    <row r="139" spans="1:17" x14ac:dyDescent="0.3">
      <c r="A139" s="1">
        <v>44333</v>
      </c>
      <c r="B139">
        <v>57.94</v>
      </c>
      <c r="C139">
        <v>140.19999999999999</v>
      </c>
      <c r="D139">
        <v>315.45999999999998</v>
      </c>
      <c r="E139">
        <v>245.18</v>
      </c>
      <c r="F139">
        <v>439.94</v>
      </c>
      <c r="G139">
        <v>126.27</v>
      </c>
      <c r="H139">
        <v>3.24</v>
      </c>
      <c r="I139">
        <v>3293</v>
      </c>
      <c r="J139">
        <v>141.655</v>
      </c>
      <c r="K139">
        <v>23.13</v>
      </c>
      <c r="L139">
        <v>244.79</v>
      </c>
      <c r="M139">
        <v>348.33</v>
      </c>
      <c r="N139">
        <v>188.53</v>
      </c>
      <c r="O139">
        <v>114.446</v>
      </c>
      <c r="P139">
        <v>22.36</v>
      </c>
      <c r="Q139">
        <v>248.24</v>
      </c>
    </row>
    <row r="140" spans="1:17" x14ac:dyDescent="0.3">
      <c r="A140" s="1">
        <v>44334</v>
      </c>
      <c r="B140">
        <v>57.18</v>
      </c>
      <c r="C140">
        <v>135</v>
      </c>
      <c r="D140">
        <v>309.95999999999998</v>
      </c>
      <c r="E140">
        <v>243.08</v>
      </c>
      <c r="F140">
        <v>433.74</v>
      </c>
      <c r="G140">
        <v>124.85</v>
      </c>
      <c r="H140">
        <v>3.24</v>
      </c>
      <c r="I140">
        <v>3307</v>
      </c>
      <c r="J140">
        <v>140.1575</v>
      </c>
      <c r="K140">
        <v>23.19</v>
      </c>
      <c r="L140">
        <v>239.47</v>
      </c>
      <c r="M140">
        <v>340.16</v>
      </c>
      <c r="N140">
        <v>196.78</v>
      </c>
      <c r="O140">
        <v>113.12350000000001</v>
      </c>
      <c r="P140">
        <v>22.99</v>
      </c>
      <c r="Q140">
        <v>239</v>
      </c>
    </row>
    <row r="141" spans="1:17" x14ac:dyDescent="0.3">
      <c r="A141" s="1">
        <v>44335</v>
      </c>
      <c r="B141">
        <v>56.92</v>
      </c>
      <c r="C141">
        <v>134.35</v>
      </c>
      <c r="D141">
        <v>313.58999999999997</v>
      </c>
      <c r="E141">
        <v>243.12</v>
      </c>
      <c r="F141">
        <v>441.72</v>
      </c>
      <c r="G141">
        <v>124.69</v>
      </c>
      <c r="H141">
        <v>3.09</v>
      </c>
      <c r="I141">
        <v>3272</v>
      </c>
      <c r="J141">
        <v>140.6575</v>
      </c>
      <c r="K141">
        <v>23.46</v>
      </c>
      <c r="L141">
        <v>236.87</v>
      </c>
      <c r="M141">
        <v>338.77</v>
      </c>
      <c r="N141">
        <v>198.71</v>
      </c>
      <c r="O141">
        <v>113.575005</v>
      </c>
      <c r="P141">
        <v>21.71</v>
      </c>
      <c r="Q141">
        <v>224.8</v>
      </c>
    </row>
    <row r="142" spans="1:17" x14ac:dyDescent="0.3">
      <c r="A142" s="1">
        <v>44336</v>
      </c>
      <c r="B142">
        <v>56.79</v>
      </c>
      <c r="C142">
        <v>136.16</v>
      </c>
      <c r="D142">
        <v>318.61</v>
      </c>
      <c r="E142">
        <v>246.48</v>
      </c>
      <c r="F142">
        <v>455</v>
      </c>
      <c r="G142">
        <v>127.31</v>
      </c>
      <c r="H142">
        <v>3.11</v>
      </c>
      <c r="I142">
        <v>3250</v>
      </c>
      <c r="J142">
        <v>146.125</v>
      </c>
      <c r="K142">
        <v>23.65</v>
      </c>
      <c r="L142">
        <v>234.99</v>
      </c>
      <c r="M142">
        <v>343.16</v>
      </c>
      <c r="N142">
        <v>204.03</v>
      </c>
      <c r="O142">
        <v>115.34749600000001</v>
      </c>
      <c r="P142">
        <v>21.89</v>
      </c>
      <c r="Q142">
        <v>233.4</v>
      </c>
    </row>
    <row r="143" spans="1:17" x14ac:dyDescent="0.3">
      <c r="A143" s="1">
        <v>44337</v>
      </c>
      <c r="B143">
        <v>56.91</v>
      </c>
      <c r="C143">
        <v>136.05000000000001</v>
      </c>
      <c r="D143">
        <v>316.23</v>
      </c>
      <c r="E143">
        <v>245.17</v>
      </c>
      <c r="F143">
        <v>451.24</v>
      </c>
      <c r="G143">
        <v>125.43</v>
      </c>
      <c r="H143">
        <v>3.06</v>
      </c>
      <c r="I143">
        <v>3267</v>
      </c>
      <c r="J143">
        <v>149.91749999999999</v>
      </c>
      <c r="K143">
        <v>23.65</v>
      </c>
      <c r="L143">
        <v>237.24</v>
      </c>
      <c r="M143">
        <v>342.73</v>
      </c>
      <c r="N143">
        <v>210.6</v>
      </c>
      <c r="O143">
        <v>114.70650000000001</v>
      </c>
      <c r="P143">
        <v>20.89</v>
      </c>
      <c r="Q143">
        <v>224.35</v>
      </c>
    </row>
    <row r="144" spans="1:17" x14ac:dyDescent="0.3">
      <c r="A144" s="1">
        <v>44338</v>
      </c>
      <c r="B144">
        <v>56.91</v>
      </c>
      <c r="C144">
        <v>136.05000000000001</v>
      </c>
      <c r="D144">
        <v>316.23</v>
      </c>
      <c r="E144">
        <v>245.17</v>
      </c>
      <c r="F144">
        <v>451.24</v>
      </c>
      <c r="G144">
        <v>125.43</v>
      </c>
      <c r="H144">
        <v>3.06</v>
      </c>
      <c r="I144">
        <v>3267</v>
      </c>
      <c r="J144">
        <v>149.91749999999999</v>
      </c>
      <c r="K144">
        <v>23.65</v>
      </c>
      <c r="L144">
        <v>237.24</v>
      </c>
      <c r="M144">
        <v>342.73</v>
      </c>
      <c r="N144">
        <v>210.6</v>
      </c>
      <c r="O144">
        <v>114.70650000000001</v>
      </c>
      <c r="P144">
        <v>20.89</v>
      </c>
      <c r="Q144">
        <v>224.35</v>
      </c>
    </row>
    <row r="145" spans="1:17" x14ac:dyDescent="0.3">
      <c r="A145" s="1">
        <v>44339</v>
      </c>
      <c r="B145">
        <v>56.91</v>
      </c>
      <c r="C145">
        <v>136.05000000000001</v>
      </c>
      <c r="D145">
        <v>316.23</v>
      </c>
      <c r="E145">
        <v>245.17</v>
      </c>
      <c r="F145">
        <v>451.24</v>
      </c>
      <c r="G145">
        <v>125.43</v>
      </c>
      <c r="H145">
        <v>3.06</v>
      </c>
      <c r="I145">
        <v>3267</v>
      </c>
      <c r="J145">
        <v>149.91749999999999</v>
      </c>
      <c r="K145">
        <v>23.65</v>
      </c>
      <c r="L145">
        <v>237.24</v>
      </c>
      <c r="M145">
        <v>342.73</v>
      </c>
      <c r="N145">
        <v>210.6</v>
      </c>
      <c r="O145">
        <v>114.70650000000001</v>
      </c>
      <c r="P145">
        <v>20.89</v>
      </c>
      <c r="Q145">
        <v>224.35</v>
      </c>
    </row>
    <row r="146" spans="1:17" x14ac:dyDescent="0.3">
      <c r="A146" s="1">
        <v>44340</v>
      </c>
      <c r="B146">
        <v>56.98</v>
      </c>
      <c r="C146">
        <v>137.72999999999999</v>
      </c>
      <c r="D146">
        <v>324.63</v>
      </c>
      <c r="E146">
        <v>250.78</v>
      </c>
      <c r="F146">
        <v>459.19</v>
      </c>
      <c r="G146">
        <v>127.1</v>
      </c>
      <c r="H146">
        <v>3.01</v>
      </c>
      <c r="I146">
        <v>3289</v>
      </c>
      <c r="J146">
        <v>156.12</v>
      </c>
      <c r="K146">
        <v>24.33</v>
      </c>
      <c r="L146">
        <v>239.05</v>
      </c>
      <c r="M146">
        <v>342.75</v>
      </c>
      <c r="N146">
        <v>214.35</v>
      </c>
      <c r="O146">
        <v>118.05200000000001</v>
      </c>
      <c r="P146">
        <v>23.15</v>
      </c>
      <c r="Q146">
        <v>225.3</v>
      </c>
    </row>
    <row r="147" spans="1:17" x14ac:dyDescent="0.3">
      <c r="A147" s="1">
        <v>44341</v>
      </c>
      <c r="B147">
        <v>56.48</v>
      </c>
      <c r="C147">
        <v>136.76</v>
      </c>
      <c r="D147">
        <v>327.79</v>
      </c>
      <c r="E147">
        <v>251.72</v>
      </c>
      <c r="F147">
        <v>459.54</v>
      </c>
      <c r="G147">
        <v>126.9</v>
      </c>
      <c r="H147">
        <v>2.84</v>
      </c>
      <c r="I147">
        <v>3285</v>
      </c>
      <c r="J147">
        <v>156.47749999999999</v>
      </c>
      <c r="K147">
        <v>24.27</v>
      </c>
      <c r="L147">
        <v>237.17</v>
      </c>
      <c r="M147">
        <v>344.56</v>
      </c>
      <c r="N147">
        <v>212.86</v>
      </c>
      <c r="O147">
        <v>118.14351000000001</v>
      </c>
      <c r="P147">
        <v>22.62</v>
      </c>
      <c r="Q147">
        <v>242.41</v>
      </c>
    </row>
    <row r="148" spans="1:17" x14ac:dyDescent="0.3">
      <c r="A148" s="1">
        <v>44342</v>
      </c>
      <c r="B148">
        <v>56.36</v>
      </c>
      <c r="C148">
        <v>139.65</v>
      </c>
      <c r="D148">
        <v>327.66000000000003</v>
      </c>
      <c r="E148">
        <v>251.49</v>
      </c>
      <c r="F148">
        <v>460.49</v>
      </c>
      <c r="G148">
        <v>126.85</v>
      </c>
      <c r="H148">
        <v>3.05</v>
      </c>
      <c r="I148">
        <v>3240</v>
      </c>
      <c r="J148">
        <v>157</v>
      </c>
      <c r="K148">
        <v>24.42</v>
      </c>
      <c r="L148">
        <v>237.71</v>
      </c>
      <c r="M148">
        <v>346.36</v>
      </c>
      <c r="N148">
        <v>219.96</v>
      </c>
      <c r="O148">
        <v>119.0155</v>
      </c>
      <c r="P148">
        <v>25.26</v>
      </c>
      <c r="Q148">
        <v>241.52</v>
      </c>
    </row>
    <row r="149" spans="1:17" x14ac:dyDescent="0.3">
      <c r="A149" s="1">
        <v>44343</v>
      </c>
      <c r="B149">
        <v>56.29</v>
      </c>
      <c r="C149">
        <v>141.31</v>
      </c>
      <c r="D149">
        <v>332.75</v>
      </c>
      <c r="E149">
        <v>249.31</v>
      </c>
      <c r="F149">
        <v>467.68</v>
      </c>
      <c r="G149">
        <v>125.28</v>
      </c>
      <c r="H149">
        <v>3.29</v>
      </c>
      <c r="I149">
        <v>3250</v>
      </c>
      <c r="J149">
        <v>154.88</v>
      </c>
      <c r="K149">
        <v>24.62</v>
      </c>
      <c r="L149">
        <v>241.28</v>
      </c>
      <c r="M149">
        <v>346.77</v>
      </c>
      <c r="N149">
        <v>222.81</v>
      </c>
      <c r="O149">
        <v>118.133995</v>
      </c>
      <c r="P149">
        <v>25.84</v>
      </c>
      <c r="Q149">
        <v>247.09</v>
      </c>
    </row>
    <row r="150" spans="1:17" x14ac:dyDescent="0.3">
      <c r="A150" s="1">
        <v>44344</v>
      </c>
      <c r="B150">
        <v>56.49</v>
      </c>
      <c r="C150">
        <v>141.44999999999999</v>
      </c>
      <c r="D150">
        <v>328.73</v>
      </c>
      <c r="E150">
        <v>249.68</v>
      </c>
      <c r="F150">
        <v>472.33</v>
      </c>
      <c r="G150">
        <v>124.61</v>
      </c>
      <c r="H150">
        <v>3.13</v>
      </c>
      <c r="I150">
        <v>3326</v>
      </c>
      <c r="J150">
        <v>162.44499999999999</v>
      </c>
      <c r="K150">
        <v>24.82</v>
      </c>
      <c r="L150">
        <v>241.08</v>
      </c>
      <c r="M150">
        <v>349.93</v>
      </c>
      <c r="N150">
        <v>222.15</v>
      </c>
      <c r="O150">
        <v>117.84251</v>
      </c>
      <c r="P150">
        <v>24.77</v>
      </c>
      <c r="Q150">
        <v>236.54</v>
      </c>
    </row>
    <row r="151" spans="1:17" x14ac:dyDescent="0.3">
      <c r="A151" s="1">
        <v>44345</v>
      </c>
      <c r="B151">
        <v>56.49</v>
      </c>
      <c r="C151">
        <v>141.44999999999999</v>
      </c>
      <c r="D151">
        <v>328.73</v>
      </c>
      <c r="E151">
        <v>249.68</v>
      </c>
      <c r="F151">
        <v>472.33</v>
      </c>
      <c r="G151">
        <v>124.61</v>
      </c>
      <c r="H151">
        <v>3.13</v>
      </c>
      <c r="I151">
        <v>3326</v>
      </c>
      <c r="J151">
        <v>162.44499999999999</v>
      </c>
      <c r="K151">
        <v>24.82</v>
      </c>
      <c r="L151">
        <v>241.08</v>
      </c>
      <c r="M151">
        <v>349.93</v>
      </c>
      <c r="N151">
        <v>222.15</v>
      </c>
      <c r="O151">
        <v>117.84251</v>
      </c>
      <c r="P151">
        <v>24.77</v>
      </c>
      <c r="Q151">
        <v>236.54</v>
      </c>
    </row>
    <row r="152" spans="1:17" x14ac:dyDescent="0.3">
      <c r="A152" s="1">
        <v>44346</v>
      </c>
      <c r="B152">
        <v>56.49</v>
      </c>
      <c r="C152">
        <v>141.44999999999999</v>
      </c>
      <c r="D152">
        <v>328.73</v>
      </c>
      <c r="E152">
        <v>249.68</v>
      </c>
      <c r="F152">
        <v>472.33</v>
      </c>
      <c r="G152">
        <v>124.61</v>
      </c>
      <c r="H152">
        <v>3.13</v>
      </c>
      <c r="I152">
        <v>3326</v>
      </c>
      <c r="J152">
        <v>162.44499999999999</v>
      </c>
      <c r="K152">
        <v>24.82</v>
      </c>
      <c r="L152">
        <v>241.08</v>
      </c>
      <c r="M152">
        <v>349.93</v>
      </c>
      <c r="N152">
        <v>222.15</v>
      </c>
      <c r="O152">
        <v>117.84251</v>
      </c>
      <c r="P152">
        <v>24.77</v>
      </c>
      <c r="Q152">
        <v>236.54</v>
      </c>
    </row>
    <row r="153" spans="1:17" x14ac:dyDescent="0.3">
      <c r="A153" s="1">
        <v>44347</v>
      </c>
      <c r="B153">
        <v>56.49</v>
      </c>
      <c r="C153">
        <v>141.44999999999999</v>
      </c>
      <c r="D153">
        <v>328.73</v>
      </c>
      <c r="E153">
        <v>249.68</v>
      </c>
      <c r="F153">
        <v>472.33</v>
      </c>
      <c r="G153">
        <v>124.61</v>
      </c>
      <c r="H153">
        <v>3.13</v>
      </c>
      <c r="I153">
        <v>3249</v>
      </c>
      <c r="J153">
        <v>162.44499999999999</v>
      </c>
      <c r="K153">
        <v>24.82</v>
      </c>
      <c r="L153">
        <v>241.08</v>
      </c>
      <c r="M153">
        <v>349.93</v>
      </c>
      <c r="N153">
        <v>222.15</v>
      </c>
      <c r="O153">
        <v>117.84251</v>
      </c>
      <c r="P153">
        <v>24.77</v>
      </c>
      <c r="Q153">
        <v>236.54</v>
      </c>
    </row>
    <row r="154" spans="1:17" x14ac:dyDescent="0.3">
      <c r="A154" s="1">
        <v>44348</v>
      </c>
      <c r="B154">
        <v>56.38</v>
      </c>
      <c r="C154">
        <v>141.69999999999999</v>
      </c>
      <c r="D154">
        <v>329.13</v>
      </c>
      <c r="E154">
        <v>247.4</v>
      </c>
      <c r="F154">
        <v>468.31</v>
      </c>
      <c r="G154">
        <v>124.28</v>
      </c>
      <c r="H154">
        <v>3.31</v>
      </c>
      <c r="I154">
        <v>3260</v>
      </c>
      <c r="J154">
        <v>162.64500000000001</v>
      </c>
      <c r="K154">
        <v>24.92</v>
      </c>
      <c r="L154">
        <v>242.76</v>
      </c>
      <c r="M154">
        <v>349.07</v>
      </c>
      <c r="N154">
        <v>222.07</v>
      </c>
      <c r="O154">
        <v>119.059</v>
      </c>
      <c r="P154">
        <v>25.2</v>
      </c>
      <c r="Q154">
        <v>238.93</v>
      </c>
    </row>
    <row r="155" spans="1:17" x14ac:dyDescent="0.3">
      <c r="A155" s="1">
        <v>44349</v>
      </c>
      <c r="B155">
        <v>56.65</v>
      </c>
      <c r="C155">
        <v>140.97999999999999</v>
      </c>
      <c r="D155">
        <v>329.15</v>
      </c>
      <c r="E155">
        <v>247.3</v>
      </c>
      <c r="F155">
        <v>473.73</v>
      </c>
      <c r="G155">
        <v>125.06</v>
      </c>
      <c r="H155">
        <v>3.36</v>
      </c>
      <c r="I155">
        <v>3320</v>
      </c>
      <c r="J155">
        <v>167.7825</v>
      </c>
      <c r="K155">
        <v>25.05</v>
      </c>
      <c r="L155">
        <v>243.46</v>
      </c>
      <c r="M155">
        <v>345.54</v>
      </c>
      <c r="N155">
        <v>220.58</v>
      </c>
      <c r="O155">
        <v>118.5295</v>
      </c>
      <c r="P155">
        <v>25.24</v>
      </c>
      <c r="Q155">
        <v>240.48</v>
      </c>
    </row>
    <row r="156" spans="1:17" x14ac:dyDescent="0.3">
      <c r="A156" s="1">
        <v>44350</v>
      </c>
      <c r="B156">
        <v>56.98</v>
      </c>
      <c r="C156">
        <v>142.32</v>
      </c>
      <c r="D156">
        <v>326.04000000000002</v>
      </c>
      <c r="E156">
        <v>245.71</v>
      </c>
      <c r="F156">
        <v>464.8</v>
      </c>
      <c r="G156">
        <v>123.54</v>
      </c>
      <c r="H156">
        <v>3.17</v>
      </c>
      <c r="I156">
        <v>3312</v>
      </c>
      <c r="J156">
        <v>169.69749999999999</v>
      </c>
      <c r="K156">
        <v>25.15</v>
      </c>
      <c r="L156">
        <v>243.84</v>
      </c>
      <c r="M156">
        <v>341.7</v>
      </c>
      <c r="N156">
        <v>216</v>
      </c>
      <c r="O156">
        <v>117.37900500000001</v>
      </c>
      <c r="P156">
        <v>23.79</v>
      </c>
      <c r="Q156">
        <v>233.66</v>
      </c>
    </row>
    <row r="157" spans="1:17" x14ac:dyDescent="0.3">
      <c r="A157" s="1">
        <v>44351</v>
      </c>
      <c r="B157">
        <v>57.3</v>
      </c>
      <c r="C157">
        <v>144.51</v>
      </c>
      <c r="D157">
        <v>330.35</v>
      </c>
      <c r="E157">
        <v>250.79</v>
      </c>
      <c r="F157">
        <v>475</v>
      </c>
      <c r="G157">
        <v>125.89</v>
      </c>
      <c r="H157">
        <v>3.31</v>
      </c>
      <c r="I157">
        <v>3320</v>
      </c>
      <c r="J157">
        <v>175.7825</v>
      </c>
      <c r="K157">
        <v>25.35</v>
      </c>
      <c r="L157">
        <v>244.02</v>
      </c>
      <c r="M157">
        <v>341.46</v>
      </c>
      <c r="N157">
        <v>206.94</v>
      </c>
      <c r="O157">
        <v>119.678505</v>
      </c>
      <c r="P157">
        <v>24.35</v>
      </c>
      <c r="Q157">
        <v>228.79</v>
      </c>
    </row>
    <row r="158" spans="1:17" x14ac:dyDescent="0.3">
      <c r="A158" s="1">
        <v>44352</v>
      </c>
      <c r="B158">
        <v>57.3</v>
      </c>
      <c r="C158">
        <v>144.51</v>
      </c>
      <c r="D158">
        <v>330.35</v>
      </c>
      <c r="E158">
        <v>250.79</v>
      </c>
      <c r="F158">
        <v>475</v>
      </c>
      <c r="G158">
        <v>125.89</v>
      </c>
      <c r="H158">
        <v>3.31</v>
      </c>
      <c r="I158">
        <v>3320</v>
      </c>
      <c r="J158">
        <v>175.7825</v>
      </c>
      <c r="K158">
        <v>25.35</v>
      </c>
      <c r="L158">
        <v>244.02</v>
      </c>
      <c r="M158">
        <v>341.46</v>
      </c>
      <c r="N158">
        <v>206.94</v>
      </c>
      <c r="O158">
        <v>119.678505</v>
      </c>
      <c r="P158">
        <v>24.35</v>
      </c>
      <c r="Q158">
        <v>228.79</v>
      </c>
    </row>
    <row r="159" spans="1:17" x14ac:dyDescent="0.3">
      <c r="A159" s="1">
        <v>44353</v>
      </c>
      <c r="B159">
        <v>57.3</v>
      </c>
      <c r="C159">
        <v>144.51</v>
      </c>
      <c r="D159">
        <v>330.35</v>
      </c>
      <c r="E159">
        <v>250.79</v>
      </c>
      <c r="F159">
        <v>475</v>
      </c>
      <c r="G159">
        <v>125.89</v>
      </c>
      <c r="H159">
        <v>3.31</v>
      </c>
      <c r="I159">
        <v>3320</v>
      </c>
      <c r="J159">
        <v>175.7825</v>
      </c>
      <c r="K159">
        <v>25.35</v>
      </c>
      <c r="L159">
        <v>244.02</v>
      </c>
      <c r="M159">
        <v>341.46</v>
      </c>
      <c r="N159">
        <v>206.94</v>
      </c>
      <c r="O159">
        <v>119.678505</v>
      </c>
      <c r="P159">
        <v>24.35</v>
      </c>
      <c r="Q159">
        <v>228.79</v>
      </c>
    </row>
    <row r="160" spans="1:17" x14ac:dyDescent="0.3">
      <c r="A160" s="1">
        <v>44354</v>
      </c>
      <c r="B160">
        <v>57.2</v>
      </c>
      <c r="C160">
        <v>143.51</v>
      </c>
      <c r="D160">
        <v>336.58</v>
      </c>
      <c r="E160">
        <v>253.81</v>
      </c>
      <c r="F160">
        <v>463.78</v>
      </c>
      <c r="G160">
        <v>125.9</v>
      </c>
      <c r="H160">
        <v>3.41</v>
      </c>
      <c r="I160">
        <v>3344</v>
      </c>
      <c r="J160">
        <v>176.19</v>
      </c>
      <c r="K160">
        <v>25.65</v>
      </c>
      <c r="L160">
        <v>239.76</v>
      </c>
      <c r="M160">
        <v>341.17</v>
      </c>
      <c r="N160">
        <v>215.41</v>
      </c>
      <c r="O160">
        <v>120.115005</v>
      </c>
      <c r="P160">
        <v>24.39</v>
      </c>
      <c r="Q160">
        <v>231.45</v>
      </c>
    </row>
    <row r="161" spans="1:17" x14ac:dyDescent="0.3">
      <c r="A161" s="1">
        <v>44355</v>
      </c>
      <c r="B161">
        <v>57.15</v>
      </c>
      <c r="C161">
        <v>145.38999999999999</v>
      </c>
      <c r="D161">
        <v>333.68</v>
      </c>
      <c r="E161">
        <v>252.57</v>
      </c>
      <c r="F161">
        <v>463.53</v>
      </c>
      <c r="G161">
        <v>126.74</v>
      </c>
      <c r="H161">
        <v>3.29</v>
      </c>
      <c r="I161">
        <v>3366</v>
      </c>
      <c r="J161">
        <v>174.57</v>
      </c>
      <c r="K161">
        <v>26.01</v>
      </c>
      <c r="L161">
        <v>240.16</v>
      </c>
      <c r="M161">
        <v>342</v>
      </c>
      <c r="N161">
        <v>215.14</v>
      </c>
      <c r="O161">
        <v>119.922</v>
      </c>
      <c r="P161">
        <v>23.64</v>
      </c>
      <c r="Q161">
        <v>220.66</v>
      </c>
    </row>
    <row r="162" spans="1:17" x14ac:dyDescent="0.3">
      <c r="A162" s="1">
        <v>44356</v>
      </c>
      <c r="B162">
        <v>57.05</v>
      </c>
      <c r="C162">
        <v>147.27000000000001</v>
      </c>
      <c r="D162">
        <v>330.25</v>
      </c>
      <c r="E162">
        <v>253.59</v>
      </c>
      <c r="F162">
        <v>463.93</v>
      </c>
      <c r="G162">
        <v>127.13</v>
      </c>
      <c r="H162">
        <v>3.16</v>
      </c>
      <c r="I162">
        <v>3396</v>
      </c>
      <c r="J162">
        <v>173.58250000000001</v>
      </c>
      <c r="K162">
        <v>26.26</v>
      </c>
      <c r="L162">
        <v>234.65</v>
      </c>
      <c r="M162">
        <v>338.23</v>
      </c>
      <c r="N162">
        <v>213.95</v>
      </c>
      <c r="O162">
        <v>120.396996</v>
      </c>
      <c r="P162">
        <v>26.14</v>
      </c>
      <c r="Q162">
        <v>224.32</v>
      </c>
    </row>
    <row r="163" spans="1:17" x14ac:dyDescent="0.3">
      <c r="A163" s="1">
        <v>44357</v>
      </c>
      <c r="B163">
        <v>57.34</v>
      </c>
      <c r="C163">
        <v>146.51</v>
      </c>
      <c r="D163">
        <v>332.46</v>
      </c>
      <c r="E163">
        <v>257.24</v>
      </c>
      <c r="F163">
        <v>468.67</v>
      </c>
      <c r="G163">
        <v>126.11</v>
      </c>
      <c r="H163">
        <v>3.13</v>
      </c>
      <c r="I163">
        <v>3363</v>
      </c>
      <c r="J163">
        <v>174.25</v>
      </c>
      <c r="K163">
        <v>25.91</v>
      </c>
      <c r="L163">
        <v>225.73</v>
      </c>
      <c r="M163">
        <v>338.39</v>
      </c>
      <c r="N163">
        <v>228.6</v>
      </c>
      <c r="O163">
        <v>121.75649</v>
      </c>
      <c r="P163">
        <v>26.51</v>
      </c>
      <c r="Q163">
        <v>221.85</v>
      </c>
    </row>
    <row r="164" spans="1:17" x14ac:dyDescent="0.3">
      <c r="A164" s="1">
        <v>44358</v>
      </c>
      <c r="B164">
        <v>57.33</v>
      </c>
      <c r="C164">
        <v>145.35</v>
      </c>
      <c r="D164">
        <v>331.26</v>
      </c>
      <c r="E164">
        <v>257.89</v>
      </c>
      <c r="F164">
        <v>470.7</v>
      </c>
      <c r="G164">
        <v>127.35</v>
      </c>
      <c r="H164">
        <v>3.2</v>
      </c>
      <c r="I164">
        <v>3363</v>
      </c>
      <c r="J164">
        <v>178.2525</v>
      </c>
      <c r="K164">
        <v>26.21</v>
      </c>
      <c r="L164">
        <v>220.7</v>
      </c>
      <c r="M164">
        <v>338.89</v>
      </c>
      <c r="N164">
        <v>231.27</v>
      </c>
      <c r="O164">
        <v>121.51</v>
      </c>
      <c r="P164">
        <v>26.55</v>
      </c>
      <c r="Q164">
        <v>223.92</v>
      </c>
    </row>
    <row r="165" spans="1:17" x14ac:dyDescent="0.3">
      <c r="A165" s="1">
        <v>44359</v>
      </c>
      <c r="B165">
        <v>57.33</v>
      </c>
      <c r="C165">
        <v>145.35</v>
      </c>
      <c r="D165">
        <v>331.26</v>
      </c>
      <c r="E165">
        <v>257.89</v>
      </c>
      <c r="F165">
        <v>470.7</v>
      </c>
      <c r="G165">
        <v>127.35</v>
      </c>
      <c r="H165">
        <v>3.2</v>
      </c>
      <c r="I165">
        <v>3363</v>
      </c>
      <c r="J165">
        <v>178.2525</v>
      </c>
      <c r="K165">
        <v>26.21</v>
      </c>
      <c r="L165">
        <v>220.7</v>
      </c>
      <c r="M165">
        <v>338.89</v>
      </c>
      <c r="N165">
        <v>231.27</v>
      </c>
      <c r="O165">
        <v>121.51</v>
      </c>
      <c r="P165">
        <v>26.55</v>
      </c>
      <c r="Q165">
        <v>223.92</v>
      </c>
    </row>
    <row r="166" spans="1:17" x14ac:dyDescent="0.3">
      <c r="A166" s="1">
        <v>44360</v>
      </c>
      <c r="B166">
        <v>57.33</v>
      </c>
      <c r="C166">
        <v>145.35</v>
      </c>
      <c r="D166">
        <v>331.26</v>
      </c>
      <c r="E166">
        <v>257.89</v>
      </c>
      <c r="F166">
        <v>470.7</v>
      </c>
      <c r="G166">
        <v>127.35</v>
      </c>
      <c r="H166">
        <v>3.2</v>
      </c>
      <c r="I166">
        <v>3363</v>
      </c>
      <c r="J166">
        <v>178.2525</v>
      </c>
      <c r="K166">
        <v>26.21</v>
      </c>
      <c r="L166">
        <v>220.7</v>
      </c>
      <c r="M166">
        <v>338.89</v>
      </c>
      <c r="N166">
        <v>231.27</v>
      </c>
      <c r="O166">
        <v>121.51</v>
      </c>
      <c r="P166">
        <v>26.55</v>
      </c>
      <c r="Q166">
        <v>223.92</v>
      </c>
    </row>
    <row r="167" spans="1:17" x14ac:dyDescent="0.3">
      <c r="A167" s="1">
        <v>44361</v>
      </c>
      <c r="B167">
        <v>57.18</v>
      </c>
      <c r="C167">
        <v>145.26</v>
      </c>
      <c r="D167">
        <v>336.77</v>
      </c>
      <c r="E167">
        <v>259.89</v>
      </c>
      <c r="F167">
        <v>475.83</v>
      </c>
      <c r="G167">
        <v>130.47999999999999</v>
      </c>
      <c r="H167">
        <v>2.96</v>
      </c>
      <c r="I167">
        <v>3266</v>
      </c>
      <c r="J167">
        <v>180.1875</v>
      </c>
      <c r="K167">
        <v>25.89</v>
      </c>
      <c r="L167">
        <v>219.01</v>
      </c>
      <c r="M167">
        <v>333.61</v>
      </c>
      <c r="N167">
        <v>233.53</v>
      </c>
      <c r="O167">
        <v>122.44549600000001</v>
      </c>
      <c r="P167">
        <v>29.94</v>
      </c>
      <c r="Q167">
        <v>239.1</v>
      </c>
    </row>
    <row r="168" spans="1:17" x14ac:dyDescent="0.3">
      <c r="A168" s="1">
        <v>44362</v>
      </c>
      <c r="B168">
        <v>57.29</v>
      </c>
      <c r="C168">
        <v>145.68</v>
      </c>
      <c r="D168">
        <v>336.75</v>
      </c>
      <c r="E168">
        <v>258.36</v>
      </c>
      <c r="F168">
        <v>470.74</v>
      </c>
      <c r="G168">
        <v>129.63999999999999</v>
      </c>
      <c r="H168">
        <v>3.06</v>
      </c>
      <c r="I168">
        <v>3302</v>
      </c>
      <c r="J168">
        <v>177.88499999999999</v>
      </c>
      <c r="K168">
        <v>25.91</v>
      </c>
      <c r="L168">
        <v>219.46</v>
      </c>
      <c r="M168">
        <v>333.77</v>
      </c>
      <c r="N168">
        <v>228.34</v>
      </c>
      <c r="O168">
        <v>121.419495</v>
      </c>
      <c r="P168">
        <v>30.67</v>
      </c>
      <c r="Q168">
        <v>232.21</v>
      </c>
    </row>
    <row r="169" spans="1:17" x14ac:dyDescent="0.3">
      <c r="A169" s="1">
        <v>44363</v>
      </c>
      <c r="B169">
        <v>56.64</v>
      </c>
      <c r="C169">
        <v>144.91</v>
      </c>
      <c r="D169">
        <v>331.08</v>
      </c>
      <c r="E169">
        <v>257.38</v>
      </c>
      <c r="F169">
        <v>465.75</v>
      </c>
      <c r="G169">
        <v>130.15</v>
      </c>
      <c r="H169">
        <v>3.2</v>
      </c>
      <c r="I169">
        <v>3366</v>
      </c>
      <c r="J169">
        <v>178.10249999999999</v>
      </c>
      <c r="K169">
        <v>26.55</v>
      </c>
      <c r="L169">
        <v>217.16</v>
      </c>
      <c r="M169">
        <v>328.58</v>
      </c>
      <c r="N169">
        <v>234.17</v>
      </c>
      <c r="O169">
        <v>120.77249999999999</v>
      </c>
      <c r="P169">
        <v>29.97</v>
      </c>
      <c r="Q169">
        <v>228.05</v>
      </c>
    </row>
    <row r="170" spans="1:17" x14ac:dyDescent="0.3">
      <c r="A170" s="1">
        <v>44364</v>
      </c>
      <c r="B170">
        <v>56.53</v>
      </c>
      <c r="C170">
        <v>146.44999999999999</v>
      </c>
      <c r="D170">
        <v>336.51</v>
      </c>
      <c r="E170">
        <v>260.89999999999998</v>
      </c>
      <c r="F170">
        <v>471.17</v>
      </c>
      <c r="G170">
        <v>131.79</v>
      </c>
      <c r="H170">
        <v>2.96</v>
      </c>
      <c r="I170">
        <v>3307</v>
      </c>
      <c r="J170">
        <v>186.57249999999999</v>
      </c>
      <c r="K170">
        <v>26.45</v>
      </c>
      <c r="L170">
        <v>209.45</v>
      </c>
      <c r="M170">
        <v>325.63</v>
      </c>
      <c r="N170">
        <v>241.31</v>
      </c>
      <c r="O170">
        <v>121.74351</v>
      </c>
      <c r="P170">
        <v>30.06</v>
      </c>
      <c r="Q170">
        <v>230.66</v>
      </c>
    </row>
    <row r="171" spans="1:17" x14ac:dyDescent="0.3">
      <c r="A171" s="1">
        <v>44365</v>
      </c>
      <c r="B171">
        <v>55.82</v>
      </c>
      <c r="C171">
        <v>144.69999999999999</v>
      </c>
      <c r="D171">
        <v>329.66</v>
      </c>
      <c r="E171">
        <v>259.43</v>
      </c>
      <c r="F171">
        <v>463.5</v>
      </c>
      <c r="G171">
        <v>130.46</v>
      </c>
      <c r="H171">
        <v>2.89</v>
      </c>
      <c r="I171">
        <v>3279</v>
      </c>
      <c r="J171">
        <v>186.38749999999999</v>
      </c>
      <c r="K171">
        <v>26.12</v>
      </c>
      <c r="L171">
        <v>208.86</v>
      </c>
      <c r="M171">
        <v>321.06</v>
      </c>
      <c r="N171">
        <v>244.91</v>
      </c>
      <c r="O171">
        <v>120.111</v>
      </c>
      <c r="P171">
        <v>28.92</v>
      </c>
      <c r="Q171">
        <v>229.29</v>
      </c>
    </row>
    <row r="172" spans="1:17" x14ac:dyDescent="0.3">
      <c r="A172" s="1">
        <v>44366</v>
      </c>
      <c r="B172">
        <v>55.82</v>
      </c>
      <c r="C172">
        <v>144.69999999999999</v>
      </c>
      <c r="D172">
        <v>329.66</v>
      </c>
      <c r="E172">
        <v>259.43</v>
      </c>
      <c r="F172">
        <v>463.5</v>
      </c>
      <c r="G172">
        <v>130.46</v>
      </c>
      <c r="H172">
        <v>2.89</v>
      </c>
      <c r="I172">
        <v>3279</v>
      </c>
      <c r="J172">
        <v>186.38749999999999</v>
      </c>
      <c r="K172">
        <v>26.12</v>
      </c>
      <c r="L172">
        <v>208.86</v>
      </c>
      <c r="M172">
        <v>321.06</v>
      </c>
      <c r="N172">
        <v>244.91</v>
      </c>
      <c r="O172">
        <v>120.111</v>
      </c>
      <c r="P172">
        <v>28.92</v>
      </c>
      <c r="Q172">
        <v>229.29</v>
      </c>
    </row>
    <row r="173" spans="1:17" x14ac:dyDescent="0.3">
      <c r="A173" s="1">
        <v>44367</v>
      </c>
      <c r="B173">
        <v>55.82</v>
      </c>
      <c r="C173">
        <v>144.69999999999999</v>
      </c>
      <c r="D173">
        <v>329.66</v>
      </c>
      <c r="E173">
        <v>259.43</v>
      </c>
      <c r="F173">
        <v>463.5</v>
      </c>
      <c r="G173">
        <v>130.46</v>
      </c>
      <c r="H173">
        <v>2.89</v>
      </c>
      <c r="I173">
        <v>3279</v>
      </c>
      <c r="J173">
        <v>186.38749999999999</v>
      </c>
      <c r="K173">
        <v>26.12</v>
      </c>
      <c r="L173">
        <v>208.86</v>
      </c>
      <c r="M173">
        <v>321.06</v>
      </c>
      <c r="N173">
        <v>244.91</v>
      </c>
      <c r="O173">
        <v>120.111</v>
      </c>
      <c r="P173">
        <v>28.92</v>
      </c>
      <c r="Q173">
        <v>229.29</v>
      </c>
    </row>
    <row r="174" spans="1:17" x14ac:dyDescent="0.3">
      <c r="A174" s="1">
        <v>44368</v>
      </c>
      <c r="B174">
        <v>56.39</v>
      </c>
      <c r="C174">
        <v>145.66</v>
      </c>
      <c r="D174">
        <v>332.29</v>
      </c>
      <c r="E174">
        <v>262.63</v>
      </c>
      <c r="F174">
        <v>464.61</v>
      </c>
      <c r="G174">
        <v>132.30000000000001</v>
      </c>
      <c r="H174">
        <v>2.8</v>
      </c>
      <c r="I174">
        <v>3154</v>
      </c>
      <c r="J174">
        <v>184.27250000000001</v>
      </c>
      <c r="K174">
        <v>26.64</v>
      </c>
      <c r="L174">
        <v>213.21</v>
      </c>
      <c r="M174">
        <v>328.55</v>
      </c>
      <c r="N174">
        <v>237.68</v>
      </c>
      <c r="O174">
        <v>121.8125</v>
      </c>
      <c r="P174">
        <v>27.83</v>
      </c>
      <c r="Q174">
        <v>222.6</v>
      </c>
    </row>
    <row r="175" spans="1:17" x14ac:dyDescent="0.3">
      <c r="A175" s="1">
        <v>44369</v>
      </c>
      <c r="B175">
        <v>56.37</v>
      </c>
      <c r="C175">
        <v>145.82</v>
      </c>
      <c r="D175">
        <v>339.03</v>
      </c>
      <c r="E175">
        <v>265.51</v>
      </c>
      <c r="F175">
        <v>464.45</v>
      </c>
      <c r="G175">
        <v>133.97999999999999</v>
      </c>
      <c r="H175">
        <v>2.83</v>
      </c>
      <c r="I175">
        <v>3275</v>
      </c>
      <c r="J175">
        <v>188.86750000000001</v>
      </c>
      <c r="K175">
        <v>26.87</v>
      </c>
      <c r="L175">
        <v>213.13</v>
      </c>
      <c r="M175">
        <v>327.69</v>
      </c>
      <c r="N175">
        <v>256.61</v>
      </c>
      <c r="O175">
        <v>122.330505</v>
      </c>
      <c r="P175">
        <v>27.34</v>
      </c>
      <c r="Q175">
        <v>222.47</v>
      </c>
    </row>
    <row r="176" spans="1:17" x14ac:dyDescent="0.3">
      <c r="A176" s="1">
        <v>44370</v>
      </c>
      <c r="B176">
        <v>56.07</v>
      </c>
      <c r="C176">
        <v>145.03</v>
      </c>
      <c r="D176">
        <v>340.59</v>
      </c>
      <c r="E176">
        <v>265.27499999999998</v>
      </c>
      <c r="F176">
        <v>466.66</v>
      </c>
      <c r="G176">
        <v>133.69999999999999</v>
      </c>
      <c r="H176">
        <v>2.81</v>
      </c>
      <c r="I176">
        <v>3266</v>
      </c>
      <c r="J176">
        <v>190.57249999999999</v>
      </c>
      <c r="K176">
        <v>26.98</v>
      </c>
      <c r="L176">
        <v>213.79</v>
      </c>
      <c r="M176">
        <v>326.49</v>
      </c>
      <c r="N176">
        <v>252.9</v>
      </c>
      <c r="O176">
        <v>122.12701</v>
      </c>
      <c r="P176">
        <v>27.61</v>
      </c>
      <c r="Q176">
        <v>226.01</v>
      </c>
    </row>
    <row r="177" spans="1:17" x14ac:dyDescent="0.3">
      <c r="A177" s="1">
        <v>44371</v>
      </c>
      <c r="B177">
        <v>56.37</v>
      </c>
      <c r="C177">
        <v>145.6</v>
      </c>
      <c r="D177">
        <v>343.18</v>
      </c>
      <c r="E177">
        <v>266.69</v>
      </c>
      <c r="F177">
        <v>470.06</v>
      </c>
      <c r="G177">
        <v>133.41</v>
      </c>
      <c r="H177">
        <v>2.91</v>
      </c>
      <c r="I177">
        <v>3274</v>
      </c>
      <c r="J177">
        <v>192.05500000000001</v>
      </c>
      <c r="K177">
        <v>27.21</v>
      </c>
      <c r="L177">
        <v>219.34</v>
      </c>
      <c r="M177">
        <v>330.64</v>
      </c>
      <c r="N177">
        <v>253.7</v>
      </c>
      <c r="O177">
        <v>122.5</v>
      </c>
      <c r="P177">
        <v>29.48</v>
      </c>
      <c r="Q177">
        <v>229.93</v>
      </c>
    </row>
    <row r="178" spans="1:17" x14ac:dyDescent="0.3">
      <c r="A178" s="1">
        <v>44372</v>
      </c>
      <c r="B178">
        <v>56.38</v>
      </c>
      <c r="C178">
        <v>145.34</v>
      </c>
      <c r="D178">
        <v>341.37</v>
      </c>
      <c r="E178">
        <v>265.02</v>
      </c>
      <c r="F178">
        <v>462.2</v>
      </c>
      <c r="G178">
        <v>133.11000000000001</v>
      </c>
      <c r="H178">
        <v>2.63</v>
      </c>
      <c r="I178">
        <v>3270</v>
      </c>
      <c r="J178">
        <v>190.31</v>
      </c>
      <c r="K178">
        <v>27.15</v>
      </c>
      <c r="L178">
        <v>216.31</v>
      </c>
      <c r="M178">
        <v>331.01</v>
      </c>
      <c r="N178">
        <v>253.24</v>
      </c>
      <c r="O178">
        <v>122.5085</v>
      </c>
      <c r="P178">
        <v>28.19</v>
      </c>
      <c r="Q178">
        <v>224.54</v>
      </c>
    </row>
    <row r="179" spans="1:17" x14ac:dyDescent="0.3">
      <c r="A179" s="1">
        <v>44373</v>
      </c>
      <c r="B179">
        <v>56.38</v>
      </c>
      <c r="C179">
        <v>145.34</v>
      </c>
      <c r="D179">
        <v>341.37</v>
      </c>
      <c r="E179">
        <v>265.02</v>
      </c>
      <c r="F179">
        <v>462.2</v>
      </c>
      <c r="G179">
        <v>133.11000000000001</v>
      </c>
      <c r="H179">
        <v>2.63</v>
      </c>
      <c r="I179">
        <v>3270</v>
      </c>
      <c r="J179">
        <v>190.31</v>
      </c>
      <c r="K179">
        <v>27.15</v>
      </c>
      <c r="L179">
        <v>216.31</v>
      </c>
      <c r="M179">
        <v>331.01</v>
      </c>
      <c r="N179">
        <v>253.24</v>
      </c>
      <c r="O179">
        <v>122.5085</v>
      </c>
      <c r="P179">
        <v>28.19</v>
      </c>
      <c r="Q179">
        <v>224.54</v>
      </c>
    </row>
    <row r="180" spans="1:17" x14ac:dyDescent="0.3">
      <c r="A180" s="1">
        <v>44374</v>
      </c>
      <c r="B180">
        <v>56.38</v>
      </c>
      <c r="C180">
        <v>145.34</v>
      </c>
      <c r="D180">
        <v>341.37</v>
      </c>
      <c r="E180">
        <v>265.02</v>
      </c>
      <c r="F180">
        <v>462.2</v>
      </c>
      <c r="G180">
        <v>133.11000000000001</v>
      </c>
      <c r="H180">
        <v>2.63</v>
      </c>
      <c r="I180">
        <v>3270</v>
      </c>
      <c r="J180">
        <v>190.31</v>
      </c>
      <c r="K180">
        <v>27.15</v>
      </c>
      <c r="L180">
        <v>216.31</v>
      </c>
      <c r="M180">
        <v>331.01</v>
      </c>
      <c r="N180">
        <v>253.24</v>
      </c>
      <c r="O180">
        <v>122.5085</v>
      </c>
      <c r="P180">
        <v>28.19</v>
      </c>
      <c r="Q180">
        <v>224.54</v>
      </c>
    </row>
    <row r="181" spans="1:17" x14ac:dyDescent="0.3">
      <c r="A181" s="1">
        <v>44375</v>
      </c>
      <c r="B181">
        <v>56.18</v>
      </c>
      <c r="C181">
        <v>145.04</v>
      </c>
      <c r="D181">
        <v>355.64</v>
      </c>
      <c r="E181">
        <v>268.72000000000003</v>
      </c>
      <c r="F181">
        <v>472.8</v>
      </c>
      <c r="G181">
        <v>134.78</v>
      </c>
      <c r="H181">
        <v>2.61</v>
      </c>
      <c r="I181">
        <v>3251</v>
      </c>
      <c r="J181">
        <v>199.85</v>
      </c>
      <c r="K181">
        <v>27.08</v>
      </c>
      <c r="L181">
        <v>216.27</v>
      </c>
      <c r="M181">
        <v>337.79</v>
      </c>
      <c r="N181">
        <v>255.09</v>
      </c>
      <c r="O181">
        <v>122.536</v>
      </c>
      <c r="P181">
        <v>30.11</v>
      </c>
      <c r="Q181">
        <v>246.69</v>
      </c>
    </row>
    <row r="182" spans="1:17" x14ac:dyDescent="0.3">
      <c r="A182" s="1">
        <v>44376</v>
      </c>
      <c r="B182">
        <v>55.84</v>
      </c>
      <c r="C182">
        <v>144.99</v>
      </c>
      <c r="D182">
        <v>351.89</v>
      </c>
      <c r="E182">
        <v>271.39999999999998</v>
      </c>
      <c r="F182">
        <v>477.15</v>
      </c>
      <c r="G182">
        <v>136.33000000000001</v>
      </c>
      <c r="H182">
        <v>2.5099999999999998</v>
      </c>
      <c r="I182">
        <v>3206</v>
      </c>
      <c r="J182">
        <v>200.26750000000001</v>
      </c>
      <c r="K182">
        <v>27.18</v>
      </c>
      <c r="L182">
        <v>215.1</v>
      </c>
      <c r="M182">
        <v>347.9</v>
      </c>
      <c r="N182">
        <v>257.12</v>
      </c>
      <c r="O182">
        <v>122.27249999999999</v>
      </c>
      <c r="P182">
        <v>31.89</v>
      </c>
      <c r="Q182">
        <v>254.9</v>
      </c>
    </row>
    <row r="183" spans="1:17" x14ac:dyDescent="0.3">
      <c r="A183" s="1">
        <v>44377</v>
      </c>
      <c r="B183">
        <v>56.03</v>
      </c>
      <c r="C183">
        <v>144.83000000000001</v>
      </c>
      <c r="D183">
        <v>347.71</v>
      </c>
      <c r="E183">
        <v>270.89999999999998</v>
      </c>
      <c r="F183">
        <v>476.84</v>
      </c>
      <c r="G183">
        <v>136.96</v>
      </c>
      <c r="H183">
        <v>2.66</v>
      </c>
      <c r="I183">
        <v>3200</v>
      </c>
      <c r="J183">
        <v>200.02500000000001</v>
      </c>
      <c r="K183">
        <v>27.3</v>
      </c>
      <c r="L183">
        <v>217.63</v>
      </c>
      <c r="M183">
        <v>350.8</v>
      </c>
      <c r="N183">
        <v>251.31</v>
      </c>
      <c r="O183">
        <v>122.0895</v>
      </c>
      <c r="P183">
        <v>31.37</v>
      </c>
      <c r="Q183">
        <v>253.3</v>
      </c>
    </row>
    <row r="184" spans="1:17" x14ac:dyDescent="0.3">
      <c r="A184" s="1">
        <v>44378</v>
      </c>
      <c r="B184">
        <v>56.29</v>
      </c>
      <c r="C184">
        <v>145.34</v>
      </c>
      <c r="D184">
        <v>354.39</v>
      </c>
      <c r="E184">
        <v>271.60000000000002</v>
      </c>
      <c r="F184">
        <v>469.64</v>
      </c>
      <c r="G184">
        <v>137.27000000000001</v>
      </c>
      <c r="H184">
        <v>2.64</v>
      </c>
      <c r="I184">
        <v>3201</v>
      </c>
      <c r="J184">
        <v>202.12</v>
      </c>
      <c r="K184">
        <v>27.46</v>
      </c>
      <c r="L184">
        <v>216.71</v>
      </c>
      <c r="M184">
        <v>346.07</v>
      </c>
      <c r="N184">
        <v>251.16</v>
      </c>
      <c r="O184">
        <v>122.444496</v>
      </c>
      <c r="P184">
        <v>30.69</v>
      </c>
      <c r="Q184">
        <v>241.44</v>
      </c>
    </row>
    <row r="185" spans="1:17" x14ac:dyDescent="0.3">
      <c r="A185" s="1">
        <v>44379</v>
      </c>
      <c r="B185">
        <v>56.44</v>
      </c>
      <c r="C185">
        <v>146.29</v>
      </c>
      <c r="D185">
        <v>354.7</v>
      </c>
      <c r="E185">
        <v>277.64999999999998</v>
      </c>
      <c r="F185">
        <v>468.17</v>
      </c>
      <c r="G185">
        <v>139.96</v>
      </c>
      <c r="H185">
        <v>2.57</v>
      </c>
      <c r="I185">
        <v>3239</v>
      </c>
      <c r="J185">
        <v>204.87</v>
      </c>
      <c r="K185">
        <v>26.95</v>
      </c>
      <c r="L185">
        <v>217.76</v>
      </c>
      <c r="M185">
        <v>347.09</v>
      </c>
      <c r="N185">
        <v>252.59</v>
      </c>
      <c r="O185">
        <v>125.25749999999999</v>
      </c>
      <c r="P185">
        <v>30.29</v>
      </c>
      <c r="Q185">
        <v>240.72</v>
      </c>
    </row>
    <row r="186" spans="1:17" x14ac:dyDescent="0.3">
      <c r="A186" s="1">
        <v>44380</v>
      </c>
      <c r="B186">
        <v>56.44</v>
      </c>
      <c r="C186">
        <v>146.29</v>
      </c>
      <c r="D186">
        <v>354.7</v>
      </c>
      <c r="E186">
        <v>277.64999999999998</v>
      </c>
      <c r="F186">
        <v>468.17</v>
      </c>
      <c r="G186">
        <v>139.96</v>
      </c>
      <c r="H186">
        <v>2.57</v>
      </c>
      <c r="I186">
        <v>3239</v>
      </c>
      <c r="J186">
        <v>204.87</v>
      </c>
      <c r="K186">
        <v>26.95</v>
      </c>
      <c r="L186">
        <v>217.76</v>
      </c>
      <c r="M186">
        <v>347.09</v>
      </c>
      <c r="N186">
        <v>252.59</v>
      </c>
      <c r="O186">
        <v>125.25749999999999</v>
      </c>
      <c r="P186">
        <v>30.29</v>
      </c>
      <c r="Q186">
        <v>240.72</v>
      </c>
    </row>
    <row r="187" spans="1:17" x14ac:dyDescent="0.3">
      <c r="A187" s="1">
        <v>44381</v>
      </c>
      <c r="B187">
        <v>56.44</v>
      </c>
      <c r="C187">
        <v>146.29</v>
      </c>
      <c r="D187">
        <v>354.7</v>
      </c>
      <c r="E187">
        <v>277.64999999999998</v>
      </c>
      <c r="F187">
        <v>468.17</v>
      </c>
      <c r="G187">
        <v>139.96</v>
      </c>
      <c r="H187">
        <v>2.57</v>
      </c>
      <c r="I187">
        <v>3239</v>
      </c>
      <c r="J187">
        <v>204.87</v>
      </c>
      <c r="K187">
        <v>26.95</v>
      </c>
      <c r="L187">
        <v>217.76</v>
      </c>
      <c r="M187">
        <v>347.09</v>
      </c>
      <c r="N187">
        <v>252.59</v>
      </c>
      <c r="O187">
        <v>125.25749999999999</v>
      </c>
      <c r="P187">
        <v>30.29</v>
      </c>
      <c r="Q187">
        <v>240.72</v>
      </c>
    </row>
    <row r="188" spans="1:17" x14ac:dyDescent="0.3">
      <c r="A188" s="1">
        <v>44382</v>
      </c>
      <c r="B188">
        <v>56.44</v>
      </c>
      <c r="C188">
        <v>146.29</v>
      </c>
      <c r="D188">
        <v>354.7</v>
      </c>
      <c r="E188">
        <v>277.64999999999998</v>
      </c>
      <c r="F188">
        <v>468.17</v>
      </c>
      <c r="G188">
        <v>139.96</v>
      </c>
      <c r="H188">
        <v>2.57</v>
      </c>
      <c r="I188">
        <v>3208</v>
      </c>
      <c r="J188">
        <v>204.87</v>
      </c>
      <c r="K188">
        <v>26.95</v>
      </c>
      <c r="L188">
        <v>217.76</v>
      </c>
      <c r="M188">
        <v>347.09</v>
      </c>
      <c r="N188">
        <v>252.59</v>
      </c>
      <c r="O188">
        <v>125.25749999999999</v>
      </c>
      <c r="P188">
        <v>30.29</v>
      </c>
      <c r="Q188">
        <v>240.72</v>
      </c>
    </row>
    <row r="189" spans="1:17" x14ac:dyDescent="0.3">
      <c r="A189" s="1">
        <v>44383</v>
      </c>
      <c r="B189">
        <v>56.41</v>
      </c>
      <c r="C189">
        <v>146.75</v>
      </c>
      <c r="D189">
        <v>352.78</v>
      </c>
      <c r="E189">
        <v>277.66000000000003</v>
      </c>
      <c r="F189">
        <v>473.28</v>
      </c>
      <c r="G189">
        <v>142.02000000000001</v>
      </c>
      <c r="H189">
        <v>2.39</v>
      </c>
      <c r="I189">
        <v>3222</v>
      </c>
      <c r="J189">
        <v>206.98500000000001</v>
      </c>
      <c r="K189">
        <v>27.61</v>
      </c>
      <c r="L189">
        <v>213.52</v>
      </c>
      <c r="M189">
        <v>345.12</v>
      </c>
      <c r="N189">
        <v>264.98</v>
      </c>
      <c r="O189">
        <v>126.19</v>
      </c>
      <c r="P189">
        <v>29.72</v>
      </c>
      <c r="Q189">
        <v>235.41</v>
      </c>
    </row>
    <row r="190" spans="1:17" x14ac:dyDescent="0.3">
      <c r="A190" s="1">
        <v>44384</v>
      </c>
      <c r="B190">
        <v>56.53</v>
      </c>
      <c r="C190">
        <v>148.04</v>
      </c>
      <c r="D190">
        <v>350.49</v>
      </c>
      <c r="E190">
        <v>279.93</v>
      </c>
      <c r="F190">
        <v>469.54</v>
      </c>
      <c r="G190">
        <v>144.57</v>
      </c>
      <c r="H190">
        <v>2.35</v>
      </c>
      <c r="I190">
        <v>3197</v>
      </c>
      <c r="J190">
        <v>203.7175</v>
      </c>
      <c r="K190">
        <v>27.03</v>
      </c>
      <c r="L190">
        <v>214.69</v>
      </c>
      <c r="M190">
        <v>353.91</v>
      </c>
      <c r="N190">
        <v>267.52</v>
      </c>
      <c r="O190">
        <v>126.474</v>
      </c>
      <c r="P190">
        <v>28.59</v>
      </c>
      <c r="Q190">
        <v>251.97</v>
      </c>
    </row>
    <row r="191" spans="1:17" x14ac:dyDescent="0.3">
      <c r="A191" s="1">
        <v>44385</v>
      </c>
      <c r="B191">
        <v>55.68</v>
      </c>
      <c r="C191">
        <v>146.86000000000001</v>
      </c>
      <c r="D191">
        <v>345.65</v>
      </c>
      <c r="E191">
        <v>277.42</v>
      </c>
      <c r="F191">
        <v>470.5</v>
      </c>
      <c r="G191">
        <v>143.24</v>
      </c>
      <c r="H191">
        <v>2.21</v>
      </c>
      <c r="I191">
        <v>3188</v>
      </c>
      <c r="J191">
        <v>199.0275</v>
      </c>
      <c r="K191">
        <v>27.19</v>
      </c>
      <c r="L191">
        <v>212.11</v>
      </c>
      <c r="M191">
        <v>341.53</v>
      </c>
      <c r="N191">
        <v>263.39</v>
      </c>
      <c r="O191">
        <v>125.044</v>
      </c>
      <c r="P191">
        <v>27.79</v>
      </c>
      <c r="Q191">
        <v>244.29</v>
      </c>
    </row>
    <row r="192" spans="1:17" x14ac:dyDescent="0.3">
      <c r="A192" s="1">
        <v>44386</v>
      </c>
      <c r="B192">
        <v>56.07</v>
      </c>
      <c r="C192">
        <v>146.01</v>
      </c>
      <c r="D192">
        <v>350.42</v>
      </c>
      <c r="E192">
        <v>277.94</v>
      </c>
      <c r="F192">
        <v>480.18</v>
      </c>
      <c r="G192">
        <v>145.11000000000001</v>
      </c>
      <c r="H192">
        <v>2.2999999999999998</v>
      </c>
      <c r="I192">
        <v>3184</v>
      </c>
      <c r="J192">
        <v>200.5025</v>
      </c>
      <c r="K192">
        <v>27.39</v>
      </c>
      <c r="L192">
        <v>217.42</v>
      </c>
      <c r="M192">
        <v>342.15</v>
      </c>
      <c r="N192">
        <v>264.44</v>
      </c>
      <c r="O192">
        <v>125.51851000000001</v>
      </c>
      <c r="P192">
        <v>27.69</v>
      </c>
      <c r="Q192">
        <v>253.88</v>
      </c>
    </row>
    <row r="193" spans="1:17" x14ac:dyDescent="0.3">
      <c r="A193" s="1">
        <v>44387</v>
      </c>
      <c r="B193">
        <v>56.07</v>
      </c>
      <c r="C193">
        <v>146.01</v>
      </c>
      <c r="D193">
        <v>350.42</v>
      </c>
      <c r="E193">
        <v>277.94</v>
      </c>
      <c r="F193">
        <v>480.18</v>
      </c>
      <c r="G193">
        <v>145.11000000000001</v>
      </c>
      <c r="H193">
        <v>2.2999999999999998</v>
      </c>
      <c r="I193">
        <v>3184</v>
      </c>
      <c r="J193">
        <v>200.5025</v>
      </c>
      <c r="K193">
        <v>27.39</v>
      </c>
      <c r="L193">
        <v>217.42</v>
      </c>
      <c r="M193">
        <v>342.15</v>
      </c>
      <c r="N193">
        <v>264.44</v>
      </c>
      <c r="O193">
        <v>125.51851000000001</v>
      </c>
      <c r="P193">
        <v>27.69</v>
      </c>
      <c r="Q193">
        <v>253.88</v>
      </c>
    </row>
    <row r="194" spans="1:17" x14ac:dyDescent="0.3">
      <c r="A194" s="1">
        <v>44388</v>
      </c>
      <c r="B194">
        <v>56.07</v>
      </c>
      <c r="C194">
        <v>146.01</v>
      </c>
      <c r="D194">
        <v>350.42</v>
      </c>
      <c r="E194">
        <v>277.94</v>
      </c>
      <c r="F194">
        <v>480.18</v>
      </c>
      <c r="G194">
        <v>145.11000000000001</v>
      </c>
      <c r="H194">
        <v>2.2999999999999998</v>
      </c>
      <c r="I194">
        <v>3184</v>
      </c>
      <c r="J194">
        <v>200.5025</v>
      </c>
      <c r="K194">
        <v>27.39</v>
      </c>
      <c r="L194">
        <v>217.42</v>
      </c>
      <c r="M194">
        <v>342.15</v>
      </c>
      <c r="N194">
        <v>264.44</v>
      </c>
      <c r="O194">
        <v>125.51851000000001</v>
      </c>
      <c r="P194">
        <v>27.69</v>
      </c>
      <c r="Q194">
        <v>253.88</v>
      </c>
    </row>
    <row r="195" spans="1:17" x14ac:dyDescent="0.3">
      <c r="A195" s="1">
        <v>44389</v>
      </c>
      <c r="B195">
        <v>56.15</v>
      </c>
      <c r="C195">
        <v>146.9</v>
      </c>
      <c r="D195">
        <v>353.16</v>
      </c>
      <c r="E195">
        <v>277.32</v>
      </c>
      <c r="F195">
        <v>485.75</v>
      </c>
      <c r="G195">
        <v>144.5</v>
      </c>
      <c r="H195">
        <v>2.21</v>
      </c>
      <c r="I195">
        <v>3245</v>
      </c>
      <c r="J195">
        <v>205.125</v>
      </c>
      <c r="K195">
        <v>27.43</v>
      </c>
      <c r="L195">
        <v>218.58</v>
      </c>
      <c r="M195">
        <v>342.62</v>
      </c>
      <c r="N195">
        <v>261.79000000000002</v>
      </c>
      <c r="O195">
        <v>126.9755</v>
      </c>
      <c r="P195">
        <v>27.37</v>
      </c>
      <c r="Q195">
        <v>247.67</v>
      </c>
    </row>
    <row r="196" spans="1:17" x14ac:dyDescent="0.3">
      <c r="A196" s="1">
        <v>44390</v>
      </c>
      <c r="B196">
        <v>56.09</v>
      </c>
      <c r="C196">
        <v>147.77000000000001</v>
      </c>
      <c r="D196">
        <v>352.09</v>
      </c>
      <c r="E196">
        <v>280.98</v>
      </c>
      <c r="F196">
        <v>484.01</v>
      </c>
      <c r="G196">
        <v>145.63999999999999</v>
      </c>
      <c r="H196">
        <v>2.15</v>
      </c>
      <c r="I196">
        <v>3278</v>
      </c>
      <c r="J196">
        <v>202.5</v>
      </c>
      <c r="K196">
        <v>27.25</v>
      </c>
      <c r="L196">
        <v>215.19</v>
      </c>
      <c r="M196">
        <v>336.17</v>
      </c>
      <c r="N196">
        <v>261.16000000000003</v>
      </c>
      <c r="O196">
        <v>127.34151</v>
      </c>
      <c r="P196">
        <v>25.96</v>
      </c>
      <c r="Q196">
        <v>243.31</v>
      </c>
    </row>
    <row r="197" spans="1:17" x14ac:dyDescent="0.3">
      <c r="A197" s="1">
        <v>44391</v>
      </c>
      <c r="B197">
        <v>56.32</v>
      </c>
      <c r="C197">
        <v>148.9</v>
      </c>
      <c r="D197">
        <v>347.63</v>
      </c>
      <c r="E197">
        <v>282.51</v>
      </c>
      <c r="F197">
        <v>481.59</v>
      </c>
      <c r="G197">
        <v>149.15</v>
      </c>
      <c r="H197">
        <v>2.14</v>
      </c>
      <c r="I197">
        <v>3277</v>
      </c>
      <c r="J197">
        <v>198.41499999999999</v>
      </c>
      <c r="K197">
        <v>26.66</v>
      </c>
      <c r="L197">
        <v>211.64</v>
      </c>
      <c r="M197">
        <v>310.41000000000003</v>
      </c>
      <c r="N197">
        <v>254.23</v>
      </c>
      <c r="O197">
        <v>128.23699999999999</v>
      </c>
      <c r="P197">
        <v>24.64</v>
      </c>
      <c r="Q197">
        <v>229.94</v>
      </c>
    </row>
    <row r="198" spans="1:17" x14ac:dyDescent="0.3">
      <c r="A198" s="1">
        <v>44392</v>
      </c>
      <c r="B198">
        <v>56.55</v>
      </c>
      <c r="C198">
        <v>148.34</v>
      </c>
      <c r="D198">
        <v>344.46</v>
      </c>
      <c r="E198">
        <v>281.02999999999997</v>
      </c>
      <c r="F198">
        <v>477.34</v>
      </c>
      <c r="G198">
        <v>148.47999999999999</v>
      </c>
      <c r="H198">
        <v>2.13</v>
      </c>
      <c r="I198">
        <v>3269</v>
      </c>
      <c r="J198">
        <v>189.66249999999999</v>
      </c>
      <c r="K198">
        <v>26.49</v>
      </c>
      <c r="L198">
        <v>211.41</v>
      </c>
      <c r="M198">
        <v>317.42</v>
      </c>
      <c r="N198">
        <v>249.3</v>
      </c>
      <c r="O198">
        <v>127.005005</v>
      </c>
      <c r="P198">
        <v>24.48</v>
      </c>
      <c r="Q198">
        <v>224.63</v>
      </c>
    </row>
    <row r="199" spans="1:17" x14ac:dyDescent="0.3">
      <c r="A199" s="1">
        <v>44393</v>
      </c>
      <c r="B199">
        <v>56.46</v>
      </c>
      <c r="C199">
        <v>149.41</v>
      </c>
      <c r="D199">
        <v>341.16</v>
      </c>
      <c r="E199">
        <v>280.75</v>
      </c>
      <c r="F199">
        <v>468.07</v>
      </c>
      <c r="G199">
        <v>146.38999999999999</v>
      </c>
      <c r="H199">
        <v>2.02</v>
      </c>
      <c r="I199">
        <v>3251</v>
      </c>
      <c r="J199">
        <v>181.61</v>
      </c>
      <c r="K199">
        <v>26.56</v>
      </c>
      <c r="L199">
        <v>207.95</v>
      </c>
      <c r="M199">
        <v>317.91000000000003</v>
      </c>
      <c r="N199">
        <v>249.96</v>
      </c>
      <c r="O199">
        <v>126.96999</v>
      </c>
      <c r="P199">
        <v>23.33</v>
      </c>
      <c r="Q199">
        <v>225.01</v>
      </c>
    </row>
    <row r="200" spans="1:17" x14ac:dyDescent="0.3">
      <c r="A200" s="1">
        <v>44394</v>
      </c>
      <c r="B200">
        <v>56.46</v>
      </c>
      <c r="C200">
        <v>149.41</v>
      </c>
      <c r="D200">
        <v>341.16</v>
      </c>
      <c r="E200">
        <v>280.75</v>
      </c>
      <c r="F200">
        <v>468.07</v>
      </c>
      <c r="G200">
        <v>146.38999999999999</v>
      </c>
      <c r="H200">
        <v>2.02</v>
      </c>
      <c r="I200">
        <v>3251</v>
      </c>
      <c r="J200">
        <v>181.61</v>
      </c>
      <c r="K200">
        <v>26.56</v>
      </c>
      <c r="L200">
        <v>207.95</v>
      </c>
      <c r="M200">
        <v>317.91000000000003</v>
      </c>
      <c r="N200">
        <v>249.96</v>
      </c>
      <c r="O200">
        <v>126.96999</v>
      </c>
      <c r="P200">
        <v>23.33</v>
      </c>
      <c r="Q200">
        <v>225.01</v>
      </c>
    </row>
    <row r="201" spans="1:17" x14ac:dyDescent="0.3">
      <c r="A201" s="1">
        <v>44395</v>
      </c>
      <c r="B201">
        <v>56.46</v>
      </c>
      <c r="C201">
        <v>149.41</v>
      </c>
      <c r="D201">
        <v>341.16</v>
      </c>
      <c r="E201">
        <v>280.75</v>
      </c>
      <c r="F201">
        <v>468.07</v>
      </c>
      <c r="G201">
        <v>146.38999999999999</v>
      </c>
      <c r="H201">
        <v>2.02</v>
      </c>
      <c r="I201">
        <v>3251</v>
      </c>
      <c r="J201">
        <v>181.61</v>
      </c>
      <c r="K201">
        <v>26.56</v>
      </c>
      <c r="L201">
        <v>207.95</v>
      </c>
      <c r="M201">
        <v>317.91000000000003</v>
      </c>
      <c r="N201">
        <v>249.96</v>
      </c>
      <c r="O201">
        <v>126.96999</v>
      </c>
      <c r="P201">
        <v>23.33</v>
      </c>
      <c r="Q201">
        <v>225.01</v>
      </c>
    </row>
    <row r="202" spans="1:17" x14ac:dyDescent="0.3">
      <c r="A202" s="1">
        <v>44396</v>
      </c>
      <c r="B202">
        <v>55.84</v>
      </c>
      <c r="C202">
        <v>144.61000000000001</v>
      </c>
      <c r="D202">
        <v>336.95</v>
      </c>
      <c r="E202">
        <v>277.01</v>
      </c>
      <c r="F202">
        <v>465.67</v>
      </c>
      <c r="G202">
        <v>142.44999999999999</v>
      </c>
      <c r="H202">
        <v>1.95</v>
      </c>
      <c r="I202">
        <v>3255</v>
      </c>
      <c r="J202">
        <v>187.79750000000001</v>
      </c>
      <c r="K202">
        <v>26.63</v>
      </c>
      <c r="L202">
        <v>203.08</v>
      </c>
      <c r="M202">
        <v>317.14</v>
      </c>
      <c r="N202">
        <v>250.4</v>
      </c>
      <c r="O202">
        <v>124.578</v>
      </c>
      <c r="P202">
        <v>22.35</v>
      </c>
      <c r="Q202">
        <v>220.61</v>
      </c>
    </row>
    <row r="203" spans="1:17" x14ac:dyDescent="0.3">
      <c r="A203" s="1">
        <v>44397</v>
      </c>
      <c r="B203">
        <v>55.58</v>
      </c>
      <c r="C203">
        <v>144.4</v>
      </c>
      <c r="D203">
        <v>341.66</v>
      </c>
      <c r="E203">
        <v>279.32</v>
      </c>
      <c r="F203">
        <v>468.59</v>
      </c>
      <c r="G203">
        <v>146.15</v>
      </c>
      <c r="H203">
        <v>2.15</v>
      </c>
      <c r="I203">
        <v>3210</v>
      </c>
      <c r="J203">
        <v>186.12</v>
      </c>
      <c r="K203">
        <v>27.16</v>
      </c>
      <c r="L203">
        <v>207.96</v>
      </c>
      <c r="M203">
        <v>325.62</v>
      </c>
      <c r="N203">
        <v>252.24</v>
      </c>
      <c r="O203">
        <v>126.209496</v>
      </c>
      <c r="P203">
        <v>22.63</v>
      </c>
      <c r="Q203">
        <v>224.96</v>
      </c>
    </row>
    <row r="204" spans="1:17" x14ac:dyDescent="0.3">
      <c r="A204" s="1">
        <v>44398</v>
      </c>
      <c r="B204">
        <v>55.95</v>
      </c>
      <c r="C204">
        <v>144.57</v>
      </c>
      <c r="D204">
        <v>346.23</v>
      </c>
      <c r="E204">
        <v>281.39999999999998</v>
      </c>
      <c r="F204">
        <v>479.02</v>
      </c>
      <c r="G204">
        <v>145.4</v>
      </c>
      <c r="H204">
        <v>2.2799999999999998</v>
      </c>
      <c r="I204">
        <v>3225</v>
      </c>
      <c r="J204">
        <v>194.1</v>
      </c>
      <c r="K204">
        <v>27.66</v>
      </c>
      <c r="L204">
        <v>210.73</v>
      </c>
      <c r="M204">
        <v>320.7</v>
      </c>
      <c r="N204">
        <v>253.55</v>
      </c>
      <c r="O204">
        <v>127.54900000000001</v>
      </c>
      <c r="P204">
        <v>25.06</v>
      </c>
      <c r="Q204">
        <v>230.87</v>
      </c>
    </row>
    <row r="205" spans="1:17" x14ac:dyDescent="0.3">
      <c r="A205" s="1">
        <v>44399</v>
      </c>
      <c r="B205">
        <v>55.95</v>
      </c>
      <c r="C205">
        <v>144.75</v>
      </c>
      <c r="D205">
        <v>351.19</v>
      </c>
      <c r="E205">
        <v>286.14</v>
      </c>
      <c r="F205">
        <v>476.33</v>
      </c>
      <c r="G205">
        <v>146.80000000000001</v>
      </c>
      <c r="H205">
        <v>2.2000000000000002</v>
      </c>
      <c r="I205">
        <v>3225</v>
      </c>
      <c r="J205">
        <v>195.94</v>
      </c>
      <c r="K205">
        <v>27.44</v>
      </c>
      <c r="L205">
        <v>209.16</v>
      </c>
      <c r="M205">
        <v>316.05</v>
      </c>
      <c r="N205">
        <v>263.04000000000002</v>
      </c>
      <c r="O205">
        <v>128.42150000000001</v>
      </c>
      <c r="P205">
        <v>25.26</v>
      </c>
      <c r="Q205">
        <v>226.08</v>
      </c>
    </row>
    <row r="206" spans="1:17" x14ac:dyDescent="0.3">
      <c r="A206" s="1">
        <v>44400</v>
      </c>
      <c r="B206">
        <v>55.88</v>
      </c>
      <c r="C206">
        <v>144</v>
      </c>
      <c r="D206">
        <v>369.79</v>
      </c>
      <c r="E206">
        <v>289.67</v>
      </c>
      <c r="F206">
        <v>483.15</v>
      </c>
      <c r="G206">
        <v>148.56</v>
      </c>
      <c r="H206">
        <v>2.19</v>
      </c>
      <c r="I206">
        <v>3225</v>
      </c>
      <c r="J206">
        <v>195.58</v>
      </c>
      <c r="K206">
        <v>27.74</v>
      </c>
      <c r="L206">
        <v>209.53</v>
      </c>
      <c r="M206">
        <v>320.61</v>
      </c>
      <c r="N206">
        <v>268.95999999999998</v>
      </c>
      <c r="O206">
        <v>133.01499999999999</v>
      </c>
      <c r="P206">
        <v>24.64</v>
      </c>
      <c r="Q206">
        <v>224.92</v>
      </c>
    </row>
    <row r="207" spans="1:17" x14ac:dyDescent="0.3">
      <c r="A207" s="1">
        <v>44401</v>
      </c>
      <c r="B207">
        <v>55.88</v>
      </c>
      <c r="C207">
        <v>144</v>
      </c>
      <c r="D207">
        <v>369.79</v>
      </c>
      <c r="E207">
        <v>289.67</v>
      </c>
      <c r="F207">
        <v>483.15</v>
      </c>
      <c r="G207">
        <v>148.56</v>
      </c>
      <c r="H207">
        <v>2.19</v>
      </c>
      <c r="I207">
        <v>3225</v>
      </c>
      <c r="J207">
        <v>195.58</v>
      </c>
      <c r="K207">
        <v>27.74</v>
      </c>
      <c r="L207">
        <v>209.53</v>
      </c>
      <c r="M207">
        <v>320.61</v>
      </c>
      <c r="N207">
        <v>268.95999999999998</v>
      </c>
      <c r="O207">
        <v>133.01499999999999</v>
      </c>
      <c r="P207">
        <v>24.64</v>
      </c>
      <c r="Q207">
        <v>224.92</v>
      </c>
    </row>
    <row r="208" spans="1:17" x14ac:dyDescent="0.3">
      <c r="A208" s="1">
        <v>44402</v>
      </c>
      <c r="B208">
        <v>55.88</v>
      </c>
      <c r="C208">
        <v>144</v>
      </c>
      <c r="D208">
        <v>369.79</v>
      </c>
      <c r="E208">
        <v>289.67</v>
      </c>
      <c r="F208">
        <v>483.15</v>
      </c>
      <c r="G208">
        <v>148.56</v>
      </c>
      <c r="H208">
        <v>2.19</v>
      </c>
      <c r="I208">
        <v>3225</v>
      </c>
      <c r="J208">
        <v>195.58</v>
      </c>
      <c r="K208">
        <v>27.74</v>
      </c>
      <c r="L208">
        <v>209.53</v>
      </c>
      <c r="M208">
        <v>320.61</v>
      </c>
      <c r="N208">
        <v>268.95999999999998</v>
      </c>
      <c r="O208">
        <v>133.01499999999999</v>
      </c>
      <c r="P208">
        <v>24.64</v>
      </c>
      <c r="Q208">
        <v>224.92</v>
      </c>
    </row>
    <row r="209" spans="1:17" x14ac:dyDescent="0.3">
      <c r="A209" s="1">
        <v>44403</v>
      </c>
      <c r="B209">
        <v>55.78</v>
      </c>
      <c r="C209">
        <v>144.97</v>
      </c>
      <c r="D209">
        <v>372.46</v>
      </c>
      <c r="E209">
        <v>289.05</v>
      </c>
      <c r="F209">
        <v>482.24</v>
      </c>
      <c r="G209">
        <v>148.99</v>
      </c>
      <c r="H209">
        <v>2.31</v>
      </c>
      <c r="I209">
        <v>3273</v>
      </c>
      <c r="J209">
        <v>192.94</v>
      </c>
      <c r="K209">
        <v>27.51</v>
      </c>
      <c r="L209">
        <v>211.03</v>
      </c>
      <c r="M209">
        <v>327.32</v>
      </c>
      <c r="N209">
        <v>264.83</v>
      </c>
      <c r="O209">
        <v>134.035</v>
      </c>
      <c r="P209">
        <v>29.58</v>
      </c>
      <c r="Q209">
        <v>245.45</v>
      </c>
    </row>
    <row r="210" spans="1:17" x14ac:dyDescent="0.3">
      <c r="A210" s="1">
        <v>44404</v>
      </c>
      <c r="B210">
        <v>56.2</v>
      </c>
      <c r="C210">
        <v>144.82</v>
      </c>
      <c r="D210">
        <v>367.81</v>
      </c>
      <c r="E210">
        <v>286.54000000000002</v>
      </c>
      <c r="F210">
        <v>475.36</v>
      </c>
      <c r="G210">
        <v>146.77000000000001</v>
      </c>
      <c r="H210">
        <v>2.1800000000000002</v>
      </c>
      <c r="I210">
        <v>3290</v>
      </c>
      <c r="J210">
        <v>192.08</v>
      </c>
      <c r="K210">
        <v>27.67</v>
      </c>
      <c r="L210">
        <v>209.9</v>
      </c>
      <c r="M210">
        <v>332.08</v>
      </c>
      <c r="N210">
        <v>257.83999999999997</v>
      </c>
      <c r="O210">
        <v>131.90001000000001</v>
      </c>
      <c r="P210">
        <v>27.02</v>
      </c>
      <c r="Q210">
        <v>235.08</v>
      </c>
    </row>
    <row r="211" spans="1:17" x14ac:dyDescent="0.3">
      <c r="A211" s="1">
        <v>44405</v>
      </c>
      <c r="B211">
        <v>55.72</v>
      </c>
      <c r="C211">
        <v>145.12</v>
      </c>
      <c r="D211">
        <v>373.28</v>
      </c>
      <c r="E211">
        <v>286.22000000000003</v>
      </c>
      <c r="F211">
        <v>477.65</v>
      </c>
      <c r="G211">
        <v>144.97999999999999</v>
      </c>
      <c r="H211">
        <v>2.33</v>
      </c>
      <c r="I211">
        <v>3275</v>
      </c>
      <c r="J211">
        <v>195.03</v>
      </c>
      <c r="K211">
        <v>27.61</v>
      </c>
      <c r="L211">
        <v>211.44</v>
      </c>
      <c r="M211">
        <v>327.27</v>
      </c>
      <c r="N211">
        <v>263.58</v>
      </c>
      <c r="O211">
        <v>136.09399999999999</v>
      </c>
      <c r="P211">
        <v>28.16</v>
      </c>
      <c r="Q211">
        <v>241.75</v>
      </c>
    </row>
    <row r="212" spans="1:17" x14ac:dyDescent="0.3">
      <c r="A212" s="1">
        <v>44406</v>
      </c>
      <c r="B212">
        <v>55.98</v>
      </c>
      <c r="C212">
        <v>144.63</v>
      </c>
      <c r="D212">
        <v>358.32</v>
      </c>
      <c r="E212">
        <v>286.5</v>
      </c>
      <c r="F212">
        <v>484.11</v>
      </c>
      <c r="G212">
        <v>145.63999999999999</v>
      </c>
      <c r="H212">
        <v>2.37</v>
      </c>
      <c r="I212">
        <v>3280</v>
      </c>
      <c r="J212">
        <v>196.62</v>
      </c>
      <c r="K212">
        <v>28.13</v>
      </c>
      <c r="L212">
        <v>212.56</v>
      </c>
      <c r="M212">
        <v>333.95</v>
      </c>
      <c r="N212">
        <v>260.02999999999997</v>
      </c>
      <c r="O212">
        <v>135.77751000000001</v>
      </c>
      <c r="P212">
        <v>27.48</v>
      </c>
      <c r="Q212">
        <v>235.78</v>
      </c>
    </row>
    <row r="213" spans="1:17" x14ac:dyDescent="0.3">
      <c r="A213" s="1">
        <v>44407</v>
      </c>
      <c r="B213">
        <v>55.78</v>
      </c>
      <c r="C213">
        <v>144.02000000000001</v>
      </c>
      <c r="D213">
        <v>356.3</v>
      </c>
      <c r="E213">
        <v>284.91000000000003</v>
      </c>
      <c r="F213">
        <v>485.4</v>
      </c>
      <c r="G213">
        <v>145.86000000000001</v>
      </c>
      <c r="H213">
        <v>2.17</v>
      </c>
      <c r="I213">
        <v>3232</v>
      </c>
      <c r="J213">
        <v>194.99</v>
      </c>
      <c r="K213">
        <v>28.04</v>
      </c>
      <c r="L213">
        <v>206.75</v>
      </c>
      <c r="M213">
        <v>329.43</v>
      </c>
      <c r="N213">
        <v>253.61</v>
      </c>
      <c r="O213">
        <v>134.72649999999999</v>
      </c>
      <c r="P213">
        <v>27.63</v>
      </c>
      <c r="Q213">
        <v>236.58</v>
      </c>
    </row>
    <row r="214" spans="1:17" x14ac:dyDescent="0.3">
      <c r="A214" s="1">
        <v>44408</v>
      </c>
      <c r="B214">
        <v>55.78</v>
      </c>
      <c r="C214">
        <v>144.02000000000001</v>
      </c>
      <c r="D214">
        <v>356.3</v>
      </c>
      <c r="E214">
        <v>284.91000000000003</v>
      </c>
      <c r="F214">
        <v>485.4</v>
      </c>
      <c r="G214">
        <v>145.86000000000001</v>
      </c>
      <c r="H214">
        <v>2.17</v>
      </c>
      <c r="I214">
        <v>3232</v>
      </c>
      <c r="J214">
        <v>194.99</v>
      </c>
      <c r="K214">
        <v>28.04</v>
      </c>
      <c r="L214">
        <v>206.75</v>
      </c>
      <c r="M214">
        <v>329.43</v>
      </c>
      <c r="N214">
        <v>253.61</v>
      </c>
      <c r="O214">
        <v>134.72649999999999</v>
      </c>
      <c r="P214">
        <v>27.63</v>
      </c>
      <c r="Q214">
        <v>236.58</v>
      </c>
    </row>
    <row r="215" spans="1:17" x14ac:dyDescent="0.3">
      <c r="A215" s="1">
        <v>44409</v>
      </c>
      <c r="B215">
        <v>55.78</v>
      </c>
      <c r="C215">
        <v>144.02000000000001</v>
      </c>
      <c r="D215">
        <v>356.3</v>
      </c>
      <c r="E215">
        <v>284.91000000000003</v>
      </c>
      <c r="F215">
        <v>485.4</v>
      </c>
      <c r="G215">
        <v>145.86000000000001</v>
      </c>
      <c r="H215">
        <v>2.17</v>
      </c>
      <c r="I215">
        <v>3232</v>
      </c>
      <c r="J215">
        <v>194.99</v>
      </c>
      <c r="K215">
        <v>28.04</v>
      </c>
      <c r="L215">
        <v>206.75</v>
      </c>
      <c r="M215">
        <v>329.43</v>
      </c>
      <c r="N215">
        <v>253.61</v>
      </c>
      <c r="O215">
        <v>134.72649999999999</v>
      </c>
      <c r="P215">
        <v>27.63</v>
      </c>
      <c r="Q215">
        <v>236.58</v>
      </c>
    </row>
    <row r="216" spans="1:17" x14ac:dyDescent="0.3">
      <c r="A216" s="1">
        <v>44410</v>
      </c>
      <c r="B216">
        <v>55.76</v>
      </c>
      <c r="C216">
        <v>144.91</v>
      </c>
      <c r="D216">
        <v>351.95</v>
      </c>
      <c r="E216">
        <v>284.82</v>
      </c>
      <c r="F216">
        <v>484.68</v>
      </c>
      <c r="G216">
        <v>145.52000000000001</v>
      </c>
      <c r="H216">
        <v>2.1800000000000002</v>
      </c>
      <c r="I216">
        <v>3339</v>
      </c>
      <c r="J216">
        <v>197.5</v>
      </c>
      <c r="K216">
        <v>27.73</v>
      </c>
      <c r="L216">
        <v>205.16</v>
      </c>
      <c r="M216">
        <v>328.44</v>
      </c>
      <c r="N216">
        <v>253.91</v>
      </c>
      <c r="O216">
        <v>134.8545</v>
      </c>
      <c r="P216">
        <v>28.23</v>
      </c>
      <c r="Q216">
        <v>235.4</v>
      </c>
    </row>
    <row r="217" spans="1:17" x14ac:dyDescent="0.3">
      <c r="A217" s="1">
        <v>44411</v>
      </c>
      <c r="B217">
        <v>55.73</v>
      </c>
      <c r="C217">
        <v>144.5</v>
      </c>
      <c r="D217">
        <v>351.24</v>
      </c>
      <c r="E217">
        <v>287.12</v>
      </c>
      <c r="F217">
        <v>486.79</v>
      </c>
      <c r="G217">
        <v>147.36000000000001</v>
      </c>
      <c r="H217">
        <v>2.2599999999999998</v>
      </c>
      <c r="I217">
        <v>3350</v>
      </c>
      <c r="J217">
        <v>198.15</v>
      </c>
      <c r="K217">
        <v>28</v>
      </c>
      <c r="L217">
        <v>208.5</v>
      </c>
      <c r="M217">
        <v>332.43</v>
      </c>
      <c r="N217">
        <v>254.34</v>
      </c>
      <c r="O217">
        <v>135.63</v>
      </c>
      <c r="P217">
        <v>27.13</v>
      </c>
      <c r="Q217">
        <v>230.18</v>
      </c>
    </row>
    <row r="218" spans="1:17" x14ac:dyDescent="0.3">
      <c r="A218" s="1">
        <v>44412</v>
      </c>
      <c r="B218">
        <v>55.37</v>
      </c>
      <c r="C218">
        <v>142.22</v>
      </c>
      <c r="D218">
        <v>358.92</v>
      </c>
      <c r="E218">
        <v>286.51</v>
      </c>
      <c r="F218">
        <v>487.8</v>
      </c>
      <c r="G218">
        <v>146.94999999999999</v>
      </c>
      <c r="H218">
        <v>2.1</v>
      </c>
      <c r="I218">
        <v>3312</v>
      </c>
      <c r="J218">
        <v>202.74</v>
      </c>
      <c r="K218">
        <v>27.62</v>
      </c>
      <c r="L218">
        <v>204.52</v>
      </c>
      <c r="M218">
        <v>328.65</v>
      </c>
      <c r="N218">
        <v>264.20999999999998</v>
      </c>
      <c r="O218">
        <v>135.12549999999999</v>
      </c>
      <c r="P218">
        <v>28.72</v>
      </c>
      <c r="Q218">
        <v>244.36</v>
      </c>
    </row>
    <row r="219" spans="1:17" x14ac:dyDescent="0.3">
      <c r="A219" s="1">
        <v>44413</v>
      </c>
      <c r="B219">
        <v>55.3</v>
      </c>
      <c r="C219">
        <v>141.93</v>
      </c>
      <c r="D219">
        <v>362.97</v>
      </c>
      <c r="E219">
        <v>289.52</v>
      </c>
      <c r="F219">
        <v>487.67</v>
      </c>
      <c r="G219">
        <v>147.06</v>
      </c>
      <c r="H219">
        <v>2.15</v>
      </c>
      <c r="I219">
        <v>3360</v>
      </c>
      <c r="J219">
        <v>206.37</v>
      </c>
      <c r="K219">
        <v>27.35</v>
      </c>
      <c r="L219">
        <v>207.19</v>
      </c>
      <c r="M219">
        <v>329.6</v>
      </c>
      <c r="N219">
        <v>265.62</v>
      </c>
      <c r="O219">
        <v>136.25151</v>
      </c>
      <c r="P219">
        <v>31.47</v>
      </c>
      <c r="Q219">
        <v>255.5</v>
      </c>
    </row>
    <row r="220" spans="1:17" x14ac:dyDescent="0.3">
      <c r="A220" s="1">
        <v>44414</v>
      </c>
      <c r="B220">
        <v>55.22</v>
      </c>
      <c r="C220">
        <v>142.22999999999999</v>
      </c>
      <c r="D220">
        <v>363.51</v>
      </c>
      <c r="E220">
        <v>289.45999999999998</v>
      </c>
      <c r="F220">
        <v>485.43</v>
      </c>
      <c r="G220">
        <v>146.13999999999999</v>
      </c>
      <c r="H220">
        <v>2.2000000000000002</v>
      </c>
      <c r="I220">
        <v>3380</v>
      </c>
      <c r="J220">
        <v>203.66</v>
      </c>
      <c r="K220">
        <v>27.26</v>
      </c>
      <c r="L220">
        <v>208.35</v>
      </c>
      <c r="M220">
        <v>333.8</v>
      </c>
      <c r="N220">
        <v>260.74</v>
      </c>
      <c r="O220">
        <v>135.73850999999999</v>
      </c>
      <c r="P220">
        <v>34.25</v>
      </c>
      <c r="Q220">
        <v>258.26</v>
      </c>
    </row>
    <row r="221" spans="1:17" x14ac:dyDescent="0.3">
      <c r="A221" s="1">
        <v>44415</v>
      </c>
      <c r="B221">
        <v>55.22</v>
      </c>
      <c r="C221">
        <v>142.22999999999999</v>
      </c>
      <c r="D221">
        <v>363.51</v>
      </c>
      <c r="E221">
        <v>289.45999999999998</v>
      </c>
      <c r="F221">
        <v>485.43</v>
      </c>
      <c r="G221">
        <v>146.13999999999999</v>
      </c>
      <c r="H221">
        <v>2.2000000000000002</v>
      </c>
      <c r="I221">
        <v>3380</v>
      </c>
      <c r="J221">
        <v>203.66</v>
      </c>
      <c r="K221">
        <v>27.26</v>
      </c>
      <c r="L221">
        <v>208.35</v>
      </c>
      <c r="M221">
        <v>333.8</v>
      </c>
      <c r="N221">
        <v>260.74</v>
      </c>
      <c r="O221">
        <v>135.73850999999999</v>
      </c>
      <c r="P221">
        <v>34.25</v>
      </c>
      <c r="Q221">
        <v>258.26</v>
      </c>
    </row>
    <row r="222" spans="1:17" x14ac:dyDescent="0.3">
      <c r="A222" s="1">
        <v>44416</v>
      </c>
      <c r="B222">
        <v>55.22</v>
      </c>
      <c r="C222">
        <v>142.22999999999999</v>
      </c>
      <c r="D222">
        <v>363.51</v>
      </c>
      <c r="E222">
        <v>289.45999999999998</v>
      </c>
      <c r="F222">
        <v>485.43</v>
      </c>
      <c r="G222">
        <v>146.13999999999999</v>
      </c>
      <c r="H222">
        <v>2.2000000000000002</v>
      </c>
      <c r="I222">
        <v>3380</v>
      </c>
      <c r="J222">
        <v>203.66</v>
      </c>
      <c r="K222">
        <v>27.26</v>
      </c>
      <c r="L222">
        <v>208.35</v>
      </c>
      <c r="M222">
        <v>333.8</v>
      </c>
      <c r="N222">
        <v>260.74</v>
      </c>
      <c r="O222">
        <v>135.73850999999999</v>
      </c>
      <c r="P222">
        <v>34.25</v>
      </c>
      <c r="Q222">
        <v>258.26</v>
      </c>
    </row>
    <row r="223" spans="1:17" x14ac:dyDescent="0.3">
      <c r="A223" s="1">
        <v>44417</v>
      </c>
      <c r="B223">
        <v>55.12</v>
      </c>
      <c r="C223">
        <v>142.99</v>
      </c>
      <c r="D223">
        <v>361.61</v>
      </c>
      <c r="E223">
        <v>288.33</v>
      </c>
      <c r="F223">
        <v>484.68</v>
      </c>
      <c r="G223">
        <v>146.09</v>
      </c>
      <c r="H223">
        <v>2.17</v>
      </c>
      <c r="I223">
        <v>3380</v>
      </c>
      <c r="J223">
        <v>202.95</v>
      </c>
      <c r="K223">
        <v>27.52</v>
      </c>
      <c r="L223">
        <v>208.89</v>
      </c>
      <c r="M223">
        <v>334.76</v>
      </c>
      <c r="N223">
        <v>263.56</v>
      </c>
      <c r="O223">
        <v>136.91301000000001</v>
      </c>
      <c r="P223">
        <v>35.979999999999997</v>
      </c>
      <c r="Q223">
        <v>280.47000000000003</v>
      </c>
    </row>
    <row r="224" spans="1:17" x14ac:dyDescent="0.3">
      <c r="A224" s="1">
        <v>44418</v>
      </c>
      <c r="B224">
        <v>55.48</v>
      </c>
      <c r="C224">
        <v>143.19999999999999</v>
      </c>
      <c r="D224">
        <v>361.13</v>
      </c>
      <c r="E224">
        <v>286.44</v>
      </c>
      <c r="F224">
        <v>482.26</v>
      </c>
      <c r="G224">
        <v>145.6</v>
      </c>
      <c r="H224">
        <v>2.25</v>
      </c>
      <c r="I224">
        <v>3346</v>
      </c>
      <c r="J224">
        <v>199.36</v>
      </c>
      <c r="K224">
        <v>27.03</v>
      </c>
      <c r="L224">
        <v>214.07</v>
      </c>
      <c r="M224">
        <v>339.26</v>
      </c>
      <c r="N224">
        <v>252.67</v>
      </c>
      <c r="O224">
        <v>136.80699000000001</v>
      </c>
      <c r="P224">
        <v>35.700000000000003</v>
      </c>
      <c r="Q224">
        <v>269.67</v>
      </c>
    </row>
    <row r="225" spans="1:17" x14ac:dyDescent="0.3">
      <c r="A225" s="1">
        <v>44419</v>
      </c>
      <c r="B225">
        <v>55.57</v>
      </c>
      <c r="C225">
        <v>144.59</v>
      </c>
      <c r="D225">
        <v>359.96</v>
      </c>
      <c r="E225">
        <v>286.95</v>
      </c>
      <c r="F225">
        <v>483.55</v>
      </c>
      <c r="G225">
        <v>145.86000000000001</v>
      </c>
      <c r="H225">
        <v>2.23</v>
      </c>
      <c r="I225">
        <v>3394</v>
      </c>
      <c r="J225">
        <v>196.99</v>
      </c>
      <c r="K225">
        <v>27.02</v>
      </c>
      <c r="L225">
        <v>221.66</v>
      </c>
      <c r="M225">
        <v>344.41</v>
      </c>
      <c r="N225">
        <v>239.88</v>
      </c>
      <c r="O225">
        <v>136.279</v>
      </c>
      <c r="P225">
        <v>35.18</v>
      </c>
      <c r="Q225">
        <v>278.39999999999998</v>
      </c>
    </row>
    <row r="226" spans="1:17" x14ac:dyDescent="0.3">
      <c r="A226" s="1">
        <v>44420</v>
      </c>
      <c r="B226">
        <v>55.64</v>
      </c>
      <c r="C226">
        <v>144.74</v>
      </c>
      <c r="D226">
        <v>362.65</v>
      </c>
      <c r="E226">
        <v>289.81</v>
      </c>
      <c r="F226">
        <v>484.26</v>
      </c>
      <c r="G226">
        <v>148.88999999999999</v>
      </c>
      <c r="H226">
        <v>2.16</v>
      </c>
      <c r="I226">
        <v>3409</v>
      </c>
      <c r="J226">
        <v>199.05</v>
      </c>
      <c r="K226">
        <v>27.46</v>
      </c>
      <c r="L226">
        <v>220.24</v>
      </c>
      <c r="M226">
        <v>340.98</v>
      </c>
      <c r="N226">
        <v>245.82</v>
      </c>
      <c r="O226">
        <v>137.19399999999999</v>
      </c>
      <c r="P226">
        <v>33.840000000000003</v>
      </c>
      <c r="Q226">
        <v>256.5</v>
      </c>
    </row>
    <row r="227" spans="1:17" x14ac:dyDescent="0.3">
      <c r="A227" s="1">
        <v>44421</v>
      </c>
      <c r="B227">
        <v>55.87</v>
      </c>
      <c r="C227">
        <v>144.94</v>
      </c>
      <c r="D227">
        <v>363.18</v>
      </c>
      <c r="E227">
        <v>292.85000000000002</v>
      </c>
      <c r="F227">
        <v>486.16</v>
      </c>
      <c r="G227">
        <v>149.1</v>
      </c>
      <c r="H227">
        <v>2.11</v>
      </c>
      <c r="I227">
        <v>3410</v>
      </c>
      <c r="J227">
        <v>201.88</v>
      </c>
      <c r="K227">
        <v>27.15</v>
      </c>
      <c r="L227">
        <v>218.57</v>
      </c>
      <c r="M227">
        <v>340.48</v>
      </c>
      <c r="N227">
        <v>243.82</v>
      </c>
      <c r="O227">
        <v>137.72751</v>
      </c>
      <c r="P227">
        <v>32.880000000000003</v>
      </c>
      <c r="Q227">
        <v>261.25</v>
      </c>
    </row>
    <row r="228" spans="1:17" x14ac:dyDescent="0.3">
      <c r="A228" s="1">
        <v>44422</v>
      </c>
      <c r="B228">
        <v>55.87</v>
      </c>
      <c r="C228">
        <v>144.94</v>
      </c>
      <c r="D228">
        <v>363.18</v>
      </c>
      <c r="E228">
        <v>292.85000000000002</v>
      </c>
      <c r="F228">
        <v>486.16</v>
      </c>
      <c r="G228">
        <v>149.1</v>
      </c>
      <c r="H228">
        <v>2.11</v>
      </c>
      <c r="I228">
        <v>3410</v>
      </c>
      <c r="J228">
        <v>201.88</v>
      </c>
      <c r="K228">
        <v>27.15</v>
      </c>
      <c r="L228">
        <v>218.57</v>
      </c>
      <c r="M228">
        <v>340.48</v>
      </c>
      <c r="N228">
        <v>243.82</v>
      </c>
      <c r="O228">
        <v>137.72751</v>
      </c>
      <c r="P228">
        <v>32.880000000000003</v>
      </c>
      <c r="Q228">
        <v>261.25</v>
      </c>
    </row>
    <row r="229" spans="1:17" x14ac:dyDescent="0.3">
      <c r="A229" s="1">
        <v>44423</v>
      </c>
      <c r="B229">
        <v>55.87</v>
      </c>
      <c r="C229">
        <v>144.94</v>
      </c>
      <c r="D229">
        <v>363.18</v>
      </c>
      <c r="E229">
        <v>292.85000000000002</v>
      </c>
      <c r="F229">
        <v>486.16</v>
      </c>
      <c r="G229">
        <v>149.1</v>
      </c>
      <c r="H229">
        <v>2.11</v>
      </c>
      <c r="I229">
        <v>3410</v>
      </c>
      <c r="J229">
        <v>201.88</v>
      </c>
      <c r="K229">
        <v>27.15</v>
      </c>
      <c r="L229">
        <v>218.57</v>
      </c>
      <c r="M229">
        <v>340.48</v>
      </c>
      <c r="N229">
        <v>243.82</v>
      </c>
      <c r="O229">
        <v>137.72751</v>
      </c>
      <c r="P229">
        <v>32.880000000000003</v>
      </c>
      <c r="Q229">
        <v>261.25</v>
      </c>
    </row>
    <row r="230" spans="1:17" x14ac:dyDescent="0.3">
      <c r="A230" s="1">
        <v>44424</v>
      </c>
      <c r="B230">
        <v>55.98</v>
      </c>
      <c r="C230">
        <v>140.72999999999999</v>
      </c>
      <c r="D230">
        <v>366.56</v>
      </c>
      <c r="E230">
        <v>294.60000000000002</v>
      </c>
      <c r="F230">
        <v>488.14</v>
      </c>
      <c r="G230">
        <v>151.12</v>
      </c>
      <c r="H230">
        <v>2.02</v>
      </c>
      <c r="I230">
        <v>3350</v>
      </c>
      <c r="J230">
        <v>199.5</v>
      </c>
      <c r="K230">
        <v>26.92</v>
      </c>
      <c r="L230">
        <v>217.71</v>
      </c>
      <c r="M230">
        <v>339.21</v>
      </c>
      <c r="N230">
        <v>234.71</v>
      </c>
      <c r="O230">
        <v>138.30950000000001</v>
      </c>
      <c r="P230">
        <v>33.04</v>
      </c>
      <c r="Q230">
        <v>256.83</v>
      </c>
    </row>
    <row r="231" spans="1:17" x14ac:dyDescent="0.3">
      <c r="A231" s="1">
        <v>44425</v>
      </c>
      <c r="B231">
        <v>56.18</v>
      </c>
      <c r="C231">
        <v>140.66999999999999</v>
      </c>
      <c r="D231">
        <v>358.45</v>
      </c>
      <c r="E231">
        <v>293.08</v>
      </c>
      <c r="F231">
        <v>478.69</v>
      </c>
      <c r="G231">
        <v>150.19</v>
      </c>
      <c r="H231">
        <v>2</v>
      </c>
      <c r="I231">
        <v>3375</v>
      </c>
      <c r="J231">
        <v>194.58</v>
      </c>
      <c r="K231">
        <v>26.96</v>
      </c>
      <c r="L231">
        <v>213.44</v>
      </c>
      <c r="M231">
        <v>334.12</v>
      </c>
      <c r="N231">
        <v>232.8</v>
      </c>
      <c r="O231">
        <v>136.66149999999999</v>
      </c>
      <c r="P231">
        <v>30.65</v>
      </c>
      <c r="Q231">
        <v>250.8</v>
      </c>
    </row>
    <row r="232" spans="1:17" x14ac:dyDescent="0.3">
      <c r="A232" s="1">
        <v>44426</v>
      </c>
      <c r="B232">
        <v>55.47</v>
      </c>
      <c r="C232">
        <v>139.83000000000001</v>
      </c>
      <c r="D232">
        <v>355.45</v>
      </c>
      <c r="E232">
        <v>290.73</v>
      </c>
      <c r="F232">
        <v>468.97</v>
      </c>
      <c r="G232">
        <v>146.36000000000001</v>
      </c>
      <c r="H232">
        <v>2.0299999999999998</v>
      </c>
      <c r="I232">
        <v>3391</v>
      </c>
      <c r="J232">
        <v>190.4</v>
      </c>
      <c r="K232">
        <v>26.95</v>
      </c>
      <c r="L232">
        <v>209.81</v>
      </c>
      <c r="M232">
        <v>325.83</v>
      </c>
      <c r="N232">
        <v>233.78</v>
      </c>
      <c r="O232">
        <v>135.44900000000001</v>
      </c>
      <c r="P232">
        <v>30.78</v>
      </c>
      <c r="Q232">
        <v>244.39</v>
      </c>
    </row>
    <row r="233" spans="1:17" x14ac:dyDescent="0.3">
      <c r="A233" s="1">
        <v>44427</v>
      </c>
      <c r="B233">
        <v>55.37</v>
      </c>
      <c r="C233">
        <v>140.88999999999999</v>
      </c>
      <c r="D233">
        <v>355.12</v>
      </c>
      <c r="E233">
        <v>296.77</v>
      </c>
      <c r="F233">
        <v>473.53</v>
      </c>
      <c r="G233">
        <v>146.69999999999999</v>
      </c>
      <c r="H233">
        <v>2.0299999999999998</v>
      </c>
      <c r="I233">
        <v>3297</v>
      </c>
      <c r="J233">
        <v>197.98</v>
      </c>
      <c r="K233">
        <v>26.59</v>
      </c>
      <c r="L233">
        <v>204.45</v>
      </c>
      <c r="M233">
        <v>330.2</v>
      </c>
      <c r="N233">
        <v>234.96</v>
      </c>
      <c r="O233">
        <v>135.68001000000001</v>
      </c>
      <c r="P233">
        <v>31.81</v>
      </c>
      <c r="Q233">
        <v>248.24</v>
      </c>
    </row>
    <row r="234" spans="1:17" x14ac:dyDescent="0.3">
      <c r="A234" s="1">
        <v>44428</v>
      </c>
      <c r="B234">
        <v>55.52</v>
      </c>
      <c r="C234">
        <v>141.81</v>
      </c>
      <c r="D234">
        <v>359.37</v>
      </c>
      <c r="E234">
        <v>304.36</v>
      </c>
      <c r="F234">
        <v>475.17</v>
      </c>
      <c r="G234">
        <v>148.19</v>
      </c>
      <c r="H234">
        <v>2.0499999999999998</v>
      </c>
      <c r="I234">
        <v>3235</v>
      </c>
      <c r="J234">
        <v>208.16</v>
      </c>
      <c r="K234">
        <v>27.08</v>
      </c>
      <c r="L234">
        <v>204.94</v>
      </c>
      <c r="M234">
        <v>333.65</v>
      </c>
      <c r="N234">
        <v>237.88</v>
      </c>
      <c r="O234">
        <v>137.42949999999999</v>
      </c>
      <c r="P234">
        <v>35.26</v>
      </c>
      <c r="Q234">
        <v>257.32</v>
      </c>
    </row>
    <row r="235" spans="1:17" x14ac:dyDescent="0.3">
      <c r="A235" s="1">
        <v>44429</v>
      </c>
      <c r="B235">
        <v>55.52</v>
      </c>
      <c r="C235">
        <v>141.81</v>
      </c>
      <c r="D235">
        <v>359.37</v>
      </c>
      <c r="E235">
        <v>304.36</v>
      </c>
      <c r="F235">
        <v>475.17</v>
      </c>
      <c r="G235">
        <v>148.19</v>
      </c>
      <c r="H235">
        <v>2.0499999999999998</v>
      </c>
      <c r="I235">
        <v>3235</v>
      </c>
      <c r="J235">
        <v>208.16</v>
      </c>
      <c r="K235">
        <v>27.08</v>
      </c>
      <c r="L235">
        <v>204.94</v>
      </c>
      <c r="M235">
        <v>333.65</v>
      </c>
      <c r="N235">
        <v>237.88</v>
      </c>
      <c r="O235">
        <v>137.42949999999999</v>
      </c>
      <c r="P235">
        <v>35.26</v>
      </c>
      <c r="Q235">
        <v>257.32</v>
      </c>
    </row>
    <row r="236" spans="1:17" x14ac:dyDescent="0.3">
      <c r="A236" s="1">
        <v>44430</v>
      </c>
      <c r="B236">
        <v>55.52</v>
      </c>
      <c r="C236">
        <v>141.81</v>
      </c>
      <c r="D236">
        <v>359.37</v>
      </c>
      <c r="E236">
        <v>304.36</v>
      </c>
      <c r="F236">
        <v>475.17</v>
      </c>
      <c r="G236">
        <v>148.19</v>
      </c>
      <c r="H236">
        <v>2.0499999999999998</v>
      </c>
      <c r="I236">
        <v>3235</v>
      </c>
      <c r="J236">
        <v>208.16</v>
      </c>
      <c r="K236">
        <v>27.08</v>
      </c>
      <c r="L236">
        <v>204.94</v>
      </c>
      <c r="M236">
        <v>333.65</v>
      </c>
      <c r="N236">
        <v>237.88</v>
      </c>
      <c r="O236">
        <v>137.42949999999999</v>
      </c>
      <c r="P236">
        <v>35.26</v>
      </c>
      <c r="Q236">
        <v>257.32</v>
      </c>
    </row>
    <row r="237" spans="1:17" x14ac:dyDescent="0.3">
      <c r="A237" s="1">
        <v>44431</v>
      </c>
      <c r="B237">
        <v>55.42</v>
      </c>
      <c r="C237">
        <v>142.54</v>
      </c>
      <c r="D237">
        <v>363.35</v>
      </c>
      <c r="E237">
        <v>304.64999999999998</v>
      </c>
      <c r="F237">
        <v>482.45</v>
      </c>
      <c r="G237">
        <v>149.71</v>
      </c>
      <c r="H237">
        <v>2.21</v>
      </c>
      <c r="I237">
        <v>3253</v>
      </c>
      <c r="J237">
        <v>219.58</v>
      </c>
      <c r="K237">
        <v>27.29</v>
      </c>
      <c r="L237">
        <v>209.14</v>
      </c>
      <c r="M237">
        <v>331.33</v>
      </c>
      <c r="N237">
        <v>245.8</v>
      </c>
      <c r="O237">
        <v>140.04150000000001</v>
      </c>
      <c r="P237">
        <v>36.76</v>
      </c>
      <c r="Q237">
        <v>256</v>
      </c>
    </row>
    <row r="238" spans="1:17" x14ac:dyDescent="0.3">
      <c r="A238" s="1">
        <v>44432</v>
      </c>
      <c r="B238">
        <v>55.01</v>
      </c>
      <c r="C238">
        <v>142.5</v>
      </c>
      <c r="D238">
        <v>365.51</v>
      </c>
      <c r="E238">
        <v>302.62</v>
      </c>
      <c r="F238">
        <v>481.43</v>
      </c>
      <c r="G238">
        <v>149.62</v>
      </c>
      <c r="H238">
        <v>2.2799999999999998</v>
      </c>
      <c r="I238">
        <v>3267</v>
      </c>
      <c r="J238">
        <v>217.93</v>
      </c>
      <c r="K238">
        <v>27.52</v>
      </c>
      <c r="L238">
        <v>212.59</v>
      </c>
      <c r="M238">
        <v>330.59</v>
      </c>
      <c r="N238">
        <v>265.63</v>
      </c>
      <c r="O238">
        <v>141.26150000000001</v>
      </c>
      <c r="P238">
        <v>37.979999999999997</v>
      </c>
      <c r="Q238">
        <v>259.27999999999997</v>
      </c>
    </row>
    <row r="239" spans="1:17" x14ac:dyDescent="0.3">
      <c r="A239" s="1">
        <v>44433</v>
      </c>
      <c r="B239">
        <v>54.93</v>
      </c>
      <c r="C239">
        <v>139.86000000000001</v>
      </c>
      <c r="D239">
        <v>368.39</v>
      </c>
      <c r="E239">
        <v>302.01</v>
      </c>
      <c r="F239">
        <v>483.41</v>
      </c>
      <c r="G239">
        <v>148.36000000000001</v>
      </c>
      <c r="H239">
        <v>2.27</v>
      </c>
      <c r="I239">
        <v>3257</v>
      </c>
      <c r="J239">
        <v>222.13</v>
      </c>
      <c r="K239">
        <v>27.67</v>
      </c>
      <c r="L239">
        <v>214.76</v>
      </c>
      <c r="M239">
        <v>331.44</v>
      </c>
      <c r="N239">
        <v>270</v>
      </c>
      <c r="O239">
        <v>142.07901000000001</v>
      </c>
      <c r="P239">
        <v>38.33</v>
      </c>
      <c r="Q239">
        <v>256.77</v>
      </c>
    </row>
    <row r="240" spans="1:17" x14ac:dyDescent="0.3">
      <c r="A240" s="1">
        <v>44434</v>
      </c>
      <c r="B240">
        <v>54.6</v>
      </c>
      <c r="C240">
        <v>137.58000000000001</v>
      </c>
      <c r="D240">
        <v>364.38</v>
      </c>
      <c r="E240">
        <v>299.08999999999997</v>
      </c>
      <c r="F240">
        <v>485.74</v>
      </c>
      <c r="G240">
        <v>147.54</v>
      </c>
      <c r="H240">
        <v>2.2400000000000002</v>
      </c>
      <c r="I240">
        <v>3260</v>
      </c>
      <c r="J240">
        <v>220.68</v>
      </c>
      <c r="K240">
        <v>27.9</v>
      </c>
      <c r="L240">
        <v>211.24</v>
      </c>
      <c r="M240">
        <v>328.98</v>
      </c>
      <c r="N240">
        <v>278.77</v>
      </c>
      <c r="O240">
        <v>141.44049999999999</v>
      </c>
      <c r="P240">
        <v>36.22</v>
      </c>
      <c r="Q240">
        <v>248.54</v>
      </c>
    </row>
    <row r="241" spans="1:17" x14ac:dyDescent="0.3">
      <c r="A241" s="1">
        <v>44435</v>
      </c>
      <c r="B241">
        <v>54.77</v>
      </c>
      <c r="C241">
        <v>138.38</v>
      </c>
      <c r="D241">
        <v>372.63</v>
      </c>
      <c r="E241">
        <v>299.72000000000003</v>
      </c>
      <c r="F241">
        <v>495.94</v>
      </c>
      <c r="G241">
        <v>148.6</v>
      </c>
      <c r="H241">
        <v>2.38</v>
      </c>
      <c r="I241">
        <v>3232</v>
      </c>
      <c r="J241">
        <v>226.36</v>
      </c>
      <c r="K241">
        <v>28.29</v>
      </c>
      <c r="L241">
        <v>212.83</v>
      </c>
      <c r="M241">
        <v>333.82</v>
      </c>
      <c r="N241">
        <v>282.31</v>
      </c>
      <c r="O241">
        <v>144.00400999999999</v>
      </c>
      <c r="P241">
        <v>40.200000000000003</v>
      </c>
      <c r="Q241">
        <v>259.12</v>
      </c>
    </row>
    <row r="242" spans="1:17" x14ac:dyDescent="0.3">
      <c r="A242" s="1">
        <v>44436</v>
      </c>
      <c r="B242">
        <v>54.77</v>
      </c>
      <c r="C242">
        <v>138.38</v>
      </c>
      <c r="D242">
        <v>372.63</v>
      </c>
      <c r="E242">
        <v>299.72000000000003</v>
      </c>
      <c r="F242">
        <v>495.94</v>
      </c>
      <c r="G242">
        <v>148.6</v>
      </c>
      <c r="H242">
        <v>2.38</v>
      </c>
      <c r="I242">
        <v>3232</v>
      </c>
      <c r="J242">
        <v>226.36</v>
      </c>
      <c r="K242">
        <v>28.29</v>
      </c>
      <c r="L242">
        <v>212.83</v>
      </c>
      <c r="M242">
        <v>333.82</v>
      </c>
      <c r="N242">
        <v>282.31</v>
      </c>
      <c r="O242">
        <v>144.00400999999999</v>
      </c>
      <c r="P242">
        <v>40.200000000000003</v>
      </c>
      <c r="Q242">
        <v>259.12</v>
      </c>
    </row>
    <row r="243" spans="1:17" x14ac:dyDescent="0.3">
      <c r="A243" s="1">
        <v>44437</v>
      </c>
      <c r="B243">
        <v>54.77</v>
      </c>
      <c r="C243">
        <v>138.38</v>
      </c>
      <c r="D243">
        <v>372.63</v>
      </c>
      <c r="E243">
        <v>299.72000000000003</v>
      </c>
      <c r="F243">
        <v>495.94</v>
      </c>
      <c r="G243">
        <v>148.6</v>
      </c>
      <c r="H243">
        <v>2.38</v>
      </c>
      <c r="I243">
        <v>3232</v>
      </c>
      <c r="J243">
        <v>226.36</v>
      </c>
      <c r="K243">
        <v>28.29</v>
      </c>
      <c r="L243">
        <v>212.83</v>
      </c>
      <c r="M243">
        <v>333.82</v>
      </c>
      <c r="N243">
        <v>282.31</v>
      </c>
      <c r="O243">
        <v>144.00400999999999</v>
      </c>
      <c r="P243">
        <v>40.200000000000003</v>
      </c>
      <c r="Q243">
        <v>259.12</v>
      </c>
    </row>
    <row r="244" spans="1:17" x14ac:dyDescent="0.3">
      <c r="A244" s="1">
        <v>44438</v>
      </c>
      <c r="B244">
        <v>54.77</v>
      </c>
      <c r="C244">
        <v>137.9</v>
      </c>
      <c r="D244">
        <v>380.66</v>
      </c>
      <c r="E244">
        <v>303.58999999999997</v>
      </c>
      <c r="F244">
        <v>498.89</v>
      </c>
      <c r="G244">
        <v>153.12</v>
      </c>
      <c r="H244">
        <v>2.4</v>
      </c>
      <c r="I244">
        <v>3296</v>
      </c>
      <c r="J244">
        <v>226.88</v>
      </c>
      <c r="K244">
        <v>28.55</v>
      </c>
      <c r="L244">
        <v>211.45</v>
      </c>
      <c r="M244">
        <v>335.71</v>
      </c>
      <c r="N244">
        <v>286.37</v>
      </c>
      <c r="O244">
        <v>144.59049999999999</v>
      </c>
      <c r="P244">
        <v>40.54</v>
      </c>
      <c r="Q244">
        <v>262.66000000000003</v>
      </c>
    </row>
    <row r="245" spans="1:17" x14ac:dyDescent="0.3">
      <c r="A245" s="1">
        <v>44439</v>
      </c>
      <c r="B245">
        <v>55</v>
      </c>
      <c r="C245">
        <v>137.02000000000001</v>
      </c>
      <c r="D245">
        <v>379.38</v>
      </c>
      <c r="E245">
        <v>301.88</v>
      </c>
      <c r="F245">
        <v>497.21</v>
      </c>
      <c r="G245">
        <v>151.83000000000001</v>
      </c>
      <c r="H245">
        <v>2.5099999999999998</v>
      </c>
      <c r="I245">
        <v>3311</v>
      </c>
      <c r="J245">
        <v>223.85</v>
      </c>
      <c r="K245">
        <v>28.17</v>
      </c>
      <c r="L245">
        <v>210.87</v>
      </c>
      <c r="M245">
        <v>335.18</v>
      </c>
      <c r="N245">
        <v>281</v>
      </c>
      <c r="O245">
        <v>144.69749999999999</v>
      </c>
      <c r="P245">
        <v>40.590000000000003</v>
      </c>
      <c r="Q245">
        <v>259</v>
      </c>
    </row>
    <row r="246" spans="1:17" x14ac:dyDescent="0.3">
      <c r="A246" s="1">
        <v>44440</v>
      </c>
      <c r="B246">
        <v>54.94</v>
      </c>
      <c r="C246">
        <v>137.74</v>
      </c>
      <c r="D246">
        <v>382.05</v>
      </c>
      <c r="E246">
        <v>301.83</v>
      </c>
      <c r="F246">
        <v>493.16</v>
      </c>
      <c r="G246">
        <v>152.51</v>
      </c>
      <c r="H246">
        <v>2.56</v>
      </c>
      <c r="I246">
        <v>3303</v>
      </c>
      <c r="J246">
        <v>224.41</v>
      </c>
      <c r="K246">
        <v>28.36</v>
      </c>
      <c r="L246">
        <v>207.96</v>
      </c>
      <c r="M246">
        <v>334.78</v>
      </c>
      <c r="N246">
        <v>269.97000000000003</v>
      </c>
      <c r="O246">
        <v>145.21549999999999</v>
      </c>
      <c r="P246">
        <v>41.18</v>
      </c>
      <c r="Q246">
        <v>265.89999999999998</v>
      </c>
    </row>
    <row r="247" spans="1:17" x14ac:dyDescent="0.3">
      <c r="A247" s="1">
        <v>44441</v>
      </c>
      <c r="B247">
        <v>55.29</v>
      </c>
      <c r="C247">
        <v>136.13</v>
      </c>
      <c r="D247">
        <v>375.28</v>
      </c>
      <c r="E247">
        <v>301.14999999999998</v>
      </c>
      <c r="F247">
        <v>491.9</v>
      </c>
      <c r="G247">
        <v>153.65</v>
      </c>
      <c r="H247">
        <v>2.84</v>
      </c>
      <c r="I247">
        <v>3305</v>
      </c>
      <c r="J247">
        <v>223.96</v>
      </c>
      <c r="K247">
        <v>28.59</v>
      </c>
      <c r="L247">
        <v>211.78</v>
      </c>
      <c r="M247">
        <v>334.99</v>
      </c>
      <c r="N247">
        <v>272.67</v>
      </c>
      <c r="O247">
        <v>143.28700000000001</v>
      </c>
      <c r="P247">
        <v>42.2</v>
      </c>
      <c r="Q247">
        <v>268.18</v>
      </c>
    </row>
    <row r="248" spans="1:17" x14ac:dyDescent="0.3">
      <c r="A248" s="1">
        <v>44442</v>
      </c>
      <c r="B248">
        <v>55.43</v>
      </c>
      <c r="C248">
        <v>136</v>
      </c>
      <c r="D248">
        <v>376.26</v>
      </c>
      <c r="E248">
        <v>301.14</v>
      </c>
      <c r="F248">
        <v>497.68</v>
      </c>
      <c r="G248">
        <v>154.30000000000001</v>
      </c>
      <c r="H248">
        <v>2.98</v>
      </c>
      <c r="I248">
        <v>3344</v>
      </c>
      <c r="J248">
        <v>228.43</v>
      </c>
      <c r="K248">
        <v>28.19</v>
      </c>
      <c r="L248">
        <v>210.37</v>
      </c>
      <c r="M248">
        <v>332.79</v>
      </c>
      <c r="N248">
        <v>278.23</v>
      </c>
      <c r="O248">
        <v>143.73949999999999</v>
      </c>
      <c r="P248">
        <v>43.41</v>
      </c>
      <c r="Q248">
        <v>278.44</v>
      </c>
    </row>
    <row r="249" spans="1:17" x14ac:dyDescent="0.3">
      <c r="A249" s="1">
        <v>44443</v>
      </c>
      <c r="B249">
        <v>55.43</v>
      </c>
      <c r="C249">
        <v>136</v>
      </c>
      <c r="D249">
        <v>376.26</v>
      </c>
      <c r="E249">
        <v>301.14</v>
      </c>
      <c r="F249">
        <v>497.68</v>
      </c>
      <c r="G249">
        <v>154.30000000000001</v>
      </c>
      <c r="H249">
        <v>2.98</v>
      </c>
      <c r="I249">
        <v>3344</v>
      </c>
      <c r="J249">
        <v>228.43</v>
      </c>
      <c r="K249">
        <v>28.19</v>
      </c>
      <c r="L249">
        <v>210.37</v>
      </c>
      <c r="M249">
        <v>332.79</v>
      </c>
      <c r="N249">
        <v>278.23</v>
      </c>
      <c r="O249">
        <v>143.73949999999999</v>
      </c>
      <c r="P249">
        <v>43.41</v>
      </c>
      <c r="Q249">
        <v>278.44</v>
      </c>
    </row>
    <row r="250" spans="1:17" x14ac:dyDescent="0.3">
      <c r="A250" s="1">
        <v>44444</v>
      </c>
      <c r="B250">
        <v>55.43</v>
      </c>
      <c r="C250">
        <v>136</v>
      </c>
      <c r="D250">
        <v>376.26</v>
      </c>
      <c r="E250">
        <v>301.14</v>
      </c>
      <c r="F250">
        <v>497.68</v>
      </c>
      <c r="G250">
        <v>154.30000000000001</v>
      </c>
      <c r="H250">
        <v>2.98</v>
      </c>
      <c r="I250">
        <v>3344</v>
      </c>
      <c r="J250">
        <v>228.43</v>
      </c>
      <c r="K250">
        <v>28.19</v>
      </c>
      <c r="L250">
        <v>210.37</v>
      </c>
      <c r="M250">
        <v>332.79</v>
      </c>
      <c r="N250">
        <v>278.23</v>
      </c>
      <c r="O250">
        <v>143.73949999999999</v>
      </c>
      <c r="P250">
        <v>43.41</v>
      </c>
      <c r="Q250">
        <v>278.44</v>
      </c>
    </row>
    <row r="251" spans="1:17" x14ac:dyDescent="0.3">
      <c r="A251" s="1">
        <v>44445</v>
      </c>
      <c r="B251">
        <v>55.43</v>
      </c>
      <c r="C251">
        <v>136</v>
      </c>
      <c r="D251">
        <v>376.26</v>
      </c>
      <c r="E251">
        <v>301.14</v>
      </c>
      <c r="F251">
        <v>497.68</v>
      </c>
      <c r="G251">
        <v>154.30000000000001</v>
      </c>
      <c r="H251">
        <v>2.98</v>
      </c>
      <c r="I251">
        <v>3394</v>
      </c>
      <c r="J251">
        <v>228.43</v>
      </c>
      <c r="K251">
        <v>28.19</v>
      </c>
      <c r="L251">
        <v>210.37</v>
      </c>
      <c r="M251">
        <v>332.79</v>
      </c>
      <c r="N251">
        <v>278.23</v>
      </c>
      <c r="O251">
        <v>143.73949999999999</v>
      </c>
      <c r="P251">
        <v>43.41</v>
      </c>
      <c r="Q251">
        <v>278.44</v>
      </c>
    </row>
    <row r="252" spans="1:17" x14ac:dyDescent="0.3">
      <c r="A252" s="1">
        <v>44446</v>
      </c>
      <c r="B252">
        <v>54.82</v>
      </c>
      <c r="C252">
        <v>134.47</v>
      </c>
      <c r="D252">
        <v>382.18</v>
      </c>
      <c r="E252">
        <v>300.18</v>
      </c>
      <c r="F252">
        <v>496.59</v>
      </c>
      <c r="G252">
        <v>156.69</v>
      </c>
      <c r="H252">
        <v>3.13</v>
      </c>
      <c r="I252">
        <v>3414</v>
      </c>
      <c r="J252">
        <v>226.62</v>
      </c>
      <c r="K252">
        <v>28.04</v>
      </c>
      <c r="L252">
        <v>208.23</v>
      </c>
      <c r="M252">
        <v>324.74</v>
      </c>
      <c r="N252">
        <v>269.68</v>
      </c>
      <c r="O252">
        <v>144.28049999999999</v>
      </c>
      <c r="P252">
        <v>39.39</v>
      </c>
      <c r="Q252">
        <v>266.81</v>
      </c>
    </row>
    <row r="253" spans="1:17" x14ac:dyDescent="0.3">
      <c r="A253" s="1">
        <v>44447</v>
      </c>
      <c r="B253">
        <v>54.91</v>
      </c>
      <c r="C253">
        <v>133.66999999999999</v>
      </c>
      <c r="D253">
        <v>377.57</v>
      </c>
      <c r="E253">
        <v>300.20999999999998</v>
      </c>
      <c r="F253">
        <v>494.38</v>
      </c>
      <c r="G253">
        <v>155.11000000000001</v>
      </c>
      <c r="H253">
        <v>2.93</v>
      </c>
      <c r="I253">
        <v>3505</v>
      </c>
      <c r="J253">
        <v>223.39</v>
      </c>
      <c r="K253">
        <v>25.99</v>
      </c>
      <c r="L253">
        <v>206.77</v>
      </c>
      <c r="M253">
        <v>328.52</v>
      </c>
      <c r="N253">
        <v>265.23</v>
      </c>
      <c r="O253">
        <v>143.69101000000001</v>
      </c>
      <c r="P253">
        <v>37.29</v>
      </c>
      <c r="Q253">
        <v>258.2</v>
      </c>
    </row>
    <row r="254" spans="1:17" x14ac:dyDescent="0.3">
      <c r="A254" s="1">
        <v>44448</v>
      </c>
      <c r="B254">
        <v>54.44</v>
      </c>
      <c r="C254">
        <v>131.44</v>
      </c>
      <c r="D254">
        <v>378</v>
      </c>
      <c r="E254">
        <v>297.25</v>
      </c>
      <c r="F254">
        <v>493.49</v>
      </c>
      <c r="G254">
        <v>154.07</v>
      </c>
      <c r="H254">
        <v>2.9</v>
      </c>
      <c r="I254">
        <v>3451</v>
      </c>
      <c r="J254">
        <v>221.77</v>
      </c>
      <c r="K254">
        <v>25.07</v>
      </c>
      <c r="L254">
        <v>205.42</v>
      </c>
      <c r="M254">
        <v>325.75</v>
      </c>
      <c r="N254">
        <v>265.16000000000003</v>
      </c>
      <c r="O254">
        <v>143.541</v>
      </c>
      <c r="P254">
        <v>38.89</v>
      </c>
      <c r="Q254">
        <v>256.42</v>
      </c>
    </row>
    <row r="255" spans="1:17" x14ac:dyDescent="0.3">
      <c r="A255" s="1">
        <v>44449</v>
      </c>
      <c r="B255">
        <v>54.23</v>
      </c>
      <c r="C255">
        <v>130.81</v>
      </c>
      <c r="D255">
        <v>378.69</v>
      </c>
      <c r="E255">
        <v>295.70999999999998</v>
      </c>
      <c r="F255">
        <v>498.15</v>
      </c>
      <c r="G255">
        <v>148.97</v>
      </c>
      <c r="H255">
        <v>3.21</v>
      </c>
      <c r="I255">
        <v>3523</v>
      </c>
      <c r="J255">
        <v>224.78</v>
      </c>
      <c r="K255">
        <v>24.53</v>
      </c>
      <c r="L255">
        <v>205.01</v>
      </c>
      <c r="M255">
        <v>321.39</v>
      </c>
      <c r="N255">
        <v>262</v>
      </c>
      <c r="O255">
        <v>140.876</v>
      </c>
      <c r="P255">
        <v>35.74</v>
      </c>
      <c r="Q255">
        <v>248.32</v>
      </c>
    </row>
    <row r="256" spans="1:17" x14ac:dyDescent="0.3">
      <c r="A256" s="1">
        <v>44450</v>
      </c>
      <c r="B256">
        <v>54.23</v>
      </c>
      <c r="C256">
        <v>130.81</v>
      </c>
      <c r="D256">
        <v>378.69</v>
      </c>
      <c r="E256">
        <v>295.70999999999998</v>
      </c>
      <c r="F256">
        <v>498.15</v>
      </c>
      <c r="G256">
        <v>148.97</v>
      </c>
      <c r="H256">
        <v>3.21</v>
      </c>
      <c r="I256">
        <v>3523</v>
      </c>
      <c r="J256">
        <v>224.78</v>
      </c>
      <c r="K256">
        <v>24.53</v>
      </c>
      <c r="L256">
        <v>205.01</v>
      </c>
      <c r="M256">
        <v>321.39</v>
      </c>
      <c r="N256">
        <v>262</v>
      </c>
      <c r="O256">
        <v>140.876</v>
      </c>
      <c r="P256">
        <v>35.74</v>
      </c>
      <c r="Q256">
        <v>248.32</v>
      </c>
    </row>
    <row r="257" spans="1:17" x14ac:dyDescent="0.3">
      <c r="A257" s="1">
        <v>44451</v>
      </c>
      <c r="B257">
        <v>54.23</v>
      </c>
      <c r="C257">
        <v>130.81</v>
      </c>
      <c r="D257">
        <v>378.69</v>
      </c>
      <c r="E257">
        <v>295.70999999999998</v>
      </c>
      <c r="F257">
        <v>498.15</v>
      </c>
      <c r="G257">
        <v>148.97</v>
      </c>
      <c r="H257">
        <v>3.21</v>
      </c>
      <c r="I257">
        <v>3523</v>
      </c>
      <c r="J257">
        <v>224.78</v>
      </c>
      <c r="K257">
        <v>24.53</v>
      </c>
      <c r="L257">
        <v>205.01</v>
      </c>
      <c r="M257">
        <v>321.39</v>
      </c>
      <c r="N257">
        <v>262</v>
      </c>
      <c r="O257">
        <v>140.876</v>
      </c>
      <c r="P257">
        <v>35.74</v>
      </c>
      <c r="Q257">
        <v>248.32</v>
      </c>
    </row>
    <row r="258" spans="1:17" x14ac:dyDescent="0.3">
      <c r="A258" s="1">
        <v>44452</v>
      </c>
      <c r="B258">
        <v>54.62</v>
      </c>
      <c r="C258">
        <v>130.02000000000001</v>
      </c>
      <c r="D258">
        <v>376.51</v>
      </c>
      <c r="E258">
        <v>296.99</v>
      </c>
      <c r="F258">
        <v>498.96</v>
      </c>
      <c r="G258">
        <v>149.55000000000001</v>
      </c>
      <c r="H258">
        <v>3.3</v>
      </c>
      <c r="I258">
        <v>3549</v>
      </c>
      <c r="J258">
        <v>221.52</v>
      </c>
      <c r="K258">
        <v>23.97</v>
      </c>
      <c r="L258">
        <v>206.2</v>
      </c>
      <c r="M258">
        <v>320.72000000000003</v>
      </c>
      <c r="N258">
        <v>254.03</v>
      </c>
      <c r="O258">
        <v>142.33250000000001</v>
      </c>
      <c r="P258">
        <v>35.590000000000003</v>
      </c>
      <c r="Q258">
        <v>242.84</v>
      </c>
    </row>
    <row r="259" spans="1:17" x14ac:dyDescent="0.3">
      <c r="A259" s="1">
        <v>44453</v>
      </c>
      <c r="B259">
        <v>54.41</v>
      </c>
      <c r="C259">
        <v>128.91999999999999</v>
      </c>
      <c r="D259">
        <v>376.53</v>
      </c>
      <c r="E259">
        <v>299.79000000000002</v>
      </c>
      <c r="F259">
        <v>501.87</v>
      </c>
      <c r="G259">
        <v>148.12</v>
      </c>
      <c r="H259">
        <v>3.24</v>
      </c>
      <c r="I259">
        <v>3566</v>
      </c>
      <c r="J259">
        <v>222.42</v>
      </c>
      <c r="K259">
        <v>23.64</v>
      </c>
      <c r="L259">
        <v>202.33</v>
      </c>
      <c r="M259">
        <v>313.29000000000002</v>
      </c>
      <c r="N259">
        <v>257.3</v>
      </c>
      <c r="O259">
        <v>142.5445</v>
      </c>
      <c r="P259">
        <v>34.68</v>
      </c>
      <c r="Q259">
        <v>243</v>
      </c>
    </row>
    <row r="260" spans="1:17" x14ac:dyDescent="0.3">
      <c r="A260" s="1">
        <v>44454</v>
      </c>
      <c r="B260">
        <v>54.57</v>
      </c>
      <c r="C260">
        <v>127.07</v>
      </c>
      <c r="D260">
        <v>373.92</v>
      </c>
      <c r="E260">
        <v>304.82</v>
      </c>
      <c r="F260">
        <v>509.74</v>
      </c>
      <c r="G260">
        <v>149.03</v>
      </c>
      <c r="H260">
        <v>3.69</v>
      </c>
      <c r="I260">
        <v>3560</v>
      </c>
      <c r="J260">
        <v>223.41</v>
      </c>
      <c r="K260">
        <v>23.55</v>
      </c>
      <c r="L260">
        <v>205.73</v>
      </c>
      <c r="M260">
        <v>312.42</v>
      </c>
      <c r="N260">
        <v>259.57</v>
      </c>
      <c r="O260">
        <v>144.42949999999999</v>
      </c>
      <c r="P260">
        <v>37.049999999999997</v>
      </c>
      <c r="Q260">
        <v>247.07</v>
      </c>
    </row>
    <row r="261" spans="1:17" x14ac:dyDescent="0.3">
      <c r="A261" s="1">
        <v>44455</v>
      </c>
      <c r="B261">
        <v>54.43</v>
      </c>
      <c r="C261">
        <v>128.91</v>
      </c>
      <c r="D261">
        <v>373.06</v>
      </c>
      <c r="E261">
        <v>305.22000000000003</v>
      </c>
      <c r="F261">
        <v>507.35</v>
      </c>
      <c r="G261">
        <v>148.79</v>
      </c>
      <c r="H261">
        <v>3.55</v>
      </c>
      <c r="I261">
        <v>3547</v>
      </c>
      <c r="J261">
        <v>222.42</v>
      </c>
      <c r="K261">
        <v>24</v>
      </c>
      <c r="L261">
        <v>203.6</v>
      </c>
      <c r="M261">
        <v>310.62</v>
      </c>
      <c r="N261">
        <v>264.74</v>
      </c>
      <c r="O261">
        <v>143.61000000000001</v>
      </c>
      <c r="P261">
        <v>36.340000000000003</v>
      </c>
      <c r="Q261">
        <v>243.21</v>
      </c>
    </row>
    <row r="262" spans="1:17" x14ac:dyDescent="0.3">
      <c r="A262" s="1">
        <v>44456</v>
      </c>
      <c r="B262">
        <v>54.28</v>
      </c>
      <c r="C262">
        <v>128</v>
      </c>
      <c r="D262">
        <v>364.72</v>
      </c>
      <c r="E262">
        <v>299.87</v>
      </c>
      <c r="F262">
        <v>506</v>
      </c>
      <c r="G262">
        <v>146.06</v>
      </c>
      <c r="H262">
        <v>3.24</v>
      </c>
      <c r="I262">
        <v>3556</v>
      </c>
      <c r="J262">
        <v>219</v>
      </c>
      <c r="K262">
        <v>23.73</v>
      </c>
      <c r="L262">
        <v>199.75</v>
      </c>
      <c r="M262">
        <v>305.83</v>
      </c>
      <c r="N262">
        <v>263.08999999999997</v>
      </c>
      <c r="O262">
        <v>140.80000000000001</v>
      </c>
      <c r="P262">
        <v>35.840000000000003</v>
      </c>
      <c r="Q262">
        <v>245.19</v>
      </c>
    </row>
    <row r="263" spans="1:17" x14ac:dyDescent="0.3">
      <c r="A263" s="1">
        <v>44457</v>
      </c>
      <c r="B263">
        <v>54.28</v>
      </c>
      <c r="C263">
        <v>128</v>
      </c>
      <c r="D263">
        <v>364.72</v>
      </c>
      <c r="E263">
        <v>299.87</v>
      </c>
      <c r="F263">
        <v>506</v>
      </c>
      <c r="G263">
        <v>146.06</v>
      </c>
      <c r="H263">
        <v>3.24</v>
      </c>
      <c r="I263">
        <v>3556</v>
      </c>
      <c r="J263">
        <v>219</v>
      </c>
      <c r="K263">
        <v>23.73</v>
      </c>
      <c r="L263">
        <v>199.75</v>
      </c>
      <c r="M263">
        <v>305.83</v>
      </c>
      <c r="N263">
        <v>263.08999999999997</v>
      </c>
      <c r="O263">
        <v>140.80000000000001</v>
      </c>
      <c r="P263">
        <v>35.840000000000003</v>
      </c>
      <c r="Q263">
        <v>245.19</v>
      </c>
    </row>
    <row r="264" spans="1:17" x14ac:dyDescent="0.3">
      <c r="A264" s="1">
        <v>44458</v>
      </c>
      <c r="B264">
        <v>54.28</v>
      </c>
      <c r="C264">
        <v>128</v>
      </c>
      <c r="D264">
        <v>364.72</v>
      </c>
      <c r="E264">
        <v>299.87</v>
      </c>
      <c r="F264">
        <v>506</v>
      </c>
      <c r="G264">
        <v>146.06</v>
      </c>
      <c r="H264">
        <v>3.24</v>
      </c>
      <c r="I264">
        <v>3556</v>
      </c>
      <c r="J264">
        <v>219</v>
      </c>
      <c r="K264">
        <v>23.73</v>
      </c>
      <c r="L264">
        <v>199.75</v>
      </c>
      <c r="M264">
        <v>305.83</v>
      </c>
      <c r="N264">
        <v>263.08999999999997</v>
      </c>
      <c r="O264">
        <v>140.80000000000001</v>
      </c>
      <c r="P264">
        <v>35.840000000000003</v>
      </c>
      <c r="Q264">
        <v>245.19</v>
      </c>
    </row>
    <row r="265" spans="1:17" x14ac:dyDescent="0.3">
      <c r="A265" s="1">
        <v>44459</v>
      </c>
      <c r="B265">
        <v>54.26</v>
      </c>
      <c r="C265">
        <v>125.63</v>
      </c>
      <c r="D265">
        <v>355.7</v>
      </c>
      <c r="E265">
        <v>294.3</v>
      </c>
      <c r="F265">
        <v>494.82</v>
      </c>
      <c r="G265">
        <v>142.94</v>
      </c>
      <c r="H265">
        <v>2.99</v>
      </c>
      <c r="I265">
        <v>3556</v>
      </c>
      <c r="J265">
        <v>211.13</v>
      </c>
      <c r="K265">
        <v>23.86</v>
      </c>
      <c r="L265">
        <v>190.82</v>
      </c>
      <c r="M265">
        <v>306.91000000000003</v>
      </c>
      <c r="N265">
        <v>257.56</v>
      </c>
      <c r="O265">
        <v>138.71950000000001</v>
      </c>
      <c r="P265">
        <v>33.89</v>
      </c>
      <c r="Q265">
        <v>236.53</v>
      </c>
    </row>
    <row r="266" spans="1:17" x14ac:dyDescent="0.3">
      <c r="A266" s="1">
        <v>44460</v>
      </c>
      <c r="B266">
        <v>54.03</v>
      </c>
      <c r="C266">
        <v>124.9</v>
      </c>
      <c r="D266">
        <v>357.48</v>
      </c>
      <c r="E266">
        <v>294.8</v>
      </c>
      <c r="F266">
        <v>490.99</v>
      </c>
      <c r="G266">
        <v>143.43</v>
      </c>
      <c r="H266">
        <v>3.08</v>
      </c>
      <c r="I266">
        <v>3455</v>
      </c>
      <c r="J266">
        <v>212.46</v>
      </c>
      <c r="K266">
        <v>23.69</v>
      </c>
      <c r="L266">
        <v>189.84</v>
      </c>
      <c r="M266">
        <v>305.94</v>
      </c>
      <c r="N266">
        <v>254.11</v>
      </c>
      <c r="O266">
        <v>139.03299999999999</v>
      </c>
      <c r="P266">
        <v>33.24</v>
      </c>
      <c r="Q266">
        <v>238.46</v>
      </c>
    </row>
    <row r="267" spans="1:17" x14ac:dyDescent="0.3">
      <c r="A267" s="1">
        <v>44461</v>
      </c>
      <c r="B267">
        <v>54.06</v>
      </c>
      <c r="C267">
        <v>127.73</v>
      </c>
      <c r="D267">
        <v>343.21</v>
      </c>
      <c r="E267">
        <v>298.58</v>
      </c>
      <c r="F267">
        <v>500.59</v>
      </c>
      <c r="G267">
        <v>145.85</v>
      </c>
      <c r="H267">
        <v>3.11</v>
      </c>
      <c r="I267">
        <v>3314</v>
      </c>
      <c r="J267">
        <v>219.41</v>
      </c>
      <c r="K267">
        <v>24</v>
      </c>
      <c r="L267">
        <v>191.35</v>
      </c>
      <c r="M267">
        <v>305.7</v>
      </c>
      <c r="N267">
        <v>259.86</v>
      </c>
      <c r="O267">
        <v>140.2835</v>
      </c>
      <c r="P267">
        <v>35.700000000000003</v>
      </c>
      <c r="Q267">
        <v>241.85</v>
      </c>
    </row>
    <row r="268" spans="1:17" x14ac:dyDescent="0.3">
      <c r="A268" s="1">
        <v>44462</v>
      </c>
      <c r="B268">
        <v>54.42</v>
      </c>
      <c r="C268">
        <v>130.94</v>
      </c>
      <c r="D268">
        <v>345.96</v>
      </c>
      <c r="E268">
        <v>299.56</v>
      </c>
      <c r="F268">
        <v>504.3</v>
      </c>
      <c r="G268">
        <v>146.83000000000001</v>
      </c>
      <c r="H268">
        <v>3.11</v>
      </c>
      <c r="I268">
        <v>3314</v>
      </c>
      <c r="J268">
        <v>224.82</v>
      </c>
      <c r="K268">
        <v>24.11</v>
      </c>
      <c r="L268">
        <v>196.62</v>
      </c>
      <c r="M268">
        <v>308.61</v>
      </c>
      <c r="N268">
        <v>262.29000000000002</v>
      </c>
      <c r="O268">
        <v>141.21600000000001</v>
      </c>
      <c r="P268">
        <v>37.700000000000003</v>
      </c>
      <c r="Q268">
        <v>237.5</v>
      </c>
    </row>
    <row r="269" spans="1:17" x14ac:dyDescent="0.3">
      <c r="A269" s="1">
        <v>44463</v>
      </c>
      <c r="B269">
        <v>54.37</v>
      </c>
      <c r="C269">
        <v>129.43</v>
      </c>
      <c r="D269">
        <v>352.96</v>
      </c>
      <c r="E269">
        <v>299.35000000000002</v>
      </c>
      <c r="F269">
        <v>504.92</v>
      </c>
      <c r="G269">
        <v>146.91999999999999</v>
      </c>
      <c r="H269">
        <v>2.93</v>
      </c>
      <c r="I269">
        <v>3324</v>
      </c>
      <c r="J269">
        <v>220.81</v>
      </c>
      <c r="K269">
        <v>23.83</v>
      </c>
      <c r="L269">
        <v>196.82</v>
      </c>
      <c r="M269">
        <v>308.63</v>
      </c>
      <c r="N269">
        <v>261.75</v>
      </c>
      <c r="O269">
        <v>142.21501000000001</v>
      </c>
      <c r="P269">
        <v>36.18</v>
      </c>
      <c r="Q269">
        <v>231.82</v>
      </c>
    </row>
    <row r="270" spans="1:17" x14ac:dyDescent="0.3">
      <c r="A270" s="1">
        <v>44464</v>
      </c>
      <c r="B270">
        <v>54.37</v>
      </c>
      <c r="C270">
        <v>129.43</v>
      </c>
      <c r="D270">
        <v>352.96</v>
      </c>
      <c r="E270">
        <v>299.35000000000002</v>
      </c>
      <c r="F270">
        <v>504.92</v>
      </c>
      <c r="G270">
        <v>146.91999999999999</v>
      </c>
      <c r="H270">
        <v>2.93</v>
      </c>
      <c r="I270">
        <v>3324</v>
      </c>
      <c r="J270">
        <v>220.81</v>
      </c>
      <c r="K270">
        <v>23.83</v>
      </c>
      <c r="L270">
        <v>196.82</v>
      </c>
      <c r="M270">
        <v>308.63</v>
      </c>
      <c r="N270">
        <v>261.75</v>
      </c>
      <c r="O270">
        <v>142.21501000000001</v>
      </c>
      <c r="P270">
        <v>36.18</v>
      </c>
      <c r="Q270">
        <v>231.82</v>
      </c>
    </row>
    <row r="271" spans="1:17" x14ac:dyDescent="0.3">
      <c r="A271" s="1">
        <v>44465</v>
      </c>
      <c r="B271">
        <v>54.37</v>
      </c>
      <c r="C271">
        <v>129.43</v>
      </c>
      <c r="D271">
        <v>352.96</v>
      </c>
      <c r="E271">
        <v>299.35000000000002</v>
      </c>
      <c r="F271">
        <v>504.92</v>
      </c>
      <c r="G271">
        <v>146.91999999999999</v>
      </c>
      <c r="H271">
        <v>2.93</v>
      </c>
      <c r="I271">
        <v>3324</v>
      </c>
      <c r="J271">
        <v>220.81</v>
      </c>
      <c r="K271">
        <v>23.83</v>
      </c>
      <c r="L271">
        <v>196.82</v>
      </c>
      <c r="M271">
        <v>308.63</v>
      </c>
      <c r="N271">
        <v>261.75</v>
      </c>
      <c r="O271">
        <v>142.21501000000001</v>
      </c>
      <c r="P271">
        <v>36.18</v>
      </c>
      <c r="Q271">
        <v>231.82</v>
      </c>
    </row>
    <row r="272" spans="1:17" x14ac:dyDescent="0.3">
      <c r="A272" s="1">
        <v>44466</v>
      </c>
      <c r="B272">
        <v>54.47</v>
      </c>
      <c r="C272">
        <v>127.78</v>
      </c>
      <c r="D272">
        <v>353.58</v>
      </c>
      <c r="E272">
        <v>294.17</v>
      </c>
      <c r="F272">
        <v>504.85</v>
      </c>
      <c r="G272">
        <v>145.37</v>
      </c>
      <c r="H272">
        <v>3.11</v>
      </c>
      <c r="I272">
        <v>3345</v>
      </c>
      <c r="J272">
        <v>216.6</v>
      </c>
      <c r="K272">
        <v>24.15</v>
      </c>
      <c r="L272">
        <v>200</v>
      </c>
      <c r="M272">
        <v>308.23</v>
      </c>
      <c r="N272">
        <v>253.34</v>
      </c>
      <c r="O272">
        <v>141.072</v>
      </c>
      <c r="P272">
        <v>35.17</v>
      </c>
      <c r="Q272">
        <v>232.24</v>
      </c>
    </row>
    <row r="273" spans="1:17" x14ac:dyDescent="0.3">
      <c r="A273" s="1">
        <v>44467</v>
      </c>
      <c r="B273">
        <v>54.16</v>
      </c>
      <c r="C273">
        <v>126.31</v>
      </c>
      <c r="D273">
        <v>340.65</v>
      </c>
      <c r="E273">
        <v>283.52</v>
      </c>
      <c r="F273">
        <v>491.02</v>
      </c>
      <c r="G273">
        <v>141.91</v>
      </c>
      <c r="H273">
        <v>3.06</v>
      </c>
      <c r="I273">
        <v>3387</v>
      </c>
      <c r="J273">
        <v>206.99</v>
      </c>
      <c r="K273">
        <v>23.68</v>
      </c>
      <c r="L273">
        <v>200.55</v>
      </c>
      <c r="M273">
        <v>302.32</v>
      </c>
      <c r="N273">
        <v>241.86</v>
      </c>
      <c r="O273">
        <v>135.83000000000001</v>
      </c>
      <c r="P273">
        <v>32.75</v>
      </c>
      <c r="Q273">
        <v>229.84</v>
      </c>
    </row>
    <row r="274" spans="1:17" x14ac:dyDescent="0.3">
      <c r="A274" s="1">
        <v>44468</v>
      </c>
      <c r="B274">
        <v>54.38</v>
      </c>
      <c r="C274">
        <v>128.1</v>
      </c>
      <c r="D274">
        <v>339.61</v>
      </c>
      <c r="E274">
        <v>284</v>
      </c>
      <c r="F274">
        <v>489.48</v>
      </c>
      <c r="G274">
        <v>142.83000000000001</v>
      </c>
      <c r="H274">
        <v>2.89</v>
      </c>
      <c r="I274">
        <v>3292</v>
      </c>
      <c r="J274">
        <v>205.17</v>
      </c>
      <c r="K274">
        <v>24.28</v>
      </c>
      <c r="L274">
        <v>197.87</v>
      </c>
      <c r="M274">
        <v>300.48</v>
      </c>
      <c r="N274">
        <v>239.57</v>
      </c>
      <c r="O274">
        <v>134.3535</v>
      </c>
      <c r="P274">
        <v>30.61</v>
      </c>
      <c r="Q274">
        <v>225.28</v>
      </c>
    </row>
    <row r="275" spans="1:17" x14ac:dyDescent="0.3">
      <c r="A275" s="1">
        <v>44469</v>
      </c>
      <c r="B275">
        <v>54.01</v>
      </c>
      <c r="C275">
        <v>127.76</v>
      </c>
      <c r="D275">
        <v>339.39</v>
      </c>
      <c r="E275">
        <v>281.92</v>
      </c>
      <c r="F275">
        <v>484.93</v>
      </c>
      <c r="G275">
        <v>141.5</v>
      </c>
      <c r="H275">
        <v>3.05</v>
      </c>
      <c r="I275">
        <v>3277</v>
      </c>
      <c r="J275">
        <v>207.16</v>
      </c>
      <c r="K275">
        <v>24.09</v>
      </c>
      <c r="L275">
        <v>191.97</v>
      </c>
      <c r="M275">
        <v>294.17</v>
      </c>
      <c r="N275">
        <v>245.78</v>
      </c>
      <c r="O275">
        <v>133.67600999999999</v>
      </c>
      <c r="P275">
        <v>31.58</v>
      </c>
      <c r="Q275">
        <v>227.48</v>
      </c>
    </row>
    <row r="276" spans="1:17" x14ac:dyDescent="0.3">
      <c r="A276" s="1">
        <v>44470</v>
      </c>
      <c r="B276">
        <v>54.3</v>
      </c>
      <c r="C276">
        <v>126.76</v>
      </c>
      <c r="D276">
        <v>343.01</v>
      </c>
      <c r="E276">
        <v>289.10000000000002</v>
      </c>
      <c r="F276">
        <v>487.35</v>
      </c>
      <c r="G276">
        <v>142.65</v>
      </c>
      <c r="H276">
        <v>3.01</v>
      </c>
      <c r="I276">
        <v>3151</v>
      </c>
      <c r="J276">
        <v>207.42</v>
      </c>
      <c r="K276">
        <v>24.54</v>
      </c>
      <c r="L276">
        <v>194.33</v>
      </c>
      <c r="M276">
        <v>297.39</v>
      </c>
      <c r="N276">
        <v>249.27</v>
      </c>
      <c r="O276">
        <v>136.54301000000001</v>
      </c>
      <c r="P276">
        <v>33.17</v>
      </c>
      <c r="Q276">
        <v>231.15</v>
      </c>
    </row>
    <row r="277" spans="1:17" x14ac:dyDescent="0.3">
      <c r="A277" s="1">
        <v>44471</v>
      </c>
      <c r="B277">
        <v>54.3</v>
      </c>
      <c r="C277">
        <v>126.76</v>
      </c>
      <c r="D277">
        <v>343.01</v>
      </c>
      <c r="E277">
        <v>289.10000000000002</v>
      </c>
      <c r="F277">
        <v>487.35</v>
      </c>
      <c r="G277">
        <v>142.65</v>
      </c>
      <c r="H277">
        <v>3.01</v>
      </c>
      <c r="I277">
        <v>3151</v>
      </c>
      <c r="J277">
        <v>207.42</v>
      </c>
      <c r="K277">
        <v>24.54</v>
      </c>
      <c r="L277">
        <v>194.33</v>
      </c>
      <c r="M277">
        <v>297.39</v>
      </c>
      <c r="N277">
        <v>249.27</v>
      </c>
      <c r="O277">
        <v>136.54301000000001</v>
      </c>
      <c r="P277">
        <v>33.17</v>
      </c>
      <c r="Q277">
        <v>231.15</v>
      </c>
    </row>
    <row r="278" spans="1:17" x14ac:dyDescent="0.3">
      <c r="A278" s="1">
        <v>44472</v>
      </c>
      <c r="B278">
        <v>54.3</v>
      </c>
      <c r="C278">
        <v>126.76</v>
      </c>
      <c r="D278">
        <v>343.01</v>
      </c>
      <c r="E278">
        <v>289.10000000000002</v>
      </c>
      <c r="F278">
        <v>487.35</v>
      </c>
      <c r="G278">
        <v>142.65</v>
      </c>
      <c r="H278">
        <v>3.01</v>
      </c>
      <c r="I278">
        <v>3151</v>
      </c>
      <c r="J278">
        <v>207.42</v>
      </c>
      <c r="K278">
        <v>24.54</v>
      </c>
      <c r="L278">
        <v>194.33</v>
      </c>
      <c r="M278">
        <v>297.39</v>
      </c>
      <c r="N278">
        <v>249.27</v>
      </c>
      <c r="O278">
        <v>136.54301000000001</v>
      </c>
      <c r="P278">
        <v>33.17</v>
      </c>
      <c r="Q278">
        <v>231.15</v>
      </c>
    </row>
    <row r="279" spans="1:17" x14ac:dyDescent="0.3">
      <c r="A279" s="1">
        <v>44473</v>
      </c>
      <c r="B279">
        <v>54.5</v>
      </c>
      <c r="C279">
        <v>125.46</v>
      </c>
      <c r="D279">
        <v>326.23</v>
      </c>
      <c r="E279">
        <v>283.11</v>
      </c>
      <c r="F279">
        <v>475.95</v>
      </c>
      <c r="G279">
        <v>139.13999999999999</v>
      </c>
      <c r="H279">
        <v>3</v>
      </c>
      <c r="I279">
        <v>3156</v>
      </c>
      <c r="J279">
        <v>197.32</v>
      </c>
      <c r="K279">
        <v>23.76</v>
      </c>
      <c r="L279">
        <v>193.13</v>
      </c>
      <c r="M279">
        <v>296.02</v>
      </c>
      <c r="N279">
        <v>238.88</v>
      </c>
      <c r="O279">
        <v>133.65950000000001</v>
      </c>
      <c r="P279">
        <v>33.630000000000003</v>
      </c>
      <c r="Q279">
        <v>229.31</v>
      </c>
    </row>
    <row r="280" spans="1:17" x14ac:dyDescent="0.3">
      <c r="A280" s="1">
        <v>44474</v>
      </c>
      <c r="B280">
        <v>54.51</v>
      </c>
      <c r="C280">
        <v>125.4</v>
      </c>
      <c r="D280">
        <v>332.96</v>
      </c>
      <c r="E280">
        <v>288.76</v>
      </c>
      <c r="F280">
        <v>485.42</v>
      </c>
      <c r="G280">
        <v>141.11000000000001</v>
      </c>
      <c r="H280">
        <v>3.05</v>
      </c>
      <c r="I280">
        <v>3151</v>
      </c>
      <c r="J280">
        <v>204.51</v>
      </c>
      <c r="K280">
        <v>23.13</v>
      </c>
      <c r="L280">
        <v>192.5</v>
      </c>
      <c r="M280">
        <v>299.31</v>
      </c>
      <c r="N280">
        <v>244.92</v>
      </c>
      <c r="O280">
        <v>136.023</v>
      </c>
      <c r="P280">
        <v>37.19</v>
      </c>
      <c r="Q280">
        <v>240.09</v>
      </c>
    </row>
    <row r="281" spans="1:17" x14ac:dyDescent="0.3">
      <c r="A281" s="1">
        <v>44475</v>
      </c>
      <c r="B281">
        <v>54.53</v>
      </c>
      <c r="C281">
        <v>124.6</v>
      </c>
      <c r="D281">
        <v>333.64</v>
      </c>
      <c r="E281">
        <v>293.11</v>
      </c>
      <c r="F281">
        <v>488.78</v>
      </c>
      <c r="G281">
        <v>142</v>
      </c>
      <c r="H281">
        <v>2.89</v>
      </c>
      <c r="I281">
        <v>3169</v>
      </c>
      <c r="J281">
        <v>207</v>
      </c>
      <c r="K281">
        <v>23.07</v>
      </c>
      <c r="L281">
        <v>191.86</v>
      </c>
      <c r="M281">
        <v>297.02</v>
      </c>
      <c r="N281">
        <v>248.2</v>
      </c>
      <c r="O281">
        <v>137.565</v>
      </c>
      <c r="P281">
        <v>38.96</v>
      </c>
      <c r="Q281">
        <v>250.38</v>
      </c>
    </row>
    <row r="282" spans="1:17" x14ac:dyDescent="0.3">
      <c r="A282" s="1">
        <v>44476</v>
      </c>
      <c r="B282">
        <v>53.9</v>
      </c>
      <c r="C282">
        <v>123.18</v>
      </c>
      <c r="D282">
        <v>329.22</v>
      </c>
      <c r="E282">
        <v>294.85000000000002</v>
      </c>
      <c r="F282">
        <v>493.92</v>
      </c>
      <c r="G282">
        <v>143.29</v>
      </c>
      <c r="H282">
        <v>3.03</v>
      </c>
      <c r="I282">
        <v>3182</v>
      </c>
      <c r="J282">
        <v>210.75</v>
      </c>
      <c r="K282">
        <v>23.12</v>
      </c>
      <c r="L282">
        <v>195.75</v>
      </c>
      <c r="M282">
        <v>303.97000000000003</v>
      </c>
      <c r="N282">
        <v>249.88</v>
      </c>
      <c r="O282">
        <v>139.22499999999999</v>
      </c>
      <c r="P282">
        <v>38.42</v>
      </c>
      <c r="Q282">
        <v>251.59</v>
      </c>
    </row>
    <row r="283" spans="1:17" x14ac:dyDescent="0.3">
      <c r="A283" s="1">
        <v>44477</v>
      </c>
      <c r="B283">
        <v>53.24</v>
      </c>
      <c r="C283">
        <v>121.22</v>
      </c>
      <c r="D283">
        <v>330.05</v>
      </c>
      <c r="E283">
        <v>294.85000000000002</v>
      </c>
      <c r="F283">
        <v>492.85</v>
      </c>
      <c r="G283">
        <v>142.9</v>
      </c>
      <c r="H283">
        <v>2.9</v>
      </c>
      <c r="I283">
        <v>3228</v>
      </c>
      <c r="J283">
        <v>208.31</v>
      </c>
      <c r="K283">
        <v>22.43</v>
      </c>
      <c r="L283">
        <v>195.16</v>
      </c>
      <c r="M283">
        <v>295.05</v>
      </c>
      <c r="N283">
        <v>245</v>
      </c>
      <c r="O283">
        <v>139.78550000000001</v>
      </c>
      <c r="P283">
        <v>39.49</v>
      </c>
      <c r="Q283">
        <v>248.14</v>
      </c>
    </row>
    <row r="284" spans="1:17" x14ac:dyDescent="0.3">
      <c r="A284" s="1">
        <v>44478</v>
      </c>
      <c r="B284">
        <v>53.24</v>
      </c>
      <c r="C284">
        <v>121.22</v>
      </c>
      <c r="D284">
        <v>330.05</v>
      </c>
      <c r="E284">
        <v>294.85000000000002</v>
      </c>
      <c r="F284">
        <v>492.85</v>
      </c>
      <c r="G284">
        <v>142.9</v>
      </c>
      <c r="H284">
        <v>2.9</v>
      </c>
      <c r="I284">
        <v>3228</v>
      </c>
      <c r="J284">
        <v>208.31</v>
      </c>
      <c r="K284">
        <v>22.43</v>
      </c>
      <c r="L284">
        <v>195.16</v>
      </c>
      <c r="M284">
        <v>295.05</v>
      </c>
      <c r="N284">
        <v>245</v>
      </c>
      <c r="O284">
        <v>139.78550000000001</v>
      </c>
      <c r="P284">
        <v>39.49</v>
      </c>
      <c r="Q284">
        <v>248.14</v>
      </c>
    </row>
    <row r="285" spans="1:17" x14ac:dyDescent="0.3">
      <c r="A285" s="1">
        <v>44479</v>
      </c>
      <c r="B285">
        <v>53.24</v>
      </c>
      <c r="C285">
        <v>121.22</v>
      </c>
      <c r="D285">
        <v>330.05</v>
      </c>
      <c r="E285">
        <v>294.85000000000002</v>
      </c>
      <c r="F285">
        <v>492.85</v>
      </c>
      <c r="G285">
        <v>142.9</v>
      </c>
      <c r="H285">
        <v>2.9</v>
      </c>
      <c r="I285">
        <v>3228</v>
      </c>
      <c r="J285">
        <v>208.31</v>
      </c>
      <c r="K285">
        <v>22.43</v>
      </c>
      <c r="L285">
        <v>195.16</v>
      </c>
      <c r="M285">
        <v>295.05</v>
      </c>
      <c r="N285">
        <v>245</v>
      </c>
      <c r="O285">
        <v>139.78550000000001</v>
      </c>
      <c r="P285">
        <v>39.49</v>
      </c>
      <c r="Q285">
        <v>248.14</v>
      </c>
    </row>
    <row r="286" spans="1:17" x14ac:dyDescent="0.3">
      <c r="A286" s="1">
        <v>44480</v>
      </c>
      <c r="B286">
        <v>52.18</v>
      </c>
      <c r="C286">
        <v>117.19</v>
      </c>
      <c r="D286">
        <v>325.45</v>
      </c>
      <c r="E286">
        <v>294.23</v>
      </c>
      <c r="F286">
        <v>492.34</v>
      </c>
      <c r="G286">
        <v>142.81</v>
      </c>
      <c r="H286">
        <v>2.92</v>
      </c>
      <c r="I286">
        <v>3296</v>
      </c>
      <c r="J286">
        <v>206.95</v>
      </c>
      <c r="K286">
        <v>22.27</v>
      </c>
      <c r="L286">
        <v>192.89</v>
      </c>
      <c r="M286">
        <v>295.36</v>
      </c>
      <c r="N286">
        <v>244.36</v>
      </c>
      <c r="O286">
        <v>138.91399999999999</v>
      </c>
      <c r="P286">
        <v>42.96</v>
      </c>
      <c r="Q286">
        <v>256.5</v>
      </c>
    </row>
    <row r="287" spans="1:17" x14ac:dyDescent="0.3">
      <c r="A287" s="1">
        <v>44481</v>
      </c>
      <c r="B287">
        <v>51.33</v>
      </c>
      <c r="C287">
        <v>116.28</v>
      </c>
      <c r="D287">
        <v>323.77</v>
      </c>
      <c r="E287">
        <v>292.88</v>
      </c>
      <c r="F287">
        <v>485.28</v>
      </c>
      <c r="G287">
        <v>141.51</v>
      </c>
      <c r="H287">
        <v>3.35</v>
      </c>
      <c r="I287">
        <v>3288</v>
      </c>
      <c r="J287">
        <v>206.71</v>
      </c>
      <c r="K287">
        <v>21.71</v>
      </c>
      <c r="L287">
        <v>189.92</v>
      </c>
      <c r="M287">
        <v>297.76</v>
      </c>
      <c r="N287">
        <v>252.74</v>
      </c>
      <c r="O287">
        <v>136.44900000000001</v>
      </c>
      <c r="P287">
        <v>40.86</v>
      </c>
      <c r="Q287">
        <v>249.33</v>
      </c>
    </row>
    <row r="288" spans="1:17" x14ac:dyDescent="0.3">
      <c r="A288" s="1">
        <v>44482</v>
      </c>
      <c r="B288">
        <v>51.35</v>
      </c>
      <c r="C288">
        <v>116.46</v>
      </c>
      <c r="D288">
        <v>324.54000000000002</v>
      </c>
      <c r="E288">
        <v>296.31</v>
      </c>
      <c r="F288">
        <v>485.01</v>
      </c>
      <c r="G288">
        <v>140.91</v>
      </c>
      <c r="H288">
        <v>3.54</v>
      </c>
      <c r="I288">
        <v>3262</v>
      </c>
      <c r="J288">
        <v>209.39</v>
      </c>
      <c r="K288">
        <v>21.86</v>
      </c>
      <c r="L288">
        <v>188.94</v>
      </c>
      <c r="M288">
        <v>301.27999999999997</v>
      </c>
      <c r="N288">
        <v>270.44</v>
      </c>
      <c r="O288">
        <v>137.58199999999999</v>
      </c>
      <c r="P288">
        <v>43.79</v>
      </c>
      <c r="Q288">
        <v>246.78</v>
      </c>
    </row>
    <row r="289" spans="1:17" x14ac:dyDescent="0.3">
      <c r="A289" s="1">
        <v>44483</v>
      </c>
      <c r="B289">
        <v>51.92</v>
      </c>
      <c r="C289">
        <v>119.26</v>
      </c>
      <c r="D289">
        <v>328.53</v>
      </c>
      <c r="E289">
        <v>302.75</v>
      </c>
      <c r="F289">
        <v>497.6</v>
      </c>
      <c r="G289">
        <v>143.76</v>
      </c>
      <c r="H289">
        <v>3.42</v>
      </c>
      <c r="I289">
        <v>3259</v>
      </c>
      <c r="J289">
        <v>217.46</v>
      </c>
      <c r="K289">
        <v>22.86</v>
      </c>
      <c r="L289">
        <v>194.33</v>
      </c>
      <c r="M289">
        <v>309.19</v>
      </c>
      <c r="N289">
        <v>276.01</v>
      </c>
      <c r="O289">
        <v>141.15100000000001</v>
      </c>
      <c r="P289">
        <v>43.59</v>
      </c>
      <c r="Q289">
        <v>260</v>
      </c>
    </row>
    <row r="290" spans="1:17" x14ac:dyDescent="0.3">
      <c r="A290" s="1">
        <v>44484</v>
      </c>
      <c r="B290">
        <v>52.27</v>
      </c>
      <c r="C290">
        <v>117.56</v>
      </c>
      <c r="D290">
        <v>324.76</v>
      </c>
      <c r="E290">
        <v>304.20999999999998</v>
      </c>
      <c r="F290">
        <v>503.25</v>
      </c>
      <c r="G290">
        <v>144.84</v>
      </c>
      <c r="H290">
        <v>3.41</v>
      </c>
      <c r="I290">
        <v>3323</v>
      </c>
      <c r="J290">
        <v>218.62</v>
      </c>
      <c r="K290">
        <v>22.92</v>
      </c>
      <c r="L290">
        <v>199.02</v>
      </c>
      <c r="M290">
        <v>309.17</v>
      </c>
      <c r="N290">
        <v>273.11</v>
      </c>
      <c r="O290">
        <v>141.36801</v>
      </c>
      <c r="P290">
        <v>48.89</v>
      </c>
      <c r="Q290">
        <v>280.61</v>
      </c>
    </row>
    <row r="291" spans="1:17" x14ac:dyDescent="0.3">
      <c r="A291" s="1">
        <v>44485</v>
      </c>
      <c r="B291">
        <v>52.27</v>
      </c>
      <c r="C291">
        <v>117.56</v>
      </c>
      <c r="D291">
        <v>324.76</v>
      </c>
      <c r="E291">
        <v>304.20999999999998</v>
      </c>
      <c r="F291">
        <v>503.25</v>
      </c>
      <c r="G291">
        <v>144.84</v>
      </c>
      <c r="H291">
        <v>3.41</v>
      </c>
      <c r="I291">
        <v>3323</v>
      </c>
      <c r="J291">
        <v>218.62</v>
      </c>
      <c r="K291">
        <v>22.92</v>
      </c>
      <c r="L291">
        <v>199.02</v>
      </c>
      <c r="M291">
        <v>309.17</v>
      </c>
      <c r="N291">
        <v>273.11</v>
      </c>
      <c r="O291">
        <v>141.36801</v>
      </c>
      <c r="P291">
        <v>48.89</v>
      </c>
      <c r="Q291">
        <v>280.61</v>
      </c>
    </row>
    <row r="292" spans="1:17" x14ac:dyDescent="0.3">
      <c r="A292" s="1">
        <v>44486</v>
      </c>
      <c r="B292">
        <v>52.27</v>
      </c>
      <c r="C292">
        <v>117.56</v>
      </c>
      <c r="D292">
        <v>324.76</v>
      </c>
      <c r="E292">
        <v>304.20999999999998</v>
      </c>
      <c r="F292">
        <v>503.25</v>
      </c>
      <c r="G292">
        <v>144.84</v>
      </c>
      <c r="H292">
        <v>3.41</v>
      </c>
      <c r="I292">
        <v>3323</v>
      </c>
      <c r="J292">
        <v>218.62</v>
      </c>
      <c r="K292">
        <v>22.92</v>
      </c>
      <c r="L292">
        <v>199.02</v>
      </c>
      <c r="M292">
        <v>309.17</v>
      </c>
      <c r="N292">
        <v>273.11</v>
      </c>
      <c r="O292">
        <v>141.36801</v>
      </c>
      <c r="P292">
        <v>48.89</v>
      </c>
      <c r="Q292">
        <v>280.61</v>
      </c>
    </row>
    <row r="293" spans="1:17" x14ac:dyDescent="0.3">
      <c r="A293" s="1">
        <v>44487</v>
      </c>
      <c r="B293">
        <v>51.91</v>
      </c>
      <c r="C293">
        <v>117.38</v>
      </c>
      <c r="D293">
        <v>335.34</v>
      </c>
      <c r="E293">
        <v>307.29000000000002</v>
      </c>
      <c r="F293">
        <v>503.36</v>
      </c>
      <c r="G293">
        <v>146.55000000000001</v>
      </c>
      <c r="H293">
        <v>3.49</v>
      </c>
      <c r="I293">
        <v>3355</v>
      </c>
      <c r="J293">
        <v>222.22</v>
      </c>
      <c r="K293">
        <v>23.22</v>
      </c>
      <c r="L293">
        <v>198.18</v>
      </c>
      <c r="M293">
        <v>313.11</v>
      </c>
      <c r="N293">
        <v>285.35000000000002</v>
      </c>
      <c r="O293">
        <v>142.77799999999999</v>
      </c>
      <c r="P293">
        <v>51.45</v>
      </c>
      <c r="Q293">
        <v>293.33999999999997</v>
      </c>
    </row>
    <row r="294" spans="1:17" x14ac:dyDescent="0.3">
      <c r="A294" s="1">
        <v>44488</v>
      </c>
      <c r="B294">
        <v>52.35</v>
      </c>
      <c r="C294">
        <v>118.56</v>
      </c>
      <c r="D294">
        <v>339.99</v>
      </c>
      <c r="E294">
        <v>308.23</v>
      </c>
      <c r="F294">
        <v>510.39</v>
      </c>
      <c r="G294">
        <v>148.76</v>
      </c>
      <c r="H294">
        <v>3.56</v>
      </c>
      <c r="I294">
        <v>3359</v>
      </c>
      <c r="J294">
        <v>222.9</v>
      </c>
      <c r="K294">
        <v>23.38</v>
      </c>
      <c r="L294">
        <v>201.14</v>
      </c>
      <c r="M294">
        <v>309.20999999999998</v>
      </c>
      <c r="N294">
        <v>282.35000000000002</v>
      </c>
      <c r="O294">
        <v>143.23699999999999</v>
      </c>
      <c r="P294">
        <v>53.91</v>
      </c>
      <c r="Q294">
        <v>305.63</v>
      </c>
    </row>
    <row r="295" spans="1:17" x14ac:dyDescent="0.3">
      <c r="A295" s="1">
        <v>44489</v>
      </c>
      <c r="B295">
        <v>53.61</v>
      </c>
      <c r="C295">
        <v>121.94</v>
      </c>
      <c r="D295">
        <v>340.78</v>
      </c>
      <c r="E295">
        <v>307.41000000000003</v>
      </c>
      <c r="F295">
        <v>509.39</v>
      </c>
      <c r="G295">
        <v>149.26</v>
      </c>
      <c r="H295">
        <v>3.99</v>
      </c>
      <c r="I295">
        <v>3330</v>
      </c>
      <c r="J295">
        <v>221.03</v>
      </c>
      <c r="K295">
        <v>23.47</v>
      </c>
      <c r="L295">
        <v>204.19</v>
      </c>
      <c r="M295">
        <v>311.02</v>
      </c>
      <c r="N295">
        <v>283.33</v>
      </c>
      <c r="O295">
        <v>141.76900000000001</v>
      </c>
      <c r="P295">
        <v>53.07</v>
      </c>
      <c r="Q295">
        <v>314.70999999999998</v>
      </c>
    </row>
    <row r="296" spans="1:17" x14ac:dyDescent="0.3">
      <c r="A296" s="1">
        <v>44490</v>
      </c>
      <c r="B296">
        <v>53.39</v>
      </c>
      <c r="C296">
        <v>116.85</v>
      </c>
      <c r="D296">
        <v>341.88</v>
      </c>
      <c r="E296">
        <v>310.76</v>
      </c>
      <c r="F296">
        <v>514.15</v>
      </c>
      <c r="G296">
        <v>149.47999999999999</v>
      </c>
      <c r="H296">
        <v>3.92</v>
      </c>
      <c r="I296">
        <v>3262</v>
      </c>
      <c r="J296">
        <v>226.92</v>
      </c>
      <c r="K296">
        <v>23.8</v>
      </c>
      <c r="L296">
        <v>202.14</v>
      </c>
      <c r="M296">
        <v>310.60000000000002</v>
      </c>
      <c r="N296">
        <v>284.10000000000002</v>
      </c>
      <c r="O296">
        <v>141.886</v>
      </c>
      <c r="P296">
        <v>50.91</v>
      </c>
      <c r="Q296">
        <v>300.01</v>
      </c>
    </row>
    <row r="297" spans="1:17" x14ac:dyDescent="0.3">
      <c r="A297" s="1">
        <v>44491</v>
      </c>
      <c r="B297">
        <v>52.93</v>
      </c>
      <c r="C297">
        <v>116.87</v>
      </c>
      <c r="D297">
        <v>324.61</v>
      </c>
      <c r="E297">
        <v>309.16000000000003</v>
      </c>
      <c r="F297">
        <v>515.41</v>
      </c>
      <c r="G297">
        <v>148.69</v>
      </c>
      <c r="H297">
        <v>3.92</v>
      </c>
      <c r="I297">
        <v>3250</v>
      </c>
      <c r="J297">
        <v>227.26</v>
      </c>
      <c r="K297">
        <v>24.07</v>
      </c>
      <c r="L297">
        <v>200.65</v>
      </c>
      <c r="M297">
        <v>312.18</v>
      </c>
      <c r="N297">
        <v>283.39</v>
      </c>
      <c r="O297">
        <v>137.56650999999999</v>
      </c>
      <c r="P297">
        <v>49.46</v>
      </c>
      <c r="Q297">
        <v>300.83999999999997</v>
      </c>
    </row>
    <row r="298" spans="1:17" x14ac:dyDescent="0.3">
      <c r="A298" s="1">
        <v>44492</v>
      </c>
      <c r="B298">
        <v>52.93</v>
      </c>
      <c r="C298">
        <v>116.87</v>
      </c>
      <c r="D298">
        <v>324.61</v>
      </c>
      <c r="E298">
        <v>309.16000000000003</v>
      </c>
      <c r="F298">
        <v>515.41</v>
      </c>
      <c r="G298">
        <v>148.69</v>
      </c>
      <c r="H298">
        <v>3.92</v>
      </c>
      <c r="I298">
        <v>3250</v>
      </c>
      <c r="J298">
        <v>227.26</v>
      </c>
      <c r="K298">
        <v>24.07</v>
      </c>
      <c r="L298">
        <v>200.65</v>
      </c>
      <c r="M298">
        <v>312.18</v>
      </c>
      <c r="N298">
        <v>283.39</v>
      </c>
      <c r="O298">
        <v>137.56650999999999</v>
      </c>
      <c r="P298">
        <v>49.46</v>
      </c>
      <c r="Q298">
        <v>300.83999999999997</v>
      </c>
    </row>
    <row r="299" spans="1:17" x14ac:dyDescent="0.3">
      <c r="A299" s="1">
        <v>44493</v>
      </c>
      <c r="B299">
        <v>52.93</v>
      </c>
      <c r="C299">
        <v>116.87</v>
      </c>
      <c r="D299">
        <v>324.61</v>
      </c>
      <c r="E299">
        <v>309.16000000000003</v>
      </c>
      <c r="F299">
        <v>515.41</v>
      </c>
      <c r="G299">
        <v>148.69</v>
      </c>
      <c r="H299">
        <v>3.92</v>
      </c>
      <c r="I299">
        <v>3250</v>
      </c>
      <c r="J299">
        <v>227.26</v>
      </c>
      <c r="K299">
        <v>24.07</v>
      </c>
      <c r="L299">
        <v>200.65</v>
      </c>
      <c r="M299">
        <v>312.18</v>
      </c>
      <c r="N299">
        <v>283.39</v>
      </c>
      <c r="O299">
        <v>137.56650999999999</v>
      </c>
      <c r="P299">
        <v>49.46</v>
      </c>
      <c r="Q299">
        <v>300.83999999999997</v>
      </c>
    </row>
    <row r="300" spans="1:17" x14ac:dyDescent="0.3">
      <c r="A300" s="1">
        <v>44494</v>
      </c>
      <c r="B300">
        <v>52.58</v>
      </c>
      <c r="C300">
        <v>115.93</v>
      </c>
      <c r="D300">
        <v>328.69</v>
      </c>
      <c r="E300">
        <v>308.13</v>
      </c>
      <c r="F300">
        <v>522.07000000000005</v>
      </c>
      <c r="G300">
        <v>148.63999999999999</v>
      </c>
      <c r="H300">
        <v>4.04</v>
      </c>
      <c r="I300">
        <v>3202</v>
      </c>
      <c r="J300">
        <v>231.66</v>
      </c>
      <c r="K300">
        <v>24.21</v>
      </c>
      <c r="L300">
        <v>202.21</v>
      </c>
      <c r="M300">
        <v>304.29000000000002</v>
      </c>
      <c r="N300">
        <v>280.10000000000002</v>
      </c>
      <c r="O300">
        <v>137.447</v>
      </c>
      <c r="P300">
        <v>54.69</v>
      </c>
      <c r="Q300">
        <v>325.54000000000002</v>
      </c>
    </row>
    <row r="301" spans="1:17" x14ac:dyDescent="0.3">
      <c r="A301" s="1">
        <v>44495</v>
      </c>
      <c r="B301">
        <v>53.08</v>
      </c>
      <c r="C301">
        <v>116.36</v>
      </c>
      <c r="D301">
        <v>315.81</v>
      </c>
      <c r="E301">
        <v>310.11</v>
      </c>
      <c r="F301">
        <v>533.87</v>
      </c>
      <c r="G301">
        <v>149.32</v>
      </c>
      <c r="H301">
        <v>4.0199999999999996</v>
      </c>
      <c r="I301">
        <v>3233</v>
      </c>
      <c r="J301">
        <v>247.17</v>
      </c>
      <c r="K301">
        <v>24.05</v>
      </c>
      <c r="L301">
        <v>199.64</v>
      </c>
      <c r="M301">
        <v>302.75</v>
      </c>
      <c r="N301">
        <v>287.08</v>
      </c>
      <c r="O301">
        <v>139.30850000000001</v>
      </c>
      <c r="P301">
        <v>52.86</v>
      </c>
      <c r="Q301">
        <v>319.49</v>
      </c>
    </row>
    <row r="302" spans="1:17" x14ac:dyDescent="0.3">
      <c r="A302" s="1">
        <v>44496</v>
      </c>
      <c r="B302">
        <v>52.63</v>
      </c>
      <c r="C302">
        <v>116.62</v>
      </c>
      <c r="D302">
        <v>312.22000000000003</v>
      </c>
      <c r="E302">
        <v>323.17</v>
      </c>
      <c r="F302">
        <v>523.11</v>
      </c>
      <c r="G302">
        <v>148.85</v>
      </c>
      <c r="H302">
        <v>3.76</v>
      </c>
      <c r="I302">
        <v>3225</v>
      </c>
      <c r="J302">
        <v>244.51</v>
      </c>
      <c r="K302">
        <v>24.69</v>
      </c>
      <c r="L302">
        <v>196.13</v>
      </c>
      <c r="M302">
        <v>296.99</v>
      </c>
      <c r="N302">
        <v>279</v>
      </c>
      <c r="O302">
        <v>146.21751</v>
      </c>
      <c r="P302">
        <v>50.04</v>
      </c>
      <c r="Q302">
        <v>311.67</v>
      </c>
    </row>
    <row r="303" spans="1:17" x14ac:dyDescent="0.3">
      <c r="A303" s="1">
        <v>44497</v>
      </c>
      <c r="B303">
        <v>52.8</v>
      </c>
      <c r="C303">
        <v>116.04</v>
      </c>
      <c r="D303">
        <v>316.92</v>
      </c>
      <c r="E303">
        <v>324.35000000000002</v>
      </c>
      <c r="F303">
        <v>529.57000000000005</v>
      </c>
      <c r="G303">
        <v>152.57</v>
      </c>
      <c r="H303">
        <v>3.85</v>
      </c>
      <c r="I303">
        <v>3209</v>
      </c>
      <c r="J303">
        <v>249.41</v>
      </c>
      <c r="K303">
        <v>25.7</v>
      </c>
      <c r="L303">
        <v>204.09</v>
      </c>
      <c r="M303">
        <v>297.89999999999998</v>
      </c>
      <c r="N303">
        <v>281.17</v>
      </c>
      <c r="O303">
        <v>145.84899999999999</v>
      </c>
      <c r="P303">
        <v>50.39</v>
      </c>
      <c r="Q303">
        <v>319.13</v>
      </c>
    </row>
    <row r="304" spans="1:17" x14ac:dyDescent="0.3">
      <c r="A304" s="1">
        <v>44498</v>
      </c>
      <c r="B304">
        <v>52.99</v>
      </c>
      <c r="C304">
        <v>115.03</v>
      </c>
      <c r="D304">
        <v>323.57</v>
      </c>
      <c r="E304">
        <v>331.62</v>
      </c>
      <c r="F304">
        <v>531.66999999999996</v>
      </c>
      <c r="G304">
        <v>149.80000000000001</v>
      </c>
      <c r="H304">
        <v>3.72</v>
      </c>
      <c r="I304">
        <v>3242</v>
      </c>
      <c r="J304">
        <v>255.67</v>
      </c>
      <c r="K304">
        <v>25.68</v>
      </c>
      <c r="L304">
        <v>204.01</v>
      </c>
      <c r="M304">
        <v>299.27999999999997</v>
      </c>
      <c r="N304">
        <v>281.8</v>
      </c>
      <c r="O304">
        <v>148.04599999999999</v>
      </c>
      <c r="P304">
        <v>52.24</v>
      </c>
      <c r="Q304">
        <v>319.42</v>
      </c>
    </row>
    <row r="305" spans="1:17" x14ac:dyDescent="0.3">
      <c r="A305" s="1">
        <v>44499</v>
      </c>
      <c r="B305">
        <v>52.99</v>
      </c>
      <c r="C305">
        <v>115.03</v>
      </c>
      <c r="D305">
        <v>323.57</v>
      </c>
      <c r="E305">
        <v>331.62</v>
      </c>
      <c r="F305">
        <v>531.66999999999996</v>
      </c>
      <c r="G305">
        <v>149.80000000000001</v>
      </c>
      <c r="H305">
        <v>3.72</v>
      </c>
      <c r="I305">
        <v>3242</v>
      </c>
      <c r="J305">
        <v>255.67</v>
      </c>
      <c r="K305">
        <v>25.68</v>
      </c>
      <c r="L305">
        <v>204.01</v>
      </c>
      <c r="M305">
        <v>299.27999999999997</v>
      </c>
      <c r="N305">
        <v>281.8</v>
      </c>
      <c r="O305">
        <v>148.04599999999999</v>
      </c>
      <c r="P305">
        <v>52.24</v>
      </c>
      <c r="Q305">
        <v>319.42</v>
      </c>
    </row>
    <row r="306" spans="1:17" x14ac:dyDescent="0.3">
      <c r="A306" s="1">
        <v>44500</v>
      </c>
      <c r="B306">
        <v>52.99</v>
      </c>
      <c r="C306">
        <v>115.03</v>
      </c>
      <c r="D306">
        <v>323.57</v>
      </c>
      <c r="E306">
        <v>331.62</v>
      </c>
      <c r="F306">
        <v>531.66999999999996</v>
      </c>
      <c r="G306">
        <v>149.80000000000001</v>
      </c>
      <c r="H306">
        <v>3.72</v>
      </c>
      <c r="I306">
        <v>3242</v>
      </c>
      <c r="J306">
        <v>255.67</v>
      </c>
      <c r="K306">
        <v>25.68</v>
      </c>
      <c r="L306">
        <v>204.01</v>
      </c>
      <c r="M306">
        <v>299.27999999999997</v>
      </c>
      <c r="N306">
        <v>281.8</v>
      </c>
      <c r="O306">
        <v>148.04599999999999</v>
      </c>
      <c r="P306">
        <v>52.24</v>
      </c>
      <c r="Q306">
        <v>319.42</v>
      </c>
    </row>
    <row r="307" spans="1:17" x14ac:dyDescent="0.3">
      <c r="A307" s="1">
        <v>44501</v>
      </c>
      <c r="B307">
        <v>52.95</v>
      </c>
      <c r="C307">
        <v>115.86</v>
      </c>
      <c r="D307">
        <v>329.98</v>
      </c>
      <c r="E307">
        <v>329.37</v>
      </c>
      <c r="F307">
        <v>528.04999999999995</v>
      </c>
      <c r="G307">
        <v>148.96</v>
      </c>
      <c r="H307">
        <v>3.89</v>
      </c>
      <c r="I307">
        <v>3321</v>
      </c>
      <c r="J307">
        <v>258.27</v>
      </c>
      <c r="K307">
        <v>26.05</v>
      </c>
      <c r="L307">
        <v>205.38</v>
      </c>
      <c r="M307">
        <v>302.99</v>
      </c>
      <c r="N307">
        <v>269.17</v>
      </c>
      <c r="O307">
        <v>143.49700000000001</v>
      </c>
      <c r="P307">
        <v>55.51</v>
      </c>
      <c r="Q307">
        <v>330.99</v>
      </c>
    </row>
    <row r="308" spans="1:17" x14ac:dyDescent="0.3">
      <c r="A308" s="1">
        <v>44502</v>
      </c>
      <c r="B308">
        <v>52.57</v>
      </c>
      <c r="C308">
        <v>115.8</v>
      </c>
      <c r="D308">
        <v>328.08</v>
      </c>
      <c r="E308">
        <v>333.13</v>
      </c>
      <c r="F308">
        <v>537.07000000000005</v>
      </c>
      <c r="G308">
        <v>150.02000000000001</v>
      </c>
      <c r="H308">
        <v>4</v>
      </c>
      <c r="I308">
        <v>3331</v>
      </c>
      <c r="J308">
        <v>264.01</v>
      </c>
      <c r="K308">
        <v>25.15</v>
      </c>
      <c r="L308">
        <v>207.12</v>
      </c>
      <c r="M308">
        <v>305.7</v>
      </c>
      <c r="N308">
        <v>268.12</v>
      </c>
      <c r="O308">
        <v>145.4325</v>
      </c>
      <c r="P308">
        <v>63.34</v>
      </c>
      <c r="Q308">
        <v>336.34</v>
      </c>
    </row>
    <row r="309" spans="1:17" x14ac:dyDescent="0.3">
      <c r="A309" s="1">
        <v>44503</v>
      </c>
      <c r="B309">
        <v>52.94</v>
      </c>
      <c r="C309">
        <v>121.94</v>
      </c>
      <c r="D309">
        <v>331.62</v>
      </c>
      <c r="E309">
        <v>334</v>
      </c>
      <c r="F309">
        <v>542.37</v>
      </c>
      <c r="G309">
        <v>151.49</v>
      </c>
      <c r="H309">
        <v>4.38</v>
      </c>
      <c r="I309">
        <v>3331</v>
      </c>
      <c r="J309">
        <v>265.98</v>
      </c>
      <c r="K309">
        <v>25.81</v>
      </c>
      <c r="L309">
        <v>203.55</v>
      </c>
      <c r="M309">
        <v>300</v>
      </c>
      <c r="N309">
        <v>270.64999999999998</v>
      </c>
      <c r="O309">
        <v>146.59800000000001</v>
      </c>
      <c r="P309">
        <v>64.66</v>
      </c>
      <c r="Q309">
        <v>344.38</v>
      </c>
    </row>
    <row r="310" spans="1:17" x14ac:dyDescent="0.3">
      <c r="A310" s="1">
        <v>44504</v>
      </c>
      <c r="B310">
        <v>51.85</v>
      </c>
      <c r="C310">
        <v>122.65</v>
      </c>
      <c r="D310">
        <v>335.85</v>
      </c>
      <c r="E310">
        <v>336.44</v>
      </c>
      <c r="F310">
        <v>548.62</v>
      </c>
      <c r="G310">
        <v>150.96</v>
      </c>
      <c r="H310">
        <v>4.57</v>
      </c>
      <c r="I310">
        <v>3370</v>
      </c>
      <c r="J310">
        <v>298.01</v>
      </c>
      <c r="K310">
        <v>26.95</v>
      </c>
      <c r="L310">
        <v>203.59</v>
      </c>
      <c r="M310">
        <v>301</v>
      </c>
      <c r="N310">
        <v>279.62</v>
      </c>
      <c r="O310">
        <v>148.26750000000001</v>
      </c>
      <c r="P310">
        <v>64.290000000000006</v>
      </c>
      <c r="Q310">
        <v>344.45</v>
      </c>
    </row>
    <row r="311" spans="1:17" x14ac:dyDescent="0.3">
      <c r="A311" s="1">
        <v>44505</v>
      </c>
      <c r="B311">
        <v>52.24</v>
      </c>
      <c r="C311">
        <v>122.67</v>
      </c>
      <c r="D311">
        <v>341.13</v>
      </c>
      <c r="E311">
        <v>336.06</v>
      </c>
      <c r="F311">
        <v>558.91999999999996</v>
      </c>
      <c r="G311">
        <v>151.28</v>
      </c>
      <c r="H311">
        <v>4.58</v>
      </c>
      <c r="I311">
        <v>3266</v>
      </c>
      <c r="J311">
        <v>297.52</v>
      </c>
      <c r="K311">
        <v>27.63</v>
      </c>
      <c r="L311">
        <v>205.88</v>
      </c>
      <c r="M311">
        <v>302.18</v>
      </c>
      <c r="N311">
        <v>273.43</v>
      </c>
      <c r="O311">
        <v>148.852</v>
      </c>
      <c r="P311">
        <v>63.82</v>
      </c>
      <c r="Q311">
        <v>337.05</v>
      </c>
    </row>
    <row r="312" spans="1:17" x14ac:dyDescent="0.3">
      <c r="A312" s="1">
        <v>44506</v>
      </c>
      <c r="B312">
        <v>52.24</v>
      </c>
      <c r="C312">
        <v>122.67</v>
      </c>
      <c r="D312">
        <v>341.13</v>
      </c>
      <c r="E312">
        <v>336.06</v>
      </c>
      <c r="F312">
        <v>558.91999999999996</v>
      </c>
      <c r="G312">
        <v>151.28</v>
      </c>
      <c r="H312">
        <v>4.58</v>
      </c>
      <c r="I312">
        <v>3266</v>
      </c>
      <c r="J312">
        <v>297.52</v>
      </c>
      <c r="K312">
        <v>27.63</v>
      </c>
      <c r="L312">
        <v>205.88</v>
      </c>
      <c r="M312">
        <v>302.18</v>
      </c>
      <c r="N312">
        <v>273.43</v>
      </c>
      <c r="O312">
        <v>148.852</v>
      </c>
      <c r="P312">
        <v>63.82</v>
      </c>
      <c r="Q312">
        <v>337.05</v>
      </c>
    </row>
    <row r="313" spans="1:17" x14ac:dyDescent="0.3">
      <c r="A313" s="1">
        <v>44507</v>
      </c>
      <c r="B313">
        <v>52.24</v>
      </c>
      <c r="C313">
        <v>122.67</v>
      </c>
      <c r="D313">
        <v>341.13</v>
      </c>
      <c r="E313">
        <v>336.06</v>
      </c>
      <c r="F313">
        <v>558.91999999999996</v>
      </c>
      <c r="G313">
        <v>151.28</v>
      </c>
      <c r="H313">
        <v>4.58</v>
      </c>
      <c r="I313">
        <v>3266</v>
      </c>
      <c r="J313">
        <v>297.52</v>
      </c>
      <c r="K313">
        <v>27.63</v>
      </c>
      <c r="L313">
        <v>205.88</v>
      </c>
      <c r="M313">
        <v>302.18</v>
      </c>
      <c r="N313">
        <v>273.43</v>
      </c>
      <c r="O313">
        <v>148.852</v>
      </c>
      <c r="P313">
        <v>63.82</v>
      </c>
      <c r="Q313">
        <v>337.05</v>
      </c>
    </row>
    <row r="314" spans="1:17" x14ac:dyDescent="0.3">
      <c r="A314" s="1">
        <v>44508</v>
      </c>
      <c r="B314">
        <v>52.33</v>
      </c>
      <c r="C314">
        <v>120.86</v>
      </c>
      <c r="D314">
        <v>338.62</v>
      </c>
      <c r="E314">
        <v>336.99</v>
      </c>
      <c r="F314">
        <v>558.95000000000005</v>
      </c>
      <c r="G314">
        <v>150.44</v>
      </c>
      <c r="H314">
        <v>5.08</v>
      </c>
      <c r="I314">
        <v>3449</v>
      </c>
      <c r="J314">
        <v>308.04000000000002</v>
      </c>
      <c r="K314">
        <v>27.54</v>
      </c>
      <c r="L314">
        <v>214.25</v>
      </c>
      <c r="M314">
        <v>301.58</v>
      </c>
      <c r="N314">
        <v>282.93</v>
      </c>
      <c r="O314">
        <v>149.03100000000001</v>
      </c>
      <c r="P314">
        <v>75.3</v>
      </c>
      <c r="Q314">
        <v>353.92</v>
      </c>
    </row>
    <row r="315" spans="1:17" x14ac:dyDescent="0.3">
      <c r="A315" s="1">
        <v>44509</v>
      </c>
      <c r="B315">
        <v>52.24</v>
      </c>
      <c r="C315">
        <v>119.86</v>
      </c>
      <c r="D315">
        <v>335.37</v>
      </c>
      <c r="E315">
        <v>335.95</v>
      </c>
      <c r="F315">
        <v>557.79999999999995</v>
      </c>
      <c r="G315">
        <v>150.81</v>
      </c>
      <c r="H315">
        <v>5.28</v>
      </c>
      <c r="I315">
        <v>3412</v>
      </c>
      <c r="J315">
        <v>306.57</v>
      </c>
      <c r="K315">
        <v>26.97</v>
      </c>
      <c r="L315">
        <v>209.81</v>
      </c>
      <c r="M315">
        <v>309.58</v>
      </c>
      <c r="N315">
        <v>293.18</v>
      </c>
      <c r="O315">
        <v>148.91849999999999</v>
      </c>
      <c r="P315">
        <v>76.09</v>
      </c>
      <c r="Q315">
        <v>357.39</v>
      </c>
    </row>
    <row r="316" spans="1:17" x14ac:dyDescent="0.3">
      <c r="A316" s="1">
        <v>44510</v>
      </c>
      <c r="B316">
        <v>52.6</v>
      </c>
      <c r="C316">
        <v>119.55</v>
      </c>
      <c r="D316">
        <v>327.64</v>
      </c>
      <c r="E316">
        <v>330.8</v>
      </c>
      <c r="F316">
        <v>548.77</v>
      </c>
      <c r="G316">
        <v>147.91999999999999</v>
      </c>
      <c r="H316">
        <v>5.2</v>
      </c>
      <c r="I316">
        <v>3314</v>
      </c>
      <c r="J316">
        <v>294.58999999999997</v>
      </c>
      <c r="K316">
        <v>26.66</v>
      </c>
      <c r="L316">
        <v>206.67</v>
      </c>
      <c r="M316">
        <v>309.27999999999997</v>
      </c>
      <c r="N316">
        <v>281.56</v>
      </c>
      <c r="O316">
        <v>145.89350999999999</v>
      </c>
      <c r="P316">
        <v>64.84</v>
      </c>
      <c r="Q316">
        <v>328.6</v>
      </c>
    </row>
    <row r="317" spans="1:17" x14ac:dyDescent="0.3">
      <c r="A317" s="1">
        <v>44511</v>
      </c>
      <c r="B317">
        <v>52.45</v>
      </c>
      <c r="C317">
        <v>118.47</v>
      </c>
      <c r="D317">
        <v>327.74</v>
      </c>
      <c r="E317">
        <v>332.43</v>
      </c>
      <c r="F317">
        <v>555.4</v>
      </c>
      <c r="G317">
        <v>147.87</v>
      </c>
      <c r="H317">
        <v>5.49</v>
      </c>
      <c r="I317">
        <v>3352</v>
      </c>
      <c r="J317">
        <v>303.89999999999998</v>
      </c>
      <c r="K317">
        <v>26.7</v>
      </c>
      <c r="L317">
        <v>208.53</v>
      </c>
      <c r="M317">
        <v>311.33</v>
      </c>
      <c r="N317">
        <v>280.92</v>
      </c>
      <c r="O317">
        <v>145.76651000000001</v>
      </c>
      <c r="P317">
        <v>70.69</v>
      </c>
      <c r="Q317">
        <v>336.39</v>
      </c>
    </row>
    <row r="318" spans="1:17" x14ac:dyDescent="0.3">
      <c r="A318" s="1">
        <v>44512</v>
      </c>
      <c r="B318">
        <v>52.34</v>
      </c>
      <c r="C318">
        <v>118.24</v>
      </c>
      <c r="D318">
        <v>340.89</v>
      </c>
      <c r="E318">
        <v>336.72</v>
      </c>
      <c r="F318">
        <v>563.22</v>
      </c>
      <c r="G318">
        <v>149.99</v>
      </c>
      <c r="H318">
        <v>5.47</v>
      </c>
      <c r="I318">
        <v>3387</v>
      </c>
      <c r="J318">
        <v>303.89999999999998</v>
      </c>
      <c r="K318">
        <v>26.71</v>
      </c>
      <c r="L318">
        <v>209.27</v>
      </c>
      <c r="M318">
        <v>319.67</v>
      </c>
      <c r="N318">
        <v>284.3</v>
      </c>
      <c r="O318">
        <v>148.67801</v>
      </c>
      <c r="P318">
        <v>75.92</v>
      </c>
      <c r="Q318">
        <v>342.98</v>
      </c>
    </row>
    <row r="319" spans="1:17" x14ac:dyDescent="0.3">
      <c r="A319" s="1">
        <v>44513</v>
      </c>
      <c r="B319">
        <v>52.34</v>
      </c>
      <c r="C319">
        <v>118.24</v>
      </c>
      <c r="D319">
        <v>340.89</v>
      </c>
      <c r="E319">
        <v>336.72</v>
      </c>
      <c r="F319">
        <v>563.22</v>
      </c>
      <c r="G319">
        <v>149.99</v>
      </c>
      <c r="H319">
        <v>5.47</v>
      </c>
      <c r="I319">
        <v>3387</v>
      </c>
      <c r="J319">
        <v>303.89999999999998</v>
      </c>
      <c r="K319">
        <v>26.71</v>
      </c>
      <c r="L319">
        <v>209.27</v>
      </c>
      <c r="M319">
        <v>319.67</v>
      </c>
      <c r="N319">
        <v>284.3</v>
      </c>
      <c r="O319">
        <v>148.67801</v>
      </c>
      <c r="P319">
        <v>75.92</v>
      </c>
      <c r="Q319">
        <v>342.98</v>
      </c>
    </row>
    <row r="320" spans="1:17" x14ac:dyDescent="0.3">
      <c r="A320" s="1">
        <v>44514</v>
      </c>
      <c r="B320">
        <v>52.34</v>
      </c>
      <c r="C320">
        <v>118.24</v>
      </c>
      <c r="D320">
        <v>340.89</v>
      </c>
      <c r="E320">
        <v>336.72</v>
      </c>
      <c r="F320">
        <v>563.22</v>
      </c>
      <c r="G320">
        <v>149.99</v>
      </c>
      <c r="H320">
        <v>5.47</v>
      </c>
      <c r="I320">
        <v>3387</v>
      </c>
      <c r="J320">
        <v>303.89999999999998</v>
      </c>
      <c r="K320">
        <v>26.71</v>
      </c>
      <c r="L320">
        <v>209.27</v>
      </c>
      <c r="M320">
        <v>319.67</v>
      </c>
      <c r="N320">
        <v>284.3</v>
      </c>
      <c r="O320">
        <v>148.67801</v>
      </c>
      <c r="P320">
        <v>75.92</v>
      </c>
      <c r="Q320">
        <v>342.98</v>
      </c>
    </row>
    <row r="321" spans="1:17" x14ac:dyDescent="0.3">
      <c r="A321" s="1">
        <v>44515</v>
      </c>
      <c r="B321">
        <v>52.4</v>
      </c>
      <c r="C321">
        <v>117.77</v>
      </c>
      <c r="D321">
        <v>347.56</v>
      </c>
      <c r="E321">
        <v>336.07</v>
      </c>
      <c r="F321">
        <v>565.77</v>
      </c>
      <c r="G321">
        <v>150</v>
      </c>
      <c r="H321">
        <v>5.16</v>
      </c>
      <c r="I321">
        <v>3376</v>
      </c>
      <c r="J321">
        <v>300.25</v>
      </c>
      <c r="K321">
        <v>26.92</v>
      </c>
      <c r="L321">
        <v>207.71</v>
      </c>
      <c r="M321">
        <v>314.64</v>
      </c>
      <c r="N321">
        <v>254.15</v>
      </c>
      <c r="O321">
        <v>148.45201</v>
      </c>
      <c r="P321">
        <v>55.4</v>
      </c>
      <c r="Q321">
        <v>345.36</v>
      </c>
    </row>
    <row r="322" spans="1:17" x14ac:dyDescent="0.3">
      <c r="A322" s="1">
        <v>44516</v>
      </c>
      <c r="B322">
        <v>52.06</v>
      </c>
      <c r="C322">
        <v>118.36</v>
      </c>
      <c r="D322">
        <v>342.96</v>
      </c>
      <c r="E322">
        <v>339.51</v>
      </c>
      <c r="F322">
        <v>568.77</v>
      </c>
      <c r="G322">
        <v>151</v>
      </c>
      <c r="H322">
        <v>4.88</v>
      </c>
      <c r="I322">
        <v>3386</v>
      </c>
      <c r="J322">
        <v>302.02999999999997</v>
      </c>
      <c r="K322">
        <v>26.84</v>
      </c>
      <c r="L322">
        <v>205.43</v>
      </c>
      <c r="M322">
        <v>321.36</v>
      </c>
      <c r="N322">
        <v>262.51</v>
      </c>
      <c r="O322">
        <v>147.876</v>
      </c>
      <c r="P322">
        <v>55.37</v>
      </c>
      <c r="Q322">
        <v>342.12</v>
      </c>
    </row>
    <row r="323" spans="1:17" x14ac:dyDescent="0.3">
      <c r="A323" s="1">
        <v>44517</v>
      </c>
      <c r="B323">
        <v>51.73</v>
      </c>
      <c r="C323">
        <v>117.19</v>
      </c>
      <c r="D323">
        <v>340.77</v>
      </c>
      <c r="E323">
        <v>339.12</v>
      </c>
      <c r="F323">
        <v>569.64</v>
      </c>
      <c r="G323">
        <v>153.49</v>
      </c>
      <c r="H323">
        <v>4.75</v>
      </c>
      <c r="I323">
        <v>3349</v>
      </c>
      <c r="J323">
        <v>292.61</v>
      </c>
      <c r="K323">
        <v>26.76</v>
      </c>
      <c r="L323">
        <v>202.98</v>
      </c>
      <c r="M323">
        <v>322.14</v>
      </c>
      <c r="N323">
        <v>269.77999999999997</v>
      </c>
      <c r="O323">
        <v>148.047</v>
      </c>
      <c r="P323">
        <v>50.95</v>
      </c>
      <c r="Q323">
        <v>346.52</v>
      </c>
    </row>
    <row r="324" spans="1:17" x14ac:dyDescent="0.3">
      <c r="A324" s="1">
        <v>44518</v>
      </c>
      <c r="B324">
        <v>51.24</v>
      </c>
      <c r="C324">
        <v>116.98</v>
      </c>
      <c r="D324">
        <v>338.69</v>
      </c>
      <c r="E324">
        <v>341.27</v>
      </c>
      <c r="F324">
        <v>574.80999999999995</v>
      </c>
      <c r="G324">
        <v>157.87</v>
      </c>
      <c r="H324">
        <v>4.9000000000000004</v>
      </c>
      <c r="I324">
        <v>3316</v>
      </c>
      <c r="J324">
        <v>316.75</v>
      </c>
      <c r="K324">
        <v>26.59</v>
      </c>
      <c r="L324">
        <v>201.42</v>
      </c>
      <c r="M324">
        <v>319.08999999999997</v>
      </c>
      <c r="N324">
        <v>264.72000000000003</v>
      </c>
      <c r="O324">
        <v>149.83850000000001</v>
      </c>
      <c r="P324">
        <v>51.46</v>
      </c>
      <c r="Q324">
        <v>323.57</v>
      </c>
    </row>
    <row r="325" spans="1:17" x14ac:dyDescent="0.3">
      <c r="A325" s="1">
        <v>44519</v>
      </c>
      <c r="B325">
        <v>50.86</v>
      </c>
      <c r="C325">
        <v>115.62</v>
      </c>
      <c r="D325">
        <v>345.3</v>
      </c>
      <c r="E325">
        <v>343.11</v>
      </c>
      <c r="F325">
        <v>568.72</v>
      </c>
      <c r="G325">
        <v>160.55000000000001</v>
      </c>
      <c r="H325">
        <v>4.29</v>
      </c>
      <c r="I325">
        <v>3386</v>
      </c>
      <c r="J325">
        <v>329.85</v>
      </c>
      <c r="K325">
        <v>26.98</v>
      </c>
      <c r="L325">
        <v>200.44</v>
      </c>
      <c r="M325">
        <v>323.82</v>
      </c>
      <c r="N325">
        <v>257.63</v>
      </c>
      <c r="O325">
        <v>148.9265</v>
      </c>
      <c r="P325">
        <v>54.68</v>
      </c>
      <c r="Q325">
        <v>332.55</v>
      </c>
    </row>
    <row r="326" spans="1:17" x14ac:dyDescent="0.3">
      <c r="A326" s="1">
        <v>44520</v>
      </c>
      <c r="B326">
        <v>50.86</v>
      </c>
      <c r="C326">
        <v>115.62</v>
      </c>
      <c r="D326">
        <v>345.3</v>
      </c>
      <c r="E326">
        <v>343.11</v>
      </c>
      <c r="F326">
        <v>568.72</v>
      </c>
      <c r="G326">
        <v>160.55000000000001</v>
      </c>
      <c r="H326">
        <v>4.29</v>
      </c>
      <c r="I326">
        <v>3386</v>
      </c>
      <c r="J326">
        <v>329.85</v>
      </c>
      <c r="K326">
        <v>26.98</v>
      </c>
      <c r="L326">
        <v>200.44</v>
      </c>
      <c r="M326">
        <v>323.82</v>
      </c>
      <c r="N326">
        <v>257.63</v>
      </c>
      <c r="O326">
        <v>148.9265</v>
      </c>
      <c r="P326">
        <v>54.68</v>
      </c>
      <c r="Q326">
        <v>332.55</v>
      </c>
    </row>
    <row r="327" spans="1:17" x14ac:dyDescent="0.3">
      <c r="A327" s="1">
        <v>44521</v>
      </c>
      <c r="B327">
        <v>50.86</v>
      </c>
      <c r="C327">
        <v>115.62</v>
      </c>
      <c r="D327">
        <v>345.3</v>
      </c>
      <c r="E327">
        <v>343.11</v>
      </c>
      <c r="F327">
        <v>568.72</v>
      </c>
      <c r="G327">
        <v>160.55000000000001</v>
      </c>
      <c r="H327">
        <v>4.29</v>
      </c>
      <c r="I327">
        <v>3386</v>
      </c>
      <c r="J327">
        <v>329.85</v>
      </c>
      <c r="K327">
        <v>26.98</v>
      </c>
      <c r="L327">
        <v>200.44</v>
      </c>
      <c r="M327">
        <v>323.82</v>
      </c>
      <c r="N327">
        <v>257.63</v>
      </c>
      <c r="O327">
        <v>148.9265</v>
      </c>
      <c r="P327">
        <v>54.68</v>
      </c>
      <c r="Q327">
        <v>332.55</v>
      </c>
    </row>
    <row r="328" spans="1:17" x14ac:dyDescent="0.3">
      <c r="A328" s="1">
        <v>44522</v>
      </c>
      <c r="B328">
        <v>51.54</v>
      </c>
      <c r="C328">
        <v>113.85</v>
      </c>
      <c r="D328">
        <v>341.01</v>
      </c>
      <c r="E328">
        <v>339.83</v>
      </c>
      <c r="F328">
        <v>553.28</v>
      </c>
      <c r="G328">
        <v>161.02000000000001</v>
      </c>
      <c r="H328">
        <v>4.0999999999999996</v>
      </c>
      <c r="I328">
        <v>3390</v>
      </c>
      <c r="J328">
        <v>319.56</v>
      </c>
      <c r="K328">
        <v>26.59</v>
      </c>
      <c r="L328">
        <v>202.38</v>
      </c>
      <c r="M328">
        <v>322.60000000000002</v>
      </c>
      <c r="N328">
        <v>239.64</v>
      </c>
      <c r="O328">
        <v>146.30199999999999</v>
      </c>
      <c r="P328">
        <v>49.57</v>
      </c>
      <c r="Q328">
        <v>315.48</v>
      </c>
    </row>
    <row r="329" spans="1:17" x14ac:dyDescent="0.3">
      <c r="A329" s="1">
        <v>44523</v>
      </c>
      <c r="B329">
        <v>51.75</v>
      </c>
      <c r="C329">
        <v>115.46</v>
      </c>
      <c r="D329">
        <v>337.25</v>
      </c>
      <c r="E329">
        <v>337.68</v>
      </c>
      <c r="F329">
        <v>555.12</v>
      </c>
      <c r="G329">
        <v>161.41</v>
      </c>
      <c r="H329">
        <v>4.37</v>
      </c>
      <c r="I329">
        <v>3390</v>
      </c>
      <c r="J329">
        <v>317.45999999999998</v>
      </c>
      <c r="K329">
        <v>25.62</v>
      </c>
      <c r="L329">
        <v>205.33</v>
      </c>
      <c r="M329">
        <v>321.64999999999998</v>
      </c>
      <c r="N329">
        <v>230.58</v>
      </c>
      <c r="O329">
        <v>145.78200000000001</v>
      </c>
      <c r="P329">
        <v>52.12</v>
      </c>
      <c r="Q329">
        <v>317.2</v>
      </c>
    </row>
    <row r="330" spans="1:17" x14ac:dyDescent="0.3">
      <c r="A330" s="1">
        <v>44524</v>
      </c>
      <c r="B330">
        <v>51.66</v>
      </c>
      <c r="C330">
        <v>114.48</v>
      </c>
      <c r="D330">
        <v>341.06</v>
      </c>
      <c r="E330">
        <v>337.91</v>
      </c>
      <c r="F330">
        <v>558.73</v>
      </c>
      <c r="G330">
        <v>161.94</v>
      </c>
      <c r="H330">
        <v>4.32</v>
      </c>
      <c r="I330">
        <v>3392</v>
      </c>
      <c r="J330">
        <v>326.74</v>
      </c>
      <c r="K330">
        <v>26.24</v>
      </c>
      <c r="L330">
        <v>207.07</v>
      </c>
      <c r="M330">
        <v>318.64999999999998</v>
      </c>
      <c r="N330">
        <v>230.77</v>
      </c>
      <c r="O330">
        <v>146.12</v>
      </c>
      <c r="P330">
        <v>52.39</v>
      </c>
      <c r="Q330">
        <v>312.38</v>
      </c>
    </row>
    <row r="331" spans="1:17" x14ac:dyDescent="0.3">
      <c r="A331" s="1">
        <v>44525</v>
      </c>
      <c r="B331">
        <v>51.66</v>
      </c>
      <c r="C331">
        <v>114.48</v>
      </c>
      <c r="D331">
        <v>341.06</v>
      </c>
      <c r="E331">
        <v>337.91</v>
      </c>
      <c r="F331">
        <v>558.73</v>
      </c>
      <c r="G331">
        <v>161.94</v>
      </c>
      <c r="H331">
        <v>4.32</v>
      </c>
      <c r="I331">
        <v>3446</v>
      </c>
      <c r="J331">
        <v>326.74</v>
      </c>
      <c r="K331">
        <v>26.24</v>
      </c>
      <c r="L331">
        <v>207.07</v>
      </c>
      <c r="M331">
        <v>318.64999999999998</v>
      </c>
      <c r="N331">
        <v>230.77</v>
      </c>
      <c r="O331">
        <v>146.12</v>
      </c>
      <c r="P331">
        <v>52.39</v>
      </c>
      <c r="Q331">
        <v>312.38</v>
      </c>
    </row>
    <row r="332" spans="1:17" x14ac:dyDescent="0.3">
      <c r="A332" s="1">
        <v>44526</v>
      </c>
      <c r="B332">
        <v>51.8</v>
      </c>
      <c r="C332">
        <v>113.53</v>
      </c>
      <c r="D332">
        <v>333.12</v>
      </c>
      <c r="E332">
        <v>329.68</v>
      </c>
      <c r="F332">
        <v>546.59</v>
      </c>
      <c r="G332">
        <v>156.81</v>
      </c>
      <c r="H332">
        <v>4.1399999999999997</v>
      </c>
      <c r="I332">
        <v>3357</v>
      </c>
      <c r="J332">
        <v>315.02999999999997</v>
      </c>
      <c r="K332">
        <v>25.78</v>
      </c>
      <c r="L332">
        <v>198.73</v>
      </c>
      <c r="M332">
        <v>317.45999999999998</v>
      </c>
      <c r="N332">
        <v>232.64</v>
      </c>
      <c r="O332">
        <v>142.18299999999999</v>
      </c>
      <c r="P332">
        <v>49.2</v>
      </c>
      <c r="Q332">
        <v>303.19</v>
      </c>
    </row>
    <row r="333" spans="1:17" x14ac:dyDescent="0.3">
      <c r="A333" s="1">
        <v>44527</v>
      </c>
      <c r="B333">
        <v>51.8</v>
      </c>
      <c r="C333">
        <v>113.53</v>
      </c>
      <c r="D333">
        <v>333.12</v>
      </c>
      <c r="E333">
        <v>329.68</v>
      </c>
      <c r="F333">
        <v>546.59</v>
      </c>
      <c r="G333">
        <v>156.81</v>
      </c>
      <c r="H333">
        <v>4.1399999999999997</v>
      </c>
      <c r="I333">
        <v>3357</v>
      </c>
      <c r="J333">
        <v>315.02999999999997</v>
      </c>
      <c r="K333">
        <v>25.78</v>
      </c>
      <c r="L333">
        <v>198.73</v>
      </c>
      <c r="M333">
        <v>317.45999999999998</v>
      </c>
      <c r="N333">
        <v>232.64</v>
      </c>
      <c r="O333">
        <v>142.18299999999999</v>
      </c>
      <c r="P333">
        <v>49.2</v>
      </c>
      <c r="Q333">
        <v>303.19</v>
      </c>
    </row>
    <row r="334" spans="1:17" x14ac:dyDescent="0.3">
      <c r="A334" s="1">
        <v>44528</v>
      </c>
      <c r="B334">
        <v>51.8</v>
      </c>
      <c r="C334">
        <v>113.53</v>
      </c>
      <c r="D334">
        <v>333.12</v>
      </c>
      <c r="E334">
        <v>329.68</v>
      </c>
      <c r="F334">
        <v>546.59</v>
      </c>
      <c r="G334">
        <v>156.81</v>
      </c>
      <c r="H334">
        <v>4.1399999999999997</v>
      </c>
      <c r="I334">
        <v>3357</v>
      </c>
      <c r="J334">
        <v>315.02999999999997</v>
      </c>
      <c r="K334">
        <v>25.78</v>
      </c>
      <c r="L334">
        <v>198.73</v>
      </c>
      <c r="M334">
        <v>317.45999999999998</v>
      </c>
      <c r="N334">
        <v>232.64</v>
      </c>
      <c r="O334">
        <v>142.18299999999999</v>
      </c>
      <c r="P334">
        <v>49.2</v>
      </c>
      <c r="Q334">
        <v>303.19</v>
      </c>
    </row>
    <row r="335" spans="1:17" x14ac:dyDescent="0.3">
      <c r="A335" s="1">
        <v>44529</v>
      </c>
      <c r="B335">
        <v>51.66</v>
      </c>
      <c r="C335">
        <v>113.4</v>
      </c>
      <c r="D335">
        <v>338.03</v>
      </c>
      <c r="E335">
        <v>336.63</v>
      </c>
      <c r="F335">
        <v>564.34</v>
      </c>
      <c r="G335">
        <v>160.24</v>
      </c>
      <c r="H335">
        <v>4.29</v>
      </c>
      <c r="I335">
        <v>3264</v>
      </c>
      <c r="J335">
        <v>333.76</v>
      </c>
      <c r="K335">
        <v>25.99</v>
      </c>
      <c r="L335">
        <v>195.92</v>
      </c>
      <c r="M335">
        <v>322.12</v>
      </c>
      <c r="N335">
        <v>224.57</v>
      </c>
      <c r="O335">
        <v>145.53049999999999</v>
      </c>
      <c r="P335">
        <v>51.39</v>
      </c>
      <c r="Q335">
        <v>319.39</v>
      </c>
    </row>
    <row r="336" spans="1:17" x14ac:dyDescent="0.3">
      <c r="A336" s="1">
        <v>44530</v>
      </c>
      <c r="B336">
        <v>50.27</v>
      </c>
      <c r="C336">
        <v>108.81</v>
      </c>
      <c r="D336">
        <v>324.45999999999998</v>
      </c>
      <c r="E336">
        <v>330.59</v>
      </c>
      <c r="F336">
        <v>553.67999999999995</v>
      </c>
      <c r="G336">
        <v>165.3</v>
      </c>
      <c r="H336">
        <v>3.92</v>
      </c>
      <c r="I336">
        <v>3260</v>
      </c>
      <c r="J336">
        <v>326.76</v>
      </c>
      <c r="K336">
        <v>25.64</v>
      </c>
      <c r="L336">
        <v>193.35</v>
      </c>
      <c r="M336">
        <v>309.02</v>
      </c>
      <c r="N336">
        <v>217.14</v>
      </c>
      <c r="O336">
        <v>141.89750000000001</v>
      </c>
      <c r="P336">
        <v>51.07</v>
      </c>
      <c r="Q336">
        <v>315</v>
      </c>
    </row>
    <row r="337" spans="1:17" x14ac:dyDescent="0.3">
      <c r="A337" s="1">
        <v>44531</v>
      </c>
      <c r="B337">
        <v>49.77</v>
      </c>
      <c r="C337">
        <v>106.72</v>
      </c>
      <c r="D337">
        <v>310.60000000000002</v>
      </c>
      <c r="E337">
        <v>330.08</v>
      </c>
      <c r="F337">
        <v>554.76</v>
      </c>
      <c r="G337">
        <v>164.77</v>
      </c>
      <c r="H337">
        <v>3.55</v>
      </c>
      <c r="I337">
        <v>3301</v>
      </c>
      <c r="J337">
        <v>314.35000000000002</v>
      </c>
      <c r="K337">
        <v>24.7</v>
      </c>
      <c r="L337">
        <v>191.47</v>
      </c>
      <c r="M337">
        <v>301.95999999999998</v>
      </c>
      <c r="N337">
        <v>201.5</v>
      </c>
      <c r="O337">
        <v>141.0515</v>
      </c>
      <c r="P337">
        <v>50.79</v>
      </c>
      <c r="Q337">
        <v>294.5</v>
      </c>
    </row>
    <row r="338" spans="1:17" x14ac:dyDescent="0.3">
      <c r="A338" s="1">
        <v>44532</v>
      </c>
      <c r="B338">
        <v>50.73</v>
      </c>
      <c r="C338">
        <v>110.36</v>
      </c>
      <c r="D338">
        <v>310.39</v>
      </c>
      <c r="E338">
        <v>329.49</v>
      </c>
      <c r="F338">
        <v>552.45000000000005</v>
      </c>
      <c r="G338">
        <v>163.76</v>
      </c>
      <c r="H338">
        <v>3.65</v>
      </c>
      <c r="I338">
        <v>3345</v>
      </c>
      <c r="J338">
        <v>321.26</v>
      </c>
      <c r="K338">
        <v>25.64</v>
      </c>
      <c r="L338">
        <v>196.79</v>
      </c>
      <c r="M338">
        <v>311.62</v>
      </c>
      <c r="N338">
        <v>209.35</v>
      </c>
      <c r="O338">
        <v>142.96600000000001</v>
      </c>
      <c r="P338">
        <v>49.07</v>
      </c>
      <c r="Q338">
        <v>284.70999999999998</v>
      </c>
    </row>
    <row r="339" spans="1:17" x14ac:dyDescent="0.3">
      <c r="A339" s="1">
        <v>44533</v>
      </c>
      <c r="B339">
        <v>51.42</v>
      </c>
      <c r="C339">
        <v>112.77</v>
      </c>
      <c r="D339">
        <v>306.83999999999997</v>
      </c>
      <c r="E339">
        <v>323.01</v>
      </c>
      <c r="F339">
        <v>558.12</v>
      </c>
      <c r="G339">
        <v>161.84</v>
      </c>
      <c r="H339">
        <v>3.34</v>
      </c>
      <c r="I339">
        <v>3419</v>
      </c>
      <c r="J339">
        <v>306.93</v>
      </c>
      <c r="K339">
        <v>25.51</v>
      </c>
      <c r="L339">
        <v>197.8</v>
      </c>
      <c r="M339">
        <v>316.04000000000002</v>
      </c>
      <c r="N339">
        <v>197.05</v>
      </c>
      <c r="O339">
        <v>142.00151</v>
      </c>
      <c r="P339">
        <v>41.64</v>
      </c>
      <c r="Q339">
        <v>265.64999999999998</v>
      </c>
    </row>
    <row r="340" spans="1:17" x14ac:dyDescent="0.3">
      <c r="A340" s="1">
        <v>44534</v>
      </c>
      <c r="B340">
        <v>51.42</v>
      </c>
      <c r="C340">
        <v>112.77</v>
      </c>
      <c r="D340">
        <v>306.83999999999997</v>
      </c>
      <c r="E340">
        <v>323.01</v>
      </c>
      <c r="F340">
        <v>558.12</v>
      </c>
      <c r="G340">
        <v>161.84</v>
      </c>
      <c r="H340">
        <v>3.34</v>
      </c>
      <c r="I340">
        <v>3419</v>
      </c>
      <c r="J340">
        <v>306.93</v>
      </c>
      <c r="K340">
        <v>25.51</v>
      </c>
      <c r="L340">
        <v>197.8</v>
      </c>
      <c r="M340">
        <v>316.04000000000002</v>
      </c>
      <c r="N340">
        <v>197.05</v>
      </c>
      <c r="O340">
        <v>142.00151</v>
      </c>
      <c r="P340">
        <v>41.64</v>
      </c>
      <c r="Q340">
        <v>265.64999999999998</v>
      </c>
    </row>
    <row r="341" spans="1:17" x14ac:dyDescent="0.3">
      <c r="A341" s="1">
        <v>44535</v>
      </c>
      <c r="B341">
        <v>51.42</v>
      </c>
      <c r="C341">
        <v>112.77</v>
      </c>
      <c r="D341">
        <v>306.83999999999997</v>
      </c>
      <c r="E341">
        <v>323.01</v>
      </c>
      <c r="F341">
        <v>558.12</v>
      </c>
      <c r="G341">
        <v>161.84</v>
      </c>
      <c r="H341">
        <v>3.34</v>
      </c>
      <c r="I341">
        <v>3419</v>
      </c>
      <c r="J341">
        <v>306.93</v>
      </c>
      <c r="K341">
        <v>25.51</v>
      </c>
      <c r="L341">
        <v>197.8</v>
      </c>
      <c r="M341">
        <v>316.04000000000002</v>
      </c>
      <c r="N341">
        <v>197.05</v>
      </c>
      <c r="O341">
        <v>142.00151</v>
      </c>
      <c r="P341">
        <v>41.64</v>
      </c>
      <c r="Q341">
        <v>265.64999999999998</v>
      </c>
    </row>
    <row r="342" spans="1:17" x14ac:dyDescent="0.3">
      <c r="A342" s="1">
        <v>44536</v>
      </c>
      <c r="B342">
        <v>51.07</v>
      </c>
      <c r="C342">
        <v>115.63</v>
      </c>
      <c r="D342">
        <v>317.87</v>
      </c>
      <c r="E342">
        <v>326.19</v>
      </c>
      <c r="F342">
        <v>564.98</v>
      </c>
      <c r="G342">
        <v>165.32</v>
      </c>
      <c r="H342">
        <v>3.27</v>
      </c>
      <c r="I342">
        <v>3411</v>
      </c>
      <c r="J342">
        <v>300.37</v>
      </c>
      <c r="K342">
        <v>25.83</v>
      </c>
      <c r="L342">
        <v>201.28</v>
      </c>
      <c r="M342">
        <v>327.82</v>
      </c>
      <c r="N342">
        <v>194.71</v>
      </c>
      <c r="O342">
        <v>143.15501</v>
      </c>
      <c r="P342">
        <v>41.81</v>
      </c>
      <c r="Q342">
        <v>263.24</v>
      </c>
    </row>
    <row r="343" spans="1:17" x14ac:dyDescent="0.3">
      <c r="A343" s="1">
        <v>44537</v>
      </c>
      <c r="B343">
        <v>50.79</v>
      </c>
      <c r="C343">
        <v>117.15</v>
      </c>
      <c r="D343">
        <v>322.81</v>
      </c>
      <c r="E343">
        <v>334.92</v>
      </c>
      <c r="F343">
        <v>590.4</v>
      </c>
      <c r="G343">
        <v>171.18</v>
      </c>
      <c r="H343">
        <v>3.6</v>
      </c>
      <c r="I343">
        <v>3514</v>
      </c>
      <c r="J343">
        <v>324.27</v>
      </c>
      <c r="K343">
        <v>26.56</v>
      </c>
      <c r="L343">
        <v>204.49</v>
      </c>
      <c r="M343">
        <v>327.8</v>
      </c>
      <c r="N343">
        <v>204.32</v>
      </c>
      <c r="O343">
        <v>147.26949999999999</v>
      </c>
      <c r="P343">
        <v>45.7</v>
      </c>
      <c r="Q343">
        <v>286.42</v>
      </c>
    </row>
    <row r="344" spans="1:17" x14ac:dyDescent="0.3">
      <c r="A344" s="1">
        <v>44538</v>
      </c>
      <c r="B344">
        <v>50.49</v>
      </c>
      <c r="C344">
        <v>114.75</v>
      </c>
      <c r="D344">
        <v>330.56</v>
      </c>
      <c r="E344">
        <v>334.97</v>
      </c>
      <c r="F344">
        <v>588.55999999999995</v>
      </c>
      <c r="G344">
        <v>175.08</v>
      </c>
      <c r="H344">
        <v>3.74</v>
      </c>
      <c r="I344">
        <v>3473</v>
      </c>
      <c r="J344">
        <v>318.26</v>
      </c>
      <c r="K344">
        <v>26.76</v>
      </c>
      <c r="L344">
        <v>204.19</v>
      </c>
      <c r="M344">
        <v>332.7</v>
      </c>
      <c r="N344">
        <v>209.18</v>
      </c>
      <c r="O344">
        <v>148.18651</v>
      </c>
      <c r="P344">
        <v>46.64</v>
      </c>
      <c r="Q344">
        <v>287.48</v>
      </c>
    </row>
    <row r="345" spans="1:17" x14ac:dyDescent="0.3">
      <c r="A345" s="1">
        <v>44539</v>
      </c>
      <c r="B345">
        <v>50.16</v>
      </c>
      <c r="C345">
        <v>113.99</v>
      </c>
      <c r="D345">
        <v>329.82</v>
      </c>
      <c r="E345">
        <v>333.1</v>
      </c>
      <c r="F345">
        <v>583.41999999999996</v>
      </c>
      <c r="G345">
        <v>174.56</v>
      </c>
      <c r="H345">
        <v>3.55</v>
      </c>
      <c r="I345">
        <v>3453</v>
      </c>
      <c r="J345">
        <v>304.89999999999998</v>
      </c>
      <c r="K345">
        <v>25.99</v>
      </c>
      <c r="L345">
        <v>204.13</v>
      </c>
      <c r="M345">
        <v>327.91</v>
      </c>
      <c r="N345">
        <v>201.27</v>
      </c>
      <c r="O345">
        <v>147.63849999999999</v>
      </c>
      <c r="P345">
        <v>41.37</v>
      </c>
      <c r="Q345">
        <v>263.91000000000003</v>
      </c>
    </row>
    <row r="346" spans="1:17" x14ac:dyDescent="0.3">
      <c r="A346" s="1">
        <v>44540</v>
      </c>
      <c r="B346">
        <v>50.19</v>
      </c>
      <c r="C346">
        <v>114.77</v>
      </c>
      <c r="D346">
        <v>329.75</v>
      </c>
      <c r="E346">
        <v>342.54</v>
      </c>
      <c r="F346">
        <v>631.67999999999995</v>
      </c>
      <c r="G346">
        <v>179.45</v>
      </c>
      <c r="H346">
        <v>3.47</v>
      </c>
      <c r="I346">
        <v>3460</v>
      </c>
      <c r="J346">
        <v>301.98</v>
      </c>
      <c r="K346">
        <v>25.78</v>
      </c>
      <c r="L346">
        <v>203.46</v>
      </c>
      <c r="M346">
        <v>331.74</v>
      </c>
      <c r="N346">
        <v>198.6</v>
      </c>
      <c r="O346">
        <v>148.00151</v>
      </c>
      <c r="P346">
        <v>40.44</v>
      </c>
      <c r="Q346">
        <v>255.76</v>
      </c>
    </row>
    <row r="347" spans="1:17" x14ac:dyDescent="0.3">
      <c r="A347" s="1">
        <v>44541</v>
      </c>
      <c r="B347">
        <v>50.19</v>
      </c>
      <c r="C347">
        <v>114.77</v>
      </c>
      <c r="D347">
        <v>329.75</v>
      </c>
      <c r="E347">
        <v>342.54</v>
      </c>
      <c r="F347">
        <v>631.67999999999995</v>
      </c>
      <c r="G347">
        <v>179.45</v>
      </c>
      <c r="H347">
        <v>3.47</v>
      </c>
      <c r="I347">
        <v>3460</v>
      </c>
      <c r="J347">
        <v>301.98</v>
      </c>
      <c r="K347">
        <v>25.78</v>
      </c>
      <c r="L347">
        <v>203.46</v>
      </c>
      <c r="M347">
        <v>331.74</v>
      </c>
      <c r="N347">
        <v>198.6</v>
      </c>
      <c r="O347">
        <v>148.00151</v>
      </c>
      <c r="P347">
        <v>40.44</v>
      </c>
      <c r="Q347">
        <v>255.76</v>
      </c>
    </row>
    <row r="348" spans="1:17" x14ac:dyDescent="0.3">
      <c r="A348" s="1">
        <v>44542</v>
      </c>
      <c r="B348">
        <v>50.19</v>
      </c>
      <c r="C348">
        <v>114.77</v>
      </c>
      <c r="D348">
        <v>329.75</v>
      </c>
      <c r="E348">
        <v>342.54</v>
      </c>
      <c r="F348">
        <v>631.67999999999995</v>
      </c>
      <c r="G348">
        <v>179.45</v>
      </c>
      <c r="H348">
        <v>3.47</v>
      </c>
      <c r="I348">
        <v>3460</v>
      </c>
      <c r="J348">
        <v>301.98</v>
      </c>
      <c r="K348">
        <v>25.78</v>
      </c>
      <c r="L348">
        <v>203.46</v>
      </c>
      <c r="M348">
        <v>331.74</v>
      </c>
      <c r="N348">
        <v>198.6</v>
      </c>
      <c r="O348">
        <v>148.00151</v>
      </c>
      <c r="P348">
        <v>40.44</v>
      </c>
      <c r="Q348">
        <v>255.76</v>
      </c>
    </row>
    <row r="349" spans="1:17" x14ac:dyDescent="0.3">
      <c r="A349" s="1">
        <v>44543</v>
      </c>
      <c r="B349">
        <v>50.28</v>
      </c>
      <c r="C349">
        <v>115.01</v>
      </c>
      <c r="D349">
        <v>334.49</v>
      </c>
      <c r="E349">
        <v>339.4</v>
      </c>
      <c r="F349">
        <v>621.66</v>
      </c>
      <c r="G349">
        <v>175.74</v>
      </c>
      <c r="H349">
        <v>3.37</v>
      </c>
      <c r="I349">
        <v>3440</v>
      </c>
      <c r="J349">
        <v>281.61</v>
      </c>
      <c r="K349">
        <v>25.45</v>
      </c>
      <c r="L349">
        <v>201.25</v>
      </c>
      <c r="M349">
        <v>331.3</v>
      </c>
      <c r="N349">
        <v>198.68</v>
      </c>
      <c r="O349">
        <v>145.82650000000001</v>
      </c>
      <c r="P349">
        <v>36.840000000000003</v>
      </c>
      <c r="Q349">
        <v>251.37</v>
      </c>
    </row>
    <row r="350" spans="1:17" x14ac:dyDescent="0.3">
      <c r="A350" s="1">
        <v>44544</v>
      </c>
      <c r="B350">
        <v>50.65</v>
      </c>
      <c r="C350">
        <v>117.31</v>
      </c>
      <c r="D350">
        <v>333.74</v>
      </c>
      <c r="E350">
        <v>328.34</v>
      </c>
      <c r="F350">
        <v>614.91</v>
      </c>
      <c r="G350">
        <v>174.33</v>
      </c>
      <c r="H350">
        <v>3.23</v>
      </c>
      <c r="I350">
        <v>3432</v>
      </c>
      <c r="J350">
        <v>283.37</v>
      </c>
      <c r="K350">
        <v>24.34</v>
      </c>
      <c r="L350">
        <v>201.64</v>
      </c>
      <c r="M350">
        <v>324.10000000000002</v>
      </c>
      <c r="N350">
        <v>198.71</v>
      </c>
      <c r="O350">
        <v>143.90700000000001</v>
      </c>
      <c r="P350">
        <v>37.33</v>
      </c>
      <c r="Q350">
        <v>255.86</v>
      </c>
    </row>
    <row r="351" spans="1:17" x14ac:dyDescent="0.3">
      <c r="A351" s="1">
        <v>44545</v>
      </c>
      <c r="B351">
        <v>50.55</v>
      </c>
      <c r="C351">
        <v>118.42</v>
      </c>
      <c r="D351">
        <v>341.66</v>
      </c>
      <c r="E351">
        <v>334.65</v>
      </c>
      <c r="F351">
        <v>639.86</v>
      </c>
      <c r="G351">
        <v>179.3</v>
      </c>
      <c r="H351">
        <v>3.57</v>
      </c>
      <c r="I351">
        <v>3443</v>
      </c>
      <c r="J351">
        <v>304.58999999999997</v>
      </c>
      <c r="K351">
        <v>25.02</v>
      </c>
      <c r="L351">
        <v>202.55</v>
      </c>
      <c r="M351">
        <v>322.26</v>
      </c>
      <c r="N351">
        <v>210.71</v>
      </c>
      <c r="O351">
        <v>146.44101000000001</v>
      </c>
      <c r="P351">
        <v>38.729999999999997</v>
      </c>
      <c r="Q351">
        <v>258.3</v>
      </c>
    </row>
    <row r="352" spans="1:17" x14ac:dyDescent="0.3">
      <c r="A352" s="1">
        <v>44546</v>
      </c>
      <c r="B352">
        <v>52.75</v>
      </c>
      <c r="C352">
        <v>120.58</v>
      </c>
      <c r="D352">
        <v>334.9</v>
      </c>
      <c r="E352">
        <v>324.89999999999998</v>
      </c>
      <c r="F352">
        <v>620.67999999999995</v>
      </c>
      <c r="G352">
        <v>172.26</v>
      </c>
      <c r="H352">
        <v>3.41</v>
      </c>
      <c r="I352">
        <v>3484</v>
      </c>
      <c r="J352">
        <v>283.87</v>
      </c>
      <c r="K352">
        <v>24.02</v>
      </c>
      <c r="L352">
        <v>206.17</v>
      </c>
      <c r="M352">
        <v>324.93</v>
      </c>
      <c r="N352">
        <v>200.28</v>
      </c>
      <c r="O352">
        <v>144.44498999999999</v>
      </c>
      <c r="P352">
        <v>35.51</v>
      </c>
      <c r="Q352">
        <v>247.17</v>
      </c>
    </row>
    <row r="353" spans="1:17" x14ac:dyDescent="0.3">
      <c r="A353" s="1">
        <v>44547</v>
      </c>
      <c r="B353">
        <v>53.17</v>
      </c>
      <c r="C353">
        <v>119.81</v>
      </c>
      <c r="D353">
        <v>333.79</v>
      </c>
      <c r="E353">
        <v>323.8</v>
      </c>
      <c r="F353">
        <v>634.96</v>
      </c>
      <c r="G353">
        <v>171.14</v>
      </c>
      <c r="H353">
        <v>3.28</v>
      </c>
      <c r="I353">
        <v>3473</v>
      </c>
      <c r="J353">
        <v>278.01</v>
      </c>
      <c r="K353">
        <v>23.95</v>
      </c>
      <c r="L353">
        <v>201.37</v>
      </c>
      <c r="M353">
        <v>312.48</v>
      </c>
      <c r="N353">
        <v>205.1</v>
      </c>
      <c r="O353">
        <v>141.72499999999999</v>
      </c>
      <c r="P353">
        <v>33.854999999999997</v>
      </c>
      <c r="Q353">
        <v>243.35</v>
      </c>
    </row>
    <row r="354" spans="1:17" x14ac:dyDescent="0.3">
      <c r="A354" s="1">
        <v>44548</v>
      </c>
      <c r="B354">
        <v>53.17</v>
      </c>
      <c r="C354">
        <v>119.81</v>
      </c>
      <c r="D354">
        <v>333.79</v>
      </c>
      <c r="E354">
        <v>323.8</v>
      </c>
      <c r="F354">
        <v>634.96</v>
      </c>
      <c r="G354">
        <v>171.14</v>
      </c>
      <c r="H354">
        <v>3.28</v>
      </c>
      <c r="I354">
        <v>3473</v>
      </c>
      <c r="J354">
        <v>278.01</v>
      </c>
      <c r="K354">
        <v>23.95</v>
      </c>
      <c r="L354">
        <v>201.37</v>
      </c>
      <c r="M354">
        <v>312.48</v>
      </c>
      <c r="N354">
        <v>205.1</v>
      </c>
      <c r="O354">
        <v>141.72499999999999</v>
      </c>
      <c r="P354">
        <v>33.854999999999997</v>
      </c>
      <c r="Q354">
        <v>243.35</v>
      </c>
    </row>
    <row r="355" spans="1:17" x14ac:dyDescent="0.3">
      <c r="A355" s="1">
        <v>44549</v>
      </c>
      <c r="B355">
        <v>53.17</v>
      </c>
      <c r="C355">
        <v>119.81</v>
      </c>
      <c r="D355">
        <v>333.79</v>
      </c>
      <c r="E355">
        <v>323.8</v>
      </c>
      <c r="F355">
        <v>634.96</v>
      </c>
      <c r="G355">
        <v>171.14</v>
      </c>
      <c r="H355">
        <v>3.28</v>
      </c>
      <c r="I355">
        <v>3473</v>
      </c>
      <c r="J355">
        <v>278.01</v>
      </c>
      <c r="K355">
        <v>23.95</v>
      </c>
      <c r="L355">
        <v>201.37</v>
      </c>
      <c r="M355">
        <v>312.48</v>
      </c>
      <c r="N355">
        <v>205.1</v>
      </c>
      <c r="O355">
        <v>141.72499999999999</v>
      </c>
      <c r="P355">
        <v>33.854999999999997</v>
      </c>
      <c r="Q355">
        <v>243.35</v>
      </c>
    </row>
    <row r="356" spans="1:17" x14ac:dyDescent="0.3">
      <c r="A356" s="1">
        <v>44550</v>
      </c>
      <c r="B356">
        <v>53.09</v>
      </c>
      <c r="C356">
        <v>118.99</v>
      </c>
      <c r="D356">
        <v>325.45</v>
      </c>
      <c r="E356">
        <v>319.91000000000003</v>
      </c>
      <c r="F356">
        <v>645.03</v>
      </c>
      <c r="G356">
        <v>169.75</v>
      </c>
      <c r="H356">
        <v>3.32</v>
      </c>
      <c r="I356">
        <v>3417</v>
      </c>
      <c r="J356">
        <v>277.19</v>
      </c>
      <c r="K356">
        <v>23.79</v>
      </c>
      <c r="L356">
        <v>195.46</v>
      </c>
      <c r="M356">
        <v>307.95999999999998</v>
      </c>
      <c r="N356">
        <v>206.29</v>
      </c>
      <c r="O356">
        <v>141.607</v>
      </c>
      <c r="P356">
        <v>32.47</v>
      </c>
      <c r="Q356">
        <v>238.05</v>
      </c>
    </row>
    <row r="357" spans="1:17" x14ac:dyDescent="0.3">
      <c r="A357" s="1">
        <v>44551</v>
      </c>
      <c r="B357">
        <v>52.78</v>
      </c>
      <c r="C357">
        <v>121.1</v>
      </c>
      <c r="D357">
        <v>334.2</v>
      </c>
      <c r="E357">
        <v>327.29000000000002</v>
      </c>
      <c r="F357">
        <v>646.24</v>
      </c>
      <c r="G357">
        <v>172.99</v>
      </c>
      <c r="H357">
        <v>3.47</v>
      </c>
      <c r="I357">
        <v>3468</v>
      </c>
      <c r="J357">
        <v>290.75</v>
      </c>
      <c r="K357">
        <v>24.19</v>
      </c>
      <c r="L357">
        <v>198.31</v>
      </c>
      <c r="M357">
        <v>313.95</v>
      </c>
      <c r="N357">
        <v>210.31</v>
      </c>
      <c r="O357">
        <v>143.4725</v>
      </c>
      <c r="P357">
        <v>34.43</v>
      </c>
      <c r="Q357">
        <v>247.69</v>
      </c>
    </row>
    <row r="358" spans="1:17" x14ac:dyDescent="0.3">
      <c r="A358" s="1">
        <v>44552</v>
      </c>
      <c r="B358">
        <v>52.77</v>
      </c>
      <c r="C358">
        <v>120.56</v>
      </c>
      <c r="D358">
        <v>330.45</v>
      </c>
      <c r="E358">
        <v>333.2</v>
      </c>
      <c r="F358">
        <v>655.20000000000005</v>
      </c>
      <c r="G358">
        <v>175.64</v>
      </c>
      <c r="H358">
        <v>3.44</v>
      </c>
      <c r="I358">
        <v>3475</v>
      </c>
      <c r="J358">
        <v>294</v>
      </c>
      <c r="K358">
        <v>23.98</v>
      </c>
      <c r="L358">
        <v>202.15</v>
      </c>
      <c r="M358">
        <v>313.52</v>
      </c>
      <c r="N358">
        <v>207.6</v>
      </c>
      <c r="O358">
        <v>146.41501</v>
      </c>
      <c r="P358">
        <v>34.130000000000003</v>
      </c>
      <c r="Q358">
        <v>254.55</v>
      </c>
    </row>
    <row r="359" spans="1:17" x14ac:dyDescent="0.3">
      <c r="A359" s="1">
        <v>44553</v>
      </c>
      <c r="B359">
        <v>52.68</v>
      </c>
      <c r="C359">
        <v>119.91</v>
      </c>
      <c r="D359">
        <v>335.24</v>
      </c>
      <c r="E359">
        <v>334.69</v>
      </c>
      <c r="F359">
        <v>664.8</v>
      </c>
      <c r="G359">
        <v>176.28</v>
      </c>
      <c r="H359">
        <v>3.42</v>
      </c>
      <c r="I359">
        <v>3521</v>
      </c>
      <c r="J359">
        <v>296.39999999999998</v>
      </c>
      <c r="K359">
        <v>24.86</v>
      </c>
      <c r="L359">
        <v>206.2</v>
      </c>
      <c r="M359">
        <v>316.11</v>
      </c>
      <c r="N359">
        <v>211.52</v>
      </c>
      <c r="O359">
        <v>146.91650000000001</v>
      </c>
      <c r="P359">
        <v>38.130000000000003</v>
      </c>
      <c r="Q359">
        <v>268.14999999999998</v>
      </c>
    </row>
    <row r="360" spans="1:17" x14ac:dyDescent="0.3">
      <c r="A360" s="1">
        <v>44554</v>
      </c>
      <c r="B360">
        <v>52.68</v>
      </c>
      <c r="C360">
        <v>119.91</v>
      </c>
      <c r="D360">
        <v>335.24</v>
      </c>
      <c r="E360">
        <v>334.69</v>
      </c>
      <c r="F360">
        <v>664.8</v>
      </c>
      <c r="G360">
        <v>176.28</v>
      </c>
      <c r="H360">
        <v>3.42</v>
      </c>
      <c r="I360">
        <v>3512</v>
      </c>
      <c r="J360">
        <v>296.39999999999998</v>
      </c>
      <c r="K360">
        <v>24.86</v>
      </c>
      <c r="L360">
        <v>206.2</v>
      </c>
      <c r="M360">
        <v>316.11</v>
      </c>
      <c r="N360">
        <v>211.52</v>
      </c>
      <c r="O360">
        <v>146.91650000000001</v>
      </c>
      <c r="P360">
        <v>38.130000000000003</v>
      </c>
      <c r="Q360">
        <v>268.14999999999998</v>
      </c>
    </row>
    <row r="361" spans="1:17" x14ac:dyDescent="0.3">
      <c r="A361" s="1">
        <v>44555</v>
      </c>
      <c r="B361">
        <v>52.68</v>
      </c>
      <c r="C361">
        <v>119.91</v>
      </c>
      <c r="D361">
        <v>335.24</v>
      </c>
      <c r="E361">
        <v>334.69</v>
      </c>
      <c r="F361">
        <v>664.8</v>
      </c>
      <c r="G361">
        <v>176.28</v>
      </c>
      <c r="H361">
        <v>3.42</v>
      </c>
      <c r="I361">
        <v>3512</v>
      </c>
      <c r="J361">
        <v>296.39999999999998</v>
      </c>
      <c r="K361">
        <v>24.86</v>
      </c>
      <c r="L361">
        <v>206.2</v>
      </c>
      <c r="M361">
        <v>316.11</v>
      </c>
      <c r="N361">
        <v>211.52</v>
      </c>
      <c r="O361">
        <v>146.91650000000001</v>
      </c>
      <c r="P361">
        <v>38.130000000000003</v>
      </c>
      <c r="Q361">
        <v>268.14999999999998</v>
      </c>
    </row>
    <row r="362" spans="1:17" x14ac:dyDescent="0.3">
      <c r="A362" s="1">
        <v>44556</v>
      </c>
      <c r="B362">
        <v>52.68</v>
      </c>
      <c r="C362">
        <v>119.91</v>
      </c>
      <c r="D362">
        <v>335.24</v>
      </c>
      <c r="E362">
        <v>334.69</v>
      </c>
      <c r="F362">
        <v>664.8</v>
      </c>
      <c r="G362">
        <v>176.28</v>
      </c>
      <c r="H362">
        <v>3.42</v>
      </c>
      <c r="I362">
        <v>3512</v>
      </c>
      <c r="J362">
        <v>296.39999999999998</v>
      </c>
      <c r="K362">
        <v>24.86</v>
      </c>
      <c r="L362">
        <v>206.2</v>
      </c>
      <c r="M362">
        <v>316.11</v>
      </c>
      <c r="N362">
        <v>211.52</v>
      </c>
      <c r="O362">
        <v>146.91650000000001</v>
      </c>
      <c r="P362">
        <v>38.130000000000003</v>
      </c>
      <c r="Q362">
        <v>268.14999999999998</v>
      </c>
    </row>
    <row r="363" spans="1:17" x14ac:dyDescent="0.3">
      <c r="A363" s="1">
        <v>44557</v>
      </c>
      <c r="B363">
        <v>52.68</v>
      </c>
      <c r="C363">
        <v>118.58</v>
      </c>
      <c r="D363">
        <v>346.18</v>
      </c>
      <c r="E363">
        <v>342.45</v>
      </c>
      <c r="F363">
        <v>674.28</v>
      </c>
      <c r="G363">
        <v>180.33</v>
      </c>
      <c r="H363">
        <v>3.86</v>
      </c>
      <c r="I363">
        <v>3491</v>
      </c>
      <c r="J363">
        <v>309.45</v>
      </c>
      <c r="K363">
        <v>24.98</v>
      </c>
      <c r="L363">
        <v>206.38</v>
      </c>
      <c r="M363">
        <v>321.02999999999997</v>
      </c>
      <c r="N363">
        <v>209.64</v>
      </c>
      <c r="O363">
        <v>147.90649999999999</v>
      </c>
      <c r="P363">
        <v>39.4</v>
      </c>
      <c r="Q363">
        <v>280.27</v>
      </c>
    </row>
    <row r="364" spans="1:17" x14ac:dyDescent="0.3">
      <c r="A364" s="1">
        <v>44558</v>
      </c>
      <c r="B364">
        <v>52.72</v>
      </c>
      <c r="C364">
        <v>118.16</v>
      </c>
      <c r="D364">
        <v>346.22</v>
      </c>
      <c r="E364">
        <v>341.25</v>
      </c>
      <c r="F364">
        <v>669</v>
      </c>
      <c r="G364">
        <v>179.29</v>
      </c>
      <c r="H364">
        <v>3.65</v>
      </c>
      <c r="I364">
        <v>3510</v>
      </c>
      <c r="J364">
        <v>303.22000000000003</v>
      </c>
      <c r="K364">
        <v>24.7</v>
      </c>
      <c r="L364">
        <v>206.62</v>
      </c>
      <c r="M364">
        <v>322.85000000000002</v>
      </c>
      <c r="N364">
        <v>207.23</v>
      </c>
      <c r="O364">
        <v>146.68700000000001</v>
      </c>
      <c r="P364">
        <v>35.14</v>
      </c>
      <c r="Q364">
        <v>261.33</v>
      </c>
    </row>
    <row r="365" spans="1:17" x14ac:dyDescent="0.3">
      <c r="A365" s="1">
        <v>44559</v>
      </c>
      <c r="B365">
        <v>52.36</v>
      </c>
      <c r="C365">
        <v>117.64</v>
      </c>
      <c r="D365">
        <v>342.94</v>
      </c>
      <c r="E365">
        <v>341.95</v>
      </c>
      <c r="F365">
        <v>672.61</v>
      </c>
      <c r="G365">
        <v>179.38</v>
      </c>
      <c r="H365">
        <v>3.55</v>
      </c>
      <c r="I365">
        <v>3522</v>
      </c>
      <c r="J365">
        <v>300.01</v>
      </c>
      <c r="K365">
        <v>25</v>
      </c>
      <c r="L365">
        <v>207.33</v>
      </c>
      <c r="M365">
        <v>326.45999999999998</v>
      </c>
      <c r="N365">
        <v>206.87</v>
      </c>
      <c r="O365">
        <v>146.65501</v>
      </c>
      <c r="P365">
        <v>33.909999999999997</v>
      </c>
      <c r="Q365">
        <v>252.6</v>
      </c>
    </row>
    <row r="366" spans="1:17" x14ac:dyDescent="0.3">
      <c r="A366" s="1">
        <v>44560</v>
      </c>
      <c r="B366">
        <v>52.25</v>
      </c>
      <c r="C366">
        <v>116.51</v>
      </c>
      <c r="D366">
        <v>344.36</v>
      </c>
      <c r="E366">
        <v>339.32</v>
      </c>
      <c r="F366">
        <v>665.08</v>
      </c>
      <c r="G366">
        <v>178.2</v>
      </c>
      <c r="H366">
        <v>3.38</v>
      </c>
      <c r="I366">
        <v>3518</v>
      </c>
      <c r="J366">
        <v>295.86</v>
      </c>
      <c r="K366">
        <v>25.18</v>
      </c>
      <c r="L366">
        <v>206.08</v>
      </c>
      <c r="M366">
        <v>323.11</v>
      </c>
      <c r="N366">
        <v>208.95</v>
      </c>
      <c r="O366">
        <v>146.20050000000001</v>
      </c>
      <c r="P366">
        <v>34.39</v>
      </c>
      <c r="Q366">
        <v>256.79000000000002</v>
      </c>
    </row>
    <row r="367" spans="1:17" x14ac:dyDescent="0.3">
      <c r="A367" s="1">
        <v>44561</v>
      </c>
      <c r="B367">
        <v>51.96</v>
      </c>
      <c r="C367">
        <v>115.98</v>
      </c>
      <c r="D367">
        <v>336.35</v>
      </c>
      <c r="E367">
        <v>336.32</v>
      </c>
      <c r="F367">
        <v>665.41</v>
      </c>
      <c r="G367">
        <v>177.57</v>
      </c>
      <c r="H367">
        <v>3.35</v>
      </c>
      <c r="I367">
        <v>3518</v>
      </c>
      <c r="J367">
        <v>294.11</v>
      </c>
      <c r="K367">
        <v>24.97</v>
      </c>
      <c r="L367">
        <v>206.74</v>
      </c>
      <c r="M367">
        <v>324.36</v>
      </c>
      <c r="N367">
        <v>204.75</v>
      </c>
      <c r="O367">
        <v>144.852</v>
      </c>
      <c r="P367">
        <v>32.86</v>
      </c>
      <c r="Q367">
        <v>252.37</v>
      </c>
    </row>
    <row r="368" spans="1:17" x14ac:dyDescent="0.3">
      <c r="A368" s="1">
        <v>44562</v>
      </c>
      <c r="B368">
        <v>51.96</v>
      </c>
      <c r="C368">
        <v>115.98</v>
      </c>
      <c r="D368">
        <v>336.35</v>
      </c>
      <c r="E368">
        <v>336.32</v>
      </c>
      <c r="F368">
        <v>665.41</v>
      </c>
      <c r="G368">
        <v>177.57</v>
      </c>
      <c r="H368">
        <v>3.35</v>
      </c>
      <c r="I368">
        <v>3518</v>
      </c>
      <c r="J368">
        <v>294.11</v>
      </c>
      <c r="K368">
        <v>24.97</v>
      </c>
      <c r="L368">
        <v>206.74</v>
      </c>
      <c r="M368">
        <v>324.36</v>
      </c>
      <c r="N368">
        <v>204.75</v>
      </c>
      <c r="O368">
        <v>144.852</v>
      </c>
      <c r="P368">
        <v>32.86</v>
      </c>
      <c r="Q368">
        <v>252.37</v>
      </c>
    </row>
    <row r="369" spans="1:17" x14ac:dyDescent="0.3">
      <c r="A369" s="1">
        <v>44563</v>
      </c>
      <c r="B369">
        <v>51.96</v>
      </c>
      <c r="C369">
        <v>115.98</v>
      </c>
      <c r="D369">
        <v>336.35</v>
      </c>
      <c r="E369">
        <v>336.32</v>
      </c>
      <c r="F369">
        <v>665.41</v>
      </c>
      <c r="G369">
        <v>177.57</v>
      </c>
      <c r="H369">
        <v>3.35</v>
      </c>
      <c r="I369">
        <v>3518</v>
      </c>
      <c r="J369">
        <v>294.11</v>
      </c>
      <c r="K369">
        <v>24.97</v>
      </c>
      <c r="L369">
        <v>206.74</v>
      </c>
      <c r="M369">
        <v>324.36</v>
      </c>
      <c r="N369">
        <v>204.75</v>
      </c>
      <c r="O369">
        <v>144.852</v>
      </c>
      <c r="P369">
        <v>32.86</v>
      </c>
      <c r="Q369">
        <v>252.37</v>
      </c>
    </row>
    <row r="370" spans="1:17" x14ac:dyDescent="0.3">
      <c r="A370" s="1">
        <v>44564</v>
      </c>
      <c r="B370">
        <v>52.44</v>
      </c>
      <c r="C370">
        <v>114.43</v>
      </c>
      <c r="D370">
        <v>338.54</v>
      </c>
      <c r="E370">
        <v>334.75</v>
      </c>
      <c r="F370">
        <v>663.32</v>
      </c>
      <c r="G370">
        <v>182.01</v>
      </c>
      <c r="H370">
        <v>3.7</v>
      </c>
      <c r="I370">
        <v>3518</v>
      </c>
      <c r="J370">
        <v>301.20999999999998</v>
      </c>
      <c r="K370">
        <v>24.38</v>
      </c>
      <c r="L370">
        <v>207</v>
      </c>
      <c r="M370">
        <v>314.12</v>
      </c>
      <c r="N370">
        <v>198.33</v>
      </c>
      <c r="O370">
        <v>144.9915</v>
      </c>
      <c r="P370">
        <v>32.89</v>
      </c>
      <c r="Q370">
        <v>251.05</v>
      </c>
    </row>
    <row r="371" spans="1:17" x14ac:dyDescent="0.3">
      <c r="A371" s="1">
        <v>44565</v>
      </c>
      <c r="B371">
        <v>53.47</v>
      </c>
      <c r="C371">
        <v>114.06</v>
      </c>
      <c r="D371">
        <v>336.53</v>
      </c>
      <c r="E371">
        <v>329.01</v>
      </c>
      <c r="F371">
        <v>670.92</v>
      </c>
      <c r="G371">
        <v>179.7</v>
      </c>
      <c r="H371">
        <v>3.81</v>
      </c>
      <c r="I371">
        <v>3551</v>
      </c>
      <c r="J371">
        <v>292.89999999999998</v>
      </c>
      <c r="K371">
        <v>23.92</v>
      </c>
      <c r="L371">
        <v>218.08</v>
      </c>
      <c r="M371">
        <v>315.17</v>
      </c>
      <c r="N371">
        <v>189.19</v>
      </c>
      <c r="O371">
        <v>144.39949999999999</v>
      </c>
      <c r="P371">
        <v>34.130000000000003</v>
      </c>
      <c r="Q371">
        <v>250.15</v>
      </c>
    </row>
    <row r="372" spans="1:17" x14ac:dyDescent="0.3">
      <c r="A372" s="1">
        <v>44566</v>
      </c>
      <c r="B372">
        <v>54.02</v>
      </c>
      <c r="C372">
        <v>115.36</v>
      </c>
      <c r="D372">
        <v>324.17</v>
      </c>
      <c r="E372">
        <v>316.38</v>
      </c>
      <c r="F372">
        <v>643</v>
      </c>
      <c r="G372">
        <v>174.92</v>
      </c>
      <c r="H372">
        <v>3.86</v>
      </c>
      <c r="I372">
        <v>3588</v>
      </c>
      <c r="J372">
        <v>276.04000000000002</v>
      </c>
      <c r="K372">
        <v>22.84</v>
      </c>
      <c r="L372">
        <v>219.75</v>
      </c>
      <c r="M372">
        <v>308.76</v>
      </c>
      <c r="N372">
        <v>179.29</v>
      </c>
      <c r="O372">
        <v>137.77501000000001</v>
      </c>
      <c r="P372">
        <v>29.62</v>
      </c>
      <c r="Q372">
        <v>234.23</v>
      </c>
    </row>
    <row r="373" spans="1:17" x14ac:dyDescent="0.3">
      <c r="A373" s="1">
        <v>44567</v>
      </c>
      <c r="B373">
        <v>53.76</v>
      </c>
      <c r="C373">
        <v>115.57</v>
      </c>
      <c r="D373">
        <v>332.46</v>
      </c>
      <c r="E373">
        <v>313.88</v>
      </c>
      <c r="F373">
        <v>637.03</v>
      </c>
      <c r="G373">
        <v>172</v>
      </c>
      <c r="H373">
        <v>3.68</v>
      </c>
      <c r="I373">
        <v>3558</v>
      </c>
      <c r="J373">
        <v>281.77999999999997</v>
      </c>
      <c r="K373">
        <v>23.4</v>
      </c>
      <c r="L373">
        <v>221.99</v>
      </c>
      <c r="M373">
        <v>309.04000000000002</v>
      </c>
      <c r="N373">
        <v>187.49</v>
      </c>
      <c r="O373">
        <v>137.7475</v>
      </c>
      <c r="P373">
        <v>29.3</v>
      </c>
      <c r="Q373">
        <v>234</v>
      </c>
    </row>
    <row r="374" spans="1:17" x14ac:dyDescent="0.3">
      <c r="A374" s="1">
        <v>44568</v>
      </c>
      <c r="B374">
        <v>54.24</v>
      </c>
      <c r="C374">
        <v>109.74</v>
      </c>
      <c r="D374">
        <v>331.79</v>
      </c>
      <c r="E374">
        <v>314.04000000000002</v>
      </c>
      <c r="F374">
        <v>619.15</v>
      </c>
      <c r="G374">
        <v>172.17</v>
      </c>
      <c r="H374">
        <v>3.88</v>
      </c>
      <c r="I374">
        <v>3564</v>
      </c>
      <c r="J374">
        <v>272.47000000000003</v>
      </c>
      <c r="K374">
        <v>22.55</v>
      </c>
      <c r="L374">
        <v>224.19</v>
      </c>
      <c r="M374">
        <v>304.98</v>
      </c>
      <c r="N374">
        <v>188.99</v>
      </c>
      <c r="O374">
        <v>137.01701</v>
      </c>
      <c r="P374">
        <v>28.49</v>
      </c>
      <c r="Q374">
        <v>232.33</v>
      </c>
    </row>
    <row r="375" spans="1:17" x14ac:dyDescent="0.3">
      <c r="A375" s="1">
        <v>44569</v>
      </c>
      <c r="B375">
        <v>54.24</v>
      </c>
      <c r="C375">
        <v>109.74</v>
      </c>
      <c r="D375">
        <v>331.79</v>
      </c>
      <c r="E375">
        <v>314.04000000000002</v>
      </c>
      <c r="F375">
        <v>619.15</v>
      </c>
      <c r="G375">
        <v>172.17</v>
      </c>
      <c r="H375">
        <v>3.88</v>
      </c>
      <c r="I375">
        <v>3564</v>
      </c>
      <c r="J375">
        <v>272.47000000000003</v>
      </c>
      <c r="K375">
        <v>22.55</v>
      </c>
      <c r="L375">
        <v>224.19</v>
      </c>
      <c r="M375">
        <v>304.98</v>
      </c>
      <c r="N375">
        <v>188.99</v>
      </c>
      <c r="O375">
        <v>137.01701</v>
      </c>
      <c r="P375">
        <v>28.49</v>
      </c>
      <c r="Q375">
        <v>232.33</v>
      </c>
    </row>
    <row r="376" spans="1:17" x14ac:dyDescent="0.3">
      <c r="A376" s="1">
        <v>44570</v>
      </c>
      <c r="B376">
        <v>54.24</v>
      </c>
      <c r="C376">
        <v>109.74</v>
      </c>
      <c r="D376">
        <v>331.79</v>
      </c>
      <c r="E376">
        <v>314.04000000000002</v>
      </c>
      <c r="F376">
        <v>619.15</v>
      </c>
      <c r="G376">
        <v>172.17</v>
      </c>
      <c r="H376">
        <v>3.88</v>
      </c>
      <c r="I376">
        <v>3564</v>
      </c>
      <c r="J376">
        <v>272.47000000000003</v>
      </c>
      <c r="K376">
        <v>22.55</v>
      </c>
      <c r="L376">
        <v>224.19</v>
      </c>
      <c r="M376">
        <v>304.98</v>
      </c>
      <c r="N376">
        <v>188.99</v>
      </c>
      <c r="O376">
        <v>137.01701</v>
      </c>
      <c r="P376">
        <v>28.49</v>
      </c>
      <c r="Q376">
        <v>232.33</v>
      </c>
    </row>
    <row r="377" spans="1:17" x14ac:dyDescent="0.3">
      <c r="A377" s="1">
        <v>44571</v>
      </c>
      <c r="B377">
        <v>53.87</v>
      </c>
      <c r="C377">
        <v>105.74</v>
      </c>
      <c r="D377">
        <v>328.07</v>
      </c>
      <c r="E377">
        <v>314.27</v>
      </c>
      <c r="F377">
        <v>621.16</v>
      </c>
      <c r="G377">
        <v>172.19</v>
      </c>
      <c r="H377">
        <v>3.76</v>
      </c>
      <c r="I377">
        <v>3564</v>
      </c>
      <c r="J377">
        <v>274</v>
      </c>
      <c r="K377">
        <v>23.54</v>
      </c>
      <c r="L377">
        <v>221.64</v>
      </c>
      <c r="M377">
        <v>305.8</v>
      </c>
      <c r="N377">
        <v>192.5</v>
      </c>
      <c r="O377">
        <v>138.6695</v>
      </c>
      <c r="P377">
        <v>28.93</v>
      </c>
      <c r="Q377">
        <v>225.01</v>
      </c>
    </row>
    <row r="378" spans="1:17" x14ac:dyDescent="0.3">
      <c r="A378" s="1">
        <v>44572</v>
      </c>
      <c r="B378">
        <v>53.59</v>
      </c>
      <c r="C378">
        <v>110.97</v>
      </c>
      <c r="D378">
        <v>334.37</v>
      </c>
      <c r="E378">
        <v>314.98</v>
      </c>
      <c r="F378">
        <v>622.04999999999995</v>
      </c>
      <c r="G378">
        <v>175.08</v>
      </c>
      <c r="H378">
        <v>3.72</v>
      </c>
      <c r="I378">
        <v>3528</v>
      </c>
      <c r="J378">
        <v>278.17</v>
      </c>
      <c r="K378">
        <v>23.97</v>
      </c>
      <c r="L378">
        <v>219.95</v>
      </c>
      <c r="M378">
        <v>308.58</v>
      </c>
      <c r="N378">
        <v>196.11</v>
      </c>
      <c r="O378">
        <v>139.73600999999999</v>
      </c>
      <c r="P378">
        <v>29.58</v>
      </c>
      <c r="Q378">
        <v>237.23</v>
      </c>
    </row>
    <row r="379" spans="1:17" x14ac:dyDescent="0.3">
      <c r="A379" s="1">
        <v>44573</v>
      </c>
      <c r="B379">
        <v>53.45</v>
      </c>
      <c r="C379">
        <v>110.85</v>
      </c>
      <c r="D379">
        <v>333.26</v>
      </c>
      <c r="E379">
        <v>318.27</v>
      </c>
      <c r="F379">
        <v>622</v>
      </c>
      <c r="G379">
        <v>175.53</v>
      </c>
      <c r="H379">
        <v>3.61</v>
      </c>
      <c r="I379">
        <v>3555</v>
      </c>
      <c r="J379">
        <v>279.99</v>
      </c>
      <c r="K379">
        <v>23.91</v>
      </c>
      <c r="L379">
        <v>222.4</v>
      </c>
      <c r="M379">
        <v>305.88</v>
      </c>
      <c r="N379">
        <v>187.97</v>
      </c>
      <c r="O379">
        <v>141.43051</v>
      </c>
      <c r="P379">
        <v>30.36</v>
      </c>
      <c r="Q379">
        <v>234.7</v>
      </c>
    </row>
    <row r="380" spans="1:17" x14ac:dyDescent="0.3">
      <c r="A380" s="1">
        <v>44574</v>
      </c>
      <c r="B380">
        <v>53.52</v>
      </c>
      <c r="C380">
        <v>110.12</v>
      </c>
      <c r="D380">
        <v>326.48</v>
      </c>
      <c r="E380">
        <v>304.8</v>
      </c>
      <c r="F380">
        <v>597.19000000000005</v>
      </c>
      <c r="G380">
        <v>172.19</v>
      </c>
      <c r="H380">
        <v>3.28</v>
      </c>
      <c r="I380">
        <v>3599</v>
      </c>
      <c r="J380">
        <v>265.75</v>
      </c>
      <c r="K380">
        <v>23.77</v>
      </c>
      <c r="L380">
        <v>227</v>
      </c>
      <c r="M380">
        <v>300.95</v>
      </c>
      <c r="N380">
        <v>174.9</v>
      </c>
      <c r="O380">
        <v>138.58699999999999</v>
      </c>
      <c r="P380">
        <v>28.1</v>
      </c>
      <c r="Q380">
        <v>228.23</v>
      </c>
    </row>
    <row r="381" spans="1:17" x14ac:dyDescent="0.3">
      <c r="A381" s="1">
        <v>44575</v>
      </c>
      <c r="B381">
        <v>53.28</v>
      </c>
      <c r="C381">
        <v>108.52</v>
      </c>
      <c r="D381">
        <v>331.9</v>
      </c>
      <c r="E381">
        <v>310.2</v>
      </c>
      <c r="F381">
        <v>596.37</v>
      </c>
      <c r="G381">
        <v>173.07</v>
      </c>
      <c r="H381">
        <v>3.32</v>
      </c>
      <c r="I381">
        <v>3497</v>
      </c>
      <c r="J381">
        <v>269.42</v>
      </c>
      <c r="K381">
        <v>23.29</v>
      </c>
      <c r="L381">
        <v>228.94</v>
      </c>
      <c r="M381">
        <v>291.42</v>
      </c>
      <c r="N381">
        <v>176.7</v>
      </c>
      <c r="O381">
        <v>139.48051000000001</v>
      </c>
      <c r="P381">
        <v>28.59</v>
      </c>
      <c r="Q381">
        <v>230.03</v>
      </c>
    </row>
    <row r="382" spans="1:17" x14ac:dyDescent="0.3">
      <c r="A382" s="1">
        <v>44576</v>
      </c>
      <c r="B382">
        <v>53.28</v>
      </c>
      <c r="C382">
        <v>108.52</v>
      </c>
      <c r="D382">
        <v>331.9</v>
      </c>
      <c r="E382">
        <v>310.2</v>
      </c>
      <c r="F382">
        <v>596.37</v>
      </c>
      <c r="G382">
        <v>173.07</v>
      </c>
      <c r="H382">
        <v>3.32</v>
      </c>
      <c r="I382">
        <v>3497</v>
      </c>
      <c r="J382">
        <v>269.42</v>
      </c>
      <c r="K382">
        <v>23.29</v>
      </c>
      <c r="L382">
        <v>228.94</v>
      </c>
      <c r="M382">
        <v>291.42</v>
      </c>
      <c r="N382">
        <v>176.7</v>
      </c>
      <c r="O382">
        <v>139.48051000000001</v>
      </c>
      <c r="P382">
        <v>28.59</v>
      </c>
      <c r="Q382">
        <v>230.03</v>
      </c>
    </row>
    <row r="383" spans="1:17" x14ac:dyDescent="0.3">
      <c r="A383" s="1">
        <v>44577</v>
      </c>
      <c r="B383">
        <v>53.28</v>
      </c>
      <c r="C383">
        <v>108.52</v>
      </c>
      <c r="D383">
        <v>331.9</v>
      </c>
      <c r="E383">
        <v>310.2</v>
      </c>
      <c r="F383">
        <v>596.37</v>
      </c>
      <c r="G383">
        <v>173.07</v>
      </c>
      <c r="H383">
        <v>3.32</v>
      </c>
      <c r="I383">
        <v>3497</v>
      </c>
      <c r="J383">
        <v>269.42</v>
      </c>
      <c r="K383">
        <v>23.29</v>
      </c>
      <c r="L383">
        <v>228.94</v>
      </c>
      <c r="M383">
        <v>291.42</v>
      </c>
      <c r="N383">
        <v>176.7</v>
      </c>
      <c r="O383">
        <v>139.48051000000001</v>
      </c>
      <c r="P383">
        <v>28.59</v>
      </c>
      <c r="Q383">
        <v>230.03</v>
      </c>
    </row>
    <row r="384" spans="1:17" x14ac:dyDescent="0.3">
      <c r="A384" s="1">
        <v>44578</v>
      </c>
      <c r="B384">
        <v>53.28</v>
      </c>
      <c r="C384">
        <v>108.52</v>
      </c>
      <c r="D384">
        <v>331.9</v>
      </c>
      <c r="E384">
        <v>310.2</v>
      </c>
      <c r="F384">
        <v>596.37</v>
      </c>
      <c r="G384">
        <v>173.07</v>
      </c>
      <c r="H384">
        <v>3.32</v>
      </c>
      <c r="I384">
        <v>3523</v>
      </c>
      <c r="J384">
        <v>269.42</v>
      </c>
      <c r="K384">
        <v>23.29</v>
      </c>
      <c r="L384">
        <v>228.94</v>
      </c>
      <c r="M384">
        <v>291.42</v>
      </c>
      <c r="N384">
        <v>176.7</v>
      </c>
      <c r="O384">
        <v>139.48051000000001</v>
      </c>
      <c r="P384">
        <v>28.59</v>
      </c>
      <c r="Q384">
        <v>230.03</v>
      </c>
    </row>
    <row r="385" spans="1:17" x14ac:dyDescent="0.3">
      <c r="A385" s="1">
        <v>44579</v>
      </c>
      <c r="B385">
        <v>53.43</v>
      </c>
      <c r="C385">
        <v>106.91</v>
      </c>
      <c r="D385">
        <v>318.14999999999998</v>
      </c>
      <c r="E385">
        <v>302.64999999999998</v>
      </c>
      <c r="F385">
        <v>577.79</v>
      </c>
      <c r="G385">
        <v>169.8</v>
      </c>
      <c r="H385">
        <v>3.16</v>
      </c>
      <c r="I385">
        <v>3489</v>
      </c>
      <c r="J385">
        <v>259.02999999999997</v>
      </c>
      <c r="K385">
        <v>22.73</v>
      </c>
      <c r="L385">
        <v>229.87</v>
      </c>
      <c r="M385">
        <v>292.83999999999997</v>
      </c>
      <c r="N385">
        <v>172.85</v>
      </c>
      <c r="O385">
        <v>135.99799999999999</v>
      </c>
      <c r="P385">
        <v>26.07</v>
      </c>
      <c r="Q385">
        <v>222</v>
      </c>
    </row>
    <row r="386" spans="1:17" x14ac:dyDescent="0.3">
      <c r="A386" s="1">
        <v>44580</v>
      </c>
      <c r="B386">
        <v>53.5</v>
      </c>
      <c r="C386">
        <v>105.38</v>
      </c>
      <c r="D386">
        <v>319.58999999999997</v>
      </c>
      <c r="E386">
        <v>303.33</v>
      </c>
      <c r="F386">
        <v>563.97</v>
      </c>
      <c r="G386">
        <v>166.23</v>
      </c>
      <c r="H386">
        <v>3.14</v>
      </c>
      <c r="I386">
        <v>3459</v>
      </c>
      <c r="J386">
        <v>250.67</v>
      </c>
      <c r="K386">
        <v>22.39</v>
      </c>
      <c r="L386">
        <v>221.66</v>
      </c>
      <c r="M386">
        <v>290.77</v>
      </c>
      <c r="N386">
        <v>175.71</v>
      </c>
      <c r="O386">
        <v>135.1165</v>
      </c>
      <c r="P386">
        <v>24.85</v>
      </c>
      <c r="Q386">
        <v>219.5</v>
      </c>
    </row>
    <row r="387" spans="1:17" x14ac:dyDescent="0.3">
      <c r="A387" s="1">
        <v>44581</v>
      </c>
      <c r="B387">
        <v>53.4</v>
      </c>
      <c r="C387">
        <v>104.06</v>
      </c>
      <c r="D387">
        <v>316.56</v>
      </c>
      <c r="E387">
        <v>301.60000000000002</v>
      </c>
      <c r="F387">
        <v>547.72</v>
      </c>
      <c r="G387">
        <v>164.51</v>
      </c>
      <c r="H387">
        <v>2.95</v>
      </c>
      <c r="I387">
        <v>3648</v>
      </c>
      <c r="J387">
        <v>241.5</v>
      </c>
      <c r="K387">
        <v>21.98</v>
      </c>
      <c r="L387">
        <v>216.63</v>
      </c>
      <c r="M387">
        <v>283.83</v>
      </c>
      <c r="N387">
        <v>173.89</v>
      </c>
      <c r="O387">
        <v>133.3075</v>
      </c>
      <c r="P387">
        <v>24.83</v>
      </c>
      <c r="Q387">
        <v>221.62</v>
      </c>
    </row>
    <row r="388" spans="1:17" x14ac:dyDescent="0.3">
      <c r="A388" s="1">
        <v>44582</v>
      </c>
      <c r="B388">
        <v>53.16</v>
      </c>
      <c r="C388">
        <v>101.62</v>
      </c>
      <c r="D388">
        <v>303.17</v>
      </c>
      <c r="E388">
        <v>296.02999999999997</v>
      </c>
      <c r="F388">
        <v>533.23</v>
      </c>
      <c r="G388">
        <v>162.41</v>
      </c>
      <c r="H388">
        <v>2.73</v>
      </c>
      <c r="I388">
        <v>3675</v>
      </c>
      <c r="J388">
        <v>233.74</v>
      </c>
      <c r="K388">
        <v>21.34</v>
      </c>
      <c r="L388">
        <v>214.09</v>
      </c>
      <c r="M388">
        <v>280.45999999999998</v>
      </c>
      <c r="N388">
        <v>164.73</v>
      </c>
      <c r="O388">
        <v>130.35149999999999</v>
      </c>
      <c r="P388">
        <v>22.055</v>
      </c>
      <c r="Q388">
        <v>191.97</v>
      </c>
    </row>
    <row r="389" spans="1:17" x14ac:dyDescent="0.3">
      <c r="A389" s="1">
        <v>44583</v>
      </c>
      <c r="B389">
        <v>53.16</v>
      </c>
      <c r="C389">
        <v>101.62</v>
      </c>
      <c r="D389">
        <v>303.17</v>
      </c>
      <c r="E389">
        <v>296.02999999999997</v>
      </c>
      <c r="F389">
        <v>533.23</v>
      </c>
      <c r="G389">
        <v>162.41</v>
      </c>
      <c r="H389">
        <v>2.73</v>
      </c>
      <c r="I389">
        <v>3675</v>
      </c>
      <c r="J389">
        <v>233.74</v>
      </c>
      <c r="K389">
        <v>21.34</v>
      </c>
      <c r="L389">
        <v>214.09</v>
      </c>
      <c r="M389">
        <v>280.45999999999998</v>
      </c>
      <c r="N389">
        <v>164.73</v>
      </c>
      <c r="O389">
        <v>130.35149999999999</v>
      </c>
      <c r="P389">
        <v>22.055</v>
      </c>
      <c r="Q389">
        <v>191.97</v>
      </c>
    </row>
    <row r="390" spans="1:17" x14ac:dyDescent="0.3">
      <c r="A390" s="1">
        <v>44584</v>
      </c>
      <c r="B390">
        <v>53.16</v>
      </c>
      <c r="C390">
        <v>101.62</v>
      </c>
      <c r="D390">
        <v>303.17</v>
      </c>
      <c r="E390">
        <v>296.02999999999997</v>
      </c>
      <c r="F390">
        <v>533.23</v>
      </c>
      <c r="G390">
        <v>162.41</v>
      </c>
      <c r="H390">
        <v>2.73</v>
      </c>
      <c r="I390">
        <v>3675</v>
      </c>
      <c r="J390">
        <v>233.74</v>
      </c>
      <c r="K390">
        <v>21.34</v>
      </c>
      <c r="L390">
        <v>214.09</v>
      </c>
      <c r="M390">
        <v>280.45999999999998</v>
      </c>
      <c r="N390">
        <v>164.73</v>
      </c>
      <c r="O390">
        <v>130.35149999999999</v>
      </c>
      <c r="P390">
        <v>22.055</v>
      </c>
      <c r="Q390">
        <v>191.97</v>
      </c>
    </row>
    <row r="391" spans="1:17" x14ac:dyDescent="0.3">
      <c r="A391" s="1">
        <v>44585</v>
      </c>
      <c r="B391">
        <v>52.96</v>
      </c>
      <c r="C391">
        <v>106.65</v>
      </c>
      <c r="D391">
        <v>308.70999999999998</v>
      </c>
      <c r="E391">
        <v>296.37</v>
      </c>
      <c r="F391">
        <v>541.58000000000004</v>
      </c>
      <c r="G391">
        <v>161.62</v>
      </c>
      <c r="H391">
        <v>2.81</v>
      </c>
      <c r="I391">
        <v>3683</v>
      </c>
      <c r="J391">
        <v>233.72</v>
      </c>
      <c r="K391">
        <v>21.92</v>
      </c>
      <c r="L391">
        <v>214.33</v>
      </c>
      <c r="M391">
        <v>288.60000000000002</v>
      </c>
      <c r="N391">
        <v>167.27</v>
      </c>
      <c r="O391">
        <v>130.804</v>
      </c>
      <c r="P391">
        <v>22.9</v>
      </c>
      <c r="Q391">
        <v>191.48</v>
      </c>
    </row>
    <row r="392" spans="1:17" x14ac:dyDescent="0.3">
      <c r="A392" s="1">
        <v>44586</v>
      </c>
      <c r="B392">
        <v>52.9</v>
      </c>
      <c r="C392">
        <v>105.67</v>
      </c>
      <c r="D392">
        <v>300.14999999999998</v>
      </c>
      <c r="E392">
        <v>288.49</v>
      </c>
      <c r="F392">
        <v>534.14</v>
      </c>
      <c r="G392">
        <v>159.78</v>
      </c>
      <c r="H392">
        <v>2.81</v>
      </c>
      <c r="I392">
        <v>3675</v>
      </c>
      <c r="J392">
        <v>223.24</v>
      </c>
      <c r="K392">
        <v>21.21</v>
      </c>
      <c r="L392">
        <v>214.31</v>
      </c>
      <c r="M392">
        <v>283.8</v>
      </c>
      <c r="N392">
        <v>158.59</v>
      </c>
      <c r="O392">
        <v>126.935</v>
      </c>
      <c r="P392">
        <v>22.18</v>
      </c>
      <c r="Q392">
        <v>185.63</v>
      </c>
    </row>
    <row r="393" spans="1:17" x14ac:dyDescent="0.3">
      <c r="A393" s="1">
        <v>44587</v>
      </c>
      <c r="B393">
        <v>51.02</v>
      </c>
      <c r="C393">
        <v>104.22</v>
      </c>
      <c r="D393">
        <v>294.63</v>
      </c>
      <c r="E393">
        <v>296.70999999999998</v>
      </c>
      <c r="F393">
        <v>557.12</v>
      </c>
      <c r="G393">
        <v>159.69</v>
      </c>
      <c r="H393">
        <v>2.65</v>
      </c>
      <c r="I393">
        <v>3631</v>
      </c>
      <c r="J393">
        <v>227.72</v>
      </c>
      <c r="K393">
        <v>20.63</v>
      </c>
      <c r="L393">
        <v>214.29</v>
      </c>
      <c r="M393">
        <v>275.13</v>
      </c>
      <c r="N393">
        <v>160.94</v>
      </c>
      <c r="O393">
        <v>129.233</v>
      </c>
      <c r="P393">
        <v>21.46</v>
      </c>
      <c r="Q393">
        <v>178.64</v>
      </c>
    </row>
    <row r="394" spans="1:17" x14ac:dyDescent="0.3">
      <c r="A394" s="1">
        <v>44588</v>
      </c>
      <c r="B394">
        <v>51.19</v>
      </c>
      <c r="C394">
        <v>106.03</v>
      </c>
      <c r="D394">
        <v>294.64</v>
      </c>
      <c r="E394">
        <v>299.83999999999997</v>
      </c>
      <c r="F394">
        <v>542.30999999999995</v>
      </c>
      <c r="G394">
        <v>159.22</v>
      </c>
      <c r="H394">
        <v>2.42</v>
      </c>
      <c r="I394">
        <v>3579</v>
      </c>
      <c r="J394">
        <v>219.44</v>
      </c>
      <c r="K394">
        <v>19.66</v>
      </c>
      <c r="L394">
        <v>212.17</v>
      </c>
      <c r="M394">
        <v>272.45</v>
      </c>
      <c r="N394">
        <v>159.81</v>
      </c>
      <c r="O394">
        <v>129.005</v>
      </c>
      <c r="P394">
        <v>19.79</v>
      </c>
      <c r="Q394">
        <v>170.2</v>
      </c>
    </row>
    <row r="395" spans="1:17" x14ac:dyDescent="0.3">
      <c r="A395" s="1">
        <v>44589</v>
      </c>
      <c r="B395">
        <v>52.9</v>
      </c>
      <c r="C395">
        <v>108.65</v>
      </c>
      <c r="D395">
        <v>301.70999999999998</v>
      </c>
      <c r="E395">
        <v>308.26</v>
      </c>
      <c r="F395">
        <v>560.1</v>
      </c>
      <c r="G395">
        <v>170.33</v>
      </c>
      <c r="H395">
        <v>2.4900000000000002</v>
      </c>
      <c r="I395">
        <v>3634</v>
      </c>
      <c r="J395">
        <v>228.4</v>
      </c>
      <c r="K395">
        <v>20.05</v>
      </c>
      <c r="L395">
        <v>201.16</v>
      </c>
      <c r="M395">
        <v>279.23</v>
      </c>
      <c r="N395">
        <v>168.9</v>
      </c>
      <c r="O395">
        <v>133.351</v>
      </c>
      <c r="P395">
        <v>21.97</v>
      </c>
      <c r="Q395">
        <v>177.58</v>
      </c>
    </row>
    <row r="396" spans="1:17" x14ac:dyDescent="0.3">
      <c r="A396" s="1">
        <v>44590</v>
      </c>
      <c r="B396">
        <v>52.9</v>
      </c>
      <c r="C396">
        <v>108.65</v>
      </c>
      <c r="D396">
        <v>301.70999999999998</v>
      </c>
      <c r="E396">
        <v>308.26</v>
      </c>
      <c r="F396">
        <v>560.1</v>
      </c>
      <c r="G396">
        <v>170.33</v>
      </c>
      <c r="H396">
        <v>2.4900000000000002</v>
      </c>
      <c r="I396">
        <v>3634</v>
      </c>
      <c r="J396">
        <v>228.4</v>
      </c>
      <c r="K396">
        <v>20.05</v>
      </c>
      <c r="L396">
        <v>201.16</v>
      </c>
      <c r="M396">
        <v>279.23</v>
      </c>
      <c r="N396">
        <v>168.9</v>
      </c>
      <c r="O396">
        <v>133.351</v>
      </c>
      <c r="P396">
        <v>21.97</v>
      </c>
      <c r="Q396">
        <v>177.58</v>
      </c>
    </row>
    <row r="397" spans="1:17" x14ac:dyDescent="0.3">
      <c r="A397" s="1">
        <v>44591</v>
      </c>
      <c r="B397">
        <v>52.9</v>
      </c>
      <c r="C397">
        <v>108.65</v>
      </c>
      <c r="D397">
        <v>301.70999999999998</v>
      </c>
      <c r="E397">
        <v>308.26</v>
      </c>
      <c r="F397">
        <v>560.1</v>
      </c>
      <c r="G397">
        <v>170.33</v>
      </c>
      <c r="H397">
        <v>2.4900000000000002</v>
      </c>
      <c r="I397">
        <v>3634</v>
      </c>
      <c r="J397">
        <v>228.4</v>
      </c>
      <c r="K397">
        <v>20.05</v>
      </c>
      <c r="L397">
        <v>201.16</v>
      </c>
      <c r="M397">
        <v>279.23</v>
      </c>
      <c r="N397">
        <v>168.9</v>
      </c>
      <c r="O397">
        <v>133.351</v>
      </c>
      <c r="P397">
        <v>21.97</v>
      </c>
      <c r="Q397">
        <v>177.58</v>
      </c>
    </row>
    <row r="398" spans="1:17" x14ac:dyDescent="0.3">
      <c r="A398" s="1">
        <v>44592</v>
      </c>
      <c r="B398">
        <v>53.23</v>
      </c>
      <c r="C398">
        <v>108.17</v>
      </c>
      <c r="D398">
        <v>313.26</v>
      </c>
      <c r="E398">
        <v>310.98</v>
      </c>
      <c r="F398">
        <v>585.88</v>
      </c>
      <c r="G398">
        <v>174.78</v>
      </c>
      <c r="H398">
        <v>2.61</v>
      </c>
      <c r="I398">
        <v>3667</v>
      </c>
      <c r="J398">
        <v>244.86</v>
      </c>
      <c r="K398">
        <v>20.86</v>
      </c>
      <c r="L398">
        <v>201.56</v>
      </c>
      <c r="M398">
        <v>283.62</v>
      </c>
      <c r="N398">
        <v>180.64</v>
      </c>
      <c r="O398">
        <v>135.30350999999999</v>
      </c>
      <c r="P398">
        <v>23.54</v>
      </c>
      <c r="Q398">
        <v>190.15</v>
      </c>
    </row>
    <row r="399" spans="1:17" x14ac:dyDescent="0.3">
      <c r="A399" s="1">
        <v>44593</v>
      </c>
      <c r="B399">
        <v>53.2</v>
      </c>
      <c r="C399">
        <v>109.55</v>
      </c>
      <c r="D399">
        <v>319</v>
      </c>
      <c r="E399">
        <v>308.76</v>
      </c>
      <c r="F399">
        <v>592.72</v>
      </c>
      <c r="G399">
        <v>174.61</v>
      </c>
      <c r="H399">
        <v>2.76</v>
      </c>
      <c r="I399">
        <v>3677</v>
      </c>
      <c r="J399">
        <v>246.38</v>
      </c>
      <c r="K399">
        <v>21.11</v>
      </c>
      <c r="L399">
        <v>205.35</v>
      </c>
      <c r="M399">
        <v>277.27</v>
      </c>
      <c r="N399">
        <v>182.15</v>
      </c>
      <c r="O399">
        <v>137.64400000000001</v>
      </c>
      <c r="P399">
        <v>25.03</v>
      </c>
      <c r="Q399">
        <v>197.73</v>
      </c>
    </row>
    <row r="400" spans="1:17" x14ac:dyDescent="0.3">
      <c r="A400" s="1">
        <v>44594</v>
      </c>
      <c r="B400">
        <v>53.8</v>
      </c>
      <c r="C400">
        <v>109.58</v>
      </c>
      <c r="D400">
        <v>323</v>
      </c>
      <c r="E400">
        <v>313.45999999999998</v>
      </c>
      <c r="F400">
        <v>603.42999999999995</v>
      </c>
      <c r="G400">
        <v>175.84</v>
      </c>
      <c r="H400">
        <v>2.69</v>
      </c>
      <c r="I400">
        <v>3721</v>
      </c>
      <c r="J400">
        <v>252.42</v>
      </c>
      <c r="K400">
        <v>21.33</v>
      </c>
      <c r="L400">
        <v>204.94</v>
      </c>
      <c r="M400">
        <v>272.14999999999998</v>
      </c>
      <c r="N400">
        <v>177.04</v>
      </c>
      <c r="O400">
        <v>148</v>
      </c>
      <c r="P400">
        <v>23.02</v>
      </c>
      <c r="Q400">
        <v>187.37</v>
      </c>
    </row>
    <row r="401" spans="1:17" x14ac:dyDescent="0.3">
      <c r="A401" s="1">
        <v>44595</v>
      </c>
      <c r="B401">
        <v>53.79</v>
      </c>
      <c r="C401">
        <v>120.78</v>
      </c>
      <c r="D401">
        <v>237.76</v>
      </c>
      <c r="E401">
        <v>301.25</v>
      </c>
      <c r="F401">
        <v>580.85</v>
      </c>
      <c r="G401">
        <v>172.9</v>
      </c>
      <c r="H401">
        <v>2.5499999999999998</v>
      </c>
      <c r="I401">
        <v>3672</v>
      </c>
      <c r="J401">
        <v>239.48</v>
      </c>
      <c r="K401">
        <v>20.93</v>
      </c>
      <c r="L401">
        <v>200.59</v>
      </c>
      <c r="M401">
        <v>268.74</v>
      </c>
      <c r="N401">
        <v>170.63</v>
      </c>
      <c r="O401">
        <v>143.09001000000001</v>
      </c>
      <c r="P401">
        <v>21.21</v>
      </c>
      <c r="Q401">
        <v>181.31</v>
      </c>
    </row>
    <row r="402" spans="1:17" x14ac:dyDescent="0.3">
      <c r="A402" s="1">
        <v>44596</v>
      </c>
      <c r="B402">
        <v>53.31</v>
      </c>
      <c r="C402">
        <v>120.94</v>
      </c>
      <c r="D402">
        <v>237.09</v>
      </c>
      <c r="E402">
        <v>305.94</v>
      </c>
      <c r="F402">
        <v>590.16</v>
      </c>
      <c r="G402">
        <v>172.39</v>
      </c>
      <c r="H402">
        <v>2.7</v>
      </c>
      <c r="I402">
        <v>3706</v>
      </c>
      <c r="J402">
        <v>243.19</v>
      </c>
      <c r="K402">
        <v>21.33</v>
      </c>
      <c r="L402">
        <v>198.41</v>
      </c>
      <c r="M402">
        <v>266.98</v>
      </c>
      <c r="N402">
        <v>177.21</v>
      </c>
      <c r="O402">
        <v>143.29301000000001</v>
      </c>
      <c r="P402">
        <v>23.51</v>
      </c>
      <c r="Q402">
        <v>194.44</v>
      </c>
    </row>
    <row r="403" spans="1:17" x14ac:dyDescent="0.3">
      <c r="A403" s="1">
        <v>44597</v>
      </c>
      <c r="B403">
        <v>53.31</v>
      </c>
      <c r="C403">
        <v>120.94</v>
      </c>
      <c r="D403">
        <v>237.09</v>
      </c>
      <c r="E403">
        <v>305.94</v>
      </c>
      <c r="F403">
        <v>590.16</v>
      </c>
      <c r="G403">
        <v>172.39</v>
      </c>
      <c r="H403">
        <v>2.7</v>
      </c>
      <c r="I403">
        <v>3706</v>
      </c>
      <c r="J403">
        <v>243.19</v>
      </c>
      <c r="K403">
        <v>21.33</v>
      </c>
      <c r="L403">
        <v>198.41</v>
      </c>
      <c r="M403">
        <v>266.98</v>
      </c>
      <c r="N403">
        <v>177.21</v>
      </c>
      <c r="O403">
        <v>143.29301000000001</v>
      </c>
      <c r="P403">
        <v>23.51</v>
      </c>
      <c r="Q403">
        <v>194.44</v>
      </c>
    </row>
    <row r="404" spans="1:17" x14ac:dyDescent="0.3">
      <c r="A404" s="1">
        <v>44598</v>
      </c>
      <c r="B404">
        <v>53.31</v>
      </c>
      <c r="C404">
        <v>120.94</v>
      </c>
      <c r="D404">
        <v>237.09</v>
      </c>
      <c r="E404">
        <v>305.94</v>
      </c>
      <c r="F404">
        <v>590.16</v>
      </c>
      <c r="G404">
        <v>172.39</v>
      </c>
      <c r="H404">
        <v>2.7</v>
      </c>
      <c r="I404">
        <v>3706</v>
      </c>
      <c r="J404">
        <v>243.19</v>
      </c>
      <c r="K404">
        <v>21.33</v>
      </c>
      <c r="L404">
        <v>198.41</v>
      </c>
      <c r="M404">
        <v>266.98</v>
      </c>
      <c r="N404">
        <v>177.21</v>
      </c>
      <c r="O404">
        <v>143.29301000000001</v>
      </c>
      <c r="P404">
        <v>23.51</v>
      </c>
      <c r="Q404">
        <v>194.44</v>
      </c>
    </row>
    <row r="405" spans="1:17" x14ac:dyDescent="0.3">
      <c r="A405" s="1">
        <v>44599</v>
      </c>
      <c r="B405">
        <v>53</v>
      </c>
      <c r="C405">
        <v>122.05</v>
      </c>
      <c r="D405">
        <v>224.91</v>
      </c>
      <c r="E405">
        <v>300.95</v>
      </c>
      <c r="F405">
        <v>587.63</v>
      </c>
      <c r="G405">
        <v>171.66</v>
      </c>
      <c r="H405">
        <v>2.77</v>
      </c>
      <c r="I405">
        <v>3719</v>
      </c>
      <c r="J405">
        <v>247.28</v>
      </c>
      <c r="K405">
        <v>21.62</v>
      </c>
      <c r="L405">
        <v>199.82</v>
      </c>
      <c r="M405">
        <v>268.95</v>
      </c>
      <c r="N405">
        <v>178.84</v>
      </c>
      <c r="O405">
        <v>139.20099999999999</v>
      </c>
      <c r="P405">
        <v>25.574999999999999</v>
      </c>
      <c r="Q405">
        <v>205.74</v>
      </c>
    </row>
    <row r="406" spans="1:17" x14ac:dyDescent="0.3">
      <c r="A406" s="1">
        <v>44600</v>
      </c>
      <c r="B406">
        <v>52.82</v>
      </c>
      <c r="C406">
        <v>125.44</v>
      </c>
      <c r="D406">
        <v>220.18</v>
      </c>
      <c r="E406">
        <v>304.56</v>
      </c>
      <c r="F406">
        <v>600.22</v>
      </c>
      <c r="G406">
        <v>174.83</v>
      </c>
      <c r="H406">
        <v>2.93</v>
      </c>
      <c r="I406">
        <v>3787</v>
      </c>
      <c r="J406">
        <v>251.08</v>
      </c>
      <c r="K406">
        <v>22.52</v>
      </c>
      <c r="L406">
        <v>201.5</v>
      </c>
      <c r="M406">
        <v>273.26</v>
      </c>
      <c r="N406">
        <v>178.9</v>
      </c>
      <c r="O406">
        <v>139.399</v>
      </c>
      <c r="P406">
        <v>26.33</v>
      </c>
      <c r="Q406">
        <v>208.73</v>
      </c>
    </row>
    <row r="407" spans="1:17" x14ac:dyDescent="0.3">
      <c r="A407" s="1">
        <v>44601</v>
      </c>
      <c r="B407">
        <v>53.5</v>
      </c>
      <c r="C407">
        <v>128.08000000000001</v>
      </c>
      <c r="D407">
        <v>232</v>
      </c>
      <c r="E407">
        <v>311.20999999999998</v>
      </c>
      <c r="F407">
        <v>611.34</v>
      </c>
      <c r="G407">
        <v>176.28</v>
      </c>
      <c r="H407">
        <v>3.22</v>
      </c>
      <c r="I407">
        <v>3830</v>
      </c>
      <c r="J407">
        <v>267.05</v>
      </c>
      <c r="K407">
        <v>22.82</v>
      </c>
      <c r="L407">
        <v>203.6</v>
      </c>
      <c r="M407">
        <v>275.52</v>
      </c>
      <c r="N407">
        <v>186.9</v>
      </c>
      <c r="O407">
        <v>141.59200999999999</v>
      </c>
      <c r="P407">
        <v>28.99</v>
      </c>
      <c r="Q407">
        <v>214.5</v>
      </c>
    </row>
    <row r="408" spans="1:17" x14ac:dyDescent="0.3">
      <c r="A408" s="1">
        <v>44602</v>
      </c>
      <c r="B408">
        <v>53.04</v>
      </c>
      <c r="C408">
        <v>125.13</v>
      </c>
      <c r="D408">
        <v>228.07</v>
      </c>
      <c r="E408">
        <v>302.38</v>
      </c>
      <c r="F408">
        <v>591.36</v>
      </c>
      <c r="G408">
        <v>172.12</v>
      </c>
      <c r="H408">
        <v>3.09</v>
      </c>
      <c r="I408">
        <v>3867</v>
      </c>
      <c r="J408">
        <v>258.24</v>
      </c>
      <c r="K408">
        <v>22.41</v>
      </c>
      <c r="L408">
        <v>203.07</v>
      </c>
      <c r="M408">
        <v>266.58</v>
      </c>
      <c r="N408">
        <v>187.88</v>
      </c>
      <c r="O408">
        <v>138.62</v>
      </c>
      <c r="P408">
        <v>28.82</v>
      </c>
      <c r="Q408">
        <v>204.77</v>
      </c>
    </row>
    <row r="409" spans="1:17" x14ac:dyDescent="0.3">
      <c r="A409" s="1">
        <v>44603</v>
      </c>
      <c r="B409">
        <v>53.32</v>
      </c>
      <c r="C409">
        <v>124.48</v>
      </c>
      <c r="D409">
        <v>219.55</v>
      </c>
      <c r="E409">
        <v>295.04000000000002</v>
      </c>
      <c r="F409">
        <v>573.41999999999996</v>
      </c>
      <c r="G409">
        <v>168.64</v>
      </c>
      <c r="H409">
        <v>3.02</v>
      </c>
      <c r="I409">
        <v>3867</v>
      </c>
      <c r="J409">
        <v>239.49</v>
      </c>
      <c r="K409">
        <v>21.14</v>
      </c>
      <c r="L409">
        <v>201.24</v>
      </c>
      <c r="M409">
        <v>263.23</v>
      </c>
      <c r="N409">
        <v>181.86</v>
      </c>
      <c r="O409">
        <v>134.2825</v>
      </c>
      <c r="P409">
        <v>26.93</v>
      </c>
      <c r="Q409">
        <v>194.53</v>
      </c>
    </row>
    <row r="410" spans="1:17" x14ac:dyDescent="0.3">
      <c r="A410" s="1">
        <v>44604</v>
      </c>
      <c r="B410">
        <v>53.32</v>
      </c>
      <c r="C410">
        <v>124.48</v>
      </c>
      <c r="D410">
        <v>219.55</v>
      </c>
      <c r="E410">
        <v>295.04000000000002</v>
      </c>
      <c r="F410">
        <v>573.41999999999996</v>
      </c>
      <c r="G410">
        <v>168.64</v>
      </c>
      <c r="H410">
        <v>3.02</v>
      </c>
      <c r="I410">
        <v>3867</v>
      </c>
      <c r="J410">
        <v>239.49</v>
      </c>
      <c r="K410">
        <v>21.14</v>
      </c>
      <c r="L410">
        <v>201.24</v>
      </c>
      <c r="M410">
        <v>263.23</v>
      </c>
      <c r="N410">
        <v>181.86</v>
      </c>
      <c r="O410">
        <v>134.2825</v>
      </c>
      <c r="P410">
        <v>26.93</v>
      </c>
      <c r="Q410">
        <v>194.53</v>
      </c>
    </row>
    <row r="411" spans="1:17" x14ac:dyDescent="0.3">
      <c r="A411" s="1">
        <v>44605</v>
      </c>
      <c r="B411">
        <v>53.32</v>
      </c>
      <c r="C411">
        <v>124.48</v>
      </c>
      <c r="D411">
        <v>219.55</v>
      </c>
      <c r="E411">
        <v>295.04000000000002</v>
      </c>
      <c r="F411">
        <v>573.41999999999996</v>
      </c>
      <c r="G411">
        <v>168.64</v>
      </c>
      <c r="H411">
        <v>3.02</v>
      </c>
      <c r="I411">
        <v>3867</v>
      </c>
      <c r="J411">
        <v>239.49</v>
      </c>
      <c r="K411">
        <v>21.14</v>
      </c>
      <c r="L411">
        <v>201.24</v>
      </c>
      <c r="M411">
        <v>263.23</v>
      </c>
      <c r="N411">
        <v>181.86</v>
      </c>
      <c r="O411">
        <v>134.2825</v>
      </c>
      <c r="P411">
        <v>26.93</v>
      </c>
      <c r="Q411">
        <v>194.53</v>
      </c>
    </row>
    <row r="412" spans="1:17" x14ac:dyDescent="0.3">
      <c r="A412" s="1">
        <v>44606</v>
      </c>
      <c r="B412">
        <v>53.27</v>
      </c>
      <c r="C412">
        <v>125.51</v>
      </c>
      <c r="D412">
        <v>217.7</v>
      </c>
      <c r="E412">
        <v>295</v>
      </c>
      <c r="F412">
        <v>578.58000000000004</v>
      </c>
      <c r="G412">
        <v>168.88</v>
      </c>
      <c r="H412">
        <v>3.04</v>
      </c>
      <c r="I412">
        <v>3837</v>
      </c>
      <c r="J412">
        <v>242.67</v>
      </c>
      <c r="K412">
        <v>20.82</v>
      </c>
      <c r="L412">
        <v>199.89</v>
      </c>
      <c r="M412">
        <v>262.75</v>
      </c>
      <c r="N412">
        <v>180.6</v>
      </c>
      <c r="O412">
        <v>135.52600000000001</v>
      </c>
      <c r="P412">
        <v>25.55</v>
      </c>
      <c r="Q412">
        <v>195.25</v>
      </c>
    </row>
    <row r="413" spans="1:17" x14ac:dyDescent="0.3">
      <c r="A413" s="1">
        <v>44607</v>
      </c>
      <c r="B413">
        <v>53.36</v>
      </c>
      <c r="C413">
        <v>127.03</v>
      </c>
      <c r="D413">
        <v>221</v>
      </c>
      <c r="E413">
        <v>300.47000000000003</v>
      </c>
      <c r="F413">
        <v>602.77</v>
      </c>
      <c r="G413">
        <v>172.79</v>
      </c>
      <c r="H413">
        <v>3.26</v>
      </c>
      <c r="I413">
        <v>3794</v>
      </c>
      <c r="J413">
        <v>264.95</v>
      </c>
      <c r="K413">
        <v>21.68</v>
      </c>
      <c r="L413">
        <v>203.41</v>
      </c>
      <c r="M413">
        <v>265.14999999999998</v>
      </c>
      <c r="N413">
        <v>189.3</v>
      </c>
      <c r="O413">
        <v>136.60849999999999</v>
      </c>
      <c r="P413">
        <v>28.63</v>
      </c>
      <c r="Q413">
        <v>208.95</v>
      </c>
    </row>
    <row r="414" spans="1:17" x14ac:dyDescent="0.3">
      <c r="A414" s="1">
        <v>44608</v>
      </c>
      <c r="B414">
        <v>53.4</v>
      </c>
      <c r="C414">
        <v>127.46</v>
      </c>
      <c r="D414">
        <v>216.54</v>
      </c>
      <c r="E414">
        <v>299.5</v>
      </c>
      <c r="F414">
        <v>597.21</v>
      </c>
      <c r="G414">
        <v>172.55</v>
      </c>
      <c r="H414">
        <v>3.23</v>
      </c>
      <c r="I414">
        <v>3799</v>
      </c>
      <c r="J414">
        <v>265.11</v>
      </c>
      <c r="K414">
        <v>21.96</v>
      </c>
      <c r="L414">
        <v>203.64</v>
      </c>
      <c r="M414">
        <v>261.93</v>
      </c>
      <c r="N414">
        <v>183.28</v>
      </c>
      <c r="O414">
        <v>137.738</v>
      </c>
      <c r="P414">
        <v>28.4</v>
      </c>
      <c r="Q414">
        <v>207.96</v>
      </c>
    </row>
    <row r="415" spans="1:17" x14ac:dyDescent="0.3">
      <c r="A415" s="1">
        <v>44609</v>
      </c>
      <c r="B415">
        <v>53.58</v>
      </c>
      <c r="C415">
        <v>124.55</v>
      </c>
      <c r="D415">
        <v>207.71</v>
      </c>
      <c r="E415">
        <v>290.73</v>
      </c>
      <c r="F415">
        <v>579</v>
      </c>
      <c r="G415">
        <v>168.88</v>
      </c>
      <c r="H415">
        <v>3.01</v>
      </c>
      <c r="I415">
        <v>3849</v>
      </c>
      <c r="J415">
        <v>245.07</v>
      </c>
      <c r="K415">
        <v>20.69</v>
      </c>
      <c r="L415">
        <v>194.74</v>
      </c>
      <c r="M415">
        <v>252.74</v>
      </c>
      <c r="N415">
        <v>169.85</v>
      </c>
      <c r="O415">
        <v>132.53899999999999</v>
      </c>
      <c r="P415">
        <v>25.72</v>
      </c>
      <c r="Q415">
        <v>191.92</v>
      </c>
    </row>
    <row r="416" spans="1:17" x14ac:dyDescent="0.3">
      <c r="A416" s="1">
        <v>44610</v>
      </c>
      <c r="B416">
        <v>53.83</v>
      </c>
      <c r="C416">
        <v>123.98</v>
      </c>
      <c r="D416">
        <v>206.16</v>
      </c>
      <c r="E416">
        <v>287.93</v>
      </c>
      <c r="F416">
        <v>579.99</v>
      </c>
      <c r="G416">
        <v>167.3</v>
      </c>
      <c r="H416">
        <v>2.88</v>
      </c>
      <c r="I416">
        <v>3844</v>
      </c>
      <c r="J416">
        <v>236.42</v>
      </c>
      <c r="K416">
        <v>20.47</v>
      </c>
      <c r="L416">
        <v>191.95</v>
      </c>
      <c r="M416">
        <v>251.98</v>
      </c>
      <c r="N416">
        <v>164.93</v>
      </c>
      <c r="O416">
        <v>130.40299999999999</v>
      </c>
      <c r="P416">
        <v>23.89</v>
      </c>
      <c r="Q416">
        <v>189.16</v>
      </c>
    </row>
    <row r="417" spans="1:17" x14ac:dyDescent="0.3">
      <c r="A417" s="1">
        <v>44611</v>
      </c>
      <c r="B417">
        <v>53.83</v>
      </c>
      <c r="C417">
        <v>123.98</v>
      </c>
      <c r="D417">
        <v>206.16</v>
      </c>
      <c r="E417">
        <v>287.93</v>
      </c>
      <c r="F417">
        <v>579.99</v>
      </c>
      <c r="G417">
        <v>167.3</v>
      </c>
      <c r="H417">
        <v>2.88</v>
      </c>
      <c r="I417">
        <v>3844</v>
      </c>
      <c r="J417">
        <v>236.42</v>
      </c>
      <c r="K417">
        <v>20.47</v>
      </c>
      <c r="L417">
        <v>191.95</v>
      </c>
      <c r="M417">
        <v>251.98</v>
      </c>
      <c r="N417">
        <v>164.93</v>
      </c>
      <c r="O417">
        <v>130.40299999999999</v>
      </c>
      <c r="P417">
        <v>23.89</v>
      </c>
      <c r="Q417">
        <v>189.16</v>
      </c>
    </row>
    <row r="418" spans="1:17" x14ac:dyDescent="0.3">
      <c r="A418" s="1">
        <v>44612</v>
      </c>
      <c r="B418">
        <v>53.83</v>
      </c>
      <c r="C418">
        <v>123.98</v>
      </c>
      <c r="D418">
        <v>206.16</v>
      </c>
      <c r="E418">
        <v>287.93</v>
      </c>
      <c r="F418">
        <v>579.99</v>
      </c>
      <c r="G418">
        <v>167.3</v>
      </c>
      <c r="H418">
        <v>2.88</v>
      </c>
      <c r="I418">
        <v>3844</v>
      </c>
      <c r="J418">
        <v>236.42</v>
      </c>
      <c r="K418">
        <v>20.47</v>
      </c>
      <c r="L418">
        <v>191.95</v>
      </c>
      <c r="M418">
        <v>251.98</v>
      </c>
      <c r="N418">
        <v>164.93</v>
      </c>
      <c r="O418">
        <v>130.40299999999999</v>
      </c>
      <c r="P418">
        <v>23.89</v>
      </c>
      <c r="Q418">
        <v>189.16</v>
      </c>
    </row>
    <row r="419" spans="1:17" x14ac:dyDescent="0.3">
      <c r="A419" s="1">
        <v>44613</v>
      </c>
      <c r="B419">
        <v>53.83</v>
      </c>
      <c r="C419">
        <v>123.98</v>
      </c>
      <c r="D419">
        <v>206.16</v>
      </c>
      <c r="E419">
        <v>287.93</v>
      </c>
      <c r="F419">
        <v>579.99</v>
      </c>
      <c r="G419">
        <v>167.3</v>
      </c>
      <c r="H419">
        <v>2.88</v>
      </c>
      <c r="I419">
        <v>3834</v>
      </c>
      <c r="J419">
        <v>236.42</v>
      </c>
      <c r="K419">
        <v>20.47</v>
      </c>
      <c r="L419">
        <v>191.95</v>
      </c>
      <c r="M419">
        <v>251.98</v>
      </c>
      <c r="N419">
        <v>164.93</v>
      </c>
      <c r="O419">
        <v>130.40299999999999</v>
      </c>
      <c r="P419">
        <v>23.89</v>
      </c>
      <c r="Q419">
        <v>189.16</v>
      </c>
    </row>
    <row r="420" spans="1:17" x14ac:dyDescent="0.3">
      <c r="A420" s="1">
        <v>44614</v>
      </c>
      <c r="B420">
        <v>53.9</v>
      </c>
      <c r="C420">
        <v>123.51</v>
      </c>
      <c r="D420">
        <v>202.08</v>
      </c>
      <c r="E420">
        <v>287.72000000000003</v>
      </c>
      <c r="F420">
        <v>577.46</v>
      </c>
      <c r="G420">
        <v>164.32</v>
      </c>
      <c r="H420">
        <v>3.01</v>
      </c>
      <c r="I420">
        <v>3790</v>
      </c>
      <c r="J420">
        <v>233.9</v>
      </c>
      <c r="K420">
        <v>19.57</v>
      </c>
      <c r="L420">
        <v>191.21</v>
      </c>
      <c r="M420">
        <v>251.87</v>
      </c>
      <c r="N420">
        <v>166.71</v>
      </c>
      <c r="O420">
        <v>129.8135</v>
      </c>
      <c r="P420">
        <v>22.53</v>
      </c>
      <c r="Q420">
        <v>176.76</v>
      </c>
    </row>
    <row r="421" spans="1:17" x14ac:dyDescent="0.3">
      <c r="A421" s="1">
        <v>44615</v>
      </c>
      <c r="B421">
        <v>53.41</v>
      </c>
      <c r="C421">
        <v>121.44</v>
      </c>
      <c r="D421">
        <v>198.45</v>
      </c>
      <c r="E421">
        <v>280.27</v>
      </c>
      <c r="F421">
        <v>565.19000000000005</v>
      </c>
      <c r="G421">
        <v>160.07</v>
      </c>
      <c r="H421">
        <v>2.97</v>
      </c>
      <c r="I421">
        <v>3790</v>
      </c>
      <c r="J421">
        <v>223.87</v>
      </c>
      <c r="K421">
        <v>12.38</v>
      </c>
      <c r="L421">
        <v>186.67</v>
      </c>
      <c r="M421">
        <v>249.15</v>
      </c>
      <c r="N421">
        <v>161.83000000000001</v>
      </c>
      <c r="O421">
        <v>127.588005</v>
      </c>
      <c r="P421">
        <v>21.04</v>
      </c>
      <c r="Q421">
        <v>172.74</v>
      </c>
    </row>
    <row r="422" spans="1:17" x14ac:dyDescent="0.3">
      <c r="A422" s="1">
        <v>44616</v>
      </c>
      <c r="B422">
        <v>52.59</v>
      </c>
      <c r="C422">
        <v>123.66</v>
      </c>
      <c r="D422">
        <v>207.6</v>
      </c>
      <c r="E422">
        <v>294.58999999999997</v>
      </c>
      <c r="F422">
        <v>580</v>
      </c>
      <c r="G422">
        <v>162.74</v>
      </c>
      <c r="H422">
        <v>3.38</v>
      </c>
      <c r="I422">
        <v>3709</v>
      </c>
      <c r="J422">
        <v>237.48</v>
      </c>
      <c r="K422">
        <v>12.39</v>
      </c>
      <c r="L422">
        <v>184.69</v>
      </c>
      <c r="M422">
        <v>255.82</v>
      </c>
      <c r="N422">
        <v>182.88</v>
      </c>
      <c r="O422">
        <v>132.69101000000001</v>
      </c>
      <c r="P422">
        <v>22.96</v>
      </c>
      <c r="Q422">
        <v>179.56</v>
      </c>
    </row>
    <row r="423" spans="1:17" x14ac:dyDescent="0.3">
      <c r="A423" s="1">
        <v>44617</v>
      </c>
      <c r="B423">
        <v>54.12</v>
      </c>
      <c r="C423">
        <v>125.46</v>
      </c>
      <c r="D423">
        <v>210.48</v>
      </c>
      <c r="E423">
        <v>297.31</v>
      </c>
      <c r="F423">
        <v>588.01</v>
      </c>
      <c r="G423">
        <v>164.85</v>
      </c>
      <c r="H423">
        <v>3.47</v>
      </c>
      <c r="I423">
        <v>3756</v>
      </c>
      <c r="J423">
        <v>241.57</v>
      </c>
      <c r="K423">
        <v>13.2</v>
      </c>
      <c r="L423">
        <v>187.06</v>
      </c>
      <c r="M423">
        <v>264.38</v>
      </c>
      <c r="N423">
        <v>181.75</v>
      </c>
      <c r="O423">
        <v>134.45949999999999</v>
      </c>
      <c r="P423">
        <v>23.07</v>
      </c>
      <c r="Q423">
        <v>176.83</v>
      </c>
    </row>
    <row r="424" spans="1:17" x14ac:dyDescent="0.3">
      <c r="A424" s="1">
        <v>44618</v>
      </c>
      <c r="B424">
        <v>54.12</v>
      </c>
      <c r="C424">
        <v>125.46</v>
      </c>
      <c r="D424">
        <v>210.48</v>
      </c>
      <c r="E424">
        <v>297.31</v>
      </c>
      <c r="F424">
        <v>588.01</v>
      </c>
      <c r="G424">
        <v>164.85</v>
      </c>
      <c r="H424">
        <v>3.47</v>
      </c>
      <c r="I424">
        <v>3756</v>
      </c>
      <c r="J424">
        <v>241.57</v>
      </c>
      <c r="K424">
        <v>13.2</v>
      </c>
      <c r="L424">
        <v>187.06</v>
      </c>
      <c r="M424">
        <v>264.38</v>
      </c>
      <c r="N424">
        <v>181.75</v>
      </c>
      <c r="O424">
        <v>134.45949999999999</v>
      </c>
      <c r="P424">
        <v>23.07</v>
      </c>
      <c r="Q424">
        <v>176.83</v>
      </c>
    </row>
    <row r="425" spans="1:17" x14ac:dyDescent="0.3">
      <c r="A425" s="1">
        <v>44619</v>
      </c>
      <c r="B425">
        <v>54.12</v>
      </c>
      <c r="C425">
        <v>125.46</v>
      </c>
      <c r="D425">
        <v>210.48</v>
      </c>
      <c r="E425">
        <v>297.31</v>
      </c>
      <c r="F425">
        <v>588.01</v>
      </c>
      <c r="G425">
        <v>164.85</v>
      </c>
      <c r="H425">
        <v>3.47</v>
      </c>
      <c r="I425">
        <v>3756</v>
      </c>
      <c r="J425">
        <v>241.57</v>
      </c>
      <c r="K425">
        <v>13.2</v>
      </c>
      <c r="L425">
        <v>187.06</v>
      </c>
      <c r="M425">
        <v>264.38</v>
      </c>
      <c r="N425">
        <v>181.75</v>
      </c>
      <c r="O425">
        <v>134.45949999999999</v>
      </c>
      <c r="P425">
        <v>23.07</v>
      </c>
      <c r="Q425">
        <v>176.83</v>
      </c>
    </row>
    <row r="426" spans="1:17" x14ac:dyDescent="0.3">
      <c r="A426" s="1">
        <v>44620</v>
      </c>
      <c r="B426">
        <v>53.67</v>
      </c>
      <c r="C426">
        <v>123.21</v>
      </c>
      <c r="D426">
        <v>211.03</v>
      </c>
      <c r="E426">
        <v>298.79000000000002</v>
      </c>
      <c r="F426">
        <v>587.44000000000005</v>
      </c>
      <c r="G426">
        <v>165.12</v>
      </c>
      <c r="H426">
        <v>3.99</v>
      </c>
      <c r="I426">
        <v>3743</v>
      </c>
      <c r="J426">
        <v>243.85</v>
      </c>
      <c r="K426">
        <v>13.02</v>
      </c>
      <c r="L426">
        <v>187.58</v>
      </c>
      <c r="M426">
        <v>266.93</v>
      </c>
      <c r="N426">
        <v>195.21</v>
      </c>
      <c r="O426">
        <v>135.05699000000001</v>
      </c>
      <c r="P426">
        <v>25.35</v>
      </c>
      <c r="Q426">
        <v>190.77</v>
      </c>
    </row>
    <row r="427" spans="1:17" x14ac:dyDescent="0.3">
      <c r="A427" s="1">
        <v>44621</v>
      </c>
      <c r="B427">
        <v>53.61</v>
      </c>
      <c r="C427">
        <v>123.13</v>
      </c>
      <c r="D427">
        <v>203.49</v>
      </c>
      <c r="E427">
        <v>294.95</v>
      </c>
      <c r="F427">
        <v>570.12</v>
      </c>
      <c r="G427">
        <v>163.19999999999999</v>
      </c>
      <c r="H427">
        <v>4.07</v>
      </c>
      <c r="I427">
        <v>3797</v>
      </c>
      <c r="J427">
        <v>234.77</v>
      </c>
      <c r="K427">
        <v>12.59</v>
      </c>
      <c r="L427">
        <v>182.83</v>
      </c>
      <c r="M427">
        <v>267.52</v>
      </c>
      <c r="N427">
        <v>197.64</v>
      </c>
      <c r="O427">
        <v>134.06151</v>
      </c>
      <c r="P427">
        <v>26.08</v>
      </c>
      <c r="Q427">
        <v>196.17</v>
      </c>
    </row>
    <row r="428" spans="1:17" x14ac:dyDescent="0.3">
      <c r="A428" s="1">
        <v>44622</v>
      </c>
      <c r="B428">
        <v>54.14</v>
      </c>
      <c r="C428">
        <v>125.61</v>
      </c>
      <c r="D428">
        <v>208.11</v>
      </c>
      <c r="E428">
        <v>300.19</v>
      </c>
      <c r="F428">
        <v>585.78</v>
      </c>
      <c r="G428">
        <v>166.56</v>
      </c>
      <c r="H428">
        <v>4.2</v>
      </c>
      <c r="I428">
        <v>3788</v>
      </c>
      <c r="J428">
        <v>242.2</v>
      </c>
      <c r="K428">
        <v>12</v>
      </c>
      <c r="L428">
        <v>192.61</v>
      </c>
      <c r="M428">
        <v>274.64999999999998</v>
      </c>
      <c r="N428">
        <v>201.75</v>
      </c>
      <c r="O428">
        <v>134.57149999999999</v>
      </c>
      <c r="P428">
        <v>26.88</v>
      </c>
      <c r="Q428">
        <v>194.5</v>
      </c>
    </row>
    <row r="429" spans="1:17" x14ac:dyDescent="0.3">
      <c r="A429" s="1">
        <v>44623</v>
      </c>
      <c r="B429">
        <v>54.66</v>
      </c>
      <c r="C429">
        <v>123.92</v>
      </c>
      <c r="D429">
        <v>202.97</v>
      </c>
      <c r="E429">
        <v>295.92</v>
      </c>
      <c r="F429">
        <v>578.6</v>
      </c>
      <c r="G429">
        <v>166.23</v>
      </c>
      <c r="H429">
        <v>4.21</v>
      </c>
      <c r="I429">
        <v>3907</v>
      </c>
      <c r="J429">
        <v>237.14</v>
      </c>
      <c r="K429">
        <v>11.5</v>
      </c>
      <c r="L429">
        <v>194.85</v>
      </c>
      <c r="M429">
        <v>273.67</v>
      </c>
      <c r="N429">
        <v>191.02</v>
      </c>
      <c r="O429">
        <v>133.89949999999999</v>
      </c>
      <c r="P429">
        <v>24.66</v>
      </c>
      <c r="Q429">
        <v>178.03</v>
      </c>
    </row>
    <row r="430" spans="1:17" x14ac:dyDescent="0.3">
      <c r="A430" s="1">
        <v>44624</v>
      </c>
      <c r="B430">
        <v>55.11</v>
      </c>
      <c r="C430">
        <v>123.23</v>
      </c>
      <c r="D430">
        <v>200.06</v>
      </c>
      <c r="E430">
        <v>289.86</v>
      </c>
      <c r="F430">
        <v>595.99</v>
      </c>
      <c r="G430">
        <v>163.16999999999999</v>
      </c>
      <c r="H430">
        <v>3.86</v>
      </c>
      <c r="I430">
        <v>3883</v>
      </c>
      <c r="J430">
        <v>229.36</v>
      </c>
      <c r="K430">
        <v>10.57</v>
      </c>
      <c r="L430">
        <v>195.66</v>
      </c>
      <c r="M430">
        <v>269.64</v>
      </c>
      <c r="N430">
        <v>179.03</v>
      </c>
      <c r="O430">
        <v>131.90649999999999</v>
      </c>
      <c r="P430">
        <v>22.82</v>
      </c>
      <c r="Q430">
        <v>165.75</v>
      </c>
    </row>
    <row r="431" spans="1:17" x14ac:dyDescent="0.3">
      <c r="A431" s="1">
        <v>44625</v>
      </c>
      <c r="B431">
        <v>55.11</v>
      </c>
      <c r="C431">
        <v>123.23</v>
      </c>
      <c r="D431">
        <v>200.06</v>
      </c>
      <c r="E431">
        <v>289.86</v>
      </c>
      <c r="F431">
        <v>595.99</v>
      </c>
      <c r="G431">
        <v>163.16999999999999</v>
      </c>
      <c r="H431">
        <v>3.86</v>
      </c>
      <c r="I431">
        <v>3883</v>
      </c>
      <c r="J431">
        <v>229.36</v>
      </c>
      <c r="K431">
        <v>10.57</v>
      </c>
      <c r="L431">
        <v>195.66</v>
      </c>
      <c r="M431">
        <v>269.64</v>
      </c>
      <c r="N431">
        <v>179.03</v>
      </c>
      <c r="O431">
        <v>131.90649999999999</v>
      </c>
      <c r="P431">
        <v>22.82</v>
      </c>
      <c r="Q431">
        <v>165.75</v>
      </c>
    </row>
    <row r="432" spans="1:17" x14ac:dyDescent="0.3">
      <c r="A432" s="1">
        <v>44626</v>
      </c>
      <c r="B432">
        <v>55.11</v>
      </c>
      <c r="C432">
        <v>123.23</v>
      </c>
      <c r="D432">
        <v>200.06</v>
      </c>
      <c r="E432">
        <v>289.86</v>
      </c>
      <c r="F432">
        <v>595.99</v>
      </c>
      <c r="G432">
        <v>163.16999999999999</v>
      </c>
      <c r="H432">
        <v>3.86</v>
      </c>
      <c r="I432">
        <v>3883</v>
      </c>
      <c r="J432">
        <v>229.36</v>
      </c>
      <c r="K432">
        <v>10.57</v>
      </c>
      <c r="L432">
        <v>195.66</v>
      </c>
      <c r="M432">
        <v>269.64</v>
      </c>
      <c r="N432">
        <v>179.03</v>
      </c>
      <c r="O432">
        <v>131.90649999999999</v>
      </c>
      <c r="P432">
        <v>22.82</v>
      </c>
      <c r="Q432">
        <v>165.75</v>
      </c>
    </row>
    <row r="433" spans="1:17" x14ac:dyDescent="0.3">
      <c r="A433" s="1">
        <v>44627</v>
      </c>
      <c r="B433">
        <v>54.68</v>
      </c>
      <c r="C433">
        <v>122.31</v>
      </c>
      <c r="D433">
        <v>187.47</v>
      </c>
      <c r="E433">
        <v>278.91000000000003</v>
      </c>
      <c r="F433">
        <v>570.70000000000005</v>
      </c>
      <c r="G433">
        <v>159.30000000000001</v>
      </c>
      <c r="H433">
        <v>4.58</v>
      </c>
      <c r="I433">
        <v>3983</v>
      </c>
      <c r="J433">
        <v>213.52</v>
      </c>
      <c r="K433">
        <v>10.050000000000001</v>
      </c>
      <c r="L433">
        <v>196.7</v>
      </c>
      <c r="M433">
        <v>259.11</v>
      </c>
      <c r="N433">
        <v>167.4</v>
      </c>
      <c r="O433">
        <v>126.3785</v>
      </c>
      <c r="P433">
        <v>21.48</v>
      </c>
      <c r="Q433">
        <v>161.13999999999999</v>
      </c>
    </row>
    <row r="434" spans="1:17" x14ac:dyDescent="0.3">
      <c r="A434" s="1">
        <v>44628</v>
      </c>
      <c r="B434">
        <v>53.25</v>
      </c>
      <c r="C434">
        <v>119.28</v>
      </c>
      <c r="D434">
        <v>190.29</v>
      </c>
      <c r="E434">
        <v>275.85000000000002</v>
      </c>
      <c r="F434">
        <v>575.95000000000005</v>
      </c>
      <c r="G434">
        <v>157.44</v>
      </c>
      <c r="H434">
        <v>4.72</v>
      </c>
      <c r="I434">
        <v>3856</v>
      </c>
      <c r="J434">
        <v>215.14</v>
      </c>
      <c r="K434">
        <v>10.19</v>
      </c>
      <c r="L434">
        <v>210</v>
      </c>
      <c r="M434">
        <v>252.63</v>
      </c>
      <c r="N434">
        <v>156.77000000000001</v>
      </c>
      <c r="O434">
        <v>127.10451</v>
      </c>
      <c r="P434">
        <v>22.35</v>
      </c>
      <c r="Q434">
        <v>161.99</v>
      </c>
    </row>
    <row r="435" spans="1:17" x14ac:dyDescent="0.3">
      <c r="A435" s="1">
        <v>44629</v>
      </c>
      <c r="B435">
        <v>53.08</v>
      </c>
      <c r="C435">
        <v>121.96</v>
      </c>
      <c r="D435">
        <v>198.5</v>
      </c>
      <c r="E435">
        <v>288.5</v>
      </c>
      <c r="F435">
        <v>597.02</v>
      </c>
      <c r="G435">
        <v>162.94999999999999</v>
      </c>
      <c r="H435">
        <v>5.08</v>
      </c>
      <c r="I435">
        <v>3803</v>
      </c>
      <c r="J435">
        <v>230.14</v>
      </c>
      <c r="K435">
        <v>10.92</v>
      </c>
      <c r="L435">
        <v>209.78</v>
      </c>
      <c r="M435">
        <v>261.3</v>
      </c>
      <c r="N435">
        <v>169.79</v>
      </c>
      <c r="O435">
        <v>133.41999999999999</v>
      </c>
      <c r="P435">
        <v>25.68</v>
      </c>
      <c r="Q435">
        <v>178.97</v>
      </c>
    </row>
    <row r="436" spans="1:17" x14ac:dyDescent="0.3">
      <c r="A436" s="1">
        <v>44630</v>
      </c>
      <c r="B436">
        <v>53.23</v>
      </c>
      <c r="C436">
        <v>123.54</v>
      </c>
      <c r="D436">
        <v>195.21</v>
      </c>
      <c r="E436">
        <v>285.58999999999997</v>
      </c>
      <c r="F436">
        <v>587.73</v>
      </c>
      <c r="G436">
        <v>158.52000000000001</v>
      </c>
      <c r="H436">
        <v>5.21</v>
      </c>
      <c r="I436">
        <v>3912</v>
      </c>
      <c r="J436">
        <v>226.58</v>
      </c>
      <c r="K436">
        <v>11.39</v>
      </c>
      <c r="L436">
        <v>211.79</v>
      </c>
      <c r="M436">
        <v>255.99</v>
      </c>
      <c r="N436">
        <v>191.02</v>
      </c>
      <c r="O436">
        <v>132.42949999999999</v>
      </c>
      <c r="P436">
        <v>24.75</v>
      </c>
      <c r="Q436">
        <v>172.97</v>
      </c>
    </row>
    <row r="437" spans="1:17" x14ac:dyDescent="0.3">
      <c r="A437" s="1">
        <v>44631</v>
      </c>
      <c r="B437">
        <v>53.04</v>
      </c>
      <c r="C437">
        <v>124.57</v>
      </c>
      <c r="D437">
        <v>187.61</v>
      </c>
      <c r="E437">
        <v>280.07</v>
      </c>
      <c r="F437">
        <v>577.85</v>
      </c>
      <c r="G437">
        <v>154.72999999999999</v>
      </c>
      <c r="H437">
        <v>4.96</v>
      </c>
      <c r="I437">
        <v>3910</v>
      </c>
      <c r="J437">
        <v>221</v>
      </c>
      <c r="K437">
        <v>11.84</v>
      </c>
      <c r="L437">
        <v>214.83</v>
      </c>
      <c r="M437">
        <v>256.27999999999997</v>
      </c>
      <c r="N437">
        <v>190.54</v>
      </c>
      <c r="O437">
        <v>129.87049999999999</v>
      </c>
      <c r="P437">
        <v>22.49</v>
      </c>
      <c r="Q437">
        <v>160.07</v>
      </c>
    </row>
    <row r="438" spans="1:17" x14ac:dyDescent="0.3">
      <c r="A438" s="1">
        <v>44632</v>
      </c>
      <c r="B438">
        <v>53.04</v>
      </c>
      <c r="C438">
        <v>124.57</v>
      </c>
      <c r="D438">
        <v>187.61</v>
      </c>
      <c r="E438">
        <v>280.07</v>
      </c>
      <c r="F438">
        <v>577.85</v>
      </c>
      <c r="G438">
        <v>154.72999999999999</v>
      </c>
      <c r="H438">
        <v>4.96</v>
      </c>
      <c r="I438">
        <v>3910</v>
      </c>
      <c r="J438">
        <v>221</v>
      </c>
      <c r="K438">
        <v>11.84</v>
      </c>
      <c r="L438">
        <v>214.83</v>
      </c>
      <c r="M438">
        <v>256.27999999999997</v>
      </c>
      <c r="N438">
        <v>190.54</v>
      </c>
      <c r="O438">
        <v>129.87049999999999</v>
      </c>
      <c r="P438">
        <v>22.49</v>
      </c>
      <c r="Q438">
        <v>160.07</v>
      </c>
    </row>
    <row r="439" spans="1:17" x14ac:dyDescent="0.3">
      <c r="A439" s="1">
        <v>44633</v>
      </c>
      <c r="B439">
        <v>53.04</v>
      </c>
      <c r="C439">
        <v>124.57</v>
      </c>
      <c r="D439">
        <v>187.61</v>
      </c>
      <c r="E439">
        <v>280.07</v>
      </c>
      <c r="F439">
        <v>577.85</v>
      </c>
      <c r="G439">
        <v>154.72999999999999</v>
      </c>
      <c r="H439">
        <v>4.96</v>
      </c>
      <c r="I439">
        <v>3910</v>
      </c>
      <c r="J439">
        <v>221</v>
      </c>
      <c r="K439">
        <v>11.84</v>
      </c>
      <c r="L439">
        <v>214.83</v>
      </c>
      <c r="M439">
        <v>256.27999999999997</v>
      </c>
      <c r="N439">
        <v>190.54</v>
      </c>
      <c r="O439">
        <v>129.87049999999999</v>
      </c>
      <c r="P439">
        <v>22.49</v>
      </c>
      <c r="Q439">
        <v>160.07</v>
      </c>
    </row>
    <row r="440" spans="1:17" x14ac:dyDescent="0.3">
      <c r="A440" s="1">
        <v>44634</v>
      </c>
      <c r="B440">
        <v>52.5</v>
      </c>
      <c r="C440">
        <v>124.07</v>
      </c>
      <c r="D440">
        <v>186.63</v>
      </c>
      <c r="E440">
        <v>276.44</v>
      </c>
      <c r="F440">
        <v>567.79999999999995</v>
      </c>
      <c r="G440">
        <v>150.62</v>
      </c>
      <c r="H440">
        <v>4.0999999999999996</v>
      </c>
      <c r="I440">
        <v>3893</v>
      </c>
      <c r="J440">
        <v>213.3</v>
      </c>
      <c r="K440">
        <v>11.13</v>
      </c>
      <c r="L440">
        <v>215.44</v>
      </c>
      <c r="M440">
        <v>263.19</v>
      </c>
      <c r="N440">
        <v>183.12</v>
      </c>
      <c r="O440">
        <v>125.951004</v>
      </c>
      <c r="P440">
        <v>21.41</v>
      </c>
      <c r="Q440">
        <v>153.19</v>
      </c>
    </row>
    <row r="441" spans="1:17" x14ac:dyDescent="0.3">
      <c r="A441" s="1">
        <v>44635</v>
      </c>
      <c r="B441">
        <v>52.76</v>
      </c>
      <c r="C441">
        <v>126.28</v>
      </c>
      <c r="D441">
        <v>192.03</v>
      </c>
      <c r="E441">
        <v>287.14999999999998</v>
      </c>
      <c r="F441">
        <v>592.76</v>
      </c>
      <c r="G441">
        <v>155.09</v>
      </c>
      <c r="H441">
        <v>3.96</v>
      </c>
      <c r="I441">
        <v>3883</v>
      </c>
      <c r="J441">
        <v>229.73</v>
      </c>
      <c r="K441">
        <v>11.89</v>
      </c>
      <c r="L441">
        <v>216.46</v>
      </c>
      <c r="M441">
        <v>268.49</v>
      </c>
      <c r="N441">
        <v>188.64</v>
      </c>
      <c r="O441">
        <v>129.19800000000001</v>
      </c>
      <c r="P441">
        <v>22.41</v>
      </c>
      <c r="Q441">
        <v>155.97999999999999</v>
      </c>
    </row>
    <row r="442" spans="1:17" x14ac:dyDescent="0.3">
      <c r="A442" s="1">
        <v>44636</v>
      </c>
      <c r="B442">
        <v>52.49</v>
      </c>
      <c r="C442">
        <v>127.76</v>
      </c>
      <c r="D442">
        <v>203.63</v>
      </c>
      <c r="E442">
        <v>294.39</v>
      </c>
      <c r="F442">
        <v>607.12</v>
      </c>
      <c r="G442">
        <v>159.59</v>
      </c>
      <c r="H442">
        <v>3.94</v>
      </c>
      <c r="I442">
        <v>3918</v>
      </c>
      <c r="J442">
        <v>244.96</v>
      </c>
      <c r="K442">
        <v>12.32</v>
      </c>
      <c r="L442">
        <v>216.08</v>
      </c>
      <c r="M442">
        <v>269.47000000000003</v>
      </c>
      <c r="N442">
        <v>189.66</v>
      </c>
      <c r="O442">
        <v>133.28049999999999</v>
      </c>
      <c r="P442">
        <v>24.23</v>
      </c>
      <c r="Q442">
        <v>172.53</v>
      </c>
    </row>
    <row r="443" spans="1:17" x14ac:dyDescent="0.3">
      <c r="A443" s="1">
        <v>44637</v>
      </c>
      <c r="B443">
        <v>52.36</v>
      </c>
      <c r="C443">
        <v>128.94999999999999</v>
      </c>
      <c r="D443">
        <v>207.84</v>
      </c>
      <c r="E443">
        <v>295.22000000000003</v>
      </c>
      <c r="F443">
        <v>602.66999999999996</v>
      </c>
      <c r="G443">
        <v>160.62</v>
      </c>
      <c r="H443">
        <v>4.62</v>
      </c>
      <c r="I443">
        <v>3977</v>
      </c>
      <c r="J443">
        <v>247.66</v>
      </c>
      <c r="K443">
        <v>13.22</v>
      </c>
      <c r="L443">
        <v>221.7</v>
      </c>
      <c r="M443">
        <v>271.43</v>
      </c>
      <c r="N443">
        <v>204.13</v>
      </c>
      <c r="O443">
        <v>133.839</v>
      </c>
      <c r="P443">
        <v>26.66</v>
      </c>
      <c r="Q443">
        <v>177.22</v>
      </c>
    </row>
    <row r="444" spans="1:17" x14ac:dyDescent="0.3">
      <c r="A444" s="1">
        <v>44638</v>
      </c>
      <c r="B444">
        <v>50.8</v>
      </c>
      <c r="C444">
        <v>127.18</v>
      </c>
      <c r="D444">
        <v>216.49</v>
      </c>
      <c r="E444">
        <v>300.43</v>
      </c>
      <c r="F444">
        <v>610.41</v>
      </c>
      <c r="G444">
        <v>163.98</v>
      </c>
      <c r="H444">
        <v>4.58</v>
      </c>
      <c r="I444">
        <v>3980</v>
      </c>
      <c r="J444">
        <v>264.52999999999997</v>
      </c>
      <c r="K444">
        <v>13.4</v>
      </c>
      <c r="L444">
        <v>220.91</v>
      </c>
      <c r="M444">
        <v>276.66000000000003</v>
      </c>
      <c r="N444">
        <v>208.06</v>
      </c>
      <c r="O444">
        <v>136.12549999999999</v>
      </c>
      <c r="P444">
        <v>27.92</v>
      </c>
      <c r="Q444">
        <v>185.94</v>
      </c>
    </row>
    <row r="445" spans="1:17" x14ac:dyDescent="0.3">
      <c r="A445" s="1">
        <v>44639</v>
      </c>
      <c r="B445">
        <v>50.8</v>
      </c>
      <c r="C445">
        <v>127.18</v>
      </c>
      <c r="D445">
        <v>216.49</v>
      </c>
      <c r="E445">
        <v>300.43</v>
      </c>
      <c r="F445">
        <v>610.41</v>
      </c>
      <c r="G445">
        <v>163.98</v>
      </c>
      <c r="H445">
        <v>4.58</v>
      </c>
      <c r="I445">
        <v>3980</v>
      </c>
      <c r="J445">
        <v>264.52999999999997</v>
      </c>
      <c r="K445">
        <v>13.4</v>
      </c>
      <c r="L445">
        <v>220.91</v>
      </c>
      <c r="M445">
        <v>276.66000000000003</v>
      </c>
      <c r="N445">
        <v>208.06</v>
      </c>
      <c r="O445">
        <v>136.12549999999999</v>
      </c>
      <c r="P445">
        <v>27.92</v>
      </c>
      <c r="Q445">
        <v>185.94</v>
      </c>
    </row>
    <row r="446" spans="1:17" x14ac:dyDescent="0.3">
      <c r="A446" s="1">
        <v>44640</v>
      </c>
      <c r="B446">
        <v>50.8</v>
      </c>
      <c r="C446">
        <v>127.18</v>
      </c>
      <c r="D446">
        <v>216.49</v>
      </c>
      <c r="E446">
        <v>300.43</v>
      </c>
      <c r="F446">
        <v>610.41</v>
      </c>
      <c r="G446">
        <v>163.98</v>
      </c>
      <c r="H446">
        <v>4.58</v>
      </c>
      <c r="I446">
        <v>3980</v>
      </c>
      <c r="J446">
        <v>264.52999999999997</v>
      </c>
      <c r="K446">
        <v>13.4</v>
      </c>
      <c r="L446">
        <v>220.91</v>
      </c>
      <c r="M446">
        <v>276.66000000000003</v>
      </c>
      <c r="N446">
        <v>208.06</v>
      </c>
      <c r="O446">
        <v>136.12549999999999</v>
      </c>
      <c r="P446">
        <v>27.92</v>
      </c>
      <c r="Q446">
        <v>185.94</v>
      </c>
    </row>
    <row r="447" spans="1:17" x14ac:dyDescent="0.3">
      <c r="A447" s="1">
        <v>44641</v>
      </c>
      <c r="B447">
        <v>51.1</v>
      </c>
      <c r="C447">
        <v>125.97</v>
      </c>
      <c r="D447">
        <v>211.49</v>
      </c>
      <c r="E447">
        <v>299.16000000000003</v>
      </c>
      <c r="F447">
        <v>601.29</v>
      </c>
      <c r="G447">
        <v>165.38</v>
      </c>
      <c r="H447">
        <v>5.04</v>
      </c>
      <c r="I447">
        <v>3980</v>
      </c>
      <c r="J447">
        <v>267.33999999999997</v>
      </c>
      <c r="K447">
        <v>13.04</v>
      </c>
      <c r="L447">
        <v>223.71</v>
      </c>
      <c r="M447">
        <v>274.58999999999997</v>
      </c>
      <c r="N447">
        <v>204.13</v>
      </c>
      <c r="O447">
        <v>136.10149999999999</v>
      </c>
      <c r="P447">
        <v>27.63</v>
      </c>
      <c r="Q447">
        <v>176.81</v>
      </c>
    </row>
    <row r="448" spans="1:17" x14ac:dyDescent="0.3">
      <c r="A448" s="1">
        <v>44642</v>
      </c>
      <c r="B448">
        <v>51</v>
      </c>
      <c r="C448">
        <v>125.69</v>
      </c>
      <c r="D448">
        <v>216.65</v>
      </c>
      <c r="E448">
        <v>304.06</v>
      </c>
      <c r="F448">
        <v>611.34</v>
      </c>
      <c r="G448">
        <v>168.82</v>
      </c>
      <c r="H448">
        <v>5.07</v>
      </c>
      <c r="I448">
        <v>4087</v>
      </c>
      <c r="J448">
        <v>265.24</v>
      </c>
      <c r="K448">
        <v>13.42</v>
      </c>
      <c r="L448">
        <v>222.71</v>
      </c>
      <c r="M448">
        <v>275.42</v>
      </c>
      <c r="N448">
        <v>217.06</v>
      </c>
      <c r="O448">
        <v>139.86801</v>
      </c>
      <c r="P448">
        <v>29.44</v>
      </c>
      <c r="Q448">
        <v>186.08</v>
      </c>
    </row>
    <row r="449" spans="1:17" x14ac:dyDescent="0.3">
      <c r="A449" s="1">
        <v>44643</v>
      </c>
      <c r="B449">
        <v>50.97</v>
      </c>
      <c r="C449">
        <v>124.83</v>
      </c>
      <c r="D449">
        <v>213.46</v>
      </c>
      <c r="E449">
        <v>299.49</v>
      </c>
      <c r="F449">
        <v>599.38</v>
      </c>
      <c r="G449">
        <v>170.21</v>
      </c>
      <c r="H449">
        <v>5.0599999999999996</v>
      </c>
      <c r="I449">
        <v>4135</v>
      </c>
      <c r="J449">
        <v>256.33999999999997</v>
      </c>
      <c r="K449">
        <v>13.11</v>
      </c>
      <c r="L449">
        <v>222.17</v>
      </c>
      <c r="M449">
        <v>262.85000000000002</v>
      </c>
      <c r="N449">
        <v>219.48</v>
      </c>
      <c r="O449">
        <v>138.27549999999999</v>
      </c>
      <c r="P449">
        <v>29.25</v>
      </c>
      <c r="Q449">
        <v>183.11</v>
      </c>
    </row>
    <row r="450" spans="1:17" x14ac:dyDescent="0.3">
      <c r="A450" s="1">
        <v>44644</v>
      </c>
      <c r="B450">
        <v>51</v>
      </c>
      <c r="C450">
        <v>125.69</v>
      </c>
      <c r="D450">
        <v>219.57</v>
      </c>
      <c r="E450">
        <v>304.10000000000002</v>
      </c>
      <c r="F450">
        <v>626.42999999999995</v>
      </c>
      <c r="G450">
        <v>174.07</v>
      </c>
      <c r="H450">
        <v>5.08</v>
      </c>
      <c r="I450">
        <v>4154</v>
      </c>
      <c r="J450">
        <v>281.5</v>
      </c>
      <c r="K450">
        <v>12.78</v>
      </c>
      <c r="L450">
        <v>222.21</v>
      </c>
      <c r="M450">
        <v>261.39</v>
      </c>
      <c r="N450">
        <v>223.4</v>
      </c>
      <c r="O450">
        <v>141.572</v>
      </c>
      <c r="P450">
        <v>30.33</v>
      </c>
      <c r="Q450">
        <v>190.19</v>
      </c>
    </row>
    <row r="451" spans="1:17" x14ac:dyDescent="0.3">
      <c r="A451" s="1">
        <v>44645</v>
      </c>
      <c r="B451">
        <v>51.28</v>
      </c>
      <c r="C451">
        <v>124.29</v>
      </c>
      <c r="D451">
        <v>221.82</v>
      </c>
      <c r="E451">
        <v>303.68</v>
      </c>
      <c r="F451">
        <v>628.87</v>
      </c>
      <c r="G451">
        <v>174.72</v>
      </c>
      <c r="H451">
        <v>4.88</v>
      </c>
      <c r="I451">
        <v>4222</v>
      </c>
      <c r="J451">
        <v>276.92</v>
      </c>
      <c r="K451">
        <v>12.85</v>
      </c>
      <c r="L451">
        <v>223.36</v>
      </c>
      <c r="M451">
        <v>260.23</v>
      </c>
      <c r="N451">
        <v>221.95</v>
      </c>
      <c r="O451">
        <v>141.673</v>
      </c>
      <c r="P451">
        <v>28.89</v>
      </c>
      <c r="Q451">
        <v>186.71</v>
      </c>
    </row>
    <row r="452" spans="1:17" x14ac:dyDescent="0.3">
      <c r="A452" s="1">
        <v>44646</v>
      </c>
      <c r="B452">
        <v>51.28</v>
      </c>
      <c r="C452">
        <v>124.29</v>
      </c>
      <c r="D452">
        <v>221.82</v>
      </c>
      <c r="E452">
        <v>303.68</v>
      </c>
      <c r="F452">
        <v>628.87</v>
      </c>
      <c r="G452">
        <v>174.72</v>
      </c>
      <c r="H452">
        <v>4.88</v>
      </c>
      <c r="I452">
        <v>4222</v>
      </c>
      <c r="J452">
        <v>276.92</v>
      </c>
      <c r="K452">
        <v>12.85</v>
      </c>
      <c r="L452">
        <v>223.36</v>
      </c>
      <c r="M452">
        <v>260.23</v>
      </c>
      <c r="N452">
        <v>221.95</v>
      </c>
      <c r="O452">
        <v>141.673</v>
      </c>
      <c r="P452">
        <v>28.89</v>
      </c>
      <c r="Q452">
        <v>186.71</v>
      </c>
    </row>
    <row r="453" spans="1:17" x14ac:dyDescent="0.3">
      <c r="A453" s="1">
        <v>44647</v>
      </c>
      <c r="B453">
        <v>51.28</v>
      </c>
      <c r="C453">
        <v>124.29</v>
      </c>
      <c r="D453">
        <v>221.82</v>
      </c>
      <c r="E453">
        <v>303.68</v>
      </c>
      <c r="F453">
        <v>628.87</v>
      </c>
      <c r="G453">
        <v>174.72</v>
      </c>
      <c r="H453">
        <v>4.88</v>
      </c>
      <c r="I453">
        <v>4222</v>
      </c>
      <c r="J453">
        <v>276.92</v>
      </c>
      <c r="K453">
        <v>12.85</v>
      </c>
      <c r="L453">
        <v>223.36</v>
      </c>
      <c r="M453">
        <v>260.23</v>
      </c>
      <c r="N453">
        <v>221.95</v>
      </c>
      <c r="O453">
        <v>141.673</v>
      </c>
      <c r="P453">
        <v>28.89</v>
      </c>
      <c r="Q453">
        <v>186.71</v>
      </c>
    </row>
    <row r="454" spans="1:17" x14ac:dyDescent="0.3">
      <c r="A454" s="1">
        <v>44648</v>
      </c>
      <c r="B454">
        <v>51.17</v>
      </c>
      <c r="C454">
        <v>126.49</v>
      </c>
      <c r="D454">
        <v>223.59</v>
      </c>
      <c r="E454">
        <v>310.7</v>
      </c>
      <c r="F454">
        <v>632.88</v>
      </c>
      <c r="G454">
        <v>175.6</v>
      </c>
      <c r="H454">
        <v>4.7300000000000004</v>
      </c>
      <c r="I454">
        <v>4185</v>
      </c>
      <c r="J454">
        <v>282.19</v>
      </c>
      <c r="K454">
        <v>13.05</v>
      </c>
      <c r="L454">
        <v>221.85</v>
      </c>
      <c r="M454">
        <v>262.5</v>
      </c>
      <c r="N454">
        <v>222.12</v>
      </c>
      <c r="O454">
        <v>141.4555</v>
      </c>
      <c r="P454">
        <v>31.27</v>
      </c>
      <c r="Q454">
        <v>201.41</v>
      </c>
    </row>
    <row r="455" spans="1:17" x14ac:dyDescent="0.3">
      <c r="A455" s="1">
        <v>44649</v>
      </c>
      <c r="B455">
        <v>51.25</v>
      </c>
      <c r="C455">
        <v>128.43</v>
      </c>
      <c r="D455">
        <v>229.86</v>
      </c>
      <c r="E455">
        <v>315.41000000000003</v>
      </c>
      <c r="F455">
        <v>641.47</v>
      </c>
      <c r="G455">
        <v>178.96</v>
      </c>
      <c r="H455">
        <v>4.54</v>
      </c>
      <c r="I455">
        <v>4236</v>
      </c>
      <c r="J455">
        <v>286.56</v>
      </c>
      <c r="K455">
        <v>13.64</v>
      </c>
      <c r="L455">
        <v>221.04</v>
      </c>
      <c r="M455">
        <v>268.27999999999997</v>
      </c>
      <c r="N455">
        <v>223.01</v>
      </c>
      <c r="O455">
        <v>142.50550999999999</v>
      </c>
      <c r="P455">
        <v>31.14</v>
      </c>
      <c r="Q455">
        <v>204.53</v>
      </c>
    </row>
    <row r="456" spans="1:17" x14ac:dyDescent="0.3">
      <c r="A456" s="1">
        <v>44650</v>
      </c>
      <c r="B456">
        <v>51.61</v>
      </c>
      <c r="C456">
        <v>128.61000000000001</v>
      </c>
      <c r="D456">
        <v>227.85</v>
      </c>
      <c r="E456">
        <v>313.86</v>
      </c>
      <c r="F456">
        <v>631.09</v>
      </c>
      <c r="G456">
        <v>177.77</v>
      </c>
      <c r="H456">
        <v>4.6399999999999997</v>
      </c>
      <c r="I456">
        <v>4157</v>
      </c>
      <c r="J456">
        <v>276.89999999999998</v>
      </c>
      <c r="K456">
        <v>13.71</v>
      </c>
      <c r="L456">
        <v>223.08</v>
      </c>
      <c r="M456">
        <v>266.95999999999998</v>
      </c>
      <c r="N456">
        <v>224.96</v>
      </c>
      <c r="O456">
        <v>141.9385</v>
      </c>
      <c r="P456">
        <v>29.56</v>
      </c>
      <c r="Q456">
        <v>196.7</v>
      </c>
    </row>
    <row r="457" spans="1:17" x14ac:dyDescent="0.3">
      <c r="A457" s="1">
        <v>44651</v>
      </c>
      <c r="B457">
        <v>50.94</v>
      </c>
      <c r="C457">
        <v>128.35</v>
      </c>
      <c r="D457">
        <v>222.36</v>
      </c>
      <c r="E457">
        <v>308.31</v>
      </c>
      <c r="F457">
        <v>629.67999999999995</v>
      </c>
      <c r="G457">
        <v>174.61</v>
      </c>
      <c r="H457">
        <v>4.59</v>
      </c>
      <c r="I457">
        <v>4144</v>
      </c>
      <c r="J457">
        <v>272.86</v>
      </c>
      <c r="K457">
        <v>14</v>
      </c>
      <c r="L457">
        <v>222.82</v>
      </c>
      <c r="M457">
        <v>257.86</v>
      </c>
      <c r="N457">
        <v>227.08</v>
      </c>
      <c r="O457">
        <v>139.0675</v>
      </c>
      <c r="P457">
        <v>27.95</v>
      </c>
      <c r="Q457">
        <v>189.86</v>
      </c>
    </row>
    <row r="458" spans="1:17" x14ac:dyDescent="0.3">
      <c r="A458" s="1">
        <v>44652</v>
      </c>
      <c r="B458">
        <v>52.12</v>
      </c>
      <c r="C458">
        <v>130.76</v>
      </c>
      <c r="D458">
        <v>224.85</v>
      </c>
      <c r="E458">
        <v>309.42</v>
      </c>
      <c r="F458">
        <v>626.98</v>
      </c>
      <c r="G458">
        <v>174.31</v>
      </c>
      <c r="H458">
        <v>4.68</v>
      </c>
      <c r="I458">
        <v>4135</v>
      </c>
      <c r="J458">
        <v>267.12</v>
      </c>
      <c r="K458">
        <v>14.58</v>
      </c>
      <c r="L458">
        <v>219.77</v>
      </c>
      <c r="M458">
        <v>262.23</v>
      </c>
      <c r="N458">
        <v>227.85</v>
      </c>
      <c r="O458">
        <v>140.15049999999999</v>
      </c>
      <c r="P458">
        <v>28.54</v>
      </c>
      <c r="Q458">
        <v>186.96</v>
      </c>
    </row>
    <row r="459" spans="1:17" x14ac:dyDescent="0.3">
      <c r="A459" s="1">
        <v>44653</v>
      </c>
      <c r="B459">
        <v>52.12</v>
      </c>
      <c r="C459">
        <v>130.76</v>
      </c>
      <c r="D459">
        <v>224.85</v>
      </c>
      <c r="E459">
        <v>309.42</v>
      </c>
      <c r="F459">
        <v>626.98</v>
      </c>
      <c r="G459">
        <v>174.31</v>
      </c>
      <c r="H459">
        <v>4.68</v>
      </c>
      <c r="I459">
        <v>4135</v>
      </c>
      <c r="J459">
        <v>267.12</v>
      </c>
      <c r="K459">
        <v>14.58</v>
      </c>
      <c r="L459">
        <v>219.77</v>
      </c>
      <c r="M459">
        <v>262.23</v>
      </c>
      <c r="N459">
        <v>227.85</v>
      </c>
      <c r="O459">
        <v>140.15049999999999</v>
      </c>
      <c r="P459">
        <v>28.54</v>
      </c>
      <c r="Q459">
        <v>186.96</v>
      </c>
    </row>
    <row r="460" spans="1:17" x14ac:dyDescent="0.3">
      <c r="A460" s="1">
        <v>44654</v>
      </c>
      <c r="B460">
        <v>52.12</v>
      </c>
      <c r="C460">
        <v>130.76</v>
      </c>
      <c r="D460">
        <v>224.85</v>
      </c>
      <c r="E460">
        <v>309.42</v>
      </c>
      <c r="F460">
        <v>626.98</v>
      </c>
      <c r="G460">
        <v>174.31</v>
      </c>
      <c r="H460">
        <v>4.68</v>
      </c>
      <c r="I460">
        <v>4135</v>
      </c>
      <c r="J460">
        <v>267.12</v>
      </c>
      <c r="K460">
        <v>14.58</v>
      </c>
      <c r="L460">
        <v>219.77</v>
      </c>
      <c r="M460">
        <v>262.23</v>
      </c>
      <c r="N460">
        <v>227.85</v>
      </c>
      <c r="O460">
        <v>140.15049999999999</v>
      </c>
      <c r="P460">
        <v>28.54</v>
      </c>
      <c r="Q460">
        <v>186.96</v>
      </c>
    </row>
    <row r="461" spans="1:17" x14ac:dyDescent="0.3">
      <c r="A461" s="1">
        <v>44655</v>
      </c>
      <c r="B461">
        <v>52.46</v>
      </c>
      <c r="C461">
        <v>132.59</v>
      </c>
      <c r="D461">
        <v>233.89</v>
      </c>
      <c r="E461">
        <v>314.97000000000003</v>
      </c>
      <c r="F461">
        <v>634.85</v>
      </c>
      <c r="G461">
        <v>178.44</v>
      </c>
      <c r="H461">
        <v>4.6900000000000004</v>
      </c>
      <c r="I461">
        <v>4157</v>
      </c>
      <c r="J461">
        <v>273.60000000000002</v>
      </c>
      <c r="K461">
        <v>14.49</v>
      </c>
      <c r="L461">
        <v>220.81</v>
      </c>
      <c r="M461">
        <v>261.68</v>
      </c>
      <c r="N461">
        <v>229.03</v>
      </c>
      <c r="O461">
        <v>142.97149999999999</v>
      </c>
      <c r="P461">
        <v>28.92</v>
      </c>
      <c r="Q461">
        <v>191.65</v>
      </c>
    </row>
    <row r="462" spans="1:17" x14ac:dyDescent="0.3">
      <c r="A462" s="1">
        <v>44656</v>
      </c>
      <c r="B462">
        <v>52.78</v>
      </c>
      <c r="C462">
        <v>131.96</v>
      </c>
      <c r="D462">
        <v>231.84</v>
      </c>
      <c r="E462">
        <v>310.88</v>
      </c>
      <c r="F462">
        <v>614.12</v>
      </c>
      <c r="G462">
        <v>175.06</v>
      </c>
      <c r="H462">
        <v>4.7300000000000004</v>
      </c>
      <c r="I462">
        <v>4105</v>
      </c>
      <c r="J462">
        <v>259.31</v>
      </c>
      <c r="K462">
        <v>13.85</v>
      </c>
      <c r="L462">
        <v>216.02</v>
      </c>
      <c r="M462">
        <v>262.16000000000003</v>
      </c>
      <c r="N462">
        <v>219.96</v>
      </c>
      <c r="O462">
        <v>140.59100000000001</v>
      </c>
      <c r="P462">
        <v>26.26</v>
      </c>
      <c r="Q462">
        <v>177.17</v>
      </c>
    </row>
    <row r="463" spans="1:17" x14ac:dyDescent="0.3">
      <c r="A463" s="1">
        <v>44657</v>
      </c>
      <c r="B463">
        <v>53.2</v>
      </c>
      <c r="C463">
        <v>133.71</v>
      </c>
      <c r="D463">
        <v>223.3</v>
      </c>
      <c r="E463">
        <v>299.5</v>
      </c>
      <c r="F463">
        <v>602</v>
      </c>
      <c r="G463">
        <v>171.83</v>
      </c>
      <c r="H463">
        <v>4.8099999999999996</v>
      </c>
      <c r="I463">
        <v>4055</v>
      </c>
      <c r="J463">
        <v>244.07</v>
      </c>
      <c r="K463">
        <v>13.66</v>
      </c>
      <c r="L463">
        <v>216.21</v>
      </c>
      <c r="M463">
        <v>259.27999999999997</v>
      </c>
      <c r="N463">
        <v>211.22</v>
      </c>
      <c r="O463">
        <v>136.548</v>
      </c>
      <c r="P463">
        <v>24.184999999999999</v>
      </c>
      <c r="Q463">
        <v>166.84</v>
      </c>
    </row>
    <row r="464" spans="1:17" x14ac:dyDescent="0.3">
      <c r="A464" s="1">
        <v>44658</v>
      </c>
      <c r="B464">
        <v>52.67</v>
      </c>
      <c r="C464">
        <v>133.28</v>
      </c>
      <c r="D464">
        <v>222.95</v>
      </c>
      <c r="E464">
        <v>301.37</v>
      </c>
      <c r="F464">
        <v>603.04999999999995</v>
      </c>
      <c r="G464">
        <v>172.14</v>
      </c>
      <c r="H464">
        <v>5.52</v>
      </c>
      <c r="I464">
        <v>4014</v>
      </c>
      <c r="J464">
        <v>242.08</v>
      </c>
      <c r="K464">
        <v>13.47</v>
      </c>
      <c r="L464">
        <v>215.9</v>
      </c>
      <c r="M464">
        <v>257.79000000000002</v>
      </c>
      <c r="N464">
        <v>217.03</v>
      </c>
      <c r="O464">
        <v>135.88849999999999</v>
      </c>
      <c r="P464">
        <v>23.77</v>
      </c>
      <c r="Q464">
        <v>166.19</v>
      </c>
    </row>
    <row r="465" spans="1:17" x14ac:dyDescent="0.3">
      <c r="A465" s="1">
        <v>44659</v>
      </c>
      <c r="B465">
        <v>53.53</v>
      </c>
      <c r="C465">
        <v>132.84</v>
      </c>
      <c r="D465">
        <v>222.33</v>
      </c>
      <c r="E465">
        <v>296.97000000000003</v>
      </c>
      <c r="F465">
        <v>587</v>
      </c>
      <c r="G465">
        <v>170.09</v>
      </c>
      <c r="H465">
        <v>5.5</v>
      </c>
      <c r="I465">
        <v>3956</v>
      </c>
      <c r="J465">
        <v>231.19</v>
      </c>
      <c r="K465">
        <v>13.54</v>
      </c>
      <c r="L465">
        <v>217.03</v>
      </c>
      <c r="M465">
        <v>254.9</v>
      </c>
      <c r="N465">
        <v>218.21</v>
      </c>
      <c r="O465">
        <v>133.28749999999999</v>
      </c>
      <c r="P465">
        <v>22.68</v>
      </c>
      <c r="Q465">
        <v>160.94</v>
      </c>
    </row>
    <row r="466" spans="1:17" x14ac:dyDescent="0.3">
      <c r="A466" s="1">
        <v>44660</v>
      </c>
      <c r="B466">
        <v>53.53</v>
      </c>
      <c r="C466">
        <v>132.84</v>
      </c>
      <c r="D466">
        <v>222.33</v>
      </c>
      <c r="E466">
        <v>296.97000000000003</v>
      </c>
      <c r="F466">
        <v>587</v>
      </c>
      <c r="G466">
        <v>170.09</v>
      </c>
      <c r="H466">
        <v>5.5</v>
      </c>
      <c r="I466">
        <v>3956</v>
      </c>
      <c r="J466">
        <v>231.19</v>
      </c>
      <c r="K466">
        <v>13.54</v>
      </c>
      <c r="L466">
        <v>217.03</v>
      </c>
      <c r="M466">
        <v>254.9</v>
      </c>
      <c r="N466">
        <v>218.21</v>
      </c>
      <c r="O466">
        <v>133.28749999999999</v>
      </c>
      <c r="P466">
        <v>22.68</v>
      </c>
      <c r="Q466">
        <v>160.94</v>
      </c>
    </row>
    <row r="467" spans="1:17" x14ac:dyDescent="0.3">
      <c r="A467" s="1">
        <v>44661</v>
      </c>
      <c r="B467">
        <v>53.53</v>
      </c>
      <c r="C467">
        <v>132.84</v>
      </c>
      <c r="D467">
        <v>222.33</v>
      </c>
      <c r="E467">
        <v>296.97000000000003</v>
      </c>
      <c r="F467">
        <v>587</v>
      </c>
      <c r="G467">
        <v>170.09</v>
      </c>
      <c r="H467">
        <v>5.5</v>
      </c>
      <c r="I467">
        <v>3956</v>
      </c>
      <c r="J467">
        <v>231.19</v>
      </c>
      <c r="K467">
        <v>13.54</v>
      </c>
      <c r="L467">
        <v>217.03</v>
      </c>
      <c r="M467">
        <v>254.9</v>
      </c>
      <c r="N467">
        <v>218.21</v>
      </c>
      <c r="O467">
        <v>133.28749999999999</v>
      </c>
      <c r="P467">
        <v>22.68</v>
      </c>
      <c r="Q467">
        <v>160.94</v>
      </c>
    </row>
    <row r="468" spans="1:17" x14ac:dyDescent="0.3">
      <c r="A468" s="1">
        <v>44662</v>
      </c>
      <c r="B468">
        <v>53.9</v>
      </c>
      <c r="C468">
        <v>130.41999999999999</v>
      </c>
      <c r="D468">
        <v>216.46</v>
      </c>
      <c r="E468">
        <v>285.26</v>
      </c>
      <c r="F468">
        <v>580.61</v>
      </c>
      <c r="G468">
        <v>165.75</v>
      </c>
      <c r="H468">
        <v>5.63</v>
      </c>
      <c r="I468">
        <v>3972</v>
      </c>
      <c r="J468">
        <v>219.17</v>
      </c>
      <c r="K468">
        <v>12.96</v>
      </c>
      <c r="L468">
        <v>216.05</v>
      </c>
      <c r="M468">
        <v>247.23</v>
      </c>
      <c r="N468">
        <v>216.6</v>
      </c>
      <c r="O468">
        <v>128.8235</v>
      </c>
      <c r="P468">
        <v>21.92</v>
      </c>
      <c r="Q468">
        <v>153.87</v>
      </c>
    </row>
    <row r="469" spans="1:17" x14ac:dyDescent="0.3">
      <c r="A469" s="1">
        <v>44663</v>
      </c>
      <c r="B469">
        <v>53.67</v>
      </c>
      <c r="C469">
        <v>131.44</v>
      </c>
      <c r="D469">
        <v>214.14</v>
      </c>
      <c r="E469">
        <v>282.06</v>
      </c>
      <c r="F469">
        <v>585.07000000000005</v>
      </c>
      <c r="G469">
        <v>167.66</v>
      </c>
      <c r="H469">
        <v>5.75</v>
      </c>
      <c r="I469">
        <v>3941</v>
      </c>
      <c r="J469">
        <v>215.04</v>
      </c>
      <c r="K469">
        <v>12.37</v>
      </c>
      <c r="L469">
        <v>216.7</v>
      </c>
      <c r="M469">
        <v>242.62</v>
      </c>
      <c r="N469">
        <v>223.51</v>
      </c>
      <c r="O469">
        <v>127.7145</v>
      </c>
      <c r="P469">
        <v>21.16</v>
      </c>
      <c r="Q469">
        <v>149.85</v>
      </c>
    </row>
    <row r="470" spans="1:17" x14ac:dyDescent="0.3">
      <c r="A470" s="1">
        <v>44664</v>
      </c>
      <c r="B470">
        <v>54.14</v>
      </c>
      <c r="C470">
        <v>134.85</v>
      </c>
      <c r="D470">
        <v>214.99</v>
      </c>
      <c r="E470">
        <v>287.62</v>
      </c>
      <c r="F470">
        <v>592.54</v>
      </c>
      <c r="G470">
        <v>170.4</v>
      </c>
      <c r="H470">
        <v>6.54</v>
      </c>
      <c r="I470">
        <v>3987</v>
      </c>
      <c r="J470">
        <v>222.03</v>
      </c>
      <c r="K470">
        <v>13.12</v>
      </c>
      <c r="L470">
        <v>218.27</v>
      </c>
      <c r="M470">
        <v>247.07</v>
      </c>
      <c r="N470">
        <v>239.86</v>
      </c>
      <c r="O470">
        <v>129.89400000000001</v>
      </c>
      <c r="P470">
        <v>22.3</v>
      </c>
      <c r="Q470">
        <v>154.79</v>
      </c>
    </row>
    <row r="471" spans="1:17" x14ac:dyDescent="0.3">
      <c r="A471" s="1">
        <v>44665</v>
      </c>
      <c r="B471">
        <v>53.83</v>
      </c>
      <c r="C471">
        <v>132.96</v>
      </c>
      <c r="D471">
        <v>210.18</v>
      </c>
      <c r="E471">
        <v>279.83</v>
      </c>
      <c r="F471">
        <v>573.85</v>
      </c>
      <c r="G471">
        <v>165.29</v>
      </c>
      <c r="H471">
        <v>6.4</v>
      </c>
      <c r="I471">
        <v>4026</v>
      </c>
      <c r="J471">
        <v>212.58</v>
      </c>
      <c r="K471">
        <v>12.38</v>
      </c>
      <c r="L471">
        <v>227.81</v>
      </c>
      <c r="M471">
        <v>239.96</v>
      </c>
      <c r="N471">
        <v>235.22</v>
      </c>
      <c r="O471">
        <v>126.73</v>
      </c>
      <c r="P471">
        <v>21.23</v>
      </c>
      <c r="Q471">
        <v>147.29</v>
      </c>
    </row>
    <row r="472" spans="1:17" x14ac:dyDescent="0.3">
      <c r="A472" s="1">
        <v>44666</v>
      </c>
      <c r="B472">
        <v>53.83</v>
      </c>
      <c r="C472">
        <v>132.96</v>
      </c>
      <c r="D472">
        <v>210.18</v>
      </c>
      <c r="E472">
        <v>279.83</v>
      </c>
      <c r="F472">
        <v>573.85</v>
      </c>
      <c r="G472">
        <v>165.29</v>
      </c>
      <c r="H472">
        <v>6.4</v>
      </c>
      <c r="I472">
        <v>3999</v>
      </c>
      <c r="J472">
        <v>212.58</v>
      </c>
      <c r="K472">
        <v>12.38</v>
      </c>
      <c r="L472">
        <v>227.81</v>
      </c>
      <c r="M472">
        <v>239.96</v>
      </c>
      <c r="N472">
        <v>235.22</v>
      </c>
      <c r="O472">
        <v>126.73</v>
      </c>
      <c r="P472">
        <v>21.23</v>
      </c>
      <c r="Q472">
        <v>147.29</v>
      </c>
    </row>
    <row r="473" spans="1:17" x14ac:dyDescent="0.3">
      <c r="A473" s="1">
        <v>44667</v>
      </c>
      <c r="B473">
        <v>53.83</v>
      </c>
      <c r="C473">
        <v>132.96</v>
      </c>
      <c r="D473">
        <v>210.18</v>
      </c>
      <c r="E473">
        <v>279.83</v>
      </c>
      <c r="F473">
        <v>573.85</v>
      </c>
      <c r="G473">
        <v>165.29</v>
      </c>
      <c r="H473">
        <v>6.4</v>
      </c>
      <c r="I473">
        <v>3999</v>
      </c>
      <c r="J473">
        <v>212.58</v>
      </c>
      <c r="K473">
        <v>12.38</v>
      </c>
      <c r="L473">
        <v>227.81</v>
      </c>
      <c r="M473">
        <v>239.96</v>
      </c>
      <c r="N473">
        <v>235.22</v>
      </c>
      <c r="O473">
        <v>126.73</v>
      </c>
      <c r="P473">
        <v>21.23</v>
      </c>
      <c r="Q473">
        <v>147.29</v>
      </c>
    </row>
    <row r="474" spans="1:17" x14ac:dyDescent="0.3">
      <c r="A474" s="1">
        <v>44668</v>
      </c>
      <c r="B474">
        <v>53.83</v>
      </c>
      <c r="C474">
        <v>132.96</v>
      </c>
      <c r="D474">
        <v>210.18</v>
      </c>
      <c r="E474">
        <v>279.83</v>
      </c>
      <c r="F474">
        <v>573.85</v>
      </c>
      <c r="G474">
        <v>165.29</v>
      </c>
      <c r="H474">
        <v>6.4</v>
      </c>
      <c r="I474">
        <v>3999</v>
      </c>
      <c r="J474">
        <v>212.58</v>
      </c>
      <c r="K474">
        <v>12.38</v>
      </c>
      <c r="L474">
        <v>227.81</v>
      </c>
      <c r="M474">
        <v>239.96</v>
      </c>
      <c r="N474">
        <v>235.22</v>
      </c>
      <c r="O474">
        <v>126.73</v>
      </c>
      <c r="P474">
        <v>21.23</v>
      </c>
      <c r="Q474">
        <v>147.29</v>
      </c>
    </row>
    <row r="475" spans="1:17" x14ac:dyDescent="0.3">
      <c r="A475" s="1">
        <v>44669</v>
      </c>
      <c r="B475">
        <v>53.39</v>
      </c>
      <c r="C475">
        <v>130.76</v>
      </c>
      <c r="D475">
        <v>210.77</v>
      </c>
      <c r="E475">
        <v>280.52</v>
      </c>
      <c r="F475">
        <v>586.5</v>
      </c>
      <c r="G475">
        <v>165.07</v>
      </c>
      <c r="H475">
        <v>5.74</v>
      </c>
      <c r="I475">
        <v>3971</v>
      </c>
      <c r="J475">
        <v>217.83</v>
      </c>
      <c r="K475">
        <v>12.06</v>
      </c>
      <c r="L475">
        <v>229.92</v>
      </c>
      <c r="M475">
        <v>237.82</v>
      </c>
      <c r="N475">
        <v>224.99</v>
      </c>
      <c r="O475">
        <v>127.676506</v>
      </c>
      <c r="P475">
        <v>20.9</v>
      </c>
      <c r="Q475">
        <v>145.16</v>
      </c>
    </row>
    <row r="476" spans="1:17" x14ac:dyDescent="0.3">
      <c r="A476" s="1">
        <v>44670</v>
      </c>
      <c r="B476">
        <v>53.75</v>
      </c>
      <c r="C476">
        <v>132.84</v>
      </c>
      <c r="D476">
        <v>217.31</v>
      </c>
      <c r="E476">
        <v>285.3</v>
      </c>
      <c r="F476">
        <v>597.62</v>
      </c>
      <c r="G476">
        <v>167.4</v>
      </c>
      <c r="H476">
        <v>5.7</v>
      </c>
      <c r="I476">
        <v>3973</v>
      </c>
      <c r="J476">
        <v>221.98</v>
      </c>
      <c r="K476">
        <v>13.07</v>
      </c>
      <c r="L476">
        <v>232.16</v>
      </c>
      <c r="M476">
        <v>246.47</v>
      </c>
      <c r="N476">
        <v>228.66</v>
      </c>
      <c r="O476">
        <v>130.00899999999999</v>
      </c>
      <c r="P476">
        <v>21.5</v>
      </c>
      <c r="Q476">
        <v>151.27000000000001</v>
      </c>
    </row>
    <row r="477" spans="1:17" x14ac:dyDescent="0.3">
      <c r="A477" s="1">
        <v>44671</v>
      </c>
      <c r="B477">
        <v>54.41</v>
      </c>
      <c r="C477">
        <v>132.69999999999999</v>
      </c>
      <c r="D477">
        <v>200.42</v>
      </c>
      <c r="E477">
        <v>286.36</v>
      </c>
      <c r="F477">
        <v>597.72</v>
      </c>
      <c r="G477">
        <v>167.23</v>
      </c>
      <c r="H477">
        <v>6.11</v>
      </c>
      <c r="I477">
        <v>4032</v>
      </c>
      <c r="J477">
        <v>214.82</v>
      </c>
      <c r="K477">
        <v>12.9</v>
      </c>
      <c r="L477">
        <v>235.08</v>
      </c>
      <c r="M477">
        <v>250.77</v>
      </c>
      <c r="N477">
        <v>222.49</v>
      </c>
      <c r="O477">
        <v>128.04001</v>
      </c>
      <c r="P477">
        <v>20.72</v>
      </c>
      <c r="Q477">
        <v>147.13</v>
      </c>
    </row>
    <row r="478" spans="1:17" x14ac:dyDescent="0.3">
      <c r="A478" s="1">
        <v>44672</v>
      </c>
      <c r="B478">
        <v>55.01</v>
      </c>
      <c r="C478">
        <v>132.1</v>
      </c>
      <c r="D478">
        <v>188.07</v>
      </c>
      <c r="E478">
        <v>280.81</v>
      </c>
      <c r="F478">
        <v>592.73</v>
      </c>
      <c r="G478">
        <v>166.42</v>
      </c>
      <c r="H478">
        <v>5.13</v>
      </c>
      <c r="I478">
        <v>4003</v>
      </c>
      <c r="J478">
        <v>201.83</v>
      </c>
      <c r="K478">
        <v>12.44</v>
      </c>
      <c r="L478">
        <v>232.57</v>
      </c>
      <c r="M478">
        <v>252.28</v>
      </c>
      <c r="N478">
        <v>209.85</v>
      </c>
      <c r="O478">
        <v>124.81451</v>
      </c>
      <c r="P478">
        <v>19.32</v>
      </c>
      <c r="Q478">
        <v>137.32</v>
      </c>
    </row>
    <row r="479" spans="1:17" x14ac:dyDescent="0.3">
      <c r="A479" s="1">
        <v>44673</v>
      </c>
      <c r="B479">
        <v>51.91</v>
      </c>
      <c r="C479">
        <v>128.63</v>
      </c>
      <c r="D479">
        <v>184.11</v>
      </c>
      <c r="E479">
        <v>274.02999999999997</v>
      </c>
      <c r="F479">
        <v>586.95000000000005</v>
      </c>
      <c r="G479">
        <v>161.79</v>
      </c>
      <c r="H479">
        <v>4.53</v>
      </c>
      <c r="I479">
        <v>3974</v>
      </c>
      <c r="J479">
        <v>195.15</v>
      </c>
      <c r="K479">
        <v>11.63</v>
      </c>
      <c r="L479">
        <v>216.3</v>
      </c>
      <c r="M479">
        <v>246.84</v>
      </c>
      <c r="N479">
        <v>205.62</v>
      </c>
      <c r="O479">
        <v>119.63549999999999</v>
      </c>
      <c r="P479">
        <v>18.149999999999999</v>
      </c>
      <c r="Q479">
        <v>131.52000000000001</v>
      </c>
    </row>
    <row r="480" spans="1:17" x14ac:dyDescent="0.3">
      <c r="A480" s="1">
        <v>44674</v>
      </c>
      <c r="B480">
        <v>51.91</v>
      </c>
      <c r="C480">
        <v>128.63</v>
      </c>
      <c r="D480">
        <v>184.11</v>
      </c>
      <c r="E480">
        <v>274.02999999999997</v>
      </c>
      <c r="F480">
        <v>586.95000000000005</v>
      </c>
      <c r="G480">
        <v>161.79</v>
      </c>
      <c r="H480">
        <v>4.53</v>
      </c>
      <c r="I480">
        <v>3974</v>
      </c>
      <c r="J480">
        <v>195.15</v>
      </c>
      <c r="K480">
        <v>11.63</v>
      </c>
      <c r="L480">
        <v>216.3</v>
      </c>
      <c r="M480">
        <v>246.84</v>
      </c>
      <c r="N480">
        <v>205.62</v>
      </c>
      <c r="O480">
        <v>119.63549999999999</v>
      </c>
      <c r="P480">
        <v>18.149999999999999</v>
      </c>
      <c r="Q480">
        <v>131.52000000000001</v>
      </c>
    </row>
    <row r="481" spans="1:17" x14ac:dyDescent="0.3">
      <c r="A481" s="1">
        <v>44675</v>
      </c>
      <c r="B481">
        <v>51.91</v>
      </c>
      <c r="C481">
        <v>128.63</v>
      </c>
      <c r="D481">
        <v>184.11</v>
      </c>
      <c r="E481">
        <v>274.02999999999997</v>
      </c>
      <c r="F481">
        <v>586.95000000000005</v>
      </c>
      <c r="G481">
        <v>161.79</v>
      </c>
      <c r="H481">
        <v>4.53</v>
      </c>
      <c r="I481">
        <v>3974</v>
      </c>
      <c r="J481">
        <v>195.15</v>
      </c>
      <c r="K481">
        <v>11.63</v>
      </c>
      <c r="L481">
        <v>216.3</v>
      </c>
      <c r="M481">
        <v>246.84</v>
      </c>
      <c r="N481">
        <v>205.62</v>
      </c>
      <c r="O481">
        <v>119.63549999999999</v>
      </c>
      <c r="P481">
        <v>18.149999999999999</v>
      </c>
      <c r="Q481">
        <v>131.52000000000001</v>
      </c>
    </row>
    <row r="482" spans="1:17" x14ac:dyDescent="0.3">
      <c r="A482" s="1">
        <v>44676</v>
      </c>
      <c r="B482">
        <v>50.28</v>
      </c>
      <c r="C482">
        <v>128.81</v>
      </c>
      <c r="D482">
        <v>186.99</v>
      </c>
      <c r="E482">
        <v>280.72000000000003</v>
      </c>
      <c r="F482">
        <v>587.88</v>
      </c>
      <c r="G482">
        <v>162.88</v>
      </c>
      <c r="H482">
        <v>4.5999999999999996</v>
      </c>
      <c r="I482">
        <v>3939</v>
      </c>
      <c r="J482">
        <v>199.02</v>
      </c>
      <c r="K482">
        <v>12.06</v>
      </c>
      <c r="L482">
        <v>216.7</v>
      </c>
      <c r="M482">
        <v>238.94</v>
      </c>
      <c r="N482">
        <v>214.58</v>
      </c>
      <c r="O482">
        <v>123.074</v>
      </c>
      <c r="P482">
        <v>18.72</v>
      </c>
      <c r="Q482">
        <v>135.13999999999999</v>
      </c>
    </row>
    <row r="483" spans="1:17" x14ac:dyDescent="0.3">
      <c r="A483" s="1">
        <v>44677</v>
      </c>
      <c r="B483">
        <v>49.41</v>
      </c>
      <c r="C483">
        <v>124.96</v>
      </c>
      <c r="D483">
        <v>180.95</v>
      </c>
      <c r="E483">
        <v>270.22000000000003</v>
      </c>
      <c r="F483">
        <v>560.07000000000005</v>
      </c>
      <c r="G483">
        <v>156.80000000000001</v>
      </c>
      <c r="H483">
        <v>4.41</v>
      </c>
      <c r="I483">
        <v>3878</v>
      </c>
      <c r="J483">
        <v>187.88</v>
      </c>
      <c r="K483">
        <v>11.54</v>
      </c>
      <c r="L483">
        <v>210.3</v>
      </c>
      <c r="M483">
        <v>224.07</v>
      </c>
      <c r="N483">
        <v>201.4</v>
      </c>
      <c r="O483">
        <v>118.65</v>
      </c>
      <c r="P483">
        <v>17.100000000000001</v>
      </c>
      <c r="Q483">
        <v>127.15</v>
      </c>
    </row>
    <row r="484" spans="1:17" x14ac:dyDescent="0.3">
      <c r="A484" s="1">
        <v>44678</v>
      </c>
      <c r="B484">
        <v>48.46</v>
      </c>
      <c r="C484">
        <v>129.84</v>
      </c>
      <c r="D484">
        <v>174.95</v>
      </c>
      <c r="E484">
        <v>283.22000000000003</v>
      </c>
      <c r="F484">
        <v>559.54</v>
      </c>
      <c r="G484">
        <v>156.57</v>
      </c>
      <c r="H484">
        <v>4.3</v>
      </c>
      <c r="I484">
        <v>3797</v>
      </c>
      <c r="J484">
        <v>184.15</v>
      </c>
      <c r="K484">
        <v>12.87</v>
      </c>
      <c r="L484">
        <v>213.96</v>
      </c>
      <c r="M484">
        <v>223.7</v>
      </c>
      <c r="N484">
        <v>201.06</v>
      </c>
      <c r="O484">
        <v>114.294495</v>
      </c>
      <c r="P484">
        <v>16.72</v>
      </c>
      <c r="Q484">
        <v>122.55</v>
      </c>
    </row>
    <row r="485" spans="1:17" x14ac:dyDescent="0.3">
      <c r="A485" s="1">
        <v>44679</v>
      </c>
      <c r="B485">
        <v>48.4</v>
      </c>
      <c r="C485">
        <v>132.29</v>
      </c>
      <c r="D485">
        <v>205.73</v>
      </c>
      <c r="E485">
        <v>289.63</v>
      </c>
      <c r="F485">
        <v>578.94000000000005</v>
      </c>
      <c r="G485">
        <v>163.63999999999999</v>
      </c>
      <c r="H485">
        <v>4.4400000000000004</v>
      </c>
      <c r="I485">
        <v>3932</v>
      </c>
      <c r="J485">
        <v>197.82</v>
      </c>
      <c r="K485">
        <v>12.76</v>
      </c>
      <c r="L485">
        <v>212.44</v>
      </c>
      <c r="M485">
        <v>222.99</v>
      </c>
      <c r="N485">
        <v>207.06</v>
      </c>
      <c r="O485">
        <v>118.52249999999999</v>
      </c>
      <c r="P485">
        <v>16.86</v>
      </c>
      <c r="Q485">
        <v>122.69</v>
      </c>
    </row>
    <row r="486" spans="1:17" x14ac:dyDescent="0.3">
      <c r="A486" s="1">
        <v>44680</v>
      </c>
      <c r="B486">
        <v>46.3</v>
      </c>
      <c r="C486">
        <v>123.14</v>
      </c>
      <c r="D486">
        <v>200.47</v>
      </c>
      <c r="E486">
        <v>277.52</v>
      </c>
      <c r="F486">
        <v>554.39</v>
      </c>
      <c r="G486">
        <v>157.65</v>
      </c>
      <c r="H486">
        <v>4.25</v>
      </c>
      <c r="I486">
        <v>3932</v>
      </c>
      <c r="J486">
        <v>185.47</v>
      </c>
      <c r="K486">
        <v>12.53</v>
      </c>
      <c r="L486">
        <v>210.54</v>
      </c>
      <c r="M486">
        <v>213.19</v>
      </c>
      <c r="N486">
        <v>198.76</v>
      </c>
      <c r="O486">
        <v>114.1095</v>
      </c>
      <c r="P486">
        <v>15.6</v>
      </c>
      <c r="Q486">
        <v>112.71</v>
      </c>
    </row>
    <row r="487" spans="1:17" x14ac:dyDescent="0.3">
      <c r="A487" s="1">
        <v>44681</v>
      </c>
      <c r="B487">
        <v>46.3</v>
      </c>
      <c r="C487">
        <v>123.14</v>
      </c>
      <c r="D487">
        <v>200.47</v>
      </c>
      <c r="E487">
        <v>277.52</v>
      </c>
      <c r="F487">
        <v>554.39</v>
      </c>
      <c r="G487">
        <v>157.65</v>
      </c>
      <c r="H487">
        <v>4.25</v>
      </c>
      <c r="I487">
        <v>3932</v>
      </c>
      <c r="J487">
        <v>185.47</v>
      </c>
      <c r="K487">
        <v>12.53</v>
      </c>
      <c r="L487">
        <v>210.54</v>
      </c>
      <c r="M487">
        <v>213.19</v>
      </c>
      <c r="N487">
        <v>198.76</v>
      </c>
      <c r="O487">
        <v>114.1095</v>
      </c>
      <c r="P487">
        <v>15.6</v>
      </c>
      <c r="Q487">
        <v>112.71</v>
      </c>
    </row>
    <row r="488" spans="1:17" x14ac:dyDescent="0.3">
      <c r="A488" s="1">
        <v>44682</v>
      </c>
      <c r="B488">
        <v>46.3</v>
      </c>
      <c r="C488">
        <v>123.14</v>
      </c>
      <c r="D488">
        <v>200.47</v>
      </c>
      <c r="E488">
        <v>277.52</v>
      </c>
      <c r="F488">
        <v>554.39</v>
      </c>
      <c r="G488">
        <v>157.65</v>
      </c>
      <c r="H488">
        <v>4.25</v>
      </c>
      <c r="I488">
        <v>3932</v>
      </c>
      <c r="J488">
        <v>185.47</v>
      </c>
      <c r="K488">
        <v>12.53</v>
      </c>
      <c r="L488">
        <v>210.54</v>
      </c>
      <c r="M488">
        <v>213.19</v>
      </c>
      <c r="N488">
        <v>198.76</v>
      </c>
      <c r="O488">
        <v>114.1095</v>
      </c>
      <c r="P488">
        <v>15.6</v>
      </c>
      <c r="Q488">
        <v>112.71</v>
      </c>
    </row>
    <row r="489" spans="1:17" x14ac:dyDescent="0.3">
      <c r="A489" s="1">
        <v>44683</v>
      </c>
      <c r="B489">
        <v>46.23</v>
      </c>
      <c r="C489">
        <v>126.4</v>
      </c>
      <c r="D489">
        <v>211.13</v>
      </c>
      <c r="E489">
        <v>284.47000000000003</v>
      </c>
      <c r="F489">
        <v>576.35</v>
      </c>
      <c r="G489">
        <v>157.96</v>
      </c>
      <c r="H489">
        <v>4.22</v>
      </c>
      <c r="I489">
        <v>3916</v>
      </c>
      <c r="J489">
        <v>195.33</v>
      </c>
      <c r="K489">
        <v>12.61</v>
      </c>
      <c r="L489">
        <v>212.07</v>
      </c>
      <c r="M489">
        <v>216.59</v>
      </c>
      <c r="N489">
        <v>203.65</v>
      </c>
      <c r="O489">
        <v>116.583</v>
      </c>
      <c r="P489">
        <v>16.66</v>
      </c>
      <c r="Q489">
        <v>121.34</v>
      </c>
    </row>
    <row r="490" spans="1:17" x14ac:dyDescent="0.3">
      <c r="A490" s="1">
        <v>44684</v>
      </c>
      <c r="B490">
        <v>47.17</v>
      </c>
      <c r="C490">
        <v>126.25</v>
      </c>
      <c r="D490">
        <v>212.03</v>
      </c>
      <c r="E490">
        <v>281.77999999999997</v>
      </c>
      <c r="F490">
        <v>581.16999999999996</v>
      </c>
      <c r="G490">
        <v>159.47999999999999</v>
      </c>
      <c r="H490">
        <v>4.57</v>
      </c>
      <c r="I490">
        <v>3916</v>
      </c>
      <c r="J490">
        <v>196.02</v>
      </c>
      <c r="K490">
        <v>12.75</v>
      </c>
      <c r="L490">
        <v>213.62</v>
      </c>
      <c r="M490">
        <v>215.74</v>
      </c>
      <c r="N490">
        <v>199.4</v>
      </c>
      <c r="O490">
        <v>117.334</v>
      </c>
      <c r="P490">
        <v>16.78</v>
      </c>
      <c r="Q490">
        <v>123.56</v>
      </c>
    </row>
    <row r="491" spans="1:17" x14ac:dyDescent="0.3">
      <c r="A491" s="1">
        <v>44685</v>
      </c>
      <c r="B491">
        <v>48.37</v>
      </c>
      <c r="C491">
        <v>132.37</v>
      </c>
      <c r="D491">
        <v>223.41</v>
      </c>
      <c r="E491">
        <v>289.98</v>
      </c>
      <c r="F491">
        <v>603.66</v>
      </c>
      <c r="G491">
        <v>166.02</v>
      </c>
      <c r="H491">
        <v>4.7699999999999996</v>
      </c>
      <c r="I491">
        <v>3916</v>
      </c>
      <c r="J491">
        <v>203.34</v>
      </c>
      <c r="K491">
        <v>13.29</v>
      </c>
      <c r="L491">
        <v>222.59</v>
      </c>
      <c r="M491">
        <v>221.85</v>
      </c>
      <c r="N491">
        <v>200.39</v>
      </c>
      <c r="O491">
        <v>122.261</v>
      </c>
      <c r="P491">
        <v>17.760000000000002</v>
      </c>
      <c r="Q491">
        <v>130.15</v>
      </c>
    </row>
    <row r="492" spans="1:17" x14ac:dyDescent="0.3">
      <c r="A492" s="1">
        <v>44686</v>
      </c>
      <c r="B492">
        <v>47.84</v>
      </c>
      <c r="C492">
        <v>129.56</v>
      </c>
      <c r="D492">
        <v>208.28</v>
      </c>
      <c r="E492">
        <v>277.35000000000002</v>
      </c>
      <c r="F492">
        <v>579.99</v>
      </c>
      <c r="G492">
        <v>156.77000000000001</v>
      </c>
      <c r="H492">
        <v>4.26</v>
      </c>
      <c r="I492">
        <v>3916</v>
      </c>
      <c r="J492">
        <v>188.44</v>
      </c>
      <c r="K492">
        <v>12.51</v>
      </c>
      <c r="L492">
        <v>215.93</v>
      </c>
      <c r="M492">
        <v>213.52</v>
      </c>
      <c r="N492">
        <v>180.98</v>
      </c>
      <c r="O492">
        <v>116.50551</v>
      </c>
      <c r="P492">
        <v>15.9</v>
      </c>
      <c r="Q492">
        <v>114.25</v>
      </c>
    </row>
    <row r="493" spans="1:17" x14ac:dyDescent="0.3">
      <c r="A493" s="1">
        <v>44687</v>
      </c>
      <c r="B493">
        <v>48.27</v>
      </c>
      <c r="C493">
        <v>126.8</v>
      </c>
      <c r="D493">
        <v>203.77</v>
      </c>
      <c r="E493">
        <v>274.73</v>
      </c>
      <c r="F493">
        <v>580.1</v>
      </c>
      <c r="G493">
        <v>157.28</v>
      </c>
      <c r="H493">
        <v>4.13</v>
      </c>
      <c r="I493">
        <v>3967</v>
      </c>
      <c r="J493">
        <v>186.75</v>
      </c>
      <c r="K493">
        <v>12.21</v>
      </c>
      <c r="L493">
        <v>214.65</v>
      </c>
      <c r="M493">
        <v>212.74</v>
      </c>
      <c r="N493">
        <v>164.81</v>
      </c>
      <c r="O493">
        <v>115.7465</v>
      </c>
      <c r="P493">
        <v>14.95</v>
      </c>
      <c r="Q493">
        <v>103.74</v>
      </c>
    </row>
    <row r="494" spans="1:17" x14ac:dyDescent="0.3">
      <c r="A494" s="1">
        <v>44688</v>
      </c>
      <c r="B494">
        <v>48.27</v>
      </c>
      <c r="C494">
        <v>126.8</v>
      </c>
      <c r="D494">
        <v>203.77</v>
      </c>
      <c r="E494">
        <v>274.73</v>
      </c>
      <c r="F494">
        <v>580.1</v>
      </c>
      <c r="G494">
        <v>157.28</v>
      </c>
      <c r="H494">
        <v>4.13</v>
      </c>
      <c r="I494">
        <v>3967</v>
      </c>
      <c r="J494">
        <v>186.75</v>
      </c>
      <c r="K494">
        <v>12.21</v>
      </c>
      <c r="L494">
        <v>214.65</v>
      </c>
      <c r="M494">
        <v>212.74</v>
      </c>
      <c r="N494">
        <v>164.81</v>
      </c>
      <c r="O494">
        <v>115.7465</v>
      </c>
      <c r="P494">
        <v>14.95</v>
      </c>
      <c r="Q494">
        <v>103.74</v>
      </c>
    </row>
    <row r="495" spans="1:17" x14ac:dyDescent="0.3">
      <c r="A495" s="1">
        <v>44689</v>
      </c>
      <c r="B495">
        <v>48.27</v>
      </c>
      <c r="C495">
        <v>126.8</v>
      </c>
      <c r="D495">
        <v>203.77</v>
      </c>
      <c r="E495">
        <v>274.73</v>
      </c>
      <c r="F495">
        <v>580.1</v>
      </c>
      <c r="G495">
        <v>157.28</v>
      </c>
      <c r="H495">
        <v>4.13</v>
      </c>
      <c r="I495">
        <v>3967</v>
      </c>
      <c r="J495">
        <v>186.75</v>
      </c>
      <c r="K495">
        <v>12.21</v>
      </c>
      <c r="L495">
        <v>214.65</v>
      </c>
      <c r="M495">
        <v>212.74</v>
      </c>
      <c r="N495">
        <v>164.81</v>
      </c>
      <c r="O495">
        <v>115.7465</v>
      </c>
      <c r="P495">
        <v>14.95</v>
      </c>
      <c r="Q495">
        <v>103.74</v>
      </c>
    </row>
    <row r="496" spans="1:17" x14ac:dyDescent="0.3">
      <c r="A496" s="1">
        <v>44690</v>
      </c>
      <c r="B496">
        <v>48.62</v>
      </c>
      <c r="C496">
        <v>121.73</v>
      </c>
      <c r="D496">
        <v>196.21</v>
      </c>
      <c r="E496">
        <v>264.58</v>
      </c>
      <c r="F496">
        <v>562.91999999999996</v>
      </c>
      <c r="G496">
        <v>152.06</v>
      </c>
      <c r="H496">
        <v>3.48</v>
      </c>
      <c r="I496">
        <v>3877</v>
      </c>
      <c r="J496">
        <v>169.5</v>
      </c>
      <c r="K496">
        <v>11.16</v>
      </c>
      <c r="L496">
        <v>206.29</v>
      </c>
      <c r="M496">
        <v>215.83</v>
      </c>
      <c r="N496">
        <v>143.69</v>
      </c>
      <c r="O496">
        <v>112.511</v>
      </c>
      <c r="P496">
        <v>12.08</v>
      </c>
      <c r="Q496">
        <v>83.51</v>
      </c>
    </row>
    <row r="497" spans="1:17" x14ac:dyDescent="0.3">
      <c r="A497" s="1">
        <v>44691</v>
      </c>
      <c r="B497">
        <v>48.13</v>
      </c>
      <c r="C497">
        <v>123</v>
      </c>
      <c r="D497">
        <v>197.65</v>
      </c>
      <c r="E497">
        <v>269.5</v>
      </c>
      <c r="F497">
        <v>581.39</v>
      </c>
      <c r="G497">
        <v>154.51</v>
      </c>
      <c r="H497">
        <v>3.38</v>
      </c>
      <c r="I497">
        <v>3693</v>
      </c>
      <c r="J497">
        <v>175.95</v>
      </c>
      <c r="K497">
        <v>10.050000000000001</v>
      </c>
      <c r="L497">
        <v>202.99</v>
      </c>
      <c r="M497">
        <v>216.25</v>
      </c>
      <c r="N497">
        <v>151.88</v>
      </c>
      <c r="O497">
        <v>114.395</v>
      </c>
      <c r="P497">
        <v>11.8</v>
      </c>
      <c r="Q497">
        <v>72.989999999999995</v>
      </c>
    </row>
    <row r="498" spans="1:17" x14ac:dyDescent="0.3">
      <c r="A498" s="1">
        <v>44692</v>
      </c>
      <c r="B498">
        <v>47.88</v>
      </c>
      <c r="C498">
        <v>123.28</v>
      </c>
      <c r="D498">
        <v>188.74</v>
      </c>
      <c r="E498">
        <v>260.55</v>
      </c>
      <c r="F498">
        <v>567.11</v>
      </c>
      <c r="G498">
        <v>146.5</v>
      </c>
      <c r="H498">
        <v>3.21</v>
      </c>
      <c r="I498">
        <v>3555</v>
      </c>
      <c r="J498">
        <v>166.3</v>
      </c>
      <c r="K498">
        <v>10.17</v>
      </c>
      <c r="L498">
        <v>205.21</v>
      </c>
      <c r="M498">
        <v>209.51</v>
      </c>
      <c r="N498">
        <v>137.4</v>
      </c>
      <c r="O498">
        <v>113.60250000000001</v>
      </c>
      <c r="P498">
        <v>9.98</v>
      </c>
      <c r="Q498">
        <v>53.72</v>
      </c>
    </row>
    <row r="499" spans="1:17" x14ac:dyDescent="0.3">
      <c r="A499" s="1">
        <v>44693</v>
      </c>
      <c r="B499">
        <v>48.06</v>
      </c>
      <c r="C499">
        <v>124.03</v>
      </c>
      <c r="D499">
        <v>191.24</v>
      </c>
      <c r="E499">
        <v>255.35</v>
      </c>
      <c r="F499">
        <v>571.57000000000005</v>
      </c>
      <c r="G499">
        <v>142.56</v>
      </c>
      <c r="H499">
        <v>3.08</v>
      </c>
      <c r="I499">
        <v>3485</v>
      </c>
      <c r="J499">
        <v>161.75</v>
      </c>
      <c r="K499">
        <v>10.44</v>
      </c>
      <c r="L499">
        <v>203.03</v>
      </c>
      <c r="M499">
        <v>217.82</v>
      </c>
      <c r="N499">
        <v>139.81</v>
      </c>
      <c r="O499">
        <v>112.843994</v>
      </c>
      <c r="P499">
        <v>10.15</v>
      </c>
      <c r="Q499">
        <v>58.5</v>
      </c>
    </row>
    <row r="500" spans="1:17" x14ac:dyDescent="0.3">
      <c r="A500" s="1">
        <v>44694</v>
      </c>
      <c r="B500">
        <v>48.18</v>
      </c>
      <c r="C500">
        <v>126.33</v>
      </c>
      <c r="D500">
        <v>198.62</v>
      </c>
      <c r="E500">
        <v>261.12</v>
      </c>
      <c r="F500">
        <v>588.24</v>
      </c>
      <c r="G500">
        <v>147.11000000000001</v>
      </c>
      <c r="H500">
        <v>3.44</v>
      </c>
      <c r="I500">
        <v>3541</v>
      </c>
      <c r="J500">
        <v>177.06</v>
      </c>
      <c r="K500">
        <v>11.3</v>
      </c>
      <c r="L500">
        <v>204.33</v>
      </c>
      <c r="M500">
        <v>221.63</v>
      </c>
      <c r="N500">
        <v>156.29</v>
      </c>
      <c r="O500">
        <v>116.0505</v>
      </c>
      <c r="P500">
        <v>11.39</v>
      </c>
      <c r="Q500">
        <v>67.87</v>
      </c>
    </row>
    <row r="501" spans="1:17" x14ac:dyDescent="0.3">
      <c r="A501" s="1">
        <v>44695</v>
      </c>
      <c r="B501">
        <v>48.18</v>
      </c>
      <c r="C501">
        <v>126.33</v>
      </c>
      <c r="D501">
        <v>198.62</v>
      </c>
      <c r="E501">
        <v>261.12</v>
      </c>
      <c r="F501">
        <v>588.24</v>
      </c>
      <c r="G501">
        <v>147.11000000000001</v>
      </c>
      <c r="H501">
        <v>3.44</v>
      </c>
      <c r="I501">
        <v>3541</v>
      </c>
      <c r="J501">
        <v>177.06</v>
      </c>
      <c r="K501">
        <v>11.3</v>
      </c>
      <c r="L501">
        <v>204.33</v>
      </c>
      <c r="M501">
        <v>221.63</v>
      </c>
      <c r="N501">
        <v>156.29</v>
      </c>
      <c r="O501">
        <v>116.0505</v>
      </c>
      <c r="P501">
        <v>11.39</v>
      </c>
      <c r="Q501">
        <v>67.87</v>
      </c>
    </row>
    <row r="502" spans="1:17" x14ac:dyDescent="0.3">
      <c r="A502" s="1">
        <v>44696</v>
      </c>
      <c r="B502">
        <v>48.18</v>
      </c>
      <c r="C502">
        <v>126.33</v>
      </c>
      <c r="D502">
        <v>198.62</v>
      </c>
      <c r="E502">
        <v>261.12</v>
      </c>
      <c r="F502">
        <v>588.24</v>
      </c>
      <c r="G502">
        <v>147.11000000000001</v>
      </c>
      <c r="H502">
        <v>3.44</v>
      </c>
      <c r="I502">
        <v>3541</v>
      </c>
      <c r="J502">
        <v>177.06</v>
      </c>
      <c r="K502">
        <v>11.3</v>
      </c>
      <c r="L502">
        <v>204.33</v>
      </c>
      <c r="M502">
        <v>221.63</v>
      </c>
      <c r="N502">
        <v>156.29</v>
      </c>
      <c r="O502">
        <v>116.0505</v>
      </c>
      <c r="P502">
        <v>11.39</v>
      </c>
      <c r="Q502">
        <v>67.87</v>
      </c>
    </row>
    <row r="503" spans="1:17" x14ac:dyDescent="0.3">
      <c r="A503" s="1">
        <v>44697</v>
      </c>
      <c r="B503">
        <v>49.04</v>
      </c>
      <c r="C503">
        <v>126.55</v>
      </c>
      <c r="D503">
        <v>200.04</v>
      </c>
      <c r="E503">
        <v>261.5</v>
      </c>
      <c r="F503">
        <v>582.66999999999996</v>
      </c>
      <c r="G503">
        <v>145.54</v>
      </c>
      <c r="H503">
        <v>3.44</v>
      </c>
      <c r="I503">
        <v>3533</v>
      </c>
      <c r="J503">
        <v>172.64</v>
      </c>
      <c r="K503">
        <v>10.79</v>
      </c>
      <c r="L503">
        <v>207.19</v>
      </c>
      <c r="M503">
        <v>215.22</v>
      </c>
      <c r="N503">
        <v>146.38999999999999</v>
      </c>
      <c r="O503">
        <v>114.44499999999999</v>
      </c>
      <c r="P503">
        <v>10.32</v>
      </c>
      <c r="Q503">
        <v>61.7</v>
      </c>
    </row>
    <row r="504" spans="1:17" x14ac:dyDescent="0.3">
      <c r="A504" s="1">
        <v>44698</v>
      </c>
      <c r="B504">
        <v>48.94</v>
      </c>
      <c r="C504">
        <v>128.62</v>
      </c>
      <c r="D504">
        <v>202.62</v>
      </c>
      <c r="E504">
        <v>266.82</v>
      </c>
      <c r="F504">
        <v>608.15</v>
      </c>
      <c r="G504">
        <v>149.24</v>
      </c>
      <c r="H504">
        <v>3.73</v>
      </c>
      <c r="I504">
        <v>3565</v>
      </c>
      <c r="J504">
        <v>181.77</v>
      </c>
      <c r="K504">
        <v>11.41</v>
      </c>
      <c r="L504">
        <v>213.09</v>
      </c>
      <c r="M504">
        <v>215.58</v>
      </c>
      <c r="N504">
        <v>147.27000000000001</v>
      </c>
      <c r="O504">
        <v>116.473</v>
      </c>
      <c r="P504">
        <v>11.09</v>
      </c>
      <c r="Q504">
        <v>70</v>
      </c>
    </row>
    <row r="505" spans="1:17" x14ac:dyDescent="0.3">
      <c r="A505" s="1">
        <v>44699</v>
      </c>
      <c r="B505">
        <v>48.89</v>
      </c>
      <c r="C505">
        <v>125.24</v>
      </c>
      <c r="D505">
        <v>192.24</v>
      </c>
      <c r="E505">
        <v>254.08</v>
      </c>
      <c r="F505">
        <v>570.57000000000005</v>
      </c>
      <c r="G505">
        <v>140.82</v>
      </c>
      <c r="H505">
        <v>3.36</v>
      </c>
      <c r="I505">
        <v>3649</v>
      </c>
      <c r="J505">
        <v>169.38</v>
      </c>
      <c r="K505">
        <v>10.92</v>
      </c>
      <c r="L505">
        <v>207.94</v>
      </c>
      <c r="M505">
        <v>202.56</v>
      </c>
      <c r="N505">
        <v>138.5</v>
      </c>
      <c r="O505">
        <v>111.8995</v>
      </c>
      <c r="P505">
        <v>10.16</v>
      </c>
      <c r="Q505">
        <v>63.03</v>
      </c>
    </row>
    <row r="506" spans="1:17" x14ac:dyDescent="0.3">
      <c r="A506" s="1">
        <v>44700</v>
      </c>
      <c r="B506">
        <v>49.1</v>
      </c>
      <c r="C506">
        <v>125.88</v>
      </c>
      <c r="D506">
        <v>191.29</v>
      </c>
      <c r="E506">
        <v>253.14</v>
      </c>
      <c r="F506">
        <v>546.21</v>
      </c>
      <c r="G506">
        <v>137.35</v>
      </c>
      <c r="H506">
        <v>3.42</v>
      </c>
      <c r="I506">
        <v>3570</v>
      </c>
      <c r="J506">
        <v>171.24</v>
      </c>
      <c r="K506">
        <v>10.98</v>
      </c>
      <c r="L506">
        <v>206.76</v>
      </c>
      <c r="M506">
        <v>206.56</v>
      </c>
      <c r="N506">
        <v>142.63999999999999</v>
      </c>
      <c r="O506">
        <v>110.383995</v>
      </c>
      <c r="P506">
        <v>10.35</v>
      </c>
      <c r="Q506">
        <v>67.42</v>
      </c>
    </row>
    <row r="507" spans="1:17" x14ac:dyDescent="0.3">
      <c r="A507" s="1">
        <v>44701</v>
      </c>
      <c r="B507">
        <v>49.53</v>
      </c>
      <c r="C507">
        <v>126.04</v>
      </c>
      <c r="D507">
        <v>193.54</v>
      </c>
      <c r="E507">
        <v>252.56</v>
      </c>
      <c r="F507">
        <v>543.19000000000005</v>
      </c>
      <c r="G507">
        <v>137.59</v>
      </c>
      <c r="H507">
        <v>3.37</v>
      </c>
      <c r="I507">
        <v>3635</v>
      </c>
      <c r="J507">
        <v>166.94</v>
      </c>
      <c r="K507">
        <v>10.84</v>
      </c>
      <c r="L507">
        <v>197.82</v>
      </c>
      <c r="M507">
        <v>207.75</v>
      </c>
      <c r="N507">
        <v>148.74</v>
      </c>
      <c r="O507">
        <v>108.908</v>
      </c>
      <c r="P507">
        <v>9.77</v>
      </c>
      <c r="Q507">
        <v>66.150000000000006</v>
      </c>
    </row>
    <row r="508" spans="1:17" x14ac:dyDescent="0.3">
      <c r="A508" s="1">
        <v>44702</v>
      </c>
      <c r="B508">
        <v>49.53</v>
      </c>
      <c r="C508">
        <v>126.04</v>
      </c>
      <c r="D508">
        <v>193.54</v>
      </c>
      <c r="E508">
        <v>252.56</v>
      </c>
      <c r="F508">
        <v>543.19000000000005</v>
      </c>
      <c r="G508">
        <v>137.59</v>
      </c>
      <c r="H508">
        <v>3.37</v>
      </c>
      <c r="I508">
        <v>3635</v>
      </c>
      <c r="J508">
        <v>166.94</v>
      </c>
      <c r="K508">
        <v>10.84</v>
      </c>
      <c r="L508">
        <v>197.82</v>
      </c>
      <c r="M508">
        <v>207.75</v>
      </c>
      <c r="N508">
        <v>148.74</v>
      </c>
      <c r="O508">
        <v>108.908</v>
      </c>
      <c r="P508">
        <v>9.77</v>
      </c>
      <c r="Q508">
        <v>66.150000000000006</v>
      </c>
    </row>
    <row r="509" spans="1:17" x14ac:dyDescent="0.3">
      <c r="A509" s="1">
        <v>44703</v>
      </c>
      <c r="B509">
        <v>49.53</v>
      </c>
      <c r="C509">
        <v>126.04</v>
      </c>
      <c r="D509">
        <v>193.54</v>
      </c>
      <c r="E509">
        <v>252.56</v>
      </c>
      <c r="F509">
        <v>543.19000000000005</v>
      </c>
      <c r="G509">
        <v>137.59</v>
      </c>
      <c r="H509">
        <v>3.37</v>
      </c>
      <c r="I509">
        <v>3635</v>
      </c>
      <c r="J509">
        <v>166.94</v>
      </c>
      <c r="K509">
        <v>10.84</v>
      </c>
      <c r="L509">
        <v>197.82</v>
      </c>
      <c r="M509">
        <v>207.75</v>
      </c>
      <c r="N509">
        <v>148.74</v>
      </c>
      <c r="O509">
        <v>108.908</v>
      </c>
      <c r="P509">
        <v>9.77</v>
      </c>
      <c r="Q509">
        <v>66.150000000000006</v>
      </c>
    </row>
    <row r="510" spans="1:17" x14ac:dyDescent="0.3">
      <c r="A510" s="1">
        <v>44704</v>
      </c>
      <c r="B510">
        <v>49.67</v>
      </c>
      <c r="C510">
        <v>129.88999999999999</v>
      </c>
      <c r="D510">
        <v>196.23</v>
      </c>
      <c r="E510">
        <v>260.64999999999998</v>
      </c>
      <c r="F510">
        <v>526.36</v>
      </c>
      <c r="G510">
        <v>143.11000000000001</v>
      </c>
      <c r="H510">
        <v>3.61</v>
      </c>
      <c r="I510">
        <v>3654</v>
      </c>
      <c r="J510">
        <v>168.98</v>
      </c>
      <c r="K510">
        <v>10.79</v>
      </c>
      <c r="L510">
        <v>204.15</v>
      </c>
      <c r="M510">
        <v>204.97</v>
      </c>
      <c r="N510">
        <v>149.27000000000001</v>
      </c>
      <c r="O510">
        <v>111.488</v>
      </c>
      <c r="P510">
        <v>9.93</v>
      </c>
      <c r="Q510">
        <v>66.099999999999994</v>
      </c>
    </row>
    <row r="511" spans="1:17" x14ac:dyDescent="0.3">
      <c r="A511" s="1">
        <v>44705</v>
      </c>
      <c r="B511">
        <v>50.68</v>
      </c>
      <c r="C511">
        <v>129.22</v>
      </c>
      <c r="D511">
        <v>181.28</v>
      </c>
      <c r="E511">
        <v>259.62</v>
      </c>
      <c r="F511">
        <v>524.20000000000005</v>
      </c>
      <c r="G511">
        <v>140.36000000000001</v>
      </c>
      <c r="H511">
        <v>3.38</v>
      </c>
      <c r="I511">
        <v>3682</v>
      </c>
      <c r="J511">
        <v>161.54</v>
      </c>
      <c r="K511">
        <v>10.25</v>
      </c>
      <c r="L511">
        <v>205.65</v>
      </c>
      <c r="M511">
        <v>201.72</v>
      </c>
      <c r="N511">
        <v>139.87</v>
      </c>
      <c r="O511">
        <v>105.96999</v>
      </c>
      <c r="P511">
        <v>9</v>
      </c>
      <c r="Q511">
        <v>61.36</v>
      </c>
    </row>
    <row r="512" spans="1:17" x14ac:dyDescent="0.3">
      <c r="A512" s="1">
        <v>44706</v>
      </c>
      <c r="B512">
        <v>51.24</v>
      </c>
      <c r="C512">
        <v>131.44</v>
      </c>
      <c r="D512">
        <v>183.83</v>
      </c>
      <c r="E512">
        <v>262.52</v>
      </c>
      <c r="F512">
        <v>531.63</v>
      </c>
      <c r="G512">
        <v>140.52000000000001</v>
      </c>
      <c r="H512">
        <v>3.58</v>
      </c>
      <c r="I512">
        <v>3724</v>
      </c>
      <c r="J512">
        <v>169.75</v>
      </c>
      <c r="K512">
        <v>10.24</v>
      </c>
      <c r="L512">
        <v>209.31</v>
      </c>
      <c r="M512">
        <v>205.3</v>
      </c>
      <c r="N512">
        <v>146.63999999999999</v>
      </c>
      <c r="O512">
        <v>105.80501</v>
      </c>
      <c r="P512">
        <v>9.27</v>
      </c>
      <c r="Q512">
        <v>67.17</v>
      </c>
    </row>
    <row r="513" spans="1:17" x14ac:dyDescent="0.3">
      <c r="A513" s="1">
        <v>44707</v>
      </c>
      <c r="B513">
        <v>50.99</v>
      </c>
      <c r="C513">
        <v>132.74</v>
      </c>
      <c r="D513">
        <v>191.63</v>
      </c>
      <c r="E513">
        <v>265.89999999999998</v>
      </c>
      <c r="F513">
        <v>550.66</v>
      </c>
      <c r="G513">
        <v>143.78</v>
      </c>
      <c r="H513">
        <v>3.75</v>
      </c>
      <c r="I513">
        <v>3692</v>
      </c>
      <c r="J513">
        <v>178.51</v>
      </c>
      <c r="K513">
        <v>10.86</v>
      </c>
      <c r="L513">
        <v>212.99</v>
      </c>
      <c r="M513">
        <v>208.48</v>
      </c>
      <c r="N513">
        <v>155.84</v>
      </c>
      <c r="O513">
        <v>107.7925</v>
      </c>
      <c r="P513">
        <v>9.85</v>
      </c>
      <c r="Q513">
        <v>69.87</v>
      </c>
    </row>
    <row r="514" spans="1:17" x14ac:dyDescent="0.3">
      <c r="A514" s="1">
        <v>44708</v>
      </c>
      <c r="B514">
        <v>51.4</v>
      </c>
      <c r="C514">
        <v>134.11000000000001</v>
      </c>
      <c r="D514">
        <v>195.13</v>
      </c>
      <c r="E514">
        <v>273.24</v>
      </c>
      <c r="F514">
        <v>583.28</v>
      </c>
      <c r="G514">
        <v>149.63999999999999</v>
      </c>
      <c r="H514">
        <v>3.88</v>
      </c>
      <c r="I514">
        <v>3675</v>
      </c>
      <c r="J514">
        <v>188.11</v>
      </c>
      <c r="K514">
        <v>11.44</v>
      </c>
      <c r="L514">
        <v>217.14</v>
      </c>
      <c r="M514">
        <v>211.51</v>
      </c>
      <c r="N514">
        <v>166.82</v>
      </c>
      <c r="O514">
        <v>112.31650500000001</v>
      </c>
      <c r="P514">
        <v>10.27</v>
      </c>
      <c r="Q514">
        <v>75.319999999999993</v>
      </c>
    </row>
    <row r="515" spans="1:17" x14ac:dyDescent="0.3">
      <c r="A515" s="1">
        <v>44709</v>
      </c>
      <c r="B515">
        <v>51.4</v>
      </c>
      <c r="C515">
        <v>134.11000000000001</v>
      </c>
      <c r="D515">
        <v>195.13</v>
      </c>
      <c r="E515">
        <v>273.24</v>
      </c>
      <c r="F515">
        <v>583.28</v>
      </c>
      <c r="G515">
        <v>149.63999999999999</v>
      </c>
      <c r="H515">
        <v>3.88</v>
      </c>
      <c r="I515">
        <v>3675</v>
      </c>
      <c r="J515">
        <v>188.11</v>
      </c>
      <c r="K515">
        <v>11.44</v>
      </c>
      <c r="L515">
        <v>217.14</v>
      </c>
      <c r="M515">
        <v>211.51</v>
      </c>
      <c r="N515">
        <v>166.82</v>
      </c>
      <c r="O515">
        <v>112.31650500000001</v>
      </c>
      <c r="P515">
        <v>10.27</v>
      </c>
      <c r="Q515">
        <v>75.319999999999993</v>
      </c>
    </row>
    <row r="516" spans="1:17" x14ac:dyDescent="0.3">
      <c r="A516" s="1">
        <v>44710</v>
      </c>
      <c r="B516">
        <v>51.4</v>
      </c>
      <c r="C516">
        <v>134.11000000000001</v>
      </c>
      <c r="D516">
        <v>195.13</v>
      </c>
      <c r="E516">
        <v>273.24</v>
      </c>
      <c r="F516">
        <v>583.28</v>
      </c>
      <c r="G516">
        <v>149.63999999999999</v>
      </c>
      <c r="H516">
        <v>3.88</v>
      </c>
      <c r="I516">
        <v>3675</v>
      </c>
      <c r="J516">
        <v>188.11</v>
      </c>
      <c r="K516">
        <v>11.44</v>
      </c>
      <c r="L516">
        <v>217.14</v>
      </c>
      <c r="M516">
        <v>211.51</v>
      </c>
      <c r="N516">
        <v>166.82</v>
      </c>
      <c r="O516">
        <v>112.31650500000001</v>
      </c>
      <c r="P516">
        <v>10.27</v>
      </c>
      <c r="Q516">
        <v>75.319999999999993</v>
      </c>
    </row>
    <row r="517" spans="1:17" x14ac:dyDescent="0.3">
      <c r="A517" s="1">
        <v>44711</v>
      </c>
      <c r="B517">
        <v>51.4</v>
      </c>
      <c r="C517">
        <v>134.11000000000001</v>
      </c>
      <c r="D517">
        <v>195.13</v>
      </c>
      <c r="E517">
        <v>273.24</v>
      </c>
      <c r="F517">
        <v>583.28</v>
      </c>
      <c r="G517">
        <v>149.63999999999999</v>
      </c>
      <c r="H517">
        <v>3.88</v>
      </c>
      <c r="I517">
        <v>3721</v>
      </c>
      <c r="J517">
        <v>188.11</v>
      </c>
      <c r="K517">
        <v>11.44</v>
      </c>
      <c r="L517">
        <v>217.14</v>
      </c>
      <c r="M517">
        <v>211.51</v>
      </c>
      <c r="N517">
        <v>166.82</v>
      </c>
      <c r="O517">
        <v>112.31650500000001</v>
      </c>
      <c r="P517">
        <v>10.27</v>
      </c>
      <c r="Q517">
        <v>75.319999999999993</v>
      </c>
    </row>
    <row r="518" spans="1:17" x14ac:dyDescent="0.3">
      <c r="A518" s="1">
        <v>44712</v>
      </c>
      <c r="B518">
        <v>51.29</v>
      </c>
      <c r="C518">
        <v>133.29</v>
      </c>
      <c r="D518">
        <v>193.64</v>
      </c>
      <c r="E518">
        <v>271.87</v>
      </c>
      <c r="F518">
        <v>580.13</v>
      </c>
      <c r="G518">
        <v>148.84</v>
      </c>
      <c r="H518">
        <v>3.82</v>
      </c>
      <c r="I518">
        <v>3695</v>
      </c>
      <c r="J518">
        <v>186.72</v>
      </c>
      <c r="K518">
        <v>10.99</v>
      </c>
      <c r="L518">
        <v>215.85</v>
      </c>
      <c r="M518">
        <v>208.9</v>
      </c>
      <c r="N518">
        <v>159.99</v>
      </c>
      <c r="O518">
        <v>113.762</v>
      </c>
      <c r="P518">
        <v>10.23</v>
      </c>
      <c r="Q518">
        <v>78.099999999999994</v>
      </c>
    </row>
    <row r="519" spans="1:17" x14ac:dyDescent="0.3">
      <c r="A519" s="1">
        <v>44713</v>
      </c>
      <c r="B519">
        <v>51.4</v>
      </c>
      <c r="C519">
        <v>134.56</v>
      </c>
      <c r="D519">
        <v>188.64</v>
      </c>
      <c r="E519">
        <v>272.42</v>
      </c>
      <c r="F519">
        <v>573.62</v>
      </c>
      <c r="G519">
        <v>148.71</v>
      </c>
      <c r="H519">
        <v>3.55</v>
      </c>
      <c r="I519">
        <v>3751</v>
      </c>
      <c r="J519">
        <v>183.2</v>
      </c>
      <c r="K519">
        <v>10.34</v>
      </c>
      <c r="L519">
        <v>217.57</v>
      </c>
      <c r="M519">
        <v>206.79</v>
      </c>
      <c r="N519">
        <v>161.44999999999999</v>
      </c>
      <c r="O519">
        <v>113.89200599999999</v>
      </c>
      <c r="P519">
        <v>9.2200000000000006</v>
      </c>
      <c r="Q519">
        <v>68.63</v>
      </c>
    </row>
    <row r="520" spans="1:17" x14ac:dyDescent="0.3">
      <c r="A520" s="1">
        <v>44714</v>
      </c>
      <c r="B520">
        <v>51.29</v>
      </c>
      <c r="C520">
        <v>135.80000000000001</v>
      </c>
      <c r="D520">
        <v>198.86</v>
      </c>
      <c r="E520">
        <v>274.58</v>
      </c>
      <c r="F520">
        <v>576.74</v>
      </c>
      <c r="G520">
        <v>151.21</v>
      </c>
      <c r="H520">
        <v>4.1900000000000004</v>
      </c>
      <c r="I520">
        <v>3742</v>
      </c>
      <c r="J520">
        <v>195.92</v>
      </c>
      <c r="K520">
        <v>10.86</v>
      </c>
      <c r="L520">
        <v>220</v>
      </c>
      <c r="M520">
        <v>213.85</v>
      </c>
      <c r="N520">
        <v>174.02</v>
      </c>
      <c r="O520">
        <v>117.6225</v>
      </c>
      <c r="P520">
        <v>9.34</v>
      </c>
      <c r="Q520">
        <v>73.819999999999993</v>
      </c>
    </row>
    <row r="521" spans="1:17" x14ac:dyDescent="0.3">
      <c r="A521" s="1">
        <v>44715</v>
      </c>
      <c r="B521">
        <v>50.81</v>
      </c>
      <c r="C521">
        <v>136.61000000000001</v>
      </c>
      <c r="D521">
        <v>190.78</v>
      </c>
      <c r="E521">
        <v>270.02</v>
      </c>
      <c r="F521">
        <v>563.32000000000005</v>
      </c>
      <c r="G521">
        <v>145.38</v>
      </c>
      <c r="H521">
        <v>3.94</v>
      </c>
      <c r="I521">
        <v>3750</v>
      </c>
      <c r="J521">
        <v>187.2</v>
      </c>
      <c r="K521">
        <v>10.87</v>
      </c>
      <c r="L521">
        <v>222.9</v>
      </c>
      <c r="M521">
        <v>210.75</v>
      </c>
      <c r="N521">
        <v>162.1</v>
      </c>
      <c r="O521">
        <v>114.54101</v>
      </c>
      <c r="P521">
        <v>8.8000000000000007</v>
      </c>
      <c r="Q521">
        <v>66.69</v>
      </c>
    </row>
    <row r="522" spans="1:17" x14ac:dyDescent="0.3">
      <c r="A522" s="1">
        <v>44716</v>
      </c>
      <c r="B522">
        <v>50.81</v>
      </c>
      <c r="C522">
        <v>136.61000000000001</v>
      </c>
      <c r="D522">
        <v>190.78</v>
      </c>
      <c r="E522">
        <v>270.02</v>
      </c>
      <c r="F522">
        <v>563.32000000000005</v>
      </c>
      <c r="G522">
        <v>145.38</v>
      </c>
      <c r="H522">
        <v>3.94</v>
      </c>
      <c r="I522">
        <v>3750</v>
      </c>
      <c r="J522">
        <v>187.2</v>
      </c>
      <c r="K522">
        <v>10.87</v>
      </c>
      <c r="L522">
        <v>222.9</v>
      </c>
      <c r="M522">
        <v>210.75</v>
      </c>
      <c r="N522">
        <v>162.1</v>
      </c>
      <c r="O522">
        <v>114.54101</v>
      </c>
      <c r="P522">
        <v>8.8000000000000007</v>
      </c>
      <c r="Q522">
        <v>66.69</v>
      </c>
    </row>
    <row r="523" spans="1:17" x14ac:dyDescent="0.3">
      <c r="A523" s="1">
        <v>44717</v>
      </c>
      <c r="B523">
        <v>50.81</v>
      </c>
      <c r="C523">
        <v>136.61000000000001</v>
      </c>
      <c r="D523">
        <v>190.78</v>
      </c>
      <c r="E523">
        <v>270.02</v>
      </c>
      <c r="F523">
        <v>563.32000000000005</v>
      </c>
      <c r="G523">
        <v>145.38</v>
      </c>
      <c r="H523">
        <v>3.94</v>
      </c>
      <c r="I523">
        <v>3750</v>
      </c>
      <c r="J523">
        <v>187.2</v>
      </c>
      <c r="K523">
        <v>10.87</v>
      </c>
      <c r="L523">
        <v>222.9</v>
      </c>
      <c r="M523">
        <v>210.75</v>
      </c>
      <c r="N523">
        <v>162.1</v>
      </c>
      <c r="O523">
        <v>114.54101</v>
      </c>
      <c r="P523">
        <v>8.8000000000000007</v>
      </c>
      <c r="Q523">
        <v>66.69</v>
      </c>
    </row>
    <row r="524" spans="1:17" x14ac:dyDescent="0.3">
      <c r="A524" s="1">
        <v>44718</v>
      </c>
      <c r="B524">
        <v>51.24</v>
      </c>
      <c r="C524">
        <v>137.16999999999999</v>
      </c>
      <c r="D524">
        <v>194.25</v>
      </c>
      <c r="E524">
        <v>268.75</v>
      </c>
      <c r="F524">
        <v>561.23</v>
      </c>
      <c r="G524">
        <v>146.13999999999999</v>
      </c>
      <c r="H524">
        <v>3.96</v>
      </c>
      <c r="I524">
        <v>3739</v>
      </c>
      <c r="J524">
        <v>187.86</v>
      </c>
      <c r="K524">
        <v>11.02</v>
      </c>
      <c r="L524">
        <v>223.63</v>
      </c>
      <c r="M524">
        <v>211.6</v>
      </c>
      <c r="N524">
        <v>168.97</v>
      </c>
      <c r="O524">
        <v>116.82049600000001</v>
      </c>
      <c r="P524">
        <v>8.93</v>
      </c>
      <c r="Q524">
        <v>70.67</v>
      </c>
    </row>
    <row r="525" spans="1:17" x14ac:dyDescent="0.3">
      <c r="A525" s="1">
        <v>44719</v>
      </c>
      <c r="B525">
        <v>51.65</v>
      </c>
      <c r="C525">
        <v>138.59</v>
      </c>
      <c r="D525">
        <v>195.65</v>
      </c>
      <c r="E525">
        <v>272.5</v>
      </c>
      <c r="F525">
        <v>572.99</v>
      </c>
      <c r="G525">
        <v>148.71</v>
      </c>
      <c r="H525">
        <v>4.57</v>
      </c>
      <c r="I525">
        <v>3725</v>
      </c>
      <c r="J525">
        <v>189.26</v>
      </c>
      <c r="K525">
        <v>11.41</v>
      </c>
      <c r="L525">
        <v>227.1</v>
      </c>
      <c r="M525">
        <v>213.71</v>
      </c>
      <c r="N525">
        <v>176.68</v>
      </c>
      <c r="O525">
        <v>117.1495</v>
      </c>
      <c r="P525">
        <v>8.69</v>
      </c>
      <c r="Q525">
        <v>69.569999999999993</v>
      </c>
    </row>
    <row r="526" spans="1:17" x14ac:dyDescent="0.3">
      <c r="A526" s="1">
        <v>44720</v>
      </c>
      <c r="B526">
        <v>51.55</v>
      </c>
      <c r="C526">
        <v>135.21</v>
      </c>
      <c r="D526">
        <v>196.64</v>
      </c>
      <c r="E526">
        <v>270.41000000000003</v>
      </c>
      <c r="F526">
        <v>565.36</v>
      </c>
      <c r="G526">
        <v>147.96</v>
      </c>
      <c r="H526">
        <v>4.47</v>
      </c>
      <c r="I526">
        <v>3879</v>
      </c>
      <c r="J526">
        <v>186.48</v>
      </c>
      <c r="K526">
        <v>10.95</v>
      </c>
      <c r="L526">
        <v>229.8</v>
      </c>
      <c r="M526">
        <v>209.96</v>
      </c>
      <c r="N526">
        <v>178.84</v>
      </c>
      <c r="O526">
        <v>117.19399</v>
      </c>
      <c r="P526">
        <v>8.5299999999999994</v>
      </c>
      <c r="Q526">
        <v>69.2</v>
      </c>
    </row>
    <row r="527" spans="1:17" x14ac:dyDescent="0.3">
      <c r="A527" s="1">
        <v>44721</v>
      </c>
      <c r="B527">
        <v>50.94</v>
      </c>
      <c r="C527">
        <v>133.02000000000001</v>
      </c>
      <c r="D527">
        <v>184</v>
      </c>
      <c r="E527">
        <v>264.79000000000002</v>
      </c>
      <c r="F527">
        <v>556.22</v>
      </c>
      <c r="G527">
        <v>142.63999999999999</v>
      </c>
      <c r="H527">
        <v>4.03</v>
      </c>
      <c r="I527">
        <v>3886</v>
      </c>
      <c r="J527">
        <v>180.48</v>
      </c>
      <c r="K527">
        <v>10.49</v>
      </c>
      <c r="L527">
        <v>223.67</v>
      </c>
      <c r="M527">
        <v>206.26</v>
      </c>
      <c r="N527">
        <v>173.55</v>
      </c>
      <c r="O527">
        <v>114.8355</v>
      </c>
      <c r="P527">
        <v>7.66</v>
      </c>
      <c r="Q527">
        <v>63.76</v>
      </c>
    </row>
    <row r="528" spans="1:17" x14ac:dyDescent="0.3">
      <c r="A528" s="1">
        <v>44722</v>
      </c>
      <c r="B528">
        <v>50.82</v>
      </c>
      <c r="C528">
        <v>130.51</v>
      </c>
      <c r="D528">
        <v>175.57</v>
      </c>
      <c r="E528">
        <v>252.99</v>
      </c>
      <c r="F528">
        <v>541.27</v>
      </c>
      <c r="G528">
        <v>137.13</v>
      </c>
      <c r="H528">
        <v>4.0199999999999996</v>
      </c>
      <c r="I528">
        <v>3844</v>
      </c>
      <c r="J528">
        <v>169.74</v>
      </c>
      <c r="K528">
        <v>10.09</v>
      </c>
      <c r="L528">
        <v>215.18</v>
      </c>
      <c r="M528">
        <v>201.4</v>
      </c>
      <c r="N528">
        <v>169.32</v>
      </c>
      <c r="O528">
        <v>111.1615</v>
      </c>
      <c r="P528">
        <v>7.54</v>
      </c>
      <c r="Q528">
        <v>58.71</v>
      </c>
    </row>
    <row r="529" spans="1:17" x14ac:dyDescent="0.3">
      <c r="A529" s="1">
        <v>44723</v>
      </c>
      <c r="B529">
        <v>50.82</v>
      </c>
      <c r="C529">
        <v>130.51</v>
      </c>
      <c r="D529">
        <v>175.57</v>
      </c>
      <c r="E529">
        <v>252.99</v>
      </c>
      <c r="F529">
        <v>541.27</v>
      </c>
      <c r="G529">
        <v>137.13</v>
      </c>
      <c r="H529">
        <v>4.0199999999999996</v>
      </c>
      <c r="I529">
        <v>3844</v>
      </c>
      <c r="J529">
        <v>169.74</v>
      </c>
      <c r="K529">
        <v>10.09</v>
      </c>
      <c r="L529">
        <v>215.18</v>
      </c>
      <c r="M529">
        <v>201.4</v>
      </c>
      <c r="N529">
        <v>169.32</v>
      </c>
      <c r="O529">
        <v>111.1615</v>
      </c>
      <c r="P529">
        <v>7.54</v>
      </c>
      <c r="Q529">
        <v>58.71</v>
      </c>
    </row>
    <row r="530" spans="1:17" x14ac:dyDescent="0.3">
      <c r="A530" s="1">
        <v>44724</v>
      </c>
      <c r="B530">
        <v>50.82</v>
      </c>
      <c r="C530">
        <v>130.51</v>
      </c>
      <c r="D530">
        <v>175.57</v>
      </c>
      <c r="E530">
        <v>252.99</v>
      </c>
      <c r="F530">
        <v>541.27</v>
      </c>
      <c r="G530">
        <v>137.13</v>
      </c>
      <c r="H530">
        <v>4.0199999999999996</v>
      </c>
      <c r="I530">
        <v>3844</v>
      </c>
      <c r="J530">
        <v>169.74</v>
      </c>
      <c r="K530">
        <v>10.09</v>
      </c>
      <c r="L530">
        <v>215.18</v>
      </c>
      <c r="M530">
        <v>201.4</v>
      </c>
      <c r="N530">
        <v>169.32</v>
      </c>
      <c r="O530">
        <v>111.1615</v>
      </c>
      <c r="P530">
        <v>7.54</v>
      </c>
      <c r="Q530">
        <v>58.71</v>
      </c>
    </row>
    <row r="531" spans="1:17" x14ac:dyDescent="0.3">
      <c r="A531" s="1">
        <v>44725</v>
      </c>
      <c r="B531">
        <v>49.59</v>
      </c>
      <c r="C531">
        <v>124.62</v>
      </c>
      <c r="D531">
        <v>164.26</v>
      </c>
      <c r="E531">
        <v>242.26</v>
      </c>
      <c r="F531">
        <v>517.62</v>
      </c>
      <c r="G531">
        <v>131.88</v>
      </c>
      <c r="H531">
        <v>3.53</v>
      </c>
      <c r="I531">
        <v>3742</v>
      </c>
      <c r="J531">
        <v>156.47</v>
      </c>
      <c r="K531">
        <v>9.41</v>
      </c>
      <c r="L531">
        <v>206.88</v>
      </c>
      <c r="M531">
        <v>197.46</v>
      </c>
      <c r="N531">
        <v>154.52000000000001</v>
      </c>
      <c r="O531">
        <v>106.39251</v>
      </c>
      <c r="P531">
        <v>6.65</v>
      </c>
      <c r="Q531">
        <v>52.01</v>
      </c>
    </row>
    <row r="532" spans="1:17" x14ac:dyDescent="0.3">
      <c r="A532" s="1">
        <v>44726</v>
      </c>
      <c r="B532">
        <v>49.16</v>
      </c>
      <c r="C532">
        <v>124.9</v>
      </c>
      <c r="D532">
        <v>163.72999999999999</v>
      </c>
      <c r="E532">
        <v>244.49</v>
      </c>
      <c r="F532">
        <v>520.16999999999996</v>
      </c>
      <c r="G532">
        <v>132.76</v>
      </c>
      <c r="H532">
        <v>3.25</v>
      </c>
      <c r="I532">
        <v>3750</v>
      </c>
      <c r="J532">
        <v>158.36000000000001</v>
      </c>
      <c r="K532">
        <v>9.36</v>
      </c>
      <c r="L532">
        <v>206.69</v>
      </c>
      <c r="M532">
        <v>195.49</v>
      </c>
      <c r="N532">
        <v>159.26</v>
      </c>
      <c r="O532">
        <v>106.71550999999999</v>
      </c>
      <c r="P532">
        <v>6.94</v>
      </c>
      <c r="Q532">
        <v>51.58</v>
      </c>
    </row>
    <row r="533" spans="1:17" x14ac:dyDescent="0.3">
      <c r="A533" s="1">
        <v>44727</v>
      </c>
      <c r="B533">
        <v>49.15</v>
      </c>
      <c r="C533">
        <v>126.52</v>
      </c>
      <c r="D533">
        <v>169.35</v>
      </c>
      <c r="E533">
        <v>251.76</v>
      </c>
      <c r="F533">
        <v>526.71</v>
      </c>
      <c r="G533">
        <v>135.43</v>
      </c>
      <c r="H533">
        <v>3.39</v>
      </c>
      <c r="I533">
        <v>3702</v>
      </c>
      <c r="J533">
        <v>165.27</v>
      </c>
      <c r="K533">
        <v>9.69</v>
      </c>
      <c r="L533">
        <v>206</v>
      </c>
      <c r="M533">
        <v>197.37</v>
      </c>
      <c r="N533">
        <v>164.35</v>
      </c>
      <c r="O533">
        <v>109.7645</v>
      </c>
      <c r="P533">
        <v>6.87</v>
      </c>
      <c r="Q533">
        <v>55.01</v>
      </c>
    </row>
    <row r="534" spans="1:17" x14ac:dyDescent="0.3">
      <c r="A534" s="1">
        <v>44728</v>
      </c>
      <c r="B534">
        <v>48.84</v>
      </c>
      <c r="C534">
        <v>124.28</v>
      </c>
      <c r="D534">
        <v>160.87</v>
      </c>
      <c r="E534">
        <v>244.97</v>
      </c>
      <c r="F534">
        <v>497.18</v>
      </c>
      <c r="G534">
        <v>130.06</v>
      </c>
      <c r="H534">
        <v>3.33</v>
      </c>
      <c r="I534">
        <v>3710</v>
      </c>
      <c r="J534">
        <v>156.01</v>
      </c>
      <c r="K534">
        <v>9.0399999999999991</v>
      </c>
      <c r="L534">
        <v>194.79</v>
      </c>
      <c r="M534">
        <v>186.27</v>
      </c>
      <c r="N534">
        <v>157.21</v>
      </c>
      <c r="O534">
        <v>106.0335</v>
      </c>
      <c r="P534">
        <v>6.57</v>
      </c>
      <c r="Q534">
        <v>51.05</v>
      </c>
    </row>
    <row r="535" spans="1:17" x14ac:dyDescent="0.3">
      <c r="A535" s="1">
        <v>44729</v>
      </c>
      <c r="B535">
        <v>49.03</v>
      </c>
      <c r="C535">
        <v>127.59</v>
      </c>
      <c r="D535">
        <v>163.74</v>
      </c>
      <c r="E535">
        <v>247.65</v>
      </c>
      <c r="F535">
        <v>498.65</v>
      </c>
      <c r="G535">
        <v>131.56</v>
      </c>
      <c r="H535">
        <v>3.33</v>
      </c>
      <c r="I535">
        <v>3655</v>
      </c>
      <c r="J535">
        <v>158.80000000000001</v>
      </c>
      <c r="K535">
        <v>9.18</v>
      </c>
      <c r="L535">
        <v>192.64</v>
      </c>
      <c r="M535">
        <v>186.45</v>
      </c>
      <c r="N535">
        <v>163.9</v>
      </c>
      <c r="O535">
        <v>107.14351000000001</v>
      </c>
      <c r="P535">
        <v>6.61</v>
      </c>
      <c r="Q535">
        <v>51.22</v>
      </c>
    </row>
    <row r="536" spans="1:17" x14ac:dyDescent="0.3">
      <c r="A536" s="1">
        <v>44730</v>
      </c>
      <c r="B536">
        <v>49.03</v>
      </c>
      <c r="C536">
        <v>127.59</v>
      </c>
      <c r="D536">
        <v>163.74</v>
      </c>
      <c r="E536">
        <v>247.65</v>
      </c>
      <c r="F536">
        <v>498.65</v>
      </c>
      <c r="G536">
        <v>131.56</v>
      </c>
      <c r="H536">
        <v>3.33</v>
      </c>
      <c r="I536">
        <v>3655</v>
      </c>
      <c r="J536">
        <v>158.80000000000001</v>
      </c>
      <c r="K536">
        <v>9.18</v>
      </c>
      <c r="L536">
        <v>192.64</v>
      </c>
      <c r="M536">
        <v>186.45</v>
      </c>
      <c r="N536">
        <v>163.9</v>
      </c>
      <c r="O536">
        <v>107.14351000000001</v>
      </c>
      <c r="P536">
        <v>6.61</v>
      </c>
      <c r="Q536">
        <v>51.22</v>
      </c>
    </row>
    <row r="537" spans="1:17" x14ac:dyDescent="0.3">
      <c r="A537" s="1">
        <v>44731</v>
      </c>
      <c r="B537">
        <v>49.03</v>
      </c>
      <c r="C537">
        <v>127.59</v>
      </c>
      <c r="D537">
        <v>163.74</v>
      </c>
      <c r="E537">
        <v>247.65</v>
      </c>
      <c r="F537">
        <v>498.65</v>
      </c>
      <c r="G537">
        <v>131.56</v>
      </c>
      <c r="H537">
        <v>3.33</v>
      </c>
      <c r="I537">
        <v>3655</v>
      </c>
      <c r="J537">
        <v>158.80000000000001</v>
      </c>
      <c r="K537">
        <v>9.18</v>
      </c>
      <c r="L537">
        <v>192.64</v>
      </c>
      <c r="M537">
        <v>186.45</v>
      </c>
      <c r="N537">
        <v>163.9</v>
      </c>
      <c r="O537">
        <v>107.14351000000001</v>
      </c>
      <c r="P537">
        <v>6.61</v>
      </c>
      <c r="Q537">
        <v>51.22</v>
      </c>
    </row>
    <row r="538" spans="1:17" x14ac:dyDescent="0.3">
      <c r="A538" s="1">
        <v>44732</v>
      </c>
      <c r="B538">
        <v>49.03</v>
      </c>
      <c r="C538">
        <v>127.59</v>
      </c>
      <c r="D538">
        <v>163.74</v>
      </c>
      <c r="E538">
        <v>247.65</v>
      </c>
      <c r="F538">
        <v>498.65</v>
      </c>
      <c r="G538">
        <v>131.56</v>
      </c>
      <c r="H538">
        <v>3.33</v>
      </c>
      <c r="I538">
        <v>3625</v>
      </c>
      <c r="J538">
        <v>158.80000000000001</v>
      </c>
      <c r="K538">
        <v>9.18</v>
      </c>
      <c r="L538">
        <v>192.64</v>
      </c>
      <c r="M538">
        <v>186.45</v>
      </c>
      <c r="N538">
        <v>163.9</v>
      </c>
      <c r="O538">
        <v>107.14351000000001</v>
      </c>
      <c r="P538">
        <v>6.61</v>
      </c>
      <c r="Q538">
        <v>51.22</v>
      </c>
    </row>
    <row r="539" spans="1:17" x14ac:dyDescent="0.3">
      <c r="A539" s="1">
        <v>44733</v>
      </c>
      <c r="B539">
        <v>50.65</v>
      </c>
      <c r="C539">
        <v>131.66999999999999</v>
      </c>
      <c r="D539">
        <v>157.05000000000001</v>
      </c>
      <c r="E539">
        <v>253.74</v>
      </c>
      <c r="F539">
        <v>503.77</v>
      </c>
      <c r="G539">
        <v>135.87</v>
      </c>
      <c r="H539">
        <v>3.51</v>
      </c>
      <c r="I539">
        <v>3718</v>
      </c>
      <c r="J539">
        <v>165.66</v>
      </c>
      <c r="K539">
        <v>9.19</v>
      </c>
      <c r="L539">
        <v>196.37</v>
      </c>
      <c r="M539">
        <v>186.89</v>
      </c>
      <c r="N539">
        <v>164.64</v>
      </c>
      <c r="O539">
        <v>111.544</v>
      </c>
      <c r="P539">
        <v>7.22</v>
      </c>
      <c r="Q539">
        <v>57.49</v>
      </c>
    </row>
    <row r="540" spans="1:17" x14ac:dyDescent="0.3">
      <c r="A540" s="1">
        <v>44734</v>
      </c>
      <c r="B540">
        <v>50.79</v>
      </c>
      <c r="C540">
        <v>133.16999999999999</v>
      </c>
      <c r="D540">
        <v>155.85</v>
      </c>
      <c r="E540">
        <v>253.13</v>
      </c>
      <c r="F540">
        <v>496.1</v>
      </c>
      <c r="G540">
        <v>135.35</v>
      </c>
      <c r="H540">
        <v>3.26</v>
      </c>
      <c r="I540">
        <v>3686</v>
      </c>
      <c r="J540">
        <v>163.6</v>
      </c>
      <c r="K540">
        <v>9.19</v>
      </c>
      <c r="L540">
        <v>187.83</v>
      </c>
      <c r="M540">
        <v>188.29</v>
      </c>
      <c r="N540">
        <v>165.71</v>
      </c>
      <c r="O540">
        <v>111.4875</v>
      </c>
      <c r="P540">
        <v>6.75</v>
      </c>
      <c r="Q540">
        <v>51.91</v>
      </c>
    </row>
    <row r="541" spans="1:17" x14ac:dyDescent="0.3">
      <c r="A541" s="1">
        <v>44735</v>
      </c>
      <c r="B541">
        <v>52.09</v>
      </c>
      <c r="C541">
        <v>135.94</v>
      </c>
      <c r="D541">
        <v>158.75</v>
      </c>
      <c r="E541">
        <v>258.86</v>
      </c>
      <c r="F541">
        <v>496.58</v>
      </c>
      <c r="G541">
        <v>138.27000000000001</v>
      </c>
      <c r="H541">
        <v>3.28</v>
      </c>
      <c r="I541">
        <v>3634</v>
      </c>
      <c r="J541">
        <v>162.25</v>
      </c>
      <c r="K541">
        <v>9.42</v>
      </c>
      <c r="L541">
        <v>178.67</v>
      </c>
      <c r="M541">
        <v>198.16</v>
      </c>
      <c r="N541">
        <v>174.9</v>
      </c>
      <c r="O541">
        <v>112.24200399999999</v>
      </c>
      <c r="P541">
        <v>7.05</v>
      </c>
      <c r="Q541">
        <v>58.88</v>
      </c>
    </row>
    <row r="542" spans="1:17" x14ac:dyDescent="0.3">
      <c r="A542" s="1">
        <v>44736</v>
      </c>
      <c r="B542">
        <v>50.96</v>
      </c>
      <c r="C542">
        <v>137.08000000000001</v>
      </c>
      <c r="D542">
        <v>170.16</v>
      </c>
      <c r="E542">
        <v>267.7</v>
      </c>
      <c r="F542">
        <v>509.09</v>
      </c>
      <c r="G542">
        <v>141.66</v>
      </c>
      <c r="H542">
        <v>3.57</v>
      </c>
      <c r="I542">
        <v>3618</v>
      </c>
      <c r="J542">
        <v>171.26</v>
      </c>
      <c r="K542">
        <v>10.23</v>
      </c>
      <c r="L542">
        <v>185.49</v>
      </c>
      <c r="M542">
        <v>203.64</v>
      </c>
      <c r="N542">
        <v>184.99</v>
      </c>
      <c r="O542">
        <v>117.97499999999999</v>
      </c>
      <c r="P542">
        <v>7.42</v>
      </c>
      <c r="Q542">
        <v>62.71</v>
      </c>
    </row>
    <row r="543" spans="1:17" x14ac:dyDescent="0.3">
      <c r="A543" s="1">
        <v>44737</v>
      </c>
      <c r="B543">
        <v>50.96</v>
      </c>
      <c r="C543">
        <v>137.08000000000001</v>
      </c>
      <c r="D543">
        <v>170.16</v>
      </c>
      <c r="E543">
        <v>267.7</v>
      </c>
      <c r="F543">
        <v>509.09</v>
      </c>
      <c r="G543">
        <v>141.66</v>
      </c>
      <c r="H543">
        <v>3.57</v>
      </c>
      <c r="I543">
        <v>3618</v>
      </c>
      <c r="J543">
        <v>171.26</v>
      </c>
      <c r="K543">
        <v>10.23</v>
      </c>
      <c r="L543">
        <v>185.49</v>
      </c>
      <c r="M543">
        <v>203.64</v>
      </c>
      <c r="N543">
        <v>184.99</v>
      </c>
      <c r="O543">
        <v>117.97499999999999</v>
      </c>
      <c r="P543">
        <v>7.42</v>
      </c>
      <c r="Q543">
        <v>62.71</v>
      </c>
    </row>
    <row r="544" spans="1:17" x14ac:dyDescent="0.3">
      <c r="A544" s="1">
        <v>44738</v>
      </c>
      <c r="B544">
        <v>50.96</v>
      </c>
      <c r="C544">
        <v>137.08000000000001</v>
      </c>
      <c r="D544">
        <v>170.16</v>
      </c>
      <c r="E544">
        <v>267.7</v>
      </c>
      <c r="F544">
        <v>509.09</v>
      </c>
      <c r="G544">
        <v>141.66</v>
      </c>
      <c r="H544">
        <v>3.57</v>
      </c>
      <c r="I544">
        <v>3618</v>
      </c>
      <c r="J544">
        <v>171.26</v>
      </c>
      <c r="K544">
        <v>10.23</v>
      </c>
      <c r="L544">
        <v>185.49</v>
      </c>
      <c r="M544">
        <v>203.64</v>
      </c>
      <c r="N544">
        <v>184.99</v>
      </c>
      <c r="O544">
        <v>117.97499999999999</v>
      </c>
      <c r="P544">
        <v>7.42</v>
      </c>
      <c r="Q544">
        <v>62.71</v>
      </c>
    </row>
    <row r="545" spans="1:17" x14ac:dyDescent="0.3">
      <c r="A545" s="1">
        <v>44739</v>
      </c>
      <c r="B545">
        <v>50.96</v>
      </c>
      <c r="C545">
        <v>136.54</v>
      </c>
      <c r="D545">
        <v>169.49</v>
      </c>
      <c r="E545">
        <v>264.89</v>
      </c>
      <c r="F545">
        <v>505.71</v>
      </c>
      <c r="G545">
        <v>141.66</v>
      </c>
      <c r="H545">
        <v>3.61</v>
      </c>
      <c r="I545">
        <v>3661</v>
      </c>
      <c r="J545">
        <v>168.69</v>
      </c>
      <c r="K545">
        <v>10</v>
      </c>
      <c r="L545">
        <v>187.59</v>
      </c>
      <c r="M545">
        <v>203.32</v>
      </c>
      <c r="N545">
        <v>181.93</v>
      </c>
      <c r="O545">
        <v>115.833496</v>
      </c>
      <c r="P545">
        <v>6.85</v>
      </c>
      <c r="Q545">
        <v>55.96</v>
      </c>
    </row>
    <row r="546" spans="1:17" x14ac:dyDescent="0.3">
      <c r="A546" s="1">
        <v>44740</v>
      </c>
      <c r="B546">
        <v>50.46</v>
      </c>
      <c r="C546">
        <v>133.03</v>
      </c>
      <c r="D546">
        <v>160.68</v>
      </c>
      <c r="E546">
        <v>256.48</v>
      </c>
      <c r="F546">
        <v>498.45</v>
      </c>
      <c r="G546">
        <v>137.44</v>
      </c>
      <c r="H546">
        <v>3.37</v>
      </c>
      <c r="I546">
        <v>3740</v>
      </c>
      <c r="J546">
        <v>159.82</v>
      </c>
      <c r="K546">
        <v>9.59</v>
      </c>
      <c r="L546">
        <v>187.44</v>
      </c>
      <c r="M546">
        <v>202.46</v>
      </c>
      <c r="N546">
        <v>174.19</v>
      </c>
      <c r="O546">
        <v>112.00749999999999</v>
      </c>
      <c r="P546">
        <v>6.43</v>
      </c>
      <c r="Q546">
        <v>51.18</v>
      </c>
    </row>
    <row r="547" spans="1:17" x14ac:dyDescent="0.3">
      <c r="A547" s="1">
        <v>44741</v>
      </c>
      <c r="B547">
        <v>50.94</v>
      </c>
      <c r="C547">
        <v>134.37</v>
      </c>
      <c r="D547">
        <v>163.94</v>
      </c>
      <c r="E547">
        <v>260.26</v>
      </c>
      <c r="F547">
        <v>490.41</v>
      </c>
      <c r="G547">
        <v>139.22999999999999</v>
      </c>
      <c r="H547">
        <v>3.18</v>
      </c>
      <c r="I547">
        <v>3743</v>
      </c>
      <c r="J547">
        <v>155.41999999999999</v>
      </c>
      <c r="K547">
        <v>8.94</v>
      </c>
      <c r="L547">
        <v>183.48</v>
      </c>
      <c r="M547">
        <v>202.59</v>
      </c>
      <c r="N547">
        <v>175.94</v>
      </c>
      <c r="O547">
        <v>111.7015</v>
      </c>
      <c r="P547">
        <v>5.8</v>
      </c>
      <c r="Q547">
        <v>49.75</v>
      </c>
    </row>
    <row r="548" spans="1:17" x14ac:dyDescent="0.3">
      <c r="A548" s="1">
        <v>44742</v>
      </c>
      <c r="B548">
        <v>50.75</v>
      </c>
      <c r="C548">
        <v>134.54</v>
      </c>
      <c r="D548">
        <v>161.25</v>
      </c>
      <c r="E548">
        <v>256.83</v>
      </c>
      <c r="F548">
        <v>485.81</v>
      </c>
      <c r="G548">
        <v>136.72</v>
      </c>
      <c r="H548">
        <v>3.08</v>
      </c>
      <c r="I548">
        <v>3667</v>
      </c>
      <c r="J548">
        <v>151.59</v>
      </c>
      <c r="K548">
        <v>8.2200000000000006</v>
      </c>
      <c r="L548">
        <v>178.76</v>
      </c>
      <c r="M548">
        <v>206.59</v>
      </c>
      <c r="N548">
        <v>168.56</v>
      </c>
      <c r="O548">
        <v>108.963005</v>
      </c>
      <c r="P548">
        <v>5.34</v>
      </c>
      <c r="Q548">
        <v>47.02</v>
      </c>
    </row>
    <row r="549" spans="1:17" x14ac:dyDescent="0.3">
      <c r="A549" s="1">
        <v>44743</v>
      </c>
      <c r="B549">
        <v>51.64</v>
      </c>
      <c r="C549">
        <v>136.81</v>
      </c>
      <c r="D549">
        <v>160.03</v>
      </c>
      <c r="E549">
        <v>259.58</v>
      </c>
      <c r="F549">
        <v>477.84</v>
      </c>
      <c r="G549">
        <v>138.93</v>
      </c>
      <c r="H549">
        <v>3.31</v>
      </c>
      <c r="I549">
        <v>3693</v>
      </c>
      <c r="J549">
        <v>145.22999999999999</v>
      </c>
      <c r="K549">
        <v>8.2899999999999991</v>
      </c>
      <c r="L549">
        <v>178.29</v>
      </c>
      <c r="M549">
        <v>211.97</v>
      </c>
      <c r="N549">
        <v>179.25</v>
      </c>
      <c r="O549">
        <v>108.7375</v>
      </c>
      <c r="P549">
        <v>5.54</v>
      </c>
      <c r="Q549">
        <v>49.04</v>
      </c>
    </row>
    <row r="550" spans="1:17" x14ac:dyDescent="0.3">
      <c r="A550" s="1">
        <v>44744</v>
      </c>
      <c r="B550">
        <v>51.64</v>
      </c>
      <c r="C550">
        <v>136.81</v>
      </c>
      <c r="D550">
        <v>160.03</v>
      </c>
      <c r="E550">
        <v>259.58</v>
      </c>
      <c r="F550">
        <v>477.84</v>
      </c>
      <c r="G550">
        <v>138.93</v>
      </c>
      <c r="H550">
        <v>3.31</v>
      </c>
      <c r="I550">
        <v>3693</v>
      </c>
      <c r="J550">
        <v>145.22999999999999</v>
      </c>
      <c r="K550">
        <v>8.2899999999999991</v>
      </c>
      <c r="L550">
        <v>178.29</v>
      </c>
      <c r="M550">
        <v>211.97</v>
      </c>
      <c r="N550">
        <v>179.25</v>
      </c>
      <c r="O550">
        <v>108.7375</v>
      </c>
      <c r="P550">
        <v>5.54</v>
      </c>
      <c r="Q550">
        <v>49.04</v>
      </c>
    </row>
    <row r="551" spans="1:17" x14ac:dyDescent="0.3">
      <c r="A551" s="1">
        <v>44745</v>
      </c>
      <c r="B551">
        <v>51.64</v>
      </c>
      <c r="C551">
        <v>136.81</v>
      </c>
      <c r="D551">
        <v>160.03</v>
      </c>
      <c r="E551">
        <v>259.58</v>
      </c>
      <c r="F551">
        <v>477.84</v>
      </c>
      <c r="G551">
        <v>138.93</v>
      </c>
      <c r="H551">
        <v>3.31</v>
      </c>
      <c r="I551">
        <v>3693</v>
      </c>
      <c r="J551">
        <v>145.22999999999999</v>
      </c>
      <c r="K551">
        <v>8.2899999999999991</v>
      </c>
      <c r="L551">
        <v>178.29</v>
      </c>
      <c r="M551">
        <v>211.97</v>
      </c>
      <c r="N551">
        <v>179.25</v>
      </c>
      <c r="O551">
        <v>108.7375</v>
      </c>
      <c r="P551">
        <v>5.54</v>
      </c>
      <c r="Q551">
        <v>49.04</v>
      </c>
    </row>
    <row r="552" spans="1:17" x14ac:dyDescent="0.3">
      <c r="A552" s="1">
        <v>44746</v>
      </c>
      <c r="B552">
        <v>51.64</v>
      </c>
      <c r="C552">
        <v>136.81</v>
      </c>
      <c r="D552">
        <v>160.03</v>
      </c>
      <c r="E552">
        <v>259.58</v>
      </c>
      <c r="F552">
        <v>477.84</v>
      </c>
      <c r="G552">
        <v>138.93</v>
      </c>
      <c r="H552">
        <v>3.31</v>
      </c>
      <c r="I552">
        <v>3770</v>
      </c>
      <c r="J552">
        <v>145.22999999999999</v>
      </c>
      <c r="K552">
        <v>8.2899999999999991</v>
      </c>
      <c r="L552">
        <v>178.29</v>
      </c>
      <c r="M552">
        <v>211.97</v>
      </c>
      <c r="N552">
        <v>179.25</v>
      </c>
      <c r="O552">
        <v>108.7375</v>
      </c>
      <c r="P552">
        <v>5.54</v>
      </c>
      <c r="Q552">
        <v>49.04</v>
      </c>
    </row>
    <row r="553" spans="1:17" x14ac:dyDescent="0.3">
      <c r="A553" s="1">
        <v>44747</v>
      </c>
      <c r="B553">
        <v>51.42</v>
      </c>
      <c r="C553">
        <v>137.56</v>
      </c>
      <c r="D553">
        <v>168.19</v>
      </c>
      <c r="E553">
        <v>262.85000000000002</v>
      </c>
      <c r="F553">
        <v>476.3</v>
      </c>
      <c r="G553">
        <v>141.56</v>
      </c>
      <c r="H553">
        <v>3.08</v>
      </c>
      <c r="I553">
        <v>3799</v>
      </c>
      <c r="J553">
        <v>149.63999999999999</v>
      </c>
      <c r="K553">
        <v>8.6</v>
      </c>
      <c r="L553">
        <v>173.76</v>
      </c>
      <c r="M553">
        <v>216.86</v>
      </c>
      <c r="N553">
        <v>187.02</v>
      </c>
      <c r="O553">
        <v>113.26300000000001</v>
      </c>
      <c r="P553">
        <v>6.07</v>
      </c>
      <c r="Q553">
        <v>55.41</v>
      </c>
    </row>
    <row r="554" spans="1:17" x14ac:dyDescent="0.3">
      <c r="A554" s="1">
        <v>44748</v>
      </c>
      <c r="B554">
        <v>51.51</v>
      </c>
      <c r="C554">
        <v>137</v>
      </c>
      <c r="D554">
        <v>169.77</v>
      </c>
      <c r="E554">
        <v>266.20999999999998</v>
      </c>
      <c r="F554">
        <v>482.61</v>
      </c>
      <c r="G554">
        <v>142.91999999999999</v>
      </c>
      <c r="H554">
        <v>3.03</v>
      </c>
      <c r="I554">
        <v>3730</v>
      </c>
      <c r="J554">
        <v>151.30000000000001</v>
      </c>
      <c r="K554">
        <v>8.64</v>
      </c>
      <c r="L554">
        <v>172.31</v>
      </c>
      <c r="M554">
        <v>216.89</v>
      </c>
      <c r="N554">
        <v>185.92</v>
      </c>
      <c r="O554">
        <v>114.572</v>
      </c>
      <c r="P554">
        <v>5.65</v>
      </c>
      <c r="Q554">
        <v>51.71</v>
      </c>
    </row>
    <row r="555" spans="1:17" x14ac:dyDescent="0.3">
      <c r="A555" s="1">
        <v>44749</v>
      </c>
      <c r="B555">
        <v>50.71</v>
      </c>
      <c r="C555">
        <v>136.33000000000001</v>
      </c>
      <c r="D555">
        <v>172.19</v>
      </c>
      <c r="E555">
        <v>268.39999999999998</v>
      </c>
      <c r="F555">
        <v>498.54</v>
      </c>
      <c r="G555">
        <v>146.35</v>
      </c>
      <c r="H555">
        <v>3.38</v>
      </c>
      <c r="I555">
        <v>3792</v>
      </c>
      <c r="J555">
        <v>158.58000000000001</v>
      </c>
      <c r="K555">
        <v>9.17</v>
      </c>
      <c r="L555">
        <v>180.28</v>
      </c>
      <c r="M555">
        <v>218.15</v>
      </c>
      <c r="N555">
        <v>190.2</v>
      </c>
      <c r="O555">
        <v>118.783</v>
      </c>
      <c r="P555">
        <v>7.01</v>
      </c>
      <c r="Q555">
        <v>57.46</v>
      </c>
    </row>
    <row r="556" spans="1:17" x14ac:dyDescent="0.3">
      <c r="A556" s="1">
        <v>44750</v>
      </c>
      <c r="B556">
        <v>50.49</v>
      </c>
      <c r="C556">
        <v>135.72</v>
      </c>
      <c r="D556">
        <v>170.88</v>
      </c>
      <c r="E556">
        <v>267.66000000000003</v>
      </c>
      <c r="F556">
        <v>498.69</v>
      </c>
      <c r="G556">
        <v>147.04</v>
      </c>
      <c r="H556">
        <v>3.42</v>
      </c>
      <c r="I556">
        <v>3803</v>
      </c>
      <c r="J556">
        <v>158.38</v>
      </c>
      <c r="K556">
        <v>9.0299999999999994</v>
      </c>
      <c r="L556">
        <v>179.1</v>
      </c>
      <c r="M556">
        <v>214.49</v>
      </c>
      <c r="N556">
        <v>190.38</v>
      </c>
      <c r="O556">
        <v>119.35351</v>
      </c>
      <c r="P556">
        <v>8.51</v>
      </c>
      <c r="Q556">
        <v>60.29</v>
      </c>
    </row>
    <row r="557" spans="1:17" x14ac:dyDescent="0.3">
      <c r="A557" s="1">
        <v>44751</v>
      </c>
      <c r="B557">
        <v>50.49</v>
      </c>
      <c r="C557">
        <v>135.72</v>
      </c>
      <c r="D557">
        <v>170.88</v>
      </c>
      <c r="E557">
        <v>267.66000000000003</v>
      </c>
      <c r="F557">
        <v>498.69</v>
      </c>
      <c r="G557">
        <v>147.04</v>
      </c>
      <c r="H557">
        <v>3.42</v>
      </c>
      <c r="I557">
        <v>3803</v>
      </c>
      <c r="J557">
        <v>158.38</v>
      </c>
      <c r="K557">
        <v>9.0299999999999994</v>
      </c>
      <c r="L557">
        <v>179.1</v>
      </c>
      <c r="M557">
        <v>214.49</v>
      </c>
      <c r="N557">
        <v>190.38</v>
      </c>
      <c r="O557">
        <v>119.35351</v>
      </c>
      <c r="P557">
        <v>8.51</v>
      </c>
      <c r="Q557">
        <v>60.29</v>
      </c>
    </row>
    <row r="558" spans="1:17" x14ac:dyDescent="0.3">
      <c r="A558" s="1">
        <v>44752</v>
      </c>
      <c r="B558">
        <v>50.49</v>
      </c>
      <c r="C558">
        <v>135.72</v>
      </c>
      <c r="D558">
        <v>170.88</v>
      </c>
      <c r="E558">
        <v>267.66000000000003</v>
      </c>
      <c r="F558">
        <v>498.69</v>
      </c>
      <c r="G558">
        <v>147.04</v>
      </c>
      <c r="H558">
        <v>3.42</v>
      </c>
      <c r="I558">
        <v>3803</v>
      </c>
      <c r="J558">
        <v>158.38</v>
      </c>
      <c r="K558">
        <v>9.0299999999999994</v>
      </c>
      <c r="L558">
        <v>179.1</v>
      </c>
      <c r="M558">
        <v>214.49</v>
      </c>
      <c r="N558">
        <v>190.38</v>
      </c>
      <c r="O558">
        <v>119.35351</v>
      </c>
      <c r="P558">
        <v>8.51</v>
      </c>
      <c r="Q558">
        <v>60.29</v>
      </c>
    </row>
    <row r="559" spans="1:17" x14ac:dyDescent="0.3">
      <c r="A559" s="1">
        <v>44753</v>
      </c>
      <c r="B559">
        <v>50.5</v>
      </c>
      <c r="C559">
        <v>134.72999999999999</v>
      </c>
      <c r="D559">
        <v>162.88</v>
      </c>
      <c r="E559">
        <v>264.51</v>
      </c>
      <c r="F559">
        <v>482.86</v>
      </c>
      <c r="G559">
        <v>144.87</v>
      </c>
      <c r="H559">
        <v>3.25</v>
      </c>
      <c r="I559">
        <v>3865</v>
      </c>
      <c r="J559">
        <v>151.52000000000001</v>
      </c>
      <c r="K559">
        <v>8.68</v>
      </c>
      <c r="L559">
        <v>175.02</v>
      </c>
      <c r="M559">
        <v>215.98</v>
      </c>
      <c r="N559">
        <v>185.37</v>
      </c>
      <c r="O559">
        <v>115.676506</v>
      </c>
      <c r="P559">
        <v>7.81</v>
      </c>
      <c r="Q559">
        <v>53.88</v>
      </c>
    </row>
    <row r="560" spans="1:17" x14ac:dyDescent="0.3">
      <c r="A560" s="1">
        <v>44754</v>
      </c>
      <c r="B560">
        <v>50.78</v>
      </c>
      <c r="C560">
        <v>134.44</v>
      </c>
      <c r="D560">
        <v>163.27000000000001</v>
      </c>
      <c r="E560">
        <v>253.67</v>
      </c>
      <c r="F560">
        <v>481.37</v>
      </c>
      <c r="G560">
        <v>145.86000000000001</v>
      </c>
      <c r="H560">
        <v>3.24</v>
      </c>
      <c r="I560">
        <v>3794</v>
      </c>
      <c r="J560">
        <v>150.82</v>
      </c>
      <c r="K560">
        <v>8.68</v>
      </c>
      <c r="L560">
        <v>174.49</v>
      </c>
      <c r="M560">
        <v>216.23</v>
      </c>
      <c r="N560">
        <v>174.39</v>
      </c>
      <c r="O560">
        <v>114.0205</v>
      </c>
      <c r="P560">
        <v>7.67</v>
      </c>
      <c r="Q560">
        <v>54.24</v>
      </c>
    </row>
    <row r="561" spans="1:17" x14ac:dyDescent="0.3">
      <c r="A561" s="1">
        <v>44755</v>
      </c>
      <c r="B561">
        <v>50.51</v>
      </c>
      <c r="C561">
        <v>134.91999999999999</v>
      </c>
      <c r="D561">
        <v>163.49</v>
      </c>
      <c r="E561">
        <v>252.72</v>
      </c>
      <c r="F561">
        <v>481.73</v>
      </c>
      <c r="G561">
        <v>145.49</v>
      </c>
      <c r="H561">
        <v>3.27</v>
      </c>
      <c r="I561">
        <v>3769</v>
      </c>
      <c r="J561">
        <v>151.63999999999999</v>
      </c>
      <c r="K561">
        <v>8.39</v>
      </c>
      <c r="L561">
        <v>173.87</v>
      </c>
      <c r="M561">
        <v>215.85</v>
      </c>
      <c r="N561">
        <v>174.97</v>
      </c>
      <c r="O561">
        <v>111.35351</v>
      </c>
      <c r="P561">
        <v>7.76</v>
      </c>
      <c r="Q561">
        <v>53.1</v>
      </c>
    </row>
    <row r="562" spans="1:17" x14ac:dyDescent="0.3">
      <c r="A562" s="1">
        <v>44756</v>
      </c>
      <c r="B562">
        <v>50.49</v>
      </c>
      <c r="C562">
        <v>135.66</v>
      </c>
      <c r="D562">
        <v>158.05000000000001</v>
      </c>
      <c r="E562">
        <v>254.08</v>
      </c>
      <c r="F562">
        <v>484.64</v>
      </c>
      <c r="G562">
        <v>148.47</v>
      </c>
      <c r="H562">
        <v>3.29</v>
      </c>
      <c r="I562">
        <v>3775</v>
      </c>
      <c r="J562">
        <v>153.72</v>
      </c>
      <c r="K562">
        <v>8.43</v>
      </c>
      <c r="L562">
        <v>169.94</v>
      </c>
      <c r="M562">
        <v>213.23</v>
      </c>
      <c r="N562">
        <v>172.75</v>
      </c>
      <c r="O562">
        <v>110.36751</v>
      </c>
      <c r="P562">
        <v>8</v>
      </c>
      <c r="Q562">
        <v>53.42</v>
      </c>
    </row>
    <row r="563" spans="1:17" x14ac:dyDescent="0.3">
      <c r="A563" s="1">
        <v>44757</v>
      </c>
      <c r="B563">
        <v>51.02</v>
      </c>
      <c r="C563">
        <v>137.37</v>
      </c>
      <c r="D563">
        <v>164.7</v>
      </c>
      <c r="E563">
        <v>256.72000000000003</v>
      </c>
      <c r="F563">
        <v>494.46</v>
      </c>
      <c r="G563">
        <v>150.16999999999999</v>
      </c>
      <c r="H563">
        <v>3.37</v>
      </c>
      <c r="I563">
        <v>3817</v>
      </c>
      <c r="J563">
        <v>157.62</v>
      </c>
      <c r="K563">
        <v>8.94</v>
      </c>
      <c r="L563">
        <v>173.38</v>
      </c>
      <c r="M563">
        <v>216.22</v>
      </c>
      <c r="N563">
        <v>177.9</v>
      </c>
      <c r="O563">
        <v>111.77750399999999</v>
      </c>
      <c r="P563">
        <v>8.0399999999999991</v>
      </c>
      <c r="Q563">
        <v>53.79</v>
      </c>
    </row>
    <row r="564" spans="1:17" x14ac:dyDescent="0.3">
      <c r="A564" s="1">
        <v>44758</v>
      </c>
      <c r="B564">
        <v>51.02</v>
      </c>
      <c r="C564">
        <v>137.37</v>
      </c>
      <c r="D564">
        <v>164.7</v>
      </c>
      <c r="E564">
        <v>256.72000000000003</v>
      </c>
      <c r="F564">
        <v>494.46</v>
      </c>
      <c r="G564">
        <v>150.16999999999999</v>
      </c>
      <c r="H564">
        <v>3.37</v>
      </c>
      <c r="I564">
        <v>3817</v>
      </c>
      <c r="J564">
        <v>157.62</v>
      </c>
      <c r="K564">
        <v>8.94</v>
      </c>
      <c r="L564">
        <v>173.38</v>
      </c>
      <c r="M564">
        <v>216.22</v>
      </c>
      <c r="N564">
        <v>177.9</v>
      </c>
      <c r="O564">
        <v>111.77750399999999</v>
      </c>
      <c r="P564">
        <v>8.0399999999999991</v>
      </c>
      <c r="Q564">
        <v>53.79</v>
      </c>
    </row>
    <row r="565" spans="1:17" x14ac:dyDescent="0.3">
      <c r="A565" s="1">
        <v>44759</v>
      </c>
      <c r="B565">
        <v>51.02</v>
      </c>
      <c r="C565">
        <v>137.37</v>
      </c>
      <c r="D565">
        <v>164.7</v>
      </c>
      <c r="E565">
        <v>256.72000000000003</v>
      </c>
      <c r="F565">
        <v>494.46</v>
      </c>
      <c r="G565">
        <v>150.16999999999999</v>
      </c>
      <c r="H565">
        <v>3.37</v>
      </c>
      <c r="I565">
        <v>3817</v>
      </c>
      <c r="J565">
        <v>157.62</v>
      </c>
      <c r="K565">
        <v>8.94</v>
      </c>
      <c r="L565">
        <v>173.38</v>
      </c>
      <c r="M565">
        <v>216.22</v>
      </c>
      <c r="N565">
        <v>177.9</v>
      </c>
      <c r="O565">
        <v>111.77750399999999</v>
      </c>
      <c r="P565">
        <v>8.0399999999999991</v>
      </c>
      <c r="Q565">
        <v>53.79</v>
      </c>
    </row>
    <row r="566" spans="1:17" x14ac:dyDescent="0.3">
      <c r="A566" s="1">
        <v>44760</v>
      </c>
      <c r="B566">
        <v>50.28</v>
      </c>
      <c r="C566">
        <v>134.47</v>
      </c>
      <c r="D566">
        <v>167.23</v>
      </c>
      <c r="E566">
        <v>254.25</v>
      </c>
      <c r="F566">
        <v>491.06</v>
      </c>
      <c r="G566">
        <v>147.07</v>
      </c>
      <c r="H566">
        <v>3.42</v>
      </c>
      <c r="I566">
        <v>3817</v>
      </c>
      <c r="J566">
        <v>161.01</v>
      </c>
      <c r="K566">
        <v>8.7899999999999991</v>
      </c>
      <c r="L566">
        <v>173.49</v>
      </c>
      <c r="M566">
        <v>212.23</v>
      </c>
      <c r="N566">
        <v>177.25</v>
      </c>
      <c r="O566">
        <v>109.03</v>
      </c>
      <c r="P566">
        <v>9.76</v>
      </c>
      <c r="Q566">
        <v>58.67</v>
      </c>
    </row>
    <row r="567" spans="1:17" x14ac:dyDescent="0.3">
      <c r="A567" s="1">
        <v>44761</v>
      </c>
      <c r="B567">
        <v>50.45</v>
      </c>
      <c r="C567">
        <v>137.52000000000001</v>
      </c>
      <c r="D567">
        <v>175.78</v>
      </c>
      <c r="E567">
        <v>259.52999999999997</v>
      </c>
      <c r="F567">
        <v>509</v>
      </c>
      <c r="G567">
        <v>151</v>
      </c>
      <c r="H567">
        <v>3.59</v>
      </c>
      <c r="I567">
        <v>3836</v>
      </c>
      <c r="J567">
        <v>169.92</v>
      </c>
      <c r="K567">
        <v>9.51</v>
      </c>
      <c r="L567">
        <v>179.49</v>
      </c>
      <c r="M567">
        <v>219.83</v>
      </c>
      <c r="N567">
        <v>180.55</v>
      </c>
      <c r="O567">
        <v>113.81</v>
      </c>
      <c r="P567">
        <v>12.9</v>
      </c>
      <c r="Q567">
        <v>65.83</v>
      </c>
    </row>
    <row r="568" spans="1:17" x14ac:dyDescent="0.3">
      <c r="A568" s="1">
        <v>44762</v>
      </c>
      <c r="B568">
        <v>49.07</v>
      </c>
      <c r="C568">
        <v>137.44999999999999</v>
      </c>
      <c r="D568">
        <v>183.09</v>
      </c>
      <c r="E568">
        <v>262.27</v>
      </c>
      <c r="F568">
        <v>511.77</v>
      </c>
      <c r="G568">
        <v>153.04</v>
      </c>
      <c r="H568">
        <v>3.7</v>
      </c>
      <c r="I568">
        <v>3939</v>
      </c>
      <c r="J568">
        <v>178.07</v>
      </c>
      <c r="K568">
        <v>10.17</v>
      </c>
      <c r="L568">
        <v>179.97</v>
      </c>
      <c r="M568">
        <v>220.96</v>
      </c>
      <c r="N568">
        <v>184.3</v>
      </c>
      <c r="O568">
        <v>113.9</v>
      </c>
      <c r="P568">
        <v>12.47</v>
      </c>
      <c r="Q568">
        <v>75.27</v>
      </c>
    </row>
    <row r="569" spans="1:17" x14ac:dyDescent="0.3">
      <c r="A569" s="1">
        <v>44763</v>
      </c>
      <c r="B569">
        <v>47.66</v>
      </c>
      <c r="C569">
        <v>133.19</v>
      </c>
      <c r="D569">
        <v>183.17</v>
      </c>
      <c r="E569">
        <v>264.83999999999997</v>
      </c>
      <c r="F569">
        <v>517.67999999999995</v>
      </c>
      <c r="G569">
        <v>155.35</v>
      </c>
      <c r="H569">
        <v>3.49</v>
      </c>
      <c r="I569">
        <v>3897</v>
      </c>
      <c r="J569">
        <v>180.5</v>
      </c>
      <c r="K569">
        <v>10.37</v>
      </c>
      <c r="L569">
        <v>180.99</v>
      </c>
      <c r="M569">
        <v>225.39</v>
      </c>
      <c r="N569">
        <v>189</v>
      </c>
      <c r="O569">
        <v>114.34</v>
      </c>
      <c r="P569">
        <v>13.49</v>
      </c>
      <c r="Q569">
        <v>73.98</v>
      </c>
    </row>
    <row r="570" spans="1:17" x14ac:dyDescent="0.3">
      <c r="A570" s="1">
        <v>44764</v>
      </c>
      <c r="B570">
        <v>44.45</v>
      </c>
      <c r="C570">
        <v>132.47999999999999</v>
      </c>
      <c r="D570">
        <v>169.27</v>
      </c>
      <c r="E570">
        <v>260.36</v>
      </c>
      <c r="F570">
        <v>512.52</v>
      </c>
      <c r="G570">
        <v>154.09</v>
      </c>
      <c r="H570">
        <v>3.23</v>
      </c>
      <c r="I570">
        <v>3877</v>
      </c>
      <c r="J570">
        <v>173.19</v>
      </c>
      <c r="K570">
        <v>10.61</v>
      </c>
      <c r="L570">
        <v>178.62</v>
      </c>
      <c r="M570">
        <v>227.66</v>
      </c>
      <c r="N570">
        <v>183.53</v>
      </c>
      <c r="O570">
        <v>107.9</v>
      </c>
      <c r="P570">
        <v>12.42</v>
      </c>
      <c r="Q570">
        <v>70.819999999999993</v>
      </c>
    </row>
    <row r="571" spans="1:17" x14ac:dyDescent="0.3">
      <c r="A571" s="1">
        <v>44765</v>
      </c>
      <c r="B571">
        <v>44.45</v>
      </c>
      <c r="C571">
        <v>132.47999999999999</v>
      </c>
      <c r="D571">
        <v>169.27</v>
      </c>
      <c r="E571">
        <v>260.36</v>
      </c>
      <c r="F571">
        <v>512.52</v>
      </c>
      <c r="G571">
        <v>154.09</v>
      </c>
      <c r="H571">
        <v>3.23</v>
      </c>
      <c r="I571">
        <v>3877</v>
      </c>
      <c r="J571">
        <v>173.19</v>
      </c>
      <c r="K571">
        <v>10.61</v>
      </c>
      <c r="L571">
        <v>178.62</v>
      </c>
      <c r="M571">
        <v>227.66</v>
      </c>
      <c r="N571">
        <v>183.53</v>
      </c>
      <c r="O571">
        <v>107.9</v>
      </c>
      <c r="P571">
        <v>12.42</v>
      </c>
      <c r="Q571">
        <v>70.819999999999993</v>
      </c>
    </row>
    <row r="572" spans="1:17" x14ac:dyDescent="0.3">
      <c r="A572" s="1">
        <v>44766</v>
      </c>
      <c r="B572">
        <v>44.45</v>
      </c>
      <c r="C572">
        <v>132.47999999999999</v>
      </c>
      <c r="D572">
        <v>169.27</v>
      </c>
      <c r="E572">
        <v>260.36</v>
      </c>
      <c r="F572">
        <v>512.52</v>
      </c>
      <c r="G572">
        <v>154.09</v>
      </c>
      <c r="H572">
        <v>3.23</v>
      </c>
      <c r="I572">
        <v>3877</v>
      </c>
      <c r="J572">
        <v>173.19</v>
      </c>
      <c r="K572">
        <v>10.61</v>
      </c>
      <c r="L572">
        <v>178.62</v>
      </c>
      <c r="M572">
        <v>227.66</v>
      </c>
      <c r="N572">
        <v>183.53</v>
      </c>
      <c r="O572">
        <v>107.9</v>
      </c>
      <c r="P572">
        <v>12.42</v>
      </c>
      <c r="Q572">
        <v>70.819999999999993</v>
      </c>
    </row>
    <row r="573" spans="1:17" x14ac:dyDescent="0.3">
      <c r="A573" s="1">
        <v>44767</v>
      </c>
      <c r="B573">
        <v>44.76</v>
      </c>
      <c r="C573">
        <v>134.56</v>
      </c>
      <c r="D573">
        <v>166.65</v>
      </c>
      <c r="E573">
        <v>258.83</v>
      </c>
      <c r="F573">
        <v>513.11</v>
      </c>
      <c r="G573">
        <v>152.94999999999999</v>
      </c>
      <c r="H573">
        <v>3.56</v>
      </c>
      <c r="I573">
        <v>3867</v>
      </c>
      <c r="J573">
        <v>170.24</v>
      </c>
      <c r="K573">
        <v>10.46</v>
      </c>
      <c r="L573">
        <v>181.81</v>
      </c>
      <c r="M573">
        <v>224.35</v>
      </c>
      <c r="N573">
        <v>182.62</v>
      </c>
      <c r="O573">
        <v>107.51</v>
      </c>
      <c r="P573">
        <v>11.57</v>
      </c>
      <c r="Q573">
        <v>67.069999999999993</v>
      </c>
    </row>
    <row r="574" spans="1:17" x14ac:dyDescent="0.3">
      <c r="A574" s="1">
        <v>44768</v>
      </c>
      <c r="B574">
        <v>44.92</v>
      </c>
      <c r="C574">
        <v>133.91</v>
      </c>
      <c r="D574">
        <v>159.15</v>
      </c>
      <c r="E574">
        <v>251.9</v>
      </c>
      <c r="F574">
        <v>511.09</v>
      </c>
      <c r="G574">
        <v>151.6</v>
      </c>
      <c r="H574">
        <v>3.51</v>
      </c>
      <c r="I574">
        <v>3873</v>
      </c>
      <c r="J574">
        <v>165.33</v>
      </c>
      <c r="K574">
        <v>10.25</v>
      </c>
      <c r="L574">
        <v>181.23</v>
      </c>
      <c r="M574">
        <v>224.43</v>
      </c>
      <c r="N574">
        <v>169.17</v>
      </c>
      <c r="O574">
        <v>105.02</v>
      </c>
      <c r="P574">
        <v>10.11</v>
      </c>
      <c r="Q574">
        <v>52.93</v>
      </c>
    </row>
    <row r="575" spans="1:17" x14ac:dyDescent="0.3">
      <c r="A575" s="1">
        <v>44769</v>
      </c>
      <c r="B575">
        <v>44.91</v>
      </c>
      <c r="C575">
        <v>140.91</v>
      </c>
      <c r="D575">
        <v>169.58</v>
      </c>
      <c r="E575">
        <v>268.74</v>
      </c>
      <c r="F575">
        <v>527.79</v>
      </c>
      <c r="G575">
        <v>156.79</v>
      </c>
      <c r="H575">
        <v>3.88</v>
      </c>
      <c r="I575">
        <v>3880</v>
      </c>
      <c r="J575">
        <v>177.9</v>
      </c>
      <c r="K575">
        <v>10.5</v>
      </c>
      <c r="L575">
        <v>185.25</v>
      </c>
      <c r="M575">
        <v>227.06</v>
      </c>
      <c r="N575">
        <v>176.96</v>
      </c>
      <c r="O575">
        <v>113.06</v>
      </c>
      <c r="P575">
        <v>12.32</v>
      </c>
      <c r="Q575">
        <v>58.83</v>
      </c>
    </row>
    <row r="576" spans="1:17" x14ac:dyDescent="0.3">
      <c r="A576" s="1">
        <v>44770</v>
      </c>
      <c r="B576">
        <v>45.55</v>
      </c>
      <c r="C576">
        <v>141.69999999999999</v>
      </c>
      <c r="D576">
        <v>160.72</v>
      </c>
      <c r="E576">
        <v>276.41000000000003</v>
      </c>
      <c r="F576">
        <v>533.61</v>
      </c>
      <c r="G576">
        <v>157.35</v>
      </c>
      <c r="H576">
        <v>3.98</v>
      </c>
      <c r="I576">
        <v>3863</v>
      </c>
      <c r="J576">
        <v>179.84</v>
      </c>
      <c r="K576">
        <v>10.98</v>
      </c>
      <c r="L576">
        <v>187.84</v>
      </c>
      <c r="M576">
        <v>234.57</v>
      </c>
      <c r="N576">
        <v>182.09</v>
      </c>
      <c r="O576">
        <v>114.22</v>
      </c>
      <c r="P576">
        <v>13.2</v>
      </c>
      <c r="Q576">
        <v>62.25</v>
      </c>
    </row>
    <row r="577" spans="1:17" x14ac:dyDescent="0.3">
      <c r="A577" s="1">
        <v>44771</v>
      </c>
      <c r="B577">
        <v>46.19</v>
      </c>
      <c r="C577">
        <v>143.06</v>
      </c>
      <c r="D577">
        <v>159.1</v>
      </c>
      <c r="E577">
        <v>280.74</v>
      </c>
      <c r="F577">
        <v>535.48</v>
      </c>
      <c r="G577">
        <v>162.51</v>
      </c>
      <c r="H577">
        <v>4.2</v>
      </c>
      <c r="I577">
        <v>3866</v>
      </c>
      <c r="J577">
        <v>181.63</v>
      </c>
      <c r="K577">
        <v>11.42</v>
      </c>
      <c r="L577">
        <v>198.25</v>
      </c>
      <c r="M577">
        <v>239.53</v>
      </c>
      <c r="N577">
        <v>183.6</v>
      </c>
      <c r="O577">
        <v>116.32</v>
      </c>
      <c r="P577">
        <v>12.99</v>
      </c>
      <c r="Q577">
        <v>62.96</v>
      </c>
    </row>
    <row r="578" spans="1:17" x14ac:dyDescent="0.3">
      <c r="A578" s="1">
        <v>44772</v>
      </c>
      <c r="B578">
        <v>46.19</v>
      </c>
      <c r="C578">
        <v>143.06</v>
      </c>
      <c r="D578">
        <v>159.1</v>
      </c>
      <c r="E578">
        <v>280.74</v>
      </c>
      <c r="F578">
        <v>535.48</v>
      </c>
      <c r="G578">
        <v>162.51</v>
      </c>
      <c r="H578">
        <v>4.2</v>
      </c>
      <c r="I578">
        <v>3866</v>
      </c>
      <c r="J578">
        <v>181.63</v>
      </c>
      <c r="K578">
        <v>11.42</v>
      </c>
      <c r="L578">
        <v>198.25</v>
      </c>
      <c r="M578">
        <v>239.53</v>
      </c>
      <c r="N578">
        <v>183.6</v>
      </c>
      <c r="O578">
        <v>116.32</v>
      </c>
      <c r="P578">
        <v>12.99</v>
      </c>
      <c r="Q578">
        <v>62.96</v>
      </c>
    </row>
    <row r="579" spans="1:17" x14ac:dyDescent="0.3">
      <c r="A579" s="1">
        <v>44773</v>
      </c>
      <c r="B579">
        <v>46.19</v>
      </c>
      <c r="C579">
        <v>143.06</v>
      </c>
      <c r="D579">
        <v>159.1</v>
      </c>
      <c r="E579">
        <v>280.74</v>
      </c>
      <c r="F579">
        <v>535.48</v>
      </c>
      <c r="G579">
        <v>162.51</v>
      </c>
      <c r="H579">
        <v>4.2</v>
      </c>
      <c r="I579">
        <v>3866</v>
      </c>
      <c r="J579">
        <v>181.63</v>
      </c>
      <c r="K579">
        <v>11.42</v>
      </c>
      <c r="L579">
        <v>198.25</v>
      </c>
      <c r="M579">
        <v>239.53</v>
      </c>
      <c r="N579">
        <v>183.6</v>
      </c>
      <c r="O579">
        <v>116.32</v>
      </c>
      <c r="P579">
        <v>12.99</v>
      </c>
      <c r="Q579">
        <v>62.96</v>
      </c>
    </row>
    <row r="580" spans="1:17" x14ac:dyDescent="0.3">
      <c r="A580" s="1">
        <v>44774</v>
      </c>
      <c r="B580">
        <v>46.26</v>
      </c>
      <c r="C580">
        <v>143.79</v>
      </c>
      <c r="D580">
        <v>159.93</v>
      </c>
      <c r="E580">
        <v>278.01</v>
      </c>
      <c r="F580">
        <v>536.37</v>
      </c>
      <c r="G580">
        <v>161.51</v>
      </c>
      <c r="H580">
        <v>4.05</v>
      </c>
      <c r="I580">
        <v>3950</v>
      </c>
      <c r="J580">
        <v>184.41</v>
      </c>
      <c r="K580">
        <v>11.45</v>
      </c>
      <c r="L580">
        <v>194.86</v>
      </c>
      <c r="M580">
        <v>244.37</v>
      </c>
      <c r="N580">
        <v>183.3</v>
      </c>
      <c r="O580">
        <v>114.86</v>
      </c>
      <c r="P580">
        <v>12.27</v>
      </c>
      <c r="Q580">
        <v>62.7</v>
      </c>
    </row>
    <row r="581" spans="1:17" x14ac:dyDescent="0.3">
      <c r="A581" s="1">
        <v>44775</v>
      </c>
      <c r="B581">
        <v>45.34</v>
      </c>
      <c r="C581">
        <v>142.35</v>
      </c>
      <c r="D581">
        <v>160.19</v>
      </c>
      <c r="E581">
        <v>274.82</v>
      </c>
      <c r="F581">
        <v>531.21</v>
      </c>
      <c r="G581">
        <v>160.01</v>
      </c>
      <c r="H581">
        <v>4.17</v>
      </c>
      <c r="I581">
        <v>3822</v>
      </c>
      <c r="J581">
        <v>185.26</v>
      </c>
      <c r="K581">
        <v>11.77</v>
      </c>
      <c r="L581">
        <v>183.51</v>
      </c>
      <c r="M581">
        <v>239.31</v>
      </c>
      <c r="N581">
        <v>188.14</v>
      </c>
      <c r="O581">
        <v>115.13</v>
      </c>
      <c r="P581">
        <v>12.96</v>
      </c>
      <c r="Q581">
        <v>67.23</v>
      </c>
    </row>
    <row r="582" spans="1:17" x14ac:dyDescent="0.3">
      <c r="A582" s="1">
        <v>44776</v>
      </c>
      <c r="B582">
        <v>45.33</v>
      </c>
      <c r="C582">
        <v>143.69999999999999</v>
      </c>
      <c r="D582">
        <v>168.8</v>
      </c>
      <c r="E582">
        <v>282.47000000000003</v>
      </c>
      <c r="F582">
        <v>546.74</v>
      </c>
      <c r="G582">
        <v>166.13</v>
      </c>
      <c r="H582">
        <v>4.18</v>
      </c>
      <c r="I582">
        <v>3806</v>
      </c>
      <c r="J582">
        <v>188.93</v>
      </c>
      <c r="K582">
        <v>11.99</v>
      </c>
      <c r="L582">
        <v>182.87</v>
      </c>
      <c r="M582">
        <v>244.06</v>
      </c>
      <c r="N582">
        <v>195.32</v>
      </c>
      <c r="O582">
        <v>118.08</v>
      </c>
      <c r="P582">
        <v>13.28</v>
      </c>
      <c r="Q582">
        <v>80.81</v>
      </c>
    </row>
    <row r="583" spans="1:17" x14ac:dyDescent="0.3">
      <c r="A583" s="1">
        <v>44777</v>
      </c>
      <c r="B583">
        <v>44.43</v>
      </c>
      <c r="C583">
        <v>143.79</v>
      </c>
      <c r="D583">
        <v>170.57</v>
      </c>
      <c r="E583">
        <v>283.64999999999998</v>
      </c>
      <c r="F583">
        <v>552.79999999999995</v>
      </c>
      <c r="G583">
        <v>165.81</v>
      </c>
      <c r="H583">
        <v>4.1500000000000004</v>
      </c>
      <c r="I583">
        <v>3767</v>
      </c>
      <c r="J583">
        <v>192.15</v>
      </c>
      <c r="K583">
        <v>13.17</v>
      </c>
      <c r="L583">
        <v>183.64</v>
      </c>
      <c r="M583">
        <v>244.5</v>
      </c>
      <c r="N583">
        <v>189.24</v>
      </c>
      <c r="O583">
        <v>118.19</v>
      </c>
      <c r="P583">
        <v>13.42</v>
      </c>
      <c r="Q583">
        <v>88.9</v>
      </c>
    </row>
    <row r="584" spans="1:17" x14ac:dyDescent="0.3">
      <c r="A584" s="1">
        <v>44778</v>
      </c>
      <c r="B584">
        <v>44.95</v>
      </c>
      <c r="C584">
        <v>144.56</v>
      </c>
      <c r="D584">
        <v>167.11</v>
      </c>
      <c r="E584">
        <v>282.91000000000003</v>
      </c>
      <c r="F584">
        <v>551.44000000000005</v>
      </c>
      <c r="G584">
        <v>165.35</v>
      </c>
      <c r="H584">
        <v>4.26</v>
      </c>
      <c r="I584">
        <v>3810</v>
      </c>
      <c r="J584">
        <v>189.89</v>
      </c>
      <c r="K584">
        <v>12.83</v>
      </c>
      <c r="L584">
        <v>185.39</v>
      </c>
      <c r="M584">
        <v>244.07</v>
      </c>
      <c r="N584">
        <v>191.17</v>
      </c>
      <c r="O584">
        <v>117.47</v>
      </c>
      <c r="P584">
        <v>14.17</v>
      </c>
      <c r="Q584">
        <v>93.05</v>
      </c>
    </row>
    <row r="585" spans="1:17" x14ac:dyDescent="0.3">
      <c r="A585" s="1">
        <v>44779</v>
      </c>
      <c r="B585">
        <v>44.95</v>
      </c>
      <c r="C585">
        <v>144.56</v>
      </c>
      <c r="D585">
        <v>167.11</v>
      </c>
      <c r="E585">
        <v>282.91000000000003</v>
      </c>
      <c r="F585">
        <v>551.44000000000005</v>
      </c>
      <c r="G585">
        <v>165.35</v>
      </c>
      <c r="H585">
        <v>4.26</v>
      </c>
      <c r="I585">
        <v>3810</v>
      </c>
      <c r="J585">
        <v>189.89</v>
      </c>
      <c r="K585">
        <v>12.83</v>
      </c>
      <c r="L585">
        <v>185.39</v>
      </c>
      <c r="M585">
        <v>244.07</v>
      </c>
      <c r="N585">
        <v>191.17</v>
      </c>
      <c r="O585">
        <v>117.47</v>
      </c>
      <c r="P585">
        <v>14.17</v>
      </c>
      <c r="Q585">
        <v>93.05</v>
      </c>
    </row>
    <row r="586" spans="1:17" x14ac:dyDescent="0.3">
      <c r="A586" s="1">
        <v>44780</v>
      </c>
      <c r="B586">
        <v>44.95</v>
      </c>
      <c r="C586">
        <v>144.56</v>
      </c>
      <c r="D586">
        <v>167.11</v>
      </c>
      <c r="E586">
        <v>282.91000000000003</v>
      </c>
      <c r="F586">
        <v>551.44000000000005</v>
      </c>
      <c r="G586">
        <v>165.35</v>
      </c>
      <c r="H586">
        <v>4.26</v>
      </c>
      <c r="I586">
        <v>3810</v>
      </c>
      <c r="J586">
        <v>189.89</v>
      </c>
      <c r="K586">
        <v>12.83</v>
      </c>
      <c r="L586">
        <v>185.39</v>
      </c>
      <c r="M586">
        <v>244.07</v>
      </c>
      <c r="N586">
        <v>191.17</v>
      </c>
      <c r="O586">
        <v>117.47</v>
      </c>
      <c r="P586">
        <v>14.17</v>
      </c>
      <c r="Q586">
        <v>93.05</v>
      </c>
    </row>
    <row r="587" spans="1:17" x14ac:dyDescent="0.3">
      <c r="A587" s="1">
        <v>44781</v>
      </c>
      <c r="B587">
        <v>44.54</v>
      </c>
      <c r="C587">
        <v>144.58000000000001</v>
      </c>
      <c r="D587">
        <v>170.25</v>
      </c>
      <c r="E587">
        <v>280.32</v>
      </c>
      <c r="F587">
        <v>545.53</v>
      </c>
      <c r="G587">
        <v>164.87</v>
      </c>
      <c r="H587">
        <v>4.24</v>
      </c>
      <c r="I587">
        <v>3821</v>
      </c>
      <c r="J587">
        <v>177.93</v>
      </c>
      <c r="K587">
        <v>12.97</v>
      </c>
      <c r="L587">
        <v>185.81</v>
      </c>
      <c r="M587">
        <v>246.58</v>
      </c>
      <c r="N587">
        <v>189.52</v>
      </c>
      <c r="O587">
        <v>117.3</v>
      </c>
      <c r="P587">
        <v>14.43</v>
      </c>
      <c r="Q587">
        <v>98.02</v>
      </c>
    </row>
    <row r="588" spans="1:17" x14ac:dyDescent="0.3">
      <c r="A588" s="1">
        <v>44782</v>
      </c>
      <c r="B588">
        <v>44.68</v>
      </c>
      <c r="C588">
        <v>145.58000000000001</v>
      </c>
      <c r="D588">
        <v>168.53</v>
      </c>
      <c r="E588">
        <v>282.3</v>
      </c>
      <c r="F588">
        <v>532.79999999999995</v>
      </c>
      <c r="G588">
        <v>164.92</v>
      </c>
      <c r="H588">
        <v>4.12</v>
      </c>
      <c r="I588">
        <v>3693</v>
      </c>
      <c r="J588">
        <v>170.86</v>
      </c>
      <c r="K588">
        <v>12.16</v>
      </c>
      <c r="L588">
        <v>186.03</v>
      </c>
      <c r="M588">
        <v>243.12</v>
      </c>
      <c r="N588">
        <v>186.78</v>
      </c>
      <c r="O588">
        <v>116.63</v>
      </c>
      <c r="P588">
        <v>14.11</v>
      </c>
      <c r="Q588">
        <v>87.68</v>
      </c>
    </row>
    <row r="589" spans="1:17" x14ac:dyDescent="0.3">
      <c r="A589" s="1">
        <v>44783</v>
      </c>
      <c r="B589">
        <v>44.84</v>
      </c>
      <c r="C589">
        <v>144.84</v>
      </c>
      <c r="D589">
        <v>178.34</v>
      </c>
      <c r="E589">
        <v>289.16000000000003</v>
      </c>
      <c r="F589">
        <v>550.41</v>
      </c>
      <c r="G589">
        <v>169.24</v>
      </c>
      <c r="H589">
        <v>4.26</v>
      </c>
      <c r="I589">
        <v>3689</v>
      </c>
      <c r="J589">
        <v>180.97</v>
      </c>
      <c r="K589">
        <v>12.96</v>
      </c>
      <c r="L589">
        <v>190.72</v>
      </c>
      <c r="M589">
        <v>249.51</v>
      </c>
      <c r="N589">
        <v>200.8</v>
      </c>
      <c r="O589">
        <v>119.7</v>
      </c>
      <c r="P589">
        <v>16.36</v>
      </c>
      <c r="Q589">
        <v>94.14</v>
      </c>
    </row>
    <row r="590" spans="1:17" x14ac:dyDescent="0.3">
      <c r="A590" s="1">
        <v>44784</v>
      </c>
      <c r="B590">
        <v>44.78</v>
      </c>
      <c r="C590">
        <v>143.61000000000001</v>
      </c>
      <c r="D590">
        <v>177.49</v>
      </c>
      <c r="E590">
        <v>287.02</v>
      </c>
      <c r="F590">
        <v>545.42999999999995</v>
      </c>
      <c r="G590">
        <v>168.49</v>
      </c>
      <c r="H590">
        <v>4.28</v>
      </c>
      <c r="I590">
        <v>3689</v>
      </c>
      <c r="J590">
        <v>179.42</v>
      </c>
      <c r="K590">
        <v>12.83</v>
      </c>
      <c r="L590">
        <v>194</v>
      </c>
      <c r="M590">
        <v>251.33</v>
      </c>
      <c r="N590">
        <v>198.06</v>
      </c>
      <c r="O590">
        <v>118.84</v>
      </c>
      <c r="P590">
        <v>17.190000000000001</v>
      </c>
      <c r="Q590">
        <v>84</v>
      </c>
    </row>
    <row r="591" spans="1:17" x14ac:dyDescent="0.3">
      <c r="A591" s="1">
        <v>44785</v>
      </c>
      <c r="B591">
        <v>45.15</v>
      </c>
      <c r="C591">
        <v>146.46</v>
      </c>
      <c r="D591">
        <v>180.5</v>
      </c>
      <c r="E591">
        <v>291.91000000000003</v>
      </c>
      <c r="F591">
        <v>558.23</v>
      </c>
      <c r="G591">
        <v>172.1</v>
      </c>
      <c r="H591">
        <v>4.32</v>
      </c>
      <c r="I591">
        <v>3815</v>
      </c>
      <c r="J591">
        <v>187.09</v>
      </c>
      <c r="K591">
        <v>13.52</v>
      </c>
      <c r="L591">
        <v>196.84</v>
      </c>
      <c r="M591">
        <v>261.81</v>
      </c>
      <c r="N591">
        <v>200.87</v>
      </c>
      <c r="O591">
        <v>121.68</v>
      </c>
      <c r="P591">
        <v>18.239999999999998</v>
      </c>
      <c r="Q591">
        <v>90.49</v>
      </c>
    </row>
    <row r="592" spans="1:17" x14ac:dyDescent="0.3">
      <c r="A592" s="1">
        <v>44786</v>
      </c>
      <c r="B592">
        <v>45.15</v>
      </c>
      <c r="C592">
        <v>146.46</v>
      </c>
      <c r="D592">
        <v>180.5</v>
      </c>
      <c r="E592">
        <v>291.91000000000003</v>
      </c>
      <c r="F592">
        <v>558.23</v>
      </c>
      <c r="G592">
        <v>172.1</v>
      </c>
      <c r="H592">
        <v>4.32</v>
      </c>
      <c r="I592">
        <v>3815</v>
      </c>
      <c r="J592">
        <v>187.09</v>
      </c>
      <c r="K592">
        <v>13.52</v>
      </c>
      <c r="L592">
        <v>196.84</v>
      </c>
      <c r="M592">
        <v>261.81</v>
      </c>
      <c r="N592">
        <v>200.87</v>
      </c>
      <c r="O592">
        <v>121.68</v>
      </c>
      <c r="P592">
        <v>18.239999999999998</v>
      </c>
      <c r="Q592">
        <v>90.49</v>
      </c>
    </row>
    <row r="593" spans="1:17" x14ac:dyDescent="0.3">
      <c r="A593" s="1">
        <v>44787</v>
      </c>
      <c r="B593">
        <v>45.15</v>
      </c>
      <c r="C593">
        <v>146.46</v>
      </c>
      <c r="D593">
        <v>180.5</v>
      </c>
      <c r="E593">
        <v>291.91000000000003</v>
      </c>
      <c r="F593">
        <v>558.23</v>
      </c>
      <c r="G593">
        <v>172.1</v>
      </c>
      <c r="H593">
        <v>4.32</v>
      </c>
      <c r="I593">
        <v>3815</v>
      </c>
      <c r="J593">
        <v>187.09</v>
      </c>
      <c r="K593">
        <v>13.52</v>
      </c>
      <c r="L593">
        <v>196.84</v>
      </c>
      <c r="M593">
        <v>261.81</v>
      </c>
      <c r="N593">
        <v>200.87</v>
      </c>
      <c r="O593">
        <v>121.68</v>
      </c>
      <c r="P593">
        <v>18.239999999999998</v>
      </c>
      <c r="Q593">
        <v>90.49</v>
      </c>
    </row>
    <row r="594" spans="1:17" x14ac:dyDescent="0.3">
      <c r="A594" s="1">
        <v>44788</v>
      </c>
      <c r="B594">
        <v>45.56</v>
      </c>
      <c r="C594">
        <v>146.69</v>
      </c>
      <c r="D594">
        <v>180.89</v>
      </c>
      <c r="E594">
        <v>293.47000000000003</v>
      </c>
      <c r="F594">
        <v>558.96</v>
      </c>
      <c r="G594">
        <v>173.19</v>
      </c>
      <c r="H594">
        <v>4.13</v>
      </c>
      <c r="I594">
        <v>3842</v>
      </c>
      <c r="J594">
        <v>190.32</v>
      </c>
      <c r="K594">
        <v>13.34</v>
      </c>
      <c r="L594">
        <v>195.95</v>
      </c>
      <c r="M594">
        <v>267.32</v>
      </c>
      <c r="N594">
        <v>201.82</v>
      </c>
      <c r="O594">
        <v>122.08</v>
      </c>
      <c r="P594">
        <v>17.649999999999999</v>
      </c>
      <c r="Q594">
        <v>91.97</v>
      </c>
    </row>
    <row r="595" spans="1:17" x14ac:dyDescent="0.3">
      <c r="A595" s="1">
        <v>44789</v>
      </c>
      <c r="B595">
        <v>45.8</v>
      </c>
      <c r="C595">
        <v>146.63</v>
      </c>
      <c r="D595">
        <v>179.47</v>
      </c>
      <c r="E595">
        <v>292.70999999999998</v>
      </c>
      <c r="F595">
        <v>551.65</v>
      </c>
      <c r="G595">
        <v>173.03</v>
      </c>
      <c r="H595">
        <v>3.96</v>
      </c>
      <c r="I595">
        <v>3820</v>
      </c>
      <c r="J595">
        <v>188.79</v>
      </c>
      <c r="K595">
        <v>13.39</v>
      </c>
      <c r="L595">
        <v>197.52</v>
      </c>
      <c r="M595">
        <v>266.95999999999998</v>
      </c>
      <c r="N595">
        <v>200.41</v>
      </c>
      <c r="O595">
        <v>121.7</v>
      </c>
      <c r="P595">
        <v>16.88</v>
      </c>
      <c r="Q595">
        <v>90.39</v>
      </c>
    </row>
    <row r="596" spans="1:17" x14ac:dyDescent="0.3">
      <c r="A596" s="1">
        <v>44790</v>
      </c>
      <c r="B596">
        <v>45.34</v>
      </c>
      <c r="C596">
        <v>145.55000000000001</v>
      </c>
      <c r="D596">
        <v>174.85</v>
      </c>
      <c r="E596">
        <v>291.32</v>
      </c>
      <c r="F596">
        <v>538.59</v>
      </c>
      <c r="G596">
        <v>174.55</v>
      </c>
      <c r="H596">
        <v>3.66</v>
      </c>
      <c r="I596">
        <v>3883</v>
      </c>
      <c r="J596">
        <v>183.35</v>
      </c>
      <c r="K596">
        <v>13.11</v>
      </c>
      <c r="L596">
        <v>195.93</v>
      </c>
      <c r="M596">
        <v>267.49</v>
      </c>
      <c r="N596">
        <v>196.89</v>
      </c>
      <c r="O596">
        <v>119.55</v>
      </c>
      <c r="P596">
        <v>15.45</v>
      </c>
      <c r="Q596">
        <v>85.44</v>
      </c>
    </row>
    <row r="597" spans="1:17" x14ac:dyDescent="0.3">
      <c r="A597" s="1">
        <v>44791</v>
      </c>
      <c r="B597">
        <v>44.19</v>
      </c>
      <c r="C597">
        <v>146.86000000000001</v>
      </c>
      <c r="D597">
        <v>174.66</v>
      </c>
      <c r="E597">
        <v>290.17</v>
      </c>
      <c r="F597">
        <v>558.45000000000005</v>
      </c>
      <c r="G597">
        <v>174.15</v>
      </c>
      <c r="H597">
        <v>3.74</v>
      </c>
      <c r="I597">
        <v>3851</v>
      </c>
      <c r="J597">
        <v>187.73</v>
      </c>
      <c r="K597">
        <v>13.06</v>
      </c>
      <c r="L597">
        <v>197.35</v>
      </c>
      <c r="M597">
        <v>267.10000000000002</v>
      </c>
      <c r="N597">
        <v>195.76</v>
      </c>
      <c r="O597">
        <v>120.17</v>
      </c>
      <c r="P597">
        <v>15.59</v>
      </c>
      <c r="Q597">
        <v>83.47</v>
      </c>
    </row>
    <row r="598" spans="1:17" x14ac:dyDescent="0.3">
      <c r="A598" s="1">
        <v>44792</v>
      </c>
      <c r="B598">
        <v>44.42</v>
      </c>
      <c r="C598">
        <v>146.37</v>
      </c>
      <c r="D598">
        <v>167.96</v>
      </c>
      <c r="E598">
        <v>286.14999999999998</v>
      </c>
      <c r="F598">
        <v>548.42999999999995</v>
      </c>
      <c r="G598">
        <v>171.52</v>
      </c>
      <c r="H598">
        <v>3.53</v>
      </c>
      <c r="I598">
        <v>3875</v>
      </c>
      <c r="J598">
        <v>178.49</v>
      </c>
      <c r="K598">
        <v>12.33</v>
      </c>
      <c r="L598">
        <v>195.6</v>
      </c>
      <c r="M598">
        <v>258.68</v>
      </c>
      <c r="N598">
        <v>190.52</v>
      </c>
      <c r="O598">
        <v>117.21</v>
      </c>
      <c r="P598">
        <v>13.18</v>
      </c>
      <c r="Q598">
        <v>74.06</v>
      </c>
    </row>
    <row r="599" spans="1:17" x14ac:dyDescent="0.3">
      <c r="A599" s="1">
        <v>44793</v>
      </c>
      <c r="B599">
        <v>44.42</v>
      </c>
      <c r="C599">
        <v>146.37</v>
      </c>
      <c r="D599">
        <v>167.96</v>
      </c>
      <c r="E599">
        <v>286.14999999999998</v>
      </c>
      <c r="F599">
        <v>548.42999999999995</v>
      </c>
      <c r="G599">
        <v>171.52</v>
      </c>
      <c r="H599">
        <v>3.53</v>
      </c>
      <c r="I599">
        <v>3875</v>
      </c>
      <c r="J599">
        <v>178.49</v>
      </c>
      <c r="K599">
        <v>12.33</v>
      </c>
      <c r="L599">
        <v>195.6</v>
      </c>
      <c r="M599">
        <v>258.68</v>
      </c>
      <c r="N599">
        <v>190.52</v>
      </c>
      <c r="O599">
        <v>117.21</v>
      </c>
      <c r="P599">
        <v>13.18</v>
      </c>
      <c r="Q599">
        <v>74.06</v>
      </c>
    </row>
    <row r="600" spans="1:17" x14ac:dyDescent="0.3">
      <c r="A600" s="1">
        <v>44794</v>
      </c>
      <c r="B600">
        <v>44.42</v>
      </c>
      <c r="C600">
        <v>146.37</v>
      </c>
      <c r="D600">
        <v>167.96</v>
      </c>
      <c r="E600">
        <v>286.14999999999998</v>
      </c>
      <c r="F600">
        <v>548.42999999999995</v>
      </c>
      <c r="G600">
        <v>171.52</v>
      </c>
      <c r="H600">
        <v>3.53</v>
      </c>
      <c r="I600">
        <v>3875</v>
      </c>
      <c r="J600">
        <v>178.49</v>
      </c>
      <c r="K600">
        <v>12.33</v>
      </c>
      <c r="L600">
        <v>195.6</v>
      </c>
      <c r="M600">
        <v>258.68</v>
      </c>
      <c r="N600">
        <v>190.52</v>
      </c>
      <c r="O600">
        <v>117.21</v>
      </c>
      <c r="P600">
        <v>13.18</v>
      </c>
      <c r="Q600">
        <v>74.06</v>
      </c>
    </row>
    <row r="601" spans="1:17" x14ac:dyDescent="0.3">
      <c r="A601" s="1">
        <v>44795</v>
      </c>
      <c r="B601">
        <v>44.17</v>
      </c>
      <c r="C601">
        <v>144.58000000000001</v>
      </c>
      <c r="D601">
        <v>163.05000000000001</v>
      </c>
      <c r="E601">
        <v>277.75</v>
      </c>
      <c r="F601">
        <v>528.75</v>
      </c>
      <c r="G601">
        <v>167.57</v>
      </c>
      <c r="H601">
        <v>3.38</v>
      </c>
      <c r="I601">
        <v>3897</v>
      </c>
      <c r="J601">
        <v>170.34</v>
      </c>
      <c r="K601">
        <v>12.05</v>
      </c>
      <c r="L601">
        <v>191.76</v>
      </c>
      <c r="M601">
        <v>250.29</v>
      </c>
      <c r="N601">
        <v>185.88</v>
      </c>
      <c r="O601">
        <v>114.24</v>
      </c>
      <c r="P601">
        <v>12.93</v>
      </c>
      <c r="Q601">
        <v>71.47</v>
      </c>
    </row>
    <row r="602" spans="1:17" x14ac:dyDescent="0.3">
      <c r="A602" s="1">
        <v>44796</v>
      </c>
      <c r="B602">
        <v>43.47</v>
      </c>
      <c r="C602">
        <v>143.86000000000001</v>
      </c>
      <c r="D602">
        <v>161.11000000000001</v>
      </c>
      <c r="E602">
        <v>276.44</v>
      </c>
      <c r="F602">
        <v>529.78</v>
      </c>
      <c r="G602">
        <v>167.23</v>
      </c>
      <c r="H602">
        <v>3.67</v>
      </c>
      <c r="I602">
        <v>3846</v>
      </c>
      <c r="J602">
        <v>171.81</v>
      </c>
      <c r="K602">
        <v>12.05</v>
      </c>
      <c r="L602">
        <v>197.21</v>
      </c>
      <c r="M602">
        <v>246.22</v>
      </c>
      <c r="N602">
        <v>192.36</v>
      </c>
      <c r="O602">
        <v>113.86</v>
      </c>
      <c r="P602">
        <v>13.71</v>
      </c>
      <c r="Q602">
        <v>71.180000000000007</v>
      </c>
    </row>
    <row r="603" spans="1:17" x14ac:dyDescent="0.3">
      <c r="A603" s="1">
        <v>44797</v>
      </c>
      <c r="B603">
        <v>43.55</v>
      </c>
      <c r="C603">
        <v>145.33000000000001</v>
      </c>
      <c r="D603">
        <v>163.26</v>
      </c>
      <c r="E603">
        <v>275.79000000000002</v>
      </c>
      <c r="F603">
        <v>530.84</v>
      </c>
      <c r="G603">
        <v>167.53</v>
      </c>
      <c r="H603">
        <v>4.26</v>
      </c>
      <c r="I603">
        <v>3858</v>
      </c>
      <c r="J603">
        <v>172.22</v>
      </c>
      <c r="K603">
        <v>12.21</v>
      </c>
      <c r="L603">
        <v>194.16</v>
      </c>
      <c r="M603">
        <v>250.04</v>
      </c>
      <c r="N603">
        <v>194.62</v>
      </c>
      <c r="O603">
        <v>113.69</v>
      </c>
      <c r="P603">
        <v>13.78</v>
      </c>
      <c r="Q603">
        <v>71.48</v>
      </c>
    </row>
    <row r="604" spans="1:17" x14ac:dyDescent="0.3">
      <c r="A604" s="1">
        <v>44798</v>
      </c>
      <c r="B604">
        <v>43.74</v>
      </c>
      <c r="C604">
        <v>147.07</v>
      </c>
      <c r="D604">
        <v>168.78</v>
      </c>
      <c r="E604">
        <v>278.85000000000002</v>
      </c>
      <c r="F604">
        <v>550.13</v>
      </c>
      <c r="G604">
        <v>170.03</v>
      </c>
      <c r="H604">
        <v>4.13</v>
      </c>
      <c r="I604">
        <v>3872</v>
      </c>
      <c r="J604">
        <v>179.13</v>
      </c>
      <c r="K604">
        <v>12.51</v>
      </c>
      <c r="L604">
        <v>198.88</v>
      </c>
      <c r="M604">
        <v>252.47</v>
      </c>
      <c r="N604">
        <v>202.94</v>
      </c>
      <c r="O604">
        <v>116.65</v>
      </c>
      <c r="P604">
        <v>12.88</v>
      </c>
      <c r="Q604">
        <v>71.37</v>
      </c>
    </row>
    <row r="605" spans="1:17" x14ac:dyDescent="0.3">
      <c r="A605" s="1">
        <v>44799</v>
      </c>
      <c r="B605">
        <v>43.25</v>
      </c>
      <c r="C605">
        <v>143.02000000000001</v>
      </c>
      <c r="D605">
        <v>161.78</v>
      </c>
      <c r="E605">
        <v>268.08999999999997</v>
      </c>
      <c r="F605">
        <v>520.86</v>
      </c>
      <c r="G605">
        <v>163.62</v>
      </c>
      <c r="H605">
        <v>3.92</v>
      </c>
      <c r="I605">
        <v>3900</v>
      </c>
      <c r="J605">
        <v>162.6</v>
      </c>
      <c r="K605">
        <v>11.83</v>
      </c>
      <c r="L605">
        <v>191.92</v>
      </c>
      <c r="M605">
        <v>242.65</v>
      </c>
      <c r="N605">
        <v>194.56</v>
      </c>
      <c r="O605">
        <v>110.34</v>
      </c>
      <c r="P605">
        <v>11.35</v>
      </c>
      <c r="Q605">
        <v>66.739999999999995</v>
      </c>
    </row>
    <row r="606" spans="1:17" x14ac:dyDescent="0.3">
      <c r="A606" s="1">
        <v>44800</v>
      </c>
      <c r="B606">
        <v>43.25</v>
      </c>
      <c r="C606">
        <v>143.02000000000001</v>
      </c>
      <c r="D606">
        <v>161.78</v>
      </c>
      <c r="E606">
        <v>268.08999999999997</v>
      </c>
      <c r="F606">
        <v>520.86</v>
      </c>
      <c r="G606">
        <v>163.62</v>
      </c>
      <c r="H606">
        <v>3.92</v>
      </c>
      <c r="I606">
        <v>3900</v>
      </c>
      <c r="J606">
        <v>162.6</v>
      </c>
      <c r="K606">
        <v>11.83</v>
      </c>
      <c r="L606">
        <v>191.92</v>
      </c>
      <c r="M606">
        <v>242.65</v>
      </c>
      <c r="N606">
        <v>194.56</v>
      </c>
      <c r="O606">
        <v>110.34</v>
      </c>
      <c r="P606">
        <v>11.35</v>
      </c>
      <c r="Q606">
        <v>66.739999999999995</v>
      </c>
    </row>
    <row r="607" spans="1:17" x14ac:dyDescent="0.3">
      <c r="A607" s="1">
        <v>44801</v>
      </c>
      <c r="B607">
        <v>43.25</v>
      </c>
      <c r="C607">
        <v>143.02000000000001</v>
      </c>
      <c r="D607">
        <v>161.78</v>
      </c>
      <c r="E607">
        <v>268.08999999999997</v>
      </c>
      <c r="F607">
        <v>520.86</v>
      </c>
      <c r="G607">
        <v>163.62</v>
      </c>
      <c r="H607">
        <v>3.92</v>
      </c>
      <c r="I607">
        <v>3900</v>
      </c>
      <c r="J607">
        <v>162.6</v>
      </c>
      <c r="K607">
        <v>11.83</v>
      </c>
      <c r="L607">
        <v>191.92</v>
      </c>
      <c r="M607">
        <v>242.65</v>
      </c>
      <c r="N607">
        <v>194.56</v>
      </c>
      <c r="O607">
        <v>110.34</v>
      </c>
      <c r="P607">
        <v>11.35</v>
      </c>
      <c r="Q607">
        <v>66.739999999999995</v>
      </c>
    </row>
    <row r="608" spans="1:17" x14ac:dyDescent="0.3">
      <c r="A608" s="1">
        <v>44802</v>
      </c>
      <c r="B608">
        <v>43.33</v>
      </c>
      <c r="C608">
        <v>144.88999999999999</v>
      </c>
      <c r="D608">
        <v>159.16999999999999</v>
      </c>
      <c r="E608">
        <v>265.23</v>
      </c>
      <c r="F608">
        <v>514.17999999999995</v>
      </c>
      <c r="G608">
        <v>161.38</v>
      </c>
      <c r="H608">
        <v>4.47</v>
      </c>
      <c r="I608">
        <v>3835</v>
      </c>
      <c r="J608">
        <v>158.01</v>
      </c>
      <c r="K608">
        <v>11.88</v>
      </c>
      <c r="L608">
        <v>191.78</v>
      </c>
      <c r="M608">
        <v>243.32</v>
      </c>
      <c r="N608">
        <v>192.05</v>
      </c>
      <c r="O608">
        <v>109.42</v>
      </c>
      <c r="P608">
        <v>11.81</v>
      </c>
      <c r="Q608">
        <v>66.34</v>
      </c>
    </row>
    <row r="609" spans="1:17" x14ac:dyDescent="0.3">
      <c r="A609" s="1">
        <v>44803</v>
      </c>
      <c r="B609">
        <v>42.53</v>
      </c>
      <c r="C609">
        <v>145.52000000000001</v>
      </c>
      <c r="D609">
        <v>157.16</v>
      </c>
      <c r="E609">
        <v>262.97000000000003</v>
      </c>
      <c r="F609">
        <v>506.39</v>
      </c>
      <c r="G609">
        <v>158.91</v>
      </c>
      <c r="H609">
        <v>4.5199999999999996</v>
      </c>
      <c r="I609">
        <v>3883</v>
      </c>
      <c r="J609">
        <v>154.68</v>
      </c>
      <c r="K609">
        <v>11.75</v>
      </c>
      <c r="L609">
        <v>186.94</v>
      </c>
      <c r="M609">
        <v>241.28</v>
      </c>
      <c r="N609">
        <v>193.29499999999999</v>
      </c>
      <c r="O609">
        <v>108.94</v>
      </c>
      <c r="P609">
        <v>11.53</v>
      </c>
      <c r="Q609">
        <v>67.03</v>
      </c>
    </row>
    <row r="610" spans="1:17" x14ac:dyDescent="0.3">
      <c r="A610" s="1">
        <v>44804</v>
      </c>
      <c r="B610">
        <v>41.81</v>
      </c>
      <c r="C610">
        <v>143.96</v>
      </c>
      <c r="D610">
        <v>162.93</v>
      </c>
      <c r="E610">
        <v>261.47000000000003</v>
      </c>
      <c r="F610">
        <v>499.11</v>
      </c>
      <c r="G610">
        <v>157.22</v>
      </c>
      <c r="H610">
        <v>4.5199999999999996</v>
      </c>
      <c r="I610">
        <v>3843</v>
      </c>
      <c r="J610">
        <v>150.94</v>
      </c>
      <c r="K610">
        <v>11.53</v>
      </c>
      <c r="L610">
        <v>184.71</v>
      </c>
      <c r="M610">
        <v>240.12</v>
      </c>
      <c r="N610">
        <v>182.61</v>
      </c>
      <c r="O610">
        <v>108.22</v>
      </c>
      <c r="P610">
        <v>11.85</v>
      </c>
      <c r="Q610">
        <v>66.8</v>
      </c>
    </row>
    <row r="611" spans="1:17" x14ac:dyDescent="0.3">
      <c r="A611" s="1">
        <v>44805</v>
      </c>
      <c r="B611">
        <v>41.81</v>
      </c>
      <c r="C611">
        <v>143.91999999999999</v>
      </c>
      <c r="D611">
        <v>165.36</v>
      </c>
      <c r="E611">
        <v>260.39999999999998</v>
      </c>
      <c r="F611">
        <v>492.01</v>
      </c>
      <c r="G611">
        <v>157.96</v>
      </c>
      <c r="H611">
        <v>4.22</v>
      </c>
      <c r="I611">
        <v>3686</v>
      </c>
      <c r="J611">
        <v>139.37</v>
      </c>
      <c r="K611">
        <v>11.49</v>
      </c>
      <c r="L611">
        <v>182.44</v>
      </c>
      <c r="M611">
        <v>248.85</v>
      </c>
      <c r="N611">
        <v>172.97</v>
      </c>
      <c r="O611">
        <v>109.74</v>
      </c>
      <c r="P611">
        <v>11.51</v>
      </c>
      <c r="Q611">
        <v>65.53</v>
      </c>
    </row>
    <row r="612" spans="1:17" x14ac:dyDescent="0.3">
      <c r="A612" s="1">
        <v>44806</v>
      </c>
      <c r="B612">
        <v>41.3</v>
      </c>
      <c r="C612">
        <v>141.97999999999999</v>
      </c>
      <c r="D612">
        <v>160.32</v>
      </c>
      <c r="E612">
        <v>256.06</v>
      </c>
      <c r="F612">
        <v>500.22</v>
      </c>
      <c r="G612">
        <v>155.81</v>
      </c>
      <c r="H612">
        <v>4.1399999999999997</v>
      </c>
      <c r="I612">
        <v>3683</v>
      </c>
      <c r="J612">
        <v>136.47</v>
      </c>
      <c r="K612">
        <v>11.21</v>
      </c>
      <c r="L612">
        <v>180.83</v>
      </c>
      <c r="M612">
        <v>245.9</v>
      </c>
      <c r="N612">
        <v>172.45</v>
      </c>
      <c r="O612">
        <v>107.85</v>
      </c>
      <c r="P612">
        <v>11.38</v>
      </c>
      <c r="Q612">
        <v>65.260000000000005</v>
      </c>
    </row>
    <row r="613" spans="1:17" x14ac:dyDescent="0.3">
      <c r="A613" s="1">
        <v>44807</v>
      </c>
      <c r="B613">
        <v>41.3</v>
      </c>
      <c r="C613">
        <v>141.97999999999999</v>
      </c>
      <c r="D613">
        <v>160.32</v>
      </c>
      <c r="E613">
        <v>256.06</v>
      </c>
      <c r="F613">
        <v>500.22</v>
      </c>
      <c r="G613">
        <v>155.81</v>
      </c>
      <c r="H613">
        <v>4.1399999999999997</v>
      </c>
      <c r="I613">
        <v>3683</v>
      </c>
      <c r="J613">
        <v>136.47</v>
      </c>
      <c r="K613">
        <v>11.21</v>
      </c>
      <c r="L613">
        <v>180.83</v>
      </c>
      <c r="M613">
        <v>245.9</v>
      </c>
      <c r="N613">
        <v>172.45</v>
      </c>
      <c r="O613">
        <v>107.85</v>
      </c>
      <c r="P613">
        <v>11.38</v>
      </c>
      <c r="Q613">
        <v>65.260000000000005</v>
      </c>
    </row>
    <row r="614" spans="1:17" x14ac:dyDescent="0.3">
      <c r="A614" s="1">
        <v>44808</v>
      </c>
      <c r="B614">
        <v>41.3</v>
      </c>
      <c r="C614">
        <v>141.97999999999999</v>
      </c>
      <c r="D614">
        <v>160.32</v>
      </c>
      <c r="E614">
        <v>256.06</v>
      </c>
      <c r="F614">
        <v>500.22</v>
      </c>
      <c r="G614">
        <v>155.81</v>
      </c>
      <c r="H614">
        <v>4.1399999999999997</v>
      </c>
      <c r="I614">
        <v>3683</v>
      </c>
      <c r="J614">
        <v>136.47</v>
      </c>
      <c r="K614">
        <v>11.21</v>
      </c>
      <c r="L614">
        <v>180.83</v>
      </c>
      <c r="M614">
        <v>245.9</v>
      </c>
      <c r="N614">
        <v>172.45</v>
      </c>
      <c r="O614">
        <v>107.85</v>
      </c>
      <c r="P614">
        <v>11.38</v>
      </c>
      <c r="Q614">
        <v>65.260000000000005</v>
      </c>
    </row>
    <row r="615" spans="1:17" x14ac:dyDescent="0.3">
      <c r="A615" s="1">
        <v>44809</v>
      </c>
      <c r="B615">
        <v>41.3</v>
      </c>
      <c r="C615">
        <v>141.97999999999999</v>
      </c>
      <c r="D615">
        <v>160.32</v>
      </c>
      <c r="E615">
        <v>256.06</v>
      </c>
      <c r="F615">
        <v>500.22</v>
      </c>
      <c r="G615">
        <v>155.81</v>
      </c>
      <c r="H615">
        <v>4.1399999999999997</v>
      </c>
      <c r="I615">
        <v>3716</v>
      </c>
      <c r="J615">
        <v>136.47</v>
      </c>
      <c r="K615">
        <v>11.21</v>
      </c>
      <c r="L615">
        <v>180.83</v>
      </c>
      <c r="M615">
        <v>245.9</v>
      </c>
      <c r="N615">
        <v>172.45</v>
      </c>
      <c r="O615">
        <v>107.85</v>
      </c>
      <c r="P615">
        <v>11.38</v>
      </c>
      <c r="Q615">
        <v>65.260000000000005</v>
      </c>
    </row>
    <row r="616" spans="1:17" x14ac:dyDescent="0.3">
      <c r="A616" s="1">
        <v>44810</v>
      </c>
      <c r="B616">
        <v>41.1</v>
      </c>
      <c r="C616">
        <v>141.91</v>
      </c>
      <c r="D616">
        <v>158.54</v>
      </c>
      <c r="E616">
        <v>253.25</v>
      </c>
      <c r="F616">
        <v>498.2</v>
      </c>
      <c r="G616">
        <v>154.53</v>
      </c>
      <c r="H616">
        <v>4.2</v>
      </c>
      <c r="I616">
        <v>3701</v>
      </c>
      <c r="J616">
        <v>134.65</v>
      </c>
      <c r="K616">
        <v>11.18</v>
      </c>
      <c r="L616">
        <v>180.66</v>
      </c>
      <c r="M616">
        <v>249.98</v>
      </c>
      <c r="N616">
        <v>171.15</v>
      </c>
      <c r="O616">
        <v>106.81</v>
      </c>
      <c r="P616">
        <v>11.12</v>
      </c>
      <c r="Q616">
        <v>62.78</v>
      </c>
    </row>
    <row r="617" spans="1:17" x14ac:dyDescent="0.3">
      <c r="A617" s="1">
        <v>44811</v>
      </c>
      <c r="B617">
        <v>41.08</v>
      </c>
      <c r="C617">
        <v>145.5</v>
      </c>
      <c r="D617">
        <v>160.38999999999999</v>
      </c>
      <c r="E617">
        <v>258.08999999999997</v>
      </c>
      <c r="F617">
        <v>505.13</v>
      </c>
      <c r="G617">
        <v>155.96</v>
      </c>
      <c r="H617">
        <v>4.22</v>
      </c>
      <c r="I617">
        <v>3725</v>
      </c>
      <c r="J617">
        <v>137.13999999999999</v>
      </c>
      <c r="K617">
        <v>11.71</v>
      </c>
      <c r="L617">
        <v>180.86</v>
      </c>
      <c r="M617">
        <v>257.89999999999998</v>
      </c>
      <c r="N617">
        <v>171.96</v>
      </c>
      <c r="O617">
        <v>109.45</v>
      </c>
      <c r="P617">
        <v>11.68</v>
      </c>
      <c r="Q617">
        <v>68.25</v>
      </c>
    </row>
    <row r="618" spans="1:17" x14ac:dyDescent="0.3">
      <c r="A618" s="1">
        <v>44812</v>
      </c>
      <c r="B618">
        <v>41.32</v>
      </c>
      <c r="C618">
        <v>145.36500000000001</v>
      </c>
      <c r="D618">
        <v>162.06</v>
      </c>
      <c r="E618">
        <v>258.52</v>
      </c>
      <c r="F618">
        <v>511.93</v>
      </c>
      <c r="G618">
        <v>154.46</v>
      </c>
      <c r="H618">
        <v>4.37</v>
      </c>
      <c r="I618">
        <v>3797</v>
      </c>
      <c r="J618">
        <v>139.9</v>
      </c>
      <c r="K618">
        <v>12.23</v>
      </c>
      <c r="L618">
        <v>183.15</v>
      </c>
      <c r="M618">
        <v>257.89</v>
      </c>
      <c r="N618">
        <v>179.875</v>
      </c>
      <c r="O618">
        <v>108.38</v>
      </c>
      <c r="P618">
        <v>13.26</v>
      </c>
      <c r="Q618">
        <v>73.08</v>
      </c>
    </row>
    <row r="619" spans="1:17" x14ac:dyDescent="0.3">
      <c r="A619" s="1">
        <v>44813</v>
      </c>
      <c r="B619">
        <v>42.24</v>
      </c>
      <c r="C619">
        <v>145.69999999999999</v>
      </c>
      <c r="D619">
        <v>169.15</v>
      </c>
      <c r="E619">
        <v>264.45999999999998</v>
      </c>
      <c r="F619">
        <v>522.4</v>
      </c>
      <c r="G619">
        <v>157.37</v>
      </c>
      <c r="H619">
        <v>4.4400000000000004</v>
      </c>
      <c r="I619">
        <v>3823</v>
      </c>
      <c r="J619">
        <v>143.87</v>
      </c>
      <c r="K619">
        <v>13.37</v>
      </c>
      <c r="L619">
        <v>189.49</v>
      </c>
      <c r="M619">
        <v>258.20999999999998</v>
      </c>
      <c r="N619">
        <v>190.86</v>
      </c>
      <c r="O619">
        <v>110.65</v>
      </c>
      <c r="P619">
        <v>14.16</v>
      </c>
      <c r="Q619">
        <v>80.87</v>
      </c>
    </row>
    <row r="620" spans="1:17" x14ac:dyDescent="0.3">
      <c r="A620" s="1">
        <v>44814</v>
      </c>
      <c r="B620">
        <v>42.24</v>
      </c>
      <c r="C620">
        <v>145.69999999999999</v>
      </c>
      <c r="D620">
        <v>169.15</v>
      </c>
      <c r="E620">
        <v>264.45999999999998</v>
      </c>
      <c r="F620">
        <v>522.4</v>
      </c>
      <c r="G620">
        <v>157.37</v>
      </c>
      <c r="H620">
        <v>4.4400000000000004</v>
      </c>
      <c r="I620">
        <v>3823</v>
      </c>
      <c r="J620">
        <v>143.87</v>
      </c>
      <c r="K620">
        <v>13.37</v>
      </c>
      <c r="L620">
        <v>189.49</v>
      </c>
      <c r="M620">
        <v>258.20999999999998</v>
      </c>
      <c r="N620">
        <v>190.86</v>
      </c>
      <c r="O620">
        <v>110.65</v>
      </c>
      <c r="P620">
        <v>14.16</v>
      </c>
      <c r="Q620">
        <v>80.87</v>
      </c>
    </row>
    <row r="621" spans="1:17" x14ac:dyDescent="0.3">
      <c r="A621" s="1">
        <v>44815</v>
      </c>
      <c r="B621">
        <v>42.24</v>
      </c>
      <c r="C621">
        <v>145.69999999999999</v>
      </c>
      <c r="D621">
        <v>169.15</v>
      </c>
      <c r="E621">
        <v>264.45999999999998</v>
      </c>
      <c r="F621">
        <v>522.4</v>
      </c>
      <c r="G621">
        <v>157.37</v>
      </c>
      <c r="H621">
        <v>4.4400000000000004</v>
      </c>
      <c r="I621">
        <v>3823</v>
      </c>
      <c r="J621">
        <v>143.87</v>
      </c>
      <c r="K621">
        <v>13.37</v>
      </c>
      <c r="L621">
        <v>189.49</v>
      </c>
      <c r="M621">
        <v>258.20999999999998</v>
      </c>
      <c r="N621">
        <v>190.86</v>
      </c>
      <c r="O621">
        <v>110.65</v>
      </c>
      <c r="P621">
        <v>14.16</v>
      </c>
      <c r="Q621">
        <v>80.87</v>
      </c>
    </row>
    <row r="622" spans="1:17" x14ac:dyDescent="0.3">
      <c r="A622" s="1">
        <v>44816</v>
      </c>
      <c r="B622">
        <v>42.76</v>
      </c>
      <c r="C622">
        <v>145.15</v>
      </c>
      <c r="D622">
        <v>168.96</v>
      </c>
      <c r="E622">
        <v>266.64999999999998</v>
      </c>
      <c r="F622">
        <v>529.05999999999995</v>
      </c>
      <c r="G622">
        <v>163.43</v>
      </c>
      <c r="H622">
        <v>4.41</v>
      </c>
      <c r="I622">
        <v>3833</v>
      </c>
      <c r="J622">
        <v>145.05000000000001</v>
      </c>
      <c r="K622">
        <v>13.43</v>
      </c>
      <c r="L622">
        <v>192.4</v>
      </c>
      <c r="M622">
        <v>262.81</v>
      </c>
      <c r="N622">
        <v>195.1</v>
      </c>
      <c r="O622">
        <v>110.86</v>
      </c>
      <c r="P622">
        <v>14.43</v>
      </c>
      <c r="Q622">
        <v>82.55</v>
      </c>
    </row>
    <row r="623" spans="1:17" x14ac:dyDescent="0.3">
      <c r="A623" s="1">
        <v>44817</v>
      </c>
      <c r="B623">
        <v>41.75</v>
      </c>
      <c r="C623">
        <v>137.74</v>
      </c>
      <c r="D623">
        <v>153.13</v>
      </c>
      <c r="E623">
        <v>251.99</v>
      </c>
      <c r="F623">
        <v>503.65</v>
      </c>
      <c r="G623">
        <v>153.84</v>
      </c>
      <c r="H623">
        <v>4.09</v>
      </c>
      <c r="I623">
        <v>3864</v>
      </c>
      <c r="J623">
        <v>131.31</v>
      </c>
      <c r="K623">
        <v>12.72</v>
      </c>
      <c r="L623">
        <v>184.31</v>
      </c>
      <c r="M623">
        <v>254.04</v>
      </c>
      <c r="N623">
        <v>184.7</v>
      </c>
      <c r="O623">
        <v>104.32</v>
      </c>
      <c r="P623">
        <v>12.82</v>
      </c>
      <c r="Q623">
        <v>75.25</v>
      </c>
    </row>
    <row r="624" spans="1:17" x14ac:dyDescent="0.3">
      <c r="A624" s="1">
        <v>44818</v>
      </c>
      <c r="B624">
        <v>41.28</v>
      </c>
      <c r="C624">
        <v>141.93</v>
      </c>
      <c r="D624">
        <v>151.47</v>
      </c>
      <c r="E624">
        <v>252.22</v>
      </c>
      <c r="F624">
        <v>510.75</v>
      </c>
      <c r="G624">
        <v>155.31</v>
      </c>
      <c r="H624">
        <v>4.13</v>
      </c>
      <c r="I624">
        <v>3785</v>
      </c>
      <c r="J624">
        <v>131.28</v>
      </c>
      <c r="K624">
        <v>13.06</v>
      </c>
      <c r="L624">
        <v>184.65</v>
      </c>
      <c r="M624">
        <v>250.3</v>
      </c>
      <c r="N624">
        <v>184.11</v>
      </c>
      <c r="O624">
        <v>105</v>
      </c>
      <c r="P624">
        <v>12.6</v>
      </c>
      <c r="Q624">
        <v>78.7</v>
      </c>
    </row>
    <row r="625" spans="1:17" x14ac:dyDescent="0.3">
      <c r="A625" s="1">
        <v>44819</v>
      </c>
      <c r="B625">
        <v>41.03</v>
      </c>
      <c r="C625">
        <v>141.02000000000001</v>
      </c>
      <c r="D625">
        <v>149.55000000000001</v>
      </c>
      <c r="E625">
        <v>245.38</v>
      </c>
      <c r="F625">
        <v>500.14</v>
      </c>
      <c r="G625">
        <v>152.37</v>
      </c>
      <c r="H625">
        <v>3.82</v>
      </c>
      <c r="I625">
        <v>3784</v>
      </c>
      <c r="J625">
        <v>129.29</v>
      </c>
      <c r="K625">
        <v>13.02</v>
      </c>
      <c r="L625">
        <v>182.49</v>
      </c>
      <c r="M625">
        <v>250.04</v>
      </c>
      <c r="N625">
        <v>178.86</v>
      </c>
      <c r="O625">
        <v>102.91</v>
      </c>
      <c r="P625">
        <v>12.07</v>
      </c>
      <c r="Q625">
        <v>77.23</v>
      </c>
    </row>
    <row r="626" spans="1:17" x14ac:dyDescent="0.3">
      <c r="A626" s="1">
        <v>44820</v>
      </c>
      <c r="B626">
        <v>41.25</v>
      </c>
      <c r="C626">
        <v>139.94999999999999</v>
      </c>
      <c r="D626">
        <v>146.29</v>
      </c>
      <c r="E626">
        <v>244.74</v>
      </c>
      <c r="F626">
        <v>502.5</v>
      </c>
      <c r="G626">
        <v>150.69999999999999</v>
      </c>
      <c r="H626">
        <v>3.88</v>
      </c>
      <c r="I626">
        <v>3773</v>
      </c>
      <c r="J626">
        <v>131.97999999999999</v>
      </c>
      <c r="K626">
        <v>12.33</v>
      </c>
      <c r="L626">
        <v>179.47</v>
      </c>
      <c r="M626">
        <v>244.43</v>
      </c>
      <c r="N626">
        <v>171.01</v>
      </c>
      <c r="O626">
        <v>102.8</v>
      </c>
      <c r="P626">
        <v>10.92</v>
      </c>
      <c r="Q626">
        <v>74</v>
      </c>
    </row>
    <row r="627" spans="1:17" x14ac:dyDescent="0.3">
      <c r="A627" s="1">
        <v>44821</v>
      </c>
      <c r="B627">
        <v>41.25</v>
      </c>
      <c r="C627">
        <v>139.94999999999999</v>
      </c>
      <c r="D627">
        <v>146.29</v>
      </c>
      <c r="E627">
        <v>244.74</v>
      </c>
      <c r="F627">
        <v>502.5</v>
      </c>
      <c r="G627">
        <v>150.69999999999999</v>
      </c>
      <c r="H627">
        <v>3.88</v>
      </c>
      <c r="I627">
        <v>3773</v>
      </c>
      <c r="J627">
        <v>131.97999999999999</v>
      </c>
      <c r="K627">
        <v>12.33</v>
      </c>
      <c r="L627">
        <v>179.47</v>
      </c>
      <c r="M627">
        <v>244.43</v>
      </c>
      <c r="N627">
        <v>171.01</v>
      </c>
      <c r="O627">
        <v>102.8</v>
      </c>
      <c r="P627">
        <v>10.92</v>
      </c>
      <c r="Q627">
        <v>74</v>
      </c>
    </row>
    <row r="628" spans="1:17" x14ac:dyDescent="0.3">
      <c r="A628" s="1">
        <v>44822</v>
      </c>
      <c r="B628">
        <v>41.25</v>
      </c>
      <c r="C628">
        <v>139.94999999999999</v>
      </c>
      <c r="D628">
        <v>146.29</v>
      </c>
      <c r="E628">
        <v>244.74</v>
      </c>
      <c r="F628">
        <v>502.5</v>
      </c>
      <c r="G628">
        <v>150.69999999999999</v>
      </c>
      <c r="H628">
        <v>3.88</v>
      </c>
      <c r="I628">
        <v>3773</v>
      </c>
      <c r="J628">
        <v>131.97999999999999</v>
      </c>
      <c r="K628">
        <v>12.33</v>
      </c>
      <c r="L628">
        <v>179.47</v>
      </c>
      <c r="M628">
        <v>244.43</v>
      </c>
      <c r="N628">
        <v>171.01</v>
      </c>
      <c r="O628">
        <v>102.8</v>
      </c>
      <c r="P628">
        <v>10.92</v>
      </c>
      <c r="Q628">
        <v>74</v>
      </c>
    </row>
    <row r="629" spans="1:17" x14ac:dyDescent="0.3">
      <c r="A629" s="1">
        <v>44823</v>
      </c>
      <c r="B629">
        <v>41.24</v>
      </c>
      <c r="C629">
        <v>140.71</v>
      </c>
      <c r="D629">
        <v>148.02000000000001</v>
      </c>
      <c r="E629">
        <v>244.52</v>
      </c>
      <c r="F629">
        <v>501.84</v>
      </c>
      <c r="G629">
        <v>154.47999999999999</v>
      </c>
      <c r="H629">
        <v>3.9</v>
      </c>
      <c r="I629">
        <v>3773</v>
      </c>
      <c r="J629">
        <v>133.82</v>
      </c>
      <c r="K629">
        <v>12.51</v>
      </c>
      <c r="L629">
        <v>182.11</v>
      </c>
      <c r="M629">
        <v>245.59</v>
      </c>
      <c r="N629">
        <v>175.39</v>
      </c>
      <c r="O629">
        <v>103.07</v>
      </c>
      <c r="P629">
        <v>10.87</v>
      </c>
      <c r="Q629">
        <v>69.930000000000007</v>
      </c>
    </row>
    <row r="630" spans="1:17" x14ac:dyDescent="0.3">
      <c r="A630" s="1">
        <v>44824</v>
      </c>
      <c r="B630">
        <v>40.590000000000003</v>
      </c>
      <c r="C630">
        <v>139.63999999999999</v>
      </c>
      <c r="D630">
        <v>146.09</v>
      </c>
      <c r="E630">
        <v>242.45</v>
      </c>
      <c r="F630">
        <v>493.06</v>
      </c>
      <c r="G630">
        <v>156.9</v>
      </c>
      <c r="H630">
        <v>3.72</v>
      </c>
      <c r="I630">
        <v>3804</v>
      </c>
      <c r="J630">
        <v>131.76</v>
      </c>
      <c r="K630">
        <v>12.2</v>
      </c>
      <c r="L630">
        <v>177.99</v>
      </c>
      <c r="M630">
        <v>235.31</v>
      </c>
      <c r="N630">
        <v>173.87</v>
      </c>
      <c r="O630">
        <v>101.14</v>
      </c>
      <c r="P630">
        <v>10.26</v>
      </c>
      <c r="Q630">
        <v>67.94</v>
      </c>
    </row>
    <row r="631" spans="1:17" x14ac:dyDescent="0.3">
      <c r="A631" s="1">
        <v>44825</v>
      </c>
      <c r="B631">
        <v>39.479999999999997</v>
      </c>
      <c r="C631">
        <v>136.77000000000001</v>
      </c>
      <c r="D631">
        <v>142.12</v>
      </c>
      <c r="E631">
        <v>238.95</v>
      </c>
      <c r="F631">
        <v>482.14</v>
      </c>
      <c r="G631">
        <v>153.72</v>
      </c>
      <c r="H631">
        <v>3.63</v>
      </c>
      <c r="I631">
        <v>3731</v>
      </c>
      <c r="J631">
        <v>132.61000000000001</v>
      </c>
      <c r="K631">
        <v>11.75</v>
      </c>
      <c r="L631">
        <v>171.95</v>
      </c>
      <c r="M631">
        <v>232.46</v>
      </c>
      <c r="N631">
        <v>169.25</v>
      </c>
      <c r="O631">
        <v>99.28</v>
      </c>
      <c r="P631">
        <v>10.85</v>
      </c>
      <c r="Q631">
        <v>67.64</v>
      </c>
    </row>
    <row r="632" spans="1:17" x14ac:dyDescent="0.3">
      <c r="A632" s="1">
        <v>44826</v>
      </c>
      <c r="B632">
        <v>39.93</v>
      </c>
      <c r="C632">
        <v>135.05000000000001</v>
      </c>
      <c r="D632">
        <v>142.82</v>
      </c>
      <c r="E632">
        <v>240.98</v>
      </c>
      <c r="F632">
        <v>477.61</v>
      </c>
      <c r="G632">
        <v>152.74</v>
      </c>
      <c r="H632">
        <v>3.55</v>
      </c>
      <c r="I632">
        <v>3766</v>
      </c>
      <c r="J632">
        <v>125.61</v>
      </c>
      <c r="K632">
        <v>11.03</v>
      </c>
      <c r="L632">
        <v>170.55</v>
      </c>
      <c r="M632">
        <v>223.76</v>
      </c>
      <c r="N632">
        <v>161.28</v>
      </c>
      <c r="O632">
        <v>100.14</v>
      </c>
      <c r="P632">
        <v>10.52</v>
      </c>
      <c r="Q632">
        <v>62.94</v>
      </c>
    </row>
    <row r="633" spans="1:17" x14ac:dyDescent="0.3">
      <c r="A633" s="1">
        <v>44827</v>
      </c>
      <c r="B633">
        <v>39.520000000000003</v>
      </c>
      <c r="C633">
        <v>132.33000000000001</v>
      </c>
      <c r="D633">
        <v>140.41</v>
      </c>
      <c r="E633">
        <v>237.92</v>
      </c>
      <c r="F633">
        <v>468.68</v>
      </c>
      <c r="G633">
        <v>150.43</v>
      </c>
      <c r="H633">
        <v>3.28</v>
      </c>
      <c r="I633">
        <v>3766</v>
      </c>
      <c r="J633">
        <v>125.16</v>
      </c>
      <c r="K633">
        <v>9.9499999999999993</v>
      </c>
      <c r="L633">
        <v>164.24</v>
      </c>
      <c r="M633">
        <v>224.22</v>
      </c>
      <c r="N633">
        <v>160.38999999999999</v>
      </c>
      <c r="O633">
        <v>98.74</v>
      </c>
      <c r="P633">
        <v>9.4700000000000006</v>
      </c>
      <c r="Q633">
        <v>61.88</v>
      </c>
    </row>
    <row r="634" spans="1:17" x14ac:dyDescent="0.3">
      <c r="A634" s="1">
        <v>44828</v>
      </c>
      <c r="B634">
        <v>39.520000000000003</v>
      </c>
      <c r="C634">
        <v>132.33000000000001</v>
      </c>
      <c r="D634">
        <v>140.41</v>
      </c>
      <c r="E634">
        <v>237.92</v>
      </c>
      <c r="F634">
        <v>468.68</v>
      </c>
      <c r="G634">
        <v>150.43</v>
      </c>
      <c r="H634">
        <v>3.28</v>
      </c>
      <c r="I634">
        <v>3766</v>
      </c>
      <c r="J634">
        <v>125.16</v>
      </c>
      <c r="K634">
        <v>9.9499999999999993</v>
      </c>
      <c r="L634">
        <v>164.24</v>
      </c>
      <c r="M634">
        <v>224.22</v>
      </c>
      <c r="N634">
        <v>160.38999999999999</v>
      </c>
      <c r="O634">
        <v>98.74</v>
      </c>
      <c r="P634">
        <v>9.4700000000000006</v>
      </c>
      <c r="Q634">
        <v>61.88</v>
      </c>
    </row>
    <row r="635" spans="1:17" x14ac:dyDescent="0.3">
      <c r="A635" s="1">
        <v>44829</v>
      </c>
      <c r="B635">
        <v>39.520000000000003</v>
      </c>
      <c r="C635">
        <v>132.33000000000001</v>
      </c>
      <c r="D635">
        <v>140.41</v>
      </c>
      <c r="E635">
        <v>237.92</v>
      </c>
      <c r="F635">
        <v>468.68</v>
      </c>
      <c r="G635">
        <v>150.43</v>
      </c>
      <c r="H635">
        <v>3.28</v>
      </c>
      <c r="I635">
        <v>3766</v>
      </c>
      <c r="J635">
        <v>125.16</v>
      </c>
      <c r="K635">
        <v>9.9499999999999993</v>
      </c>
      <c r="L635">
        <v>164.24</v>
      </c>
      <c r="M635">
        <v>224.22</v>
      </c>
      <c r="N635">
        <v>160.38999999999999</v>
      </c>
      <c r="O635">
        <v>98.74</v>
      </c>
      <c r="P635">
        <v>9.4700000000000006</v>
      </c>
      <c r="Q635">
        <v>61.88</v>
      </c>
    </row>
    <row r="636" spans="1:17" x14ac:dyDescent="0.3">
      <c r="A636" s="1">
        <v>44830</v>
      </c>
      <c r="B636">
        <v>38.93</v>
      </c>
      <c r="C636">
        <v>132.32</v>
      </c>
      <c r="D636">
        <v>136.37</v>
      </c>
      <c r="E636">
        <v>237.45</v>
      </c>
      <c r="F636">
        <v>462.26</v>
      </c>
      <c r="G636">
        <v>150.77000000000001</v>
      </c>
      <c r="H636">
        <v>3.22</v>
      </c>
      <c r="I636">
        <v>3597</v>
      </c>
      <c r="J636">
        <v>122.28</v>
      </c>
      <c r="K636">
        <v>9.7899999999999991</v>
      </c>
      <c r="L636">
        <v>162.62</v>
      </c>
      <c r="M636">
        <v>220.31</v>
      </c>
      <c r="N636">
        <v>159.35</v>
      </c>
      <c r="O636">
        <v>98.17</v>
      </c>
      <c r="P636">
        <v>9.61</v>
      </c>
      <c r="Q636">
        <v>62.28</v>
      </c>
    </row>
    <row r="637" spans="1:17" x14ac:dyDescent="0.3">
      <c r="A637" s="1">
        <v>44831</v>
      </c>
      <c r="B637">
        <v>38.89</v>
      </c>
      <c r="C637">
        <v>132.68</v>
      </c>
      <c r="D637">
        <v>134.4</v>
      </c>
      <c r="E637">
        <v>236.41</v>
      </c>
      <c r="F637">
        <v>464.75</v>
      </c>
      <c r="G637">
        <v>151.76</v>
      </c>
      <c r="H637">
        <v>3.43</v>
      </c>
      <c r="I637">
        <v>3616</v>
      </c>
      <c r="J637">
        <v>124.13</v>
      </c>
      <c r="K637">
        <v>9.68</v>
      </c>
      <c r="L637">
        <v>162.44</v>
      </c>
      <c r="M637">
        <v>221.28</v>
      </c>
      <c r="N637">
        <v>162.58000000000001</v>
      </c>
      <c r="O637">
        <v>97.5</v>
      </c>
      <c r="P637">
        <v>9.8699999999999992</v>
      </c>
      <c r="Q637">
        <v>63.05</v>
      </c>
    </row>
    <row r="638" spans="1:17" x14ac:dyDescent="0.3">
      <c r="A638" s="1">
        <v>44832</v>
      </c>
      <c r="B638">
        <v>39.39</v>
      </c>
      <c r="C638">
        <v>135.52000000000001</v>
      </c>
      <c r="D638">
        <v>141.61000000000001</v>
      </c>
      <c r="E638">
        <v>241.07</v>
      </c>
      <c r="F638">
        <v>465.96</v>
      </c>
      <c r="G638">
        <v>149.84</v>
      </c>
      <c r="H638">
        <v>3.7</v>
      </c>
      <c r="I638">
        <v>3571</v>
      </c>
      <c r="J638">
        <v>127.36</v>
      </c>
      <c r="K638">
        <v>10.34</v>
      </c>
      <c r="L638">
        <v>167.76</v>
      </c>
      <c r="M638">
        <v>231.38</v>
      </c>
      <c r="N638">
        <v>167.25</v>
      </c>
      <c r="O638">
        <v>100.05</v>
      </c>
      <c r="P638">
        <v>10.95</v>
      </c>
      <c r="Q638">
        <v>67.31</v>
      </c>
    </row>
    <row r="639" spans="1:17" x14ac:dyDescent="0.3">
      <c r="A639" s="1">
        <v>44833</v>
      </c>
      <c r="B639">
        <v>38.64</v>
      </c>
      <c r="C639">
        <v>134.63999999999999</v>
      </c>
      <c r="D639">
        <v>136.41</v>
      </c>
      <c r="E639">
        <v>237.5</v>
      </c>
      <c r="F639">
        <v>450.13</v>
      </c>
      <c r="G639">
        <v>142.47999999999999</v>
      </c>
      <c r="H639">
        <v>3.57</v>
      </c>
      <c r="I639">
        <v>3588</v>
      </c>
      <c r="J639">
        <v>122.2</v>
      </c>
      <c r="K639">
        <v>9.69</v>
      </c>
      <c r="L639">
        <v>165.9</v>
      </c>
      <c r="M639">
        <v>222.51</v>
      </c>
      <c r="N639">
        <v>165.7</v>
      </c>
      <c r="O639">
        <v>97.42</v>
      </c>
      <c r="P639">
        <v>10.77</v>
      </c>
      <c r="Q639">
        <v>61.94</v>
      </c>
    </row>
    <row r="640" spans="1:17" x14ac:dyDescent="0.3">
      <c r="A640" s="1">
        <v>44834</v>
      </c>
      <c r="B640">
        <v>37.97</v>
      </c>
      <c r="C640">
        <v>134.16999999999999</v>
      </c>
      <c r="D640">
        <v>135.68</v>
      </c>
      <c r="E640">
        <v>232.9</v>
      </c>
      <c r="F640">
        <v>444.01</v>
      </c>
      <c r="G640">
        <v>138.19999999999999</v>
      </c>
      <c r="H640">
        <v>3.5</v>
      </c>
      <c r="I640">
        <v>3501</v>
      </c>
      <c r="J640">
        <v>121.39</v>
      </c>
      <c r="K640">
        <v>9.7200000000000006</v>
      </c>
      <c r="L640">
        <v>164.08</v>
      </c>
      <c r="M640">
        <v>222.67</v>
      </c>
      <c r="N640">
        <v>164.81</v>
      </c>
      <c r="O640">
        <v>95.65</v>
      </c>
      <c r="P640">
        <v>10.71</v>
      </c>
      <c r="Q640">
        <v>64.489999999999995</v>
      </c>
    </row>
    <row r="641" spans="1:17" x14ac:dyDescent="0.3">
      <c r="A641" s="1">
        <v>44835</v>
      </c>
      <c r="B641">
        <v>37.97</v>
      </c>
      <c r="C641">
        <v>134.16999999999999</v>
      </c>
      <c r="D641">
        <v>135.68</v>
      </c>
      <c r="E641">
        <v>232.9</v>
      </c>
      <c r="F641">
        <v>444.01</v>
      </c>
      <c r="G641">
        <v>138.19999999999999</v>
      </c>
      <c r="H641">
        <v>3.5</v>
      </c>
      <c r="I641">
        <v>3501</v>
      </c>
      <c r="J641">
        <v>121.39</v>
      </c>
      <c r="K641">
        <v>9.7200000000000006</v>
      </c>
      <c r="L641">
        <v>164.08</v>
      </c>
      <c r="M641">
        <v>222.67</v>
      </c>
      <c r="N641">
        <v>164.81</v>
      </c>
      <c r="O641">
        <v>95.65</v>
      </c>
      <c r="P641">
        <v>10.71</v>
      </c>
      <c r="Q641">
        <v>64.489999999999995</v>
      </c>
    </row>
    <row r="642" spans="1:17" x14ac:dyDescent="0.3">
      <c r="A642" s="1">
        <v>44836</v>
      </c>
      <c r="B642">
        <v>37.97</v>
      </c>
      <c r="C642">
        <v>134.16999999999999</v>
      </c>
      <c r="D642">
        <v>135.68</v>
      </c>
      <c r="E642">
        <v>232.9</v>
      </c>
      <c r="F642">
        <v>444.01</v>
      </c>
      <c r="G642">
        <v>138.19999999999999</v>
      </c>
      <c r="H642">
        <v>3.5</v>
      </c>
      <c r="I642">
        <v>3501</v>
      </c>
      <c r="J642">
        <v>121.39</v>
      </c>
      <c r="K642">
        <v>9.7200000000000006</v>
      </c>
      <c r="L642">
        <v>164.08</v>
      </c>
      <c r="M642">
        <v>222.67</v>
      </c>
      <c r="N642">
        <v>164.81</v>
      </c>
      <c r="O642">
        <v>95.65</v>
      </c>
      <c r="P642">
        <v>10.71</v>
      </c>
      <c r="Q642">
        <v>64.489999999999995</v>
      </c>
    </row>
    <row r="643" spans="1:17" x14ac:dyDescent="0.3">
      <c r="A643" s="1">
        <v>44837</v>
      </c>
      <c r="B643">
        <v>39.159999999999997</v>
      </c>
      <c r="C643">
        <v>138.9</v>
      </c>
      <c r="D643">
        <v>138.61000000000001</v>
      </c>
      <c r="E643">
        <v>240.74</v>
      </c>
      <c r="F643">
        <v>456.78</v>
      </c>
      <c r="G643">
        <v>142.44999999999999</v>
      </c>
      <c r="H643">
        <v>3.82</v>
      </c>
      <c r="I643">
        <v>3562</v>
      </c>
      <c r="J643">
        <v>125.12</v>
      </c>
      <c r="K643">
        <v>11.25</v>
      </c>
      <c r="L643">
        <v>171.23</v>
      </c>
      <c r="M643">
        <v>228.76</v>
      </c>
      <c r="N643">
        <v>169.31</v>
      </c>
      <c r="O643">
        <v>98.64</v>
      </c>
      <c r="P643">
        <v>11.08</v>
      </c>
      <c r="Q643">
        <v>65.95</v>
      </c>
    </row>
    <row r="644" spans="1:17" x14ac:dyDescent="0.3">
      <c r="A644" s="1">
        <v>44838</v>
      </c>
      <c r="B644">
        <v>39.81</v>
      </c>
      <c r="C644">
        <v>142.54</v>
      </c>
      <c r="D644">
        <v>140.28</v>
      </c>
      <c r="E644">
        <v>248.88</v>
      </c>
      <c r="F644">
        <v>479.86</v>
      </c>
      <c r="G644">
        <v>146.1</v>
      </c>
      <c r="H644">
        <v>4.01</v>
      </c>
      <c r="I644">
        <v>3859</v>
      </c>
      <c r="J644">
        <v>131.66999999999999</v>
      </c>
      <c r="K644">
        <v>11.96</v>
      </c>
      <c r="L644">
        <v>179.63</v>
      </c>
      <c r="M644">
        <v>237.28</v>
      </c>
      <c r="N644">
        <v>175.07</v>
      </c>
      <c r="O644">
        <v>101.64</v>
      </c>
      <c r="P644">
        <v>12.88</v>
      </c>
      <c r="Q644">
        <v>74.5</v>
      </c>
    </row>
    <row r="645" spans="1:17" x14ac:dyDescent="0.3">
      <c r="A645" s="1">
        <v>44839</v>
      </c>
      <c r="B645">
        <v>39.4</v>
      </c>
      <c r="C645">
        <v>141.22999999999999</v>
      </c>
      <c r="D645">
        <v>138.97999999999999</v>
      </c>
      <c r="E645">
        <v>249.2</v>
      </c>
      <c r="F645">
        <v>484.8</v>
      </c>
      <c r="G645">
        <v>146.4</v>
      </c>
      <c r="H645">
        <v>4.0599999999999996</v>
      </c>
      <c r="I645">
        <v>3865</v>
      </c>
      <c r="J645">
        <v>132.09</v>
      </c>
      <c r="K645">
        <v>11.99</v>
      </c>
      <c r="L645">
        <v>178.38</v>
      </c>
      <c r="M645">
        <v>236.03</v>
      </c>
      <c r="N645">
        <v>176.7</v>
      </c>
      <c r="O645">
        <v>101.43</v>
      </c>
      <c r="P645">
        <v>12.84</v>
      </c>
      <c r="Q645">
        <v>72.97</v>
      </c>
    </row>
    <row r="646" spans="1:17" x14ac:dyDescent="0.3">
      <c r="A646" s="1">
        <v>44840</v>
      </c>
      <c r="B646">
        <v>37.840000000000003</v>
      </c>
      <c r="C646">
        <v>139.41999999999999</v>
      </c>
      <c r="D646">
        <v>139.07</v>
      </c>
      <c r="E646">
        <v>246.79</v>
      </c>
      <c r="F646">
        <v>479.5</v>
      </c>
      <c r="G646">
        <v>145.43</v>
      </c>
      <c r="H646">
        <v>4.0199999999999996</v>
      </c>
      <c r="I646">
        <v>3879</v>
      </c>
      <c r="J646">
        <v>131.30000000000001</v>
      </c>
      <c r="K646">
        <v>11.86</v>
      </c>
      <c r="L646">
        <v>178.81</v>
      </c>
      <c r="M646">
        <v>230.97</v>
      </c>
      <c r="N646">
        <v>178.39</v>
      </c>
      <c r="O646">
        <v>101.42</v>
      </c>
      <c r="P646">
        <v>13.1</v>
      </c>
      <c r="Q646">
        <v>73.91</v>
      </c>
    </row>
    <row r="647" spans="1:17" x14ac:dyDescent="0.3">
      <c r="A647" s="1">
        <v>44841</v>
      </c>
      <c r="B647">
        <v>36.85</v>
      </c>
      <c r="C647">
        <v>137.59</v>
      </c>
      <c r="D647">
        <v>133.44999999999999</v>
      </c>
      <c r="E647">
        <v>234.24</v>
      </c>
      <c r="F647">
        <v>460.48</v>
      </c>
      <c r="G647">
        <v>140.09</v>
      </c>
      <c r="H647">
        <v>3.99</v>
      </c>
      <c r="I647">
        <v>3850</v>
      </c>
      <c r="J647">
        <v>120.76</v>
      </c>
      <c r="K647">
        <v>10.95</v>
      </c>
      <c r="L647">
        <v>177.55</v>
      </c>
      <c r="M647">
        <v>221.03</v>
      </c>
      <c r="N647">
        <v>171.88</v>
      </c>
      <c r="O647">
        <v>98.68</v>
      </c>
      <c r="P647">
        <v>11.21</v>
      </c>
      <c r="Q647">
        <v>67</v>
      </c>
    </row>
    <row r="648" spans="1:17" x14ac:dyDescent="0.3">
      <c r="A648" s="1">
        <v>44842</v>
      </c>
      <c r="B648">
        <v>36.85</v>
      </c>
      <c r="C648">
        <v>137.59</v>
      </c>
      <c r="D648">
        <v>133.44999999999999</v>
      </c>
      <c r="E648">
        <v>234.24</v>
      </c>
      <c r="F648">
        <v>460.48</v>
      </c>
      <c r="G648">
        <v>140.09</v>
      </c>
      <c r="H648">
        <v>3.99</v>
      </c>
      <c r="I648">
        <v>3850</v>
      </c>
      <c r="J648">
        <v>120.76</v>
      </c>
      <c r="K648">
        <v>10.95</v>
      </c>
      <c r="L648">
        <v>177.55</v>
      </c>
      <c r="M648">
        <v>221.03</v>
      </c>
      <c r="N648">
        <v>171.88</v>
      </c>
      <c r="O648">
        <v>98.68</v>
      </c>
      <c r="P648">
        <v>11.21</v>
      </c>
      <c r="Q648">
        <v>67</v>
      </c>
    </row>
    <row r="649" spans="1:17" x14ac:dyDescent="0.3">
      <c r="A649" s="1">
        <v>44843</v>
      </c>
      <c r="B649">
        <v>36.85</v>
      </c>
      <c r="C649">
        <v>137.59</v>
      </c>
      <c r="D649">
        <v>133.44999999999999</v>
      </c>
      <c r="E649">
        <v>234.24</v>
      </c>
      <c r="F649">
        <v>460.48</v>
      </c>
      <c r="G649">
        <v>140.09</v>
      </c>
      <c r="H649">
        <v>3.99</v>
      </c>
      <c r="I649">
        <v>3850</v>
      </c>
      <c r="J649">
        <v>120.76</v>
      </c>
      <c r="K649">
        <v>10.95</v>
      </c>
      <c r="L649">
        <v>177.55</v>
      </c>
      <c r="M649">
        <v>221.03</v>
      </c>
      <c r="N649">
        <v>171.88</v>
      </c>
      <c r="O649">
        <v>98.68</v>
      </c>
      <c r="P649">
        <v>11.21</v>
      </c>
      <c r="Q649">
        <v>67</v>
      </c>
    </row>
    <row r="650" spans="1:17" x14ac:dyDescent="0.3">
      <c r="A650" s="1">
        <v>44844</v>
      </c>
      <c r="B650">
        <v>36.619999999999997</v>
      </c>
      <c r="C650">
        <v>137.72999999999999</v>
      </c>
      <c r="D650">
        <v>133.79</v>
      </c>
      <c r="E650">
        <v>229.25</v>
      </c>
      <c r="F650">
        <v>437.7</v>
      </c>
      <c r="G650">
        <v>140.41999999999999</v>
      </c>
      <c r="H650">
        <v>3.71</v>
      </c>
      <c r="I650">
        <v>3850</v>
      </c>
      <c r="J650">
        <v>116.7</v>
      </c>
      <c r="K650">
        <v>11.24</v>
      </c>
      <c r="L650">
        <v>178.67</v>
      </c>
      <c r="M650">
        <v>224.19</v>
      </c>
      <c r="N650">
        <v>161.08000000000001</v>
      </c>
      <c r="O650">
        <v>97.86</v>
      </c>
      <c r="P650">
        <v>10.76</v>
      </c>
      <c r="Q650">
        <v>67.040000000000006</v>
      </c>
    </row>
    <row r="651" spans="1:17" x14ac:dyDescent="0.3">
      <c r="A651" s="1">
        <v>44845</v>
      </c>
      <c r="B651">
        <v>35.94</v>
      </c>
      <c r="C651">
        <v>137.15</v>
      </c>
      <c r="D651">
        <v>128.54</v>
      </c>
      <c r="E651">
        <v>225.41</v>
      </c>
      <c r="F651">
        <v>430.76</v>
      </c>
      <c r="G651">
        <v>138.97999999999999</v>
      </c>
      <c r="H651">
        <v>3.84</v>
      </c>
      <c r="I651">
        <v>3788</v>
      </c>
      <c r="J651">
        <v>115.86</v>
      </c>
      <c r="K651">
        <v>11.08</v>
      </c>
      <c r="L651">
        <v>179.75</v>
      </c>
      <c r="M651">
        <v>224.36</v>
      </c>
      <c r="N651">
        <v>155.79</v>
      </c>
      <c r="O651">
        <v>97.18</v>
      </c>
      <c r="P651">
        <v>10.46</v>
      </c>
      <c r="Q651">
        <v>70.16</v>
      </c>
    </row>
    <row r="652" spans="1:17" x14ac:dyDescent="0.3">
      <c r="A652" s="1">
        <v>44846</v>
      </c>
      <c r="B652">
        <v>35.68</v>
      </c>
      <c r="C652">
        <v>132.94</v>
      </c>
      <c r="D652">
        <v>127.5</v>
      </c>
      <c r="E652">
        <v>225.75</v>
      </c>
      <c r="F652">
        <v>430.57</v>
      </c>
      <c r="G652">
        <v>138.34</v>
      </c>
      <c r="H652">
        <v>3.66</v>
      </c>
      <c r="I652">
        <v>3781</v>
      </c>
      <c r="J652">
        <v>115</v>
      </c>
      <c r="K652">
        <v>10.91</v>
      </c>
      <c r="L652">
        <v>179.5</v>
      </c>
      <c r="M652">
        <v>221.38</v>
      </c>
      <c r="N652">
        <v>152.99</v>
      </c>
      <c r="O652">
        <v>97.56</v>
      </c>
      <c r="P652">
        <v>10.42</v>
      </c>
      <c r="Q652">
        <v>69.95</v>
      </c>
    </row>
    <row r="653" spans="1:17" x14ac:dyDescent="0.3">
      <c r="A653" s="1">
        <v>44847</v>
      </c>
      <c r="B653">
        <v>36.4</v>
      </c>
      <c r="C653">
        <v>133.08000000000001</v>
      </c>
      <c r="D653">
        <v>130.29</v>
      </c>
      <c r="E653">
        <v>234.24</v>
      </c>
      <c r="F653">
        <v>437.97</v>
      </c>
      <c r="G653">
        <v>142.99</v>
      </c>
      <c r="H653">
        <v>3.85</v>
      </c>
      <c r="I653">
        <v>3740</v>
      </c>
      <c r="J653">
        <v>119.6</v>
      </c>
      <c r="K653">
        <v>10.88</v>
      </c>
      <c r="L653">
        <v>183.14</v>
      </c>
      <c r="M653">
        <v>217.64</v>
      </c>
      <c r="N653">
        <v>152.6</v>
      </c>
      <c r="O653">
        <v>99.06</v>
      </c>
      <c r="P653">
        <v>11.22</v>
      </c>
      <c r="Q653">
        <v>69.260000000000005</v>
      </c>
    </row>
    <row r="654" spans="1:17" x14ac:dyDescent="0.3">
      <c r="A654" s="1">
        <v>44848</v>
      </c>
      <c r="B654">
        <v>36.380000000000003</v>
      </c>
      <c r="C654">
        <v>131.52000000000001</v>
      </c>
      <c r="D654">
        <v>126.76</v>
      </c>
      <c r="E654">
        <v>228.56</v>
      </c>
      <c r="F654">
        <v>427.1</v>
      </c>
      <c r="G654">
        <v>138.38</v>
      </c>
      <c r="H654">
        <v>3.6</v>
      </c>
      <c r="I654">
        <v>3904</v>
      </c>
      <c r="J654">
        <v>112.27</v>
      </c>
      <c r="K654">
        <v>10.220000000000001</v>
      </c>
      <c r="L654">
        <v>178.19</v>
      </c>
      <c r="M654">
        <v>214.59</v>
      </c>
      <c r="N654">
        <v>145.97999999999999</v>
      </c>
      <c r="O654">
        <v>96.56</v>
      </c>
      <c r="P654">
        <v>10.3</v>
      </c>
      <c r="Q654">
        <v>63.59</v>
      </c>
    </row>
    <row r="655" spans="1:17" x14ac:dyDescent="0.3">
      <c r="A655" s="1">
        <v>44849</v>
      </c>
      <c r="B655">
        <v>36.380000000000003</v>
      </c>
      <c r="C655">
        <v>131.52000000000001</v>
      </c>
      <c r="D655">
        <v>126.76</v>
      </c>
      <c r="E655">
        <v>228.56</v>
      </c>
      <c r="F655">
        <v>427.1</v>
      </c>
      <c r="G655">
        <v>138.38</v>
      </c>
      <c r="H655">
        <v>3.6</v>
      </c>
      <c r="I655">
        <v>3904</v>
      </c>
      <c r="J655">
        <v>112.27</v>
      </c>
      <c r="K655">
        <v>10.220000000000001</v>
      </c>
      <c r="L655">
        <v>178.19</v>
      </c>
      <c r="M655">
        <v>214.59</v>
      </c>
      <c r="N655">
        <v>145.97999999999999</v>
      </c>
      <c r="O655">
        <v>96.56</v>
      </c>
      <c r="P655">
        <v>10.3</v>
      </c>
      <c r="Q655">
        <v>63.59</v>
      </c>
    </row>
    <row r="656" spans="1:17" x14ac:dyDescent="0.3">
      <c r="A656" s="1">
        <v>44850</v>
      </c>
      <c r="B656">
        <v>36.380000000000003</v>
      </c>
      <c r="C656">
        <v>131.52000000000001</v>
      </c>
      <c r="D656">
        <v>126.76</v>
      </c>
      <c r="E656">
        <v>228.56</v>
      </c>
      <c r="F656">
        <v>427.1</v>
      </c>
      <c r="G656">
        <v>138.38</v>
      </c>
      <c r="H656">
        <v>3.6</v>
      </c>
      <c r="I656">
        <v>3904</v>
      </c>
      <c r="J656">
        <v>112.27</v>
      </c>
      <c r="K656">
        <v>10.220000000000001</v>
      </c>
      <c r="L656">
        <v>178.19</v>
      </c>
      <c r="M656">
        <v>214.59</v>
      </c>
      <c r="N656">
        <v>145.97999999999999</v>
      </c>
      <c r="O656">
        <v>96.56</v>
      </c>
      <c r="P656">
        <v>10.3</v>
      </c>
      <c r="Q656">
        <v>63.59</v>
      </c>
    </row>
    <row r="657" spans="1:17" x14ac:dyDescent="0.3">
      <c r="A657" s="1">
        <v>44851</v>
      </c>
      <c r="B657">
        <v>37.18</v>
      </c>
      <c r="C657">
        <v>133.84</v>
      </c>
      <c r="D657">
        <v>134.04</v>
      </c>
      <c r="E657">
        <v>237.53</v>
      </c>
      <c r="F657">
        <v>435.37</v>
      </c>
      <c r="G657">
        <v>142.41</v>
      </c>
      <c r="H657">
        <v>3.89</v>
      </c>
      <c r="I657">
        <v>3779</v>
      </c>
      <c r="J657">
        <v>118.88</v>
      </c>
      <c r="K657">
        <v>10.86</v>
      </c>
      <c r="L657">
        <v>180.8</v>
      </c>
      <c r="M657">
        <v>221.68</v>
      </c>
      <c r="N657">
        <v>151.61000000000001</v>
      </c>
      <c r="O657">
        <v>99.97</v>
      </c>
      <c r="P657">
        <v>11.69</v>
      </c>
      <c r="Q657">
        <v>69.17</v>
      </c>
    </row>
    <row r="658" spans="1:17" x14ac:dyDescent="0.3">
      <c r="A658" s="1">
        <v>44852</v>
      </c>
      <c r="B658">
        <v>37.07</v>
      </c>
      <c r="C658">
        <v>136.16</v>
      </c>
      <c r="D658">
        <v>132.80000000000001</v>
      </c>
      <c r="E658">
        <v>238.5</v>
      </c>
      <c r="F658">
        <v>434.83</v>
      </c>
      <c r="G658">
        <v>143.75</v>
      </c>
      <c r="H658">
        <v>3.96</v>
      </c>
      <c r="I658">
        <v>3831</v>
      </c>
      <c r="J658">
        <v>119.67</v>
      </c>
      <c r="K658">
        <v>11.48</v>
      </c>
      <c r="L658">
        <v>183.55</v>
      </c>
      <c r="M658">
        <v>227.53</v>
      </c>
      <c r="N658">
        <v>156.88</v>
      </c>
      <c r="O658">
        <v>100.77</v>
      </c>
      <c r="P658">
        <v>11.38</v>
      </c>
      <c r="Q658">
        <v>66.209999999999994</v>
      </c>
    </row>
    <row r="659" spans="1:17" x14ac:dyDescent="0.3">
      <c r="A659" s="1">
        <v>44853</v>
      </c>
      <c r="B659">
        <v>36.57</v>
      </c>
      <c r="C659">
        <v>135.74</v>
      </c>
      <c r="D659">
        <v>133.22999999999999</v>
      </c>
      <c r="E659">
        <v>236.48</v>
      </c>
      <c r="F659">
        <v>435.3</v>
      </c>
      <c r="G659">
        <v>143.86000000000001</v>
      </c>
      <c r="H659">
        <v>4.0199999999999996</v>
      </c>
      <c r="I659">
        <v>3851</v>
      </c>
      <c r="J659">
        <v>120.51</v>
      </c>
      <c r="K659">
        <v>11.4</v>
      </c>
      <c r="L659">
        <v>184.41</v>
      </c>
      <c r="M659">
        <v>216.54</v>
      </c>
      <c r="N659">
        <v>152.54</v>
      </c>
      <c r="O659">
        <v>99.63</v>
      </c>
      <c r="P659">
        <v>11.07</v>
      </c>
      <c r="Q659">
        <v>63.19</v>
      </c>
    </row>
    <row r="660" spans="1:17" x14ac:dyDescent="0.3">
      <c r="A660" s="1">
        <v>44854</v>
      </c>
      <c r="B660">
        <v>37</v>
      </c>
      <c r="C660">
        <v>136.02000000000001</v>
      </c>
      <c r="D660">
        <v>131.53</v>
      </c>
      <c r="E660">
        <v>236.15</v>
      </c>
      <c r="F660">
        <v>430.3</v>
      </c>
      <c r="G660">
        <v>143.38999999999999</v>
      </c>
      <c r="H660">
        <v>3.98</v>
      </c>
      <c r="I660">
        <v>3865</v>
      </c>
      <c r="J660">
        <v>121.94</v>
      </c>
      <c r="K660">
        <v>12.37</v>
      </c>
      <c r="L660">
        <v>180.54</v>
      </c>
      <c r="M660">
        <v>214</v>
      </c>
      <c r="N660">
        <v>153.88</v>
      </c>
      <c r="O660">
        <v>99.97</v>
      </c>
      <c r="P660">
        <v>10.92</v>
      </c>
      <c r="Q660">
        <v>63.59</v>
      </c>
    </row>
    <row r="661" spans="1:17" x14ac:dyDescent="0.3">
      <c r="A661" s="1">
        <v>44855</v>
      </c>
      <c r="B661">
        <v>35.35</v>
      </c>
      <c r="C661">
        <v>136.46</v>
      </c>
      <c r="D661">
        <v>130.01</v>
      </c>
      <c r="E661">
        <v>242.12</v>
      </c>
      <c r="F661">
        <v>449.73</v>
      </c>
      <c r="G661">
        <v>147.27000000000001</v>
      </c>
      <c r="H661">
        <v>4.2300000000000004</v>
      </c>
      <c r="I661">
        <v>3794</v>
      </c>
      <c r="J661">
        <v>124.66</v>
      </c>
      <c r="K661">
        <v>13.21</v>
      </c>
      <c r="L661">
        <v>190.22</v>
      </c>
      <c r="M661">
        <v>224.56</v>
      </c>
      <c r="N661">
        <v>156.32</v>
      </c>
      <c r="O661">
        <v>101.13</v>
      </c>
      <c r="P661">
        <v>11.7</v>
      </c>
      <c r="Q661">
        <v>66.38</v>
      </c>
    </row>
    <row r="662" spans="1:17" x14ac:dyDescent="0.3">
      <c r="A662" s="1">
        <v>44856</v>
      </c>
      <c r="B662">
        <v>35.35</v>
      </c>
      <c r="C662">
        <v>136.46</v>
      </c>
      <c r="D662">
        <v>130.01</v>
      </c>
      <c r="E662">
        <v>242.12</v>
      </c>
      <c r="F662">
        <v>449.73</v>
      </c>
      <c r="G662">
        <v>147.27000000000001</v>
      </c>
      <c r="H662">
        <v>4.2300000000000004</v>
      </c>
      <c r="I662">
        <v>3794</v>
      </c>
      <c r="J662">
        <v>124.66</v>
      </c>
      <c r="K662">
        <v>13.21</v>
      </c>
      <c r="L662">
        <v>190.22</v>
      </c>
      <c r="M662">
        <v>224.56</v>
      </c>
      <c r="N662">
        <v>156.32</v>
      </c>
      <c r="O662">
        <v>101.13</v>
      </c>
      <c r="P662">
        <v>11.7</v>
      </c>
      <c r="Q662">
        <v>66.38</v>
      </c>
    </row>
    <row r="663" spans="1:17" x14ac:dyDescent="0.3">
      <c r="A663" s="1">
        <v>44857</v>
      </c>
      <c r="B663">
        <v>35.35</v>
      </c>
      <c r="C663">
        <v>136.46</v>
      </c>
      <c r="D663">
        <v>130.01</v>
      </c>
      <c r="E663">
        <v>242.12</v>
      </c>
      <c r="F663">
        <v>449.73</v>
      </c>
      <c r="G663">
        <v>147.27000000000001</v>
      </c>
      <c r="H663">
        <v>4.2300000000000004</v>
      </c>
      <c r="I663">
        <v>3794</v>
      </c>
      <c r="J663">
        <v>124.66</v>
      </c>
      <c r="K663">
        <v>13.21</v>
      </c>
      <c r="L663">
        <v>190.22</v>
      </c>
      <c r="M663">
        <v>224.56</v>
      </c>
      <c r="N663">
        <v>156.32</v>
      </c>
      <c r="O663">
        <v>101.13</v>
      </c>
      <c r="P663">
        <v>11.7</v>
      </c>
      <c r="Q663">
        <v>66.38</v>
      </c>
    </row>
    <row r="664" spans="1:17" x14ac:dyDescent="0.3">
      <c r="A664" s="1">
        <v>44858</v>
      </c>
      <c r="B664">
        <v>35.97</v>
      </c>
      <c r="C664">
        <v>139.32</v>
      </c>
      <c r="D664">
        <v>129.72</v>
      </c>
      <c r="E664">
        <v>247.25</v>
      </c>
      <c r="F664">
        <v>456.52</v>
      </c>
      <c r="G664">
        <v>149.44999999999999</v>
      </c>
      <c r="H664">
        <v>4.12</v>
      </c>
      <c r="I664">
        <v>3861</v>
      </c>
      <c r="J664">
        <v>125.99</v>
      </c>
      <c r="K664">
        <v>13.78</v>
      </c>
      <c r="L664">
        <v>191.3</v>
      </c>
      <c r="M664">
        <v>227.38</v>
      </c>
      <c r="N664">
        <v>157.97</v>
      </c>
      <c r="O664">
        <v>102.52</v>
      </c>
      <c r="P664">
        <v>12.9</v>
      </c>
      <c r="Q664">
        <v>66.39</v>
      </c>
    </row>
    <row r="665" spans="1:17" x14ac:dyDescent="0.3">
      <c r="A665" s="1">
        <v>44859</v>
      </c>
      <c r="B665">
        <v>36.43</v>
      </c>
      <c r="C665">
        <v>140.63</v>
      </c>
      <c r="D665">
        <v>137.51</v>
      </c>
      <c r="E665">
        <v>250.66</v>
      </c>
      <c r="F665">
        <v>460.07</v>
      </c>
      <c r="G665">
        <v>152.34</v>
      </c>
      <c r="H665">
        <v>4.24</v>
      </c>
      <c r="I665">
        <v>3908</v>
      </c>
      <c r="J665">
        <v>132.61000000000001</v>
      </c>
      <c r="K665">
        <v>14.13</v>
      </c>
      <c r="L665">
        <v>194.84</v>
      </c>
      <c r="M665">
        <v>235.55</v>
      </c>
      <c r="N665">
        <v>162.11000000000001</v>
      </c>
      <c r="O665">
        <v>104.48</v>
      </c>
      <c r="P665">
        <v>14.76</v>
      </c>
      <c r="Q665">
        <v>75.05</v>
      </c>
    </row>
    <row r="666" spans="1:17" x14ac:dyDescent="0.3">
      <c r="A666" s="1">
        <v>44860</v>
      </c>
      <c r="B666">
        <v>36.43</v>
      </c>
      <c r="C666">
        <v>140.84</v>
      </c>
      <c r="D666">
        <v>129.82</v>
      </c>
      <c r="E666">
        <v>231.32</v>
      </c>
      <c r="F666">
        <v>461.18</v>
      </c>
      <c r="G666">
        <v>149.35</v>
      </c>
      <c r="H666">
        <v>4.3</v>
      </c>
      <c r="I666">
        <v>3908</v>
      </c>
      <c r="J666">
        <v>128.96</v>
      </c>
      <c r="K666">
        <v>14.6</v>
      </c>
      <c r="L666">
        <v>196.96</v>
      </c>
      <c r="M666">
        <v>234.17</v>
      </c>
      <c r="N666">
        <v>161.77000000000001</v>
      </c>
      <c r="O666">
        <v>94.93</v>
      </c>
      <c r="P666">
        <v>13.79</v>
      </c>
      <c r="Q666">
        <v>73.81</v>
      </c>
    </row>
    <row r="667" spans="1:17" x14ac:dyDescent="0.3">
      <c r="A667" s="1">
        <v>44861</v>
      </c>
      <c r="B667">
        <v>36.18</v>
      </c>
      <c r="C667">
        <v>140.63</v>
      </c>
      <c r="D667">
        <v>97.94</v>
      </c>
      <c r="E667">
        <v>226.75</v>
      </c>
      <c r="F667">
        <v>455.4</v>
      </c>
      <c r="G667">
        <v>144.80000000000001</v>
      </c>
      <c r="H667">
        <v>4.2</v>
      </c>
      <c r="I667">
        <v>3851</v>
      </c>
      <c r="J667">
        <v>131.76</v>
      </c>
      <c r="K667">
        <v>14.79</v>
      </c>
      <c r="L667">
        <v>212.14</v>
      </c>
      <c r="M667">
        <v>227.61</v>
      </c>
      <c r="N667">
        <v>164.73</v>
      </c>
      <c r="O667">
        <v>92.22</v>
      </c>
      <c r="P667">
        <v>13.65</v>
      </c>
      <c r="Q667">
        <v>72.47</v>
      </c>
    </row>
    <row r="668" spans="1:17" x14ac:dyDescent="0.3">
      <c r="A668" s="1">
        <v>44862</v>
      </c>
      <c r="B668">
        <v>37.67</v>
      </c>
      <c r="C668">
        <v>151</v>
      </c>
      <c r="D668">
        <v>99.2</v>
      </c>
      <c r="E668">
        <v>235.87</v>
      </c>
      <c r="F668">
        <v>472.9</v>
      </c>
      <c r="G668">
        <v>155.74</v>
      </c>
      <c r="H668">
        <v>4.22</v>
      </c>
      <c r="I668">
        <v>3829</v>
      </c>
      <c r="J668">
        <v>138.34</v>
      </c>
      <c r="K668">
        <v>14.96</v>
      </c>
      <c r="L668">
        <v>219.34</v>
      </c>
      <c r="M668">
        <v>237.42</v>
      </c>
      <c r="N668">
        <v>163.65</v>
      </c>
      <c r="O668">
        <v>96.29</v>
      </c>
      <c r="P668">
        <v>13.85</v>
      </c>
      <c r="Q668">
        <v>72.069999999999993</v>
      </c>
    </row>
    <row r="669" spans="1:17" x14ac:dyDescent="0.3">
      <c r="A669" s="1">
        <v>44863</v>
      </c>
      <c r="B669">
        <v>37.67</v>
      </c>
      <c r="C669">
        <v>151</v>
      </c>
      <c r="D669">
        <v>99.2</v>
      </c>
      <c r="E669">
        <v>235.87</v>
      </c>
      <c r="F669">
        <v>472.9</v>
      </c>
      <c r="G669">
        <v>155.74</v>
      </c>
      <c r="H669">
        <v>4.22</v>
      </c>
      <c r="I669">
        <v>3829</v>
      </c>
      <c r="J669">
        <v>138.34</v>
      </c>
      <c r="K669">
        <v>14.96</v>
      </c>
      <c r="L669">
        <v>219.34</v>
      </c>
      <c r="M669">
        <v>237.42</v>
      </c>
      <c r="N669">
        <v>163.65</v>
      </c>
      <c r="O669">
        <v>96.29</v>
      </c>
      <c r="P669">
        <v>13.85</v>
      </c>
      <c r="Q669">
        <v>72.069999999999993</v>
      </c>
    </row>
    <row r="670" spans="1:17" x14ac:dyDescent="0.3">
      <c r="A670" s="1">
        <v>44864</v>
      </c>
      <c r="B670">
        <v>37.67</v>
      </c>
      <c r="C670">
        <v>151</v>
      </c>
      <c r="D670">
        <v>99.2</v>
      </c>
      <c r="E670">
        <v>235.87</v>
      </c>
      <c r="F670">
        <v>472.9</v>
      </c>
      <c r="G670">
        <v>155.74</v>
      </c>
      <c r="H670">
        <v>4.22</v>
      </c>
      <c r="I670">
        <v>3829</v>
      </c>
      <c r="J670">
        <v>138.34</v>
      </c>
      <c r="K670">
        <v>14.96</v>
      </c>
      <c r="L670">
        <v>219.34</v>
      </c>
      <c r="M670">
        <v>237.42</v>
      </c>
      <c r="N670">
        <v>163.65</v>
      </c>
      <c r="O670">
        <v>96.29</v>
      </c>
      <c r="P670">
        <v>13.85</v>
      </c>
      <c r="Q670">
        <v>72.069999999999993</v>
      </c>
    </row>
    <row r="671" spans="1:17" x14ac:dyDescent="0.3">
      <c r="A671" s="1">
        <v>44865</v>
      </c>
      <c r="B671">
        <v>37.369999999999997</v>
      </c>
      <c r="C671">
        <v>151.56</v>
      </c>
      <c r="D671">
        <v>93.16</v>
      </c>
      <c r="E671">
        <v>232.13</v>
      </c>
      <c r="F671">
        <v>470.12</v>
      </c>
      <c r="G671">
        <v>153.34</v>
      </c>
      <c r="H671">
        <v>4.21</v>
      </c>
      <c r="I671">
        <v>3849</v>
      </c>
      <c r="J671">
        <v>134.97</v>
      </c>
      <c r="K671">
        <v>14.31</v>
      </c>
      <c r="L671">
        <v>216.46</v>
      </c>
      <c r="M671">
        <v>233.57</v>
      </c>
      <c r="N671">
        <v>161.19999999999999</v>
      </c>
      <c r="O671">
        <v>94.51</v>
      </c>
      <c r="P671">
        <v>13.11</v>
      </c>
      <c r="Q671">
        <v>66.25</v>
      </c>
    </row>
    <row r="672" spans="1:17" x14ac:dyDescent="0.3">
      <c r="A672" s="1">
        <v>44866</v>
      </c>
      <c r="B672">
        <v>37.369999999999997</v>
      </c>
      <c r="C672">
        <v>152.28</v>
      </c>
      <c r="D672">
        <v>95.2</v>
      </c>
      <c r="E672">
        <v>228.17</v>
      </c>
      <c r="F672">
        <v>467.9</v>
      </c>
      <c r="G672">
        <v>150.65</v>
      </c>
      <c r="H672">
        <v>4.12</v>
      </c>
      <c r="I672">
        <v>3982</v>
      </c>
      <c r="J672">
        <v>135.43</v>
      </c>
      <c r="K672">
        <v>14.84</v>
      </c>
      <c r="L672">
        <v>218.5</v>
      </c>
      <c r="M672">
        <v>234.74</v>
      </c>
      <c r="N672">
        <v>160.53</v>
      </c>
      <c r="O672">
        <v>90.47</v>
      </c>
      <c r="P672">
        <v>12.22</v>
      </c>
      <c r="Q672">
        <v>63.29</v>
      </c>
    </row>
    <row r="673" spans="1:17" x14ac:dyDescent="0.3">
      <c r="A673" s="1">
        <v>44867</v>
      </c>
      <c r="B673">
        <v>37.71</v>
      </c>
      <c r="C673">
        <v>150.02000000000001</v>
      </c>
      <c r="D673">
        <v>90.54</v>
      </c>
      <c r="E673">
        <v>220.1</v>
      </c>
      <c r="F673">
        <v>456.03</v>
      </c>
      <c r="G673">
        <v>145.03</v>
      </c>
      <c r="H673">
        <v>3.76</v>
      </c>
      <c r="I673">
        <v>4013</v>
      </c>
      <c r="J673">
        <v>132.19</v>
      </c>
      <c r="K673">
        <v>14.08</v>
      </c>
      <c r="L673">
        <v>214.54</v>
      </c>
      <c r="M673">
        <v>231.44</v>
      </c>
      <c r="N673">
        <v>147.99</v>
      </c>
      <c r="O673">
        <v>86.97</v>
      </c>
      <c r="P673">
        <v>10.914999999999999</v>
      </c>
      <c r="Q673">
        <v>60.71</v>
      </c>
    </row>
    <row r="674" spans="1:17" x14ac:dyDescent="0.3">
      <c r="A674" s="1">
        <v>44868</v>
      </c>
      <c r="B674">
        <v>37.15</v>
      </c>
      <c r="C674">
        <v>148.16999999999999</v>
      </c>
      <c r="D674">
        <v>88.91</v>
      </c>
      <c r="E674">
        <v>214.25</v>
      </c>
      <c r="F674">
        <v>444.12</v>
      </c>
      <c r="G674">
        <v>138.88</v>
      </c>
      <c r="H674">
        <v>3.74</v>
      </c>
      <c r="I674">
        <v>4013</v>
      </c>
      <c r="J674">
        <v>134.21</v>
      </c>
      <c r="K674">
        <v>13.92</v>
      </c>
      <c r="L674">
        <v>219.26</v>
      </c>
      <c r="M674">
        <v>235.95</v>
      </c>
      <c r="N674">
        <v>141.53</v>
      </c>
      <c r="O674">
        <v>83.43</v>
      </c>
      <c r="P674">
        <v>10.51</v>
      </c>
      <c r="Q674">
        <v>55.8</v>
      </c>
    </row>
    <row r="675" spans="1:17" x14ac:dyDescent="0.3">
      <c r="A675" s="1">
        <v>44869</v>
      </c>
      <c r="B675">
        <v>37.24</v>
      </c>
      <c r="C675">
        <v>148.83000000000001</v>
      </c>
      <c r="D675">
        <v>90.79</v>
      </c>
      <c r="E675">
        <v>221.39</v>
      </c>
      <c r="F675">
        <v>465.3</v>
      </c>
      <c r="G675">
        <v>138.38</v>
      </c>
      <c r="H675">
        <v>3.85</v>
      </c>
      <c r="I675">
        <v>4019</v>
      </c>
      <c r="J675">
        <v>141.56</v>
      </c>
      <c r="K675">
        <v>14.18</v>
      </c>
      <c r="L675">
        <v>227.85</v>
      </c>
      <c r="M675">
        <v>234.38</v>
      </c>
      <c r="N675">
        <v>127.56</v>
      </c>
      <c r="O675">
        <v>86.58</v>
      </c>
      <c r="P675">
        <v>10.84</v>
      </c>
      <c r="Q675">
        <v>58.82</v>
      </c>
    </row>
    <row r="676" spans="1:17" x14ac:dyDescent="0.3">
      <c r="A676" s="1">
        <v>44870</v>
      </c>
      <c r="B676">
        <v>37.24</v>
      </c>
      <c r="C676">
        <v>148.83000000000001</v>
      </c>
      <c r="D676">
        <v>90.79</v>
      </c>
      <c r="E676">
        <v>221.39</v>
      </c>
      <c r="F676">
        <v>465.3</v>
      </c>
      <c r="G676">
        <v>138.38</v>
      </c>
      <c r="H676">
        <v>3.85</v>
      </c>
      <c r="I676">
        <v>4019</v>
      </c>
      <c r="J676">
        <v>141.56</v>
      </c>
      <c r="K676">
        <v>14.18</v>
      </c>
      <c r="L676">
        <v>227.85</v>
      </c>
      <c r="M676">
        <v>234.38</v>
      </c>
      <c r="N676">
        <v>127.56</v>
      </c>
      <c r="O676">
        <v>86.58</v>
      </c>
      <c r="P676">
        <v>10.84</v>
      </c>
      <c r="Q676">
        <v>58.82</v>
      </c>
    </row>
    <row r="677" spans="1:17" x14ac:dyDescent="0.3">
      <c r="A677" s="1">
        <v>44871</v>
      </c>
      <c r="B677">
        <v>37.24</v>
      </c>
      <c r="C677">
        <v>148.83000000000001</v>
      </c>
      <c r="D677">
        <v>90.79</v>
      </c>
      <c r="E677">
        <v>221.39</v>
      </c>
      <c r="F677">
        <v>465.3</v>
      </c>
      <c r="G677">
        <v>138.38</v>
      </c>
      <c r="H677">
        <v>3.85</v>
      </c>
      <c r="I677">
        <v>4019</v>
      </c>
      <c r="J677">
        <v>141.56</v>
      </c>
      <c r="K677">
        <v>14.18</v>
      </c>
      <c r="L677">
        <v>227.85</v>
      </c>
      <c r="M677">
        <v>234.38</v>
      </c>
      <c r="N677">
        <v>127.56</v>
      </c>
      <c r="O677">
        <v>86.58</v>
      </c>
      <c r="P677">
        <v>10.84</v>
      </c>
      <c r="Q677">
        <v>58.82</v>
      </c>
    </row>
    <row r="678" spans="1:17" x14ac:dyDescent="0.3">
      <c r="A678" s="1">
        <v>44872</v>
      </c>
      <c r="B678">
        <v>37.19</v>
      </c>
      <c r="C678">
        <v>149.78</v>
      </c>
      <c r="D678">
        <v>96.72</v>
      </c>
      <c r="E678">
        <v>227.87</v>
      </c>
      <c r="F678">
        <v>475.22</v>
      </c>
      <c r="G678">
        <v>138.91999999999999</v>
      </c>
      <c r="H678">
        <v>3.98</v>
      </c>
      <c r="I678">
        <v>4101</v>
      </c>
      <c r="J678">
        <v>143.01</v>
      </c>
      <c r="K678">
        <v>14.6</v>
      </c>
      <c r="L678">
        <v>228.61</v>
      </c>
      <c r="M678">
        <v>237.66</v>
      </c>
      <c r="N678">
        <v>124.68</v>
      </c>
      <c r="O678">
        <v>88.49</v>
      </c>
      <c r="P678">
        <v>10.5</v>
      </c>
      <c r="Q678">
        <v>56.97</v>
      </c>
    </row>
    <row r="679" spans="1:17" x14ac:dyDescent="0.3">
      <c r="A679" s="1">
        <v>44873</v>
      </c>
      <c r="B679">
        <v>37.869999999999997</v>
      </c>
      <c r="C679">
        <v>149.9</v>
      </c>
      <c r="D679">
        <v>96.47</v>
      </c>
      <c r="E679">
        <v>228.87</v>
      </c>
      <c r="F679">
        <v>482.11</v>
      </c>
      <c r="G679">
        <v>139.5</v>
      </c>
      <c r="H679">
        <v>4</v>
      </c>
      <c r="I679">
        <v>4190</v>
      </c>
      <c r="J679">
        <v>146.02000000000001</v>
      </c>
      <c r="K679">
        <v>14.66</v>
      </c>
      <c r="L679">
        <v>229.81</v>
      </c>
      <c r="M679">
        <v>245.49</v>
      </c>
      <c r="N679">
        <v>127</v>
      </c>
      <c r="O679">
        <v>88.9</v>
      </c>
      <c r="P679">
        <v>9.9600000000000009</v>
      </c>
      <c r="Q679">
        <v>50.83</v>
      </c>
    </row>
    <row r="680" spans="1:17" x14ac:dyDescent="0.3">
      <c r="A680" s="1">
        <v>44874</v>
      </c>
      <c r="B680">
        <v>37.619999999999997</v>
      </c>
      <c r="C680">
        <v>148.63999999999999</v>
      </c>
      <c r="D680">
        <v>101.47</v>
      </c>
      <c r="E680">
        <v>224.51</v>
      </c>
      <c r="F680">
        <v>469.47</v>
      </c>
      <c r="G680">
        <v>134.87</v>
      </c>
      <c r="H680">
        <v>3.62</v>
      </c>
      <c r="I680">
        <v>4193</v>
      </c>
      <c r="J680">
        <v>137.76</v>
      </c>
      <c r="K680">
        <v>14.64</v>
      </c>
      <c r="L680">
        <v>225.54</v>
      </c>
      <c r="M680">
        <v>236.29</v>
      </c>
      <c r="N680">
        <v>122.36</v>
      </c>
      <c r="O680">
        <v>87.32</v>
      </c>
      <c r="P680">
        <v>9.61</v>
      </c>
      <c r="Q680">
        <v>45.98</v>
      </c>
    </row>
    <row r="681" spans="1:17" x14ac:dyDescent="0.3">
      <c r="A681" s="1">
        <v>44875</v>
      </c>
      <c r="B681">
        <v>38.520000000000003</v>
      </c>
      <c r="C681">
        <v>150.44999999999999</v>
      </c>
      <c r="D681">
        <v>111.87</v>
      </c>
      <c r="E681">
        <v>242.98</v>
      </c>
      <c r="F681">
        <v>506.57</v>
      </c>
      <c r="G681">
        <v>146.87</v>
      </c>
      <c r="H681">
        <v>3.93</v>
      </c>
      <c r="I681">
        <v>4214</v>
      </c>
      <c r="J681">
        <v>157.5</v>
      </c>
      <c r="K681">
        <v>15.28</v>
      </c>
      <c r="L681">
        <v>232.45</v>
      </c>
      <c r="M681">
        <v>263.24</v>
      </c>
      <c r="N681">
        <v>135.76</v>
      </c>
      <c r="O681">
        <v>93.94</v>
      </c>
      <c r="P681">
        <v>9.98</v>
      </c>
      <c r="Q681">
        <v>50.92</v>
      </c>
    </row>
    <row r="682" spans="1:17" x14ac:dyDescent="0.3">
      <c r="A682" s="1">
        <v>44876</v>
      </c>
      <c r="B682">
        <v>38.299999999999997</v>
      </c>
      <c r="C682">
        <v>146.19</v>
      </c>
      <c r="D682">
        <v>113.02</v>
      </c>
      <c r="E682">
        <v>247.11</v>
      </c>
      <c r="F682">
        <v>518.09</v>
      </c>
      <c r="G682">
        <v>149.69999999999999</v>
      </c>
      <c r="H682">
        <v>4.07</v>
      </c>
      <c r="I682">
        <v>4267</v>
      </c>
      <c r="J682">
        <v>163.27000000000001</v>
      </c>
      <c r="K682">
        <v>15.36</v>
      </c>
      <c r="L682">
        <v>236.49</v>
      </c>
      <c r="M682">
        <v>270.02999999999997</v>
      </c>
      <c r="N682">
        <v>143.12</v>
      </c>
      <c r="O682">
        <v>96.41</v>
      </c>
      <c r="P682">
        <v>9.77</v>
      </c>
      <c r="Q682">
        <v>57.46</v>
      </c>
    </row>
    <row r="683" spans="1:17" x14ac:dyDescent="0.3">
      <c r="A683" s="1">
        <v>44877</v>
      </c>
      <c r="B683">
        <v>38.299999999999997</v>
      </c>
      <c r="C683">
        <v>146.19</v>
      </c>
      <c r="D683">
        <v>113.02</v>
      </c>
      <c r="E683">
        <v>247.11</v>
      </c>
      <c r="F683">
        <v>518.09</v>
      </c>
      <c r="G683">
        <v>149.69999999999999</v>
      </c>
      <c r="H683">
        <v>4.07</v>
      </c>
      <c r="I683">
        <v>4267</v>
      </c>
      <c r="J683">
        <v>163.27000000000001</v>
      </c>
      <c r="K683">
        <v>15.36</v>
      </c>
      <c r="L683">
        <v>236.49</v>
      </c>
      <c r="M683">
        <v>270.02999999999997</v>
      </c>
      <c r="N683">
        <v>143.12</v>
      </c>
      <c r="O683">
        <v>96.41</v>
      </c>
      <c r="P683">
        <v>9.77</v>
      </c>
      <c r="Q683">
        <v>57.46</v>
      </c>
    </row>
    <row r="684" spans="1:17" x14ac:dyDescent="0.3">
      <c r="A684" s="1">
        <v>44878</v>
      </c>
      <c r="B684">
        <v>38.299999999999997</v>
      </c>
      <c r="C684">
        <v>146.19</v>
      </c>
      <c r="D684">
        <v>113.02</v>
      </c>
      <c r="E684">
        <v>247.11</v>
      </c>
      <c r="F684">
        <v>518.09</v>
      </c>
      <c r="G684">
        <v>149.69999999999999</v>
      </c>
      <c r="H684">
        <v>4.07</v>
      </c>
      <c r="I684">
        <v>4267</v>
      </c>
      <c r="J684">
        <v>163.27000000000001</v>
      </c>
      <c r="K684">
        <v>15.36</v>
      </c>
      <c r="L684">
        <v>236.49</v>
      </c>
      <c r="M684">
        <v>270.02999999999997</v>
      </c>
      <c r="N684">
        <v>143.12</v>
      </c>
      <c r="O684">
        <v>96.41</v>
      </c>
      <c r="P684">
        <v>9.77</v>
      </c>
      <c r="Q684">
        <v>57.46</v>
      </c>
    </row>
    <row r="685" spans="1:17" x14ac:dyDescent="0.3">
      <c r="A685" s="1">
        <v>44879</v>
      </c>
      <c r="B685">
        <v>38.31</v>
      </c>
      <c r="C685">
        <v>145.46</v>
      </c>
      <c r="D685">
        <v>114.22</v>
      </c>
      <c r="E685">
        <v>241.55</v>
      </c>
      <c r="F685">
        <v>513.22</v>
      </c>
      <c r="G685">
        <v>148.28</v>
      </c>
      <c r="H685">
        <v>4.0599999999999996</v>
      </c>
      <c r="I685">
        <v>4213</v>
      </c>
      <c r="J685">
        <v>162.94999999999999</v>
      </c>
      <c r="K685">
        <v>14.93</v>
      </c>
      <c r="L685">
        <v>236.5</v>
      </c>
      <c r="M685">
        <v>264.86</v>
      </c>
      <c r="N685">
        <v>142.01</v>
      </c>
      <c r="O685">
        <v>95.7</v>
      </c>
      <c r="P685">
        <v>9.52</v>
      </c>
      <c r="Q685">
        <v>53.22</v>
      </c>
    </row>
    <row r="686" spans="1:17" x14ac:dyDescent="0.3">
      <c r="A686" s="1">
        <v>44880</v>
      </c>
      <c r="B686">
        <v>37.700000000000003</v>
      </c>
      <c r="C686">
        <v>145</v>
      </c>
      <c r="D686">
        <v>117.08</v>
      </c>
      <c r="E686">
        <v>241.97</v>
      </c>
      <c r="F686">
        <v>524.41999999999996</v>
      </c>
      <c r="G686">
        <v>150.04</v>
      </c>
      <c r="H686">
        <v>4.12</v>
      </c>
      <c r="I686">
        <v>4193</v>
      </c>
      <c r="J686">
        <v>166.66</v>
      </c>
      <c r="K686">
        <v>14.7</v>
      </c>
      <c r="L686">
        <v>234.59</v>
      </c>
      <c r="M686">
        <v>271.33999999999997</v>
      </c>
      <c r="N686">
        <v>148.30000000000001</v>
      </c>
      <c r="O686">
        <v>98.44</v>
      </c>
      <c r="P686">
        <v>9.5</v>
      </c>
      <c r="Q686">
        <v>55.53</v>
      </c>
    </row>
    <row r="687" spans="1:17" x14ac:dyDescent="0.3">
      <c r="A687" s="1">
        <v>44881</v>
      </c>
      <c r="B687">
        <v>37.880000000000003</v>
      </c>
      <c r="C687">
        <v>144.88</v>
      </c>
      <c r="D687">
        <v>113.23</v>
      </c>
      <c r="E687">
        <v>241.73</v>
      </c>
      <c r="F687">
        <v>511.73</v>
      </c>
      <c r="G687">
        <v>148.79</v>
      </c>
      <c r="H687">
        <v>3.88</v>
      </c>
      <c r="I687">
        <v>4217</v>
      </c>
      <c r="J687">
        <v>159.1</v>
      </c>
      <c r="K687">
        <v>13.88</v>
      </c>
      <c r="L687">
        <v>232.42</v>
      </c>
      <c r="M687">
        <v>266.68</v>
      </c>
      <c r="N687">
        <v>143.65</v>
      </c>
      <c r="O687">
        <v>98.85</v>
      </c>
      <c r="P687">
        <v>8.31</v>
      </c>
      <c r="Q687">
        <v>48.83</v>
      </c>
    </row>
    <row r="688" spans="1:17" x14ac:dyDescent="0.3">
      <c r="A688" s="1">
        <v>44882</v>
      </c>
      <c r="B688">
        <v>38.159999999999997</v>
      </c>
      <c r="C688">
        <v>147.77000000000001</v>
      </c>
      <c r="D688">
        <v>111.45</v>
      </c>
      <c r="E688">
        <v>241.68</v>
      </c>
      <c r="F688">
        <v>512.11</v>
      </c>
      <c r="G688">
        <v>150.72</v>
      </c>
      <c r="H688">
        <v>3.82</v>
      </c>
      <c r="I688">
        <v>4175</v>
      </c>
      <c r="J688">
        <v>156.77000000000001</v>
      </c>
      <c r="K688">
        <v>13.99</v>
      </c>
      <c r="L688">
        <v>230.44</v>
      </c>
      <c r="M688">
        <v>264.99</v>
      </c>
      <c r="N688">
        <v>139.22999999999999</v>
      </c>
      <c r="O688">
        <v>98.36</v>
      </c>
      <c r="P688">
        <v>8.0299999999999994</v>
      </c>
      <c r="Q688">
        <v>48.79</v>
      </c>
    </row>
    <row r="689" spans="1:17" x14ac:dyDescent="0.3">
      <c r="A689" s="1">
        <v>44883</v>
      </c>
      <c r="B689">
        <v>38.549999999999997</v>
      </c>
      <c r="C689">
        <v>148.83000000000001</v>
      </c>
      <c r="D689">
        <v>112.05</v>
      </c>
      <c r="E689">
        <v>241.22</v>
      </c>
      <c r="F689">
        <v>515.16</v>
      </c>
      <c r="G689">
        <v>151.29</v>
      </c>
      <c r="H689">
        <v>3.87</v>
      </c>
      <c r="I689">
        <v>4170</v>
      </c>
      <c r="J689">
        <v>154.09</v>
      </c>
      <c r="K689">
        <v>13.84</v>
      </c>
      <c r="L689">
        <v>231.43</v>
      </c>
      <c r="M689">
        <v>268.57</v>
      </c>
      <c r="N689">
        <v>138.99</v>
      </c>
      <c r="O689">
        <v>97.43</v>
      </c>
      <c r="P689">
        <v>7.47</v>
      </c>
      <c r="Q689">
        <v>45.26</v>
      </c>
    </row>
    <row r="690" spans="1:17" x14ac:dyDescent="0.3">
      <c r="A690" s="1">
        <v>44884</v>
      </c>
      <c r="B690">
        <v>38.549999999999997</v>
      </c>
      <c r="C690">
        <v>148.83000000000001</v>
      </c>
      <c r="D690">
        <v>112.05</v>
      </c>
      <c r="E690">
        <v>241.22</v>
      </c>
      <c r="F690">
        <v>515.16</v>
      </c>
      <c r="G690">
        <v>151.29</v>
      </c>
      <c r="H690">
        <v>3.87</v>
      </c>
      <c r="I690">
        <v>4170</v>
      </c>
      <c r="J690">
        <v>154.09</v>
      </c>
      <c r="K690">
        <v>13.84</v>
      </c>
      <c r="L690">
        <v>231.43</v>
      </c>
      <c r="M690">
        <v>268.57</v>
      </c>
      <c r="N690">
        <v>138.99</v>
      </c>
      <c r="O690">
        <v>97.43</v>
      </c>
      <c r="P690">
        <v>7.47</v>
      </c>
      <c r="Q690">
        <v>45.26</v>
      </c>
    </row>
    <row r="691" spans="1:17" x14ac:dyDescent="0.3">
      <c r="A691" s="1">
        <v>44885</v>
      </c>
      <c r="B691">
        <v>38.549999999999997</v>
      </c>
      <c r="C691">
        <v>148.83000000000001</v>
      </c>
      <c r="D691">
        <v>112.05</v>
      </c>
      <c r="E691">
        <v>241.22</v>
      </c>
      <c r="F691">
        <v>515.16</v>
      </c>
      <c r="G691">
        <v>151.29</v>
      </c>
      <c r="H691">
        <v>3.87</v>
      </c>
      <c r="I691">
        <v>4170</v>
      </c>
      <c r="J691">
        <v>154.09</v>
      </c>
      <c r="K691">
        <v>13.84</v>
      </c>
      <c r="L691">
        <v>231.43</v>
      </c>
      <c r="M691">
        <v>268.57</v>
      </c>
      <c r="N691">
        <v>138.99</v>
      </c>
      <c r="O691">
        <v>97.43</v>
      </c>
      <c r="P691">
        <v>7.47</v>
      </c>
      <c r="Q691">
        <v>45.26</v>
      </c>
    </row>
    <row r="692" spans="1:17" x14ac:dyDescent="0.3">
      <c r="A692" s="1">
        <v>44886</v>
      </c>
      <c r="B692">
        <v>38.619999999999997</v>
      </c>
      <c r="C692">
        <v>149.88</v>
      </c>
      <c r="D692">
        <v>109.86</v>
      </c>
      <c r="E692">
        <v>242.05</v>
      </c>
      <c r="F692">
        <v>517.44000000000005</v>
      </c>
      <c r="G692">
        <v>148.01</v>
      </c>
      <c r="H692">
        <v>3.78</v>
      </c>
      <c r="I692">
        <v>4210</v>
      </c>
      <c r="J692">
        <v>153.16999999999999</v>
      </c>
      <c r="K692">
        <v>14.03</v>
      </c>
      <c r="L692">
        <v>232.17</v>
      </c>
      <c r="M692">
        <v>267.14999999999998</v>
      </c>
      <c r="N692">
        <v>135.56</v>
      </c>
      <c r="O692">
        <v>95.6</v>
      </c>
      <c r="P692">
        <v>6.19</v>
      </c>
      <c r="Q692">
        <v>41.23</v>
      </c>
    </row>
    <row r="693" spans="1:17" x14ac:dyDescent="0.3">
      <c r="A693" s="1">
        <v>44887</v>
      </c>
      <c r="B693">
        <v>39.200000000000003</v>
      </c>
      <c r="C693">
        <v>151.6</v>
      </c>
      <c r="D693">
        <v>111.44</v>
      </c>
      <c r="E693">
        <v>245.03</v>
      </c>
      <c r="F693">
        <v>530.04999999999995</v>
      </c>
      <c r="G693">
        <v>150.18</v>
      </c>
      <c r="H693">
        <v>3.84</v>
      </c>
      <c r="I693">
        <v>4287</v>
      </c>
      <c r="J693">
        <v>160.38</v>
      </c>
      <c r="K693">
        <v>13.81</v>
      </c>
      <c r="L693">
        <v>237.26</v>
      </c>
      <c r="M693">
        <v>266.41000000000003</v>
      </c>
      <c r="N693">
        <v>135.80000000000001</v>
      </c>
      <c r="O693">
        <v>97.05</v>
      </c>
      <c r="P693">
        <v>6.42</v>
      </c>
      <c r="Q693">
        <v>43.39</v>
      </c>
    </row>
    <row r="694" spans="1:17" x14ac:dyDescent="0.3">
      <c r="A694" s="1">
        <v>44888</v>
      </c>
      <c r="B694">
        <v>38.92</v>
      </c>
      <c r="C694">
        <v>150.12</v>
      </c>
      <c r="D694">
        <v>112.24</v>
      </c>
      <c r="E694">
        <v>247.58</v>
      </c>
      <c r="F694">
        <v>533.64</v>
      </c>
      <c r="G694">
        <v>151.07</v>
      </c>
      <c r="H694">
        <v>3.88</v>
      </c>
      <c r="I694">
        <v>4287</v>
      </c>
      <c r="J694">
        <v>165.19</v>
      </c>
      <c r="K694">
        <v>13.86</v>
      </c>
      <c r="L694">
        <v>236.92</v>
      </c>
      <c r="M694">
        <v>266.49</v>
      </c>
      <c r="N694">
        <v>140.88999999999999</v>
      </c>
      <c r="O694">
        <v>98.46</v>
      </c>
      <c r="P694">
        <v>6.48</v>
      </c>
      <c r="Q694">
        <v>45.57</v>
      </c>
    </row>
    <row r="695" spans="1:17" x14ac:dyDescent="0.3">
      <c r="A695" s="1">
        <v>44889</v>
      </c>
      <c r="B695">
        <v>38.92</v>
      </c>
      <c r="C695">
        <v>150.12</v>
      </c>
      <c r="D695">
        <v>112.24</v>
      </c>
      <c r="E695">
        <v>247.58</v>
      </c>
      <c r="F695">
        <v>533.64</v>
      </c>
      <c r="G695">
        <v>151.07</v>
      </c>
      <c r="H695">
        <v>3.88</v>
      </c>
      <c r="I695">
        <v>4402</v>
      </c>
      <c r="J695">
        <v>165.19</v>
      </c>
      <c r="K695">
        <v>13.86</v>
      </c>
      <c r="L695">
        <v>236.92</v>
      </c>
      <c r="M695">
        <v>266.49</v>
      </c>
      <c r="N695">
        <v>140.88999999999999</v>
      </c>
      <c r="O695">
        <v>98.46</v>
      </c>
      <c r="P695">
        <v>6.48</v>
      </c>
      <c r="Q695">
        <v>45.57</v>
      </c>
    </row>
    <row r="696" spans="1:17" x14ac:dyDescent="0.3">
      <c r="A696" s="1">
        <v>44890</v>
      </c>
      <c r="B696">
        <v>39.020000000000003</v>
      </c>
      <c r="C696">
        <v>151.05000000000001</v>
      </c>
      <c r="D696">
        <v>111.41</v>
      </c>
      <c r="E696">
        <v>247.49</v>
      </c>
      <c r="F696">
        <v>529.91</v>
      </c>
      <c r="G696">
        <v>148.11000000000001</v>
      </c>
      <c r="H696">
        <v>3.85</v>
      </c>
      <c r="I696">
        <v>4360</v>
      </c>
      <c r="J696">
        <v>162.69999999999999</v>
      </c>
      <c r="K696">
        <v>13.74</v>
      </c>
      <c r="L696">
        <v>235.7</v>
      </c>
      <c r="M696">
        <v>267.44</v>
      </c>
      <c r="N696">
        <v>140.05000000000001</v>
      </c>
      <c r="O696">
        <v>97.46</v>
      </c>
      <c r="P696">
        <v>6.22</v>
      </c>
      <c r="Q696">
        <v>44.28</v>
      </c>
    </row>
    <row r="697" spans="1:17" x14ac:dyDescent="0.3">
      <c r="A697" s="1">
        <v>44891</v>
      </c>
      <c r="B697">
        <v>39.020000000000003</v>
      </c>
      <c r="C697">
        <v>151.05000000000001</v>
      </c>
      <c r="D697">
        <v>111.41</v>
      </c>
      <c r="E697">
        <v>247.49</v>
      </c>
      <c r="F697">
        <v>529.91</v>
      </c>
      <c r="G697">
        <v>148.11000000000001</v>
      </c>
      <c r="H697">
        <v>3.85</v>
      </c>
      <c r="I697">
        <v>4360</v>
      </c>
      <c r="J697">
        <v>162.69999999999999</v>
      </c>
      <c r="K697">
        <v>13.74</v>
      </c>
      <c r="L697">
        <v>235.7</v>
      </c>
      <c r="M697">
        <v>267.44</v>
      </c>
      <c r="N697">
        <v>140.05000000000001</v>
      </c>
      <c r="O697">
        <v>97.46</v>
      </c>
      <c r="P697">
        <v>6.22</v>
      </c>
      <c r="Q697">
        <v>44.28</v>
      </c>
    </row>
    <row r="698" spans="1:17" x14ac:dyDescent="0.3">
      <c r="A698" s="1">
        <v>44892</v>
      </c>
      <c r="B698">
        <v>39.020000000000003</v>
      </c>
      <c r="C698">
        <v>151.05000000000001</v>
      </c>
      <c r="D698">
        <v>111.41</v>
      </c>
      <c r="E698">
        <v>247.49</v>
      </c>
      <c r="F698">
        <v>529.91</v>
      </c>
      <c r="G698">
        <v>148.11000000000001</v>
      </c>
      <c r="H698">
        <v>3.85</v>
      </c>
      <c r="I698">
        <v>4360</v>
      </c>
      <c r="J698">
        <v>162.69999999999999</v>
      </c>
      <c r="K698">
        <v>13.74</v>
      </c>
      <c r="L698">
        <v>235.7</v>
      </c>
      <c r="M698">
        <v>267.44</v>
      </c>
      <c r="N698">
        <v>140.05000000000001</v>
      </c>
      <c r="O698">
        <v>97.46</v>
      </c>
      <c r="P698">
        <v>6.22</v>
      </c>
      <c r="Q698">
        <v>44.28</v>
      </c>
    </row>
    <row r="699" spans="1:17" x14ac:dyDescent="0.3">
      <c r="A699" s="1">
        <v>44893</v>
      </c>
      <c r="B699">
        <v>38.24</v>
      </c>
      <c r="C699">
        <v>149.9</v>
      </c>
      <c r="D699">
        <v>108.78</v>
      </c>
      <c r="E699">
        <v>241.76</v>
      </c>
      <c r="F699">
        <v>522.21</v>
      </c>
      <c r="G699">
        <v>144.22</v>
      </c>
      <c r="H699">
        <v>3.61</v>
      </c>
      <c r="I699">
        <v>4325</v>
      </c>
      <c r="J699">
        <v>158.27000000000001</v>
      </c>
      <c r="K699">
        <v>13.1</v>
      </c>
      <c r="L699">
        <v>232.3</v>
      </c>
      <c r="M699">
        <v>260.02</v>
      </c>
      <c r="N699">
        <v>139.44999999999999</v>
      </c>
      <c r="O699">
        <v>96.05</v>
      </c>
      <c r="P699">
        <v>5.98</v>
      </c>
      <c r="Q699">
        <v>42.51</v>
      </c>
    </row>
    <row r="700" spans="1:17" x14ac:dyDescent="0.3">
      <c r="A700" s="1">
        <v>44894</v>
      </c>
      <c r="B700">
        <v>38.340000000000003</v>
      </c>
      <c r="C700">
        <v>148.62</v>
      </c>
      <c r="D700">
        <v>109.46</v>
      </c>
      <c r="E700">
        <v>240.33</v>
      </c>
      <c r="F700">
        <v>521.39</v>
      </c>
      <c r="G700">
        <v>141.16999999999999</v>
      </c>
      <c r="H700">
        <v>3.66</v>
      </c>
      <c r="I700">
        <v>4313</v>
      </c>
      <c r="J700">
        <v>156.38999999999999</v>
      </c>
      <c r="K700">
        <v>13.2</v>
      </c>
      <c r="L700">
        <v>235.12</v>
      </c>
      <c r="M700">
        <v>260.83</v>
      </c>
      <c r="N700">
        <v>138</v>
      </c>
      <c r="O700">
        <v>95.19</v>
      </c>
      <c r="P700">
        <v>5.89</v>
      </c>
      <c r="Q700">
        <v>43.11</v>
      </c>
    </row>
    <row r="701" spans="1:17" x14ac:dyDescent="0.3">
      <c r="A701" s="1">
        <v>44895</v>
      </c>
      <c r="B701">
        <v>38.979999999999997</v>
      </c>
      <c r="C701">
        <v>151.46</v>
      </c>
      <c r="D701">
        <v>118.1</v>
      </c>
      <c r="E701">
        <v>255.14</v>
      </c>
      <c r="F701">
        <v>551.03</v>
      </c>
      <c r="G701">
        <v>148.03</v>
      </c>
      <c r="H701">
        <v>3.88</v>
      </c>
      <c r="I701">
        <v>4287</v>
      </c>
      <c r="J701">
        <v>169.23</v>
      </c>
      <c r="K701">
        <v>13.85</v>
      </c>
      <c r="L701">
        <v>236.41</v>
      </c>
      <c r="M701">
        <v>260.43</v>
      </c>
      <c r="N701">
        <v>117.65</v>
      </c>
      <c r="O701">
        <v>100.99</v>
      </c>
      <c r="P701">
        <v>6.32</v>
      </c>
      <c r="Q701">
        <v>45.73</v>
      </c>
    </row>
    <row r="702" spans="1:17" x14ac:dyDescent="0.3">
      <c r="A702" s="1">
        <v>44896</v>
      </c>
      <c r="B702">
        <v>38.33</v>
      </c>
      <c r="C702">
        <v>151.81</v>
      </c>
      <c r="D702">
        <v>120.44</v>
      </c>
      <c r="E702">
        <v>254.69</v>
      </c>
      <c r="F702">
        <v>550.75</v>
      </c>
      <c r="G702">
        <v>148.31</v>
      </c>
      <c r="H702">
        <v>3.68</v>
      </c>
      <c r="I702">
        <v>4262</v>
      </c>
      <c r="J702">
        <v>171.35</v>
      </c>
      <c r="K702">
        <v>14.2</v>
      </c>
      <c r="L702">
        <v>235.69</v>
      </c>
      <c r="M702">
        <v>268.36</v>
      </c>
      <c r="N702">
        <v>124.07</v>
      </c>
      <c r="O702">
        <v>100.99</v>
      </c>
      <c r="P702">
        <v>6.21</v>
      </c>
      <c r="Q702">
        <v>45.27</v>
      </c>
    </row>
    <row r="703" spans="1:17" x14ac:dyDescent="0.3">
      <c r="A703" s="1">
        <v>44897</v>
      </c>
      <c r="B703">
        <v>38.18</v>
      </c>
      <c r="C703">
        <v>152.41</v>
      </c>
      <c r="D703">
        <v>123.49</v>
      </c>
      <c r="E703">
        <v>255.02</v>
      </c>
      <c r="F703">
        <v>540.79999999999995</v>
      </c>
      <c r="G703">
        <v>147.81</v>
      </c>
      <c r="H703">
        <v>3.73</v>
      </c>
      <c r="I703">
        <v>4168</v>
      </c>
      <c r="J703">
        <v>168.76</v>
      </c>
      <c r="K703">
        <v>14.76</v>
      </c>
      <c r="L703">
        <v>236.13</v>
      </c>
      <c r="M703">
        <v>266.08999999999997</v>
      </c>
      <c r="N703">
        <v>124</v>
      </c>
      <c r="O703">
        <v>100.44</v>
      </c>
      <c r="P703">
        <v>6.91</v>
      </c>
      <c r="Q703">
        <v>47.67</v>
      </c>
    </row>
    <row r="704" spans="1:17" x14ac:dyDescent="0.3">
      <c r="A704" s="1">
        <v>44898</v>
      </c>
      <c r="B704">
        <v>38.18</v>
      </c>
      <c r="C704">
        <v>152.41</v>
      </c>
      <c r="D704">
        <v>123.49</v>
      </c>
      <c r="E704">
        <v>255.02</v>
      </c>
      <c r="F704">
        <v>540.79999999999995</v>
      </c>
      <c r="G704">
        <v>147.81</v>
      </c>
      <c r="H704">
        <v>3.73</v>
      </c>
      <c r="I704">
        <v>4168</v>
      </c>
      <c r="J704">
        <v>168.76</v>
      </c>
      <c r="K704">
        <v>14.76</v>
      </c>
      <c r="L704">
        <v>236.13</v>
      </c>
      <c r="M704">
        <v>266.08999999999997</v>
      </c>
      <c r="N704">
        <v>124</v>
      </c>
      <c r="O704">
        <v>100.44</v>
      </c>
      <c r="P704">
        <v>6.91</v>
      </c>
      <c r="Q704">
        <v>47.67</v>
      </c>
    </row>
    <row r="705" spans="1:17" x14ac:dyDescent="0.3">
      <c r="A705" s="1">
        <v>44899</v>
      </c>
      <c r="B705">
        <v>38.18</v>
      </c>
      <c r="C705">
        <v>152.41</v>
      </c>
      <c r="D705">
        <v>123.49</v>
      </c>
      <c r="E705">
        <v>255.02</v>
      </c>
      <c r="F705">
        <v>540.79999999999995</v>
      </c>
      <c r="G705">
        <v>147.81</v>
      </c>
      <c r="H705">
        <v>3.73</v>
      </c>
      <c r="I705">
        <v>4168</v>
      </c>
      <c r="J705">
        <v>168.76</v>
      </c>
      <c r="K705">
        <v>14.76</v>
      </c>
      <c r="L705">
        <v>236.13</v>
      </c>
      <c r="M705">
        <v>266.08999999999997</v>
      </c>
      <c r="N705">
        <v>124</v>
      </c>
      <c r="O705">
        <v>100.44</v>
      </c>
      <c r="P705">
        <v>6.91</v>
      </c>
      <c r="Q705">
        <v>47.67</v>
      </c>
    </row>
    <row r="706" spans="1:17" x14ac:dyDescent="0.3">
      <c r="A706" s="1">
        <v>44900</v>
      </c>
      <c r="B706">
        <v>37.07</v>
      </c>
      <c r="C706">
        <v>150.62</v>
      </c>
      <c r="D706">
        <v>122.43</v>
      </c>
      <c r="E706">
        <v>250.2</v>
      </c>
      <c r="F706">
        <v>530.64</v>
      </c>
      <c r="G706">
        <v>146.63</v>
      </c>
      <c r="H706">
        <v>3.55</v>
      </c>
      <c r="I706">
        <v>4168</v>
      </c>
      <c r="J706">
        <v>166.1</v>
      </c>
      <c r="K706">
        <v>14.35</v>
      </c>
      <c r="L706">
        <v>232.57</v>
      </c>
      <c r="M706">
        <v>260.01</v>
      </c>
      <c r="N706">
        <v>118.33</v>
      </c>
      <c r="O706">
        <v>99.48</v>
      </c>
      <c r="P706">
        <v>6.14</v>
      </c>
      <c r="Q706">
        <v>46</v>
      </c>
    </row>
    <row r="707" spans="1:17" x14ac:dyDescent="0.3">
      <c r="A707" s="1">
        <v>44901</v>
      </c>
      <c r="B707">
        <v>36.89</v>
      </c>
      <c r="C707">
        <v>149.38999999999999</v>
      </c>
      <c r="D707">
        <v>114.12</v>
      </c>
      <c r="E707">
        <v>245.12</v>
      </c>
      <c r="F707">
        <v>525.82000000000005</v>
      </c>
      <c r="G707">
        <v>142.91</v>
      </c>
      <c r="H707">
        <v>3.35</v>
      </c>
      <c r="I707">
        <v>4209</v>
      </c>
      <c r="J707">
        <v>159.87</v>
      </c>
      <c r="K707">
        <v>13.93</v>
      </c>
      <c r="L707">
        <v>228.29</v>
      </c>
      <c r="M707">
        <v>256.02</v>
      </c>
      <c r="N707">
        <v>113.83</v>
      </c>
      <c r="O707">
        <v>96.98</v>
      </c>
      <c r="P707">
        <v>5.79</v>
      </c>
      <c r="Q707">
        <v>42.41</v>
      </c>
    </row>
    <row r="708" spans="1:17" x14ac:dyDescent="0.3">
      <c r="A708" s="1">
        <v>44902</v>
      </c>
      <c r="B708">
        <v>37.17</v>
      </c>
      <c r="C708">
        <v>148.79</v>
      </c>
      <c r="D708">
        <v>113.93</v>
      </c>
      <c r="E708">
        <v>244.37</v>
      </c>
      <c r="F708">
        <v>518.5</v>
      </c>
      <c r="G708">
        <v>140.94</v>
      </c>
      <c r="H708">
        <v>3.36</v>
      </c>
      <c r="I708">
        <v>4199</v>
      </c>
      <c r="J708">
        <v>161.19999999999999</v>
      </c>
      <c r="K708">
        <v>13.66</v>
      </c>
      <c r="L708">
        <v>228.98</v>
      </c>
      <c r="M708">
        <v>258.29000000000002</v>
      </c>
      <c r="N708">
        <v>113.2</v>
      </c>
      <c r="O708">
        <v>94.94</v>
      </c>
      <c r="P708">
        <v>5.37</v>
      </c>
      <c r="Q708">
        <v>41.26</v>
      </c>
    </row>
    <row r="709" spans="1:17" x14ac:dyDescent="0.3">
      <c r="A709" s="1">
        <v>44903</v>
      </c>
      <c r="B709">
        <v>37.1</v>
      </c>
      <c r="C709">
        <v>143.81</v>
      </c>
      <c r="D709">
        <v>115.33</v>
      </c>
      <c r="E709">
        <v>247.4</v>
      </c>
      <c r="F709">
        <v>531.08000000000004</v>
      </c>
      <c r="G709">
        <v>142.65</v>
      </c>
      <c r="H709">
        <v>3.46</v>
      </c>
      <c r="I709">
        <v>4190</v>
      </c>
      <c r="J709">
        <v>171.69</v>
      </c>
      <c r="K709">
        <v>14.24</v>
      </c>
      <c r="L709">
        <v>230.92</v>
      </c>
      <c r="M709">
        <v>260.22000000000003</v>
      </c>
      <c r="N709">
        <v>114.24</v>
      </c>
      <c r="O709">
        <v>93.71</v>
      </c>
      <c r="P709">
        <v>5.39</v>
      </c>
      <c r="Q709">
        <v>42.81</v>
      </c>
    </row>
    <row r="710" spans="1:17" x14ac:dyDescent="0.3">
      <c r="A710" s="1">
        <v>44904</v>
      </c>
      <c r="B710">
        <v>37.4</v>
      </c>
      <c r="C710">
        <v>141.57</v>
      </c>
      <c r="D710">
        <v>115.9</v>
      </c>
      <c r="E710">
        <v>245.42</v>
      </c>
      <c r="F710">
        <v>544.72</v>
      </c>
      <c r="G710">
        <v>142.16</v>
      </c>
      <c r="H710">
        <v>3.36</v>
      </c>
      <c r="I710">
        <v>4264</v>
      </c>
      <c r="J710">
        <v>170.01</v>
      </c>
      <c r="K710">
        <v>13.64</v>
      </c>
      <c r="L710">
        <v>227.29</v>
      </c>
      <c r="M710">
        <v>257.58999999999997</v>
      </c>
      <c r="N710">
        <v>115.08</v>
      </c>
      <c r="O710">
        <v>92.83</v>
      </c>
      <c r="P710">
        <v>5</v>
      </c>
      <c r="Q710">
        <v>40.24</v>
      </c>
    </row>
    <row r="711" spans="1:17" x14ac:dyDescent="0.3">
      <c r="A711" s="1">
        <v>44905</v>
      </c>
      <c r="B711">
        <v>37.4</v>
      </c>
      <c r="C711">
        <v>141.57</v>
      </c>
      <c r="D711">
        <v>115.9</v>
      </c>
      <c r="E711">
        <v>245.42</v>
      </c>
      <c r="F711">
        <v>544.72</v>
      </c>
      <c r="G711">
        <v>142.16</v>
      </c>
      <c r="H711">
        <v>3.36</v>
      </c>
      <c r="I711">
        <v>4264</v>
      </c>
      <c r="J711">
        <v>170.01</v>
      </c>
      <c r="K711">
        <v>13.64</v>
      </c>
      <c r="L711">
        <v>227.29</v>
      </c>
      <c r="M711">
        <v>257.58999999999997</v>
      </c>
      <c r="N711">
        <v>115.08</v>
      </c>
      <c r="O711">
        <v>92.83</v>
      </c>
      <c r="P711">
        <v>5</v>
      </c>
      <c r="Q711">
        <v>40.24</v>
      </c>
    </row>
    <row r="712" spans="1:17" x14ac:dyDescent="0.3">
      <c r="A712" s="1">
        <v>44906</v>
      </c>
      <c r="B712">
        <v>37.4</v>
      </c>
      <c r="C712">
        <v>141.57</v>
      </c>
      <c r="D712">
        <v>115.9</v>
      </c>
      <c r="E712">
        <v>245.42</v>
      </c>
      <c r="F712">
        <v>544.72</v>
      </c>
      <c r="G712">
        <v>142.16</v>
      </c>
      <c r="H712">
        <v>3.36</v>
      </c>
      <c r="I712">
        <v>4264</v>
      </c>
      <c r="J712">
        <v>170.01</v>
      </c>
      <c r="K712">
        <v>13.64</v>
      </c>
      <c r="L712">
        <v>227.29</v>
      </c>
      <c r="M712">
        <v>257.58999999999997</v>
      </c>
      <c r="N712">
        <v>115.08</v>
      </c>
      <c r="O712">
        <v>92.83</v>
      </c>
      <c r="P712">
        <v>5</v>
      </c>
      <c r="Q712">
        <v>40.24</v>
      </c>
    </row>
    <row r="713" spans="1:17" x14ac:dyDescent="0.3">
      <c r="A713" s="1">
        <v>44907</v>
      </c>
      <c r="B713">
        <v>37.950000000000003</v>
      </c>
      <c r="C713">
        <v>142.4</v>
      </c>
      <c r="D713">
        <v>114.71</v>
      </c>
      <c r="E713">
        <v>252.51</v>
      </c>
      <c r="F713">
        <v>556.63</v>
      </c>
      <c r="G713">
        <v>144.49</v>
      </c>
      <c r="H713">
        <v>3.5</v>
      </c>
      <c r="I713">
        <v>4266</v>
      </c>
      <c r="J713">
        <v>175.35</v>
      </c>
      <c r="K713">
        <v>13.62</v>
      </c>
      <c r="L713">
        <v>233.06</v>
      </c>
      <c r="M713">
        <v>260.06</v>
      </c>
      <c r="N713">
        <v>118.54</v>
      </c>
      <c r="O713">
        <v>93.31</v>
      </c>
      <c r="P713">
        <v>5.07</v>
      </c>
      <c r="Q713">
        <v>42.6</v>
      </c>
    </row>
    <row r="714" spans="1:17" x14ac:dyDescent="0.3">
      <c r="A714" s="1">
        <v>44908</v>
      </c>
      <c r="B714">
        <v>37.86</v>
      </c>
      <c r="C714">
        <v>140.58000000000001</v>
      </c>
      <c r="D714">
        <v>120.15</v>
      </c>
      <c r="E714">
        <v>256.92</v>
      </c>
      <c r="F714">
        <v>571.04</v>
      </c>
      <c r="G714">
        <v>145.47</v>
      </c>
      <c r="H714">
        <v>3.41</v>
      </c>
      <c r="I714">
        <v>4287</v>
      </c>
      <c r="J714">
        <v>180.72</v>
      </c>
      <c r="K714">
        <v>14.08</v>
      </c>
      <c r="L714">
        <v>235.49</v>
      </c>
      <c r="M714">
        <v>266.14999999999998</v>
      </c>
      <c r="N714">
        <v>120.99</v>
      </c>
      <c r="O714">
        <v>95.63</v>
      </c>
      <c r="P714">
        <v>4.66</v>
      </c>
      <c r="Q714">
        <v>38.69</v>
      </c>
    </row>
    <row r="715" spans="1:17" x14ac:dyDescent="0.3">
      <c r="A715" s="1">
        <v>44909</v>
      </c>
      <c r="B715">
        <v>37.450000000000003</v>
      </c>
      <c r="C715">
        <v>142.36000000000001</v>
      </c>
      <c r="D715">
        <v>121.59</v>
      </c>
      <c r="E715">
        <v>257.22000000000003</v>
      </c>
      <c r="F715">
        <v>574.44000000000005</v>
      </c>
      <c r="G715">
        <v>143.21</v>
      </c>
      <c r="H715">
        <v>3.33</v>
      </c>
      <c r="I715">
        <v>4320</v>
      </c>
      <c r="J715">
        <v>176.74</v>
      </c>
      <c r="K715">
        <v>13.91</v>
      </c>
      <c r="L715">
        <v>234.48</v>
      </c>
      <c r="M715">
        <v>258.75</v>
      </c>
      <c r="N715">
        <v>120.57</v>
      </c>
      <c r="O715">
        <v>95.07</v>
      </c>
      <c r="P715">
        <v>4.72</v>
      </c>
      <c r="Q715">
        <v>40.19</v>
      </c>
    </row>
    <row r="716" spans="1:17" x14ac:dyDescent="0.3">
      <c r="A716" s="1">
        <v>44910</v>
      </c>
      <c r="B716">
        <v>37.770000000000003</v>
      </c>
      <c r="C716">
        <v>140.19999999999999</v>
      </c>
      <c r="D716">
        <v>116.15</v>
      </c>
      <c r="E716">
        <v>249.01</v>
      </c>
      <c r="F716">
        <v>558</v>
      </c>
      <c r="G716">
        <v>136.5</v>
      </c>
      <c r="H716">
        <v>3.23</v>
      </c>
      <c r="I716">
        <v>4328</v>
      </c>
      <c r="J716">
        <v>169.52</v>
      </c>
      <c r="K716">
        <v>13.25</v>
      </c>
      <c r="L716">
        <v>230.66</v>
      </c>
      <c r="M716">
        <v>248.64</v>
      </c>
      <c r="N716">
        <v>114.99</v>
      </c>
      <c r="O716">
        <v>90.86</v>
      </c>
      <c r="P716">
        <v>4.34</v>
      </c>
      <c r="Q716">
        <v>37.979999999999997</v>
      </c>
    </row>
    <row r="717" spans="1:17" x14ac:dyDescent="0.3">
      <c r="A717" s="1">
        <v>44911</v>
      </c>
      <c r="B717">
        <v>37.119999999999997</v>
      </c>
      <c r="C717">
        <v>142.36000000000001</v>
      </c>
      <c r="D717">
        <v>119.43</v>
      </c>
      <c r="E717">
        <v>244.69</v>
      </c>
      <c r="F717">
        <v>555.91</v>
      </c>
      <c r="G717">
        <v>134.51</v>
      </c>
      <c r="H717">
        <v>3.14</v>
      </c>
      <c r="I717">
        <v>4259</v>
      </c>
      <c r="J717">
        <v>165.71</v>
      </c>
      <c r="K717">
        <v>13.14</v>
      </c>
      <c r="L717">
        <v>232.72</v>
      </c>
      <c r="M717">
        <v>246.5</v>
      </c>
      <c r="N717">
        <v>111.5</v>
      </c>
      <c r="O717">
        <v>90.26</v>
      </c>
      <c r="P717">
        <v>3.88</v>
      </c>
      <c r="Q717">
        <v>36.6</v>
      </c>
    </row>
    <row r="718" spans="1:17" x14ac:dyDescent="0.3">
      <c r="A718" s="1">
        <v>44912</v>
      </c>
      <c r="B718">
        <v>37.119999999999997</v>
      </c>
      <c r="C718">
        <v>142.36000000000001</v>
      </c>
      <c r="D718">
        <v>119.43</v>
      </c>
      <c r="E718">
        <v>244.69</v>
      </c>
      <c r="F718">
        <v>555.91</v>
      </c>
      <c r="G718">
        <v>134.51</v>
      </c>
      <c r="H718">
        <v>3.14</v>
      </c>
      <c r="I718">
        <v>4259</v>
      </c>
      <c r="J718">
        <v>165.71</v>
      </c>
      <c r="K718">
        <v>13.14</v>
      </c>
      <c r="L718">
        <v>232.72</v>
      </c>
      <c r="M718">
        <v>246.5</v>
      </c>
      <c r="N718">
        <v>111.5</v>
      </c>
      <c r="O718">
        <v>90.26</v>
      </c>
      <c r="P718">
        <v>3.88</v>
      </c>
      <c r="Q718">
        <v>36.6</v>
      </c>
    </row>
    <row r="719" spans="1:17" x14ac:dyDescent="0.3">
      <c r="A719" s="1">
        <v>44913</v>
      </c>
      <c r="B719">
        <v>37.119999999999997</v>
      </c>
      <c r="C719">
        <v>142.36000000000001</v>
      </c>
      <c r="D719">
        <v>119.43</v>
      </c>
      <c r="E719">
        <v>244.69</v>
      </c>
      <c r="F719">
        <v>555.91</v>
      </c>
      <c r="G719">
        <v>134.51</v>
      </c>
      <c r="H719">
        <v>3.14</v>
      </c>
      <c r="I719">
        <v>4259</v>
      </c>
      <c r="J719">
        <v>165.71</v>
      </c>
      <c r="K719">
        <v>13.14</v>
      </c>
      <c r="L719">
        <v>232.72</v>
      </c>
      <c r="M719">
        <v>246.5</v>
      </c>
      <c r="N719">
        <v>111.5</v>
      </c>
      <c r="O719">
        <v>90.26</v>
      </c>
      <c r="P719">
        <v>3.88</v>
      </c>
      <c r="Q719">
        <v>36.6</v>
      </c>
    </row>
    <row r="720" spans="1:17" x14ac:dyDescent="0.3">
      <c r="A720" s="1">
        <v>44914</v>
      </c>
      <c r="B720">
        <v>37.03</v>
      </c>
      <c r="C720">
        <v>141.62</v>
      </c>
      <c r="D720">
        <v>114.48</v>
      </c>
      <c r="E720">
        <v>240.45</v>
      </c>
      <c r="F720">
        <v>549.63</v>
      </c>
      <c r="G720">
        <v>132.37</v>
      </c>
      <c r="H720">
        <v>3.17</v>
      </c>
      <c r="I720">
        <v>4236</v>
      </c>
      <c r="J720">
        <v>162.54</v>
      </c>
      <c r="K720">
        <v>12.68</v>
      </c>
      <c r="L720">
        <v>232.29</v>
      </c>
      <c r="M720">
        <v>244.88</v>
      </c>
      <c r="N720">
        <v>108.09</v>
      </c>
      <c r="O720">
        <v>88.44</v>
      </c>
      <c r="P720">
        <v>3.87</v>
      </c>
      <c r="Q720">
        <v>35.17</v>
      </c>
    </row>
    <row r="721" spans="1:17" x14ac:dyDescent="0.3">
      <c r="A721" s="1">
        <v>44915</v>
      </c>
      <c r="B721">
        <v>36.99</v>
      </c>
      <c r="C721">
        <v>140.34</v>
      </c>
      <c r="D721">
        <v>117.09</v>
      </c>
      <c r="E721">
        <v>241.8</v>
      </c>
      <c r="F721">
        <v>544.02</v>
      </c>
      <c r="G721">
        <v>132.30000000000001</v>
      </c>
      <c r="H721">
        <v>3.46</v>
      </c>
      <c r="I721">
        <v>4187</v>
      </c>
      <c r="J721">
        <v>160.85</v>
      </c>
      <c r="K721">
        <v>12.85</v>
      </c>
      <c r="L721">
        <v>235.14</v>
      </c>
      <c r="M721">
        <v>244.39</v>
      </c>
      <c r="N721">
        <v>109.83</v>
      </c>
      <c r="O721">
        <v>89.02</v>
      </c>
      <c r="P721">
        <v>3.91</v>
      </c>
      <c r="Q721">
        <v>34.97</v>
      </c>
    </row>
    <row r="722" spans="1:17" x14ac:dyDescent="0.3">
      <c r="A722" s="1">
        <v>44916</v>
      </c>
      <c r="B722">
        <v>37.78</v>
      </c>
      <c r="C722">
        <v>141.47</v>
      </c>
      <c r="D722">
        <v>119.76</v>
      </c>
      <c r="E722">
        <v>244.43</v>
      </c>
      <c r="F722">
        <v>561.23</v>
      </c>
      <c r="G722">
        <v>135.44999999999999</v>
      </c>
      <c r="H722">
        <v>3.69</v>
      </c>
      <c r="I722">
        <v>4203</v>
      </c>
      <c r="J722">
        <v>165.01</v>
      </c>
      <c r="K722">
        <v>13.14</v>
      </c>
      <c r="L722">
        <v>241.73</v>
      </c>
      <c r="M722">
        <v>247.22</v>
      </c>
      <c r="N722">
        <v>107.35</v>
      </c>
      <c r="O722">
        <v>89.58</v>
      </c>
      <c r="P722">
        <v>3.65</v>
      </c>
      <c r="Q722">
        <v>35.15</v>
      </c>
    </row>
    <row r="723" spans="1:17" x14ac:dyDescent="0.3">
      <c r="A723" s="1">
        <v>44917</v>
      </c>
      <c r="B723">
        <v>38.31</v>
      </c>
      <c r="C723">
        <v>139.53</v>
      </c>
      <c r="D723">
        <v>117.12</v>
      </c>
      <c r="E723">
        <v>238.19</v>
      </c>
      <c r="F723">
        <v>553.09</v>
      </c>
      <c r="G723">
        <v>132.22999999999999</v>
      </c>
      <c r="H723">
        <v>3.63</v>
      </c>
      <c r="I723">
        <v>4234</v>
      </c>
      <c r="J723">
        <v>153.38999999999999</v>
      </c>
      <c r="K723">
        <v>12.78</v>
      </c>
      <c r="L723">
        <v>237.54</v>
      </c>
      <c r="M723">
        <v>241.57</v>
      </c>
      <c r="N723">
        <v>103.97</v>
      </c>
      <c r="O723">
        <v>87.76</v>
      </c>
      <c r="P723">
        <v>3.67</v>
      </c>
      <c r="Q723">
        <v>34.590000000000003</v>
      </c>
    </row>
    <row r="724" spans="1:17" x14ac:dyDescent="0.3">
      <c r="A724" s="1">
        <v>44918</v>
      </c>
      <c r="B724">
        <v>38.409999999999997</v>
      </c>
      <c r="C724">
        <v>140.02000000000001</v>
      </c>
      <c r="D724">
        <v>118.04</v>
      </c>
      <c r="E724">
        <v>238.73</v>
      </c>
      <c r="F724">
        <v>552.42999999999995</v>
      </c>
      <c r="G724">
        <v>131.86000000000001</v>
      </c>
      <c r="H724">
        <v>3.73</v>
      </c>
      <c r="I724">
        <v>4181</v>
      </c>
      <c r="J724">
        <v>152.06</v>
      </c>
      <c r="K724">
        <v>12.82</v>
      </c>
      <c r="L724">
        <v>239.87</v>
      </c>
      <c r="M724">
        <v>243.07</v>
      </c>
      <c r="N724">
        <v>101.99</v>
      </c>
      <c r="O724">
        <v>89.23</v>
      </c>
      <c r="P724">
        <v>3.62</v>
      </c>
      <c r="Q724">
        <v>35.49</v>
      </c>
    </row>
    <row r="725" spans="1:17" x14ac:dyDescent="0.3">
      <c r="A725" s="1">
        <v>44919</v>
      </c>
      <c r="B725">
        <v>38.409999999999997</v>
      </c>
      <c r="C725">
        <v>140.02000000000001</v>
      </c>
      <c r="D725">
        <v>118.04</v>
      </c>
      <c r="E725">
        <v>238.73</v>
      </c>
      <c r="F725">
        <v>552.42999999999995</v>
      </c>
      <c r="G725">
        <v>131.86000000000001</v>
      </c>
      <c r="H725">
        <v>3.73</v>
      </c>
      <c r="I725">
        <v>4181</v>
      </c>
      <c r="J725">
        <v>152.06</v>
      </c>
      <c r="K725">
        <v>12.82</v>
      </c>
      <c r="L725">
        <v>239.87</v>
      </c>
      <c r="M725">
        <v>243.07</v>
      </c>
      <c r="N725">
        <v>101.99</v>
      </c>
      <c r="O725">
        <v>89.23</v>
      </c>
      <c r="P725">
        <v>3.62</v>
      </c>
      <c r="Q725">
        <v>35.49</v>
      </c>
    </row>
    <row r="726" spans="1:17" x14ac:dyDescent="0.3">
      <c r="A726" s="1">
        <v>44920</v>
      </c>
      <c r="B726">
        <v>38.409999999999997</v>
      </c>
      <c r="C726">
        <v>140.02000000000001</v>
      </c>
      <c r="D726">
        <v>118.04</v>
      </c>
      <c r="E726">
        <v>238.73</v>
      </c>
      <c r="F726">
        <v>552.42999999999995</v>
      </c>
      <c r="G726">
        <v>131.86000000000001</v>
      </c>
      <c r="H726">
        <v>3.73</v>
      </c>
      <c r="I726">
        <v>4181</v>
      </c>
      <c r="J726">
        <v>152.06</v>
      </c>
      <c r="K726">
        <v>12.82</v>
      </c>
      <c r="L726">
        <v>239.87</v>
      </c>
      <c r="M726">
        <v>243.07</v>
      </c>
      <c r="N726">
        <v>101.99</v>
      </c>
      <c r="O726">
        <v>89.23</v>
      </c>
      <c r="P726">
        <v>3.62</v>
      </c>
      <c r="Q726">
        <v>35.49</v>
      </c>
    </row>
    <row r="727" spans="1:17" x14ac:dyDescent="0.3">
      <c r="A727" s="1">
        <v>44921</v>
      </c>
      <c r="B727">
        <v>38.409999999999997</v>
      </c>
      <c r="C727">
        <v>140.02000000000001</v>
      </c>
      <c r="D727">
        <v>118.04</v>
      </c>
      <c r="E727">
        <v>238.73</v>
      </c>
      <c r="F727">
        <v>552.42999999999995</v>
      </c>
      <c r="G727">
        <v>131.86000000000001</v>
      </c>
      <c r="H727">
        <v>3.73</v>
      </c>
      <c r="I727">
        <v>4187</v>
      </c>
      <c r="J727">
        <v>152.06</v>
      </c>
      <c r="K727">
        <v>12.82</v>
      </c>
      <c r="L727">
        <v>239.87</v>
      </c>
      <c r="M727">
        <v>243.07</v>
      </c>
      <c r="N727">
        <v>101.99</v>
      </c>
      <c r="O727">
        <v>89.23</v>
      </c>
      <c r="P727">
        <v>3.62</v>
      </c>
      <c r="Q727">
        <v>35.49</v>
      </c>
    </row>
    <row r="728" spans="1:17" x14ac:dyDescent="0.3">
      <c r="A728" s="1">
        <v>44922</v>
      </c>
      <c r="B728">
        <v>39.25</v>
      </c>
      <c r="C728">
        <v>140.99</v>
      </c>
      <c r="D728">
        <v>116.88</v>
      </c>
      <c r="E728">
        <v>236.96</v>
      </c>
      <c r="F728">
        <v>553.54</v>
      </c>
      <c r="G728">
        <v>130.03</v>
      </c>
      <c r="H728">
        <v>3.79</v>
      </c>
      <c r="I728">
        <v>4201</v>
      </c>
      <c r="J728">
        <v>141.21</v>
      </c>
      <c r="K728">
        <v>12.58</v>
      </c>
      <c r="L728">
        <v>243.14</v>
      </c>
      <c r="M728">
        <v>242.93</v>
      </c>
      <c r="N728">
        <v>100.66</v>
      </c>
      <c r="O728">
        <v>87.39</v>
      </c>
      <c r="P728">
        <v>3.24</v>
      </c>
      <c r="Q728">
        <v>32.65</v>
      </c>
    </row>
    <row r="729" spans="1:17" x14ac:dyDescent="0.3">
      <c r="A729" s="1">
        <v>44923</v>
      </c>
      <c r="B729">
        <v>38.81</v>
      </c>
      <c r="C729">
        <v>138.97999999999999</v>
      </c>
      <c r="D729">
        <v>115.62</v>
      </c>
      <c r="E729">
        <v>234.53</v>
      </c>
      <c r="F729">
        <v>544.89</v>
      </c>
      <c r="G729">
        <v>126.04</v>
      </c>
      <c r="H729">
        <v>3.68</v>
      </c>
      <c r="I729">
        <v>4216</v>
      </c>
      <c r="J729">
        <v>140.36000000000001</v>
      </c>
      <c r="K729">
        <v>12.35</v>
      </c>
      <c r="L729">
        <v>239.38</v>
      </c>
      <c r="M729">
        <v>239.49</v>
      </c>
      <c r="N729">
        <v>99.96</v>
      </c>
      <c r="O729">
        <v>86.02</v>
      </c>
      <c r="P729">
        <v>3.145</v>
      </c>
      <c r="Q729">
        <v>32.53</v>
      </c>
    </row>
    <row r="730" spans="1:17" x14ac:dyDescent="0.3">
      <c r="A730" s="1">
        <v>44924</v>
      </c>
      <c r="B730">
        <v>39.26</v>
      </c>
      <c r="C730">
        <v>139.4</v>
      </c>
      <c r="D730">
        <v>120.26</v>
      </c>
      <c r="E730">
        <v>241.01</v>
      </c>
      <c r="F730">
        <v>557.80999999999995</v>
      </c>
      <c r="G730">
        <v>129.61000000000001</v>
      </c>
      <c r="H730">
        <v>3.82</v>
      </c>
      <c r="I730">
        <v>4172</v>
      </c>
      <c r="J730">
        <v>146.03</v>
      </c>
      <c r="K730">
        <v>13.53</v>
      </c>
      <c r="L730">
        <v>240.2</v>
      </c>
      <c r="M730">
        <v>242.07</v>
      </c>
      <c r="N730">
        <v>104.57</v>
      </c>
      <c r="O730">
        <v>88.45</v>
      </c>
      <c r="P730">
        <v>3.41</v>
      </c>
      <c r="Q730">
        <v>34.78</v>
      </c>
    </row>
    <row r="731" spans="1:17" x14ac:dyDescent="0.3">
      <c r="A731" s="1">
        <v>44925</v>
      </c>
      <c r="B731">
        <v>39.4</v>
      </c>
      <c r="C731">
        <v>140</v>
      </c>
      <c r="D731">
        <v>120.34</v>
      </c>
      <c r="E731">
        <v>239.82</v>
      </c>
      <c r="F731">
        <v>559.13</v>
      </c>
      <c r="G731">
        <v>129.93</v>
      </c>
      <c r="H731">
        <v>3.88</v>
      </c>
      <c r="I731">
        <v>4146</v>
      </c>
      <c r="J731">
        <v>146.13999999999999</v>
      </c>
      <c r="K731">
        <v>13.66</v>
      </c>
      <c r="L731">
        <v>239.56</v>
      </c>
      <c r="M731">
        <v>239.23</v>
      </c>
      <c r="N731">
        <v>105.29</v>
      </c>
      <c r="O731">
        <v>88.23</v>
      </c>
      <c r="P731">
        <v>3.42</v>
      </c>
      <c r="Q731">
        <v>35.39</v>
      </c>
    </row>
    <row r="732" spans="1:17" x14ac:dyDescent="0.3">
      <c r="A732" s="1">
        <v>44926</v>
      </c>
      <c r="B732">
        <v>39.4</v>
      </c>
      <c r="C732">
        <v>140</v>
      </c>
      <c r="D732">
        <v>120.34</v>
      </c>
      <c r="E732">
        <v>239.82</v>
      </c>
      <c r="F732">
        <v>559.13</v>
      </c>
      <c r="G732">
        <v>129.93</v>
      </c>
      <c r="H732">
        <v>3.88</v>
      </c>
      <c r="I732">
        <v>4146</v>
      </c>
      <c r="J732">
        <v>146.13999999999999</v>
      </c>
      <c r="K732">
        <v>13.66</v>
      </c>
      <c r="L732">
        <v>239.56</v>
      </c>
      <c r="M732">
        <v>239.23</v>
      </c>
      <c r="N732">
        <v>105.29</v>
      </c>
      <c r="O732">
        <v>88.23</v>
      </c>
      <c r="P732">
        <v>3.42</v>
      </c>
      <c r="Q732">
        <v>35.39</v>
      </c>
    </row>
    <row r="733" spans="1:17" x14ac:dyDescent="0.3">
      <c r="A733" s="1">
        <v>44927</v>
      </c>
      <c r="B733">
        <v>39.4</v>
      </c>
      <c r="C733">
        <v>140</v>
      </c>
      <c r="D733">
        <v>120.34</v>
      </c>
      <c r="E733">
        <v>239.82</v>
      </c>
      <c r="F733">
        <v>559.13</v>
      </c>
      <c r="G733">
        <v>129.93</v>
      </c>
      <c r="H733">
        <v>3.88</v>
      </c>
      <c r="I733">
        <v>4146</v>
      </c>
      <c r="J733">
        <v>146.13999999999999</v>
      </c>
      <c r="K733">
        <v>13.66</v>
      </c>
      <c r="L733">
        <v>239.56</v>
      </c>
      <c r="M733">
        <v>239.23</v>
      </c>
      <c r="N733">
        <v>105.29</v>
      </c>
      <c r="O733">
        <v>88.23</v>
      </c>
      <c r="P733">
        <v>3.42</v>
      </c>
      <c r="Q733">
        <v>35.39</v>
      </c>
    </row>
    <row r="734" spans="1:17" x14ac:dyDescent="0.3">
      <c r="A734" s="1">
        <v>44928</v>
      </c>
      <c r="B734">
        <v>39.4</v>
      </c>
      <c r="C734">
        <v>140</v>
      </c>
      <c r="D734">
        <v>120.34</v>
      </c>
      <c r="E734">
        <v>239.82</v>
      </c>
      <c r="F734">
        <v>559.13</v>
      </c>
      <c r="G734">
        <v>129.93</v>
      </c>
      <c r="H734">
        <v>3.88</v>
      </c>
      <c r="I734">
        <v>4146</v>
      </c>
      <c r="J734">
        <v>146.13999999999999</v>
      </c>
      <c r="K734">
        <v>13.66</v>
      </c>
      <c r="L734">
        <v>239.56</v>
      </c>
      <c r="M734">
        <v>239.23</v>
      </c>
      <c r="N734">
        <v>105.29</v>
      </c>
      <c r="O734">
        <v>88.23</v>
      </c>
      <c r="P734">
        <v>3.42</v>
      </c>
      <c r="Q734">
        <v>35.39</v>
      </c>
    </row>
    <row r="735" spans="1:17" x14ac:dyDescent="0.3">
      <c r="A735" s="1">
        <v>44929</v>
      </c>
      <c r="B735">
        <v>40.119999999999997</v>
      </c>
      <c r="C735">
        <v>139.04</v>
      </c>
      <c r="D735">
        <v>124.74</v>
      </c>
      <c r="E735">
        <v>239.58</v>
      </c>
      <c r="F735">
        <v>553.48</v>
      </c>
      <c r="G735">
        <v>125.07</v>
      </c>
      <c r="H735">
        <v>3.75</v>
      </c>
      <c r="I735">
        <v>4146</v>
      </c>
      <c r="J735">
        <v>143.15</v>
      </c>
      <c r="K735">
        <v>13.3</v>
      </c>
      <c r="L735">
        <v>238.88</v>
      </c>
      <c r="M735">
        <v>241.32</v>
      </c>
      <c r="N735">
        <v>103.28</v>
      </c>
      <c r="O735">
        <v>89.12</v>
      </c>
      <c r="P735">
        <v>3.4</v>
      </c>
      <c r="Q735">
        <v>33.6</v>
      </c>
    </row>
    <row r="736" spans="1:17" x14ac:dyDescent="0.3">
      <c r="A736" s="1">
        <v>44930</v>
      </c>
      <c r="B736">
        <v>41.13</v>
      </c>
      <c r="C736">
        <v>139.96</v>
      </c>
      <c r="D736">
        <v>127.37</v>
      </c>
      <c r="E736">
        <v>229.1</v>
      </c>
      <c r="F736">
        <v>560.24</v>
      </c>
      <c r="G736">
        <v>126.36</v>
      </c>
      <c r="H736">
        <v>3.66</v>
      </c>
      <c r="I736">
        <v>4025</v>
      </c>
      <c r="J736">
        <v>147.49</v>
      </c>
      <c r="K736">
        <v>13.5</v>
      </c>
      <c r="L736">
        <v>241.36</v>
      </c>
      <c r="M736">
        <v>242.31</v>
      </c>
      <c r="N736">
        <v>104.36499999999999</v>
      </c>
      <c r="O736">
        <v>88.08</v>
      </c>
      <c r="P736">
        <v>4.22</v>
      </c>
      <c r="Q736">
        <v>37.700000000000003</v>
      </c>
    </row>
    <row r="737" spans="1:17" x14ac:dyDescent="0.3">
      <c r="A737" s="1">
        <v>44931</v>
      </c>
      <c r="B737">
        <v>41.7</v>
      </c>
      <c r="C737">
        <v>144.47999999999999</v>
      </c>
      <c r="D737">
        <v>126.94</v>
      </c>
      <c r="E737">
        <v>222.31</v>
      </c>
      <c r="F737">
        <v>555.02</v>
      </c>
      <c r="G737">
        <v>125.02</v>
      </c>
      <c r="H737">
        <v>3.71</v>
      </c>
      <c r="I737">
        <v>3993</v>
      </c>
      <c r="J737">
        <v>142.65</v>
      </c>
      <c r="K737">
        <v>13.53</v>
      </c>
      <c r="L737">
        <v>240.28</v>
      </c>
      <c r="M737">
        <v>234.75</v>
      </c>
      <c r="N737">
        <v>94.89</v>
      </c>
      <c r="O737">
        <v>86.2</v>
      </c>
      <c r="P737">
        <v>3.91</v>
      </c>
      <c r="Q737">
        <v>33.53</v>
      </c>
    </row>
    <row r="738" spans="1:17" x14ac:dyDescent="0.3">
      <c r="A738" s="1">
        <v>44932</v>
      </c>
      <c r="B738">
        <v>42.19</v>
      </c>
      <c r="C738">
        <v>148.57</v>
      </c>
      <c r="D738">
        <v>130.02000000000001</v>
      </c>
      <c r="E738">
        <v>224.93</v>
      </c>
      <c r="F738">
        <v>588.42999999999995</v>
      </c>
      <c r="G738">
        <v>129.62</v>
      </c>
      <c r="H738">
        <v>3.91</v>
      </c>
      <c r="I738">
        <v>3966</v>
      </c>
      <c r="J738">
        <v>148.59</v>
      </c>
      <c r="K738">
        <v>14.12</v>
      </c>
      <c r="L738">
        <v>248.86</v>
      </c>
      <c r="M738">
        <v>243.21</v>
      </c>
      <c r="N738">
        <v>94.72</v>
      </c>
      <c r="O738">
        <v>87.34</v>
      </c>
      <c r="P738">
        <v>4.09</v>
      </c>
      <c r="Q738">
        <v>33.26</v>
      </c>
    </row>
    <row r="739" spans="1:17" x14ac:dyDescent="0.3">
      <c r="A739" s="1">
        <v>44933</v>
      </c>
      <c r="B739">
        <v>42.19</v>
      </c>
      <c r="C739">
        <v>148.57</v>
      </c>
      <c r="D739">
        <v>130.02000000000001</v>
      </c>
      <c r="E739">
        <v>224.93</v>
      </c>
      <c r="F739">
        <v>588.42999999999995</v>
      </c>
      <c r="G739">
        <v>129.62</v>
      </c>
      <c r="H739">
        <v>3.91</v>
      </c>
      <c r="I739">
        <v>3966</v>
      </c>
      <c r="J739">
        <v>148.59</v>
      </c>
      <c r="K739">
        <v>14.12</v>
      </c>
      <c r="L739">
        <v>248.86</v>
      </c>
      <c r="M739">
        <v>243.21</v>
      </c>
      <c r="N739">
        <v>94.72</v>
      </c>
      <c r="O739">
        <v>87.34</v>
      </c>
      <c r="P739">
        <v>4.09</v>
      </c>
      <c r="Q739">
        <v>33.26</v>
      </c>
    </row>
    <row r="740" spans="1:17" x14ac:dyDescent="0.3">
      <c r="A740" s="1">
        <v>44934</v>
      </c>
      <c r="B740">
        <v>42.19</v>
      </c>
      <c r="C740">
        <v>148.57</v>
      </c>
      <c r="D740">
        <v>130.02000000000001</v>
      </c>
      <c r="E740">
        <v>224.93</v>
      </c>
      <c r="F740">
        <v>588.42999999999995</v>
      </c>
      <c r="G740">
        <v>129.62</v>
      </c>
      <c r="H740">
        <v>3.91</v>
      </c>
      <c r="I740">
        <v>3966</v>
      </c>
      <c r="J740">
        <v>148.59</v>
      </c>
      <c r="K740">
        <v>14.12</v>
      </c>
      <c r="L740">
        <v>248.86</v>
      </c>
      <c r="M740">
        <v>243.21</v>
      </c>
      <c r="N740">
        <v>94.72</v>
      </c>
      <c r="O740">
        <v>87.34</v>
      </c>
      <c r="P740">
        <v>4.09</v>
      </c>
      <c r="Q740">
        <v>33.26</v>
      </c>
    </row>
    <row r="741" spans="1:17" x14ac:dyDescent="0.3">
      <c r="A741" s="1">
        <v>44935</v>
      </c>
      <c r="B741">
        <v>41.37</v>
      </c>
      <c r="C741">
        <v>148.77000000000001</v>
      </c>
      <c r="D741">
        <v>129.47</v>
      </c>
      <c r="E741">
        <v>227.12</v>
      </c>
      <c r="F741">
        <v>576.89</v>
      </c>
      <c r="G741">
        <v>130.15</v>
      </c>
      <c r="H741">
        <v>3.92</v>
      </c>
      <c r="I741">
        <v>3966</v>
      </c>
      <c r="J741">
        <v>156.28</v>
      </c>
      <c r="K741">
        <v>14.82</v>
      </c>
      <c r="L741">
        <v>246.62</v>
      </c>
      <c r="M741">
        <v>245.18</v>
      </c>
      <c r="N741">
        <v>96.57</v>
      </c>
      <c r="O741">
        <v>88.02</v>
      </c>
      <c r="P741">
        <v>4.9000000000000004</v>
      </c>
      <c r="Q741">
        <v>38.270000000000003</v>
      </c>
    </row>
    <row r="742" spans="1:17" x14ac:dyDescent="0.3">
      <c r="A742" s="1">
        <v>44936</v>
      </c>
      <c r="B742">
        <v>41.95</v>
      </c>
      <c r="C742">
        <v>149.56</v>
      </c>
      <c r="D742">
        <v>132.99</v>
      </c>
      <c r="E742">
        <v>228.85</v>
      </c>
      <c r="F742">
        <v>574.92999999999995</v>
      </c>
      <c r="G742">
        <v>130.72999999999999</v>
      </c>
      <c r="H742">
        <v>3.98</v>
      </c>
      <c r="I742">
        <v>4019</v>
      </c>
      <c r="J742">
        <v>159.09</v>
      </c>
      <c r="K742">
        <v>14.52</v>
      </c>
      <c r="L742">
        <v>250.51</v>
      </c>
      <c r="M742">
        <v>248.36</v>
      </c>
      <c r="N742">
        <v>95.67</v>
      </c>
      <c r="O742">
        <v>88.42</v>
      </c>
      <c r="P742">
        <v>5.75</v>
      </c>
      <c r="Q742">
        <v>43.23</v>
      </c>
    </row>
    <row r="743" spans="1:17" x14ac:dyDescent="0.3">
      <c r="A743" s="1">
        <v>44937</v>
      </c>
      <c r="B743">
        <v>41.18</v>
      </c>
      <c r="C743">
        <v>148.80000000000001</v>
      </c>
      <c r="D743">
        <v>132.88999999999999</v>
      </c>
      <c r="E743">
        <v>235.77</v>
      </c>
      <c r="F743">
        <v>578.14</v>
      </c>
      <c r="G743">
        <v>133.49</v>
      </c>
      <c r="H743">
        <v>3.94</v>
      </c>
      <c r="I743">
        <v>4055</v>
      </c>
      <c r="J743">
        <v>160.01</v>
      </c>
      <c r="K743">
        <v>14.64</v>
      </c>
      <c r="L743">
        <v>250.73</v>
      </c>
      <c r="M743">
        <v>254.24</v>
      </c>
      <c r="N743">
        <v>97</v>
      </c>
      <c r="O743">
        <v>91.52</v>
      </c>
      <c r="P743">
        <v>5.37</v>
      </c>
      <c r="Q743">
        <v>43.79</v>
      </c>
    </row>
    <row r="744" spans="1:17" x14ac:dyDescent="0.3">
      <c r="A744" s="1">
        <v>44938</v>
      </c>
      <c r="B744">
        <v>41.81</v>
      </c>
      <c r="C744">
        <v>149.91</v>
      </c>
      <c r="D744">
        <v>136.71</v>
      </c>
      <c r="E744">
        <v>238.51</v>
      </c>
      <c r="F744">
        <v>581.94000000000005</v>
      </c>
      <c r="G744">
        <v>133.41</v>
      </c>
      <c r="H744">
        <v>3.94</v>
      </c>
      <c r="I744">
        <v>4055</v>
      </c>
      <c r="J744">
        <v>165.11</v>
      </c>
      <c r="K744">
        <v>14.98</v>
      </c>
      <c r="L744">
        <v>255.07</v>
      </c>
      <c r="M744">
        <v>252.61</v>
      </c>
      <c r="N744">
        <v>97.98</v>
      </c>
      <c r="O744">
        <v>91.13</v>
      </c>
      <c r="P744">
        <v>7.03</v>
      </c>
      <c r="Q744">
        <v>47.55</v>
      </c>
    </row>
    <row r="745" spans="1:17" x14ac:dyDescent="0.3">
      <c r="A745" s="1">
        <v>44939</v>
      </c>
      <c r="B745">
        <v>41.86</v>
      </c>
      <c r="C745">
        <v>149.68</v>
      </c>
      <c r="D745">
        <v>136.97999999999999</v>
      </c>
      <c r="E745">
        <v>239.23</v>
      </c>
      <c r="F745">
        <v>579</v>
      </c>
      <c r="G745">
        <v>134.76</v>
      </c>
      <c r="H745">
        <v>3.94</v>
      </c>
      <c r="I745">
        <v>4050</v>
      </c>
      <c r="J745">
        <v>168.99</v>
      </c>
      <c r="K745">
        <v>14.97</v>
      </c>
      <c r="L745">
        <v>258.45999999999998</v>
      </c>
      <c r="M745">
        <v>253.08</v>
      </c>
      <c r="N745">
        <v>99.53</v>
      </c>
      <c r="O745">
        <v>92.12</v>
      </c>
      <c r="P745">
        <v>7.68</v>
      </c>
      <c r="Q745">
        <v>49.98</v>
      </c>
    </row>
    <row r="746" spans="1:17" x14ac:dyDescent="0.3">
      <c r="A746" s="1">
        <v>44940</v>
      </c>
      <c r="B746">
        <v>41.86</v>
      </c>
      <c r="C746">
        <v>149.68</v>
      </c>
      <c r="D746">
        <v>136.97999999999999</v>
      </c>
      <c r="E746">
        <v>239.23</v>
      </c>
      <c r="F746">
        <v>579</v>
      </c>
      <c r="G746">
        <v>134.76</v>
      </c>
      <c r="H746">
        <v>3.94</v>
      </c>
      <c r="I746">
        <v>4050</v>
      </c>
      <c r="J746">
        <v>168.99</v>
      </c>
      <c r="K746">
        <v>14.97</v>
      </c>
      <c r="L746">
        <v>258.45999999999998</v>
      </c>
      <c r="M746">
        <v>253.08</v>
      </c>
      <c r="N746">
        <v>99.53</v>
      </c>
      <c r="O746">
        <v>92.12</v>
      </c>
      <c r="P746">
        <v>7.68</v>
      </c>
      <c r="Q746">
        <v>49.98</v>
      </c>
    </row>
    <row r="747" spans="1:17" x14ac:dyDescent="0.3">
      <c r="A747" s="1">
        <v>44941</v>
      </c>
      <c r="B747">
        <v>41.86</v>
      </c>
      <c r="C747">
        <v>149.68</v>
      </c>
      <c r="D747">
        <v>136.97999999999999</v>
      </c>
      <c r="E747">
        <v>239.23</v>
      </c>
      <c r="F747">
        <v>579</v>
      </c>
      <c r="G747">
        <v>134.76</v>
      </c>
      <c r="H747">
        <v>3.94</v>
      </c>
      <c r="I747">
        <v>4050</v>
      </c>
      <c r="J747">
        <v>168.99</v>
      </c>
      <c r="K747">
        <v>14.97</v>
      </c>
      <c r="L747">
        <v>258.45999999999998</v>
      </c>
      <c r="M747">
        <v>253.08</v>
      </c>
      <c r="N747">
        <v>99.53</v>
      </c>
      <c r="O747">
        <v>92.12</v>
      </c>
      <c r="P747">
        <v>7.68</v>
      </c>
      <c r="Q747">
        <v>49.98</v>
      </c>
    </row>
    <row r="748" spans="1:17" x14ac:dyDescent="0.3">
      <c r="A748" s="1">
        <v>44942</v>
      </c>
      <c r="B748">
        <v>41.86</v>
      </c>
      <c r="C748">
        <v>149.68</v>
      </c>
      <c r="D748">
        <v>136.97999999999999</v>
      </c>
      <c r="E748">
        <v>239.23</v>
      </c>
      <c r="F748">
        <v>579</v>
      </c>
      <c r="G748">
        <v>134.76</v>
      </c>
      <c r="H748">
        <v>3.94</v>
      </c>
      <c r="I748">
        <v>4033</v>
      </c>
      <c r="J748">
        <v>168.99</v>
      </c>
      <c r="K748">
        <v>14.97</v>
      </c>
      <c r="L748">
        <v>258.45999999999998</v>
      </c>
      <c r="M748">
        <v>253.08</v>
      </c>
      <c r="N748">
        <v>99.53</v>
      </c>
      <c r="O748">
        <v>92.12</v>
      </c>
      <c r="P748">
        <v>7.68</v>
      </c>
      <c r="Q748">
        <v>49.98</v>
      </c>
    </row>
    <row r="749" spans="1:17" x14ac:dyDescent="0.3">
      <c r="A749" s="1">
        <v>44943</v>
      </c>
      <c r="B749">
        <v>40.85</v>
      </c>
      <c r="C749">
        <v>146.97999999999999</v>
      </c>
      <c r="D749">
        <v>135.36000000000001</v>
      </c>
      <c r="E749">
        <v>240.35</v>
      </c>
      <c r="F749">
        <v>579.24</v>
      </c>
      <c r="G749">
        <v>135.94</v>
      </c>
      <c r="H749">
        <v>3.77</v>
      </c>
      <c r="I749">
        <v>4065</v>
      </c>
      <c r="J749">
        <v>177.02</v>
      </c>
      <c r="K749">
        <v>14.96</v>
      </c>
      <c r="L749">
        <v>256.26</v>
      </c>
      <c r="M749">
        <v>252.72</v>
      </c>
      <c r="N749">
        <v>104.43</v>
      </c>
      <c r="O749">
        <v>91.29</v>
      </c>
      <c r="P749">
        <v>8.3699999999999992</v>
      </c>
      <c r="Q749">
        <v>54.14</v>
      </c>
    </row>
    <row r="750" spans="1:17" x14ac:dyDescent="0.3">
      <c r="A750" s="1">
        <v>44944</v>
      </c>
      <c r="B750">
        <v>39.97</v>
      </c>
      <c r="C750">
        <v>145.9</v>
      </c>
      <c r="D750">
        <v>133.02000000000001</v>
      </c>
      <c r="E750">
        <v>235.81</v>
      </c>
      <c r="F750">
        <v>574.29</v>
      </c>
      <c r="G750">
        <v>135.21</v>
      </c>
      <c r="H750">
        <v>3.6</v>
      </c>
      <c r="I750">
        <v>4115</v>
      </c>
      <c r="J750">
        <v>173.77</v>
      </c>
      <c r="K750">
        <v>14.48</v>
      </c>
      <c r="L750">
        <v>252.82</v>
      </c>
      <c r="M750">
        <v>242</v>
      </c>
      <c r="N750">
        <v>101</v>
      </c>
      <c r="O750">
        <v>91.12</v>
      </c>
      <c r="P750">
        <v>6.91</v>
      </c>
      <c r="Q750">
        <v>50.21</v>
      </c>
    </row>
    <row r="751" spans="1:17" x14ac:dyDescent="0.3">
      <c r="A751" s="1">
        <v>44945</v>
      </c>
      <c r="B751">
        <v>40.06</v>
      </c>
      <c r="C751">
        <v>145.13999999999999</v>
      </c>
      <c r="D751">
        <v>136.15</v>
      </c>
      <c r="E751">
        <v>231.93</v>
      </c>
      <c r="F751">
        <v>563.22</v>
      </c>
      <c r="G751">
        <v>135.27000000000001</v>
      </c>
      <c r="H751">
        <v>3.65</v>
      </c>
      <c r="I751">
        <v>4064</v>
      </c>
      <c r="J751">
        <v>167.65</v>
      </c>
      <c r="K751">
        <v>13.94</v>
      </c>
      <c r="L751">
        <v>245.75</v>
      </c>
      <c r="M751">
        <v>233.14</v>
      </c>
      <c r="N751">
        <v>99.85</v>
      </c>
      <c r="O751">
        <v>93.05</v>
      </c>
      <c r="P751">
        <v>7.34</v>
      </c>
      <c r="Q751">
        <v>49.42</v>
      </c>
    </row>
    <row r="752" spans="1:17" x14ac:dyDescent="0.3">
      <c r="A752" s="1">
        <v>44946</v>
      </c>
      <c r="B752">
        <v>40</v>
      </c>
      <c r="C752">
        <v>145.12</v>
      </c>
      <c r="D752">
        <v>139.37</v>
      </c>
      <c r="E752">
        <v>240.22</v>
      </c>
      <c r="F752">
        <v>570.78</v>
      </c>
      <c r="G752">
        <v>137.87</v>
      </c>
      <c r="H752">
        <v>3.75</v>
      </c>
      <c r="I752">
        <v>4078</v>
      </c>
      <c r="J752">
        <v>178.39</v>
      </c>
      <c r="K752">
        <v>14.52</v>
      </c>
      <c r="L752">
        <v>249.71</v>
      </c>
      <c r="M752">
        <v>239.66</v>
      </c>
      <c r="N752">
        <v>103.41</v>
      </c>
      <c r="O752">
        <v>98.02</v>
      </c>
      <c r="P752">
        <v>8.07</v>
      </c>
      <c r="Q752">
        <v>55.16</v>
      </c>
    </row>
    <row r="753" spans="1:17" x14ac:dyDescent="0.3">
      <c r="A753" s="1">
        <v>44947</v>
      </c>
      <c r="B753">
        <v>40</v>
      </c>
      <c r="C753">
        <v>145.12</v>
      </c>
      <c r="D753">
        <v>139.37</v>
      </c>
      <c r="E753">
        <v>240.22</v>
      </c>
      <c r="F753">
        <v>570.78</v>
      </c>
      <c r="G753">
        <v>137.87</v>
      </c>
      <c r="H753">
        <v>3.75</v>
      </c>
      <c r="I753">
        <v>4078</v>
      </c>
      <c r="J753">
        <v>178.39</v>
      </c>
      <c r="K753">
        <v>14.52</v>
      </c>
      <c r="L753">
        <v>249.71</v>
      </c>
      <c r="M753">
        <v>239.66</v>
      </c>
      <c r="N753">
        <v>103.41</v>
      </c>
      <c r="O753">
        <v>98.02</v>
      </c>
      <c r="P753">
        <v>8.07</v>
      </c>
      <c r="Q753">
        <v>55.16</v>
      </c>
    </row>
    <row r="754" spans="1:17" x14ac:dyDescent="0.3">
      <c r="A754" s="1">
        <v>44948</v>
      </c>
      <c r="B754">
        <v>40</v>
      </c>
      <c r="C754">
        <v>145.12</v>
      </c>
      <c r="D754">
        <v>139.37</v>
      </c>
      <c r="E754">
        <v>240.22</v>
      </c>
      <c r="F754">
        <v>570.78</v>
      </c>
      <c r="G754">
        <v>137.87</v>
      </c>
      <c r="H754">
        <v>3.75</v>
      </c>
      <c r="I754">
        <v>4078</v>
      </c>
      <c r="J754">
        <v>178.39</v>
      </c>
      <c r="K754">
        <v>14.52</v>
      </c>
      <c r="L754">
        <v>249.71</v>
      </c>
      <c r="M754">
        <v>239.66</v>
      </c>
      <c r="N754">
        <v>103.41</v>
      </c>
      <c r="O754">
        <v>98.02</v>
      </c>
      <c r="P754">
        <v>8.07</v>
      </c>
      <c r="Q754">
        <v>55.16</v>
      </c>
    </row>
    <row r="755" spans="1:17" x14ac:dyDescent="0.3">
      <c r="A755" s="1">
        <v>44949</v>
      </c>
      <c r="B755">
        <v>39.630000000000003</v>
      </c>
      <c r="C755">
        <v>144.37</v>
      </c>
      <c r="D755">
        <v>143.27000000000001</v>
      </c>
      <c r="E755">
        <v>242.58</v>
      </c>
      <c r="F755">
        <v>581.63</v>
      </c>
      <c r="G755">
        <v>141.11000000000001</v>
      </c>
      <c r="H755">
        <v>3.87</v>
      </c>
      <c r="I755">
        <v>4128</v>
      </c>
      <c r="J755">
        <v>191.93</v>
      </c>
      <c r="K755">
        <v>15.53</v>
      </c>
      <c r="L755">
        <v>252.7</v>
      </c>
      <c r="M755">
        <v>244.68</v>
      </c>
      <c r="N755">
        <v>106.3</v>
      </c>
      <c r="O755">
        <v>99.79</v>
      </c>
      <c r="P755">
        <v>9</v>
      </c>
      <c r="Q755">
        <v>55.96</v>
      </c>
    </row>
    <row r="756" spans="1:17" x14ac:dyDescent="0.3">
      <c r="A756" s="1">
        <v>44950</v>
      </c>
      <c r="B756">
        <v>40.42</v>
      </c>
      <c r="C756">
        <v>145.81</v>
      </c>
      <c r="D756">
        <v>143.13999999999999</v>
      </c>
      <c r="E756">
        <v>242.04</v>
      </c>
      <c r="F756">
        <v>585.03</v>
      </c>
      <c r="G756">
        <v>142.53</v>
      </c>
      <c r="H756">
        <v>3.89</v>
      </c>
      <c r="I756">
        <v>4203</v>
      </c>
      <c r="J756">
        <v>192.65</v>
      </c>
      <c r="K756">
        <v>15.25</v>
      </c>
      <c r="L756">
        <v>257.61</v>
      </c>
      <c r="M756">
        <v>249.5</v>
      </c>
      <c r="N756">
        <v>104.6</v>
      </c>
      <c r="O756">
        <v>97.7</v>
      </c>
      <c r="P756">
        <v>8.8000000000000007</v>
      </c>
      <c r="Q756">
        <v>53.555</v>
      </c>
    </row>
    <row r="757" spans="1:17" x14ac:dyDescent="0.3">
      <c r="A757" s="1">
        <v>44951</v>
      </c>
      <c r="B757">
        <v>40.33</v>
      </c>
      <c r="C757">
        <v>148.07</v>
      </c>
      <c r="D757">
        <v>141.5</v>
      </c>
      <c r="E757">
        <v>240.61</v>
      </c>
      <c r="F757">
        <v>585.67999999999995</v>
      </c>
      <c r="G757">
        <v>141.86000000000001</v>
      </c>
      <c r="H757">
        <v>3.95</v>
      </c>
      <c r="I757">
        <v>4161</v>
      </c>
      <c r="J757">
        <v>193.23</v>
      </c>
      <c r="K757">
        <v>14.35</v>
      </c>
      <c r="L757">
        <v>258.44</v>
      </c>
      <c r="M757">
        <v>247.73</v>
      </c>
      <c r="N757">
        <v>100.82</v>
      </c>
      <c r="O757">
        <v>95.22</v>
      </c>
      <c r="P757">
        <v>8.75</v>
      </c>
      <c r="Q757">
        <v>52.76</v>
      </c>
    </row>
    <row r="758" spans="1:17" x14ac:dyDescent="0.3">
      <c r="A758" s="1">
        <v>44952</v>
      </c>
      <c r="B758">
        <v>40.270000000000003</v>
      </c>
      <c r="C758">
        <v>148.69</v>
      </c>
      <c r="D758">
        <v>147.30000000000001</v>
      </c>
      <c r="E758">
        <v>248</v>
      </c>
      <c r="F758">
        <v>598.58000000000004</v>
      </c>
      <c r="G758">
        <v>143.96</v>
      </c>
      <c r="H758">
        <v>3.95</v>
      </c>
      <c r="I758">
        <v>4160</v>
      </c>
      <c r="J758">
        <v>198.02</v>
      </c>
      <c r="K758">
        <v>14.05</v>
      </c>
      <c r="L758">
        <v>262.12</v>
      </c>
      <c r="M758">
        <v>248.24</v>
      </c>
      <c r="N758">
        <v>104.47</v>
      </c>
      <c r="O758">
        <v>97.52</v>
      </c>
      <c r="P758">
        <v>8.75</v>
      </c>
      <c r="Q758">
        <v>53.02</v>
      </c>
    </row>
    <row r="759" spans="1:17" x14ac:dyDescent="0.3">
      <c r="A759" s="1">
        <v>44953</v>
      </c>
      <c r="B759">
        <v>40.64</v>
      </c>
      <c r="C759">
        <v>146.72999999999999</v>
      </c>
      <c r="D759">
        <v>151.74</v>
      </c>
      <c r="E759">
        <v>248.16</v>
      </c>
      <c r="F759">
        <v>590.99</v>
      </c>
      <c r="G759">
        <v>145.93</v>
      </c>
      <c r="H759">
        <v>4.07</v>
      </c>
      <c r="I759">
        <v>4206</v>
      </c>
      <c r="J759">
        <v>203.65</v>
      </c>
      <c r="K759">
        <v>14.38</v>
      </c>
      <c r="L759">
        <v>264.54000000000002</v>
      </c>
      <c r="M759">
        <v>249.14</v>
      </c>
      <c r="N759">
        <v>104.35</v>
      </c>
      <c r="O759">
        <v>99.37</v>
      </c>
      <c r="P759">
        <v>8.02</v>
      </c>
      <c r="Q759">
        <v>61.37</v>
      </c>
    </row>
    <row r="760" spans="1:17" x14ac:dyDescent="0.3">
      <c r="A760" s="1">
        <v>44954</v>
      </c>
      <c r="B760">
        <v>40.64</v>
      </c>
      <c r="C760">
        <v>146.72999999999999</v>
      </c>
      <c r="D760">
        <v>151.74</v>
      </c>
      <c r="E760">
        <v>248.16</v>
      </c>
      <c r="F760">
        <v>590.99</v>
      </c>
      <c r="G760">
        <v>145.93</v>
      </c>
      <c r="H760">
        <v>4.07</v>
      </c>
      <c r="I760">
        <v>4206</v>
      </c>
      <c r="J760">
        <v>203.65</v>
      </c>
      <c r="K760">
        <v>14.38</v>
      </c>
      <c r="L760">
        <v>264.54000000000002</v>
      </c>
      <c r="M760">
        <v>249.14</v>
      </c>
      <c r="N760">
        <v>104.35</v>
      </c>
      <c r="O760">
        <v>99.37</v>
      </c>
      <c r="P760">
        <v>8.02</v>
      </c>
      <c r="Q760">
        <v>61.37</v>
      </c>
    </row>
    <row r="761" spans="1:17" x14ac:dyDescent="0.3">
      <c r="A761" s="1">
        <v>44955</v>
      </c>
      <c r="B761">
        <v>40.64</v>
      </c>
      <c r="C761">
        <v>146.72999999999999</v>
      </c>
      <c r="D761">
        <v>151.74</v>
      </c>
      <c r="E761">
        <v>248.16</v>
      </c>
      <c r="F761">
        <v>590.99</v>
      </c>
      <c r="G761">
        <v>145.93</v>
      </c>
      <c r="H761">
        <v>4.07</v>
      </c>
      <c r="I761">
        <v>4206</v>
      </c>
      <c r="J761">
        <v>203.65</v>
      </c>
      <c r="K761">
        <v>14.38</v>
      </c>
      <c r="L761">
        <v>264.54000000000002</v>
      </c>
      <c r="M761">
        <v>249.14</v>
      </c>
      <c r="N761">
        <v>104.35</v>
      </c>
      <c r="O761">
        <v>99.37</v>
      </c>
      <c r="P761">
        <v>8.02</v>
      </c>
      <c r="Q761">
        <v>61.37</v>
      </c>
    </row>
    <row r="762" spans="1:17" x14ac:dyDescent="0.3">
      <c r="A762" s="1">
        <v>44956</v>
      </c>
      <c r="B762">
        <v>41.05</v>
      </c>
      <c r="C762">
        <v>146.97999999999999</v>
      </c>
      <c r="D762">
        <v>147.06</v>
      </c>
      <c r="E762">
        <v>242.71</v>
      </c>
      <c r="F762">
        <v>581.45000000000005</v>
      </c>
      <c r="G762">
        <v>143</v>
      </c>
      <c r="H762">
        <v>4.09</v>
      </c>
      <c r="I762">
        <v>4188</v>
      </c>
      <c r="J762">
        <v>191.62</v>
      </c>
      <c r="K762">
        <v>13.96</v>
      </c>
      <c r="L762">
        <v>261.5</v>
      </c>
      <c r="M762">
        <v>245.17</v>
      </c>
      <c r="N762">
        <v>101.37</v>
      </c>
      <c r="O762">
        <v>96.94</v>
      </c>
      <c r="P762">
        <v>7.17</v>
      </c>
      <c r="Q762">
        <v>56.16</v>
      </c>
    </row>
    <row r="763" spans="1:17" x14ac:dyDescent="0.3">
      <c r="A763" s="1">
        <v>44957</v>
      </c>
      <c r="B763">
        <v>41.57</v>
      </c>
      <c r="C763">
        <v>149.31</v>
      </c>
      <c r="D763">
        <v>148.97</v>
      </c>
      <c r="E763">
        <v>247.81</v>
      </c>
      <c r="F763">
        <v>585.01</v>
      </c>
      <c r="G763">
        <v>144.29</v>
      </c>
      <c r="H763">
        <v>4.03</v>
      </c>
      <c r="I763">
        <v>4183</v>
      </c>
      <c r="J763">
        <v>195.37</v>
      </c>
      <c r="K763">
        <v>14.22</v>
      </c>
      <c r="L763">
        <v>252.29</v>
      </c>
      <c r="M763">
        <v>260.62</v>
      </c>
      <c r="N763">
        <v>105.9</v>
      </c>
      <c r="O763">
        <v>98.84</v>
      </c>
      <c r="P763">
        <v>7.21</v>
      </c>
      <c r="Q763">
        <v>58.48</v>
      </c>
    </row>
    <row r="764" spans="1:17" x14ac:dyDescent="0.3">
      <c r="A764" s="1">
        <v>44958</v>
      </c>
      <c r="B764">
        <v>41.69</v>
      </c>
      <c r="C764">
        <v>150.97</v>
      </c>
      <c r="D764">
        <v>153.12</v>
      </c>
      <c r="E764">
        <v>252.75</v>
      </c>
      <c r="F764">
        <v>602.75</v>
      </c>
      <c r="G764">
        <v>145.43</v>
      </c>
      <c r="H764">
        <v>4.13</v>
      </c>
      <c r="I764">
        <v>4176</v>
      </c>
      <c r="J764">
        <v>209.43</v>
      </c>
      <c r="K764">
        <v>14.7</v>
      </c>
      <c r="L764">
        <v>249.54</v>
      </c>
      <c r="M764">
        <v>268.16000000000003</v>
      </c>
      <c r="N764">
        <v>110.5</v>
      </c>
      <c r="O764">
        <v>100.43</v>
      </c>
      <c r="P764">
        <v>7.52</v>
      </c>
      <c r="Q764">
        <v>65.7</v>
      </c>
    </row>
    <row r="765" spans="1:17" x14ac:dyDescent="0.3">
      <c r="A765" s="1">
        <v>44959</v>
      </c>
      <c r="B765">
        <v>41.83</v>
      </c>
      <c r="C765">
        <v>146.94999999999999</v>
      </c>
      <c r="D765">
        <v>188.77</v>
      </c>
      <c r="E765">
        <v>264.60000000000002</v>
      </c>
      <c r="F765">
        <v>605.77</v>
      </c>
      <c r="G765">
        <v>150.82</v>
      </c>
      <c r="H765">
        <v>4.1900000000000004</v>
      </c>
      <c r="I765">
        <v>4080</v>
      </c>
      <c r="J765">
        <v>217.09</v>
      </c>
      <c r="K765">
        <v>15.04</v>
      </c>
      <c r="L765">
        <v>244.9</v>
      </c>
      <c r="M765">
        <v>278.77999999999997</v>
      </c>
      <c r="N765">
        <v>115.93</v>
      </c>
      <c r="O765">
        <v>107.74</v>
      </c>
      <c r="P765">
        <v>8</v>
      </c>
      <c r="Q765">
        <v>81.459999999999994</v>
      </c>
    </row>
    <row r="766" spans="1:17" x14ac:dyDescent="0.3">
      <c r="A766" s="1">
        <v>44960</v>
      </c>
      <c r="B766">
        <v>41.51</v>
      </c>
      <c r="C766">
        <v>145.19</v>
      </c>
      <c r="D766">
        <v>186.53</v>
      </c>
      <c r="E766">
        <v>258.35000000000002</v>
      </c>
      <c r="F766">
        <v>597.62</v>
      </c>
      <c r="G766">
        <v>154.5</v>
      </c>
      <c r="H766">
        <v>4</v>
      </c>
      <c r="I766">
        <v>4014</v>
      </c>
      <c r="J766">
        <v>211</v>
      </c>
      <c r="K766">
        <v>14.59</v>
      </c>
      <c r="L766">
        <v>247.76</v>
      </c>
      <c r="M766">
        <v>274.79000000000002</v>
      </c>
      <c r="N766">
        <v>113.56</v>
      </c>
      <c r="O766">
        <v>104.78</v>
      </c>
      <c r="P766">
        <v>7.07</v>
      </c>
      <c r="Q766">
        <v>74.63</v>
      </c>
    </row>
    <row r="767" spans="1:17" x14ac:dyDescent="0.3">
      <c r="A767" s="1">
        <v>44961</v>
      </c>
      <c r="B767">
        <v>41.51</v>
      </c>
      <c r="C767">
        <v>145.19</v>
      </c>
      <c r="D767">
        <v>186.53</v>
      </c>
      <c r="E767">
        <v>258.35000000000002</v>
      </c>
      <c r="F767">
        <v>597.62</v>
      </c>
      <c r="G767">
        <v>154.5</v>
      </c>
      <c r="H767">
        <v>4</v>
      </c>
      <c r="I767">
        <v>4014</v>
      </c>
      <c r="J767">
        <v>211</v>
      </c>
      <c r="K767">
        <v>14.59</v>
      </c>
      <c r="L767">
        <v>247.76</v>
      </c>
      <c r="M767">
        <v>274.79000000000002</v>
      </c>
      <c r="N767">
        <v>113.56</v>
      </c>
      <c r="O767">
        <v>104.78</v>
      </c>
      <c r="P767">
        <v>7.07</v>
      </c>
      <c r="Q767">
        <v>74.63</v>
      </c>
    </row>
    <row r="768" spans="1:17" x14ac:dyDescent="0.3">
      <c r="A768" s="1">
        <v>44962</v>
      </c>
      <c r="B768">
        <v>41.51</v>
      </c>
      <c r="C768">
        <v>145.19</v>
      </c>
      <c r="D768">
        <v>186.53</v>
      </c>
      <c r="E768">
        <v>258.35000000000002</v>
      </c>
      <c r="F768">
        <v>597.62</v>
      </c>
      <c r="G768">
        <v>154.5</v>
      </c>
      <c r="H768">
        <v>4</v>
      </c>
      <c r="I768">
        <v>4014</v>
      </c>
      <c r="J768">
        <v>211</v>
      </c>
      <c r="K768">
        <v>14.59</v>
      </c>
      <c r="L768">
        <v>247.76</v>
      </c>
      <c r="M768">
        <v>274.79000000000002</v>
      </c>
      <c r="N768">
        <v>113.56</v>
      </c>
      <c r="O768">
        <v>104.78</v>
      </c>
      <c r="P768">
        <v>7.07</v>
      </c>
      <c r="Q768">
        <v>74.63</v>
      </c>
    </row>
    <row r="769" spans="1:17" x14ac:dyDescent="0.3">
      <c r="A769" s="1">
        <v>44963</v>
      </c>
      <c r="B769">
        <v>41.28</v>
      </c>
      <c r="C769">
        <v>141.97</v>
      </c>
      <c r="D769">
        <v>186.06</v>
      </c>
      <c r="E769">
        <v>256.77</v>
      </c>
      <c r="F769">
        <v>601.29999999999995</v>
      </c>
      <c r="G769">
        <v>151.72999999999999</v>
      </c>
      <c r="H769">
        <v>3.83</v>
      </c>
      <c r="I769">
        <v>4025</v>
      </c>
      <c r="J769">
        <v>210.89</v>
      </c>
      <c r="K769">
        <v>14.2</v>
      </c>
      <c r="L769">
        <v>251.42</v>
      </c>
      <c r="M769">
        <v>268.41000000000003</v>
      </c>
      <c r="N769">
        <v>109.42</v>
      </c>
      <c r="O769">
        <v>102.9</v>
      </c>
      <c r="P769">
        <v>7.08</v>
      </c>
      <c r="Q769">
        <v>74.59</v>
      </c>
    </row>
    <row r="770" spans="1:17" x14ac:dyDescent="0.3">
      <c r="A770" s="1">
        <v>44964</v>
      </c>
      <c r="B770">
        <v>40.549999999999997</v>
      </c>
      <c r="C770">
        <v>142.99</v>
      </c>
      <c r="D770">
        <v>191.62</v>
      </c>
      <c r="E770">
        <v>267.56</v>
      </c>
      <c r="F770">
        <v>614.45000000000005</v>
      </c>
      <c r="G770">
        <v>154.65</v>
      </c>
      <c r="H770">
        <v>3.89</v>
      </c>
      <c r="I770">
        <v>4056</v>
      </c>
      <c r="J770">
        <v>221.73</v>
      </c>
      <c r="K770">
        <v>15.25</v>
      </c>
      <c r="L770">
        <v>249.66</v>
      </c>
      <c r="M770">
        <v>263.35000000000002</v>
      </c>
      <c r="N770">
        <v>114.59</v>
      </c>
      <c r="O770">
        <v>107.64</v>
      </c>
      <c r="P770">
        <v>7.1</v>
      </c>
      <c r="Q770">
        <v>71.42</v>
      </c>
    </row>
    <row r="771" spans="1:17" x14ac:dyDescent="0.3">
      <c r="A771" s="1">
        <v>44965</v>
      </c>
      <c r="B771">
        <v>40.520000000000003</v>
      </c>
      <c r="C771">
        <v>143.81</v>
      </c>
      <c r="D771">
        <v>183.43</v>
      </c>
      <c r="E771">
        <v>266.73</v>
      </c>
      <c r="F771">
        <v>601.71</v>
      </c>
      <c r="G771">
        <v>151.91999999999999</v>
      </c>
      <c r="H771">
        <v>3.79</v>
      </c>
      <c r="I771">
        <v>4071</v>
      </c>
      <c r="J771">
        <v>222.05</v>
      </c>
      <c r="K771">
        <v>15.73</v>
      </c>
      <c r="L771">
        <v>248.87</v>
      </c>
      <c r="M771">
        <v>263.08</v>
      </c>
      <c r="N771">
        <v>114.48</v>
      </c>
      <c r="O771">
        <v>99.37</v>
      </c>
      <c r="P771">
        <v>6.81</v>
      </c>
      <c r="Q771">
        <v>69.44</v>
      </c>
    </row>
    <row r="772" spans="1:17" x14ac:dyDescent="0.3">
      <c r="A772" s="1">
        <v>44966</v>
      </c>
      <c r="B772">
        <v>39.81</v>
      </c>
      <c r="C772">
        <v>142.85</v>
      </c>
      <c r="D772">
        <v>177.92</v>
      </c>
      <c r="E772">
        <v>263.62</v>
      </c>
      <c r="F772">
        <v>599.41</v>
      </c>
      <c r="G772">
        <v>150.87</v>
      </c>
      <c r="H772">
        <v>3.98</v>
      </c>
      <c r="I772">
        <v>4106</v>
      </c>
      <c r="J772">
        <v>223.37</v>
      </c>
      <c r="K772">
        <v>15.65</v>
      </c>
      <c r="L772">
        <v>246.28</v>
      </c>
      <c r="M772">
        <v>262.67</v>
      </c>
      <c r="N772">
        <v>113.42</v>
      </c>
      <c r="O772">
        <v>95.01</v>
      </c>
      <c r="P772">
        <v>5.95</v>
      </c>
      <c r="Q772">
        <v>59.63</v>
      </c>
    </row>
    <row r="773" spans="1:17" x14ac:dyDescent="0.3">
      <c r="A773" s="1">
        <v>44967</v>
      </c>
      <c r="B773">
        <v>40.01</v>
      </c>
      <c r="C773">
        <v>143.69999999999999</v>
      </c>
      <c r="D773">
        <v>174.15</v>
      </c>
      <c r="E773">
        <v>263.10000000000002</v>
      </c>
      <c r="F773">
        <v>593.25</v>
      </c>
      <c r="G773">
        <v>151.01</v>
      </c>
      <c r="H773">
        <v>4.0199999999999996</v>
      </c>
      <c r="I773">
        <v>4138</v>
      </c>
      <c r="J773">
        <v>212.65</v>
      </c>
      <c r="K773">
        <v>14.46</v>
      </c>
      <c r="L773">
        <v>247.67</v>
      </c>
      <c r="M773">
        <v>259.68</v>
      </c>
      <c r="N773">
        <v>108.96</v>
      </c>
      <c r="O773">
        <v>94.57</v>
      </c>
      <c r="P773">
        <v>5.92</v>
      </c>
      <c r="Q773">
        <v>57.09</v>
      </c>
    </row>
    <row r="774" spans="1:17" x14ac:dyDescent="0.3">
      <c r="A774" s="1">
        <v>44968</v>
      </c>
      <c r="B774">
        <v>40.01</v>
      </c>
      <c r="C774">
        <v>143.69999999999999</v>
      </c>
      <c r="D774">
        <v>174.15</v>
      </c>
      <c r="E774">
        <v>263.10000000000002</v>
      </c>
      <c r="F774">
        <v>593.25</v>
      </c>
      <c r="G774">
        <v>151.01</v>
      </c>
      <c r="H774">
        <v>4.0199999999999996</v>
      </c>
      <c r="I774">
        <v>4138</v>
      </c>
      <c r="J774">
        <v>212.65</v>
      </c>
      <c r="K774">
        <v>14.46</v>
      </c>
      <c r="L774">
        <v>247.67</v>
      </c>
      <c r="M774">
        <v>259.68</v>
      </c>
      <c r="N774">
        <v>108.96</v>
      </c>
      <c r="O774">
        <v>94.57</v>
      </c>
      <c r="P774">
        <v>5.92</v>
      </c>
      <c r="Q774">
        <v>57.09</v>
      </c>
    </row>
    <row r="775" spans="1:17" x14ac:dyDescent="0.3">
      <c r="A775" s="1">
        <v>44969</v>
      </c>
      <c r="B775">
        <v>40.01</v>
      </c>
      <c r="C775">
        <v>143.69999999999999</v>
      </c>
      <c r="D775">
        <v>174.15</v>
      </c>
      <c r="E775">
        <v>263.10000000000002</v>
      </c>
      <c r="F775">
        <v>593.25</v>
      </c>
      <c r="G775">
        <v>151.01</v>
      </c>
      <c r="H775">
        <v>4.0199999999999996</v>
      </c>
      <c r="I775">
        <v>4138</v>
      </c>
      <c r="J775">
        <v>212.65</v>
      </c>
      <c r="K775">
        <v>14.46</v>
      </c>
      <c r="L775">
        <v>247.67</v>
      </c>
      <c r="M775">
        <v>259.68</v>
      </c>
      <c r="N775">
        <v>108.96</v>
      </c>
      <c r="O775">
        <v>94.57</v>
      </c>
      <c r="P775">
        <v>5.92</v>
      </c>
      <c r="Q775">
        <v>57.09</v>
      </c>
    </row>
    <row r="776" spans="1:17" x14ac:dyDescent="0.3">
      <c r="A776" s="1">
        <v>44970</v>
      </c>
      <c r="B776">
        <v>40.32</v>
      </c>
      <c r="C776">
        <v>146.58000000000001</v>
      </c>
      <c r="D776">
        <v>179.43</v>
      </c>
      <c r="E776">
        <v>271.32</v>
      </c>
      <c r="F776">
        <v>601.12</v>
      </c>
      <c r="G776">
        <v>153.85</v>
      </c>
      <c r="H776">
        <v>3.91</v>
      </c>
      <c r="I776">
        <v>4141</v>
      </c>
      <c r="J776">
        <v>217.88</v>
      </c>
      <c r="K776">
        <v>15.22</v>
      </c>
      <c r="L776">
        <v>248.15</v>
      </c>
      <c r="M776">
        <v>265.77</v>
      </c>
      <c r="N776">
        <v>112.17</v>
      </c>
      <c r="O776">
        <v>94.61</v>
      </c>
      <c r="P776">
        <v>5.85</v>
      </c>
      <c r="Q776">
        <v>56.4</v>
      </c>
    </row>
    <row r="777" spans="1:17" x14ac:dyDescent="0.3">
      <c r="A777" s="1">
        <v>44971</v>
      </c>
      <c r="B777">
        <v>40.33</v>
      </c>
      <c r="C777">
        <v>147.49</v>
      </c>
      <c r="D777">
        <v>179.48</v>
      </c>
      <c r="E777">
        <v>272.17</v>
      </c>
      <c r="F777">
        <v>602.30999999999995</v>
      </c>
      <c r="G777">
        <v>153.19999999999999</v>
      </c>
      <c r="H777">
        <v>3.97</v>
      </c>
      <c r="I777">
        <v>4165</v>
      </c>
      <c r="J777">
        <v>229.71</v>
      </c>
      <c r="K777">
        <v>15.63</v>
      </c>
      <c r="L777">
        <v>244.36</v>
      </c>
      <c r="M777">
        <v>264.37</v>
      </c>
      <c r="N777">
        <v>116.31</v>
      </c>
      <c r="O777">
        <v>94.68</v>
      </c>
      <c r="P777">
        <v>6.72</v>
      </c>
      <c r="Q777">
        <v>59.03</v>
      </c>
    </row>
    <row r="778" spans="1:17" x14ac:dyDescent="0.3">
      <c r="A778" s="1">
        <v>44972</v>
      </c>
      <c r="B778">
        <v>40.380000000000003</v>
      </c>
      <c r="C778">
        <v>147.55000000000001</v>
      </c>
      <c r="D778">
        <v>177.16</v>
      </c>
      <c r="E778">
        <v>269.32</v>
      </c>
      <c r="F778">
        <v>607.69000000000005</v>
      </c>
      <c r="G778">
        <v>155.33000000000001</v>
      </c>
      <c r="H778">
        <v>4.04</v>
      </c>
      <c r="I778">
        <v>4122</v>
      </c>
      <c r="J778">
        <v>227.64</v>
      </c>
      <c r="K778">
        <v>16.07</v>
      </c>
      <c r="L778">
        <v>248.7</v>
      </c>
      <c r="M778">
        <v>266.06</v>
      </c>
      <c r="N778">
        <v>120.52</v>
      </c>
      <c r="O778">
        <v>96.94</v>
      </c>
      <c r="P778">
        <v>7.95</v>
      </c>
      <c r="Q778">
        <v>69.34</v>
      </c>
    </row>
    <row r="779" spans="1:17" x14ac:dyDescent="0.3">
      <c r="A779" s="1">
        <v>44973</v>
      </c>
      <c r="B779">
        <v>39.840000000000003</v>
      </c>
      <c r="C779">
        <v>146.72999999999999</v>
      </c>
      <c r="D779">
        <v>172.44</v>
      </c>
      <c r="E779">
        <v>262.14999999999998</v>
      </c>
      <c r="F779">
        <v>600.54</v>
      </c>
      <c r="G779">
        <v>153.71</v>
      </c>
      <c r="H779">
        <v>3.97</v>
      </c>
      <c r="I779">
        <v>4150</v>
      </c>
      <c r="J779">
        <v>220.02</v>
      </c>
      <c r="K779">
        <v>16.03</v>
      </c>
      <c r="L779">
        <v>246.52</v>
      </c>
      <c r="M779">
        <v>266.85000000000002</v>
      </c>
      <c r="N779">
        <v>115.12</v>
      </c>
      <c r="O779">
        <v>95.51</v>
      </c>
      <c r="P779">
        <v>7.21</v>
      </c>
      <c r="Q779">
        <v>65.59</v>
      </c>
    </row>
    <row r="780" spans="1:17" x14ac:dyDescent="0.3">
      <c r="A780" s="1">
        <v>44974</v>
      </c>
      <c r="B780">
        <v>40.22</v>
      </c>
      <c r="C780">
        <v>149.35</v>
      </c>
      <c r="D780">
        <v>172.88</v>
      </c>
      <c r="E780">
        <v>258.06</v>
      </c>
      <c r="F780">
        <v>595.59</v>
      </c>
      <c r="G780">
        <v>152.55000000000001</v>
      </c>
      <c r="H780">
        <v>3.91</v>
      </c>
      <c r="I780">
        <v>4135</v>
      </c>
      <c r="J780">
        <v>213.88</v>
      </c>
      <c r="K780">
        <v>16.059999999999999</v>
      </c>
      <c r="L780">
        <v>247.79</v>
      </c>
      <c r="M780">
        <v>269.37</v>
      </c>
      <c r="N780">
        <v>114.25</v>
      </c>
      <c r="O780">
        <v>94.35</v>
      </c>
      <c r="P780">
        <v>7.7</v>
      </c>
      <c r="Q780">
        <v>65.2</v>
      </c>
    </row>
    <row r="781" spans="1:17" x14ac:dyDescent="0.3">
      <c r="A781" s="1">
        <v>44975</v>
      </c>
      <c r="B781">
        <v>40.22</v>
      </c>
      <c r="C781">
        <v>149.35</v>
      </c>
      <c r="D781">
        <v>172.88</v>
      </c>
      <c r="E781">
        <v>258.06</v>
      </c>
      <c r="F781">
        <v>595.59</v>
      </c>
      <c r="G781">
        <v>152.55000000000001</v>
      </c>
      <c r="H781">
        <v>3.91</v>
      </c>
      <c r="I781">
        <v>4135</v>
      </c>
      <c r="J781">
        <v>213.88</v>
      </c>
      <c r="K781">
        <v>16.059999999999999</v>
      </c>
      <c r="L781">
        <v>247.79</v>
      </c>
      <c r="M781">
        <v>269.37</v>
      </c>
      <c r="N781">
        <v>114.25</v>
      </c>
      <c r="O781">
        <v>94.35</v>
      </c>
      <c r="P781">
        <v>7.7</v>
      </c>
      <c r="Q781">
        <v>65.2</v>
      </c>
    </row>
    <row r="782" spans="1:17" x14ac:dyDescent="0.3">
      <c r="A782" s="1">
        <v>44976</v>
      </c>
      <c r="B782">
        <v>40.22</v>
      </c>
      <c r="C782">
        <v>149.35</v>
      </c>
      <c r="D782">
        <v>172.88</v>
      </c>
      <c r="E782">
        <v>258.06</v>
      </c>
      <c r="F782">
        <v>595.59</v>
      </c>
      <c r="G782">
        <v>152.55000000000001</v>
      </c>
      <c r="H782">
        <v>3.91</v>
      </c>
      <c r="I782">
        <v>4135</v>
      </c>
      <c r="J782">
        <v>213.88</v>
      </c>
      <c r="K782">
        <v>16.059999999999999</v>
      </c>
      <c r="L782">
        <v>247.79</v>
      </c>
      <c r="M782">
        <v>269.37</v>
      </c>
      <c r="N782">
        <v>114.25</v>
      </c>
      <c r="O782">
        <v>94.35</v>
      </c>
      <c r="P782">
        <v>7.7</v>
      </c>
      <c r="Q782">
        <v>65.2</v>
      </c>
    </row>
    <row r="783" spans="1:17" x14ac:dyDescent="0.3">
      <c r="A783" s="1">
        <v>44977</v>
      </c>
      <c r="B783">
        <v>40.22</v>
      </c>
      <c r="C783">
        <v>149.35</v>
      </c>
      <c r="D783">
        <v>172.88</v>
      </c>
      <c r="E783">
        <v>258.06</v>
      </c>
      <c r="F783">
        <v>595.59</v>
      </c>
      <c r="G783">
        <v>152.55000000000001</v>
      </c>
      <c r="H783">
        <v>3.91</v>
      </c>
      <c r="I783">
        <v>4108</v>
      </c>
      <c r="J783">
        <v>213.88</v>
      </c>
      <c r="K783">
        <v>16.059999999999999</v>
      </c>
      <c r="L783">
        <v>247.79</v>
      </c>
      <c r="M783">
        <v>269.37</v>
      </c>
      <c r="N783">
        <v>114.25</v>
      </c>
      <c r="O783">
        <v>94.35</v>
      </c>
      <c r="P783">
        <v>7.7</v>
      </c>
      <c r="Q783">
        <v>65.2</v>
      </c>
    </row>
    <row r="784" spans="1:17" x14ac:dyDescent="0.3">
      <c r="A784" s="1">
        <v>44978</v>
      </c>
      <c r="B784">
        <v>39.200000000000003</v>
      </c>
      <c r="C784">
        <v>147.09</v>
      </c>
      <c r="D784">
        <v>172.08</v>
      </c>
      <c r="E784">
        <v>252.67</v>
      </c>
      <c r="F784">
        <v>581.54</v>
      </c>
      <c r="G784">
        <v>148.47999999999999</v>
      </c>
      <c r="H784">
        <v>3.54</v>
      </c>
      <c r="I784">
        <v>4139</v>
      </c>
      <c r="J784">
        <v>206.55</v>
      </c>
      <c r="K784">
        <v>15.26</v>
      </c>
      <c r="L784">
        <v>240.71</v>
      </c>
      <c r="M784">
        <v>254.3</v>
      </c>
      <c r="N784">
        <v>112.43</v>
      </c>
      <c r="O784">
        <v>91.79</v>
      </c>
      <c r="P784">
        <v>7.13</v>
      </c>
      <c r="Q784">
        <v>62.07</v>
      </c>
    </row>
    <row r="785" spans="1:17" x14ac:dyDescent="0.3">
      <c r="A785" s="1">
        <v>44979</v>
      </c>
      <c r="B785">
        <v>39.28</v>
      </c>
      <c r="C785">
        <v>147.33000000000001</v>
      </c>
      <c r="D785">
        <v>171.12</v>
      </c>
      <c r="E785">
        <v>251.51</v>
      </c>
      <c r="F785">
        <v>576.16999999999996</v>
      </c>
      <c r="G785">
        <v>148.91</v>
      </c>
      <c r="H785">
        <v>3.53</v>
      </c>
      <c r="I785">
        <v>4065</v>
      </c>
      <c r="J785">
        <v>207.54</v>
      </c>
      <c r="K785">
        <v>15.52</v>
      </c>
      <c r="L785">
        <v>237.89</v>
      </c>
      <c r="M785">
        <v>253.67</v>
      </c>
      <c r="N785">
        <v>117.63</v>
      </c>
      <c r="O785">
        <v>91.65</v>
      </c>
      <c r="P785">
        <v>7.19</v>
      </c>
      <c r="Q785">
        <v>61.18</v>
      </c>
    </row>
    <row r="786" spans="1:17" x14ac:dyDescent="0.3">
      <c r="A786" s="1">
        <v>44980</v>
      </c>
      <c r="B786">
        <v>38.53</v>
      </c>
      <c r="C786">
        <v>144.72999999999999</v>
      </c>
      <c r="D786">
        <v>172.04</v>
      </c>
      <c r="E786">
        <v>254.77</v>
      </c>
      <c r="F786">
        <v>583.79999999999995</v>
      </c>
      <c r="G786">
        <v>149.4</v>
      </c>
      <c r="H786">
        <v>3.58</v>
      </c>
      <c r="I786">
        <v>4065</v>
      </c>
      <c r="J786">
        <v>236.64</v>
      </c>
      <c r="K786">
        <v>16.46</v>
      </c>
      <c r="L786">
        <v>237.95</v>
      </c>
      <c r="M786">
        <v>254.8</v>
      </c>
      <c r="N786">
        <v>117.44</v>
      </c>
      <c r="O786">
        <v>90.89</v>
      </c>
      <c r="P786">
        <v>7.28</v>
      </c>
      <c r="Q786">
        <v>62.36</v>
      </c>
    </row>
    <row r="787" spans="1:17" x14ac:dyDescent="0.3">
      <c r="A787" s="1">
        <v>44981</v>
      </c>
      <c r="B787">
        <v>38.74</v>
      </c>
      <c r="C787">
        <v>144.41</v>
      </c>
      <c r="D787">
        <v>170.39</v>
      </c>
      <c r="E787">
        <v>249.22</v>
      </c>
      <c r="F787">
        <v>577.75</v>
      </c>
      <c r="G787">
        <v>146.71</v>
      </c>
      <c r="H787">
        <v>3.54</v>
      </c>
      <c r="I787">
        <v>4098</v>
      </c>
      <c r="J787">
        <v>232.86</v>
      </c>
      <c r="K787">
        <v>15.81</v>
      </c>
      <c r="L787">
        <v>236.17</v>
      </c>
      <c r="M787">
        <v>251.12</v>
      </c>
      <c r="N787">
        <v>117.28</v>
      </c>
      <c r="O787">
        <v>89.13</v>
      </c>
      <c r="P787">
        <v>6.67</v>
      </c>
      <c r="Q787">
        <v>58.44</v>
      </c>
    </row>
    <row r="788" spans="1:17" x14ac:dyDescent="0.3">
      <c r="A788" s="1">
        <v>44982</v>
      </c>
      <c r="B788">
        <v>38.74</v>
      </c>
      <c r="C788">
        <v>144.41</v>
      </c>
      <c r="D788">
        <v>170.39</v>
      </c>
      <c r="E788">
        <v>249.22</v>
      </c>
      <c r="F788">
        <v>577.75</v>
      </c>
      <c r="G788">
        <v>146.71</v>
      </c>
      <c r="H788">
        <v>3.54</v>
      </c>
      <c r="I788">
        <v>4098</v>
      </c>
      <c r="J788">
        <v>232.86</v>
      </c>
      <c r="K788">
        <v>15.81</v>
      </c>
      <c r="L788">
        <v>236.17</v>
      </c>
      <c r="M788">
        <v>251.12</v>
      </c>
      <c r="N788">
        <v>117.28</v>
      </c>
      <c r="O788">
        <v>89.13</v>
      </c>
      <c r="P788">
        <v>6.67</v>
      </c>
      <c r="Q788">
        <v>58.44</v>
      </c>
    </row>
    <row r="789" spans="1:17" x14ac:dyDescent="0.3">
      <c r="A789" s="1">
        <v>44983</v>
      </c>
      <c r="B789">
        <v>38.74</v>
      </c>
      <c r="C789">
        <v>144.41</v>
      </c>
      <c r="D789">
        <v>170.39</v>
      </c>
      <c r="E789">
        <v>249.22</v>
      </c>
      <c r="F789">
        <v>577.75</v>
      </c>
      <c r="G789">
        <v>146.71</v>
      </c>
      <c r="H789">
        <v>3.54</v>
      </c>
      <c r="I789">
        <v>4098</v>
      </c>
      <c r="J789">
        <v>232.86</v>
      </c>
      <c r="K789">
        <v>15.81</v>
      </c>
      <c r="L789">
        <v>236.17</v>
      </c>
      <c r="M789">
        <v>251.12</v>
      </c>
      <c r="N789">
        <v>117.28</v>
      </c>
      <c r="O789">
        <v>89.13</v>
      </c>
      <c r="P789">
        <v>6.67</v>
      </c>
      <c r="Q789">
        <v>58.44</v>
      </c>
    </row>
    <row r="790" spans="1:17" x14ac:dyDescent="0.3">
      <c r="A790" s="1">
        <v>44984</v>
      </c>
      <c r="B790">
        <v>38.880000000000003</v>
      </c>
      <c r="C790">
        <v>144.13</v>
      </c>
      <c r="D790">
        <v>169.54</v>
      </c>
      <c r="E790">
        <v>250.16</v>
      </c>
      <c r="F790">
        <v>585.45000000000005</v>
      </c>
      <c r="G790">
        <v>147.91999999999999</v>
      </c>
      <c r="H790">
        <v>3.66</v>
      </c>
      <c r="I790">
        <v>4132</v>
      </c>
      <c r="J790">
        <v>235.01</v>
      </c>
      <c r="K790">
        <v>15.76</v>
      </c>
      <c r="L790">
        <v>239.98</v>
      </c>
      <c r="M790">
        <v>253.03</v>
      </c>
      <c r="N790">
        <v>120.65</v>
      </c>
      <c r="O790">
        <v>89.87</v>
      </c>
      <c r="P790">
        <v>7.11</v>
      </c>
      <c r="Q790">
        <v>58.96</v>
      </c>
    </row>
    <row r="791" spans="1:17" x14ac:dyDescent="0.3">
      <c r="A791" s="1">
        <v>44985</v>
      </c>
      <c r="B791">
        <v>38.81</v>
      </c>
      <c r="C791">
        <v>142.18</v>
      </c>
      <c r="D791">
        <v>174.94</v>
      </c>
      <c r="E791">
        <v>249.42</v>
      </c>
      <c r="F791">
        <v>594.29</v>
      </c>
      <c r="G791">
        <v>147.41</v>
      </c>
      <c r="H791">
        <v>3.7</v>
      </c>
      <c r="I791">
        <v>4069</v>
      </c>
      <c r="J791">
        <v>232.16</v>
      </c>
      <c r="K791">
        <v>16.25</v>
      </c>
      <c r="L791">
        <v>239.55</v>
      </c>
      <c r="M791">
        <v>254.83</v>
      </c>
      <c r="N791">
        <v>120.69</v>
      </c>
      <c r="O791">
        <v>90.06</v>
      </c>
      <c r="P791">
        <v>7.1</v>
      </c>
      <c r="Q791">
        <v>64.83</v>
      </c>
    </row>
    <row r="792" spans="1:17" x14ac:dyDescent="0.3">
      <c r="A792" s="1">
        <v>44986</v>
      </c>
      <c r="B792">
        <v>38.299999999999997</v>
      </c>
      <c r="C792">
        <v>141.29</v>
      </c>
      <c r="D792">
        <v>173.42</v>
      </c>
      <c r="E792">
        <v>246.27</v>
      </c>
      <c r="F792">
        <v>593.57000000000005</v>
      </c>
      <c r="G792">
        <v>145.31</v>
      </c>
      <c r="H792">
        <v>3.72</v>
      </c>
      <c r="I792">
        <v>4120</v>
      </c>
      <c r="J792">
        <v>226.98</v>
      </c>
      <c r="K792">
        <v>16.13</v>
      </c>
      <c r="L792">
        <v>248.67</v>
      </c>
      <c r="M792">
        <v>252.23</v>
      </c>
      <c r="N792">
        <v>120.21</v>
      </c>
      <c r="O792">
        <v>90.36</v>
      </c>
      <c r="P792">
        <v>6.51</v>
      </c>
      <c r="Q792">
        <v>64.67</v>
      </c>
    </row>
    <row r="793" spans="1:17" x14ac:dyDescent="0.3">
      <c r="A793" s="1">
        <v>44987</v>
      </c>
      <c r="B793">
        <v>38.409999999999997</v>
      </c>
      <c r="C793">
        <v>141.15</v>
      </c>
      <c r="D793">
        <v>174.53</v>
      </c>
      <c r="E793">
        <v>251.11</v>
      </c>
      <c r="F793">
        <v>598.65</v>
      </c>
      <c r="G793">
        <v>145.91</v>
      </c>
      <c r="H793">
        <v>3.63</v>
      </c>
      <c r="I793">
        <v>4130</v>
      </c>
      <c r="J793">
        <v>233.14</v>
      </c>
      <c r="K793">
        <v>15.83</v>
      </c>
      <c r="L793">
        <v>252.18</v>
      </c>
      <c r="M793">
        <v>255.49</v>
      </c>
      <c r="N793">
        <v>123.64</v>
      </c>
      <c r="O793">
        <v>92</v>
      </c>
      <c r="P793">
        <v>6.26</v>
      </c>
      <c r="Q793">
        <v>63.7</v>
      </c>
    </row>
    <row r="794" spans="1:17" x14ac:dyDescent="0.3">
      <c r="A794" s="1">
        <v>44988</v>
      </c>
      <c r="B794">
        <v>38.26</v>
      </c>
      <c r="C794">
        <v>141.9</v>
      </c>
      <c r="D794">
        <v>185.25</v>
      </c>
      <c r="E794">
        <v>255.29</v>
      </c>
      <c r="F794">
        <v>632.76</v>
      </c>
      <c r="G794">
        <v>151.03</v>
      </c>
      <c r="H794">
        <v>3.74</v>
      </c>
      <c r="I794">
        <v>4220</v>
      </c>
      <c r="J794">
        <v>238.9</v>
      </c>
      <c r="K794">
        <v>16.36</v>
      </c>
      <c r="L794">
        <v>255.31</v>
      </c>
      <c r="M794">
        <v>262.33999999999997</v>
      </c>
      <c r="N794">
        <v>126.04</v>
      </c>
      <c r="O794">
        <v>93.65</v>
      </c>
      <c r="P794">
        <v>6.38</v>
      </c>
      <c r="Q794">
        <v>64.510000000000005</v>
      </c>
    </row>
    <row r="795" spans="1:17" x14ac:dyDescent="0.3">
      <c r="A795" s="1">
        <v>44989</v>
      </c>
      <c r="B795">
        <v>38.26</v>
      </c>
      <c r="C795">
        <v>141.9</v>
      </c>
      <c r="D795">
        <v>185.25</v>
      </c>
      <c r="E795">
        <v>255.29</v>
      </c>
      <c r="F795">
        <v>632.76</v>
      </c>
      <c r="G795">
        <v>151.03</v>
      </c>
      <c r="H795">
        <v>3.74</v>
      </c>
      <c r="I795">
        <v>4220</v>
      </c>
      <c r="J795">
        <v>238.9</v>
      </c>
      <c r="K795">
        <v>16.36</v>
      </c>
      <c r="L795">
        <v>255.31</v>
      </c>
      <c r="M795">
        <v>262.33999999999997</v>
      </c>
      <c r="N795">
        <v>126.04</v>
      </c>
      <c r="O795">
        <v>93.65</v>
      </c>
      <c r="P795">
        <v>6.38</v>
      </c>
      <c r="Q795">
        <v>64.510000000000005</v>
      </c>
    </row>
    <row r="796" spans="1:17" x14ac:dyDescent="0.3">
      <c r="A796" s="1">
        <v>44990</v>
      </c>
      <c r="B796">
        <v>38.26</v>
      </c>
      <c r="C796">
        <v>141.9</v>
      </c>
      <c r="D796">
        <v>185.25</v>
      </c>
      <c r="E796">
        <v>255.29</v>
      </c>
      <c r="F796">
        <v>632.76</v>
      </c>
      <c r="G796">
        <v>151.03</v>
      </c>
      <c r="H796">
        <v>3.74</v>
      </c>
      <c r="I796">
        <v>4220</v>
      </c>
      <c r="J796">
        <v>238.9</v>
      </c>
      <c r="K796">
        <v>16.36</v>
      </c>
      <c r="L796">
        <v>255.31</v>
      </c>
      <c r="M796">
        <v>262.33999999999997</v>
      </c>
      <c r="N796">
        <v>126.04</v>
      </c>
      <c r="O796">
        <v>93.65</v>
      </c>
      <c r="P796">
        <v>6.38</v>
      </c>
      <c r="Q796">
        <v>64.510000000000005</v>
      </c>
    </row>
    <row r="797" spans="1:17" x14ac:dyDescent="0.3">
      <c r="A797" s="1">
        <v>44991</v>
      </c>
      <c r="B797">
        <v>38.15</v>
      </c>
      <c r="C797">
        <v>143.72</v>
      </c>
      <c r="D797">
        <v>184.9</v>
      </c>
      <c r="E797">
        <v>256.87</v>
      </c>
      <c r="F797">
        <v>632.91999999999996</v>
      </c>
      <c r="G797">
        <v>153.83000000000001</v>
      </c>
      <c r="H797">
        <v>3.55</v>
      </c>
      <c r="I797">
        <v>4303</v>
      </c>
      <c r="J797">
        <v>235.54</v>
      </c>
      <c r="K797">
        <v>16.190000000000001</v>
      </c>
      <c r="L797">
        <v>253.98</v>
      </c>
      <c r="M797">
        <v>259.88</v>
      </c>
      <c r="N797">
        <v>127.59</v>
      </c>
      <c r="O797">
        <v>95.13</v>
      </c>
      <c r="P797">
        <v>6.32</v>
      </c>
      <c r="Q797">
        <v>62.77</v>
      </c>
    </row>
    <row r="798" spans="1:17" x14ac:dyDescent="0.3">
      <c r="A798" s="1">
        <v>44992</v>
      </c>
      <c r="B798">
        <v>37.909999999999997</v>
      </c>
      <c r="C798">
        <v>142.87</v>
      </c>
      <c r="D798">
        <v>184.51</v>
      </c>
      <c r="E798">
        <v>254.15</v>
      </c>
      <c r="F798">
        <v>625.15</v>
      </c>
      <c r="G798">
        <v>151.6</v>
      </c>
      <c r="H798">
        <v>3.34</v>
      </c>
      <c r="I798">
        <v>4325</v>
      </c>
      <c r="J798">
        <v>232.88</v>
      </c>
      <c r="K798">
        <v>15.84</v>
      </c>
      <c r="L798">
        <v>246.14</v>
      </c>
      <c r="M798">
        <v>257.07</v>
      </c>
      <c r="N798">
        <v>124.93</v>
      </c>
      <c r="O798">
        <v>93.86</v>
      </c>
      <c r="P798">
        <v>6.09</v>
      </c>
      <c r="Q798">
        <v>61.89</v>
      </c>
    </row>
    <row r="799" spans="1:17" x14ac:dyDescent="0.3">
      <c r="A799" s="1">
        <v>44993</v>
      </c>
      <c r="B799">
        <v>37.53</v>
      </c>
      <c r="C799">
        <v>143.18</v>
      </c>
      <c r="D799">
        <v>184.97</v>
      </c>
      <c r="E799">
        <v>253.7</v>
      </c>
      <c r="F799">
        <v>632.26</v>
      </c>
      <c r="G799">
        <v>152.87</v>
      </c>
      <c r="H799">
        <v>3.37</v>
      </c>
      <c r="I799">
        <v>4285</v>
      </c>
      <c r="J799">
        <v>241.81</v>
      </c>
      <c r="K799">
        <v>15.74</v>
      </c>
      <c r="L799">
        <v>248.72</v>
      </c>
      <c r="M799">
        <v>257.93</v>
      </c>
      <c r="N799">
        <v>128.91999999999999</v>
      </c>
      <c r="O799">
        <v>94.25</v>
      </c>
      <c r="P799">
        <v>6.18</v>
      </c>
      <c r="Q799">
        <v>63.01</v>
      </c>
    </row>
    <row r="800" spans="1:17" x14ac:dyDescent="0.3">
      <c r="A800" s="1">
        <v>44994</v>
      </c>
      <c r="B800">
        <v>36.549999999999997</v>
      </c>
      <c r="C800">
        <v>141.09</v>
      </c>
      <c r="D800">
        <v>181.69</v>
      </c>
      <c r="E800">
        <v>252.32</v>
      </c>
      <c r="F800">
        <v>622.52</v>
      </c>
      <c r="G800">
        <v>150.59</v>
      </c>
      <c r="H800">
        <v>3.33</v>
      </c>
      <c r="I800">
        <v>4356</v>
      </c>
      <c r="J800">
        <v>234.36</v>
      </c>
      <c r="K800">
        <v>15.38</v>
      </c>
      <c r="L800">
        <v>240.96</v>
      </c>
      <c r="M800">
        <v>251.2</v>
      </c>
      <c r="N800">
        <v>121.68</v>
      </c>
      <c r="O800">
        <v>92.32</v>
      </c>
      <c r="P800">
        <v>5.51</v>
      </c>
      <c r="Q800">
        <v>58.09</v>
      </c>
    </row>
    <row r="801" spans="1:17" x14ac:dyDescent="0.3">
      <c r="A801" s="1">
        <v>44995</v>
      </c>
      <c r="B801">
        <v>36.68</v>
      </c>
      <c r="C801">
        <v>139.51</v>
      </c>
      <c r="D801">
        <v>179.51</v>
      </c>
      <c r="E801">
        <v>248.59</v>
      </c>
      <c r="F801">
        <v>614.83000000000004</v>
      </c>
      <c r="G801">
        <v>148.5</v>
      </c>
      <c r="H801">
        <v>3.21</v>
      </c>
      <c r="I801">
        <v>4283</v>
      </c>
      <c r="J801">
        <v>229.65</v>
      </c>
      <c r="K801">
        <v>14.24</v>
      </c>
      <c r="L801">
        <v>227.01</v>
      </c>
      <c r="M801">
        <v>245.29</v>
      </c>
      <c r="N801">
        <v>119.72</v>
      </c>
      <c r="O801">
        <v>90.63</v>
      </c>
      <c r="P801">
        <v>5.33</v>
      </c>
      <c r="Q801">
        <v>53.44</v>
      </c>
    </row>
    <row r="802" spans="1:17" x14ac:dyDescent="0.3">
      <c r="A802" s="1">
        <v>44996</v>
      </c>
      <c r="B802">
        <v>36.68</v>
      </c>
      <c r="C802">
        <v>139.51</v>
      </c>
      <c r="D802">
        <v>179.51</v>
      </c>
      <c r="E802">
        <v>248.59</v>
      </c>
      <c r="F802">
        <v>614.83000000000004</v>
      </c>
      <c r="G802">
        <v>148.5</v>
      </c>
      <c r="H802">
        <v>3.21</v>
      </c>
      <c r="I802">
        <v>4283</v>
      </c>
      <c r="J802">
        <v>229.65</v>
      </c>
      <c r="K802">
        <v>14.24</v>
      </c>
      <c r="L802">
        <v>227.01</v>
      </c>
      <c r="M802">
        <v>245.29</v>
      </c>
      <c r="N802">
        <v>119.72</v>
      </c>
      <c r="O802">
        <v>90.63</v>
      </c>
      <c r="P802">
        <v>5.33</v>
      </c>
      <c r="Q802">
        <v>53.44</v>
      </c>
    </row>
    <row r="803" spans="1:17" x14ac:dyDescent="0.3">
      <c r="A803" s="1">
        <v>44997</v>
      </c>
      <c r="B803">
        <v>36.68</v>
      </c>
      <c r="C803">
        <v>139.51</v>
      </c>
      <c r="D803">
        <v>179.51</v>
      </c>
      <c r="E803">
        <v>248.59</v>
      </c>
      <c r="F803">
        <v>614.83000000000004</v>
      </c>
      <c r="G803">
        <v>148.5</v>
      </c>
      <c r="H803">
        <v>3.21</v>
      </c>
      <c r="I803">
        <v>4283</v>
      </c>
      <c r="J803">
        <v>229.65</v>
      </c>
      <c r="K803">
        <v>14.24</v>
      </c>
      <c r="L803">
        <v>227.01</v>
      </c>
      <c r="M803">
        <v>245.29</v>
      </c>
      <c r="N803">
        <v>119.72</v>
      </c>
      <c r="O803">
        <v>90.63</v>
      </c>
      <c r="P803">
        <v>5.33</v>
      </c>
      <c r="Q803">
        <v>53.44</v>
      </c>
    </row>
    <row r="804" spans="1:17" x14ac:dyDescent="0.3">
      <c r="A804" s="1">
        <v>44998</v>
      </c>
      <c r="B804">
        <v>36.54</v>
      </c>
      <c r="C804">
        <v>139.72999999999999</v>
      </c>
      <c r="D804">
        <v>180.9</v>
      </c>
      <c r="E804">
        <v>253.92</v>
      </c>
      <c r="F804">
        <v>616.47</v>
      </c>
      <c r="G804">
        <v>150.47</v>
      </c>
      <c r="H804">
        <v>3.38</v>
      </c>
      <c r="I804">
        <v>4210</v>
      </c>
      <c r="J804">
        <v>229.66</v>
      </c>
      <c r="K804">
        <v>13.83</v>
      </c>
      <c r="L804">
        <v>224.7</v>
      </c>
      <c r="M804">
        <v>244.1</v>
      </c>
      <c r="N804">
        <v>121.41</v>
      </c>
      <c r="O804">
        <v>91.11</v>
      </c>
      <c r="P804">
        <v>6.7</v>
      </c>
      <c r="Q804">
        <v>59.17</v>
      </c>
    </row>
    <row r="805" spans="1:17" x14ac:dyDescent="0.3">
      <c r="A805" s="1">
        <v>44999</v>
      </c>
      <c r="B805">
        <v>36.880000000000003</v>
      </c>
      <c r="C805">
        <v>143.01</v>
      </c>
      <c r="D805">
        <v>194.02</v>
      </c>
      <c r="E805">
        <v>260.79000000000002</v>
      </c>
      <c r="F805">
        <v>632.46</v>
      </c>
      <c r="G805">
        <v>152.59</v>
      </c>
      <c r="H805">
        <v>3.3</v>
      </c>
      <c r="I805">
        <v>4083</v>
      </c>
      <c r="J805">
        <v>240.63</v>
      </c>
      <c r="K805">
        <v>13.95</v>
      </c>
      <c r="L805">
        <v>225.67</v>
      </c>
      <c r="M805">
        <v>247.75</v>
      </c>
      <c r="N805">
        <v>128.01</v>
      </c>
      <c r="O805">
        <v>93.97</v>
      </c>
      <c r="P805">
        <v>7.13</v>
      </c>
      <c r="Q805">
        <v>62.65</v>
      </c>
    </row>
    <row r="806" spans="1:17" x14ac:dyDescent="0.3">
      <c r="A806" s="1">
        <v>45000</v>
      </c>
      <c r="B806">
        <v>37.06</v>
      </c>
      <c r="C806">
        <v>144.41999999999999</v>
      </c>
      <c r="D806">
        <v>197.75</v>
      </c>
      <c r="E806">
        <v>265.44</v>
      </c>
      <c r="F806">
        <v>626.04</v>
      </c>
      <c r="G806">
        <v>152.99</v>
      </c>
      <c r="H806">
        <v>3.21</v>
      </c>
      <c r="I806">
        <v>4126</v>
      </c>
      <c r="J806">
        <v>242.28</v>
      </c>
      <c r="K806">
        <v>13.32</v>
      </c>
      <c r="L806">
        <v>217.26</v>
      </c>
      <c r="M806">
        <v>241.95</v>
      </c>
      <c r="N806">
        <v>129.32</v>
      </c>
      <c r="O806">
        <v>96.11</v>
      </c>
      <c r="P806">
        <v>7.09</v>
      </c>
      <c r="Q806">
        <v>64.47</v>
      </c>
    </row>
    <row r="807" spans="1:17" x14ac:dyDescent="0.3">
      <c r="A807" s="1">
        <v>45001</v>
      </c>
      <c r="B807">
        <v>36.58</v>
      </c>
      <c r="C807">
        <v>141.51</v>
      </c>
      <c r="D807">
        <v>204.93</v>
      </c>
      <c r="E807">
        <v>276.2</v>
      </c>
      <c r="F807">
        <v>636.5</v>
      </c>
      <c r="G807">
        <v>155.85</v>
      </c>
      <c r="H807">
        <v>3.22</v>
      </c>
      <c r="I807">
        <v>4041</v>
      </c>
      <c r="J807">
        <v>255.41</v>
      </c>
      <c r="K807">
        <v>13.6</v>
      </c>
      <c r="L807">
        <v>218.71</v>
      </c>
      <c r="M807">
        <v>245.35</v>
      </c>
      <c r="N807">
        <v>133.52000000000001</v>
      </c>
      <c r="O807">
        <v>100.32</v>
      </c>
      <c r="P807">
        <v>7.63</v>
      </c>
      <c r="Q807">
        <v>67.78</v>
      </c>
    </row>
    <row r="808" spans="1:17" x14ac:dyDescent="0.3">
      <c r="A808" s="1">
        <v>45002</v>
      </c>
      <c r="B808">
        <v>36.79</v>
      </c>
      <c r="C808">
        <v>142.44999999999999</v>
      </c>
      <c r="D808">
        <v>195.61</v>
      </c>
      <c r="E808">
        <v>279.43</v>
      </c>
      <c r="F808">
        <v>630.97</v>
      </c>
      <c r="G808">
        <v>155</v>
      </c>
      <c r="H808">
        <v>3.29</v>
      </c>
      <c r="I808">
        <v>4123</v>
      </c>
      <c r="J808">
        <v>257.25</v>
      </c>
      <c r="K808">
        <v>13.12</v>
      </c>
      <c r="L808">
        <v>215.01</v>
      </c>
      <c r="M808">
        <v>243.99</v>
      </c>
      <c r="N808">
        <v>133.12</v>
      </c>
      <c r="O808">
        <v>101.62</v>
      </c>
      <c r="P808">
        <v>8.17</v>
      </c>
      <c r="Q808">
        <v>74.98</v>
      </c>
    </row>
    <row r="809" spans="1:17" x14ac:dyDescent="0.3">
      <c r="A809" s="1">
        <v>45003</v>
      </c>
      <c r="B809">
        <v>36.79</v>
      </c>
      <c r="C809">
        <v>142.44999999999999</v>
      </c>
      <c r="D809">
        <v>195.61</v>
      </c>
      <c r="E809">
        <v>279.43</v>
      </c>
      <c r="F809">
        <v>630.97</v>
      </c>
      <c r="G809">
        <v>155</v>
      </c>
      <c r="H809">
        <v>3.29</v>
      </c>
      <c r="I809">
        <v>4123</v>
      </c>
      <c r="J809">
        <v>257.25</v>
      </c>
      <c r="K809">
        <v>13.12</v>
      </c>
      <c r="L809">
        <v>215.01</v>
      </c>
      <c r="M809">
        <v>243.99</v>
      </c>
      <c r="N809">
        <v>133.12</v>
      </c>
      <c r="O809">
        <v>101.62</v>
      </c>
      <c r="P809">
        <v>8.17</v>
      </c>
      <c r="Q809">
        <v>74.98</v>
      </c>
    </row>
    <row r="810" spans="1:17" x14ac:dyDescent="0.3">
      <c r="A810" s="1">
        <v>45004</v>
      </c>
      <c r="B810">
        <v>36.79</v>
      </c>
      <c r="C810">
        <v>142.44999999999999</v>
      </c>
      <c r="D810">
        <v>195.61</v>
      </c>
      <c r="E810">
        <v>279.43</v>
      </c>
      <c r="F810">
        <v>630.97</v>
      </c>
      <c r="G810">
        <v>155</v>
      </c>
      <c r="H810">
        <v>3.29</v>
      </c>
      <c r="I810">
        <v>4123</v>
      </c>
      <c r="J810">
        <v>257.25</v>
      </c>
      <c r="K810">
        <v>13.12</v>
      </c>
      <c r="L810">
        <v>215.01</v>
      </c>
      <c r="M810">
        <v>243.99</v>
      </c>
      <c r="N810">
        <v>133.12</v>
      </c>
      <c r="O810">
        <v>101.62</v>
      </c>
      <c r="P810">
        <v>8.17</v>
      </c>
      <c r="Q810">
        <v>74.98</v>
      </c>
    </row>
    <row r="811" spans="1:17" x14ac:dyDescent="0.3">
      <c r="A811" s="1">
        <v>45005</v>
      </c>
      <c r="B811">
        <v>37.43</v>
      </c>
      <c r="C811">
        <v>145.61000000000001</v>
      </c>
      <c r="D811">
        <v>197.81</v>
      </c>
      <c r="E811">
        <v>272.23</v>
      </c>
      <c r="F811">
        <v>643.71</v>
      </c>
      <c r="G811">
        <v>157.4</v>
      </c>
      <c r="H811">
        <v>3.25</v>
      </c>
      <c r="I811">
        <v>4105</v>
      </c>
      <c r="J811">
        <v>259</v>
      </c>
      <c r="K811">
        <v>13.22</v>
      </c>
      <c r="L811">
        <v>220.31</v>
      </c>
      <c r="M811">
        <v>249.49</v>
      </c>
      <c r="N811">
        <v>132.74</v>
      </c>
      <c r="O811">
        <v>101.22</v>
      </c>
      <c r="P811">
        <v>7.85</v>
      </c>
      <c r="Q811">
        <v>75.14</v>
      </c>
    </row>
    <row r="812" spans="1:17" x14ac:dyDescent="0.3">
      <c r="A812" s="1">
        <v>45006</v>
      </c>
      <c r="B812">
        <v>37.74</v>
      </c>
      <c r="C812">
        <v>144.66999999999999</v>
      </c>
      <c r="D812">
        <v>202.16</v>
      </c>
      <c r="E812">
        <v>273.77999999999997</v>
      </c>
      <c r="F812">
        <v>636.75</v>
      </c>
      <c r="G812">
        <v>159.28</v>
      </c>
      <c r="H812">
        <v>3.33</v>
      </c>
      <c r="I812">
        <v>4105</v>
      </c>
      <c r="J812">
        <v>261.99</v>
      </c>
      <c r="K812">
        <v>13.77</v>
      </c>
      <c r="L812">
        <v>224.92</v>
      </c>
      <c r="M812">
        <v>249.38</v>
      </c>
      <c r="N812">
        <v>136.02000000000001</v>
      </c>
      <c r="O812">
        <v>104.92</v>
      </c>
      <c r="P812">
        <v>8.8699999999999992</v>
      </c>
      <c r="Q812">
        <v>83.99</v>
      </c>
    </row>
    <row r="813" spans="1:17" x14ac:dyDescent="0.3">
      <c r="A813" s="1">
        <v>45007</v>
      </c>
      <c r="B813">
        <v>37.31</v>
      </c>
      <c r="C813">
        <v>143.46</v>
      </c>
      <c r="D813">
        <v>199.81</v>
      </c>
      <c r="E813">
        <v>272.29000000000002</v>
      </c>
      <c r="F813">
        <v>630.91999999999996</v>
      </c>
      <c r="G813">
        <v>157.83000000000001</v>
      </c>
      <c r="H813">
        <v>3.19</v>
      </c>
      <c r="I813">
        <v>4161</v>
      </c>
      <c r="J813">
        <v>264.68</v>
      </c>
      <c r="K813">
        <v>13.45</v>
      </c>
      <c r="L813">
        <v>219.95</v>
      </c>
      <c r="M813">
        <v>244.94</v>
      </c>
      <c r="N813">
        <v>133.26</v>
      </c>
      <c r="O813">
        <v>103.37</v>
      </c>
      <c r="P813">
        <v>7.78</v>
      </c>
      <c r="Q813">
        <v>77.14</v>
      </c>
    </row>
    <row r="814" spans="1:17" x14ac:dyDescent="0.3">
      <c r="A814" s="1">
        <v>45008</v>
      </c>
      <c r="B814">
        <v>37.369999999999997</v>
      </c>
      <c r="C814">
        <v>142.30000000000001</v>
      </c>
      <c r="D814">
        <v>204.28</v>
      </c>
      <c r="E814">
        <v>277.66000000000003</v>
      </c>
      <c r="F814">
        <v>639.23</v>
      </c>
      <c r="G814">
        <v>158.93</v>
      </c>
      <c r="H814">
        <v>2.72</v>
      </c>
      <c r="I814">
        <v>4164</v>
      </c>
      <c r="J814">
        <v>271.91000000000003</v>
      </c>
      <c r="K814">
        <v>13.23</v>
      </c>
      <c r="L814">
        <v>219.44</v>
      </c>
      <c r="M814">
        <v>245.97</v>
      </c>
      <c r="N814">
        <v>134.54</v>
      </c>
      <c r="O814">
        <v>105.6</v>
      </c>
      <c r="P814">
        <v>8.4600000000000009</v>
      </c>
      <c r="Q814">
        <v>66.3</v>
      </c>
    </row>
    <row r="815" spans="1:17" x14ac:dyDescent="0.3">
      <c r="A815" s="1">
        <v>45009</v>
      </c>
      <c r="B815">
        <v>37.659999999999997</v>
      </c>
      <c r="C815">
        <v>142.54</v>
      </c>
      <c r="D815">
        <v>206.01</v>
      </c>
      <c r="E815">
        <v>280.57</v>
      </c>
      <c r="F815">
        <v>636.16999999999996</v>
      </c>
      <c r="G815">
        <v>160.25</v>
      </c>
      <c r="H815">
        <v>2.73</v>
      </c>
      <c r="I815">
        <v>4125</v>
      </c>
      <c r="J815">
        <v>267.79000000000002</v>
      </c>
      <c r="K815">
        <v>13.09</v>
      </c>
      <c r="L815">
        <v>217.01</v>
      </c>
      <c r="M815">
        <v>244.15</v>
      </c>
      <c r="N815">
        <v>131.54</v>
      </c>
      <c r="O815">
        <v>105.44</v>
      </c>
      <c r="P815">
        <v>7.81</v>
      </c>
      <c r="Q815">
        <v>67.83</v>
      </c>
    </row>
    <row r="816" spans="1:17" x14ac:dyDescent="0.3">
      <c r="A816" s="1">
        <v>45010</v>
      </c>
      <c r="B816">
        <v>37.659999999999997</v>
      </c>
      <c r="C816">
        <v>142.54</v>
      </c>
      <c r="D816">
        <v>206.01</v>
      </c>
      <c r="E816">
        <v>280.57</v>
      </c>
      <c r="F816">
        <v>636.16999999999996</v>
      </c>
      <c r="G816">
        <v>160.25</v>
      </c>
      <c r="H816">
        <v>2.73</v>
      </c>
      <c r="I816">
        <v>4125</v>
      </c>
      <c r="J816">
        <v>267.79000000000002</v>
      </c>
      <c r="K816">
        <v>13.09</v>
      </c>
      <c r="L816">
        <v>217.01</v>
      </c>
      <c r="M816">
        <v>244.15</v>
      </c>
      <c r="N816">
        <v>131.54</v>
      </c>
      <c r="O816">
        <v>105.44</v>
      </c>
      <c r="P816">
        <v>7.81</v>
      </c>
      <c r="Q816">
        <v>67.83</v>
      </c>
    </row>
    <row r="817" spans="1:17" x14ac:dyDescent="0.3">
      <c r="A817" s="1">
        <v>45011</v>
      </c>
      <c r="B817">
        <v>37.659999999999997</v>
      </c>
      <c r="C817">
        <v>142.54</v>
      </c>
      <c r="D817">
        <v>206.01</v>
      </c>
      <c r="E817">
        <v>280.57</v>
      </c>
      <c r="F817">
        <v>636.16999999999996</v>
      </c>
      <c r="G817">
        <v>160.25</v>
      </c>
      <c r="H817">
        <v>2.73</v>
      </c>
      <c r="I817">
        <v>4125</v>
      </c>
      <c r="J817">
        <v>267.79000000000002</v>
      </c>
      <c r="K817">
        <v>13.09</v>
      </c>
      <c r="L817">
        <v>217.01</v>
      </c>
      <c r="M817">
        <v>244.15</v>
      </c>
      <c r="N817">
        <v>131.54</v>
      </c>
      <c r="O817">
        <v>105.44</v>
      </c>
      <c r="P817">
        <v>7.81</v>
      </c>
      <c r="Q817">
        <v>67.83</v>
      </c>
    </row>
    <row r="818" spans="1:17" x14ac:dyDescent="0.3">
      <c r="A818" s="1">
        <v>45012</v>
      </c>
      <c r="B818">
        <v>38.049999999999997</v>
      </c>
      <c r="C818">
        <v>143.9</v>
      </c>
      <c r="D818">
        <v>202.84</v>
      </c>
      <c r="E818">
        <v>276.38</v>
      </c>
      <c r="F818">
        <v>626.84</v>
      </c>
      <c r="G818">
        <v>158.28</v>
      </c>
      <c r="H818">
        <v>2.82</v>
      </c>
      <c r="I818">
        <v>4186</v>
      </c>
      <c r="J818">
        <v>265.31</v>
      </c>
      <c r="K818">
        <v>13.19</v>
      </c>
      <c r="L818">
        <v>218</v>
      </c>
      <c r="M818">
        <v>242.83</v>
      </c>
      <c r="N818">
        <v>131.38999999999999</v>
      </c>
      <c r="O818">
        <v>102.46</v>
      </c>
      <c r="P818">
        <v>7.11</v>
      </c>
      <c r="Q818">
        <v>62.54</v>
      </c>
    </row>
    <row r="819" spans="1:17" x14ac:dyDescent="0.3">
      <c r="A819" s="1">
        <v>45013</v>
      </c>
      <c r="B819">
        <v>38</v>
      </c>
      <c r="C819">
        <v>142.79</v>
      </c>
      <c r="D819">
        <v>200.68</v>
      </c>
      <c r="E819">
        <v>275.23</v>
      </c>
      <c r="F819">
        <v>624.70000000000005</v>
      </c>
      <c r="G819">
        <v>157.65</v>
      </c>
      <c r="H819">
        <v>2.84</v>
      </c>
      <c r="I819">
        <v>4239</v>
      </c>
      <c r="J819">
        <v>264.10000000000002</v>
      </c>
      <c r="K819">
        <v>13.21</v>
      </c>
      <c r="L819">
        <v>220.16</v>
      </c>
      <c r="M819">
        <v>244.29</v>
      </c>
      <c r="N819">
        <v>128.63999999999999</v>
      </c>
      <c r="O819">
        <v>101.03</v>
      </c>
      <c r="P819">
        <v>7.2</v>
      </c>
      <c r="Q819">
        <v>63.04</v>
      </c>
    </row>
    <row r="820" spans="1:17" x14ac:dyDescent="0.3">
      <c r="A820" s="1">
        <v>45014</v>
      </c>
      <c r="B820">
        <v>38.479999999999997</v>
      </c>
      <c r="C820">
        <v>143.81</v>
      </c>
      <c r="D820">
        <v>205.35</v>
      </c>
      <c r="E820">
        <v>280.51</v>
      </c>
      <c r="F820">
        <v>625.5</v>
      </c>
      <c r="G820">
        <v>160.77000000000001</v>
      </c>
      <c r="H820">
        <v>2.88</v>
      </c>
      <c r="I820">
        <v>4287</v>
      </c>
      <c r="J820">
        <v>269.83999999999997</v>
      </c>
      <c r="K820">
        <v>13.71</v>
      </c>
      <c r="L820">
        <v>223</v>
      </c>
      <c r="M820">
        <v>245.21</v>
      </c>
      <c r="N820">
        <v>129.6</v>
      </c>
      <c r="O820">
        <v>101.39</v>
      </c>
      <c r="P820">
        <v>7.95</v>
      </c>
      <c r="Q820">
        <v>65.3</v>
      </c>
    </row>
    <row r="821" spans="1:17" x14ac:dyDescent="0.3">
      <c r="A821" s="1">
        <v>45015</v>
      </c>
      <c r="B821">
        <v>38.659999999999997</v>
      </c>
      <c r="C821">
        <v>144.57</v>
      </c>
      <c r="D821">
        <v>207.84</v>
      </c>
      <c r="E821">
        <v>284.05</v>
      </c>
      <c r="F821">
        <v>633.75</v>
      </c>
      <c r="G821">
        <v>162.36000000000001</v>
      </c>
      <c r="H821">
        <v>2.9</v>
      </c>
      <c r="I821">
        <v>4263</v>
      </c>
      <c r="J821">
        <v>273.83</v>
      </c>
      <c r="K821">
        <v>13.8</v>
      </c>
      <c r="L821">
        <v>224.54</v>
      </c>
      <c r="M821">
        <v>245.32</v>
      </c>
      <c r="N821">
        <v>131.72</v>
      </c>
      <c r="O821">
        <v>100.89</v>
      </c>
      <c r="P821">
        <v>7.83</v>
      </c>
      <c r="Q821">
        <v>64.16</v>
      </c>
    </row>
    <row r="822" spans="1:17" x14ac:dyDescent="0.3">
      <c r="A822" s="1">
        <v>45016</v>
      </c>
      <c r="B822">
        <v>38.89</v>
      </c>
      <c r="C822">
        <v>144.84</v>
      </c>
      <c r="D822">
        <v>211.94</v>
      </c>
      <c r="E822">
        <v>288.3</v>
      </c>
      <c r="F822">
        <v>641.54</v>
      </c>
      <c r="G822">
        <v>164.9</v>
      </c>
      <c r="H822">
        <v>2.88</v>
      </c>
      <c r="I822">
        <v>4301</v>
      </c>
      <c r="J822">
        <v>277.77</v>
      </c>
      <c r="K822">
        <v>14.31</v>
      </c>
      <c r="L822">
        <v>228.84</v>
      </c>
      <c r="M822">
        <v>251.28</v>
      </c>
      <c r="N822">
        <v>137.26</v>
      </c>
      <c r="O822">
        <v>103.73</v>
      </c>
      <c r="P822">
        <v>8.7200000000000006</v>
      </c>
      <c r="Q822">
        <v>67.569999999999993</v>
      </c>
    </row>
    <row r="823" spans="1:17" x14ac:dyDescent="0.3">
      <c r="A823" s="1">
        <v>45017</v>
      </c>
      <c r="B823">
        <v>38.89</v>
      </c>
      <c r="C823">
        <v>144.84</v>
      </c>
      <c r="D823">
        <v>211.94</v>
      </c>
      <c r="E823">
        <v>288.3</v>
      </c>
      <c r="F823">
        <v>641.54</v>
      </c>
      <c r="G823">
        <v>164.9</v>
      </c>
      <c r="H823">
        <v>2.88</v>
      </c>
      <c r="I823">
        <v>4301</v>
      </c>
      <c r="J823">
        <v>277.77</v>
      </c>
      <c r="K823">
        <v>14.31</v>
      </c>
      <c r="L823">
        <v>228.84</v>
      </c>
      <c r="M823">
        <v>251.28</v>
      </c>
      <c r="N823">
        <v>137.26</v>
      </c>
      <c r="O823">
        <v>103.73</v>
      </c>
      <c r="P823">
        <v>8.7200000000000006</v>
      </c>
      <c r="Q823">
        <v>67.569999999999993</v>
      </c>
    </row>
    <row r="824" spans="1:17" x14ac:dyDescent="0.3">
      <c r="A824" s="1">
        <v>45018</v>
      </c>
      <c r="B824">
        <v>38.89</v>
      </c>
      <c r="C824">
        <v>144.84</v>
      </c>
      <c r="D824">
        <v>211.94</v>
      </c>
      <c r="E824">
        <v>288.3</v>
      </c>
      <c r="F824">
        <v>641.54</v>
      </c>
      <c r="G824">
        <v>164.9</v>
      </c>
      <c r="H824">
        <v>2.88</v>
      </c>
      <c r="I824">
        <v>4301</v>
      </c>
      <c r="J824">
        <v>277.77</v>
      </c>
      <c r="K824">
        <v>14.31</v>
      </c>
      <c r="L824">
        <v>228.84</v>
      </c>
      <c r="M824">
        <v>251.28</v>
      </c>
      <c r="N824">
        <v>137.26</v>
      </c>
      <c r="O824">
        <v>103.73</v>
      </c>
      <c r="P824">
        <v>8.7200000000000006</v>
      </c>
      <c r="Q824">
        <v>67.569999999999993</v>
      </c>
    </row>
    <row r="825" spans="1:17" x14ac:dyDescent="0.3">
      <c r="A825" s="1">
        <v>45019</v>
      </c>
      <c r="B825">
        <v>39.22</v>
      </c>
      <c r="C825">
        <v>146.76</v>
      </c>
      <c r="D825">
        <v>213.07</v>
      </c>
      <c r="E825">
        <v>287.23</v>
      </c>
      <c r="F825">
        <v>642.47</v>
      </c>
      <c r="G825">
        <v>166.17</v>
      </c>
      <c r="H825">
        <v>2.98</v>
      </c>
      <c r="I825">
        <v>4306</v>
      </c>
      <c r="J825">
        <v>279.64999999999998</v>
      </c>
      <c r="K825">
        <v>13.97</v>
      </c>
      <c r="L825">
        <v>229.87</v>
      </c>
      <c r="M825">
        <v>247.32</v>
      </c>
      <c r="N825">
        <v>136.55000000000001</v>
      </c>
      <c r="O825">
        <v>104.36</v>
      </c>
      <c r="P825">
        <v>8.43</v>
      </c>
      <c r="Q825">
        <v>63.61</v>
      </c>
    </row>
    <row r="826" spans="1:17" x14ac:dyDescent="0.3">
      <c r="A826" s="1">
        <v>45020</v>
      </c>
      <c r="B826">
        <v>39.65</v>
      </c>
      <c r="C826">
        <v>146.31</v>
      </c>
      <c r="D826">
        <v>214.72</v>
      </c>
      <c r="E826">
        <v>287.18</v>
      </c>
      <c r="F826">
        <v>634.41</v>
      </c>
      <c r="G826">
        <v>165.63</v>
      </c>
      <c r="H826">
        <v>2.84</v>
      </c>
      <c r="I826">
        <v>4299</v>
      </c>
      <c r="J826">
        <v>274.52999999999997</v>
      </c>
      <c r="K826">
        <v>13.1</v>
      </c>
      <c r="L826">
        <v>217.45</v>
      </c>
      <c r="M826">
        <v>237.66</v>
      </c>
      <c r="N826">
        <v>136.86000000000001</v>
      </c>
      <c r="O826">
        <v>104.72</v>
      </c>
      <c r="P826">
        <v>8.51</v>
      </c>
      <c r="Q826">
        <v>62.54</v>
      </c>
    </row>
    <row r="827" spans="1:17" x14ac:dyDescent="0.3">
      <c r="A827" s="1">
        <v>45021</v>
      </c>
      <c r="B827">
        <v>40.11</v>
      </c>
      <c r="C827">
        <v>149.12</v>
      </c>
      <c r="D827">
        <v>211.48</v>
      </c>
      <c r="E827">
        <v>284.33999999999997</v>
      </c>
      <c r="F827">
        <v>629.01</v>
      </c>
      <c r="G827">
        <v>163.76</v>
      </c>
      <c r="H827">
        <v>2.7</v>
      </c>
      <c r="I827">
        <v>4146</v>
      </c>
      <c r="J827">
        <v>268.81</v>
      </c>
      <c r="K827">
        <v>12.92</v>
      </c>
      <c r="L827">
        <v>213.53</v>
      </c>
      <c r="M827">
        <v>235.47</v>
      </c>
      <c r="N827">
        <v>127.8</v>
      </c>
      <c r="O827">
        <v>104.47</v>
      </c>
      <c r="P827">
        <v>7.93</v>
      </c>
      <c r="Q827">
        <v>60.78</v>
      </c>
    </row>
    <row r="828" spans="1:17" x14ac:dyDescent="0.3">
      <c r="A828" s="1">
        <v>45022</v>
      </c>
      <c r="B828">
        <v>39.479999999999997</v>
      </c>
      <c r="C828">
        <v>149.61000000000001</v>
      </c>
      <c r="D828">
        <v>216.1</v>
      </c>
      <c r="E828">
        <v>291.60000000000002</v>
      </c>
      <c r="F828">
        <v>622.64</v>
      </c>
      <c r="G828">
        <v>164.66</v>
      </c>
      <c r="H828">
        <v>2.69</v>
      </c>
      <c r="I828">
        <v>4109</v>
      </c>
      <c r="J828">
        <v>270.37</v>
      </c>
      <c r="K828">
        <v>12.38</v>
      </c>
      <c r="L828">
        <v>209.17</v>
      </c>
      <c r="M828">
        <v>235.18</v>
      </c>
      <c r="N828">
        <v>127.82</v>
      </c>
      <c r="O828">
        <v>108.42</v>
      </c>
      <c r="P828">
        <v>7.98</v>
      </c>
      <c r="Q828">
        <v>61.44</v>
      </c>
    </row>
    <row r="829" spans="1:17" x14ac:dyDescent="0.3">
      <c r="A829" s="1">
        <v>45023</v>
      </c>
      <c r="B829">
        <v>39.479999999999997</v>
      </c>
      <c r="C829">
        <v>149.61000000000001</v>
      </c>
      <c r="D829">
        <v>216.1</v>
      </c>
      <c r="E829">
        <v>291.60000000000002</v>
      </c>
      <c r="F829">
        <v>622.64</v>
      </c>
      <c r="G829">
        <v>164.66</v>
      </c>
      <c r="H829">
        <v>2.69</v>
      </c>
      <c r="I829">
        <v>4117</v>
      </c>
      <c r="J829">
        <v>270.37</v>
      </c>
      <c r="K829">
        <v>12.38</v>
      </c>
      <c r="L829">
        <v>209.17</v>
      </c>
      <c r="M829">
        <v>235.18</v>
      </c>
      <c r="N829">
        <v>127.82</v>
      </c>
      <c r="O829">
        <v>108.42</v>
      </c>
      <c r="P829">
        <v>7.98</v>
      </c>
      <c r="Q829">
        <v>61.44</v>
      </c>
    </row>
    <row r="830" spans="1:17" x14ac:dyDescent="0.3">
      <c r="A830" s="1">
        <v>45024</v>
      </c>
      <c r="B830">
        <v>39.479999999999997</v>
      </c>
      <c r="C830">
        <v>149.61000000000001</v>
      </c>
      <c r="D830">
        <v>216.1</v>
      </c>
      <c r="E830">
        <v>291.60000000000002</v>
      </c>
      <c r="F830">
        <v>622.64</v>
      </c>
      <c r="G830">
        <v>164.66</v>
      </c>
      <c r="H830">
        <v>2.69</v>
      </c>
      <c r="I830">
        <v>4117</v>
      </c>
      <c r="J830">
        <v>270.37</v>
      </c>
      <c r="K830">
        <v>12.38</v>
      </c>
      <c r="L830">
        <v>209.17</v>
      </c>
      <c r="M830">
        <v>235.18</v>
      </c>
      <c r="N830">
        <v>127.82</v>
      </c>
      <c r="O830">
        <v>108.42</v>
      </c>
      <c r="P830">
        <v>7.98</v>
      </c>
      <c r="Q830">
        <v>61.44</v>
      </c>
    </row>
    <row r="831" spans="1:17" x14ac:dyDescent="0.3">
      <c r="A831" s="1">
        <v>45025</v>
      </c>
      <c r="B831">
        <v>39.479999999999997</v>
      </c>
      <c r="C831">
        <v>149.61000000000001</v>
      </c>
      <c r="D831">
        <v>216.1</v>
      </c>
      <c r="E831">
        <v>291.60000000000002</v>
      </c>
      <c r="F831">
        <v>622.64</v>
      </c>
      <c r="G831">
        <v>164.66</v>
      </c>
      <c r="H831">
        <v>2.69</v>
      </c>
      <c r="I831">
        <v>4117</v>
      </c>
      <c r="J831">
        <v>270.37</v>
      </c>
      <c r="K831">
        <v>12.38</v>
      </c>
      <c r="L831">
        <v>209.17</v>
      </c>
      <c r="M831">
        <v>235.18</v>
      </c>
      <c r="N831">
        <v>127.82</v>
      </c>
      <c r="O831">
        <v>108.42</v>
      </c>
      <c r="P831">
        <v>7.98</v>
      </c>
      <c r="Q831">
        <v>61.44</v>
      </c>
    </row>
    <row r="832" spans="1:17" x14ac:dyDescent="0.3">
      <c r="A832" s="1">
        <v>45026</v>
      </c>
      <c r="B832">
        <v>39.35</v>
      </c>
      <c r="C832">
        <v>149.99</v>
      </c>
      <c r="D832">
        <v>214.75</v>
      </c>
      <c r="E832">
        <v>289.39</v>
      </c>
      <c r="F832">
        <v>627.39</v>
      </c>
      <c r="G832">
        <v>162.03</v>
      </c>
      <c r="H832">
        <v>2.77</v>
      </c>
      <c r="I832">
        <v>4124</v>
      </c>
      <c r="J832">
        <v>275.79000000000002</v>
      </c>
      <c r="K832">
        <v>12.55</v>
      </c>
      <c r="L832">
        <v>215.53</v>
      </c>
      <c r="M832">
        <v>236.94</v>
      </c>
      <c r="N832">
        <v>128.1</v>
      </c>
      <c r="O832">
        <v>106.44</v>
      </c>
      <c r="P832">
        <v>9.1</v>
      </c>
      <c r="Q832">
        <v>66.13</v>
      </c>
    </row>
    <row r="833" spans="1:17" x14ac:dyDescent="0.3">
      <c r="A833" s="1">
        <v>45027</v>
      </c>
      <c r="B833">
        <v>39.450000000000003</v>
      </c>
      <c r="C833">
        <v>149.94999999999999</v>
      </c>
      <c r="D833">
        <v>213.85</v>
      </c>
      <c r="E833">
        <v>282.83</v>
      </c>
      <c r="F833">
        <v>621.57000000000005</v>
      </c>
      <c r="G833">
        <v>160.80000000000001</v>
      </c>
      <c r="H833">
        <v>2.87</v>
      </c>
      <c r="I833">
        <v>4247</v>
      </c>
      <c r="J833">
        <v>271.69</v>
      </c>
      <c r="K833">
        <v>12.55</v>
      </c>
      <c r="L833">
        <v>220.6</v>
      </c>
      <c r="M833">
        <v>242.82</v>
      </c>
      <c r="N833">
        <v>129.86000000000001</v>
      </c>
      <c r="O833">
        <v>105.35</v>
      </c>
      <c r="P833">
        <v>10.23</v>
      </c>
      <c r="Q833">
        <v>70.19</v>
      </c>
    </row>
    <row r="834" spans="1:17" x14ac:dyDescent="0.3">
      <c r="A834" s="1">
        <v>45028</v>
      </c>
      <c r="B834">
        <v>39.200000000000003</v>
      </c>
      <c r="C834">
        <v>149.51</v>
      </c>
      <c r="D834">
        <v>214</v>
      </c>
      <c r="E834">
        <v>283.49</v>
      </c>
      <c r="F834">
        <v>616.70000000000005</v>
      </c>
      <c r="G834">
        <v>160.1</v>
      </c>
      <c r="H834">
        <v>2.81</v>
      </c>
      <c r="I834">
        <v>4323</v>
      </c>
      <c r="J834">
        <v>264.95</v>
      </c>
      <c r="K834">
        <v>12.25</v>
      </c>
      <c r="L834">
        <v>220.5</v>
      </c>
      <c r="M834">
        <v>247.1</v>
      </c>
      <c r="N834">
        <v>135</v>
      </c>
      <c r="O834">
        <v>104.64</v>
      </c>
      <c r="P834">
        <v>9.9499999999999993</v>
      </c>
      <c r="Q834">
        <v>67.84</v>
      </c>
    </row>
    <row r="835" spans="1:17" x14ac:dyDescent="0.3">
      <c r="A835" s="1">
        <v>45029</v>
      </c>
      <c r="B835">
        <v>39.32</v>
      </c>
      <c r="C835">
        <v>150.37</v>
      </c>
      <c r="D835">
        <v>220.35</v>
      </c>
      <c r="E835">
        <v>289.83999999999997</v>
      </c>
      <c r="F835">
        <v>624.24</v>
      </c>
      <c r="G835">
        <v>165.56</v>
      </c>
      <c r="H835">
        <v>2.91</v>
      </c>
      <c r="I835">
        <v>4335</v>
      </c>
      <c r="J835">
        <v>264.63</v>
      </c>
      <c r="K835">
        <v>12.43</v>
      </c>
      <c r="L835">
        <v>221.67</v>
      </c>
      <c r="M835">
        <v>251.23</v>
      </c>
      <c r="N835">
        <v>136.1</v>
      </c>
      <c r="O835">
        <v>107.43</v>
      </c>
      <c r="P835">
        <v>11.52</v>
      </c>
      <c r="Q835">
        <v>68.95</v>
      </c>
    </row>
    <row r="836" spans="1:17" x14ac:dyDescent="0.3">
      <c r="A836" s="1">
        <v>45030</v>
      </c>
      <c r="B836">
        <v>39.22</v>
      </c>
      <c r="C836">
        <v>149.59</v>
      </c>
      <c r="D836">
        <v>221.49</v>
      </c>
      <c r="E836">
        <v>286.14</v>
      </c>
      <c r="F836">
        <v>619.54</v>
      </c>
      <c r="G836">
        <v>165.21</v>
      </c>
      <c r="H836">
        <v>2.84</v>
      </c>
      <c r="I836">
        <v>4531</v>
      </c>
      <c r="J836">
        <v>267.58</v>
      </c>
      <c r="K836">
        <v>12.43</v>
      </c>
      <c r="L836">
        <v>223.68</v>
      </c>
      <c r="M836">
        <v>249.28</v>
      </c>
      <c r="N836">
        <v>135.77000000000001</v>
      </c>
      <c r="O836">
        <v>108.87</v>
      </c>
      <c r="P836">
        <v>11.97</v>
      </c>
      <c r="Q836">
        <v>69.91</v>
      </c>
    </row>
    <row r="837" spans="1:17" x14ac:dyDescent="0.3">
      <c r="A837" s="1">
        <v>45031</v>
      </c>
      <c r="B837">
        <v>39.22</v>
      </c>
      <c r="C837">
        <v>149.59</v>
      </c>
      <c r="D837">
        <v>221.49</v>
      </c>
      <c r="E837">
        <v>286.14</v>
      </c>
      <c r="F837">
        <v>619.54</v>
      </c>
      <c r="G837">
        <v>165.21</v>
      </c>
      <c r="H837">
        <v>2.84</v>
      </c>
      <c r="I837">
        <v>4531</v>
      </c>
      <c r="J837">
        <v>267.58</v>
      </c>
      <c r="K837">
        <v>12.43</v>
      </c>
      <c r="L837">
        <v>223.68</v>
      </c>
      <c r="M837">
        <v>249.28</v>
      </c>
      <c r="N837">
        <v>135.77000000000001</v>
      </c>
      <c r="O837">
        <v>108.87</v>
      </c>
      <c r="P837">
        <v>11.97</v>
      </c>
      <c r="Q837">
        <v>69.91</v>
      </c>
    </row>
    <row r="838" spans="1:17" x14ac:dyDescent="0.3">
      <c r="A838" s="1">
        <v>45032</v>
      </c>
      <c r="B838">
        <v>39.22</v>
      </c>
      <c r="C838">
        <v>149.59</v>
      </c>
      <c r="D838">
        <v>221.49</v>
      </c>
      <c r="E838">
        <v>286.14</v>
      </c>
      <c r="F838">
        <v>619.54</v>
      </c>
      <c r="G838">
        <v>165.21</v>
      </c>
      <c r="H838">
        <v>2.84</v>
      </c>
      <c r="I838">
        <v>4531</v>
      </c>
      <c r="J838">
        <v>267.58</v>
      </c>
      <c r="K838">
        <v>12.43</v>
      </c>
      <c r="L838">
        <v>223.68</v>
      </c>
      <c r="M838">
        <v>249.28</v>
      </c>
      <c r="N838">
        <v>135.77000000000001</v>
      </c>
      <c r="O838">
        <v>108.87</v>
      </c>
      <c r="P838">
        <v>11.97</v>
      </c>
      <c r="Q838">
        <v>69.91</v>
      </c>
    </row>
    <row r="839" spans="1:17" x14ac:dyDescent="0.3">
      <c r="A839" s="1">
        <v>45033</v>
      </c>
      <c r="B839">
        <v>39.46</v>
      </c>
      <c r="C839">
        <v>150.49</v>
      </c>
      <c r="D839">
        <v>218.86</v>
      </c>
      <c r="E839">
        <v>288.8</v>
      </c>
      <c r="F839">
        <v>627.36</v>
      </c>
      <c r="G839">
        <v>165.23</v>
      </c>
      <c r="H839">
        <v>2.86</v>
      </c>
      <c r="I839">
        <v>4464</v>
      </c>
      <c r="J839">
        <v>270.02</v>
      </c>
      <c r="K839">
        <v>12.57</v>
      </c>
      <c r="L839">
        <v>225.24</v>
      </c>
      <c r="M839">
        <v>250.49</v>
      </c>
      <c r="N839">
        <v>137.37</v>
      </c>
      <c r="O839">
        <v>105.97</v>
      </c>
      <c r="P839">
        <v>11.45</v>
      </c>
      <c r="Q839">
        <v>67.72</v>
      </c>
    </row>
    <row r="840" spans="1:17" x14ac:dyDescent="0.3">
      <c r="A840" s="1">
        <v>45034</v>
      </c>
      <c r="B840">
        <v>38.94</v>
      </c>
      <c r="C840">
        <v>150.32</v>
      </c>
      <c r="D840">
        <v>217.89</v>
      </c>
      <c r="E840">
        <v>288.37</v>
      </c>
      <c r="F840">
        <v>632.32000000000005</v>
      </c>
      <c r="G840">
        <v>166.47</v>
      </c>
      <c r="H840">
        <v>2.81</v>
      </c>
      <c r="I840">
        <v>4526</v>
      </c>
      <c r="J840">
        <v>276.67</v>
      </c>
      <c r="K840">
        <v>12.36</v>
      </c>
      <c r="L840">
        <v>225.2</v>
      </c>
      <c r="M840">
        <v>254.43</v>
      </c>
      <c r="N840">
        <v>136.38</v>
      </c>
      <c r="O840">
        <v>104.5</v>
      </c>
      <c r="P840">
        <v>11.68</v>
      </c>
      <c r="Q840">
        <v>67.260000000000005</v>
      </c>
    </row>
    <row r="841" spans="1:17" x14ac:dyDescent="0.3">
      <c r="A841" s="1">
        <v>45035</v>
      </c>
      <c r="B841">
        <v>38.6</v>
      </c>
      <c r="C841">
        <v>148.78</v>
      </c>
      <c r="D841">
        <v>215.7</v>
      </c>
      <c r="E841">
        <v>288.45</v>
      </c>
      <c r="F841">
        <v>634.5</v>
      </c>
      <c r="G841">
        <v>167.63</v>
      </c>
      <c r="H841">
        <v>2.73</v>
      </c>
      <c r="I841">
        <v>4503</v>
      </c>
      <c r="J841">
        <v>279.31</v>
      </c>
      <c r="K841">
        <v>12.49</v>
      </c>
      <c r="L841">
        <v>224.65</v>
      </c>
      <c r="M841">
        <v>258.86</v>
      </c>
      <c r="N841">
        <v>132.83000000000001</v>
      </c>
      <c r="O841">
        <v>104.18</v>
      </c>
      <c r="P841">
        <v>10.66</v>
      </c>
      <c r="Q841">
        <v>64.44</v>
      </c>
    </row>
    <row r="842" spans="1:17" x14ac:dyDescent="0.3">
      <c r="A842" s="1">
        <v>45036</v>
      </c>
      <c r="B842">
        <v>37.19</v>
      </c>
      <c r="C842">
        <v>145.94</v>
      </c>
      <c r="D842">
        <v>213.07</v>
      </c>
      <c r="E842">
        <v>286.11</v>
      </c>
      <c r="F842">
        <v>633.02</v>
      </c>
      <c r="G842">
        <v>166.65</v>
      </c>
      <c r="H842">
        <v>2.7</v>
      </c>
      <c r="I842">
        <v>4469</v>
      </c>
      <c r="J842">
        <v>271.04000000000002</v>
      </c>
      <c r="K842">
        <v>12.27</v>
      </c>
      <c r="L842">
        <v>222.27</v>
      </c>
      <c r="M842">
        <v>263.52999999999997</v>
      </c>
      <c r="N842">
        <v>129.88999999999999</v>
      </c>
      <c r="O842">
        <v>105.29</v>
      </c>
      <c r="P842">
        <v>9.52</v>
      </c>
      <c r="Q842">
        <v>60.5</v>
      </c>
    </row>
    <row r="843" spans="1:17" x14ac:dyDescent="0.3">
      <c r="A843" s="1">
        <v>45037</v>
      </c>
      <c r="B843">
        <v>37.32</v>
      </c>
      <c r="C843">
        <v>146.22</v>
      </c>
      <c r="D843">
        <v>212.89</v>
      </c>
      <c r="E843">
        <v>285.76</v>
      </c>
      <c r="F843">
        <v>632.9</v>
      </c>
      <c r="G843">
        <v>165.02</v>
      </c>
      <c r="H843">
        <v>2.61</v>
      </c>
      <c r="I843">
        <v>4457</v>
      </c>
      <c r="J843">
        <v>271.19</v>
      </c>
      <c r="K843">
        <v>12.18</v>
      </c>
      <c r="L843">
        <v>220.27</v>
      </c>
      <c r="M843">
        <v>262.61</v>
      </c>
      <c r="N843">
        <v>132.25</v>
      </c>
      <c r="O843">
        <v>105.41</v>
      </c>
      <c r="P843">
        <v>8.93</v>
      </c>
      <c r="Q843">
        <v>59.04</v>
      </c>
    </row>
    <row r="844" spans="1:17" x14ac:dyDescent="0.3">
      <c r="A844" s="1">
        <v>45038</v>
      </c>
      <c r="B844">
        <v>37.32</v>
      </c>
      <c r="C844">
        <v>146.22</v>
      </c>
      <c r="D844">
        <v>212.89</v>
      </c>
      <c r="E844">
        <v>285.76</v>
      </c>
      <c r="F844">
        <v>632.9</v>
      </c>
      <c r="G844">
        <v>165.02</v>
      </c>
      <c r="H844">
        <v>2.61</v>
      </c>
      <c r="I844">
        <v>4457</v>
      </c>
      <c r="J844">
        <v>271.19</v>
      </c>
      <c r="K844">
        <v>12.18</v>
      </c>
      <c r="L844">
        <v>220.27</v>
      </c>
      <c r="M844">
        <v>262.61</v>
      </c>
      <c r="N844">
        <v>132.25</v>
      </c>
      <c r="O844">
        <v>105.41</v>
      </c>
      <c r="P844">
        <v>8.93</v>
      </c>
      <c r="Q844">
        <v>59.04</v>
      </c>
    </row>
    <row r="845" spans="1:17" x14ac:dyDescent="0.3">
      <c r="A845" s="1">
        <v>45039</v>
      </c>
      <c r="B845">
        <v>37.32</v>
      </c>
      <c r="C845">
        <v>146.22</v>
      </c>
      <c r="D845">
        <v>212.89</v>
      </c>
      <c r="E845">
        <v>285.76</v>
      </c>
      <c r="F845">
        <v>632.9</v>
      </c>
      <c r="G845">
        <v>165.02</v>
      </c>
      <c r="H845">
        <v>2.61</v>
      </c>
      <c r="I845">
        <v>4457</v>
      </c>
      <c r="J845">
        <v>271.19</v>
      </c>
      <c r="K845">
        <v>12.18</v>
      </c>
      <c r="L845">
        <v>220.27</v>
      </c>
      <c r="M845">
        <v>262.61</v>
      </c>
      <c r="N845">
        <v>132.25</v>
      </c>
      <c r="O845">
        <v>105.41</v>
      </c>
      <c r="P845">
        <v>8.93</v>
      </c>
      <c r="Q845">
        <v>59.04</v>
      </c>
    </row>
    <row r="846" spans="1:17" x14ac:dyDescent="0.3">
      <c r="A846" s="1">
        <v>45040</v>
      </c>
      <c r="B846">
        <v>37.1</v>
      </c>
      <c r="C846">
        <v>145.86000000000001</v>
      </c>
      <c r="D846">
        <v>212.79</v>
      </c>
      <c r="E846">
        <v>281.77</v>
      </c>
      <c r="F846">
        <v>634.54</v>
      </c>
      <c r="G846">
        <v>165.33</v>
      </c>
      <c r="H846">
        <v>2.5299999999999998</v>
      </c>
      <c r="I846">
        <v>4466</v>
      </c>
      <c r="J846">
        <v>270.42</v>
      </c>
      <c r="K846">
        <v>12.73</v>
      </c>
      <c r="L846">
        <v>223.43</v>
      </c>
      <c r="M846">
        <v>260.98</v>
      </c>
      <c r="N846">
        <v>130.4</v>
      </c>
      <c r="O846">
        <v>105.97</v>
      </c>
      <c r="P846">
        <v>8.89</v>
      </c>
      <c r="Q846">
        <v>54.75</v>
      </c>
    </row>
    <row r="847" spans="1:17" x14ac:dyDescent="0.3">
      <c r="A847" s="1">
        <v>45041</v>
      </c>
      <c r="B847">
        <v>37.299999999999997</v>
      </c>
      <c r="C847">
        <v>148</v>
      </c>
      <c r="D847">
        <v>207.55</v>
      </c>
      <c r="E847">
        <v>275.42</v>
      </c>
      <c r="F847">
        <v>622.02</v>
      </c>
      <c r="G847">
        <v>163.77000000000001</v>
      </c>
      <c r="H847">
        <v>2.46</v>
      </c>
      <c r="I847">
        <v>4450</v>
      </c>
      <c r="J847">
        <v>262.41000000000003</v>
      </c>
      <c r="K847">
        <v>12.23</v>
      </c>
      <c r="L847">
        <v>218.63</v>
      </c>
      <c r="M847">
        <v>258.98</v>
      </c>
      <c r="N847">
        <v>122.15</v>
      </c>
      <c r="O847">
        <v>103.85</v>
      </c>
      <c r="P847">
        <v>8.99</v>
      </c>
      <c r="Q847">
        <v>55.55</v>
      </c>
    </row>
    <row r="848" spans="1:17" x14ac:dyDescent="0.3">
      <c r="A848" s="1">
        <v>45042</v>
      </c>
      <c r="B848">
        <v>36.92</v>
      </c>
      <c r="C848">
        <v>148.28</v>
      </c>
      <c r="D848">
        <v>209.4</v>
      </c>
      <c r="E848">
        <v>295.37</v>
      </c>
      <c r="F848">
        <v>616.19000000000005</v>
      </c>
      <c r="G848">
        <v>163.76</v>
      </c>
      <c r="H848">
        <v>2.52</v>
      </c>
      <c r="I848">
        <v>4424</v>
      </c>
      <c r="J848">
        <v>269.56</v>
      </c>
      <c r="K848">
        <v>13.59</v>
      </c>
      <c r="L848">
        <v>216.19</v>
      </c>
      <c r="M848">
        <v>257.07</v>
      </c>
      <c r="N848">
        <v>124.12</v>
      </c>
      <c r="O848">
        <v>103.71</v>
      </c>
      <c r="P848">
        <v>9.4600000000000009</v>
      </c>
      <c r="Q848">
        <v>53.89</v>
      </c>
    </row>
    <row r="849" spans="1:17" x14ac:dyDescent="0.3">
      <c r="A849" s="1">
        <v>45043</v>
      </c>
      <c r="B849">
        <v>38.79</v>
      </c>
      <c r="C849">
        <v>149.94</v>
      </c>
      <c r="D849">
        <v>238.56</v>
      </c>
      <c r="E849">
        <v>304.83</v>
      </c>
      <c r="F849">
        <v>618.41</v>
      </c>
      <c r="G849">
        <v>168.41</v>
      </c>
      <c r="H849">
        <v>2.58</v>
      </c>
      <c r="I849">
        <v>4447</v>
      </c>
      <c r="J849">
        <v>272.26</v>
      </c>
      <c r="K849">
        <v>14.49</v>
      </c>
      <c r="L849">
        <v>214.33</v>
      </c>
      <c r="M849">
        <v>280.2</v>
      </c>
      <c r="N849">
        <v>126.05</v>
      </c>
      <c r="O849">
        <v>107.59</v>
      </c>
      <c r="P849">
        <v>10.06</v>
      </c>
      <c r="Q849">
        <v>54.17</v>
      </c>
    </row>
    <row r="850" spans="1:17" x14ac:dyDescent="0.3">
      <c r="A850" s="1">
        <v>45044</v>
      </c>
      <c r="B850">
        <v>38.83</v>
      </c>
      <c r="C850">
        <v>143.9</v>
      </c>
      <c r="D850">
        <v>240.32</v>
      </c>
      <c r="E850">
        <v>307.26</v>
      </c>
      <c r="F850">
        <v>626.5</v>
      </c>
      <c r="G850">
        <v>169.68</v>
      </c>
      <c r="H850">
        <v>2.61</v>
      </c>
      <c r="I850">
        <v>4492</v>
      </c>
      <c r="J850">
        <v>277.49</v>
      </c>
      <c r="K850">
        <v>14.92</v>
      </c>
      <c r="L850">
        <v>218.8</v>
      </c>
      <c r="M850">
        <v>281.91000000000003</v>
      </c>
      <c r="N850">
        <v>120.05</v>
      </c>
      <c r="O850">
        <v>107.34</v>
      </c>
      <c r="P850">
        <v>10.07</v>
      </c>
      <c r="Q850">
        <v>53.79</v>
      </c>
    </row>
    <row r="851" spans="1:17" x14ac:dyDescent="0.3">
      <c r="A851" s="1">
        <v>45045</v>
      </c>
      <c r="B851">
        <v>38.83</v>
      </c>
      <c r="C851">
        <v>143.9</v>
      </c>
      <c r="D851">
        <v>240.32</v>
      </c>
      <c r="E851">
        <v>307.26</v>
      </c>
      <c r="F851">
        <v>626.5</v>
      </c>
      <c r="G851">
        <v>169.68</v>
      </c>
      <c r="H851">
        <v>2.61</v>
      </c>
      <c r="I851">
        <v>4492</v>
      </c>
      <c r="J851">
        <v>277.49</v>
      </c>
      <c r="K851">
        <v>14.92</v>
      </c>
      <c r="L851">
        <v>218.8</v>
      </c>
      <c r="M851">
        <v>281.91000000000003</v>
      </c>
      <c r="N851">
        <v>120.05</v>
      </c>
      <c r="O851">
        <v>107.34</v>
      </c>
      <c r="P851">
        <v>10.07</v>
      </c>
      <c r="Q851">
        <v>53.79</v>
      </c>
    </row>
    <row r="852" spans="1:17" x14ac:dyDescent="0.3">
      <c r="A852" s="1">
        <v>45046</v>
      </c>
      <c r="B852">
        <v>38.83</v>
      </c>
      <c r="C852">
        <v>143.9</v>
      </c>
      <c r="D852">
        <v>240.32</v>
      </c>
      <c r="E852">
        <v>307.26</v>
      </c>
      <c r="F852">
        <v>626.5</v>
      </c>
      <c r="G852">
        <v>169.68</v>
      </c>
      <c r="H852">
        <v>2.61</v>
      </c>
      <c r="I852">
        <v>4492</v>
      </c>
      <c r="J852">
        <v>277.49</v>
      </c>
      <c r="K852">
        <v>14.92</v>
      </c>
      <c r="L852">
        <v>218.8</v>
      </c>
      <c r="M852">
        <v>281.91000000000003</v>
      </c>
      <c r="N852">
        <v>120.05</v>
      </c>
      <c r="O852">
        <v>107.34</v>
      </c>
      <c r="P852">
        <v>10.07</v>
      </c>
      <c r="Q852">
        <v>53.79</v>
      </c>
    </row>
    <row r="853" spans="1:17" x14ac:dyDescent="0.3">
      <c r="A853" s="1">
        <v>45047</v>
      </c>
      <c r="B853">
        <v>38.71</v>
      </c>
      <c r="C853">
        <v>143.21</v>
      </c>
      <c r="D853">
        <v>243.18</v>
      </c>
      <c r="E853">
        <v>305.56</v>
      </c>
      <c r="F853">
        <v>637.95000000000005</v>
      </c>
      <c r="G853">
        <v>169.59</v>
      </c>
      <c r="H853">
        <v>2.4700000000000002</v>
      </c>
      <c r="I853">
        <v>4549</v>
      </c>
      <c r="J853">
        <v>289.10000000000002</v>
      </c>
      <c r="K853">
        <v>14.82</v>
      </c>
      <c r="L853">
        <v>217.27</v>
      </c>
      <c r="M853">
        <v>282.43</v>
      </c>
      <c r="N853">
        <v>118.79</v>
      </c>
      <c r="O853">
        <v>107.2</v>
      </c>
      <c r="P853">
        <v>8.7799999999999994</v>
      </c>
      <c r="Q853">
        <v>50.14</v>
      </c>
    </row>
    <row r="854" spans="1:17" x14ac:dyDescent="0.3">
      <c r="A854" s="1">
        <v>45048</v>
      </c>
      <c r="B854">
        <v>37.67</v>
      </c>
      <c r="C854">
        <v>140.36000000000001</v>
      </c>
      <c r="D854">
        <v>239.24</v>
      </c>
      <c r="E854">
        <v>305.41000000000003</v>
      </c>
      <c r="F854">
        <v>612.34</v>
      </c>
      <c r="G854">
        <v>168.54</v>
      </c>
      <c r="H854">
        <v>2.37</v>
      </c>
      <c r="I854">
        <v>4534</v>
      </c>
      <c r="J854">
        <v>282.10000000000002</v>
      </c>
      <c r="K854">
        <v>14.92</v>
      </c>
      <c r="L854">
        <v>215.15</v>
      </c>
      <c r="M854">
        <v>281.61</v>
      </c>
      <c r="N854">
        <v>116.74</v>
      </c>
      <c r="O854">
        <v>105.32</v>
      </c>
      <c r="P854">
        <v>9.5500000000000007</v>
      </c>
      <c r="Q854">
        <v>51.32</v>
      </c>
    </row>
    <row r="855" spans="1:17" x14ac:dyDescent="0.3">
      <c r="A855" s="1">
        <v>45049</v>
      </c>
      <c r="B855">
        <v>37.979999999999997</v>
      </c>
      <c r="C855">
        <v>139.91</v>
      </c>
      <c r="D855">
        <v>237.03</v>
      </c>
      <c r="E855">
        <v>304.39999999999998</v>
      </c>
      <c r="F855">
        <v>613.20000000000005</v>
      </c>
      <c r="G855">
        <v>167.45</v>
      </c>
      <c r="H855">
        <v>2.4500000000000002</v>
      </c>
      <c r="I855">
        <v>4534</v>
      </c>
      <c r="J855">
        <v>278.02</v>
      </c>
      <c r="K855">
        <v>14.93</v>
      </c>
      <c r="L855">
        <v>215.64</v>
      </c>
      <c r="M855">
        <v>283.27</v>
      </c>
      <c r="N855">
        <v>117.67</v>
      </c>
      <c r="O855">
        <v>105.41</v>
      </c>
      <c r="P855">
        <v>9.5500000000000007</v>
      </c>
      <c r="Q855">
        <v>48.49</v>
      </c>
    </row>
    <row r="856" spans="1:17" x14ac:dyDescent="0.3">
      <c r="A856" s="1">
        <v>45050</v>
      </c>
      <c r="B856">
        <v>37.35</v>
      </c>
      <c r="C856">
        <v>141.26</v>
      </c>
      <c r="D856">
        <v>233.52</v>
      </c>
      <c r="E856">
        <v>305.41000000000003</v>
      </c>
      <c r="F856">
        <v>610.16</v>
      </c>
      <c r="G856">
        <v>165.79</v>
      </c>
      <c r="H856">
        <v>2.5099999999999998</v>
      </c>
      <c r="I856">
        <v>4534</v>
      </c>
      <c r="J856">
        <v>275.62</v>
      </c>
      <c r="K856">
        <v>14.31</v>
      </c>
      <c r="L856">
        <v>210.38</v>
      </c>
      <c r="M856">
        <v>278.74</v>
      </c>
      <c r="N856">
        <v>117.88</v>
      </c>
      <c r="O856">
        <v>104.69</v>
      </c>
      <c r="P856">
        <v>10.27</v>
      </c>
      <c r="Q856">
        <v>49.22</v>
      </c>
    </row>
    <row r="857" spans="1:17" x14ac:dyDescent="0.3">
      <c r="A857" s="1">
        <v>45051</v>
      </c>
      <c r="B857">
        <v>37.83</v>
      </c>
      <c r="C857">
        <v>143.56</v>
      </c>
      <c r="D857">
        <v>232.78</v>
      </c>
      <c r="E857">
        <v>310.64999999999998</v>
      </c>
      <c r="F857">
        <v>630.12</v>
      </c>
      <c r="G857">
        <v>173.57</v>
      </c>
      <c r="H857">
        <v>2.68</v>
      </c>
      <c r="I857">
        <v>4534</v>
      </c>
      <c r="J857">
        <v>286.8</v>
      </c>
      <c r="K857">
        <v>14.98</v>
      </c>
      <c r="L857">
        <v>215.09</v>
      </c>
      <c r="M857">
        <v>282.56</v>
      </c>
      <c r="N857">
        <v>122.45</v>
      </c>
      <c r="O857">
        <v>105.57</v>
      </c>
      <c r="P857">
        <v>10.49</v>
      </c>
      <c r="Q857">
        <v>58.24</v>
      </c>
    </row>
    <row r="858" spans="1:17" x14ac:dyDescent="0.3">
      <c r="A858" s="1">
        <v>45052</v>
      </c>
      <c r="B858">
        <v>37.83</v>
      </c>
      <c r="C858">
        <v>143.56</v>
      </c>
      <c r="D858">
        <v>232.78</v>
      </c>
      <c r="E858">
        <v>310.64999999999998</v>
      </c>
      <c r="F858">
        <v>630.12</v>
      </c>
      <c r="G858">
        <v>173.57</v>
      </c>
      <c r="H858">
        <v>2.68</v>
      </c>
      <c r="I858">
        <v>4534</v>
      </c>
      <c r="J858">
        <v>286.8</v>
      </c>
      <c r="K858">
        <v>14.98</v>
      </c>
      <c r="L858">
        <v>215.09</v>
      </c>
      <c r="M858">
        <v>282.56</v>
      </c>
      <c r="N858">
        <v>122.45</v>
      </c>
      <c r="O858">
        <v>105.57</v>
      </c>
      <c r="P858">
        <v>10.49</v>
      </c>
      <c r="Q858">
        <v>58.24</v>
      </c>
    </row>
    <row r="859" spans="1:17" x14ac:dyDescent="0.3">
      <c r="A859" s="1">
        <v>45053</v>
      </c>
      <c r="B859">
        <v>37.83</v>
      </c>
      <c r="C859">
        <v>143.56</v>
      </c>
      <c r="D859">
        <v>232.78</v>
      </c>
      <c r="E859">
        <v>310.64999999999998</v>
      </c>
      <c r="F859">
        <v>630.12</v>
      </c>
      <c r="G859">
        <v>173.57</v>
      </c>
      <c r="H859">
        <v>2.68</v>
      </c>
      <c r="I859">
        <v>4534</v>
      </c>
      <c r="J859">
        <v>286.8</v>
      </c>
      <c r="K859">
        <v>14.98</v>
      </c>
      <c r="L859">
        <v>215.09</v>
      </c>
      <c r="M859">
        <v>282.56</v>
      </c>
      <c r="N859">
        <v>122.45</v>
      </c>
      <c r="O859">
        <v>105.57</v>
      </c>
      <c r="P859">
        <v>10.49</v>
      </c>
      <c r="Q859">
        <v>58.24</v>
      </c>
    </row>
    <row r="860" spans="1:17" x14ac:dyDescent="0.3">
      <c r="A860" s="1">
        <v>45054</v>
      </c>
      <c r="B860">
        <v>37.83</v>
      </c>
      <c r="C860">
        <v>144.18</v>
      </c>
      <c r="D860">
        <v>233.27</v>
      </c>
      <c r="E860">
        <v>308.64999999999998</v>
      </c>
      <c r="F860">
        <v>629.05999999999995</v>
      </c>
      <c r="G860">
        <v>173.5</v>
      </c>
      <c r="H860">
        <v>2.64</v>
      </c>
      <c r="I860">
        <v>4595</v>
      </c>
      <c r="J860">
        <v>291.51</v>
      </c>
      <c r="K860">
        <v>15.08</v>
      </c>
      <c r="L860">
        <v>214.79</v>
      </c>
      <c r="M860">
        <v>281.95</v>
      </c>
      <c r="N860">
        <v>132.41</v>
      </c>
      <c r="O860">
        <v>107.77</v>
      </c>
      <c r="P860">
        <v>9.33</v>
      </c>
      <c r="Q860">
        <v>58.1</v>
      </c>
    </row>
    <row r="861" spans="1:17" x14ac:dyDescent="0.3">
      <c r="A861" s="1">
        <v>45055</v>
      </c>
      <c r="B861">
        <v>37.57</v>
      </c>
      <c r="C861">
        <v>142.03</v>
      </c>
      <c r="D861">
        <v>233.37</v>
      </c>
      <c r="E861">
        <v>307</v>
      </c>
      <c r="F861">
        <v>618.51</v>
      </c>
      <c r="G861">
        <v>171.77</v>
      </c>
      <c r="H861">
        <v>2.76</v>
      </c>
      <c r="I861">
        <v>4734</v>
      </c>
      <c r="J861">
        <v>285.70999999999998</v>
      </c>
      <c r="K861">
        <v>15.26</v>
      </c>
      <c r="L861">
        <v>213.49</v>
      </c>
      <c r="M861">
        <v>281.51</v>
      </c>
      <c r="N861">
        <v>129.94</v>
      </c>
      <c r="O861">
        <v>107.35</v>
      </c>
      <c r="P861">
        <v>9.3800000000000008</v>
      </c>
      <c r="Q861">
        <v>60.21</v>
      </c>
    </row>
    <row r="862" spans="1:17" x14ac:dyDescent="0.3">
      <c r="A862" s="1">
        <v>45056</v>
      </c>
      <c r="B862">
        <v>37.630000000000003</v>
      </c>
      <c r="C862">
        <v>142.03</v>
      </c>
      <c r="D862">
        <v>233.08</v>
      </c>
      <c r="E862">
        <v>312.31</v>
      </c>
      <c r="F862">
        <v>626.27</v>
      </c>
      <c r="G862">
        <v>173.55500000000001</v>
      </c>
      <c r="H862">
        <v>2.76</v>
      </c>
      <c r="I862">
        <v>4671</v>
      </c>
      <c r="J862">
        <v>288.85000000000002</v>
      </c>
      <c r="K862">
        <v>15.29</v>
      </c>
      <c r="L862">
        <v>213.17</v>
      </c>
      <c r="M862">
        <v>288.08999999999997</v>
      </c>
      <c r="N862">
        <v>133.80000000000001</v>
      </c>
      <c r="O862">
        <v>111.75</v>
      </c>
      <c r="P862">
        <v>10.220000000000001</v>
      </c>
      <c r="Q862">
        <v>62.64</v>
      </c>
    </row>
    <row r="863" spans="1:17" x14ac:dyDescent="0.3">
      <c r="A863" s="1">
        <v>45057</v>
      </c>
      <c r="B863">
        <v>37.6</v>
      </c>
      <c r="C863">
        <v>142.69999999999999</v>
      </c>
      <c r="D863">
        <v>235.79</v>
      </c>
      <c r="E863">
        <v>310.11</v>
      </c>
      <c r="F863">
        <v>627.66999999999996</v>
      </c>
      <c r="G863">
        <v>173.75</v>
      </c>
      <c r="H863">
        <v>2.62</v>
      </c>
      <c r="I863">
        <v>4621</v>
      </c>
      <c r="J863">
        <v>285.77999999999997</v>
      </c>
      <c r="K863">
        <v>15.33</v>
      </c>
      <c r="L863">
        <v>210.03</v>
      </c>
      <c r="M863">
        <v>289.42</v>
      </c>
      <c r="N863">
        <v>132.15</v>
      </c>
      <c r="O863">
        <v>116.57</v>
      </c>
      <c r="P863">
        <v>8.73</v>
      </c>
      <c r="Q863">
        <v>60.35</v>
      </c>
    </row>
    <row r="864" spans="1:17" x14ac:dyDescent="0.3">
      <c r="A864" s="1">
        <v>45058</v>
      </c>
      <c r="B864">
        <v>37.590000000000003</v>
      </c>
      <c r="C864">
        <v>144.12</v>
      </c>
      <c r="D864">
        <v>233.81</v>
      </c>
      <c r="E864">
        <v>308.97000000000003</v>
      </c>
      <c r="F864">
        <v>631.15</v>
      </c>
      <c r="G864">
        <v>172.57</v>
      </c>
      <c r="H864">
        <v>2.65</v>
      </c>
      <c r="I864">
        <v>4723</v>
      </c>
      <c r="J864">
        <v>283.39999999999998</v>
      </c>
      <c r="K864">
        <v>15.1</v>
      </c>
      <c r="L864">
        <v>209.54</v>
      </c>
      <c r="M864">
        <v>288.91000000000003</v>
      </c>
      <c r="N864">
        <v>130.22999999999999</v>
      </c>
      <c r="O864">
        <v>117.51</v>
      </c>
      <c r="P864">
        <v>8.92</v>
      </c>
      <c r="Q864">
        <v>57.34</v>
      </c>
    </row>
    <row r="865" spans="1:17" x14ac:dyDescent="0.3">
      <c r="A865" s="1">
        <v>45059</v>
      </c>
      <c r="B865">
        <v>37.590000000000003</v>
      </c>
      <c r="C865">
        <v>144.12</v>
      </c>
      <c r="D865">
        <v>233.81</v>
      </c>
      <c r="E865">
        <v>308.97000000000003</v>
      </c>
      <c r="F865">
        <v>631.15</v>
      </c>
      <c r="G865">
        <v>172.57</v>
      </c>
      <c r="H865">
        <v>2.65</v>
      </c>
      <c r="I865">
        <v>4723</v>
      </c>
      <c r="J865">
        <v>283.39999999999998</v>
      </c>
      <c r="K865">
        <v>15.1</v>
      </c>
      <c r="L865">
        <v>209.54</v>
      </c>
      <c r="M865">
        <v>288.91000000000003</v>
      </c>
      <c r="N865">
        <v>130.22999999999999</v>
      </c>
      <c r="O865">
        <v>117.51</v>
      </c>
      <c r="P865">
        <v>8.92</v>
      </c>
      <c r="Q865">
        <v>57.34</v>
      </c>
    </row>
    <row r="866" spans="1:17" x14ac:dyDescent="0.3">
      <c r="A866" s="1">
        <v>45060</v>
      </c>
      <c r="B866">
        <v>37.590000000000003</v>
      </c>
      <c r="C866">
        <v>144.12</v>
      </c>
      <c r="D866">
        <v>233.81</v>
      </c>
      <c r="E866">
        <v>308.97000000000003</v>
      </c>
      <c r="F866">
        <v>631.15</v>
      </c>
      <c r="G866">
        <v>172.57</v>
      </c>
      <c r="H866">
        <v>2.65</v>
      </c>
      <c r="I866">
        <v>4723</v>
      </c>
      <c r="J866">
        <v>283.39999999999998</v>
      </c>
      <c r="K866">
        <v>15.1</v>
      </c>
      <c r="L866">
        <v>209.54</v>
      </c>
      <c r="M866">
        <v>288.91000000000003</v>
      </c>
      <c r="N866">
        <v>130.22999999999999</v>
      </c>
      <c r="O866">
        <v>117.51</v>
      </c>
      <c r="P866">
        <v>8.92</v>
      </c>
      <c r="Q866">
        <v>57.34</v>
      </c>
    </row>
    <row r="867" spans="1:17" x14ac:dyDescent="0.3">
      <c r="A867" s="1">
        <v>45061</v>
      </c>
      <c r="B867">
        <v>36.770000000000003</v>
      </c>
      <c r="C867">
        <v>144.62</v>
      </c>
      <c r="D867">
        <v>238.86</v>
      </c>
      <c r="E867">
        <v>309.45999999999998</v>
      </c>
      <c r="F867">
        <v>639.79999999999995</v>
      </c>
      <c r="G867">
        <v>172.07</v>
      </c>
      <c r="H867">
        <v>2.65</v>
      </c>
      <c r="I867">
        <v>4717</v>
      </c>
      <c r="J867">
        <v>289.52999999999997</v>
      </c>
      <c r="K867">
        <v>15.32</v>
      </c>
      <c r="L867">
        <v>211.29</v>
      </c>
      <c r="M867">
        <v>286.48</v>
      </c>
      <c r="N867">
        <v>135.55000000000001</v>
      </c>
      <c r="O867">
        <v>116.51</v>
      </c>
      <c r="P867">
        <v>9.5399999999999991</v>
      </c>
      <c r="Q867">
        <v>60.77</v>
      </c>
    </row>
    <row r="868" spans="1:17" x14ac:dyDescent="0.3">
      <c r="A868" s="1">
        <v>45062</v>
      </c>
      <c r="B868">
        <v>36.049999999999997</v>
      </c>
      <c r="C868">
        <v>143.69999999999999</v>
      </c>
      <c r="D868">
        <v>238.82</v>
      </c>
      <c r="E868">
        <v>311.74</v>
      </c>
      <c r="F868">
        <v>641.44000000000005</v>
      </c>
      <c r="G868">
        <v>172.07</v>
      </c>
      <c r="H868">
        <v>2.5</v>
      </c>
      <c r="I868">
        <v>4704</v>
      </c>
      <c r="J868">
        <v>292.13</v>
      </c>
      <c r="K868">
        <v>15.13</v>
      </c>
      <c r="L868">
        <v>207.2</v>
      </c>
      <c r="M868">
        <v>280.91000000000003</v>
      </c>
      <c r="N868">
        <v>134.01</v>
      </c>
      <c r="O868">
        <v>119.51</v>
      </c>
      <c r="P868">
        <v>9.25</v>
      </c>
      <c r="Q868">
        <v>57.88</v>
      </c>
    </row>
    <row r="869" spans="1:17" x14ac:dyDescent="0.3">
      <c r="A869" s="1">
        <v>45063</v>
      </c>
      <c r="B869">
        <v>36.18</v>
      </c>
      <c r="C869">
        <v>141.58000000000001</v>
      </c>
      <c r="D869">
        <v>242.48500000000001</v>
      </c>
      <c r="E869">
        <v>314</v>
      </c>
      <c r="F869">
        <v>657.47</v>
      </c>
      <c r="G869">
        <v>172.69</v>
      </c>
      <c r="H869">
        <v>2.59</v>
      </c>
      <c r="I869">
        <v>4739</v>
      </c>
      <c r="J869">
        <v>301.77999999999997</v>
      </c>
      <c r="K869">
        <v>15.63</v>
      </c>
      <c r="L869">
        <v>212.1</v>
      </c>
      <c r="M869">
        <v>286.67</v>
      </c>
      <c r="N869">
        <v>137.22999999999999</v>
      </c>
      <c r="O869">
        <v>120.84</v>
      </c>
      <c r="P869">
        <v>10.09</v>
      </c>
      <c r="Q869">
        <v>61.04</v>
      </c>
    </row>
    <row r="870" spans="1:17" x14ac:dyDescent="0.3">
      <c r="A870" s="1">
        <v>45064</v>
      </c>
      <c r="B870">
        <v>36.130000000000003</v>
      </c>
      <c r="C870">
        <v>138.18</v>
      </c>
      <c r="D870">
        <v>246.85</v>
      </c>
      <c r="E870">
        <v>318.52</v>
      </c>
      <c r="F870">
        <v>677.9</v>
      </c>
      <c r="G870">
        <v>175.05</v>
      </c>
      <c r="H870">
        <v>2.5099999999999998</v>
      </c>
      <c r="I870">
        <v>4837</v>
      </c>
      <c r="J870">
        <v>316.77999999999997</v>
      </c>
      <c r="K870">
        <v>15.96</v>
      </c>
      <c r="L870">
        <v>214.72</v>
      </c>
      <c r="M870">
        <v>292.48</v>
      </c>
      <c r="N870">
        <v>141.85</v>
      </c>
      <c r="O870">
        <v>122.83</v>
      </c>
      <c r="P870">
        <v>9.3800000000000008</v>
      </c>
      <c r="Q870">
        <v>60.26</v>
      </c>
    </row>
    <row r="871" spans="1:17" x14ac:dyDescent="0.3">
      <c r="A871" s="1">
        <v>45065</v>
      </c>
      <c r="B871">
        <v>36.049999999999997</v>
      </c>
      <c r="C871">
        <v>139.03</v>
      </c>
      <c r="D871">
        <v>245.64</v>
      </c>
      <c r="E871">
        <v>318.33999999999997</v>
      </c>
      <c r="F871">
        <v>682.25</v>
      </c>
      <c r="G871">
        <v>175.16</v>
      </c>
      <c r="H871">
        <v>2.5299999999999998</v>
      </c>
      <c r="I871">
        <v>4825</v>
      </c>
      <c r="J871">
        <v>312.64</v>
      </c>
      <c r="K871">
        <v>15.56</v>
      </c>
      <c r="L871">
        <v>214.78</v>
      </c>
      <c r="M871">
        <v>288.05</v>
      </c>
      <c r="N871">
        <v>144.72</v>
      </c>
      <c r="O871">
        <v>122.76</v>
      </c>
      <c r="P871">
        <v>9.1750000000000007</v>
      </c>
      <c r="Q871">
        <v>56.78</v>
      </c>
    </row>
    <row r="872" spans="1:17" x14ac:dyDescent="0.3">
      <c r="A872" s="1">
        <v>45066</v>
      </c>
      <c r="B872">
        <v>36.049999999999997</v>
      </c>
      <c r="C872">
        <v>139.03</v>
      </c>
      <c r="D872">
        <v>245.64</v>
      </c>
      <c r="E872">
        <v>318.33999999999997</v>
      </c>
      <c r="F872">
        <v>682.25</v>
      </c>
      <c r="G872">
        <v>175.16</v>
      </c>
      <c r="H872">
        <v>2.5299999999999998</v>
      </c>
      <c r="I872">
        <v>4825</v>
      </c>
      <c r="J872">
        <v>312.64</v>
      </c>
      <c r="K872">
        <v>15.56</v>
      </c>
      <c r="L872">
        <v>214.78</v>
      </c>
      <c r="M872">
        <v>288.05</v>
      </c>
      <c r="N872">
        <v>144.72</v>
      </c>
      <c r="O872">
        <v>122.76</v>
      </c>
      <c r="P872">
        <v>9.1750000000000007</v>
      </c>
      <c r="Q872">
        <v>56.78</v>
      </c>
    </row>
    <row r="873" spans="1:17" x14ac:dyDescent="0.3">
      <c r="A873" s="1">
        <v>45067</v>
      </c>
      <c r="B873">
        <v>36.049999999999997</v>
      </c>
      <c r="C873">
        <v>139.03</v>
      </c>
      <c r="D873">
        <v>245.64</v>
      </c>
      <c r="E873">
        <v>318.33999999999997</v>
      </c>
      <c r="F873">
        <v>682.25</v>
      </c>
      <c r="G873">
        <v>175.16</v>
      </c>
      <c r="H873">
        <v>2.5299999999999998</v>
      </c>
      <c r="I873">
        <v>4825</v>
      </c>
      <c r="J873">
        <v>312.64</v>
      </c>
      <c r="K873">
        <v>15.56</v>
      </c>
      <c r="L873">
        <v>214.78</v>
      </c>
      <c r="M873">
        <v>288.05</v>
      </c>
      <c r="N873">
        <v>144.72</v>
      </c>
      <c r="O873">
        <v>122.76</v>
      </c>
      <c r="P873">
        <v>9.1750000000000007</v>
      </c>
      <c r="Q873">
        <v>56.78</v>
      </c>
    </row>
    <row r="874" spans="1:17" x14ac:dyDescent="0.3">
      <c r="A874" s="1">
        <v>45068</v>
      </c>
      <c r="B874">
        <v>35.96</v>
      </c>
      <c r="C874">
        <v>141.6</v>
      </c>
      <c r="D874">
        <v>248.32</v>
      </c>
      <c r="E874">
        <v>321.18</v>
      </c>
      <c r="F874">
        <v>678.37</v>
      </c>
      <c r="G874">
        <v>174.2</v>
      </c>
      <c r="H874">
        <v>2.73</v>
      </c>
      <c r="I874">
        <v>4845</v>
      </c>
      <c r="J874">
        <v>311.76</v>
      </c>
      <c r="K874">
        <v>16.510000000000002</v>
      </c>
      <c r="L874">
        <v>214.26</v>
      </c>
      <c r="M874">
        <v>280.91000000000003</v>
      </c>
      <c r="N874">
        <v>147.41</v>
      </c>
      <c r="O874">
        <v>125.05</v>
      </c>
      <c r="P874">
        <v>9.67</v>
      </c>
      <c r="Q874">
        <v>61.07</v>
      </c>
    </row>
    <row r="875" spans="1:17" x14ac:dyDescent="0.3">
      <c r="A875" s="1">
        <v>45069</v>
      </c>
      <c r="B875">
        <v>36.24</v>
      </c>
      <c r="C875">
        <v>141.37</v>
      </c>
      <c r="D875">
        <v>246.74</v>
      </c>
      <c r="E875">
        <v>315.26</v>
      </c>
      <c r="F875">
        <v>686.5</v>
      </c>
      <c r="G875">
        <v>171.56</v>
      </c>
      <c r="H875">
        <v>2.79</v>
      </c>
      <c r="I875">
        <v>4796</v>
      </c>
      <c r="J875">
        <v>306.88</v>
      </c>
      <c r="K875">
        <v>16.29</v>
      </c>
      <c r="L875">
        <v>212.71</v>
      </c>
      <c r="M875">
        <v>275.42</v>
      </c>
      <c r="N875">
        <v>143.9</v>
      </c>
      <c r="O875">
        <v>122.56</v>
      </c>
      <c r="P875">
        <v>9.32</v>
      </c>
      <c r="Q875">
        <v>59.1</v>
      </c>
    </row>
    <row r="876" spans="1:17" x14ac:dyDescent="0.3">
      <c r="A876" s="1">
        <v>45070</v>
      </c>
      <c r="B876">
        <v>35.869999999999997</v>
      </c>
      <c r="C876">
        <v>140</v>
      </c>
      <c r="D876">
        <v>249.21</v>
      </c>
      <c r="E876">
        <v>313.85000000000002</v>
      </c>
      <c r="F876">
        <v>679.53</v>
      </c>
      <c r="G876">
        <v>171.84</v>
      </c>
      <c r="H876">
        <v>2.69</v>
      </c>
      <c r="I876">
        <v>4780</v>
      </c>
      <c r="J876">
        <v>305.38</v>
      </c>
      <c r="K876">
        <v>16.239999999999998</v>
      </c>
      <c r="L876">
        <v>209.7</v>
      </c>
      <c r="M876">
        <v>273.93</v>
      </c>
      <c r="N876">
        <v>149.19999999999999</v>
      </c>
      <c r="O876">
        <v>120.9</v>
      </c>
      <c r="P876">
        <v>9.43</v>
      </c>
      <c r="Q876">
        <v>58.36</v>
      </c>
    </row>
    <row r="877" spans="1:17" x14ac:dyDescent="0.3">
      <c r="A877" s="1">
        <v>45071</v>
      </c>
      <c r="B877">
        <v>34.82</v>
      </c>
      <c r="C877">
        <v>135.76</v>
      </c>
      <c r="D877">
        <v>252.69</v>
      </c>
      <c r="E877">
        <v>325.92</v>
      </c>
      <c r="F877">
        <v>728.8</v>
      </c>
      <c r="G877">
        <v>172.99</v>
      </c>
      <c r="H877">
        <v>2.64</v>
      </c>
      <c r="I877">
        <v>4740</v>
      </c>
      <c r="J877">
        <v>379.8</v>
      </c>
      <c r="K877">
        <v>18.510000000000002</v>
      </c>
      <c r="L877">
        <v>209.98</v>
      </c>
      <c r="M877">
        <v>276.41000000000003</v>
      </c>
      <c r="N877">
        <v>149.61000000000001</v>
      </c>
      <c r="O877">
        <v>123.48</v>
      </c>
      <c r="P877">
        <v>9.11</v>
      </c>
      <c r="Q877">
        <v>56.87</v>
      </c>
    </row>
    <row r="878" spans="1:17" x14ac:dyDescent="0.3">
      <c r="A878" s="1">
        <v>45072</v>
      </c>
      <c r="B878">
        <v>35</v>
      </c>
      <c r="C878">
        <v>135.15</v>
      </c>
      <c r="D878">
        <v>262.04000000000002</v>
      </c>
      <c r="E878">
        <v>332.89</v>
      </c>
      <c r="F878">
        <v>812.73</v>
      </c>
      <c r="G878">
        <v>175.43</v>
      </c>
      <c r="H878">
        <v>2.57</v>
      </c>
      <c r="I878">
        <v>4785</v>
      </c>
      <c r="J878">
        <v>389.46</v>
      </c>
      <c r="K878">
        <v>19.739999999999998</v>
      </c>
      <c r="L878">
        <v>211.8</v>
      </c>
      <c r="M878">
        <v>280.54000000000002</v>
      </c>
      <c r="N878">
        <v>154.12</v>
      </c>
      <c r="O878">
        <v>124.61</v>
      </c>
      <c r="P878">
        <v>8.93</v>
      </c>
      <c r="Q878">
        <v>56.92</v>
      </c>
    </row>
    <row r="879" spans="1:17" x14ac:dyDescent="0.3">
      <c r="A879" s="1">
        <v>45073</v>
      </c>
      <c r="B879">
        <v>35</v>
      </c>
      <c r="C879">
        <v>135.15</v>
      </c>
      <c r="D879">
        <v>262.04000000000002</v>
      </c>
      <c r="E879">
        <v>332.89</v>
      </c>
      <c r="F879">
        <v>812.73</v>
      </c>
      <c r="G879">
        <v>175.43</v>
      </c>
      <c r="H879">
        <v>2.57</v>
      </c>
      <c r="I879">
        <v>4785</v>
      </c>
      <c r="J879">
        <v>389.46</v>
      </c>
      <c r="K879">
        <v>19.739999999999998</v>
      </c>
      <c r="L879">
        <v>211.8</v>
      </c>
      <c r="M879">
        <v>280.54000000000002</v>
      </c>
      <c r="N879">
        <v>154.12</v>
      </c>
      <c r="O879">
        <v>124.61</v>
      </c>
      <c r="P879">
        <v>8.93</v>
      </c>
      <c r="Q879">
        <v>56.92</v>
      </c>
    </row>
    <row r="880" spans="1:17" x14ac:dyDescent="0.3">
      <c r="A880" s="1">
        <v>45074</v>
      </c>
      <c r="B880">
        <v>35</v>
      </c>
      <c r="C880">
        <v>135.15</v>
      </c>
      <c r="D880">
        <v>262.04000000000002</v>
      </c>
      <c r="E880">
        <v>332.89</v>
      </c>
      <c r="F880">
        <v>812.73</v>
      </c>
      <c r="G880">
        <v>175.43</v>
      </c>
      <c r="H880">
        <v>2.57</v>
      </c>
      <c r="I880">
        <v>4785</v>
      </c>
      <c r="J880">
        <v>389.46</v>
      </c>
      <c r="K880">
        <v>19.739999999999998</v>
      </c>
      <c r="L880">
        <v>211.8</v>
      </c>
      <c r="M880">
        <v>280.54000000000002</v>
      </c>
      <c r="N880">
        <v>154.12</v>
      </c>
      <c r="O880">
        <v>124.61</v>
      </c>
      <c r="P880">
        <v>8.93</v>
      </c>
      <c r="Q880">
        <v>56.92</v>
      </c>
    </row>
    <row r="881" spans="1:17" x14ac:dyDescent="0.3">
      <c r="A881" s="1">
        <v>45075</v>
      </c>
      <c r="B881">
        <v>35</v>
      </c>
      <c r="C881">
        <v>135.15</v>
      </c>
      <c r="D881">
        <v>262.04000000000002</v>
      </c>
      <c r="E881">
        <v>332.89</v>
      </c>
      <c r="F881">
        <v>812.73</v>
      </c>
      <c r="G881">
        <v>175.43</v>
      </c>
      <c r="H881">
        <v>2.57</v>
      </c>
      <c r="I881">
        <v>4945</v>
      </c>
      <c r="J881">
        <v>389.46</v>
      </c>
      <c r="K881">
        <v>19.739999999999998</v>
      </c>
      <c r="L881">
        <v>211.8</v>
      </c>
      <c r="M881">
        <v>280.54000000000002</v>
      </c>
      <c r="N881">
        <v>154.12</v>
      </c>
      <c r="O881">
        <v>124.61</v>
      </c>
      <c r="P881">
        <v>8.93</v>
      </c>
      <c r="Q881">
        <v>56.92</v>
      </c>
    </row>
    <row r="882" spans="1:17" x14ac:dyDescent="0.3">
      <c r="A882" s="1">
        <v>45076</v>
      </c>
      <c r="B882">
        <v>34.9</v>
      </c>
      <c r="C882">
        <v>135.12</v>
      </c>
      <c r="D882">
        <v>262.52</v>
      </c>
      <c r="E882">
        <v>331.21</v>
      </c>
      <c r="F882">
        <v>803.34</v>
      </c>
      <c r="G882">
        <v>177.3</v>
      </c>
      <c r="H882">
        <v>2.4900000000000002</v>
      </c>
      <c r="I882">
        <v>4953</v>
      </c>
      <c r="J882">
        <v>401.11</v>
      </c>
      <c r="K882">
        <v>20.14</v>
      </c>
      <c r="L882">
        <v>209.9</v>
      </c>
      <c r="M882">
        <v>280.97000000000003</v>
      </c>
      <c r="N882">
        <v>158.59</v>
      </c>
      <c r="O882">
        <v>123.67</v>
      </c>
      <c r="P882">
        <v>9.42</v>
      </c>
      <c r="Q882">
        <v>61.17</v>
      </c>
    </row>
    <row r="883" spans="1:17" x14ac:dyDescent="0.3">
      <c r="A883" s="1">
        <v>45077</v>
      </c>
      <c r="B883">
        <v>35.630000000000003</v>
      </c>
      <c r="C883">
        <v>137.25</v>
      </c>
      <c r="D883">
        <v>264.72000000000003</v>
      </c>
      <c r="E883">
        <v>328.39</v>
      </c>
      <c r="F883">
        <v>807.96</v>
      </c>
      <c r="G883">
        <v>177.25</v>
      </c>
      <c r="H883">
        <v>2.59</v>
      </c>
      <c r="I883">
        <v>4721</v>
      </c>
      <c r="J883">
        <v>378.34</v>
      </c>
      <c r="K883">
        <v>19.3</v>
      </c>
      <c r="L883">
        <v>205.75</v>
      </c>
      <c r="M883">
        <v>275.51</v>
      </c>
      <c r="N883">
        <v>160.13</v>
      </c>
      <c r="O883">
        <v>122.87</v>
      </c>
      <c r="P883">
        <v>9.7899999999999991</v>
      </c>
      <c r="Q883">
        <v>62.2</v>
      </c>
    </row>
    <row r="884" spans="1:17" x14ac:dyDescent="0.3">
      <c r="A884" s="1">
        <v>45078</v>
      </c>
      <c r="B884">
        <v>35.72</v>
      </c>
      <c r="C884">
        <v>138.91</v>
      </c>
      <c r="D884">
        <v>272.61</v>
      </c>
      <c r="E884">
        <v>332.58</v>
      </c>
      <c r="F884">
        <v>789.95</v>
      </c>
      <c r="G884">
        <v>180.09</v>
      </c>
      <c r="H884">
        <v>2.89</v>
      </c>
      <c r="I884">
        <v>4787</v>
      </c>
      <c r="J884">
        <v>397.7</v>
      </c>
      <c r="K884">
        <v>19.399999999999999</v>
      </c>
      <c r="L884">
        <v>209.07</v>
      </c>
      <c r="M884">
        <v>282.98</v>
      </c>
      <c r="N884">
        <v>157.55000000000001</v>
      </c>
      <c r="O884">
        <v>123.72</v>
      </c>
      <c r="P884">
        <v>9.99</v>
      </c>
      <c r="Q884">
        <v>63.57</v>
      </c>
    </row>
    <row r="885" spans="1:17" x14ac:dyDescent="0.3">
      <c r="A885" s="1">
        <v>45079</v>
      </c>
      <c r="B885">
        <v>34.58</v>
      </c>
      <c r="C885">
        <v>131.19</v>
      </c>
      <c r="D885">
        <v>272.61</v>
      </c>
      <c r="E885">
        <v>335.4</v>
      </c>
      <c r="F885">
        <v>812</v>
      </c>
      <c r="G885">
        <v>180.95</v>
      </c>
      <c r="H885">
        <v>3.06</v>
      </c>
      <c r="I885">
        <v>4939</v>
      </c>
      <c r="J885">
        <v>393.27</v>
      </c>
      <c r="K885">
        <v>19.8</v>
      </c>
      <c r="L885">
        <v>226.63</v>
      </c>
      <c r="M885">
        <v>298.23</v>
      </c>
      <c r="N885">
        <v>151.32</v>
      </c>
      <c r="O885">
        <v>124.67</v>
      </c>
      <c r="P885">
        <v>10.029999999999999</v>
      </c>
      <c r="Q885">
        <v>64.55</v>
      </c>
    </row>
    <row r="886" spans="1:17" x14ac:dyDescent="0.3">
      <c r="A886" s="1">
        <v>45080</v>
      </c>
      <c r="B886">
        <v>34.58</v>
      </c>
      <c r="C886">
        <v>131.19</v>
      </c>
      <c r="D886">
        <v>272.61</v>
      </c>
      <c r="E886">
        <v>335.4</v>
      </c>
      <c r="F886">
        <v>812</v>
      </c>
      <c r="G886">
        <v>180.95</v>
      </c>
      <c r="H886">
        <v>3.06</v>
      </c>
      <c r="I886">
        <v>4939</v>
      </c>
      <c r="J886">
        <v>393.27</v>
      </c>
      <c r="K886">
        <v>19.8</v>
      </c>
      <c r="L886">
        <v>226.63</v>
      </c>
      <c r="M886">
        <v>298.23</v>
      </c>
      <c r="N886">
        <v>151.32</v>
      </c>
      <c r="O886">
        <v>124.67</v>
      </c>
      <c r="P886">
        <v>10.029999999999999</v>
      </c>
      <c r="Q886">
        <v>64.55</v>
      </c>
    </row>
    <row r="887" spans="1:17" x14ac:dyDescent="0.3">
      <c r="A887" s="1">
        <v>45081</v>
      </c>
      <c r="B887">
        <v>34.58</v>
      </c>
      <c r="C887">
        <v>131.19</v>
      </c>
      <c r="D887">
        <v>272.61</v>
      </c>
      <c r="E887">
        <v>335.4</v>
      </c>
      <c r="F887">
        <v>812</v>
      </c>
      <c r="G887">
        <v>180.95</v>
      </c>
      <c r="H887">
        <v>3.06</v>
      </c>
      <c r="I887">
        <v>4939</v>
      </c>
      <c r="J887">
        <v>393.27</v>
      </c>
      <c r="K887">
        <v>19.8</v>
      </c>
      <c r="L887">
        <v>226.63</v>
      </c>
      <c r="M887">
        <v>298.23</v>
      </c>
      <c r="N887">
        <v>151.32</v>
      </c>
      <c r="O887">
        <v>124.67</v>
      </c>
      <c r="P887">
        <v>10.029999999999999</v>
      </c>
      <c r="Q887">
        <v>64.55</v>
      </c>
    </row>
    <row r="888" spans="1:17" x14ac:dyDescent="0.3">
      <c r="A888" s="1">
        <v>45082</v>
      </c>
      <c r="B888">
        <v>34.46</v>
      </c>
      <c r="C888">
        <v>132.22</v>
      </c>
      <c r="D888">
        <v>271.39</v>
      </c>
      <c r="E888">
        <v>335.94</v>
      </c>
      <c r="F888">
        <v>802.3</v>
      </c>
      <c r="G888">
        <v>179.58</v>
      </c>
      <c r="H888">
        <v>3.07</v>
      </c>
      <c r="I888">
        <v>5056</v>
      </c>
      <c r="J888">
        <v>391.71</v>
      </c>
      <c r="K888">
        <v>20.07</v>
      </c>
      <c r="L888">
        <v>222.47</v>
      </c>
      <c r="M888">
        <v>294.69</v>
      </c>
      <c r="N888">
        <v>154.08000000000001</v>
      </c>
      <c r="O888">
        <v>126.01</v>
      </c>
      <c r="P888">
        <v>9.19</v>
      </c>
      <c r="Q888">
        <v>58.704999999999998</v>
      </c>
    </row>
    <row r="889" spans="1:17" x14ac:dyDescent="0.3">
      <c r="A889" s="1">
        <v>45083</v>
      </c>
      <c r="B889">
        <v>34.700000000000003</v>
      </c>
      <c r="C889">
        <v>128.54</v>
      </c>
      <c r="D889">
        <v>271.12</v>
      </c>
      <c r="E889">
        <v>333.68</v>
      </c>
      <c r="F889">
        <v>790</v>
      </c>
      <c r="G889">
        <v>179.21</v>
      </c>
      <c r="H889">
        <v>3.05</v>
      </c>
      <c r="I889">
        <v>5231</v>
      </c>
      <c r="J889">
        <v>386.54</v>
      </c>
      <c r="K889">
        <v>20</v>
      </c>
      <c r="L889">
        <v>226.68</v>
      </c>
      <c r="M889">
        <v>299.74</v>
      </c>
      <c r="N889">
        <v>153.04</v>
      </c>
      <c r="O889">
        <v>127.31</v>
      </c>
      <c r="P889">
        <v>10.08</v>
      </c>
      <c r="Q889">
        <v>51.61</v>
      </c>
    </row>
    <row r="890" spans="1:17" x14ac:dyDescent="0.3">
      <c r="A890" s="1">
        <v>45084</v>
      </c>
      <c r="B890">
        <v>35.26</v>
      </c>
      <c r="C890">
        <v>126.55</v>
      </c>
      <c r="D890">
        <v>263.60000000000002</v>
      </c>
      <c r="E890">
        <v>323.38</v>
      </c>
      <c r="F890">
        <v>792.63</v>
      </c>
      <c r="G890">
        <v>177.82</v>
      </c>
      <c r="H890">
        <v>2.99</v>
      </c>
      <c r="I890">
        <v>5138</v>
      </c>
      <c r="J890">
        <v>374.75</v>
      </c>
      <c r="K890">
        <v>20.56</v>
      </c>
      <c r="L890">
        <v>235.55</v>
      </c>
      <c r="M890">
        <v>307.82</v>
      </c>
      <c r="N890">
        <v>149.22999999999999</v>
      </c>
      <c r="O890">
        <v>122.5</v>
      </c>
      <c r="P890">
        <v>9.5500000000000007</v>
      </c>
      <c r="Q890">
        <v>53.26</v>
      </c>
    </row>
    <row r="891" spans="1:17" x14ac:dyDescent="0.3">
      <c r="A891" s="1">
        <v>45085</v>
      </c>
      <c r="B891">
        <v>35.43</v>
      </c>
      <c r="C891">
        <v>130.32</v>
      </c>
      <c r="D891">
        <v>264.58</v>
      </c>
      <c r="E891">
        <v>325.26</v>
      </c>
      <c r="F891">
        <v>804.2</v>
      </c>
      <c r="G891">
        <v>180.57</v>
      </c>
      <c r="H891">
        <v>3.16</v>
      </c>
      <c r="I891">
        <v>5159</v>
      </c>
      <c r="J891">
        <v>385.1</v>
      </c>
      <c r="K891">
        <v>20.58</v>
      </c>
      <c r="L891">
        <v>234.45</v>
      </c>
      <c r="M891">
        <v>304.98</v>
      </c>
      <c r="N891">
        <v>151.30000000000001</v>
      </c>
      <c r="O891">
        <v>122.14</v>
      </c>
      <c r="P891">
        <v>9.57</v>
      </c>
      <c r="Q891">
        <v>54.9</v>
      </c>
    </row>
    <row r="892" spans="1:17" x14ac:dyDescent="0.3">
      <c r="A892" s="1">
        <v>45086</v>
      </c>
      <c r="B892">
        <v>35.47</v>
      </c>
      <c r="C892">
        <v>131.36000000000001</v>
      </c>
      <c r="D892">
        <v>264.95</v>
      </c>
      <c r="E892">
        <v>326.79000000000002</v>
      </c>
      <c r="F892">
        <v>804.62</v>
      </c>
      <c r="G892">
        <v>180.96</v>
      </c>
      <c r="H892">
        <v>3.1</v>
      </c>
      <c r="I892">
        <v>5364</v>
      </c>
      <c r="J892">
        <v>387.7</v>
      </c>
      <c r="K892">
        <v>21.19</v>
      </c>
      <c r="L892">
        <v>235.03</v>
      </c>
      <c r="M892">
        <v>303.38</v>
      </c>
      <c r="N892">
        <v>149.53</v>
      </c>
      <c r="O892">
        <v>122.23</v>
      </c>
      <c r="P892">
        <v>9.3800000000000008</v>
      </c>
      <c r="Q892">
        <v>53.28</v>
      </c>
    </row>
    <row r="893" spans="1:17" x14ac:dyDescent="0.3">
      <c r="A893" s="1">
        <v>45087</v>
      </c>
      <c r="B893">
        <v>35.47</v>
      </c>
      <c r="C893">
        <v>131.36000000000001</v>
      </c>
      <c r="D893">
        <v>264.95</v>
      </c>
      <c r="E893">
        <v>326.79000000000002</v>
      </c>
      <c r="F893">
        <v>804.62</v>
      </c>
      <c r="G893">
        <v>180.96</v>
      </c>
      <c r="H893">
        <v>3.1</v>
      </c>
      <c r="I893">
        <v>5364</v>
      </c>
      <c r="J893">
        <v>387.7</v>
      </c>
      <c r="K893">
        <v>21.19</v>
      </c>
      <c r="L893">
        <v>235.03</v>
      </c>
      <c r="M893">
        <v>303.38</v>
      </c>
      <c r="N893">
        <v>149.53</v>
      </c>
      <c r="O893">
        <v>122.23</v>
      </c>
      <c r="P893">
        <v>9.3800000000000008</v>
      </c>
      <c r="Q893">
        <v>53.28</v>
      </c>
    </row>
    <row r="894" spans="1:17" x14ac:dyDescent="0.3">
      <c r="A894" s="1">
        <v>45088</v>
      </c>
      <c r="B894">
        <v>35.47</v>
      </c>
      <c r="C894">
        <v>131.36000000000001</v>
      </c>
      <c r="D894">
        <v>264.95</v>
      </c>
      <c r="E894">
        <v>326.79000000000002</v>
      </c>
      <c r="F894">
        <v>804.62</v>
      </c>
      <c r="G894">
        <v>180.96</v>
      </c>
      <c r="H894">
        <v>3.1</v>
      </c>
      <c r="I894">
        <v>5364</v>
      </c>
      <c r="J894">
        <v>387.7</v>
      </c>
      <c r="K894">
        <v>21.19</v>
      </c>
      <c r="L894">
        <v>235.03</v>
      </c>
      <c r="M894">
        <v>303.38</v>
      </c>
      <c r="N894">
        <v>149.53</v>
      </c>
      <c r="O894">
        <v>122.23</v>
      </c>
      <c r="P894">
        <v>9.3800000000000008</v>
      </c>
      <c r="Q894">
        <v>53.28</v>
      </c>
    </row>
    <row r="895" spans="1:17" x14ac:dyDescent="0.3">
      <c r="A895" s="1">
        <v>45089</v>
      </c>
      <c r="B895">
        <v>35.61</v>
      </c>
      <c r="C895">
        <v>130.78</v>
      </c>
      <c r="D895">
        <v>271.05</v>
      </c>
      <c r="E895">
        <v>331.85</v>
      </c>
      <c r="F895">
        <v>855.36</v>
      </c>
      <c r="G895">
        <v>183.79</v>
      </c>
      <c r="H895">
        <v>3.17</v>
      </c>
      <c r="I895">
        <v>5429</v>
      </c>
      <c r="J895">
        <v>394.82</v>
      </c>
      <c r="K895">
        <v>21.11</v>
      </c>
      <c r="L895">
        <v>237.9</v>
      </c>
      <c r="M895">
        <v>305.06</v>
      </c>
      <c r="N895">
        <v>151.11000000000001</v>
      </c>
      <c r="O895">
        <v>123.64</v>
      </c>
      <c r="P895">
        <v>9.33</v>
      </c>
      <c r="Q895">
        <v>50.56</v>
      </c>
    </row>
    <row r="896" spans="1:17" x14ac:dyDescent="0.3">
      <c r="A896" s="1">
        <v>45090</v>
      </c>
      <c r="B896">
        <v>35.479999999999997</v>
      </c>
      <c r="C896">
        <v>129.88</v>
      </c>
      <c r="D896">
        <v>271.32</v>
      </c>
      <c r="E896">
        <v>334.29</v>
      </c>
      <c r="F896">
        <v>851.12</v>
      </c>
      <c r="G896">
        <v>183.31</v>
      </c>
      <c r="H896">
        <v>3.16</v>
      </c>
      <c r="I896">
        <v>5492</v>
      </c>
      <c r="J896">
        <v>410.22</v>
      </c>
      <c r="K896">
        <v>22.45</v>
      </c>
      <c r="L896">
        <v>245.44</v>
      </c>
      <c r="M896">
        <v>309.81</v>
      </c>
      <c r="N896">
        <v>153.11000000000001</v>
      </c>
      <c r="O896">
        <v>123.83</v>
      </c>
      <c r="P896">
        <v>9.68</v>
      </c>
      <c r="Q896">
        <v>52.4</v>
      </c>
    </row>
    <row r="897" spans="1:17" x14ac:dyDescent="0.3">
      <c r="A897" s="1">
        <v>45091</v>
      </c>
      <c r="B897">
        <v>35.729999999999997</v>
      </c>
      <c r="C897">
        <v>128.05000000000001</v>
      </c>
      <c r="D897">
        <v>273.35000000000002</v>
      </c>
      <c r="E897">
        <v>337.34</v>
      </c>
      <c r="F897">
        <v>886.18</v>
      </c>
      <c r="G897">
        <v>183.95</v>
      </c>
      <c r="H897">
        <v>3.12</v>
      </c>
      <c r="I897">
        <v>5608</v>
      </c>
      <c r="J897">
        <v>429.97</v>
      </c>
      <c r="K897">
        <v>22.55</v>
      </c>
      <c r="L897">
        <v>243.32</v>
      </c>
      <c r="M897">
        <v>306.64</v>
      </c>
      <c r="N897">
        <v>153.96</v>
      </c>
      <c r="O897">
        <v>123.67</v>
      </c>
      <c r="P897">
        <v>9.69</v>
      </c>
      <c r="Q897">
        <v>53.9</v>
      </c>
    </row>
    <row r="898" spans="1:17" x14ac:dyDescent="0.3">
      <c r="A898" s="1">
        <v>45092</v>
      </c>
      <c r="B898">
        <v>36.44</v>
      </c>
      <c r="C898">
        <v>132.76</v>
      </c>
      <c r="D898">
        <v>281.83</v>
      </c>
      <c r="E898">
        <v>348.1</v>
      </c>
      <c r="F898">
        <v>883.43</v>
      </c>
      <c r="G898">
        <v>186.01</v>
      </c>
      <c r="H898">
        <v>3.25</v>
      </c>
      <c r="I898">
        <v>5613</v>
      </c>
      <c r="J898">
        <v>426.53</v>
      </c>
      <c r="K898">
        <v>22.6</v>
      </c>
      <c r="L898">
        <v>247.67</v>
      </c>
      <c r="M898">
        <v>308.74</v>
      </c>
      <c r="N898">
        <v>159.81</v>
      </c>
      <c r="O898">
        <v>125.09</v>
      </c>
      <c r="P898">
        <v>9.36</v>
      </c>
      <c r="Q898">
        <v>54.25</v>
      </c>
    </row>
    <row r="899" spans="1:17" x14ac:dyDescent="0.3">
      <c r="A899" s="1">
        <v>45093</v>
      </c>
      <c r="B899">
        <v>36.46</v>
      </c>
      <c r="C899">
        <v>130.93</v>
      </c>
      <c r="D899">
        <v>281</v>
      </c>
      <c r="E899">
        <v>342.33</v>
      </c>
      <c r="F899">
        <v>868.11</v>
      </c>
      <c r="G899">
        <v>184.92</v>
      </c>
      <c r="H899">
        <v>3.29</v>
      </c>
      <c r="I899">
        <v>5652</v>
      </c>
      <c r="J899">
        <v>426.92</v>
      </c>
      <c r="K899">
        <v>22.54</v>
      </c>
      <c r="L899">
        <v>245.27</v>
      </c>
      <c r="M899">
        <v>311.04000000000002</v>
      </c>
      <c r="N899">
        <v>155.13999999999999</v>
      </c>
      <c r="O899">
        <v>123.53</v>
      </c>
      <c r="P899">
        <v>9.98</v>
      </c>
      <c r="Q899">
        <v>55.59</v>
      </c>
    </row>
    <row r="900" spans="1:17" x14ac:dyDescent="0.3">
      <c r="A900" s="1">
        <v>45094</v>
      </c>
      <c r="B900">
        <v>36.46</v>
      </c>
      <c r="C900">
        <v>130.93</v>
      </c>
      <c r="D900">
        <v>281</v>
      </c>
      <c r="E900">
        <v>342.33</v>
      </c>
      <c r="F900">
        <v>868.11</v>
      </c>
      <c r="G900">
        <v>184.92</v>
      </c>
      <c r="H900">
        <v>3.29</v>
      </c>
      <c r="I900">
        <v>5652</v>
      </c>
      <c r="J900">
        <v>426.92</v>
      </c>
      <c r="K900">
        <v>22.54</v>
      </c>
      <c r="L900">
        <v>245.27</v>
      </c>
      <c r="M900">
        <v>311.04000000000002</v>
      </c>
      <c r="N900">
        <v>155.13999999999999</v>
      </c>
      <c r="O900">
        <v>123.53</v>
      </c>
      <c r="P900">
        <v>9.98</v>
      </c>
      <c r="Q900">
        <v>55.59</v>
      </c>
    </row>
    <row r="901" spans="1:17" x14ac:dyDescent="0.3">
      <c r="A901" s="1">
        <v>45095</v>
      </c>
      <c r="B901">
        <v>36.46</v>
      </c>
      <c r="C901">
        <v>130.93</v>
      </c>
      <c r="D901">
        <v>281</v>
      </c>
      <c r="E901">
        <v>342.33</v>
      </c>
      <c r="F901">
        <v>868.11</v>
      </c>
      <c r="G901">
        <v>184.92</v>
      </c>
      <c r="H901">
        <v>3.29</v>
      </c>
      <c r="I901">
        <v>5652</v>
      </c>
      <c r="J901">
        <v>426.92</v>
      </c>
      <c r="K901">
        <v>22.54</v>
      </c>
      <c r="L901">
        <v>245.27</v>
      </c>
      <c r="M901">
        <v>311.04000000000002</v>
      </c>
      <c r="N901">
        <v>155.13999999999999</v>
      </c>
      <c r="O901">
        <v>123.53</v>
      </c>
      <c r="P901">
        <v>9.98</v>
      </c>
      <c r="Q901">
        <v>55.59</v>
      </c>
    </row>
    <row r="902" spans="1:17" x14ac:dyDescent="0.3">
      <c r="A902" s="1">
        <v>45096</v>
      </c>
      <c r="B902">
        <v>36.46</v>
      </c>
      <c r="C902">
        <v>130.93</v>
      </c>
      <c r="D902">
        <v>281</v>
      </c>
      <c r="E902">
        <v>342.33</v>
      </c>
      <c r="F902">
        <v>868.11</v>
      </c>
      <c r="G902">
        <v>184.92</v>
      </c>
      <c r="H902">
        <v>3.29</v>
      </c>
      <c r="I902">
        <v>5620</v>
      </c>
      <c r="J902">
        <v>426.92</v>
      </c>
      <c r="K902">
        <v>22.54</v>
      </c>
      <c r="L902">
        <v>245.27</v>
      </c>
      <c r="M902">
        <v>311.04000000000002</v>
      </c>
      <c r="N902">
        <v>155.13999999999999</v>
      </c>
      <c r="O902">
        <v>123.53</v>
      </c>
      <c r="P902">
        <v>9.98</v>
      </c>
      <c r="Q902">
        <v>55.59</v>
      </c>
    </row>
    <row r="903" spans="1:17" x14ac:dyDescent="0.3">
      <c r="A903" s="1">
        <v>45097</v>
      </c>
      <c r="B903">
        <v>35.81</v>
      </c>
      <c r="C903">
        <v>131.22999999999999</v>
      </c>
      <c r="D903">
        <v>284.33</v>
      </c>
      <c r="E903">
        <v>338.05</v>
      </c>
      <c r="F903">
        <v>868.03</v>
      </c>
      <c r="G903">
        <v>185.01</v>
      </c>
      <c r="H903">
        <v>3.31</v>
      </c>
      <c r="I903">
        <v>5712</v>
      </c>
      <c r="J903">
        <v>438.08</v>
      </c>
      <c r="K903">
        <v>23.34</v>
      </c>
      <c r="L903">
        <v>241.15</v>
      </c>
      <c r="M903">
        <v>312.17</v>
      </c>
      <c r="N903">
        <v>152.08000000000001</v>
      </c>
      <c r="O903">
        <v>123.1</v>
      </c>
      <c r="P903">
        <v>11.72</v>
      </c>
      <c r="Q903">
        <v>57.09</v>
      </c>
    </row>
    <row r="904" spans="1:17" x14ac:dyDescent="0.3">
      <c r="A904" s="1">
        <v>45098</v>
      </c>
      <c r="B904">
        <v>35.83</v>
      </c>
      <c r="C904">
        <v>132.68</v>
      </c>
      <c r="D904">
        <v>281.64</v>
      </c>
      <c r="E904">
        <v>333.56</v>
      </c>
      <c r="F904">
        <v>847.66</v>
      </c>
      <c r="G904">
        <v>183.96</v>
      </c>
      <c r="H904">
        <v>3.44</v>
      </c>
      <c r="I904">
        <v>5681</v>
      </c>
      <c r="J904">
        <v>430.45</v>
      </c>
      <c r="K904">
        <v>22.97</v>
      </c>
      <c r="L904">
        <v>241.48</v>
      </c>
      <c r="M904">
        <v>313.56</v>
      </c>
      <c r="N904">
        <v>143.85</v>
      </c>
      <c r="O904">
        <v>120.55</v>
      </c>
      <c r="P904">
        <v>12.21</v>
      </c>
      <c r="Q904">
        <v>58.1</v>
      </c>
    </row>
    <row r="905" spans="1:17" x14ac:dyDescent="0.3">
      <c r="A905" s="1">
        <v>45099</v>
      </c>
      <c r="B905">
        <v>35.85</v>
      </c>
      <c r="C905">
        <v>134.34</v>
      </c>
      <c r="D905">
        <v>284.88</v>
      </c>
      <c r="E905">
        <v>339.71</v>
      </c>
      <c r="F905">
        <v>842.43</v>
      </c>
      <c r="G905">
        <v>187</v>
      </c>
      <c r="H905">
        <v>3.4</v>
      </c>
      <c r="I905">
        <v>5877</v>
      </c>
      <c r="J905">
        <v>430.25</v>
      </c>
      <c r="K905">
        <v>23.31</v>
      </c>
      <c r="L905">
        <v>237.34</v>
      </c>
      <c r="M905">
        <v>312.99</v>
      </c>
      <c r="N905">
        <v>145.80000000000001</v>
      </c>
      <c r="O905">
        <v>123.15</v>
      </c>
      <c r="P905">
        <v>11.83</v>
      </c>
      <c r="Q905">
        <v>57.49</v>
      </c>
    </row>
    <row r="906" spans="1:17" x14ac:dyDescent="0.3">
      <c r="A906" s="1">
        <v>45100</v>
      </c>
      <c r="B906">
        <v>35.51</v>
      </c>
      <c r="C906">
        <v>132.80000000000001</v>
      </c>
      <c r="D906">
        <v>288.73</v>
      </c>
      <c r="E906">
        <v>335.02</v>
      </c>
      <c r="F906">
        <v>822.15</v>
      </c>
      <c r="G906">
        <v>186.68</v>
      </c>
      <c r="H906">
        <v>3.41</v>
      </c>
      <c r="I906">
        <v>5644</v>
      </c>
      <c r="J906">
        <v>422.09</v>
      </c>
      <c r="K906">
        <v>23.64</v>
      </c>
      <c r="L906">
        <v>234.44</v>
      </c>
      <c r="M906">
        <v>311.70999999999998</v>
      </c>
      <c r="N906">
        <v>143.65</v>
      </c>
      <c r="O906">
        <v>122.34</v>
      </c>
      <c r="P906">
        <v>12.71</v>
      </c>
      <c r="Q906">
        <v>61.47</v>
      </c>
    </row>
    <row r="907" spans="1:17" x14ac:dyDescent="0.3">
      <c r="A907" s="1">
        <v>45101</v>
      </c>
      <c r="B907">
        <v>35.51</v>
      </c>
      <c r="C907">
        <v>132.80000000000001</v>
      </c>
      <c r="D907">
        <v>288.73</v>
      </c>
      <c r="E907">
        <v>335.02</v>
      </c>
      <c r="F907">
        <v>822.15</v>
      </c>
      <c r="G907">
        <v>186.68</v>
      </c>
      <c r="H907">
        <v>3.41</v>
      </c>
      <c r="I907">
        <v>5644</v>
      </c>
      <c r="J907">
        <v>422.09</v>
      </c>
      <c r="K907">
        <v>23.64</v>
      </c>
      <c r="L907">
        <v>234.44</v>
      </c>
      <c r="M907">
        <v>311.70999999999998</v>
      </c>
      <c r="N907">
        <v>143.65</v>
      </c>
      <c r="O907">
        <v>122.34</v>
      </c>
      <c r="P907">
        <v>12.71</v>
      </c>
      <c r="Q907">
        <v>61.47</v>
      </c>
    </row>
    <row r="908" spans="1:17" x14ac:dyDescent="0.3">
      <c r="A908" s="1">
        <v>45102</v>
      </c>
      <c r="B908">
        <v>35.51</v>
      </c>
      <c r="C908">
        <v>132.80000000000001</v>
      </c>
      <c r="D908">
        <v>288.73</v>
      </c>
      <c r="E908">
        <v>335.02</v>
      </c>
      <c r="F908">
        <v>822.15</v>
      </c>
      <c r="G908">
        <v>186.68</v>
      </c>
      <c r="H908">
        <v>3.41</v>
      </c>
      <c r="I908">
        <v>5644</v>
      </c>
      <c r="J908">
        <v>422.09</v>
      </c>
      <c r="K908">
        <v>23.64</v>
      </c>
      <c r="L908">
        <v>234.44</v>
      </c>
      <c r="M908">
        <v>311.70999999999998</v>
      </c>
      <c r="N908">
        <v>143.65</v>
      </c>
      <c r="O908">
        <v>122.34</v>
      </c>
      <c r="P908">
        <v>12.71</v>
      </c>
      <c r="Q908">
        <v>61.47</v>
      </c>
    </row>
    <row r="909" spans="1:17" x14ac:dyDescent="0.3">
      <c r="A909" s="1">
        <v>45103</v>
      </c>
      <c r="B909">
        <v>36.11</v>
      </c>
      <c r="C909">
        <v>134.85</v>
      </c>
      <c r="D909">
        <v>278.47000000000003</v>
      </c>
      <c r="E909">
        <v>328.6</v>
      </c>
      <c r="F909">
        <v>821.63</v>
      </c>
      <c r="G909">
        <v>185.27</v>
      </c>
      <c r="H909">
        <v>3.39</v>
      </c>
      <c r="I909">
        <v>5645</v>
      </c>
      <c r="J909">
        <v>406.32</v>
      </c>
      <c r="K909">
        <v>23.45</v>
      </c>
      <c r="L909">
        <v>236.95</v>
      </c>
      <c r="M909">
        <v>314.98</v>
      </c>
      <c r="N909">
        <v>141.81</v>
      </c>
      <c r="O909">
        <v>118.34</v>
      </c>
      <c r="P909">
        <v>11.79</v>
      </c>
      <c r="Q909">
        <v>61.94</v>
      </c>
    </row>
    <row r="910" spans="1:17" x14ac:dyDescent="0.3">
      <c r="A910" s="1">
        <v>45104</v>
      </c>
      <c r="B910">
        <v>36.549999999999997</v>
      </c>
      <c r="C910">
        <v>136.16999999999999</v>
      </c>
      <c r="D910">
        <v>287.05</v>
      </c>
      <c r="E910">
        <v>334.57</v>
      </c>
      <c r="F910">
        <v>848.4</v>
      </c>
      <c r="G910">
        <v>188.06</v>
      </c>
      <c r="H910">
        <v>3.39</v>
      </c>
      <c r="I910">
        <v>5622</v>
      </c>
      <c r="J910">
        <v>418.76</v>
      </c>
      <c r="K910">
        <v>23.8</v>
      </c>
      <c r="L910">
        <v>240.69</v>
      </c>
      <c r="M910">
        <v>322.7</v>
      </c>
      <c r="N910">
        <v>144.28</v>
      </c>
      <c r="O910">
        <v>118.33</v>
      </c>
      <c r="P910">
        <v>13.38</v>
      </c>
      <c r="Q910">
        <v>69.89</v>
      </c>
    </row>
    <row r="911" spans="1:17" x14ac:dyDescent="0.3">
      <c r="A911" s="1">
        <v>45105</v>
      </c>
      <c r="B911">
        <v>36.82</v>
      </c>
      <c r="C911">
        <v>136.27000000000001</v>
      </c>
      <c r="D911">
        <v>285.29000000000002</v>
      </c>
      <c r="E911">
        <v>335.85</v>
      </c>
      <c r="F911">
        <v>847.94</v>
      </c>
      <c r="G911">
        <v>189.25</v>
      </c>
      <c r="H911">
        <v>3.41</v>
      </c>
      <c r="I911">
        <v>5730</v>
      </c>
      <c r="J911">
        <v>411.17</v>
      </c>
      <c r="K911">
        <v>23.35</v>
      </c>
      <c r="L911">
        <v>241.87</v>
      </c>
      <c r="M911">
        <v>321.44</v>
      </c>
      <c r="N911">
        <v>145.09</v>
      </c>
      <c r="O911">
        <v>120.18</v>
      </c>
      <c r="P911">
        <v>13.16</v>
      </c>
      <c r="Q911">
        <v>70.75</v>
      </c>
    </row>
    <row r="912" spans="1:17" x14ac:dyDescent="0.3">
      <c r="A912" s="1">
        <v>45106</v>
      </c>
      <c r="B912">
        <v>36.99</v>
      </c>
      <c r="C912">
        <v>136.84</v>
      </c>
      <c r="D912">
        <v>281.52999999999997</v>
      </c>
      <c r="E912">
        <v>335.05</v>
      </c>
      <c r="F912">
        <v>862.57</v>
      </c>
      <c r="G912">
        <v>189.59</v>
      </c>
      <c r="H912">
        <v>3.42</v>
      </c>
      <c r="I912">
        <v>5747</v>
      </c>
      <c r="J912">
        <v>408.22</v>
      </c>
      <c r="K912">
        <v>24.13</v>
      </c>
      <c r="L912">
        <v>244.24</v>
      </c>
      <c r="M912">
        <v>322.99</v>
      </c>
      <c r="N912">
        <v>143.99</v>
      </c>
      <c r="O912">
        <v>119.1</v>
      </c>
      <c r="P912">
        <v>13.82</v>
      </c>
      <c r="Q912">
        <v>72.430000000000007</v>
      </c>
    </row>
    <row r="913" spans="1:17" x14ac:dyDescent="0.3">
      <c r="A913" s="1">
        <v>45107</v>
      </c>
      <c r="B913">
        <v>37.19</v>
      </c>
      <c r="C913">
        <v>138.9</v>
      </c>
      <c r="D913">
        <v>286.98</v>
      </c>
      <c r="E913">
        <v>340.54</v>
      </c>
      <c r="F913">
        <v>867.43</v>
      </c>
      <c r="G913">
        <v>193.97</v>
      </c>
      <c r="H913">
        <v>3.4</v>
      </c>
      <c r="I913">
        <v>5687</v>
      </c>
      <c r="J913">
        <v>423.02</v>
      </c>
      <c r="K913">
        <v>24.77</v>
      </c>
      <c r="L913">
        <v>246.05</v>
      </c>
      <c r="M913">
        <v>326.07</v>
      </c>
      <c r="N913">
        <v>146.87</v>
      </c>
      <c r="O913">
        <v>119.7</v>
      </c>
      <c r="P913">
        <v>13.86</v>
      </c>
      <c r="Q913">
        <v>71.55</v>
      </c>
    </row>
    <row r="914" spans="1:17" x14ac:dyDescent="0.3">
      <c r="A914" s="1">
        <v>45108</v>
      </c>
      <c r="B914">
        <v>37.19</v>
      </c>
      <c r="C914">
        <v>138.9</v>
      </c>
      <c r="D914">
        <v>286.98</v>
      </c>
      <c r="E914">
        <v>340.54</v>
      </c>
      <c r="F914">
        <v>867.43</v>
      </c>
      <c r="G914">
        <v>193.97</v>
      </c>
      <c r="H914">
        <v>3.4</v>
      </c>
      <c r="I914">
        <v>5687</v>
      </c>
      <c r="J914">
        <v>423.02</v>
      </c>
      <c r="K914">
        <v>24.77</v>
      </c>
      <c r="L914">
        <v>246.05</v>
      </c>
      <c r="M914">
        <v>326.07</v>
      </c>
      <c r="N914">
        <v>146.87</v>
      </c>
      <c r="O914">
        <v>119.7</v>
      </c>
      <c r="P914">
        <v>13.86</v>
      </c>
      <c r="Q914">
        <v>71.55</v>
      </c>
    </row>
    <row r="915" spans="1:17" x14ac:dyDescent="0.3">
      <c r="A915" s="1">
        <v>45109</v>
      </c>
      <c r="B915">
        <v>37.19</v>
      </c>
      <c r="C915">
        <v>138.9</v>
      </c>
      <c r="D915">
        <v>286.98</v>
      </c>
      <c r="E915">
        <v>340.54</v>
      </c>
      <c r="F915">
        <v>867.43</v>
      </c>
      <c r="G915">
        <v>193.97</v>
      </c>
      <c r="H915">
        <v>3.4</v>
      </c>
      <c r="I915">
        <v>5687</v>
      </c>
      <c r="J915">
        <v>423.02</v>
      </c>
      <c r="K915">
        <v>24.77</v>
      </c>
      <c r="L915">
        <v>246.05</v>
      </c>
      <c r="M915">
        <v>326.07</v>
      </c>
      <c r="N915">
        <v>146.87</v>
      </c>
      <c r="O915">
        <v>119.7</v>
      </c>
      <c r="P915">
        <v>13.86</v>
      </c>
      <c r="Q915">
        <v>71.55</v>
      </c>
    </row>
    <row r="916" spans="1:17" x14ac:dyDescent="0.3">
      <c r="A916" s="1">
        <v>45110</v>
      </c>
      <c r="B916">
        <v>37.28</v>
      </c>
      <c r="C916">
        <v>139.33000000000001</v>
      </c>
      <c r="D916">
        <v>286.02</v>
      </c>
      <c r="E916">
        <v>337.99</v>
      </c>
      <c r="F916">
        <v>876.44</v>
      </c>
      <c r="G916">
        <v>192.46</v>
      </c>
      <c r="H916">
        <v>3.4</v>
      </c>
      <c r="I916">
        <v>5803</v>
      </c>
      <c r="J916">
        <v>424.13</v>
      </c>
      <c r="K916">
        <v>24.87</v>
      </c>
      <c r="L916">
        <v>247.33</v>
      </c>
      <c r="M916">
        <v>327.05</v>
      </c>
      <c r="N916">
        <v>145.96</v>
      </c>
      <c r="O916">
        <v>119.9</v>
      </c>
      <c r="P916">
        <v>15.32</v>
      </c>
      <c r="Q916">
        <v>79.930000000000007</v>
      </c>
    </row>
    <row r="917" spans="1:17" x14ac:dyDescent="0.3">
      <c r="A917" s="1">
        <v>45111</v>
      </c>
      <c r="B917">
        <v>37.28</v>
      </c>
      <c r="C917">
        <v>139.33000000000001</v>
      </c>
      <c r="D917">
        <v>286.02</v>
      </c>
      <c r="E917">
        <v>337.99</v>
      </c>
      <c r="F917">
        <v>876.44</v>
      </c>
      <c r="G917">
        <v>192.46</v>
      </c>
      <c r="H917">
        <v>3.4</v>
      </c>
      <c r="I917">
        <v>5704</v>
      </c>
      <c r="J917">
        <v>424.13</v>
      </c>
      <c r="K917">
        <v>24.87</v>
      </c>
      <c r="L917">
        <v>247.33</v>
      </c>
      <c r="M917">
        <v>327.05</v>
      </c>
      <c r="N917">
        <v>145.96</v>
      </c>
      <c r="O917">
        <v>119.9</v>
      </c>
      <c r="P917">
        <v>15.32</v>
      </c>
      <c r="Q917">
        <v>79.930000000000007</v>
      </c>
    </row>
    <row r="918" spans="1:17" x14ac:dyDescent="0.3">
      <c r="A918" s="1">
        <v>45112</v>
      </c>
      <c r="B918">
        <v>37.479999999999997</v>
      </c>
      <c r="C918">
        <v>139.56</v>
      </c>
      <c r="D918">
        <v>294.37</v>
      </c>
      <c r="E918">
        <v>338.15</v>
      </c>
      <c r="F918">
        <v>861.86</v>
      </c>
      <c r="G918">
        <v>191.33</v>
      </c>
      <c r="H918">
        <v>3.39</v>
      </c>
      <c r="I918">
        <v>5697</v>
      </c>
      <c r="J918">
        <v>423.17</v>
      </c>
      <c r="K918">
        <v>24.3</v>
      </c>
      <c r="L918">
        <v>244.83</v>
      </c>
      <c r="M918">
        <v>321.64</v>
      </c>
      <c r="N918">
        <v>145.08000000000001</v>
      </c>
      <c r="O918">
        <v>121.75</v>
      </c>
      <c r="P918">
        <v>15.56</v>
      </c>
      <c r="Q918">
        <v>78.349999999999994</v>
      </c>
    </row>
    <row r="919" spans="1:17" x14ac:dyDescent="0.3">
      <c r="A919" s="1">
        <v>45113</v>
      </c>
      <c r="B919">
        <v>37.130000000000003</v>
      </c>
      <c r="C919">
        <v>139.16</v>
      </c>
      <c r="D919">
        <v>291.99</v>
      </c>
      <c r="E919">
        <v>341.27</v>
      </c>
      <c r="F919">
        <v>848</v>
      </c>
      <c r="G919">
        <v>191.81</v>
      </c>
      <c r="H919">
        <v>3.31</v>
      </c>
      <c r="I919">
        <v>5619</v>
      </c>
      <c r="J919">
        <v>421.03</v>
      </c>
      <c r="K919">
        <v>24.08</v>
      </c>
      <c r="L919">
        <v>240.58</v>
      </c>
      <c r="M919">
        <v>318.39999999999998</v>
      </c>
      <c r="N919">
        <v>143.61000000000001</v>
      </c>
      <c r="O919">
        <v>120.11</v>
      </c>
      <c r="P919">
        <v>15.32</v>
      </c>
      <c r="Q919">
        <v>78.099999999999994</v>
      </c>
    </row>
    <row r="920" spans="1:17" x14ac:dyDescent="0.3">
      <c r="A920" s="1">
        <v>45114</v>
      </c>
      <c r="B920">
        <v>35.9</v>
      </c>
      <c r="C920">
        <v>138.97</v>
      </c>
      <c r="D920">
        <v>290.52999999999997</v>
      </c>
      <c r="E920">
        <v>337.22</v>
      </c>
      <c r="F920">
        <v>846.75</v>
      </c>
      <c r="G920">
        <v>190.68</v>
      </c>
      <c r="H920">
        <v>3.35</v>
      </c>
      <c r="I920">
        <v>5540</v>
      </c>
      <c r="J920">
        <v>425.03</v>
      </c>
      <c r="K920">
        <v>24.65</v>
      </c>
      <c r="L920">
        <v>245.18</v>
      </c>
      <c r="M920">
        <v>320.08</v>
      </c>
      <c r="N920">
        <v>144.05000000000001</v>
      </c>
      <c r="O920">
        <v>119.48</v>
      </c>
      <c r="P920">
        <v>15.67</v>
      </c>
      <c r="Q920">
        <v>78.72</v>
      </c>
    </row>
    <row r="921" spans="1:17" x14ac:dyDescent="0.3">
      <c r="A921" s="1">
        <v>45115</v>
      </c>
      <c r="B921">
        <v>35.9</v>
      </c>
      <c r="C921">
        <v>138.97</v>
      </c>
      <c r="D921">
        <v>290.52999999999997</v>
      </c>
      <c r="E921">
        <v>337.22</v>
      </c>
      <c r="F921">
        <v>846.75</v>
      </c>
      <c r="G921">
        <v>190.68</v>
      </c>
      <c r="H921">
        <v>3.35</v>
      </c>
      <c r="I921">
        <v>5540</v>
      </c>
      <c r="J921">
        <v>425.03</v>
      </c>
      <c r="K921">
        <v>24.65</v>
      </c>
      <c r="L921">
        <v>245.18</v>
      </c>
      <c r="M921">
        <v>320.08</v>
      </c>
      <c r="N921">
        <v>144.05000000000001</v>
      </c>
      <c r="O921">
        <v>119.48</v>
      </c>
      <c r="P921">
        <v>15.67</v>
      </c>
      <c r="Q921">
        <v>78.72</v>
      </c>
    </row>
    <row r="922" spans="1:17" x14ac:dyDescent="0.3">
      <c r="A922" s="1">
        <v>45116</v>
      </c>
      <c r="B922">
        <v>35.9</v>
      </c>
      <c r="C922">
        <v>138.97</v>
      </c>
      <c r="D922">
        <v>290.52999999999997</v>
      </c>
      <c r="E922">
        <v>337.22</v>
      </c>
      <c r="F922">
        <v>846.75</v>
      </c>
      <c r="G922">
        <v>190.68</v>
      </c>
      <c r="H922">
        <v>3.35</v>
      </c>
      <c r="I922">
        <v>5540</v>
      </c>
      <c r="J922">
        <v>425.03</v>
      </c>
      <c r="K922">
        <v>24.65</v>
      </c>
      <c r="L922">
        <v>245.18</v>
      </c>
      <c r="M922">
        <v>320.08</v>
      </c>
      <c r="N922">
        <v>144.05000000000001</v>
      </c>
      <c r="O922">
        <v>119.48</v>
      </c>
      <c r="P922">
        <v>15.67</v>
      </c>
      <c r="Q922">
        <v>78.72</v>
      </c>
    </row>
    <row r="923" spans="1:17" x14ac:dyDescent="0.3">
      <c r="A923" s="1">
        <v>45117</v>
      </c>
      <c r="B923">
        <v>35.14</v>
      </c>
      <c r="C923">
        <v>138.34</v>
      </c>
      <c r="D923">
        <v>294.10000000000002</v>
      </c>
      <c r="E923">
        <v>331.83</v>
      </c>
      <c r="F923">
        <v>877.73</v>
      </c>
      <c r="G923">
        <v>188.61</v>
      </c>
      <c r="H923">
        <v>3.29</v>
      </c>
      <c r="I923">
        <v>5524</v>
      </c>
      <c r="J923">
        <v>421.8</v>
      </c>
      <c r="K923">
        <v>25.38</v>
      </c>
      <c r="L923">
        <v>248.81</v>
      </c>
      <c r="M923">
        <v>324.64</v>
      </c>
      <c r="N923">
        <v>149.94999999999999</v>
      </c>
      <c r="O923">
        <v>116.45</v>
      </c>
      <c r="P923">
        <v>16.920000000000002</v>
      </c>
      <c r="Q923">
        <v>81.209999999999994</v>
      </c>
    </row>
    <row r="924" spans="1:17" x14ac:dyDescent="0.3">
      <c r="A924" s="1">
        <v>45118</v>
      </c>
      <c r="B924">
        <v>34.99</v>
      </c>
      <c r="C924">
        <v>140.02000000000001</v>
      </c>
      <c r="D924">
        <v>298.29000000000002</v>
      </c>
      <c r="E924">
        <v>332.47</v>
      </c>
      <c r="F924">
        <v>882.05</v>
      </c>
      <c r="G924">
        <v>188.08</v>
      </c>
      <c r="H924">
        <v>3.17</v>
      </c>
      <c r="I924">
        <v>5508</v>
      </c>
      <c r="J924">
        <v>424.05</v>
      </c>
      <c r="K924">
        <v>25.31</v>
      </c>
      <c r="L924">
        <v>252.85</v>
      </c>
      <c r="M924">
        <v>327.17</v>
      </c>
      <c r="N924">
        <v>150.79</v>
      </c>
      <c r="O924">
        <v>117.14</v>
      </c>
      <c r="P924">
        <v>17.39</v>
      </c>
      <c r="Q924">
        <v>89.15</v>
      </c>
    </row>
    <row r="925" spans="1:17" x14ac:dyDescent="0.3">
      <c r="A925" s="1">
        <v>45119</v>
      </c>
      <c r="B925">
        <v>34.86</v>
      </c>
      <c r="C925">
        <v>140.88999999999999</v>
      </c>
      <c r="D925">
        <v>309.33999999999997</v>
      </c>
      <c r="E925">
        <v>337.2</v>
      </c>
      <c r="F925">
        <v>889.95</v>
      </c>
      <c r="G925">
        <v>189.77</v>
      </c>
      <c r="H925">
        <v>3.17</v>
      </c>
      <c r="I925">
        <v>5377</v>
      </c>
      <c r="J925">
        <v>439.02</v>
      </c>
      <c r="K925">
        <v>25.76</v>
      </c>
      <c r="L925">
        <v>253.6</v>
      </c>
      <c r="M925">
        <v>334.3</v>
      </c>
      <c r="N925">
        <v>146.13</v>
      </c>
      <c r="O925">
        <v>118.93</v>
      </c>
      <c r="P925">
        <v>16.86</v>
      </c>
      <c r="Q925">
        <v>85.95</v>
      </c>
    </row>
    <row r="926" spans="1:17" x14ac:dyDescent="0.3">
      <c r="A926" s="1">
        <v>45120</v>
      </c>
      <c r="B926">
        <v>34.64</v>
      </c>
      <c r="C926">
        <v>140.69</v>
      </c>
      <c r="D926">
        <v>313.41000000000003</v>
      </c>
      <c r="E926">
        <v>342.66</v>
      </c>
      <c r="F926">
        <v>890.36</v>
      </c>
      <c r="G926">
        <v>190.54</v>
      </c>
      <c r="H926">
        <v>3.24</v>
      </c>
      <c r="I926">
        <v>5477</v>
      </c>
      <c r="J926">
        <v>459.77</v>
      </c>
      <c r="K926">
        <v>26.51</v>
      </c>
      <c r="L926">
        <v>255.86</v>
      </c>
      <c r="M926">
        <v>337.33</v>
      </c>
      <c r="N926">
        <v>150.75</v>
      </c>
      <c r="O926">
        <v>124.54</v>
      </c>
      <c r="P926">
        <v>19.3</v>
      </c>
      <c r="Q926">
        <v>107</v>
      </c>
    </row>
    <row r="927" spans="1:17" x14ac:dyDescent="0.3">
      <c r="A927" s="1">
        <v>45121</v>
      </c>
      <c r="B927">
        <v>34.01</v>
      </c>
      <c r="C927">
        <v>139.68</v>
      </c>
      <c r="D927">
        <v>308.87</v>
      </c>
      <c r="E927">
        <v>345.24</v>
      </c>
      <c r="F927">
        <v>888.58</v>
      </c>
      <c r="G927">
        <v>190.69</v>
      </c>
      <c r="H927">
        <v>3.12</v>
      </c>
      <c r="I927">
        <v>5465</v>
      </c>
      <c r="J927">
        <v>454.69</v>
      </c>
      <c r="K927">
        <v>26.35</v>
      </c>
      <c r="L927">
        <v>255.62</v>
      </c>
      <c r="M927">
        <v>336.13</v>
      </c>
      <c r="N927">
        <v>149.4</v>
      </c>
      <c r="O927">
        <v>125.42</v>
      </c>
      <c r="P927">
        <v>18.07</v>
      </c>
      <c r="Q927">
        <v>105.31</v>
      </c>
    </row>
    <row r="928" spans="1:17" x14ac:dyDescent="0.3">
      <c r="A928" s="1">
        <v>45122</v>
      </c>
      <c r="B928">
        <v>34.01</v>
      </c>
      <c r="C928">
        <v>139.68</v>
      </c>
      <c r="D928">
        <v>308.87</v>
      </c>
      <c r="E928">
        <v>345.24</v>
      </c>
      <c r="F928">
        <v>888.58</v>
      </c>
      <c r="G928">
        <v>190.69</v>
      </c>
      <c r="H928">
        <v>3.12</v>
      </c>
      <c r="I928">
        <v>5465</v>
      </c>
      <c r="J928">
        <v>454.69</v>
      </c>
      <c r="K928">
        <v>26.35</v>
      </c>
      <c r="L928">
        <v>255.62</v>
      </c>
      <c r="M928">
        <v>336.13</v>
      </c>
      <c r="N928">
        <v>149.4</v>
      </c>
      <c r="O928">
        <v>125.42</v>
      </c>
      <c r="P928">
        <v>18.07</v>
      </c>
      <c r="Q928">
        <v>105.31</v>
      </c>
    </row>
    <row r="929" spans="1:17" x14ac:dyDescent="0.3">
      <c r="A929" s="1">
        <v>45123</v>
      </c>
      <c r="B929">
        <v>34.01</v>
      </c>
      <c r="C929">
        <v>139.68</v>
      </c>
      <c r="D929">
        <v>308.87</v>
      </c>
      <c r="E929">
        <v>345.24</v>
      </c>
      <c r="F929">
        <v>888.58</v>
      </c>
      <c r="G929">
        <v>190.69</v>
      </c>
      <c r="H929">
        <v>3.12</v>
      </c>
      <c r="I929">
        <v>5465</v>
      </c>
      <c r="J929">
        <v>454.69</v>
      </c>
      <c r="K929">
        <v>26.35</v>
      </c>
      <c r="L929">
        <v>255.62</v>
      </c>
      <c r="M929">
        <v>336.13</v>
      </c>
      <c r="N929">
        <v>149.4</v>
      </c>
      <c r="O929">
        <v>125.42</v>
      </c>
      <c r="P929">
        <v>18.07</v>
      </c>
      <c r="Q929">
        <v>105.31</v>
      </c>
    </row>
    <row r="930" spans="1:17" x14ac:dyDescent="0.3">
      <c r="A930" s="1">
        <v>45124</v>
      </c>
      <c r="B930">
        <v>31.46</v>
      </c>
      <c r="C930">
        <v>138</v>
      </c>
      <c r="D930">
        <v>310.62</v>
      </c>
      <c r="E930">
        <v>345.73</v>
      </c>
      <c r="F930">
        <v>910.35</v>
      </c>
      <c r="G930">
        <v>193.99</v>
      </c>
      <c r="H930">
        <v>3.17</v>
      </c>
      <c r="I930">
        <v>5465</v>
      </c>
      <c r="J930">
        <v>464.61</v>
      </c>
      <c r="K930">
        <v>26.35</v>
      </c>
      <c r="L930">
        <v>257.45999999999998</v>
      </c>
      <c r="M930">
        <v>340.46</v>
      </c>
      <c r="N930">
        <v>152.72999999999999</v>
      </c>
      <c r="O930">
        <v>124.65</v>
      </c>
      <c r="P930">
        <v>17.260000000000002</v>
      </c>
      <c r="Q930">
        <v>105.55</v>
      </c>
    </row>
    <row r="931" spans="1:17" x14ac:dyDescent="0.3">
      <c r="A931" s="1">
        <v>45125</v>
      </c>
      <c r="B931">
        <v>32.270000000000003</v>
      </c>
      <c r="C931">
        <v>138.44999999999999</v>
      </c>
      <c r="D931">
        <v>312.05</v>
      </c>
      <c r="E931">
        <v>359.49</v>
      </c>
      <c r="F931">
        <v>903.43</v>
      </c>
      <c r="G931">
        <v>193.73</v>
      </c>
      <c r="H931">
        <v>3.21</v>
      </c>
      <c r="I931">
        <v>5480</v>
      </c>
      <c r="J931">
        <v>474.94</v>
      </c>
      <c r="K931">
        <v>26.73</v>
      </c>
      <c r="L931">
        <v>263.81</v>
      </c>
      <c r="M931">
        <v>339.34</v>
      </c>
      <c r="N931">
        <v>152.94999999999999</v>
      </c>
      <c r="O931">
        <v>123.76</v>
      </c>
      <c r="P931">
        <v>16.809999999999999</v>
      </c>
      <c r="Q931">
        <v>104.59</v>
      </c>
    </row>
    <row r="932" spans="1:17" x14ac:dyDescent="0.3">
      <c r="A932" s="1">
        <v>45126</v>
      </c>
      <c r="B932">
        <v>33.97</v>
      </c>
      <c r="C932">
        <v>137.58000000000001</v>
      </c>
      <c r="D932">
        <v>316.01</v>
      </c>
      <c r="E932">
        <v>355.08</v>
      </c>
      <c r="F932">
        <v>901.37</v>
      </c>
      <c r="G932">
        <v>195.1</v>
      </c>
      <c r="H932">
        <v>3.38</v>
      </c>
      <c r="I932">
        <v>5554</v>
      </c>
      <c r="J932">
        <v>470.77</v>
      </c>
      <c r="K932">
        <v>26.69</v>
      </c>
      <c r="L932">
        <v>262.75</v>
      </c>
      <c r="M932">
        <v>334.25</v>
      </c>
      <c r="N932">
        <v>157.61000000000001</v>
      </c>
      <c r="O932">
        <v>122.03</v>
      </c>
      <c r="P932">
        <v>17.59</v>
      </c>
      <c r="Q932">
        <v>110.15</v>
      </c>
    </row>
    <row r="933" spans="1:17" x14ac:dyDescent="0.3">
      <c r="A933" s="1">
        <v>45127</v>
      </c>
      <c r="B933">
        <v>33.64</v>
      </c>
      <c r="C933">
        <v>140.1</v>
      </c>
      <c r="D933">
        <v>302.52</v>
      </c>
      <c r="E933">
        <v>346.87</v>
      </c>
      <c r="F933">
        <v>888.34</v>
      </c>
      <c r="G933">
        <v>193.13</v>
      </c>
      <c r="H933">
        <v>3.29</v>
      </c>
      <c r="I933">
        <v>5539</v>
      </c>
      <c r="J933">
        <v>455.2</v>
      </c>
      <c r="K933">
        <v>26.17</v>
      </c>
      <c r="L933">
        <v>261.08999999999997</v>
      </c>
      <c r="M933">
        <v>332.01</v>
      </c>
      <c r="N933">
        <v>148.07</v>
      </c>
      <c r="O933">
        <v>119.2</v>
      </c>
      <c r="P933">
        <v>17.059999999999999</v>
      </c>
      <c r="Q933">
        <v>101.26</v>
      </c>
    </row>
    <row r="934" spans="1:17" x14ac:dyDescent="0.3">
      <c r="A934" s="1">
        <v>45128</v>
      </c>
      <c r="B934">
        <v>33.880000000000003</v>
      </c>
      <c r="C934">
        <v>140.9</v>
      </c>
      <c r="D934">
        <v>294.26</v>
      </c>
      <c r="E934">
        <v>343.77</v>
      </c>
      <c r="F934">
        <v>896.75</v>
      </c>
      <c r="G934">
        <v>191.94</v>
      </c>
      <c r="H934">
        <v>3.21</v>
      </c>
      <c r="I934">
        <v>5555</v>
      </c>
      <c r="J934">
        <v>443.09</v>
      </c>
      <c r="K934">
        <v>25.68</v>
      </c>
      <c r="L934">
        <v>257.64999999999998</v>
      </c>
      <c r="M934">
        <v>330.96</v>
      </c>
      <c r="N934">
        <v>150.9</v>
      </c>
      <c r="O934">
        <v>120.02</v>
      </c>
      <c r="P934">
        <v>16.88</v>
      </c>
      <c r="Q934">
        <v>100.82</v>
      </c>
    </row>
    <row r="935" spans="1:17" x14ac:dyDescent="0.3">
      <c r="A935" s="1">
        <v>45129</v>
      </c>
      <c r="B935">
        <v>33.880000000000003</v>
      </c>
      <c r="C935">
        <v>140.9</v>
      </c>
      <c r="D935">
        <v>294.26</v>
      </c>
      <c r="E935">
        <v>343.77</v>
      </c>
      <c r="F935">
        <v>896.75</v>
      </c>
      <c r="G935">
        <v>191.94</v>
      </c>
      <c r="H935">
        <v>3.21</v>
      </c>
      <c r="I935">
        <v>5555</v>
      </c>
      <c r="J935">
        <v>443.09</v>
      </c>
      <c r="K935">
        <v>25.68</v>
      </c>
      <c r="L935">
        <v>257.64999999999998</v>
      </c>
      <c r="M935">
        <v>330.96</v>
      </c>
      <c r="N935">
        <v>150.9</v>
      </c>
      <c r="O935">
        <v>120.02</v>
      </c>
      <c r="P935">
        <v>16.88</v>
      </c>
      <c r="Q935">
        <v>100.82</v>
      </c>
    </row>
    <row r="936" spans="1:17" x14ac:dyDescent="0.3">
      <c r="A936" s="1">
        <v>45130</v>
      </c>
      <c r="B936">
        <v>33.880000000000003</v>
      </c>
      <c r="C936">
        <v>140.9</v>
      </c>
      <c r="D936">
        <v>294.26</v>
      </c>
      <c r="E936">
        <v>343.77</v>
      </c>
      <c r="F936">
        <v>896.75</v>
      </c>
      <c r="G936">
        <v>191.94</v>
      </c>
      <c r="H936">
        <v>3.21</v>
      </c>
      <c r="I936">
        <v>5555</v>
      </c>
      <c r="J936">
        <v>443.09</v>
      </c>
      <c r="K936">
        <v>25.68</v>
      </c>
      <c r="L936">
        <v>257.64999999999998</v>
      </c>
      <c r="M936">
        <v>330.96</v>
      </c>
      <c r="N936">
        <v>150.9</v>
      </c>
      <c r="O936">
        <v>120.02</v>
      </c>
      <c r="P936">
        <v>16.88</v>
      </c>
      <c r="Q936">
        <v>100.82</v>
      </c>
    </row>
    <row r="937" spans="1:17" x14ac:dyDescent="0.3">
      <c r="A937" s="1">
        <v>45131</v>
      </c>
      <c r="B937">
        <v>33.979999999999997</v>
      </c>
      <c r="C937">
        <v>141.37</v>
      </c>
      <c r="D937">
        <v>291.61</v>
      </c>
      <c r="E937">
        <v>345.11</v>
      </c>
      <c r="F937">
        <v>901.59</v>
      </c>
      <c r="G937">
        <v>192.75</v>
      </c>
      <c r="H937">
        <v>3.26</v>
      </c>
      <c r="I937">
        <v>5590</v>
      </c>
      <c r="J937">
        <v>446.12</v>
      </c>
      <c r="K937">
        <v>25.78</v>
      </c>
      <c r="L937">
        <v>259.37</v>
      </c>
      <c r="M937">
        <v>331.91</v>
      </c>
      <c r="N937">
        <v>149.74</v>
      </c>
      <c r="O937">
        <v>121.53</v>
      </c>
      <c r="P937">
        <v>16.420000000000002</v>
      </c>
      <c r="Q937">
        <v>98.85</v>
      </c>
    </row>
    <row r="938" spans="1:17" x14ac:dyDescent="0.3">
      <c r="A938" s="1">
        <v>45132</v>
      </c>
      <c r="B938">
        <v>34.24</v>
      </c>
      <c r="C938">
        <v>142.47</v>
      </c>
      <c r="D938">
        <v>294.47000000000003</v>
      </c>
      <c r="E938">
        <v>350.98</v>
      </c>
      <c r="F938">
        <v>917.99</v>
      </c>
      <c r="G938">
        <v>193.62</v>
      </c>
      <c r="H938">
        <v>3.38</v>
      </c>
      <c r="I938">
        <v>5622</v>
      </c>
      <c r="J938">
        <v>456.79</v>
      </c>
      <c r="K938">
        <v>25.99</v>
      </c>
      <c r="L938">
        <v>262.06</v>
      </c>
      <c r="M938">
        <v>333.53</v>
      </c>
      <c r="N938">
        <v>150.94</v>
      </c>
      <c r="O938">
        <v>122.21</v>
      </c>
      <c r="P938">
        <v>16.18</v>
      </c>
      <c r="Q938">
        <v>97.68</v>
      </c>
    </row>
    <row r="939" spans="1:17" x14ac:dyDescent="0.3">
      <c r="A939" s="1">
        <v>45133</v>
      </c>
      <c r="B939">
        <v>34.340000000000003</v>
      </c>
      <c r="C939">
        <v>141.09</v>
      </c>
      <c r="D939">
        <v>298.57</v>
      </c>
      <c r="E939">
        <v>337.77</v>
      </c>
      <c r="F939">
        <v>893.09</v>
      </c>
      <c r="G939">
        <v>194.5</v>
      </c>
      <c r="H939">
        <v>3.37</v>
      </c>
      <c r="I939">
        <v>5599</v>
      </c>
      <c r="J939">
        <v>454.52</v>
      </c>
      <c r="K939">
        <v>25.34</v>
      </c>
      <c r="L939">
        <v>258.32</v>
      </c>
      <c r="M939">
        <v>335.99</v>
      </c>
      <c r="N939">
        <v>154.63</v>
      </c>
      <c r="O939">
        <v>129.27000000000001</v>
      </c>
      <c r="P939">
        <v>16.82</v>
      </c>
      <c r="Q939">
        <v>99.75</v>
      </c>
    </row>
    <row r="940" spans="1:17" x14ac:dyDescent="0.3">
      <c r="A940" s="1">
        <v>45134</v>
      </c>
      <c r="B940">
        <v>33.549999999999997</v>
      </c>
      <c r="C940">
        <v>139.88</v>
      </c>
      <c r="D940">
        <v>311.70999999999998</v>
      </c>
      <c r="E940">
        <v>330.72</v>
      </c>
      <c r="F940">
        <v>893.53</v>
      </c>
      <c r="G940">
        <v>193.22</v>
      </c>
      <c r="H940">
        <v>3.25</v>
      </c>
      <c r="I940">
        <v>5624</v>
      </c>
      <c r="J940">
        <v>459</v>
      </c>
      <c r="K940">
        <v>25.32</v>
      </c>
      <c r="L940">
        <v>258.3</v>
      </c>
      <c r="M940">
        <v>356.46</v>
      </c>
      <c r="N940">
        <v>152.85</v>
      </c>
      <c r="O940">
        <v>129.4</v>
      </c>
      <c r="P940">
        <v>15.97</v>
      </c>
      <c r="Q940">
        <v>92.69</v>
      </c>
    </row>
    <row r="941" spans="1:17" x14ac:dyDescent="0.3">
      <c r="A941" s="1">
        <v>45135</v>
      </c>
      <c r="B941">
        <v>34.03</v>
      </c>
      <c r="C941">
        <v>140.87</v>
      </c>
      <c r="D941">
        <v>325.48</v>
      </c>
      <c r="E941">
        <v>338.37</v>
      </c>
      <c r="F941">
        <v>899.79</v>
      </c>
      <c r="G941">
        <v>195.83</v>
      </c>
      <c r="H941">
        <v>3.32</v>
      </c>
      <c r="I941">
        <v>5580</v>
      </c>
      <c r="J941">
        <v>467.5</v>
      </c>
      <c r="K941">
        <v>25.95</v>
      </c>
      <c r="L941">
        <v>260.43</v>
      </c>
      <c r="M941">
        <v>363.36</v>
      </c>
      <c r="N941">
        <v>155.6</v>
      </c>
      <c r="O941">
        <v>132.58000000000001</v>
      </c>
      <c r="P941">
        <v>16.7</v>
      </c>
      <c r="Q941">
        <v>94.76</v>
      </c>
    </row>
    <row r="942" spans="1:17" x14ac:dyDescent="0.3">
      <c r="A942" s="1">
        <v>45136</v>
      </c>
      <c r="B942">
        <v>34.03</v>
      </c>
      <c r="C942">
        <v>140.87</v>
      </c>
      <c r="D942">
        <v>325.48</v>
      </c>
      <c r="E942">
        <v>338.37</v>
      </c>
      <c r="F942">
        <v>899.79</v>
      </c>
      <c r="G942">
        <v>195.83</v>
      </c>
      <c r="H942">
        <v>3.32</v>
      </c>
      <c r="I942">
        <v>5580</v>
      </c>
      <c r="J942">
        <v>467.5</v>
      </c>
      <c r="K942">
        <v>25.95</v>
      </c>
      <c r="L942">
        <v>260.43</v>
      </c>
      <c r="M942">
        <v>363.36</v>
      </c>
      <c r="N942">
        <v>155.6</v>
      </c>
      <c r="O942">
        <v>132.58000000000001</v>
      </c>
      <c r="P942">
        <v>16.7</v>
      </c>
      <c r="Q942">
        <v>94.76</v>
      </c>
    </row>
    <row r="943" spans="1:17" x14ac:dyDescent="0.3">
      <c r="A943" s="1">
        <v>45137</v>
      </c>
      <c r="B943">
        <v>34.03</v>
      </c>
      <c r="C943">
        <v>140.87</v>
      </c>
      <c r="D943">
        <v>325.48</v>
      </c>
      <c r="E943">
        <v>338.37</v>
      </c>
      <c r="F943">
        <v>899.79</v>
      </c>
      <c r="G943">
        <v>195.83</v>
      </c>
      <c r="H943">
        <v>3.32</v>
      </c>
      <c r="I943">
        <v>5580</v>
      </c>
      <c r="J943">
        <v>467.5</v>
      </c>
      <c r="K943">
        <v>25.95</v>
      </c>
      <c r="L943">
        <v>260.43</v>
      </c>
      <c r="M943">
        <v>363.36</v>
      </c>
      <c r="N943">
        <v>155.6</v>
      </c>
      <c r="O943">
        <v>132.58000000000001</v>
      </c>
      <c r="P943">
        <v>16.7</v>
      </c>
      <c r="Q943">
        <v>94.76</v>
      </c>
    </row>
    <row r="944" spans="1:17" x14ac:dyDescent="0.3">
      <c r="A944" s="1">
        <v>45138</v>
      </c>
      <c r="B944">
        <v>34.08</v>
      </c>
      <c r="C944">
        <v>137.77000000000001</v>
      </c>
      <c r="D944">
        <v>318.60000000000002</v>
      </c>
      <c r="E944">
        <v>335.92</v>
      </c>
      <c r="F944">
        <v>898.65</v>
      </c>
      <c r="G944">
        <v>196.45</v>
      </c>
      <c r="H944">
        <v>3.6</v>
      </c>
      <c r="I944">
        <v>5750</v>
      </c>
      <c r="J944">
        <v>467.29</v>
      </c>
      <c r="K944">
        <v>26.01</v>
      </c>
      <c r="L944">
        <v>265.17</v>
      </c>
      <c r="M944">
        <v>367.44</v>
      </c>
      <c r="N944">
        <v>161.66</v>
      </c>
      <c r="O944">
        <v>132.72</v>
      </c>
      <c r="P944">
        <v>17.37</v>
      </c>
      <c r="Q944">
        <v>98.61</v>
      </c>
    </row>
    <row r="945" spans="1:17" x14ac:dyDescent="0.3">
      <c r="A945" s="1">
        <v>45139</v>
      </c>
      <c r="B945">
        <v>33.43</v>
      </c>
      <c r="C945">
        <v>137.26</v>
      </c>
      <c r="D945">
        <v>322.70999999999998</v>
      </c>
      <c r="E945">
        <v>336.34</v>
      </c>
      <c r="F945">
        <v>920</v>
      </c>
      <c r="G945">
        <v>195.60499999999999</v>
      </c>
      <c r="H945">
        <v>3.6</v>
      </c>
      <c r="I945">
        <v>5753</v>
      </c>
      <c r="J945">
        <v>465.07</v>
      </c>
      <c r="K945">
        <v>26.53</v>
      </c>
      <c r="L945">
        <v>288.64999999999998</v>
      </c>
      <c r="M945">
        <v>374.98</v>
      </c>
      <c r="N945">
        <v>165.96</v>
      </c>
      <c r="O945">
        <v>131.55000000000001</v>
      </c>
      <c r="P945">
        <v>16.829999999999998</v>
      </c>
      <c r="Q945">
        <v>94.15</v>
      </c>
    </row>
    <row r="946" spans="1:17" x14ac:dyDescent="0.3">
      <c r="A946" s="1">
        <v>45140</v>
      </c>
      <c r="B946">
        <v>33.32</v>
      </c>
      <c r="C946">
        <v>135.78</v>
      </c>
      <c r="D946">
        <v>314.31</v>
      </c>
      <c r="E946">
        <v>327.5</v>
      </c>
      <c r="F946">
        <v>892.3</v>
      </c>
      <c r="G946">
        <v>192.58</v>
      </c>
      <c r="H946">
        <v>3.52</v>
      </c>
      <c r="I946">
        <v>5608</v>
      </c>
      <c r="J946">
        <v>442.69</v>
      </c>
      <c r="K946">
        <v>34.29</v>
      </c>
      <c r="L946">
        <v>287.57</v>
      </c>
      <c r="M946">
        <v>372.75</v>
      </c>
      <c r="N946">
        <v>154.72999999999999</v>
      </c>
      <c r="O946">
        <v>128.38</v>
      </c>
      <c r="P946">
        <v>16.48</v>
      </c>
      <c r="Q946">
        <v>90.43</v>
      </c>
    </row>
    <row r="947" spans="1:17" x14ac:dyDescent="0.3">
      <c r="A947" s="1">
        <v>45141</v>
      </c>
      <c r="B947">
        <v>33.06</v>
      </c>
      <c r="C947">
        <v>135.37</v>
      </c>
      <c r="D947">
        <v>313.19</v>
      </c>
      <c r="E947">
        <v>326.66000000000003</v>
      </c>
      <c r="F947">
        <v>884.98</v>
      </c>
      <c r="G947">
        <v>191.17</v>
      </c>
      <c r="H947">
        <v>3.55</v>
      </c>
      <c r="I947">
        <v>5567</v>
      </c>
      <c r="J947">
        <v>445.15</v>
      </c>
      <c r="K947">
        <v>34.5</v>
      </c>
      <c r="L947">
        <v>281.45</v>
      </c>
      <c r="M947">
        <v>373.61</v>
      </c>
      <c r="N947">
        <v>157.55000000000001</v>
      </c>
      <c r="O947">
        <v>128.44999999999999</v>
      </c>
      <c r="P947">
        <v>16.559999999999999</v>
      </c>
      <c r="Q947">
        <v>90.75</v>
      </c>
    </row>
    <row r="948" spans="1:17" x14ac:dyDescent="0.3">
      <c r="A948" s="1">
        <v>45142</v>
      </c>
      <c r="B948">
        <v>32.619999999999997</v>
      </c>
      <c r="C948">
        <v>134.6</v>
      </c>
      <c r="D948">
        <v>310.73</v>
      </c>
      <c r="E948">
        <v>327.78</v>
      </c>
      <c r="F948">
        <v>881.65</v>
      </c>
      <c r="G948">
        <v>181.99</v>
      </c>
      <c r="H948">
        <v>3.65</v>
      </c>
      <c r="I948">
        <v>5590</v>
      </c>
      <c r="J948">
        <v>446.8</v>
      </c>
      <c r="K948">
        <v>35.71</v>
      </c>
      <c r="L948">
        <v>276.44</v>
      </c>
      <c r="M948">
        <v>371.91</v>
      </c>
      <c r="N948">
        <v>150.49</v>
      </c>
      <c r="O948">
        <v>128.11000000000001</v>
      </c>
      <c r="P948">
        <v>15.83</v>
      </c>
      <c r="Q948">
        <v>87.31</v>
      </c>
    </row>
    <row r="949" spans="1:17" x14ac:dyDescent="0.3">
      <c r="A949" s="1">
        <v>45143</v>
      </c>
      <c r="B949">
        <v>32.619999999999997</v>
      </c>
      <c r="C949">
        <v>134.6</v>
      </c>
      <c r="D949">
        <v>310.73</v>
      </c>
      <c r="E949">
        <v>327.78</v>
      </c>
      <c r="F949">
        <v>881.65</v>
      </c>
      <c r="G949">
        <v>181.99</v>
      </c>
      <c r="H949">
        <v>3.65</v>
      </c>
      <c r="I949">
        <v>5590</v>
      </c>
      <c r="J949">
        <v>446.8</v>
      </c>
      <c r="K949">
        <v>35.71</v>
      </c>
      <c r="L949">
        <v>276.44</v>
      </c>
      <c r="M949">
        <v>371.91</v>
      </c>
      <c r="N949">
        <v>150.49</v>
      </c>
      <c r="O949">
        <v>128.11000000000001</v>
      </c>
      <c r="P949">
        <v>15.83</v>
      </c>
      <c r="Q949">
        <v>87.31</v>
      </c>
    </row>
    <row r="950" spans="1:17" x14ac:dyDescent="0.3">
      <c r="A950" s="1">
        <v>45144</v>
      </c>
      <c r="B950">
        <v>32.619999999999997</v>
      </c>
      <c r="C950">
        <v>134.6</v>
      </c>
      <c r="D950">
        <v>310.73</v>
      </c>
      <c r="E950">
        <v>327.78</v>
      </c>
      <c r="F950">
        <v>881.65</v>
      </c>
      <c r="G950">
        <v>181.99</v>
      </c>
      <c r="H950">
        <v>3.65</v>
      </c>
      <c r="I950">
        <v>5590</v>
      </c>
      <c r="J950">
        <v>446.8</v>
      </c>
      <c r="K950">
        <v>35.71</v>
      </c>
      <c r="L950">
        <v>276.44</v>
      </c>
      <c r="M950">
        <v>371.91</v>
      </c>
      <c r="N950">
        <v>150.49</v>
      </c>
      <c r="O950">
        <v>128.11000000000001</v>
      </c>
      <c r="P950">
        <v>15.83</v>
      </c>
      <c r="Q950">
        <v>87.31</v>
      </c>
    </row>
    <row r="951" spans="1:17" x14ac:dyDescent="0.3">
      <c r="A951" s="1">
        <v>45145</v>
      </c>
      <c r="B951">
        <v>32.53</v>
      </c>
      <c r="C951">
        <v>136.65</v>
      </c>
      <c r="D951">
        <v>316.56</v>
      </c>
      <c r="E951">
        <v>330.11</v>
      </c>
      <c r="F951">
        <v>897.06</v>
      </c>
      <c r="G951">
        <v>178.85</v>
      </c>
      <c r="H951">
        <v>3.66</v>
      </c>
      <c r="I951">
        <v>5583</v>
      </c>
      <c r="J951">
        <v>454.16500000000002</v>
      </c>
      <c r="K951">
        <v>35.72</v>
      </c>
      <c r="L951">
        <v>281.64999999999998</v>
      </c>
      <c r="M951">
        <v>377.15</v>
      </c>
      <c r="N951">
        <v>150.97</v>
      </c>
      <c r="O951">
        <v>131.53</v>
      </c>
      <c r="P951">
        <v>15.07</v>
      </c>
      <c r="Q951">
        <v>85.96</v>
      </c>
    </row>
    <row r="952" spans="1:17" x14ac:dyDescent="0.3">
      <c r="A952" s="1">
        <v>45146</v>
      </c>
      <c r="B952">
        <v>32.57</v>
      </c>
      <c r="C952">
        <v>136.26</v>
      </c>
      <c r="D952">
        <v>312.64</v>
      </c>
      <c r="E952">
        <v>326.05</v>
      </c>
      <c r="F952">
        <v>883.16</v>
      </c>
      <c r="G952">
        <v>179.8</v>
      </c>
      <c r="H952">
        <v>3.65</v>
      </c>
      <c r="I952">
        <v>5612</v>
      </c>
      <c r="J952">
        <v>446.64</v>
      </c>
      <c r="K952">
        <v>36.22</v>
      </c>
      <c r="L952">
        <v>282.89</v>
      </c>
      <c r="M952">
        <v>377.38</v>
      </c>
      <c r="N952">
        <v>145.88</v>
      </c>
      <c r="O952">
        <v>131.4</v>
      </c>
      <c r="P952">
        <v>15.72</v>
      </c>
      <c r="Q952">
        <v>88.04</v>
      </c>
    </row>
    <row r="953" spans="1:17" x14ac:dyDescent="0.3">
      <c r="A953" s="1">
        <v>45147</v>
      </c>
      <c r="B953">
        <v>32.71</v>
      </c>
      <c r="C953">
        <v>137.71</v>
      </c>
      <c r="D953">
        <v>305.20999999999998</v>
      </c>
      <c r="E953">
        <v>322.23</v>
      </c>
      <c r="F953">
        <v>850.73</v>
      </c>
      <c r="G953">
        <v>178.19</v>
      </c>
      <c r="H953">
        <v>3.69</v>
      </c>
      <c r="I953">
        <v>5663</v>
      </c>
      <c r="J953">
        <v>425.54</v>
      </c>
      <c r="K953">
        <v>34.82</v>
      </c>
      <c r="L953">
        <v>284.52999999999997</v>
      </c>
      <c r="M953">
        <v>371.87</v>
      </c>
      <c r="N953">
        <v>145.46</v>
      </c>
      <c r="O953">
        <v>129.66</v>
      </c>
      <c r="P953">
        <v>15.51</v>
      </c>
      <c r="Q953">
        <v>84.34</v>
      </c>
    </row>
    <row r="954" spans="1:17" x14ac:dyDescent="0.3">
      <c r="A954" s="1">
        <v>45148</v>
      </c>
      <c r="B954">
        <v>33.020000000000003</v>
      </c>
      <c r="C954">
        <v>137.72999999999999</v>
      </c>
      <c r="D954">
        <v>305.74</v>
      </c>
      <c r="E954">
        <v>322.93</v>
      </c>
      <c r="F954">
        <v>842.9</v>
      </c>
      <c r="G954">
        <v>177.97</v>
      </c>
      <c r="H954">
        <v>3.61</v>
      </c>
      <c r="I954">
        <v>5751</v>
      </c>
      <c r="J954">
        <v>423.88</v>
      </c>
      <c r="K954">
        <v>33.869999999999997</v>
      </c>
      <c r="L954">
        <v>283.82</v>
      </c>
      <c r="M954">
        <v>371.72</v>
      </c>
      <c r="N954">
        <v>147.86000000000001</v>
      </c>
      <c r="O954">
        <v>129.69</v>
      </c>
      <c r="P954">
        <v>14.55</v>
      </c>
      <c r="Q954">
        <v>83.39</v>
      </c>
    </row>
    <row r="955" spans="1:17" x14ac:dyDescent="0.3">
      <c r="A955" s="1">
        <v>45149</v>
      </c>
      <c r="B955">
        <v>33.36</v>
      </c>
      <c r="C955">
        <v>138.34</v>
      </c>
      <c r="D955">
        <v>301.64</v>
      </c>
      <c r="E955">
        <v>321.01</v>
      </c>
      <c r="F955">
        <v>829.76</v>
      </c>
      <c r="G955">
        <v>177.79</v>
      </c>
      <c r="H955">
        <v>3.82</v>
      </c>
      <c r="I955">
        <v>5751</v>
      </c>
      <c r="J955">
        <v>408.55</v>
      </c>
      <c r="K955">
        <v>33.51</v>
      </c>
      <c r="L955">
        <v>285.22000000000003</v>
      </c>
      <c r="M955">
        <v>371.01</v>
      </c>
      <c r="N955">
        <v>148.22</v>
      </c>
      <c r="O955">
        <v>129.56</v>
      </c>
      <c r="P955">
        <v>14.88</v>
      </c>
      <c r="Q955">
        <v>81.010000000000005</v>
      </c>
    </row>
    <row r="956" spans="1:17" x14ac:dyDescent="0.3">
      <c r="A956" s="1">
        <v>45150</v>
      </c>
      <c r="B956">
        <v>33.36</v>
      </c>
      <c r="C956">
        <v>138.34</v>
      </c>
      <c r="D956">
        <v>301.64</v>
      </c>
      <c r="E956">
        <v>321.01</v>
      </c>
      <c r="F956">
        <v>829.76</v>
      </c>
      <c r="G956">
        <v>177.79</v>
      </c>
      <c r="H956">
        <v>3.82</v>
      </c>
      <c r="I956">
        <v>5751</v>
      </c>
      <c r="J956">
        <v>408.55</v>
      </c>
      <c r="K956">
        <v>33.51</v>
      </c>
      <c r="L956">
        <v>285.22000000000003</v>
      </c>
      <c r="M956">
        <v>371.01</v>
      </c>
      <c r="N956">
        <v>148.22</v>
      </c>
      <c r="O956">
        <v>129.56</v>
      </c>
      <c r="P956">
        <v>14.88</v>
      </c>
      <c r="Q956">
        <v>81.010000000000005</v>
      </c>
    </row>
    <row r="957" spans="1:17" x14ac:dyDescent="0.3">
      <c r="A957" s="1">
        <v>45151</v>
      </c>
      <c r="B957">
        <v>33.36</v>
      </c>
      <c r="C957">
        <v>138.34</v>
      </c>
      <c r="D957">
        <v>301.64</v>
      </c>
      <c r="E957">
        <v>321.01</v>
      </c>
      <c r="F957">
        <v>829.76</v>
      </c>
      <c r="G957">
        <v>177.79</v>
      </c>
      <c r="H957">
        <v>3.82</v>
      </c>
      <c r="I957">
        <v>5751</v>
      </c>
      <c r="J957">
        <v>408.55</v>
      </c>
      <c r="K957">
        <v>33.51</v>
      </c>
      <c r="L957">
        <v>285.22000000000003</v>
      </c>
      <c r="M957">
        <v>371.01</v>
      </c>
      <c r="N957">
        <v>148.22</v>
      </c>
      <c r="O957">
        <v>129.56</v>
      </c>
      <c r="P957">
        <v>14.88</v>
      </c>
      <c r="Q957">
        <v>81.010000000000005</v>
      </c>
    </row>
    <row r="958" spans="1:17" x14ac:dyDescent="0.3">
      <c r="A958" s="1">
        <v>45152</v>
      </c>
      <c r="B958">
        <v>33.56</v>
      </c>
      <c r="C958">
        <v>139.5</v>
      </c>
      <c r="D958">
        <v>306.19</v>
      </c>
      <c r="E958">
        <v>324.04000000000002</v>
      </c>
      <c r="F958">
        <v>854.1</v>
      </c>
      <c r="G958">
        <v>179.46</v>
      </c>
      <c r="H958">
        <v>3.82</v>
      </c>
      <c r="I958">
        <v>5648</v>
      </c>
      <c r="J958">
        <v>437.53</v>
      </c>
      <c r="K958">
        <v>34.58</v>
      </c>
      <c r="L958">
        <v>284.54000000000002</v>
      </c>
      <c r="M958">
        <v>372.66</v>
      </c>
      <c r="N958">
        <v>152.37</v>
      </c>
      <c r="O958">
        <v>131.33000000000001</v>
      </c>
      <c r="P958">
        <v>14.99</v>
      </c>
      <c r="Q958">
        <v>80.81</v>
      </c>
    </row>
    <row r="959" spans="1:17" x14ac:dyDescent="0.3">
      <c r="A959" s="1">
        <v>45153</v>
      </c>
      <c r="B959">
        <v>33.26</v>
      </c>
      <c r="C959">
        <v>138.58000000000001</v>
      </c>
      <c r="D959">
        <v>301.95</v>
      </c>
      <c r="E959">
        <v>321.86</v>
      </c>
      <c r="F959">
        <v>842.52</v>
      </c>
      <c r="G959">
        <v>177.45</v>
      </c>
      <c r="H959">
        <v>3.67</v>
      </c>
      <c r="I959">
        <v>5710</v>
      </c>
      <c r="J959">
        <v>439.4</v>
      </c>
      <c r="K959">
        <v>34.729999999999997</v>
      </c>
      <c r="L959">
        <v>277.37</v>
      </c>
      <c r="M959">
        <v>369.37</v>
      </c>
      <c r="N959">
        <v>149.63</v>
      </c>
      <c r="O959">
        <v>129.78</v>
      </c>
      <c r="P959">
        <v>13.93</v>
      </c>
      <c r="Q959">
        <v>79.180000000000007</v>
      </c>
    </row>
    <row r="960" spans="1:17" x14ac:dyDescent="0.3">
      <c r="A960" s="1">
        <v>45154</v>
      </c>
      <c r="B960">
        <v>33.270000000000003</v>
      </c>
      <c r="C960">
        <v>138.25</v>
      </c>
      <c r="D960">
        <v>294.29000000000002</v>
      </c>
      <c r="E960">
        <v>320.39999999999998</v>
      </c>
      <c r="F960">
        <v>832.99</v>
      </c>
      <c r="G960">
        <v>176.57</v>
      </c>
      <c r="H960">
        <v>3.68</v>
      </c>
      <c r="I960">
        <v>5553</v>
      </c>
      <c r="J960">
        <v>434.86</v>
      </c>
      <c r="K960">
        <v>33.74</v>
      </c>
      <c r="L960">
        <v>274.51</v>
      </c>
      <c r="M960">
        <v>366.96</v>
      </c>
      <c r="N960">
        <v>149</v>
      </c>
      <c r="O960">
        <v>128.69999999999999</v>
      </c>
      <c r="P960">
        <v>13.5</v>
      </c>
      <c r="Q960">
        <v>79</v>
      </c>
    </row>
    <row r="961" spans="1:17" x14ac:dyDescent="0.3">
      <c r="A961" s="1">
        <v>45155</v>
      </c>
      <c r="B961">
        <v>33.06</v>
      </c>
      <c r="C961">
        <v>136.37</v>
      </c>
      <c r="D961">
        <v>285.08999999999997</v>
      </c>
      <c r="E961">
        <v>316.88</v>
      </c>
      <c r="F961">
        <v>827.1</v>
      </c>
      <c r="G961">
        <v>174</v>
      </c>
      <c r="H961">
        <v>3.7</v>
      </c>
      <c r="I961">
        <v>5478</v>
      </c>
      <c r="J961">
        <v>433.435</v>
      </c>
      <c r="K961">
        <v>32.99</v>
      </c>
      <c r="L961">
        <v>275.17</v>
      </c>
      <c r="M961">
        <v>352.19</v>
      </c>
      <c r="N961">
        <v>144.38</v>
      </c>
      <c r="O961">
        <v>129.91999999999999</v>
      </c>
      <c r="P961">
        <v>12.25</v>
      </c>
      <c r="Q961">
        <v>75.56</v>
      </c>
    </row>
    <row r="962" spans="1:17" x14ac:dyDescent="0.3">
      <c r="A962" s="1">
        <v>45156</v>
      </c>
      <c r="B962">
        <v>33.18</v>
      </c>
      <c r="C962">
        <v>136.13999999999999</v>
      </c>
      <c r="D962">
        <v>283.25</v>
      </c>
      <c r="E962">
        <v>316.48</v>
      </c>
      <c r="F962">
        <v>825.84</v>
      </c>
      <c r="G962">
        <v>174.49</v>
      </c>
      <c r="H962">
        <v>3.85</v>
      </c>
      <c r="I962">
        <v>5458</v>
      </c>
      <c r="J962">
        <v>432.99</v>
      </c>
      <c r="K962">
        <v>33.97</v>
      </c>
      <c r="L962">
        <v>273.8</v>
      </c>
      <c r="M962">
        <v>348.6</v>
      </c>
      <c r="N962">
        <v>146.80000000000001</v>
      </c>
      <c r="O962">
        <v>127.46</v>
      </c>
      <c r="P962">
        <v>11.28</v>
      </c>
      <c r="Q962">
        <v>73.19</v>
      </c>
    </row>
    <row r="963" spans="1:17" x14ac:dyDescent="0.3">
      <c r="A963" s="1">
        <v>45157</v>
      </c>
      <c r="B963">
        <v>33.18</v>
      </c>
      <c r="C963">
        <v>136.13999999999999</v>
      </c>
      <c r="D963">
        <v>283.25</v>
      </c>
      <c r="E963">
        <v>316.48</v>
      </c>
      <c r="F963">
        <v>825.84</v>
      </c>
      <c r="G963">
        <v>174.49</v>
      </c>
      <c r="H963">
        <v>3.85</v>
      </c>
      <c r="I963">
        <v>5458</v>
      </c>
      <c r="J963">
        <v>432.99</v>
      </c>
      <c r="K963">
        <v>33.97</v>
      </c>
      <c r="L963">
        <v>273.8</v>
      </c>
      <c r="M963">
        <v>348.6</v>
      </c>
      <c r="N963">
        <v>146.80000000000001</v>
      </c>
      <c r="O963">
        <v>127.46</v>
      </c>
      <c r="P963">
        <v>11.28</v>
      </c>
      <c r="Q963">
        <v>73.19</v>
      </c>
    </row>
    <row r="964" spans="1:17" x14ac:dyDescent="0.3">
      <c r="A964" s="1">
        <v>45158</v>
      </c>
      <c r="B964">
        <v>33.18</v>
      </c>
      <c r="C964">
        <v>136.13999999999999</v>
      </c>
      <c r="D964">
        <v>283.25</v>
      </c>
      <c r="E964">
        <v>316.48</v>
      </c>
      <c r="F964">
        <v>825.84</v>
      </c>
      <c r="G964">
        <v>174.49</v>
      </c>
      <c r="H964">
        <v>3.85</v>
      </c>
      <c r="I964">
        <v>5458</v>
      </c>
      <c r="J964">
        <v>432.99</v>
      </c>
      <c r="K964">
        <v>33.97</v>
      </c>
      <c r="L964">
        <v>273.8</v>
      </c>
      <c r="M964">
        <v>348.6</v>
      </c>
      <c r="N964">
        <v>146.80000000000001</v>
      </c>
      <c r="O964">
        <v>127.46</v>
      </c>
      <c r="P964">
        <v>11.28</v>
      </c>
      <c r="Q964">
        <v>73.19</v>
      </c>
    </row>
    <row r="965" spans="1:17" x14ac:dyDescent="0.3">
      <c r="A965" s="1">
        <v>45159</v>
      </c>
      <c r="B965">
        <v>33</v>
      </c>
      <c r="C965">
        <v>135.55000000000001</v>
      </c>
      <c r="D965">
        <v>289.89999999999998</v>
      </c>
      <c r="E965">
        <v>321.88</v>
      </c>
      <c r="F965">
        <v>865.14</v>
      </c>
      <c r="G965">
        <v>175.84</v>
      </c>
      <c r="H965">
        <v>4.08</v>
      </c>
      <c r="I965">
        <v>5450</v>
      </c>
      <c r="J965">
        <v>469.67</v>
      </c>
      <c r="K965">
        <v>35.07</v>
      </c>
      <c r="L965">
        <v>272.75</v>
      </c>
      <c r="M965">
        <v>347.95</v>
      </c>
      <c r="N965">
        <v>153.9</v>
      </c>
      <c r="O965">
        <v>128.37</v>
      </c>
      <c r="P965">
        <v>11.05</v>
      </c>
      <c r="Q965">
        <v>75.28</v>
      </c>
    </row>
    <row r="966" spans="1:17" x14ac:dyDescent="0.3">
      <c r="A966" s="1">
        <v>45160</v>
      </c>
      <c r="B966">
        <v>33.200000000000003</v>
      </c>
      <c r="C966">
        <v>135.16</v>
      </c>
      <c r="D966">
        <v>287.60000000000002</v>
      </c>
      <c r="E966">
        <v>322.45999999999998</v>
      </c>
      <c r="F966">
        <v>855.79</v>
      </c>
      <c r="G966">
        <v>177.23</v>
      </c>
      <c r="H966">
        <v>4.16</v>
      </c>
      <c r="I966">
        <v>5520</v>
      </c>
      <c r="J966">
        <v>456.68</v>
      </c>
      <c r="K966">
        <v>34.97</v>
      </c>
      <c r="L966">
        <v>270.2</v>
      </c>
      <c r="M966">
        <v>350.51</v>
      </c>
      <c r="N966">
        <v>152.33000000000001</v>
      </c>
      <c r="O966">
        <v>129.08000000000001</v>
      </c>
      <c r="P966">
        <v>10.95</v>
      </c>
      <c r="Q966">
        <v>74.900000000000006</v>
      </c>
    </row>
    <row r="967" spans="1:17" x14ac:dyDescent="0.3">
      <c r="A967" s="1">
        <v>45161</v>
      </c>
      <c r="B967">
        <v>33.19</v>
      </c>
      <c r="C967">
        <v>136.33000000000001</v>
      </c>
      <c r="D967">
        <v>294.24</v>
      </c>
      <c r="E967">
        <v>327</v>
      </c>
      <c r="F967">
        <v>876.58</v>
      </c>
      <c r="G967">
        <v>181.12</v>
      </c>
      <c r="H967">
        <v>4.2300000000000004</v>
      </c>
      <c r="I967">
        <v>5477</v>
      </c>
      <c r="J967">
        <v>471.16</v>
      </c>
      <c r="K967">
        <v>35.68</v>
      </c>
      <c r="L967">
        <v>273.02999999999997</v>
      </c>
      <c r="M967">
        <v>364.81</v>
      </c>
      <c r="N967">
        <v>153.81</v>
      </c>
      <c r="O967">
        <v>132.37</v>
      </c>
      <c r="P967">
        <v>11.75</v>
      </c>
      <c r="Q967">
        <v>77.78</v>
      </c>
    </row>
    <row r="968" spans="1:17" x14ac:dyDescent="0.3">
      <c r="A968" s="1">
        <v>45162</v>
      </c>
      <c r="B968">
        <v>33.380000000000003</v>
      </c>
      <c r="C968">
        <v>133.32</v>
      </c>
      <c r="D968">
        <v>286.75</v>
      </c>
      <c r="E968">
        <v>319.97000000000003</v>
      </c>
      <c r="F968">
        <v>854.46</v>
      </c>
      <c r="G968">
        <v>176.38</v>
      </c>
      <c r="H968">
        <v>4.18</v>
      </c>
      <c r="I968">
        <v>5492</v>
      </c>
      <c r="J968">
        <v>471.63</v>
      </c>
      <c r="K968">
        <v>35.01</v>
      </c>
      <c r="L968">
        <v>269.3</v>
      </c>
      <c r="M968">
        <v>357.67</v>
      </c>
      <c r="N968">
        <v>145.44999999999999</v>
      </c>
      <c r="O968">
        <v>129.78</v>
      </c>
      <c r="P968">
        <v>10.55</v>
      </c>
      <c r="Q968">
        <v>73.66</v>
      </c>
    </row>
    <row r="969" spans="1:17" x14ac:dyDescent="0.3">
      <c r="A969" s="1">
        <v>45163</v>
      </c>
      <c r="B969">
        <v>33.35</v>
      </c>
      <c r="C969">
        <v>133.35</v>
      </c>
      <c r="D969">
        <v>285.5</v>
      </c>
      <c r="E969">
        <v>322.98</v>
      </c>
      <c r="F969">
        <v>851.82</v>
      </c>
      <c r="G969">
        <v>178.61</v>
      </c>
      <c r="H969">
        <v>4.29</v>
      </c>
      <c r="I969">
        <v>5411</v>
      </c>
      <c r="J969">
        <v>460.18</v>
      </c>
      <c r="K969">
        <v>37.5</v>
      </c>
      <c r="L969">
        <v>272.56</v>
      </c>
      <c r="M969">
        <v>360.72</v>
      </c>
      <c r="N969">
        <v>149.58000000000001</v>
      </c>
      <c r="O969">
        <v>129.88</v>
      </c>
      <c r="P969">
        <v>10.55</v>
      </c>
      <c r="Q969">
        <v>74.260000000000005</v>
      </c>
    </row>
    <row r="970" spans="1:17" x14ac:dyDescent="0.3">
      <c r="A970" s="1">
        <v>45164</v>
      </c>
      <c r="B970">
        <v>33.35</v>
      </c>
      <c r="C970">
        <v>133.35</v>
      </c>
      <c r="D970">
        <v>285.5</v>
      </c>
      <c r="E970">
        <v>322.98</v>
      </c>
      <c r="F970">
        <v>851.82</v>
      </c>
      <c r="G970">
        <v>178.61</v>
      </c>
      <c r="H970">
        <v>4.29</v>
      </c>
      <c r="I970">
        <v>5411</v>
      </c>
      <c r="J970">
        <v>460.18</v>
      </c>
      <c r="K970">
        <v>37.5</v>
      </c>
      <c r="L970">
        <v>272.56</v>
      </c>
      <c r="M970">
        <v>360.72</v>
      </c>
      <c r="N970">
        <v>149.58000000000001</v>
      </c>
      <c r="O970">
        <v>129.88</v>
      </c>
      <c r="P970">
        <v>10.55</v>
      </c>
      <c r="Q970">
        <v>74.260000000000005</v>
      </c>
    </row>
    <row r="971" spans="1:17" x14ac:dyDescent="0.3">
      <c r="A971" s="1">
        <v>45165</v>
      </c>
      <c r="B971">
        <v>33.35</v>
      </c>
      <c r="C971">
        <v>133.35</v>
      </c>
      <c r="D971">
        <v>285.5</v>
      </c>
      <c r="E971">
        <v>322.98</v>
      </c>
      <c r="F971">
        <v>851.82</v>
      </c>
      <c r="G971">
        <v>178.61</v>
      </c>
      <c r="H971">
        <v>4.29</v>
      </c>
      <c r="I971">
        <v>5411</v>
      </c>
      <c r="J971">
        <v>460.18</v>
      </c>
      <c r="K971">
        <v>37.5</v>
      </c>
      <c r="L971">
        <v>272.56</v>
      </c>
      <c r="M971">
        <v>360.72</v>
      </c>
      <c r="N971">
        <v>149.58000000000001</v>
      </c>
      <c r="O971">
        <v>129.88</v>
      </c>
      <c r="P971">
        <v>10.55</v>
      </c>
      <c r="Q971">
        <v>74.260000000000005</v>
      </c>
    </row>
    <row r="972" spans="1:17" x14ac:dyDescent="0.3">
      <c r="A972" s="1">
        <v>45166</v>
      </c>
      <c r="B972">
        <v>33.549999999999997</v>
      </c>
      <c r="C972">
        <v>135.18</v>
      </c>
      <c r="D972">
        <v>290.26</v>
      </c>
      <c r="E972">
        <v>323.7</v>
      </c>
      <c r="F972">
        <v>861.08</v>
      </c>
      <c r="G972">
        <v>180.19</v>
      </c>
      <c r="H972">
        <v>4.3</v>
      </c>
      <c r="I972">
        <v>5514</v>
      </c>
      <c r="J972">
        <v>468.35</v>
      </c>
      <c r="K972">
        <v>38.17</v>
      </c>
      <c r="L972">
        <v>274.79000000000002</v>
      </c>
      <c r="M972">
        <v>363.2</v>
      </c>
      <c r="N972">
        <v>144.03</v>
      </c>
      <c r="O972">
        <v>131.01</v>
      </c>
      <c r="P972">
        <v>10.62</v>
      </c>
      <c r="Q972">
        <v>73.709999999999994</v>
      </c>
    </row>
    <row r="973" spans="1:17" x14ac:dyDescent="0.3">
      <c r="A973" s="1">
        <v>45167</v>
      </c>
      <c r="B973">
        <v>34.69</v>
      </c>
      <c r="C973">
        <v>136.74</v>
      </c>
      <c r="D973">
        <v>297.99</v>
      </c>
      <c r="E973">
        <v>328.41</v>
      </c>
      <c r="F973">
        <v>889.93</v>
      </c>
      <c r="G973">
        <v>184.12</v>
      </c>
      <c r="H973">
        <v>4.34</v>
      </c>
      <c r="I973">
        <v>5467</v>
      </c>
      <c r="J973">
        <v>487.84</v>
      </c>
      <c r="K973">
        <v>38.72</v>
      </c>
      <c r="L973">
        <v>280.02999999999997</v>
      </c>
      <c r="M973">
        <v>371.62</v>
      </c>
      <c r="N973">
        <v>146.69999999999999</v>
      </c>
      <c r="O973">
        <v>134.57</v>
      </c>
      <c r="P973">
        <v>13.68</v>
      </c>
      <c r="Q973">
        <v>84.7</v>
      </c>
    </row>
    <row r="974" spans="1:17" x14ac:dyDescent="0.3">
      <c r="A974" s="1">
        <v>45168</v>
      </c>
      <c r="B974">
        <v>34.64</v>
      </c>
      <c r="C974">
        <v>137.38999999999999</v>
      </c>
      <c r="D974">
        <v>295.10000000000002</v>
      </c>
      <c r="E974">
        <v>328.79</v>
      </c>
      <c r="F974">
        <v>892.28</v>
      </c>
      <c r="G974">
        <v>187.65</v>
      </c>
      <c r="H974">
        <v>4.38</v>
      </c>
      <c r="I974">
        <v>5450</v>
      </c>
      <c r="J974">
        <v>492.64</v>
      </c>
      <c r="K974">
        <v>38.89</v>
      </c>
      <c r="L974">
        <v>282.33</v>
      </c>
      <c r="M974">
        <v>373.4</v>
      </c>
      <c r="N974">
        <v>149.18</v>
      </c>
      <c r="O974">
        <v>135.88</v>
      </c>
      <c r="P974">
        <v>13.47</v>
      </c>
      <c r="Q974">
        <v>83.83</v>
      </c>
    </row>
    <row r="975" spans="1:17" x14ac:dyDescent="0.3">
      <c r="A975" s="1">
        <v>45169</v>
      </c>
      <c r="B975">
        <v>34.979999999999997</v>
      </c>
      <c r="C975">
        <v>136.25</v>
      </c>
      <c r="D975">
        <v>295.89</v>
      </c>
      <c r="E975">
        <v>327.76</v>
      </c>
      <c r="F975">
        <v>922.89</v>
      </c>
      <c r="G975">
        <v>187.87</v>
      </c>
      <c r="H975">
        <v>4.32</v>
      </c>
      <c r="I975">
        <v>5472</v>
      </c>
      <c r="J975">
        <v>493.55</v>
      </c>
      <c r="K975">
        <v>39.39</v>
      </c>
      <c r="L975">
        <v>281.13</v>
      </c>
      <c r="M975">
        <v>376.81</v>
      </c>
      <c r="N975">
        <v>163.03</v>
      </c>
      <c r="O975">
        <v>136.16999999999999</v>
      </c>
      <c r="P975">
        <v>12.57</v>
      </c>
      <c r="Q975">
        <v>79.599999999999994</v>
      </c>
    </row>
    <row r="976" spans="1:17" x14ac:dyDescent="0.3">
      <c r="A976" s="1">
        <v>45170</v>
      </c>
      <c r="B976">
        <v>34.86</v>
      </c>
      <c r="C976">
        <v>137.33000000000001</v>
      </c>
      <c r="D976">
        <v>296.38</v>
      </c>
      <c r="E976">
        <v>328.66</v>
      </c>
      <c r="F976">
        <v>872.52</v>
      </c>
      <c r="G976">
        <v>189.46</v>
      </c>
      <c r="H976">
        <v>4.4000000000000004</v>
      </c>
      <c r="I976">
        <v>5617</v>
      </c>
      <c r="J976">
        <v>485.09</v>
      </c>
      <c r="K976">
        <v>39.869999999999997</v>
      </c>
      <c r="L976">
        <v>286.25</v>
      </c>
      <c r="M976">
        <v>382.36</v>
      </c>
      <c r="N976">
        <v>161.22999999999999</v>
      </c>
      <c r="O976">
        <v>135.66</v>
      </c>
      <c r="P976">
        <v>12</v>
      </c>
      <c r="Q976">
        <v>77.989999999999995</v>
      </c>
    </row>
    <row r="977" spans="1:17" x14ac:dyDescent="0.3">
      <c r="A977" s="1">
        <v>45171</v>
      </c>
      <c r="B977">
        <v>34.86</v>
      </c>
      <c r="C977">
        <v>137.33000000000001</v>
      </c>
      <c r="D977">
        <v>296.38</v>
      </c>
      <c r="E977">
        <v>328.66</v>
      </c>
      <c r="F977">
        <v>872.52</v>
      </c>
      <c r="G977">
        <v>189.46</v>
      </c>
      <c r="H977">
        <v>4.4000000000000004</v>
      </c>
      <c r="I977">
        <v>5617</v>
      </c>
      <c r="J977">
        <v>485.09</v>
      </c>
      <c r="K977">
        <v>39.869999999999997</v>
      </c>
      <c r="L977">
        <v>286.25</v>
      </c>
      <c r="M977">
        <v>382.36</v>
      </c>
      <c r="N977">
        <v>161.22999999999999</v>
      </c>
      <c r="O977">
        <v>135.66</v>
      </c>
      <c r="P977">
        <v>12</v>
      </c>
      <c r="Q977">
        <v>77.989999999999995</v>
      </c>
    </row>
    <row r="978" spans="1:17" x14ac:dyDescent="0.3">
      <c r="A978" s="1">
        <v>45172</v>
      </c>
      <c r="B978">
        <v>34.86</v>
      </c>
      <c r="C978">
        <v>137.33000000000001</v>
      </c>
      <c r="D978">
        <v>296.38</v>
      </c>
      <c r="E978">
        <v>328.66</v>
      </c>
      <c r="F978">
        <v>872.52</v>
      </c>
      <c r="G978">
        <v>189.46</v>
      </c>
      <c r="H978">
        <v>4.4000000000000004</v>
      </c>
      <c r="I978">
        <v>5617</v>
      </c>
      <c r="J978">
        <v>485.09</v>
      </c>
      <c r="K978">
        <v>39.869999999999997</v>
      </c>
      <c r="L978">
        <v>286.25</v>
      </c>
      <c r="M978">
        <v>382.36</v>
      </c>
      <c r="N978">
        <v>161.22999999999999</v>
      </c>
      <c r="O978">
        <v>135.66</v>
      </c>
      <c r="P978">
        <v>12</v>
      </c>
      <c r="Q978">
        <v>77.989999999999995</v>
      </c>
    </row>
    <row r="979" spans="1:17" x14ac:dyDescent="0.3">
      <c r="A979" s="1">
        <v>45173</v>
      </c>
      <c r="B979">
        <v>34.86</v>
      </c>
      <c r="C979">
        <v>137.33000000000001</v>
      </c>
      <c r="D979">
        <v>296.38</v>
      </c>
      <c r="E979">
        <v>328.66</v>
      </c>
      <c r="F979">
        <v>872.52</v>
      </c>
      <c r="G979">
        <v>189.46</v>
      </c>
      <c r="H979">
        <v>4.4000000000000004</v>
      </c>
      <c r="I979">
        <v>5679</v>
      </c>
      <c r="J979">
        <v>485.09</v>
      </c>
      <c r="K979">
        <v>39.869999999999997</v>
      </c>
      <c r="L979">
        <v>286.25</v>
      </c>
      <c r="M979">
        <v>382.36</v>
      </c>
      <c r="N979">
        <v>161.22999999999999</v>
      </c>
      <c r="O979">
        <v>135.66</v>
      </c>
      <c r="P979">
        <v>12</v>
      </c>
      <c r="Q979">
        <v>77.989999999999995</v>
      </c>
    </row>
    <row r="980" spans="1:17" x14ac:dyDescent="0.3">
      <c r="A980" s="1">
        <v>45174</v>
      </c>
      <c r="B980">
        <v>34.299999999999997</v>
      </c>
      <c r="C980">
        <v>136.88999999999999</v>
      </c>
      <c r="D980">
        <v>300.14999999999998</v>
      </c>
      <c r="E980">
        <v>333.55</v>
      </c>
      <c r="F980">
        <v>872.17</v>
      </c>
      <c r="G980">
        <v>189.7</v>
      </c>
      <c r="H980">
        <v>4.72</v>
      </c>
      <c r="I980">
        <v>5673</v>
      </c>
      <c r="J980">
        <v>485.48</v>
      </c>
      <c r="K980">
        <v>39.130000000000003</v>
      </c>
      <c r="L980">
        <v>281.63</v>
      </c>
      <c r="M980">
        <v>373.54</v>
      </c>
      <c r="N980">
        <v>165.43</v>
      </c>
      <c r="O980">
        <v>135.77000000000001</v>
      </c>
      <c r="P980">
        <v>12</v>
      </c>
      <c r="Q980">
        <v>77.5</v>
      </c>
    </row>
    <row r="981" spans="1:17" x14ac:dyDescent="0.3">
      <c r="A981" s="1">
        <v>45175</v>
      </c>
      <c r="B981">
        <v>34.18</v>
      </c>
      <c r="C981">
        <v>134.13</v>
      </c>
      <c r="D981">
        <v>299.17</v>
      </c>
      <c r="E981">
        <v>332.88</v>
      </c>
      <c r="F981">
        <v>872.27</v>
      </c>
      <c r="G981">
        <v>182.91</v>
      </c>
      <c r="H981">
        <v>4.63</v>
      </c>
      <c r="I981">
        <v>5744</v>
      </c>
      <c r="J981">
        <v>470.61</v>
      </c>
      <c r="K981">
        <v>38.44</v>
      </c>
      <c r="L981">
        <v>282.89999999999998</v>
      </c>
      <c r="M981">
        <v>378.63</v>
      </c>
      <c r="N981">
        <v>166.23</v>
      </c>
      <c r="O981">
        <v>134.46</v>
      </c>
      <c r="P981">
        <v>12.06</v>
      </c>
      <c r="Q981">
        <v>78.040000000000006</v>
      </c>
    </row>
    <row r="982" spans="1:17" x14ac:dyDescent="0.3">
      <c r="A982" s="1">
        <v>45176</v>
      </c>
      <c r="B982">
        <v>33.81</v>
      </c>
      <c r="C982">
        <v>137.28</v>
      </c>
      <c r="D982">
        <v>298.67</v>
      </c>
      <c r="E982">
        <v>329.91</v>
      </c>
      <c r="F982">
        <v>857.03</v>
      </c>
      <c r="G982">
        <v>177.56</v>
      </c>
      <c r="H982">
        <v>4.62</v>
      </c>
      <c r="I982">
        <v>5771</v>
      </c>
      <c r="J982">
        <v>462.41</v>
      </c>
      <c r="K982">
        <v>39.6</v>
      </c>
      <c r="L982">
        <v>281.43</v>
      </c>
      <c r="M982">
        <v>385.1</v>
      </c>
      <c r="N982">
        <v>166.64</v>
      </c>
      <c r="O982">
        <v>135.26</v>
      </c>
      <c r="P982">
        <v>12.36</v>
      </c>
      <c r="Q982">
        <v>81.790000000000006</v>
      </c>
    </row>
    <row r="983" spans="1:17" x14ac:dyDescent="0.3">
      <c r="A983" s="1">
        <v>45177</v>
      </c>
      <c r="B983">
        <v>33.450000000000003</v>
      </c>
      <c r="C983">
        <v>137.63</v>
      </c>
      <c r="D983">
        <v>297.89</v>
      </c>
      <c r="E983">
        <v>334.27</v>
      </c>
      <c r="F983">
        <v>857.55</v>
      </c>
      <c r="G983">
        <v>178.18</v>
      </c>
      <c r="H983">
        <v>4.66</v>
      </c>
      <c r="I983">
        <v>5750</v>
      </c>
      <c r="J983">
        <v>455.72</v>
      </c>
      <c r="K983">
        <v>39.200000000000003</v>
      </c>
      <c r="L983">
        <v>282.27999999999997</v>
      </c>
      <c r="M983">
        <v>387.24</v>
      </c>
      <c r="N983">
        <v>168.09</v>
      </c>
      <c r="O983">
        <v>136.38</v>
      </c>
      <c r="P983">
        <v>10.91</v>
      </c>
      <c r="Q983">
        <v>82.09</v>
      </c>
    </row>
    <row r="984" spans="1:17" x14ac:dyDescent="0.3">
      <c r="A984" s="1">
        <v>45178</v>
      </c>
      <c r="B984">
        <v>33.450000000000003</v>
      </c>
      <c r="C984">
        <v>137.63</v>
      </c>
      <c r="D984">
        <v>297.89</v>
      </c>
      <c r="E984">
        <v>334.27</v>
      </c>
      <c r="F984">
        <v>857.55</v>
      </c>
      <c r="G984">
        <v>178.18</v>
      </c>
      <c r="H984">
        <v>4.66</v>
      </c>
      <c r="I984">
        <v>5750</v>
      </c>
      <c r="J984">
        <v>455.72</v>
      </c>
      <c r="K984">
        <v>39.200000000000003</v>
      </c>
      <c r="L984">
        <v>282.27999999999997</v>
      </c>
      <c r="M984">
        <v>387.24</v>
      </c>
      <c r="N984">
        <v>168.09</v>
      </c>
      <c r="O984">
        <v>136.38</v>
      </c>
      <c r="P984">
        <v>10.91</v>
      </c>
      <c r="Q984">
        <v>82.09</v>
      </c>
    </row>
    <row r="985" spans="1:17" x14ac:dyDescent="0.3">
      <c r="A985" s="1">
        <v>45179</v>
      </c>
      <c r="B985">
        <v>33.450000000000003</v>
      </c>
      <c r="C985">
        <v>137.63</v>
      </c>
      <c r="D985">
        <v>297.89</v>
      </c>
      <c r="E985">
        <v>334.27</v>
      </c>
      <c r="F985">
        <v>857.55</v>
      </c>
      <c r="G985">
        <v>178.18</v>
      </c>
      <c r="H985">
        <v>4.66</v>
      </c>
      <c r="I985">
        <v>5750</v>
      </c>
      <c r="J985">
        <v>455.72</v>
      </c>
      <c r="K985">
        <v>39.200000000000003</v>
      </c>
      <c r="L985">
        <v>282.27999999999997</v>
      </c>
      <c r="M985">
        <v>387.24</v>
      </c>
      <c r="N985">
        <v>168.09</v>
      </c>
      <c r="O985">
        <v>136.38</v>
      </c>
      <c r="P985">
        <v>10.91</v>
      </c>
      <c r="Q985">
        <v>82.09</v>
      </c>
    </row>
    <row r="986" spans="1:17" x14ac:dyDescent="0.3">
      <c r="A986" s="1">
        <v>45180</v>
      </c>
      <c r="B986">
        <v>33.94</v>
      </c>
      <c r="C986">
        <v>140.26</v>
      </c>
      <c r="D986">
        <v>307.56</v>
      </c>
      <c r="E986">
        <v>337.94</v>
      </c>
      <c r="F986">
        <v>859.14</v>
      </c>
      <c r="G986">
        <v>179.36</v>
      </c>
      <c r="H986">
        <v>4.83</v>
      </c>
      <c r="I986">
        <v>5701</v>
      </c>
      <c r="J986">
        <v>451.78</v>
      </c>
      <c r="K986">
        <v>39.200000000000003</v>
      </c>
      <c r="L986">
        <v>282.05</v>
      </c>
      <c r="M986">
        <v>392.07</v>
      </c>
      <c r="N986">
        <v>172.29</v>
      </c>
      <c r="O986">
        <v>136.91999999999999</v>
      </c>
      <c r="P986">
        <v>10.07</v>
      </c>
      <c r="Q986">
        <v>80.62</v>
      </c>
    </row>
    <row r="987" spans="1:17" x14ac:dyDescent="0.3">
      <c r="A987" s="1">
        <v>45181</v>
      </c>
      <c r="B987">
        <v>34.04</v>
      </c>
      <c r="C987">
        <v>140.11000000000001</v>
      </c>
      <c r="D987">
        <v>301.66000000000003</v>
      </c>
      <c r="E987">
        <v>331.77</v>
      </c>
      <c r="F987">
        <v>844.52</v>
      </c>
      <c r="G987">
        <v>176.3</v>
      </c>
      <c r="H987">
        <v>4.88</v>
      </c>
      <c r="I987">
        <v>5625</v>
      </c>
      <c r="J987">
        <v>448.7</v>
      </c>
      <c r="K987">
        <v>37.619999999999997</v>
      </c>
      <c r="L987">
        <v>281.81</v>
      </c>
      <c r="M987">
        <v>385.78</v>
      </c>
      <c r="N987">
        <v>169.68</v>
      </c>
      <c r="O987">
        <v>135.34</v>
      </c>
      <c r="P987">
        <v>10.16</v>
      </c>
      <c r="Q987">
        <v>81.319999999999993</v>
      </c>
    </row>
    <row r="988" spans="1:17" x14ac:dyDescent="0.3">
      <c r="A988" s="1">
        <v>45182</v>
      </c>
      <c r="B988">
        <v>33.86</v>
      </c>
      <c r="C988">
        <v>141.5</v>
      </c>
      <c r="D988">
        <v>305.06</v>
      </c>
      <c r="E988">
        <v>336.06</v>
      </c>
      <c r="F988">
        <v>852.93</v>
      </c>
      <c r="G988">
        <v>174.21</v>
      </c>
      <c r="H988">
        <v>5.19</v>
      </c>
      <c r="I988">
        <v>5596</v>
      </c>
      <c r="J988">
        <v>454.85</v>
      </c>
      <c r="K988">
        <v>37.03</v>
      </c>
      <c r="L988">
        <v>275.92</v>
      </c>
      <c r="M988">
        <v>378.55</v>
      </c>
      <c r="N988">
        <v>168.47</v>
      </c>
      <c r="O988">
        <v>136.71</v>
      </c>
      <c r="P988">
        <v>9.89</v>
      </c>
      <c r="Q988">
        <v>79.86</v>
      </c>
    </row>
    <row r="989" spans="1:17" x14ac:dyDescent="0.3">
      <c r="A989" s="1">
        <v>45183</v>
      </c>
      <c r="B989">
        <v>34.04</v>
      </c>
      <c r="C989">
        <v>143.12</v>
      </c>
      <c r="D989">
        <v>311.72000000000003</v>
      </c>
      <c r="E989">
        <v>338.7</v>
      </c>
      <c r="F989">
        <v>871.64</v>
      </c>
      <c r="G989">
        <v>175.74</v>
      </c>
      <c r="H989">
        <v>5.42</v>
      </c>
      <c r="I989">
        <v>5693</v>
      </c>
      <c r="J989">
        <v>455.81</v>
      </c>
      <c r="K989">
        <v>38.44</v>
      </c>
      <c r="L989">
        <v>282.56</v>
      </c>
      <c r="M989">
        <v>381.13</v>
      </c>
      <c r="N989">
        <v>170.73</v>
      </c>
      <c r="O989">
        <v>138.1</v>
      </c>
      <c r="P989">
        <v>10</v>
      </c>
      <c r="Q989">
        <v>83.45</v>
      </c>
    </row>
    <row r="990" spans="1:17" x14ac:dyDescent="0.3">
      <c r="A990" s="1">
        <v>45184</v>
      </c>
      <c r="B990">
        <v>33.79</v>
      </c>
      <c r="C990">
        <v>141.93</v>
      </c>
      <c r="D990">
        <v>300.31</v>
      </c>
      <c r="E990">
        <v>330.22</v>
      </c>
      <c r="F990">
        <v>851.68</v>
      </c>
      <c r="G990">
        <v>175.01</v>
      </c>
      <c r="H990">
        <v>5.38</v>
      </c>
      <c r="I990">
        <v>5763</v>
      </c>
      <c r="J990">
        <v>439</v>
      </c>
      <c r="K990">
        <v>38.17</v>
      </c>
      <c r="L990">
        <v>279.14999999999998</v>
      </c>
      <c r="M990">
        <v>376.43</v>
      </c>
      <c r="N990">
        <v>165.45</v>
      </c>
      <c r="O990">
        <v>137.4</v>
      </c>
      <c r="P990">
        <v>9.8000000000000007</v>
      </c>
      <c r="Q990">
        <v>82.15</v>
      </c>
    </row>
    <row r="991" spans="1:17" x14ac:dyDescent="0.3">
      <c r="A991" s="1">
        <v>45185</v>
      </c>
      <c r="B991">
        <v>33.79</v>
      </c>
      <c r="C991">
        <v>141.93</v>
      </c>
      <c r="D991">
        <v>300.31</v>
      </c>
      <c r="E991">
        <v>330.22</v>
      </c>
      <c r="F991">
        <v>851.68</v>
      </c>
      <c r="G991">
        <v>175.01</v>
      </c>
      <c r="H991">
        <v>5.38</v>
      </c>
      <c r="I991">
        <v>5763</v>
      </c>
      <c r="J991">
        <v>439</v>
      </c>
      <c r="K991">
        <v>38.17</v>
      </c>
      <c r="L991">
        <v>279.14999999999998</v>
      </c>
      <c r="M991">
        <v>376.43</v>
      </c>
      <c r="N991">
        <v>165.45</v>
      </c>
      <c r="O991">
        <v>137.4</v>
      </c>
      <c r="P991">
        <v>9.8000000000000007</v>
      </c>
      <c r="Q991">
        <v>82.15</v>
      </c>
    </row>
    <row r="992" spans="1:17" x14ac:dyDescent="0.3">
      <c r="A992" s="1">
        <v>45186</v>
      </c>
      <c r="B992">
        <v>33.79</v>
      </c>
      <c r="C992">
        <v>141.93</v>
      </c>
      <c r="D992">
        <v>300.31</v>
      </c>
      <c r="E992">
        <v>330.22</v>
      </c>
      <c r="F992">
        <v>851.68</v>
      </c>
      <c r="G992">
        <v>175.01</v>
      </c>
      <c r="H992">
        <v>5.38</v>
      </c>
      <c r="I992">
        <v>5763</v>
      </c>
      <c r="J992">
        <v>439</v>
      </c>
      <c r="K992">
        <v>38.17</v>
      </c>
      <c r="L992">
        <v>279.14999999999998</v>
      </c>
      <c r="M992">
        <v>376.43</v>
      </c>
      <c r="N992">
        <v>165.45</v>
      </c>
      <c r="O992">
        <v>137.4</v>
      </c>
      <c r="P992">
        <v>9.8000000000000007</v>
      </c>
      <c r="Q992">
        <v>82.15</v>
      </c>
    </row>
    <row r="993" spans="1:17" x14ac:dyDescent="0.3">
      <c r="A993" s="1">
        <v>45187</v>
      </c>
      <c r="B993">
        <v>33.53</v>
      </c>
      <c r="C993">
        <v>140.81</v>
      </c>
      <c r="D993">
        <v>302.55</v>
      </c>
      <c r="E993">
        <v>329.06</v>
      </c>
      <c r="F993">
        <v>850</v>
      </c>
      <c r="G993">
        <v>177.97</v>
      </c>
      <c r="H993">
        <v>5.36</v>
      </c>
      <c r="I993">
        <v>5763</v>
      </c>
      <c r="J993">
        <v>439.66</v>
      </c>
      <c r="K993">
        <v>37.799999999999997</v>
      </c>
      <c r="L993">
        <v>280.94</v>
      </c>
      <c r="M993">
        <v>377.62</v>
      </c>
      <c r="N993">
        <v>166.97</v>
      </c>
      <c r="O993">
        <v>138.21</v>
      </c>
      <c r="P993">
        <v>9.7899999999999991</v>
      </c>
      <c r="Q993">
        <v>81.61</v>
      </c>
    </row>
    <row r="994" spans="1:17" x14ac:dyDescent="0.3">
      <c r="A994" s="1">
        <v>45188</v>
      </c>
      <c r="B994">
        <v>33.4</v>
      </c>
      <c r="C994">
        <v>142.47</v>
      </c>
      <c r="D994">
        <v>305.07</v>
      </c>
      <c r="E994">
        <v>328.65</v>
      </c>
      <c r="F994">
        <v>849.2</v>
      </c>
      <c r="G994">
        <v>179.07</v>
      </c>
      <c r="H994">
        <v>5.0999999999999996</v>
      </c>
      <c r="I994">
        <v>5757</v>
      </c>
      <c r="J994">
        <v>435.2</v>
      </c>
      <c r="K994">
        <v>38.06</v>
      </c>
      <c r="L994">
        <v>279.67</v>
      </c>
      <c r="M994">
        <v>376.45</v>
      </c>
      <c r="N994">
        <v>165.5</v>
      </c>
      <c r="O994">
        <v>138.04</v>
      </c>
      <c r="P994">
        <v>9.56</v>
      </c>
      <c r="Q994">
        <v>78.13</v>
      </c>
    </row>
    <row r="995" spans="1:17" x14ac:dyDescent="0.3">
      <c r="A995" s="1">
        <v>45189</v>
      </c>
      <c r="B995">
        <v>33.6</v>
      </c>
      <c r="C995">
        <v>142.07</v>
      </c>
      <c r="D995">
        <v>299.67</v>
      </c>
      <c r="E995">
        <v>320.77</v>
      </c>
      <c r="F995">
        <v>830.57</v>
      </c>
      <c r="G995">
        <v>175.49</v>
      </c>
      <c r="H995">
        <v>5.07</v>
      </c>
      <c r="I995">
        <v>5693</v>
      </c>
      <c r="J995">
        <v>422.39</v>
      </c>
      <c r="K995">
        <v>37.119999999999997</v>
      </c>
      <c r="L995">
        <v>278.61</v>
      </c>
      <c r="M995">
        <v>373.53</v>
      </c>
      <c r="N995">
        <v>163.89</v>
      </c>
      <c r="O995">
        <v>133.74</v>
      </c>
      <c r="P995">
        <v>9.2899999999999991</v>
      </c>
      <c r="Q995">
        <v>76.67</v>
      </c>
    </row>
    <row r="996" spans="1:17" x14ac:dyDescent="0.3">
      <c r="A996" s="1">
        <v>45190</v>
      </c>
      <c r="B996">
        <v>33.29</v>
      </c>
      <c r="C996">
        <v>139.99</v>
      </c>
      <c r="D996">
        <v>295.73</v>
      </c>
      <c r="E996">
        <v>319.52999999999997</v>
      </c>
      <c r="F996">
        <v>808.36</v>
      </c>
      <c r="G996">
        <v>173.93</v>
      </c>
      <c r="H996">
        <v>4.93</v>
      </c>
      <c r="I996">
        <v>5650</v>
      </c>
      <c r="J996">
        <v>410.17</v>
      </c>
      <c r="K996">
        <v>36.32</v>
      </c>
      <c r="L996">
        <v>272.02999999999997</v>
      </c>
      <c r="M996">
        <v>368.19</v>
      </c>
      <c r="N996">
        <v>162.53</v>
      </c>
      <c r="O996">
        <v>130.44</v>
      </c>
      <c r="P996">
        <v>9.16</v>
      </c>
      <c r="Q996">
        <v>74.42</v>
      </c>
    </row>
    <row r="997" spans="1:17" x14ac:dyDescent="0.3">
      <c r="A997" s="1">
        <v>45191</v>
      </c>
      <c r="B997">
        <v>33.28</v>
      </c>
      <c r="C997">
        <v>139.35</v>
      </c>
      <c r="D997">
        <v>299.08</v>
      </c>
      <c r="E997">
        <v>317.01</v>
      </c>
      <c r="F997">
        <v>829.08</v>
      </c>
      <c r="G997">
        <v>174.79</v>
      </c>
      <c r="H997">
        <v>5.2</v>
      </c>
      <c r="I997">
        <v>5601</v>
      </c>
      <c r="J997">
        <v>416.1</v>
      </c>
      <c r="K997">
        <v>36.450000000000003</v>
      </c>
      <c r="L997">
        <v>273.06</v>
      </c>
      <c r="M997">
        <v>374.5</v>
      </c>
      <c r="N997">
        <v>162.57</v>
      </c>
      <c r="O997">
        <v>130.25</v>
      </c>
      <c r="P997">
        <v>8.67</v>
      </c>
      <c r="Q997">
        <v>70.959999999999994</v>
      </c>
    </row>
    <row r="998" spans="1:17" x14ac:dyDescent="0.3">
      <c r="A998" s="1">
        <v>45192</v>
      </c>
      <c r="B998">
        <v>33.28</v>
      </c>
      <c r="C998">
        <v>139.35</v>
      </c>
      <c r="D998">
        <v>299.08</v>
      </c>
      <c r="E998">
        <v>317.01</v>
      </c>
      <c r="F998">
        <v>829.08</v>
      </c>
      <c r="G998">
        <v>174.79</v>
      </c>
      <c r="H998">
        <v>5.2</v>
      </c>
      <c r="I998">
        <v>5601</v>
      </c>
      <c r="J998">
        <v>416.1</v>
      </c>
      <c r="K998">
        <v>36.450000000000003</v>
      </c>
      <c r="L998">
        <v>273.06</v>
      </c>
      <c r="M998">
        <v>374.5</v>
      </c>
      <c r="N998">
        <v>162.57</v>
      </c>
      <c r="O998">
        <v>130.25</v>
      </c>
      <c r="P998">
        <v>8.67</v>
      </c>
      <c r="Q998">
        <v>70.959999999999994</v>
      </c>
    </row>
    <row r="999" spans="1:17" x14ac:dyDescent="0.3">
      <c r="A999" s="1">
        <v>45193</v>
      </c>
      <c r="B999">
        <v>33.28</v>
      </c>
      <c r="C999">
        <v>139.35</v>
      </c>
      <c r="D999">
        <v>299.08</v>
      </c>
      <c r="E999">
        <v>317.01</v>
      </c>
      <c r="F999">
        <v>829.08</v>
      </c>
      <c r="G999">
        <v>174.79</v>
      </c>
      <c r="H999">
        <v>5.2</v>
      </c>
      <c r="I999">
        <v>5601</v>
      </c>
      <c r="J999">
        <v>416.1</v>
      </c>
      <c r="K999">
        <v>36.450000000000003</v>
      </c>
      <c r="L999">
        <v>273.06</v>
      </c>
      <c r="M999">
        <v>374.5</v>
      </c>
      <c r="N999">
        <v>162.57</v>
      </c>
      <c r="O999">
        <v>130.25</v>
      </c>
      <c r="P999">
        <v>8.67</v>
      </c>
      <c r="Q999">
        <v>70.959999999999994</v>
      </c>
    </row>
    <row r="1000" spans="1:17" x14ac:dyDescent="0.3">
      <c r="A1000" s="1">
        <v>45194</v>
      </c>
      <c r="B1000">
        <v>33.159999999999997</v>
      </c>
      <c r="C1000">
        <v>140.01</v>
      </c>
      <c r="D1000">
        <v>300.83</v>
      </c>
      <c r="E1000">
        <v>317.54000000000002</v>
      </c>
      <c r="F1000">
        <v>833.89</v>
      </c>
      <c r="G1000">
        <v>176.08</v>
      </c>
      <c r="H1000">
        <v>5.4</v>
      </c>
      <c r="I1000">
        <v>5660</v>
      </c>
      <c r="J1000">
        <v>422.22</v>
      </c>
      <c r="K1000">
        <v>36.770000000000003</v>
      </c>
      <c r="L1000">
        <v>274.27</v>
      </c>
      <c r="M1000">
        <v>380.09</v>
      </c>
      <c r="N1000">
        <v>159.91999999999999</v>
      </c>
      <c r="O1000">
        <v>131.11000000000001</v>
      </c>
      <c r="P1000">
        <v>8.56</v>
      </c>
      <c r="Q1000">
        <v>71.75</v>
      </c>
    </row>
    <row r="1001" spans="1:17" x14ac:dyDescent="0.3">
      <c r="A1001" s="1">
        <v>45195</v>
      </c>
      <c r="B1001">
        <v>32.99</v>
      </c>
      <c r="C1001">
        <v>140.46</v>
      </c>
      <c r="D1001">
        <v>298.95999999999998</v>
      </c>
      <c r="E1001">
        <v>312.14</v>
      </c>
      <c r="F1001">
        <v>816.19</v>
      </c>
      <c r="G1001">
        <v>171.96</v>
      </c>
      <c r="H1001">
        <v>5.17</v>
      </c>
      <c r="I1001">
        <v>5652</v>
      </c>
      <c r="J1001">
        <v>419.11</v>
      </c>
      <c r="K1001">
        <v>35.520000000000003</v>
      </c>
      <c r="L1001">
        <v>269.52</v>
      </c>
      <c r="M1001">
        <v>365.38</v>
      </c>
      <c r="N1001">
        <v>160.47999999999999</v>
      </c>
      <c r="O1001">
        <v>128.565</v>
      </c>
      <c r="P1001">
        <v>8.25</v>
      </c>
      <c r="Q1001">
        <v>70.52</v>
      </c>
    </row>
    <row r="1002" spans="1:17" x14ac:dyDescent="0.3">
      <c r="A1002" s="1">
        <v>45196</v>
      </c>
      <c r="B1002">
        <v>32.4</v>
      </c>
      <c r="C1002">
        <v>139.69999999999999</v>
      </c>
      <c r="D1002">
        <v>297.74</v>
      </c>
      <c r="E1002">
        <v>312.79000000000002</v>
      </c>
      <c r="F1002">
        <v>816.81</v>
      </c>
      <c r="G1002">
        <v>170.43</v>
      </c>
      <c r="H1002">
        <v>5.28</v>
      </c>
      <c r="I1002">
        <v>5656</v>
      </c>
      <c r="J1002">
        <v>424.68</v>
      </c>
      <c r="K1002">
        <v>36.18</v>
      </c>
      <c r="L1002">
        <v>272.70999999999998</v>
      </c>
      <c r="M1002">
        <v>374.4</v>
      </c>
      <c r="N1002">
        <v>163.04</v>
      </c>
      <c r="O1002">
        <v>130.54</v>
      </c>
      <c r="P1002">
        <v>8.01</v>
      </c>
      <c r="Q1002">
        <v>71.52</v>
      </c>
    </row>
    <row r="1003" spans="1:17" x14ac:dyDescent="0.3">
      <c r="A1003" s="1">
        <v>45197</v>
      </c>
      <c r="B1003">
        <v>32.549999999999997</v>
      </c>
      <c r="C1003">
        <v>139.69999999999999</v>
      </c>
      <c r="D1003">
        <v>303.95999999999998</v>
      </c>
      <c r="E1003">
        <v>313.64</v>
      </c>
      <c r="F1003">
        <v>832</v>
      </c>
      <c r="G1003">
        <v>170.69</v>
      </c>
      <c r="H1003">
        <v>5.6</v>
      </c>
      <c r="I1003">
        <v>5542</v>
      </c>
      <c r="J1003">
        <v>430.89</v>
      </c>
      <c r="K1003">
        <v>37</v>
      </c>
      <c r="L1003">
        <v>276.24</v>
      </c>
      <c r="M1003">
        <v>379.08</v>
      </c>
      <c r="N1003">
        <v>165.25</v>
      </c>
      <c r="O1003">
        <v>132.31</v>
      </c>
      <c r="P1003">
        <v>8.57</v>
      </c>
      <c r="Q1003">
        <v>75.16</v>
      </c>
    </row>
    <row r="1004" spans="1:17" x14ac:dyDescent="0.3">
      <c r="A1004" s="1">
        <v>45198</v>
      </c>
      <c r="B1004">
        <v>32.409999999999997</v>
      </c>
      <c r="C1004">
        <v>140.05000000000001</v>
      </c>
      <c r="D1004">
        <v>300.20999999999998</v>
      </c>
      <c r="E1004">
        <v>315.75</v>
      </c>
      <c r="F1004">
        <v>830.58</v>
      </c>
      <c r="G1004">
        <v>171.21</v>
      </c>
      <c r="H1004">
        <v>5.15</v>
      </c>
      <c r="I1004">
        <v>5406</v>
      </c>
      <c r="J1004">
        <v>434.99</v>
      </c>
      <c r="K1004">
        <v>37.200000000000003</v>
      </c>
      <c r="L1004">
        <v>273</v>
      </c>
      <c r="M1004">
        <v>374.44</v>
      </c>
      <c r="N1004">
        <v>167.38</v>
      </c>
      <c r="O1004">
        <v>130.86000000000001</v>
      </c>
      <c r="P1004">
        <v>8.5</v>
      </c>
      <c r="Q1004">
        <v>75.08</v>
      </c>
    </row>
    <row r="1005" spans="1:17" x14ac:dyDescent="0.3">
      <c r="A1005" s="1">
        <v>45199</v>
      </c>
      <c r="B1005">
        <v>32.409999999999997</v>
      </c>
      <c r="C1005">
        <v>140.05000000000001</v>
      </c>
      <c r="D1005">
        <v>300.20999999999998</v>
      </c>
      <c r="E1005">
        <v>315.75</v>
      </c>
      <c r="F1005">
        <v>830.58</v>
      </c>
      <c r="G1005">
        <v>171.21</v>
      </c>
      <c r="H1005">
        <v>5.15</v>
      </c>
      <c r="I1005">
        <v>5406</v>
      </c>
      <c r="J1005">
        <v>434.99</v>
      </c>
      <c r="K1005">
        <v>37.200000000000003</v>
      </c>
      <c r="L1005">
        <v>273</v>
      </c>
      <c r="M1005">
        <v>374.44</v>
      </c>
      <c r="N1005">
        <v>167.38</v>
      </c>
      <c r="O1005">
        <v>130.86000000000001</v>
      </c>
      <c r="P1005">
        <v>8.5</v>
      </c>
      <c r="Q1005">
        <v>75.08</v>
      </c>
    </row>
    <row r="1006" spans="1:17" x14ac:dyDescent="0.3">
      <c r="A1006" s="1">
        <v>45200</v>
      </c>
      <c r="B1006">
        <v>32.409999999999997</v>
      </c>
      <c r="C1006">
        <v>140.05000000000001</v>
      </c>
      <c r="D1006">
        <v>300.20999999999998</v>
      </c>
      <c r="E1006">
        <v>315.75</v>
      </c>
      <c r="F1006">
        <v>830.58</v>
      </c>
      <c r="G1006">
        <v>171.21</v>
      </c>
      <c r="H1006">
        <v>5.15</v>
      </c>
      <c r="I1006">
        <v>5406</v>
      </c>
      <c r="J1006">
        <v>434.99</v>
      </c>
      <c r="K1006">
        <v>37.200000000000003</v>
      </c>
      <c r="L1006">
        <v>273</v>
      </c>
      <c r="M1006">
        <v>374.44</v>
      </c>
      <c r="N1006">
        <v>167.38</v>
      </c>
      <c r="O1006">
        <v>130.86000000000001</v>
      </c>
      <c r="P1006">
        <v>8.5</v>
      </c>
      <c r="Q1006">
        <v>75.08</v>
      </c>
    </row>
    <row r="1007" spans="1:17" x14ac:dyDescent="0.3">
      <c r="A1007" s="1">
        <v>45201</v>
      </c>
      <c r="B1007">
        <v>31.76</v>
      </c>
      <c r="C1007">
        <v>139.26</v>
      </c>
      <c r="D1007">
        <v>306.82</v>
      </c>
      <c r="E1007">
        <v>321.8</v>
      </c>
      <c r="F1007">
        <v>834.95</v>
      </c>
      <c r="G1007">
        <v>173.75</v>
      </c>
      <c r="H1007">
        <v>4.8499999999999996</v>
      </c>
      <c r="I1007">
        <v>5378</v>
      </c>
      <c r="J1007">
        <v>447.82</v>
      </c>
      <c r="K1007">
        <v>38.409999999999997</v>
      </c>
      <c r="L1007">
        <v>271.72000000000003</v>
      </c>
      <c r="M1007">
        <v>368.84</v>
      </c>
      <c r="N1007">
        <v>169.54</v>
      </c>
      <c r="O1007">
        <v>134.16999999999999</v>
      </c>
      <c r="P1007">
        <v>8.5299999999999994</v>
      </c>
      <c r="Q1007">
        <v>75.31</v>
      </c>
    </row>
    <row r="1008" spans="1:17" x14ac:dyDescent="0.3">
      <c r="A1008" s="1">
        <v>45202</v>
      </c>
      <c r="B1008">
        <v>31.98</v>
      </c>
      <c r="C1008">
        <v>136.43</v>
      </c>
      <c r="D1008">
        <v>300.94</v>
      </c>
      <c r="E1008">
        <v>313.39</v>
      </c>
      <c r="F1008">
        <v>814.83</v>
      </c>
      <c r="G1008">
        <v>172.4</v>
      </c>
      <c r="H1008">
        <v>4.88</v>
      </c>
      <c r="I1008">
        <v>5305</v>
      </c>
      <c r="J1008">
        <v>435.17</v>
      </c>
      <c r="K1008">
        <v>36.840000000000003</v>
      </c>
      <c r="L1008">
        <v>268.97000000000003</v>
      </c>
      <c r="M1008">
        <v>363.38</v>
      </c>
      <c r="N1008">
        <v>162.03</v>
      </c>
      <c r="O1008">
        <v>132.43</v>
      </c>
      <c r="P1008">
        <v>7.3</v>
      </c>
      <c r="Q1008">
        <v>72.48</v>
      </c>
    </row>
    <row r="1009" spans="1:17" x14ac:dyDescent="0.3">
      <c r="A1009" s="1">
        <v>45203</v>
      </c>
      <c r="B1009">
        <v>31.54</v>
      </c>
      <c r="C1009">
        <v>138.06</v>
      </c>
      <c r="D1009">
        <v>305.58</v>
      </c>
      <c r="E1009">
        <v>318.95499999999998</v>
      </c>
      <c r="F1009">
        <v>823.81</v>
      </c>
      <c r="G1009">
        <v>173.66</v>
      </c>
      <c r="H1009">
        <v>4.93</v>
      </c>
      <c r="I1009">
        <v>5080</v>
      </c>
      <c r="J1009">
        <v>440.41</v>
      </c>
      <c r="K1009">
        <v>38.19</v>
      </c>
      <c r="L1009">
        <v>265.02999999999997</v>
      </c>
      <c r="M1009">
        <v>372.38</v>
      </c>
      <c r="N1009">
        <v>164.05</v>
      </c>
      <c r="O1009">
        <v>135.24</v>
      </c>
      <c r="P1009">
        <v>7.54</v>
      </c>
      <c r="Q1009">
        <v>73.47</v>
      </c>
    </row>
    <row r="1010" spans="1:17" x14ac:dyDescent="0.3">
      <c r="A1010" s="1">
        <v>45204</v>
      </c>
      <c r="B1010">
        <v>31.82</v>
      </c>
      <c r="C1010">
        <v>137.43</v>
      </c>
      <c r="D1010">
        <v>304.79000000000002</v>
      </c>
      <c r="E1010">
        <v>319.36</v>
      </c>
      <c r="F1010">
        <v>823.86</v>
      </c>
      <c r="G1010">
        <v>174.91</v>
      </c>
      <c r="H1010">
        <v>5.18</v>
      </c>
      <c r="I1010">
        <v>5171</v>
      </c>
      <c r="J1010">
        <v>446.88</v>
      </c>
      <c r="K1010">
        <v>38.18</v>
      </c>
      <c r="L1010">
        <v>260.8</v>
      </c>
      <c r="M1010">
        <v>372.02</v>
      </c>
      <c r="N1010">
        <v>165.29</v>
      </c>
      <c r="O1010">
        <v>135.07</v>
      </c>
      <c r="P1010">
        <v>7.42</v>
      </c>
      <c r="Q1010">
        <v>74.62</v>
      </c>
    </row>
    <row r="1011" spans="1:17" x14ac:dyDescent="0.3">
      <c r="A1011" s="1">
        <v>45205</v>
      </c>
      <c r="B1011">
        <v>30.85</v>
      </c>
      <c r="C1011">
        <v>139.03</v>
      </c>
      <c r="D1011">
        <v>315.43</v>
      </c>
      <c r="E1011">
        <v>327.26</v>
      </c>
      <c r="F1011">
        <v>845.26</v>
      </c>
      <c r="G1011">
        <v>177.49</v>
      </c>
      <c r="H1011">
        <v>5.31</v>
      </c>
      <c r="I1011">
        <v>5178</v>
      </c>
      <c r="J1011">
        <v>457.62</v>
      </c>
      <c r="K1011">
        <v>39.770000000000003</v>
      </c>
      <c r="L1011">
        <v>266.04000000000002</v>
      </c>
      <c r="M1011">
        <v>373.62</v>
      </c>
      <c r="N1011">
        <v>176.69</v>
      </c>
      <c r="O1011">
        <v>137.58000000000001</v>
      </c>
      <c r="P1011">
        <v>8.08</v>
      </c>
      <c r="Q1011">
        <v>78.459999999999994</v>
      </c>
    </row>
    <row r="1012" spans="1:17" x14ac:dyDescent="0.3">
      <c r="A1012" s="1">
        <v>45206</v>
      </c>
      <c r="B1012">
        <v>30.85</v>
      </c>
      <c r="C1012">
        <v>139.03</v>
      </c>
      <c r="D1012">
        <v>315.43</v>
      </c>
      <c r="E1012">
        <v>327.26</v>
      </c>
      <c r="F1012">
        <v>845.26</v>
      </c>
      <c r="G1012">
        <v>177.49</v>
      </c>
      <c r="H1012">
        <v>5.31</v>
      </c>
      <c r="I1012">
        <v>5178</v>
      </c>
      <c r="J1012">
        <v>457.62</v>
      </c>
      <c r="K1012">
        <v>39.770000000000003</v>
      </c>
      <c r="L1012">
        <v>266.04000000000002</v>
      </c>
      <c r="M1012">
        <v>373.62</v>
      </c>
      <c r="N1012">
        <v>176.69</v>
      </c>
      <c r="O1012">
        <v>137.58000000000001</v>
      </c>
      <c r="P1012">
        <v>8.08</v>
      </c>
      <c r="Q1012">
        <v>78.459999999999994</v>
      </c>
    </row>
    <row r="1013" spans="1:17" x14ac:dyDescent="0.3">
      <c r="A1013" s="1">
        <v>45207</v>
      </c>
      <c r="B1013">
        <v>30.85</v>
      </c>
      <c r="C1013">
        <v>139.03</v>
      </c>
      <c r="D1013">
        <v>315.43</v>
      </c>
      <c r="E1013">
        <v>327.26</v>
      </c>
      <c r="F1013">
        <v>845.26</v>
      </c>
      <c r="G1013">
        <v>177.49</v>
      </c>
      <c r="H1013">
        <v>5.31</v>
      </c>
      <c r="I1013">
        <v>5178</v>
      </c>
      <c r="J1013">
        <v>457.62</v>
      </c>
      <c r="K1013">
        <v>39.770000000000003</v>
      </c>
      <c r="L1013">
        <v>266.04000000000002</v>
      </c>
      <c r="M1013">
        <v>373.62</v>
      </c>
      <c r="N1013">
        <v>176.69</v>
      </c>
      <c r="O1013">
        <v>137.58000000000001</v>
      </c>
      <c r="P1013">
        <v>8.08</v>
      </c>
      <c r="Q1013">
        <v>78.459999999999994</v>
      </c>
    </row>
    <row r="1014" spans="1:17" x14ac:dyDescent="0.3">
      <c r="A1014" s="1">
        <v>45208</v>
      </c>
      <c r="B1014">
        <v>31.45</v>
      </c>
      <c r="C1014">
        <v>140.13999999999999</v>
      </c>
      <c r="D1014">
        <v>318.36</v>
      </c>
      <c r="E1014">
        <v>329.82</v>
      </c>
      <c r="F1014">
        <v>855.88</v>
      </c>
      <c r="G1014">
        <v>178.99</v>
      </c>
      <c r="H1014">
        <v>5.29</v>
      </c>
      <c r="I1014">
        <v>5178</v>
      </c>
      <c r="J1014">
        <v>452.73</v>
      </c>
      <c r="K1014">
        <v>40.130000000000003</v>
      </c>
      <c r="L1014">
        <v>271.3</v>
      </c>
      <c r="M1014">
        <v>379.73</v>
      </c>
      <c r="N1014">
        <v>181.82</v>
      </c>
      <c r="O1014">
        <v>138.41999999999999</v>
      </c>
      <c r="P1014">
        <v>8.36</v>
      </c>
      <c r="Q1014">
        <v>79.099999999999994</v>
      </c>
    </row>
    <row r="1015" spans="1:17" x14ac:dyDescent="0.3">
      <c r="A1015" s="1">
        <v>45209</v>
      </c>
      <c r="B1015">
        <v>31.76</v>
      </c>
      <c r="C1015">
        <v>142.41</v>
      </c>
      <c r="D1015">
        <v>321.83999999999997</v>
      </c>
      <c r="E1015">
        <v>328.39</v>
      </c>
      <c r="F1015">
        <v>858.41</v>
      </c>
      <c r="G1015">
        <v>178.39</v>
      </c>
      <c r="H1015">
        <v>5.39</v>
      </c>
      <c r="I1015">
        <v>5547</v>
      </c>
      <c r="J1015">
        <v>457.98</v>
      </c>
      <c r="K1015">
        <v>40.58</v>
      </c>
      <c r="L1015">
        <v>273.20999999999998</v>
      </c>
      <c r="M1015">
        <v>382.01</v>
      </c>
      <c r="N1015">
        <v>183.85</v>
      </c>
      <c r="O1015">
        <v>138.06</v>
      </c>
      <c r="P1015">
        <v>8.4600000000000009</v>
      </c>
      <c r="Q1015">
        <v>79.62</v>
      </c>
    </row>
    <row r="1016" spans="1:17" x14ac:dyDescent="0.3">
      <c r="A1016" s="1">
        <v>45210</v>
      </c>
      <c r="B1016">
        <v>31.46</v>
      </c>
      <c r="C1016">
        <v>143.12</v>
      </c>
      <c r="D1016">
        <v>327.82</v>
      </c>
      <c r="E1016">
        <v>332.42</v>
      </c>
      <c r="F1016">
        <v>874.56</v>
      </c>
      <c r="G1016">
        <v>179.8</v>
      </c>
      <c r="H1016">
        <v>5.29</v>
      </c>
      <c r="I1016">
        <v>5430</v>
      </c>
      <c r="J1016">
        <v>468.06</v>
      </c>
      <c r="K1016">
        <v>41.73</v>
      </c>
      <c r="L1016">
        <v>272.83</v>
      </c>
      <c r="M1016">
        <v>390.2</v>
      </c>
      <c r="N1016">
        <v>188.22</v>
      </c>
      <c r="O1016">
        <v>140.55000000000001</v>
      </c>
      <c r="P1016">
        <v>7.9</v>
      </c>
      <c r="Q1016">
        <v>77.349999999999994</v>
      </c>
    </row>
    <row r="1017" spans="1:17" x14ac:dyDescent="0.3">
      <c r="A1017" s="1">
        <v>45211</v>
      </c>
      <c r="B1017">
        <v>30.91</v>
      </c>
      <c r="C1017">
        <v>141.13999999999999</v>
      </c>
      <c r="D1017">
        <v>324.16000000000003</v>
      </c>
      <c r="E1017">
        <v>331.16</v>
      </c>
      <c r="F1017">
        <v>905.6</v>
      </c>
      <c r="G1017">
        <v>180.71</v>
      </c>
      <c r="H1017">
        <v>5.1100000000000003</v>
      </c>
      <c r="I1017">
        <v>5482</v>
      </c>
      <c r="J1017">
        <v>469.45</v>
      </c>
      <c r="K1017">
        <v>41.81</v>
      </c>
      <c r="L1017">
        <v>269.61</v>
      </c>
      <c r="M1017">
        <v>384.67</v>
      </c>
      <c r="N1017">
        <v>187.56</v>
      </c>
      <c r="O1017">
        <v>138.97</v>
      </c>
      <c r="P1017">
        <v>7.78</v>
      </c>
      <c r="Q1017">
        <v>75.19</v>
      </c>
    </row>
    <row r="1018" spans="1:17" x14ac:dyDescent="0.3">
      <c r="A1018" s="1">
        <v>45212</v>
      </c>
      <c r="B1018">
        <v>30.67</v>
      </c>
      <c r="C1018">
        <v>141.66999999999999</v>
      </c>
      <c r="D1018">
        <v>314.69</v>
      </c>
      <c r="E1018">
        <v>327.73</v>
      </c>
      <c r="F1018">
        <v>883.18</v>
      </c>
      <c r="G1018">
        <v>178.85</v>
      </c>
      <c r="H1018">
        <v>5.15</v>
      </c>
      <c r="I1018">
        <v>5431</v>
      </c>
      <c r="J1018">
        <v>454.61</v>
      </c>
      <c r="K1018">
        <v>39.1</v>
      </c>
      <c r="L1018">
        <v>267.94</v>
      </c>
      <c r="M1018">
        <v>369.74</v>
      </c>
      <c r="N1018">
        <v>185.72</v>
      </c>
      <c r="O1018">
        <v>137.36000000000001</v>
      </c>
      <c r="P1018">
        <v>7.71</v>
      </c>
      <c r="Q1018">
        <v>73.430000000000007</v>
      </c>
    </row>
    <row r="1019" spans="1:17" x14ac:dyDescent="0.3">
      <c r="A1019" s="1">
        <v>45213</v>
      </c>
      <c r="B1019">
        <v>30.67</v>
      </c>
      <c r="C1019">
        <v>141.66999999999999</v>
      </c>
      <c r="D1019">
        <v>314.69</v>
      </c>
      <c r="E1019">
        <v>327.73</v>
      </c>
      <c r="F1019">
        <v>883.18</v>
      </c>
      <c r="G1019">
        <v>178.85</v>
      </c>
      <c r="H1019">
        <v>5.15</v>
      </c>
      <c r="I1019">
        <v>5431</v>
      </c>
      <c r="J1019">
        <v>454.61</v>
      </c>
      <c r="K1019">
        <v>39.1</v>
      </c>
      <c r="L1019">
        <v>267.94</v>
      </c>
      <c r="M1019">
        <v>369.74</v>
      </c>
      <c r="N1019">
        <v>185.72</v>
      </c>
      <c r="O1019">
        <v>137.36000000000001</v>
      </c>
      <c r="P1019">
        <v>7.71</v>
      </c>
      <c r="Q1019">
        <v>73.430000000000007</v>
      </c>
    </row>
    <row r="1020" spans="1:17" x14ac:dyDescent="0.3">
      <c r="A1020" s="1">
        <v>45214</v>
      </c>
      <c r="B1020">
        <v>30.67</v>
      </c>
      <c r="C1020">
        <v>141.66999999999999</v>
      </c>
      <c r="D1020">
        <v>314.69</v>
      </c>
      <c r="E1020">
        <v>327.73</v>
      </c>
      <c r="F1020">
        <v>883.18</v>
      </c>
      <c r="G1020">
        <v>178.85</v>
      </c>
      <c r="H1020">
        <v>5.15</v>
      </c>
      <c r="I1020">
        <v>5431</v>
      </c>
      <c r="J1020">
        <v>454.61</v>
      </c>
      <c r="K1020">
        <v>39.1</v>
      </c>
      <c r="L1020">
        <v>267.94</v>
      </c>
      <c r="M1020">
        <v>369.74</v>
      </c>
      <c r="N1020">
        <v>185.72</v>
      </c>
      <c r="O1020">
        <v>137.36000000000001</v>
      </c>
      <c r="P1020">
        <v>7.71</v>
      </c>
      <c r="Q1020">
        <v>73.430000000000007</v>
      </c>
    </row>
    <row r="1021" spans="1:17" x14ac:dyDescent="0.3">
      <c r="A1021" s="1">
        <v>45215</v>
      </c>
      <c r="B1021">
        <v>31.25</v>
      </c>
      <c r="C1021">
        <v>143.24</v>
      </c>
      <c r="D1021">
        <v>321.14999999999998</v>
      </c>
      <c r="E1021">
        <v>332.64</v>
      </c>
      <c r="F1021">
        <v>902.57</v>
      </c>
      <c r="G1021">
        <v>178.72</v>
      </c>
      <c r="H1021">
        <v>5.0199999999999996</v>
      </c>
      <c r="I1021">
        <v>5418</v>
      </c>
      <c r="J1021">
        <v>460.95</v>
      </c>
      <c r="K1021">
        <v>40.65</v>
      </c>
      <c r="L1021">
        <v>270.79000000000002</v>
      </c>
      <c r="M1021">
        <v>377.3</v>
      </c>
      <c r="N1021">
        <v>187.67</v>
      </c>
      <c r="O1021">
        <v>139.095</v>
      </c>
      <c r="P1021">
        <v>8.1</v>
      </c>
      <c r="Q1021">
        <v>75.209999999999994</v>
      </c>
    </row>
    <row r="1022" spans="1:17" x14ac:dyDescent="0.3">
      <c r="A1022" s="1">
        <v>45216</v>
      </c>
      <c r="B1022">
        <v>31.51</v>
      </c>
      <c r="C1022">
        <v>142.77000000000001</v>
      </c>
      <c r="D1022">
        <v>324</v>
      </c>
      <c r="E1022">
        <v>332.06</v>
      </c>
      <c r="F1022">
        <v>884.4</v>
      </c>
      <c r="G1022">
        <v>177.15</v>
      </c>
      <c r="H1022">
        <v>5.13</v>
      </c>
      <c r="I1022">
        <v>5457</v>
      </c>
      <c r="J1022">
        <v>439.38</v>
      </c>
      <c r="K1022">
        <v>41.19</v>
      </c>
      <c r="L1022">
        <v>272.64999999999998</v>
      </c>
      <c r="M1022">
        <v>378.45</v>
      </c>
      <c r="N1022">
        <v>187.14</v>
      </c>
      <c r="O1022">
        <v>139.72</v>
      </c>
      <c r="P1022">
        <v>8.4499999999999993</v>
      </c>
      <c r="Q1022">
        <v>77.459999999999994</v>
      </c>
    </row>
    <row r="1023" spans="1:17" x14ac:dyDescent="0.3">
      <c r="A1023" s="1">
        <v>45217</v>
      </c>
      <c r="B1023">
        <v>31.05</v>
      </c>
      <c r="C1023">
        <v>139.69</v>
      </c>
      <c r="D1023">
        <v>316.97000000000003</v>
      </c>
      <c r="E1023">
        <v>330.11</v>
      </c>
      <c r="F1023">
        <v>887.03</v>
      </c>
      <c r="G1023">
        <v>175.84</v>
      </c>
      <c r="H1023">
        <v>5.27</v>
      </c>
      <c r="I1023">
        <v>5425</v>
      </c>
      <c r="J1023">
        <v>421.96</v>
      </c>
      <c r="K1023">
        <v>38.75</v>
      </c>
      <c r="L1023">
        <v>259.22000000000003</v>
      </c>
      <c r="M1023">
        <v>361.73</v>
      </c>
      <c r="N1023">
        <v>187.79</v>
      </c>
      <c r="O1023">
        <v>137.96</v>
      </c>
      <c r="P1023">
        <v>7.74</v>
      </c>
      <c r="Q1023">
        <v>73.930000000000007</v>
      </c>
    </row>
    <row r="1024" spans="1:17" x14ac:dyDescent="0.3">
      <c r="A1024" s="1">
        <v>45218</v>
      </c>
      <c r="B1024">
        <v>31.58</v>
      </c>
      <c r="C1024">
        <v>137.84</v>
      </c>
      <c r="D1024">
        <v>312.81</v>
      </c>
      <c r="E1024">
        <v>331.32</v>
      </c>
      <c r="F1024">
        <v>867.83</v>
      </c>
      <c r="G1024">
        <v>175.46</v>
      </c>
      <c r="H1024">
        <v>5.34</v>
      </c>
      <c r="I1024">
        <v>5296</v>
      </c>
      <c r="J1024">
        <v>421.01</v>
      </c>
      <c r="K1024">
        <v>37.42</v>
      </c>
      <c r="L1024">
        <v>252.89</v>
      </c>
      <c r="M1024">
        <v>357.34</v>
      </c>
      <c r="N1024">
        <v>184.52</v>
      </c>
      <c r="O1024">
        <v>137.75</v>
      </c>
      <c r="P1024">
        <v>7.71</v>
      </c>
      <c r="Q1024">
        <v>73.099999999999994</v>
      </c>
    </row>
    <row r="1025" spans="1:17" x14ac:dyDescent="0.3">
      <c r="A1025" s="1">
        <v>45219</v>
      </c>
      <c r="B1025">
        <v>31.57</v>
      </c>
      <c r="C1025">
        <v>136.99</v>
      </c>
      <c r="D1025">
        <v>308.64999999999998</v>
      </c>
      <c r="E1025">
        <v>326.67</v>
      </c>
      <c r="F1025">
        <v>853.63</v>
      </c>
      <c r="G1025">
        <v>172.88</v>
      </c>
      <c r="H1025">
        <v>5.32</v>
      </c>
      <c r="I1025">
        <v>5312</v>
      </c>
      <c r="J1025">
        <v>413.87</v>
      </c>
      <c r="K1025">
        <v>36.74</v>
      </c>
      <c r="L1025">
        <v>249.2</v>
      </c>
      <c r="M1025">
        <v>348.5</v>
      </c>
      <c r="N1025">
        <v>178.76</v>
      </c>
      <c r="O1025">
        <v>135.6</v>
      </c>
      <c r="P1025">
        <v>7.76</v>
      </c>
      <c r="Q1025">
        <v>74.66</v>
      </c>
    </row>
    <row r="1026" spans="1:17" x14ac:dyDescent="0.3">
      <c r="A1026" s="1">
        <v>45220</v>
      </c>
      <c r="B1026">
        <v>31.57</v>
      </c>
      <c r="C1026">
        <v>136.99</v>
      </c>
      <c r="D1026">
        <v>308.64999999999998</v>
      </c>
      <c r="E1026">
        <v>326.67</v>
      </c>
      <c r="F1026">
        <v>853.63</v>
      </c>
      <c r="G1026">
        <v>172.88</v>
      </c>
      <c r="H1026">
        <v>5.32</v>
      </c>
      <c r="I1026">
        <v>5312</v>
      </c>
      <c r="J1026">
        <v>413.87</v>
      </c>
      <c r="K1026">
        <v>36.74</v>
      </c>
      <c r="L1026">
        <v>249.2</v>
      </c>
      <c r="M1026">
        <v>348.5</v>
      </c>
      <c r="N1026">
        <v>178.76</v>
      </c>
      <c r="O1026">
        <v>135.6</v>
      </c>
      <c r="P1026">
        <v>7.76</v>
      </c>
      <c r="Q1026">
        <v>74.66</v>
      </c>
    </row>
    <row r="1027" spans="1:17" x14ac:dyDescent="0.3">
      <c r="A1027" s="1">
        <v>45221</v>
      </c>
      <c r="B1027">
        <v>31.57</v>
      </c>
      <c r="C1027">
        <v>136.99</v>
      </c>
      <c r="D1027">
        <v>308.64999999999998</v>
      </c>
      <c r="E1027">
        <v>326.67</v>
      </c>
      <c r="F1027">
        <v>853.63</v>
      </c>
      <c r="G1027">
        <v>172.88</v>
      </c>
      <c r="H1027">
        <v>5.32</v>
      </c>
      <c r="I1027">
        <v>5312</v>
      </c>
      <c r="J1027">
        <v>413.87</v>
      </c>
      <c r="K1027">
        <v>36.74</v>
      </c>
      <c r="L1027">
        <v>249.2</v>
      </c>
      <c r="M1027">
        <v>348.5</v>
      </c>
      <c r="N1027">
        <v>178.76</v>
      </c>
      <c r="O1027">
        <v>135.6</v>
      </c>
      <c r="P1027">
        <v>7.76</v>
      </c>
      <c r="Q1027">
        <v>74.66</v>
      </c>
    </row>
    <row r="1028" spans="1:17" x14ac:dyDescent="0.3">
      <c r="A1028" s="1">
        <v>45222</v>
      </c>
      <c r="B1028">
        <v>31.39</v>
      </c>
      <c r="C1028">
        <v>137.74</v>
      </c>
      <c r="D1028">
        <v>314.01</v>
      </c>
      <c r="E1028">
        <v>329.32</v>
      </c>
      <c r="F1028">
        <v>862.22</v>
      </c>
      <c r="G1028">
        <v>173</v>
      </c>
      <c r="H1028">
        <v>5.61</v>
      </c>
      <c r="I1028">
        <v>5239</v>
      </c>
      <c r="J1028">
        <v>429.75</v>
      </c>
      <c r="K1028">
        <v>37.29</v>
      </c>
      <c r="L1028">
        <v>247.32</v>
      </c>
      <c r="M1028">
        <v>349.79</v>
      </c>
      <c r="N1028">
        <v>179.08</v>
      </c>
      <c r="O1028">
        <v>136.5</v>
      </c>
      <c r="P1028">
        <v>8.75</v>
      </c>
      <c r="Q1028">
        <v>77.209999999999994</v>
      </c>
    </row>
    <row r="1029" spans="1:17" x14ac:dyDescent="0.3">
      <c r="A1029" s="1">
        <v>45223</v>
      </c>
      <c r="B1029">
        <v>34.299999999999997</v>
      </c>
      <c r="C1029">
        <v>141.07</v>
      </c>
      <c r="D1029">
        <v>312.55</v>
      </c>
      <c r="E1029">
        <v>330.53</v>
      </c>
      <c r="F1029">
        <v>881.11</v>
      </c>
      <c r="G1029">
        <v>173.44</v>
      </c>
      <c r="H1029">
        <v>5.77</v>
      </c>
      <c r="I1029">
        <v>5318</v>
      </c>
      <c r="J1029">
        <v>436.63</v>
      </c>
      <c r="K1029">
        <v>39.03</v>
      </c>
      <c r="L1029">
        <v>249.55</v>
      </c>
      <c r="M1029">
        <v>345.51</v>
      </c>
      <c r="N1029">
        <v>182.82</v>
      </c>
      <c r="O1029">
        <v>138.81</v>
      </c>
      <c r="P1029">
        <v>9.76</v>
      </c>
      <c r="Q1029">
        <v>82.07</v>
      </c>
    </row>
    <row r="1030" spans="1:17" x14ac:dyDescent="0.3">
      <c r="A1030" s="1">
        <v>45224</v>
      </c>
      <c r="B1030">
        <v>33.69</v>
      </c>
      <c r="C1030">
        <v>140.99</v>
      </c>
      <c r="D1030">
        <v>299.52999999999997</v>
      </c>
      <c r="E1030">
        <v>340.67</v>
      </c>
      <c r="F1030">
        <v>849.63</v>
      </c>
      <c r="G1030">
        <v>171.1</v>
      </c>
      <c r="H1030">
        <v>5.75</v>
      </c>
      <c r="I1030">
        <v>5382</v>
      </c>
      <c r="J1030">
        <v>417.79</v>
      </c>
      <c r="K1030">
        <v>37.39</v>
      </c>
      <c r="L1030">
        <v>244.94</v>
      </c>
      <c r="M1030">
        <v>339.3</v>
      </c>
      <c r="N1030">
        <v>175.38</v>
      </c>
      <c r="O1030">
        <v>125.61</v>
      </c>
      <c r="P1030">
        <v>9.4700000000000006</v>
      </c>
      <c r="Q1030">
        <v>77.790000000000006</v>
      </c>
    </row>
    <row r="1031" spans="1:17" x14ac:dyDescent="0.3">
      <c r="A1031" s="1">
        <v>45225</v>
      </c>
      <c r="B1031">
        <v>34.47</v>
      </c>
      <c r="C1031">
        <v>142.86000000000001</v>
      </c>
      <c r="D1031">
        <v>288.35000000000002</v>
      </c>
      <c r="E1031">
        <v>327.89</v>
      </c>
      <c r="F1031">
        <v>826.75</v>
      </c>
      <c r="G1031">
        <v>166.89</v>
      </c>
      <c r="H1031">
        <v>5.63</v>
      </c>
      <c r="I1031">
        <v>5343</v>
      </c>
      <c r="J1031">
        <v>403.26</v>
      </c>
      <c r="K1031">
        <v>34.86</v>
      </c>
      <c r="L1031">
        <v>242.43</v>
      </c>
      <c r="M1031">
        <v>358.11</v>
      </c>
      <c r="N1031">
        <v>171.64</v>
      </c>
      <c r="O1031">
        <v>122.28</v>
      </c>
      <c r="P1031">
        <v>8.99</v>
      </c>
      <c r="Q1031">
        <v>74.61</v>
      </c>
    </row>
    <row r="1032" spans="1:17" x14ac:dyDescent="0.3">
      <c r="A1032" s="1">
        <v>45226</v>
      </c>
      <c r="B1032">
        <v>33.44</v>
      </c>
      <c r="C1032">
        <v>140</v>
      </c>
      <c r="D1032">
        <v>296.73</v>
      </c>
      <c r="E1032">
        <v>329.81</v>
      </c>
      <c r="F1032">
        <v>838.36</v>
      </c>
      <c r="G1032">
        <v>168.22</v>
      </c>
      <c r="H1032">
        <v>5.5</v>
      </c>
      <c r="I1032">
        <v>5419</v>
      </c>
      <c r="J1032">
        <v>405</v>
      </c>
      <c r="K1032">
        <v>36.42</v>
      </c>
      <c r="L1032">
        <v>238.56</v>
      </c>
      <c r="M1032">
        <v>358.74</v>
      </c>
      <c r="N1032">
        <v>172.82</v>
      </c>
      <c r="O1032">
        <v>122.17</v>
      </c>
      <c r="P1032">
        <v>8.86</v>
      </c>
      <c r="Q1032">
        <v>70.78</v>
      </c>
    </row>
    <row r="1033" spans="1:17" x14ac:dyDescent="0.3">
      <c r="A1033" s="1">
        <v>45227</v>
      </c>
      <c r="B1033">
        <v>33.44</v>
      </c>
      <c r="C1033">
        <v>140</v>
      </c>
      <c r="D1033">
        <v>296.73</v>
      </c>
      <c r="E1033">
        <v>329.81</v>
      </c>
      <c r="F1033">
        <v>838.36</v>
      </c>
      <c r="G1033">
        <v>168.22</v>
      </c>
      <c r="H1033">
        <v>5.5</v>
      </c>
      <c r="I1033">
        <v>5419</v>
      </c>
      <c r="J1033">
        <v>405</v>
      </c>
      <c r="K1033">
        <v>36.42</v>
      </c>
      <c r="L1033">
        <v>238.56</v>
      </c>
      <c r="M1033">
        <v>358.74</v>
      </c>
      <c r="N1033">
        <v>172.82</v>
      </c>
      <c r="O1033">
        <v>122.17</v>
      </c>
      <c r="P1033">
        <v>8.86</v>
      </c>
      <c r="Q1033">
        <v>70.78</v>
      </c>
    </row>
    <row r="1034" spans="1:17" x14ac:dyDescent="0.3">
      <c r="A1034" s="1">
        <v>45228</v>
      </c>
      <c r="B1034">
        <v>33.44</v>
      </c>
      <c r="C1034">
        <v>140</v>
      </c>
      <c r="D1034">
        <v>296.73</v>
      </c>
      <c r="E1034">
        <v>329.81</v>
      </c>
      <c r="F1034">
        <v>838.36</v>
      </c>
      <c r="G1034">
        <v>168.22</v>
      </c>
      <c r="H1034">
        <v>5.5</v>
      </c>
      <c r="I1034">
        <v>5419</v>
      </c>
      <c r="J1034">
        <v>405</v>
      </c>
      <c r="K1034">
        <v>36.42</v>
      </c>
      <c r="L1034">
        <v>238.56</v>
      </c>
      <c r="M1034">
        <v>358.74</v>
      </c>
      <c r="N1034">
        <v>172.82</v>
      </c>
      <c r="O1034">
        <v>122.17</v>
      </c>
      <c r="P1034">
        <v>8.86</v>
      </c>
      <c r="Q1034">
        <v>70.78</v>
      </c>
    </row>
    <row r="1035" spans="1:17" x14ac:dyDescent="0.3">
      <c r="A1035" s="1">
        <v>45229</v>
      </c>
      <c r="B1035">
        <v>34.619999999999997</v>
      </c>
      <c r="C1035">
        <v>141.57</v>
      </c>
      <c r="D1035">
        <v>302.66000000000003</v>
      </c>
      <c r="E1035">
        <v>337.31</v>
      </c>
      <c r="F1035">
        <v>841.25</v>
      </c>
      <c r="G1035">
        <v>170.29</v>
      </c>
      <c r="H1035">
        <v>5.72</v>
      </c>
      <c r="I1035">
        <v>5363</v>
      </c>
      <c r="J1035">
        <v>411.61</v>
      </c>
      <c r="K1035">
        <v>38.28</v>
      </c>
      <c r="L1035">
        <v>242.16</v>
      </c>
      <c r="M1035">
        <v>365.4</v>
      </c>
      <c r="N1035">
        <v>174.61</v>
      </c>
      <c r="O1035">
        <v>124.46</v>
      </c>
      <c r="P1035">
        <v>8.85</v>
      </c>
      <c r="Q1035">
        <v>73.599999999999994</v>
      </c>
    </row>
    <row r="1036" spans="1:17" x14ac:dyDescent="0.3">
      <c r="A1036" s="1">
        <v>45230</v>
      </c>
      <c r="B1036">
        <v>35.130000000000003</v>
      </c>
      <c r="C1036">
        <v>143.86000000000001</v>
      </c>
      <c r="D1036">
        <v>301.27</v>
      </c>
      <c r="E1036">
        <v>338.11</v>
      </c>
      <c r="F1036">
        <v>841.37</v>
      </c>
      <c r="G1036">
        <v>170.77</v>
      </c>
      <c r="H1036">
        <v>5.95</v>
      </c>
      <c r="I1036">
        <v>5373</v>
      </c>
      <c r="J1036">
        <v>407.8</v>
      </c>
      <c r="K1036">
        <v>39.270000000000003</v>
      </c>
      <c r="L1036">
        <v>226.05</v>
      </c>
      <c r="M1036">
        <v>370.54</v>
      </c>
      <c r="N1036">
        <v>176.77</v>
      </c>
      <c r="O1036">
        <v>124.08</v>
      </c>
      <c r="P1036">
        <v>8.81</v>
      </c>
      <c r="Q1036">
        <v>77.12</v>
      </c>
    </row>
    <row r="1037" spans="1:17" x14ac:dyDescent="0.3">
      <c r="A1037" s="1">
        <v>45231</v>
      </c>
      <c r="B1037">
        <v>35.4</v>
      </c>
      <c r="C1037">
        <v>145.05000000000001</v>
      </c>
      <c r="D1037">
        <v>311.85000000000002</v>
      </c>
      <c r="E1037">
        <v>346.07</v>
      </c>
      <c r="F1037">
        <v>852.94</v>
      </c>
      <c r="G1037">
        <v>173.97</v>
      </c>
      <c r="H1037">
        <v>5.8</v>
      </c>
      <c r="I1037">
        <v>5554</v>
      </c>
      <c r="J1037">
        <v>423.25</v>
      </c>
      <c r="K1037">
        <v>40.229999999999997</v>
      </c>
      <c r="L1037">
        <v>231.83</v>
      </c>
      <c r="M1037">
        <v>383.32</v>
      </c>
      <c r="N1037">
        <v>178.35</v>
      </c>
      <c r="O1037">
        <v>126.45</v>
      </c>
      <c r="P1037">
        <v>8.92</v>
      </c>
      <c r="Q1037">
        <v>77.81</v>
      </c>
    </row>
    <row r="1038" spans="1:17" x14ac:dyDescent="0.3">
      <c r="A1038" s="1">
        <v>45232</v>
      </c>
      <c r="B1038">
        <v>35.9</v>
      </c>
      <c r="C1038">
        <v>146.5</v>
      </c>
      <c r="D1038">
        <v>310.87</v>
      </c>
      <c r="E1038">
        <v>348.32</v>
      </c>
      <c r="F1038">
        <v>871.3</v>
      </c>
      <c r="G1038">
        <v>177.57</v>
      </c>
      <c r="H1038">
        <v>5.91</v>
      </c>
      <c r="I1038">
        <v>5599</v>
      </c>
      <c r="J1038">
        <v>435.06</v>
      </c>
      <c r="K1038">
        <v>39.979999999999997</v>
      </c>
      <c r="L1038">
        <v>239.12</v>
      </c>
      <c r="M1038">
        <v>382.41</v>
      </c>
      <c r="N1038">
        <v>182.8</v>
      </c>
      <c r="O1038">
        <v>127.49</v>
      </c>
      <c r="P1038">
        <v>9.86</v>
      </c>
      <c r="Q1038">
        <v>84.6</v>
      </c>
    </row>
    <row r="1039" spans="1:17" x14ac:dyDescent="0.3">
      <c r="A1039" s="1">
        <v>45233</v>
      </c>
      <c r="B1039">
        <v>36.020000000000003</v>
      </c>
      <c r="C1039">
        <v>147.49</v>
      </c>
      <c r="D1039">
        <v>314.60000000000002</v>
      </c>
      <c r="E1039">
        <v>352.8</v>
      </c>
      <c r="F1039">
        <v>882.68</v>
      </c>
      <c r="G1039">
        <v>176.65</v>
      </c>
      <c r="H1039">
        <v>5.78</v>
      </c>
      <c r="I1039">
        <v>5599</v>
      </c>
      <c r="J1039">
        <v>450.05</v>
      </c>
      <c r="K1039">
        <v>40.44</v>
      </c>
      <c r="L1039">
        <v>240.75</v>
      </c>
      <c r="M1039">
        <v>387.12</v>
      </c>
      <c r="N1039">
        <v>188.24</v>
      </c>
      <c r="O1039">
        <v>129.1</v>
      </c>
      <c r="P1039">
        <v>9.41</v>
      </c>
      <c r="Q1039">
        <v>85.8</v>
      </c>
    </row>
    <row r="1040" spans="1:17" x14ac:dyDescent="0.3">
      <c r="A1040" s="1">
        <v>45234</v>
      </c>
      <c r="B1040">
        <v>36.020000000000003</v>
      </c>
      <c r="C1040">
        <v>147.49</v>
      </c>
      <c r="D1040">
        <v>314.60000000000002</v>
      </c>
      <c r="E1040">
        <v>352.8</v>
      </c>
      <c r="F1040">
        <v>882.68</v>
      </c>
      <c r="G1040">
        <v>176.65</v>
      </c>
      <c r="H1040">
        <v>5.78</v>
      </c>
      <c r="I1040">
        <v>5599</v>
      </c>
      <c r="J1040">
        <v>450.05</v>
      </c>
      <c r="K1040">
        <v>40.44</v>
      </c>
      <c r="L1040">
        <v>240.75</v>
      </c>
      <c r="M1040">
        <v>387.12</v>
      </c>
      <c r="N1040">
        <v>188.24</v>
      </c>
      <c r="O1040">
        <v>129.1</v>
      </c>
      <c r="P1040">
        <v>9.41</v>
      </c>
      <c r="Q1040">
        <v>85.8</v>
      </c>
    </row>
    <row r="1041" spans="1:17" x14ac:dyDescent="0.3">
      <c r="A1041" s="1">
        <v>45235</v>
      </c>
      <c r="B1041">
        <v>36.020000000000003</v>
      </c>
      <c r="C1041">
        <v>147.49</v>
      </c>
      <c r="D1041">
        <v>314.60000000000002</v>
      </c>
      <c r="E1041">
        <v>352.8</v>
      </c>
      <c r="F1041">
        <v>882.68</v>
      </c>
      <c r="G1041">
        <v>176.65</v>
      </c>
      <c r="H1041">
        <v>5.78</v>
      </c>
      <c r="I1041">
        <v>5599</v>
      </c>
      <c r="J1041">
        <v>450.05</v>
      </c>
      <c r="K1041">
        <v>40.44</v>
      </c>
      <c r="L1041">
        <v>240.75</v>
      </c>
      <c r="M1041">
        <v>387.12</v>
      </c>
      <c r="N1041">
        <v>188.24</v>
      </c>
      <c r="O1041">
        <v>129.1</v>
      </c>
      <c r="P1041">
        <v>9.41</v>
      </c>
      <c r="Q1041">
        <v>85.8</v>
      </c>
    </row>
    <row r="1042" spans="1:17" x14ac:dyDescent="0.3">
      <c r="A1042" s="1">
        <v>45236</v>
      </c>
      <c r="B1042">
        <v>35.64</v>
      </c>
      <c r="C1042">
        <v>147.34</v>
      </c>
      <c r="D1042">
        <v>315.8</v>
      </c>
      <c r="E1042">
        <v>356.53</v>
      </c>
      <c r="F1042">
        <v>880.83</v>
      </c>
      <c r="G1042">
        <v>179.23</v>
      </c>
      <c r="H1042">
        <v>5.52</v>
      </c>
      <c r="I1042">
        <v>5692</v>
      </c>
      <c r="J1042">
        <v>457.51</v>
      </c>
      <c r="K1042">
        <v>39.75</v>
      </c>
      <c r="L1042">
        <v>238.28</v>
      </c>
      <c r="M1042">
        <v>385.16</v>
      </c>
      <c r="N1042">
        <v>186.78</v>
      </c>
      <c r="O1042">
        <v>130.25</v>
      </c>
      <c r="P1042">
        <v>9.24</v>
      </c>
      <c r="Q1042">
        <v>86.37</v>
      </c>
    </row>
    <row r="1043" spans="1:17" x14ac:dyDescent="0.3">
      <c r="A1043" s="1">
        <v>45237</v>
      </c>
      <c r="B1043">
        <v>35.94</v>
      </c>
      <c r="C1043">
        <v>147.13</v>
      </c>
      <c r="D1043">
        <v>318.82</v>
      </c>
      <c r="E1043">
        <v>360.53</v>
      </c>
      <c r="F1043">
        <v>897.82</v>
      </c>
      <c r="G1043">
        <v>181.82</v>
      </c>
      <c r="H1043">
        <v>5.66</v>
      </c>
      <c r="I1043">
        <v>5799</v>
      </c>
      <c r="J1043">
        <v>459.55</v>
      </c>
      <c r="K1043">
        <v>40.15</v>
      </c>
      <c r="L1043">
        <v>234.92</v>
      </c>
      <c r="M1043">
        <v>391.42</v>
      </c>
      <c r="N1043">
        <v>192.36</v>
      </c>
      <c r="O1043">
        <v>130.97</v>
      </c>
      <c r="P1043">
        <v>9.18</v>
      </c>
      <c r="Q1043">
        <v>89.07</v>
      </c>
    </row>
    <row r="1044" spans="1:17" x14ac:dyDescent="0.3">
      <c r="A1044" s="1">
        <v>45238</v>
      </c>
      <c r="B1044">
        <v>35.770000000000003</v>
      </c>
      <c r="C1044">
        <v>146.63999999999999</v>
      </c>
      <c r="D1044">
        <v>319.77999999999997</v>
      </c>
      <c r="E1044">
        <v>363.2</v>
      </c>
      <c r="F1044">
        <v>911.13</v>
      </c>
      <c r="G1044">
        <v>182.89</v>
      </c>
      <c r="H1044">
        <v>5.51</v>
      </c>
      <c r="I1044">
        <v>5697</v>
      </c>
      <c r="J1044">
        <v>465.74</v>
      </c>
      <c r="K1044">
        <v>40.07</v>
      </c>
      <c r="L1044">
        <v>234.82</v>
      </c>
      <c r="M1044">
        <v>394.13</v>
      </c>
      <c r="N1044">
        <v>193.83</v>
      </c>
      <c r="O1044">
        <v>131.84</v>
      </c>
      <c r="P1044">
        <v>8.5500000000000007</v>
      </c>
      <c r="Q1044">
        <v>88.32</v>
      </c>
    </row>
    <row r="1045" spans="1:17" x14ac:dyDescent="0.3">
      <c r="A1045" s="1">
        <v>45239</v>
      </c>
      <c r="B1045">
        <v>35.619999999999997</v>
      </c>
      <c r="C1045">
        <v>146.88999999999999</v>
      </c>
      <c r="D1045">
        <v>320.55</v>
      </c>
      <c r="E1045">
        <v>360.69</v>
      </c>
      <c r="F1045">
        <v>911.38</v>
      </c>
      <c r="G1045">
        <v>182.41</v>
      </c>
      <c r="H1045">
        <v>5.56</v>
      </c>
      <c r="I1045">
        <v>5846</v>
      </c>
      <c r="J1045">
        <v>469.5</v>
      </c>
      <c r="K1045">
        <v>39.97</v>
      </c>
      <c r="L1045">
        <v>234.15</v>
      </c>
      <c r="M1045">
        <v>387.93</v>
      </c>
      <c r="N1045">
        <v>190.76</v>
      </c>
      <c r="O1045">
        <v>130.24</v>
      </c>
      <c r="P1045">
        <v>9.23</v>
      </c>
      <c r="Q1045">
        <v>92.86</v>
      </c>
    </row>
    <row r="1046" spans="1:17" x14ac:dyDescent="0.3">
      <c r="A1046" s="1">
        <v>45240</v>
      </c>
      <c r="B1046">
        <v>35.71</v>
      </c>
      <c r="C1046">
        <v>147.61000000000001</v>
      </c>
      <c r="D1046">
        <v>328.77</v>
      </c>
      <c r="E1046">
        <v>369.67</v>
      </c>
      <c r="F1046">
        <v>957.52</v>
      </c>
      <c r="G1046">
        <v>186.4</v>
      </c>
      <c r="H1046">
        <v>5.64</v>
      </c>
      <c r="I1046">
        <v>5863</v>
      </c>
      <c r="J1046">
        <v>483.35</v>
      </c>
      <c r="K1046">
        <v>41.83</v>
      </c>
      <c r="L1046">
        <v>239.68</v>
      </c>
      <c r="M1046">
        <v>396.61</v>
      </c>
      <c r="N1046">
        <v>196.31</v>
      </c>
      <c r="O1046">
        <v>132.59</v>
      </c>
      <c r="P1046">
        <v>9.61</v>
      </c>
      <c r="Q1046">
        <v>92.92</v>
      </c>
    </row>
    <row r="1047" spans="1:17" x14ac:dyDescent="0.3">
      <c r="A1047" s="1">
        <v>45241</v>
      </c>
      <c r="B1047">
        <v>35.71</v>
      </c>
      <c r="C1047">
        <v>147.61000000000001</v>
      </c>
      <c r="D1047">
        <v>328.77</v>
      </c>
      <c r="E1047">
        <v>369.67</v>
      </c>
      <c r="F1047">
        <v>957.52</v>
      </c>
      <c r="G1047">
        <v>186.4</v>
      </c>
      <c r="H1047">
        <v>5.64</v>
      </c>
      <c r="I1047">
        <v>5863</v>
      </c>
      <c r="J1047">
        <v>483.35</v>
      </c>
      <c r="K1047">
        <v>41.83</v>
      </c>
      <c r="L1047">
        <v>239.68</v>
      </c>
      <c r="M1047">
        <v>396.61</v>
      </c>
      <c r="N1047">
        <v>196.31</v>
      </c>
      <c r="O1047">
        <v>132.59</v>
      </c>
      <c r="P1047">
        <v>9.61</v>
      </c>
      <c r="Q1047">
        <v>92.92</v>
      </c>
    </row>
    <row r="1048" spans="1:17" x14ac:dyDescent="0.3">
      <c r="A1048" s="1">
        <v>45242</v>
      </c>
      <c r="B1048">
        <v>35.71</v>
      </c>
      <c r="C1048">
        <v>147.61000000000001</v>
      </c>
      <c r="D1048">
        <v>328.77</v>
      </c>
      <c r="E1048">
        <v>369.67</v>
      </c>
      <c r="F1048">
        <v>957.52</v>
      </c>
      <c r="G1048">
        <v>186.4</v>
      </c>
      <c r="H1048">
        <v>5.64</v>
      </c>
      <c r="I1048">
        <v>5863</v>
      </c>
      <c r="J1048">
        <v>483.35</v>
      </c>
      <c r="K1048">
        <v>41.83</v>
      </c>
      <c r="L1048">
        <v>239.68</v>
      </c>
      <c r="M1048">
        <v>396.61</v>
      </c>
      <c r="N1048">
        <v>196.31</v>
      </c>
      <c r="O1048">
        <v>132.59</v>
      </c>
      <c r="P1048">
        <v>9.61</v>
      </c>
      <c r="Q1048">
        <v>92.92</v>
      </c>
    </row>
    <row r="1049" spans="1:17" x14ac:dyDescent="0.3">
      <c r="A1049" s="1">
        <v>45243</v>
      </c>
      <c r="B1049">
        <v>35.82</v>
      </c>
      <c r="C1049">
        <v>147.21</v>
      </c>
      <c r="D1049">
        <v>329.19</v>
      </c>
      <c r="E1049">
        <v>366.68</v>
      </c>
      <c r="F1049">
        <v>946.93</v>
      </c>
      <c r="G1049">
        <v>184.8</v>
      </c>
      <c r="H1049">
        <v>5.97</v>
      </c>
      <c r="I1049">
        <v>5900</v>
      </c>
      <c r="J1049">
        <v>486.2</v>
      </c>
      <c r="K1049">
        <v>42.29</v>
      </c>
      <c r="L1049">
        <v>241.67</v>
      </c>
      <c r="M1049">
        <v>392.96</v>
      </c>
      <c r="N1049">
        <v>200.96</v>
      </c>
      <c r="O1049">
        <v>132.09</v>
      </c>
      <c r="P1049">
        <v>9.18</v>
      </c>
      <c r="Q1049">
        <v>92.64</v>
      </c>
    </row>
    <row r="1050" spans="1:17" x14ac:dyDescent="0.3">
      <c r="A1050" s="1">
        <v>45244</v>
      </c>
      <c r="B1050">
        <v>35.880000000000003</v>
      </c>
      <c r="C1050">
        <v>147.01</v>
      </c>
      <c r="D1050">
        <v>336.31</v>
      </c>
      <c r="E1050">
        <v>370.27</v>
      </c>
      <c r="F1050">
        <v>972.96</v>
      </c>
      <c r="G1050">
        <v>187.44</v>
      </c>
      <c r="H1050">
        <v>6.07</v>
      </c>
      <c r="I1050">
        <v>5930</v>
      </c>
      <c r="J1050">
        <v>496.56</v>
      </c>
      <c r="K1050">
        <v>43.59</v>
      </c>
      <c r="L1050">
        <v>247.86</v>
      </c>
      <c r="M1050">
        <v>404.99</v>
      </c>
      <c r="N1050">
        <v>207.97</v>
      </c>
      <c r="O1050">
        <v>133.62</v>
      </c>
      <c r="P1050">
        <v>9.17</v>
      </c>
      <c r="Q1050">
        <v>92.09</v>
      </c>
    </row>
    <row r="1051" spans="1:17" x14ac:dyDescent="0.3">
      <c r="A1051" s="1">
        <v>45245</v>
      </c>
      <c r="B1051">
        <v>36</v>
      </c>
      <c r="C1051">
        <v>147.19999999999999</v>
      </c>
      <c r="D1051">
        <v>332.71</v>
      </c>
      <c r="E1051">
        <v>369.67</v>
      </c>
      <c r="F1051">
        <v>975.4</v>
      </c>
      <c r="G1051">
        <v>188.01</v>
      </c>
      <c r="H1051">
        <v>5.91</v>
      </c>
      <c r="I1051">
        <v>6027</v>
      </c>
      <c r="J1051">
        <v>488.88</v>
      </c>
      <c r="K1051">
        <v>43.5</v>
      </c>
      <c r="L1051">
        <v>251.09</v>
      </c>
      <c r="M1051">
        <v>403.63</v>
      </c>
      <c r="N1051">
        <v>204.29</v>
      </c>
      <c r="O1051">
        <v>134.62</v>
      </c>
      <c r="P1051">
        <v>10.24</v>
      </c>
      <c r="Q1051">
        <v>98.15</v>
      </c>
    </row>
    <row r="1052" spans="1:17" x14ac:dyDescent="0.3">
      <c r="A1052" s="1">
        <v>45246</v>
      </c>
      <c r="B1052">
        <v>36.18</v>
      </c>
      <c r="C1052">
        <v>147.49</v>
      </c>
      <c r="D1052">
        <v>334.19</v>
      </c>
      <c r="E1052">
        <v>376.17</v>
      </c>
      <c r="F1052">
        <v>959.55</v>
      </c>
      <c r="G1052">
        <v>189.71</v>
      </c>
      <c r="H1052">
        <v>6.16</v>
      </c>
      <c r="I1052">
        <v>5994</v>
      </c>
      <c r="J1052">
        <v>494.8</v>
      </c>
      <c r="K1052">
        <v>42.84</v>
      </c>
      <c r="L1052">
        <v>248.21</v>
      </c>
      <c r="M1052">
        <v>405.11</v>
      </c>
      <c r="N1052">
        <v>204.27</v>
      </c>
      <c r="O1052">
        <v>136.93</v>
      </c>
      <c r="P1052">
        <v>9.76</v>
      </c>
      <c r="Q1052">
        <v>96.92</v>
      </c>
    </row>
    <row r="1053" spans="1:17" x14ac:dyDescent="0.3">
      <c r="A1053" s="1">
        <v>45247</v>
      </c>
      <c r="B1053">
        <v>36.229999999999997</v>
      </c>
      <c r="C1053">
        <v>147.71</v>
      </c>
      <c r="D1053">
        <v>335.04</v>
      </c>
      <c r="E1053">
        <v>369.85</v>
      </c>
      <c r="F1053">
        <v>977.73</v>
      </c>
      <c r="G1053">
        <v>189.69</v>
      </c>
      <c r="H1053">
        <v>6.36</v>
      </c>
      <c r="I1053">
        <v>6132</v>
      </c>
      <c r="J1053">
        <v>492.98</v>
      </c>
      <c r="K1053">
        <v>43.29</v>
      </c>
      <c r="L1053">
        <v>253.07</v>
      </c>
      <c r="M1053">
        <v>405.61</v>
      </c>
      <c r="N1053">
        <v>207.09</v>
      </c>
      <c r="O1053">
        <v>135.31</v>
      </c>
      <c r="P1053">
        <v>10</v>
      </c>
      <c r="Q1053">
        <v>99.05</v>
      </c>
    </row>
    <row r="1054" spans="1:17" x14ac:dyDescent="0.3">
      <c r="A1054" s="1">
        <v>45248</v>
      </c>
      <c r="B1054">
        <v>36.229999999999997</v>
      </c>
      <c r="C1054">
        <v>147.71</v>
      </c>
      <c r="D1054">
        <v>335.04</v>
      </c>
      <c r="E1054">
        <v>369.85</v>
      </c>
      <c r="F1054">
        <v>977.73</v>
      </c>
      <c r="G1054">
        <v>189.69</v>
      </c>
      <c r="H1054">
        <v>6.36</v>
      </c>
      <c r="I1054">
        <v>6132</v>
      </c>
      <c r="J1054">
        <v>492.98</v>
      </c>
      <c r="K1054">
        <v>43.29</v>
      </c>
      <c r="L1054">
        <v>253.07</v>
      </c>
      <c r="M1054">
        <v>405.61</v>
      </c>
      <c r="N1054">
        <v>207.09</v>
      </c>
      <c r="O1054">
        <v>135.31</v>
      </c>
      <c r="P1054">
        <v>10</v>
      </c>
      <c r="Q1054">
        <v>99.05</v>
      </c>
    </row>
    <row r="1055" spans="1:17" x14ac:dyDescent="0.3">
      <c r="A1055" s="1">
        <v>45249</v>
      </c>
      <c r="B1055">
        <v>36.229999999999997</v>
      </c>
      <c r="C1055">
        <v>147.71</v>
      </c>
      <c r="D1055">
        <v>335.04</v>
      </c>
      <c r="E1055">
        <v>369.85</v>
      </c>
      <c r="F1055">
        <v>977.73</v>
      </c>
      <c r="G1055">
        <v>189.69</v>
      </c>
      <c r="H1055">
        <v>6.36</v>
      </c>
      <c r="I1055">
        <v>6132</v>
      </c>
      <c r="J1055">
        <v>492.98</v>
      </c>
      <c r="K1055">
        <v>43.29</v>
      </c>
      <c r="L1055">
        <v>253.07</v>
      </c>
      <c r="M1055">
        <v>405.61</v>
      </c>
      <c r="N1055">
        <v>207.09</v>
      </c>
      <c r="O1055">
        <v>135.31</v>
      </c>
      <c r="P1055">
        <v>10</v>
      </c>
      <c r="Q1055">
        <v>99.05</v>
      </c>
    </row>
    <row r="1056" spans="1:17" x14ac:dyDescent="0.3">
      <c r="A1056" s="1">
        <v>45250</v>
      </c>
      <c r="B1056">
        <v>36.729999999999997</v>
      </c>
      <c r="C1056">
        <v>148.5</v>
      </c>
      <c r="D1056">
        <v>339.97</v>
      </c>
      <c r="E1056">
        <v>377.44</v>
      </c>
      <c r="F1056">
        <v>995.71</v>
      </c>
      <c r="G1056">
        <v>191.45</v>
      </c>
      <c r="H1056">
        <v>6.44</v>
      </c>
      <c r="I1056">
        <v>6150</v>
      </c>
      <c r="J1056">
        <v>504.09</v>
      </c>
      <c r="K1056">
        <v>44.55</v>
      </c>
      <c r="L1056">
        <v>250.45</v>
      </c>
      <c r="M1056">
        <v>407.51</v>
      </c>
      <c r="N1056">
        <v>207.73</v>
      </c>
      <c r="O1056">
        <v>136.25</v>
      </c>
      <c r="P1056">
        <v>10.64</v>
      </c>
      <c r="Q1056">
        <v>106.1</v>
      </c>
    </row>
    <row r="1057" spans="1:17" x14ac:dyDescent="0.3">
      <c r="A1057" s="1">
        <v>45251</v>
      </c>
      <c r="B1057">
        <v>37.25</v>
      </c>
      <c r="C1057">
        <v>148.61000000000001</v>
      </c>
      <c r="D1057">
        <v>336.98</v>
      </c>
      <c r="E1057">
        <v>373.07</v>
      </c>
      <c r="F1057">
        <v>981.2</v>
      </c>
      <c r="G1057">
        <v>190.64</v>
      </c>
      <c r="H1057">
        <v>6.39</v>
      </c>
      <c r="I1057">
        <v>5925</v>
      </c>
      <c r="J1057">
        <v>499.44</v>
      </c>
      <c r="K1057">
        <v>42.63</v>
      </c>
      <c r="L1057">
        <v>249.41</v>
      </c>
      <c r="M1057">
        <v>410.53</v>
      </c>
      <c r="N1057">
        <v>208.98</v>
      </c>
      <c r="O1057">
        <v>136.97</v>
      </c>
      <c r="P1057">
        <v>10.31</v>
      </c>
      <c r="Q1057">
        <v>105.49</v>
      </c>
    </row>
    <row r="1058" spans="1:17" x14ac:dyDescent="0.3">
      <c r="A1058" s="1">
        <v>45252</v>
      </c>
      <c r="B1058">
        <v>37.35</v>
      </c>
      <c r="C1058">
        <v>148.91</v>
      </c>
      <c r="D1058">
        <v>341.49</v>
      </c>
      <c r="E1058">
        <v>377.85</v>
      </c>
      <c r="F1058">
        <v>972</v>
      </c>
      <c r="G1058">
        <v>191.31</v>
      </c>
      <c r="H1058">
        <v>6.36</v>
      </c>
      <c r="I1058">
        <v>5934</v>
      </c>
      <c r="J1058">
        <v>487.16</v>
      </c>
      <c r="K1058">
        <v>43.52</v>
      </c>
      <c r="L1058">
        <v>246.01</v>
      </c>
      <c r="M1058">
        <v>411.16</v>
      </c>
      <c r="N1058">
        <v>209.61</v>
      </c>
      <c r="O1058">
        <v>138.49</v>
      </c>
      <c r="P1058">
        <v>10.92</v>
      </c>
      <c r="Q1058">
        <v>109.25</v>
      </c>
    </row>
    <row r="1059" spans="1:17" x14ac:dyDescent="0.3">
      <c r="A1059" s="1">
        <v>45253</v>
      </c>
      <c r="B1059">
        <v>37.35</v>
      </c>
      <c r="C1059">
        <v>148.91</v>
      </c>
      <c r="D1059">
        <v>341.49</v>
      </c>
      <c r="E1059">
        <v>377.85</v>
      </c>
      <c r="F1059">
        <v>972</v>
      </c>
      <c r="G1059">
        <v>191.31</v>
      </c>
      <c r="H1059">
        <v>6.36</v>
      </c>
      <c r="I1059">
        <v>5934</v>
      </c>
      <c r="J1059">
        <v>487.16</v>
      </c>
      <c r="K1059">
        <v>43.52</v>
      </c>
      <c r="L1059">
        <v>246.01</v>
      </c>
      <c r="M1059">
        <v>411.16</v>
      </c>
      <c r="N1059">
        <v>209.61</v>
      </c>
      <c r="O1059">
        <v>138.49</v>
      </c>
      <c r="P1059">
        <v>10.92</v>
      </c>
      <c r="Q1059">
        <v>109.25</v>
      </c>
    </row>
    <row r="1060" spans="1:17" x14ac:dyDescent="0.3">
      <c r="A1060" s="1">
        <v>45254</v>
      </c>
      <c r="B1060">
        <v>37.409999999999997</v>
      </c>
      <c r="C1060">
        <v>148.97999999999999</v>
      </c>
      <c r="D1060">
        <v>338.23</v>
      </c>
      <c r="E1060">
        <v>377.43</v>
      </c>
      <c r="F1060">
        <v>978.87</v>
      </c>
      <c r="G1060">
        <v>189.97</v>
      </c>
      <c r="H1060">
        <v>6.44</v>
      </c>
      <c r="I1060">
        <v>5959</v>
      </c>
      <c r="J1060">
        <v>477.76</v>
      </c>
      <c r="K1060">
        <v>42.68</v>
      </c>
      <c r="L1060">
        <v>247.36</v>
      </c>
      <c r="M1060">
        <v>416.43</v>
      </c>
      <c r="N1060">
        <v>210.66</v>
      </c>
      <c r="O1060">
        <v>136.69</v>
      </c>
      <c r="P1060">
        <v>11.41</v>
      </c>
      <c r="Q1060">
        <v>115.54</v>
      </c>
    </row>
    <row r="1061" spans="1:17" x14ac:dyDescent="0.3">
      <c r="A1061" s="1">
        <v>45255</v>
      </c>
      <c r="B1061">
        <v>37.409999999999997</v>
      </c>
      <c r="C1061">
        <v>148.97999999999999</v>
      </c>
      <c r="D1061">
        <v>338.23</v>
      </c>
      <c r="E1061">
        <v>377.43</v>
      </c>
      <c r="F1061">
        <v>978.87</v>
      </c>
      <c r="G1061">
        <v>189.97</v>
      </c>
      <c r="H1061">
        <v>6.44</v>
      </c>
      <c r="I1061">
        <v>5959</v>
      </c>
      <c r="J1061">
        <v>477.76</v>
      </c>
      <c r="K1061">
        <v>42.68</v>
      </c>
      <c r="L1061">
        <v>247.36</v>
      </c>
      <c r="M1061">
        <v>416.43</v>
      </c>
      <c r="N1061">
        <v>210.66</v>
      </c>
      <c r="O1061">
        <v>136.69</v>
      </c>
      <c r="P1061">
        <v>11.41</v>
      </c>
      <c r="Q1061">
        <v>115.54</v>
      </c>
    </row>
    <row r="1062" spans="1:17" x14ac:dyDescent="0.3">
      <c r="A1062" s="1">
        <v>45256</v>
      </c>
      <c r="B1062">
        <v>37.409999999999997</v>
      </c>
      <c r="C1062">
        <v>148.97999999999999</v>
      </c>
      <c r="D1062">
        <v>338.23</v>
      </c>
      <c r="E1062">
        <v>377.43</v>
      </c>
      <c r="F1062">
        <v>978.87</v>
      </c>
      <c r="G1062">
        <v>189.97</v>
      </c>
      <c r="H1062">
        <v>6.44</v>
      </c>
      <c r="I1062">
        <v>5959</v>
      </c>
      <c r="J1062">
        <v>477.76</v>
      </c>
      <c r="K1062">
        <v>42.68</v>
      </c>
      <c r="L1062">
        <v>247.36</v>
      </c>
      <c r="M1062">
        <v>416.43</v>
      </c>
      <c r="N1062">
        <v>210.66</v>
      </c>
      <c r="O1062">
        <v>136.69</v>
      </c>
      <c r="P1062">
        <v>11.41</v>
      </c>
      <c r="Q1062">
        <v>115.54</v>
      </c>
    </row>
    <row r="1063" spans="1:17" x14ac:dyDescent="0.3">
      <c r="A1063" s="1">
        <v>45257</v>
      </c>
      <c r="B1063">
        <v>37.35</v>
      </c>
      <c r="C1063">
        <v>148.80000000000001</v>
      </c>
      <c r="D1063">
        <v>334.7</v>
      </c>
      <c r="E1063">
        <v>378.61</v>
      </c>
      <c r="F1063">
        <v>950.24</v>
      </c>
      <c r="G1063">
        <v>189.79</v>
      </c>
      <c r="H1063">
        <v>6.4</v>
      </c>
      <c r="I1063">
        <v>5920</v>
      </c>
      <c r="J1063">
        <v>482.42</v>
      </c>
      <c r="K1063">
        <v>42.55</v>
      </c>
      <c r="L1063">
        <v>247.39</v>
      </c>
      <c r="M1063">
        <v>412.21</v>
      </c>
      <c r="N1063">
        <v>210.07</v>
      </c>
      <c r="O1063">
        <v>136.41</v>
      </c>
      <c r="P1063">
        <v>11.28</v>
      </c>
      <c r="Q1063">
        <v>119.77</v>
      </c>
    </row>
    <row r="1064" spans="1:17" x14ac:dyDescent="0.3">
      <c r="A1064" s="1">
        <v>45258</v>
      </c>
      <c r="B1064">
        <v>37.47</v>
      </c>
      <c r="C1064">
        <v>148.38</v>
      </c>
      <c r="D1064">
        <v>338.99</v>
      </c>
      <c r="E1064">
        <v>382.7</v>
      </c>
      <c r="F1064">
        <v>946.35</v>
      </c>
      <c r="G1064">
        <v>190.4</v>
      </c>
      <c r="H1064">
        <v>6.29</v>
      </c>
      <c r="I1064">
        <v>5903</v>
      </c>
      <c r="J1064">
        <v>478.21</v>
      </c>
      <c r="K1064">
        <v>42.25</v>
      </c>
      <c r="L1064">
        <v>247.5</v>
      </c>
      <c r="M1064">
        <v>401.36</v>
      </c>
      <c r="N1064">
        <v>212.35</v>
      </c>
      <c r="O1064">
        <v>137.19999999999999</v>
      </c>
      <c r="P1064">
        <v>12.38</v>
      </c>
      <c r="Q1064">
        <v>128.27000000000001</v>
      </c>
    </row>
    <row r="1065" spans="1:17" x14ac:dyDescent="0.3">
      <c r="A1065" s="1">
        <v>45259</v>
      </c>
      <c r="B1065">
        <v>37.76</v>
      </c>
      <c r="C1065">
        <v>149.55000000000001</v>
      </c>
      <c r="D1065">
        <v>332.2</v>
      </c>
      <c r="E1065">
        <v>378.85</v>
      </c>
      <c r="F1065">
        <v>940.83</v>
      </c>
      <c r="G1065">
        <v>189.37</v>
      </c>
      <c r="H1065">
        <v>6.17</v>
      </c>
      <c r="I1065">
        <v>5801</v>
      </c>
      <c r="J1065">
        <v>481.4</v>
      </c>
      <c r="K1065">
        <v>42.29</v>
      </c>
      <c r="L1065">
        <v>249.45</v>
      </c>
      <c r="M1065">
        <v>401.15</v>
      </c>
      <c r="N1065">
        <v>234.44</v>
      </c>
      <c r="O1065">
        <v>134.99</v>
      </c>
      <c r="P1065">
        <v>12.4</v>
      </c>
      <c r="Q1065">
        <v>127.82</v>
      </c>
    </row>
    <row r="1066" spans="1:17" x14ac:dyDescent="0.3">
      <c r="A1066" s="1">
        <v>45260</v>
      </c>
      <c r="B1066">
        <v>38.33</v>
      </c>
      <c r="C1066">
        <v>150.44999999999999</v>
      </c>
      <c r="D1066">
        <v>327.14999999999998</v>
      </c>
      <c r="E1066">
        <v>378.91</v>
      </c>
      <c r="F1066">
        <v>925.73</v>
      </c>
      <c r="G1066">
        <v>189.95</v>
      </c>
      <c r="H1066">
        <v>6.52</v>
      </c>
      <c r="I1066">
        <v>5738</v>
      </c>
      <c r="J1066">
        <v>467.7</v>
      </c>
      <c r="K1066">
        <v>43.66</v>
      </c>
      <c r="L1066">
        <v>250.72</v>
      </c>
      <c r="M1066">
        <v>406.66</v>
      </c>
      <c r="N1066">
        <v>236.99</v>
      </c>
      <c r="O1066">
        <v>132.53</v>
      </c>
      <c r="P1066">
        <v>11.97</v>
      </c>
      <c r="Q1066">
        <v>124.72</v>
      </c>
    </row>
    <row r="1067" spans="1:17" x14ac:dyDescent="0.3">
      <c r="A1067" s="1">
        <v>45261</v>
      </c>
      <c r="B1067">
        <v>38.58</v>
      </c>
      <c r="C1067">
        <v>152.25</v>
      </c>
      <c r="D1067">
        <v>324.82</v>
      </c>
      <c r="E1067">
        <v>374.51</v>
      </c>
      <c r="F1067">
        <v>930</v>
      </c>
      <c r="G1067">
        <v>191.24</v>
      </c>
      <c r="H1067">
        <v>6.54</v>
      </c>
      <c r="I1067">
        <v>5889</v>
      </c>
      <c r="J1067">
        <v>467.65</v>
      </c>
      <c r="K1067">
        <v>45.14</v>
      </c>
      <c r="L1067">
        <v>256.76</v>
      </c>
      <c r="M1067">
        <v>418.29</v>
      </c>
      <c r="N1067">
        <v>235.03</v>
      </c>
      <c r="O1067">
        <v>131.86000000000001</v>
      </c>
      <c r="P1067">
        <v>13.7</v>
      </c>
      <c r="Q1067">
        <v>133.76</v>
      </c>
    </row>
    <row r="1068" spans="1:17" x14ac:dyDescent="0.3">
      <c r="A1068" s="1">
        <v>45262</v>
      </c>
      <c r="B1068">
        <v>38.58</v>
      </c>
      <c r="C1068">
        <v>152.25</v>
      </c>
      <c r="D1068">
        <v>324.82</v>
      </c>
      <c r="E1068">
        <v>374.51</v>
      </c>
      <c r="F1068">
        <v>930</v>
      </c>
      <c r="G1068">
        <v>191.24</v>
      </c>
      <c r="H1068">
        <v>6.54</v>
      </c>
      <c r="I1068">
        <v>5889</v>
      </c>
      <c r="J1068">
        <v>467.65</v>
      </c>
      <c r="K1068">
        <v>45.14</v>
      </c>
      <c r="L1068">
        <v>256.76</v>
      </c>
      <c r="M1068">
        <v>418.29</v>
      </c>
      <c r="N1068">
        <v>235.03</v>
      </c>
      <c r="O1068">
        <v>131.86000000000001</v>
      </c>
      <c r="P1068">
        <v>13.7</v>
      </c>
      <c r="Q1068">
        <v>133.76</v>
      </c>
    </row>
    <row r="1069" spans="1:17" x14ac:dyDescent="0.3">
      <c r="A1069" s="1">
        <v>45263</v>
      </c>
      <c r="B1069">
        <v>38.58</v>
      </c>
      <c r="C1069">
        <v>152.25</v>
      </c>
      <c r="D1069">
        <v>324.82</v>
      </c>
      <c r="E1069">
        <v>374.51</v>
      </c>
      <c r="F1069">
        <v>930</v>
      </c>
      <c r="G1069">
        <v>191.24</v>
      </c>
      <c r="H1069">
        <v>6.54</v>
      </c>
      <c r="I1069">
        <v>5889</v>
      </c>
      <c r="J1069">
        <v>467.65</v>
      </c>
      <c r="K1069">
        <v>45.14</v>
      </c>
      <c r="L1069">
        <v>256.76</v>
      </c>
      <c r="M1069">
        <v>418.29</v>
      </c>
      <c r="N1069">
        <v>235.03</v>
      </c>
      <c r="O1069">
        <v>131.86000000000001</v>
      </c>
      <c r="P1069">
        <v>13.7</v>
      </c>
      <c r="Q1069">
        <v>133.76</v>
      </c>
    </row>
    <row r="1070" spans="1:17" x14ac:dyDescent="0.3">
      <c r="A1070" s="1">
        <v>45264</v>
      </c>
      <c r="B1070">
        <v>38.04</v>
      </c>
      <c r="C1070">
        <v>152.80000000000001</v>
      </c>
      <c r="D1070">
        <v>320.02</v>
      </c>
      <c r="E1070">
        <v>369.14</v>
      </c>
      <c r="F1070">
        <v>923.97</v>
      </c>
      <c r="G1070">
        <v>189.43</v>
      </c>
      <c r="H1070">
        <v>6.75</v>
      </c>
      <c r="I1070">
        <v>5825</v>
      </c>
      <c r="J1070">
        <v>455.1</v>
      </c>
      <c r="K1070">
        <v>45.36</v>
      </c>
      <c r="L1070">
        <v>254.75</v>
      </c>
      <c r="M1070">
        <v>420.02</v>
      </c>
      <c r="N1070">
        <v>237.39</v>
      </c>
      <c r="O1070">
        <v>129.27000000000001</v>
      </c>
      <c r="P1070">
        <v>14.86</v>
      </c>
      <c r="Q1070">
        <v>141.09</v>
      </c>
    </row>
    <row r="1071" spans="1:17" x14ac:dyDescent="0.3">
      <c r="A1071" s="1">
        <v>45265</v>
      </c>
      <c r="B1071">
        <v>38.42</v>
      </c>
      <c r="C1071">
        <v>154</v>
      </c>
      <c r="D1071">
        <v>318.29000000000002</v>
      </c>
      <c r="E1071">
        <v>372.52</v>
      </c>
      <c r="F1071">
        <v>913.12</v>
      </c>
      <c r="G1071">
        <v>193.42</v>
      </c>
      <c r="H1071">
        <v>6.65</v>
      </c>
      <c r="I1071">
        <v>5792</v>
      </c>
      <c r="J1071">
        <v>465.66</v>
      </c>
      <c r="K1071">
        <v>45.15</v>
      </c>
      <c r="L1071">
        <v>255.19</v>
      </c>
      <c r="M1071">
        <v>413.44</v>
      </c>
      <c r="N1071">
        <v>238.97</v>
      </c>
      <c r="O1071">
        <v>130.99</v>
      </c>
      <c r="P1071">
        <v>15.28</v>
      </c>
      <c r="Q1071">
        <v>140.19999999999999</v>
      </c>
    </row>
    <row r="1072" spans="1:17" x14ac:dyDescent="0.3">
      <c r="A1072" s="1">
        <v>45266</v>
      </c>
      <c r="B1072">
        <v>38.5</v>
      </c>
      <c r="C1072">
        <v>155.5</v>
      </c>
      <c r="D1072">
        <v>317.45</v>
      </c>
      <c r="E1072">
        <v>368.8</v>
      </c>
      <c r="F1072">
        <v>903.64</v>
      </c>
      <c r="G1072">
        <v>192.32</v>
      </c>
      <c r="H1072">
        <v>6.5</v>
      </c>
      <c r="I1072">
        <v>5880</v>
      </c>
      <c r="J1072">
        <v>455.03</v>
      </c>
      <c r="K1072">
        <v>44.16</v>
      </c>
      <c r="L1072">
        <v>255.97</v>
      </c>
      <c r="M1072">
        <v>418.62</v>
      </c>
      <c r="N1072">
        <v>239.42</v>
      </c>
      <c r="O1072">
        <v>130.02000000000001</v>
      </c>
      <c r="P1072">
        <v>15.54</v>
      </c>
      <c r="Q1072">
        <v>134.63</v>
      </c>
    </row>
    <row r="1073" spans="1:17" x14ac:dyDescent="0.3">
      <c r="A1073" s="1">
        <v>45267</v>
      </c>
      <c r="B1073">
        <v>38.65</v>
      </c>
      <c r="C1073">
        <v>156.36000000000001</v>
      </c>
      <c r="D1073">
        <v>326.58999999999997</v>
      </c>
      <c r="E1073">
        <v>370.95</v>
      </c>
      <c r="F1073">
        <v>922.26</v>
      </c>
      <c r="G1073">
        <v>194.27</v>
      </c>
      <c r="H1073">
        <v>6.59</v>
      </c>
      <c r="I1073">
        <v>5809</v>
      </c>
      <c r="J1073">
        <v>465.96</v>
      </c>
      <c r="K1073">
        <v>45.14</v>
      </c>
      <c r="L1073">
        <v>257.41000000000003</v>
      </c>
      <c r="M1073">
        <v>418.66</v>
      </c>
      <c r="N1073">
        <v>240.17</v>
      </c>
      <c r="O1073">
        <v>136.93</v>
      </c>
      <c r="P1073">
        <v>15.51</v>
      </c>
      <c r="Q1073">
        <v>136.19</v>
      </c>
    </row>
    <row r="1074" spans="1:17" x14ac:dyDescent="0.3">
      <c r="A1074" s="1">
        <v>45268</v>
      </c>
      <c r="B1074">
        <v>38.25</v>
      </c>
      <c r="C1074">
        <v>156.4</v>
      </c>
      <c r="D1074">
        <v>332.75</v>
      </c>
      <c r="E1074">
        <v>374.23</v>
      </c>
      <c r="F1074">
        <v>944.3</v>
      </c>
      <c r="G1074">
        <v>195.71</v>
      </c>
      <c r="H1074">
        <v>6.74</v>
      </c>
      <c r="I1074">
        <v>5677</v>
      </c>
      <c r="J1074">
        <v>475.06</v>
      </c>
      <c r="K1074">
        <v>47.14</v>
      </c>
      <c r="L1074">
        <v>259.5</v>
      </c>
      <c r="M1074">
        <v>420.62</v>
      </c>
      <c r="N1074">
        <v>242.55</v>
      </c>
      <c r="O1074">
        <v>134.99</v>
      </c>
      <c r="P1074">
        <v>16.78</v>
      </c>
      <c r="Q1074">
        <v>146.62</v>
      </c>
    </row>
    <row r="1075" spans="1:17" x14ac:dyDescent="0.3">
      <c r="A1075" s="1">
        <v>45269</v>
      </c>
      <c r="B1075">
        <v>38.25</v>
      </c>
      <c r="C1075">
        <v>156.4</v>
      </c>
      <c r="D1075">
        <v>332.75</v>
      </c>
      <c r="E1075">
        <v>374.23</v>
      </c>
      <c r="F1075">
        <v>944.3</v>
      </c>
      <c r="G1075">
        <v>195.71</v>
      </c>
      <c r="H1075">
        <v>6.74</v>
      </c>
      <c r="I1075">
        <v>5677</v>
      </c>
      <c r="J1075">
        <v>475.06</v>
      </c>
      <c r="K1075">
        <v>47.14</v>
      </c>
      <c r="L1075">
        <v>259.5</v>
      </c>
      <c r="M1075">
        <v>420.62</v>
      </c>
      <c r="N1075">
        <v>242.55</v>
      </c>
      <c r="O1075">
        <v>134.99</v>
      </c>
      <c r="P1075">
        <v>16.78</v>
      </c>
      <c r="Q1075">
        <v>146.62</v>
      </c>
    </row>
    <row r="1076" spans="1:17" x14ac:dyDescent="0.3">
      <c r="A1076" s="1">
        <v>45270</v>
      </c>
      <c r="B1076">
        <v>38.25</v>
      </c>
      <c r="C1076">
        <v>156.4</v>
      </c>
      <c r="D1076">
        <v>332.75</v>
      </c>
      <c r="E1076">
        <v>374.23</v>
      </c>
      <c r="F1076">
        <v>944.3</v>
      </c>
      <c r="G1076">
        <v>195.71</v>
      </c>
      <c r="H1076">
        <v>6.74</v>
      </c>
      <c r="I1076">
        <v>5677</v>
      </c>
      <c r="J1076">
        <v>475.06</v>
      </c>
      <c r="K1076">
        <v>47.14</v>
      </c>
      <c r="L1076">
        <v>259.5</v>
      </c>
      <c r="M1076">
        <v>420.62</v>
      </c>
      <c r="N1076">
        <v>242.55</v>
      </c>
      <c r="O1076">
        <v>134.99</v>
      </c>
      <c r="P1076">
        <v>16.78</v>
      </c>
      <c r="Q1076">
        <v>146.62</v>
      </c>
    </row>
    <row r="1077" spans="1:17" x14ac:dyDescent="0.3">
      <c r="A1077" s="1">
        <v>45271</v>
      </c>
      <c r="B1077">
        <v>37.67</v>
      </c>
      <c r="C1077">
        <v>158.85</v>
      </c>
      <c r="D1077">
        <v>325.27999999999997</v>
      </c>
      <c r="E1077">
        <v>371.3</v>
      </c>
      <c r="F1077">
        <v>1029.24</v>
      </c>
      <c r="G1077">
        <v>193.18</v>
      </c>
      <c r="H1077">
        <v>6.78</v>
      </c>
      <c r="I1077">
        <v>5865</v>
      </c>
      <c r="J1077">
        <v>466.27</v>
      </c>
      <c r="K1077">
        <v>47.63</v>
      </c>
      <c r="L1077">
        <v>260.92</v>
      </c>
      <c r="M1077">
        <v>429.05</v>
      </c>
      <c r="N1077">
        <v>246.97</v>
      </c>
      <c r="O1077">
        <v>133.29</v>
      </c>
      <c r="P1077">
        <v>14.65</v>
      </c>
      <c r="Q1077">
        <v>138.02000000000001</v>
      </c>
    </row>
    <row r="1078" spans="1:17" x14ac:dyDescent="0.3">
      <c r="A1078" s="1">
        <v>45272</v>
      </c>
      <c r="B1078">
        <v>37.299999999999997</v>
      </c>
      <c r="C1078">
        <v>160.44</v>
      </c>
      <c r="D1078">
        <v>334.22</v>
      </c>
      <c r="E1078">
        <v>374.38</v>
      </c>
      <c r="F1078">
        <v>1072.28</v>
      </c>
      <c r="G1078">
        <v>194.71</v>
      </c>
      <c r="H1078">
        <v>6.81</v>
      </c>
      <c r="I1078">
        <v>5840</v>
      </c>
      <c r="J1078">
        <v>476.57</v>
      </c>
      <c r="K1078">
        <v>49.43</v>
      </c>
      <c r="L1078">
        <v>261.43</v>
      </c>
      <c r="M1078">
        <v>432.51</v>
      </c>
      <c r="N1078">
        <v>248.55</v>
      </c>
      <c r="O1078">
        <v>132.52000000000001</v>
      </c>
      <c r="P1078">
        <v>14.89</v>
      </c>
      <c r="Q1078">
        <v>139.62</v>
      </c>
    </row>
    <row r="1079" spans="1:17" x14ac:dyDescent="0.3">
      <c r="A1079" s="1">
        <v>45273</v>
      </c>
      <c r="B1079">
        <v>36.99</v>
      </c>
      <c r="C1079">
        <v>159.55000000000001</v>
      </c>
      <c r="D1079">
        <v>334.74</v>
      </c>
      <c r="E1079">
        <v>374.37</v>
      </c>
      <c r="F1079">
        <v>1089.69</v>
      </c>
      <c r="G1079">
        <v>197.96</v>
      </c>
      <c r="H1079">
        <v>6.34</v>
      </c>
      <c r="I1079">
        <v>5795</v>
      </c>
      <c r="J1079">
        <v>480.88</v>
      </c>
      <c r="K1079">
        <v>47.94</v>
      </c>
      <c r="L1079">
        <v>267.97000000000003</v>
      </c>
      <c r="M1079">
        <v>424.66</v>
      </c>
      <c r="N1079">
        <v>252.04</v>
      </c>
      <c r="O1079">
        <v>132.57</v>
      </c>
      <c r="P1079">
        <v>16.760000000000002</v>
      </c>
      <c r="Q1079">
        <v>150.46</v>
      </c>
    </row>
    <row r="1080" spans="1:17" x14ac:dyDescent="0.3">
      <c r="A1080" s="1">
        <v>45274</v>
      </c>
      <c r="B1080">
        <v>37.869999999999997</v>
      </c>
      <c r="C1080">
        <v>156.87</v>
      </c>
      <c r="D1080">
        <v>333.17</v>
      </c>
      <c r="E1080">
        <v>365.93</v>
      </c>
      <c r="F1080">
        <v>1106.49</v>
      </c>
      <c r="G1080">
        <v>198.11</v>
      </c>
      <c r="H1080">
        <v>6.73</v>
      </c>
      <c r="I1080">
        <v>5685</v>
      </c>
      <c r="J1080">
        <v>483.5</v>
      </c>
      <c r="K1080">
        <v>47.24</v>
      </c>
      <c r="L1080">
        <v>285.17</v>
      </c>
      <c r="M1080">
        <v>444.07</v>
      </c>
      <c r="N1080">
        <v>252.68</v>
      </c>
      <c r="O1080">
        <v>131.94</v>
      </c>
      <c r="P1080">
        <v>17.82</v>
      </c>
      <c r="Q1080">
        <v>153.63</v>
      </c>
    </row>
    <row r="1081" spans="1:17" x14ac:dyDescent="0.3">
      <c r="A1081" s="1">
        <v>45275</v>
      </c>
      <c r="B1081">
        <v>37.369999999999997</v>
      </c>
      <c r="C1081">
        <v>156.15</v>
      </c>
      <c r="D1081">
        <v>334.92</v>
      </c>
      <c r="E1081">
        <v>370.73</v>
      </c>
      <c r="F1081">
        <v>1129.74</v>
      </c>
      <c r="G1081">
        <v>197.57</v>
      </c>
      <c r="H1081">
        <v>6.34</v>
      </c>
      <c r="I1081">
        <v>5784</v>
      </c>
      <c r="J1081">
        <v>488.9</v>
      </c>
      <c r="K1081">
        <v>47.73</v>
      </c>
      <c r="L1081">
        <v>285.74</v>
      </c>
      <c r="M1081">
        <v>441.51</v>
      </c>
      <c r="N1081">
        <v>260.08</v>
      </c>
      <c r="O1081">
        <v>132.6</v>
      </c>
      <c r="P1081">
        <v>18.29</v>
      </c>
      <c r="Q1081">
        <v>147.9</v>
      </c>
    </row>
    <row r="1082" spans="1:17" x14ac:dyDescent="0.3">
      <c r="A1082" s="1">
        <v>45276</v>
      </c>
      <c r="B1082">
        <v>37.369999999999997</v>
      </c>
      <c r="C1082">
        <v>156.15</v>
      </c>
      <c r="D1082">
        <v>334.92</v>
      </c>
      <c r="E1082">
        <v>370.73</v>
      </c>
      <c r="F1082">
        <v>1129.74</v>
      </c>
      <c r="G1082">
        <v>197.57</v>
      </c>
      <c r="H1082">
        <v>6.34</v>
      </c>
      <c r="I1082">
        <v>5784</v>
      </c>
      <c r="J1082">
        <v>488.9</v>
      </c>
      <c r="K1082">
        <v>47.73</v>
      </c>
      <c r="L1082">
        <v>285.74</v>
      </c>
      <c r="M1082">
        <v>441.51</v>
      </c>
      <c r="N1082">
        <v>260.08</v>
      </c>
      <c r="O1082">
        <v>132.6</v>
      </c>
      <c r="P1082">
        <v>18.29</v>
      </c>
      <c r="Q1082">
        <v>147.9</v>
      </c>
    </row>
    <row r="1083" spans="1:17" x14ac:dyDescent="0.3">
      <c r="A1083" s="1">
        <v>45277</v>
      </c>
      <c r="B1083">
        <v>37.369999999999997</v>
      </c>
      <c r="C1083">
        <v>156.15</v>
      </c>
      <c r="D1083">
        <v>334.92</v>
      </c>
      <c r="E1083">
        <v>370.73</v>
      </c>
      <c r="F1083">
        <v>1129.74</v>
      </c>
      <c r="G1083">
        <v>197.57</v>
      </c>
      <c r="H1083">
        <v>6.34</v>
      </c>
      <c r="I1083">
        <v>5784</v>
      </c>
      <c r="J1083">
        <v>488.9</v>
      </c>
      <c r="K1083">
        <v>47.73</v>
      </c>
      <c r="L1083">
        <v>285.74</v>
      </c>
      <c r="M1083">
        <v>441.51</v>
      </c>
      <c r="N1083">
        <v>260.08</v>
      </c>
      <c r="O1083">
        <v>132.6</v>
      </c>
      <c r="P1083">
        <v>18.29</v>
      </c>
      <c r="Q1083">
        <v>147.9</v>
      </c>
    </row>
    <row r="1084" spans="1:17" x14ac:dyDescent="0.3">
      <c r="A1084" s="1">
        <v>45278</v>
      </c>
      <c r="B1084">
        <v>37.67</v>
      </c>
      <c r="C1084">
        <v>156.26</v>
      </c>
      <c r="D1084">
        <v>344.62</v>
      </c>
      <c r="E1084">
        <v>372.65</v>
      </c>
      <c r="F1084">
        <v>1147</v>
      </c>
      <c r="G1084">
        <v>195.89</v>
      </c>
      <c r="H1084">
        <v>6.46</v>
      </c>
      <c r="I1084">
        <v>5748</v>
      </c>
      <c r="J1084">
        <v>500.77</v>
      </c>
      <c r="K1084">
        <v>47.8</v>
      </c>
      <c r="L1084">
        <v>285.70999999999998</v>
      </c>
      <c r="M1084">
        <v>437.9</v>
      </c>
      <c r="N1084">
        <v>259.8</v>
      </c>
      <c r="O1084">
        <v>135.80000000000001</v>
      </c>
      <c r="P1084">
        <v>19.88</v>
      </c>
      <c r="Q1084">
        <v>153.43</v>
      </c>
    </row>
    <row r="1085" spans="1:17" x14ac:dyDescent="0.3">
      <c r="A1085" s="1">
        <v>45279</v>
      </c>
      <c r="B1085">
        <v>37.57</v>
      </c>
      <c r="C1085">
        <v>155.87</v>
      </c>
      <c r="D1085">
        <v>350.36</v>
      </c>
      <c r="E1085">
        <v>373.26</v>
      </c>
      <c r="F1085">
        <v>1139.58</v>
      </c>
      <c r="G1085">
        <v>196.94</v>
      </c>
      <c r="H1085">
        <v>6.21</v>
      </c>
      <c r="I1085">
        <v>5803</v>
      </c>
      <c r="J1085">
        <v>496.04</v>
      </c>
      <c r="K1085">
        <v>49.22</v>
      </c>
      <c r="L1085">
        <v>292.95999999999998</v>
      </c>
      <c r="M1085">
        <v>440.81</v>
      </c>
      <c r="N1085">
        <v>258.33</v>
      </c>
      <c r="O1085">
        <v>136.65</v>
      </c>
      <c r="P1085">
        <v>21.97</v>
      </c>
      <c r="Q1085">
        <v>161.16</v>
      </c>
    </row>
    <row r="1086" spans="1:17" x14ac:dyDescent="0.3">
      <c r="A1086" s="1">
        <v>45280</v>
      </c>
      <c r="B1086">
        <v>37.299999999999997</v>
      </c>
      <c r="C1086">
        <v>154.54</v>
      </c>
      <c r="D1086">
        <v>349.28</v>
      </c>
      <c r="E1086">
        <v>370.62</v>
      </c>
      <c r="F1086">
        <v>1110.3800000000001</v>
      </c>
      <c r="G1086">
        <v>194.83</v>
      </c>
      <c r="H1086">
        <v>6.32</v>
      </c>
      <c r="I1086">
        <v>5834</v>
      </c>
      <c r="J1086">
        <v>481.11</v>
      </c>
      <c r="K1086">
        <v>47.25</v>
      </c>
      <c r="L1086">
        <v>289.70999999999998</v>
      </c>
      <c r="M1086">
        <v>436.04</v>
      </c>
      <c r="N1086">
        <v>253.95</v>
      </c>
      <c r="O1086">
        <v>138.34</v>
      </c>
      <c r="P1086">
        <v>22.1</v>
      </c>
      <c r="Q1086">
        <v>161.86000000000001</v>
      </c>
    </row>
    <row r="1087" spans="1:17" x14ac:dyDescent="0.3">
      <c r="A1087" s="1">
        <v>45281</v>
      </c>
      <c r="B1087">
        <v>37.43</v>
      </c>
      <c r="C1087">
        <v>154.93</v>
      </c>
      <c r="D1087">
        <v>354.09</v>
      </c>
      <c r="E1087">
        <v>373.54</v>
      </c>
      <c r="F1087">
        <v>1127.29</v>
      </c>
      <c r="G1087">
        <v>194.68</v>
      </c>
      <c r="H1087">
        <v>6.59</v>
      </c>
      <c r="I1087">
        <v>5748</v>
      </c>
      <c r="J1087">
        <v>489.9</v>
      </c>
      <c r="K1087">
        <v>48.58</v>
      </c>
      <c r="L1087">
        <v>290.07</v>
      </c>
      <c r="M1087">
        <v>443.69</v>
      </c>
      <c r="N1087">
        <v>257.32</v>
      </c>
      <c r="O1087">
        <v>140.41999999999999</v>
      </c>
      <c r="P1087">
        <v>24.78</v>
      </c>
      <c r="Q1087">
        <v>168.03</v>
      </c>
    </row>
    <row r="1088" spans="1:17" x14ac:dyDescent="0.3">
      <c r="A1088" s="1">
        <v>45282</v>
      </c>
      <c r="B1088">
        <v>37.49</v>
      </c>
      <c r="C1088">
        <v>155.71</v>
      </c>
      <c r="D1088">
        <v>353.39</v>
      </c>
      <c r="E1088">
        <v>374.58</v>
      </c>
      <c r="F1088">
        <v>1121.98</v>
      </c>
      <c r="G1088">
        <v>193.6</v>
      </c>
      <c r="H1088">
        <v>6.62</v>
      </c>
      <c r="I1088">
        <v>5752</v>
      </c>
      <c r="J1088">
        <v>488.3</v>
      </c>
      <c r="K1088">
        <v>48.78</v>
      </c>
      <c r="L1088">
        <v>290.36</v>
      </c>
      <c r="M1088">
        <v>443.97</v>
      </c>
      <c r="N1088">
        <v>255.63</v>
      </c>
      <c r="O1088">
        <v>141.49</v>
      </c>
      <c r="P1088">
        <v>26.71</v>
      </c>
      <c r="Q1088">
        <v>175.48</v>
      </c>
    </row>
    <row r="1089" spans="1:17" x14ac:dyDescent="0.3">
      <c r="A1089" s="1">
        <v>45283</v>
      </c>
      <c r="B1089">
        <v>37.49</v>
      </c>
      <c r="C1089">
        <v>155.71</v>
      </c>
      <c r="D1089">
        <v>353.39</v>
      </c>
      <c r="E1089">
        <v>374.58</v>
      </c>
      <c r="F1089">
        <v>1121.98</v>
      </c>
      <c r="G1089">
        <v>193.6</v>
      </c>
      <c r="H1089">
        <v>6.62</v>
      </c>
      <c r="I1089">
        <v>5752</v>
      </c>
      <c r="J1089">
        <v>488.3</v>
      </c>
      <c r="K1089">
        <v>48.78</v>
      </c>
      <c r="L1089">
        <v>290.36</v>
      </c>
      <c r="M1089">
        <v>443.97</v>
      </c>
      <c r="N1089">
        <v>255.63</v>
      </c>
      <c r="O1089">
        <v>141.49</v>
      </c>
      <c r="P1089">
        <v>26.71</v>
      </c>
      <c r="Q1089">
        <v>175.48</v>
      </c>
    </row>
    <row r="1090" spans="1:17" x14ac:dyDescent="0.3">
      <c r="A1090" s="1">
        <v>45284</v>
      </c>
      <c r="B1090">
        <v>37.49</v>
      </c>
      <c r="C1090">
        <v>155.71</v>
      </c>
      <c r="D1090">
        <v>353.39</v>
      </c>
      <c r="E1090">
        <v>374.58</v>
      </c>
      <c r="F1090">
        <v>1121.98</v>
      </c>
      <c r="G1090">
        <v>193.6</v>
      </c>
      <c r="H1090">
        <v>6.62</v>
      </c>
      <c r="I1090">
        <v>5752</v>
      </c>
      <c r="J1090">
        <v>488.3</v>
      </c>
      <c r="K1090">
        <v>48.78</v>
      </c>
      <c r="L1090">
        <v>290.36</v>
      </c>
      <c r="M1090">
        <v>443.97</v>
      </c>
      <c r="N1090">
        <v>255.63</v>
      </c>
      <c r="O1090">
        <v>141.49</v>
      </c>
      <c r="P1090">
        <v>26.71</v>
      </c>
      <c r="Q1090">
        <v>175.48</v>
      </c>
    </row>
    <row r="1091" spans="1:17" x14ac:dyDescent="0.3">
      <c r="A1091" s="1">
        <v>45285</v>
      </c>
      <c r="B1091">
        <v>37.49</v>
      </c>
      <c r="C1091">
        <v>155.71</v>
      </c>
      <c r="D1091">
        <v>353.39</v>
      </c>
      <c r="E1091">
        <v>374.58</v>
      </c>
      <c r="F1091">
        <v>1121.98</v>
      </c>
      <c r="G1091">
        <v>193.6</v>
      </c>
      <c r="H1091">
        <v>6.62</v>
      </c>
      <c r="I1091">
        <v>5752</v>
      </c>
      <c r="J1091">
        <v>488.3</v>
      </c>
      <c r="K1091">
        <v>48.78</v>
      </c>
      <c r="L1091">
        <v>290.36</v>
      </c>
      <c r="M1091">
        <v>443.97</v>
      </c>
      <c r="N1091">
        <v>255.63</v>
      </c>
      <c r="O1091">
        <v>141.49</v>
      </c>
      <c r="P1091">
        <v>26.71</v>
      </c>
      <c r="Q1091">
        <v>175.48</v>
      </c>
    </row>
    <row r="1092" spans="1:17" x14ac:dyDescent="0.3">
      <c r="A1092" s="1">
        <v>45286</v>
      </c>
      <c r="B1092">
        <v>37.479999999999997</v>
      </c>
      <c r="C1092">
        <v>156.83000000000001</v>
      </c>
      <c r="D1092">
        <v>354.83</v>
      </c>
      <c r="E1092">
        <v>374.66</v>
      </c>
      <c r="F1092">
        <v>1131.8900000000001</v>
      </c>
      <c r="G1092">
        <v>193.05</v>
      </c>
      <c r="H1092">
        <v>6.74</v>
      </c>
      <c r="I1092">
        <v>5783</v>
      </c>
      <c r="J1092">
        <v>492.79</v>
      </c>
      <c r="K1092">
        <v>48.99</v>
      </c>
      <c r="L1092">
        <v>295.63</v>
      </c>
      <c r="M1092">
        <v>446.24</v>
      </c>
      <c r="N1092">
        <v>257.87</v>
      </c>
      <c r="O1092">
        <v>141.52000000000001</v>
      </c>
      <c r="P1092">
        <v>26.96</v>
      </c>
      <c r="Q1092">
        <v>172.05</v>
      </c>
    </row>
    <row r="1093" spans="1:17" x14ac:dyDescent="0.3">
      <c r="A1093" s="1">
        <v>45287</v>
      </c>
      <c r="B1093">
        <v>37.31</v>
      </c>
      <c r="C1093">
        <v>157.94</v>
      </c>
      <c r="D1093">
        <v>357.83</v>
      </c>
      <c r="E1093">
        <v>374.07</v>
      </c>
      <c r="F1093">
        <v>1126.17</v>
      </c>
      <c r="G1093">
        <v>193.15</v>
      </c>
      <c r="H1093">
        <v>6.64</v>
      </c>
      <c r="I1093">
        <v>5836</v>
      </c>
      <c r="J1093">
        <v>494.17</v>
      </c>
      <c r="K1093">
        <v>48.93</v>
      </c>
      <c r="L1093">
        <v>298.12</v>
      </c>
      <c r="M1093">
        <v>448.97</v>
      </c>
      <c r="N1093">
        <v>257.32</v>
      </c>
      <c r="O1093">
        <v>140.37</v>
      </c>
      <c r="P1093">
        <v>31.07</v>
      </c>
      <c r="Q1093">
        <v>185.24</v>
      </c>
    </row>
    <row r="1094" spans="1:17" x14ac:dyDescent="0.3">
      <c r="A1094" s="1">
        <v>45288</v>
      </c>
      <c r="B1094">
        <v>37.49</v>
      </c>
      <c r="C1094">
        <v>158.94999999999999</v>
      </c>
      <c r="D1094">
        <v>358.32</v>
      </c>
      <c r="E1094">
        <v>375.28</v>
      </c>
      <c r="F1094">
        <v>1122.4100000000001</v>
      </c>
      <c r="G1094">
        <v>193.58</v>
      </c>
      <c r="H1094">
        <v>6.44</v>
      </c>
      <c r="I1094">
        <v>5796</v>
      </c>
      <c r="J1094">
        <v>495.22</v>
      </c>
      <c r="K1094">
        <v>48.96</v>
      </c>
      <c r="L1094">
        <v>296.88</v>
      </c>
      <c r="M1094">
        <v>447.38</v>
      </c>
      <c r="N1094">
        <v>256.13</v>
      </c>
      <c r="O1094">
        <v>140.22999999999999</v>
      </c>
      <c r="P1094">
        <v>28.11</v>
      </c>
      <c r="Q1094">
        <v>186.36</v>
      </c>
    </row>
    <row r="1095" spans="1:17" x14ac:dyDescent="0.3">
      <c r="A1095" s="1">
        <v>45289</v>
      </c>
      <c r="B1095">
        <v>37.700000000000003</v>
      </c>
      <c r="C1095">
        <v>160.33000000000001</v>
      </c>
      <c r="D1095">
        <v>353.96</v>
      </c>
      <c r="E1095">
        <v>376.04</v>
      </c>
      <c r="F1095">
        <v>1116.25</v>
      </c>
      <c r="G1095">
        <v>192.53</v>
      </c>
      <c r="H1095">
        <v>6.4</v>
      </c>
      <c r="I1095">
        <v>5767</v>
      </c>
      <c r="J1095">
        <v>495.22</v>
      </c>
      <c r="K1095">
        <v>48.03</v>
      </c>
      <c r="L1095">
        <v>295.67</v>
      </c>
      <c r="M1095">
        <v>447.52</v>
      </c>
      <c r="N1095">
        <v>255.32</v>
      </c>
      <c r="O1095">
        <v>139.69</v>
      </c>
      <c r="P1095">
        <v>23.49</v>
      </c>
      <c r="Q1095">
        <v>173.92</v>
      </c>
    </row>
    <row r="1096" spans="1:17" x14ac:dyDescent="0.3">
      <c r="A1096" s="1">
        <v>45290</v>
      </c>
      <c r="B1096">
        <v>37.700000000000003</v>
      </c>
      <c r="C1096">
        <v>160.33000000000001</v>
      </c>
      <c r="D1096">
        <v>353.96</v>
      </c>
      <c r="E1096">
        <v>376.04</v>
      </c>
      <c r="F1096">
        <v>1116.25</v>
      </c>
      <c r="G1096">
        <v>192.53</v>
      </c>
      <c r="H1096">
        <v>6.4</v>
      </c>
      <c r="I1096">
        <v>5767</v>
      </c>
      <c r="J1096">
        <v>495.22</v>
      </c>
      <c r="K1096">
        <v>48.03</v>
      </c>
      <c r="L1096">
        <v>295.67</v>
      </c>
      <c r="M1096">
        <v>447.52</v>
      </c>
      <c r="N1096">
        <v>255.32</v>
      </c>
      <c r="O1096">
        <v>139.69</v>
      </c>
      <c r="P1096">
        <v>23.49</v>
      </c>
      <c r="Q1096">
        <v>173.92</v>
      </c>
    </row>
    <row r="1097" spans="1:17" x14ac:dyDescent="0.3">
      <c r="A1097" s="1">
        <v>45291</v>
      </c>
      <c r="B1097">
        <v>37.700000000000003</v>
      </c>
      <c r="C1097">
        <v>160.33000000000001</v>
      </c>
      <c r="D1097">
        <v>353.96</v>
      </c>
      <c r="E1097">
        <v>376.04</v>
      </c>
      <c r="F1097">
        <v>1116.25</v>
      </c>
      <c r="G1097">
        <v>192.53</v>
      </c>
      <c r="H1097">
        <v>6.4</v>
      </c>
      <c r="I1097">
        <v>5767</v>
      </c>
      <c r="J1097">
        <v>495.22</v>
      </c>
      <c r="K1097">
        <v>48.03</v>
      </c>
      <c r="L1097">
        <v>295.67</v>
      </c>
      <c r="M1097">
        <v>447.52</v>
      </c>
      <c r="N1097">
        <v>255.32</v>
      </c>
      <c r="O1097">
        <v>139.69</v>
      </c>
      <c r="P1097">
        <v>23.49</v>
      </c>
      <c r="Q1097">
        <v>173.92</v>
      </c>
    </row>
    <row r="1098" spans="1:17" x14ac:dyDescent="0.3">
      <c r="A1098" s="1">
        <v>45292</v>
      </c>
      <c r="B1098">
        <v>37.700000000000003</v>
      </c>
      <c r="C1098">
        <v>160.33000000000001</v>
      </c>
      <c r="D1098">
        <v>353.96</v>
      </c>
      <c r="E1098">
        <v>376.04</v>
      </c>
      <c r="F1098">
        <v>1116.25</v>
      </c>
      <c r="G1098">
        <v>192.53</v>
      </c>
      <c r="H1098">
        <v>6.4</v>
      </c>
      <c r="I1098">
        <v>5767</v>
      </c>
      <c r="J1098">
        <v>495.22</v>
      </c>
      <c r="K1098">
        <v>48.03</v>
      </c>
      <c r="L1098">
        <v>295.67</v>
      </c>
      <c r="M1098">
        <v>447.52</v>
      </c>
      <c r="N1098">
        <v>255.32</v>
      </c>
      <c r="O1098">
        <v>139.69</v>
      </c>
      <c r="P1098">
        <v>23.49</v>
      </c>
      <c r="Q1098">
        <v>173.92</v>
      </c>
    </row>
    <row r="1099" spans="1:17" x14ac:dyDescent="0.3">
      <c r="A1099" s="1">
        <v>45293</v>
      </c>
      <c r="B1099">
        <v>38.880000000000003</v>
      </c>
      <c r="C1099">
        <v>161.91</v>
      </c>
      <c r="D1099">
        <v>346.29</v>
      </c>
      <c r="E1099">
        <v>370.87</v>
      </c>
      <c r="F1099">
        <v>1085.3800000000001</v>
      </c>
      <c r="G1099">
        <v>185.64</v>
      </c>
      <c r="H1099">
        <v>6.44</v>
      </c>
      <c r="I1099">
        <v>5767</v>
      </c>
      <c r="J1099">
        <v>481.68</v>
      </c>
      <c r="K1099">
        <v>45.64</v>
      </c>
      <c r="L1099">
        <v>292.70999999999998</v>
      </c>
      <c r="M1099">
        <v>441.11</v>
      </c>
      <c r="N1099">
        <v>246.89</v>
      </c>
      <c r="O1099">
        <v>138.16999999999999</v>
      </c>
      <c r="P1099">
        <v>22.93</v>
      </c>
      <c r="Q1099">
        <v>156.88</v>
      </c>
    </row>
    <row r="1100" spans="1:17" x14ac:dyDescent="0.3">
      <c r="A1100" s="1">
        <v>45294</v>
      </c>
      <c r="B1100">
        <v>39.159999999999997</v>
      </c>
      <c r="C1100">
        <v>162.08000000000001</v>
      </c>
      <c r="D1100">
        <v>344.47</v>
      </c>
      <c r="E1100">
        <v>370.6</v>
      </c>
      <c r="F1100">
        <v>1058.58</v>
      </c>
      <c r="G1100">
        <v>184.25</v>
      </c>
      <c r="H1100">
        <v>6.33</v>
      </c>
      <c r="I1100">
        <v>5767</v>
      </c>
      <c r="J1100">
        <v>475.69</v>
      </c>
      <c r="K1100">
        <v>45.57</v>
      </c>
      <c r="L1100">
        <v>284.3</v>
      </c>
      <c r="M1100">
        <v>429.94</v>
      </c>
      <c r="N1100">
        <v>244.36</v>
      </c>
      <c r="O1100">
        <v>138.91999999999999</v>
      </c>
      <c r="P1100">
        <v>23.434999999999999</v>
      </c>
      <c r="Q1100">
        <v>152.24</v>
      </c>
    </row>
    <row r="1101" spans="1:17" x14ac:dyDescent="0.3">
      <c r="A1101" s="1">
        <v>45295</v>
      </c>
      <c r="B1101" s="2">
        <v>39.369999999999997</v>
      </c>
      <c r="C1101" s="2">
        <v>162.30000000000001</v>
      </c>
      <c r="D1101">
        <v>347.12</v>
      </c>
      <c r="E1101">
        <v>367.94</v>
      </c>
      <c r="F1101">
        <v>1049.01</v>
      </c>
      <c r="G1101">
        <v>181.91</v>
      </c>
      <c r="H1101">
        <v>6.45</v>
      </c>
      <c r="I1101">
        <v>5817</v>
      </c>
      <c r="J1101">
        <v>479.98</v>
      </c>
      <c r="K1101">
        <v>45.8</v>
      </c>
      <c r="L1101">
        <v>286.10000000000002</v>
      </c>
      <c r="M1101">
        <v>430.61</v>
      </c>
      <c r="N1101">
        <v>245.65</v>
      </c>
      <c r="O1101">
        <v>136.38999999999999</v>
      </c>
      <c r="P1101">
        <v>26.27</v>
      </c>
      <c r="Q1101">
        <v>155.6</v>
      </c>
    </row>
    <row r="1102" spans="1:17" x14ac:dyDescent="0.3">
      <c r="B1102" s="2"/>
      <c r="C1102" s="2"/>
    </row>
    <row r="1103" spans="1:17" x14ac:dyDescent="0.3">
      <c r="B1103" s="2"/>
      <c r="C1103" s="2"/>
    </row>
    <row r="1104" spans="1:17" x14ac:dyDescent="0.3">
      <c r="B1104" s="2"/>
      <c r="C1104" s="2"/>
    </row>
    <row r="1105" spans="2:3" x14ac:dyDescent="0.3">
      <c r="B1105" s="2"/>
      <c r="C1105" s="2"/>
    </row>
    <row r="1106" spans="2:3" x14ac:dyDescent="0.3">
      <c r="B1106" s="2"/>
      <c r="C1106" s="2"/>
    </row>
    <row r="1107" spans="2:3" x14ac:dyDescent="0.3">
      <c r="B1107" s="2"/>
      <c r="C1107" s="2"/>
    </row>
    <row r="1108" spans="2:3" x14ac:dyDescent="0.3">
      <c r="B1108" s="2"/>
      <c r="C1108" s="2"/>
    </row>
    <row r="1109" spans="2:3" x14ac:dyDescent="0.3">
      <c r="B1109" s="2"/>
      <c r="C1109" s="2"/>
    </row>
    <row r="1110" spans="2:3" x14ac:dyDescent="0.3">
      <c r="B1110" s="2"/>
      <c r="C1110" s="2"/>
    </row>
    <row r="1111" spans="2:3" x14ac:dyDescent="0.3">
      <c r="B1111" s="2"/>
      <c r="C1111" s="2"/>
    </row>
    <row r="1112" spans="2:3" x14ac:dyDescent="0.3">
      <c r="B1112" s="2"/>
      <c r="C1112" s="2"/>
    </row>
    <row r="1113" spans="2:3" x14ac:dyDescent="0.3">
      <c r="B1113" s="2"/>
      <c r="C1113" s="2"/>
    </row>
    <row r="1114" spans="2:3" x14ac:dyDescent="0.3">
      <c r="B1114" s="2"/>
      <c r="C1114" s="2"/>
    </row>
    <row r="1115" spans="2:3" x14ac:dyDescent="0.3">
      <c r="B1115" s="2"/>
      <c r="C1115" s="2"/>
    </row>
    <row r="1116" spans="2:3" x14ac:dyDescent="0.3">
      <c r="B1116" s="2"/>
      <c r="C1116" s="2"/>
    </row>
    <row r="1117" spans="2:3" x14ac:dyDescent="0.3">
      <c r="B1117" s="2"/>
      <c r="C1117" s="2"/>
    </row>
    <row r="1118" spans="2:3" x14ac:dyDescent="0.3">
      <c r="B1118" s="2"/>
      <c r="C1118" s="2"/>
    </row>
    <row r="1119" spans="2:3" x14ac:dyDescent="0.3">
      <c r="B1119" s="2"/>
      <c r="C1119" s="2"/>
    </row>
    <row r="1120" spans="2:3" x14ac:dyDescent="0.3">
      <c r="B1120" s="2"/>
      <c r="C1120" s="2"/>
    </row>
    <row r="1121" spans="2:3" x14ac:dyDescent="0.3">
      <c r="B1121" s="2"/>
      <c r="C1121" s="2"/>
    </row>
    <row r="1122" spans="2:3" x14ac:dyDescent="0.3">
      <c r="B1122" s="2"/>
      <c r="C1122" s="2"/>
    </row>
    <row r="1123" spans="2:3" x14ac:dyDescent="0.3">
      <c r="B1123" s="2"/>
      <c r="C1123" s="2"/>
    </row>
    <row r="1124" spans="2:3" x14ac:dyDescent="0.3">
      <c r="B1124" s="2"/>
      <c r="C1124" s="2"/>
    </row>
    <row r="1125" spans="2:3" x14ac:dyDescent="0.3">
      <c r="B1125" s="2"/>
      <c r="C1125" s="2"/>
    </row>
    <row r="1126" spans="2:3" x14ac:dyDescent="0.3">
      <c r="B1126" s="2"/>
      <c r="C1126" s="2"/>
    </row>
    <row r="1127" spans="2:3" x14ac:dyDescent="0.3">
      <c r="B1127" s="2"/>
      <c r="C1127" s="2"/>
    </row>
    <row r="1128" spans="2:3" x14ac:dyDescent="0.3">
      <c r="B1128" s="2"/>
      <c r="C1128" s="2"/>
    </row>
    <row r="1129" spans="2:3" x14ac:dyDescent="0.3">
      <c r="B1129" s="2"/>
      <c r="C1129" s="2"/>
    </row>
    <row r="1130" spans="2:3" x14ac:dyDescent="0.3">
      <c r="B1130" s="2"/>
      <c r="C1130" s="2"/>
    </row>
    <row r="1131" spans="2:3" x14ac:dyDescent="0.3">
      <c r="B1131" s="2"/>
      <c r="C1131" s="2"/>
    </row>
    <row r="1132" spans="2:3" x14ac:dyDescent="0.3">
      <c r="B1132" s="2"/>
      <c r="C1132" s="2"/>
    </row>
    <row r="1133" spans="2:3" x14ac:dyDescent="0.3">
      <c r="B1133" s="2"/>
      <c r="C1133" s="2"/>
    </row>
    <row r="1134" spans="2:3" x14ac:dyDescent="0.3">
      <c r="B1134" s="2"/>
      <c r="C1134" s="2"/>
    </row>
    <row r="1135" spans="2:3" x14ac:dyDescent="0.3">
      <c r="B1135" s="2"/>
      <c r="C1135" s="2"/>
    </row>
    <row r="1136" spans="2:3" x14ac:dyDescent="0.3">
      <c r="B1136" s="2"/>
      <c r="C1136" s="2"/>
    </row>
    <row r="1137" spans="2:3" x14ac:dyDescent="0.3">
      <c r="B1137" s="2"/>
      <c r="C1137" s="2"/>
    </row>
    <row r="1138" spans="2:3" x14ac:dyDescent="0.3">
      <c r="B1138" s="2"/>
      <c r="C1138" s="2"/>
    </row>
    <row r="1139" spans="2:3" x14ac:dyDescent="0.3">
      <c r="B1139" s="2"/>
      <c r="C1139" s="2"/>
    </row>
    <row r="1140" spans="2:3" x14ac:dyDescent="0.3">
      <c r="B1140" s="2"/>
      <c r="C1140" s="2"/>
    </row>
    <row r="1141" spans="2:3" x14ac:dyDescent="0.3">
      <c r="B1141" s="2"/>
      <c r="C1141" s="2"/>
    </row>
    <row r="1142" spans="2:3" x14ac:dyDescent="0.3">
      <c r="B1142" s="2"/>
      <c r="C1142" s="2"/>
    </row>
    <row r="1143" spans="2:3" x14ac:dyDescent="0.3">
      <c r="B1143" s="2"/>
      <c r="C1143" s="2"/>
    </row>
    <row r="1144" spans="2:3" x14ac:dyDescent="0.3">
      <c r="B1144" s="2"/>
      <c r="C1144" s="2"/>
    </row>
    <row r="1145" spans="2:3" x14ac:dyDescent="0.3">
      <c r="B1145" s="2"/>
      <c r="C1145" s="2"/>
    </row>
    <row r="1146" spans="2:3" x14ac:dyDescent="0.3">
      <c r="B1146" s="2"/>
      <c r="C1146" s="2"/>
    </row>
    <row r="1147" spans="2:3" x14ac:dyDescent="0.3">
      <c r="B1147" s="2"/>
      <c r="C1147" s="2"/>
    </row>
    <row r="1148" spans="2:3" x14ac:dyDescent="0.3">
      <c r="B1148" s="2"/>
      <c r="C1148" s="2"/>
    </row>
    <row r="1149" spans="2:3" x14ac:dyDescent="0.3">
      <c r="B1149" s="2"/>
      <c r="C1149" s="2"/>
    </row>
    <row r="1150" spans="2:3" x14ac:dyDescent="0.3">
      <c r="B1150" s="2"/>
      <c r="C1150" s="2"/>
    </row>
    <row r="1151" spans="2:3" x14ac:dyDescent="0.3">
      <c r="B1151" s="2"/>
      <c r="C1151" s="2"/>
    </row>
    <row r="1152" spans="2:3" x14ac:dyDescent="0.3">
      <c r="B1152" s="2"/>
      <c r="C1152" s="2"/>
    </row>
    <row r="1153" spans="2:3" x14ac:dyDescent="0.3">
      <c r="B1153" s="2"/>
      <c r="C1153" s="2"/>
    </row>
    <row r="1154" spans="2:3" x14ac:dyDescent="0.3">
      <c r="B1154" s="2"/>
      <c r="C1154" s="2"/>
    </row>
    <row r="1155" spans="2:3" x14ac:dyDescent="0.3">
      <c r="B1155" s="2"/>
      <c r="C1155" s="2"/>
    </row>
    <row r="1156" spans="2:3" x14ac:dyDescent="0.3">
      <c r="B1156" s="2"/>
      <c r="C1156" s="2"/>
    </row>
    <row r="1157" spans="2:3" x14ac:dyDescent="0.3">
      <c r="B1157" s="2"/>
      <c r="C1157" s="2"/>
    </row>
    <row r="1158" spans="2:3" x14ac:dyDescent="0.3">
      <c r="B1158" s="2"/>
      <c r="C1158" s="2"/>
    </row>
    <row r="1159" spans="2:3" x14ac:dyDescent="0.3">
      <c r="B1159" s="2"/>
      <c r="C1159" s="2"/>
    </row>
    <row r="1160" spans="2:3" x14ac:dyDescent="0.3">
      <c r="B1160" s="2"/>
      <c r="C1160" s="2"/>
    </row>
    <row r="1161" spans="2:3" x14ac:dyDescent="0.3">
      <c r="B1161" s="2"/>
      <c r="C1161" s="2"/>
    </row>
    <row r="1162" spans="2:3" x14ac:dyDescent="0.3">
      <c r="B1162" s="2"/>
      <c r="C1162" s="2"/>
    </row>
    <row r="1163" spans="2:3" x14ac:dyDescent="0.3">
      <c r="B1163" s="2"/>
      <c r="C1163" s="2"/>
    </row>
    <row r="1164" spans="2:3" x14ac:dyDescent="0.3">
      <c r="B1164" s="2"/>
      <c r="C1164" s="2"/>
    </row>
    <row r="1165" spans="2:3" x14ac:dyDescent="0.3">
      <c r="B1165" s="2"/>
      <c r="C1165" s="2"/>
    </row>
    <row r="1166" spans="2:3" x14ac:dyDescent="0.3">
      <c r="B1166" s="2"/>
      <c r="C1166" s="2"/>
    </row>
    <row r="1167" spans="2:3" x14ac:dyDescent="0.3">
      <c r="B1167" s="2"/>
      <c r="C1167" s="2"/>
    </row>
    <row r="1168" spans="2:3" x14ac:dyDescent="0.3">
      <c r="B1168" s="2"/>
      <c r="C1168" s="2"/>
    </row>
    <row r="1169" spans="2:3" x14ac:dyDescent="0.3">
      <c r="B1169" s="2"/>
      <c r="C1169" s="2"/>
    </row>
    <row r="1170" spans="2:3" x14ac:dyDescent="0.3">
      <c r="B1170" s="2"/>
      <c r="C1170" s="2"/>
    </row>
    <row r="1171" spans="2:3" x14ac:dyDescent="0.3">
      <c r="B1171" s="2"/>
      <c r="C1171" s="2"/>
    </row>
    <row r="1172" spans="2:3" x14ac:dyDescent="0.3">
      <c r="B1172" s="2"/>
      <c r="C1172" s="2"/>
    </row>
    <row r="1173" spans="2:3" x14ac:dyDescent="0.3">
      <c r="B1173" s="2"/>
      <c r="C1173" s="2"/>
    </row>
    <row r="1174" spans="2:3" x14ac:dyDescent="0.3">
      <c r="B1174" s="2"/>
      <c r="C1174" s="2"/>
    </row>
    <row r="1175" spans="2:3" x14ac:dyDescent="0.3">
      <c r="B1175" s="2"/>
      <c r="C1175" s="2"/>
    </row>
    <row r="1176" spans="2:3" x14ac:dyDescent="0.3">
      <c r="B1176" s="2"/>
      <c r="C1176" s="2"/>
    </row>
    <row r="1177" spans="2:3" x14ac:dyDescent="0.3">
      <c r="B1177" s="2"/>
      <c r="C1177" s="2"/>
    </row>
    <row r="1178" spans="2:3" x14ac:dyDescent="0.3">
      <c r="B1178" s="2"/>
      <c r="C1178" s="2"/>
    </row>
    <row r="1179" spans="2:3" x14ac:dyDescent="0.3">
      <c r="B1179" s="2"/>
      <c r="C1179" s="2"/>
    </row>
    <row r="1180" spans="2:3" x14ac:dyDescent="0.3">
      <c r="B1180" s="2"/>
      <c r="C1180" s="2"/>
    </row>
    <row r="1181" spans="2:3" x14ac:dyDescent="0.3">
      <c r="B1181" s="2"/>
      <c r="C1181" s="2"/>
    </row>
    <row r="1182" spans="2:3" x14ac:dyDescent="0.3">
      <c r="B1182" s="2"/>
      <c r="C1182" s="2"/>
    </row>
    <row r="1183" spans="2:3" x14ac:dyDescent="0.3">
      <c r="B1183" s="2"/>
      <c r="C1183" s="2"/>
    </row>
    <row r="1184" spans="2:3" x14ac:dyDescent="0.3">
      <c r="B1184" s="2"/>
      <c r="C1184" s="2"/>
    </row>
    <row r="1185" spans="2:3" x14ac:dyDescent="0.3">
      <c r="B1185" s="2"/>
      <c r="C1185" s="2"/>
    </row>
    <row r="1186" spans="2:3" x14ac:dyDescent="0.3">
      <c r="B1186" s="2"/>
      <c r="C1186" s="2"/>
    </row>
    <row r="1187" spans="2:3" x14ac:dyDescent="0.3">
      <c r="B1187" s="2"/>
      <c r="C1187" s="2"/>
    </row>
    <row r="1188" spans="2:3" x14ac:dyDescent="0.3">
      <c r="B1188" s="2"/>
      <c r="C1188" s="2"/>
    </row>
    <row r="1189" spans="2:3" x14ac:dyDescent="0.3">
      <c r="B1189" s="2"/>
      <c r="C1189" s="2"/>
    </row>
    <row r="1190" spans="2:3" x14ac:dyDescent="0.3">
      <c r="B1190" s="2"/>
      <c r="C1190" s="2"/>
    </row>
    <row r="1191" spans="2:3" x14ac:dyDescent="0.3">
      <c r="B1191" s="2"/>
      <c r="C1191" s="2"/>
    </row>
    <row r="1192" spans="2:3" x14ac:dyDescent="0.3">
      <c r="B1192" s="2"/>
      <c r="C1192" s="2"/>
    </row>
    <row r="1193" spans="2:3" x14ac:dyDescent="0.3">
      <c r="B1193" s="2"/>
      <c r="C1193" s="2"/>
    </row>
    <row r="1194" spans="2:3" x14ac:dyDescent="0.3">
      <c r="B1194" s="2"/>
      <c r="C1194" s="2"/>
    </row>
    <row r="1195" spans="2:3" x14ac:dyDescent="0.3">
      <c r="B1195" s="2"/>
      <c r="C1195" s="2"/>
    </row>
    <row r="1196" spans="2:3" x14ac:dyDescent="0.3">
      <c r="B1196" s="2"/>
      <c r="C1196" s="2"/>
    </row>
    <row r="1197" spans="2:3" x14ac:dyDescent="0.3">
      <c r="B1197" s="2"/>
      <c r="C1197" s="2"/>
    </row>
    <row r="1198" spans="2:3" x14ac:dyDescent="0.3">
      <c r="B1198" s="2"/>
      <c r="C1198" s="2"/>
    </row>
    <row r="1199" spans="2:3" x14ac:dyDescent="0.3">
      <c r="B1199" s="2"/>
      <c r="C1199" s="2"/>
    </row>
    <row r="1200" spans="2:3" x14ac:dyDescent="0.3">
      <c r="B1200" s="2"/>
      <c r="C1200" s="2"/>
    </row>
    <row r="1201" spans="2:3" x14ac:dyDescent="0.3">
      <c r="B1201" s="2"/>
      <c r="C1201" s="2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1"/>
  <sheetViews>
    <sheetView workbookViewId="0">
      <selection activeCell="H18" sqref="H18"/>
    </sheetView>
  </sheetViews>
  <sheetFormatPr defaultRowHeight="16.5" x14ac:dyDescent="0.3"/>
  <cols>
    <col min="1" max="1" width="11.125" style="1" bestFit="1" customWidth="1"/>
  </cols>
  <sheetData>
    <row r="1" spans="1:3" x14ac:dyDescent="0.3">
      <c r="A1" s="1" t="s">
        <v>9</v>
      </c>
      <c r="B1" t="s">
        <v>20</v>
      </c>
      <c r="C1" t="s">
        <v>19</v>
      </c>
    </row>
    <row r="2" spans="1:3" x14ac:dyDescent="0.3">
      <c r="A2" s="3">
        <f t="array" ref="A2:A1101">_xll.FDSB(B1,"JULIAN(P_PRICE_RETURNS(2,"&amp;setting!$B$1&amp;","&amp;setting!$B$2&amp;",D,KRW).dates)")</f>
        <v>44196</v>
      </c>
      <c r="B2" s="2">
        <f t="array" ref="B2:B1101">_xll.FDSB(B1,"P_PRICE_RETURNS(2,"&amp;setting!$B$1&amp;","&amp;setting!$B$2&amp;",D,KRW)")</f>
        <v>0.50808189999999998</v>
      </c>
      <c r="C2" s="2">
        <f t="array" ref="C2:C1101">_xll.FDSB(C1,"P_PRICE_RETURNS(2,"&amp;setting!$B$1&amp;","&amp;setting!$B$2&amp;",D,KRW)")</f>
        <v>0.24602413000000001</v>
      </c>
    </row>
    <row r="3" spans="1:3" x14ac:dyDescent="0.3">
      <c r="A3" s="1">
        <v>44197</v>
      </c>
      <c r="B3">
        <v>0</v>
      </c>
      <c r="C3">
        <v>0</v>
      </c>
    </row>
    <row r="4" spans="1:3" x14ac:dyDescent="0.3">
      <c r="A4" s="1">
        <v>44198</v>
      </c>
      <c r="B4">
        <v>0</v>
      </c>
      <c r="C4">
        <v>0</v>
      </c>
    </row>
    <row r="5" spans="1:3" x14ac:dyDescent="0.3">
      <c r="A5" s="1">
        <v>44199</v>
      </c>
      <c r="B5">
        <v>0</v>
      </c>
      <c r="C5">
        <v>0</v>
      </c>
    </row>
    <row r="6" spans="1:3" x14ac:dyDescent="0.3">
      <c r="A6" s="1">
        <v>44200</v>
      </c>
      <c r="B6">
        <v>-1.7382264000000001</v>
      </c>
      <c r="C6">
        <v>-1.7886280999999999</v>
      </c>
    </row>
    <row r="7" spans="1:3" x14ac:dyDescent="0.3">
      <c r="A7" s="1">
        <v>44201</v>
      </c>
      <c r="B7">
        <v>1.2004851999999999</v>
      </c>
      <c r="C7">
        <v>1.3368487</v>
      </c>
    </row>
    <row r="8" spans="1:3" x14ac:dyDescent="0.3">
      <c r="A8" s="1">
        <v>44202</v>
      </c>
      <c r="B8">
        <v>0.41748285000000002</v>
      </c>
      <c r="C8">
        <v>-1.5620350999999999</v>
      </c>
    </row>
    <row r="9" spans="1:3" x14ac:dyDescent="0.3">
      <c r="A9" s="1">
        <v>44203</v>
      </c>
      <c r="B9">
        <v>1.644671</v>
      </c>
      <c r="C9">
        <v>2.5795816999999999</v>
      </c>
    </row>
    <row r="10" spans="1:3" x14ac:dyDescent="0.3">
      <c r="A10" s="1">
        <v>44204</v>
      </c>
      <c r="B10">
        <v>0.78711509999999996</v>
      </c>
      <c r="C10">
        <v>1.5046835000000001</v>
      </c>
    </row>
    <row r="11" spans="1:3" x14ac:dyDescent="0.3">
      <c r="A11" s="1">
        <v>44205</v>
      </c>
      <c r="B11">
        <v>0</v>
      </c>
      <c r="C11">
        <v>0</v>
      </c>
    </row>
    <row r="12" spans="1:3" x14ac:dyDescent="0.3">
      <c r="A12" s="1">
        <v>44206</v>
      </c>
      <c r="B12">
        <v>0</v>
      </c>
      <c r="C12">
        <v>0</v>
      </c>
    </row>
    <row r="13" spans="1:3" x14ac:dyDescent="0.3">
      <c r="A13" s="1">
        <v>44207</v>
      </c>
      <c r="B13">
        <v>1.8632412000000001E-2</v>
      </c>
      <c r="C13">
        <v>-0.75767039999999997</v>
      </c>
    </row>
    <row r="14" spans="1:3" x14ac:dyDescent="0.3">
      <c r="A14" s="1">
        <v>44208</v>
      </c>
      <c r="B14">
        <v>0.25355815999999998</v>
      </c>
      <c r="C14">
        <v>7.2991849999999997E-2</v>
      </c>
    </row>
    <row r="15" spans="1:3" x14ac:dyDescent="0.3">
      <c r="A15" s="1">
        <v>44209</v>
      </c>
      <c r="B15">
        <v>-0.16372800000000001</v>
      </c>
      <c r="C15">
        <v>0.24055243000000001</v>
      </c>
    </row>
    <row r="16" spans="1:3" x14ac:dyDescent="0.3">
      <c r="A16" s="1">
        <v>44210</v>
      </c>
      <c r="B16">
        <v>-8.6313485999999995E-2</v>
      </c>
      <c r="C16">
        <v>-0.27135015000000001</v>
      </c>
    </row>
    <row r="17" spans="1:3" x14ac:dyDescent="0.3">
      <c r="A17" s="1">
        <v>44211</v>
      </c>
      <c r="B17">
        <v>-0.60269830000000002</v>
      </c>
      <c r="C17">
        <v>-0.66562889999999997</v>
      </c>
    </row>
    <row r="18" spans="1:3" x14ac:dyDescent="0.3">
      <c r="A18" s="1">
        <v>44212</v>
      </c>
      <c r="B18">
        <v>0</v>
      </c>
      <c r="C18">
        <v>0</v>
      </c>
    </row>
    <row r="19" spans="1:3" x14ac:dyDescent="0.3">
      <c r="A19" s="1">
        <v>44213</v>
      </c>
      <c r="B19">
        <v>0</v>
      </c>
      <c r="C19">
        <v>0</v>
      </c>
    </row>
    <row r="20" spans="1:3" x14ac:dyDescent="0.3">
      <c r="A20" s="1">
        <v>44214</v>
      </c>
      <c r="B20">
        <v>0.40019749999999998</v>
      </c>
      <c r="C20">
        <v>0.40019749999999998</v>
      </c>
    </row>
    <row r="21" spans="1:3" x14ac:dyDescent="0.3">
      <c r="A21" s="1">
        <v>44215</v>
      </c>
      <c r="B21">
        <v>0.70302485999999997</v>
      </c>
      <c r="C21">
        <v>1.3762711999999999</v>
      </c>
    </row>
    <row r="22" spans="1:3" x14ac:dyDescent="0.3">
      <c r="A22" s="1">
        <v>44216</v>
      </c>
      <c r="B22">
        <v>1.1448741</v>
      </c>
      <c r="C22">
        <v>2.0848870000000002</v>
      </c>
    </row>
    <row r="23" spans="1:3" x14ac:dyDescent="0.3">
      <c r="A23" s="1">
        <v>44217</v>
      </c>
      <c r="B23">
        <v>-9.5295906E-2</v>
      </c>
      <c r="C23">
        <v>0.61216353999999995</v>
      </c>
    </row>
    <row r="24" spans="1:3" x14ac:dyDescent="0.3">
      <c r="A24" s="1">
        <v>44218</v>
      </c>
      <c r="B24">
        <v>8.6081030000000003E-2</v>
      </c>
      <c r="C24">
        <v>0.15230178999999999</v>
      </c>
    </row>
    <row r="25" spans="1:3" x14ac:dyDescent="0.3">
      <c r="A25" s="1">
        <v>44219</v>
      </c>
      <c r="B25">
        <v>0</v>
      </c>
      <c r="C25">
        <v>0</v>
      </c>
    </row>
    <row r="26" spans="1:3" x14ac:dyDescent="0.3">
      <c r="A26" s="1">
        <v>44220</v>
      </c>
      <c r="B26">
        <v>0</v>
      </c>
      <c r="C26">
        <v>0</v>
      </c>
    </row>
    <row r="27" spans="1:3" x14ac:dyDescent="0.3">
      <c r="A27" s="1">
        <v>44221</v>
      </c>
      <c r="B27">
        <v>0.16686915999999999</v>
      </c>
      <c r="C27">
        <v>0.59812069999999995</v>
      </c>
    </row>
    <row r="28" spans="1:3" x14ac:dyDescent="0.3">
      <c r="A28" s="1">
        <v>44222</v>
      </c>
      <c r="B28">
        <v>0.37912129999999999</v>
      </c>
      <c r="C28">
        <v>0.68312883000000002</v>
      </c>
    </row>
    <row r="29" spans="1:3" x14ac:dyDescent="0.3">
      <c r="A29" s="1">
        <v>44223</v>
      </c>
      <c r="B29">
        <v>-2.6247799999999999</v>
      </c>
      <c r="C29">
        <v>-2.9677690000000001</v>
      </c>
    </row>
    <row r="30" spans="1:3" x14ac:dyDescent="0.3">
      <c r="A30" s="1">
        <v>44224</v>
      </c>
      <c r="B30">
        <v>2.2343516000000001</v>
      </c>
      <c r="C30">
        <v>1.9623518</v>
      </c>
    </row>
    <row r="31" spans="1:3" x14ac:dyDescent="0.3">
      <c r="A31" s="1">
        <v>44225</v>
      </c>
      <c r="B31">
        <v>-2.0851194999999998</v>
      </c>
      <c r="C31">
        <v>-2.1868943999999999</v>
      </c>
    </row>
    <row r="32" spans="1:3" x14ac:dyDescent="0.3">
      <c r="A32" s="1">
        <v>44226</v>
      </c>
      <c r="B32">
        <v>0</v>
      </c>
      <c r="C32">
        <v>0</v>
      </c>
    </row>
    <row r="33" spans="1:3" x14ac:dyDescent="0.3">
      <c r="A33" s="1">
        <v>44227</v>
      </c>
      <c r="B33">
        <v>0</v>
      </c>
      <c r="C33">
        <v>0</v>
      </c>
    </row>
    <row r="34" spans="1:3" x14ac:dyDescent="0.3">
      <c r="A34" s="1">
        <v>44228</v>
      </c>
      <c r="B34">
        <v>1.4691472000000001</v>
      </c>
      <c r="C34">
        <v>2.3017287</v>
      </c>
    </row>
    <row r="35" spans="1:3" x14ac:dyDescent="0.3">
      <c r="A35" s="1">
        <v>44229</v>
      </c>
      <c r="B35">
        <v>1.5321136</v>
      </c>
      <c r="C35">
        <v>1.7497419999999999</v>
      </c>
    </row>
    <row r="36" spans="1:3" x14ac:dyDescent="0.3">
      <c r="A36" s="1">
        <v>44230</v>
      </c>
      <c r="B36">
        <v>-0.20340680999999999</v>
      </c>
      <c r="C36">
        <v>-0.67741870000000004</v>
      </c>
    </row>
    <row r="37" spans="1:3" x14ac:dyDescent="0.3">
      <c r="A37" s="1">
        <v>44231</v>
      </c>
      <c r="B37">
        <v>1.4813780999999999</v>
      </c>
      <c r="C37">
        <v>1.5276312999999999</v>
      </c>
    </row>
    <row r="38" spans="1:3" x14ac:dyDescent="0.3">
      <c r="A38" s="1">
        <v>44232</v>
      </c>
      <c r="B38">
        <v>0.88280440000000004</v>
      </c>
      <c r="C38">
        <v>0.82811120000000005</v>
      </c>
    </row>
    <row r="39" spans="1:3" x14ac:dyDescent="0.3">
      <c r="A39" s="1">
        <v>44233</v>
      </c>
      <c r="B39">
        <v>0</v>
      </c>
      <c r="C39">
        <v>0</v>
      </c>
    </row>
    <row r="40" spans="1:3" x14ac:dyDescent="0.3">
      <c r="A40" s="1">
        <v>44234</v>
      </c>
      <c r="B40">
        <v>0</v>
      </c>
      <c r="C40">
        <v>0</v>
      </c>
    </row>
    <row r="41" spans="1:3" x14ac:dyDescent="0.3">
      <c r="A41" s="1">
        <v>44235</v>
      </c>
      <c r="B41">
        <v>0.33682584999999998</v>
      </c>
      <c r="C41">
        <v>0.28479100000000002</v>
      </c>
    </row>
    <row r="42" spans="1:3" x14ac:dyDescent="0.3">
      <c r="A42" s="1">
        <v>44236</v>
      </c>
      <c r="B42">
        <v>-0.33437013999999998</v>
      </c>
      <c r="C42">
        <v>-0.28888583000000001</v>
      </c>
    </row>
    <row r="43" spans="1:3" x14ac:dyDescent="0.3">
      <c r="A43" s="1">
        <v>44237</v>
      </c>
      <c r="B43">
        <v>-0.89402795000000002</v>
      </c>
      <c r="C43">
        <v>-1.0767758000000001</v>
      </c>
    </row>
    <row r="44" spans="1:3" x14ac:dyDescent="0.3">
      <c r="A44" s="1">
        <v>44238</v>
      </c>
      <c r="B44">
        <v>0.16150475</v>
      </c>
      <c r="C44">
        <v>0.54996014000000004</v>
      </c>
    </row>
    <row r="45" spans="1:3" x14ac:dyDescent="0.3">
      <c r="A45" s="1">
        <v>44239</v>
      </c>
      <c r="B45">
        <v>0.49397944999999999</v>
      </c>
      <c r="C45">
        <v>0.55891274999999996</v>
      </c>
    </row>
    <row r="46" spans="1:3" x14ac:dyDescent="0.3">
      <c r="A46" s="1">
        <v>44240</v>
      </c>
      <c r="B46">
        <v>0</v>
      </c>
      <c r="C46">
        <v>0</v>
      </c>
    </row>
    <row r="47" spans="1:3" x14ac:dyDescent="0.3">
      <c r="A47" s="1">
        <v>44241</v>
      </c>
      <c r="B47">
        <v>0</v>
      </c>
      <c r="C47">
        <v>0</v>
      </c>
    </row>
    <row r="48" spans="1:3" x14ac:dyDescent="0.3">
      <c r="A48" s="1">
        <v>44242</v>
      </c>
      <c r="B48">
        <v>-0.50133466999999998</v>
      </c>
      <c r="C48">
        <v>-0.50133466999999998</v>
      </c>
    </row>
    <row r="49" spans="1:3" x14ac:dyDescent="0.3">
      <c r="A49" s="1">
        <v>44243</v>
      </c>
      <c r="B49">
        <v>-0.22720098</v>
      </c>
      <c r="C49">
        <v>-0.41081309999999999</v>
      </c>
    </row>
    <row r="50" spans="1:3" x14ac:dyDescent="0.3">
      <c r="A50" s="1">
        <v>44244</v>
      </c>
      <c r="B50">
        <v>0.70949790000000001</v>
      </c>
      <c r="C50">
        <v>0.20327567999999999</v>
      </c>
    </row>
    <row r="51" spans="1:3" x14ac:dyDescent="0.3">
      <c r="A51" s="1">
        <v>44245</v>
      </c>
      <c r="B51">
        <v>-0.40311813000000002</v>
      </c>
      <c r="C51">
        <v>-0.41473507999999998</v>
      </c>
    </row>
    <row r="52" spans="1:3" x14ac:dyDescent="0.3">
      <c r="A52" s="1">
        <v>44246</v>
      </c>
      <c r="B52">
        <v>-0.33429265000000002</v>
      </c>
      <c r="C52">
        <v>-0.59341790000000005</v>
      </c>
    </row>
    <row r="53" spans="1:3" x14ac:dyDescent="0.3">
      <c r="A53" s="1">
        <v>44247</v>
      </c>
      <c r="B53">
        <v>0</v>
      </c>
      <c r="C53">
        <v>0</v>
      </c>
    </row>
    <row r="54" spans="1:3" x14ac:dyDescent="0.3">
      <c r="A54" s="1">
        <v>44248</v>
      </c>
      <c r="B54">
        <v>0</v>
      </c>
      <c r="C54">
        <v>0</v>
      </c>
    </row>
    <row r="55" spans="1:3" x14ac:dyDescent="0.3">
      <c r="A55" s="1">
        <v>44249</v>
      </c>
      <c r="B55">
        <v>-0.36992429999999998</v>
      </c>
      <c r="C55">
        <v>-2.2000730000000002</v>
      </c>
    </row>
    <row r="56" spans="1:3" x14ac:dyDescent="0.3">
      <c r="A56" s="1">
        <v>44250</v>
      </c>
      <c r="B56">
        <v>0.13947487</v>
      </c>
      <c r="C56">
        <v>-0.27976632000000001</v>
      </c>
    </row>
    <row r="57" spans="1:3" x14ac:dyDescent="0.3">
      <c r="A57" s="1">
        <v>44251</v>
      </c>
      <c r="B57">
        <v>1.2475729</v>
      </c>
      <c r="C57">
        <v>0.969553</v>
      </c>
    </row>
    <row r="58" spans="1:3" x14ac:dyDescent="0.3">
      <c r="A58" s="1">
        <v>44252</v>
      </c>
      <c r="B58">
        <v>-2.8000235999999998</v>
      </c>
      <c r="C58">
        <v>-3.8724004999999999</v>
      </c>
    </row>
    <row r="59" spans="1:3" x14ac:dyDescent="0.3">
      <c r="A59" s="1">
        <v>44253</v>
      </c>
      <c r="B59">
        <v>0.89465380000000005</v>
      </c>
      <c r="C59">
        <v>1.8419266000000001</v>
      </c>
    </row>
    <row r="60" spans="1:3" x14ac:dyDescent="0.3">
      <c r="A60" s="1">
        <v>44254</v>
      </c>
      <c r="B60">
        <v>0</v>
      </c>
      <c r="C60">
        <v>0</v>
      </c>
    </row>
    <row r="61" spans="1:3" x14ac:dyDescent="0.3">
      <c r="A61" s="1">
        <v>44255</v>
      </c>
      <c r="B61">
        <v>0</v>
      </c>
      <c r="C61">
        <v>0</v>
      </c>
    </row>
    <row r="62" spans="1:3" x14ac:dyDescent="0.3">
      <c r="A62" s="1">
        <v>44256</v>
      </c>
      <c r="B62">
        <v>2.4240254999999999</v>
      </c>
      <c r="C62">
        <v>3.0082106999999998</v>
      </c>
    </row>
    <row r="63" spans="1:3" x14ac:dyDescent="0.3">
      <c r="A63" s="1">
        <v>44257</v>
      </c>
      <c r="B63">
        <v>-0.73174240000000002</v>
      </c>
      <c r="C63">
        <v>-1.5557110000000001</v>
      </c>
    </row>
    <row r="64" spans="1:3" x14ac:dyDescent="0.3">
      <c r="A64" s="1">
        <v>44258</v>
      </c>
      <c r="B64">
        <v>-1.6493796999999999</v>
      </c>
      <c r="C64">
        <v>-3.221625</v>
      </c>
    </row>
    <row r="65" spans="1:3" x14ac:dyDescent="0.3">
      <c r="A65" s="1">
        <v>44259</v>
      </c>
      <c r="B65">
        <v>-0.81434846000000005</v>
      </c>
      <c r="C65">
        <v>-1.2152612</v>
      </c>
    </row>
    <row r="66" spans="1:3" x14ac:dyDescent="0.3">
      <c r="A66" s="1">
        <v>44260</v>
      </c>
      <c r="B66">
        <v>1.9211172999999999</v>
      </c>
      <c r="C66">
        <v>1.5872717000000001</v>
      </c>
    </row>
    <row r="67" spans="1:3" x14ac:dyDescent="0.3">
      <c r="A67" s="1">
        <v>44261</v>
      </c>
      <c r="B67">
        <v>0</v>
      </c>
      <c r="C67">
        <v>0</v>
      </c>
    </row>
    <row r="68" spans="1:3" x14ac:dyDescent="0.3">
      <c r="A68" s="1">
        <v>44262</v>
      </c>
      <c r="B68">
        <v>0</v>
      </c>
      <c r="C68">
        <v>0</v>
      </c>
    </row>
    <row r="69" spans="1:3" x14ac:dyDescent="0.3">
      <c r="A69" s="1">
        <v>44263</v>
      </c>
      <c r="B69">
        <v>0.14716387</v>
      </c>
      <c r="C69">
        <v>-2.2014855999999998</v>
      </c>
    </row>
    <row r="70" spans="1:3" x14ac:dyDescent="0.3">
      <c r="A70" s="1">
        <v>44264</v>
      </c>
      <c r="B70">
        <v>2.0452499999999998</v>
      </c>
      <c r="C70">
        <v>4.5769453000000002</v>
      </c>
    </row>
    <row r="71" spans="1:3" x14ac:dyDescent="0.3">
      <c r="A71" s="1">
        <v>44265</v>
      </c>
      <c r="B71">
        <v>0.84749459999999999</v>
      </c>
      <c r="C71">
        <v>-6.2465668000000002E-2</v>
      </c>
    </row>
    <row r="72" spans="1:3" x14ac:dyDescent="0.3">
      <c r="A72" s="1">
        <v>44266</v>
      </c>
      <c r="B72">
        <v>0.40400027999999999</v>
      </c>
      <c r="C72">
        <v>1.6854404999999999</v>
      </c>
    </row>
    <row r="73" spans="1:3" x14ac:dyDescent="0.3">
      <c r="A73" s="1">
        <v>44267</v>
      </c>
      <c r="B73">
        <v>-6.3663719999999993E-2</v>
      </c>
      <c r="C73">
        <v>-1.0076940000000001</v>
      </c>
    </row>
    <row r="74" spans="1:3" x14ac:dyDescent="0.3">
      <c r="A74" s="1">
        <v>44268</v>
      </c>
      <c r="B74">
        <v>0</v>
      </c>
      <c r="C74">
        <v>0</v>
      </c>
    </row>
    <row r="75" spans="1:3" x14ac:dyDescent="0.3">
      <c r="A75" s="1">
        <v>44269</v>
      </c>
      <c r="B75">
        <v>0</v>
      </c>
      <c r="C75">
        <v>0</v>
      </c>
    </row>
    <row r="76" spans="1:3" x14ac:dyDescent="0.3">
      <c r="A76" s="1">
        <v>44270</v>
      </c>
      <c r="B76">
        <v>0.84037779999999995</v>
      </c>
      <c r="C76">
        <v>1.3134479999999999</v>
      </c>
    </row>
    <row r="77" spans="1:3" x14ac:dyDescent="0.3">
      <c r="A77" s="1">
        <v>44271</v>
      </c>
      <c r="B77">
        <v>-0.71935654000000004</v>
      </c>
      <c r="C77">
        <v>-4.8351287999999999E-2</v>
      </c>
    </row>
    <row r="78" spans="1:3" x14ac:dyDescent="0.3">
      <c r="A78" s="1">
        <v>44272</v>
      </c>
      <c r="B78">
        <v>0.39427279999999998</v>
      </c>
      <c r="C78">
        <v>0.46508312000000002</v>
      </c>
    </row>
    <row r="79" spans="1:3" x14ac:dyDescent="0.3">
      <c r="A79" s="1">
        <v>44273</v>
      </c>
      <c r="B79">
        <v>-2.0216942000000002</v>
      </c>
      <c r="C79">
        <v>-3.6205409999999998</v>
      </c>
    </row>
    <row r="80" spans="1:3" x14ac:dyDescent="0.3">
      <c r="A80" s="1">
        <v>44274</v>
      </c>
      <c r="B80">
        <v>0.43283700000000003</v>
      </c>
      <c r="C80">
        <v>0.97316504000000004</v>
      </c>
    </row>
    <row r="81" spans="1:3" x14ac:dyDescent="0.3">
      <c r="A81" s="1">
        <v>44275</v>
      </c>
      <c r="B81">
        <v>0</v>
      </c>
      <c r="C81">
        <v>0</v>
      </c>
    </row>
    <row r="82" spans="1:3" x14ac:dyDescent="0.3">
      <c r="A82" s="1">
        <v>44276</v>
      </c>
      <c r="B82">
        <v>0</v>
      </c>
      <c r="C82">
        <v>0</v>
      </c>
    </row>
    <row r="83" spans="1:3" x14ac:dyDescent="0.3">
      <c r="A83" s="1">
        <v>44277</v>
      </c>
      <c r="B83">
        <v>0.5890012</v>
      </c>
      <c r="C83">
        <v>1.6611218000000001</v>
      </c>
    </row>
    <row r="84" spans="1:3" x14ac:dyDescent="0.3">
      <c r="A84" s="1">
        <v>44278</v>
      </c>
      <c r="B84">
        <v>-0.67276955000000005</v>
      </c>
      <c r="C84">
        <v>-0.32154917999999999</v>
      </c>
    </row>
    <row r="85" spans="1:3" x14ac:dyDescent="0.3">
      <c r="A85" s="1">
        <v>44279</v>
      </c>
      <c r="B85">
        <v>-0.15165806000000001</v>
      </c>
      <c r="C85">
        <v>-1.3340652</v>
      </c>
    </row>
    <row r="86" spans="1:3" x14ac:dyDescent="0.3">
      <c r="A86" s="1">
        <v>44280</v>
      </c>
      <c r="B86">
        <v>0.51821470000000003</v>
      </c>
      <c r="C86">
        <v>-0.21717548</v>
      </c>
    </row>
    <row r="87" spans="1:3" x14ac:dyDescent="0.3">
      <c r="A87" s="1">
        <v>44281</v>
      </c>
      <c r="B87">
        <v>1.2617946</v>
      </c>
      <c r="C87">
        <v>1.1507034</v>
      </c>
    </row>
    <row r="88" spans="1:3" x14ac:dyDescent="0.3">
      <c r="A88" s="1">
        <v>44282</v>
      </c>
      <c r="B88">
        <v>0</v>
      </c>
      <c r="C88">
        <v>0</v>
      </c>
    </row>
    <row r="89" spans="1:3" x14ac:dyDescent="0.3">
      <c r="A89" s="1">
        <v>44283</v>
      </c>
      <c r="B89">
        <v>0</v>
      </c>
      <c r="C89">
        <v>0</v>
      </c>
    </row>
    <row r="90" spans="1:3" x14ac:dyDescent="0.3">
      <c r="A90" s="1">
        <v>44284</v>
      </c>
      <c r="B90">
        <v>0.14863013999999999</v>
      </c>
      <c r="C90">
        <v>0.17069577999999999</v>
      </c>
    </row>
    <row r="91" spans="1:3" x14ac:dyDescent="0.3">
      <c r="A91" s="1">
        <v>44285</v>
      </c>
      <c r="B91">
        <v>-8.9013579999999995E-2</v>
      </c>
      <c r="C91">
        <v>-0.32744408000000003</v>
      </c>
    </row>
    <row r="92" spans="1:3" x14ac:dyDescent="0.3">
      <c r="A92" s="1">
        <v>44286</v>
      </c>
      <c r="B92">
        <v>0.245893</v>
      </c>
      <c r="C92">
        <v>1.3690591000000001</v>
      </c>
    </row>
    <row r="93" spans="1:3" x14ac:dyDescent="0.3">
      <c r="A93" s="1">
        <v>44287</v>
      </c>
      <c r="B93">
        <v>1.0888338</v>
      </c>
      <c r="C93">
        <v>1.7136216</v>
      </c>
    </row>
    <row r="94" spans="1:3" x14ac:dyDescent="0.3">
      <c r="A94" s="1">
        <v>44288</v>
      </c>
      <c r="B94">
        <v>1.1920929000000001E-5</v>
      </c>
      <c r="C94">
        <v>1.1920929000000001E-5</v>
      </c>
    </row>
    <row r="95" spans="1:3" x14ac:dyDescent="0.3">
      <c r="A95" s="1">
        <v>44289</v>
      </c>
      <c r="B95">
        <v>0</v>
      </c>
      <c r="C95">
        <v>0</v>
      </c>
    </row>
    <row r="96" spans="1:3" x14ac:dyDescent="0.3">
      <c r="A96" s="1">
        <v>44290</v>
      </c>
      <c r="B96">
        <v>0</v>
      </c>
      <c r="C96">
        <v>0</v>
      </c>
    </row>
    <row r="97" spans="1:3" x14ac:dyDescent="0.3">
      <c r="A97" s="1">
        <v>44291</v>
      </c>
      <c r="B97">
        <v>1.0544180999999999</v>
      </c>
      <c r="C97">
        <v>1.6134858000000001</v>
      </c>
    </row>
    <row r="98" spans="1:3" x14ac:dyDescent="0.3">
      <c r="A98" s="1">
        <v>44292</v>
      </c>
      <c r="B98">
        <v>-0.76367260000000003</v>
      </c>
      <c r="C98">
        <v>-0.77401399999999998</v>
      </c>
    </row>
    <row r="99" spans="1:3" x14ac:dyDescent="0.3">
      <c r="A99" s="1">
        <v>44293</v>
      </c>
      <c r="B99">
        <v>-0.19723177</v>
      </c>
      <c r="C99">
        <v>-7.1537495000000006E-2</v>
      </c>
    </row>
    <row r="100" spans="1:3" x14ac:dyDescent="0.3">
      <c r="A100" s="1">
        <v>44294</v>
      </c>
      <c r="B100">
        <v>0.59620139999999999</v>
      </c>
      <c r="C100">
        <v>1.1655688</v>
      </c>
    </row>
    <row r="101" spans="1:3" x14ac:dyDescent="0.3">
      <c r="A101" s="1">
        <v>44295</v>
      </c>
      <c r="B101">
        <v>1.0695219</v>
      </c>
      <c r="C101">
        <v>0.9479284</v>
      </c>
    </row>
    <row r="102" spans="1:3" x14ac:dyDescent="0.3">
      <c r="A102" s="1">
        <v>44296</v>
      </c>
      <c r="B102">
        <v>0</v>
      </c>
      <c r="C102">
        <v>0</v>
      </c>
    </row>
    <row r="103" spans="1:3" x14ac:dyDescent="0.3">
      <c r="A103" s="1">
        <v>44297</v>
      </c>
      <c r="B103">
        <v>0</v>
      </c>
      <c r="C103">
        <v>0</v>
      </c>
    </row>
    <row r="104" spans="1:3" x14ac:dyDescent="0.3">
      <c r="A104" s="1">
        <v>44298</v>
      </c>
      <c r="B104">
        <v>0.36207437999999997</v>
      </c>
      <c r="C104">
        <v>0.19456148000000001</v>
      </c>
    </row>
    <row r="105" spans="1:3" x14ac:dyDescent="0.3">
      <c r="A105" s="1">
        <v>44299</v>
      </c>
      <c r="B105">
        <v>0.376606</v>
      </c>
      <c r="C105">
        <v>1.2482405000000001</v>
      </c>
    </row>
    <row r="106" spans="1:3" x14ac:dyDescent="0.3">
      <c r="A106" s="1">
        <v>44300</v>
      </c>
      <c r="B106">
        <v>-1.1603057000000001</v>
      </c>
      <c r="C106">
        <v>-2.0125568</v>
      </c>
    </row>
    <row r="107" spans="1:3" x14ac:dyDescent="0.3">
      <c r="A107" s="1">
        <v>44301</v>
      </c>
      <c r="B107">
        <v>1.1693001000000001</v>
      </c>
      <c r="C107">
        <v>1.6110301</v>
      </c>
    </row>
    <row r="108" spans="1:3" x14ac:dyDescent="0.3">
      <c r="A108" s="1">
        <v>44302</v>
      </c>
      <c r="B108">
        <v>0.21753311</v>
      </c>
      <c r="C108">
        <v>6.4373016000000003E-4</v>
      </c>
    </row>
    <row r="109" spans="1:3" x14ac:dyDescent="0.3">
      <c r="A109" s="1">
        <v>44303</v>
      </c>
      <c r="B109">
        <v>0</v>
      </c>
      <c r="C109">
        <v>0</v>
      </c>
    </row>
    <row r="110" spans="1:3" x14ac:dyDescent="0.3">
      <c r="A110" s="1">
        <v>44304</v>
      </c>
      <c r="B110">
        <v>0</v>
      </c>
      <c r="C110">
        <v>0</v>
      </c>
    </row>
    <row r="111" spans="1:3" x14ac:dyDescent="0.3">
      <c r="A111" s="1">
        <v>44305</v>
      </c>
      <c r="B111">
        <v>-0.41107535000000001</v>
      </c>
      <c r="C111">
        <v>-0.83529949999999997</v>
      </c>
    </row>
    <row r="112" spans="1:3" x14ac:dyDescent="0.3">
      <c r="A112" s="1">
        <v>44306</v>
      </c>
      <c r="B112">
        <v>-1.1675179</v>
      </c>
      <c r="C112">
        <v>-1.1642516000000001</v>
      </c>
    </row>
    <row r="113" spans="1:3" x14ac:dyDescent="0.3">
      <c r="A113" s="1">
        <v>44307</v>
      </c>
      <c r="B113">
        <v>1.5088676999999999</v>
      </c>
      <c r="C113">
        <v>1.4182568</v>
      </c>
    </row>
    <row r="114" spans="1:3" x14ac:dyDescent="0.3">
      <c r="A114" s="1">
        <v>44308</v>
      </c>
      <c r="B114">
        <v>-1.0196209000000001</v>
      </c>
      <c r="C114">
        <v>-1.3114512</v>
      </c>
    </row>
    <row r="115" spans="1:3" x14ac:dyDescent="0.3">
      <c r="A115" s="1">
        <v>44309</v>
      </c>
      <c r="B115">
        <v>1.1249661</v>
      </c>
      <c r="C115">
        <v>1.2997388999999999</v>
      </c>
    </row>
    <row r="116" spans="1:3" x14ac:dyDescent="0.3">
      <c r="A116" s="1">
        <v>44310</v>
      </c>
      <c r="B116">
        <v>0</v>
      </c>
      <c r="C116">
        <v>0</v>
      </c>
    </row>
    <row r="117" spans="1:3" x14ac:dyDescent="0.3">
      <c r="A117" s="1">
        <v>44311</v>
      </c>
      <c r="B117">
        <v>0</v>
      </c>
      <c r="C117">
        <v>0</v>
      </c>
    </row>
    <row r="118" spans="1:3" x14ac:dyDescent="0.3">
      <c r="A118" s="1">
        <v>44312</v>
      </c>
      <c r="B118">
        <v>-0.20363331000000001</v>
      </c>
      <c r="C118">
        <v>0.23689270000000001</v>
      </c>
    </row>
    <row r="119" spans="1:3" x14ac:dyDescent="0.3">
      <c r="A119" s="1">
        <v>44313</v>
      </c>
      <c r="B119">
        <v>-0.28200150000000002</v>
      </c>
      <c r="C119">
        <v>-0.69259404999999996</v>
      </c>
    </row>
    <row r="120" spans="1:3" x14ac:dyDescent="0.3">
      <c r="A120" s="1">
        <v>44314</v>
      </c>
      <c r="B120">
        <v>0.21436214000000001</v>
      </c>
      <c r="C120">
        <v>-9.573102E-2</v>
      </c>
    </row>
    <row r="121" spans="1:3" x14ac:dyDescent="0.3">
      <c r="A121" s="1">
        <v>44315</v>
      </c>
      <c r="B121">
        <v>0.20778178999999999</v>
      </c>
      <c r="C121">
        <v>-6.8432090000000001E-2</v>
      </c>
    </row>
    <row r="122" spans="1:3" x14ac:dyDescent="0.3">
      <c r="A122" s="1">
        <v>44316</v>
      </c>
      <c r="B122">
        <v>-0.28952956000000002</v>
      </c>
      <c r="C122">
        <v>-0.28793215999999999</v>
      </c>
    </row>
    <row r="123" spans="1:3" x14ac:dyDescent="0.3">
      <c r="A123" s="1">
        <v>44317</v>
      </c>
      <c r="B123">
        <v>0</v>
      </c>
      <c r="C123">
        <v>0</v>
      </c>
    </row>
    <row r="124" spans="1:3" x14ac:dyDescent="0.3">
      <c r="A124" s="1">
        <v>44318</v>
      </c>
      <c r="B124">
        <v>0</v>
      </c>
      <c r="C124">
        <v>0</v>
      </c>
    </row>
    <row r="125" spans="1:3" x14ac:dyDescent="0.3">
      <c r="A125" s="1">
        <v>44319</v>
      </c>
      <c r="B125">
        <v>1.2517452</v>
      </c>
      <c r="C125">
        <v>0.49577949999999998</v>
      </c>
    </row>
    <row r="126" spans="1:3" x14ac:dyDescent="0.3">
      <c r="A126" s="1">
        <v>44320</v>
      </c>
      <c r="B126">
        <v>-0.72304009999999996</v>
      </c>
      <c r="C126">
        <v>-1.9044220000000001</v>
      </c>
    </row>
    <row r="127" spans="1:3" x14ac:dyDescent="0.3">
      <c r="A127" s="1">
        <v>44321</v>
      </c>
      <c r="B127">
        <v>3.1280518E-2</v>
      </c>
      <c r="C127">
        <v>-0.33622384</v>
      </c>
    </row>
    <row r="128" spans="1:3" x14ac:dyDescent="0.3">
      <c r="A128" s="1">
        <v>44322</v>
      </c>
      <c r="B128">
        <v>1.0544419</v>
      </c>
      <c r="C128">
        <v>1.009512</v>
      </c>
    </row>
    <row r="129" spans="1:3" x14ac:dyDescent="0.3">
      <c r="A129" s="1">
        <v>44323</v>
      </c>
      <c r="B129">
        <v>0.35638809999999999</v>
      </c>
      <c r="C129">
        <v>0.43971539999999998</v>
      </c>
    </row>
    <row r="130" spans="1:3" x14ac:dyDescent="0.3">
      <c r="A130" s="1">
        <v>44324</v>
      </c>
      <c r="B130">
        <v>0</v>
      </c>
      <c r="C130">
        <v>0</v>
      </c>
    </row>
    <row r="131" spans="1:3" x14ac:dyDescent="0.3">
      <c r="A131" s="1">
        <v>44325</v>
      </c>
      <c r="B131">
        <v>0</v>
      </c>
      <c r="C131">
        <v>0</v>
      </c>
    </row>
    <row r="132" spans="1:3" x14ac:dyDescent="0.3">
      <c r="A132" s="1">
        <v>44326</v>
      </c>
      <c r="B132">
        <v>-1.6524494000000001</v>
      </c>
      <c r="C132">
        <v>-3.1773806000000002</v>
      </c>
    </row>
    <row r="133" spans="1:3" x14ac:dyDescent="0.3">
      <c r="A133" s="1">
        <v>44327</v>
      </c>
      <c r="B133">
        <v>-0.37640332999999998</v>
      </c>
      <c r="C133">
        <v>0.38186312</v>
      </c>
    </row>
    <row r="134" spans="1:3" x14ac:dyDescent="0.3">
      <c r="A134" s="1">
        <v>44328</v>
      </c>
      <c r="B134">
        <v>-1.6874433</v>
      </c>
      <c r="C134">
        <v>-2.1532833999999998</v>
      </c>
    </row>
    <row r="135" spans="1:3" x14ac:dyDescent="0.3">
      <c r="A135" s="1">
        <v>44329</v>
      </c>
      <c r="B135">
        <v>1.6286849999999999</v>
      </c>
      <c r="C135">
        <v>1.1987566999999999</v>
      </c>
    </row>
    <row r="136" spans="1:3" x14ac:dyDescent="0.3">
      <c r="A136" s="1">
        <v>44330</v>
      </c>
      <c r="B136">
        <v>1.4681101000000001</v>
      </c>
      <c r="C136">
        <v>2.1398187000000002</v>
      </c>
    </row>
    <row r="137" spans="1:3" x14ac:dyDescent="0.3">
      <c r="A137" s="1">
        <v>44331</v>
      </c>
      <c r="B137">
        <v>0</v>
      </c>
      <c r="C137">
        <v>0</v>
      </c>
    </row>
    <row r="138" spans="1:3" x14ac:dyDescent="0.3">
      <c r="A138" s="1">
        <v>44332</v>
      </c>
      <c r="B138">
        <v>0</v>
      </c>
      <c r="C138">
        <v>0</v>
      </c>
    </row>
    <row r="139" spans="1:3" x14ac:dyDescent="0.3">
      <c r="A139" s="1">
        <v>44333</v>
      </c>
      <c r="B139">
        <v>0.29348134999999997</v>
      </c>
      <c r="C139">
        <v>-6.0641766E-2</v>
      </c>
    </row>
    <row r="140" spans="1:3" x14ac:dyDescent="0.3">
      <c r="A140" s="1">
        <v>44334</v>
      </c>
      <c r="B140">
        <v>-1.2459457</v>
      </c>
      <c r="C140">
        <v>-1.0601699</v>
      </c>
    </row>
    <row r="141" spans="1:3" x14ac:dyDescent="0.3">
      <c r="A141" s="1">
        <v>44335</v>
      </c>
      <c r="B141">
        <v>-0.26217699999999999</v>
      </c>
      <c r="C141">
        <v>0.11482239</v>
      </c>
    </row>
    <row r="142" spans="1:3" x14ac:dyDescent="0.3">
      <c r="A142" s="1">
        <v>44336</v>
      </c>
      <c r="B142">
        <v>1.214385</v>
      </c>
      <c r="C142">
        <v>2.0740986000000001</v>
      </c>
    </row>
    <row r="143" spans="1:3" x14ac:dyDescent="0.3">
      <c r="A143" s="1">
        <v>44337</v>
      </c>
      <c r="B143">
        <v>-0.52762629999999999</v>
      </c>
      <c r="C143">
        <v>-0.99712014000000004</v>
      </c>
    </row>
    <row r="144" spans="1:3" x14ac:dyDescent="0.3">
      <c r="A144" s="1">
        <v>44338</v>
      </c>
      <c r="B144">
        <v>0</v>
      </c>
      <c r="C144">
        <v>0</v>
      </c>
    </row>
    <row r="145" spans="1:3" x14ac:dyDescent="0.3">
      <c r="A145" s="1">
        <v>44339</v>
      </c>
      <c r="B145">
        <v>0</v>
      </c>
      <c r="C145">
        <v>0</v>
      </c>
    </row>
    <row r="146" spans="1:3" x14ac:dyDescent="0.3">
      <c r="A146" s="1">
        <v>44340</v>
      </c>
      <c r="B146">
        <v>1.0373592</v>
      </c>
      <c r="C146">
        <v>1.6999483</v>
      </c>
    </row>
    <row r="147" spans="1:3" x14ac:dyDescent="0.3">
      <c r="A147" s="1">
        <v>44341</v>
      </c>
      <c r="B147">
        <v>-0.67333580000000004</v>
      </c>
      <c r="C147">
        <v>-0.31474829999999998</v>
      </c>
    </row>
    <row r="148" spans="1:3" x14ac:dyDescent="0.3">
      <c r="A148" s="1">
        <v>44342</v>
      </c>
      <c r="B148">
        <v>-0.25250911999999998</v>
      </c>
      <c r="C148">
        <v>-0.10326505</v>
      </c>
    </row>
    <row r="149" spans="1:3" x14ac:dyDescent="0.3">
      <c r="A149" s="1">
        <v>44343</v>
      </c>
      <c r="B149">
        <v>0.14207363000000001</v>
      </c>
      <c r="C149">
        <v>-0.28491615999999997</v>
      </c>
    </row>
    <row r="150" spans="1:3" x14ac:dyDescent="0.3">
      <c r="A150" s="1">
        <v>44344</v>
      </c>
      <c r="B150">
        <v>-6.3055749999999994E-2</v>
      </c>
      <c r="C150">
        <v>7.3170659999999998E-2</v>
      </c>
    </row>
    <row r="151" spans="1:3" x14ac:dyDescent="0.3">
      <c r="A151" s="1">
        <v>44345</v>
      </c>
      <c r="B151">
        <v>0</v>
      </c>
      <c r="C151">
        <v>0</v>
      </c>
    </row>
    <row r="152" spans="1:3" x14ac:dyDescent="0.3">
      <c r="A152" s="1">
        <v>44346</v>
      </c>
      <c r="B152">
        <v>0</v>
      </c>
      <c r="C152">
        <v>0</v>
      </c>
    </row>
    <row r="153" spans="1:3" x14ac:dyDescent="0.3">
      <c r="A153" s="1">
        <v>44347</v>
      </c>
      <c r="B153">
        <v>-0.38106441000000002</v>
      </c>
      <c r="C153">
        <v>-0.38106441000000002</v>
      </c>
    </row>
    <row r="154" spans="1:3" x14ac:dyDescent="0.3">
      <c r="A154" s="1">
        <v>44348</v>
      </c>
      <c r="B154">
        <v>-0.54671170000000002</v>
      </c>
      <c r="C154">
        <v>-0.78991054999999999</v>
      </c>
    </row>
    <row r="155" spans="1:3" x14ac:dyDescent="0.3">
      <c r="A155" s="1">
        <v>44349</v>
      </c>
      <c r="B155">
        <v>0.82741975999999995</v>
      </c>
      <c r="C155">
        <v>0.86572170000000004</v>
      </c>
    </row>
    <row r="156" spans="1:3" x14ac:dyDescent="0.3">
      <c r="A156" s="1">
        <v>44350</v>
      </c>
      <c r="B156">
        <v>-0.34428239999999999</v>
      </c>
      <c r="C156">
        <v>-1.0138988</v>
      </c>
    </row>
    <row r="157" spans="1:3" x14ac:dyDescent="0.3">
      <c r="A157" s="1">
        <v>44351</v>
      </c>
      <c r="B157">
        <v>1.1683106000000001</v>
      </c>
      <c r="C157">
        <v>1.9526600999999999</v>
      </c>
    </row>
    <row r="158" spans="1:3" x14ac:dyDescent="0.3">
      <c r="A158" s="1">
        <v>44352</v>
      </c>
      <c r="B158">
        <v>0</v>
      </c>
      <c r="C158">
        <v>0</v>
      </c>
    </row>
    <row r="159" spans="1:3" x14ac:dyDescent="0.3">
      <c r="A159" s="1">
        <v>44353</v>
      </c>
      <c r="B159">
        <v>0</v>
      </c>
      <c r="C159">
        <v>0</v>
      </c>
    </row>
    <row r="160" spans="1:3" x14ac:dyDescent="0.3">
      <c r="A160" s="1">
        <v>44354</v>
      </c>
      <c r="B160">
        <v>-0.4102111</v>
      </c>
      <c r="C160">
        <v>-1.6456841999999999E-2</v>
      </c>
    </row>
    <row r="161" spans="1:3" x14ac:dyDescent="0.3">
      <c r="A161" s="1">
        <v>44355</v>
      </c>
      <c r="B161">
        <v>0.13815164999999999</v>
      </c>
      <c r="C161">
        <v>0.16441344999999999</v>
      </c>
    </row>
    <row r="162" spans="1:3" x14ac:dyDescent="0.3">
      <c r="A162" s="1">
        <v>44356</v>
      </c>
      <c r="B162">
        <v>-3.7169455999999997E-2</v>
      </c>
      <c r="C162">
        <v>0.1359582</v>
      </c>
    </row>
    <row r="163" spans="1:3" x14ac:dyDescent="0.3">
      <c r="A163" s="1">
        <v>44357</v>
      </c>
      <c r="B163">
        <v>0.49635172</v>
      </c>
      <c r="C163">
        <v>1.0737418999999999</v>
      </c>
    </row>
    <row r="164" spans="1:3" x14ac:dyDescent="0.3">
      <c r="A164" s="1">
        <v>44358</v>
      </c>
      <c r="B164">
        <v>-0.29255747999999998</v>
      </c>
      <c r="C164">
        <v>-0.19676089999999999</v>
      </c>
    </row>
    <row r="165" spans="1:3" x14ac:dyDescent="0.3">
      <c r="A165" s="1">
        <v>44359</v>
      </c>
      <c r="B165">
        <v>0</v>
      </c>
      <c r="C165">
        <v>0</v>
      </c>
    </row>
    <row r="166" spans="1:3" x14ac:dyDescent="0.3">
      <c r="A166" s="1">
        <v>44360</v>
      </c>
      <c r="B166">
        <v>0</v>
      </c>
      <c r="C166">
        <v>0</v>
      </c>
    </row>
    <row r="167" spans="1:3" x14ac:dyDescent="0.3">
      <c r="A167" s="1">
        <v>44361</v>
      </c>
      <c r="B167">
        <v>0.76979399999999998</v>
      </c>
      <c r="C167">
        <v>1.5081762999999999</v>
      </c>
    </row>
    <row r="168" spans="1:3" x14ac:dyDescent="0.3">
      <c r="A168" s="1">
        <v>44362</v>
      </c>
      <c r="B168">
        <v>-0.16554594</v>
      </c>
      <c r="C168">
        <v>-0.63531400000000005</v>
      </c>
    </row>
    <row r="169" spans="1:3" x14ac:dyDescent="0.3">
      <c r="A169" s="1">
        <v>44363</v>
      </c>
      <c r="B169">
        <v>-0.53608420000000001</v>
      </c>
      <c r="C169">
        <v>-0.34292936000000002</v>
      </c>
    </row>
    <row r="170" spans="1:3" x14ac:dyDescent="0.3">
      <c r="A170" s="1">
        <v>44364</v>
      </c>
      <c r="B170">
        <v>1.1434435999999999</v>
      </c>
      <c r="C170">
        <v>2.4617076</v>
      </c>
    </row>
    <row r="171" spans="1:3" x14ac:dyDescent="0.3">
      <c r="A171" s="1">
        <v>44365</v>
      </c>
      <c r="B171">
        <v>-1.1744916000000001</v>
      </c>
      <c r="C171">
        <v>-0.61358809999999997</v>
      </c>
    </row>
    <row r="172" spans="1:3" x14ac:dyDescent="0.3">
      <c r="A172" s="1">
        <v>44366</v>
      </c>
      <c r="B172">
        <v>0</v>
      </c>
      <c r="C172">
        <v>0</v>
      </c>
    </row>
    <row r="173" spans="1:3" x14ac:dyDescent="0.3">
      <c r="A173" s="1">
        <v>44367</v>
      </c>
      <c r="B173">
        <v>0</v>
      </c>
      <c r="C173">
        <v>0</v>
      </c>
    </row>
    <row r="174" spans="1:3" x14ac:dyDescent="0.3">
      <c r="A174" s="1">
        <v>44368</v>
      </c>
      <c r="B174">
        <v>1.6465901999999999</v>
      </c>
      <c r="C174">
        <v>0.83398819999999996</v>
      </c>
    </row>
    <row r="175" spans="1:3" x14ac:dyDescent="0.3">
      <c r="A175" s="1">
        <v>44369</v>
      </c>
      <c r="B175">
        <v>0.28654337000000002</v>
      </c>
      <c r="C175">
        <v>0.68311690000000003</v>
      </c>
    </row>
    <row r="176" spans="1:3" x14ac:dyDescent="0.3">
      <c r="A176" s="1">
        <v>44370</v>
      </c>
      <c r="B176">
        <v>0.37801266</v>
      </c>
      <c r="C176">
        <v>0.54829119999999998</v>
      </c>
    </row>
    <row r="177" spans="1:3" x14ac:dyDescent="0.3">
      <c r="A177" s="1">
        <v>44371</v>
      </c>
      <c r="B177">
        <v>0.34841299999999997</v>
      </c>
      <c r="C177">
        <v>0.37505627000000002</v>
      </c>
    </row>
    <row r="178" spans="1:3" x14ac:dyDescent="0.3">
      <c r="A178" s="1">
        <v>44372</v>
      </c>
      <c r="B178">
        <v>-0.27706623000000002</v>
      </c>
      <c r="C178">
        <v>-0.75216890000000003</v>
      </c>
    </row>
    <row r="179" spans="1:3" x14ac:dyDescent="0.3">
      <c r="A179" s="1">
        <v>44373</v>
      </c>
      <c r="B179">
        <v>0</v>
      </c>
      <c r="C179">
        <v>0</v>
      </c>
    </row>
    <row r="180" spans="1:3" x14ac:dyDescent="0.3">
      <c r="A180" s="1">
        <v>44374</v>
      </c>
      <c r="B180">
        <v>0</v>
      </c>
      <c r="C180">
        <v>0</v>
      </c>
    </row>
    <row r="181" spans="1:3" x14ac:dyDescent="0.3">
      <c r="A181" s="1">
        <v>44375</v>
      </c>
      <c r="B181">
        <v>0.42817592999999998</v>
      </c>
      <c r="C181">
        <v>1.4450430999999999</v>
      </c>
    </row>
    <row r="182" spans="1:3" x14ac:dyDescent="0.3">
      <c r="A182" s="1">
        <v>44376</v>
      </c>
      <c r="B182">
        <v>-9.6678734000000002E-2</v>
      </c>
      <c r="C182">
        <v>0.21092891999999999</v>
      </c>
    </row>
    <row r="183" spans="1:3" x14ac:dyDescent="0.3">
      <c r="A183" s="1">
        <v>44377</v>
      </c>
      <c r="B183">
        <v>-0.12866854999999999</v>
      </c>
      <c r="C183">
        <v>-0.37007928000000001</v>
      </c>
    </row>
    <row r="184" spans="1:3" x14ac:dyDescent="0.3">
      <c r="A184" s="1">
        <v>44378</v>
      </c>
      <c r="B184">
        <v>1.1697649999999999</v>
      </c>
      <c r="C184">
        <v>0.65245629999999999</v>
      </c>
    </row>
    <row r="185" spans="1:3" x14ac:dyDescent="0.3">
      <c r="A185" s="1">
        <v>44379</v>
      </c>
      <c r="B185">
        <v>0.94221829999999995</v>
      </c>
      <c r="C185">
        <v>1.326406</v>
      </c>
    </row>
    <row r="186" spans="1:3" x14ac:dyDescent="0.3">
      <c r="A186" s="1">
        <v>44380</v>
      </c>
      <c r="B186">
        <v>0</v>
      </c>
      <c r="C186">
        <v>0</v>
      </c>
    </row>
    <row r="187" spans="1:3" x14ac:dyDescent="0.3">
      <c r="A187" s="1">
        <v>44381</v>
      </c>
      <c r="B187">
        <v>0</v>
      </c>
      <c r="C187">
        <v>0</v>
      </c>
    </row>
    <row r="188" spans="1:3" x14ac:dyDescent="0.3">
      <c r="A188" s="1">
        <v>44382</v>
      </c>
      <c r="B188">
        <v>-0.29073954000000002</v>
      </c>
      <c r="C188">
        <v>-0.29073954000000002</v>
      </c>
    </row>
    <row r="189" spans="1:3" x14ac:dyDescent="0.3">
      <c r="A189" s="1">
        <v>44383</v>
      </c>
      <c r="B189">
        <v>-0.35853982000000001</v>
      </c>
      <c r="C189">
        <v>0.25470257000000002</v>
      </c>
    </row>
    <row r="190" spans="1:3" x14ac:dyDescent="0.3">
      <c r="A190" s="1">
        <v>44384</v>
      </c>
      <c r="B190">
        <v>1.1039972</v>
      </c>
      <c r="C190">
        <v>0.96051690000000001</v>
      </c>
    </row>
    <row r="191" spans="1:3" x14ac:dyDescent="0.3">
      <c r="A191" s="1">
        <v>44385</v>
      </c>
      <c r="B191">
        <v>-0.22659302000000001</v>
      </c>
      <c r="C191">
        <v>-1.4507770999999999E-2</v>
      </c>
    </row>
    <row r="192" spans="1:3" x14ac:dyDescent="0.3">
      <c r="A192" s="1">
        <v>44386</v>
      </c>
      <c r="B192">
        <v>1.4294146999999999</v>
      </c>
      <c r="C192">
        <v>0.98470449999999998</v>
      </c>
    </row>
    <row r="193" spans="1:3" x14ac:dyDescent="0.3">
      <c r="A193" s="1">
        <v>44387</v>
      </c>
      <c r="B193">
        <v>0</v>
      </c>
      <c r="C193">
        <v>0</v>
      </c>
    </row>
    <row r="194" spans="1:3" x14ac:dyDescent="0.3">
      <c r="A194" s="1">
        <v>44388</v>
      </c>
      <c r="B194">
        <v>0</v>
      </c>
      <c r="C194">
        <v>0</v>
      </c>
    </row>
    <row r="195" spans="1:3" x14ac:dyDescent="0.3">
      <c r="A195" s="1">
        <v>44389</v>
      </c>
      <c r="B195">
        <v>0.17913580000000001</v>
      </c>
      <c r="C195">
        <v>0.21146535999999999</v>
      </c>
    </row>
    <row r="196" spans="1:3" x14ac:dyDescent="0.3">
      <c r="A196" s="1">
        <v>44390</v>
      </c>
      <c r="B196">
        <v>-0.47991275999999999</v>
      </c>
      <c r="C196">
        <v>-0.13949275</v>
      </c>
    </row>
    <row r="197" spans="1:3" x14ac:dyDescent="0.3">
      <c r="A197" s="1">
        <v>44391</v>
      </c>
      <c r="B197">
        <v>0.42027235000000002</v>
      </c>
      <c r="C197">
        <v>0.45047998</v>
      </c>
    </row>
    <row r="198" spans="1:3" x14ac:dyDescent="0.3">
      <c r="A198" s="1">
        <v>44392</v>
      </c>
      <c r="B198">
        <v>-0.95330477000000002</v>
      </c>
      <c r="C198">
        <v>-1.3118923</v>
      </c>
    </row>
    <row r="199" spans="1:3" x14ac:dyDescent="0.3">
      <c r="A199" s="1">
        <v>44393</v>
      </c>
      <c r="B199">
        <v>-0.95819829999999995</v>
      </c>
      <c r="C199">
        <v>-0.98373294</v>
      </c>
    </row>
    <row r="200" spans="1:3" x14ac:dyDescent="0.3">
      <c r="A200" s="1">
        <v>44394</v>
      </c>
      <c r="B200">
        <v>0</v>
      </c>
      <c r="C200">
        <v>0</v>
      </c>
    </row>
    <row r="201" spans="1:3" x14ac:dyDescent="0.3">
      <c r="A201" s="1">
        <v>44395</v>
      </c>
      <c r="B201">
        <v>0</v>
      </c>
      <c r="C201">
        <v>0</v>
      </c>
    </row>
    <row r="202" spans="1:3" x14ac:dyDescent="0.3">
      <c r="A202" s="1">
        <v>44396</v>
      </c>
      <c r="B202">
        <v>-0.76345799999999997</v>
      </c>
      <c r="C202">
        <v>-0.10125041</v>
      </c>
    </row>
    <row r="203" spans="1:3" x14ac:dyDescent="0.3">
      <c r="A203" s="1">
        <v>44397</v>
      </c>
      <c r="B203">
        <v>1.6672492000000001</v>
      </c>
      <c r="C203">
        <v>1.3952255</v>
      </c>
    </row>
    <row r="204" spans="1:3" x14ac:dyDescent="0.3">
      <c r="A204" s="1">
        <v>44398</v>
      </c>
      <c r="B204">
        <v>1.1207461000000001</v>
      </c>
      <c r="C204">
        <v>1.0830283000000001</v>
      </c>
    </row>
    <row r="205" spans="1:3" x14ac:dyDescent="0.3">
      <c r="A205" s="1">
        <v>44399</v>
      </c>
      <c r="B205">
        <v>-0.12928247000000001</v>
      </c>
      <c r="C205">
        <v>0.32080412000000003</v>
      </c>
    </row>
    <row r="206" spans="1:3" x14ac:dyDescent="0.3">
      <c r="A206" s="1">
        <v>44400</v>
      </c>
      <c r="B206">
        <v>1.1034727</v>
      </c>
      <c r="C206">
        <v>1.2425065</v>
      </c>
    </row>
    <row r="207" spans="1:3" x14ac:dyDescent="0.3">
      <c r="A207" s="1">
        <v>44401</v>
      </c>
      <c r="B207">
        <v>0</v>
      </c>
      <c r="C207">
        <v>0</v>
      </c>
    </row>
    <row r="208" spans="1:3" x14ac:dyDescent="0.3">
      <c r="A208" s="1">
        <v>44402</v>
      </c>
      <c r="B208">
        <v>0</v>
      </c>
      <c r="C208">
        <v>0</v>
      </c>
    </row>
    <row r="209" spans="1:3" x14ac:dyDescent="0.3">
      <c r="A209" s="1">
        <v>44403</v>
      </c>
      <c r="B209">
        <v>0.60261489999999995</v>
      </c>
      <c r="C209">
        <v>0.43529272000000002</v>
      </c>
    </row>
    <row r="210" spans="1:3" x14ac:dyDescent="0.3">
      <c r="A210" s="1">
        <v>44404</v>
      </c>
      <c r="B210">
        <v>-0.86945295</v>
      </c>
      <c r="C210">
        <v>-1.5128075999999999</v>
      </c>
    </row>
    <row r="211" spans="1:3" x14ac:dyDescent="0.3">
      <c r="A211" s="1">
        <v>44405</v>
      </c>
      <c r="B211">
        <v>0.34140347999999998</v>
      </c>
      <c r="C211">
        <v>0.76819660000000001</v>
      </c>
    </row>
    <row r="212" spans="1:3" x14ac:dyDescent="0.3">
      <c r="A212" s="1">
        <v>44406</v>
      </c>
      <c r="B212">
        <v>-0.28975010000000001</v>
      </c>
      <c r="C212">
        <v>-0.52514669999999997</v>
      </c>
    </row>
    <row r="213" spans="1:3" x14ac:dyDescent="0.3">
      <c r="A213" s="1">
        <v>44407</v>
      </c>
      <c r="B213">
        <v>-0.15578866</v>
      </c>
      <c r="C213">
        <v>-0.19144416</v>
      </c>
    </row>
    <row r="214" spans="1:3" x14ac:dyDescent="0.3">
      <c r="A214" s="1">
        <v>44408</v>
      </c>
      <c r="B214">
        <v>0</v>
      </c>
      <c r="C214">
        <v>0</v>
      </c>
    </row>
    <row r="215" spans="1:3" x14ac:dyDescent="0.3">
      <c r="A215" s="1">
        <v>44409</v>
      </c>
      <c r="B215">
        <v>0</v>
      </c>
      <c r="C215">
        <v>0</v>
      </c>
    </row>
    <row r="216" spans="1:3" x14ac:dyDescent="0.3">
      <c r="A216" s="1">
        <v>44410</v>
      </c>
      <c r="B216">
        <v>-0.13605951999999999</v>
      </c>
      <c r="C216">
        <v>8.2135200000000005E-2</v>
      </c>
    </row>
    <row r="217" spans="1:3" x14ac:dyDescent="0.3">
      <c r="A217" s="1">
        <v>44411</v>
      </c>
      <c r="B217">
        <v>0.56394339999999998</v>
      </c>
      <c r="C217">
        <v>0.35705566</v>
      </c>
    </row>
    <row r="218" spans="1:3" x14ac:dyDescent="0.3">
      <c r="A218" s="1">
        <v>44412</v>
      </c>
      <c r="B218">
        <v>-0.89486840000000001</v>
      </c>
      <c r="C218">
        <v>-0.26105642000000001</v>
      </c>
    </row>
    <row r="219" spans="1:3" x14ac:dyDescent="0.3">
      <c r="A219" s="1">
        <v>44413</v>
      </c>
      <c r="B219">
        <v>0.6464839</v>
      </c>
      <c r="C219">
        <v>0.64748525999999995</v>
      </c>
    </row>
    <row r="220" spans="1:3" x14ac:dyDescent="0.3">
      <c r="A220" s="1">
        <v>44414</v>
      </c>
      <c r="B220">
        <v>2.9504300000000001E-2</v>
      </c>
      <c r="C220">
        <v>-0.57316420000000001</v>
      </c>
    </row>
    <row r="221" spans="1:3" x14ac:dyDescent="0.3">
      <c r="A221" s="1">
        <v>44415</v>
      </c>
      <c r="B221">
        <v>0</v>
      </c>
      <c r="C221">
        <v>0</v>
      </c>
    </row>
    <row r="222" spans="1:3" x14ac:dyDescent="0.3">
      <c r="A222" s="1">
        <v>44416</v>
      </c>
      <c r="B222">
        <v>0</v>
      </c>
      <c r="C222">
        <v>0</v>
      </c>
    </row>
    <row r="223" spans="1:3" x14ac:dyDescent="0.3">
      <c r="A223" s="1">
        <v>44417</v>
      </c>
      <c r="B223">
        <v>9.7978115000000005E-2</v>
      </c>
      <c r="C223">
        <v>0.36457777000000002</v>
      </c>
    </row>
    <row r="224" spans="1:3" x14ac:dyDescent="0.3">
      <c r="A224" s="1">
        <v>44418</v>
      </c>
      <c r="B224">
        <v>0.60565469999999999</v>
      </c>
      <c r="C224">
        <v>-3.4374000000000002E-2</v>
      </c>
    </row>
    <row r="225" spans="1:3" x14ac:dyDescent="0.3">
      <c r="A225" s="1">
        <v>44419</v>
      </c>
      <c r="B225">
        <v>0.83266496999999995</v>
      </c>
      <c r="C225">
        <v>0.40999649999999999</v>
      </c>
    </row>
    <row r="226" spans="1:3" x14ac:dyDescent="0.3">
      <c r="A226" s="1">
        <v>44420</v>
      </c>
      <c r="B226">
        <v>0.71165560000000005</v>
      </c>
      <c r="C226">
        <v>0.77266692999999997</v>
      </c>
    </row>
    <row r="227" spans="1:3" x14ac:dyDescent="0.3">
      <c r="A227" s="1">
        <v>44421</v>
      </c>
      <c r="B227">
        <v>0.85924864000000001</v>
      </c>
      <c r="C227">
        <v>1.0294080000000001</v>
      </c>
    </row>
    <row r="228" spans="1:3" x14ac:dyDescent="0.3">
      <c r="A228" s="1">
        <v>44422</v>
      </c>
      <c r="B228">
        <v>0</v>
      </c>
      <c r="C228">
        <v>0</v>
      </c>
    </row>
    <row r="229" spans="1:3" x14ac:dyDescent="0.3">
      <c r="A229" s="1">
        <v>44423</v>
      </c>
      <c r="B229">
        <v>0</v>
      </c>
      <c r="C229">
        <v>0</v>
      </c>
    </row>
    <row r="230" spans="1:3" x14ac:dyDescent="0.3">
      <c r="A230" s="1">
        <v>44424</v>
      </c>
      <c r="B230">
        <v>0.23546218999999999</v>
      </c>
      <c r="C230">
        <v>4.3380259999999997E-2</v>
      </c>
    </row>
    <row r="231" spans="1:3" x14ac:dyDescent="0.3">
      <c r="A231" s="1">
        <v>44425</v>
      </c>
      <c r="B231">
        <v>-4.3678283999999998E-2</v>
      </c>
      <c r="C231">
        <v>-0.2703488</v>
      </c>
    </row>
    <row r="232" spans="1:3" x14ac:dyDescent="0.3">
      <c r="A232" s="1">
        <v>44426</v>
      </c>
      <c r="B232">
        <v>-1.7377615</v>
      </c>
      <c r="C232">
        <v>-1.6065836</v>
      </c>
    </row>
    <row r="233" spans="1:3" x14ac:dyDescent="0.3">
      <c r="A233" s="1">
        <v>44427</v>
      </c>
      <c r="B233">
        <v>0.81046819999999997</v>
      </c>
      <c r="C233">
        <v>1.1409282999999999</v>
      </c>
    </row>
    <row r="234" spans="1:3" x14ac:dyDescent="0.3">
      <c r="A234" s="1">
        <v>44428</v>
      </c>
      <c r="B234">
        <v>1.0913491</v>
      </c>
      <c r="C234">
        <v>1.3321757000000001</v>
      </c>
    </row>
    <row r="235" spans="1:3" x14ac:dyDescent="0.3">
      <c r="A235" s="1">
        <v>44429</v>
      </c>
      <c r="B235">
        <v>0</v>
      </c>
      <c r="C235">
        <v>0</v>
      </c>
    </row>
    <row r="236" spans="1:3" x14ac:dyDescent="0.3">
      <c r="A236" s="1">
        <v>44430</v>
      </c>
      <c r="B236">
        <v>0</v>
      </c>
      <c r="C236">
        <v>0</v>
      </c>
    </row>
    <row r="237" spans="1:3" x14ac:dyDescent="0.3">
      <c r="A237" s="1">
        <v>44431</v>
      </c>
      <c r="B237">
        <v>0.37086010000000003</v>
      </c>
      <c r="C237">
        <v>0.98375080000000004</v>
      </c>
    </row>
    <row r="238" spans="1:3" x14ac:dyDescent="0.3">
      <c r="A238" s="1">
        <v>44432</v>
      </c>
      <c r="B238">
        <v>-0.52392479999999997</v>
      </c>
      <c r="C238">
        <v>-0.37822127</v>
      </c>
    </row>
    <row r="239" spans="1:3" x14ac:dyDescent="0.3">
      <c r="A239" s="1">
        <v>44433</v>
      </c>
      <c r="B239">
        <v>0.40755271999999998</v>
      </c>
      <c r="C239">
        <v>0.31238793999999998</v>
      </c>
    </row>
    <row r="240" spans="1:3" x14ac:dyDescent="0.3">
      <c r="A240" s="1">
        <v>44434</v>
      </c>
      <c r="B240">
        <v>-0.3860712</v>
      </c>
      <c r="C240">
        <v>-0.43084620000000001</v>
      </c>
    </row>
    <row r="241" spans="1:3" x14ac:dyDescent="0.3">
      <c r="A241" s="1">
        <v>44435</v>
      </c>
      <c r="B241">
        <v>0.78203679999999998</v>
      </c>
      <c r="C241">
        <v>0.85988045000000002</v>
      </c>
    </row>
    <row r="242" spans="1:3" x14ac:dyDescent="0.3">
      <c r="A242" s="1">
        <v>44436</v>
      </c>
      <c r="B242">
        <v>0</v>
      </c>
      <c r="C242">
        <v>0</v>
      </c>
    </row>
    <row r="243" spans="1:3" x14ac:dyDescent="0.3">
      <c r="A243" s="1">
        <v>44437</v>
      </c>
      <c r="B243">
        <v>0</v>
      </c>
      <c r="C243">
        <v>0</v>
      </c>
    </row>
    <row r="244" spans="1:3" x14ac:dyDescent="0.3">
      <c r="A244" s="1">
        <v>44438</v>
      </c>
      <c r="B244">
        <v>0.24216175000000001</v>
      </c>
      <c r="C244">
        <v>0.92328787000000001</v>
      </c>
    </row>
    <row r="245" spans="1:3" x14ac:dyDescent="0.3">
      <c r="A245" s="1">
        <v>44439</v>
      </c>
      <c r="B245">
        <v>-0.78140500000000002</v>
      </c>
      <c r="C245">
        <v>-0.7151902</v>
      </c>
    </row>
    <row r="246" spans="1:3" x14ac:dyDescent="0.3">
      <c r="A246" s="1">
        <v>44440</v>
      </c>
      <c r="B246">
        <v>-0.14532803999999999</v>
      </c>
      <c r="C246">
        <v>-3.2883883000000003E-2</v>
      </c>
    </row>
    <row r="247" spans="1:3" x14ac:dyDescent="0.3">
      <c r="A247" s="1">
        <v>44441</v>
      </c>
      <c r="B247">
        <v>0.68041085999999995</v>
      </c>
      <c r="C247">
        <v>0.32413006</v>
      </c>
    </row>
    <row r="248" spans="1:3" x14ac:dyDescent="0.3">
      <c r="A248" s="1">
        <v>44442</v>
      </c>
      <c r="B248">
        <v>-0.40732025999999999</v>
      </c>
      <c r="C248">
        <v>-7.674694E-2</v>
      </c>
    </row>
    <row r="249" spans="1:3" x14ac:dyDescent="0.3">
      <c r="A249" s="1">
        <v>44443</v>
      </c>
      <c r="B249">
        <v>0</v>
      </c>
      <c r="C249">
        <v>0</v>
      </c>
    </row>
    <row r="250" spans="1:3" x14ac:dyDescent="0.3">
      <c r="A250" s="1">
        <v>44444</v>
      </c>
      <c r="B250">
        <v>0</v>
      </c>
      <c r="C250">
        <v>0</v>
      </c>
    </row>
    <row r="251" spans="1:3" x14ac:dyDescent="0.3">
      <c r="A251" s="1">
        <v>44445</v>
      </c>
      <c r="B251">
        <v>-4.7540665000000003E-2</v>
      </c>
      <c r="C251">
        <v>-4.7540665000000003E-2</v>
      </c>
    </row>
    <row r="252" spans="1:3" x14ac:dyDescent="0.3">
      <c r="A252" s="1">
        <v>44446</v>
      </c>
      <c r="B252">
        <v>-0.24122595999999999</v>
      </c>
      <c r="C252">
        <v>0.25842189999999998</v>
      </c>
    </row>
    <row r="253" spans="1:3" x14ac:dyDescent="0.3">
      <c r="A253" s="1">
        <v>44447</v>
      </c>
      <c r="B253">
        <v>0.63298940000000004</v>
      </c>
      <c r="C253">
        <v>0.40504931999999999</v>
      </c>
    </row>
    <row r="254" spans="1:3" x14ac:dyDescent="0.3">
      <c r="A254" s="1">
        <v>44448</v>
      </c>
      <c r="B254">
        <v>-0.18903017</v>
      </c>
      <c r="C254">
        <v>-0.10484457</v>
      </c>
    </row>
    <row r="255" spans="1:3" x14ac:dyDescent="0.3">
      <c r="A255" s="1">
        <v>44449</v>
      </c>
      <c r="B255">
        <v>-0.80966950000000004</v>
      </c>
      <c r="C255">
        <v>-0.78017115999999997</v>
      </c>
    </row>
    <row r="256" spans="1:3" x14ac:dyDescent="0.3">
      <c r="A256" s="1">
        <v>44450</v>
      </c>
      <c r="B256">
        <v>0</v>
      </c>
      <c r="C256">
        <v>0</v>
      </c>
    </row>
    <row r="257" spans="1:3" x14ac:dyDescent="0.3">
      <c r="A257" s="1">
        <v>44451</v>
      </c>
      <c r="B257">
        <v>0</v>
      </c>
      <c r="C257">
        <v>0</v>
      </c>
    </row>
    <row r="258" spans="1:3" x14ac:dyDescent="0.3">
      <c r="A258" s="1">
        <v>44452</v>
      </c>
      <c r="B258">
        <v>0.84333420000000003</v>
      </c>
      <c r="C258">
        <v>0.51646230000000004</v>
      </c>
    </row>
    <row r="259" spans="1:3" x14ac:dyDescent="0.3">
      <c r="A259" s="1">
        <v>44453</v>
      </c>
      <c r="B259">
        <v>-0.97099539999999995</v>
      </c>
      <c r="C259">
        <v>-0.71677566000000004</v>
      </c>
    </row>
    <row r="260" spans="1:3" x14ac:dyDescent="0.3">
      <c r="A260" s="1">
        <v>44454</v>
      </c>
      <c r="B260">
        <v>0.80512760000000005</v>
      </c>
      <c r="C260">
        <v>0.71337223000000005</v>
      </c>
    </row>
    <row r="261" spans="1:3" x14ac:dyDescent="0.3">
      <c r="A261" s="1">
        <v>44455</v>
      </c>
      <c r="B261">
        <v>-4.7636032000000002E-2</v>
      </c>
      <c r="C261">
        <v>0.17991066</v>
      </c>
    </row>
    <row r="262" spans="1:3" x14ac:dyDescent="0.3">
      <c r="A262" s="1">
        <v>44456</v>
      </c>
      <c r="B262">
        <v>-0.70477723999999997</v>
      </c>
      <c r="C262">
        <v>-0.918597</v>
      </c>
    </row>
    <row r="263" spans="1:3" x14ac:dyDescent="0.3">
      <c r="A263" s="1">
        <v>44457</v>
      </c>
      <c r="B263">
        <v>0</v>
      </c>
      <c r="C263">
        <v>0</v>
      </c>
    </row>
    <row r="264" spans="1:3" x14ac:dyDescent="0.3">
      <c r="A264" s="1">
        <v>44458</v>
      </c>
      <c r="B264">
        <v>0</v>
      </c>
      <c r="C264">
        <v>0</v>
      </c>
    </row>
    <row r="265" spans="1:3" x14ac:dyDescent="0.3">
      <c r="A265" s="1">
        <v>44459</v>
      </c>
      <c r="B265">
        <v>-1.6674161000000001</v>
      </c>
      <c r="C265">
        <v>-2.0640551999999999</v>
      </c>
    </row>
    <row r="266" spans="1:3" x14ac:dyDescent="0.3">
      <c r="A266" s="1">
        <v>44460</v>
      </c>
      <c r="B266">
        <v>-9.4461439999999994E-2</v>
      </c>
      <c r="C266">
        <v>0.12304783</v>
      </c>
    </row>
    <row r="267" spans="1:3" x14ac:dyDescent="0.3">
      <c r="A267" s="1">
        <v>44461</v>
      </c>
      <c r="B267">
        <v>0.9754777</v>
      </c>
      <c r="C267">
        <v>0.93405247000000002</v>
      </c>
    </row>
    <row r="268" spans="1:3" x14ac:dyDescent="0.3">
      <c r="A268" s="1">
        <v>44462</v>
      </c>
      <c r="B268">
        <v>1.2666941</v>
      </c>
      <c r="C268">
        <v>0.97423789999999999</v>
      </c>
    </row>
    <row r="269" spans="1:3" x14ac:dyDescent="0.3">
      <c r="A269" s="1">
        <v>44463</v>
      </c>
      <c r="B269">
        <v>0.2499342</v>
      </c>
      <c r="C269">
        <v>0.17898083000000001</v>
      </c>
    </row>
    <row r="270" spans="1:3" x14ac:dyDescent="0.3">
      <c r="A270" s="1">
        <v>44464</v>
      </c>
      <c r="B270">
        <v>0</v>
      </c>
      <c r="C270">
        <v>0</v>
      </c>
    </row>
    <row r="271" spans="1:3" x14ac:dyDescent="0.3">
      <c r="A271" s="1">
        <v>44465</v>
      </c>
      <c r="B271">
        <v>0</v>
      </c>
      <c r="C271">
        <v>0</v>
      </c>
    </row>
    <row r="272" spans="1:3" x14ac:dyDescent="0.3">
      <c r="A272" s="1">
        <v>44466</v>
      </c>
      <c r="B272">
        <v>-0.26067495000000002</v>
      </c>
      <c r="C272">
        <v>-0.77292919999999998</v>
      </c>
    </row>
    <row r="273" spans="1:3" x14ac:dyDescent="0.3">
      <c r="A273" s="1">
        <v>44467</v>
      </c>
      <c r="B273">
        <v>-1.3907373000000001</v>
      </c>
      <c r="C273">
        <v>-2.2105038000000001</v>
      </c>
    </row>
    <row r="274" spans="1:3" x14ac:dyDescent="0.3">
      <c r="A274" s="1">
        <v>44468</v>
      </c>
      <c r="B274">
        <v>-4.3129920000000002E-2</v>
      </c>
      <c r="C274">
        <v>-0.37468671999999997</v>
      </c>
    </row>
    <row r="275" spans="1:3" x14ac:dyDescent="0.3">
      <c r="A275" s="1">
        <v>44469</v>
      </c>
      <c r="B275">
        <v>-1.0425329000000001</v>
      </c>
      <c r="C275">
        <v>-0.18614530000000001</v>
      </c>
    </row>
    <row r="276" spans="1:3" x14ac:dyDescent="0.3">
      <c r="A276" s="1">
        <v>44470</v>
      </c>
      <c r="B276">
        <v>1.5943765999999999</v>
      </c>
      <c r="C276">
        <v>1.0238647000000001</v>
      </c>
    </row>
    <row r="277" spans="1:3" x14ac:dyDescent="0.3">
      <c r="A277" s="1">
        <v>44471</v>
      </c>
      <c r="B277">
        <v>0</v>
      </c>
      <c r="C277">
        <v>0</v>
      </c>
    </row>
    <row r="278" spans="1:3" x14ac:dyDescent="0.3">
      <c r="A278" s="1">
        <v>44472</v>
      </c>
      <c r="B278">
        <v>0</v>
      </c>
      <c r="C278">
        <v>0</v>
      </c>
    </row>
    <row r="279" spans="1:3" x14ac:dyDescent="0.3">
      <c r="A279" s="1">
        <v>44473</v>
      </c>
      <c r="B279">
        <v>-1.2896061000000001</v>
      </c>
      <c r="C279">
        <v>-2.0989477999999999</v>
      </c>
    </row>
    <row r="280" spans="1:3" x14ac:dyDescent="0.3">
      <c r="A280" s="1">
        <v>44474</v>
      </c>
      <c r="B280">
        <v>1.0319948000000001</v>
      </c>
      <c r="C280">
        <v>1.3413786999999999</v>
      </c>
    </row>
    <row r="281" spans="1:3" x14ac:dyDescent="0.3">
      <c r="A281" s="1">
        <v>44475</v>
      </c>
      <c r="B281">
        <v>0.71973799999999999</v>
      </c>
      <c r="C281">
        <v>0.94557999999999998</v>
      </c>
    </row>
    <row r="282" spans="1:3" x14ac:dyDescent="0.3">
      <c r="A282" s="1">
        <v>44476</v>
      </c>
      <c r="B282">
        <v>0.72075129999999998</v>
      </c>
      <c r="C282">
        <v>0.77360870000000004</v>
      </c>
    </row>
    <row r="283" spans="1:3" x14ac:dyDescent="0.3">
      <c r="A283" s="1">
        <v>44477</v>
      </c>
      <c r="B283">
        <v>0.1613617</v>
      </c>
      <c r="C283">
        <v>-0.15600919999999999</v>
      </c>
    </row>
    <row r="284" spans="1:3" x14ac:dyDescent="0.3">
      <c r="A284" s="1">
        <v>44478</v>
      </c>
      <c r="B284">
        <v>0</v>
      </c>
      <c r="C284">
        <v>0</v>
      </c>
    </row>
    <row r="285" spans="1:3" x14ac:dyDescent="0.3">
      <c r="A285" s="1">
        <v>44479</v>
      </c>
      <c r="B285">
        <v>0</v>
      </c>
      <c r="C285">
        <v>0</v>
      </c>
    </row>
    <row r="286" spans="1:3" x14ac:dyDescent="0.3">
      <c r="A286" s="1">
        <v>44480</v>
      </c>
      <c r="B286">
        <v>-0.72396994000000003</v>
      </c>
      <c r="C286">
        <v>-0.76696869999999995</v>
      </c>
    </row>
    <row r="287" spans="1:3" x14ac:dyDescent="0.3">
      <c r="A287" s="1">
        <v>44481</v>
      </c>
      <c r="B287">
        <v>0.10037422</v>
      </c>
      <c r="C287">
        <v>-2.6047230000000002E-3</v>
      </c>
    </row>
    <row r="288" spans="1:3" x14ac:dyDescent="0.3">
      <c r="A288" s="1">
        <v>44482</v>
      </c>
      <c r="B288">
        <v>-2.5343895000000002E-2</v>
      </c>
      <c r="C288">
        <v>0.41400194000000001</v>
      </c>
    </row>
    <row r="289" spans="1:3" x14ac:dyDescent="0.3">
      <c r="A289" s="1">
        <v>44483</v>
      </c>
      <c r="B289">
        <v>1.0562419999999999</v>
      </c>
      <c r="C289">
        <v>1.2148619000000001</v>
      </c>
    </row>
    <row r="290" spans="1:3" x14ac:dyDescent="0.3">
      <c r="A290" s="1">
        <v>44484</v>
      </c>
      <c r="B290">
        <v>0.38378240000000002</v>
      </c>
      <c r="C290">
        <v>0.25275945999999999</v>
      </c>
    </row>
    <row r="291" spans="1:3" x14ac:dyDescent="0.3">
      <c r="A291" s="1">
        <v>44485</v>
      </c>
      <c r="B291">
        <v>0</v>
      </c>
      <c r="C291">
        <v>0</v>
      </c>
    </row>
    <row r="292" spans="1:3" x14ac:dyDescent="0.3">
      <c r="A292" s="1">
        <v>44486</v>
      </c>
      <c r="B292">
        <v>0</v>
      </c>
      <c r="C292">
        <v>0</v>
      </c>
    </row>
    <row r="293" spans="1:3" x14ac:dyDescent="0.3">
      <c r="A293" s="1">
        <v>44487</v>
      </c>
      <c r="B293">
        <v>0.73289870000000001</v>
      </c>
      <c r="C293">
        <v>1.445508</v>
      </c>
    </row>
    <row r="294" spans="1:3" x14ac:dyDescent="0.3">
      <c r="A294" s="1">
        <v>44488</v>
      </c>
      <c r="B294">
        <v>1.6260146999999999E-2</v>
      </c>
      <c r="C294">
        <v>1.6212462999999999E-3</v>
      </c>
    </row>
    <row r="295" spans="1:3" x14ac:dyDescent="0.3">
      <c r="A295" s="1">
        <v>44489</v>
      </c>
      <c r="B295">
        <v>1.8000603E-2</v>
      </c>
      <c r="C295">
        <v>-0.50331950000000003</v>
      </c>
    </row>
    <row r="296" spans="1:3" x14ac:dyDescent="0.3">
      <c r="A296" s="1">
        <v>44490</v>
      </c>
      <c r="B296">
        <v>0.5212426</v>
      </c>
      <c r="C296">
        <v>0.87202789999999997</v>
      </c>
    </row>
    <row r="297" spans="1:3" x14ac:dyDescent="0.3">
      <c r="A297" s="1">
        <v>44491</v>
      </c>
      <c r="B297">
        <v>-0.12483001000000001</v>
      </c>
      <c r="C297">
        <v>-0.86129904000000002</v>
      </c>
    </row>
    <row r="298" spans="1:3" x14ac:dyDescent="0.3">
      <c r="A298" s="1">
        <v>44492</v>
      </c>
      <c r="B298">
        <v>0</v>
      </c>
      <c r="C298">
        <v>0</v>
      </c>
    </row>
    <row r="299" spans="1:3" x14ac:dyDescent="0.3">
      <c r="A299" s="1">
        <v>44493</v>
      </c>
      <c r="B299">
        <v>0</v>
      </c>
      <c r="C299">
        <v>0</v>
      </c>
    </row>
    <row r="300" spans="1:3" x14ac:dyDescent="0.3">
      <c r="A300" s="1">
        <v>44494</v>
      </c>
      <c r="B300">
        <v>-0.20255445999999999</v>
      </c>
      <c r="C300">
        <v>0.2813697</v>
      </c>
    </row>
    <row r="301" spans="1:3" x14ac:dyDescent="0.3">
      <c r="A301" s="1">
        <v>44495</v>
      </c>
      <c r="B301">
        <v>2.1469592999999999E-2</v>
      </c>
      <c r="C301">
        <v>0.24619102000000001</v>
      </c>
    </row>
    <row r="302" spans="1:3" x14ac:dyDescent="0.3">
      <c r="A302" s="1">
        <v>44496</v>
      </c>
      <c r="B302">
        <v>-0.18722415000000001</v>
      </c>
      <c r="C302">
        <v>0.48964024</v>
      </c>
    </row>
    <row r="303" spans="1:3" x14ac:dyDescent="0.3">
      <c r="A303" s="1">
        <v>44497</v>
      </c>
      <c r="B303">
        <v>0.88295937000000002</v>
      </c>
      <c r="C303">
        <v>1.0284781000000001</v>
      </c>
    </row>
    <row r="304" spans="1:3" x14ac:dyDescent="0.3">
      <c r="A304" s="1">
        <v>44498</v>
      </c>
      <c r="B304">
        <v>0.10868311</v>
      </c>
      <c r="C304">
        <v>0.39739609999999997</v>
      </c>
    </row>
    <row r="305" spans="1:3" x14ac:dyDescent="0.3">
      <c r="A305" s="1">
        <v>44499</v>
      </c>
      <c r="B305">
        <v>0</v>
      </c>
      <c r="C305">
        <v>0</v>
      </c>
    </row>
    <row r="306" spans="1:3" x14ac:dyDescent="0.3">
      <c r="A306" s="1">
        <v>44500</v>
      </c>
      <c r="B306">
        <v>0</v>
      </c>
      <c r="C306">
        <v>0</v>
      </c>
    </row>
    <row r="307" spans="1:3" x14ac:dyDescent="0.3">
      <c r="A307" s="1">
        <v>44501</v>
      </c>
      <c r="B307">
        <v>0.84923506000000004</v>
      </c>
      <c r="C307">
        <v>1.0202289</v>
      </c>
    </row>
    <row r="308" spans="1:3" x14ac:dyDescent="0.3">
      <c r="A308" s="1">
        <v>44502</v>
      </c>
      <c r="B308">
        <v>0.23789405999999999</v>
      </c>
      <c r="C308">
        <v>0.25169849999999999</v>
      </c>
    </row>
    <row r="309" spans="1:3" x14ac:dyDescent="0.3">
      <c r="A309" s="1">
        <v>44503</v>
      </c>
      <c r="B309">
        <v>1.2144326999999999</v>
      </c>
      <c r="C309">
        <v>1.668191</v>
      </c>
    </row>
    <row r="310" spans="1:3" x14ac:dyDescent="0.3">
      <c r="A310" s="1">
        <v>44504</v>
      </c>
      <c r="B310">
        <v>0.56477785000000003</v>
      </c>
      <c r="C310">
        <v>1.3761401</v>
      </c>
    </row>
    <row r="311" spans="1:3" x14ac:dyDescent="0.3">
      <c r="A311" s="1">
        <v>44505</v>
      </c>
      <c r="B311">
        <v>0.55909156999999998</v>
      </c>
      <c r="C311">
        <v>0.30702352999999999</v>
      </c>
    </row>
    <row r="312" spans="1:3" x14ac:dyDescent="0.3">
      <c r="A312" s="1">
        <v>44506</v>
      </c>
      <c r="B312">
        <v>0</v>
      </c>
      <c r="C312">
        <v>0</v>
      </c>
    </row>
    <row r="313" spans="1:3" x14ac:dyDescent="0.3">
      <c r="A313" s="1">
        <v>44507</v>
      </c>
      <c r="B313">
        <v>0</v>
      </c>
      <c r="C313">
        <v>0</v>
      </c>
    </row>
    <row r="314" spans="1:3" x14ac:dyDescent="0.3">
      <c r="A314" s="1">
        <v>44508</v>
      </c>
      <c r="B314">
        <v>-9.1964009999999999E-2</v>
      </c>
      <c r="C314">
        <v>-0.31242966999999999</v>
      </c>
    </row>
    <row r="315" spans="1:3" x14ac:dyDescent="0.3">
      <c r="A315" s="1">
        <v>44509</v>
      </c>
      <c r="B315">
        <v>-0.82759859999999996</v>
      </c>
      <c r="C315">
        <v>-1.1836171</v>
      </c>
    </row>
    <row r="316" spans="1:3" x14ac:dyDescent="0.3">
      <c r="A316" s="1">
        <v>44510</v>
      </c>
      <c r="B316">
        <v>-0.48427582000000002</v>
      </c>
      <c r="C316">
        <v>-1.1516333000000001</v>
      </c>
    </row>
    <row r="317" spans="1:3" x14ac:dyDescent="0.3">
      <c r="A317" s="1">
        <v>44511</v>
      </c>
      <c r="B317">
        <v>2.8121470999999999E-2</v>
      </c>
      <c r="C317">
        <v>0.27303696</v>
      </c>
    </row>
    <row r="318" spans="1:3" x14ac:dyDescent="0.3">
      <c r="A318" s="1">
        <v>44512</v>
      </c>
      <c r="B318">
        <v>0.65230129999999997</v>
      </c>
      <c r="C318">
        <v>0.94956160000000001</v>
      </c>
    </row>
    <row r="319" spans="1:3" x14ac:dyDescent="0.3">
      <c r="A319" s="1">
        <v>44513</v>
      </c>
      <c r="B319">
        <v>0</v>
      </c>
      <c r="C319">
        <v>0</v>
      </c>
    </row>
    <row r="320" spans="1:3" x14ac:dyDescent="0.3">
      <c r="A320" s="1">
        <v>44514</v>
      </c>
      <c r="B320">
        <v>0</v>
      </c>
      <c r="C320">
        <v>0</v>
      </c>
    </row>
    <row r="321" spans="1:3" x14ac:dyDescent="0.3">
      <c r="A321" s="1">
        <v>44515</v>
      </c>
      <c r="B321">
        <v>-8.4471699999999997E-2</v>
      </c>
      <c r="C321">
        <v>-0.14144778</v>
      </c>
    </row>
    <row r="322" spans="1:3" x14ac:dyDescent="0.3">
      <c r="A322" s="1">
        <v>44516</v>
      </c>
      <c r="B322">
        <v>0.53635836000000003</v>
      </c>
      <c r="C322">
        <v>0.85312129999999997</v>
      </c>
    </row>
    <row r="323" spans="1:3" x14ac:dyDescent="0.3">
      <c r="A323" s="1">
        <v>44517</v>
      </c>
      <c r="B323">
        <v>-2.7334689999999998E-2</v>
      </c>
      <c r="C323">
        <v>0.26906730000000001</v>
      </c>
    </row>
    <row r="324" spans="1:3" x14ac:dyDescent="0.3">
      <c r="A324" s="1">
        <v>44518</v>
      </c>
      <c r="B324">
        <v>0.1826644</v>
      </c>
      <c r="C324">
        <v>0.87808370000000002</v>
      </c>
    </row>
    <row r="325" spans="1:3" x14ac:dyDescent="0.3">
      <c r="A325" s="1">
        <v>44519</v>
      </c>
      <c r="B325">
        <v>0.21854639000000001</v>
      </c>
      <c r="C325">
        <v>0.95785856000000003</v>
      </c>
    </row>
    <row r="326" spans="1:3" x14ac:dyDescent="0.3">
      <c r="A326" s="1">
        <v>44520</v>
      </c>
      <c r="B326">
        <v>0</v>
      </c>
      <c r="C326">
        <v>0</v>
      </c>
    </row>
    <row r="327" spans="1:3" x14ac:dyDescent="0.3">
      <c r="A327" s="1">
        <v>44521</v>
      </c>
      <c r="B327">
        <v>0</v>
      </c>
      <c r="C327">
        <v>0</v>
      </c>
    </row>
    <row r="328" spans="1:3" x14ac:dyDescent="0.3">
      <c r="A328" s="1">
        <v>44522</v>
      </c>
      <c r="B328">
        <v>-0.30254722000000001</v>
      </c>
      <c r="C328">
        <v>-1.1817633999999999</v>
      </c>
    </row>
    <row r="329" spans="1:3" x14ac:dyDescent="0.3">
      <c r="A329" s="1">
        <v>44523</v>
      </c>
      <c r="B329">
        <v>0.52549840000000003</v>
      </c>
      <c r="C329">
        <v>-6.5201519999999999E-2</v>
      </c>
    </row>
    <row r="330" spans="1:3" x14ac:dyDescent="0.3">
      <c r="A330" s="1">
        <v>44524</v>
      </c>
      <c r="B330">
        <v>-1.1134148E-2</v>
      </c>
      <c r="C330">
        <v>4.3761729999999999E-2</v>
      </c>
    </row>
    <row r="331" spans="1:3" x14ac:dyDescent="0.3">
      <c r="A331" s="1">
        <v>44525</v>
      </c>
      <c r="B331">
        <v>0.31607150000000001</v>
      </c>
      <c r="C331">
        <v>0.31607150000000001</v>
      </c>
    </row>
    <row r="332" spans="1:3" x14ac:dyDescent="0.3">
      <c r="A332" s="1">
        <v>44526</v>
      </c>
      <c r="B332">
        <v>-1.9797682999999999</v>
      </c>
      <c r="C332">
        <v>-1.6444683</v>
      </c>
    </row>
    <row r="333" spans="1:3" x14ac:dyDescent="0.3">
      <c r="A333" s="1">
        <v>44527</v>
      </c>
      <c r="B333">
        <v>0</v>
      </c>
      <c r="C333">
        <v>0</v>
      </c>
    </row>
    <row r="334" spans="1:3" x14ac:dyDescent="0.3">
      <c r="A334" s="1">
        <v>44528</v>
      </c>
      <c r="B334">
        <v>0</v>
      </c>
      <c r="C334">
        <v>0</v>
      </c>
    </row>
    <row r="335" spans="1:3" x14ac:dyDescent="0.3">
      <c r="A335" s="1">
        <v>44529</v>
      </c>
      <c r="B335">
        <v>1.2012124</v>
      </c>
      <c r="C335">
        <v>2.1445512999999998</v>
      </c>
    </row>
    <row r="336" spans="1:3" x14ac:dyDescent="0.3">
      <c r="A336" s="1">
        <v>44530</v>
      </c>
      <c r="B336">
        <v>-2.3608387</v>
      </c>
      <c r="C336">
        <v>-1.8857299999999999</v>
      </c>
    </row>
    <row r="337" spans="1:3" x14ac:dyDescent="0.3">
      <c r="A337" s="1">
        <v>44531</v>
      </c>
      <c r="B337">
        <v>-1.8224895000000001</v>
      </c>
      <c r="C337">
        <v>-2.4088085000000001</v>
      </c>
    </row>
    <row r="338" spans="1:3" x14ac:dyDescent="0.3">
      <c r="A338" s="1">
        <v>44532</v>
      </c>
      <c r="B338">
        <v>1.2346147999999999</v>
      </c>
      <c r="C338">
        <v>0.42606591999999999</v>
      </c>
    </row>
    <row r="339" spans="1:3" x14ac:dyDescent="0.3">
      <c r="A339" s="1">
        <v>44533</v>
      </c>
      <c r="B339">
        <v>-0.51184890000000005</v>
      </c>
      <c r="C339">
        <v>-1.3837159000000001</v>
      </c>
    </row>
    <row r="340" spans="1:3" x14ac:dyDescent="0.3">
      <c r="A340" s="1">
        <v>44534</v>
      </c>
      <c r="B340">
        <v>0</v>
      </c>
      <c r="C340">
        <v>0</v>
      </c>
    </row>
    <row r="341" spans="1:3" x14ac:dyDescent="0.3">
      <c r="A341" s="1">
        <v>44535</v>
      </c>
      <c r="B341">
        <v>0</v>
      </c>
      <c r="C341">
        <v>0</v>
      </c>
    </row>
    <row r="342" spans="1:3" x14ac:dyDescent="0.3">
      <c r="A342" s="1">
        <v>44536</v>
      </c>
      <c r="B342">
        <v>1.4372587000000001</v>
      </c>
      <c r="C342">
        <v>1.0532737000000001</v>
      </c>
    </row>
    <row r="343" spans="1:3" x14ac:dyDescent="0.3">
      <c r="A343" s="1">
        <v>44537</v>
      </c>
      <c r="B343">
        <v>1.7535925000000001</v>
      </c>
      <c r="C343">
        <v>2.6935815999999999</v>
      </c>
    </row>
    <row r="344" spans="1:3" x14ac:dyDescent="0.3">
      <c r="A344" s="1">
        <v>44538</v>
      </c>
      <c r="B344">
        <v>-4.5472382999999998E-2</v>
      </c>
      <c r="C344">
        <v>0.13658999999999999</v>
      </c>
    </row>
    <row r="345" spans="1:3" x14ac:dyDescent="0.3">
      <c r="A345" s="1">
        <v>44539</v>
      </c>
      <c r="B345">
        <v>-0.79764723999999998</v>
      </c>
      <c r="C345">
        <v>-1.592946</v>
      </c>
    </row>
    <row r="346" spans="1:3" x14ac:dyDescent="0.3">
      <c r="A346" s="1">
        <v>44540</v>
      </c>
      <c r="B346">
        <v>1.5473366</v>
      </c>
      <c r="C346">
        <v>1.6938925</v>
      </c>
    </row>
    <row r="347" spans="1:3" x14ac:dyDescent="0.3">
      <c r="A347" s="1">
        <v>44541</v>
      </c>
      <c r="B347">
        <v>0</v>
      </c>
      <c r="C347">
        <v>0</v>
      </c>
    </row>
    <row r="348" spans="1:3" x14ac:dyDescent="0.3">
      <c r="A348" s="1">
        <v>44542</v>
      </c>
      <c r="B348">
        <v>0</v>
      </c>
      <c r="C348">
        <v>0</v>
      </c>
    </row>
    <row r="349" spans="1:3" x14ac:dyDescent="0.3">
      <c r="A349" s="1">
        <v>44543</v>
      </c>
      <c r="B349">
        <v>-0.95295905999999997</v>
      </c>
      <c r="C349">
        <v>-1.5114307</v>
      </c>
    </row>
    <row r="350" spans="1:3" x14ac:dyDescent="0.3">
      <c r="A350" s="1">
        <v>44544</v>
      </c>
      <c r="B350">
        <v>-0.51555633999999995</v>
      </c>
      <c r="C350">
        <v>-0.86318850000000003</v>
      </c>
    </row>
    <row r="351" spans="1:3" x14ac:dyDescent="0.3">
      <c r="A351" s="1">
        <v>44545</v>
      </c>
      <c r="B351">
        <v>1.8029451000000001</v>
      </c>
      <c r="C351">
        <v>2.5218964000000001</v>
      </c>
    </row>
    <row r="352" spans="1:3" x14ac:dyDescent="0.3">
      <c r="A352" s="1">
        <v>44546</v>
      </c>
      <c r="B352">
        <v>-1.0072707999999999</v>
      </c>
      <c r="C352">
        <v>-2.6947439000000002</v>
      </c>
    </row>
    <row r="353" spans="1:3" x14ac:dyDescent="0.3">
      <c r="A353" s="1">
        <v>44547</v>
      </c>
      <c r="B353">
        <v>-1.3105392</v>
      </c>
      <c r="C353">
        <v>-0.75104236999999996</v>
      </c>
    </row>
    <row r="354" spans="1:3" x14ac:dyDescent="0.3">
      <c r="A354" s="1">
        <v>44548</v>
      </c>
      <c r="B354">
        <v>0</v>
      </c>
      <c r="C354">
        <v>0</v>
      </c>
    </row>
    <row r="355" spans="1:3" x14ac:dyDescent="0.3">
      <c r="A355" s="1">
        <v>44549</v>
      </c>
      <c r="B355">
        <v>0</v>
      </c>
      <c r="C355">
        <v>0</v>
      </c>
    </row>
    <row r="356" spans="1:3" x14ac:dyDescent="0.3">
      <c r="A356" s="1">
        <v>44550</v>
      </c>
      <c r="B356">
        <v>-0.24232268000000001</v>
      </c>
      <c r="C356">
        <v>-0.14688968999999999</v>
      </c>
    </row>
    <row r="357" spans="1:3" x14ac:dyDescent="0.3">
      <c r="A357" s="1">
        <v>44551</v>
      </c>
      <c r="B357">
        <v>1.9596696</v>
      </c>
      <c r="C357">
        <v>2.4226426999999999</v>
      </c>
    </row>
    <row r="358" spans="1:3" x14ac:dyDescent="0.3">
      <c r="A358" s="1">
        <v>44552</v>
      </c>
      <c r="B358">
        <v>0.91942550000000001</v>
      </c>
      <c r="C358">
        <v>1.1372447000000001</v>
      </c>
    </row>
    <row r="359" spans="1:3" x14ac:dyDescent="0.3">
      <c r="A359" s="1">
        <v>44553</v>
      </c>
      <c r="B359">
        <v>0.28454065000000001</v>
      </c>
      <c r="C359">
        <v>0.41579008000000001</v>
      </c>
    </row>
    <row r="360" spans="1:3" x14ac:dyDescent="0.3">
      <c r="A360" s="1">
        <v>44554</v>
      </c>
      <c r="B360">
        <v>-0.11363625500000001</v>
      </c>
      <c r="C360">
        <v>-0.11363625500000001</v>
      </c>
    </row>
    <row r="361" spans="1:3" x14ac:dyDescent="0.3">
      <c r="A361" s="1">
        <v>44555</v>
      </c>
      <c r="B361">
        <v>0</v>
      </c>
      <c r="C361">
        <v>0</v>
      </c>
    </row>
    <row r="362" spans="1:3" x14ac:dyDescent="0.3">
      <c r="A362" s="1">
        <v>44556</v>
      </c>
      <c r="B362">
        <v>0</v>
      </c>
      <c r="C362">
        <v>0</v>
      </c>
    </row>
    <row r="363" spans="1:3" x14ac:dyDescent="0.3">
      <c r="A363" s="1">
        <v>44557</v>
      </c>
      <c r="B363">
        <v>1.4365791999999999</v>
      </c>
      <c r="C363">
        <v>1.6741394999999999</v>
      </c>
    </row>
    <row r="364" spans="1:3" x14ac:dyDescent="0.3">
      <c r="A364" s="1">
        <v>44558</v>
      </c>
      <c r="B364">
        <v>1.9311905000000001E-2</v>
      </c>
      <c r="C364">
        <v>-0.36283135</v>
      </c>
    </row>
    <row r="365" spans="1:3" x14ac:dyDescent="0.3">
      <c r="A365" s="1">
        <v>44559</v>
      </c>
      <c r="B365">
        <v>-6.9320199999999997E-3</v>
      </c>
      <c r="C365">
        <v>-0.1496017</v>
      </c>
    </row>
    <row r="366" spans="1:3" x14ac:dyDescent="0.3">
      <c r="A366" s="1">
        <v>44560</v>
      </c>
      <c r="B366">
        <v>-8.3130599999999999E-2</v>
      </c>
      <c r="C366">
        <v>-0.105559826</v>
      </c>
    </row>
    <row r="367" spans="1:3" x14ac:dyDescent="0.3">
      <c r="A367" s="1">
        <v>44561</v>
      </c>
      <c r="B367">
        <v>-0.25202036</v>
      </c>
      <c r="C367">
        <v>-0.62445399999999995</v>
      </c>
    </row>
    <row r="368" spans="1:3" x14ac:dyDescent="0.3">
      <c r="A368" s="1">
        <v>44562</v>
      </c>
      <c r="B368">
        <v>0</v>
      </c>
      <c r="C368">
        <v>0</v>
      </c>
    </row>
    <row r="369" spans="1:3" x14ac:dyDescent="0.3">
      <c r="A369" s="1">
        <v>44563</v>
      </c>
      <c r="B369">
        <v>0</v>
      </c>
      <c r="C369">
        <v>0</v>
      </c>
    </row>
    <row r="370" spans="1:3" x14ac:dyDescent="0.3">
      <c r="A370" s="1">
        <v>44564</v>
      </c>
      <c r="B370">
        <v>0.83706380000000002</v>
      </c>
      <c r="C370">
        <v>1.2217164</v>
      </c>
    </row>
    <row r="371" spans="1:3" x14ac:dyDescent="0.3">
      <c r="A371" s="1">
        <v>44565</v>
      </c>
      <c r="B371">
        <v>0.15103817</v>
      </c>
      <c r="C371">
        <v>-1.1148511999999999</v>
      </c>
    </row>
    <row r="372" spans="1:3" x14ac:dyDescent="0.3">
      <c r="A372" s="1">
        <v>44566</v>
      </c>
      <c r="B372">
        <v>-1.6861022000000001</v>
      </c>
      <c r="C372">
        <v>-2.8407453999999999</v>
      </c>
    </row>
    <row r="373" spans="1:3" x14ac:dyDescent="0.3">
      <c r="A373" s="1">
        <v>44567</v>
      </c>
      <c r="B373">
        <v>0.25247334999999999</v>
      </c>
      <c r="C373">
        <v>0.27624369999999998</v>
      </c>
    </row>
    <row r="374" spans="1:3" x14ac:dyDescent="0.3">
      <c r="A374" s="1">
        <v>44568</v>
      </c>
      <c r="B374">
        <v>-0.35389066000000002</v>
      </c>
      <c r="C374">
        <v>-1.0421038</v>
      </c>
    </row>
    <row r="375" spans="1:3" x14ac:dyDescent="0.3">
      <c r="A375" s="1">
        <v>44569</v>
      </c>
      <c r="B375">
        <v>0</v>
      </c>
      <c r="C375">
        <v>0</v>
      </c>
    </row>
    <row r="376" spans="1:3" x14ac:dyDescent="0.3">
      <c r="A376" s="1">
        <v>44570</v>
      </c>
      <c r="B376">
        <v>0</v>
      </c>
      <c r="C376">
        <v>0</v>
      </c>
    </row>
    <row r="377" spans="1:3" x14ac:dyDescent="0.3">
      <c r="A377" s="1">
        <v>44571</v>
      </c>
      <c r="B377">
        <v>-0.31977892000000002</v>
      </c>
      <c r="C377">
        <v>-0.12990235999999999</v>
      </c>
    </row>
    <row r="378" spans="1:3" x14ac:dyDescent="0.3">
      <c r="A378" s="1">
        <v>44572</v>
      </c>
      <c r="B378">
        <v>0.53634643999999998</v>
      </c>
      <c r="C378">
        <v>1.1255264</v>
      </c>
    </row>
    <row r="379" spans="1:3" x14ac:dyDescent="0.3">
      <c r="A379" s="1">
        <v>44573</v>
      </c>
      <c r="B379">
        <v>-7.7944994000000004E-2</v>
      </c>
      <c r="C379">
        <v>4.7826766999999999E-2</v>
      </c>
    </row>
    <row r="380" spans="1:3" x14ac:dyDescent="0.3">
      <c r="A380" s="1">
        <v>44574</v>
      </c>
      <c r="B380">
        <v>-1.6180873</v>
      </c>
      <c r="C380">
        <v>-2.7391076000000001</v>
      </c>
    </row>
    <row r="381" spans="1:3" x14ac:dyDescent="0.3">
      <c r="A381" s="1">
        <v>44575</v>
      </c>
      <c r="B381">
        <v>1.9836426000000001E-2</v>
      </c>
      <c r="C381">
        <v>0.60106515999999999</v>
      </c>
    </row>
    <row r="382" spans="1:3" x14ac:dyDescent="0.3">
      <c r="A382" s="1">
        <v>44576</v>
      </c>
      <c r="B382">
        <v>0</v>
      </c>
      <c r="C382">
        <v>0</v>
      </c>
    </row>
    <row r="383" spans="1:3" x14ac:dyDescent="0.3">
      <c r="A383" s="1">
        <v>44577</v>
      </c>
      <c r="B383">
        <v>0</v>
      </c>
      <c r="C383">
        <v>0</v>
      </c>
    </row>
    <row r="384" spans="1:3" x14ac:dyDescent="0.3">
      <c r="A384" s="1">
        <v>44578</v>
      </c>
      <c r="B384">
        <v>0.44214724999999999</v>
      </c>
      <c r="C384">
        <v>0.44214724999999999</v>
      </c>
    </row>
    <row r="385" spans="1:3" x14ac:dyDescent="0.3">
      <c r="A385" s="1">
        <v>44579</v>
      </c>
      <c r="B385">
        <v>-1.9686341000000001</v>
      </c>
      <c r="C385">
        <v>-2.6856422000000002</v>
      </c>
    </row>
    <row r="386" spans="1:3" x14ac:dyDescent="0.3">
      <c r="A386" s="1">
        <v>44580</v>
      </c>
      <c r="B386">
        <v>-0.9136379</v>
      </c>
      <c r="C386">
        <v>-0.97371339999999995</v>
      </c>
    </row>
    <row r="387" spans="1:3" x14ac:dyDescent="0.3">
      <c r="A387" s="1">
        <v>44581</v>
      </c>
      <c r="B387">
        <v>-1.0570168</v>
      </c>
      <c r="C387">
        <v>-1.2491584</v>
      </c>
    </row>
    <row r="388" spans="1:3" x14ac:dyDescent="0.3">
      <c r="A388" s="1">
        <v>44582</v>
      </c>
      <c r="B388">
        <v>-1.8191755000000001</v>
      </c>
      <c r="C388">
        <v>-2.6301622</v>
      </c>
    </row>
    <row r="389" spans="1:3" x14ac:dyDescent="0.3">
      <c r="A389" s="1">
        <v>44583</v>
      </c>
      <c r="B389">
        <v>0</v>
      </c>
      <c r="C389">
        <v>0</v>
      </c>
    </row>
    <row r="390" spans="1:3" x14ac:dyDescent="0.3">
      <c r="A390" s="1">
        <v>44584</v>
      </c>
      <c r="B390">
        <v>0</v>
      </c>
      <c r="C390">
        <v>0</v>
      </c>
    </row>
    <row r="391" spans="1:3" x14ac:dyDescent="0.3">
      <c r="A391" s="1">
        <v>44585</v>
      </c>
      <c r="B391">
        <v>0.58866739999999995</v>
      </c>
      <c r="C391">
        <v>0.62184333999999997</v>
      </c>
    </row>
    <row r="392" spans="1:3" x14ac:dyDescent="0.3">
      <c r="A392" s="1">
        <v>44586</v>
      </c>
      <c r="B392">
        <v>-1.0061741</v>
      </c>
      <c r="C392">
        <v>-2.1058023000000001</v>
      </c>
    </row>
    <row r="393" spans="1:3" x14ac:dyDescent="0.3">
      <c r="A393" s="1">
        <v>44587</v>
      </c>
      <c r="B393">
        <v>-0.32161474000000001</v>
      </c>
      <c r="C393">
        <v>-0.22726655000000001</v>
      </c>
    </row>
    <row r="394" spans="1:3" x14ac:dyDescent="0.3">
      <c r="A394" s="1">
        <v>44588</v>
      </c>
      <c r="B394">
        <v>-8.2582235000000004E-2</v>
      </c>
      <c r="C394">
        <v>-0.59795975999999995</v>
      </c>
    </row>
    <row r="395" spans="1:3" x14ac:dyDescent="0.3">
      <c r="A395" s="1">
        <v>44589</v>
      </c>
      <c r="B395">
        <v>2.7178645000000001</v>
      </c>
      <c r="C395">
        <v>3.3727288</v>
      </c>
    </row>
    <row r="396" spans="1:3" x14ac:dyDescent="0.3">
      <c r="A396" s="1">
        <v>44590</v>
      </c>
      <c r="B396">
        <v>0</v>
      </c>
      <c r="C396">
        <v>0</v>
      </c>
    </row>
    <row r="397" spans="1:3" x14ac:dyDescent="0.3">
      <c r="A397" s="1">
        <v>44591</v>
      </c>
      <c r="B397">
        <v>0</v>
      </c>
      <c r="C397">
        <v>0</v>
      </c>
    </row>
    <row r="398" spans="1:3" x14ac:dyDescent="0.3">
      <c r="A398" s="1">
        <v>44592</v>
      </c>
      <c r="B398">
        <v>1.8011093</v>
      </c>
      <c r="C398">
        <v>3.1978369</v>
      </c>
    </row>
    <row r="399" spans="1:3" x14ac:dyDescent="0.3">
      <c r="A399" s="1">
        <v>44593</v>
      </c>
      <c r="B399">
        <v>0.67569020000000002</v>
      </c>
      <c r="C399">
        <v>0.68035126000000001</v>
      </c>
    </row>
    <row r="400" spans="1:3" x14ac:dyDescent="0.3">
      <c r="A400" s="1">
        <v>44594</v>
      </c>
      <c r="B400">
        <v>0.97141266000000004</v>
      </c>
      <c r="C400">
        <v>0.81254243999999998</v>
      </c>
    </row>
    <row r="401" spans="1:3" x14ac:dyDescent="0.3">
      <c r="A401" s="1">
        <v>44595</v>
      </c>
      <c r="B401">
        <v>-2.2735536000000001</v>
      </c>
      <c r="C401">
        <v>-3.978783</v>
      </c>
    </row>
    <row r="402" spans="1:3" x14ac:dyDescent="0.3">
      <c r="A402" s="1">
        <v>44596</v>
      </c>
      <c r="B402">
        <v>-0.316751</v>
      </c>
      <c r="C402">
        <v>0.46832561</v>
      </c>
    </row>
    <row r="403" spans="1:3" x14ac:dyDescent="0.3">
      <c r="A403" s="1">
        <v>44597</v>
      </c>
      <c r="B403">
        <v>0</v>
      </c>
      <c r="C403">
        <v>0</v>
      </c>
    </row>
    <row r="404" spans="1:3" x14ac:dyDescent="0.3">
      <c r="A404" s="1">
        <v>44598</v>
      </c>
      <c r="B404">
        <v>0</v>
      </c>
      <c r="C404">
        <v>0</v>
      </c>
    </row>
    <row r="405" spans="1:3" x14ac:dyDescent="0.3">
      <c r="A405" s="1">
        <v>44599</v>
      </c>
      <c r="B405">
        <v>-1.6981362999999999E-2</v>
      </c>
      <c r="C405">
        <v>-0.50197840000000005</v>
      </c>
    </row>
    <row r="406" spans="1:3" x14ac:dyDescent="0.3">
      <c r="A406" s="1">
        <v>44600</v>
      </c>
      <c r="B406">
        <v>0.57926180000000005</v>
      </c>
      <c r="C406">
        <v>0.87927580000000005</v>
      </c>
    </row>
    <row r="407" spans="1:3" x14ac:dyDescent="0.3">
      <c r="A407" s="1">
        <v>44601</v>
      </c>
      <c r="B407">
        <v>1.3577223</v>
      </c>
      <c r="C407">
        <v>2.0125031</v>
      </c>
    </row>
    <row r="408" spans="1:3" x14ac:dyDescent="0.3">
      <c r="A408" s="1">
        <v>44602</v>
      </c>
      <c r="B408">
        <v>-1.7965674</v>
      </c>
      <c r="C408">
        <v>-2.2632479999999999</v>
      </c>
    </row>
    <row r="409" spans="1:3" x14ac:dyDescent="0.3">
      <c r="A409" s="1">
        <v>44603</v>
      </c>
      <c r="B409">
        <v>-1.8039107000000001</v>
      </c>
      <c r="C409">
        <v>-3.0062616000000002</v>
      </c>
    </row>
    <row r="410" spans="1:3" x14ac:dyDescent="0.3">
      <c r="A410" s="1">
        <v>44604</v>
      </c>
      <c r="B410">
        <v>0</v>
      </c>
      <c r="C410">
        <v>0</v>
      </c>
    </row>
    <row r="411" spans="1:3" x14ac:dyDescent="0.3">
      <c r="A411" s="1">
        <v>44605</v>
      </c>
      <c r="B411">
        <v>0</v>
      </c>
      <c r="C411">
        <v>0</v>
      </c>
    </row>
    <row r="412" spans="1:3" x14ac:dyDescent="0.3">
      <c r="A412" s="1">
        <v>44606</v>
      </c>
      <c r="B412">
        <v>-0.94649196000000002</v>
      </c>
      <c r="C412">
        <v>-0.49846768000000002</v>
      </c>
    </row>
    <row r="413" spans="1:3" x14ac:dyDescent="0.3">
      <c r="A413" s="1">
        <v>44607</v>
      </c>
      <c r="B413">
        <v>2.3591517999999998</v>
      </c>
      <c r="C413">
        <v>3.2392859999999999</v>
      </c>
    </row>
    <row r="414" spans="1:3" x14ac:dyDescent="0.3">
      <c r="A414" s="1">
        <v>44608</v>
      </c>
      <c r="B414">
        <v>-7.9816579999999998E-2</v>
      </c>
      <c r="C414">
        <v>-0.21690725999999999</v>
      </c>
    </row>
    <row r="415" spans="1:3" x14ac:dyDescent="0.3">
      <c r="A415" s="1">
        <v>44609</v>
      </c>
      <c r="B415">
        <v>-2.1688282000000001</v>
      </c>
      <c r="C415">
        <v>-3.0067919999999999</v>
      </c>
    </row>
    <row r="416" spans="1:3" x14ac:dyDescent="0.3">
      <c r="A416" s="1">
        <v>44610</v>
      </c>
      <c r="B416">
        <v>-0.75539350000000005</v>
      </c>
      <c r="C416">
        <v>-1.2478948000000001</v>
      </c>
    </row>
    <row r="417" spans="1:3" x14ac:dyDescent="0.3">
      <c r="A417" s="1">
        <v>44611</v>
      </c>
      <c r="B417">
        <v>0</v>
      </c>
      <c r="C417">
        <v>0</v>
      </c>
    </row>
    <row r="418" spans="1:3" x14ac:dyDescent="0.3">
      <c r="A418" s="1">
        <v>44612</v>
      </c>
      <c r="B418">
        <v>0</v>
      </c>
      <c r="C418">
        <v>0</v>
      </c>
    </row>
    <row r="419" spans="1:3" x14ac:dyDescent="0.3">
      <c r="A419" s="1">
        <v>44613</v>
      </c>
      <c r="B419">
        <v>-0.32194256999999998</v>
      </c>
      <c r="C419">
        <v>-0.32194256999999998</v>
      </c>
    </row>
    <row r="420" spans="1:3" x14ac:dyDescent="0.3">
      <c r="A420" s="1">
        <v>44614</v>
      </c>
      <c r="B420">
        <v>-1.0109185999999999</v>
      </c>
      <c r="C420">
        <v>-0.94208119999999995</v>
      </c>
    </row>
    <row r="421" spans="1:3" x14ac:dyDescent="0.3">
      <c r="A421" s="1">
        <v>44615</v>
      </c>
      <c r="B421">
        <v>-1.6997457</v>
      </c>
      <c r="C421">
        <v>-2.4879872999999999</v>
      </c>
    </row>
    <row r="422" spans="1:3" x14ac:dyDescent="0.3">
      <c r="A422" s="1">
        <v>44616</v>
      </c>
      <c r="B422">
        <v>2.2574901999999999</v>
      </c>
      <c r="C422">
        <v>4.1267870000000002</v>
      </c>
    </row>
    <row r="423" spans="1:3" x14ac:dyDescent="0.3">
      <c r="A423" s="1">
        <v>44617</v>
      </c>
      <c r="B423">
        <v>2.1383999999999999</v>
      </c>
      <c r="C423">
        <v>1.4831424</v>
      </c>
    </row>
    <row r="424" spans="1:3" x14ac:dyDescent="0.3">
      <c r="A424" s="1">
        <v>44618</v>
      </c>
      <c r="B424">
        <v>0</v>
      </c>
      <c r="C424">
        <v>0</v>
      </c>
    </row>
    <row r="425" spans="1:3" x14ac:dyDescent="0.3">
      <c r="A425" s="1">
        <v>44619</v>
      </c>
      <c r="B425">
        <v>0</v>
      </c>
      <c r="C425">
        <v>0</v>
      </c>
    </row>
    <row r="426" spans="1:3" x14ac:dyDescent="0.3">
      <c r="A426" s="1">
        <v>44620</v>
      </c>
      <c r="B426">
        <v>-0.20189285000000001</v>
      </c>
      <c r="C426">
        <v>0.35214424</v>
      </c>
    </row>
    <row r="427" spans="1:3" x14ac:dyDescent="0.3">
      <c r="A427" s="1">
        <v>44621</v>
      </c>
      <c r="B427">
        <v>-1.5230298</v>
      </c>
      <c r="C427">
        <v>-1.531142</v>
      </c>
    </row>
    <row r="428" spans="1:3" x14ac:dyDescent="0.3">
      <c r="A428" s="1">
        <v>44622</v>
      </c>
      <c r="B428">
        <v>2.1614909999999998</v>
      </c>
      <c r="C428">
        <v>1.9992947999999999</v>
      </c>
    </row>
    <row r="429" spans="1:3" x14ac:dyDescent="0.3">
      <c r="A429" s="1">
        <v>44623</v>
      </c>
      <c r="B429">
        <v>-0.61747430000000003</v>
      </c>
      <c r="C429">
        <v>-1.5469908999999999</v>
      </c>
    </row>
    <row r="430" spans="1:3" x14ac:dyDescent="0.3">
      <c r="A430" s="1">
        <v>44624</v>
      </c>
      <c r="B430">
        <v>-2.6178360000000001E-2</v>
      </c>
      <c r="C430">
        <v>-0.66795349999999998</v>
      </c>
    </row>
    <row r="431" spans="1:3" x14ac:dyDescent="0.3">
      <c r="A431" s="1">
        <v>44625</v>
      </c>
      <c r="B431">
        <v>0</v>
      </c>
      <c r="C431">
        <v>0</v>
      </c>
    </row>
    <row r="432" spans="1:3" x14ac:dyDescent="0.3">
      <c r="A432" s="1">
        <v>44626</v>
      </c>
      <c r="B432">
        <v>0</v>
      </c>
      <c r="C432">
        <v>0</v>
      </c>
    </row>
    <row r="433" spans="1:3" x14ac:dyDescent="0.3">
      <c r="A433" s="1">
        <v>44627</v>
      </c>
      <c r="B433">
        <v>-1.9248426000000001</v>
      </c>
      <c r="C433">
        <v>-2.6728391999999999</v>
      </c>
    </row>
    <row r="434" spans="1:3" x14ac:dyDescent="0.3">
      <c r="A434" s="1">
        <v>44628</v>
      </c>
      <c r="B434">
        <v>5.4645539999999999E-2</v>
      </c>
      <c r="C434">
        <v>0.3504157</v>
      </c>
    </row>
    <row r="435" spans="1:3" x14ac:dyDescent="0.3">
      <c r="A435" s="1">
        <v>44629</v>
      </c>
      <c r="B435">
        <v>2.6810765000000001</v>
      </c>
      <c r="C435">
        <v>3.5998106000000001</v>
      </c>
    </row>
    <row r="436" spans="1:3" x14ac:dyDescent="0.3">
      <c r="A436" s="1">
        <v>44630</v>
      </c>
      <c r="B436">
        <v>-1.1637032</v>
      </c>
      <c r="C436">
        <v>-1.8179178</v>
      </c>
    </row>
    <row r="437" spans="1:3" x14ac:dyDescent="0.3">
      <c r="A437" s="1">
        <v>44631</v>
      </c>
      <c r="B437">
        <v>-0.97409486999999995</v>
      </c>
      <c r="C437">
        <v>-1.7788409999999999</v>
      </c>
    </row>
    <row r="438" spans="1:3" x14ac:dyDescent="0.3">
      <c r="A438" s="1">
        <v>44632</v>
      </c>
      <c r="B438">
        <v>0</v>
      </c>
      <c r="C438">
        <v>0</v>
      </c>
    </row>
    <row r="439" spans="1:3" x14ac:dyDescent="0.3">
      <c r="A439" s="1">
        <v>44633</v>
      </c>
      <c r="B439">
        <v>0</v>
      </c>
      <c r="C439">
        <v>0</v>
      </c>
    </row>
    <row r="440" spans="1:3" x14ac:dyDescent="0.3">
      <c r="A440" s="1">
        <v>44634</v>
      </c>
      <c r="B440">
        <v>9.9134445000000002E-2</v>
      </c>
      <c r="C440">
        <v>-1.1004448</v>
      </c>
    </row>
    <row r="441" spans="1:3" x14ac:dyDescent="0.3">
      <c r="A441" s="1">
        <v>44635</v>
      </c>
      <c r="B441">
        <v>2.2442937000000001</v>
      </c>
      <c r="C441">
        <v>3.1823397</v>
      </c>
    </row>
    <row r="442" spans="1:3" x14ac:dyDescent="0.3">
      <c r="A442" s="1">
        <v>44636</v>
      </c>
      <c r="B442">
        <v>1.6170144</v>
      </c>
      <c r="C442">
        <v>3.0995010999999999</v>
      </c>
    </row>
    <row r="443" spans="1:3" x14ac:dyDescent="0.3">
      <c r="A443" s="1">
        <v>44637</v>
      </c>
      <c r="B443">
        <v>-0.49037933</v>
      </c>
      <c r="C443">
        <v>-0.53015350000000006</v>
      </c>
    </row>
    <row r="444" spans="1:3" x14ac:dyDescent="0.3">
      <c r="A444" s="1">
        <v>44638</v>
      </c>
      <c r="B444">
        <v>0.52992105</v>
      </c>
      <c r="C444">
        <v>1.4795303</v>
      </c>
    </row>
    <row r="445" spans="1:3" x14ac:dyDescent="0.3">
      <c r="A445" s="1">
        <v>44639</v>
      </c>
      <c r="B445">
        <v>0</v>
      </c>
      <c r="C445">
        <v>0</v>
      </c>
    </row>
    <row r="446" spans="1:3" x14ac:dyDescent="0.3">
      <c r="A446" s="1">
        <v>44640</v>
      </c>
      <c r="B446">
        <v>0</v>
      </c>
      <c r="C446">
        <v>0</v>
      </c>
    </row>
    <row r="447" spans="1:3" x14ac:dyDescent="0.3">
      <c r="A447" s="1">
        <v>44641</v>
      </c>
      <c r="B447">
        <v>0.69518089999999999</v>
      </c>
      <c r="C447">
        <v>0.44486523</v>
      </c>
    </row>
    <row r="448" spans="1:3" x14ac:dyDescent="0.3">
      <c r="A448" s="1">
        <v>44642</v>
      </c>
      <c r="B448">
        <v>1.3323307</v>
      </c>
      <c r="C448">
        <v>2.1287441</v>
      </c>
    </row>
    <row r="449" spans="1:3" x14ac:dyDescent="0.3">
      <c r="A449" s="1">
        <v>44643</v>
      </c>
      <c r="B449">
        <v>-1.6484259999999999</v>
      </c>
      <c r="C449">
        <v>-1.7971754</v>
      </c>
    </row>
    <row r="450" spans="1:3" x14ac:dyDescent="0.3">
      <c r="A450" s="1">
        <v>44644</v>
      </c>
      <c r="B450">
        <v>1.9255996</v>
      </c>
      <c r="C450">
        <v>2.6437759999999999</v>
      </c>
    </row>
    <row r="451" spans="1:3" x14ac:dyDescent="0.3">
      <c r="A451" s="1">
        <v>44645</v>
      </c>
      <c r="B451">
        <v>0.48836469999999998</v>
      </c>
      <c r="C451">
        <v>-8.3410739999999997E-2</v>
      </c>
    </row>
    <row r="452" spans="1:3" x14ac:dyDescent="0.3">
      <c r="A452" s="1">
        <v>44646</v>
      </c>
      <c r="B452">
        <v>0</v>
      </c>
      <c r="C452">
        <v>0</v>
      </c>
    </row>
    <row r="453" spans="1:3" x14ac:dyDescent="0.3">
      <c r="A453" s="1">
        <v>44647</v>
      </c>
      <c r="B453">
        <v>0</v>
      </c>
      <c r="C453">
        <v>0</v>
      </c>
    </row>
    <row r="454" spans="1:3" x14ac:dyDescent="0.3">
      <c r="A454" s="1">
        <v>44648</v>
      </c>
      <c r="B454">
        <v>1.4260888</v>
      </c>
      <c r="C454">
        <v>2.2679686999999999</v>
      </c>
    </row>
    <row r="455" spans="1:3" x14ac:dyDescent="0.3">
      <c r="A455" s="1">
        <v>44649</v>
      </c>
      <c r="B455">
        <v>0.61023234999999998</v>
      </c>
      <c r="C455">
        <v>1.0911344999999999</v>
      </c>
    </row>
    <row r="456" spans="1:3" x14ac:dyDescent="0.3">
      <c r="A456" s="1">
        <v>44650</v>
      </c>
      <c r="B456">
        <v>-1.4525889999999999</v>
      </c>
      <c r="C456">
        <v>-1.9355773999999999</v>
      </c>
    </row>
    <row r="457" spans="1:3" x14ac:dyDescent="0.3">
      <c r="A457" s="1">
        <v>44651</v>
      </c>
      <c r="B457">
        <v>-1.3356268</v>
      </c>
      <c r="C457">
        <v>-1.0353505999999999</v>
      </c>
    </row>
    <row r="458" spans="1:3" x14ac:dyDescent="0.3">
      <c r="A458" s="1">
        <v>44652</v>
      </c>
      <c r="B458">
        <v>0.56471824999999998</v>
      </c>
      <c r="C458">
        <v>8.9657310000000004E-2</v>
      </c>
    </row>
    <row r="459" spans="1:3" x14ac:dyDescent="0.3">
      <c r="A459" s="1">
        <v>44653</v>
      </c>
      <c r="B459">
        <v>0</v>
      </c>
      <c r="C459">
        <v>0</v>
      </c>
    </row>
    <row r="460" spans="1:3" x14ac:dyDescent="0.3">
      <c r="A460" s="1">
        <v>44654</v>
      </c>
      <c r="B460">
        <v>0</v>
      </c>
      <c r="C460">
        <v>0</v>
      </c>
    </row>
    <row r="461" spans="1:3" x14ac:dyDescent="0.3">
      <c r="A461" s="1">
        <v>44655</v>
      </c>
      <c r="B461">
        <v>0.77784059999999999</v>
      </c>
      <c r="C461">
        <v>1.9791007</v>
      </c>
    </row>
    <row r="462" spans="1:3" x14ac:dyDescent="0.3">
      <c r="A462" s="1">
        <v>44656</v>
      </c>
      <c r="B462">
        <v>-1.401329</v>
      </c>
      <c r="C462">
        <v>-2.3572742999999998</v>
      </c>
    </row>
    <row r="463" spans="1:3" x14ac:dyDescent="0.3">
      <c r="A463" s="1">
        <v>44657</v>
      </c>
      <c r="B463">
        <v>-0.54690240000000001</v>
      </c>
      <c r="C463">
        <v>-1.7234683</v>
      </c>
    </row>
    <row r="464" spans="1:3" x14ac:dyDescent="0.3">
      <c r="A464" s="1">
        <v>44658</v>
      </c>
      <c r="B464">
        <v>0.61113834</v>
      </c>
      <c r="C464">
        <v>0.34474134000000001</v>
      </c>
    </row>
    <row r="465" spans="1:3" x14ac:dyDescent="0.3">
      <c r="A465" s="1">
        <v>44659</v>
      </c>
      <c r="B465">
        <v>0.17417669999999999</v>
      </c>
      <c r="C465">
        <v>-0.96134542999999995</v>
      </c>
    </row>
    <row r="466" spans="1:3" x14ac:dyDescent="0.3">
      <c r="A466" s="1">
        <v>44660</v>
      </c>
      <c r="B466">
        <v>0</v>
      </c>
      <c r="C466">
        <v>0</v>
      </c>
    </row>
    <row r="467" spans="1:3" x14ac:dyDescent="0.3">
      <c r="A467" s="1">
        <v>44661</v>
      </c>
      <c r="B467">
        <v>0</v>
      </c>
      <c r="C467">
        <v>0</v>
      </c>
    </row>
    <row r="468" spans="1:3" x14ac:dyDescent="0.3">
      <c r="A468" s="1">
        <v>44662</v>
      </c>
      <c r="B468">
        <v>-1.0633528000000001</v>
      </c>
      <c r="C468">
        <v>-1.7241776</v>
      </c>
    </row>
    <row r="469" spans="1:3" x14ac:dyDescent="0.3">
      <c r="A469" s="1">
        <v>44663</v>
      </c>
      <c r="B469">
        <v>-0.11601448</v>
      </c>
      <c r="C469">
        <v>-0.16804933999999999</v>
      </c>
    </row>
    <row r="470" spans="1:3" x14ac:dyDescent="0.3">
      <c r="A470" s="1">
        <v>44664</v>
      </c>
      <c r="B470">
        <v>0.46219826000000003</v>
      </c>
      <c r="C470">
        <v>1.3435364000000001</v>
      </c>
    </row>
    <row r="471" spans="1:3" x14ac:dyDescent="0.3">
      <c r="A471" s="1">
        <v>44665</v>
      </c>
      <c r="B471">
        <v>-1.5025496</v>
      </c>
      <c r="C471">
        <v>-2.5413632000000002</v>
      </c>
    </row>
    <row r="472" spans="1:3" x14ac:dyDescent="0.3">
      <c r="A472" s="1">
        <v>44666</v>
      </c>
      <c r="B472">
        <v>2.3841858000000001E-5</v>
      </c>
      <c r="C472">
        <v>2.3841858000000001E-5</v>
      </c>
    </row>
    <row r="473" spans="1:3" x14ac:dyDescent="0.3">
      <c r="A473" s="1">
        <v>44667</v>
      </c>
      <c r="B473">
        <v>0</v>
      </c>
      <c r="C473">
        <v>0</v>
      </c>
    </row>
    <row r="474" spans="1:3" x14ac:dyDescent="0.3">
      <c r="A474" s="1">
        <v>44668</v>
      </c>
      <c r="B474">
        <v>0</v>
      </c>
      <c r="C474">
        <v>0</v>
      </c>
    </row>
    <row r="475" spans="1:3" x14ac:dyDescent="0.3">
      <c r="A475" s="1">
        <v>44669</v>
      </c>
      <c r="B475">
        <v>0.83752870000000001</v>
      </c>
      <c r="C475">
        <v>0.87352989999999997</v>
      </c>
    </row>
    <row r="476" spans="1:3" x14ac:dyDescent="0.3">
      <c r="A476" s="1">
        <v>44670</v>
      </c>
      <c r="B476">
        <v>1.8077254</v>
      </c>
      <c r="C476">
        <v>2.4297118000000002</v>
      </c>
    </row>
    <row r="477" spans="1:3" x14ac:dyDescent="0.3">
      <c r="A477" s="1">
        <v>44671</v>
      </c>
      <c r="B477">
        <v>-0.13879538</v>
      </c>
      <c r="C477">
        <v>-1.5221952999999999</v>
      </c>
    </row>
    <row r="478" spans="1:3" x14ac:dyDescent="0.3">
      <c r="A478" s="1">
        <v>44672</v>
      </c>
      <c r="B478">
        <v>-1.2761891000000001</v>
      </c>
      <c r="C478">
        <v>-1.851213</v>
      </c>
    </row>
    <row r="479" spans="1:3" x14ac:dyDescent="0.3">
      <c r="A479" s="1">
        <v>44673</v>
      </c>
      <c r="B479">
        <v>-2.7085840000000001</v>
      </c>
      <c r="C479">
        <v>-2.5832175999999998</v>
      </c>
    </row>
    <row r="480" spans="1:3" x14ac:dyDescent="0.3">
      <c r="A480" s="1">
        <v>44674</v>
      </c>
      <c r="B480">
        <v>0</v>
      </c>
      <c r="C480">
        <v>0</v>
      </c>
    </row>
    <row r="481" spans="1:3" x14ac:dyDescent="0.3">
      <c r="A481" s="1">
        <v>44675</v>
      </c>
      <c r="B481">
        <v>0</v>
      </c>
      <c r="C481">
        <v>0</v>
      </c>
    </row>
    <row r="482" spans="1:3" x14ac:dyDescent="0.3">
      <c r="A482" s="1">
        <v>44676</v>
      </c>
      <c r="B482">
        <v>1.4482379000000001</v>
      </c>
      <c r="C482">
        <v>2.1591306000000001</v>
      </c>
    </row>
    <row r="483" spans="1:3" x14ac:dyDescent="0.3">
      <c r="A483" s="1">
        <v>44677</v>
      </c>
      <c r="B483">
        <v>-2.8222740000000002</v>
      </c>
      <c r="C483">
        <v>-3.7013530000000001</v>
      </c>
    </row>
    <row r="484" spans="1:3" x14ac:dyDescent="0.3">
      <c r="A484" s="1">
        <v>44678</v>
      </c>
      <c r="B484">
        <v>1.4596819999999999</v>
      </c>
      <c r="C484">
        <v>1.0539651000000001</v>
      </c>
    </row>
    <row r="485" spans="1:3" x14ac:dyDescent="0.3">
      <c r="A485" s="1">
        <v>44679</v>
      </c>
      <c r="B485">
        <v>3.0808925999999999</v>
      </c>
      <c r="C485">
        <v>4.1120887000000002</v>
      </c>
    </row>
    <row r="486" spans="1:3" x14ac:dyDescent="0.3">
      <c r="A486" s="1">
        <v>44680</v>
      </c>
      <c r="B486">
        <v>-4.9368379999999998</v>
      </c>
      <c r="C486">
        <v>-5.7307663</v>
      </c>
    </row>
    <row r="487" spans="1:3" x14ac:dyDescent="0.3">
      <c r="A487" s="1">
        <v>44681</v>
      </c>
      <c r="B487">
        <v>0</v>
      </c>
      <c r="C487">
        <v>0</v>
      </c>
    </row>
    <row r="488" spans="1:3" x14ac:dyDescent="0.3">
      <c r="A488" s="1">
        <v>44682</v>
      </c>
      <c r="B488">
        <v>0</v>
      </c>
      <c r="C488">
        <v>0</v>
      </c>
    </row>
    <row r="489" spans="1:3" x14ac:dyDescent="0.3">
      <c r="A489" s="1">
        <v>44683</v>
      </c>
      <c r="B489">
        <v>1.3428450000000001</v>
      </c>
      <c r="C489">
        <v>2.4183512</v>
      </c>
    </row>
    <row r="490" spans="1:3" x14ac:dyDescent="0.3">
      <c r="A490" s="1">
        <v>44684</v>
      </c>
      <c r="B490">
        <v>0.65690280000000001</v>
      </c>
      <c r="C490">
        <v>0.30455589999999999</v>
      </c>
    </row>
    <row r="491" spans="1:3" x14ac:dyDescent="0.3">
      <c r="A491" s="1">
        <v>44685</v>
      </c>
      <c r="B491">
        <v>2.9233693999999999</v>
      </c>
      <c r="C491">
        <v>3.2588959000000002</v>
      </c>
    </row>
    <row r="492" spans="1:3" x14ac:dyDescent="0.3">
      <c r="A492" s="1">
        <v>44686</v>
      </c>
      <c r="B492">
        <v>-3.5542786</v>
      </c>
      <c r="C492">
        <v>-5.0364075000000001</v>
      </c>
    </row>
    <row r="493" spans="1:3" x14ac:dyDescent="0.3">
      <c r="A493" s="1">
        <v>44687</v>
      </c>
      <c r="B493">
        <v>-8.6629390000000001E-2</v>
      </c>
      <c r="C493">
        <v>-0.69090724000000003</v>
      </c>
    </row>
    <row r="494" spans="1:3" x14ac:dyDescent="0.3">
      <c r="A494" s="1">
        <v>44688</v>
      </c>
      <c r="B494">
        <v>0</v>
      </c>
      <c r="C494">
        <v>0</v>
      </c>
    </row>
    <row r="495" spans="1:3" x14ac:dyDescent="0.3">
      <c r="A495" s="1">
        <v>44689</v>
      </c>
      <c r="B495">
        <v>0</v>
      </c>
      <c r="C495">
        <v>0</v>
      </c>
    </row>
    <row r="496" spans="1:3" x14ac:dyDescent="0.3">
      <c r="A496" s="1">
        <v>44690</v>
      </c>
      <c r="B496">
        <v>-3.0990540000000002</v>
      </c>
      <c r="C496">
        <v>-3.8107693</v>
      </c>
    </row>
    <row r="497" spans="1:3" x14ac:dyDescent="0.3">
      <c r="A497" s="1">
        <v>44691</v>
      </c>
      <c r="B497">
        <v>0.41592119999999999</v>
      </c>
      <c r="C497">
        <v>1.4015675000000001</v>
      </c>
    </row>
    <row r="498" spans="1:3" x14ac:dyDescent="0.3">
      <c r="A498" s="1">
        <v>44692</v>
      </c>
      <c r="B498">
        <v>-1.6849875000000001</v>
      </c>
      <c r="C498">
        <v>-3.0608534999999999</v>
      </c>
    </row>
    <row r="499" spans="1:3" x14ac:dyDescent="0.3">
      <c r="A499" s="1">
        <v>44693</v>
      </c>
      <c r="B499">
        <v>0.94532967000000001</v>
      </c>
      <c r="C499">
        <v>0.81189869999999997</v>
      </c>
    </row>
    <row r="500" spans="1:3" x14ac:dyDescent="0.3">
      <c r="A500" s="1">
        <v>44694</v>
      </c>
      <c r="B500">
        <v>2.0411730000000001</v>
      </c>
      <c r="C500">
        <v>3.3518910000000002</v>
      </c>
    </row>
    <row r="501" spans="1:3" x14ac:dyDescent="0.3">
      <c r="A501" s="1">
        <v>44695</v>
      </c>
      <c r="B501">
        <v>0</v>
      </c>
      <c r="C501">
        <v>0</v>
      </c>
    </row>
    <row r="502" spans="1:3" x14ac:dyDescent="0.3">
      <c r="A502" s="1">
        <v>44696</v>
      </c>
      <c r="B502">
        <v>0</v>
      </c>
      <c r="C502">
        <v>0</v>
      </c>
    </row>
    <row r="503" spans="1:3" x14ac:dyDescent="0.3">
      <c r="A503" s="1">
        <v>44697</v>
      </c>
      <c r="B503">
        <v>-0.40187835999999999</v>
      </c>
      <c r="C503">
        <v>-1.1553228</v>
      </c>
    </row>
    <row r="504" spans="1:3" x14ac:dyDescent="0.3">
      <c r="A504" s="1">
        <v>44698</v>
      </c>
      <c r="B504">
        <v>1.3378501</v>
      </c>
      <c r="C504">
        <v>1.8671990000000001</v>
      </c>
    </row>
    <row r="505" spans="1:3" x14ac:dyDescent="0.3">
      <c r="A505" s="1">
        <v>44699</v>
      </c>
      <c r="B505">
        <v>-4.6821299999999999</v>
      </c>
      <c r="C505">
        <v>-5.5540560000000001</v>
      </c>
    </row>
    <row r="506" spans="1:3" x14ac:dyDescent="0.3">
      <c r="A506" s="1">
        <v>44700</v>
      </c>
      <c r="B506">
        <v>0.27034282999999998</v>
      </c>
      <c r="C506">
        <v>0.34765004999999999</v>
      </c>
    </row>
    <row r="507" spans="1:3" x14ac:dyDescent="0.3">
      <c r="A507" s="1">
        <v>44701</v>
      </c>
      <c r="B507">
        <v>-0.71188209999999996</v>
      </c>
      <c r="C507">
        <v>-1.0636508</v>
      </c>
    </row>
    <row r="508" spans="1:3" x14ac:dyDescent="0.3">
      <c r="A508" s="1">
        <v>44702</v>
      </c>
      <c r="B508">
        <v>0</v>
      </c>
      <c r="C508">
        <v>0</v>
      </c>
    </row>
    <row r="509" spans="1:3" x14ac:dyDescent="0.3">
      <c r="A509" s="1">
        <v>44703</v>
      </c>
      <c r="B509">
        <v>0</v>
      </c>
      <c r="C509">
        <v>0</v>
      </c>
    </row>
    <row r="510" spans="1:3" x14ac:dyDescent="0.3">
      <c r="A510" s="1">
        <v>44704</v>
      </c>
      <c r="B510">
        <v>1.5336156000000001</v>
      </c>
      <c r="C510">
        <v>1.3260365000000001</v>
      </c>
    </row>
    <row r="511" spans="1:3" x14ac:dyDescent="0.3">
      <c r="A511" s="1">
        <v>44705</v>
      </c>
      <c r="B511">
        <v>-0.59849620000000003</v>
      </c>
      <c r="C511">
        <v>-1.9635975000000001</v>
      </c>
    </row>
    <row r="512" spans="1:3" x14ac:dyDescent="0.3">
      <c r="A512" s="1">
        <v>44706</v>
      </c>
      <c r="B512">
        <v>0.77990294000000004</v>
      </c>
      <c r="C512">
        <v>1.2953996999999999</v>
      </c>
    </row>
    <row r="513" spans="1:3" x14ac:dyDescent="0.3">
      <c r="A513" s="1">
        <v>44707</v>
      </c>
      <c r="B513">
        <v>2.1795870000000002</v>
      </c>
      <c r="C513">
        <v>2.9535293999999999</v>
      </c>
    </row>
    <row r="514" spans="1:3" x14ac:dyDescent="0.3">
      <c r="A514" s="1">
        <v>44708</v>
      </c>
      <c r="B514">
        <v>1.5856266000000001</v>
      </c>
      <c r="C514">
        <v>2.3878097999999999</v>
      </c>
    </row>
    <row r="515" spans="1:3" x14ac:dyDescent="0.3">
      <c r="A515" s="1">
        <v>44709</v>
      </c>
      <c r="B515">
        <v>0</v>
      </c>
      <c r="C515">
        <v>0</v>
      </c>
    </row>
    <row r="516" spans="1:3" x14ac:dyDescent="0.3">
      <c r="A516" s="1">
        <v>44710</v>
      </c>
      <c r="B516">
        <v>0</v>
      </c>
      <c r="C516">
        <v>0</v>
      </c>
    </row>
    <row r="517" spans="1:3" x14ac:dyDescent="0.3">
      <c r="A517" s="1">
        <v>44711</v>
      </c>
      <c r="B517">
        <v>-1.4009952999999999</v>
      </c>
      <c r="C517">
        <v>-1.4009952999999999</v>
      </c>
    </row>
    <row r="518" spans="1:3" x14ac:dyDescent="0.3">
      <c r="A518" s="1">
        <v>44712</v>
      </c>
      <c r="B518">
        <v>-0.67751410000000001</v>
      </c>
      <c r="C518">
        <v>-0.3820479</v>
      </c>
    </row>
    <row r="519" spans="1:3" x14ac:dyDescent="0.3">
      <c r="A519" s="1">
        <v>44713</v>
      </c>
      <c r="B519">
        <v>-0.80885289999999999</v>
      </c>
      <c r="C519">
        <v>-0.73958634999999995</v>
      </c>
    </row>
    <row r="520" spans="1:3" x14ac:dyDescent="0.3">
      <c r="A520" s="1">
        <v>44714</v>
      </c>
      <c r="B520">
        <v>3.1316160000000002</v>
      </c>
      <c r="C520">
        <v>3.9758800999999999</v>
      </c>
    </row>
    <row r="521" spans="1:3" x14ac:dyDescent="0.3">
      <c r="A521" s="1">
        <v>44715</v>
      </c>
      <c r="B521">
        <v>-2.3717104999999998</v>
      </c>
      <c r="C521">
        <v>-3.325367</v>
      </c>
    </row>
    <row r="522" spans="1:3" x14ac:dyDescent="0.3">
      <c r="A522" s="1">
        <v>44716</v>
      </c>
      <c r="B522">
        <v>0</v>
      </c>
      <c r="C522">
        <v>0</v>
      </c>
    </row>
    <row r="523" spans="1:3" x14ac:dyDescent="0.3">
      <c r="A523" s="1">
        <v>44717</v>
      </c>
      <c r="B523">
        <v>0</v>
      </c>
      <c r="C523">
        <v>0</v>
      </c>
    </row>
    <row r="524" spans="1:3" x14ac:dyDescent="0.3">
      <c r="A524" s="1">
        <v>44718</v>
      </c>
      <c r="B524">
        <v>0.30447245000000001</v>
      </c>
      <c r="C524">
        <v>0.33310652000000002</v>
      </c>
    </row>
    <row r="525" spans="1:3" x14ac:dyDescent="0.3">
      <c r="A525" s="1">
        <v>44719</v>
      </c>
      <c r="B525">
        <v>2.165556</v>
      </c>
      <c r="C525">
        <v>2.0677686</v>
      </c>
    </row>
    <row r="526" spans="1:3" x14ac:dyDescent="0.3">
      <c r="A526" s="1">
        <v>44720</v>
      </c>
      <c r="B526">
        <v>-1.3860821999999999</v>
      </c>
      <c r="C526">
        <v>-1.0196269</v>
      </c>
    </row>
    <row r="527" spans="1:3" x14ac:dyDescent="0.3">
      <c r="A527" s="1">
        <v>44721</v>
      </c>
      <c r="B527">
        <v>-2.1447181999999998</v>
      </c>
      <c r="C527">
        <v>-2.4456023999999998</v>
      </c>
    </row>
    <row r="528" spans="1:3" x14ac:dyDescent="0.3">
      <c r="A528" s="1">
        <v>44722</v>
      </c>
      <c r="B528">
        <v>-1.9724786000000001</v>
      </c>
      <c r="C528">
        <v>-2.6059568</v>
      </c>
    </row>
    <row r="529" spans="1:3" x14ac:dyDescent="0.3">
      <c r="A529" s="1">
        <v>44723</v>
      </c>
      <c r="B529">
        <v>0</v>
      </c>
      <c r="C529">
        <v>0</v>
      </c>
    </row>
    <row r="530" spans="1:3" x14ac:dyDescent="0.3">
      <c r="A530" s="1">
        <v>44724</v>
      </c>
      <c r="B530">
        <v>0</v>
      </c>
      <c r="C530">
        <v>0</v>
      </c>
    </row>
    <row r="531" spans="1:3" x14ac:dyDescent="0.3">
      <c r="A531" s="1">
        <v>44725</v>
      </c>
      <c r="B531">
        <v>-2.6443539999999999</v>
      </c>
      <c r="C531">
        <v>-3.5073875999999999</v>
      </c>
    </row>
    <row r="532" spans="1:3" x14ac:dyDescent="0.3">
      <c r="A532" s="1">
        <v>44726</v>
      </c>
      <c r="B532">
        <v>-0.12276769</v>
      </c>
      <c r="C532">
        <v>0.36097764999999998</v>
      </c>
    </row>
    <row r="533" spans="1:3" x14ac:dyDescent="0.3">
      <c r="A533" s="1">
        <v>44727</v>
      </c>
      <c r="B533">
        <v>1.7489075999999999</v>
      </c>
      <c r="C533">
        <v>2.8238772999999999</v>
      </c>
    </row>
    <row r="534" spans="1:3" x14ac:dyDescent="0.3">
      <c r="A534" s="1">
        <v>44728</v>
      </c>
      <c r="B534">
        <v>-3.646779</v>
      </c>
      <c r="C534">
        <v>-4.3692945999999999</v>
      </c>
    </row>
    <row r="535" spans="1:3" x14ac:dyDescent="0.3">
      <c r="A535" s="1">
        <v>44729</v>
      </c>
      <c r="B535">
        <v>0.31982660000000002</v>
      </c>
      <c r="C535">
        <v>1.3222217999999999</v>
      </c>
    </row>
    <row r="536" spans="1:3" x14ac:dyDescent="0.3">
      <c r="A536" s="1">
        <v>44730</v>
      </c>
      <c r="B536">
        <v>0</v>
      </c>
      <c r="C536">
        <v>0</v>
      </c>
    </row>
    <row r="537" spans="1:3" x14ac:dyDescent="0.3">
      <c r="A537" s="1">
        <v>44731</v>
      </c>
      <c r="B537">
        <v>0</v>
      </c>
      <c r="C537">
        <v>0</v>
      </c>
    </row>
    <row r="538" spans="1:3" x14ac:dyDescent="0.3">
      <c r="A538" s="1">
        <v>44732</v>
      </c>
      <c r="B538">
        <v>0.39618015000000001</v>
      </c>
      <c r="C538">
        <v>0.39618015000000001</v>
      </c>
    </row>
    <row r="539" spans="1:3" x14ac:dyDescent="0.3">
      <c r="A539" s="1">
        <v>44733</v>
      </c>
      <c r="B539">
        <v>2.6085853999999999</v>
      </c>
      <c r="C539">
        <v>2.6094675000000001</v>
      </c>
    </row>
    <row r="540" spans="1:3" x14ac:dyDescent="0.3">
      <c r="A540" s="1">
        <v>44734</v>
      </c>
      <c r="B540">
        <v>0.123500824</v>
      </c>
      <c r="C540">
        <v>0.15904903000000001</v>
      </c>
    </row>
    <row r="541" spans="1:3" x14ac:dyDescent="0.3">
      <c r="A541" s="1">
        <v>44735</v>
      </c>
      <c r="B541">
        <v>1.3110161</v>
      </c>
      <c r="C541">
        <v>1.8217205999999999</v>
      </c>
    </row>
    <row r="542" spans="1:3" x14ac:dyDescent="0.3">
      <c r="A542" s="1">
        <v>44736</v>
      </c>
      <c r="B542">
        <v>2.8980017</v>
      </c>
      <c r="C542">
        <v>3.1442999999999999</v>
      </c>
    </row>
    <row r="543" spans="1:3" x14ac:dyDescent="0.3">
      <c r="A543" s="1">
        <v>44737</v>
      </c>
      <c r="B543">
        <v>0</v>
      </c>
      <c r="C543">
        <v>0</v>
      </c>
    </row>
    <row r="544" spans="1:3" x14ac:dyDescent="0.3">
      <c r="A544" s="1">
        <v>44738</v>
      </c>
      <c r="B544">
        <v>0</v>
      </c>
      <c r="C544">
        <v>0</v>
      </c>
    </row>
    <row r="545" spans="1:3" x14ac:dyDescent="0.3">
      <c r="A545" s="1">
        <v>44739</v>
      </c>
      <c r="B545">
        <v>-1.2759328000000001</v>
      </c>
      <c r="C545">
        <v>-1.6239703000000001</v>
      </c>
    </row>
    <row r="546" spans="1:3" x14ac:dyDescent="0.3">
      <c r="A546" s="1">
        <v>44740</v>
      </c>
      <c r="B546">
        <v>-2.2755086000000002</v>
      </c>
      <c r="C546">
        <v>-3.2765209999999998</v>
      </c>
    </row>
    <row r="547" spans="1:3" x14ac:dyDescent="0.3">
      <c r="A547" s="1">
        <v>44741</v>
      </c>
      <c r="B547">
        <v>1.1407852000000001</v>
      </c>
      <c r="C547">
        <v>1.3160347999999999</v>
      </c>
    </row>
    <row r="548" spans="1:3" x14ac:dyDescent="0.3">
      <c r="A548" s="1">
        <v>44742</v>
      </c>
      <c r="B548">
        <v>-0.8735001</v>
      </c>
      <c r="C548">
        <v>-1.3011158</v>
      </c>
    </row>
    <row r="549" spans="1:3" x14ac:dyDescent="0.3">
      <c r="A549" s="1">
        <v>44743</v>
      </c>
      <c r="B549">
        <v>0.97591877000000005</v>
      </c>
      <c r="C549">
        <v>0.5786538</v>
      </c>
    </row>
    <row r="550" spans="1:3" x14ac:dyDescent="0.3">
      <c r="A550" s="1">
        <v>44744</v>
      </c>
      <c r="B550">
        <v>0</v>
      </c>
      <c r="C550">
        <v>0</v>
      </c>
    </row>
    <row r="551" spans="1:3" x14ac:dyDescent="0.3">
      <c r="A551" s="1">
        <v>44745</v>
      </c>
      <c r="B551">
        <v>0</v>
      </c>
      <c r="C551">
        <v>0</v>
      </c>
    </row>
    <row r="552" spans="1:3" x14ac:dyDescent="0.3">
      <c r="A552" s="1">
        <v>44746</v>
      </c>
      <c r="B552">
        <v>-3.8540363000000001E-2</v>
      </c>
      <c r="C552">
        <v>-3.8540363000000001E-2</v>
      </c>
    </row>
    <row r="553" spans="1:3" x14ac:dyDescent="0.3">
      <c r="A553" s="1">
        <v>44747</v>
      </c>
      <c r="B553">
        <v>0.45154095</v>
      </c>
      <c r="C553">
        <v>1.9786477</v>
      </c>
    </row>
    <row r="554" spans="1:3" x14ac:dyDescent="0.3">
      <c r="A554" s="1">
        <v>44748</v>
      </c>
      <c r="B554">
        <v>0.81231593999999996</v>
      </c>
      <c r="C554">
        <v>1.1172175</v>
      </c>
    </row>
    <row r="555" spans="1:3" x14ac:dyDescent="0.3">
      <c r="A555" s="1">
        <v>44749</v>
      </c>
      <c r="B555">
        <v>0.98104477000000001</v>
      </c>
      <c r="C555">
        <v>1.6199707999999999</v>
      </c>
    </row>
    <row r="556" spans="1:3" x14ac:dyDescent="0.3">
      <c r="A556" s="1">
        <v>44750</v>
      </c>
      <c r="B556">
        <v>-3.2293796999999999E-2</v>
      </c>
      <c r="C556">
        <v>0.17549992</v>
      </c>
    </row>
    <row r="557" spans="1:3" x14ac:dyDescent="0.3">
      <c r="A557" s="1">
        <v>44751</v>
      </c>
      <c r="B557">
        <v>0</v>
      </c>
      <c r="C557">
        <v>0</v>
      </c>
    </row>
    <row r="558" spans="1:3" x14ac:dyDescent="0.3">
      <c r="A558" s="1">
        <v>44752</v>
      </c>
      <c r="B558">
        <v>0</v>
      </c>
      <c r="C558">
        <v>0</v>
      </c>
    </row>
    <row r="559" spans="1:3" x14ac:dyDescent="0.3">
      <c r="A559" s="1">
        <v>44753</v>
      </c>
      <c r="B559">
        <v>-0.87628364999999997</v>
      </c>
      <c r="C559">
        <v>-1.8730462000000001</v>
      </c>
    </row>
    <row r="560" spans="1:3" x14ac:dyDescent="0.3">
      <c r="A560" s="1">
        <v>44754</v>
      </c>
      <c r="B560">
        <v>-0.26158093999999998</v>
      </c>
      <c r="C560">
        <v>-0.34594535999999998</v>
      </c>
    </row>
    <row r="561" spans="1:3" x14ac:dyDescent="0.3">
      <c r="A561" s="1">
        <v>44755</v>
      </c>
      <c r="B561">
        <v>-0.92318654</v>
      </c>
      <c r="C561">
        <v>-0.60541630000000002</v>
      </c>
    </row>
    <row r="562" spans="1:3" x14ac:dyDescent="0.3">
      <c r="A562" s="1">
        <v>44756</v>
      </c>
      <c r="B562">
        <v>0.15791654999999999</v>
      </c>
      <c r="C562">
        <v>0.76025723999999995</v>
      </c>
    </row>
    <row r="563" spans="1:3" x14ac:dyDescent="0.3">
      <c r="A563" s="1">
        <v>44757</v>
      </c>
      <c r="B563">
        <v>3.0017733999999998</v>
      </c>
      <c r="C563">
        <v>2.9041529000000001</v>
      </c>
    </row>
    <row r="564" spans="1:3" x14ac:dyDescent="0.3">
      <c r="A564" s="1">
        <v>44758</v>
      </c>
      <c r="B564">
        <v>0</v>
      </c>
      <c r="C564">
        <v>0</v>
      </c>
    </row>
    <row r="565" spans="1:3" x14ac:dyDescent="0.3">
      <c r="A565" s="1">
        <v>44759</v>
      </c>
      <c r="B565">
        <v>0</v>
      </c>
      <c r="C565">
        <v>0</v>
      </c>
    </row>
    <row r="566" spans="1:3" x14ac:dyDescent="0.3">
      <c r="A566" s="1">
        <v>44760</v>
      </c>
      <c r="B566">
        <v>-1.4837921000000001</v>
      </c>
      <c r="C566">
        <v>-1.5042305</v>
      </c>
    </row>
    <row r="567" spans="1:3" x14ac:dyDescent="0.3">
      <c r="A567" s="1">
        <v>44761</v>
      </c>
      <c r="B567">
        <v>2.397859</v>
      </c>
      <c r="C567">
        <v>2.7701734999999998</v>
      </c>
    </row>
    <row r="568" spans="1:3" x14ac:dyDescent="0.3">
      <c r="A568" s="1">
        <v>44762</v>
      </c>
      <c r="B568">
        <v>0.59518813999999998</v>
      </c>
      <c r="C568">
        <v>1.5431166000000001</v>
      </c>
    </row>
    <row r="569" spans="1:3" x14ac:dyDescent="0.3">
      <c r="A569" s="1">
        <v>44763</v>
      </c>
      <c r="B569">
        <v>0.62205790000000005</v>
      </c>
      <c r="C569">
        <v>1.0376095999999999</v>
      </c>
    </row>
    <row r="570" spans="1:3" x14ac:dyDescent="0.3">
      <c r="A570" s="1">
        <v>44764</v>
      </c>
      <c r="B570">
        <v>-0.53387879999999999</v>
      </c>
      <c r="C570">
        <v>-1.362884</v>
      </c>
    </row>
    <row r="571" spans="1:3" x14ac:dyDescent="0.3">
      <c r="A571" s="1">
        <v>44765</v>
      </c>
      <c r="B571">
        <v>0</v>
      </c>
      <c r="C571">
        <v>0</v>
      </c>
    </row>
    <row r="572" spans="1:3" x14ac:dyDescent="0.3">
      <c r="A572" s="1">
        <v>44766</v>
      </c>
      <c r="B572">
        <v>0</v>
      </c>
      <c r="C572">
        <v>0</v>
      </c>
    </row>
    <row r="573" spans="1:3" x14ac:dyDescent="0.3">
      <c r="A573" s="1">
        <v>44767</v>
      </c>
      <c r="B573">
        <v>0.17869473</v>
      </c>
      <c r="C573">
        <v>-0.51276089999999996</v>
      </c>
    </row>
    <row r="574" spans="1:3" x14ac:dyDescent="0.3">
      <c r="A574" s="1">
        <v>44768</v>
      </c>
      <c r="B574">
        <v>-1.6344190000000001</v>
      </c>
      <c r="C574">
        <v>-2.4126470000000002</v>
      </c>
    </row>
    <row r="575" spans="1:3" x14ac:dyDescent="0.3">
      <c r="A575" s="1">
        <v>44769</v>
      </c>
      <c r="B575">
        <v>3.0359983000000001</v>
      </c>
      <c r="C575">
        <v>4.672301</v>
      </c>
    </row>
    <row r="576" spans="1:3" x14ac:dyDescent="0.3">
      <c r="A576" s="1">
        <v>44770</v>
      </c>
      <c r="B576">
        <v>0.19797086999999999</v>
      </c>
      <c r="C576">
        <v>-7.5572730000000005E-2</v>
      </c>
    </row>
    <row r="577" spans="1:3" x14ac:dyDescent="0.3">
      <c r="A577" s="1">
        <v>44771</v>
      </c>
      <c r="B577">
        <v>1.4188289999999999</v>
      </c>
      <c r="C577">
        <v>1.7845272999999999</v>
      </c>
    </row>
    <row r="578" spans="1:3" x14ac:dyDescent="0.3">
      <c r="A578" s="1">
        <v>44772</v>
      </c>
      <c r="B578">
        <v>0</v>
      </c>
      <c r="C578">
        <v>0</v>
      </c>
    </row>
    <row r="579" spans="1:3" x14ac:dyDescent="0.3">
      <c r="A579" s="1">
        <v>44773</v>
      </c>
      <c r="B579">
        <v>0</v>
      </c>
      <c r="C579">
        <v>0</v>
      </c>
    </row>
    <row r="580" spans="1:3" x14ac:dyDescent="0.3">
      <c r="A580" s="1">
        <v>44774</v>
      </c>
      <c r="B580">
        <v>7.9953670000000004E-2</v>
      </c>
      <c r="C580">
        <v>0.31672716000000001</v>
      </c>
    </row>
    <row r="581" spans="1:3" x14ac:dyDescent="0.3">
      <c r="A581" s="1">
        <v>44775</v>
      </c>
      <c r="B581">
        <v>-0.61020850000000004</v>
      </c>
      <c r="C581">
        <v>-0.24845600000000001</v>
      </c>
    </row>
    <row r="582" spans="1:3" x14ac:dyDescent="0.3">
      <c r="A582" s="1">
        <v>44776</v>
      </c>
      <c r="B582">
        <v>2.0057917000000001</v>
      </c>
      <c r="C582">
        <v>3.1681180000000002</v>
      </c>
    </row>
    <row r="583" spans="1:3" x14ac:dyDescent="0.3">
      <c r="A583" s="1">
        <v>44777</v>
      </c>
      <c r="B583">
        <v>-8.2820653999999994E-2</v>
      </c>
      <c r="C583">
        <v>0.45230389999999998</v>
      </c>
    </row>
    <row r="584" spans="1:3" x14ac:dyDescent="0.3">
      <c r="A584" s="1">
        <v>44778</v>
      </c>
      <c r="B584">
        <v>-1.0605633000000001</v>
      </c>
      <c r="C584">
        <v>-1.7026543999999999</v>
      </c>
    </row>
    <row r="585" spans="1:3" x14ac:dyDescent="0.3">
      <c r="A585" s="1">
        <v>44779</v>
      </c>
      <c r="B585">
        <v>0</v>
      </c>
      <c r="C585">
        <v>0</v>
      </c>
    </row>
    <row r="586" spans="1:3" x14ac:dyDescent="0.3">
      <c r="A586" s="1">
        <v>44780</v>
      </c>
      <c r="B586">
        <v>0</v>
      </c>
      <c r="C586">
        <v>0</v>
      </c>
    </row>
    <row r="587" spans="1:3" x14ac:dyDescent="0.3">
      <c r="A587" s="1">
        <v>44781</v>
      </c>
      <c r="B587">
        <v>0.50703290000000001</v>
      </c>
      <c r="C587">
        <v>0.29859543</v>
      </c>
    </row>
    <row r="588" spans="1:3" x14ac:dyDescent="0.3">
      <c r="A588" s="1">
        <v>44782</v>
      </c>
      <c r="B588">
        <v>-0.54575799999999997</v>
      </c>
      <c r="C588">
        <v>-1.2794255999999999</v>
      </c>
    </row>
    <row r="589" spans="1:3" x14ac:dyDescent="0.3">
      <c r="A589" s="1">
        <v>44783</v>
      </c>
      <c r="B589">
        <v>2.5660753000000001</v>
      </c>
      <c r="C589">
        <v>3.2599209999999998</v>
      </c>
    </row>
    <row r="590" spans="1:3" x14ac:dyDescent="0.3">
      <c r="A590" s="1">
        <v>44784</v>
      </c>
      <c r="B590">
        <v>-0.56847930000000002</v>
      </c>
      <c r="C590">
        <v>-1.1328638</v>
      </c>
    </row>
    <row r="591" spans="1:3" x14ac:dyDescent="0.3">
      <c r="A591" s="1">
        <v>44785</v>
      </c>
      <c r="B591">
        <v>1.6460775999999999</v>
      </c>
      <c r="C591">
        <v>1.9001125999999999</v>
      </c>
    </row>
    <row r="592" spans="1:3" x14ac:dyDescent="0.3">
      <c r="A592" s="1">
        <v>44786</v>
      </c>
      <c r="B592">
        <v>0</v>
      </c>
      <c r="C592">
        <v>0</v>
      </c>
    </row>
    <row r="593" spans="1:3" x14ac:dyDescent="0.3">
      <c r="A593" s="1">
        <v>44787</v>
      </c>
      <c r="B593">
        <v>0</v>
      </c>
      <c r="C593">
        <v>0</v>
      </c>
    </row>
    <row r="594" spans="1:3" x14ac:dyDescent="0.3">
      <c r="A594" s="1">
        <v>44788</v>
      </c>
      <c r="B594">
        <v>0.41207074999999999</v>
      </c>
      <c r="C594">
        <v>0.80813170000000001</v>
      </c>
    </row>
    <row r="595" spans="1:3" x14ac:dyDescent="0.3">
      <c r="A595" s="1">
        <v>44789</v>
      </c>
      <c r="B595">
        <v>0.63437222999999998</v>
      </c>
      <c r="C595">
        <v>0.20242930000000001</v>
      </c>
    </row>
    <row r="596" spans="1:3" x14ac:dyDescent="0.3">
      <c r="A596" s="1">
        <v>44790</v>
      </c>
      <c r="B596">
        <v>-0.53902863999999995</v>
      </c>
      <c r="C596">
        <v>-0.97057223000000004</v>
      </c>
    </row>
    <row r="597" spans="1:3" x14ac:dyDescent="0.3">
      <c r="A597" s="1">
        <v>44791</v>
      </c>
      <c r="B597">
        <v>1.0789514</v>
      </c>
      <c r="C597">
        <v>1.0284066000000001</v>
      </c>
    </row>
    <row r="598" spans="1:3" x14ac:dyDescent="0.3">
      <c r="A598" s="1">
        <v>44792</v>
      </c>
      <c r="B598">
        <v>-0.95909834000000005</v>
      </c>
      <c r="C598">
        <v>-1.5673697</v>
      </c>
    </row>
    <row r="599" spans="1:3" x14ac:dyDescent="0.3">
      <c r="A599" s="1">
        <v>44793</v>
      </c>
      <c r="B599">
        <v>0</v>
      </c>
      <c r="C599">
        <v>0</v>
      </c>
    </row>
    <row r="600" spans="1:3" x14ac:dyDescent="0.3">
      <c r="A600" s="1">
        <v>44794</v>
      </c>
      <c r="B600">
        <v>0</v>
      </c>
      <c r="C600">
        <v>0</v>
      </c>
    </row>
    <row r="601" spans="1:3" x14ac:dyDescent="0.3">
      <c r="A601" s="1">
        <v>44795</v>
      </c>
      <c r="B601">
        <v>-1.1037052000000001</v>
      </c>
      <c r="C601">
        <v>-1.6596735</v>
      </c>
    </row>
    <row r="602" spans="1:3" x14ac:dyDescent="0.3">
      <c r="A602" s="1">
        <v>44796</v>
      </c>
      <c r="B602">
        <v>0.25720596000000001</v>
      </c>
      <c r="C602">
        <v>0.41723250000000001</v>
      </c>
    </row>
    <row r="603" spans="1:3" x14ac:dyDescent="0.3">
      <c r="A603" s="1">
        <v>44797</v>
      </c>
      <c r="B603">
        <v>4.0578841999999997E-2</v>
      </c>
      <c r="C603">
        <v>1.0263919999999999E-2</v>
      </c>
    </row>
    <row r="604" spans="1:3" x14ac:dyDescent="0.3">
      <c r="A604" s="1">
        <v>44798</v>
      </c>
      <c r="B604">
        <v>0.89035034000000002</v>
      </c>
      <c r="C604">
        <v>1.2449622</v>
      </c>
    </row>
    <row r="605" spans="1:3" x14ac:dyDescent="0.3">
      <c r="A605" s="1">
        <v>44799</v>
      </c>
      <c r="B605">
        <v>-3.6707459999999998</v>
      </c>
      <c r="C605">
        <v>-4.3825444999999998</v>
      </c>
    </row>
    <row r="606" spans="1:3" x14ac:dyDescent="0.3">
      <c r="A606" s="1">
        <v>44800</v>
      </c>
      <c r="B606">
        <v>0</v>
      </c>
      <c r="C606">
        <v>0</v>
      </c>
    </row>
    <row r="607" spans="1:3" x14ac:dyDescent="0.3">
      <c r="A607" s="1">
        <v>44801</v>
      </c>
      <c r="B607">
        <v>0</v>
      </c>
      <c r="C607">
        <v>0</v>
      </c>
    </row>
    <row r="608" spans="1:3" x14ac:dyDescent="0.3">
      <c r="A608" s="1">
        <v>44802</v>
      </c>
      <c r="B608">
        <v>0.76782702999999997</v>
      </c>
      <c r="C608">
        <v>0.43882132000000001</v>
      </c>
    </row>
    <row r="609" spans="1:3" x14ac:dyDescent="0.3">
      <c r="A609" s="1">
        <v>44803</v>
      </c>
      <c r="B609">
        <v>-1.3651192000000001</v>
      </c>
      <c r="C609">
        <v>-1.3809264000000001</v>
      </c>
    </row>
    <row r="610" spans="1:3" x14ac:dyDescent="0.3">
      <c r="A610" s="1">
        <v>44804</v>
      </c>
      <c r="B610">
        <v>-1.4351726</v>
      </c>
      <c r="C610">
        <v>-1.2568355</v>
      </c>
    </row>
    <row r="611" spans="1:3" x14ac:dyDescent="0.3">
      <c r="A611" s="1">
        <v>44805</v>
      </c>
      <c r="B611">
        <v>1.618743</v>
      </c>
      <c r="C611">
        <v>1.3448834000000001</v>
      </c>
    </row>
    <row r="612" spans="1:3" x14ac:dyDescent="0.3">
      <c r="A612" s="1">
        <v>44806</v>
      </c>
      <c r="B612">
        <v>-0.49943924000000001</v>
      </c>
      <c r="C612">
        <v>-0.85983275999999997</v>
      </c>
    </row>
    <row r="613" spans="1:3" x14ac:dyDescent="0.3">
      <c r="A613" s="1">
        <v>44807</v>
      </c>
      <c r="B613">
        <v>0</v>
      </c>
      <c r="C613">
        <v>0</v>
      </c>
    </row>
    <row r="614" spans="1:3" x14ac:dyDescent="0.3">
      <c r="A614" s="1">
        <v>44808</v>
      </c>
      <c r="B614">
        <v>0</v>
      </c>
      <c r="C614">
        <v>0</v>
      </c>
    </row>
    <row r="615" spans="1:3" x14ac:dyDescent="0.3">
      <c r="A615" s="1">
        <v>44809</v>
      </c>
      <c r="B615">
        <v>0.65318346000000005</v>
      </c>
      <c r="C615">
        <v>0.65318346000000005</v>
      </c>
    </row>
    <row r="616" spans="1:3" x14ac:dyDescent="0.3">
      <c r="A616" s="1">
        <v>44810</v>
      </c>
      <c r="B616">
        <v>-0.35915970000000003</v>
      </c>
      <c r="C616">
        <v>-0.70013999999999998</v>
      </c>
    </row>
    <row r="617" spans="1:3" x14ac:dyDescent="0.3">
      <c r="A617" s="1">
        <v>44811</v>
      </c>
      <c r="B617">
        <v>2.7315735999999999</v>
      </c>
      <c r="C617">
        <v>2.9572725000000002</v>
      </c>
    </row>
    <row r="618" spans="1:3" x14ac:dyDescent="0.3">
      <c r="A618" s="1">
        <v>44812</v>
      </c>
      <c r="B618">
        <v>0.39550066</v>
      </c>
      <c r="C618">
        <v>0.26066303000000002</v>
      </c>
    </row>
    <row r="619" spans="1:3" x14ac:dyDescent="0.3">
      <c r="A619" s="1">
        <v>44813</v>
      </c>
      <c r="B619">
        <v>1.5535235000000001</v>
      </c>
      <c r="C619">
        <v>2.1862149999999998</v>
      </c>
    </row>
    <row r="620" spans="1:3" x14ac:dyDescent="0.3">
      <c r="A620" s="1">
        <v>44814</v>
      </c>
      <c r="B620">
        <v>0</v>
      </c>
      <c r="C620">
        <v>0</v>
      </c>
    </row>
    <row r="621" spans="1:3" x14ac:dyDescent="0.3">
      <c r="A621" s="1">
        <v>44815</v>
      </c>
      <c r="B621">
        <v>0</v>
      </c>
      <c r="C621">
        <v>0</v>
      </c>
    </row>
    <row r="622" spans="1:3" x14ac:dyDescent="0.3">
      <c r="A622" s="1">
        <v>44816</v>
      </c>
      <c r="B622">
        <v>1.0747671000000001</v>
      </c>
      <c r="C622">
        <v>1.1885762</v>
      </c>
    </row>
    <row r="623" spans="1:3" x14ac:dyDescent="0.3">
      <c r="A623" s="1">
        <v>44817</v>
      </c>
      <c r="B623">
        <v>-4.8435689999999996</v>
      </c>
      <c r="C623">
        <v>-5.9731189999999996</v>
      </c>
    </row>
    <row r="624" spans="1:3" x14ac:dyDescent="0.3">
      <c r="A624" s="1">
        <v>44818</v>
      </c>
      <c r="B624">
        <v>1.6421914</v>
      </c>
      <c r="C624">
        <v>2.0591140000000001</v>
      </c>
    </row>
    <row r="625" spans="1:3" x14ac:dyDescent="0.3">
      <c r="A625" s="1">
        <v>44819</v>
      </c>
      <c r="B625">
        <v>-0.93629359999999995</v>
      </c>
      <c r="C625">
        <v>-1.4674008000000001</v>
      </c>
    </row>
    <row r="626" spans="1:3" x14ac:dyDescent="0.3">
      <c r="A626" s="1">
        <v>44820</v>
      </c>
      <c r="B626">
        <v>-1.1584281999999999</v>
      </c>
      <c r="C626">
        <v>-1.0108352</v>
      </c>
    </row>
    <row r="627" spans="1:3" x14ac:dyDescent="0.3">
      <c r="A627" s="1">
        <v>44821</v>
      </c>
      <c r="B627">
        <v>0</v>
      </c>
      <c r="C627">
        <v>0</v>
      </c>
    </row>
    <row r="628" spans="1:3" x14ac:dyDescent="0.3">
      <c r="A628" s="1">
        <v>44822</v>
      </c>
      <c r="B628">
        <v>0</v>
      </c>
      <c r="C628">
        <v>0</v>
      </c>
    </row>
    <row r="629" spans="1:3" x14ac:dyDescent="0.3">
      <c r="A629" s="1">
        <v>44823</v>
      </c>
      <c r="B629">
        <v>1.1856914000000001</v>
      </c>
      <c r="C629">
        <v>1.1873841000000001</v>
      </c>
    </row>
    <row r="630" spans="1:3" x14ac:dyDescent="0.3">
      <c r="A630" s="1">
        <v>44824</v>
      </c>
      <c r="B630">
        <v>-1.4492989000000001</v>
      </c>
      <c r="C630">
        <v>-1.0996163000000001</v>
      </c>
    </row>
    <row r="631" spans="1:3" x14ac:dyDescent="0.3">
      <c r="A631" s="1">
        <v>44825</v>
      </c>
      <c r="B631">
        <v>-1.4014006000000001</v>
      </c>
      <c r="C631">
        <v>-1.4477909</v>
      </c>
    </row>
    <row r="632" spans="1:3" x14ac:dyDescent="0.3">
      <c r="A632" s="1">
        <v>44826</v>
      </c>
      <c r="B632">
        <v>0.36902427999999998</v>
      </c>
      <c r="C632">
        <v>-2.6535988E-2</v>
      </c>
    </row>
    <row r="633" spans="1:3" x14ac:dyDescent="0.3">
      <c r="A633" s="1">
        <v>44827</v>
      </c>
      <c r="B633">
        <v>-1.8217920999999999</v>
      </c>
      <c r="C633">
        <v>-1.7745495</v>
      </c>
    </row>
    <row r="634" spans="1:3" x14ac:dyDescent="0.3">
      <c r="A634" s="1">
        <v>44828</v>
      </c>
      <c r="B634">
        <v>0</v>
      </c>
      <c r="C634">
        <v>0</v>
      </c>
    </row>
    <row r="635" spans="1:3" x14ac:dyDescent="0.3">
      <c r="A635" s="1">
        <v>44829</v>
      </c>
      <c r="B635">
        <v>0</v>
      </c>
      <c r="C635">
        <v>0</v>
      </c>
    </row>
    <row r="636" spans="1:3" x14ac:dyDescent="0.3">
      <c r="A636" s="1">
        <v>44830</v>
      </c>
      <c r="B636">
        <v>0.56349039999999995</v>
      </c>
      <c r="C636">
        <v>1.1479973999999999</v>
      </c>
    </row>
    <row r="637" spans="1:3" x14ac:dyDescent="0.3">
      <c r="A637" s="1">
        <v>44831</v>
      </c>
      <c r="B637">
        <v>-0.94171165999999995</v>
      </c>
      <c r="C637">
        <v>-0.64836740000000004</v>
      </c>
    </row>
    <row r="638" spans="1:3" x14ac:dyDescent="0.3">
      <c r="A638" s="1">
        <v>44832</v>
      </c>
      <c r="B638">
        <v>3.2947302000000001</v>
      </c>
      <c r="C638">
        <v>3.3165931999999998</v>
      </c>
    </row>
    <row r="639" spans="1:3" x14ac:dyDescent="0.3">
      <c r="A639" s="1">
        <v>44833</v>
      </c>
      <c r="B639">
        <v>-2.1602869999999998</v>
      </c>
      <c r="C639">
        <v>-2.9535710000000002</v>
      </c>
    </row>
    <row r="640" spans="1:3" x14ac:dyDescent="0.3">
      <c r="A640" s="1">
        <v>44834</v>
      </c>
      <c r="B640">
        <v>-2.1074294999999998</v>
      </c>
      <c r="C640">
        <v>-2.2558807999999999</v>
      </c>
    </row>
    <row r="641" spans="1:3" x14ac:dyDescent="0.3">
      <c r="A641" s="1">
        <v>44835</v>
      </c>
      <c r="B641">
        <v>0</v>
      </c>
      <c r="C641">
        <v>0</v>
      </c>
    </row>
    <row r="642" spans="1:3" x14ac:dyDescent="0.3">
      <c r="A642" s="1">
        <v>44836</v>
      </c>
      <c r="B642">
        <v>0</v>
      </c>
      <c r="C642">
        <v>0</v>
      </c>
    </row>
    <row r="643" spans="1:3" x14ac:dyDescent="0.3">
      <c r="A643" s="1">
        <v>44837</v>
      </c>
      <c r="B643">
        <v>2.6401281000000001</v>
      </c>
      <c r="C643">
        <v>2.3460269999999999</v>
      </c>
    </row>
    <row r="644" spans="1:3" x14ac:dyDescent="0.3">
      <c r="A644" s="1">
        <v>44838</v>
      </c>
      <c r="B644">
        <v>2.7996181999999998</v>
      </c>
      <c r="C644">
        <v>2.8449059000000001</v>
      </c>
    </row>
    <row r="645" spans="1:3" x14ac:dyDescent="0.3">
      <c r="A645" s="1">
        <v>44839</v>
      </c>
      <c r="B645">
        <v>-1.3867617000000001</v>
      </c>
      <c r="C645">
        <v>-1.2091875000000001</v>
      </c>
    </row>
    <row r="646" spans="1:3" x14ac:dyDescent="0.3">
      <c r="A646" s="1">
        <v>44840</v>
      </c>
      <c r="B646">
        <v>-1.5720308000000001</v>
      </c>
      <c r="C646">
        <v>-1.3290763000000001</v>
      </c>
    </row>
    <row r="647" spans="1:3" x14ac:dyDescent="0.3">
      <c r="A647" s="1">
        <v>44841</v>
      </c>
      <c r="B647">
        <v>-2.0892620000000002</v>
      </c>
      <c r="C647">
        <v>-3.1176387999999999</v>
      </c>
    </row>
    <row r="648" spans="1:3" x14ac:dyDescent="0.3">
      <c r="A648" s="1">
        <v>44842</v>
      </c>
      <c r="B648">
        <v>0</v>
      </c>
      <c r="C648">
        <v>0</v>
      </c>
    </row>
    <row r="649" spans="1:3" x14ac:dyDescent="0.3">
      <c r="A649" s="1">
        <v>44843</v>
      </c>
      <c r="B649">
        <v>0</v>
      </c>
      <c r="C649">
        <v>0</v>
      </c>
    </row>
    <row r="650" spans="1:3" x14ac:dyDescent="0.3">
      <c r="A650" s="1">
        <v>44844</v>
      </c>
      <c r="B650">
        <v>-0.76352953999999995</v>
      </c>
      <c r="C650">
        <v>-0.99962949999999995</v>
      </c>
    </row>
    <row r="651" spans="1:3" x14ac:dyDescent="0.3">
      <c r="A651" s="1">
        <v>44845</v>
      </c>
      <c r="B651">
        <v>0.96716880000000005</v>
      </c>
      <c r="C651">
        <v>0.21471977</v>
      </c>
    </row>
    <row r="652" spans="1:3" x14ac:dyDescent="0.3">
      <c r="A652" s="1">
        <v>44846</v>
      </c>
      <c r="B652">
        <v>-1.0520875000000001</v>
      </c>
      <c r="C652">
        <v>-0.75863004000000001</v>
      </c>
    </row>
    <row r="653" spans="1:3" x14ac:dyDescent="0.3">
      <c r="A653" s="1">
        <v>44847</v>
      </c>
      <c r="B653">
        <v>3.1109452000000002</v>
      </c>
      <c r="C653">
        <v>2.8157234</v>
      </c>
    </row>
    <row r="654" spans="1:3" x14ac:dyDescent="0.3">
      <c r="A654" s="1">
        <v>44848</v>
      </c>
      <c r="B654">
        <v>-2.4393140999999998</v>
      </c>
      <c r="C654">
        <v>-3.1649828000000002</v>
      </c>
    </row>
    <row r="655" spans="1:3" x14ac:dyDescent="0.3">
      <c r="A655" s="1">
        <v>44849</v>
      </c>
      <c r="B655">
        <v>0</v>
      </c>
      <c r="C655">
        <v>0</v>
      </c>
    </row>
    <row r="656" spans="1:3" x14ac:dyDescent="0.3">
      <c r="A656" s="1">
        <v>44850</v>
      </c>
      <c r="B656">
        <v>0</v>
      </c>
      <c r="C656">
        <v>0</v>
      </c>
    </row>
    <row r="657" spans="1:3" x14ac:dyDescent="0.3">
      <c r="A657" s="1">
        <v>44851</v>
      </c>
      <c r="B657">
        <v>3.0290723000000002</v>
      </c>
      <c r="C657">
        <v>3.7648082</v>
      </c>
    </row>
    <row r="658" spans="1:3" x14ac:dyDescent="0.3">
      <c r="A658" s="1">
        <v>44852</v>
      </c>
      <c r="B658">
        <v>0.28331279999999998</v>
      </c>
      <c r="C658">
        <v>-9.7459555000000003E-2</v>
      </c>
    </row>
    <row r="659" spans="1:3" x14ac:dyDescent="0.3">
      <c r="A659" s="1">
        <v>44853</v>
      </c>
      <c r="B659">
        <v>-0.46787857999999999</v>
      </c>
      <c r="C659">
        <v>-0.12307166999999999</v>
      </c>
    </row>
    <row r="660" spans="1:3" x14ac:dyDescent="0.3">
      <c r="A660" s="1">
        <v>44854</v>
      </c>
      <c r="B660">
        <v>-0.35530925000000002</v>
      </c>
      <c r="C660">
        <v>-2.5355816E-2</v>
      </c>
    </row>
    <row r="661" spans="1:3" x14ac:dyDescent="0.3">
      <c r="A661" s="1">
        <v>44855</v>
      </c>
      <c r="B661">
        <v>2.9018640000000002</v>
      </c>
      <c r="C661">
        <v>2.816093</v>
      </c>
    </row>
    <row r="662" spans="1:3" x14ac:dyDescent="0.3">
      <c r="A662" s="1">
        <v>44856</v>
      </c>
      <c r="B662">
        <v>0</v>
      </c>
      <c r="C662">
        <v>0</v>
      </c>
    </row>
    <row r="663" spans="1:3" x14ac:dyDescent="0.3">
      <c r="A663" s="1">
        <v>44857</v>
      </c>
      <c r="B663">
        <v>0</v>
      </c>
      <c r="C663">
        <v>0</v>
      </c>
    </row>
    <row r="664" spans="1:3" x14ac:dyDescent="0.3">
      <c r="A664" s="1">
        <v>44858</v>
      </c>
      <c r="B664">
        <v>1.2201309</v>
      </c>
      <c r="C664">
        <v>1.0966182</v>
      </c>
    </row>
    <row r="665" spans="1:3" x14ac:dyDescent="0.3">
      <c r="A665" s="1">
        <v>44859</v>
      </c>
      <c r="B665">
        <v>1.1275887</v>
      </c>
      <c r="C665">
        <v>1.5971422</v>
      </c>
    </row>
    <row r="666" spans="1:3" x14ac:dyDescent="0.3">
      <c r="A666" s="1">
        <v>44860</v>
      </c>
      <c r="B666">
        <v>-1.2105048</v>
      </c>
      <c r="C666">
        <v>-2.6600242000000001</v>
      </c>
    </row>
    <row r="667" spans="1:3" x14ac:dyDescent="0.3">
      <c r="A667" s="1">
        <v>44861</v>
      </c>
      <c r="B667">
        <v>-1.1964262000000001</v>
      </c>
      <c r="C667">
        <v>-2.4744630000000001</v>
      </c>
    </row>
    <row r="668" spans="1:3" x14ac:dyDescent="0.3">
      <c r="A668" s="1">
        <v>44862</v>
      </c>
      <c r="B668">
        <v>2.7114391000000002</v>
      </c>
      <c r="C668">
        <v>3.3946394999999998</v>
      </c>
    </row>
    <row r="669" spans="1:3" x14ac:dyDescent="0.3">
      <c r="A669" s="1">
        <v>44863</v>
      </c>
      <c r="B669">
        <v>0</v>
      </c>
      <c r="C669">
        <v>0</v>
      </c>
    </row>
    <row r="670" spans="1:3" x14ac:dyDescent="0.3">
      <c r="A670" s="1">
        <v>44864</v>
      </c>
      <c r="B670">
        <v>0</v>
      </c>
      <c r="C670">
        <v>0</v>
      </c>
    </row>
    <row r="671" spans="1:3" x14ac:dyDescent="0.3">
      <c r="A671" s="1">
        <v>44865</v>
      </c>
      <c r="B671">
        <v>-0.51980614999999997</v>
      </c>
      <c r="C671">
        <v>-0.96116659999999998</v>
      </c>
    </row>
    <row r="672" spans="1:3" x14ac:dyDescent="0.3">
      <c r="A672" s="1">
        <v>44866</v>
      </c>
      <c r="B672">
        <v>-0.95131399999999999</v>
      </c>
      <c r="C672">
        <v>-1.5324891</v>
      </c>
    </row>
    <row r="673" spans="1:3" x14ac:dyDescent="0.3">
      <c r="A673" s="1">
        <v>44867</v>
      </c>
      <c r="B673">
        <v>-2.4821043</v>
      </c>
      <c r="C673">
        <v>-3.4004569999999998</v>
      </c>
    </row>
    <row r="674" spans="1:3" x14ac:dyDescent="0.3">
      <c r="A674" s="1">
        <v>44868</v>
      </c>
      <c r="B674">
        <v>-0.58283209999999996</v>
      </c>
      <c r="C674">
        <v>-1.5107930000000001</v>
      </c>
    </row>
    <row r="675" spans="1:3" x14ac:dyDescent="0.3">
      <c r="A675" s="1">
        <v>44869</v>
      </c>
      <c r="B675">
        <v>1.1009215999999999</v>
      </c>
      <c r="C675">
        <v>1.2695432</v>
      </c>
    </row>
    <row r="676" spans="1:3" x14ac:dyDescent="0.3">
      <c r="A676" s="1">
        <v>44870</v>
      </c>
      <c r="B676">
        <v>0</v>
      </c>
      <c r="C676">
        <v>0</v>
      </c>
    </row>
    <row r="677" spans="1:3" x14ac:dyDescent="0.3">
      <c r="A677" s="1">
        <v>44871</v>
      </c>
      <c r="B677">
        <v>0</v>
      </c>
      <c r="C677">
        <v>0</v>
      </c>
    </row>
    <row r="678" spans="1:3" x14ac:dyDescent="0.3">
      <c r="A678" s="1">
        <v>44872</v>
      </c>
      <c r="B678">
        <v>-0.32393931999999998</v>
      </c>
      <c r="C678">
        <v>-0.18286705</v>
      </c>
    </row>
    <row r="679" spans="1:3" x14ac:dyDescent="0.3">
      <c r="A679" s="1">
        <v>44873</v>
      </c>
      <c r="B679">
        <v>-0.63006879999999998</v>
      </c>
      <c r="C679">
        <v>-0.44308304999999998</v>
      </c>
    </row>
    <row r="680" spans="1:3" x14ac:dyDescent="0.3">
      <c r="A680" s="1">
        <v>44874</v>
      </c>
      <c r="B680">
        <v>-3.4852683999999998</v>
      </c>
      <c r="C680">
        <v>-3.7290930000000002</v>
      </c>
    </row>
    <row r="681" spans="1:3" x14ac:dyDescent="0.3">
      <c r="A681" s="1">
        <v>44875</v>
      </c>
      <c r="B681">
        <v>6.4810276</v>
      </c>
      <c r="C681">
        <v>8.3820580000000007</v>
      </c>
    </row>
    <row r="682" spans="1:3" x14ac:dyDescent="0.3">
      <c r="A682" s="1">
        <v>44876</v>
      </c>
      <c r="B682">
        <v>-3.3568859999999998</v>
      </c>
      <c r="C682">
        <v>-2.5195837000000001</v>
      </c>
    </row>
    <row r="683" spans="1:3" x14ac:dyDescent="0.3">
      <c r="A683" s="1">
        <v>44877</v>
      </c>
      <c r="B683">
        <v>0</v>
      </c>
      <c r="C683">
        <v>0</v>
      </c>
    </row>
    <row r="684" spans="1:3" x14ac:dyDescent="0.3">
      <c r="A684" s="1">
        <v>44878</v>
      </c>
      <c r="B684">
        <v>0</v>
      </c>
      <c r="C684">
        <v>0</v>
      </c>
    </row>
    <row r="685" spans="1:3" x14ac:dyDescent="0.3">
      <c r="A685" s="1">
        <v>44879</v>
      </c>
      <c r="B685">
        <v>-0.29041169999999999</v>
      </c>
      <c r="C685">
        <v>-0.31499863</v>
      </c>
    </row>
    <row r="686" spans="1:3" x14ac:dyDescent="0.3">
      <c r="A686" s="1">
        <v>44880</v>
      </c>
      <c r="B686">
        <v>0.2215743</v>
      </c>
      <c r="C686">
        <v>0.74917080000000003</v>
      </c>
    </row>
    <row r="687" spans="1:3" x14ac:dyDescent="0.3">
      <c r="A687" s="1">
        <v>44881</v>
      </c>
      <c r="B687">
        <v>-0.20930171</v>
      </c>
      <c r="C687">
        <v>-0.81472990000000001</v>
      </c>
    </row>
    <row r="688" spans="1:3" x14ac:dyDescent="0.3">
      <c r="A688" s="1">
        <v>44882</v>
      </c>
      <c r="B688">
        <v>0.76247454000000003</v>
      </c>
      <c r="C688">
        <v>0.84866284999999997</v>
      </c>
    </row>
    <row r="689" spans="1:3" x14ac:dyDescent="0.3">
      <c r="A689" s="1">
        <v>44883</v>
      </c>
      <c r="B689">
        <v>0.54405930000000002</v>
      </c>
      <c r="C689">
        <v>9.3126299999999995E-2</v>
      </c>
    </row>
    <row r="690" spans="1:3" x14ac:dyDescent="0.3">
      <c r="A690" s="1">
        <v>44884</v>
      </c>
      <c r="B690">
        <v>0</v>
      </c>
      <c r="C690">
        <v>0</v>
      </c>
    </row>
    <row r="691" spans="1:3" x14ac:dyDescent="0.3">
      <c r="A691" s="1">
        <v>44885</v>
      </c>
      <c r="B691">
        <v>0</v>
      </c>
      <c r="C691">
        <v>0</v>
      </c>
    </row>
    <row r="692" spans="1:3" x14ac:dyDescent="0.3">
      <c r="A692" s="1">
        <v>44886</v>
      </c>
      <c r="B692">
        <v>0.71054700000000004</v>
      </c>
      <c r="C692">
        <v>3.8278103000000001E-2</v>
      </c>
    </row>
    <row r="693" spans="1:3" x14ac:dyDescent="0.3">
      <c r="A693" s="1">
        <v>44887</v>
      </c>
      <c r="B693">
        <v>1.4803409999999999</v>
      </c>
      <c r="C693">
        <v>1.5750527000000001</v>
      </c>
    </row>
    <row r="694" spans="1:3" x14ac:dyDescent="0.3">
      <c r="A694" s="1">
        <v>44888</v>
      </c>
      <c r="B694">
        <v>0.27040243000000003</v>
      </c>
      <c r="C694">
        <v>0.64257383000000001</v>
      </c>
    </row>
    <row r="695" spans="1:3" x14ac:dyDescent="0.3">
      <c r="A695" s="1">
        <v>44889</v>
      </c>
      <c r="B695">
        <v>-1.7458856</v>
      </c>
      <c r="C695">
        <v>-1.7458856</v>
      </c>
    </row>
    <row r="696" spans="1:3" x14ac:dyDescent="0.3">
      <c r="A696" s="1">
        <v>44890</v>
      </c>
      <c r="B696">
        <v>-0.36487579999999997</v>
      </c>
      <c r="C696">
        <v>-0.99817513999999996</v>
      </c>
    </row>
    <row r="697" spans="1:3" x14ac:dyDescent="0.3">
      <c r="A697" s="1">
        <v>44891</v>
      </c>
      <c r="B697">
        <v>0</v>
      </c>
      <c r="C697">
        <v>0</v>
      </c>
    </row>
    <row r="698" spans="1:3" x14ac:dyDescent="0.3">
      <c r="A698" s="1">
        <v>44892</v>
      </c>
      <c r="B698">
        <v>0</v>
      </c>
      <c r="C698">
        <v>0</v>
      </c>
    </row>
    <row r="699" spans="1:3" x14ac:dyDescent="0.3">
      <c r="A699" s="1">
        <v>44893</v>
      </c>
      <c r="B699">
        <v>-0.35784244999999998</v>
      </c>
      <c r="C699">
        <v>-0.22784472</v>
      </c>
    </row>
    <row r="700" spans="1:3" x14ac:dyDescent="0.3">
      <c r="A700" s="1">
        <v>44894</v>
      </c>
      <c r="B700">
        <v>-1.177305</v>
      </c>
      <c r="C700">
        <v>-1.7566085</v>
      </c>
    </row>
    <row r="701" spans="1:3" x14ac:dyDescent="0.3">
      <c r="A701" s="1">
        <v>44895</v>
      </c>
      <c r="B701">
        <v>2.5358558000000002</v>
      </c>
      <c r="C701">
        <v>3.9359926999999999</v>
      </c>
    </row>
    <row r="702" spans="1:3" x14ac:dyDescent="0.3">
      <c r="A702" s="1">
        <v>44896</v>
      </c>
      <c r="B702">
        <v>-1.5131711999999999</v>
      </c>
      <c r="C702">
        <v>-1.3196945</v>
      </c>
    </row>
    <row r="703" spans="1:3" x14ac:dyDescent="0.3">
      <c r="A703" s="1">
        <v>44897</v>
      </c>
      <c r="B703">
        <v>-0.10384321000000001</v>
      </c>
      <c r="C703">
        <v>-0.38685203000000001</v>
      </c>
    </row>
    <row r="704" spans="1:3" x14ac:dyDescent="0.3">
      <c r="A704" s="1">
        <v>44898</v>
      </c>
      <c r="B704">
        <v>0</v>
      </c>
      <c r="C704">
        <v>0</v>
      </c>
    </row>
    <row r="705" spans="1:3" x14ac:dyDescent="0.3">
      <c r="A705" s="1">
        <v>44899</v>
      </c>
      <c r="B705">
        <v>0</v>
      </c>
      <c r="C705">
        <v>0</v>
      </c>
    </row>
    <row r="706" spans="1:3" x14ac:dyDescent="0.3">
      <c r="A706" s="1">
        <v>44900</v>
      </c>
      <c r="B706">
        <v>-2.354139</v>
      </c>
      <c r="C706">
        <v>-2.2342265000000001</v>
      </c>
    </row>
    <row r="707" spans="1:3" x14ac:dyDescent="0.3">
      <c r="A707" s="1">
        <v>44901</v>
      </c>
      <c r="B707">
        <v>0.5599499</v>
      </c>
      <c r="C707">
        <v>-8.3410739999999997E-2</v>
      </c>
    </row>
    <row r="708" spans="1:3" x14ac:dyDescent="0.3">
      <c r="A708" s="1">
        <v>44902</v>
      </c>
      <c r="B708">
        <v>4.1806698000000003E-2</v>
      </c>
      <c r="C708">
        <v>-0.19683838000000001</v>
      </c>
    </row>
    <row r="709" spans="1:3" x14ac:dyDescent="0.3">
      <c r="A709" s="1">
        <v>44903</v>
      </c>
      <c r="B709">
        <v>0.50507784</v>
      </c>
      <c r="C709">
        <v>0.9040475</v>
      </c>
    </row>
    <row r="710" spans="1:3" x14ac:dyDescent="0.3">
      <c r="A710" s="1">
        <v>44904</v>
      </c>
      <c r="B710">
        <v>-1.9970596</v>
      </c>
      <c r="C710">
        <v>-1.8890798</v>
      </c>
    </row>
    <row r="711" spans="1:3" x14ac:dyDescent="0.3">
      <c r="A711" s="1">
        <v>44905</v>
      </c>
      <c r="B711">
        <v>0</v>
      </c>
      <c r="C711">
        <v>0</v>
      </c>
    </row>
    <row r="712" spans="1:3" x14ac:dyDescent="0.3">
      <c r="A712" s="1">
        <v>44906</v>
      </c>
      <c r="B712">
        <v>0</v>
      </c>
      <c r="C712">
        <v>0</v>
      </c>
    </row>
    <row r="713" spans="1:3" x14ac:dyDescent="0.3">
      <c r="A713" s="1">
        <v>44907</v>
      </c>
      <c r="B713">
        <v>1.8938184</v>
      </c>
      <c r="C713">
        <v>1.7063855999999999</v>
      </c>
    </row>
    <row r="714" spans="1:3" x14ac:dyDescent="0.3">
      <c r="A714" s="1">
        <v>44908</v>
      </c>
      <c r="B714">
        <v>0.70687529999999998</v>
      </c>
      <c r="C714">
        <v>1.0247469</v>
      </c>
    </row>
    <row r="715" spans="1:3" x14ac:dyDescent="0.3">
      <c r="A715" s="1">
        <v>44909</v>
      </c>
      <c r="B715">
        <v>-1.4264166</v>
      </c>
      <c r="C715">
        <v>-1.5276312999999999</v>
      </c>
    </row>
    <row r="716" spans="1:3" x14ac:dyDescent="0.3">
      <c r="A716" s="1">
        <v>44910</v>
      </c>
      <c r="B716">
        <v>-1.926887</v>
      </c>
      <c r="C716">
        <v>-2.8432189999999999</v>
      </c>
    </row>
    <row r="717" spans="1:3" x14ac:dyDescent="0.3">
      <c r="A717" s="1">
        <v>44911</v>
      </c>
      <c r="B717">
        <v>-0.89073780000000002</v>
      </c>
      <c r="C717">
        <v>-0.66843629999999998</v>
      </c>
    </row>
    <row r="718" spans="1:3" x14ac:dyDescent="0.3">
      <c r="A718" s="1">
        <v>44912</v>
      </c>
      <c r="B718">
        <v>0</v>
      </c>
      <c r="C718">
        <v>0</v>
      </c>
    </row>
    <row r="719" spans="1:3" x14ac:dyDescent="0.3">
      <c r="A719" s="1">
        <v>44913</v>
      </c>
      <c r="B719">
        <v>0</v>
      </c>
      <c r="C719">
        <v>0</v>
      </c>
    </row>
    <row r="720" spans="1:3" x14ac:dyDescent="0.3">
      <c r="A720" s="1">
        <v>44914</v>
      </c>
      <c r="B720">
        <v>-1.1476516999999999</v>
      </c>
      <c r="C720">
        <v>-1.6998648999999999</v>
      </c>
    </row>
    <row r="721" spans="1:3" x14ac:dyDescent="0.3">
      <c r="A721" s="1">
        <v>44915</v>
      </c>
      <c r="B721">
        <v>-0.88530779999999998</v>
      </c>
      <c r="C721">
        <v>-1.0978102999999999</v>
      </c>
    </row>
    <row r="722" spans="1:3" x14ac:dyDescent="0.3">
      <c r="A722" s="1">
        <v>44916</v>
      </c>
      <c r="B722">
        <v>1.1883140000000001</v>
      </c>
      <c r="C722">
        <v>1.1438250000000001</v>
      </c>
    </row>
    <row r="723" spans="1:3" x14ac:dyDescent="0.3">
      <c r="A723" s="1">
        <v>44917</v>
      </c>
      <c r="B723">
        <v>-2.1626055000000002</v>
      </c>
      <c r="C723">
        <v>-3.1748949999999998</v>
      </c>
    </row>
    <row r="724" spans="1:3" x14ac:dyDescent="0.3">
      <c r="A724" s="1">
        <v>44918</v>
      </c>
      <c r="B724">
        <v>0.94958544</v>
      </c>
      <c r="C724">
        <v>0.59796570000000004</v>
      </c>
    </row>
    <row r="725" spans="1:3" x14ac:dyDescent="0.3">
      <c r="A725" s="1">
        <v>44919</v>
      </c>
      <c r="B725">
        <v>0</v>
      </c>
      <c r="C725">
        <v>0</v>
      </c>
    </row>
    <row r="726" spans="1:3" x14ac:dyDescent="0.3">
      <c r="A726" s="1">
        <v>44920</v>
      </c>
      <c r="B726">
        <v>0</v>
      </c>
      <c r="C726">
        <v>0</v>
      </c>
    </row>
    <row r="727" spans="1:3" x14ac:dyDescent="0.3">
      <c r="A727" s="1">
        <v>44921</v>
      </c>
      <c r="B727">
        <v>0</v>
      </c>
      <c r="C727">
        <v>0</v>
      </c>
    </row>
    <row r="728" spans="1:3" x14ac:dyDescent="0.3">
      <c r="A728" s="1">
        <v>44922</v>
      </c>
      <c r="B728">
        <v>-1.1447608</v>
      </c>
      <c r="C728">
        <v>-2.1565496999999998</v>
      </c>
    </row>
    <row r="729" spans="1:3" x14ac:dyDescent="0.3">
      <c r="A729" s="1">
        <v>44923</v>
      </c>
      <c r="B729">
        <v>-1.5651822</v>
      </c>
      <c r="C729">
        <v>-1.6424179000000001</v>
      </c>
    </row>
    <row r="730" spans="1:3" x14ac:dyDescent="0.3">
      <c r="A730" s="1">
        <v>44924</v>
      </c>
      <c r="B730">
        <v>1.5911579</v>
      </c>
      <c r="C730">
        <v>2.2273301999999999</v>
      </c>
    </row>
    <row r="731" spans="1:3" x14ac:dyDescent="0.3">
      <c r="A731" s="1">
        <v>44925</v>
      </c>
      <c r="B731">
        <v>-0.26340485000000002</v>
      </c>
      <c r="C731">
        <v>-6.0051680000000003E-2</v>
      </c>
    </row>
    <row r="732" spans="1:3" x14ac:dyDescent="0.3">
      <c r="A732" s="1">
        <v>44926</v>
      </c>
      <c r="B732">
        <v>0</v>
      </c>
      <c r="C732">
        <v>0</v>
      </c>
    </row>
    <row r="733" spans="1:3" x14ac:dyDescent="0.3">
      <c r="A733" s="1">
        <v>44927</v>
      </c>
      <c r="B733">
        <v>0</v>
      </c>
      <c r="C733">
        <v>0</v>
      </c>
    </row>
    <row r="734" spans="1:3" x14ac:dyDescent="0.3">
      <c r="A734" s="1">
        <v>44928</v>
      </c>
      <c r="B734">
        <v>0</v>
      </c>
      <c r="C734">
        <v>0</v>
      </c>
    </row>
    <row r="735" spans="1:3" x14ac:dyDescent="0.3">
      <c r="A735" s="1">
        <v>44929</v>
      </c>
      <c r="B735">
        <v>9.8764900000000003E-2</v>
      </c>
      <c r="C735">
        <v>-0.15755891999999999</v>
      </c>
    </row>
    <row r="736" spans="1:3" x14ac:dyDescent="0.3">
      <c r="A736" s="1">
        <v>44930</v>
      </c>
      <c r="B736">
        <v>0.80770253999999997</v>
      </c>
      <c r="C736">
        <v>0.51196814000000002</v>
      </c>
    </row>
    <row r="737" spans="1:3" x14ac:dyDescent="0.3">
      <c r="A737" s="1">
        <v>44931</v>
      </c>
      <c r="B737">
        <v>-1.3007223999999999</v>
      </c>
      <c r="C737">
        <v>-1.7241417999999999</v>
      </c>
    </row>
    <row r="738" spans="1:3" x14ac:dyDescent="0.3">
      <c r="A738" s="1">
        <v>44932</v>
      </c>
      <c r="B738">
        <v>2.2247195</v>
      </c>
      <c r="C738">
        <v>2.6913404000000001</v>
      </c>
    </row>
    <row r="739" spans="1:3" x14ac:dyDescent="0.3">
      <c r="A739" s="1">
        <v>44933</v>
      </c>
      <c r="B739">
        <v>0</v>
      </c>
      <c r="C739">
        <v>0</v>
      </c>
    </row>
    <row r="740" spans="1:3" x14ac:dyDescent="0.3">
      <c r="A740" s="1">
        <v>44934</v>
      </c>
      <c r="B740">
        <v>0</v>
      </c>
      <c r="C740">
        <v>0</v>
      </c>
    </row>
    <row r="741" spans="1:3" x14ac:dyDescent="0.3">
      <c r="A741" s="1">
        <v>44935</v>
      </c>
      <c r="B741">
        <v>-2.0379900000000002</v>
      </c>
      <c r="C741">
        <v>-1.3479292</v>
      </c>
    </row>
    <row r="742" spans="1:3" x14ac:dyDescent="0.3">
      <c r="A742" s="1">
        <v>44936</v>
      </c>
      <c r="B742">
        <v>0.79441070000000003</v>
      </c>
      <c r="C742">
        <v>0.93971490000000002</v>
      </c>
    </row>
    <row r="743" spans="1:3" x14ac:dyDescent="0.3">
      <c r="A743" s="1">
        <v>44937</v>
      </c>
      <c r="B743">
        <v>1.3949513</v>
      </c>
      <c r="C743">
        <v>1.8607855</v>
      </c>
    </row>
    <row r="744" spans="1:3" x14ac:dyDescent="0.3">
      <c r="A744" s="1">
        <v>44938</v>
      </c>
      <c r="B744">
        <v>0.33589602000000002</v>
      </c>
      <c r="C744">
        <v>0.51221850000000002</v>
      </c>
    </row>
    <row r="745" spans="1:3" x14ac:dyDescent="0.3">
      <c r="A745" s="1">
        <v>44939</v>
      </c>
      <c r="B745">
        <v>2.1338462999999998E-2</v>
      </c>
      <c r="C745">
        <v>0.32033919999999999</v>
      </c>
    </row>
    <row r="746" spans="1:3" x14ac:dyDescent="0.3">
      <c r="A746" s="1">
        <v>44940</v>
      </c>
      <c r="B746">
        <v>0</v>
      </c>
      <c r="C746">
        <v>0</v>
      </c>
    </row>
    <row r="747" spans="1:3" x14ac:dyDescent="0.3">
      <c r="A747" s="1">
        <v>44941</v>
      </c>
      <c r="B747">
        <v>0</v>
      </c>
      <c r="C747">
        <v>0</v>
      </c>
    </row>
    <row r="748" spans="1:3" x14ac:dyDescent="0.3">
      <c r="A748" s="1">
        <v>44942</v>
      </c>
      <c r="B748">
        <v>-0.47931075000000001</v>
      </c>
      <c r="C748">
        <v>-0.47931075000000001</v>
      </c>
    </row>
    <row r="749" spans="1:3" x14ac:dyDescent="0.3">
      <c r="A749" s="1">
        <v>44943</v>
      </c>
      <c r="B749">
        <v>9.1528890000000002E-2</v>
      </c>
      <c r="C749">
        <v>0.47864913999999997</v>
      </c>
    </row>
    <row r="750" spans="1:3" x14ac:dyDescent="0.3">
      <c r="A750" s="1">
        <v>44944</v>
      </c>
      <c r="B750">
        <v>-1.6820908000000001</v>
      </c>
      <c r="C750">
        <v>-1.4035761</v>
      </c>
    </row>
    <row r="751" spans="1:3" x14ac:dyDescent="0.3">
      <c r="A751" s="1">
        <v>44945</v>
      </c>
      <c r="B751">
        <v>-1.1571526999999999</v>
      </c>
      <c r="C751">
        <v>-1.4105082</v>
      </c>
    </row>
    <row r="752" spans="1:3" x14ac:dyDescent="0.3">
      <c r="A752" s="1">
        <v>44946</v>
      </c>
      <c r="B752">
        <v>2.1357178999999999</v>
      </c>
      <c r="C752">
        <v>3.0118345999999998</v>
      </c>
    </row>
    <row r="753" spans="1:3" x14ac:dyDescent="0.3">
      <c r="A753" s="1">
        <v>44947</v>
      </c>
      <c r="B753">
        <v>0</v>
      </c>
      <c r="C753">
        <v>0</v>
      </c>
    </row>
    <row r="754" spans="1:3" x14ac:dyDescent="0.3">
      <c r="A754" s="1">
        <v>44948</v>
      </c>
      <c r="B754">
        <v>0</v>
      </c>
      <c r="C754">
        <v>0</v>
      </c>
    </row>
    <row r="755" spans="1:3" x14ac:dyDescent="0.3">
      <c r="A755" s="1">
        <v>44949</v>
      </c>
      <c r="B755">
        <v>1.1998534000000001</v>
      </c>
      <c r="C755">
        <v>2.2215962</v>
      </c>
    </row>
    <row r="756" spans="1:3" x14ac:dyDescent="0.3">
      <c r="A756" s="1">
        <v>44950</v>
      </c>
      <c r="B756">
        <v>-0.10733008400000001</v>
      </c>
      <c r="C756">
        <v>-0.20418167000000001</v>
      </c>
    </row>
    <row r="757" spans="1:3" x14ac:dyDescent="0.3">
      <c r="A757" s="1">
        <v>44951</v>
      </c>
      <c r="B757">
        <v>-0.25806426999999998</v>
      </c>
      <c r="C757">
        <v>-0.51670669999999996</v>
      </c>
    </row>
    <row r="758" spans="1:3" x14ac:dyDescent="0.3">
      <c r="A758" s="1">
        <v>44952</v>
      </c>
      <c r="B758">
        <v>1.0128497999999999</v>
      </c>
      <c r="C758">
        <v>1.8628359000000001</v>
      </c>
    </row>
    <row r="759" spans="1:3" x14ac:dyDescent="0.3">
      <c r="A759" s="1">
        <v>44953</v>
      </c>
      <c r="B759">
        <v>0.27861595</v>
      </c>
      <c r="C759">
        <v>1.0446667999999999</v>
      </c>
    </row>
    <row r="760" spans="1:3" x14ac:dyDescent="0.3">
      <c r="A760" s="1">
        <v>44954</v>
      </c>
      <c r="B760">
        <v>0</v>
      </c>
      <c r="C760">
        <v>0</v>
      </c>
    </row>
    <row r="761" spans="1:3" x14ac:dyDescent="0.3">
      <c r="A761" s="1">
        <v>44955</v>
      </c>
      <c r="B761">
        <v>0</v>
      </c>
      <c r="C761">
        <v>0</v>
      </c>
    </row>
    <row r="762" spans="1:3" x14ac:dyDescent="0.3">
      <c r="A762" s="1">
        <v>44956</v>
      </c>
      <c r="B762">
        <v>-1.5794575</v>
      </c>
      <c r="C762">
        <v>-2.3441255000000001</v>
      </c>
    </row>
    <row r="763" spans="1:3" x14ac:dyDescent="0.3">
      <c r="A763" s="1">
        <v>44957</v>
      </c>
      <c r="B763">
        <v>1.8423915</v>
      </c>
      <c r="C763">
        <v>1.8707632999999999</v>
      </c>
    </row>
    <row r="764" spans="1:3" x14ac:dyDescent="0.3">
      <c r="A764" s="1">
        <v>44958</v>
      </c>
      <c r="B764">
        <v>1.0258436</v>
      </c>
      <c r="C764">
        <v>2.1010279999999999</v>
      </c>
    </row>
    <row r="765" spans="1:3" x14ac:dyDescent="0.3">
      <c r="A765" s="1">
        <v>44959</v>
      </c>
      <c r="B765">
        <v>0.54525137000000001</v>
      </c>
      <c r="C765">
        <v>2.6593924000000002</v>
      </c>
    </row>
    <row r="766" spans="1:3" x14ac:dyDescent="0.3">
      <c r="A766" s="1">
        <v>44960</v>
      </c>
      <c r="B766">
        <v>-0.32512545999999998</v>
      </c>
      <c r="C766">
        <v>-1.04478</v>
      </c>
    </row>
    <row r="767" spans="1:3" x14ac:dyDescent="0.3">
      <c r="A767" s="1">
        <v>44961</v>
      </c>
      <c r="B767">
        <v>0</v>
      </c>
      <c r="C767">
        <v>0</v>
      </c>
    </row>
    <row r="768" spans="1:3" x14ac:dyDescent="0.3">
      <c r="A768" s="1">
        <v>44962</v>
      </c>
      <c r="B768">
        <v>0</v>
      </c>
      <c r="C768">
        <v>0</v>
      </c>
    </row>
    <row r="769" spans="1:3" x14ac:dyDescent="0.3">
      <c r="A769" s="1">
        <v>44963</v>
      </c>
      <c r="B769">
        <v>1.2765527000000001</v>
      </c>
      <c r="C769">
        <v>1.0373235000000001</v>
      </c>
    </row>
    <row r="770" spans="1:3" x14ac:dyDescent="0.3">
      <c r="A770" s="1">
        <v>44964</v>
      </c>
      <c r="B770">
        <v>1.5181302999999999</v>
      </c>
      <c r="C770">
        <v>2.2837280999999998</v>
      </c>
    </row>
    <row r="771" spans="1:3" x14ac:dyDescent="0.3">
      <c r="A771" s="1">
        <v>44965</v>
      </c>
      <c r="B771">
        <v>-0.71135760000000003</v>
      </c>
      <c r="C771">
        <v>-1.3986349</v>
      </c>
    </row>
    <row r="772" spans="1:3" x14ac:dyDescent="0.3">
      <c r="A772" s="1">
        <v>44966</v>
      </c>
      <c r="B772">
        <v>-0.85511210000000004</v>
      </c>
      <c r="C772">
        <v>-0.87199210000000005</v>
      </c>
    </row>
    <row r="773" spans="1:3" x14ac:dyDescent="0.3">
      <c r="A773" s="1">
        <v>44967</v>
      </c>
      <c r="B773">
        <v>0.61906576000000002</v>
      </c>
      <c r="C773">
        <v>-0.27403830000000001</v>
      </c>
    </row>
    <row r="774" spans="1:3" x14ac:dyDescent="0.3">
      <c r="A774" s="1">
        <v>44968</v>
      </c>
      <c r="B774">
        <v>0</v>
      </c>
      <c r="C774">
        <v>0</v>
      </c>
    </row>
    <row r="775" spans="1:3" x14ac:dyDescent="0.3">
      <c r="A775" s="1">
        <v>44969</v>
      </c>
      <c r="B775">
        <v>0</v>
      </c>
      <c r="C775">
        <v>0</v>
      </c>
    </row>
    <row r="776" spans="1:3" x14ac:dyDescent="0.3">
      <c r="A776" s="1">
        <v>44970</v>
      </c>
      <c r="B776">
        <v>2.1375060000000001</v>
      </c>
      <c r="C776">
        <v>2.5692819999999998</v>
      </c>
    </row>
    <row r="777" spans="1:3" x14ac:dyDescent="0.3">
      <c r="A777" s="1">
        <v>44971</v>
      </c>
      <c r="B777">
        <v>-0.66033600000000003</v>
      </c>
      <c r="C777">
        <v>0.119781494</v>
      </c>
    </row>
    <row r="778" spans="1:3" x14ac:dyDescent="0.3">
      <c r="A778" s="1">
        <v>44972</v>
      </c>
      <c r="B778">
        <v>1.3324142000000001</v>
      </c>
      <c r="C778">
        <v>1.7781973</v>
      </c>
    </row>
    <row r="779" spans="1:3" x14ac:dyDescent="0.3">
      <c r="A779" s="1">
        <v>44973</v>
      </c>
      <c r="B779">
        <v>-1.1691928</v>
      </c>
      <c r="C779">
        <v>-1.6697884000000001</v>
      </c>
    </row>
    <row r="780" spans="1:3" x14ac:dyDescent="0.3">
      <c r="A780" s="1">
        <v>44974</v>
      </c>
      <c r="B780">
        <v>0.89918374999999995</v>
      </c>
      <c r="C780">
        <v>0.43818950000000001</v>
      </c>
    </row>
    <row r="781" spans="1:3" x14ac:dyDescent="0.3">
      <c r="A781" s="1">
        <v>44975</v>
      </c>
      <c r="B781">
        <v>0</v>
      </c>
      <c r="C781">
        <v>0</v>
      </c>
    </row>
    <row r="782" spans="1:3" x14ac:dyDescent="0.3">
      <c r="A782" s="1">
        <v>44976</v>
      </c>
      <c r="B782">
        <v>0</v>
      </c>
      <c r="C782">
        <v>0</v>
      </c>
    </row>
    <row r="783" spans="1:3" x14ac:dyDescent="0.3">
      <c r="A783" s="1">
        <v>44977</v>
      </c>
      <c r="B783">
        <v>-0.38471818000000002</v>
      </c>
      <c r="C783">
        <v>-0.38471818000000002</v>
      </c>
    </row>
    <row r="784" spans="1:3" x14ac:dyDescent="0.3">
      <c r="A784" s="1">
        <v>44978</v>
      </c>
      <c r="B784">
        <v>-1.9039154</v>
      </c>
      <c r="C784">
        <v>-2.2657096000000001</v>
      </c>
    </row>
    <row r="785" spans="1:3" x14ac:dyDescent="0.3">
      <c r="A785" s="1">
        <v>44979</v>
      </c>
      <c r="B785">
        <v>0.54411889999999996</v>
      </c>
      <c r="C785">
        <v>0.75820684000000005</v>
      </c>
    </row>
    <row r="786" spans="1:3" x14ac:dyDescent="0.3">
      <c r="A786" s="1">
        <v>44980</v>
      </c>
      <c r="B786">
        <v>-6.9004300000000005E-2</v>
      </c>
      <c r="C786">
        <v>0.27042627000000002</v>
      </c>
    </row>
    <row r="787" spans="1:3" x14ac:dyDescent="0.3">
      <c r="A787" s="1">
        <v>44981</v>
      </c>
      <c r="B787">
        <v>-0.48092604</v>
      </c>
      <c r="C787">
        <v>-1.0907054</v>
      </c>
    </row>
    <row r="788" spans="1:3" x14ac:dyDescent="0.3">
      <c r="A788" s="1">
        <v>44982</v>
      </c>
      <c r="B788">
        <v>0</v>
      </c>
      <c r="C788">
        <v>0</v>
      </c>
    </row>
    <row r="789" spans="1:3" x14ac:dyDescent="0.3">
      <c r="A789" s="1">
        <v>44983</v>
      </c>
      <c r="B789">
        <v>0</v>
      </c>
      <c r="C789">
        <v>0</v>
      </c>
    </row>
    <row r="790" spans="1:3" x14ac:dyDescent="0.3">
      <c r="A790" s="1">
        <v>44984</v>
      </c>
      <c r="B790">
        <v>1.7440796000000001</v>
      </c>
      <c r="C790">
        <v>2.1248697999999999</v>
      </c>
    </row>
    <row r="791" spans="1:3" x14ac:dyDescent="0.3">
      <c r="A791" s="1">
        <v>44985</v>
      </c>
      <c r="B791">
        <v>-0.35077332999999999</v>
      </c>
      <c r="C791">
        <v>-0.110411644</v>
      </c>
    </row>
    <row r="792" spans="1:3" x14ac:dyDescent="0.3">
      <c r="A792" s="1">
        <v>44986</v>
      </c>
      <c r="B792">
        <v>-0.38359165000000001</v>
      </c>
      <c r="C792">
        <v>-0.80391765000000004</v>
      </c>
    </row>
    <row r="793" spans="1:3" x14ac:dyDescent="0.3">
      <c r="A793" s="1">
        <v>44987</v>
      </c>
      <c r="B793">
        <v>0.19892454000000001</v>
      </c>
      <c r="C793">
        <v>0.24850368</v>
      </c>
    </row>
    <row r="794" spans="1:3" x14ac:dyDescent="0.3">
      <c r="A794" s="1">
        <v>44988</v>
      </c>
      <c r="B794">
        <v>0.5226016</v>
      </c>
      <c r="C794">
        <v>0.98127127000000003</v>
      </c>
    </row>
    <row r="795" spans="1:3" x14ac:dyDescent="0.3">
      <c r="A795" s="1">
        <v>44989</v>
      </c>
      <c r="B795">
        <v>0</v>
      </c>
      <c r="C795">
        <v>0</v>
      </c>
    </row>
    <row r="796" spans="1:3" x14ac:dyDescent="0.3">
      <c r="A796" s="1">
        <v>44990</v>
      </c>
      <c r="B796">
        <v>0</v>
      </c>
      <c r="C796">
        <v>0</v>
      </c>
    </row>
    <row r="797" spans="1:3" x14ac:dyDescent="0.3">
      <c r="A797" s="1">
        <v>44991</v>
      </c>
      <c r="B797">
        <v>-0.29975175999999998</v>
      </c>
      <c r="C797">
        <v>-0.25573372999999999</v>
      </c>
    </row>
    <row r="798" spans="1:3" x14ac:dyDescent="0.3">
      <c r="A798" s="1">
        <v>44992</v>
      </c>
      <c r="B798">
        <v>-1.3354600000000001</v>
      </c>
      <c r="C798">
        <v>-1.0285556</v>
      </c>
    </row>
    <row r="799" spans="1:3" x14ac:dyDescent="0.3">
      <c r="A799" s="1">
        <v>44993</v>
      </c>
      <c r="B799">
        <v>1.8512964000000001</v>
      </c>
      <c r="C799">
        <v>2.1931767</v>
      </c>
    </row>
    <row r="800" spans="1:3" x14ac:dyDescent="0.3">
      <c r="A800" s="1">
        <v>44994</v>
      </c>
      <c r="B800">
        <v>-1.7781258</v>
      </c>
      <c r="C800">
        <v>-1.6656578</v>
      </c>
    </row>
    <row r="801" spans="1:3" x14ac:dyDescent="0.3">
      <c r="A801" s="1">
        <v>44995</v>
      </c>
      <c r="B801">
        <v>-1.2901366000000001</v>
      </c>
      <c r="C801">
        <v>-1.2514949</v>
      </c>
    </row>
    <row r="802" spans="1:3" x14ac:dyDescent="0.3">
      <c r="A802" s="1">
        <v>44996</v>
      </c>
      <c r="B802">
        <v>0</v>
      </c>
      <c r="C802">
        <v>0</v>
      </c>
    </row>
    <row r="803" spans="1:3" x14ac:dyDescent="0.3">
      <c r="A803" s="1">
        <v>44997</v>
      </c>
      <c r="B803">
        <v>0</v>
      </c>
      <c r="C803">
        <v>0</v>
      </c>
    </row>
    <row r="804" spans="1:3" x14ac:dyDescent="0.3">
      <c r="A804" s="1">
        <v>44998</v>
      </c>
      <c r="B804">
        <v>-1.8353522</v>
      </c>
      <c r="C804">
        <v>-0.96616150000000001</v>
      </c>
    </row>
    <row r="805" spans="1:3" x14ac:dyDescent="0.3">
      <c r="A805" s="1">
        <v>44999</v>
      </c>
      <c r="B805">
        <v>2.3791910000000001</v>
      </c>
      <c r="C805">
        <v>3.0287622999999999</v>
      </c>
    </row>
    <row r="806" spans="1:3" x14ac:dyDescent="0.3">
      <c r="A806" s="1">
        <v>45000</v>
      </c>
      <c r="B806">
        <v>-1.1938751000000001</v>
      </c>
      <c r="C806">
        <v>-5.0425530000000003E-2</v>
      </c>
    </row>
    <row r="807" spans="1:3" x14ac:dyDescent="0.3">
      <c r="A807" s="1">
        <v>45001</v>
      </c>
      <c r="B807">
        <v>2.4882197000000001</v>
      </c>
      <c r="C807">
        <v>3.3761263000000001</v>
      </c>
    </row>
    <row r="808" spans="1:3" x14ac:dyDescent="0.3">
      <c r="A808" s="1">
        <v>45002</v>
      </c>
      <c r="B808">
        <v>-1.989001</v>
      </c>
      <c r="C808">
        <v>-1.3026118</v>
      </c>
    </row>
    <row r="809" spans="1:3" x14ac:dyDescent="0.3">
      <c r="A809" s="1">
        <v>45003</v>
      </c>
      <c r="B809">
        <v>0</v>
      </c>
      <c r="C809">
        <v>0</v>
      </c>
    </row>
    <row r="810" spans="1:3" x14ac:dyDescent="0.3">
      <c r="A810" s="1">
        <v>45004</v>
      </c>
      <c r="B810">
        <v>0</v>
      </c>
      <c r="C810">
        <v>0</v>
      </c>
    </row>
    <row r="811" spans="1:3" x14ac:dyDescent="0.3">
      <c r="A811" s="1">
        <v>45005</v>
      </c>
      <c r="B811">
        <v>1.5779852999999999</v>
      </c>
      <c r="C811">
        <v>0.96713305000000005</v>
      </c>
    </row>
    <row r="812" spans="1:3" x14ac:dyDescent="0.3">
      <c r="A812" s="1">
        <v>45006</v>
      </c>
      <c r="B812">
        <v>1.3865232000000001</v>
      </c>
      <c r="C812">
        <v>1.5017986000000001</v>
      </c>
    </row>
    <row r="813" spans="1:3" x14ac:dyDescent="0.3">
      <c r="A813" s="1">
        <v>45007</v>
      </c>
      <c r="B813">
        <v>-1.9483268</v>
      </c>
      <c r="C813">
        <v>-1.6043246</v>
      </c>
    </row>
    <row r="814" spans="1:3" x14ac:dyDescent="0.3">
      <c r="A814" s="1">
        <v>45008</v>
      </c>
      <c r="B814">
        <v>-1.9838750000000001</v>
      </c>
      <c r="C814">
        <v>-1.0889888000000001</v>
      </c>
    </row>
    <row r="815" spans="1:3" x14ac:dyDescent="0.3">
      <c r="A815" s="1">
        <v>45009</v>
      </c>
      <c r="B815">
        <v>1.9160271</v>
      </c>
      <c r="C815">
        <v>1.6242623</v>
      </c>
    </row>
    <row r="816" spans="1:3" x14ac:dyDescent="0.3">
      <c r="A816" s="1">
        <v>45010</v>
      </c>
      <c r="B816">
        <v>0</v>
      </c>
      <c r="C816">
        <v>0</v>
      </c>
    </row>
    <row r="817" spans="1:3" x14ac:dyDescent="0.3">
      <c r="A817" s="1">
        <v>45011</v>
      </c>
      <c r="B817">
        <v>0</v>
      </c>
      <c r="C817">
        <v>0</v>
      </c>
    </row>
    <row r="818" spans="1:3" x14ac:dyDescent="0.3">
      <c r="A818" s="1">
        <v>45012</v>
      </c>
      <c r="B818">
        <v>0.74042079999999999</v>
      </c>
      <c r="C818">
        <v>-0.13651252</v>
      </c>
    </row>
    <row r="819" spans="1:3" x14ac:dyDescent="0.3">
      <c r="A819" s="1">
        <v>45013</v>
      </c>
      <c r="B819">
        <v>-0.41228533000000001</v>
      </c>
      <c r="C819">
        <v>-0.71840285999999998</v>
      </c>
    </row>
    <row r="820" spans="1:3" x14ac:dyDescent="0.3">
      <c r="A820" s="1">
        <v>45014</v>
      </c>
      <c r="B820">
        <v>1.7346382</v>
      </c>
      <c r="C820">
        <v>2.1055698</v>
      </c>
    </row>
    <row r="821" spans="1:3" x14ac:dyDescent="0.3">
      <c r="A821" s="1">
        <v>45015</v>
      </c>
      <c r="B821">
        <v>0.31526090000000001</v>
      </c>
      <c r="C821">
        <v>0.67530869999999998</v>
      </c>
    </row>
    <row r="822" spans="1:3" x14ac:dyDescent="0.3">
      <c r="A822" s="1">
        <v>45016</v>
      </c>
      <c r="B822">
        <v>1.6202211</v>
      </c>
      <c r="C822">
        <v>1.8743634</v>
      </c>
    </row>
    <row r="823" spans="1:3" x14ac:dyDescent="0.3">
      <c r="A823" s="1">
        <v>45017</v>
      </c>
      <c r="B823">
        <v>0</v>
      </c>
      <c r="C823">
        <v>0</v>
      </c>
    </row>
    <row r="824" spans="1:3" x14ac:dyDescent="0.3">
      <c r="A824" s="1">
        <v>45018</v>
      </c>
      <c r="B824">
        <v>0</v>
      </c>
      <c r="C824">
        <v>0</v>
      </c>
    </row>
    <row r="825" spans="1:3" x14ac:dyDescent="0.3">
      <c r="A825" s="1">
        <v>45019</v>
      </c>
      <c r="B825">
        <v>1.5067934999999999</v>
      </c>
      <c r="C825">
        <v>0.87569949999999996</v>
      </c>
    </row>
    <row r="826" spans="1:3" x14ac:dyDescent="0.3">
      <c r="A826" s="1">
        <v>45020</v>
      </c>
      <c r="B826">
        <v>-0.5887985</v>
      </c>
      <c r="C826">
        <v>-0.37140250000000002</v>
      </c>
    </row>
    <row r="827" spans="1:3" x14ac:dyDescent="0.3">
      <c r="A827" s="1">
        <v>45021</v>
      </c>
      <c r="B827">
        <v>-0.67486763000000005</v>
      </c>
      <c r="C827">
        <v>-1.3972819000000001</v>
      </c>
    </row>
    <row r="828" spans="1:3" x14ac:dyDescent="0.3">
      <c r="A828" s="1">
        <v>45022</v>
      </c>
      <c r="B828">
        <v>1.0488629</v>
      </c>
      <c r="C828">
        <v>1.334846</v>
      </c>
    </row>
    <row r="829" spans="1:3" x14ac:dyDescent="0.3">
      <c r="A829" s="1">
        <v>45023</v>
      </c>
      <c r="B829">
        <v>-1.1920929000000001E-5</v>
      </c>
      <c r="C829">
        <v>-1.1920929000000001E-5</v>
      </c>
    </row>
    <row r="830" spans="1:3" x14ac:dyDescent="0.3">
      <c r="A830" s="1">
        <v>45024</v>
      </c>
      <c r="B830">
        <v>0</v>
      </c>
      <c r="C830">
        <v>0</v>
      </c>
    </row>
    <row r="831" spans="1:3" x14ac:dyDescent="0.3">
      <c r="A831" s="1">
        <v>45025</v>
      </c>
      <c r="B831">
        <v>0</v>
      </c>
      <c r="C831">
        <v>0</v>
      </c>
    </row>
    <row r="832" spans="1:3" x14ac:dyDescent="0.3">
      <c r="A832" s="1">
        <v>45026</v>
      </c>
      <c r="B832">
        <v>0.14817715000000001</v>
      </c>
      <c r="C832">
        <v>-1.1128186999999999E-2</v>
      </c>
    </row>
    <row r="833" spans="1:3" x14ac:dyDescent="0.3">
      <c r="A833" s="1">
        <v>45027</v>
      </c>
      <c r="B833">
        <v>0.20875931</v>
      </c>
      <c r="C833">
        <v>-0.46108959999999999</v>
      </c>
    </row>
    <row r="834" spans="1:3" x14ac:dyDescent="0.3">
      <c r="A834" s="1">
        <v>45028</v>
      </c>
      <c r="B834">
        <v>-0.14020204999999999</v>
      </c>
      <c r="C834">
        <v>-0.61725973999999995</v>
      </c>
    </row>
    <row r="835" spans="1:3" x14ac:dyDescent="0.3">
      <c r="A835" s="1">
        <v>45029</v>
      </c>
      <c r="B835">
        <v>0.15501976000000001</v>
      </c>
      <c r="C835">
        <v>0.77766179999999996</v>
      </c>
    </row>
    <row r="836" spans="1:3" x14ac:dyDescent="0.3">
      <c r="A836" s="1">
        <v>45030</v>
      </c>
      <c r="B836">
        <v>-1.1121510999999999</v>
      </c>
      <c r="C836">
        <v>-1.0563552</v>
      </c>
    </row>
    <row r="837" spans="1:3" x14ac:dyDescent="0.3">
      <c r="A837" s="1">
        <v>45031</v>
      </c>
      <c r="B837">
        <v>0</v>
      </c>
      <c r="C837">
        <v>0</v>
      </c>
    </row>
    <row r="838" spans="1:3" x14ac:dyDescent="0.3">
      <c r="A838" s="1">
        <v>45032</v>
      </c>
      <c r="B838">
        <v>0</v>
      </c>
      <c r="C838">
        <v>0</v>
      </c>
    </row>
    <row r="839" spans="1:3" x14ac:dyDescent="0.3">
      <c r="A839" s="1">
        <v>45033</v>
      </c>
      <c r="B839">
        <v>1.3052702</v>
      </c>
      <c r="C839">
        <v>1.0286093000000001</v>
      </c>
    </row>
    <row r="840" spans="1:3" x14ac:dyDescent="0.3">
      <c r="A840" s="1">
        <v>45034</v>
      </c>
      <c r="B840">
        <v>0.63377620000000001</v>
      </c>
      <c r="C840">
        <v>0.57449340000000004</v>
      </c>
    </row>
    <row r="841" spans="1:3" x14ac:dyDescent="0.3">
      <c r="A841" s="1">
        <v>45035</v>
      </c>
      <c r="B841">
        <v>0.5214453</v>
      </c>
      <c r="C841">
        <v>0.49114226999999999</v>
      </c>
    </row>
    <row r="842" spans="1:3" x14ac:dyDescent="0.3">
      <c r="A842" s="1">
        <v>45036</v>
      </c>
      <c r="B842">
        <v>-0.75576304999999999</v>
      </c>
      <c r="C842">
        <v>-0.97203850000000003</v>
      </c>
    </row>
    <row r="843" spans="1:3" x14ac:dyDescent="0.3">
      <c r="A843" s="1">
        <v>45037</v>
      </c>
      <c r="B843">
        <v>0.48619509999999999</v>
      </c>
      <c r="C843">
        <v>0.51294565000000003</v>
      </c>
    </row>
    <row r="844" spans="1:3" x14ac:dyDescent="0.3">
      <c r="A844" s="1">
        <v>45038</v>
      </c>
      <c r="B844">
        <v>0</v>
      </c>
      <c r="C844">
        <v>0</v>
      </c>
    </row>
    <row r="845" spans="1:3" x14ac:dyDescent="0.3">
      <c r="A845" s="1">
        <v>45039</v>
      </c>
      <c r="B845">
        <v>0</v>
      </c>
      <c r="C845">
        <v>0</v>
      </c>
    </row>
    <row r="846" spans="1:3" x14ac:dyDescent="0.3">
      <c r="A846" s="1">
        <v>45040</v>
      </c>
      <c r="B846">
        <v>0.58662890000000001</v>
      </c>
      <c r="C846">
        <v>0.27235746</v>
      </c>
    </row>
    <row r="847" spans="1:3" x14ac:dyDescent="0.3">
      <c r="A847" s="1">
        <v>45041</v>
      </c>
      <c r="B847">
        <v>-1.7790854</v>
      </c>
      <c r="C847">
        <v>-2.077502</v>
      </c>
    </row>
    <row r="848" spans="1:3" x14ac:dyDescent="0.3">
      <c r="A848" s="1">
        <v>45042</v>
      </c>
      <c r="B848">
        <v>-0.10962486</v>
      </c>
      <c r="C848">
        <v>0.92365739999999996</v>
      </c>
    </row>
    <row r="849" spans="1:3" x14ac:dyDescent="0.3">
      <c r="A849" s="1">
        <v>45043</v>
      </c>
      <c r="B849">
        <v>2.1243691</v>
      </c>
      <c r="C849">
        <v>2.8535962000000001</v>
      </c>
    </row>
    <row r="850" spans="1:3" x14ac:dyDescent="0.3">
      <c r="A850" s="1">
        <v>45044</v>
      </c>
      <c r="B850">
        <v>0.87612869999999998</v>
      </c>
      <c r="C850">
        <v>0.71244240000000003</v>
      </c>
    </row>
    <row r="851" spans="1:3" x14ac:dyDescent="0.3">
      <c r="A851" s="1">
        <v>45045</v>
      </c>
      <c r="B851">
        <v>0</v>
      </c>
      <c r="C851">
        <v>0</v>
      </c>
    </row>
    <row r="852" spans="1:3" x14ac:dyDescent="0.3">
      <c r="A852" s="1">
        <v>45046</v>
      </c>
      <c r="B852">
        <v>0</v>
      </c>
      <c r="C852">
        <v>0</v>
      </c>
    </row>
    <row r="853" spans="1:3" x14ac:dyDescent="0.3">
      <c r="A853" s="1">
        <v>45047</v>
      </c>
      <c r="B853">
        <v>-0.10097623</v>
      </c>
      <c r="C853">
        <v>-0.11470318</v>
      </c>
    </row>
    <row r="854" spans="1:3" x14ac:dyDescent="0.3">
      <c r="A854" s="1">
        <v>45048</v>
      </c>
      <c r="B854">
        <v>-0.84319115</v>
      </c>
      <c r="C854">
        <v>-0.59070590000000001</v>
      </c>
    </row>
    <row r="855" spans="1:3" x14ac:dyDescent="0.3">
      <c r="A855" s="1">
        <v>45049</v>
      </c>
      <c r="B855">
        <v>-0.99346639999999997</v>
      </c>
      <c r="C855">
        <v>-0.96155999999999997</v>
      </c>
    </row>
    <row r="856" spans="1:3" x14ac:dyDescent="0.3">
      <c r="A856" s="1">
        <v>45050</v>
      </c>
      <c r="B856">
        <v>-1.8436551000000001</v>
      </c>
      <c r="C856">
        <v>-1.4924169</v>
      </c>
    </row>
    <row r="857" spans="1:3" x14ac:dyDescent="0.3">
      <c r="A857" s="1">
        <v>45051</v>
      </c>
      <c r="B857">
        <v>1.8512607000000001</v>
      </c>
      <c r="C857">
        <v>2.1254420000000001</v>
      </c>
    </row>
    <row r="858" spans="1:3" x14ac:dyDescent="0.3">
      <c r="A858" s="1">
        <v>45052</v>
      </c>
      <c r="B858">
        <v>0</v>
      </c>
      <c r="C858">
        <v>0</v>
      </c>
    </row>
    <row r="859" spans="1:3" x14ac:dyDescent="0.3">
      <c r="A859" s="1">
        <v>45053</v>
      </c>
      <c r="B859">
        <v>0</v>
      </c>
      <c r="C859">
        <v>0</v>
      </c>
    </row>
    <row r="860" spans="1:3" x14ac:dyDescent="0.3">
      <c r="A860" s="1">
        <v>45054</v>
      </c>
      <c r="B860">
        <v>-7.9214569999999998E-2</v>
      </c>
      <c r="C860">
        <v>0.14165639999999999</v>
      </c>
    </row>
    <row r="861" spans="1:3" x14ac:dyDescent="0.3">
      <c r="A861" s="1">
        <v>45055</v>
      </c>
      <c r="B861">
        <v>-0.24638772</v>
      </c>
      <c r="C861">
        <v>-0.44155119999999998</v>
      </c>
    </row>
    <row r="862" spans="1:3" x14ac:dyDescent="0.3">
      <c r="A862" s="1">
        <v>45056</v>
      </c>
      <c r="B862">
        <v>0.54312943999999996</v>
      </c>
      <c r="C862">
        <v>1.1645316999999999</v>
      </c>
    </row>
    <row r="863" spans="1:3" x14ac:dyDescent="0.3">
      <c r="A863" s="1">
        <v>45057</v>
      </c>
      <c r="B863">
        <v>-7.6460840000000002E-2</v>
      </c>
      <c r="C863">
        <v>0.42444468000000002</v>
      </c>
    </row>
    <row r="864" spans="1:3" x14ac:dyDescent="0.3">
      <c r="A864" s="1">
        <v>45058</v>
      </c>
      <c r="B864">
        <v>0.4977703</v>
      </c>
      <c r="C864">
        <v>0.26869774000000002</v>
      </c>
    </row>
    <row r="865" spans="1:3" x14ac:dyDescent="0.3">
      <c r="A865" s="1">
        <v>45059</v>
      </c>
      <c r="B865">
        <v>0</v>
      </c>
      <c r="C865">
        <v>0</v>
      </c>
    </row>
    <row r="866" spans="1:3" x14ac:dyDescent="0.3">
      <c r="A866" s="1">
        <v>45060</v>
      </c>
      <c r="B866">
        <v>0</v>
      </c>
      <c r="C866">
        <v>0</v>
      </c>
    </row>
    <row r="867" spans="1:3" x14ac:dyDescent="0.3">
      <c r="A867" s="1">
        <v>45061</v>
      </c>
      <c r="B867">
        <v>0.52169560000000004</v>
      </c>
      <c r="C867">
        <v>0.71853400000000001</v>
      </c>
    </row>
    <row r="868" spans="1:3" x14ac:dyDescent="0.3">
      <c r="A868" s="1">
        <v>45062</v>
      </c>
      <c r="B868">
        <v>-0.54567456000000003</v>
      </c>
      <c r="C868">
        <v>0.23678541</v>
      </c>
    </row>
    <row r="869" spans="1:3" x14ac:dyDescent="0.3">
      <c r="A869" s="1">
        <v>45063</v>
      </c>
      <c r="B869">
        <v>1.1420608000000001</v>
      </c>
      <c r="C869">
        <v>1.1385798</v>
      </c>
    </row>
    <row r="870" spans="1:3" x14ac:dyDescent="0.3">
      <c r="A870" s="1">
        <v>45064</v>
      </c>
      <c r="B870">
        <v>0.7066846</v>
      </c>
      <c r="C870">
        <v>1.5984178</v>
      </c>
    </row>
    <row r="871" spans="1:3" x14ac:dyDescent="0.3">
      <c r="A871" s="1">
        <v>45065</v>
      </c>
      <c r="B871">
        <v>-0.71055889999999999</v>
      </c>
      <c r="C871">
        <v>-0.78993440000000004</v>
      </c>
    </row>
    <row r="872" spans="1:3" x14ac:dyDescent="0.3">
      <c r="A872" s="1">
        <v>45066</v>
      </c>
      <c r="B872">
        <v>0</v>
      </c>
      <c r="C872">
        <v>0</v>
      </c>
    </row>
    <row r="873" spans="1:3" x14ac:dyDescent="0.3">
      <c r="A873" s="1">
        <v>45067</v>
      </c>
      <c r="B873">
        <v>0</v>
      </c>
      <c r="C873">
        <v>0</v>
      </c>
    </row>
    <row r="874" spans="1:3" x14ac:dyDescent="0.3">
      <c r="A874" s="1">
        <v>45068</v>
      </c>
      <c r="B874">
        <v>-0.59658884999999995</v>
      </c>
      <c r="C874">
        <v>-0.30328630000000001</v>
      </c>
    </row>
    <row r="875" spans="1:3" x14ac:dyDescent="0.3">
      <c r="A875" s="1">
        <v>45069</v>
      </c>
      <c r="B875">
        <v>-1.5385807</v>
      </c>
      <c r="C875">
        <v>-1.6833186</v>
      </c>
    </row>
    <row r="876" spans="1:3" x14ac:dyDescent="0.3">
      <c r="A876" s="1">
        <v>45070</v>
      </c>
      <c r="B876">
        <v>-0.37280917000000002</v>
      </c>
      <c r="C876">
        <v>-0.16053318999999999</v>
      </c>
    </row>
    <row r="877" spans="1:3" x14ac:dyDescent="0.3">
      <c r="A877" s="1">
        <v>45071</v>
      </c>
      <c r="B877">
        <v>1.5283108000000001</v>
      </c>
      <c r="C877">
        <v>3.1059027000000001</v>
      </c>
    </row>
    <row r="878" spans="1:3" x14ac:dyDescent="0.3">
      <c r="A878" s="1">
        <v>45072</v>
      </c>
      <c r="B878">
        <v>1.1804819</v>
      </c>
      <c r="C878">
        <v>2.4390339999999999</v>
      </c>
    </row>
    <row r="879" spans="1:3" x14ac:dyDescent="0.3">
      <c r="A879" s="1">
        <v>45073</v>
      </c>
      <c r="B879">
        <v>0</v>
      </c>
      <c r="C879">
        <v>0</v>
      </c>
    </row>
    <row r="880" spans="1:3" x14ac:dyDescent="0.3">
      <c r="A880" s="1">
        <v>45074</v>
      </c>
      <c r="B880">
        <v>0</v>
      </c>
      <c r="C880">
        <v>0</v>
      </c>
    </row>
    <row r="881" spans="1:3" x14ac:dyDescent="0.3">
      <c r="A881" s="1">
        <v>45075</v>
      </c>
      <c r="B881">
        <v>0</v>
      </c>
      <c r="C881">
        <v>0</v>
      </c>
    </row>
    <row r="882" spans="1:3" x14ac:dyDescent="0.3">
      <c r="A882" s="1">
        <v>45076</v>
      </c>
      <c r="B882">
        <v>7.9643729999999996E-2</v>
      </c>
      <c r="C882">
        <v>0.49523115000000001</v>
      </c>
    </row>
    <row r="883" spans="1:3" x14ac:dyDescent="0.3">
      <c r="A883" s="1">
        <v>45077</v>
      </c>
      <c r="B883">
        <v>-0.38564799999999999</v>
      </c>
      <c r="C883">
        <v>-0.39976240000000002</v>
      </c>
    </row>
    <row r="884" spans="1:3" x14ac:dyDescent="0.3">
      <c r="A884" s="1">
        <v>45078</v>
      </c>
      <c r="B884">
        <v>0.52416324999999997</v>
      </c>
      <c r="C884">
        <v>0.72841644000000005</v>
      </c>
    </row>
    <row r="885" spans="1:3" x14ac:dyDescent="0.3">
      <c r="A885" s="1">
        <v>45079</v>
      </c>
      <c r="B885">
        <v>0.21799803000000001</v>
      </c>
      <c r="C885">
        <v>-0.46971439999999998</v>
      </c>
    </row>
    <row r="886" spans="1:3" x14ac:dyDescent="0.3">
      <c r="A886" s="1">
        <v>45080</v>
      </c>
      <c r="B886">
        <v>0</v>
      </c>
      <c r="C886">
        <v>0</v>
      </c>
    </row>
    <row r="887" spans="1:3" x14ac:dyDescent="0.3">
      <c r="A887" s="1">
        <v>45081</v>
      </c>
      <c r="B887">
        <v>0</v>
      </c>
      <c r="C887">
        <v>0</v>
      </c>
    </row>
    <row r="888" spans="1:3" x14ac:dyDescent="0.3">
      <c r="A888" s="1">
        <v>45082</v>
      </c>
      <c r="B888">
        <v>-5.2452089999999998E-4</v>
      </c>
      <c r="C888">
        <v>0.26209354000000001</v>
      </c>
    </row>
    <row r="889" spans="1:3" x14ac:dyDescent="0.3">
      <c r="A889" s="1">
        <v>45083</v>
      </c>
      <c r="B889">
        <v>0.21774768999999999</v>
      </c>
      <c r="C889">
        <v>-1.6903877000000001E-2</v>
      </c>
    </row>
    <row r="890" spans="1:3" x14ac:dyDescent="0.3">
      <c r="A890" s="1">
        <v>45084</v>
      </c>
      <c r="B890">
        <v>-0.68096520000000005</v>
      </c>
      <c r="C890">
        <v>-2.0271897000000001</v>
      </c>
    </row>
    <row r="891" spans="1:3" x14ac:dyDescent="0.3">
      <c r="A891" s="1">
        <v>45085</v>
      </c>
      <c r="B891">
        <v>0.60099362999999995</v>
      </c>
      <c r="C891">
        <v>1.2374400999999999</v>
      </c>
    </row>
    <row r="892" spans="1:3" x14ac:dyDescent="0.3">
      <c r="A892" s="1">
        <v>45086</v>
      </c>
      <c r="B892">
        <v>-0.74651239999999996</v>
      </c>
      <c r="C892">
        <v>-0.54554343000000005</v>
      </c>
    </row>
    <row r="893" spans="1:3" x14ac:dyDescent="0.3">
      <c r="A893" s="1">
        <v>45087</v>
      </c>
      <c r="B893">
        <v>0</v>
      </c>
      <c r="C893">
        <v>0</v>
      </c>
    </row>
    <row r="894" spans="1:3" x14ac:dyDescent="0.3">
      <c r="A894" s="1">
        <v>45088</v>
      </c>
      <c r="B894">
        <v>0</v>
      </c>
      <c r="C894">
        <v>0</v>
      </c>
    </row>
    <row r="895" spans="1:3" x14ac:dyDescent="0.3">
      <c r="A895" s="1">
        <v>45089</v>
      </c>
      <c r="B895">
        <v>0.62984229999999997</v>
      </c>
      <c r="C895">
        <v>1.4101982</v>
      </c>
    </row>
    <row r="896" spans="1:3" x14ac:dyDescent="0.3">
      <c r="A896" s="1">
        <v>45090</v>
      </c>
      <c r="B896">
        <v>-0.64182879999999998</v>
      </c>
      <c r="C896">
        <v>-0.53413509999999997</v>
      </c>
    </row>
    <row r="897" spans="1:3" x14ac:dyDescent="0.3">
      <c r="A897" s="1">
        <v>45091</v>
      </c>
      <c r="B897">
        <v>0.67029000000000005</v>
      </c>
      <c r="C897">
        <v>1.2813091000000001</v>
      </c>
    </row>
    <row r="898" spans="1:3" x14ac:dyDescent="0.3">
      <c r="A898" s="1">
        <v>45092</v>
      </c>
      <c r="B898">
        <v>1.3981462</v>
      </c>
      <c r="C898">
        <v>1.3498901999999999</v>
      </c>
    </row>
    <row r="899" spans="1:3" x14ac:dyDescent="0.3">
      <c r="A899" s="1">
        <v>45093</v>
      </c>
      <c r="B899">
        <v>-1.0086417000000001</v>
      </c>
      <c r="C899">
        <v>-1.296705</v>
      </c>
    </row>
    <row r="900" spans="1:3" x14ac:dyDescent="0.3">
      <c r="A900" s="1">
        <v>45094</v>
      </c>
      <c r="B900">
        <v>0</v>
      </c>
      <c r="C900">
        <v>0</v>
      </c>
    </row>
    <row r="901" spans="1:3" x14ac:dyDescent="0.3">
      <c r="A901" s="1">
        <v>45095</v>
      </c>
      <c r="B901">
        <v>0</v>
      </c>
      <c r="C901">
        <v>0</v>
      </c>
    </row>
    <row r="902" spans="1:3" x14ac:dyDescent="0.3">
      <c r="A902" s="1">
        <v>45096</v>
      </c>
      <c r="B902">
        <v>0.79804660000000005</v>
      </c>
      <c r="C902">
        <v>0.79804660000000005</v>
      </c>
    </row>
    <row r="903" spans="1:3" x14ac:dyDescent="0.3">
      <c r="A903" s="1">
        <v>45097</v>
      </c>
      <c r="B903">
        <v>-0.65461400000000003</v>
      </c>
      <c r="C903">
        <v>-0.27928947999999998</v>
      </c>
    </row>
    <row r="904" spans="1:3" x14ac:dyDescent="0.3">
      <c r="A904" s="1">
        <v>45098</v>
      </c>
      <c r="B904">
        <v>0.36575794</v>
      </c>
      <c r="C904">
        <v>-0.49214960000000002</v>
      </c>
    </row>
    <row r="905" spans="1:3" x14ac:dyDescent="0.3">
      <c r="A905" s="1">
        <v>45099</v>
      </c>
      <c r="B905">
        <v>0.62904360000000004</v>
      </c>
      <c r="C905">
        <v>1.4501451999999999</v>
      </c>
    </row>
    <row r="906" spans="1:3" x14ac:dyDescent="0.3">
      <c r="A906" s="1">
        <v>45100</v>
      </c>
      <c r="B906">
        <v>-3.9458275000000001E-2</v>
      </c>
      <c r="C906">
        <v>-0.27650000000000002</v>
      </c>
    </row>
    <row r="907" spans="1:3" x14ac:dyDescent="0.3">
      <c r="A907" s="1">
        <v>45101</v>
      </c>
      <c r="B907">
        <v>0</v>
      </c>
      <c r="C907">
        <v>0</v>
      </c>
    </row>
    <row r="908" spans="1:3" x14ac:dyDescent="0.3">
      <c r="A908" s="1">
        <v>45102</v>
      </c>
      <c r="B908">
        <v>0</v>
      </c>
      <c r="C908">
        <v>0</v>
      </c>
    </row>
    <row r="909" spans="1:3" x14ac:dyDescent="0.3">
      <c r="A909" s="1">
        <v>45103</v>
      </c>
      <c r="B909">
        <v>-0.24824141999999999</v>
      </c>
      <c r="C909">
        <v>-1.1817097999999999</v>
      </c>
    </row>
    <row r="910" spans="1:3" x14ac:dyDescent="0.3">
      <c r="A910" s="1">
        <v>45104</v>
      </c>
      <c r="B910">
        <v>0.63203573000000002</v>
      </c>
      <c r="C910">
        <v>1.2522578</v>
      </c>
    </row>
    <row r="911" spans="1:3" x14ac:dyDescent="0.3">
      <c r="A911" s="1">
        <v>45105</v>
      </c>
      <c r="B911">
        <v>0.57359934000000001</v>
      </c>
      <c r="C911">
        <v>0.71908236000000003</v>
      </c>
    </row>
    <row r="912" spans="1:3" x14ac:dyDescent="0.3">
      <c r="A912" s="1">
        <v>45106</v>
      </c>
      <c r="B912">
        <v>1.1928439</v>
      </c>
      <c r="C912">
        <v>0.59372186999999998</v>
      </c>
    </row>
    <row r="913" spans="1:3" x14ac:dyDescent="0.3">
      <c r="A913" s="1">
        <v>45107</v>
      </c>
      <c r="B913">
        <v>1.1800766</v>
      </c>
      <c r="C913">
        <v>1.5420198000000001</v>
      </c>
    </row>
    <row r="914" spans="1:3" x14ac:dyDescent="0.3">
      <c r="A914" s="1">
        <v>45108</v>
      </c>
      <c r="B914">
        <v>0</v>
      </c>
      <c r="C914">
        <v>0</v>
      </c>
    </row>
    <row r="915" spans="1:3" x14ac:dyDescent="0.3">
      <c r="A915" s="1">
        <v>45109</v>
      </c>
      <c r="B915">
        <v>0</v>
      </c>
      <c r="C915">
        <v>0</v>
      </c>
    </row>
    <row r="916" spans="1:3" x14ac:dyDescent="0.3">
      <c r="A916" s="1">
        <v>45110</v>
      </c>
      <c r="B916">
        <v>-0.61815980000000004</v>
      </c>
      <c r="C916">
        <v>-0.49859284999999998</v>
      </c>
    </row>
    <row r="917" spans="1:3" x14ac:dyDescent="0.3">
      <c r="A917" s="1">
        <v>45111</v>
      </c>
      <c r="B917">
        <v>-0.49694179999999999</v>
      </c>
      <c r="C917">
        <v>-0.49694179999999999</v>
      </c>
    </row>
    <row r="918" spans="1:3" x14ac:dyDescent="0.3">
      <c r="A918" s="1">
        <v>45112</v>
      </c>
      <c r="B918">
        <v>-0.36736727000000002</v>
      </c>
      <c r="C918">
        <v>-0.22167563000000001</v>
      </c>
    </row>
    <row r="919" spans="1:3" x14ac:dyDescent="0.3">
      <c r="A919" s="1">
        <v>45113</v>
      </c>
      <c r="B919">
        <v>-0.6149888</v>
      </c>
      <c r="C919">
        <v>-0.59346557</v>
      </c>
    </row>
    <row r="920" spans="1:3" x14ac:dyDescent="0.3">
      <c r="A920" s="1">
        <v>45114</v>
      </c>
      <c r="B920">
        <v>6.5743919999999997E-2</v>
      </c>
      <c r="C920">
        <v>-1.4042854E-2</v>
      </c>
    </row>
    <row r="921" spans="1:3" x14ac:dyDescent="0.3">
      <c r="A921" s="1">
        <v>45115</v>
      </c>
      <c r="B921">
        <v>0</v>
      </c>
      <c r="C921">
        <v>0</v>
      </c>
    </row>
    <row r="922" spans="1:3" x14ac:dyDescent="0.3">
      <c r="A922" s="1">
        <v>45116</v>
      </c>
      <c r="B922">
        <v>0</v>
      </c>
      <c r="C922">
        <v>0</v>
      </c>
    </row>
    <row r="923" spans="1:3" x14ac:dyDescent="0.3">
      <c r="A923" s="1">
        <v>45117</v>
      </c>
      <c r="B923">
        <v>0.36449431999999998</v>
      </c>
      <c r="C923">
        <v>0.14389753</v>
      </c>
    </row>
    <row r="924" spans="1:3" x14ac:dyDescent="0.3">
      <c r="A924" s="1">
        <v>45118</v>
      </c>
      <c r="B924">
        <v>-0.34143925000000003</v>
      </c>
      <c r="C924">
        <v>-0.48283935</v>
      </c>
    </row>
    <row r="925" spans="1:3" x14ac:dyDescent="0.3">
      <c r="A925" s="1">
        <v>45119</v>
      </c>
      <c r="B925">
        <v>0.41501522000000002</v>
      </c>
      <c r="C925">
        <v>0.87164640000000004</v>
      </c>
    </row>
    <row r="926" spans="1:3" x14ac:dyDescent="0.3">
      <c r="A926" s="1">
        <v>45120</v>
      </c>
      <c r="B926">
        <v>-0.35600662</v>
      </c>
      <c r="C926">
        <v>0.53786040000000002</v>
      </c>
    </row>
    <row r="927" spans="1:3" x14ac:dyDescent="0.3">
      <c r="A927" s="1">
        <v>45121</v>
      </c>
      <c r="B927">
        <v>-0.70550440000000003</v>
      </c>
      <c r="C927">
        <v>-0.66457986999999996</v>
      </c>
    </row>
    <row r="928" spans="1:3" x14ac:dyDescent="0.3">
      <c r="A928" s="1">
        <v>45122</v>
      </c>
      <c r="B928">
        <v>0</v>
      </c>
      <c r="C928">
        <v>0</v>
      </c>
    </row>
    <row r="929" spans="1:3" x14ac:dyDescent="0.3">
      <c r="A929" s="1">
        <v>45123</v>
      </c>
      <c r="B929">
        <v>0</v>
      </c>
      <c r="C929">
        <v>0</v>
      </c>
    </row>
    <row r="930" spans="1:3" x14ac:dyDescent="0.3">
      <c r="A930" s="1">
        <v>45124</v>
      </c>
      <c r="B930">
        <v>0.39875506999999999</v>
      </c>
      <c r="C930">
        <v>0.98569393000000005</v>
      </c>
    </row>
    <row r="931" spans="1:3" x14ac:dyDescent="0.3">
      <c r="A931" s="1">
        <v>45125</v>
      </c>
      <c r="B931">
        <v>0.26180744</v>
      </c>
      <c r="C931">
        <v>0.33645629999999999</v>
      </c>
    </row>
    <row r="932" spans="1:3" x14ac:dyDescent="0.3">
      <c r="A932" s="1">
        <v>45126</v>
      </c>
      <c r="B932">
        <v>0.62788725000000001</v>
      </c>
      <c r="C932">
        <v>0.38119554999999999</v>
      </c>
    </row>
    <row r="933" spans="1:3" x14ac:dyDescent="0.3">
      <c r="A933" s="1">
        <v>45127</v>
      </c>
      <c r="B933">
        <v>-0.33378004999999999</v>
      </c>
      <c r="C933">
        <v>-1.9809783000000001</v>
      </c>
    </row>
    <row r="934" spans="1:3" x14ac:dyDescent="0.3">
      <c r="A934" s="1">
        <v>45128</v>
      </c>
      <c r="B934">
        <v>1.0789514</v>
      </c>
      <c r="C934">
        <v>0.77579019999999999</v>
      </c>
    </row>
    <row r="935" spans="1:3" x14ac:dyDescent="0.3">
      <c r="A935" s="1">
        <v>45129</v>
      </c>
      <c r="B935">
        <v>0</v>
      </c>
      <c r="C935">
        <v>0</v>
      </c>
    </row>
    <row r="936" spans="1:3" x14ac:dyDescent="0.3">
      <c r="A936" s="1">
        <v>45130</v>
      </c>
      <c r="B936">
        <v>0</v>
      </c>
      <c r="C936">
        <v>0</v>
      </c>
    </row>
    <row r="937" spans="1:3" x14ac:dyDescent="0.3">
      <c r="A937" s="1">
        <v>45131</v>
      </c>
      <c r="B937">
        <v>0.16107558999999999</v>
      </c>
      <c r="C937">
        <v>-0.12510419</v>
      </c>
    </row>
    <row r="938" spans="1:3" x14ac:dyDescent="0.3">
      <c r="A938" s="1">
        <v>45132</v>
      </c>
      <c r="B938">
        <v>-7.1740150000000003E-2</v>
      </c>
      <c r="C938">
        <v>0.33164023999999998</v>
      </c>
    </row>
    <row r="939" spans="1:3" x14ac:dyDescent="0.3">
      <c r="A939" s="1">
        <v>45133</v>
      </c>
      <c r="B939">
        <v>-4.3451785999999999E-2</v>
      </c>
      <c r="C939">
        <v>-0.39125680000000002</v>
      </c>
    </row>
    <row r="940" spans="1:3" x14ac:dyDescent="0.3">
      <c r="A940" s="1">
        <v>45134</v>
      </c>
      <c r="B940">
        <v>-0.42141676</v>
      </c>
      <c r="C940">
        <v>4.2200090000000003E-3</v>
      </c>
    </row>
    <row r="941" spans="1:3" x14ac:dyDescent="0.3">
      <c r="A941" s="1">
        <v>45135</v>
      </c>
      <c r="B941">
        <v>0.92766285000000004</v>
      </c>
      <c r="C941">
        <v>1.7696738000000001</v>
      </c>
    </row>
    <row r="942" spans="1:3" x14ac:dyDescent="0.3">
      <c r="A942" s="1">
        <v>45136</v>
      </c>
      <c r="B942">
        <v>0</v>
      </c>
      <c r="C942">
        <v>0</v>
      </c>
    </row>
    <row r="943" spans="1:3" x14ac:dyDescent="0.3">
      <c r="A943" s="1">
        <v>45137</v>
      </c>
      <c r="B943">
        <v>0</v>
      </c>
      <c r="C943">
        <v>0</v>
      </c>
    </row>
    <row r="944" spans="1:3" x14ac:dyDescent="0.3">
      <c r="A944" s="1">
        <v>45138</v>
      </c>
      <c r="B944">
        <v>-1.8000602999999999E-3</v>
      </c>
      <c r="C944">
        <v>-0.13978481000000001</v>
      </c>
    </row>
    <row r="945" spans="1:3" x14ac:dyDescent="0.3">
      <c r="A945" s="1">
        <v>45139</v>
      </c>
      <c r="B945">
        <v>0.43354034000000002</v>
      </c>
      <c r="C945">
        <v>0.48813820000000002</v>
      </c>
    </row>
    <row r="946" spans="1:3" x14ac:dyDescent="0.3">
      <c r="A946" s="1">
        <v>45140</v>
      </c>
      <c r="B946">
        <v>-0.26970506</v>
      </c>
      <c r="C946">
        <v>-1.0821700000000001</v>
      </c>
    </row>
    <row r="947" spans="1:3" x14ac:dyDescent="0.3">
      <c r="A947" s="1">
        <v>45141</v>
      </c>
      <c r="B947">
        <v>-0.23282169999999999</v>
      </c>
      <c r="C947">
        <v>-0.10643005</v>
      </c>
    </row>
    <row r="948" spans="1:3" x14ac:dyDescent="0.3">
      <c r="A948" s="1">
        <v>45142</v>
      </c>
      <c r="B948">
        <v>0.34463406000000002</v>
      </c>
      <c r="C948">
        <v>0.32860040000000001</v>
      </c>
    </row>
    <row r="949" spans="1:3" x14ac:dyDescent="0.3">
      <c r="A949" s="1">
        <v>45143</v>
      </c>
      <c r="B949">
        <v>0</v>
      </c>
      <c r="C949">
        <v>0</v>
      </c>
    </row>
    <row r="950" spans="1:3" x14ac:dyDescent="0.3">
      <c r="A950" s="1">
        <v>45144</v>
      </c>
      <c r="B950">
        <v>0</v>
      </c>
      <c r="C950">
        <v>0</v>
      </c>
    </row>
    <row r="951" spans="1:3" x14ac:dyDescent="0.3">
      <c r="A951" s="1">
        <v>45145</v>
      </c>
      <c r="B951">
        <v>0.60324670000000002</v>
      </c>
      <c r="C951">
        <v>0.57715179999999999</v>
      </c>
    </row>
    <row r="952" spans="1:3" x14ac:dyDescent="0.3">
      <c r="A952" s="1">
        <v>45146</v>
      </c>
      <c r="B952">
        <v>0.29315947999999997</v>
      </c>
      <c r="C952">
        <v>-0.12524724000000001</v>
      </c>
    </row>
    <row r="953" spans="1:3" x14ac:dyDescent="0.3">
      <c r="A953" s="1">
        <v>45147</v>
      </c>
      <c r="B953">
        <v>-0.66474675999999999</v>
      </c>
      <c r="C953">
        <v>-1.0957003000000001</v>
      </c>
    </row>
    <row r="954" spans="1:3" x14ac:dyDescent="0.3">
      <c r="A954" s="1">
        <v>45148</v>
      </c>
      <c r="B954">
        <v>5.8698654000000003E-2</v>
      </c>
      <c r="C954">
        <v>0.20766258000000001</v>
      </c>
    </row>
    <row r="955" spans="1:3" x14ac:dyDescent="0.3">
      <c r="A955" s="1">
        <v>45149</v>
      </c>
      <c r="B955">
        <v>0.62900780000000001</v>
      </c>
      <c r="C955">
        <v>4.5764446E-2</v>
      </c>
    </row>
    <row r="956" spans="1:3" x14ac:dyDescent="0.3">
      <c r="A956" s="1">
        <v>45150</v>
      </c>
      <c r="B956">
        <v>0</v>
      </c>
      <c r="C956">
        <v>0</v>
      </c>
    </row>
    <row r="957" spans="1:3" x14ac:dyDescent="0.3">
      <c r="A957" s="1">
        <v>45151</v>
      </c>
      <c r="B957">
        <v>0</v>
      </c>
      <c r="C957">
        <v>0</v>
      </c>
    </row>
    <row r="958" spans="1:3" x14ac:dyDescent="0.3">
      <c r="A958" s="1">
        <v>45152</v>
      </c>
      <c r="B958">
        <v>0.99215509999999996</v>
      </c>
      <c r="C958">
        <v>1.5648723</v>
      </c>
    </row>
    <row r="959" spans="1:3" x14ac:dyDescent="0.3">
      <c r="A959" s="1">
        <v>45153</v>
      </c>
      <c r="B959">
        <v>-1.1648833999999999</v>
      </c>
      <c r="C959">
        <v>-1.0611534</v>
      </c>
    </row>
    <row r="960" spans="1:3" x14ac:dyDescent="0.3">
      <c r="A960" s="1">
        <v>45154</v>
      </c>
      <c r="B960">
        <v>-0.27509331999999997</v>
      </c>
      <c r="C960">
        <v>-0.60167309999999996</v>
      </c>
    </row>
    <row r="961" spans="1:3" x14ac:dyDescent="0.3">
      <c r="A961" s="1">
        <v>45155</v>
      </c>
      <c r="B961">
        <v>-0.39827227999999998</v>
      </c>
      <c r="C961">
        <v>-0.72979329999999998</v>
      </c>
    </row>
    <row r="962" spans="1:3" x14ac:dyDescent="0.3">
      <c r="A962" s="1">
        <v>45156</v>
      </c>
      <c r="B962">
        <v>-0.22028089000000001</v>
      </c>
      <c r="C962">
        <v>-0.39344430000000002</v>
      </c>
    </row>
    <row r="963" spans="1:3" x14ac:dyDescent="0.3">
      <c r="A963" s="1">
        <v>45157</v>
      </c>
      <c r="B963">
        <v>0</v>
      </c>
      <c r="C963">
        <v>0</v>
      </c>
    </row>
    <row r="964" spans="1:3" x14ac:dyDescent="0.3">
      <c r="A964" s="1">
        <v>45158</v>
      </c>
      <c r="B964">
        <v>0</v>
      </c>
      <c r="C964">
        <v>0</v>
      </c>
    </row>
    <row r="965" spans="1:3" x14ac:dyDescent="0.3">
      <c r="A965" s="1">
        <v>45159</v>
      </c>
      <c r="B965">
        <v>0.98531245999999995</v>
      </c>
      <c r="C965">
        <v>1.9490242</v>
      </c>
    </row>
    <row r="966" spans="1:3" x14ac:dyDescent="0.3">
      <c r="A966" s="1">
        <v>45160</v>
      </c>
      <c r="B966">
        <v>-0.80563426000000005</v>
      </c>
      <c r="C966">
        <v>-0.67835449999999997</v>
      </c>
    </row>
    <row r="967" spans="1:3" x14ac:dyDescent="0.3">
      <c r="A967" s="1">
        <v>45161</v>
      </c>
      <c r="B967">
        <v>1.4355420999999999</v>
      </c>
      <c r="C967">
        <v>1.9001007000000001</v>
      </c>
    </row>
    <row r="968" spans="1:3" x14ac:dyDescent="0.3">
      <c r="A968" s="1">
        <v>45162</v>
      </c>
      <c r="B968">
        <v>-2.6519358</v>
      </c>
      <c r="C968">
        <v>-3.393948</v>
      </c>
    </row>
    <row r="969" spans="1:3" x14ac:dyDescent="0.3">
      <c r="A969" s="1">
        <v>45163</v>
      </c>
      <c r="B969">
        <v>0.91056824000000003</v>
      </c>
      <c r="C969">
        <v>0.98087789999999997</v>
      </c>
    </row>
    <row r="970" spans="1:3" x14ac:dyDescent="0.3">
      <c r="A970" s="1">
        <v>45164</v>
      </c>
      <c r="B970">
        <v>0</v>
      </c>
      <c r="C970">
        <v>0</v>
      </c>
    </row>
    <row r="971" spans="1:3" x14ac:dyDescent="0.3">
      <c r="A971" s="1">
        <v>45165</v>
      </c>
      <c r="B971">
        <v>0</v>
      </c>
      <c r="C971">
        <v>0</v>
      </c>
    </row>
    <row r="972" spans="1:3" x14ac:dyDescent="0.3">
      <c r="A972" s="1">
        <v>45166</v>
      </c>
      <c r="B972">
        <v>0.47845840000000001</v>
      </c>
      <c r="C972">
        <v>0.59685710000000003</v>
      </c>
    </row>
    <row r="973" spans="1:3" x14ac:dyDescent="0.3">
      <c r="A973" s="1">
        <v>45167</v>
      </c>
      <c r="B973">
        <v>1.3534784</v>
      </c>
      <c r="C973">
        <v>2.0913124000000001</v>
      </c>
    </row>
    <row r="974" spans="1:3" x14ac:dyDescent="0.3">
      <c r="A974" s="1">
        <v>45168</v>
      </c>
      <c r="B974">
        <v>0.51441190000000003</v>
      </c>
      <c r="C974">
        <v>0.66035986000000002</v>
      </c>
    </row>
    <row r="975" spans="1:3" x14ac:dyDescent="0.3">
      <c r="A975" s="1">
        <v>45169</v>
      </c>
      <c r="B975">
        <v>-0.26706457</v>
      </c>
      <c r="C975">
        <v>0.17858743999999999</v>
      </c>
    </row>
    <row r="976" spans="1:3" x14ac:dyDescent="0.3">
      <c r="A976" s="1">
        <v>45170</v>
      </c>
      <c r="B976">
        <v>-3.3307075999999998E-2</v>
      </c>
      <c r="C976">
        <v>-0.32500030000000002</v>
      </c>
    </row>
    <row r="977" spans="1:3" x14ac:dyDescent="0.3">
      <c r="A977" s="1">
        <v>45171</v>
      </c>
      <c r="B977">
        <v>0</v>
      </c>
      <c r="C977">
        <v>0</v>
      </c>
    </row>
    <row r="978" spans="1:3" x14ac:dyDescent="0.3">
      <c r="A978" s="1">
        <v>45172</v>
      </c>
      <c r="B978">
        <v>0</v>
      </c>
      <c r="C978">
        <v>0</v>
      </c>
    </row>
    <row r="979" spans="1:3" x14ac:dyDescent="0.3">
      <c r="A979" s="1">
        <v>45173</v>
      </c>
      <c r="B979">
        <v>6.824732E-2</v>
      </c>
      <c r="C979">
        <v>6.824732E-2</v>
      </c>
    </row>
    <row r="980" spans="1:3" x14ac:dyDescent="0.3">
      <c r="A980" s="1">
        <v>45174</v>
      </c>
      <c r="B980">
        <v>0.3826022</v>
      </c>
      <c r="C980">
        <v>0.9464979</v>
      </c>
    </row>
    <row r="981" spans="1:3" x14ac:dyDescent="0.3">
      <c r="A981" s="1">
        <v>45175</v>
      </c>
      <c r="B981">
        <v>-0.66851380000000005</v>
      </c>
      <c r="C981">
        <v>-0.87707639999999998</v>
      </c>
    </row>
    <row r="982" spans="1:3" x14ac:dyDescent="0.3">
      <c r="A982" s="1">
        <v>45176</v>
      </c>
      <c r="B982">
        <v>5.6350230000000001E-2</v>
      </c>
      <c r="C982">
        <v>-0.35327077000000001</v>
      </c>
    </row>
    <row r="983" spans="1:3" x14ac:dyDescent="0.3">
      <c r="A983" s="1">
        <v>45177</v>
      </c>
      <c r="B983">
        <v>-1.0621548E-2</v>
      </c>
      <c r="C983">
        <v>-2.1451712000000001E-2</v>
      </c>
    </row>
    <row r="984" spans="1:3" x14ac:dyDescent="0.3">
      <c r="A984" s="1">
        <v>45178</v>
      </c>
      <c r="B984">
        <v>0</v>
      </c>
      <c r="C984">
        <v>0</v>
      </c>
    </row>
    <row r="985" spans="1:3" x14ac:dyDescent="0.3">
      <c r="A985" s="1">
        <v>45179</v>
      </c>
      <c r="B985">
        <v>0</v>
      </c>
      <c r="C985">
        <v>0</v>
      </c>
    </row>
    <row r="986" spans="1:3" x14ac:dyDescent="0.3">
      <c r="A986" s="1">
        <v>45180</v>
      </c>
      <c r="B986">
        <v>0.49535035999999999</v>
      </c>
      <c r="C986">
        <v>1.0151266999999999</v>
      </c>
    </row>
    <row r="987" spans="1:3" x14ac:dyDescent="0.3">
      <c r="A987" s="1">
        <v>45181</v>
      </c>
      <c r="B987">
        <v>-0.79137086999999995</v>
      </c>
      <c r="C987">
        <v>-1.3502836</v>
      </c>
    </row>
    <row r="988" spans="1:3" x14ac:dyDescent="0.3">
      <c r="A988" s="1">
        <v>45182</v>
      </c>
      <c r="B988">
        <v>0.29000044000000003</v>
      </c>
      <c r="C988">
        <v>0.55476429999999999</v>
      </c>
    </row>
    <row r="989" spans="1:3" x14ac:dyDescent="0.3">
      <c r="A989" s="1">
        <v>45183</v>
      </c>
      <c r="B989">
        <v>0.52483080000000004</v>
      </c>
      <c r="C989">
        <v>0.48044920000000002</v>
      </c>
    </row>
    <row r="990" spans="1:3" x14ac:dyDescent="0.3">
      <c r="A990" s="1">
        <v>45184</v>
      </c>
      <c r="B990">
        <v>-1.1893749</v>
      </c>
      <c r="C990">
        <v>-1.7011761999999999</v>
      </c>
    </row>
    <row r="991" spans="1:3" x14ac:dyDescent="0.3">
      <c r="A991" s="1">
        <v>45185</v>
      </c>
      <c r="B991">
        <v>0</v>
      </c>
      <c r="C991">
        <v>0</v>
      </c>
    </row>
    <row r="992" spans="1:3" x14ac:dyDescent="0.3">
      <c r="A992" s="1">
        <v>45186</v>
      </c>
      <c r="B992">
        <v>0</v>
      </c>
      <c r="C992">
        <v>0</v>
      </c>
    </row>
    <row r="993" spans="1:3" x14ac:dyDescent="0.3">
      <c r="A993" s="1">
        <v>45187</v>
      </c>
      <c r="B993">
        <v>-5.8335065999999998E-2</v>
      </c>
      <c r="C993">
        <v>-1.3047457E-2</v>
      </c>
    </row>
    <row r="994" spans="1:3" x14ac:dyDescent="0.3">
      <c r="A994" s="1">
        <v>45188</v>
      </c>
      <c r="B994">
        <v>0.10910034</v>
      </c>
      <c r="C994">
        <v>0.10333061</v>
      </c>
    </row>
    <row r="995" spans="1:3" x14ac:dyDescent="0.3">
      <c r="A995" s="1">
        <v>45189</v>
      </c>
      <c r="B995">
        <v>-0.80001354000000002</v>
      </c>
      <c r="C995">
        <v>-1.3223529000000001</v>
      </c>
    </row>
    <row r="996" spans="1:3" x14ac:dyDescent="0.3">
      <c r="A996" s="1">
        <v>45190</v>
      </c>
      <c r="B996">
        <v>-0.93934536000000002</v>
      </c>
      <c r="C996">
        <v>-1.1202633</v>
      </c>
    </row>
    <row r="997" spans="1:3" x14ac:dyDescent="0.3">
      <c r="A997" s="1">
        <v>45191</v>
      </c>
      <c r="B997">
        <v>-0.44826864999999999</v>
      </c>
      <c r="C997">
        <v>-0.20997524000000001</v>
      </c>
    </row>
    <row r="998" spans="1:3" x14ac:dyDescent="0.3">
      <c r="A998" s="1">
        <v>45192</v>
      </c>
      <c r="B998">
        <v>0</v>
      </c>
      <c r="C998">
        <v>0</v>
      </c>
    </row>
    <row r="999" spans="1:3" x14ac:dyDescent="0.3">
      <c r="A999" s="1">
        <v>45193</v>
      </c>
      <c r="B999">
        <v>0</v>
      </c>
      <c r="C999">
        <v>0</v>
      </c>
    </row>
    <row r="1000" spans="1:3" x14ac:dyDescent="0.3">
      <c r="A1000" s="1">
        <v>45194</v>
      </c>
      <c r="B1000">
        <v>0.40549039999999997</v>
      </c>
      <c r="C1000">
        <v>0.4599452</v>
      </c>
    </row>
    <row r="1001" spans="1:3" x14ac:dyDescent="0.3">
      <c r="A1001" s="1">
        <v>45195</v>
      </c>
      <c r="B1001">
        <v>-0.58819650000000001</v>
      </c>
      <c r="C1001">
        <v>-0.62097910000000001</v>
      </c>
    </row>
    <row r="1002" spans="1:3" x14ac:dyDescent="0.3">
      <c r="A1002" s="1">
        <v>45196</v>
      </c>
      <c r="B1002">
        <v>0.10296105999999999</v>
      </c>
      <c r="C1002">
        <v>0.2974987</v>
      </c>
    </row>
    <row r="1003" spans="1:3" x14ac:dyDescent="0.3">
      <c r="A1003" s="1">
        <v>45197</v>
      </c>
      <c r="B1003">
        <v>0.57973859999999999</v>
      </c>
      <c r="C1003">
        <v>0.83652735</v>
      </c>
    </row>
    <row r="1004" spans="1:3" x14ac:dyDescent="0.3">
      <c r="A1004" s="1">
        <v>45198</v>
      </c>
      <c r="B1004">
        <v>-0.24269223000000001</v>
      </c>
      <c r="C1004">
        <v>7.2622300000000001E-2</v>
      </c>
    </row>
    <row r="1005" spans="1:3" x14ac:dyDescent="0.3">
      <c r="A1005" s="1">
        <v>45199</v>
      </c>
      <c r="B1005">
        <v>0</v>
      </c>
      <c r="C1005">
        <v>0</v>
      </c>
    </row>
    <row r="1006" spans="1:3" x14ac:dyDescent="0.3">
      <c r="A1006" s="1">
        <v>45200</v>
      </c>
      <c r="B1006">
        <v>0</v>
      </c>
      <c r="C1006">
        <v>0</v>
      </c>
    </row>
    <row r="1007" spans="1:3" x14ac:dyDescent="0.3">
      <c r="A1007" s="1">
        <v>45201</v>
      </c>
      <c r="B1007">
        <v>-3.976822E-2</v>
      </c>
      <c r="C1007">
        <v>0.83457230000000004</v>
      </c>
    </row>
    <row r="1008" spans="1:3" x14ac:dyDescent="0.3">
      <c r="A1008" s="1">
        <v>45202</v>
      </c>
      <c r="B1008">
        <v>-1.3386070999999999</v>
      </c>
      <c r="C1008">
        <v>-1.7549694</v>
      </c>
    </row>
    <row r="1009" spans="1:3" x14ac:dyDescent="0.3">
      <c r="A1009" s="1">
        <v>45203</v>
      </c>
      <c r="B1009">
        <v>1.7769813999999999</v>
      </c>
      <c r="C1009">
        <v>2.4162412</v>
      </c>
    </row>
    <row r="1010" spans="1:3" x14ac:dyDescent="0.3">
      <c r="A1010" s="1">
        <v>45204</v>
      </c>
      <c r="B1010">
        <v>-0.99078416999999996</v>
      </c>
      <c r="C1010">
        <v>-1.2453079</v>
      </c>
    </row>
    <row r="1011" spans="1:3" x14ac:dyDescent="0.3">
      <c r="A1011" s="1">
        <v>45205</v>
      </c>
      <c r="B1011">
        <v>1.1535645000000001</v>
      </c>
      <c r="C1011">
        <v>1.6416668999999999</v>
      </c>
    </row>
    <row r="1012" spans="1:3" x14ac:dyDescent="0.3">
      <c r="A1012" s="1">
        <v>45206</v>
      </c>
      <c r="B1012">
        <v>0</v>
      </c>
      <c r="C1012">
        <v>0</v>
      </c>
    </row>
    <row r="1013" spans="1:3" x14ac:dyDescent="0.3">
      <c r="A1013" s="1">
        <v>45207</v>
      </c>
      <c r="B1013">
        <v>0</v>
      </c>
      <c r="C1013">
        <v>0</v>
      </c>
    </row>
    <row r="1014" spans="1:3" x14ac:dyDescent="0.3">
      <c r="A1014" s="1">
        <v>45208</v>
      </c>
      <c r="B1014">
        <v>0.64022540000000006</v>
      </c>
      <c r="C1014">
        <v>0.51000120000000004</v>
      </c>
    </row>
    <row r="1015" spans="1:3" x14ac:dyDescent="0.3">
      <c r="A1015" s="1">
        <v>45209</v>
      </c>
      <c r="B1015">
        <v>0.4907012</v>
      </c>
      <c r="C1015">
        <v>0.52400829999999998</v>
      </c>
    </row>
    <row r="1016" spans="1:3" x14ac:dyDescent="0.3">
      <c r="A1016" s="1">
        <v>45210</v>
      </c>
      <c r="B1016">
        <v>-0.40504931999999999</v>
      </c>
      <c r="C1016">
        <v>-0.103610754</v>
      </c>
    </row>
    <row r="1017" spans="1:3" x14ac:dyDescent="0.3">
      <c r="A1017" s="1">
        <v>45211</v>
      </c>
      <c r="B1017">
        <v>-0.61335563999999998</v>
      </c>
      <c r="C1017">
        <v>-0.3512323</v>
      </c>
    </row>
    <row r="1018" spans="1:3" x14ac:dyDescent="0.3">
      <c r="A1018" s="1">
        <v>45212</v>
      </c>
      <c r="B1018">
        <v>0.33814907</v>
      </c>
      <c r="C1018">
        <v>-0.42712687999999999</v>
      </c>
    </row>
    <row r="1019" spans="1:3" x14ac:dyDescent="0.3">
      <c r="A1019" s="1">
        <v>45213</v>
      </c>
      <c r="B1019">
        <v>0</v>
      </c>
      <c r="C1019">
        <v>0</v>
      </c>
    </row>
    <row r="1020" spans="1:3" x14ac:dyDescent="0.3">
      <c r="A1020" s="1">
        <v>45214</v>
      </c>
      <c r="B1020">
        <v>0</v>
      </c>
      <c r="C1020">
        <v>0</v>
      </c>
    </row>
    <row r="1021" spans="1:3" x14ac:dyDescent="0.3">
      <c r="A1021" s="1">
        <v>45215</v>
      </c>
      <c r="B1021">
        <v>1.3441086</v>
      </c>
      <c r="C1021">
        <v>1.4228343999999999</v>
      </c>
    </row>
    <row r="1022" spans="1:3" x14ac:dyDescent="0.3">
      <c r="A1022" s="1">
        <v>45216</v>
      </c>
      <c r="B1022">
        <v>-1.5670060999999999E-2</v>
      </c>
      <c r="C1022">
        <v>-0.33859014999999998</v>
      </c>
    </row>
    <row r="1023" spans="1:3" x14ac:dyDescent="0.3">
      <c r="A1023" s="1">
        <v>45217</v>
      </c>
      <c r="B1023">
        <v>-1.6277193999999999</v>
      </c>
      <c r="C1023">
        <v>-1.6070663999999999</v>
      </c>
    </row>
    <row r="1024" spans="1:3" x14ac:dyDescent="0.3">
      <c r="A1024" s="1">
        <v>45218</v>
      </c>
      <c r="B1024">
        <v>-0.30575395</v>
      </c>
      <c r="C1024">
        <v>-0.36312938</v>
      </c>
    </row>
    <row r="1025" spans="1:3" x14ac:dyDescent="0.3">
      <c r="A1025" s="1">
        <v>45219</v>
      </c>
      <c r="B1025">
        <v>-1.5853702999999999</v>
      </c>
      <c r="C1025">
        <v>-1.8474041999999999</v>
      </c>
    </row>
    <row r="1026" spans="1:3" x14ac:dyDescent="0.3">
      <c r="A1026" s="1">
        <v>45220</v>
      </c>
      <c r="B1026">
        <v>0</v>
      </c>
      <c r="C1026">
        <v>0</v>
      </c>
    </row>
    <row r="1027" spans="1:3" x14ac:dyDescent="0.3">
      <c r="A1027" s="1">
        <v>45221</v>
      </c>
      <c r="B1027">
        <v>0</v>
      </c>
      <c r="C1027">
        <v>0</v>
      </c>
    </row>
    <row r="1028" spans="1:3" x14ac:dyDescent="0.3">
      <c r="A1028" s="1">
        <v>45222</v>
      </c>
      <c r="B1028">
        <v>-8.1056359999999994E-2</v>
      </c>
      <c r="C1028">
        <v>0.39445162</v>
      </c>
    </row>
    <row r="1029" spans="1:3" x14ac:dyDescent="0.3">
      <c r="A1029" s="1">
        <v>45223</v>
      </c>
      <c r="B1029">
        <v>-3.1280518E-2</v>
      </c>
      <c r="C1029">
        <v>0.18588304999999999</v>
      </c>
    </row>
    <row r="1030" spans="1:3" x14ac:dyDescent="0.3">
      <c r="A1030" s="1">
        <v>45224</v>
      </c>
      <c r="B1030">
        <v>-0.96189975999999999</v>
      </c>
      <c r="C1030">
        <v>-1.9791245</v>
      </c>
    </row>
    <row r="1031" spans="1:3" x14ac:dyDescent="0.3">
      <c r="A1031" s="1">
        <v>45225</v>
      </c>
      <c r="B1031">
        <v>-0.43975114999999998</v>
      </c>
      <c r="C1031">
        <v>-1.1544406</v>
      </c>
    </row>
    <row r="1032" spans="1:3" x14ac:dyDescent="0.3">
      <c r="A1032" s="1">
        <v>45226</v>
      </c>
      <c r="B1032">
        <v>-0.75339080000000003</v>
      </c>
      <c r="C1032">
        <v>0.17720461000000001</v>
      </c>
    </row>
    <row r="1033" spans="1:3" x14ac:dyDescent="0.3">
      <c r="A1033" s="1">
        <v>45227</v>
      </c>
      <c r="B1033">
        <v>0</v>
      </c>
      <c r="C1033">
        <v>0</v>
      </c>
    </row>
    <row r="1034" spans="1:3" x14ac:dyDescent="0.3">
      <c r="A1034" s="1">
        <v>45228</v>
      </c>
      <c r="B1034">
        <v>0</v>
      </c>
      <c r="C1034">
        <v>0</v>
      </c>
    </row>
    <row r="1035" spans="1:3" x14ac:dyDescent="0.3">
      <c r="A1035" s="1">
        <v>45229</v>
      </c>
      <c r="B1035">
        <v>0.82985160000000002</v>
      </c>
      <c r="C1035">
        <v>0.76105595000000004</v>
      </c>
    </row>
    <row r="1036" spans="1:3" x14ac:dyDescent="0.3">
      <c r="A1036" s="1">
        <v>45230</v>
      </c>
      <c r="B1036">
        <v>0.59823990000000005</v>
      </c>
      <c r="C1036">
        <v>0.44848919999999998</v>
      </c>
    </row>
    <row r="1037" spans="1:3" x14ac:dyDescent="0.3">
      <c r="A1037" s="1">
        <v>45231</v>
      </c>
      <c r="B1037">
        <v>1.5678525000000001</v>
      </c>
      <c r="C1037">
        <v>2.2403835999999999</v>
      </c>
    </row>
    <row r="1038" spans="1:3" x14ac:dyDescent="0.3">
      <c r="A1038" s="1">
        <v>45232</v>
      </c>
      <c r="B1038">
        <v>0.83888770000000001</v>
      </c>
      <c r="C1038">
        <v>0.73884726000000001</v>
      </c>
    </row>
    <row r="1039" spans="1:3" x14ac:dyDescent="0.3">
      <c r="A1039" s="1">
        <v>45233</v>
      </c>
      <c r="B1039">
        <v>-0.63188670000000002</v>
      </c>
      <c r="C1039">
        <v>-0.37336945999999999</v>
      </c>
    </row>
    <row r="1040" spans="1:3" x14ac:dyDescent="0.3">
      <c r="A1040" s="1">
        <v>45234</v>
      </c>
      <c r="B1040">
        <v>0</v>
      </c>
      <c r="C1040">
        <v>0</v>
      </c>
    </row>
    <row r="1041" spans="1:3" x14ac:dyDescent="0.3">
      <c r="A1041" s="1">
        <v>45235</v>
      </c>
      <c r="B1041">
        <v>0</v>
      </c>
      <c r="C1041">
        <v>0</v>
      </c>
    </row>
    <row r="1042" spans="1:3" x14ac:dyDescent="0.3">
      <c r="A1042" s="1">
        <v>45236</v>
      </c>
      <c r="B1042">
        <v>-1.6648769000000001</v>
      </c>
      <c r="C1042">
        <v>-1.4903545</v>
      </c>
    </row>
    <row r="1043" spans="1:3" x14ac:dyDescent="0.3">
      <c r="A1043" s="1">
        <v>45237</v>
      </c>
      <c r="B1043">
        <v>1.1039734000000001</v>
      </c>
      <c r="C1043">
        <v>1.7700434</v>
      </c>
    </row>
    <row r="1044" spans="1:3" x14ac:dyDescent="0.3">
      <c r="A1044" s="1">
        <v>45238</v>
      </c>
      <c r="B1044">
        <v>0.27599335000000003</v>
      </c>
      <c r="C1044">
        <v>0.26713609999999999</v>
      </c>
    </row>
    <row r="1045" spans="1:3" x14ac:dyDescent="0.3">
      <c r="A1045" s="1">
        <v>45239</v>
      </c>
      <c r="B1045">
        <v>-0.82150699999999999</v>
      </c>
      <c r="C1045">
        <v>-0.81120133000000005</v>
      </c>
    </row>
    <row r="1046" spans="1:3" x14ac:dyDescent="0.3">
      <c r="A1046" s="1">
        <v>45240</v>
      </c>
      <c r="B1046">
        <v>2.0876408</v>
      </c>
      <c r="C1046">
        <v>2.7789592999999999</v>
      </c>
    </row>
    <row r="1047" spans="1:3" x14ac:dyDescent="0.3">
      <c r="A1047" s="1">
        <v>45241</v>
      </c>
      <c r="B1047">
        <v>0</v>
      </c>
      <c r="C1047">
        <v>0</v>
      </c>
    </row>
    <row r="1048" spans="1:3" x14ac:dyDescent="0.3">
      <c r="A1048" s="1">
        <v>45242</v>
      </c>
      <c r="B1048">
        <v>0</v>
      </c>
      <c r="C1048">
        <v>0</v>
      </c>
    </row>
    <row r="1049" spans="1:3" x14ac:dyDescent="0.3">
      <c r="A1049" s="1">
        <v>45243</v>
      </c>
      <c r="B1049">
        <v>0.53815840000000004</v>
      </c>
      <c r="C1049">
        <v>0.32025576</v>
      </c>
    </row>
    <row r="1050" spans="1:3" x14ac:dyDescent="0.3">
      <c r="A1050" s="1">
        <v>45244</v>
      </c>
      <c r="B1050">
        <v>2.2323966</v>
      </c>
      <c r="C1050">
        <v>2.4455786000000002</v>
      </c>
    </row>
    <row r="1051" spans="1:3" x14ac:dyDescent="0.3">
      <c r="A1051" s="1">
        <v>45245</v>
      </c>
      <c r="B1051">
        <v>-1.9109130000000001</v>
      </c>
      <c r="C1051">
        <v>-2.0444689999999999</v>
      </c>
    </row>
    <row r="1052" spans="1:3" x14ac:dyDescent="0.3">
      <c r="A1052" s="1">
        <v>45246</v>
      </c>
      <c r="B1052">
        <v>-0.18555521999999999</v>
      </c>
      <c r="C1052">
        <v>-0.22217034999999999</v>
      </c>
    </row>
    <row r="1053" spans="1:3" x14ac:dyDescent="0.3">
      <c r="A1053" s="1">
        <v>45247</v>
      </c>
      <c r="B1053">
        <v>0.12438297</v>
      </c>
      <c r="C1053">
        <v>2.3317337E-2</v>
      </c>
    </row>
    <row r="1054" spans="1:3" x14ac:dyDescent="0.3">
      <c r="A1054" s="1">
        <v>45248</v>
      </c>
      <c r="B1054">
        <v>0</v>
      </c>
      <c r="C1054">
        <v>0</v>
      </c>
    </row>
    <row r="1055" spans="1:3" x14ac:dyDescent="0.3">
      <c r="A1055" s="1">
        <v>45249</v>
      </c>
      <c r="B1055">
        <v>0</v>
      </c>
      <c r="C1055">
        <v>0</v>
      </c>
    </row>
    <row r="1056" spans="1:3" x14ac:dyDescent="0.3">
      <c r="A1056" s="1">
        <v>45250</v>
      </c>
      <c r="B1056">
        <v>0.35405160000000002</v>
      </c>
      <c r="C1056">
        <v>0.79993009999999998</v>
      </c>
    </row>
    <row r="1057" spans="1:3" x14ac:dyDescent="0.3">
      <c r="A1057" s="1">
        <v>45251</v>
      </c>
      <c r="B1057">
        <v>-0.39950013000000001</v>
      </c>
      <c r="C1057">
        <v>-0.76184870000000005</v>
      </c>
    </row>
    <row r="1058" spans="1:3" x14ac:dyDescent="0.3">
      <c r="A1058" s="1">
        <v>45252</v>
      </c>
      <c r="B1058">
        <v>1.2737989999999999</v>
      </c>
      <c r="C1058">
        <v>1.2972235999999999</v>
      </c>
    </row>
    <row r="1059" spans="1:3" x14ac:dyDescent="0.3">
      <c r="A1059" s="1">
        <v>45253</v>
      </c>
      <c r="B1059">
        <v>-0.2383709</v>
      </c>
      <c r="C1059">
        <v>-0.2383709</v>
      </c>
    </row>
    <row r="1060" spans="1:3" x14ac:dyDescent="0.3">
      <c r="A1060" s="1">
        <v>45254</v>
      </c>
      <c r="B1060">
        <v>0.74791909999999995</v>
      </c>
      <c r="C1060">
        <v>0.54399969999999997</v>
      </c>
    </row>
    <row r="1061" spans="1:3" x14ac:dyDescent="0.3">
      <c r="A1061" s="1">
        <v>45255</v>
      </c>
      <c r="B1061">
        <v>0</v>
      </c>
      <c r="C1061">
        <v>0</v>
      </c>
    </row>
    <row r="1062" spans="1:3" x14ac:dyDescent="0.3">
      <c r="A1062" s="1">
        <v>45256</v>
      </c>
      <c r="B1062">
        <v>0</v>
      </c>
      <c r="C1062">
        <v>0</v>
      </c>
    </row>
    <row r="1063" spans="1:3" x14ac:dyDescent="0.3">
      <c r="A1063" s="1">
        <v>45257</v>
      </c>
      <c r="B1063">
        <v>-0.37876367999999999</v>
      </c>
      <c r="C1063">
        <v>-0.28614402</v>
      </c>
    </row>
    <row r="1064" spans="1:3" x14ac:dyDescent="0.3">
      <c r="A1064" s="1">
        <v>45258</v>
      </c>
      <c r="B1064">
        <v>-0.67260264999999997</v>
      </c>
      <c r="C1064">
        <v>-0.51078199999999996</v>
      </c>
    </row>
    <row r="1065" spans="1:3" x14ac:dyDescent="0.3">
      <c r="A1065" s="1">
        <v>45259</v>
      </c>
      <c r="B1065">
        <v>-0.37931799999999999</v>
      </c>
      <c r="C1065">
        <v>-0.40627718000000002</v>
      </c>
    </row>
    <row r="1066" spans="1:3" x14ac:dyDescent="0.3">
      <c r="A1066" s="1">
        <v>45260</v>
      </c>
      <c r="B1066">
        <v>0.4287839</v>
      </c>
      <c r="C1066">
        <v>-0.21660328000000001</v>
      </c>
    </row>
    <row r="1067" spans="1:3" x14ac:dyDescent="0.3">
      <c r="A1067" s="1">
        <v>45261</v>
      </c>
      <c r="B1067">
        <v>1.8079042000000001</v>
      </c>
      <c r="C1067">
        <v>1.4980912</v>
      </c>
    </row>
    <row r="1068" spans="1:3" x14ac:dyDescent="0.3">
      <c r="A1068" s="1">
        <v>45262</v>
      </c>
      <c r="B1068">
        <v>0</v>
      </c>
      <c r="C1068">
        <v>0</v>
      </c>
    </row>
    <row r="1069" spans="1:3" x14ac:dyDescent="0.3">
      <c r="A1069" s="1">
        <v>45263</v>
      </c>
      <c r="B1069">
        <v>0</v>
      </c>
      <c r="C1069">
        <v>0</v>
      </c>
    </row>
    <row r="1070" spans="1:3" x14ac:dyDescent="0.3">
      <c r="A1070" s="1">
        <v>45264</v>
      </c>
      <c r="B1070">
        <v>-0.6544411</v>
      </c>
      <c r="C1070">
        <v>-1.0573268</v>
      </c>
    </row>
    <row r="1071" spans="1:3" x14ac:dyDescent="0.3">
      <c r="A1071" s="1">
        <v>45265</v>
      </c>
      <c r="B1071">
        <v>0.51697490000000001</v>
      </c>
      <c r="C1071">
        <v>0.78922510000000001</v>
      </c>
    </row>
    <row r="1072" spans="1:3" x14ac:dyDescent="0.3">
      <c r="A1072" s="1">
        <v>45266</v>
      </c>
      <c r="B1072">
        <v>-0.25103688000000002</v>
      </c>
      <c r="C1072">
        <v>-0.42671559999999997</v>
      </c>
    </row>
    <row r="1073" spans="1:3" x14ac:dyDescent="0.3">
      <c r="A1073" s="1">
        <v>45267</v>
      </c>
      <c r="B1073">
        <v>1.6992569</v>
      </c>
      <c r="C1073">
        <v>2.3393392999999998</v>
      </c>
    </row>
    <row r="1074" spans="1:3" x14ac:dyDescent="0.3">
      <c r="A1074" s="1">
        <v>45268</v>
      </c>
      <c r="B1074">
        <v>-0.96067785999999999</v>
      </c>
      <c r="C1074">
        <v>-0.94514489999999995</v>
      </c>
    </row>
    <row r="1075" spans="1:3" x14ac:dyDescent="0.3">
      <c r="A1075" s="1">
        <v>45269</v>
      </c>
      <c r="B1075">
        <v>0</v>
      </c>
      <c r="C1075">
        <v>0</v>
      </c>
    </row>
    <row r="1076" spans="1:3" x14ac:dyDescent="0.3">
      <c r="A1076" s="1">
        <v>45270</v>
      </c>
      <c r="B1076">
        <v>0</v>
      </c>
      <c r="C1076">
        <v>0</v>
      </c>
    </row>
    <row r="1077" spans="1:3" x14ac:dyDescent="0.3">
      <c r="A1077" s="1">
        <v>45271</v>
      </c>
      <c r="B1077">
        <v>1.1225224</v>
      </c>
      <c r="C1077">
        <v>1.5911937</v>
      </c>
    </row>
    <row r="1078" spans="1:3" x14ac:dyDescent="0.3">
      <c r="A1078" s="1">
        <v>45272</v>
      </c>
      <c r="B1078">
        <v>0.26595592000000001</v>
      </c>
      <c r="C1078">
        <v>0.60501099999999997</v>
      </c>
    </row>
    <row r="1079" spans="1:3" x14ac:dyDescent="0.3">
      <c r="A1079" s="1">
        <v>45273</v>
      </c>
      <c r="B1079">
        <v>1.8342257</v>
      </c>
      <c r="C1079">
        <v>1.7264605</v>
      </c>
    </row>
    <row r="1080" spans="1:3" x14ac:dyDescent="0.3">
      <c r="A1080" s="1">
        <v>45274</v>
      </c>
      <c r="B1080">
        <v>-1.5336931</v>
      </c>
      <c r="C1080">
        <v>-1.9337773</v>
      </c>
    </row>
    <row r="1081" spans="1:3" x14ac:dyDescent="0.3">
      <c r="A1081" s="1">
        <v>45275</v>
      </c>
      <c r="B1081">
        <v>-8.6903569999999999E-2</v>
      </c>
      <c r="C1081">
        <v>0.56095123000000002</v>
      </c>
    </row>
    <row r="1082" spans="1:3" x14ac:dyDescent="0.3">
      <c r="A1082" s="1">
        <v>45276</v>
      </c>
      <c r="B1082">
        <v>0</v>
      </c>
      <c r="C1082">
        <v>0</v>
      </c>
    </row>
    <row r="1083" spans="1:3" x14ac:dyDescent="0.3">
      <c r="A1083" s="1">
        <v>45277</v>
      </c>
      <c r="B1083">
        <v>0</v>
      </c>
      <c r="C1083">
        <v>0</v>
      </c>
    </row>
    <row r="1084" spans="1:3" x14ac:dyDescent="0.3">
      <c r="A1084" s="1">
        <v>45278</v>
      </c>
      <c r="B1084">
        <v>0.62457322999999998</v>
      </c>
      <c r="C1084">
        <v>0.69078207000000003</v>
      </c>
    </row>
    <row r="1085" spans="1:3" x14ac:dyDescent="0.3">
      <c r="A1085" s="1">
        <v>45279</v>
      </c>
      <c r="B1085">
        <v>1.4340520000000001</v>
      </c>
      <c r="C1085">
        <v>1.3361216</v>
      </c>
    </row>
    <row r="1086" spans="1:3" x14ac:dyDescent="0.3">
      <c r="A1086" s="1">
        <v>45280</v>
      </c>
      <c r="B1086">
        <v>-2.0605505000000002</v>
      </c>
      <c r="C1086">
        <v>-2.1601140000000001</v>
      </c>
    </row>
    <row r="1087" spans="1:3" x14ac:dyDescent="0.3">
      <c r="A1087" s="1">
        <v>45281</v>
      </c>
      <c r="B1087">
        <v>1.4300345999999999</v>
      </c>
      <c r="C1087">
        <v>1.6464114000000001</v>
      </c>
    </row>
    <row r="1088" spans="1:3" x14ac:dyDescent="0.3">
      <c r="A1088" s="1">
        <v>45282</v>
      </c>
      <c r="B1088">
        <v>3.5905838000000002E-2</v>
      </c>
      <c r="C1088">
        <v>-1.5383958999999999E-2</v>
      </c>
    </row>
    <row r="1089" spans="1:3" x14ac:dyDescent="0.3">
      <c r="A1089" s="1">
        <v>45283</v>
      </c>
      <c r="B1089">
        <v>0</v>
      </c>
      <c r="C1089">
        <v>0</v>
      </c>
    </row>
    <row r="1090" spans="1:3" x14ac:dyDescent="0.3">
      <c r="A1090" s="1">
        <v>45284</v>
      </c>
      <c r="B1090">
        <v>0</v>
      </c>
      <c r="C1090">
        <v>0</v>
      </c>
    </row>
    <row r="1091" spans="1:3" x14ac:dyDescent="0.3">
      <c r="A1091" s="1">
        <v>45285</v>
      </c>
      <c r="B1091">
        <v>1.1920929000000001E-5</v>
      </c>
      <c r="C1091">
        <v>1.1920929000000001E-5</v>
      </c>
    </row>
    <row r="1092" spans="1:3" x14ac:dyDescent="0.3">
      <c r="A1092" s="1">
        <v>45286</v>
      </c>
      <c r="B1092">
        <v>-0.23671389000000001</v>
      </c>
      <c r="C1092">
        <v>-4.8035383000000001E-2</v>
      </c>
    </row>
    <row r="1093" spans="1:3" x14ac:dyDescent="0.3">
      <c r="A1093" s="1">
        <v>45287</v>
      </c>
      <c r="B1093">
        <v>0.16533136000000001</v>
      </c>
      <c r="C1093">
        <v>0.18794537</v>
      </c>
    </row>
    <row r="1094" spans="1:3" x14ac:dyDescent="0.3">
      <c r="A1094" s="1">
        <v>45288</v>
      </c>
      <c r="B1094">
        <v>-0.45303702000000001</v>
      </c>
      <c r="C1094">
        <v>-0.53899883999999998</v>
      </c>
    </row>
    <row r="1095" spans="1:3" x14ac:dyDescent="0.3">
      <c r="A1095" s="1">
        <v>45289</v>
      </c>
      <c r="B1095">
        <v>-0.28949975999999999</v>
      </c>
      <c r="C1095">
        <v>-0.43277144000000001</v>
      </c>
    </row>
    <row r="1096" spans="1:3" x14ac:dyDescent="0.3">
      <c r="A1096" s="1">
        <v>45290</v>
      </c>
      <c r="B1096">
        <v>0</v>
      </c>
      <c r="C1096">
        <v>0</v>
      </c>
    </row>
    <row r="1097" spans="1:3" x14ac:dyDescent="0.3">
      <c r="A1097" s="1">
        <v>45291</v>
      </c>
      <c r="B1097">
        <v>0</v>
      </c>
      <c r="C1097">
        <v>0</v>
      </c>
    </row>
    <row r="1098" spans="1:3" x14ac:dyDescent="0.3">
      <c r="A1098" s="1">
        <v>45292</v>
      </c>
      <c r="B1098">
        <v>-1.1920929000000001E-5</v>
      </c>
      <c r="C1098">
        <v>-1.1920929000000001E-5</v>
      </c>
    </row>
    <row r="1099" spans="1:3" x14ac:dyDescent="0.3">
      <c r="A1099" s="1">
        <v>45293</v>
      </c>
      <c r="B1099">
        <v>0.40936470000000003</v>
      </c>
      <c r="C1099">
        <v>-0.73426365999999998</v>
      </c>
    </row>
    <row r="1100" spans="1:3" x14ac:dyDescent="0.3">
      <c r="A1100" s="1">
        <v>45294</v>
      </c>
      <c r="B1100">
        <v>-0.47346354000000002</v>
      </c>
      <c r="C1100">
        <v>-0.71578025999999995</v>
      </c>
    </row>
    <row r="1101" spans="1:3" x14ac:dyDescent="0.3">
      <c r="A1101" s="1">
        <v>45295</v>
      </c>
      <c r="B1101">
        <v>7.1275234000000007E-2</v>
      </c>
      <c r="C1101">
        <v>-0.12202263000000001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workbookViewId="0"/>
  </sheetViews>
  <sheetFormatPr defaultRowHeight="16.5" x14ac:dyDescent="0.3"/>
  <cols>
    <col min="1" max="1" width="11.125" style="1" bestFit="1" customWidth="1"/>
  </cols>
  <sheetData>
    <row r="1" spans="1:17" x14ac:dyDescent="0.3">
      <c r="A1" s="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s="4" t="s">
        <v>22</v>
      </c>
    </row>
    <row r="2" spans="1:17" x14ac:dyDescent="0.3">
      <c r="A2" s="3">
        <f t="array" ref="A2:A1101">_xll.FDSB(B1,"JULIAN(P_PRICE_RETURNS(2,"&amp;setting!$B$1&amp;","&amp;setting!$B$2&amp;",D,KRW).dates)")</f>
        <v>44196</v>
      </c>
      <c r="B2" s="2">
        <f t="array" ref="B2:B1101">_xll.FDSB(B1,"P_PRICE_RETURNS(2,"&amp;setting!$B$1&amp;","&amp;setting!$B$2&amp;",D,KRW)")</f>
        <v>1.0491967</v>
      </c>
      <c r="C2" s="2">
        <f t="array" ref="C2:C1101">_xll.FDSB(C1,"P_PRICE_RETURNS(2,"&amp;setting!$B$1&amp;","&amp;setting!$B$2&amp;",D,KRW)")</f>
        <v>1.1779785</v>
      </c>
      <c r="D2" s="2">
        <f t="array" ref="D2:D1101">_xll.FDSB(D1,"P_PRICE_RETURNS(2,"&amp;setting!$B$1&amp;","&amp;setting!$B$2&amp;",D,KRW)")</f>
        <v>0.47448874000000002</v>
      </c>
      <c r="E2" s="2">
        <f t="array" ref="E2:E1101">_xll.FDSB(E1,"P_PRICE_RETURNS(2,"&amp;setting!$B$1&amp;","&amp;setting!$B$2&amp;",D,KRW)")</f>
        <v>0.33382177000000002</v>
      </c>
      <c r="F2" s="2">
        <f t="array" ref="F2:F1101">_xll.FDSB(F1,"P_PRICE_RETURNS(2,"&amp;setting!$B$1&amp;","&amp;setting!$B$2&amp;",D,KRW)")</f>
        <v>0.69452524000000004</v>
      </c>
      <c r="G2" s="2">
        <f t="array" ref="G2:G1101">_xll.FDSB(G1,"P_PRICE_RETURNS(2,"&amp;setting!$B$1&amp;","&amp;setting!$B$2&amp;",D,KRW)")</f>
        <v>-0.77026486000000005</v>
      </c>
      <c r="H2" s="2">
        <f t="array" ref="H2:H1101">_xll.FDSB(H1,"P_PRICE_RETURNS(2,"&amp;setting!$B$1&amp;","&amp;setting!$B$2&amp;",D,KRW)")</f>
        <v>-4.8648652999999999</v>
      </c>
      <c r="I2" s="2">
        <f t="array" ref="I2:I1101">_xll.FDSB(I1,"P_PRICE_RETURNS(2,"&amp;setting!$B$1&amp;","&amp;setting!$B$2&amp;",D,KRW)")</f>
        <v>0</v>
      </c>
      <c r="J2" s="2">
        <f t="array" ref="J2:J1101">_xll.FDSB(J1,"P_PRICE_RETURNS(2,"&amp;setting!$B$1&amp;","&amp;setting!$B$2&amp;",D,KRW)")</f>
        <v>-0.69034099999999998</v>
      </c>
      <c r="K2" s="2">
        <f t="array" ref="K2:K1101">_xll.FDSB(K1,"P_PRICE_RETURNS(2,"&amp;setting!$B$1&amp;","&amp;setting!$B$2&amp;",D,KRW)")</f>
        <v>0.43033359999999998</v>
      </c>
      <c r="L2" s="2">
        <f t="array" ref="L2:L1101">_xll.FDSB(L1,"P_PRICE_RETURNS(2,"&amp;setting!$B$1&amp;","&amp;setting!$B$2&amp;",D,KRW)")</f>
        <v>1.0997653000000001</v>
      </c>
      <c r="M2" s="2">
        <f t="array" ref="M2:M1101">_xll.FDSB(M1,"P_PRICE_RETURNS(2,"&amp;setting!$B$1&amp;","&amp;setting!$B$2&amp;",D,KRW)")</f>
        <v>0.72797537000000001</v>
      </c>
      <c r="N2" s="2">
        <f t="array" ref="N2:N1101">_xll.FDSB(N1,"P_PRICE_RETURNS(2,"&amp;setting!$B$1&amp;","&amp;setting!$B$2&amp;",D,KRW)")</f>
        <v>0.72757006000000002</v>
      </c>
      <c r="O2" s="2">
        <f t="array" ref="O2:O1101">_xll.FDSB(O1,"P_PRICE_RETURNS(2,"&amp;setting!$B$1&amp;","&amp;setting!$B$2&amp;",D,KRW)")</f>
        <v>0.94399449999999996</v>
      </c>
      <c r="P2" s="2">
        <f t="array" ref="P2:P1101">_xll.FDSB(P1,"P_PRICE_RETURNS(2,"&amp;setting!$B$1&amp;","&amp;setting!$B$2&amp;",D,KRW)")</f>
        <v>-4.0441216999999998</v>
      </c>
      <c r="Q2" s="2" t="str">
        <f t="array" ref="Q2:Q1101">_xll.FDSB(Q1,"P_PRICE_RETURNS(2,"&amp;setting!$B$1&amp;","&amp;setting!$B$2&amp;",D,KRW)")</f>
        <v/>
      </c>
    </row>
    <row r="3" spans="1:17" x14ac:dyDescent="0.3">
      <c r="A3" s="1">
        <v>44197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1.1920929000000001E-5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tr">
        <v/>
      </c>
    </row>
    <row r="4" spans="1:17" x14ac:dyDescent="0.3">
      <c r="A4" s="1">
        <v>44198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tr">
        <v/>
      </c>
    </row>
    <row r="5" spans="1:17" x14ac:dyDescent="0.3">
      <c r="A5" s="1">
        <v>44199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tr">
        <v/>
      </c>
    </row>
    <row r="6" spans="1:17" x14ac:dyDescent="0.3">
      <c r="A6" s="1">
        <v>44200</v>
      </c>
      <c r="B6">
        <v>-0.21247268</v>
      </c>
      <c r="C6">
        <v>-2.1697700000000002</v>
      </c>
      <c r="D6">
        <v>-1.9210100000000001</v>
      </c>
      <c r="E6">
        <v>-2.5005101999999999</v>
      </c>
      <c r="F6">
        <v>-3.2555580000000002</v>
      </c>
      <c r="G6">
        <v>-2.8445125</v>
      </c>
      <c r="H6">
        <v>1.8820167000000001</v>
      </c>
      <c r="I6">
        <v>-0.51847695999999999</v>
      </c>
      <c r="J6">
        <v>6.4349173999999995E-2</v>
      </c>
      <c r="K6">
        <v>-1.1823893000000001</v>
      </c>
      <c r="L6">
        <v>-0.31088589999999999</v>
      </c>
      <c r="M6">
        <v>-2.4691402999999998</v>
      </c>
      <c r="N6">
        <v>-5.710477</v>
      </c>
      <c r="O6">
        <v>-1.8888294999999999</v>
      </c>
      <c r="P6">
        <v>5.0568819999999999</v>
      </c>
      <c r="Q6" t="str">
        <v/>
      </c>
    </row>
    <row r="7" spans="1:17" x14ac:dyDescent="0.3">
      <c r="A7" s="1">
        <v>44201</v>
      </c>
      <c r="B7">
        <v>4.7123432E-2</v>
      </c>
      <c r="C7">
        <v>6.8068504000000002E-2</v>
      </c>
      <c r="D7">
        <v>1.2668967</v>
      </c>
      <c r="E7">
        <v>0.60520169999999995</v>
      </c>
      <c r="F7">
        <v>1.1889935</v>
      </c>
      <c r="G7">
        <v>1.7509102999999999</v>
      </c>
      <c r="H7">
        <v>2.7417660000000001</v>
      </c>
      <c r="I7">
        <v>0.83581209999999995</v>
      </c>
      <c r="J7">
        <v>2.7405381000000002</v>
      </c>
      <c r="K7">
        <v>-1.4997541999999999</v>
      </c>
      <c r="L7">
        <v>1.3304233999999999</v>
      </c>
      <c r="M7">
        <v>0.51949023999999999</v>
      </c>
      <c r="N7">
        <v>5.897367</v>
      </c>
      <c r="O7">
        <v>1.3187766000000001</v>
      </c>
      <c r="P7">
        <v>24.060594999999999</v>
      </c>
      <c r="Q7" t="str">
        <v/>
      </c>
    </row>
    <row r="8" spans="1:17" x14ac:dyDescent="0.3">
      <c r="A8" s="1">
        <v>44202</v>
      </c>
      <c r="B8">
        <v>1.0305523999999999</v>
      </c>
      <c r="C8">
        <v>-0.42155979999999998</v>
      </c>
      <c r="D8">
        <v>-3.0011057999999999</v>
      </c>
      <c r="E8">
        <v>-2.7675687999999998</v>
      </c>
      <c r="F8">
        <v>-0.79486966000000003</v>
      </c>
      <c r="G8">
        <v>-3.5394073000000001</v>
      </c>
      <c r="H8">
        <v>5.2457570000000002</v>
      </c>
      <c r="I8">
        <v>-0.85928439999999995</v>
      </c>
      <c r="J8">
        <v>-6.0640216000000002</v>
      </c>
      <c r="K8">
        <v>0.37068129999999999</v>
      </c>
      <c r="L8">
        <v>5.3759693999999998</v>
      </c>
      <c r="M8">
        <v>1.7705321000000001</v>
      </c>
      <c r="N8">
        <v>-1.3086796000000001</v>
      </c>
      <c r="O8">
        <v>-1.1642694</v>
      </c>
      <c r="P8">
        <v>24.573886999999999</v>
      </c>
      <c r="Q8" t="str">
        <v/>
      </c>
    </row>
    <row r="9" spans="1:17" x14ac:dyDescent="0.3">
      <c r="A9" s="1">
        <v>44203</v>
      </c>
      <c r="B9">
        <v>-6.7239999999999994E-2</v>
      </c>
      <c r="C9">
        <v>1.420641</v>
      </c>
      <c r="D9">
        <v>2.2220254000000002</v>
      </c>
      <c r="E9">
        <v>3.0067444000000001</v>
      </c>
      <c r="F9">
        <v>4.3774604999999998</v>
      </c>
      <c r="G9">
        <v>3.5742520999999998</v>
      </c>
      <c r="H9">
        <v>6.868112</v>
      </c>
      <c r="I9">
        <v>2.4144173000000002</v>
      </c>
      <c r="J9">
        <v>5.9486866000000003</v>
      </c>
      <c r="K9">
        <v>0.26634932</v>
      </c>
      <c r="L9">
        <v>0.34774542000000003</v>
      </c>
      <c r="M9">
        <v>1.8594265000000001</v>
      </c>
      <c r="N9">
        <v>6.2086699999999997</v>
      </c>
      <c r="O9">
        <v>3.1481265999999999</v>
      </c>
      <c r="P9">
        <v>32.046080000000003</v>
      </c>
      <c r="Q9" t="str">
        <v/>
      </c>
    </row>
    <row r="10" spans="1:17" x14ac:dyDescent="0.3">
      <c r="A10" s="1">
        <v>44204</v>
      </c>
      <c r="B10">
        <v>-1.0338008000000001</v>
      </c>
      <c r="C10">
        <v>1.6231656000000001</v>
      </c>
      <c r="D10">
        <v>-0.22018552</v>
      </c>
      <c r="E10">
        <v>0.82670449999999995</v>
      </c>
      <c r="F10">
        <v>0.72466134999999998</v>
      </c>
      <c r="G10">
        <v>1.0810971</v>
      </c>
      <c r="H10">
        <v>-2.6886999999999999</v>
      </c>
      <c r="I10">
        <v>2.1692395000000002</v>
      </c>
      <c r="J10">
        <v>-0.28895140000000002</v>
      </c>
      <c r="K10">
        <v>-0.88094470000000002</v>
      </c>
      <c r="L10">
        <v>0.23159980999999999</v>
      </c>
      <c r="M10">
        <v>-1.3079225999999999</v>
      </c>
      <c r="N10">
        <v>1.2387752999999999</v>
      </c>
      <c r="O10">
        <v>1.5428424000000001</v>
      </c>
      <c r="P10">
        <v>18.278313000000001</v>
      </c>
      <c r="Q10" t="str">
        <v/>
      </c>
    </row>
    <row r="11" spans="1:17" x14ac:dyDescent="0.3">
      <c r="A11" s="1">
        <v>44205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tr">
        <v/>
      </c>
    </row>
    <row r="12" spans="1:17" x14ac:dyDescent="0.3">
      <c r="A12" s="1">
        <v>44206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tr">
        <v/>
      </c>
    </row>
    <row r="13" spans="1:17" x14ac:dyDescent="0.3">
      <c r="A13" s="1">
        <v>44207</v>
      </c>
      <c r="B13">
        <v>0.10507107</v>
      </c>
      <c r="C13">
        <v>-0.89066624999999999</v>
      </c>
      <c r="D13">
        <v>-3.3407269999999998</v>
      </c>
      <c r="E13">
        <v>-0.27920603999999999</v>
      </c>
      <c r="F13">
        <v>0.72453020000000001</v>
      </c>
      <c r="G13">
        <v>-1.6436875</v>
      </c>
      <c r="H13">
        <v>-3.3104480000000001</v>
      </c>
      <c r="I13">
        <v>0.21464825000000001</v>
      </c>
      <c r="J13">
        <v>3.3121586000000001</v>
      </c>
      <c r="K13">
        <v>0.75312849999999998</v>
      </c>
      <c r="L13">
        <v>0.49006939999999999</v>
      </c>
      <c r="M13">
        <v>0.69005490000000003</v>
      </c>
      <c r="N13">
        <v>4.5276284000000002</v>
      </c>
      <c r="O13">
        <v>-1.6292572000000001</v>
      </c>
      <c r="P13">
        <v>-10.864281999999999</v>
      </c>
      <c r="Q13" t="str">
        <v/>
      </c>
    </row>
    <row r="14" spans="1:17" x14ac:dyDescent="0.3">
      <c r="A14" s="1">
        <v>44208</v>
      </c>
      <c r="B14">
        <v>-0.11649132</v>
      </c>
      <c r="C14">
        <v>-2.9646694999999998</v>
      </c>
      <c r="D14">
        <v>-2.0115674000000001</v>
      </c>
      <c r="E14">
        <v>-0.94742179999999998</v>
      </c>
      <c r="F14">
        <v>1.0486245000000001</v>
      </c>
      <c r="G14">
        <v>9.2506409999999997E-2</v>
      </c>
      <c r="H14">
        <v>-11.193061</v>
      </c>
      <c r="I14">
        <v>0.81062316999999995</v>
      </c>
      <c r="J14">
        <v>-0.77386500000000003</v>
      </c>
      <c r="K14">
        <v>1.8401027000000001</v>
      </c>
      <c r="L14">
        <v>2.1350741000000002</v>
      </c>
      <c r="M14">
        <v>3.5076022</v>
      </c>
      <c r="N14">
        <v>0.81502200000000002</v>
      </c>
      <c r="O14">
        <v>-0.84396599999999999</v>
      </c>
      <c r="P14">
        <v>12.203621999999999</v>
      </c>
      <c r="Q14" t="str">
        <v/>
      </c>
    </row>
    <row r="15" spans="1:17" x14ac:dyDescent="0.3">
      <c r="A15" s="1">
        <v>44209</v>
      </c>
      <c r="B15">
        <v>-0.77962874999999998</v>
      </c>
      <c r="C15">
        <v>-0.5788624</v>
      </c>
      <c r="D15">
        <v>-0.21376013999999999</v>
      </c>
      <c r="E15">
        <v>0.22133589000000001</v>
      </c>
      <c r="F15">
        <v>-2.861619E-2</v>
      </c>
      <c r="G15">
        <v>1.1837959</v>
      </c>
      <c r="H15">
        <v>3.0617595</v>
      </c>
      <c r="I15">
        <v>0.81830024999999995</v>
      </c>
      <c r="J15">
        <v>-8.4823369999999995E-2</v>
      </c>
      <c r="K15">
        <v>1.3025880000000001</v>
      </c>
      <c r="L15">
        <v>-1.2635231</v>
      </c>
      <c r="M15">
        <v>-1.0866225</v>
      </c>
      <c r="N15">
        <v>-3.4880817</v>
      </c>
      <c r="O15">
        <v>0.1308918</v>
      </c>
      <c r="P15">
        <v>-12.425727</v>
      </c>
      <c r="Q15" t="str">
        <v/>
      </c>
    </row>
    <row r="16" spans="1:17" x14ac:dyDescent="0.3">
      <c r="A16" s="1">
        <v>44210</v>
      </c>
      <c r="B16">
        <v>0.22966861999999999</v>
      </c>
      <c r="C16">
        <v>-2.7080177999999999</v>
      </c>
      <c r="D16">
        <v>-2.1258593000000001</v>
      </c>
      <c r="E16">
        <v>-1.2738704999999999</v>
      </c>
      <c r="F16">
        <v>0.45591593000000002</v>
      </c>
      <c r="G16">
        <v>-1.2519121</v>
      </c>
      <c r="H16">
        <v>4.7965527000000003</v>
      </c>
      <c r="I16">
        <v>0.371027</v>
      </c>
      <c r="J16">
        <v>-2.1914720000000001</v>
      </c>
      <c r="K16">
        <v>0.74763299999999999</v>
      </c>
      <c r="L16">
        <v>1.037693</v>
      </c>
      <c r="M16">
        <v>1.5208482999999999</v>
      </c>
      <c r="N16">
        <v>-8.9448689999999997E-2</v>
      </c>
      <c r="O16">
        <v>-0.67226887000000002</v>
      </c>
      <c r="P16">
        <v>6.5422653999999998</v>
      </c>
      <c r="Q16" t="str">
        <v/>
      </c>
    </row>
    <row r="17" spans="1:17" x14ac:dyDescent="0.3">
      <c r="A17" s="1">
        <v>44211</v>
      </c>
      <c r="B17">
        <v>0.72432755999999998</v>
      </c>
      <c r="C17">
        <v>2.2072911</v>
      </c>
      <c r="D17">
        <v>2.4590730000000001</v>
      </c>
      <c r="E17">
        <v>-4.6426057999999999E-2</v>
      </c>
      <c r="F17">
        <v>-1.2501538000000001</v>
      </c>
      <c r="G17">
        <v>-1.2473106</v>
      </c>
      <c r="H17">
        <v>-7.9909505999999997</v>
      </c>
      <c r="I17">
        <v>0.11118650400000001</v>
      </c>
      <c r="J17">
        <v>-2.4571896</v>
      </c>
      <c r="K17">
        <v>4.0195704000000001</v>
      </c>
      <c r="L17">
        <v>-1.2826085</v>
      </c>
      <c r="M17">
        <v>-0.95293519999999998</v>
      </c>
      <c r="N17">
        <v>-2.5840519999999998</v>
      </c>
      <c r="O17">
        <v>-6.3401460000000007E-2</v>
      </c>
      <c r="P17">
        <v>-8.2710919999999994</v>
      </c>
      <c r="Q17" t="str">
        <v/>
      </c>
    </row>
    <row r="18" spans="1:17" x14ac:dyDescent="0.3">
      <c r="A18" s="1">
        <v>44212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tr">
        <v/>
      </c>
    </row>
    <row r="19" spans="1:17" x14ac:dyDescent="0.3">
      <c r="A19" s="1">
        <v>44213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tr">
        <v/>
      </c>
    </row>
    <row r="20" spans="1:17" x14ac:dyDescent="0.3">
      <c r="A20" s="1">
        <v>44214</v>
      </c>
      <c r="B20">
        <v>0.40019749999999998</v>
      </c>
      <c r="C20">
        <v>0.40019749999999998</v>
      </c>
      <c r="D20">
        <v>0.40019749999999998</v>
      </c>
      <c r="E20">
        <v>0.40019749999999998</v>
      </c>
      <c r="F20">
        <v>0.40019749999999998</v>
      </c>
      <c r="G20">
        <v>0.40019749999999998</v>
      </c>
      <c r="H20">
        <v>0.40019749999999998</v>
      </c>
      <c r="I20">
        <v>-0.58411955999999998</v>
      </c>
      <c r="J20">
        <v>0.40019749999999998</v>
      </c>
      <c r="K20">
        <v>0.40019749999999998</v>
      </c>
      <c r="L20">
        <v>0.40019749999999998</v>
      </c>
      <c r="M20">
        <v>0.40019749999999998</v>
      </c>
      <c r="N20">
        <v>0.40019749999999998</v>
      </c>
      <c r="O20">
        <v>0.40019749999999998</v>
      </c>
      <c r="P20">
        <v>0.40019749999999998</v>
      </c>
      <c r="Q20" t="str">
        <v/>
      </c>
    </row>
    <row r="21" spans="1:17" x14ac:dyDescent="0.3">
      <c r="A21" s="1">
        <v>44215</v>
      </c>
      <c r="B21">
        <v>-0.65618160000000003</v>
      </c>
      <c r="C21">
        <v>1.9359945999999999</v>
      </c>
      <c r="D21">
        <v>3.7902236</v>
      </c>
      <c r="E21">
        <v>1.6992927</v>
      </c>
      <c r="F21">
        <v>2.9259919999999999</v>
      </c>
      <c r="G21">
        <v>0.46073197999999999</v>
      </c>
      <c r="H21">
        <v>-3.6080717999999998</v>
      </c>
      <c r="I21">
        <v>-0.60014725000000002</v>
      </c>
      <c r="J21">
        <v>1.2063383999999999</v>
      </c>
      <c r="K21">
        <v>5.5520060000000004</v>
      </c>
      <c r="L21">
        <v>0.15976429</v>
      </c>
      <c r="M21">
        <v>4.6277046000000002E-2</v>
      </c>
      <c r="N21">
        <v>1.0154723999999999</v>
      </c>
      <c r="O21">
        <v>3.2064319000000001</v>
      </c>
      <c r="P21">
        <v>-0.26003717999999998</v>
      </c>
      <c r="Q21" t="str">
        <v/>
      </c>
    </row>
    <row r="22" spans="1:17" x14ac:dyDescent="0.3">
      <c r="A22" s="1">
        <v>44216</v>
      </c>
      <c r="B22">
        <v>0.13149976999999999</v>
      </c>
      <c r="C22">
        <v>1.6466022</v>
      </c>
      <c r="D22">
        <v>2.2020102000000001</v>
      </c>
      <c r="E22">
        <v>3.4056424999999999</v>
      </c>
      <c r="F22">
        <v>0.33122299999999999</v>
      </c>
      <c r="G22">
        <v>3.0421376000000002</v>
      </c>
      <c r="H22">
        <v>-2.6690005999999999</v>
      </c>
      <c r="I22">
        <v>0.76673029999999998</v>
      </c>
      <c r="J22">
        <v>2.3722648999999998</v>
      </c>
      <c r="K22">
        <v>0.63557624999999995</v>
      </c>
      <c r="L22">
        <v>-1.1199653000000001</v>
      </c>
      <c r="M22">
        <v>2.5256753000000001</v>
      </c>
      <c r="N22">
        <v>1.7467976000000001</v>
      </c>
      <c r="O22">
        <v>5.1089764000000004</v>
      </c>
      <c r="P22">
        <v>-13.984007</v>
      </c>
      <c r="Q22" t="str">
        <v/>
      </c>
    </row>
    <row r="23" spans="1:17" x14ac:dyDescent="0.3">
      <c r="A23" s="1">
        <v>44217</v>
      </c>
      <c r="B23">
        <v>-0.16886592</v>
      </c>
      <c r="C23">
        <v>-1.6197622</v>
      </c>
      <c r="D23">
        <v>1.8250465</v>
      </c>
      <c r="E23">
        <v>9.3996524999999997E-2</v>
      </c>
      <c r="F23">
        <v>0.88125469999999995</v>
      </c>
      <c r="G23">
        <v>3.4726976999999999</v>
      </c>
      <c r="H23">
        <v>-1.4339685</v>
      </c>
      <c r="I23">
        <v>0.3587842</v>
      </c>
      <c r="J23">
        <v>3.5606979999999999</v>
      </c>
      <c r="K23">
        <v>-1.0504901</v>
      </c>
      <c r="L23">
        <v>-0.26413797999999999</v>
      </c>
      <c r="M23">
        <v>1.1578797999999999</v>
      </c>
      <c r="N23">
        <v>-2.5368810000000002</v>
      </c>
      <c r="O23">
        <v>3.0314922000000001E-2</v>
      </c>
      <c r="P23">
        <v>-9.0436700000000005</v>
      </c>
      <c r="Q23" t="str">
        <v/>
      </c>
    </row>
    <row r="24" spans="1:17" x14ac:dyDescent="0.3">
      <c r="A24" s="1">
        <v>44218</v>
      </c>
      <c r="B24">
        <v>0.79234839999999995</v>
      </c>
      <c r="C24">
        <v>0.41078330000000002</v>
      </c>
      <c r="D24">
        <v>1.0415791999999999</v>
      </c>
      <c r="E24">
        <v>0.87912080000000004</v>
      </c>
      <c r="F24">
        <v>5.4287910000000002E-2</v>
      </c>
      <c r="G24">
        <v>2.0560502999999999</v>
      </c>
      <c r="H24">
        <v>8.0700509999999994</v>
      </c>
      <c r="I24">
        <v>0.63526629999999995</v>
      </c>
      <c r="J24">
        <v>-0.68107249999999997</v>
      </c>
      <c r="K24">
        <v>-2.4824798000000001</v>
      </c>
      <c r="L24">
        <v>0.31093359999999998</v>
      </c>
      <c r="M24">
        <v>0.32180547999999998</v>
      </c>
      <c r="N24">
        <v>1.5868902</v>
      </c>
      <c r="O24">
        <v>0.88990926999999997</v>
      </c>
      <c r="P24">
        <v>4.6743154999999996</v>
      </c>
      <c r="Q24" t="str">
        <v/>
      </c>
    </row>
    <row r="25" spans="1:17" x14ac:dyDescent="0.3">
      <c r="A25" s="1">
        <v>44219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tr">
        <v/>
      </c>
    </row>
    <row r="26" spans="1:17" x14ac:dyDescent="0.3">
      <c r="A26" s="1">
        <v>44220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tr">
        <v/>
      </c>
    </row>
    <row r="27" spans="1:17" x14ac:dyDescent="0.3">
      <c r="A27" s="1">
        <v>44221</v>
      </c>
      <c r="B27">
        <v>1.4226555999999999</v>
      </c>
      <c r="C27">
        <v>0.33975840000000002</v>
      </c>
      <c r="D27">
        <v>1.049161</v>
      </c>
      <c r="E27">
        <v>1.3542056</v>
      </c>
      <c r="F27">
        <v>-0.27596354000000001</v>
      </c>
      <c r="G27">
        <v>2.5354861999999998</v>
      </c>
      <c r="H27">
        <v>-0.81351994999999999</v>
      </c>
      <c r="I27">
        <v>-0.6201565</v>
      </c>
      <c r="J27">
        <v>-0.65773130000000002</v>
      </c>
      <c r="K27">
        <v>0.72075129999999998</v>
      </c>
      <c r="L27">
        <v>-2.6177763999999999</v>
      </c>
      <c r="M27">
        <v>-1.1625825999999999</v>
      </c>
      <c r="N27">
        <v>-2.9182494000000001</v>
      </c>
      <c r="O27">
        <v>-0.13594627000000001</v>
      </c>
      <c r="P27">
        <v>-0.66279169999999998</v>
      </c>
      <c r="Q27" t="str">
        <v/>
      </c>
    </row>
    <row r="28" spans="1:17" x14ac:dyDescent="0.3">
      <c r="A28" s="1">
        <v>44222</v>
      </c>
      <c r="B28">
        <v>-2.6476502000000002</v>
      </c>
      <c r="C28">
        <v>0.77377560000000001</v>
      </c>
      <c r="D28">
        <v>1.9970059</v>
      </c>
      <c r="E28">
        <v>1.7624736000000001</v>
      </c>
      <c r="F28">
        <v>0.33704042000000001</v>
      </c>
      <c r="G28">
        <v>0.70488450000000002</v>
      </c>
      <c r="H28">
        <v>4.1053652999999999</v>
      </c>
      <c r="I28">
        <v>-0.87677240000000001</v>
      </c>
      <c r="J28">
        <v>-1.0692060000000001</v>
      </c>
      <c r="K28">
        <v>3.0743241000000001</v>
      </c>
      <c r="L28">
        <v>0.46628713999999999</v>
      </c>
      <c r="M28">
        <v>0.6191373</v>
      </c>
      <c r="N28">
        <v>-4.4054690000000001</v>
      </c>
      <c r="O28">
        <v>1.2615681000000001</v>
      </c>
      <c r="P28">
        <v>2.6328564000000001</v>
      </c>
      <c r="Q28" t="str">
        <v/>
      </c>
    </row>
    <row r="29" spans="1:17" x14ac:dyDescent="0.3">
      <c r="A29" s="1">
        <v>44223</v>
      </c>
      <c r="B29">
        <v>-2.7260659999999999</v>
      </c>
      <c r="C29">
        <v>-6.3681482999999997</v>
      </c>
      <c r="D29">
        <v>-3.6923050000000002</v>
      </c>
      <c r="E29">
        <v>5.9616566000000003E-2</v>
      </c>
      <c r="F29">
        <v>-4.3102264000000003</v>
      </c>
      <c r="G29">
        <v>-0.952214</v>
      </c>
      <c r="H29">
        <v>-6.4593315000000002</v>
      </c>
      <c r="I29">
        <v>-7.8171489999999996E-2</v>
      </c>
      <c r="J29">
        <v>-4.0299296</v>
      </c>
      <c r="K29">
        <v>-5.1012874000000004</v>
      </c>
      <c r="L29">
        <v>-3.693527</v>
      </c>
      <c r="M29">
        <v>0.75917243999999995</v>
      </c>
      <c r="N29">
        <v>-3.0185043999999999</v>
      </c>
      <c r="O29">
        <v>-4.8418403000000003</v>
      </c>
      <c r="P29">
        <v>-5.2833259999999997</v>
      </c>
      <c r="Q29" t="str">
        <v/>
      </c>
    </row>
    <row r="30" spans="1:17" x14ac:dyDescent="0.3">
      <c r="A30" s="1">
        <v>44224</v>
      </c>
      <c r="B30">
        <v>1.8038749999999999</v>
      </c>
      <c r="C30">
        <v>5.0628780000000004</v>
      </c>
      <c r="D30">
        <v>-1.2967944</v>
      </c>
      <c r="E30">
        <v>3.9869785000000002</v>
      </c>
      <c r="F30">
        <v>2.9672741999999999</v>
      </c>
      <c r="G30">
        <v>-2.1835863999999998</v>
      </c>
      <c r="H30">
        <v>1.3626099</v>
      </c>
      <c r="I30">
        <v>0.37994385000000003</v>
      </c>
      <c r="J30">
        <v>2.4081826</v>
      </c>
      <c r="K30">
        <v>3.0614257</v>
      </c>
      <c r="L30">
        <v>3.4445166999999999</v>
      </c>
      <c r="M30">
        <v>-1.4531194999999999</v>
      </c>
      <c r="N30">
        <v>7.1942570000000003</v>
      </c>
      <c r="O30">
        <v>3.2717824000000002</v>
      </c>
      <c r="P30">
        <v>14.284181999999999</v>
      </c>
      <c r="Q30" t="str">
        <v/>
      </c>
    </row>
    <row r="31" spans="1:17" x14ac:dyDescent="0.3">
      <c r="A31" s="1">
        <v>44225</v>
      </c>
      <c r="B31">
        <v>-1.2036502</v>
      </c>
      <c r="C31">
        <v>-1.4064251999999999</v>
      </c>
      <c r="D31">
        <v>-2.5997102000000001</v>
      </c>
      <c r="E31">
        <v>-2.9995500000000002</v>
      </c>
      <c r="F31">
        <v>-0.35911798</v>
      </c>
      <c r="G31">
        <v>-3.8237393000000002</v>
      </c>
      <c r="H31">
        <v>-0.69409609999999999</v>
      </c>
      <c r="I31">
        <v>-2.9612064</v>
      </c>
      <c r="J31">
        <v>-0.55376289999999995</v>
      </c>
      <c r="K31">
        <v>0.41421651999999998</v>
      </c>
      <c r="L31">
        <v>-0.89788436999999999</v>
      </c>
      <c r="M31">
        <v>-3.5001278</v>
      </c>
      <c r="N31">
        <v>1.4715433</v>
      </c>
      <c r="O31">
        <v>-1.4780104000000001</v>
      </c>
      <c r="P31">
        <v>4.1326640000000001</v>
      </c>
      <c r="Q31" t="str">
        <v/>
      </c>
    </row>
    <row r="32" spans="1:17" x14ac:dyDescent="0.3">
      <c r="A32" s="1">
        <v>44226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tr">
        <v/>
      </c>
    </row>
    <row r="33" spans="1:17" x14ac:dyDescent="0.3">
      <c r="A33" s="1">
        <v>44227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tr">
        <v/>
      </c>
    </row>
    <row r="34" spans="1:17" x14ac:dyDescent="0.3">
      <c r="A34" s="1">
        <v>44228</v>
      </c>
      <c r="B34">
        <v>-1.0490060000000001</v>
      </c>
      <c r="C34">
        <v>1.6601801</v>
      </c>
      <c r="D34">
        <v>1.2295961</v>
      </c>
      <c r="E34">
        <v>3.1166434000000001</v>
      </c>
      <c r="F34">
        <v>3.4057379000000001</v>
      </c>
      <c r="G34">
        <v>1.4566302</v>
      </c>
      <c r="H34">
        <v>12.054145999999999</v>
      </c>
      <c r="I34">
        <v>-1.0135353</v>
      </c>
      <c r="J34">
        <v>1.7075539</v>
      </c>
      <c r="K34">
        <v>-9.3001130000000001E-2</v>
      </c>
      <c r="L34">
        <v>0.83404780000000001</v>
      </c>
      <c r="M34">
        <v>2.5720835000000002</v>
      </c>
      <c r="N34">
        <v>-0.55758953</v>
      </c>
      <c r="O34">
        <v>3.3967733</v>
      </c>
      <c r="P34">
        <v>-0.19220709999999999</v>
      </c>
      <c r="Q34" t="str">
        <v/>
      </c>
    </row>
    <row r="35" spans="1:17" x14ac:dyDescent="0.3">
      <c r="A35" s="1">
        <v>44229</v>
      </c>
      <c r="B35">
        <v>0.52223206</v>
      </c>
      <c r="C35">
        <v>2.8216600000000001</v>
      </c>
      <c r="D35">
        <v>2.0537257000000002</v>
      </c>
      <c r="E35">
        <v>5.7959557000000002E-2</v>
      </c>
      <c r="F35">
        <v>2.2914886000000001</v>
      </c>
      <c r="G35">
        <v>0.75085162999999999</v>
      </c>
      <c r="H35">
        <v>-3.1660675999999999</v>
      </c>
      <c r="I35">
        <v>-0.2469778</v>
      </c>
      <c r="J35">
        <v>2.5348424999999999</v>
      </c>
      <c r="K35">
        <v>1.7035007000000001E-2</v>
      </c>
      <c r="L35">
        <v>4.3331264999999997</v>
      </c>
      <c r="M35">
        <v>-2.1361053000000001</v>
      </c>
      <c r="N35">
        <v>2.2723317000000001</v>
      </c>
      <c r="O35">
        <v>1.4941215999999999</v>
      </c>
      <c r="P35">
        <v>9.7708700000000004</v>
      </c>
      <c r="Q35" t="str">
        <v/>
      </c>
    </row>
    <row r="36" spans="1:17" x14ac:dyDescent="0.3">
      <c r="A36" s="1">
        <v>44230</v>
      </c>
      <c r="B36">
        <v>0.24880171000000001</v>
      </c>
      <c r="C36">
        <v>-2.1871209999999999</v>
      </c>
      <c r="D36">
        <v>-0.44236183000000001</v>
      </c>
      <c r="E36">
        <v>1.1712193</v>
      </c>
      <c r="F36">
        <v>-2.7262567999999998</v>
      </c>
      <c r="G36">
        <v>-1.0574579</v>
      </c>
      <c r="H36">
        <v>-1.408577</v>
      </c>
      <c r="I36">
        <v>0.37922860000000003</v>
      </c>
      <c r="J36">
        <v>-0.47490597000000001</v>
      </c>
      <c r="K36">
        <v>-0.43050646999999997</v>
      </c>
      <c r="L36">
        <v>-0.82573295000000002</v>
      </c>
      <c r="M36">
        <v>-2.4076938999999999</v>
      </c>
      <c r="N36">
        <v>-0.97191333999999996</v>
      </c>
      <c r="O36">
        <v>6.9801570000000002</v>
      </c>
      <c r="P36">
        <v>3.7963748000000002</v>
      </c>
      <c r="Q36" t="str">
        <v/>
      </c>
    </row>
    <row r="37" spans="1:17" x14ac:dyDescent="0.3">
      <c r="A37" s="1">
        <v>44231</v>
      </c>
      <c r="B37">
        <v>0.98191499999999998</v>
      </c>
      <c r="C37">
        <v>1.2949466999999999</v>
      </c>
      <c r="D37">
        <v>0.28072596</v>
      </c>
      <c r="E37">
        <v>-6.7859890000000006E-2</v>
      </c>
      <c r="F37">
        <v>1.5143393999999999</v>
      </c>
      <c r="G37">
        <v>2.9255032999999999</v>
      </c>
      <c r="H37">
        <v>-0.23244023</v>
      </c>
      <c r="I37">
        <v>-0.42191743999999998</v>
      </c>
      <c r="J37">
        <v>1.3328314000000001</v>
      </c>
      <c r="K37">
        <v>2.6883840000000001</v>
      </c>
      <c r="L37">
        <v>0.44575930000000002</v>
      </c>
      <c r="M37">
        <v>1.0522366000000001</v>
      </c>
      <c r="N37">
        <v>3.0504942000000002</v>
      </c>
      <c r="O37">
        <v>8.5079669999999996E-2</v>
      </c>
      <c r="P37">
        <v>-3.3683239999999999</v>
      </c>
      <c r="Q37" t="str">
        <v/>
      </c>
    </row>
    <row r="38" spans="1:17" x14ac:dyDescent="0.3">
      <c r="A38" s="1">
        <v>44232</v>
      </c>
      <c r="B38">
        <v>0.81533193999999998</v>
      </c>
      <c r="C38">
        <v>-3.6060572</v>
      </c>
      <c r="D38">
        <v>1.0944008999999999</v>
      </c>
      <c r="E38">
        <v>0.56619644000000002</v>
      </c>
      <c r="F38">
        <v>-0.49914718000000002</v>
      </c>
      <c r="G38">
        <v>0.17645358999999999</v>
      </c>
      <c r="H38">
        <v>5.1074029999999997</v>
      </c>
      <c r="I38">
        <v>1.5737772000000001</v>
      </c>
      <c r="J38">
        <v>-5.1373242999999999E-2</v>
      </c>
      <c r="K38">
        <v>2.1490573999999998</v>
      </c>
      <c r="L38">
        <v>1.1951446999999999</v>
      </c>
      <c r="M38">
        <v>1.0362148</v>
      </c>
      <c r="N38">
        <v>0.27198791999999999</v>
      </c>
      <c r="O38">
        <v>2.209711</v>
      </c>
      <c r="P38">
        <v>-0.72497725000000002</v>
      </c>
      <c r="Q38" t="str">
        <v/>
      </c>
    </row>
    <row r="39" spans="1:17" x14ac:dyDescent="0.3">
      <c r="A39" s="1">
        <v>44233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tr">
        <v/>
      </c>
    </row>
    <row r="40" spans="1:17" x14ac:dyDescent="0.3">
      <c r="A40" s="1">
        <v>44234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tr">
        <v/>
      </c>
    </row>
    <row r="41" spans="1:17" x14ac:dyDescent="0.3">
      <c r="A41" s="1">
        <v>44235</v>
      </c>
      <c r="B41">
        <v>-0.86881520000000001</v>
      </c>
      <c r="C41">
        <v>0.26941300000000001</v>
      </c>
      <c r="D41">
        <v>-0.94739795000000004</v>
      </c>
      <c r="E41">
        <v>-0.27155279999999998</v>
      </c>
      <c r="F41">
        <v>1.0474920000000001</v>
      </c>
      <c r="G41">
        <v>-0.27334093999999998</v>
      </c>
      <c r="H41">
        <v>9.469652</v>
      </c>
      <c r="I41">
        <v>2.7900337999999998</v>
      </c>
      <c r="J41">
        <v>5.8311105000000003</v>
      </c>
      <c r="K41">
        <v>1.5716076000000001</v>
      </c>
      <c r="L41">
        <v>1.9142627999999999</v>
      </c>
      <c r="M41">
        <v>3.0752660000000001</v>
      </c>
      <c r="N41">
        <v>-0.90402364999999996</v>
      </c>
      <c r="O41">
        <v>-0.58815479999999998</v>
      </c>
      <c r="P41">
        <v>41.861893000000002</v>
      </c>
      <c r="Q41" t="str">
        <v/>
      </c>
    </row>
    <row r="42" spans="1:17" x14ac:dyDescent="0.3">
      <c r="A42" s="1">
        <v>44236</v>
      </c>
      <c r="B42">
        <v>-0.35854577999999998</v>
      </c>
      <c r="C42">
        <v>-1.5729487</v>
      </c>
      <c r="D42">
        <v>0.80575943000000005</v>
      </c>
      <c r="E42">
        <v>0.26675462999999999</v>
      </c>
      <c r="F42">
        <v>0.13923645000000001</v>
      </c>
      <c r="G42">
        <v>-0.92357400000000001</v>
      </c>
      <c r="H42">
        <v>7.7106000000000003</v>
      </c>
      <c r="I42">
        <v>1.219511</v>
      </c>
      <c r="J42">
        <v>-1.4801800000000001</v>
      </c>
      <c r="K42">
        <v>-2.1867871000000001</v>
      </c>
      <c r="L42">
        <v>-0.35383104999999998</v>
      </c>
      <c r="M42">
        <v>9.7537040000000005E-2</v>
      </c>
      <c r="N42">
        <v>0.34201144999999999</v>
      </c>
      <c r="O42">
        <v>-0.70479510000000001</v>
      </c>
      <c r="P42">
        <v>16.898261999999999</v>
      </c>
      <c r="Q42" t="str">
        <v/>
      </c>
    </row>
    <row r="43" spans="1:17" x14ac:dyDescent="0.3">
      <c r="A43" s="1">
        <v>44237</v>
      </c>
      <c r="B43">
        <v>-0.92294215999999996</v>
      </c>
      <c r="C43">
        <v>-0.81896780000000002</v>
      </c>
      <c r="D43">
        <v>3.9649009999999998E-2</v>
      </c>
      <c r="E43">
        <v>-1.2372315</v>
      </c>
      <c r="F43">
        <v>-1.8075882999999999</v>
      </c>
      <c r="G43">
        <v>-1.3027966</v>
      </c>
      <c r="H43">
        <v>-0.39181113000000001</v>
      </c>
      <c r="I43">
        <v>-0.64164995999999996</v>
      </c>
      <c r="J43">
        <v>2.6317954000000001</v>
      </c>
      <c r="K43">
        <v>1.0941981999999999</v>
      </c>
      <c r="L43">
        <v>-0.62969923000000005</v>
      </c>
      <c r="M43">
        <v>-0.19986033</v>
      </c>
      <c r="N43">
        <v>2.5306701999999999</v>
      </c>
      <c r="O43">
        <v>-0.32101274000000002</v>
      </c>
      <c r="P43">
        <v>-10.293615000000001</v>
      </c>
      <c r="Q43" t="str">
        <v/>
      </c>
    </row>
    <row r="44" spans="1:17" x14ac:dyDescent="0.3">
      <c r="A44" s="1">
        <v>44238</v>
      </c>
      <c r="B44">
        <v>-0.65502523999999995</v>
      </c>
      <c r="C44">
        <v>-7.229447E-2</v>
      </c>
      <c r="D44">
        <v>-0.5443692</v>
      </c>
      <c r="E44">
        <v>0.68775414999999995</v>
      </c>
      <c r="F44">
        <v>1.7742872000000001</v>
      </c>
      <c r="G44">
        <v>-0.19203423999999999</v>
      </c>
      <c r="H44">
        <v>-1.8433154</v>
      </c>
      <c r="I44">
        <v>-5.7291984999999997E-2</v>
      </c>
      <c r="J44">
        <v>3.2951236000000002</v>
      </c>
      <c r="K44">
        <v>-0.7038951</v>
      </c>
      <c r="L44">
        <v>0.31863449999999999</v>
      </c>
      <c r="M44">
        <v>1.8382191999999999</v>
      </c>
      <c r="N44">
        <v>1.4912486</v>
      </c>
      <c r="O44">
        <v>0.10880231999999999</v>
      </c>
      <c r="P44">
        <v>9.5854280000000003</v>
      </c>
      <c r="Q44" t="str">
        <v/>
      </c>
    </row>
    <row r="45" spans="1:17" x14ac:dyDescent="0.3">
      <c r="A45" s="1">
        <v>44239</v>
      </c>
      <c r="B45">
        <v>-0.73259470000000004</v>
      </c>
      <c r="C45">
        <v>-0.57877900000000004</v>
      </c>
      <c r="D45">
        <v>4.0674210000000002E-2</v>
      </c>
      <c r="E45">
        <v>0.20450354000000001</v>
      </c>
      <c r="F45">
        <v>1.6576409000000001</v>
      </c>
      <c r="G45">
        <v>0.17759800000000001</v>
      </c>
      <c r="H45">
        <v>6.1032770000000003</v>
      </c>
      <c r="I45">
        <v>-0.90577600000000003</v>
      </c>
      <c r="J45">
        <v>-1.8982707999999999</v>
      </c>
      <c r="K45">
        <v>1.3232588999999999</v>
      </c>
      <c r="L45">
        <v>-0.18149614</v>
      </c>
      <c r="M45">
        <v>0.30826330000000002</v>
      </c>
      <c r="N45">
        <v>3.1090260000000001</v>
      </c>
      <c r="O45">
        <v>0.30065775</v>
      </c>
      <c r="P45">
        <v>3.1929135</v>
      </c>
      <c r="Q45" t="str">
        <v/>
      </c>
    </row>
    <row r="46" spans="1:17" x14ac:dyDescent="0.3">
      <c r="A46" s="1">
        <v>44240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tr">
        <v/>
      </c>
    </row>
    <row r="47" spans="1:17" x14ac:dyDescent="0.3">
      <c r="A47" s="1">
        <v>44241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tr">
        <v/>
      </c>
    </row>
    <row r="48" spans="1:17" x14ac:dyDescent="0.3">
      <c r="A48" s="1">
        <v>44242</v>
      </c>
      <c r="B48">
        <v>-0.50133466999999998</v>
      </c>
      <c r="C48">
        <v>-0.50133466999999998</v>
      </c>
      <c r="D48">
        <v>-0.50133466999999998</v>
      </c>
      <c r="E48">
        <v>-0.50133466999999998</v>
      </c>
      <c r="F48">
        <v>-0.50133466999999998</v>
      </c>
      <c r="G48">
        <v>-0.50133466999999998</v>
      </c>
      <c r="H48">
        <v>-0.50133466999999998</v>
      </c>
      <c r="I48">
        <v>-0.13815164999999999</v>
      </c>
      <c r="J48">
        <v>-0.50133466999999998</v>
      </c>
      <c r="K48">
        <v>-0.50133466999999998</v>
      </c>
      <c r="L48">
        <v>-0.50133466999999998</v>
      </c>
      <c r="M48">
        <v>-0.50133466999999998</v>
      </c>
      <c r="N48">
        <v>-0.50133466999999998</v>
      </c>
      <c r="O48">
        <v>-0.50133466999999998</v>
      </c>
      <c r="P48">
        <v>-0.50133466999999998</v>
      </c>
      <c r="Q48" t="str">
        <v/>
      </c>
    </row>
    <row r="49" spans="1:17" x14ac:dyDescent="0.3">
      <c r="A49" s="1">
        <v>44243</v>
      </c>
      <c r="B49">
        <v>-0.23283957999999999</v>
      </c>
      <c r="C49">
        <v>-1.4971494999999999</v>
      </c>
      <c r="D49">
        <v>1.1402844999999999</v>
      </c>
      <c r="E49">
        <v>-0.66653490000000004</v>
      </c>
      <c r="F49">
        <v>0.43627023999999998</v>
      </c>
      <c r="G49">
        <v>-1.7488539000000001</v>
      </c>
      <c r="H49">
        <v>6.9289683999999996</v>
      </c>
      <c r="I49">
        <v>0.85994004999999996</v>
      </c>
      <c r="J49">
        <v>2.3221729999999998</v>
      </c>
      <c r="K49">
        <v>-0.79279540000000004</v>
      </c>
      <c r="L49">
        <v>2.0734430000000001</v>
      </c>
      <c r="M49">
        <v>-0.76470375000000002</v>
      </c>
      <c r="N49">
        <v>-8.7261200000000004E-3</v>
      </c>
      <c r="O49">
        <v>0.60617924000000001</v>
      </c>
      <c r="P49">
        <v>13.101148999999999</v>
      </c>
      <c r="Q49" t="str">
        <v/>
      </c>
    </row>
    <row r="50" spans="1:17" x14ac:dyDescent="0.3">
      <c r="A50" s="1">
        <v>44244</v>
      </c>
      <c r="B50">
        <v>5.9670924999999997</v>
      </c>
      <c r="C50">
        <v>0.10869503</v>
      </c>
      <c r="D50">
        <v>0.53938629999999999</v>
      </c>
      <c r="E50">
        <v>1.1243463</v>
      </c>
      <c r="F50">
        <v>-0.68249700000000002</v>
      </c>
      <c r="G50">
        <v>-1.0901152999999999</v>
      </c>
      <c r="H50">
        <v>1.1024594000000001</v>
      </c>
      <c r="I50">
        <v>1.2762785000000001</v>
      </c>
      <c r="J50">
        <v>-2.1000087000000001</v>
      </c>
      <c r="K50">
        <v>-2.2661686E-2</v>
      </c>
      <c r="L50">
        <v>0.64659120000000003</v>
      </c>
      <c r="M50">
        <v>1.5755296000000001</v>
      </c>
      <c r="N50">
        <v>-0.91681480000000004</v>
      </c>
      <c r="O50">
        <v>1.0642171</v>
      </c>
      <c r="P50">
        <v>10.718059999999999</v>
      </c>
      <c r="Q50" t="str">
        <v/>
      </c>
    </row>
    <row r="51" spans="1:17" x14ac:dyDescent="0.3">
      <c r="A51" s="1">
        <v>44245</v>
      </c>
      <c r="B51">
        <v>5.0187110000000004E-3</v>
      </c>
      <c r="C51">
        <v>1.4573574</v>
      </c>
      <c r="D51">
        <v>-1.5057087</v>
      </c>
      <c r="E51">
        <v>-0.14535189000000001</v>
      </c>
      <c r="F51">
        <v>0.18427372</v>
      </c>
      <c r="G51">
        <v>-0.84125996000000003</v>
      </c>
      <c r="H51">
        <v>-11.091042</v>
      </c>
      <c r="I51">
        <v>-0.62580705000000003</v>
      </c>
      <c r="J51">
        <v>-0.49411653999999999</v>
      </c>
      <c r="K51">
        <v>-0.5449176</v>
      </c>
      <c r="L51">
        <v>-1.1541604999999999</v>
      </c>
      <c r="M51">
        <v>-1.0778129000000001</v>
      </c>
      <c r="N51">
        <v>0.31187534</v>
      </c>
      <c r="O51">
        <v>-0.5822003</v>
      </c>
      <c r="P51">
        <v>-14.427447000000001</v>
      </c>
      <c r="Q51" t="str">
        <v/>
      </c>
    </row>
    <row r="52" spans="1:17" x14ac:dyDescent="0.3">
      <c r="A52" s="1">
        <v>44246</v>
      </c>
      <c r="B52">
        <v>-1.0866522999999999</v>
      </c>
      <c r="C52">
        <v>-2.5436700000000001</v>
      </c>
      <c r="D52">
        <v>-3.0599593999999999</v>
      </c>
      <c r="E52">
        <v>-1.3128757</v>
      </c>
      <c r="F52">
        <v>1.2262464</v>
      </c>
      <c r="G52">
        <v>-3.4826994E-2</v>
      </c>
      <c r="H52">
        <v>15.557898</v>
      </c>
      <c r="I52">
        <v>0.89980364000000002</v>
      </c>
      <c r="J52">
        <v>0.49848556999999999</v>
      </c>
      <c r="K52">
        <v>2.6905774999999998</v>
      </c>
      <c r="L52">
        <v>4.8311352999999997</v>
      </c>
      <c r="M52">
        <v>0.98015070000000004</v>
      </c>
      <c r="N52">
        <v>-0.17883778</v>
      </c>
      <c r="O52">
        <v>-0.96399190000000001</v>
      </c>
      <c r="P52">
        <v>5.4212809999999996</v>
      </c>
      <c r="Q52" t="str">
        <v/>
      </c>
    </row>
    <row r="53" spans="1:17" x14ac:dyDescent="0.3">
      <c r="A53" s="1">
        <v>44247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tr">
        <v/>
      </c>
    </row>
    <row r="54" spans="1:17" x14ac:dyDescent="0.3">
      <c r="A54" s="1">
        <v>44248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tr">
        <v/>
      </c>
    </row>
    <row r="55" spans="1:17" x14ac:dyDescent="0.3">
      <c r="A55" s="1">
        <v>44249</v>
      </c>
      <c r="B55">
        <v>0.40234326999999998</v>
      </c>
      <c r="C55">
        <v>-1.4284730000000001</v>
      </c>
      <c r="D55">
        <v>-6.9803000000000004E-2</v>
      </c>
      <c r="E55">
        <v>-2.2892773000000002</v>
      </c>
      <c r="F55">
        <v>-2.3845673000000001</v>
      </c>
      <c r="G55">
        <v>-2.5895416999999998</v>
      </c>
      <c r="H55">
        <v>-2.0073116</v>
      </c>
      <c r="I55">
        <v>2.1537066</v>
      </c>
      <c r="J55">
        <v>-3.4367800000000002</v>
      </c>
      <c r="K55">
        <v>-0.99019409999999997</v>
      </c>
      <c r="L55">
        <v>4.3005705000000001</v>
      </c>
      <c r="M55">
        <v>-0.97541809999999995</v>
      </c>
      <c r="N55">
        <v>-5.2096070000000001</v>
      </c>
      <c r="O55">
        <v>-1.2583673</v>
      </c>
      <c r="P55">
        <v>-13.891125000000001</v>
      </c>
      <c r="Q55" t="str">
        <v/>
      </c>
    </row>
    <row r="56" spans="1:17" x14ac:dyDescent="0.3">
      <c r="A56" s="1">
        <v>44250</v>
      </c>
      <c r="B56">
        <v>1.0456562</v>
      </c>
      <c r="C56">
        <v>1.1292338</v>
      </c>
      <c r="D56">
        <v>2.1407126999999999</v>
      </c>
      <c r="E56">
        <v>-0.51084160000000001</v>
      </c>
      <c r="F56">
        <v>-0.91841817000000003</v>
      </c>
      <c r="G56">
        <v>-9.3114375999999999E-2</v>
      </c>
      <c r="H56">
        <v>-3.2612739999999998</v>
      </c>
      <c r="I56">
        <v>-1.5288591000000001E-2</v>
      </c>
      <c r="J56">
        <v>-1.4712035999999999</v>
      </c>
      <c r="K56">
        <v>1.7529726000000001</v>
      </c>
      <c r="L56">
        <v>0.99040269999999997</v>
      </c>
      <c r="M56">
        <v>-0.43088198</v>
      </c>
      <c r="N56">
        <v>-3.2770991</v>
      </c>
      <c r="O56">
        <v>0.30331612000000002</v>
      </c>
      <c r="P56">
        <v>-23.025751</v>
      </c>
      <c r="Q56" t="str">
        <v/>
      </c>
    </row>
    <row r="57" spans="1:17" x14ac:dyDescent="0.3">
      <c r="A57" s="1">
        <v>44251</v>
      </c>
      <c r="B57">
        <v>0.30208826</v>
      </c>
      <c r="C57">
        <v>0.27844906000000003</v>
      </c>
      <c r="D57">
        <v>-0.43793320000000002</v>
      </c>
      <c r="E57">
        <v>0.69355964999999997</v>
      </c>
      <c r="F57">
        <v>2.0497440999999998</v>
      </c>
      <c r="G57">
        <v>-0.26174784000000001</v>
      </c>
      <c r="H57">
        <v>-1.9776404000000001</v>
      </c>
      <c r="I57">
        <v>-2.4350404999999999</v>
      </c>
      <c r="J57">
        <v>2.6720880999999999</v>
      </c>
      <c r="K57">
        <v>-4.0093899999999998</v>
      </c>
      <c r="L57">
        <v>1.1856198</v>
      </c>
      <c r="M57">
        <v>0.89769363000000002</v>
      </c>
      <c r="N57">
        <v>-0.6767571</v>
      </c>
      <c r="O57">
        <v>1.29565</v>
      </c>
      <c r="P57">
        <v>17.150307000000002</v>
      </c>
      <c r="Q57" t="str">
        <v/>
      </c>
    </row>
    <row r="58" spans="1:17" x14ac:dyDescent="0.3">
      <c r="A58" s="1">
        <v>44252</v>
      </c>
      <c r="B58">
        <v>-1.4811695</v>
      </c>
      <c r="C58">
        <v>0.85972550000000003</v>
      </c>
      <c r="D58">
        <v>-4.0251849999999996</v>
      </c>
      <c r="E58">
        <v>-2.7610958000000001</v>
      </c>
      <c r="F58">
        <v>-5.3129730000000004</v>
      </c>
      <c r="G58">
        <v>-3.8644254</v>
      </c>
      <c r="H58">
        <v>-4.2805967000000003</v>
      </c>
      <c r="I58">
        <v>0.50413609999999998</v>
      </c>
      <c r="J58">
        <v>-8.5850179999999998</v>
      </c>
      <c r="K58">
        <v>-2.6506542999999998</v>
      </c>
      <c r="L58">
        <v>-0.69108605000000001</v>
      </c>
      <c r="M58">
        <v>-3.2455919999999998</v>
      </c>
      <c r="N58">
        <v>-4.0511609999999996</v>
      </c>
      <c r="O58">
        <v>-3.6435962000000002</v>
      </c>
      <c r="P58">
        <v>-8.6876569999999997</v>
      </c>
      <c r="Q58" t="str">
        <v/>
      </c>
    </row>
    <row r="59" spans="1:17" x14ac:dyDescent="0.3">
      <c r="A59" s="1">
        <v>44253</v>
      </c>
      <c r="B59">
        <v>-0.73677300000000001</v>
      </c>
      <c r="C59">
        <v>0.64541099999999996</v>
      </c>
      <c r="D59">
        <v>2.5839447999999998</v>
      </c>
      <c r="E59">
        <v>2.9186130000000001</v>
      </c>
      <c r="F59">
        <v>4.2368293000000001</v>
      </c>
      <c r="G59">
        <v>1.6435385</v>
      </c>
      <c r="H59">
        <v>-3.1511307</v>
      </c>
      <c r="I59">
        <v>-0.78624486999999998</v>
      </c>
      <c r="J59">
        <v>4.5189976999999999</v>
      </c>
      <c r="K59">
        <v>4.4103503000000002</v>
      </c>
      <c r="L59">
        <v>-1.2985766000000001</v>
      </c>
      <c r="M59">
        <v>0.53678749999999997</v>
      </c>
      <c r="N59">
        <v>4.9847602999999996</v>
      </c>
      <c r="O59">
        <v>1.7170548000000001</v>
      </c>
      <c r="P59">
        <v>-0.17207860999999999</v>
      </c>
      <c r="Q59" t="str">
        <v/>
      </c>
    </row>
    <row r="60" spans="1:17" x14ac:dyDescent="0.3">
      <c r="A60" s="1">
        <v>44254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tr">
        <v/>
      </c>
    </row>
    <row r="61" spans="1:17" x14ac:dyDescent="0.3">
      <c r="A61" s="1">
        <v>44255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tr">
        <v/>
      </c>
    </row>
    <row r="62" spans="1:17" x14ac:dyDescent="0.3">
      <c r="A62" s="1">
        <v>44256</v>
      </c>
      <c r="B62">
        <v>0.108504295</v>
      </c>
      <c r="C62">
        <v>3.0007481999999999</v>
      </c>
      <c r="D62">
        <v>2.8297544000000001</v>
      </c>
      <c r="E62">
        <v>1.9623041000000001</v>
      </c>
      <c r="F62">
        <v>4.1947722000000001</v>
      </c>
      <c r="G62">
        <v>5.3851247000000004</v>
      </c>
      <c r="H62">
        <v>0</v>
      </c>
      <c r="I62">
        <v>3.8118362000000001</v>
      </c>
      <c r="J62">
        <v>0.92784166000000001</v>
      </c>
      <c r="K62">
        <v>1.8633485000000001</v>
      </c>
      <c r="L62">
        <v>1.7972946000000001</v>
      </c>
      <c r="M62">
        <v>0.78994036000000001</v>
      </c>
      <c r="N62">
        <v>3.4259200000000001</v>
      </c>
      <c r="O62">
        <v>2.3616195000000002</v>
      </c>
      <c r="P62">
        <v>27.694856999999999</v>
      </c>
      <c r="Q62" t="str">
        <v/>
      </c>
    </row>
    <row r="63" spans="1:17" x14ac:dyDescent="0.3">
      <c r="A63" s="1">
        <v>44257</v>
      </c>
      <c r="B63">
        <v>-0.63779353999999999</v>
      </c>
      <c r="C63">
        <v>-0.85785389999999995</v>
      </c>
      <c r="D63">
        <v>-2.1830797</v>
      </c>
      <c r="E63">
        <v>-1.2473643000000001</v>
      </c>
      <c r="F63">
        <v>-1.8045485000000001</v>
      </c>
      <c r="G63">
        <v>-2.0414292999999999</v>
      </c>
      <c r="H63">
        <v>12.319136</v>
      </c>
      <c r="I63">
        <v>0.61171054999999996</v>
      </c>
      <c r="J63">
        <v>-3.0988514</v>
      </c>
      <c r="K63">
        <v>-1.6873479</v>
      </c>
      <c r="L63">
        <v>-1.744777</v>
      </c>
      <c r="M63">
        <v>1.1062741</v>
      </c>
      <c r="N63">
        <v>-0.53323509999999996</v>
      </c>
      <c r="O63">
        <v>-0.20144582</v>
      </c>
      <c r="P63">
        <v>-9.3322570000000002</v>
      </c>
      <c r="Q63" t="str">
        <v/>
      </c>
    </row>
    <row r="64" spans="1:17" x14ac:dyDescent="0.3">
      <c r="A64" s="1">
        <v>44258</v>
      </c>
      <c r="B64">
        <v>0.39596557999999998</v>
      </c>
      <c r="C64">
        <v>-3.2676099999999999</v>
      </c>
      <c r="D64">
        <v>-1.7107129000000001</v>
      </c>
      <c r="E64">
        <v>-3.0183732999999999</v>
      </c>
      <c r="F64">
        <v>-3.9487779999999999</v>
      </c>
      <c r="G64">
        <v>-2.7667760000000001</v>
      </c>
      <c r="H64">
        <v>-4.9358129999999996</v>
      </c>
      <c r="I64">
        <v>0.89273449999999999</v>
      </c>
      <c r="J64">
        <v>-4.8011184</v>
      </c>
      <c r="K64">
        <v>-0.56705475000000005</v>
      </c>
      <c r="L64">
        <v>-0.74943303999999999</v>
      </c>
      <c r="M64">
        <v>0.94399449999999996</v>
      </c>
      <c r="N64">
        <v>-5.4810046999999997</v>
      </c>
      <c r="O64">
        <v>-2.8913259999999998</v>
      </c>
      <c r="P64">
        <v>4.6129464999999996</v>
      </c>
      <c r="Q64" t="str">
        <v/>
      </c>
    </row>
    <row r="65" spans="1:17" x14ac:dyDescent="0.3">
      <c r="A65" s="1">
        <v>44259</v>
      </c>
      <c r="B65">
        <v>-0.62336325999999997</v>
      </c>
      <c r="C65">
        <v>0.23406743999999999</v>
      </c>
      <c r="D65">
        <v>1.305294</v>
      </c>
      <c r="E65">
        <v>6.213188E-2</v>
      </c>
      <c r="F65">
        <v>-3.7942111000000001</v>
      </c>
      <c r="G65">
        <v>-1.1595309</v>
      </c>
      <c r="H65">
        <v>-7.5350523000000003</v>
      </c>
      <c r="I65">
        <v>-0.61444043999999998</v>
      </c>
      <c r="J65">
        <v>-2.979374</v>
      </c>
      <c r="K65">
        <v>-3.7040174000000001</v>
      </c>
      <c r="L65">
        <v>-0.57159660000000001</v>
      </c>
      <c r="M65">
        <v>-3.1244874</v>
      </c>
      <c r="N65">
        <v>-7.9779444000000002</v>
      </c>
      <c r="O65">
        <v>1.5528439999999999</v>
      </c>
      <c r="P65">
        <v>-12.21425</v>
      </c>
      <c r="Q65" t="str">
        <v/>
      </c>
    </row>
    <row r="66" spans="1:17" x14ac:dyDescent="0.3">
      <c r="A66" s="1">
        <v>44260</v>
      </c>
      <c r="B66">
        <v>2.2715209999999999</v>
      </c>
      <c r="C66">
        <v>5.2016853999999997</v>
      </c>
      <c r="D66">
        <v>2.6592850000000001</v>
      </c>
      <c r="E66">
        <v>2.2296429</v>
      </c>
      <c r="F66">
        <v>1.5577673999999999</v>
      </c>
      <c r="G66">
        <v>1.154685</v>
      </c>
      <c r="H66">
        <v>-2.3142635999999999</v>
      </c>
      <c r="I66">
        <v>-1.0309458</v>
      </c>
      <c r="J66">
        <v>0.81822870000000003</v>
      </c>
      <c r="K66">
        <v>0.12991427999999999</v>
      </c>
      <c r="L66">
        <v>3.5560011999999999</v>
      </c>
      <c r="M66">
        <v>1.7660141</v>
      </c>
      <c r="N66">
        <v>-5.0383570000000004</v>
      </c>
      <c r="O66">
        <v>3.1868099999999999</v>
      </c>
      <c r="P66">
        <v>-6.1105194000000003</v>
      </c>
      <c r="Q66" t="str">
        <v/>
      </c>
    </row>
    <row r="67" spans="1:17" x14ac:dyDescent="0.3">
      <c r="A67" s="1">
        <v>44261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tr">
        <v/>
      </c>
    </row>
    <row r="68" spans="1:17" x14ac:dyDescent="0.3">
      <c r="A68" s="1">
        <v>44262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tr">
        <v/>
      </c>
    </row>
    <row r="69" spans="1:17" x14ac:dyDescent="0.3">
      <c r="A69" s="1">
        <v>44263</v>
      </c>
      <c r="B69">
        <v>2.0681262</v>
      </c>
      <c r="C69">
        <v>2.5695323999999999</v>
      </c>
      <c r="D69">
        <v>-2.7678609999999999</v>
      </c>
      <c r="E69">
        <v>-1.1813045</v>
      </c>
      <c r="F69">
        <v>-5.8113393999999996</v>
      </c>
      <c r="G69">
        <v>-3.5460889999999998</v>
      </c>
      <c r="H69">
        <v>-1.8185973</v>
      </c>
      <c r="I69">
        <v>1.7171263999999999</v>
      </c>
      <c r="J69">
        <v>-6.3643513</v>
      </c>
      <c r="K69">
        <v>-1.3094722999999999</v>
      </c>
      <c r="L69">
        <v>1.2974380999999999</v>
      </c>
      <c r="M69">
        <v>3.8979769000000002</v>
      </c>
      <c r="N69">
        <v>-1.2039839999999999</v>
      </c>
      <c r="O69">
        <v>-3.6506175999999999</v>
      </c>
      <c r="P69">
        <v>-4.4461490000000001</v>
      </c>
      <c r="Q69" t="str">
        <v/>
      </c>
    </row>
    <row r="70" spans="1:17" x14ac:dyDescent="0.3">
      <c r="A70" s="1">
        <v>44264</v>
      </c>
      <c r="B70">
        <v>-0.43642520000000001</v>
      </c>
      <c r="C70">
        <v>1.4948845000000001E-2</v>
      </c>
      <c r="D70">
        <v>4.7189116000000002</v>
      </c>
      <c r="E70">
        <v>3.4360647000000002</v>
      </c>
      <c r="F70">
        <v>5.9467553999999998</v>
      </c>
      <c r="G70">
        <v>4.6942114999999998</v>
      </c>
      <c r="H70">
        <v>7.6868296000000003</v>
      </c>
      <c r="I70">
        <v>1.5914083000000001</v>
      </c>
      <c r="J70">
        <v>8.6882479999999997</v>
      </c>
      <c r="K70">
        <v>3.4234046999999999</v>
      </c>
      <c r="L70">
        <v>-1.5615523</v>
      </c>
      <c r="M70">
        <v>-7.9768896000000006E-2</v>
      </c>
      <c r="N70">
        <v>11.439311999999999</v>
      </c>
      <c r="O70">
        <v>2.2556424000000002</v>
      </c>
      <c r="P70">
        <v>29.757487999999999</v>
      </c>
      <c r="Q70" t="str">
        <v/>
      </c>
    </row>
    <row r="71" spans="1:17" x14ac:dyDescent="0.3">
      <c r="A71" s="1">
        <v>44265</v>
      </c>
      <c r="B71">
        <v>1.7929792</v>
      </c>
      <c r="C71">
        <v>1.0964632000000001</v>
      </c>
      <c r="D71">
        <v>-9.3168020000000004E-2</v>
      </c>
      <c r="E71">
        <v>-0.3594041</v>
      </c>
      <c r="F71">
        <v>-1.1342167999999999</v>
      </c>
      <c r="G71">
        <v>-0.69097876999999996</v>
      </c>
      <c r="H71">
        <v>3.9879083999999998</v>
      </c>
      <c r="I71">
        <v>1.1109114</v>
      </c>
      <c r="J71">
        <v>-0.19261837000000001</v>
      </c>
      <c r="K71">
        <v>2.3064613</v>
      </c>
      <c r="L71">
        <v>2.192974</v>
      </c>
      <c r="M71">
        <v>0.89013576999999999</v>
      </c>
      <c r="N71">
        <v>-1.9107103000000001</v>
      </c>
      <c r="O71">
        <v>1.8811226E-2</v>
      </c>
      <c r="P71">
        <v>4.094112</v>
      </c>
      <c r="Q71" t="str">
        <v/>
      </c>
    </row>
    <row r="72" spans="1:17" x14ac:dyDescent="0.3">
      <c r="A72" s="1">
        <v>44266</v>
      </c>
      <c r="B72">
        <v>-3.3377110000000001</v>
      </c>
      <c r="C72">
        <v>-1.7115712000000001</v>
      </c>
      <c r="D72">
        <v>2.7657151</v>
      </c>
      <c r="E72">
        <v>1.4104962000000001</v>
      </c>
      <c r="F72">
        <v>3.053248</v>
      </c>
      <c r="G72">
        <v>1.0365248</v>
      </c>
      <c r="H72">
        <v>8.3913440000000001</v>
      </c>
      <c r="I72">
        <v>-1.4929414000000001</v>
      </c>
      <c r="J72">
        <v>3.5834790000000001</v>
      </c>
      <c r="K72">
        <v>1.9979595999999999</v>
      </c>
      <c r="L72">
        <v>-1.1883079999999999</v>
      </c>
      <c r="M72">
        <v>-0.44388175000000002</v>
      </c>
      <c r="N72">
        <v>4.9766063999999997</v>
      </c>
      <c r="O72">
        <v>2.5374412999999998</v>
      </c>
      <c r="P72">
        <v>8.8179110000000005</v>
      </c>
      <c r="Q72" t="str">
        <v/>
      </c>
    </row>
    <row r="73" spans="1:17" x14ac:dyDescent="0.3">
      <c r="A73" s="1">
        <v>44267</v>
      </c>
      <c r="B73">
        <v>1.7678737999999999E-2</v>
      </c>
      <c r="C73">
        <v>0.69704056000000003</v>
      </c>
      <c r="D73">
        <v>-2.1949947000000001</v>
      </c>
      <c r="E73">
        <v>-0.77888966000000004</v>
      </c>
      <c r="F73">
        <v>-0.75241922999999999</v>
      </c>
      <c r="G73">
        <v>-0.95911619999999997</v>
      </c>
      <c r="H73">
        <v>11.397171</v>
      </c>
      <c r="I73">
        <v>1.4208198000000001</v>
      </c>
      <c r="J73">
        <v>-1.2542009000000001</v>
      </c>
      <c r="K73">
        <v>-0.66950920000000003</v>
      </c>
      <c r="L73">
        <v>3.9981841999999999</v>
      </c>
      <c r="M73">
        <v>1.3810396</v>
      </c>
      <c r="N73">
        <v>-3.495711</v>
      </c>
      <c r="O73">
        <v>-2.5993586</v>
      </c>
      <c r="P73">
        <v>-2.8476894000000001</v>
      </c>
      <c r="Q73" t="str">
        <v/>
      </c>
    </row>
    <row r="74" spans="1:17" x14ac:dyDescent="0.3">
      <c r="A74" s="1">
        <v>44268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tr">
        <v/>
      </c>
    </row>
    <row r="75" spans="1:17" x14ac:dyDescent="0.3">
      <c r="A75" s="1">
        <v>44269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tr">
        <v/>
      </c>
    </row>
    <row r="76" spans="1:17" x14ac:dyDescent="0.3">
      <c r="A76" s="1">
        <v>44270</v>
      </c>
      <c r="B76">
        <v>0.26060343000000002</v>
      </c>
      <c r="C76">
        <v>-0.93238949999999998</v>
      </c>
      <c r="D76">
        <v>2.2407173999999999</v>
      </c>
      <c r="E76">
        <v>-0.15711784000000001</v>
      </c>
      <c r="F76">
        <v>4.597378</v>
      </c>
      <c r="G76">
        <v>2.6941894999999998</v>
      </c>
      <c r="H76">
        <v>0.98787546000000004</v>
      </c>
      <c r="I76">
        <v>1.1223197</v>
      </c>
      <c r="J76">
        <v>2.8566479999999999</v>
      </c>
      <c r="K76">
        <v>0.43289660000000002</v>
      </c>
      <c r="L76">
        <v>1.0042548</v>
      </c>
      <c r="M76">
        <v>2.5964737000000002</v>
      </c>
      <c r="N76">
        <v>1.0233641</v>
      </c>
      <c r="O76">
        <v>0.45969485999999998</v>
      </c>
      <c r="P76">
        <v>6.1536790000000003</v>
      </c>
      <c r="Q76" t="str">
        <v/>
      </c>
    </row>
    <row r="77" spans="1:17" x14ac:dyDescent="0.3">
      <c r="A77" s="1">
        <v>44271</v>
      </c>
      <c r="B77">
        <v>-0.59397816999999997</v>
      </c>
      <c r="C77">
        <v>1.1072397</v>
      </c>
      <c r="D77">
        <v>1.4141201999999999</v>
      </c>
      <c r="E77">
        <v>0.63372850000000003</v>
      </c>
      <c r="F77">
        <v>0.97068549999999998</v>
      </c>
      <c r="G77">
        <v>0.67275759999999996</v>
      </c>
      <c r="H77">
        <v>18.480242000000001</v>
      </c>
      <c r="I77">
        <v>-7.3009729999999995E-2</v>
      </c>
      <c r="J77">
        <v>0.1595974</v>
      </c>
      <c r="K77">
        <v>-3.8431584999999999</v>
      </c>
      <c r="L77">
        <v>-2.4378657000000001</v>
      </c>
      <c r="M77">
        <v>-1.0383606000000001</v>
      </c>
      <c r="N77">
        <v>-2.6956080999999998</v>
      </c>
      <c r="O77">
        <v>0.8309841</v>
      </c>
      <c r="P77">
        <v>-11.526327999999999</v>
      </c>
      <c r="Q77" t="str">
        <v/>
      </c>
    </row>
    <row r="78" spans="1:17" x14ac:dyDescent="0.3">
      <c r="A78" s="1">
        <v>44272</v>
      </c>
      <c r="B78">
        <v>0.25091170000000002</v>
      </c>
      <c r="C78">
        <v>-0.32272935000000003</v>
      </c>
      <c r="D78">
        <v>1.747644</v>
      </c>
      <c r="E78">
        <v>-0.22890568</v>
      </c>
      <c r="F78">
        <v>1.1850833999999999</v>
      </c>
      <c r="G78">
        <v>-0.59229136000000004</v>
      </c>
      <c r="H78">
        <v>-8.6202260000000006</v>
      </c>
      <c r="I78">
        <v>0.238204</v>
      </c>
      <c r="J78">
        <v>0.42949915</v>
      </c>
      <c r="K78">
        <v>1.4740348000000001</v>
      </c>
      <c r="L78">
        <v>3.2209039000000002</v>
      </c>
      <c r="M78">
        <v>0.6213069</v>
      </c>
      <c r="N78">
        <v>6.0264230000000003</v>
      </c>
      <c r="O78">
        <v>-2.7066469999999999E-2</v>
      </c>
      <c r="P78">
        <v>12.624955</v>
      </c>
      <c r="Q78" t="str">
        <v/>
      </c>
    </row>
    <row r="79" spans="1:17" x14ac:dyDescent="0.3">
      <c r="A79" s="1">
        <v>44273</v>
      </c>
      <c r="B79">
        <v>0.42361019999999999</v>
      </c>
      <c r="C79">
        <v>-2.4417580000000001</v>
      </c>
      <c r="D79">
        <v>-2.4620055999999999</v>
      </c>
      <c r="E79">
        <v>-3.2259761999999998</v>
      </c>
      <c r="F79">
        <v>-4.5719089999999998</v>
      </c>
      <c r="G79">
        <v>-3.9461135999999999</v>
      </c>
      <c r="H79">
        <v>-7.3157730000000001</v>
      </c>
      <c r="I79">
        <v>0.127244</v>
      </c>
      <c r="J79">
        <v>-5.1863010000000003</v>
      </c>
      <c r="K79">
        <v>-2.8314710000000001</v>
      </c>
      <c r="L79">
        <v>-1.8305182</v>
      </c>
      <c r="M79">
        <v>-0.52613615999999996</v>
      </c>
      <c r="N79">
        <v>-9.0919019999999993</v>
      </c>
      <c r="O79">
        <v>-3.4820795000000002</v>
      </c>
      <c r="P79">
        <v>-4.3052554000000001</v>
      </c>
      <c r="Q79" t="str">
        <v/>
      </c>
    </row>
    <row r="80" spans="1:17" x14ac:dyDescent="0.3">
      <c r="A80" s="1">
        <v>44274</v>
      </c>
      <c r="B80">
        <v>0.49338340000000003</v>
      </c>
      <c r="C80">
        <v>3.8468837999999998E-2</v>
      </c>
      <c r="D80">
        <v>4.7678469999999997</v>
      </c>
      <c r="E80">
        <v>0.45709610000000001</v>
      </c>
      <c r="F80">
        <v>3.6338686999999998</v>
      </c>
      <c r="G80">
        <v>0.16766787</v>
      </c>
      <c r="H80">
        <v>1.3502240000000001</v>
      </c>
      <c r="I80">
        <v>-0.12065768</v>
      </c>
      <c r="J80">
        <v>1.5932202</v>
      </c>
      <c r="K80">
        <v>1.6624212</v>
      </c>
      <c r="L80">
        <v>-1.732558</v>
      </c>
      <c r="M80">
        <v>-0.57678819999999997</v>
      </c>
      <c r="N80">
        <v>2.9565809999999999</v>
      </c>
      <c r="O80">
        <v>0.89820622999999999</v>
      </c>
      <c r="P80">
        <v>4.2258024000000001</v>
      </c>
      <c r="Q80" t="str">
        <v/>
      </c>
    </row>
    <row r="81" spans="1:17" x14ac:dyDescent="0.3">
      <c r="A81" s="1">
        <v>44275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tr">
        <v/>
      </c>
    </row>
    <row r="82" spans="1:17" x14ac:dyDescent="0.3">
      <c r="A82" s="1">
        <v>44276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tr">
        <v/>
      </c>
    </row>
    <row r="83" spans="1:17" x14ac:dyDescent="0.3">
      <c r="A83" s="1">
        <v>44277</v>
      </c>
      <c r="B83">
        <v>0.41320324000000003</v>
      </c>
      <c r="C83">
        <v>1.3349652000000001</v>
      </c>
      <c r="D83">
        <v>0.97202060000000001</v>
      </c>
      <c r="E83">
        <v>2.2355318</v>
      </c>
      <c r="F83">
        <v>-3.5363435999999998E-2</v>
      </c>
      <c r="G83">
        <v>2.6198386999999999</v>
      </c>
      <c r="H83">
        <v>-3.0899166999999998</v>
      </c>
      <c r="I83">
        <v>1.3139129000000001</v>
      </c>
      <c r="J83">
        <v>2.4373293</v>
      </c>
      <c r="K83">
        <v>-0.64702033999999997</v>
      </c>
      <c r="L83">
        <v>0.11552572</v>
      </c>
      <c r="M83">
        <v>0.53451059999999995</v>
      </c>
      <c r="N83">
        <v>0.35616160000000002</v>
      </c>
      <c r="O83">
        <v>-2.4193525E-2</v>
      </c>
      <c r="P83">
        <v>-7.3010739999999998</v>
      </c>
      <c r="Q83" t="str">
        <v/>
      </c>
    </row>
    <row r="84" spans="1:17" x14ac:dyDescent="0.3">
      <c r="A84" s="1">
        <v>44278</v>
      </c>
      <c r="B84">
        <v>0.68134070000000002</v>
      </c>
      <c r="C84">
        <v>-1.2502491</v>
      </c>
      <c r="D84">
        <v>-0.87727904000000001</v>
      </c>
      <c r="E84">
        <v>0.78974960000000005</v>
      </c>
      <c r="F84">
        <v>-2.2482156999999998</v>
      </c>
      <c r="G84">
        <v>-0.57444569999999995</v>
      </c>
      <c r="H84">
        <v>-2.4900197999999998</v>
      </c>
      <c r="I84">
        <v>-1.3479292</v>
      </c>
      <c r="J84">
        <v>-0.76170563999999996</v>
      </c>
      <c r="K84">
        <v>-3.9169312000000001</v>
      </c>
      <c r="L84">
        <v>-3.3264995000000002</v>
      </c>
      <c r="M84">
        <v>-0.46561360000000002</v>
      </c>
      <c r="N84">
        <v>-2.5087595</v>
      </c>
      <c r="O84">
        <v>0.63978433999999995</v>
      </c>
      <c r="P84">
        <v>-4.7666253999999997</v>
      </c>
      <c r="Q84" t="str">
        <v/>
      </c>
    </row>
    <row r="85" spans="1:17" x14ac:dyDescent="0.3">
      <c r="A85" s="1">
        <v>44279</v>
      </c>
      <c r="B85">
        <v>0.53485629999999995</v>
      </c>
      <c r="C85">
        <v>-1.2793064000000001</v>
      </c>
      <c r="D85">
        <v>-2.5731980000000001</v>
      </c>
      <c r="E85">
        <v>-0.53701997000000001</v>
      </c>
      <c r="F85">
        <v>-1.10991</v>
      </c>
      <c r="G85">
        <v>-1.6480087999999999</v>
      </c>
      <c r="H85">
        <v>1.5076518000000001</v>
      </c>
      <c r="I85">
        <v>-2.0373225000000001</v>
      </c>
      <c r="J85">
        <v>-2.9257952999999999</v>
      </c>
      <c r="K85">
        <v>-1.3877511</v>
      </c>
      <c r="L85">
        <v>1.7288089</v>
      </c>
      <c r="M85">
        <v>1.9224524000000001</v>
      </c>
      <c r="N85">
        <v>-4.3803453000000001</v>
      </c>
      <c r="O85">
        <v>-7.4118376E-2</v>
      </c>
      <c r="P85">
        <v>-10.194438999999999</v>
      </c>
      <c r="Q85" t="str">
        <v/>
      </c>
    </row>
    <row r="86" spans="1:17" x14ac:dyDescent="0.3">
      <c r="A86" s="1">
        <v>44280</v>
      </c>
      <c r="B86">
        <v>0.60461759999999998</v>
      </c>
      <c r="C86">
        <v>0.87083580000000005</v>
      </c>
      <c r="D86">
        <v>-1.2486577000000001</v>
      </c>
      <c r="E86">
        <v>-1.3685882</v>
      </c>
      <c r="F86">
        <v>0.92427729999999997</v>
      </c>
      <c r="G86">
        <v>0.37206410000000001</v>
      </c>
      <c r="H86">
        <v>4.1050076000000004</v>
      </c>
      <c r="I86">
        <v>1.7192125</v>
      </c>
      <c r="J86">
        <v>-0.89597700000000002</v>
      </c>
      <c r="K86">
        <v>1.049161</v>
      </c>
      <c r="L86">
        <v>1.3203978999999999</v>
      </c>
      <c r="M86">
        <v>1.8127441</v>
      </c>
      <c r="N86">
        <v>-1.3871252999999999</v>
      </c>
      <c r="O86">
        <v>-4.7546625000000002E-2</v>
      </c>
      <c r="P86">
        <v>0.42572019999999999</v>
      </c>
      <c r="Q86" t="str">
        <v/>
      </c>
    </row>
    <row r="87" spans="1:17" x14ac:dyDescent="0.3">
      <c r="A87" s="1">
        <v>44281</v>
      </c>
      <c r="B87">
        <v>1.0452627999999999</v>
      </c>
      <c r="C87">
        <v>-0.73961615999999997</v>
      </c>
      <c r="D87">
        <v>1.1860371000000001</v>
      </c>
      <c r="E87">
        <v>1.4315844</v>
      </c>
      <c r="F87">
        <v>4.0461539999999996</v>
      </c>
      <c r="G87">
        <v>0.16821622999999999</v>
      </c>
      <c r="H87">
        <v>10.126936000000001</v>
      </c>
      <c r="I87">
        <v>0.57408809999999999</v>
      </c>
      <c r="J87">
        <v>2.0726561999999999</v>
      </c>
      <c r="K87">
        <v>6.659031E-2</v>
      </c>
      <c r="L87">
        <v>1.9889355</v>
      </c>
      <c r="M87">
        <v>2.4827241999999998</v>
      </c>
      <c r="N87">
        <v>-1.1646091999999999</v>
      </c>
      <c r="O87">
        <v>-0.72316530000000001</v>
      </c>
      <c r="P87">
        <v>5.1631450000000001</v>
      </c>
      <c r="Q87" t="str">
        <v/>
      </c>
    </row>
    <row r="88" spans="1:17" x14ac:dyDescent="0.3">
      <c r="A88" s="1">
        <v>44282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tr">
        <v/>
      </c>
    </row>
    <row r="89" spans="1:17" x14ac:dyDescent="0.3">
      <c r="A89" s="1">
        <v>44283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tr">
        <v/>
      </c>
    </row>
    <row r="90" spans="1:17" x14ac:dyDescent="0.3">
      <c r="A90" s="1">
        <v>44284</v>
      </c>
      <c r="B90">
        <v>1.3186932</v>
      </c>
      <c r="C90">
        <v>0.58214664000000005</v>
      </c>
      <c r="D90">
        <v>2.9607296000000001</v>
      </c>
      <c r="E90">
        <v>-0.32616257999999998</v>
      </c>
      <c r="F90">
        <v>-1.7588556</v>
      </c>
      <c r="G90">
        <v>0.34803151999999998</v>
      </c>
      <c r="H90">
        <v>-4.0715513000000003</v>
      </c>
      <c r="I90">
        <v>1.6331673</v>
      </c>
      <c r="J90">
        <v>1.0498881</v>
      </c>
      <c r="K90">
        <v>-0.88038444999999999</v>
      </c>
      <c r="L90">
        <v>0.51357746000000004</v>
      </c>
      <c r="M90">
        <v>-0.98439454999999998</v>
      </c>
      <c r="N90">
        <v>-1.963371</v>
      </c>
      <c r="O90">
        <v>1.2414455</v>
      </c>
      <c r="P90">
        <v>5.8630347</v>
      </c>
      <c r="Q90" t="str">
        <v/>
      </c>
    </row>
    <row r="91" spans="1:17" x14ac:dyDescent="0.3">
      <c r="A91" s="1">
        <v>44285</v>
      </c>
      <c r="B91">
        <v>-0.23192763</v>
      </c>
      <c r="C91">
        <v>1.1342167999999999</v>
      </c>
      <c r="D91">
        <v>-0.79463720000000004</v>
      </c>
      <c r="E91">
        <v>-1.2668729000000001</v>
      </c>
      <c r="F91">
        <v>-3.3121168999999999</v>
      </c>
      <c r="G91">
        <v>-1.0528624</v>
      </c>
      <c r="H91">
        <v>-4.2831716999999996</v>
      </c>
      <c r="I91">
        <v>-0.17127990000000001</v>
      </c>
      <c r="J91">
        <v>-0.41510462999999997</v>
      </c>
      <c r="K91">
        <v>2.7747035000000002</v>
      </c>
      <c r="L91">
        <v>1.4212370000000001</v>
      </c>
      <c r="M91">
        <v>0.17043352000000001</v>
      </c>
      <c r="N91">
        <v>1.0007501000000001</v>
      </c>
      <c r="O91">
        <v>0.21004676999999999</v>
      </c>
      <c r="P91">
        <v>15.966475000000001</v>
      </c>
      <c r="Q91" t="str">
        <v/>
      </c>
    </row>
    <row r="92" spans="1:17" x14ac:dyDescent="0.3">
      <c r="A92" s="1">
        <v>44286</v>
      </c>
      <c r="B92">
        <v>-0.90858340000000004</v>
      </c>
      <c r="C92">
        <v>0.36188364000000001</v>
      </c>
      <c r="D92">
        <v>2.1049619000000002</v>
      </c>
      <c r="E92">
        <v>1.5292645</v>
      </c>
      <c r="F92">
        <v>1.4827490000000001</v>
      </c>
      <c r="G92">
        <v>1.7147899</v>
      </c>
      <c r="H92">
        <v>2.3461818999999999</v>
      </c>
      <c r="I92">
        <v>-5.6350230000000001E-2</v>
      </c>
      <c r="J92">
        <v>3.5372257</v>
      </c>
      <c r="K92">
        <v>0.95167159999999995</v>
      </c>
      <c r="L92">
        <v>-0.67711469999999996</v>
      </c>
      <c r="M92">
        <v>-1.6330956999999999</v>
      </c>
      <c r="N92">
        <v>3.9594889000000002</v>
      </c>
      <c r="O92">
        <v>0.62423943999999998</v>
      </c>
      <c r="P92">
        <v>8.6174599999999995</v>
      </c>
      <c r="Q92" t="str">
        <v/>
      </c>
    </row>
    <row r="93" spans="1:17" x14ac:dyDescent="0.3">
      <c r="A93" s="1">
        <v>44287</v>
      </c>
      <c r="B93">
        <v>0.26680229999999999</v>
      </c>
      <c r="C93">
        <v>1.8926263000000001</v>
      </c>
      <c r="D93">
        <v>1.4111876000000001</v>
      </c>
      <c r="E93">
        <v>2.7999399999999999</v>
      </c>
      <c r="F93">
        <v>2.6597260999999999</v>
      </c>
      <c r="G93">
        <v>0.70475339999999997</v>
      </c>
      <c r="H93">
        <v>12.247681999999999</v>
      </c>
      <c r="I93">
        <v>-0.61084629999999995</v>
      </c>
      <c r="J93">
        <v>3.4815073000000001</v>
      </c>
      <c r="K93">
        <v>5.0592779999999999</v>
      </c>
      <c r="L93">
        <v>0.38408039999999999</v>
      </c>
      <c r="M93">
        <v>1.6617894</v>
      </c>
      <c r="N93">
        <v>2.485633</v>
      </c>
      <c r="O93">
        <v>3.2701850000000001</v>
      </c>
      <c r="P93">
        <v>1.7374277</v>
      </c>
      <c r="Q93" t="str">
        <v/>
      </c>
    </row>
    <row r="94" spans="1:17" x14ac:dyDescent="0.3">
      <c r="A94" s="1">
        <v>44288</v>
      </c>
      <c r="B94">
        <v>1.1920929000000001E-5</v>
      </c>
      <c r="C94">
        <v>1.1920929000000001E-5</v>
      </c>
      <c r="D94">
        <v>1.1920929000000001E-5</v>
      </c>
      <c r="E94">
        <v>1.1920929000000001E-5</v>
      </c>
      <c r="F94">
        <v>1.1920929000000001E-5</v>
      </c>
      <c r="G94">
        <v>1.1920929000000001E-5</v>
      </c>
      <c r="H94">
        <v>1.1920929000000001E-5</v>
      </c>
      <c r="I94">
        <v>-1.7096161999999999</v>
      </c>
      <c r="J94">
        <v>1.1920929000000001E-5</v>
      </c>
      <c r="K94">
        <v>1.1920929000000001E-5</v>
      </c>
      <c r="L94">
        <v>1.1920929000000001E-5</v>
      </c>
      <c r="M94">
        <v>1.1920929000000001E-5</v>
      </c>
      <c r="N94">
        <v>1.1920929000000001E-5</v>
      </c>
      <c r="O94">
        <v>1.1920929000000001E-5</v>
      </c>
      <c r="P94">
        <v>1.1920929000000001E-5</v>
      </c>
      <c r="Q94" t="str">
        <v/>
      </c>
    </row>
    <row r="95" spans="1:17" x14ac:dyDescent="0.3">
      <c r="A95" s="1">
        <v>44289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tr">
        <v/>
      </c>
    </row>
    <row r="96" spans="1:17" x14ac:dyDescent="0.3">
      <c r="A96" s="1">
        <v>44290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tr">
        <v/>
      </c>
    </row>
    <row r="97" spans="1:17" x14ac:dyDescent="0.3">
      <c r="A97" s="1">
        <v>44291</v>
      </c>
      <c r="B97">
        <v>0.59853789999999996</v>
      </c>
      <c r="C97">
        <v>2.5511742000000002</v>
      </c>
      <c r="D97">
        <v>3.0436040000000002</v>
      </c>
      <c r="E97">
        <v>2.3869275999999999</v>
      </c>
      <c r="F97">
        <v>2.2472382</v>
      </c>
      <c r="G97">
        <v>1.9733666999999999</v>
      </c>
      <c r="H97">
        <v>10.176622</v>
      </c>
      <c r="I97">
        <v>2.0705461999999999</v>
      </c>
      <c r="J97">
        <v>0.89219809999999999</v>
      </c>
      <c r="K97">
        <v>-0.56517720000000005</v>
      </c>
      <c r="L97">
        <v>3.9708614000000003E-2</v>
      </c>
      <c r="M97">
        <v>1.6720891</v>
      </c>
      <c r="N97">
        <v>-0.59390069999999995</v>
      </c>
      <c r="O97">
        <v>3.7960530000000001</v>
      </c>
      <c r="P97">
        <v>15.348243999999999</v>
      </c>
      <c r="Q97" t="str">
        <v/>
      </c>
    </row>
    <row r="98" spans="1:17" x14ac:dyDescent="0.3">
      <c r="A98" s="1">
        <v>44292</v>
      </c>
      <c r="B98">
        <v>-0.30022263999999999</v>
      </c>
      <c r="C98">
        <v>-0.68236589999999997</v>
      </c>
      <c r="D98">
        <v>-1.5568375999999999</v>
      </c>
      <c r="E98">
        <v>-1.1874138999999999</v>
      </c>
      <c r="F98">
        <v>-1.6421258000000001</v>
      </c>
      <c r="G98">
        <v>-0.46054125000000001</v>
      </c>
      <c r="H98">
        <v>-11.054087000000001</v>
      </c>
      <c r="I98">
        <v>-1.4149666000000001</v>
      </c>
      <c r="J98">
        <v>-1.5994786999999999</v>
      </c>
      <c r="K98">
        <v>1.993978</v>
      </c>
      <c r="L98">
        <v>-2.0093679999999998</v>
      </c>
      <c r="M98">
        <v>0.33322573</v>
      </c>
      <c r="N98">
        <v>3.4238338000000001</v>
      </c>
      <c r="O98">
        <v>-1.1390864999999999</v>
      </c>
      <c r="P98">
        <v>-7.9204264000000002</v>
      </c>
      <c r="Q98" t="str">
        <v/>
      </c>
    </row>
    <row r="99" spans="1:17" x14ac:dyDescent="0.3">
      <c r="A99" s="1">
        <v>44293</v>
      </c>
      <c r="B99">
        <v>-0.49811006000000002</v>
      </c>
      <c r="C99">
        <v>-1.3820469</v>
      </c>
      <c r="D99">
        <v>1.9105673000000001</v>
      </c>
      <c r="E99">
        <v>0.50787926000000005</v>
      </c>
      <c r="F99">
        <v>-0.60308576000000003</v>
      </c>
      <c r="G99">
        <v>1.0222553999999999</v>
      </c>
      <c r="H99">
        <v>-4.0743885000000004</v>
      </c>
      <c r="I99">
        <v>1.2106895</v>
      </c>
      <c r="J99">
        <v>1.7154455</v>
      </c>
      <c r="K99">
        <v>-2.0249665000000001</v>
      </c>
      <c r="L99">
        <v>-0.41200520000000002</v>
      </c>
      <c r="M99">
        <v>-0.28513073999999999</v>
      </c>
      <c r="N99">
        <v>-0.54338573999999995</v>
      </c>
      <c r="O99">
        <v>1.0306953999999999</v>
      </c>
      <c r="P99">
        <v>-12.077427</v>
      </c>
      <c r="Q99" t="str">
        <v/>
      </c>
    </row>
    <row r="100" spans="1:17" x14ac:dyDescent="0.3">
      <c r="A100" s="1">
        <v>44294</v>
      </c>
      <c r="B100">
        <v>-1.189959</v>
      </c>
      <c r="C100">
        <v>0.1902461</v>
      </c>
      <c r="D100">
        <v>9.8562239999999995E-2</v>
      </c>
      <c r="E100">
        <v>1.4631152000000001</v>
      </c>
      <c r="F100">
        <v>0.74768066</v>
      </c>
      <c r="G100">
        <v>2.0466565999999999</v>
      </c>
      <c r="H100">
        <v>8.30077</v>
      </c>
      <c r="I100">
        <v>-1.1486053000000001</v>
      </c>
      <c r="J100">
        <v>1.3491392</v>
      </c>
      <c r="K100">
        <v>1.6343474</v>
      </c>
      <c r="L100">
        <v>0.15136003000000001</v>
      </c>
      <c r="M100">
        <v>-0.21307467999999999</v>
      </c>
      <c r="N100">
        <v>5.0358770000000002</v>
      </c>
      <c r="O100">
        <v>0.63071250000000001</v>
      </c>
      <c r="P100">
        <v>7.8258989999999997</v>
      </c>
      <c r="Q100" t="str">
        <v/>
      </c>
    </row>
    <row r="101" spans="1:17" x14ac:dyDescent="0.3">
      <c r="A101" s="1">
        <v>44295</v>
      </c>
      <c r="B101">
        <v>0.14842749</v>
      </c>
      <c r="C101">
        <v>-0.49284697</v>
      </c>
      <c r="D101">
        <v>0.16052722999999999</v>
      </c>
      <c r="E101">
        <v>1.3701916000000001</v>
      </c>
      <c r="F101">
        <v>0.25943517999999999</v>
      </c>
      <c r="G101">
        <v>2.3682474999999998</v>
      </c>
      <c r="H101">
        <v>-6.3290834</v>
      </c>
      <c r="I101">
        <v>-1.0290265000000001</v>
      </c>
      <c r="J101">
        <v>0.92173815000000003</v>
      </c>
      <c r="K101">
        <v>5.9890747000000001E-2</v>
      </c>
      <c r="L101">
        <v>0.45758485999999998</v>
      </c>
      <c r="M101">
        <v>2.4323343999999998</v>
      </c>
      <c r="N101">
        <v>-3.9714575000000002E-2</v>
      </c>
      <c r="O101">
        <v>1.2424945999999999</v>
      </c>
      <c r="P101">
        <v>-1.3114749999999999</v>
      </c>
      <c r="Q101" t="str">
        <v/>
      </c>
    </row>
    <row r="102" spans="1:17" x14ac:dyDescent="0.3">
      <c r="A102" s="1">
        <v>44296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tr">
        <v/>
      </c>
    </row>
    <row r="103" spans="1:17" x14ac:dyDescent="0.3">
      <c r="A103" s="1">
        <v>44297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tr">
        <v/>
      </c>
    </row>
    <row r="104" spans="1:17" x14ac:dyDescent="0.3">
      <c r="A104" s="1">
        <v>44298</v>
      </c>
      <c r="B104">
        <v>0.41276216999999998</v>
      </c>
      <c r="C104">
        <v>1.6706346999999999</v>
      </c>
      <c r="D104">
        <v>3.0112267000000002E-2</v>
      </c>
      <c r="E104">
        <v>0.34902095999999999</v>
      </c>
      <c r="F104">
        <v>3.1828879999999997E-2</v>
      </c>
      <c r="G104">
        <v>-0.99838970000000005</v>
      </c>
      <c r="H104">
        <v>-7.4667750000000002</v>
      </c>
      <c r="I104">
        <v>0.26971102000000002</v>
      </c>
      <c r="J104">
        <v>5.9618354</v>
      </c>
      <c r="K104">
        <v>1.1213660000000001</v>
      </c>
      <c r="L104">
        <v>0.40374993999999997</v>
      </c>
      <c r="M104">
        <v>-8.1938504999999995E-2</v>
      </c>
      <c r="N104">
        <v>0.97393989999999997</v>
      </c>
      <c r="O104">
        <v>-0.82546470000000005</v>
      </c>
      <c r="P104">
        <v>2.5162816000000001</v>
      </c>
      <c r="Q104" t="str">
        <v/>
      </c>
    </row>
    <row r="105" spans="1:17" x14ac:dyDescent="0.3">
      <c r="A105" s="1">
        <v>44299</v>
      </c>
      <c r="B105">
        <v>0.21914243999999999</v>
      </c>
      <c r="C105">
        <v>0.102972984</v>
      </c>
      <c r="D105">
        <v>-0.49180984</v>
      </c>
      <c r="E105">
        <v>1.0889769</v>
      </c>
      <c r="F105">
        <v>0.34692286999999999</v>
      </c>
      <c r="G105">
        <v>2.5125980000000001</v>
      </c>
      <c r="H105">
        <v>-1.3246237999999999</v>
      </c>
      <c r="I105">
        <v>-5.7566166000000002E-2</v>
      </c>
      <c r="J105">
        <v>3.1760454</v>
      </c>
      <c r="K105">
        <v>1.7480016</v>
      </c>
      <c r="L105">
        <v>-0.60473083999999999</v>
      </c>
      <c r="M105">
        <v>0.20998716000000001</v>
      </c>
      <c r="N105">
        <v>6.1439753000000001</v>
      </c>
      <c r="O105">
        <v>0.51738024000000005</v>
      </c>
      <c r="P105">
        <v>1.9388913999999999</v>
      </c>
      <c r="Q105" t="str">
        <v/>
      </c>
    </row>
    <row r="106" spans="1:17" x14ac:dyDescent="0.3">
      <c r="A106" s="1">
        <v>44300</v>
      </c>
      <c r="B106">
        <v>-0.68389772999999998</v>
      </c>
      <c r="C106">
        <v>-1.4964938000000001</v>
      </c>
      <c r="D106">
        <v>-3.0436396999999999</v>
      </c>
      <c r="E106">
        <v>-1.9342839999999999</v>
      </c>
      <c r="F106">
        <v>-2.3881375999999999</v>
      </c>
      <c r="G106">
        <v>-2.5922477000000002</v>
      </c>
      <c r="H106">
        <v>1.6490340000000001</v>
      </c>
      <c r="I106">
        <v>-0.62016249999999995</v>
      </c>
      <c r="J106">
        <v>-3.3675551000000001</v>
      </c>
      <c r="K106">
        <v>-8.6665149999999996E-3</v>
      </c>
      <c r="L106">
        <v>0.57514905999999999</v>
      </c>
      <c r="M106">
        <v>-1.7999172000000001</v>
      </c>
      <c r="N106">
        <v>-4.5576990000000004</v>
      </c>
      <c r="O106">
        <v>-1.372385</v>
      </c>
      <c r="P106">
        <v>-16.437339999999999</v>
      </c>
      <c r="Q106" t="str">
        <v/>
      </c>
    </row>
    <row r="107" spans="1:17" x14ac:dyDescent="0.3">
      <c r="A107" s="1">
        <v>44301</v>
      </c>
      <c r="B107">
        <v>9.4044210000000003E-2</v>
      </c>
      <c r="C107">
        <v>1.3038038999999999</v>
      </c>
      <c r="D107">
        <v>1.7467379999999999</v>
      </c>
      <c r="E107">
        <v>1.6252875</v>
      </c>
      <c r="F107">
        <v>0.66026450000000003</v>
      </c>
      <c r="G107">
        <v>1.9665956</v>
      </c>
      <c r="H107">
        <v>-2.3388027999999998</v>
      </c>
      <c r="I107">
        <v>-4.7683716000000001E-2</v>
      </c>
      <c r="J107">
        <v>5.7303430000000004</v>
      </c>
      <c r="K107">
        <v>1.2694955000000001</v>
      </c>
      <c r="L107">
        <v>6.8223480000000003E-2</v>
      </c>
      <c r="M107">
        <v>0.22516249999999999</v>
      </c>
      <c r="N107">
        <v>2.4497746999999999</v>
      </c>
      <c r="O107">
        <v>2.0290493999999999</v>
      </c>
      <c r="P107">
        <v>-1.8393576</v>
      </c>
      <c r="Q107">
        <v>-1.5920757999999999</v>
      </c>
    </row>
    <row r="108" spans="1:17" x14ac:dyDescent="0.3">
      <c r="A108" s="1">
        <v>44302</v>
      </c>
      <c r="B108">
        <v>0.88770389999999999</v>
      </c>
      <c r="C108">
        <v>1.0840774</v>
      </c>
      <c r="D108">
        <v>-0.64848064999999999</v>
      </c>
      <c r="E108">
        <v>0.36096572999999998</v>
      </c>
      <c r="F108">
        <v>-0.36810637000000002</v>
      </c>
      <c r="G108">
        <v>-0.36880970000000002</v>
      </c>
      <c r="H108">
        <v>-2.2490619999999999</v>
      </c>
      <c r="I108">
        <v>0.38206577000000003</v>
      </c>
      <c r="J108">
        <v>-1.5074372</v>
      </c>
      <c r="K108">
        <v>0.19581318</v>
      </c>
      <c r="L108">
        <v>0.24451017</v>
      </c>
      <c r="M108">
        <v>1.5035272</v>
      </c>
      <c r="N108">
        <v>0.86797475999999996</v>
      </c>
      <c r="O108">
        <v>-0.22559166</v>
      </c>
      <c r="P108">
        <v>-7.7249169999999996</v>
      </c>
      <c r="Q108">
        <v>5.8411239999999998</v>
      </c>
    </row>
    <row r="109" spans="1:17" x14ac:dyDescent="0.3">
      <c r="A109" s="1">
        <v>44303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s="1">
        <v>44304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s="1">
        <v>44305</v>
      </c>
      <c r="B111">
        <v>0.26952028</v>
      </c>
      <c r="C111">
        <v>-0.71671605000000005</v>
      </c>
      <c r="D111">
        <v>-1.2072444</v>
      </c>
      <c r="E111">
        <v>-0.68704485999999998</v>
      </c>
      <c r="F111">
        <v>-3.4289597999999999</v>
      </c>
      <c r="G111">
        <v>0.58788059999999998</v>
      </c>
      <c r="H111">
        <v>-5.3783235999999999</v>
      </c>
      <c r="I111">
        <v>0.77891350000000004</v>
      </c>
      <c r="J111">
        <v>-3.3832908000000002</v>
      </c>
      <c r="K111">
        <v>-0.89924335</v>
      </c>
      <c r="L111">
        <v>-0.33537745000000002</v>
      </c>
      <c r="M111">
        <v>0.62299967000000001</v>
      </c>
      <c r="N111">
        <v>-0.7704377</v>
      </c>
      <c r="O111">
        <v>0.38795469999999999</v>
      </c>
      <c r="P111">
        <v>-8.6086270000000003</v>
      </c>
      <c r="Q111">
        <v>-2.5530814999999998</v>
      </c>
    </row>
    <row r="112" spans="1:17" x14ac:dyDescent="0.3">
      <c r="A112" s="1">
        <v>44306</v>
      </c>
      <c r="B112">
        <v>-0.43857694000000003</v>
      </c>
      <c r="C112">
        <v>-1.5247822</v>
      </c>
      <c r="D112">
        <v>-0.30351280000000003</v>
      </c>
      <c r="E112">
        <v>-0.62327385000000002</v>
      </c>
      <c r="F112">
        <v>-1.4600515000000001</v>
      </c>
      <c r="G112">
        <v>-1.7159522</v>
      </c>
      <c r="H112">
        <v>-0.82150699999999999</v>
      </c>
      <c r="I112">
        <v>-1.8973172</v>
      </c>
      <c r="J112">
        <v>-1.6732335</v>
      </c>
      <c r="K112">
        <v>-2.5416732</v>
      </c>
      <c r="L112">
        <v>-2.4778723999999999</v>
      </c>
      <c r="M112">
        <v>-0.80918670000000004</v>
      </c>
      <c r="N112">
        <v>-3.5975456000000001</v>
      </c>
      <c r="O112">
        <v>-0.90600250000000004</v>
      </c>
      <c r="P112">
        <v>-5.9837699999999998</v>
      </c>
      <c r="Q112">
        <v>-4.0801945000000002</v>
      </c>
    </row>
    <row r="113" spans="1:17" x14ac:dyDescent="0.3">
      <c r="A113" s="1">
        <v>44307</v>
      </c>
      <c r="B113">
        <v>0.12683868000000001</v>
      </c>
      <c r="C113">
        <v>1.7666816999999999</v>
      </c>
      <c r="D113">
        <v>0.16533136000000001</v>
      </c>
      <c r="E113">
        <v>1.4607072000000001</v>
      </c>
      <c r="F113">
        <v>1.1137724</v>
      </c>
      <c r="G113">
        <v>0.85201263000000005</v>
      </c>
      <c r="H113">
        <v>6.3811780000000002</v>
      </c>
      <c r="I113">
        <v>-0.29942393</v>
      </c>
      <c r="J113">
        <v>1.8117665999999999</v>
      </c>
      <c r="K113">
        <v>0.64971447000000004</v>
      </c>
      <c r="L113">
        <v>2.6910782000000002</v>
      </c>
      <c r="M113">
        <v>0.29889345</v>
      </c>
      <c r="N113">
        <v>2.3923277999999999</v>
      </c>
      <c r="O113">
        <v>0.52826404999999999</v>
      </c>
      <c r="P113">
        <v>4.6311974999999999</v>
      </c>
      <c r="Q113">
        <v>-2.2322118</v>
      </c>
    </row>
    <row r="114" spans="1:17" x14ac:dyDescent="0.3">
      <c r="A114" s="1">
        <v>44308</v>
      </c>
      <c r="B114">
        <v>-1.5848935</v>
      </c>
      <c r="C114">
        <v>-0.40215849999999997</v>
      </c>
      <c r="D114">
        <v>-1.7474829999999999</v>
      </c>
      <c r="E114">
        <v>-1.4144897000000001</v>
      </c>
      <c r="F114">
        <v>-1.1240602</v>
      </c>
      <c r="G114">
        <v>-1.2745738</v>
      </c>
      <c r="H114">
        <v>-1.2010038000000001</v>
      </c>
      <c r="I114">
        <v>1.8077135</v>
      </c>
      <c r="J114">
        <v>-3.4255504999999999</v>
      </c>
      <c r="K114">
        <v>0.67169665999999995</v>
      </c>
      <c r="L114">
        <v>-1.6413926999999999</v>
      </c>
      <c r="M114">
        <v>0.30282735999999999</v>
      </c>
      <c r="N114">
        <v>2.912712</v>
      </c>
      <c r="O114">
        <v>-1.2397885</v>
      </c>
      <c r="P114">
        <v>-11.174708000000001</v>
      </c>
      <c r="Q114">
        <v>-6.022322</v>
      </c>
    </row>
    <row r="115" spans="1:17" x14ac:dyDescent="0.3">
      <c r="A115" s="1">
        <v>44309</v>
      </c>
      <c r="B115">
        <v>7.5209139999999994E-2</v>
      </c>
      <c r="C115">
        <v>1.2477875</v>
      </c>
      <c r="D115">
        <v>1.5956163000000001</v>
      </c>
      <c r="E115">
        <v>1.5885115000000001</v>
      </c>
      <c r="F115">
        <v>2.4626613000000002</v>
      </c>
      <c r="G115">
        <v>1.8448591000000001</v>
      </c>
      <c r="H115">
        <v>5.9467077000000002</v>
      </c>
      <c r="I115">
        <v>-0.38447976</v>
      </c>
      <c r="J115">
        <v>2.8359652</v>
      </c>
      <c r="K115">
        <v>-0.87041855000000001</v>
      </c>
      <c r="L115">
        <v>1.0236859</v>
      </c>
      <c r="M115">
        <v>-0.13886689999999999</v>
      </c>
      <c r="N115">
        <v>1.2265682</v>
      </c>
      <c r="O115">
        <v>2.1458745000000001</v>
      </c>
      <c r="P115">
        <v>4.0341616</v>
      </c>
      <c r="Q115">
        <v>-0.59040784999999996</v>
      </c>
    </row>
    <row r="116" spans="1:17" x14ac:dyDescent="0.3">
      <c r="A116" s="1">
        <v>44310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s="1">
        <v>44311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s="1">
        <v>44312</v>
      </c>
      <c r="B118">
        <v>-1.0372220999999999</v>
      </c>
      <c r="C118">
        <v>-1.0240674000000001</v>
      </c>
      <c r="D118">
        <v>0.22013187000000001</v>
      </c>
      <c r="E118">
        <v>-0.2589941</v>
      </c>
      <c r="F118">
        <v>0.81053969999999997</v>
      </c>
      <c r="G118">
        <v>-0.11496544</v>
      </c>
      <c r="H118">
        <v>-1.4525235000000001</v>
      </c>
      <c r="I118">
        <v>-1.1035143999999999</v>
      </c>
      <c r="J118">
        <v>0.97641944999999997</v>
      </c>
      <c r="K118">
        <v>2.4704456000000001</v>
      </c>
      <c r="L118">
        <v>-0.21677613000000001</v>
      </c>
      <c r="M118">
        <v>-0.99811554000000002</v>
      </c>
      <c r="N118">
        <v>1.9362569000000001</v>
      </c>
      <c r="O118">
        <v>2.1469592999999999E-2</v>
      </c>
      <c r="P118">
        <v>5.2616120000000004</v>
      </c>
      <c r="Q118">
        <v>4.0077924999999999</v>
      </c>
    </row>
    <row r="119" spans="1:17" x14ac:dyDescent="0.3">
      <c r="A119" s="1">
        <v>44313</v>
      </c>
      <c r="B119">
        <v>-1.3465285</v>
      </c>
      <c r="C119">
        <v>5.5646896000000001E-2</v>
      </c>
      <c r="D119">
        <v>-8.6063150000000005E-2</v>
      </c>
      <c r="E119">
        <v>-0.10033250000000001</v>
      </c>
      <c r="F119">
        <v>-1.4230906999999999</v>
      </c>
      <c r="G119">
        <v>-0.50481560000000003</v>
      </c>
      <c r="H119">
        <v>-1.6652822</v>
      </c>
      <c r="I119">
        <v>-2.083224</v>
      </c>
      <c r="J119">
        <v>-0.88073014999999999</v>
      </c>
      <c r="K119">
        <v>2.7673006</v>
      </c>
      <c r="L119">
        <v>-0.35567283999999999</v>
      </c>
      <c r="M119">
        <v>1.7193556000000001</v>
      </c>
      <c r="N119">
        <v>-1.6912579999999999</v>
      </c>
      <c r="O119">
        <v>-1.0787308</v>
      </c>
      <c r="P119">
        <v>-0.31893252999999999</v>
      </c>
      <c r="Q119">
        <v>-1.0923742999999999</v>
      </c>
    </row>
    <row r="120" spans="1:17" x14ac:dyDescent="0.3">
      <c r="A120" s="1">
        <v>44314</v>
      </c>
      <c r="B120">
        <v>0.43896436999999999</v>
      </c>
      <c r="C120">
        <v>-0.39032102000000002</v>
      </c>
      <c r="D120">
        <v>1.4088273</v>
      </c>
      <c r="E120">
        <v>-2.5922716000000001</v>
      </c>
      <c r="F120">
        <v>-1.2937367</v>
      </c>
      <c r="G120">
        <v>-0.36101339999999998</v>
      </c>
      <c r="H120">
        <v>8.8354470000000003</v>
      </c>
      <c r="I120">
        <v>-0.66871049999999999</v>
      </c>
      <c r="J120">
        <v>-0.44111012999999999</v>
      </c>
      <c r="K120">
        <v>-0.14772415</v>
      </c>
      <c r="L120">
        <v>1.0961652</v>
      </c>
      <c r="M120">
        <v>-1.9562662</v>
      </c>
      <c r="N120">
        <v>-0.21442770999999999</v>
      </c>
      <c r="O120">
        <v>3.2211780000000001</v>
      </c>
      <c r="P120">
        <v>10.584784000000001</v>
      </c>
      <c r="Q120">
        <v>-1.0679603</v>
      </c>
    </row>
    <row r="121" spans="1:17" x14ac:dyDescent="0.3">
      <c r="A121" s="1">
        <v>44315</v>
      </c>
      <c r="B121">
        <v>1.1436701</v>
      </c>
      <c r="C121">
        <v>1.0282159</v>
      </c>
      <c r="D121">
        <v>6.8393826000000004</v>
      </c>
      <c r="E121">
        <v>-1.2286484</v>
      </c>
      <c r="F121">
        <v>1.1106252999999999</v>
      </c>
      <c r="G121">
        <v>-0.50131680000000001</v>
      </c>
      <c r="H121">
        <v>-3.7022113999999999</v>
      </c>
      <c r="I121">
        <v>-0.46333075000000001</v>
      </c>
      <c r="J121">
        <v>-0.1139164</v>
      </c>
      <c r="K121">
        <v>0.69932939999999999</v>
      </c>
      <c r="L121">
        <v>-2.4971068000000001</v>
      </c>
      <c r="M121">
        <v>2.431476</v>
      </c>
      <c r="N121">
        <v>-4.3646754999999997</v>
      </c>
      <c r="O121">
        <v>0.99651814000000005</v>
      </c>
      <c r="P121">
        <v>-9.3682580000000009</v>
      </c>
      <c r="Q121">
        <v>-1.5225649000000001</v>
      </c>
    </row>
    <row r="122" spans="1:17" x14ac:dyDescent="0.3">
      <c r="A122" s="1">
        <v>44316</v>
      </c>
      <c r="B122">
        <v>1.1929392999999999</v>
      </c>
      <c r="C122">
        <v>-1.0381103</v>
      </c>
      <c r="D122">
        <v>-0.97944735999999999</v>
      </c>
      <c r="E122">
        <v>0.23877619999999999</v>
      </c>
      <c r="F122">
        <v>-1.8019377999999999</v>
      </c>
      <c r="G122">
        <v>-1.1489689000000001</v>
      </c>
      <c r="H122">
        <v>-0.99561809999999995</v>
      </c>
      <c r="I122">
        <v>1.4081478000000001</v>
      </c>
      <c r="J122">
        <v>-1.6947865</v>
      </c>
      <c r="K122">
        <v>-2.0043850000000001</v>
      </c>
      <c r="L122">
        <v>0.65234899999999996</v>
      </c>
      <c r="M122">
        <v>-1.3451993</v>
      </c>
      <c r="N122">
        <v>-1.0630250000000001</v>
      </c>
      <c r="O122">
        <v>-1.2768923999999999</v>
      </c>
      <c r="P122">
        <v>7.7526926999999999</v>
      </c>
      <c r="Q122">
        <v>1.347208</v>
      </c>
    </row>
    <row r="123" spans="1:17" x14ac:dyDescent="0.3">
      <c r="A123" s="1">
        <v>44317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s="1">
        <v>44318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">
      <c r="A125" s="1">
        <v>44319</v>
      </c>
      <c r="B125">
        <v>1.2611151</v>
      </c>
      <c r="C125">
        <v>0.51387550000000004</v>
      </c>
      <c r="D125">
        <v>0.25684834000000001</v>
      </c>
      <c r="E125">
        <v>0.90563300000000002</v>
      </c>
      <c r="F125">
        <v>-0.30825733999999999</v>
      </c>
      <c r="G125">
        <v>1.8638611</v>
      </c>
      <c r="H125">
        <v>15.666318</v>
      </c>
      <c r="I125">
        <v>1.3863087000000001</v>
      </c>
      <c r="J125">
        <v>-0.12899637</v>
      </c>
      <c r="K125">
        <v>1.567936</v>
      </c>
      <c r="L125">
        <v>1.0604142999999999</v>
      </c>
      <c r="M125">
        <v>2.4318217999999998</v>
      </c>
      <c r="N125">
        <v>-0.60878989999999999</v>
      </c>
      <c r="O125">
        <v>0.58652159999999998</v>
      </c>
      <c r="P125">
        <v>-0.50445795000000004</v>
      </c>
      <c r="Q125">
        <v>-0.13048053000000001</v>
      </c>
    </row>
    <row r="126" spans="1:17" x14ac:dyDescent="0.3">
      <c r="A126" s="1">
        <v>44320</v>
      </c>
      <c r="B126">
        <v>1.0660052</v>
      </c>
      <c r="C126">
        <v>-2.3637712</v>
      </c>
      <c r="D126">
        <v>-1.4135778000000001</v>
      </c>
      <c r="E126">
        <v>-1.7210245</v>
      </c>
      <c r="F126">
        <v>-1.3494968000000001</v>
      </c>
      <c r="G126">
        <v>-3.6415397999999999</v>
      </c>
      <c r="H126">
        <v>-5.2217840000000004</v>
      </c>
      <c r="I126">
        <v>-0.35833120000000002</v>
      </c>
      <c r="J126">
        <v>-3.3755540000000002</v>
      </c>
      <c r="K126">
        <v>-1.0698019999999999</v>
      </c>
      <c r="L126">
        <v>2.1873116000000001</v>
      </c>
      <c r="M126">
        <v>0.28988122999999999</v>
      </c>
      <c r="N126">
        <v>-3.6764739999999998</v>
      </c>
      <c r="O126">
        <v>-1.6522288000000001</v>
      </c>
      <c r="P126">
        <v>-6.3673314999999997</v>
      </c>
      <c r="Q126">
        <v>-4.7074020000000001</v>
      </c>
    </row>
    <row r="127" spans="1:17" x14ac:dyDescent="0.3">
      <c r="A127" s="1">
        <v>44321</v>
      </c>
      <c r="B127">
        <v>0.15358925000000001</v>
      </c>
      <c r="C127">
        <v>4.397583</v>
      </c>
      <c r="D127">
        <v>-1.0491252</v>
      </c>
      <c r="E127">
        <v>-0.53270459999999997</v>
      </c>
      <c r="F127">
        <v>-0.15972257000000001</v>
      </c>
      <c r="G127">
        <v>0.19555091999999999</v>
      </c>
      <c r="H127">
        <v>5.0793650000000001</v>
      </c>
      <c r="I127">
        <v>-1.372695E-2</v>
      </c>
      <c r="J127">
        <v>0.74732304000000005</v>
      </c>
      <c r="K127">
        <v>1.2831807</v>
      </c>
      <c r="L127">
        <v>1.9150853000000001</v>
      </c>
      <c r="M127">
        <v>0.78223944000000001</v>
      </c>
      <c r="N127">
        <v>-2.3004115000000001</v>
      </c>
      <c r="O127">
        <v>0.34419297999999998</v>
      </c>
      <c r="P127">
        <v>-1.1782049999999999</v>
      </c>
      <c r="Q127">
        <v>-2.7292847999999998</v>
      </c>
    </row>
    <row r="128" spans="1:17" x14ac:dyDescent="0.3">
      <c r="A128" s="1">
        <v>44322</v>
      </c>
      <c r="B128">
        <v>1.2787819</v>
      </c>
      <c r="C128">
        <v>3.8041830000000001</v>
      </c>
      <c r="D128">
        <v>1.8450856</v>
      </c>
      <c r="E128">
        <v>1.5798926</v>
      </c>
      <c r="F128">
        <v>1.3267994000000001</v>
      </c>
      <c r="G128">
        <v>1.5373588</v>
      </c>
      <c r="H128">
        <v>-1.8663168000000001</v>
      </c>
      <c r="I128">
        <v>2.9745697999999998</v>
      </c>
      <c r="J128">
        <v>0.70108174999999995</v>
      </c>
      <c r="K128">
        <v>0.12246369999999999</v>
      </c>
      <c r="L128">
        <v>-8.7517499999999998E-2</v>
      </c>
      <c r="M128">
        <v>-0.24741292000000001</v>
      </c>
      <c r="N128">
        <v>-2.9471695000000002</v>
      </c>
      <c r="O128">
        <v>1.2318134000000001</v>
      </c>
      <c r="P128">
        <v>-6.1707554</v>
      </c>
      <c r="Q128">
        <v>-5.7099640000000003</v>
      </c>
    </row>
    <row r="129" spans="1:17" x14ac:dyDescent="0.3">
      <c r="A129" s="1">
        <v>44323</v>
      </c>
      <c r="B129">
        <v>-1.3265549999999999</v>
      </c>
      <c r="C129">
        <v>-0.19655824</v>
      </c>
      <c r="D129">
        <v>-0.66137314000000003</v>
      </c>
      <c r="E129">
        <v>0.7204294</v>
      </c>
      <c r="F129">
        <v>0.51968099999999995</v>
      </c>
      <c r="G129">
        <v>0.16114712</v>
      </c>
      <c r="H129">
        <v>2.7063012</v>
      </c>
      <c r="I129">
        <v>0.38563013000000002</v>
      </c>
      <c r="J129">
        <v>1.6155957999999999</v>
      </c>
      <c r="K129">
        <v>0.28501749999999998</v>
      </c>
      <c r="L129">
        <v>1.2786983999999999</v>
      </c>
      <c r="M129">
        <v>1.2962579999999999</v>
      </c>
      <c r="N129">
        <v>0.75502396000000005</v>
      </c>
      <c r="O129">
        <v>0.25274753999999999</v>
      </c>
      <c r="P129">
        <v>-0.59083103999999997</v>
      </c>
      <c r="Q129">
        <v>2.3242235</v>
      </c>
    </row>
    <row r="130" spans="1:17" x14ac:dyDescent="0.3">
      <c r="A130" s="1">
        <v>44324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s="1">
        <v>44325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s="1">
        <v>44326</v>
      </c>
      <c r="B132">
        <v>0.68445206000000003</v>
      </c>
      <c r="C132">
        <v>-3.0321598000000001</v>
      </c>
      <c r="D132">
        <v>-4.7500429999999998</v>
      </c>
      <c r="E132">
        <v>-2.7462719999999998</v>
      </c>
      <c r="F132">
        <v>-4.2858242999999998</v>
      </c>
      <c r="G132">
        <v>-3.2320259999999998</v>
      </c>
      <c r="H132">
        <v>-7.211608</v>
      </c>
      <c r="I132">
        <v>0.81653595000000001</v>
      </c>
      <c r="J132">
        <v>-4.3336686999999996</v>
      </c>
      <c r="K132">
        <v>-2.0070611999999999</v>
      </c>
      <c r="L132">
        <v>-1.1086463999999999E-3</v>
      </c>
      <c r="M132">
        <v>0.90391635999999997</v>
      </c>
      <c r="N132">
        <v>-1.5089273000000001</v>
      </c>
      <c r="O132">
        <v>-3.210467</v>
      </c>
      <c r="P132">
        <v>-11.797226</v>
      </c>
      <c r="Q132">
        <v>10.537470000000001</v>
      </c>
    </row>
    <row r="133" spans="1:17" x14ac:dyDescent="0.3">
      <c r="A133" s="1">
        <v>44327</v>
      </c>
      <c r="B133">
        <v>-1.1343597999999999</v>
      </c>
      <c r="C133">
        <v>2.1416545</v>
      </c>
      <c r="D133">
        <v>0.70469380000000004</v>
      </c>
      <c r="E133">
        <v>0.13438463</v>
      </c>
      <c r="F133">
        <v>1.4358044000000001</v>
      </c>
      <c r="G133">
        <v>-0.22416711</v>
      </c>
      <c r="H133">
        <v>-2.0567357999999998</v>
      </c>
      <c r="I133">
        <v>-1.5091896</v>
      </c>
      <c r="J133">
        <v>0.80609319999999995</v>
      </c>
      <c r="K133">
        <v>-0.98488330000000002</v>
      </c>
      <c r="L133">
        <v>-0.85071324999999998</v>
      </c>
      <c r="M133">
        <v>-1.5010178000000001</v>
      </c>
      <c r="N133">
        <v>4.5505523999999999</v>
      </c>
      <c r="O133">
        <v>-0.43064355999999998</v>
      </c>
      <c r="P133">
        <v>-6.2360579999999999</v>
      </c>
      <c r="Q133">
        <v>3.7920474999999998</v>
      </c>
    </row>
    <row r="134" spans="1:17" x14ac:dyDescent="0.3">
      <c r="A134" s="1">
        <v>44328</v>
      </c>
      <c r="B134">
        <v>0.2235055</v>
      </c>
      <c r="C134">
        <v>-0.54333805999999996</v>
      </c>
      <c r="D134">
        <v>-0.85763929999999999</v>
      </c>
      <c r="E134">
        <v>-2.5028229</v>
      </c>
      <c r="F134">
        <v>-3.5911976999999999</v>
      </c>
      <c r="G134">
        <v>-2.0584166000000002</v>
      </c>
      <c r="H134">
        <v>-8.474672</v>
      </c>
      <c r="I134">
        <v>-5.3751110000000004</v>
      </c>
      <c r="J134">
        <v>-3.3992708</v>
      </c>
      <c r="K134">
        <v>-2.2487759999999999</v>
      </c>
      <c r="L134">
        <v>-0.38453936999999999</v>
      </c>
      <c r="M134">
        <v>-2.5517463999999999</v>
      </c>
      <c r="N134">
        <v>-2.5549889000000001</v>
      </c>
      <c r="O134">
        <v>-2.6424110000000001</v>
      </c>
      <c r="P134">
        <v>-11.552828999999999</v>
      </c>
      <c r="Q134">
        <v>-5.9813556999999999</v>
      </c>
    </row>
    <row r="135" spans="1:17" x14ac:dyDescent="0.3">
      <c r="A135" s="1">
        <v>44329</v>
      </c>
      <c r="B135">
        <v>1.1100768999999999</v>
      </c>
      <c r="C135">
        <v>1.5100718</v>
      </c>
      <c r="D135">
        <v>1.3218641</v>
      </c>
      <c r="E135">
        <v>2.1156668999999999</v>
      </c>
      <c r="F135">
        <v>2.3766994000000001</v>
      </c>
      <c r="G135">
        <v>2.2219061999999998</v>
      </c>
      <c r="H135">
        <v>-2.1153927000000001</v>
      </c>
      <c r="I135">
        <v>-0.92111825999999997</v>
      </c>
      <c r="J135">
        <v>-0.25827290000000003</v>
      </c>
      <c r="K135">
        <v>2.4991034999999999</v>
      </c>
      <c r="L135">
        <v>1.5860319</v>
      </c>
      <c r="M135">
        <v>3.9693832000000002</v>
      </c>
      <c r="N135">
        <v>-2.5011299999999999</v>
      </c>
      <c r="O135">
        <v>1.7363786999999999</v>
      </c>
      <c r="P135">
        <v>-13.597213999999999</v>
      </c>
      <c r="Q135">
        <v>-6.1317680000000001</v>
      </c>
    </row>
    <row r="136" spans="1:17" x14ac:dyDescent="0.3">
      <c r="A136" s="1">
        <v>44330</v>
      </c>
      <c r="B136">
        <v>-0.27031897999999999</v>
      </c>
      <c r="C136">
        <v>2.3935914</v>
      </c>
      <c r="D136">
        <v>3.4299254000000001</v>
      </c>
      <c r="E136">
        <v>2.0389317999999998</v>
      </c>
      <c r="F136">
        <v>2.4911165</v>
      </c>
      <c r="G136">
        <v>1.9167542</v>
      </c>
      <c r="H136">
        <v>8.8165759999999995</v>
      </c>
      <c r="I136">
        <v>0.92718599999999995</v>
      </c>
      <c r="J136">
        <v>4.1586637</v>
      </c>
      <c r="K136">
        <v>4.8830390000000001</v>
      </c>
      <c r="L136">
        <v>0.83272460000000004</v>
      </c>
      <c r="M136">
        <v>0.76941250000000005</v>
      </c>
      <c r="N136">
        <v>3.6751269999999998</v>
      </c>
      <c r="O136">
        <v>2.1456241999999999</v>
      </c>
      <c r="P136">
        <v>17.31776</v>
      </c>
      <c r="Q136">
        <v>-2.6033878000000001</v>
      </c>
    </row>
    <row r="137" spans="1:17" x14ac:dyDescent="0.3">
      <c r="A137" s="1">
        <v>44331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s="1">
        <v>44332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s="1">
        <v>44333</v>
      </c>
      <c r="B139">
        <v>-0.73559284000000003</v>
      </c>
      <c r="C139">
        <v>-0.38853288000000002</v>
      </c>
      <c r="D139">
        <v>0.39656162</v>
      </c>
      <c r="E139">
        <v>-0.65410140000000006</v>
      </c>
      <c r="F139">
        <v>0.16682147999999999</v>
      </c>
      <c r="G139">
        <v>-0.38160682000000001</v>
      </c>
      <c r="H139">
        <v>10.809457999999999</v>
      </c>
      <c r="I139">
        <v>0.59627295000000002</v>
      </c>
      <c r="J139">
        <v>2.2172927999999999E-3</v>
      </c>
      <c r="K139">
        <v>-0.22711754000000001</v>
      </c>
      <c r="L139">
        <v>1.6119838</v>
      </c>
      <c r="M139">
        <v>-0.17002821000000001</v>
      </c>
      <c r="N139">
        <v>-0.56355</v>
      </c>
      <c r="O139">
        <v>1.014483</v>
      </c>
      <c r="P139">
        <v>-2.5873900000000001</v>
      </c>
      <c r="Q139">
        <v>-3.3929347999999999</v>
      </c>
    </row>
    <row r="140" spans="1:17" x14ac:dyDescent="0.3">
      <c r="A140" s="1">
        <v>44334</v>
      </c>
      <c r="B140">
        <v>-1.6943336</v>
      </c>
      <c r="C140">
        <v>-4.0823163999999998</v>
      </c>
      <c r="D140">
        <v>-2.1244407000000001</v>
      </c>
      <c r="E140">
        <v>-1.2409091000000001</v>
      </c>
      <c r="F140">
        <v>-1.7915368</v>
      </c>
      <c r="G140">
        <v>-1.5079260000000001</v>
      </c>
      <c r="H140">
        <v>-0.38771630000000001</v>
      </c>
      <c r="I140">
        <v>0.30218362999999998</v>
      </c>
      <c r="J140">
        <v>-1.4407574999999999</v>
      </c>
      <c r="K140">
        <v>-0.12931228</v>
      </c>
      <c r="L140">
        <v>-2.5525749000000002</v>
      </c>
      <c r="M140">
        <v>-2.7240932</v>
      </c>
      <c r="N140">
        <v>3.9712787000000001</v>
      </c>
      <c r="O140">
        <v>-1.5388012</v>
      </c>
      <c r="P140">
        <v>2.4188876000000001</v>
      </c>
      <c r="Q140">
        <v>-4.0954946999999997</v>
      </c>
    </row>
    <row r="141" spans="1:17" x14ac:dyDescent="0.3">
      <c r="A141" s="1">
        <v>44335</v>
      </c>
      <c r="B141">
        <v>-0.45470595000000003</v>
      </c>
      <c r="C141">
        <v>-0.48147440000000002</v>
      </c>
      <c r="D141">
        <v>1.1711240000000001</v>
      </c>
      <c r="E141">
        <v>0.24682282999999999</v>
      </c>
      <c r="F141">
        <v>1.8398166</v>
      </c>
      <c r="G141">
        <v>-0.12814998999999999</v>
      </c>
      <c r="H141">
        <v>-4.6296299999999997</v>
      </c>
      <c r="I141">
        <v>-0.78503489999999998</v>
      </c>
      <c r="J141">
        <v>0.35674571999999999</v>
      </c>
      <c r="K141">
        <v>1.1642933</v>
      </c>
      <c r="L141">
        <v>-1.0857344</v>
      </c>
      <c r="M141">
        <v>-0.40863751999999998</v>
      </c>
      <c r="N141">
        <v>0.98079439999999996</v>
      </c>
      <c r="O141">
        <v>0.39912461999999999</v>
      </c>
      <c r="P141">
        <v>-5.5676402999999999</v>
      </c>
      <c r="Q141">
        <v>-5.9414205999999998</v>
      </c>
    </row>
    <row r="142" spans="1:17" x14ac:dyDescent="0.3">
      <c r="A142" s="1">
        <v>44336</v>
      </c>
      <c r="B142">
        <v>-9.1588500000000003E-2</v>
      </c>
      <c r="C142">
        <v>1.4861822</v>
      </c>
      <c r="D142">
        <v>1.7401218000000001</v>
      </c>
      <c r="E142">
        <v>1.521039</v>
      </c>
      <c r="F142">
        <v>3.1476736000000001</v>
      </c>
      <c r="G142">
        <v>2.2412062000000001</v>
      </c>
      <c r="H142">
        <v>0.78524349999999998</v>
      </c>
      <c r="I142">
        <v>-0.76918006000000005</v>
      </c>
      <c r="J142">
        <v>4.0295480000000001</v>
      </c>
      <c r="K142">
        <v>0.94811915999999996</v>
      </c>
      <c r="L142">
        <v>-0.65765379999999996</v>
      </c>
      <c r="M142">
        <v>1.4347553</v>
      </c>
      <c r="N142">
        <v>2.8180480000000001</v>
      </c>
      <c r="O142">
        <v>1.6999006000000001</v>
      </c>
      <c r="P142">
        <v>0.96735954000000002</v>
      </c>
      <c r="Q142">
        <v>3.9679766000000001</v>
      </c>
    </row>
    <row r="143" spans="1:17" x14ac:dyDescent="0.3">
      <c r="A143" s="1">
        <v>44337</v>
      </c>
      <c r="B143">
        <v>-0.23576021</v>
      </c>
      <c r="C143">
        <v>-0.52654743000000004</v>
      </c>
      <c r="D143">
        <v>-1.1897743000000001</v>
      </c>
      <c r="E143">
        <v>-0.97522735999999999</v>
      </c>
      <c r="F143">
        <v>-1.2688041000000001</v>
      </c>
      <c r="G143">
        <v>-1.9162416</v>
      </c>
      <c r="H143">
        <v>-2.0466625999999999</v>
      </c>
      <c r="I143">
        <v>-3.0982493999999999E-2</v>
      </c>
      <c r="J143">
        <v>2.1376848000000002</v>
      </c>
      <c r="K143">
        <v>-0.44611691999999997</v>
      </c>
      <c r="L143">
        <v>0.50710440000000001</v>
      </c>
      <c r="M143">
        <v>-0.57085750000000002</v>
      </c>
      <c r="N143">
        <v>2.7596354000000001</v>
      </c>
      <c r="O143">
        <v>-0.99934935999999996</v>
      </c>
      <c r="P143">
        <v>-4.9940350000000002</v>
      </c>
      <c r="Q143">
        <v>-4.3062806</v>
      </c>
    </row>
    <row r="144" spans="1:17" x14ac:dyDescent="0.3">
      <c r="A144" s="1">
        <v>44338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s="1">
        <v>44339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s="1">
        <v>44340</v>
      </c>
      <c r="B146">
        <v>0.14077424999999999</v>
      </c>
      <c r="C146">
        <v>1.2527942999999999</v>
      </c>
      <c r="D146">
        <v>2.6745199999999998</v>
      </c>
      <c r="E146">
        <v>2.3063660000000001</v>
      </c>
      <c r="F146">
        <v>1.7798780999999999</v>
      </c>
      <c r="G146">
        <v>1.3494014999999999</v>
      </c>
      <c r="H146">
        <v>-1.6165257</v>
      </c>
      <c r="I146">
        <v>0.89496374000000001</v>
      </c>
      <c r="J146">
        <v>4.155767</v>
      </c>
      <c r="K146">
        <v>2.8935312999999998</v>
      </c>
      <c r="L146">
        <v>0.78082085000000001</v>
      </c>
      <c r="M146">
        <v>2.3579597000000001E-2</v>
      </c>
      <c r="N146">
        <v>1.7987013000000001</v>
      </c>
      <c r="O146">
        <v>2.9348372999999999</v>
      </c>
      <c r="P146">
        <v>10.838246</v>
      </c>
      <c r="Q146">
        <v>0.44126510000000002</v>
      </c>
    </row>
    <row r="147" spans="1:17" x14ac:dyDescent="0.3">
      <c r="A147" s="1">
        <v>44341</v>
      </c>
      <c r="B147">
        <v>-1.3259947000000001</v>
      </c>
      <c r="C147">
        <v>-1.1535525</v>
      </c>
      <c r="D147">
        <v>0.51654580000000005</v>
      </c>
      <c r="E147">
        <v>-7.9333780000000007E-2</v>
      </c>
      <c r="F147">
        <v>-0.37658809999999998</v>
      </c>
      <c r="G147">
        <v>-0.60911179999999998</v>
      </c>
      <c r="H147">
        <v>-6.0747565999999997</v>
      </c>
      <c r="I147">
        <v>-0.73783993999999997</v>
      </c>
      <c r="J147">
        <v>-0.22451282</v>
      </c>
      <c r="K147">
        <v>-0.69795847</v>
      </c>
      <c r="L147">
        <v>-1.2353540000000001</v>
      </c>
      <c r="M147">
        <v>7.323027E-2</v>
      </c>
      <c r="N147">
        <v>-1.1444449999999999</v>
      </c>
      <c r="O147">
        <v>-0.37530659999999999</v>
      </c>
      <c r="P147">
        <v>-2.7315200000000002</v>
      </c>
      <c r="Q147">
        <v>7.1074963000000002</v>
      </c>
    </row>
    <row r="148" spans="1:17" x14ac:dyDescent="0.3">
      <c r="A148" s="1">
        <v>44342</v>
      </c>
      <c r="B148">
        <v>-0.66158174999999997</v>
      </c>
      <c r="C148">
        <v>1.6535997</v>
      </c>
      <c r="D148">
        <v>-0.48955680000000001</v>
      </c>
      <c r="E148">
        <v>-0.54103135999999996</v>
      </c>
      <c r="F148">
        <v>-0.24428368</v>
      </c>
      <c r="G148">
        <v>-0.48930050000000003</v>
      </c>
      <c r="H148">
        <v>6.9110155000000004</v>
      </c>
      <c r="I148">
        <v>-1.9128323</v>
      </c>
      <c r="J148">
        <v>-0.11765957</v>
      </c>
      <c r="K148">
        <v>0.16518831</v>
      </c>
      <c r="L148">
        <v>-0.22341013000000001</v>
      </c>
      <c r="M148">
        <v>6.9975850000000006E-2</v>
      </c>
      <c r="N148">
        <v>2.8704405</v>
      </c>
      <c r="O148">
        <v>0.28468369999999998</v>
      </c>
      <c r="P148">
        <v>11.168491</v>
      </c>
      <c r="Q148">
        <v>-0.81557035</v>
      </c>
    </row>
    <row r="149" spans="1:17" x14ac:dyDescent="0.3">
      <c r="A149" s="1">
        <v>44343</v>
      </c>
      <c r="B149">
        <v>-3.478527E-2</v>
      </c>
      <c r="C149">
        <v>1.2792706</v>
      </c>
      <c r="D149">
        <v>1.644361</v>
      </c>
      <c r="E149">
        <v>-0.77808500000000003</v>
      </c>
      <c r="F149">
        <v>1.6523003999999999</v>
      </c>
      <c r="G149">
        <v>-1.149267</v>
      </c>
      <c r="H149">
        <v>7.9654217000000003</v>
      </c>
      <c r="I149">
        <v>-0.23744702000000001</v>
      </c>
      <c r="J149">
        <v>-1.2619971999999999</v>
      </c>
      <c r="K149">
        <v>0.90926885999999996</v>
      </c>
      <c r="L149">
        <v>1.5926956999999999</v>
      </c>
      <c r="M149">
        <v>0.20800829000000001</v>
      </c>
      <c r="N149">
        <v>1.3863683</v>
      </c>
      <c r="O149">
        <v>-0.65180062999999999</v>
      </c>
      <c r="P149">
        <v>2.3877025000000001</v>
      </c>
      <c r="Q149">
        <v>2.3978114000000001</v>
      </c>
    </row>
    <row r="150" spans="1:17" x14ac:dyDescent="0.3">
      <c r="A150" s="1">
        <v>44344</v>
      </c>
      <c r="B150">
        <v>0.1129508</v>
      </c>
      <c r="C150">
        <v>-0.14266371999999999</v>
      </c>
      <c r="D150">
        <v>-1.4466941</v>
      </c>
      <c r="E150">
        <v>-9.3454120000000002E-2</v>
      </c>
      <c r="F150">
        <v>0.75036290000000005</v>
      </c>
      <c r="G150">
        <v>-0.77500939999999996</v>
      </c>
      <c r="H150">
        <v>-5.0929728000000001</v>
      </c>
      <c r="I150">
        <v>1.8638849</v>
      </c>
      <c r="J150">
        <v>4.631138</v>
      </c>
      <c r="K150">
        <v>0.56887865000000004</v>
      </c>
      <c r="L150">
        <v>-0.32418965999999999</v>
      </c>
      <c r="M150">
        <v>0.66757200000000005</v>
      </c>
      <c r="N150">
        <v>-0.53700210000000004</v>
      </c>
      <c r="O150">
        <v>-0.48764943999999999</v>
      </c>
      <c r="P150">
        <v>-4.3723640000000001</v>
      </c>
      <c r="Q150">
        <v>-4.5008900000000001</v>
      </c>
    </row>
    <row r="151" spans="1:17" x14ac:dyDescent="0.3">
      <c r="A151" s="1">
        <v>44345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s="1">
        <v>44346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s="1">
        <v>44347</v>
      </c>
      <c r="B153">
        <v>-0.38106441000000002</v>
      </c>
      <c r="C153">
        <v>-0.38106441000000002</v>
      </c>
      <c r="D153">
        <v>-0.38106441000000002</v>
      </c>
      <c r="E153">
        <v>-0.38106441000000002</v>
      </c>
      <c r="F153">
        <v>-0.38106441000000002</v>
      </c>
      <c r="G153">
        <v>-0.38106441000000002</v>
      </c>
      <c r="H153">
        <v>-0.38106441000000002</v>
      </c>
      <c r="I153">
        <v>-2.1713912</v>
      </c>
      <c r="J153">
        <v>-0.38106441000000002</v>
      </c>
      <c r="K153">
        <v>-0.38106441000000002</v>
      </c>
      <c r="L153">
        <v>-0.38106441000000002</v>
      </c>
      <c r="M153">
        <v>-0.38106441000000002</v>
      </c>
      <c r="N153">
        <v>-0.38106441000000002</v>
      </c>
      <c r="O153">
        <v>-0.38106441000000002</v>
      </c>
      <c r="P153">
        <v>-0.38106441000000002</v>
      </c>
      <c r="Q153">
        <v>-0.38106441000000002</v>
      </c>
    </row>
    <row r="154" spans="1:17" x14ac:dyDescent="0.3">
      <c r="A154" s="1">
        <v>44348</v>
      </c>
      <c r="B154">
        <v>-0.65286756000000001</v>
      </c>
      <c r="C154">
        <v>-0.28310417999999998</v>
      </c>
      <c r="D154">
        <v>-0.33791660000000001</v>
      </c>
      <c r="E154">
        <v>-1.3680099999999999</v>
      </c>
      <c r="F154">
        <v>-1.3062239</v>
      </c>
      <c r="G154">
        <v>-0.72264669999999998</v>
      </c>
      <c r="H154">
        <v>5.2653549999999996</v>
      </c>
      <c r="I154">
        <v>-0.12658237999999999</v>
      </c>
      <c r="J154">
        <v>-0.33648013999999998</v>
      </c>
      <c r="K154">
        <v>-5.7977437999999999E-2</v>
      </c>
      <c r="L154">
        <v>0.23462772000000001</v>
      </c>
      <c r="M154">
        <v>-0.70366859999999998</v>
      </c>
      <c r="N154">
        <v>-0.49487352000000001</v>
      </c>
      <c r="O154">
        <v>0.56853293999999999</v>
      </c>
      <c r="P154">
        <v>1.2689710000000001</v>
      </c>
      <c r="Q154">
        <v>0.54671764</v>
      </c>
    </row>
    <row r="155" spans="1:17" x14ac:dyDescent="0.3">
      <c r="A155" s="1">
        <v>44349</v>
      </c>
      <c r="B155">
        <v>1.151216</v>
      </c>
      <c r="C155">
        <v>0.15759467999999999</v>
      </c>
      <c r="D155">
        <v>0.67521334</v>
      </c>
      <c r="E155">
        <v>0.62842370000000003</v>
      </c>
      <c r="F155">
        <v>1.8342137000000001</v>
      </c>
      <c r="G155">
        <v>1.3009189999999999</v>
      </c>
      <c r="H155">
        <v>2.1897912000000002</v>
      </c>
      <c r="I155">
        <v>2.3208259999999998</v>
      </c>
      <c r="J155">
        <v>3.8489580000000001</v>
      </c>
      <c r="K155">
        <v>1.1942744000000001</v>
      </c>
      <c r="L155">
        <v>0.95939635999999995</v>
      </c>
      <c r="M155">
        <v>-0.34891367000000001</v>
      </c>
      <c r="N155">
        <v>-6.3419339999999996E-3</v>
      </c>
      <c r="O155">
        <v>0.2213955</v>
      </c>
      <c r="P155">
        <v>0.82889794999999999</v>
      </c>
      <c r="Q155">
        <v>1.3221741</v>
      </c>
    </row>
    <row r="156" spans="1:17" x14ac:dyDescent="0.3">
      <c r="A156" s="1">
        <v>44350</v>
      </c>
      <c r="B156">
        <v>0.60962439999999996</v>
      </c>
      <c r="C156">
        <v>0.97770690000000005</v>
      </c>
      <c r="D156">
        <v>-0.91815590000000002</v>
      </c>
      <c r="E156">
        <v>-0.61616300000000002</v>
      </c>
      <c r="F156">
        <v>-1.858598</v>
      </c>
      <c r="G156">
        <v>-1.1887908</v>
      </c>
      <c r="H156">
        <v>-5.6293306000000003</v>
      </c>
      <c r="I156">
        <v>-0.72126984999999999</v>
      </c>
      <c r="J156">
        <v>1.1686205999999999</v>
      </c>
      <c r="K156">
        <v>0.42626858000000001</v>
      </c>
      <c r="L156">
        <v>0.18308163</v>
      </c>
      <c r="M156">
        <v>-1.0846496000000001</v>
      </c>
      <c r="N156">
        <v>-2.0499527</v>
      </c>
      <c r="O156">
        <v>-0.94395280000000004</v>
      </c>
      <c r="P156">
        <v>-5.7194414</v>
      </c>
      <c r="Q156">
        <v>-2.8097987</v>
      </c>
    </row>
    <row r="157" spans="1:17" x14ac:dyDescent="0.3">
      <c r="A157" s="1">
        <v>44351</v>
      </c>
      <c r="B157">
        <v>0.81442594999999995</v>
      </c>
      <c r="C157">
        <v>1.794076</v>
      </c>
      <c r="D157">
        <v>1.5766739999999999</v>
      </c>
      <c r="E157">
        <v>2.3240924000000001</v>
      </c>
      <c r="F157">
        <v>2.4514437</v>
      </c>
      <c r="G157">
        <v>2.1584153000000001</v>
      </c>
      <c r="H157">
        <v>4.6789170000000002</v>
      </c>
      <c r="I157">
        <v>1.0991930999999999</v>
      </c>
      <c r="J157">
        <v>3.8462280999999998</v>
      </c>
      <c r="K157">
        <v>1.0486603000000001</v>
      </c>
      <c r="L157">
        <v>0.32544136000000001</v>
      </c>
      <c r="M157">
        <v>0.18100738999999999</v>
      </c>
      <c r="N157">
        <v>-3.9535642000000002</v>
      </c>
      <c r="O157">
        <v>2.2153854000000002</v>
      </c>
      <c r="P157">
        <v>2.6112676000000001</v>
      </c>
      <c r="Q157">
        <v>-1.8380463</v>
      </c>
    </row>
    <row r="158" spans="1:17" x14ac:dyDescent="0.3">
      <c r="A158" s="1">
        <v>44352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s="1">
        <v>44353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s="1">
        <v>44354</v>
      </c>
      <c r="B160">
        <v>-0.48746466999999999</v>
      </c>
      <c r="C160">
        <v>-1.0033190000000001</v>
      </c>
      <c r="D160">
        <v>1.5664577</v>
      </c>
      <c r="E160">
        <v>0.88691710000000001</v>
      </c>
      <c r="F160">
        <v>-2.668202</v>
      </c>
      <c r="G160">
        <v>-0.30558109999999999</v>
      </c>
      <c r="H160">
        <v>2.6981830000000002</v>
      </c>
      <c r="I160">
        <v>0.60925483999999996</v>
      </c>
      <c r="J160">
        <v>-8.2397460000000006E-2</v>
      </c>
      <c r="K160">
        <v>0.86622239999999995</v>
      </c>
      <c r="L160">
        <v>-2.0537852999999999</v>
      </c>
      <c r="M160">
        <v>-0.39815307</v>
      </c>
      <c r="N160">
        <v>3.7666559999999998</v>
      </c>
      <c r="O160">
        <v>5.0091743000000001E-2</v>
      </c>
      <c r="P160">
        <v>-0.14973879000000001</v>
      </c>
      <c r="Q160">
        <v>0.84549189999999996</v>
      </c>
    </row>
    <row r="161" spans="1:17" x14ac:dyDescent="0.3">
      <c r="A161" s="1">
        <v>44355</v>
      </c>
      <c r="B161">
        <v>2.9301642999999999E-2</v>
      </c>
      <c r="C161">
        <v>1.4283538</v>
      </c>
      <c r="D161">
        <v>-0.74580310000000005</v>
      </c>
      <c r="E161">
        <v>-0.37230849999999999</v>
      </c>
      <c r="F161">
        <v>6.2847139999999996E-2</v>
      </c>
      <c r="G161">
        <v>0.78477859999999999</v>
      </c>
      <c r="H161">
        <v>-3.4063637</v>
      </c>
      <c r="I161">
        <v>0.6465554</v>
      </c>
      <c r="J161">
        <v>-0.80372094999999999</v>
      </c>
      <c r="K161">
        <v>1.5219688</v>
      </c>
      <c r="L161">
        <v>0.28383732</v>
      </c>
      <c r="M161">
        <v>0.36038160000000002</v>
      </c>
      <c r="N161">
        <v>-8.6784359999999994E-3</v>
      </c>
      <c r="O161">
        <v>-4.4059753E-2</v>
      </c>
      <c r="P161">
        <v>-2.9618144000000002</v>
      </c>
      <c r="Q161">
        <v>-4.5505465999999997</v>
      </c>
    </row>
    <row r="162" spans="1:17" x14ac:dyDescent="0.3">
      <c r="A162" s="1">
        <v>44356</v>
      </c>
      <c r="B162">
        <v>-6.2990190000000001E-2</v>
      </c>
      <c r="C162">
        <v>1.4067172999999999</v>
      </c>
      <c r="D162">
        <v>-0.91689229999999999</v>
      </c>
      <c r="E162">
        <v>0.51648616999999997</v>
      </c>
      <c r="F162">
        <v>0.19857883000000001</v>
      </c>
      <c r="G162">
        <v>0.42024850000000002</v>
      </c>
      <c r="H162">
        <v>-3.8436115000000002</v>
      </c>
      <c r="I162">
        <v>0.85238219999999998</v>
      </c>
      <c r="J162">
        <v>-0.43118595999999998</v>
      </c>
      <c r="K162">
        <v>1.0744332999999999</v>
      </c>
      <c r="L162">
        <v>-2.1846950000000001</v>
      </c>
      <c r="M162">
        <v>-0.99138020000000004</v>
      </c>
      <c r="N162">
        <v>-0.44156313000000003</v>
      </c>
      <c r="O162">
        <v>0.50871370000000005</v>
      </c>
      <c r="P162">
        <v>10.699344</v>
      </c>
      <c r="Q162">
        <v>1.7727136999999999</v>
      </c>
    </row>
    <row r="163" spans="1:17" x14ac:dyDescent="0.3">
      <c r="A163" s="1">
        <v>44357</v>
      </c>
      <c r="B163">
        <v>0.53986310000000004</v>
      </c>
      <c r="C163">
        <v>-0.48484801999999999</v>
      </c>
      <c r="D163">
        <v>0.70078370000000001</v>
      </c>
      <c r="E163">
        <v>1.4711618</v>
      </c>
      <c r="F163">
        <v>1.0534048</v>
      </c>
      <c r="G163">
        <v>-0.77120065999999998</v>
      </c>
      <c r="H163">
        <v>-0.91828704000000005</v>
      </c>
      <c r="I163">
        <v>-0.94518064999999996</v>
      </c>
      <c r="J163">
        <v>0.41604042000000002</v>
      </c>
      <c r="K163">
        <v>-1.3018668</v>
      </c>
      <c r="L163">
        <v>-3.7712216000000001</v>
      </c>
      <c r="M163">
        <v>7.8690049999999997E-2</v>
      </c>
      <c r="N163">
        <v>6.8809149999999999</v>
      </c>
      <c r="O163">
        <v>1.1609077000000001</v>
      </c>
      <c r="P163">
        <v>1.4472723000000001</v>
      </c>
      <c r="Q163">
        <v>-1.0700761999999999</v>
      </c>
    </row>
    <row r="164" spans="1:17" x14ac:dyDescent="0.3">
      <c r="A164" s="1">
        <v>44358</v>
      </c>
      <c r="B164">
        <v>-0.47440529999999997</v>
      </c>
      <c r="C164">
        <v>-1.2451768000000001</v>
      </c>
      <c r="D164">
        <v>-0.81633924999999996</v>
      </c>
      <c r="E164">
        <v>-0.20551681999999999</v>
      </c>
      <c r="F164">
        <v>-2.5892258000000001E-2</v>
      </c>
      <c r="G164">
        <v>0.52171946000000002</v>
      </c>
      <c r="H164">
        <v>1.7691493</v>
      </c>
      <c r="I164">
        <v>-0.60214400000000001</v>
      </c>
      <c r="J164">
        <v>1.8294334000000001</v>
      </c>
      <c r="K164">
        <v>0.69551470000000004</v>
      </c>
      <c r="L164">
        <v>-2.6751876000000001</v>
      </c>
      <c r="M164">
        <v>-0.30996203</v>
      </c>
      <c r="N164">
        <v>0.70558785999999996</v>
      </c>
      <c r="O164">
        <v>-0.65857169999999998</v>
      </c>
      <c r="P164">
        <v>-0.30685663000000002</v>
      </c>
      <c r="Q164">
        <v>0.47174692000000001</v>
      </c>
    </row>
    <row r="165" spans="1:17" x14ac:dyDescent="0.3">
      <c r="A165" s="1">
        <v>44359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s="1">
        <v>44360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s="1">
        <v>44361</v>
      </c>
      <c r="B167">
        <v>0.28160809999999997</v>
      </c>
      <c r="C167">
        <v>0.48241614999999999</v>
      </c>
      <c r="D167">
        <v>2.2170782</v>
      </c>
      <c r="E167">
        <v>1.3244271000000001</v>
      </c>
      <c r="F167">
        <v>1.6404748</v>
      </c>
      <c r="G167">
        <v>3.0158520000000002</v>
      </c>
      <c r="H167">
        <v>-6.9961729999999998</v>
      </c>
      <c r="I167">
        <v>-2.5506793999999999</v>
      </c>
      <c r="J167">
        <v>1.6361237</v>
      </c>
      <c r="K167">
        <v>-0.68287850000000005</v>
      </c>
      <c r="L167">
        <v>-0.22523999</v>
      </c>
      <c r="M167">
        <v>-1.0218441</v>
      </c>
      <c r="N167">
        <v>1.5272021</v>
      </c>
      <c r="O167">
        <v>1.3187647</v>
      </c>
      <c r="P167">
        <v>13.382588999999999</v>
      </c>
      <c r="Q167">
        <v>7.3608039999999999</v>
      </c>
    </row>
    <row r="168" spans="1:17" x14ac:dyDescent="0.3">
      <c r="A168" s="1">
        <v>44362</v>
      </c>
      <c r="B168">
        <v>0.21032095000000001</v>
      </c>
      <c r="C168">
        <v>0.30708312999999998</v>
      </c>
      <c r="D168">
        <v>1.1968612999999999E-2</v>
      </c>
      <c r="E168">
        <v>-0.57092310000000002</v>
      </c>
      <c r="F168">
        <v>-1.0519921999999999</v>
      </c>
      <c r="G168">
        <v>-0.62597990000000003</v>
      </c>
      <c r="H168">
        <v>3.3968924999999999</v>
      </c>
      <c r="I168">
        <v>1.0285139000000001</v>
      </c>
      <c r="J168">
        <v>-1.2601614000000001</v>
      </c>
      <c r="K168">
        <v>9.5164776000000006E-2</v>
      </c>
      <c r="L168">
        <v>0.22342205000000001</v>
      </c>
      <c r="M168">
        <v>6.5875050000000004E-2</v>
      </c>
      <c r="N168">
        <v>-2.204907</v>
      </c>
      <c r="O168">
        <v>-0.8201659</v>
      </c>
      <c r="P168">
        <v>2.4565578000000001</v>
      </c>
      <c r="Q168">
        <v>-2.8642534999999998</v>
      </c>
    </row>
    <row r="169" spans="1:17" x14ac:dyDescent="0.3">
      <c r="A169" s="1">
        <v>44363</v>
      </c>
      <c r="B169">
        <v>-1.1124611</v>
      </c>
      <c r="C169">
        <v>-0.50629380000000002</v>
      </c>
      <c r="D169">
        <v>-1.6617477</v>
      </c>
      <c r="E169">
        <v>-0.35701393999999997</v>
      </c>
      <c r="F169">
        <v>-1.0378957</v>
      </c>
      <c r="G169">
        <v>0.41584969999999999</v>
      </c>
      <c r="H169">
        <v>4.5985699999999996</v>
      </c>
      <c r="I169">
        <v>2.0908712999999999</v>
      </c>
      <c r="J169">
        <v>0.14467240000000001</v>
      </c>
      <c r="K169">
        <v>2.4930119999999998</v>
      </c>
      <c r="L169">
        <v>-1.0258853000000001</v>
      </c>
      <c r="M169">
        <v>-1.5329360999999999</v>
      </c>
      <c r="N169">
        <v>2.5761604</v>
      </c>
      <c r="O169">
        <v>-0.51060320000000003</v>
      </c>
      <c r="P169">
        <v>-2.2605002000000001</v>
      </c>
      <c r="Q169">
        <v>-1.7695069000000001</v>
      </c>
    </row>
    <row r="170" spans="1:17" x14ac:dyDescent="0.3">
      <c r="A170" s="1">
        <v>44364</v>
      </c>
      <c r="B170">
        <v>0.9805083</v>
      </c>
      <c r="C170">
        <v>2.2522329999999999</v>
      </c>
      <c r="D170">
        <v>2.8363942999999998</v>
      </c>
      <c r="E170">
        <v>2.5607228000000002</v>
      </c>
      <c r="F170">
        <v>2.3544192000000002</v>
      </c>
      <c r="G170">
        <v>2.4519204999999999</v>
      </c>
      <c r="H170">
        <v>-6.4112720000000003</v>
      </c>
      <c r="I170">
        <v>-0.84896090000000002</v>
      </c>
      <c r="J170">
        <v>5.9886575000000004</v>
      </c>
      <c r="K170">
        <v>0.79592465999999995</v>
      </c>
      <c r="L170">
        <v>-2.4151682999999999</v>
      </c>
      <c r="M170">
        <v>0.26863812999999997</v>
      </c>
      <c r="N170">
        <v>4.2619467000000002</v>
      </c>
      <c r="O170">
        <v>1.9904613</v>
      </c>
      <c r="P170">
        <v>1.4808296999999999</v>
      </c>
      <c r="Q170">
        <v>2.3349524000000002</v>
      </c>
    </row>
    <row r="171" spans="1:17" x14ac:dyDescent="0.3">
      <c r="A171" s="1">
        <v>44365</v>
      </c>
      <c r="B171">
        <v>-1.085639</v>
      </c>
      <c r="C171">
        <v>-1.0245143999999999</v>
      </c>
      <c r="D171">
        <v>-1.8666148</v>
      </c>
      <c r="E171">
        <v>-0.39191246000000002</v>
      </c>
      <c r="F171">
        <v>-1.4581740000000001</v>
      </c>
      <c r="G171">
        <v>-0.83841679999999996</v>
      </c>
      <c r="H171">
        <v>-2.1964429999999999</v>
      </c>
      <c r="I171">
        <v>-0.68916679999999997</v>
      </c>
      <c r="J171">
        <v>7.3170659999999998E-2</v>
      </c>
      <c r="K171">
        <v>-1.0772942999999999</v>
      </c>
      <c r="L171">
        <v>-0.10967851000000001</v>
      </c>
      <c r="M171">
        <v>-1.2333571999999999</v>
      </c>
      <c r="N171">
        <v>1.6669273</v>
      </c>
      <c r="O171">
        <v>-1.1707544000000001</v>
      </c>
      <c r="P171">
        <v>-3.6264598000000001</v>
      </c>
      <c r="Q171">
        <v>-0.42248367999999997</v>
      </c>
    </row>
    <row r="172" spans="1:17" x14ac:dyDescent="0.3">
      <c r="A172" s="1">
        <v>44366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s="1">
        <v>44367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s="1">
        <v>44368</v>
      </c>
      <c r="B174">
        <v>1.2352586000000001</v>
      </c>
      <c r="C174">
        <v>0.87680817</v>
      </c>
      <c r="D174">
        <v>1.0114430999999999</v>
      </c>
      <c r="E174">
        <v>1.4480472</v>
      </c>
      <c r="F174">
        <v>1.2302876</v>
      </c>
      <c r="G174">
        <v>1.6253352000000001</v>
      </c>
      <c r="H174">
        <v>-2.9088378000000001</v>
      </c>
      <c r="I174">
        <v>-3.5689115999999999</v>
      </c>
      <c r="J174">
        <v>-0.92518330000000004</v>
      </c>
      <c r="K174">
        <v>2.2069812</v>
      </c>
      <c r="L174">
        <v>2.2991060999999999</v>
      </c>
      <c r="M174">
        <v>2.5497912999999999</v>
      </c>
      <c r="N174">
        <v>-2.7464151000000001</v>
      </c>
      <c r="O174">
        <v>1.6315698999999999</v>
      </c>
      <c r="P174">
        <v>-3.5650491999999998</v>
      </c>
      <c r="Q174">
        <v>-2.7119279999999999</v>
      </c>
    </row>
    <row r="175" spans="1:17" x14ac:dyDescent="0.3">
      <c r="A175" s="1">
        <v>44369</v>
      </c>
      <c r="B175">
        <v>-0.28213860000000002</v>
      </c>
      <c r="C175">
        <v>-0.13717413000000001</v>
      </c>
      <c r="D175">
        <v>1.7765880000000001</v>
      </c>
      <c r="E175">
        <v>0.84714889999999998</v>
      </c>
      <c r="F175">
        <v>-0.28110742999999999</v>
      </c>
      <c r="G175">
        <v>1.0199547</v>
      </c>
      <c r="H175">
        <v>0.82203150000000003</v>
      </c>
      <c r="I175">
        <v>3.0797124</v>
      </c>
      <c r="J175">
        <v>2.2406697000000002</v>
      </c>
      <c r="K175">
        <v>0.61448809999999998</v>
      </c>
      <c r="L175">
        <v>-0.28418303</v>
      </c>
      <c r="M175">
        <v>-0.50786734</v>
      </c>
      <c r="N175">
        <v>7.6980829999999996</v>
      </c>
      <c r="O175">
        <v>0.17743110000000001</v>
      </c>
      <c r="P175">
        <v>-2.0031034999999999</v>
      </c>
      <c r="Q175">
        <v>-0.30501485</v>
      </c>
    </row>
    <row r="176" spans="1:17" x14ac:dyDescent="0.3">
      <c r="A176" s="1">
        <v>44370</v>
      </c>
      <c r="B176">
        <v>-3.5715102999999998E-2</v>
      </c>
      <c r="C176">
        <v>-4.5335292999999999E-2</v>
      </c>
      <c r="D176">
        <v>0.96157789999999999</v>
      </c>
      <c r="E176">
        <v>0.41018724000000001</v>
      </c>
      <c r="F176">
        <v>0.97733736000000004</v>
      </c>
      <c r="G176">
        <v>0.28910637</v>
      </c>
      <c r="H176">
        <v>-0.21110176999999999</v>
      </c>
      <c r="I176">
        <v>0.15964507999999999</v>
      </c>
      <c r="J176">
        <v>1.4063954000000001</v>
      </c>
      <c r="K176">
        <v>0.91055629999999999</v>
      </c>
      <c r="L176">
        <v>0.81036090000000005</v>
      </c>
      <c r="M176">
        <v>0.13110637999999999</v>
      </c>
      <c r="N176">
        <v>-0.95384716999999997</v>
      </c>
      <c r="O176">
        <v>0.33196209999999998</v>
      </c>
      <c r="P176">
        <v>1.4916419999999999</v>
      </c>
      <c r="Q176">
        <v>2.0982980000000002</v>
      </c>
    </row>
    <row r="177" spans="1:17" x14ac:dyDescent="0.3">
      <c r="A177" s="1">
        <v>44371</v>
      </c>
      <c r="B177">
        <v>0.29201507999999998</v>
      </c>
      <c r="C177">
        <v>0.15034676</v>
      </c>
      <c r="D177">
        <v>0.51686763999999996</v>
      </c>
      <c r="E177">
        <v>0.29038190000000003</v>
      </c>
      <c r="F177">
        <v>0.48508644000000001</v>
      </c>
      <c r="G177">
        <v>-0.45811533999999998</v>
      </c>
      <c r="H177">
        <v>3.3083797000000001</v>
      </c>
      <c r="I177">
        <v>-4.2480230000000001E-2</v>
      </c>
      <c r="J177">
        <v>0.53430796000000003</v>
      </c>
      <c r="K177">
        <v>0.60868263</v>
      </c>
      <c r="L177">
        <v>2.3479939000000001</v>
      </c>
      <c r="M177">
        <v>1.0262966</v>
      </c>
      <c r="N177">
        <v>7.3826310000000006E-2</v>
      </c>
      <c r="O177">
        <v>6.2942504999999996E-2</v>
      </c>
      <c r="P177">
        <v>6.5147877000000003</v>
      </c>
      <c r="Q177">
        <v>1.4885067999999999</v>
      </c>
    </row>
    <row r="178" spans="1:17" x14ac:dyDescent="0.3">
      <c r="A178" s="1">
        <v>44372</v>
      </c>
      <c r="B178">
        <v>-0.61241389999999996</v>
      </c>
      <c r="C178">
        <v>-0.80748796</v>
      </c>
      <c r="D178">
        <v>-1.1541367</v>
      </c>
      <c r="E178">
        <v>-1.2522936</v>
      </c>
      <c r="F178">
        <v>-2.2916316999999999</v>
      </c>
      <c r="G178">
        <v>-0.85349079999999999</v>
      </c>
      <c r="H178">
        <v>-10.191404</v>
      </c>
      <c r="I178">
        <v>-0.68425535999999998</v>
      </c>
      <c r="J178">
        <v>-1.5329063000000001</v>
      </c>
      <c r="K178">
        <v>-0.84915759999999996</v>
      </c>
      <c r="L178">
        <v>-2.0027518</v>
      </c>
      <c r="M178">
        <v>-0.51884054999999996</v>
      </c>
      <c r="N178">
        <v>-0.81020594000000001</v>
      </c>
      <c r="O178">
        <v>-0.62314270000000005</v>
      </c>
      <c r="P178">
        <v>-4.9783172999999996</v>
      </c>
      <c r="Q178">
        <v>-2.95946</v>
      </c>
    </row>
    <row r="179" spans="1:17" x14ac:dyDescent="0.3">
      <c r="A179" s="1">
        <v>44373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s="1">
        <v>44374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s="1">
        <v>44375</v>
      </c>
      <c r="B181">
        <v>-0.12941359999999999</v>
      </c>
      <c r="C181">
        <v>1.9240380000000001E-2</v>
      </c>
      <c r="D181">
        <v>4.4157979999999997</v>
      </c>
      <c r="E181">
        <v>1.6254187</v>
      </c>
      <c r="F181">
        <v>2.5246859000000001</v>
      </c>
      <c r="G181">
        <v>1.4835596</v>
      </c>
      <c r="H181">
        <v>-0.53606032999999997</v>
      </c>
      <c r="I181">
        <v>-0.22110342999999999</v>
      </c>
      <c r="J181">
        <v>5.2503466999999997</v>
      </c>
      <c r="K181">
        <v>-3.2281876000000001E-2</v>
      </c>
      <c r="L181">
        <v>0.20759105999999999</v>
      </c>
      <c r="M181">
        <v>2.2790431999999998</v>
      </c>
      <c r="N181">
        <v>0.95831155999999995</v>
      </c>
      <c r="O181">
        <v>0.24862290000000001</v>
      </c>
      <c r="P181">
        <v>7.0524573000000004</v>
      </c>
      <c r="Q181">
        <v>10.113049</v>
      </c>
    </row>
    <row r="182" spans="1:17" x14ac:dyDescent="0.3">
      <c r="A182" s="1">
        <v>44376</v>
      </c>
      <c r="B182">
        <v>-0.75469019999999998</v>
      </c>
      <c r="C182">
        <v>-0.18481612</v>
      </c>
      <c r="D182">
        <v>-1.2032567999999999</v>
      </c>
      <c r="E182">
        <v>0.84540844000000004</v>
      </c>
      <c r="F182">
        <v>0.76826810000000001</v>
      </c>
      <c r="G182">
        <v>0.99788904</v>
      </c>
      <c r="H182">
        <v>-3.9760589999999998</v>
      </c>
      <c r="I182">
        <v>-1.4255822</v>
      </c>
      <c r="J182">
        <v>5.8186054000000001E-2</v>
      </c>
      <c r="K182">
        <v>0.21830796999999999</v>
      </c>
      <c r="L182">
        <v>-0.69057939999999995</v>
      </c>
      <c r="M182">
        <v>3.1100154</v>
      </c>
      <c r="N182">
        <v>0.64419510000000002</v>
      </c>
      <c r="O182">
        <v>-0.36512612999999999</v>
      </c>
      <c r="P182">
        <v>5.7523489999999997</v>
      </c>
      <c r="Q182">
        <v>3.1726480000000001</v>
      </c>
    </row>
    <row r="183" spans="1:17" x14ac:dyDescent="0.3">
      <c r="A183" s="1">
        <v>44377</v>
      </c>
      <c r="B183">
        <v>0.12687445</v>
      </c>
      <c r="C183">
        <v>-0.32278299999999999</v>
      </c>
      <c r="D183">
        <v>-1.398015</v>
      </c>
      <c r="E183">
        <v>-0.39650202000000001</v>
      </c>
      <c r="F183">
        <v>-0.27749538000000001</v>
      </c>
      <c r="G183">
        <v>0.24846792000000001</v>
      </c>
      <c r="H183">
        <v>5.7507276999999997</v>
      </c>
      <c r="I183">
        <v>-0.83464384000000003</v>
      </c>
      <c r="J183">
        <v>-0.33349990000000002</v>
      </c>
      <c r="K183">
        <v>0.22789239999999999</v>
      </c>
      <c r="L183">
        <v>0.96104144999999996</v>
      </c>
      <c r="M183">
        <v>0.6191373</v>
      </c>
      <c r="N183">
        <v>-2.4675012000000001</v>
      </c>
      <c r="O183">
        <v>-0.36201476999999999</v>
      </c>
      <c r="P183">
        <v>-1.8397927000000001</v>
      </c>
      <c r="Q183">
        <v>-0.83902480000000002</v>
      </c>
    </row>
    <row r="184" spans="1:17" x14ac:dyDescent="0.3">
      <c r="A184" s="1">
        <v>44378</v>
      </c>
      <c r="B184">
        <v>1.079607</v>
      </c>
      <c r="C184">
        <v>0.96700189999999997</v>
      </c>
      <c r="D184">
        <v>2.5456310000000002</v>
      </c>
      <c r="E184">
        <v>0.87269545000000004</v>
      </c>
      <c r="F184">
        <v>-0.90647339999999998</v>
      </c>
      <c r="G184">
        <v>0.8404374</v>
      </c>
      <c r="H184">
        <v>-0.14377235999999999</v>
      </c>
      <c r="I184">
        <v>0.1478672</v>
      </c>
      <c r="J184">
        <v>1.6664981999999999</v>
      </c>
      <c r="K184">
        <v>1.2023807</v>
      </c>
      <c r="L184">
        <v>0.18738508000000001</v>
      </c>
      <c r="M184">
        <v>-0.74388980000000005</v>
      </c>
      <c r="N184">
        <v>0.5526662</v>
      </c>
      <c r="O184">
        <v>0.90525149999999999</v>
      </c>
      <c r="P184">
        <v>-1.5682459</v>
      </c>
      <c r="Q184">
        <v>-4.0981709999999998</v>
      </c>
    </row>
    <row r="185" spans="1:17" x14ac:dyDescent="0.3">
      <c r="A185" s="1">
        <v>44379</v>
      </c>
      <c r="B185">
        <v>0.44344664</v>
      </c>
      <c r="C185">
        <v>0.83130599999999999</v>
      </c>
      <c r="D185">
        <v>0.26414394000000002</v>
      </c>
      <c r="E185">
        <v>2.4079799999999998</v>
      </c>
      <c r="F185">
        <v>-0.13704896</v>
      </c>
      <c r="G185">
        <v>2.1396160000000002</v>
      </c>
      <c r="H185">
        <v>-2.4796844</v>
      </c>
      <c r="I185">
        <v>1.5706301</v>
      </c>
      <c r="J185">
        <v>1.5394926</v>
      </c>
      <c r="K185">
        <v>-1.6840040999999999</v>
      </c>
      <c r="L185">
        <v>0.66188574</v>
      </c>
      <c r="M185">
        <v>0.47177076000000001</v>
      </c>
      <c r="N185">
        <v>0.74687004000000001</v>
      </c>
      <c r="O185">
        <v>2.477932</v>
      </c>
      <c r="P185">
        <v>-1.1291443999999999</v>
      </c>
      <c r="Q185">
        <v>-0.122225285</v>
      </c>
    </row>
    <row r="186" spans="1:17" x14ac:dyDescent="0.3">
      <c r="A186" s="1">
        <v>44380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s="1">
        <v>44381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s="1">
        <v>44382</v>
      </c>
      <c r="B188">
        <v>-0.29073954000000002</v>
      </c>
      <c r="C188">
        <v>-0.29073954000000002</v>
      </c>
      <c r="D188">
        <v>-0.29073954000000002</v>
      </c>
      <c r="E188">
        <v>-0.29073954000000002</v>
      </c>
      <c r="F188">
        <v>-0.29073954000000002</v>
      </c>
      <c r="G188">
        <v>-0.29073954000000002</v>
      </c>
      <c r="H188">
        <v>-0.29073954000000002</v>
      </c>
      <c r="I188">
        <v>-0.91570019999999996</v>
      </c>
      <c r="J188">
        <v>-0.29073954000000002</v>
      </c>
      <c r="K188">
        <v>-0.29073954000000002</v>
      </c>
      <c r="L188">
        <v>-0.29073954000000002</v>
      </c>
      <c r="M188">
        <v>-0.29073954000000002</v>
      </c>
      <c r="N188">
        <v>-0.29073954000000002</v>
      </c>
      <c r="O188">
        <v>-0.29073954000000002</v>
      </c>
      <c r="P188">
        <v>-0.29073954000000002</v>
      </c>
      <c r="Q188">
        <v>-0.29073954000000002</v>
      </c>
    </row>
    <row r="189" spans="1:17" x14ac:dyDescent="0.3">
      <c r="A189" s="1">
        <v>44383</v>
      </c>
      <c r="B189">
        <v>-0.22976995</v>
      </c>
      <c r="C189">
        <v>0.13717413000000001</v>
      </c>
      <c r="D189">
        <v>-0.71706769999999997</v>
      </c>
      <c r="E189">
        <v>-0.17312168999999999</v>
      </c>
      <c r="F189">
        <v>0.91283320000000001</v>
      </c>
      <c r="G189">
        <v>1.2925267</v>
      </c>
      <c r="H189">
        <v>-7.1682214999999996</v>
      </c>
      <c r="I189">
        <v>0.60349699999999995</v>
      </c>
      <c r="J189">
        <v>0.85382460000000004</v>
      </c>
      <c r="K189">
        <v>2.2679330000000002</v>
      </c>
      <c r="L189">
        <v>-2.1203696999999999</v>
      </c>
      <c r="M189">
        <v>-0.74329376000000003</v>
      </c>
      <c r="N189">
        <v>4.7198057000000002</v>
      </c>
      <c r="O189">
        <v>0.56644680000000003</v>
      </c>
      <c r="P189">
        <v>-2.0552039999999998</v>
      </c>
      <c r="Q189">
        <v>-2.3786961999999998</v>
      </c>
    </row>
    <row r="190" spans="1:17" x14ac:dyDescent="0.3">
      <c r="A190" s="1">
        <v>44384</v>
      </c>
      <c r="B190">
        <v>0.96225740000000004</v>
      </c>
      <c r="C190">
        <v>1.6335607000000001</v>
      </c>
      <c r="D190">
        <v>9.3960760000000004E-2</v>
      </c>
      <c r="E190">
        <v>1.5715957</v>
      </c>
      <c r="F190">
        <v>-4.8196316000000003E-2</v>
      </c>
      <c r="G190">
        <v>2.5568962000000002</v>
      </c>
      <c r="H190">
        <v>-0.93822479999999997</v>
      </c>
      <c r="I190">
        <v>-0.11959076</v>
      </c>
      <c r="J190">
        <v>-0.84248184999999998</v>
      </c>
      <c r="K190">
        <v>-1.3684571000000001</v>
      </c>
      <c r="L190">
        <v>1.3000011</v>
      </c>
      <c r="M190">
        <v>3.3139348000000002</v>
      </c>
      <c r="N190">
        <v>1.7136574</v>
      </c>
      <c r="O190">
        <v>0.97467899999999996</v>
      </c>
      <c r="P190">
        <v>-3.0826449999999999</v>
      </c>
      <c r="Q190">
        <v>7.835102</v>
      </c>
    </row>
    <row r="191" spans="1:17" x14ac:dyDescent="0.3">
      <c r="A191" s="1">
        <v>44385</v>
      </c>
      <c r="B191">
        <v>0.19711255999999999</v>
      </c>
      <c r="C191">
        <v>-0.20875931</v>
      </c>
      <c r="D191">
        <v>-0.79606770000000004</v>
      </c>
      <c r="E191">
        <v>-0.30891895000000003</v>
      </c>
      <c r="F191">
        <v>0.79871415999999995</v>
      </c>
      <c r="G191">
        <v>-0.33237934000000002</v>
      </c>
      <c r="H191">
        <v>-5.3997279999999996</v>
      </c>
      <c r="I191">
        <v>1.3216019000000001</v>
      </c>
      <c r="J191">
        <v>-1.7228246</v>
      </c>
      <c r="K191">
        <v>1.1884809000000001</v>
      </c>
      <c r="L191">
        <v>-0.61581730000000001</v>
      </c>
      <c r="M191">
        <v>-2.9257654999999998</v>
      </c>
      <c r="N191">
        <v>-0.95991490000000002</v>
      </c>
      <c r="O191">
        <v>-0.54433346000000005</v>
      </c>
      <c r="P191">
        <v>-2.2217273999999998</v>
      </c>
      <c r="Q191">
        <v>-2.4730205999999999</v>
      </c>
    </row>
    <row r="192" spans="1:17" x14ac:dyDescent="0.3">
      <c r="A192" s="1">
        <v>44386</v>
      </c>
      <c r="B192">
        <v>1.0610341999999999</v>
      </c>
      <c r="C192">
        <v>-0.22275448</v>
      </c>
      <c r="D192">
        <v>1.7430663</v>
      </c>
      <c r="E192">
        <v>0.54620504000000003</v>
      </c>
      <c r="F192">
        <v>2.4228573</v>
      </c>
      <c r="G192">
        <v>1.6682744</v>
      </c>
      <c r="H192">
        <v>4.4450760000000002</v>
      </c>
      <c r="I192">
        <v>-0.30018686999999999</v>
      </c>
      <c r="J192">
        <v>1.1018752999999999</v>
      </c>
      <c r="K192">
        <v>1.0962962999999999</v>
      </c>
      <c r="L192">
        <v>2.8704882</v>
      </c>
      <c r="M192">
        <v>0.54029225999999997</v>
      </c>
      <c r="N192">
        <v>0.75818300000000005</v>
      </c>
      <c r="O192">
        <v>0.7389426</v>
      </c>
      <c r="P192">
        <v>-3.0279159999999999E-3</v>
      </c>
      <c r="Q192">
        <v>4.2978287000000002</v>
      </c>
    </row>
    <row r="193" spans="1:17" x14ac:dyDescent="0.3">
      <c r="A193" s="1">
        <v>44387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s="1">
        <v>44388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s="1">
        <v>44389</v>
      </c>
      <c r="B195">
        <v>-3.5989285000000003E-2</v>
      </c>
      <c r="C195">
        <v>0.43003560000000002</v>
      </c>
      <c r="D195">
        <v>0.60210229999999998</v>
      </c>
      <c r="E195">
        <v>-0.40108561999999998</v>
      </c>
      <c r="F195">
        <v>0.97949505000000003</v>
      </c>
      <c r="G195">
        <v>-0.59803724000000003</v>
      </c>
      <c r="H195">
        <v>-4.0844735999999999</v>
      </c>
      <c r="I195">
        <v>1.6094446</v>
      </c>
      <c r="J195">
        <v>2.1229266999999998</v>
      </c>
      <c r="K195">
        <v>-3.2633543000000001E-2</v>
      </c>
      <c r="L195">
        <v>0.35417080000000001</v>
      </c>
      <c r="M195">
        <v>-4.1294098000000001E-2</v>
      </c>
      <c r="N195">
        <v>-1.1787415000000001</v>
      </c>
      <c r="O195">
        <v>0.98029374999999996</v>
      </c>
      <c r="P195">
        <v>-1.3320029</v>
      </c>
      <c r="Q195">
        <v>-2.6200890000000001</v>
      </c>
    </row>
    <row r="196" spans="1:17" x14ac:dyDescent="0.3">
      <c r="A196" s="1">
        <v>44390</v>
      </c>
      <c r="B196">
        <v>-0.24620295</v>
      </c>
      <c r="C196">
        <v>0.45192241999999999</v>
      </c>
      <c r="D196">
        <v>-0.4420519</v>
      </c>
      <c r="E196">
        <v>1.1784433999999999</v>
      </c>
      <c r="F196">
        <v>-0.49719809999999998</v>
      </c>
      <c r="G196">
        <v>0.64833163999999999</v>
      </c>
      <c r="H196">
        <v>-2.8506398000000002</v>
      </c>
      <c r="I196">
        <v>0.83945990000000004</v>
      </c>
      <c r="J196">
        <v>-1.4174163</v>
      </c>
      <c r="K196">
        <v>-0.79479219999999995</v>
      </c>
      <c r="L196">
        <v>-1.6882478999999999</v>
      </c>
      <c r="M196">
        <v>-2.0194112999999998</v>
      </c>
      <c r="N196">
        <v>-0.37981271999999999</v>
      </c>
      <c r="O196">
        <v>0.14835596000000001</v>
      </c>
      <c r="P196">
        <v>-5.2839336000000001</v>
      </c>
      <c r="Q196">
        <v>-1.8974423</v>
      </c>
    </row>
    <row r="197" spans="1:17" x14ac:dyDescent="0.3">
      <c r="A197" s="1">
        <v>44391</v>
      </c>
      <c r="B197">
        <v>0.68180560000000001</v>
      </c>
      <c r="C197">
        <v>1.0374068999999999</v>
      </c>
      <c r="D197">
        <v>-0.99950430000000001</v>
      </c>
      <c r="E197">
        <v>0.81664323999999999</v>
      </c>
      <c r="F197">
        <v>-0.23070573999999999</v>
      </c>
      <c r="G197">
        <v>2.6872158000000002</v>
      </c>
      <c r="H197">
        <v>-0.19572972999999999</v>
      </c>
      <c r="I197">
        <v>0.44493674999999999</v>
      </c>
      <c r="J197">
        <v>-1.7521083</v>
      </c>
      <c r="K197">
        <v>-1.9003570000000001</v>
      </c>
      <c r="L197">
        <v>-1.3835310999999999</v>
      </c>
      <c r="M197">
        <v>-7.4128866000000002</v>
      </c>
      <c r="N197">
        <v>-2.3900926</v>
      </c>
      <c r="O197">
        <v>0.97576379999999996</v>
      </c>
      <c r="P197">
        <v>-4.8278689999999997</v>
      </c>
      <c r="Q197">
        <v>-5.2392779999999997</v>
      </c>
    </row>
    <row r="198" spans="1:17" x14ac:dyDescent="0.3">
      <c r="A198" s="1">
        <v>44392</v>
      </c>
      <c r="B198">
        <v>-0.20798444999999999</v>
      </c>
      <c r="C198">
        <v>-0.98763109999999998</v>
      </c>
      <c r="D198">
        <v>-1.5201449</v>
      </c>
      <c r="E198">
        <v>-1.1345088000000001</v>
      </c>
      <c r="F198">
        <v>-1.4909266999999999</v>
      </c>
      <c r="G198">
        <v>-1.0603011</v>
      </c>
      <c r="H198">
        <v>-1.0782719000000001</v>
      </c>
      <c r="I198">
        <v>-0.80692770000000003</v>
      </c>
      <c r="J198">
        <v>-4.9979744000000004</v>
      </c>
      <c r="K198">
        <v>-1.2475966999999999</v>
      </c>
      <c r="L198">
        <v>-0.721854</v>
      </c>
      <c r="M198">
        <v>1.6305923</v>
      </c>
      <c r="N198">
        <v>-2.5411307999999999</v>
      </c>
      <c r="O198">
        <v>-1.568675</v>
      </c>
      <c r="P198">
        <v>-1.2592137000000001</v>
      </c>
      <c r="Q198">
        <v>-2.9089749999999999</v>
      </c>
    </row>
    <row r="199" spans="1:17" x14ac:dyDescent="0.3">
      <c r="A199" s="1">
        <v>44393</v>
      </c>
      <c r="B199">
        <v>-0.33408402999999998</v>
      </c>
      <c r="C199">
        <v>0.54484606000000002</v>
      </c>
      <c r="D199">
        <v>-1.1315525</v>
      </c>
      <c r="E199">
        <v>-0.27467607999999999</v>
      </c>
      <c r="F199">
        <v>-2.1138191000000002</v>
      </c>
      <c r="G199">
        <v>-1.5803396999999999</v>
      </c>
      <c r="H199">
        <v>-5.3304910000000003</v>
      </c>
      <c r="I199">
        <v>-0.78800320000000001</v>
      </c>
      <c r="J199">
        <v>-4.4134799999999998</v>
      </c>
      <c r="K199">
        <v>8.8572499999999998E-2</v>
      </c>
      <c r="L199">
        <v>-1.8089831000000001</v>
      </c>
      <c r="M199">
        <v>-2.1117925999999999E-2</v>
      </c>
      <c r="N199">
        <v>8.9061260000000003E-2</v>
      </c>
      <c r="O199">
        <v>-0.20273327999999999</v>
      </c>
      <c r="P199">
        <v>-4.8646927</v>
      </c>
      <c r="Q199">
        <v>-6.3538550000000003E-3</v>
      </c>
    </row>
    <row r="200" spans="1:17" x14ac:dyDescent="0.3">
      <c r="A200" s="1">
        <v>44394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s="1">
        <v>44395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s="1">
        <v>44396</v>
      </c>
      <c r="B202">
        <v>-0.38204192999999997</v>
      </c>
      <c r="C202">
        <v>-2.5118649999999998</v>
      </c>
      <c r="D202">
        <v>-0.51892996000000002</v>
      </c>
      <c r="E202">
        <v>-0.61775446000000001</v>
      </c>
      <c r="F202">
        <v>0.20757914</v>
      </c>
      <c r="G202">
        <v>-1.9868969999999999</v>
      </c>
      <c r="H202">
        <v>-2.7664005999999999</v>
      </c>
      <c r="I202">
        <v>1.5210509000000001</v>
      </c>
      <c r="J202">
        <v>4.1557193000000003</v>
      </c>
      <c r="K202">
        <v>0.98948480000000005</v>
      </c>
      <c r="L202">
        <v>-1.0971903999999999</v>
      </c>
      <c r="M202">
        <v>0.48006773000000003</v>
      </c>
      <c r="N202">
        <v>0.90132950000000001</v>
      </c>
      <c r="O202">
        <v>-1.1735081999999999</v>
      </c>
      <c r="P202">
        <v>-3.5069823000000002</v>
      </c>
      <c r="Q202">
        <v>-1.2455940000000001</v>
      </c>
    </row>
    <row r="203" spans="1:17" x14ac:dyDescent="0.3">
      <c r="A203" s="1">
        <v>44397</v>
      </c>
      <c r="B203">
        <v>-0.23579000999999999</v>
      </c>
      <c r="C203">
        <v>8.5341929999999996E-2</v>
      </c>
      <c r="D203">
        <v>1.6319633</v>
      </c>
      <c r="E203">
        <v>1.0667324</v>
      </c>
      <c r="F203">
        <v>0.85939169999999998</v>
      </c>
      <c r="G203">
        <v>2.8342961999999998</v>
      </c>
      <c r="H203">
        <v>10.510992999999999</v>
      </c>
      <c r="I203">
        <v>-1.6582905999999999</v>
      </c>
      <c r="J203">
        <v>-0.66441894000000001</v>
      </c>
      <c r="K203">
        <v>2.2257210000000001</v>
      </c>
      <c r="L203">
        <v>2.6394367000000001</v>
      </c>
      <c r="M203">
        <v>2.9109596999999998</v>
      </c>
      <c r="N203">
        <v>0.96741915000000001</v>
      </c>
      <c r="O203">
        <v>1.5435338000000001</v>
      </c>
      <c r="P203">
        <v>1.4865875</v>
      </c>
      <c r="Q203">
        <v>2.2072554000000002</v>
      </c>
    </row>
    <row r="204" spans="1:17" x14ac:dyDescent="0.3">
      <c r="A204" s="1">
        <v>44398</v>
      </c>
      <c r="B204">
        <v>0.97635983999999998</v>
      </c>
      <c r="C204">
        <v>0.42670965</v>
      </c>
      <c r="D204">
        <v>1.6503215</v>
      </c>
      <c r="E204">
        <v>1.0555744</v>
      </c>
      <c r="F204">
        <v>2.5413036</v>
      </c>
      <c r="G204">
        <v>-0.20614862</v>
      </c>
      <c r="H204">
        <v>6.3737750000000002</v>
      </c>
      <c r="I204">
        <v>0.4119873</v>
      </c>
      <c r="J204">
        <v>4.6094059999999999</v>
      </c>
      <c r="K204">
        <v>2.1552324</v>
      </c>
      <c r="L204">
        <v>1.6447067</v>
      </c>
      <c r="M204">
        <v>-1.2070118999999999</v>
      </c>
      <c r="N204">
        <v>0.8295536</v>
      </c>
      <c r="O204">
        <v>1.3732195</v>
      </c>
      <c r="P204">
        <v>11.079704</v>
      </c>
      <c r="Q204">
        <v>2.9438496000000001</v>
      </c>
    </row>
    <row r="205" spans="1:17" x14ac:dyDescent="0.3">
      <c r="A205" s="1">
        <v>44399</v>
      </c>
      <c r="B205">
        <v>-0.33798813999999999</v>
      </c>
      <c r="C205">
        <v>-0.21390914999999999</v>
      </c>
      <c r="D205">
        <v>1.0897398</v>
      </c>
      <c r="E205">
        <v>1.3407587999999999</v>
      </c>
      <c r="F205">
        <v>-0.89765790000000001</v>
      </c>
      <c r="G205">
        <v>0.62162876</v>
      </c>
      <c r="H205">
        <v>-3.8348973000000002</v>
      </c>
      <c r="I205">
        <v>-0.15701055999999999</v>
      </c>
      <c r="J205">
        <v>0.60677530000000002</v>
      </c>
      <c r="K205">
        <v>-1.1306703</v>
      </c>
      <c r="L205">
        <v>-1.0805011</v>
      </c>
      <c r="M205">
        <v>-1.7830490999999999</v>
      </c>
      <c r="N205">
        <v>3.3922075999999999</v>
      </c>
      <c r="O205">
        <v>0.3437519</v>
      </c>
      <c r="P205">
        <v>0.45739412000000002</v>
      </c>
      <c r="Q205">
        <v>-2.4057388</v>
      </c>
    </row>
    <row r="206" spans="1:17" x14ac:dyDescent="0.3">
      <c r="A206" s="1">
        <v>44400</v>
      </c>
      <c r="B206">
        <v>-5.1295756999999997E-2</v>
      </c>
      <c r="C206">
        <v>-0.44460893000000001</v>
      </c>
      <c r="D206">
        <v>5.374098</v>
      </c>
      <c r="E206">
        <v>1.3084769000000001</v>
      </c>
      <c r="F206">
        <v>1.5067577000000001</v>
      </c>
      <c r="G206">
        <v>1.2737035999999999</v>
      </c>
      <c r="H206">
        <v>-0.38096904999999998</v>
      </c>
      <c r="I206">
        <v>-0.31979084000000002</v>
      </c>
      <c r="J206">
        <v>-0.10995865</v>
      </c>
      <c r="K206">
        <v>1.1680126</v>
      </c>
      <c r="L206">
        <v>0.25093555000000001</v>
      </c>
      <c r="M206">
        <v>1.5177845999999999</v>
      </c>
      <c r="N206">
        <v>2.3261786</v>
      </c>
      <c r="O206">
        <v>3.6534548</v>
      </c>
      <c r="P206">
        <v>-2.3823797999999998</v>
      </c>
      <c r="Q206">
        <v>-0.43956636999999998</v>
      </c>
    </row>
    <row r="207" spans="1:17" x14ac:dyDescent="0.3">
      <c r="A207" s="1">
        <v>44401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s="1">
        <v>44402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s="1">
        <v>44403</v>
      </c>
      <c r="B209">
        <v>0.17666817000000001</v>
      </c>
      <c r="C209">
        <v>1.0322690000000001</v>
      </c>
      <c r="D209">
        <v>1.0808587000000001</v>
      </c>
      <c r="E209">
        <v>0.14145373999999999</v>
      </c>
      <c r="F209">
        <v>0.16723871000000001</v>
      </c>
      <c r="G209">
        <v>0.64674615999999996</v>
      </c>
      <c r="H209">
        <v>5.8552264999999997</v>
      </c>
      <c r="I209">
        <v>2.0946264000000001</v>
      </c>
      <c r="J209">
        <v>-0.99838375999999995</v>
      </c>
      <c r="K209">
        <v>-0.47582387999999998</v>
      </c>
      <c r="L209">
        <v>1.0746956000000001</v>
      </c>
      <c r="M209">
        <v>2.4566053999999999</v>
      </c>
      <c r="N209">
        <v>-1.1847615</v>
      </c>
      <c r="O209">
        <v>1.1258245</v>
      </c>
      <c r="P209">
        <v>20.476389000000001</v>
      </c>
      <c r="Q209">
        <v>9.5164659999999994</v>
      </c>
    </row>
    <row r="210" spans="1:17" x14ac:dyDescent="0.3">
      <c r="A210" s="1">
        <v>44404</v>
      </c>
      <c r="B210">
        <v>0.33423900000000001</v>
      </c>
      <c r="C210">
        <v>-0.51863194000000001</v>
      </c>
      <c r="D210">
        <v>-1.6588628000000001</v>
      </c>
      <c r="E210">
        <v>-1.2803435000000001</v>
      </c>
      <c r="F210">
        <v>-1.8363415999999999</v>
      </c>
      <c r="G210">
        <v>-1.8994331</v>
      </c>
      <c r="H210">
        <v>-6.0199020000000001</v>
      </c>
      <c r="I210">
        <v>0.55745840000000002</v>
      </c>
      <c r="J210">
        <v>-0.85947514000000003</v>
      </c>
      <c r="K210">
        <v>0.16360283</v>
      </c>
      <c r="L210">
        <v>-0.94884040000000003</v>
      </c>
      <c r="M210">
        <v>1.0325909</v>
      </c>
      <c r="N210">
        <v>-3.0440510000000001</v>
      </c>
      <c r="O210">
        <v>-2.0018340000000001</v>
      </c>
      <c r="P210">
        <v>-9.0341210000000007</v>
      </c>
      <c r="Q210">
        <v>-4.6229243000000002</v>
      </c>
    </row>
    <row r="211" spans="1:17" x14ac:dyDescent="0.3">
      <c r="A211" s="1">
        <v>44405</v>
      </c>
      <c r="B211">
        <v>-0.47479272</v>
      </c>
      <c r="C211">
        <v>0.59050320000000001</v>
      </c>
      <c r="D211">
        <v>1.8754363000000001</v>
      </c>
      <c r="E211">
        <v>0.27046204000000001</v>
      </c>
      <c r="F211">
        <v>0.86615085999999997</v>
      </c>
      <c r="G211">
        <v>-0.84170102999999996</v>
      </c>
      <c r="H211">
        <v>7.2896122999999999</v>
      </c>
      <c r="I211">
        <v>-0.35190581999999998</v>
      </c>
      <c r="J211">
        <v>1.9242644</v>
      </c>
      <c r="K211">
        <v>0.16489028999999999</v>
      </c>
      <c r="L211">
        <v>1.1190534000000001</v>
      </c>
      <c r="M211">
        <v>-1.0714233</v>
      </c>
      <c r="N211">
        <v>2.6172637999999999</v>
      </c>
      <c r="O211">
        <v>3.5743952000000001</v>
      </c>
      <c r="P211">
        <v>4.6177982999999996</v>
      </c>
      <c r="Q211">
        <v>3.2307625</v>
      </c>
    </row>
    <row r="212" spans="1:17" x14ac:dyDescent="0.3">
      <c r="A212" s="1">
        <v>44406</v>
      </c>
      <c r="B212">
        <v>-0.2382338</v>
      </c>
      <c r="C212">
        <v>-1.0368586</v>
      </c>
      <c r="D212">
        <v>-4.6811819999999997</v>
      </c>
      <c r="E212">
        <v>-0.60444474000000004</v>
      </c>
      <c r="F212">
        <v>0.64138174000000003</v>
      </c>
      <c r="G212">
        <v>-0.24954080000000001</v>
      </c>
      <c r="H212">
        <v>1.0031104</v>
      </c>
      <c r="I212">
        <v>-0.10544658</v>
      </c>
      <c r="J212">
        <v>0.10795593000000001</v>
      </c>
      <c r="K212">
        <v>1.1685848000000001</v>
      </c>
      <c r="L212">
        <v>-0.17560123999999999</v>
      </c>
      <c r="M212">
        <v>1.3252378</v>
      </c>
      <c r="N212">
        <v>-2.0389675999999999</v>
      </c>
      <c r="O212">
        <v>-0.93249680000000001</v>
      </c>
      <c r="P212">
        <v>-3.0994177000000001</v>
      </c>
      <c r="Q212">
        <v>-3.1537473</v>
      </c>
    </row>
    <row r="213" spans="1:17" x14ac:dyDescent="0.3">
      <c r="A213" s="1">
        <v>44407</v>
      </c>
      <c r="B213">
        <v>-2.6994944E-2</v>
      </c>
      <c r="C213">
        <v>-9.1707709999999998E-2</v>
      </c>
      <c r="D213">
        <v>-0.23415089</v>
      </c>
      <c r="E213">
        <v>-0.22535324000000001</v>
      </c>
      <c r="F213">
        <v>0.59881209999999996</v>
      </c>
      <c r="G213">
        <v>0.48302412</v>
      </c>
      <c r="H213">
        <v>-8.1353244999999994</v>
      </c>
      <c r="I213">
        <v>-1.2539028999999999</v>
      </c>
      <c r="J213">
        <v>-0.50029159999999995</v>
      </c>
      <c r="K213">
        <v>1.0466576E-2</v>
      </c>
      <c r="L213">
        <v>-2.4109422999999999</v>
      </c>
      <c r="M213">
        <v>-1.0265291000000001</v>
      </c>
      <c r="N213">
        <v>-2.1456659999999999</v>
      </c>
      <c r="O213">
        <v>-0.44516919999999999</v>
      </c>
      <c r="P213">
        <v>0.87912080000000004</v>
      </c>
      <c r="Q213">
        <v>0.67188740000000002</v>
      </c>
    </row>
    <row r="214" spans="1:17" x14ac:dyDescent="0.3">
      <c r="A214" s="1">
        <v>44408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s="1">
        <v>44409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s="1">
        <v>44410</v>
      </c>
      <c r="B216">
        <v>3.8015842000000001E-2</v>
      </c>
      <c r="C216">
        <v>0.69231986999999995</v>
      </c>
      <c r="D216">
        <v>-1.1478782000000001</v>
      </c>
      <c r="E216">
        <v>4.2283534999999997E-2</v>
      </c>
      <c r="F216">
        <v>-7.4541570000000001E-2</v>
      </c>
      <c r="G216">
        <v>-0.15937090000000001</v>
      </c>
      <c r="H216">
        <v>0.53507090000000002</v>
      </c>
      <c r="I216">
        <v>3.8458942999999999</v>
      </c>
      <c r="J216">
        <v>1.3620973000000001</v>
      </c>
      <c r="K216">
        <v>-1.0324895000000001</v>
      </c>
      <c r="L216">
        <v>-0.69571139999999998</v>
      </c>
      <c r="M216">
        <v>-0.22683739999999999</v>
      </c>
      <c r="N216">
        <v>0.19227266000000001</v>
      </c>
      <c r="O216">
        <v>0.16897917000000001</v>
      </c>
      <c r="P216">
        <v>2.2470593000000001</v>
      </c>
      <c r="Q216">
        <v>-0.42524933999999998</v>
      </c>
    </row>
    <row r="217" spans="1:17" x14ac:dyDescent="0.3">
      <c r="A217" s="1">
        <v>44411</v>
      </c>
      <c r="B217">
        <v>-0.30125380000000002</v>
      </c>
      <c r="C217">
        <v>-0.5298197</v>
      </c>
      <c r="D217">
        <v>-0.44882297999999998</v>
      </c>
      <c r="E217">
        <v>0.55793524000000005</v>
      </c>
      <c r="F217">
        <v>0.18668175000000001</v>
      </c>
      <c r="G217">
        <v>1.0137080999999999</v>
      </c>
      <c r="H217">
        <v>3.4130573000000002</v>
      </c>
      <c r="I217">
        <v>0.37499665999999998</v>
      </c>
      <c r="J217">
        <v>8.0716609999999994E-2</v>
      </c>
      <c r="K217">
        <v>0.72368383000000003</v>
      </c>
      <c r="L217">
        <v>1.3763784999999999</v>
      </c>
      <c r="M217">
        <v>0.96423625999999996</v>
      </c>
      <c r="N217">
        <v>-7.8654290000000002E-2</v>
      </c>
      <c r="O217">
        <v>0.32606125000000002</v>
      </c>
      <c r="P217">
        <v>-4.1345000000000001</v>
      </c>
      <c r="Q217">
        <v>-2.4595975999999999</v>
      </c>
    </row>
    <row r="218" spans="1:17" x14ac:dyDescent="0.3">
      <c r="A218" s="1">
        <v>44412</v>
      </c>
      <c r="B218">
        <v>-1.0483205</v>
      </c>
      <c r="C218">
        <v>-1.9764303999999999</v>
      </c>
      <c r="D218">
        <v>1.7727256</v>
      </c>
      <c r="E218">
        <v>-0.6165564</v>
      </c>
      <c r="F218">
        <v>-0.19833445999999999</v>
      </c>
      <c r="G218">
        <v>-0.68207382999999999</v>
      </c>
      <c r="H218">
        <v>-7.4559449999999998</v>
      </c>
      <c r="I218">
        <v>-2.0829558000000001</v>
      </c>
      <c r="J218">
        <v>1.9020796</v>
      </c>
      <c r="K218">
        <v>-1.7566085</v>
      </c>
      <c r="L218">
        <v>-2.3061037</v>
      </c>
      <c r="M218">
        <v>-1.5374422000000001</v>
      </c>
      <c r="N218">
        <v>3.4599543000000001</v>
      </c>
      <c r="O218">
        <v>-0.77542659999999997</v>
      </c>
      <c r="P218">
        <v>5.4319740000000003</v>
      </c>
      <c r="Q218">
        <v>5.730486</v>
      </c>
    </row>
    <row r="219" spans="1:17" x14ac:dyDescent="0.3">
      <c r="A219" s="1">
        <v>44413</v>
      </c>
      <c r="B219">
        <v>-0.11332631</v>
      </c>
      <c r="C219">
        <v>-0.19082426999999999</v>
      </c>
      <c r="D219">
        <v>1.1416435</v>
      </c>
      <c r="E219">
        <v>1.0638236999999999</v>
      </c>
      <c r="F219">
        <v>-1.3536215000000001E-2</v>
      </c>
      <c r="G219">
        <v>8.7976455999999995E-2</v>
      </c>
      <c r="H219">
        <v>2.39439</v>
      </c>
      <c r="I219">
        <v>1.3284802</v>
      </c>
      <c r="J219">
        <v>1.8038154</v>
      </c>
      <c r="K219">
        <v>-0.96457004999999996</v>
      </c>
      <c r="L219">
        <v>1.3187766000000001</v>
      </c>
      <c r="M219">
        <v>0.30221940000000003</v>
      </c>
      <c r="N219">
        <v>0.54684880000000002</v>
      </c>
      <c r="O219">
        <v>0.84652899999999998</v>
      </c>
      <c r="P219">
        <v>9.5895770000000002</v>
      </c>
      <c r="Q219">
        <v>4.5725584000000001</v>
      </c>
    </row>
    <row r="220" spans="1:17" x14ac:dyDescent="0.3">
      <c r="A220" s="1">
        <v>44414</v>
      </c>
      <c r="B220">
        <v>-0.27998686</v>
      </c>
      <c r="C220">
        <v>7.5554850000000007E-2</v>
      </c>
      <c r="D220">
        <v>1.3053416999999999E-2</v>
      </c>
      <c r="E220">
        <v>-0.15621781000000001</v>
      </c>
      <c r="F220">
        <v>-0.59423446999999996</v>
      </c>
      <c r="G220">
        <v>-0.61087009999999997</v>
      </c>
      <c r="H220">
        <v>2.1869063</v>
      </c>
      <c r="I220">
        <v>-0.11020302999999999</v>
      </c>
      <c r="J220">
        <v>-1.4469147</v>
      </c>
      <c r="K220">
        <v>-0.46414137</v>
      </c>
      <c r="L220">
        <v>0.42359829999999998</v>
      </c>
      <c r="M220">
        <v>1.1370182</v>
      </c>
      <c r="N220">
        <v>-1.9702435</v>
      </c>
      <c r="O220">
        <v>-0.51152109999999995</v>
      </c>
      <c r="P220">
        <v>8.6863159999999997</v>
      </c>
      <c r="Q220">
        <v>0.94325539999999997</v>
      </c>
    </row>
    <row r="221" spans="1:17" x14ac:dyDescent="0.3">
      <c r="A221" s="1">
        <v>44415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s="1">
        <v>44416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s="1">
        <v>44417</v>
      </c>
      <c r="B223">
        <v>-1.9431114000000001E-3</v>
      </c>
      <c r="C223">
        <v>0.71479079999999995</v>
      </c>
      <c r="D223">
        <v>-0.34414529999999999</v>
      </c>
      <c r="E223">
        <v>-0.21160841</v>
      </c>
      <c r="F223">
        <v>2.4700165E-2</v>
      </c>
      <c r="G223">
        <v>0.14520884000000001</v>
      </c>
      <c r="H223">
        <v>-1.1866033</v>
      </c>
      <c r="I223">
        <v>0.21127462</v>
      </c>
      <c r="J223">
        <v>-0.16976595</v>
      </c>
      <c r="K223">
        <v>1.1349796999999999</v>
      </c>
      <c r="L223">
        <v>0.43911934000000002</v>
      </c>
      <c r="M223">
        <v>0.46759844</v>
      </c>
      <c r="N223">
        <v>1.2629627999999999</v>
      </c>
      <c r="O223">
        <v>1.0462998999999999</v>
      </c>
      <c r="P223">
        <v>5.2396297000000001</v>
      </c>
      <c r="Q223">
        <v>8.7947729999999993</v>
      </c>
    </row>
    <row r="224" spans="1:17" x14ac:dyDescent="0.3">
      <c r="A224" s="1">
        <v>44418</v>
      </c>
      <c r="B224">
        <v>1.1369228</v>
      </c>
      <c r="C224">
        <v>0.62822104000000001</v>
      </c>
      <c r="D224">
        <v>0.34729241999999999</v>
      </c>
      <c r="E224">
        <v>-0.17798543</v>
      </c>
      <c r="F224">
        <v>-2.1034480000000001E-2</v>
      </c>
      <c r="G224">
        <v>0.1436472</v>
      </c>
      <c r="H224">
        <v>4.185009</v>
      </c>
      <c r="I224">
        <v>-0.76403019999999999</v>
      </c>
      <c r="J224">
        <v>-1.2967408</v>
      </c>
      <c r="K224">
        <v>-1.3084172999999999</v>
      </c>
      <c r="L224">
        <v>2.9723644</v>
      </c>
      <c r="M224">
        <v>1.8313766</v>
      </c>
      <c r="N224">
        <v>-3.6710799000000001</v>
      </c>
      <c r="O224">
        <v>0.40285587</v>
      </c>
      <c r="P224">
        <v>-0.30128359999999998</v>
      </c>
      <c r="Q224">
        <v>-3.3885179999999999</v>
      </c>
    </row>
    <row r="225" spans="1:17" x14ac:dyDescent="0.3">
      <c r="A225" s="1">
        <v>44419</v>
      </c>
      <c r="B225">
        <v>0.74589249999999996</v>
      </c>
      <c r="C225">
        <v>1.5590549</v>
      </c>
      <c r="D225">
        <v>0.25686026000000001</v>
      </c>
      <c r="E225">
        <v>0.76181889999999997</v>
      </c>
      <c r="F225">
        <v>0.85177420000000004</v>
      </c>
      <c r="G225">
        <v>0.76233150000000005</v>
      </c>
      <c r="H225">
        <v>-0.31133889999999997</v>
      </c>
      <c r="I225">
        <v>2.099526</v>
      </c>
      <c r="J225">
        <v>-0.61299800000000004</v>
      </c>
      <c r="K225">
        <v>0.54551362999999997</v>
      </c>
      <c r="L225">
        <v>4.1489599999999998</v>
      </c>
      <c r="M225">
        <v>2.1095872</v>
      </c>
      <c r="N225">
        <v>-4.5087039999999998</v>
      </c>
      <c r="O225">
        <v>0.19454956000000001</v>
      </c>
      <c r="P225">
        <v>-0.88233950000000005</v>
      </c>
      <c r="Q225">
        <v>3.838873</v>
      </c>
    </row>
    <row r="226" spans="1:17" x14ac:dyDescent="0.3">
      <c r="A226" s="1">
        <v>44420</v>
      </c>
      <c r="B226">
        <v>0.53721666000000001</v>
      </c>
      <c r="C226">
        <v>0.51491260000000005</v>
      </c>
      <c r="D226">
        <v>1.1611104000000001</v>
      </c>
      <c r="E226">
        <v>1.4115095</v>
      </c>
      <c r="F226">
        <v>0.55817366000000002</v>
      </c>
      <c r="G226">
        <v>2.4966002</v>
      </c>
      <c r="H226">
        <v>-2.7411699999999999</v>
      </c>
      <c r="I226">
        <v>0.95961094000000002</v>
      </c>
      <c r="J226">
        <v>1.4607668</v>
      </c>
      <c r="K226">
        <v>2.0458460000000001</v>
      </c>
      <c r="L226">
        <v>-0.23251176000000001</v>
      </c>
      <c r="M226">
        <v>-0.58925749999999999</v>
      </c>
      <c r="N226">
        <v>2.8971434</v>
      </c>
      <c r="O226">
        <v>1.0848998999999999</v>
      </c>
      <c r="P226">
        <v>-3.4138918</v>
      </c>
      <c r="Q226">
        <v>-7.4879527000000001</v>
      </c>
    </row>
    <row r="227" spans="1:17" x14ac:dyDescent="0.3">
      <c r="A227" s="1">
        <v>44421</v>
      </c>
      <c r="B227">
        <v>1.0921955000000001</v>
      </c>
      <c r="C227">
        <v>0.81514120000000001</v>
      </c>
      <c r="D227">
        <v>0.82317589999999996</v>
      </c>
      <c r="E227">
        <v>1.7320990000000001</v>
      </c>
      <c r="F227">
        <v>1.0710478000000001</v>
      </c>
      <c r="G227">
        <v>0.81803800000000004</v>
      </c>
      <c r="H227">
        <v>-1.6544342000000001</v>
      </c>
      <c r="I227">
        <v>1.1547208</v>
      </c>
      <c r="J227">
        <v>2.1073936999999998</v>
      </c>
      <c r="K227">
        <v>-0.46050550000000001</v>
      </c>
      <c r="L227">
        <v>-8.7350609999999995E-2</v>
      </c>
      <c r="M227">
        <v>0.52840710000000002</v>
      </c>
      <c r="N227">
        <v>-0.14306903000000001</v>
      </c>
      <c r="O227">
        <v>1.0675429999999999</v>
      </c>
      <c r="P227">
        <v>-2.1800220000000001</v>
      </c>
      <c r="Q227">
        <v>2.5404095999999998</v>
      </c>
    </row>
    <row r="228" spans="1:17" x14ac:dyDescent="0.3">
      <c r="A228" s="1">
        <v>44422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s="1">
        <v>44423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s="1">
        <v>44424</v>
      </c>
      <c r="B230">
        <v>0.19688606</v>
      </c>
      <c r="C230">
        <v>-2.9046535000000002</v>
      </c>
      <c r="D230">
        <v>0.93066689999999996</v>
      </c>
      <c r="E230">
        <v>0.59757229999999995</v>
      </c>
      <c r="F230">
        <v>0.40727854000000002</v>
      </c>
      <c r="G230">
        <v>1.3547897</v>
      </c>
      <c r="H230">
        <v>-4.2653980000000002</v>
      </c>
      <c r="I230">
        <v>-1.1114656999999999</v>
      </c>
      <c r="J230">
        <v>-1.1789202999999999</v>
      </c>
      <c r="K230">
        <v>-0.84714292999999996</v>
      </c>
      <c r="L230">
        <v>-0.39346814000000002</v>
      </c>
      <c r="M230">
        <v>-0.37300587000000002</v>
      </c>
      <c r="N230">
        <v>-3.7363648</v>
      </c>
      <c r="O230">
        <v>0.42256116999999999</v>
      </c>
      <c r="P230">
        <v>0.48661231999999999</v>
      </c>
      <c r="Q230">
        <v>-1.6918719</v>
      </c>
    </row>
    <row r="231" spans="1:17" x14ac:dyDescent="0.3">
      <c r="A231" s="1">
        <v>44425</v>
      </c>
      <c r="B231">
        <v>0.97535850000000002</v>
      </c>
      <c r="C231">
        <v>0.57297944999999995</v>
      </c>
      <c r="D231">
        <v>-1.6102015999999999</v>
      </c>
      <c r="E231">
        <v>9.6738340000000006E-2</v>
      </c>
      <c r="F231">
        <v>-1.3319612000000001</v>
      </c>
      <c r="G231">
        <v>-3.3080577999999999E-3</v>
      </c>
      <c r="H231">
        <v>-0.38031340000000002</v>
      </c>
      <c r="I231">
        <v>0.94592569999999998</v>
      </c>
      <c r="J231">
        <v>-1.8654704</v>
      </c>
      <c r="K231">
        <v>0.76538324000000002</v>
      </c>
      <c r="L231">
        <v>-1.3575256</v>
      </c>
      <c r="M231">
        <v>-0.8939028</v>
      </c>
      <c r="N231">
        <v>-0.20290016999999999</v>
      </c>
      <c r="O231">
        <v>-0.58298110000000003</v>
      </c>
      <c r="P231">
        <v>-6.6623270000000003</v>
      </c>
      <c r="Q231">
        <v>-1.7464280000000001</v>
      </c>
    </row>
    <row r="232" spans="1:17" x14ac:dyDescent="0.3">
      <c r="A232" s="1">
        <v>44426</v>
      </c>
      <c r="B232">
        <v>-1.9059478999999999</v>
      </c>
      <c r="C232">
        <v>-1.2436271000000001</v>
      </c>
      <c r="D232">
        <v>-1.4818728000000001</v>
      </c>
      <c r="E232">
        <v>-1.2571513999999999</v>
      </c>
      <c r="F232">
        <v>-2.6677072000000002</v>
      </c>
      <c r="G232">
        <v>-3.1838953000000001</v>
      </c>
      <c r="H232">
        <v>0.83986519999999998</v>
      </c>
      <c r="I232">
        <v>-0.44733882000000003</v>
      </c>
      <c r="J232">
        <v>-2.7846277000000002</v>
      </c>
      <c r="K232">
        <v>-0.68722369999999999</v>
      </c>
      <c r="L232">
        <v>-2.3400306999999998</v>
      </c>
      <c r="M232">
        <v>-3.1153857999999999</v>
      </c>
      <c r="N232">
        <v>-0.23214816999999999</v>
      </c>
      <c r="O232">
        <v>-1.5318334</v>
      </c>
      <c r="P232">
        <v>-0.22898911999999999</v>
      </c>
      <c r="Q232">
        <v>-3.1895756999999998</v>
      </c>
    </row>
    <row r="233" spans="1:17" x14ac:dyDescent="0.3">
      <c r="A233" s="1">
        <v>44427</v>
      </c>
      <c r="B233">
        <v>0.47316550000000002</v>
      </c>
      <c r="C233">
        <v>1.4176488</v>
      </c>
      <c r="D233">
        <v>0.56117773000000004</v>
      </c>
      <c r="E233">
        <v>2.7457476000000001</v>
      </c>
      <c r="F233">
        <v>1.6333342</v>
      </c>
      <c r="G233">
        <v>0.88845490000000005</v>
      </c>
      <c r="H233">
        <v>0.65462589999999998</v>
      </c>
      <c r="I233">
        <v>-1.9839405999999999</v>
      </c>
      <c r="J233">
        <v>4.6617746000000002</v>
      </c>
      <c r="K233">
        <v>-0.68992969999999998</v>
      </c>
      <c r="L233">
        <v>-1.91679</v>
      </c>
      <c r="M233">
        <v>2.0046115000000002</v>
      </c>
      <c r="N233">
        <v>1.1626840000000001</v>
      </c>
      <c r="O233">
        <v>0.82628727000000002</v>
      </c>
      <c r="P233">
        <v>4.0228605000000002</v>
      </c>
      <c r="Q233">
        <v>2.2402883</v>
      </c>
    </row>
    <row r="234" spans="1:17" x14ac:dyDescent="0.3">
      <c r="A234" s="1">
        <v>44428</v>
      </c>
      <c r="B234">
        <v>0.56500435000000004</v>
      </c>
      <c r="C234">
        <v>0.94821453</v>
      </c>
      <c r="D234">
        <v>1.4935851</v>
      </c>
      <c r="E234">
        <v>2.8583406999999998</v>
      </c>
      <c r="F234">
        <v>0.64065455999999998</v>
      </c>
      <c r="G234">
        <v>1.3119698</v>
      </c>
      <c r="H234">
        <v>1.2814045000000001</v>
      </c>
      <c r="I234">
        <v>-1.664412</v>
      </c>
      <c r="J234">
        <v>5.4503202000000002</v>
      </c>
      <c r="K234">
        <v>2.1414995000000001</v>
      </c>
      <c r="L234">
        <v>0.53367615000000002</v>
      </c>
      <c r="M234">
        <v>1.3411759999999999</v>
      </c>
      <c r="N234">
        <v>1.5397190999999999</v>
      </c>
      <c r="O234">
        <v>1.5865088000000001</v>
      </c>
      <c r="P234">
        <v>11.170745</v>
      </c>
      <c r="Q234">
        <v>3.9617776999999998</v>
      </c>
    </row>
    <row r="235" spans="1:17" x14ac:dyDescent="0.3">
      <c r="A235" s="1">
        <v>44429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s="1">
        <v>44430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s="1">
        <v>44431</v>
      </c>
      <c r="B237">
        <v>-0.68357586999999997</v>
      </c>
      <c r="C237">
        <v>7.8082085000000002E-3</v>
      </c>
      <c r="D237">
        <v>0.59754850000000004</v>
      </c>
      <c r="E237">
        <v>-0.40956140000000002</v>
      </c>
      <c r="F237">
        <v>1.0199904</v>
      </c>
      <c r="G237">
        <v>0.51617619999999997</v>
      </c>
      <c r="H237">
        <v>7.2611569999999999</v>
      </c>
      <c r="I237">
        <v>0.10393858</v>
      </c>
      <c r="J237">
        <v>4.9541354000000002</v>
      </c>
      <c r="K237">
        <v>0.26720761999999998</v>
      </c>
      <c r="L237">
        <v>1.5346766000000001</v>
      </c>
      <c r="M237">
        <v>-1.1961997</v>
      </c>
      <c r="N237">
        <v>2.808249</v>
      </c>
      <c r="O237">
        <v>1.3866662999999999</v>
      </c>
      <c r="P237">
        <v>3.7282943999999998</v>
      </c>
      <c r="Q237">
        <v>-1.0147572</v>
      </c>
    </row>
    <row r="238" spans="1:17" x14ac:dyDescent="0.3">
      <c r="A238" s="1">
        <v>44432</v>
      </c>
      <c r="B238">
        <v>-1.4163435</v>
      </c>
      <c r="C238">
        <v>-0.70944430000000003</v>
      </c>
      <c r="D238">
        <v>-9.1159340000000005E-2</v>
      </c>
      <c r="E238">
        <v>-1.3433754</v>
      </c>
      <c r="F238">
        <v>-0.89156029999999997</v>
      </c>
      <c r="G238">
        <v>-0.74129104999999995</v>
      </c>
      <c r="H238">
        <v>2.4642466999999999</v>
      </c>
      <c r="I238">
        <v>-0.20866989999999999</v>
      </c>
      <c r="J238">
        <v>-1.4278948</v>
      </c>
      <c r="K238">
        <v>0.15547275999999999</v>
      </c>
      <c r="L238">
        <v>0.95678569999999996</v>
      </c>
      <c r="M238">
        <v>-0.90339780000000003</v>
      </c>
      <c r="N238">
        <v>7.3309660000000001</v>
      </c>
      <c r="O238">
        <v>0.18365382999999999</v>
      </c>
      <c r="P238">
        <v>2.6146172999999999</v>
      </c>
      <c r="Q238">
        <v>0.59093236999999998</v>
      </c>
    </row>
    <row r="239" spans="1:17" x14ac:dyDescent="0.3">
      <c r="A239" s="1">
        <v>44433</v>
      </c>
      <c r="B239">
        <v>5.1593779999999999E-2</v>
      </c>
      <c r="C239">
        <v>-1.658982</v>
      </c>
      <c r="D239">
        <v>0.98679066000000004</v>
      </c>
      <c r="E239">
        <v>-4.6670436999999999E-3</v>
      </c>
      <c r="F239">
        <v>0.60938597000000005</v>
      </c>
      <c r="G239">
        <v>-0.64648985999999997</v>
      </c>
      <c r="H239">
        <v>-0.24215579000000001</v>
      </c>
      <c r="I239">
        <v>-0.47683715999999998</v>
      </c>
      <c r="J239">
        <v>2.1283387999999999</v>
      </c>
      <c r="K239">
        <v>0.74343680000000001</v>
      </c>
      <c r="L239">
        <v>1.2200594</v>
      </c>
      <c r="M239">
        <v>0.45493840000000002</v>
      </c>
      <c r="N239">
        <v>1.8456935999999999</v>
      </c>
      <c r="O239">
        <v>0.77716110000000005</v>
      </c>
      <c r="P239">
        <v>1.1206746000000001</v>
      </c>
      <c r="Q239">
        <v>-0.7726729</v>
      </c>
    </row>
    <row r="240" spans="1:17" x14ac:dyDescent="0.3">
      <c r="A240" s="1">
        <v>44434</v>
      </c>
      <c r="B240">
        <v>-0.39654373999999998</v>
      </c>
      <c r="C240">
        <v>-1.4280915000000001</v>
      </c>
      <c r="D240">
        <v>-0.88530180000000003</v>
      </c>
      <c r="E240">
        <v>-0.76338649999999997</v>
      </c>
      <c r="F240">
        <v>0.68843365000000001</v>
      </c>
      <c r="G240">
        <v>-0.34839510000000001</v>
      </c>
      <c r="H240">
        <v>-1.1188446999999999</v>
      </c>
      <c r="I240">
        <v>0.34332275000000001</v>
      </c>
      <c r="J240">
        <v>-0.44866203999999998</v>
      </c>
      <c r="K240">
        <v>1.0383844</v>
      </c>
      <c r="L240">
        <v>-1.4369428</v>
      </c>
      <c r="M240">
        <v>-0.53828359999999997</v>
      </c>
      <c r="N240">
        <v>3.4602761000000002</v>
      </c>
      <c r="O240">
        <v>-0.2448678</v>
      </c>
      <c r="P240">
        <v>-5.3106840000000002</v>
      </c>
      <c r="Q240">
        <v>-3.0063330000000001</v>
      </c>
    </row>
    <row r="241" spans="1:17" x14ac:dyDescent="0.3">
      <c r="A241" s="1">
        <v>44435</v>
      </c>
      <c r="B241">
        <v>0.19994973999999999</v>
      </c>
      <c r="C241">
        <v>0.46976804999999999</v>
      </c>
      <c r="D241">
        <v>2.1505475000000001</v>
      </c>
      <c r="E241">
        <v>9.9349019999999996E-2</v>
      </c>
      <c r="F241">
        <v>1.9865036</v>
      </c>
      <c r="G241">
        <v>0.60660840000000005</v>
      </c>
      <c r="H241">
        <v>6.1319946999999999</v>
      </c>
      <c r="I241">
        <v>-0.90146064999999997</v>
      </c>
      <c r="J241">
        <v>2.4599552</v>
      </c>
      <c r="K241">
        <v>1.2852429999999999</v>
      </c>
      <c r="L241">
        <v>0.64079759999999997</v>
      </c>
      <c r="M241">
        <v>1.3585091</v>
      </c>
      <c r="N241">
        <v>1.1573910999999999</v>
      </c>
      <c r="O241">
        <v>1.6993522999999999</v>
      </c>
      <c r="P241">
        <v>10.86514</v>
      </c>
      <c r="Q241">
        <v>4.1410685000000003</v>
      </c>
    </row>
    <row r="242" spans="1:17" x14ac:dyDescent="0.3">
      <c r="A242" s="1">
        <v>44436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s="1">
        <v>44437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s="1">
        <v>44438</v>
      </c>
      <c r="B244">
        <v>-0.19673109</v>
      </c>
      <c r="C244">
        <v>-0.54293274999999996</v>
      </c>
      <c r="D244">
        <v>1.9539713999999999</v>
      </c>
      <c r="E244">
        <v>1.0919333</v>
      </c>
      <c r="F244">
        <v>0.39693117</v>
      </c>
      <c r="G244">
        <v>2.8390049999999998</v>
      </c>
      <c r="H244">
        <v>0.64194200000000001</v>
      </c>
      <c r="I244">
        <v>1.8443942</v>
      </c>
      <c r="J244">
        <v>3.2544136000000001E-2</v>
      </c>
      <c r="K244">
        <v>0.72050095000000003</v>
      </c>
      <c r="L244">
        <v>-0.84386470000000002</v>
      </c>
      <c r="M244">
        <v>0.36833285999999998</v>
      </c>
      <c r="N244">
        <v>1.2385725999999999</v>
      </c>
      <c r="O244">
        <v>0.20973681999999999</v>
      </c>
      <c r="P244">
        <v>0.64736605000000003</v>
      </c>
      <c r="Q244">
        <v>1.166749</v>
      </c>
    </row>
    <row r="245" spans="1:17" x14ac:dyDescent="0.3">
      <c r="A245" s="1">
        <v>44439</v>
      </c>
      <c r="B245">
        <v>-0.21691321999999999</v>
      </c>
      <c r="C245">
        <v>-1.2682735999999999</v>
      </c>
      <c r="D245">
        <v>-0.96831319999999999</v>
      </c>
      <c r="E245">
        <v>-1.1938751000000001</v>
      </c>
      <c r="F245">
        <v>-0.96880794000000003</v>
      </c>
      <c r="G245">
        <v>-1.4713168000000001</v>
      </c>
      <c r="H245">
        <v>3.9200664000000001</v>
      </c>
      <c r="I245">
        <v>-0.14109611999999999</v>
      </c>
      <c r="J245">
        <v>-1.9437074999999999</v>
      </c>
      <c r="K245">
        <v>-1.9567429999999999</v>
      </c>
      <c r="L245">
        <v>-0.90674160000000004</v>
      </c>
      <c r="M245">
        <v>-0.79106089999999996</v>
      </c>
      <c r="N245">
        <v>-2.4974883000000001</v>
      </c>
      <c r="O245">
        <v>-0.56066512999999996</v>
      </c>
      <c r="P245">
        <v>-0.51163435000000002</v>
      </c>
      <c r="Q245">
        <v>-2.0187854999999999</v>
      </c>
    </row>
    <row r="246" spans="1:17" x14ac:dyDescent="0.3">
      <c r="A246" s="1">
        <v>44440</v>
      </c>
      <c r="B246">
        <v>-0.30724405999999999</v>
      </c>
      <c r="C246">
        <v>0.32607317000000002</v>
      </c>
      <c r="D246">
        <v>0.50401689999999999</v>
      </c>
      <c r="E246">
        <v>-0.21489859</v>
      </c>
      <c r="F246">
        <v>-1.0112941</v>
      </c>
      <c r="G246">
        <v>0.24861096999999999</v>
      </c>
      <c r="H246">
        <v>1.7897247999999999</v>
      </c>
      <c r="I246">
        <v>-0.57073236000000005</v>
      </c>
      <c r="J246">
        <v>5.1295756999999997E-2</v>
      </c>
      <c r="K246">
        <v>0.47477483999999998</v>
      </c>
      <c r="L246">
        <v>-1.5756190000000001</v>
      </c>
      <c r="M246">
        <v>-0.31746029999999997</v>
      </c>
      <c r="N246">
        <v>-4.1158440000000001</v>
      </c>
      <c r="O246">
        <v>0.1589179</v>
      </c>
      <c r="P246">
        <v>1.2523055000000001</v>
      </c>
      <c r="Q246">
        <v>2.4604439999999999</v>
      </c>
    </row>
    <row r="247" spans="1:17" x14ac:dyDescent="0.3">
      <c r="A247" s="1">
        <v>44441</v>
      </c>
      <c r="B247">
        <v>1.0110378</v>
      </c>
      <c r="C247">
        <v>-0.80161689999999997</v>
      </c>
      <c r="D247">
        <v>-1.4070034</v>
      </c>
      <c r="E247">
        <v>0.14547109999999999</v>
      </c>
      <c r="F247">
        <v>0.11515617</v>
      </c>
      <c r="G247">
        <v>1.1218667</v>
      </c>
      <c r="H247">
        <v>11.349736999999999</v>
      </c>
      <c r="I247">
        <v>0.45975447000000003</v>
      </c>
      <c r="J247">
        <v>0.17032623</v>
      </c>
      <c r="K247">
        <v>1.1856198</v>
      </c>
      <c r="L247">
        <v>2.2153139999999998</v>
      </c>
      <c r="M247">
        <v>0.43456553999999997</v>
      </c>
      <c r="N247">
        <v>1.3754367999999999</v>
      </c>
      <c r="O247">
        <v>-0.96136330000000003</v>
      </c>
      <c r="P247">
        <v>2.8577328</v>
      </c>
      <c r="Q247">
        <v>1.2322426</v>
      </c>
    </row>
    <row r="248" spans="1:17" x14ac:dyDescent="0.3">
      <c r="A248" s="1">
        <v>44442</v>
      </c>
      <c r="B248">
        <v>-0.13089776</v>
      </c>
      <c r="C248">
        <v>-0.47827363000000001</v>
      </c>
      <c r="D248">
        <v>-0.12300014500000001</v>
      </c>
      <c r="E248">
        <v>-0.38644075</v>
      </c>
      <c r="F248">
        <v>0.78738929999999996</v>
      </c>
      <c r="G248">
        <v>3.8290023999999999E-2</v>
      </c>
      <c r="H248">
        <v>4.5275569999999998</v>
      </c>
      <c r="I248">
        <v>1.0772824000000001</v>
      </c>
      <c r="J248">
        <v>1.6051054</v>
      </c>
      <c r="K248">
        <v>-1.7768681</v>
      </c>
      <c r="L248">
        <v>-1.0463773999999999</v>
      </c>
      <c r="M248">
        <v>-1.0373532999999999</v>
      </c>
      <c r="N248">
        <v>1.6481519</v>
      </c>
      <c r="O248">
        <v>-6.8551299999999996E-2</v>
      </c>
      <c r="P248">
        <v>2.4731635999999999</v>
      </c>
      <c r="Q248">
        <v>3.4279942999999999</v>
      </c>
    </row>
    <row r="249" spans="1:17" x14ac:dyDescent="0.3">
      <c r="A249" s="1">
        <v>44443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s="1">
        <v>44444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s="1">
        <v>44445</v>
      </c>
      <c r="B251">
        <v>-4.7540665000000003E-2</v>
      </c>
      <c r="C251">
        <v>-4.7540665000000003E-2</v>
      </c>
      <c r="D251">
        <v>-4.7540665000000003E-2</v>
      </c>
      <c r="E251">
        <v>-4.7540665000000003E-2</v>
      </c>
      <c r="F251">
        <v>-4.7540665000000003E-2</v>
      </c>
      <c r="G251">
        <v>-4.7540665000000003E-2</v>
      </c>
      <c r="H251">
        <v>-4.7540665000000003E-2</v>
      </c>
      <c r="I251">
        <v>1.2715101</v>
      </c>
      <c r="J251">
        <v>-4.7540665000000003E-2</v>
      </c>
      <c r="K251">
        <v>-4.7540665000000003E-2</v>
      </c>
      <c r="L251">
        <v>-4.7540665000000003E-2</v>
      </c>
      <c r="M251">
        <v>-4.7540665000000003E-2</v>
      </c>
      <c r="N251">
        <v>-4.7540665000000003E-2</v>
      </c>
      <c r="O251">
        <v>-4.7540665000000003E-2</v>
      </c>
      <c r="P251">
        <v>-4.7540665000000003E-2</v>
      </c>
      <c r="Q251">
        <v>-4.7540665000000003E-2</v>
      </c>
    </row>
    <row r="252" spans="1:17" x14ac:dyDescent="0.3">
      <c r="A252" s="1">
        <v>44446</v>
      </c>
      <c r="B252">
        <v>-0.98503229999999997</v>
      </c>
      <c r="C252">
        <v>-1.0095715999999999</v>
      </c>
      <c r="D252">
        <v>1.6919493999999999</v>
      </c>
      <c r="E252">
        <v>-0.20242333000000001</v>
      </c>
      <c r="F252">
        <v>-0.10253191</v>
      </c>
      <c r="G252">
        <v>1.6674876000000001</v>
      </c>
      <c r="H252">
        <v>5.1561832000000001</v>
      </c>
      <c r="I252">
        <v>0.37320851999999999</v>
      </c>
      <c r="J252">
        <v>-0.6765485</v>
      </c>
      <c r="K252">
        <v>-0.41598081999999997</v>
      </c>
      <c r="L252">
        <v>-0.90169907000000005</v>
      </c>
      <c r="M252">
        <v>-2.3050307999999999</v>
      </c>
      <c r="N252">
        <v>-2.9598475</v>
      </c>
      <c r="O252">
        <v>0.49356222</v>
      </c>
      <c r="P252">
        <v>-9.1546120000000002</v>
      </c>
      <c r="Q252">
        <v>-4.0649769999999998</v>
      </c>
    </row>
    <row r="253" spans="1:17" x14ac:dyDescent="0.3">
      <c r="A253" s="1">
        <v>44447</v>
      </c>
      <c r="B253">
        <v>0.92115400000000003</v>
      </c>
      <c r="C253">
        <v>0.15630722</v>
      </c>
      <c r="D253">
        <v>-0.45960546000000002</v>
      </c>
      <c r="E253">
        <v>0.7658005</v>
      </c>
      <c r="F253">
        <v>0.30734539999999999</v>
      </c>
      <c r="G253">
        <v>-0.26024580000000003</v>
      </c>
      <c r="H253">
        <v>-5.6823309999999996</v>
      </c>
      <c r="I253">
        <v>3.3335686</v>
      </c>
      <c r="J253">
        <v>-0.68032146000000004</v>
      </c>
      <c r="K253">
        <v>-6.6105010000000002</v>
      </c>
      <c r="L253">
        <v>4.9304962000000001E-2</v>
      </c>
      <c r="M253">
        <v>1.928544</v>
      </c>
      <c r="N253">
        <v>-0.90682507000000001</v>
      </c>
      <c r="O253">
        <v>0.34407377</v>
      </c>
      <c r="P253">
        <v>-4.6158495000000004</v>
      </c>
      <c r="Q253">
        <v>-2.4956583999999999</v>
      </c>
    </row>
    <row r="254" spans="1:17" x14ac:dyDescent="0.3">
      <c r="A254" s="1">
        <v>44448</v>
      </c>
      <c r="B254">
        <v>-0.61798690000000001</v>
      </c>
      <c r="C254">
        <v>-1.4322758</v>
      </c>
      <c r="D254">
        <v>0.35417080000000001</v>
      </c>
      <c r="E254">
        <v>-0.7483244</v>
      </c>
      <c r="F254">
        <v>5.9556959999999999E-2</v>
      </c>
      <c r="G254">
        <v>-0.43208003</v>
      </c>
      <c r="H254">
        <v>-0.78632829999999998</v>
      </c>
      <c r="I254">
        <v>-0.84602237000000002</v>
      </c>
      <c r="J254">
        <v>-0.48691034</v>
      </c>
      <c r="K254">
        <v>-3.3083022</v>
      </c>
      <c r="L254">
        <v>-0.41445493999999999</v>
      </c>
      <c r="M254">
        <v>-0.60518384000000003</v>
      </c>
      <c r="N254">
        <v>0.21356343999999999</v>
      </c>
      <c r="O254">
        <v>0.13536214999999999</v>
      </c>
      <c r="P254">
        <v>4.5410037000000001</v>
      </c>
      <c r="Q254">
        <v>-0.45102835000000002</v>
      </c>
    </row>
    <row r="255" spans="1:17" x14ac:dyDescent="0.3">
      <c r="A255" s="1">
        <v>44449</v>
      </c>
      <c r="B255">
        <v>-0.40704012000000001</v>
      </c>
      <c r="C255">
        <v>-0.50058959999999997</v>
      </c>
      <c r="D255">
        <v>0.16112328000000001</v>
      </c>
      <c r="E255">
        <v>-0.53935049999999995</v>
      </c>
      <c r="F255">
        <v>0.92271566000000005</v>
      </c>
      <c r="G255">
        <v>-3.3308566000000002</v>
      </c>
      <c r="H255">
        <v>10.665989</v>
      </c>
      <c r="I255">
        <v>2.0505905000000002</v>
      </c>
      <c r="J255">
        <v>1.3355851000000001</v>
      </c>
      <c r="K255">
        <v>-2.174884</v>
      </c>
      <c r="L255">
        <v>-0.22093057999999999</v>
      </c>
      <c r="M255">
        <v>-1.3595402000000001</v>
      </c>
      <c r="N255">
        <v>-1.2128592</v>
      </c>
      <c r="O255">
        <v>-1.877588</v>
      </c>
      <c r="P255">
        <v>-8.1194105000000008</v>
      </c>
      <c r="Q255">
        <v>-3.179586</v>
      </c>
    </row>
    <row r="256" spans="1:17" x14ac:dyDescent="0.3">
      <c r="A256" s="1">
        <v>44450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s="1">
        <v>44451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s="1">
        <v>44452</v>
      </c>
      <c r="B258">
        <v>1.3092756000000001</v>
      </c>
      <c r="C258">
        <v>-2.1553039999999999E-2</v>
      </c>
      <c r="D258">
        <v>6.8783760000000003E-3</v>
      </c>
      <c r="E258">
        <v>1.0213137000000001</v>
      </c>
      <c r="F258">
        <v>0.74946880000000005</v>
      </c>
      <c r="G258">
        <v>0.97752810000000001</v>
      </c>
      <c r="H258">
        <v>3.4060717</v>
      </c>
      <c r="I258">
        <v>1.2499093999999999</v>
      </c>
      <c r="J258">
        <v>-0.87289214000000004</v>
      </c>
      <c r="K258">
        <v>-1.7103851000000001</v>
      </c>
      <c r="L258">
        <v>1.1697769</v>
      </c>
      <c r="M258">
        <v>0.37622452000000001</v>
      </c>
      <c r="N258">
        <v>-2.4738907999999999</v>
      </c>
      <c r="O258">
        <v>1.6258596999999999</v>
      </c>
      <c r="P258">
        <v>0.16375780000000001</v>
      </c>
      <c r="Q258">
        <v>-1.6338467999999999</v>
      </c>
    </row>
    <row r="259" spans="1:17" x14ac:dyDescent="0.3">
      <c r="A259" s="1">
        <v>44453</v>
      </c>
      <c r="B259">
        <v>-0.81649419999999995</v>
      </c>
      <c r="C259">
        <v>-1.276046</v>
      </c>
      <c r="D259">
        <v>-0.42840837999999998</v>
      </c>
      <c r="E259">
        <v>0.50503016000000001</v>
      </c>
      <c r="F259">
        <v>0.14699697</v>
      </c>
      <c r="G259">
        <v>-1.3857484</v>
      </c>
      <c r="H259">
        <v>-2.2439836999999998</v>
      </c>
      <c r="I259">
        <v>0.28499364999999999</v>
      </c>
      <c r="J259">
        <v>-2.9176474000000001E-2</v>
      </c>
      <c r="K259">
        <v>-1.8044353</v>
      </c>
      <c r="L259">
        <v>-2.3023665000000002</v>
      </c>
      <c r="M259">
        <v>-2.7402997</v>
      </c>
      <c r="N259">
        <v>0.84797144000000002</v>
      </c>
      <c r="O259">
        <v>-0.28539300000000001</v>
      </c>
      <c r="P259">
        <v>-2.9794990000000001</v>
      </c>
      <c r="Q259">
        <v>-0.36808848</v>
      </c>
    </row>
    <row r="260" spans="1:17" x14ac:dyDescent="0.3">
      <c r="A260" s="1">
        <v>44454</v>
      </c>
      <c r="B260">
        <v>0.26408433999999997</v>
      </c>
      <c r="C260">
        <v>-1.4644623000000001</v>
      </c>
      <c r="D260">
        <v>-0.72284937000000005</v>
      </c>
      <c r="E260">
        <v>1.6474366</v>
      </c>
      <c r="F260">
        <v>1.537776</v>
      </c>
      <c r="G260">
        <v>0.58429240000000005</v>
      </c>
      <c r="H260">
        <v>13.854849</v>
      </c>
      <c r="I260">
        <v>0.13520718000000001</v>
      </c>
      <c r="J260">
        <v>0.41507483000000001</v>
      </c>
      <c r="K260">
        <v>-0.41049122999999998</v>
      </c>
      <c r="L260">
        <v>1.6500235000000001</v>
      </c>
      <c r="M260">
        <v>-0.30750632</v>
      </c>
      <c r="N260">
        <v>0.85208415999999998</v>
      </c>
      <c r="O260">
        <v>1.2921095</v>
      </c>
      <c r="P260">
        <v>6.8019749999999997</v>
      </c>
      <c r="Q260">
        <v>1.6445160000000001</v>
      </c>
    </row>
    <row r="261" spans="1:17" x14ac:dyDescent="0.3">
      <c r="A261" s="1">
        <v>44455</v>
      </c>
      <c r="B261">
        <v>-0.14576912</v>
      </c>
      <c r="C261">
        <v>1.5606998999999999</v>
      </c>
      <c r="D261">
        <v>-0.11919141</v>
      </c>
      <c r="E261">
        <v>0.24243592999999999</v>
      </c>
      <c r="F261">
        <v>-0.35831331999999999</v>
      </c>
      <c r="G261">
        <v>-5.0157309999999997E-2</v>
      </c>
      <c r="H261">
        <v>-3.6871849999999999</v>
      </c>
      <c r="I261">
        <v>-0.57744384000000004</v>
      </c>
      <c r="J261">
        <v>-0.33256412000000002</v>
      </c>
      <c r="K261">
        <v>2.0240187999999999</v>
      </c>
      <c r="L261">
        <v>-0.92541574999999998</v>
      </c>
      <c r="M261">
        <v>-0.46572089999999999</v>
      </c>
      <c r="N261">
        <v>2.1050333999999999</v>
      </c>
      <c r="O261">
        <v>-0.45697093</v>
      </c>
      <c r="P261">
        <v>-1.8073857</v>
      </c>
      <c r="Q261">
        <v>-1.4529764999999999</v>
      </c>
    </row>
    <row r="262" spans="1:17" x14ac:dyDescent="0.3">
      <c r="A262" s="1">
        <v>44456</v>
      </c>
      <c r="B262">
        <v>-7.5221059999999998E-3</v>
      </c>
      <c r="C262">
        <v>-0.43901204999999999</v>
      </c>
      <c r="D262">
        <v>-1.9727646999999999</v>
      </c>
      <c r="E262">
        <v>-1.4887393</v>
      </c>
      <c r="F262">
        <v>2.0027159999999999E-3</v>
      </c>
      <c r="G262">
        <v>-1.5709221</v>
      </c>
      <c r="H262">
        <v>-8.4870579999999993</v>
      </c>
      <c r="I262">
        <v>0.23071765999999999</v>
      </c>
      <c r="J262">
        <v>-1.2729585000000001</v>
      </c>
      <c r="K262">
        <v>-0.85921884000000004</v>
      </c>
      <c r="L262">
        <v>-1.6272426</v>
      </c>
      <c r="M262">
        <v>-1.277417</v>
      </c>
      <c r="N262">
        <v>-0.35611987000000001</v>
      </c>
      <c r="O262">
        <v>-1.6931415000000001</v>
      </c>
      <c r="P262">
        <v>-1.1107921999999999</v>
      </c>
      <c r="Q262">
        <v>1.0851025999999999</v>
      </c>
    </row>
    <row r="263" spans="1:17" x14ac:dyDescent="0.3">
      <c r="A263" s="1">
        <v>44457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s="1">
        <v>44458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s="1">
        <v>44459</v>
      </c>
      <c r="B265">
        <v>-3.684759E-2</v>
      </c>
      <c r="C265">
        <v>-1.8515645999999999</v>
      </c>
      <c r="D265">
        <v>-2.4731277999999999</v>
      </c>
      <c r="E265">
        <v>-1.8574714999999999</v>
      </c>
      <c r="F265">
        <v>-2.2094846000000001</v>
      </c>
      <c r="G265">
        <v>-2.1361053000000001</v>
      </c>
      <c r="H265">
        <v>-7.7160479999999998</v>
      </c>
      <c r="I265">
        <v>0.41548014</v>
      </c>
      <c r="J265">
        <v>-3.5936058000000002</v>
      </c>
      <c r="K265">
        <v>0.54783820000000005</v>
      </c>
      <c r="L265">
        <v>-4.4705870000000001</v>
      </c>
      <c r="M265">
        <v>0.3531456</v>
      </c>
      <c r="N265">
        <v>-2.1019399999999999</v>
      </c>
      <c r="O265">
        <v>-1.4776290000000001</v>
      </c>
      <c r="P265">
        <v>-5.4408493</v>
      </c>
      <c r="Q265">
        <v>-3.5319566999999998</v>
      </c>
    </row>
    <row r="266" spans="1:17" x14ac:dyDescent="0.3">
      <c r="A266" s="1">
        <v>44460</v>
      </c>
      <c r="B266">
        <v>-0.42388439999999999</v>
      </c>
      <c r="C266">
        <v>-0.58106780000000002</v>
      </c>
      <c r="D266">
        <v>0.50041676000000002</v>
      </c>
      <c r="E266">
        <v>0.16989708000000001</v>
      </c>
      <c r="F266">
        <v>-4.6485661999999997E-2</v>
      </c>
      <c r="G266">
        <v>0.34279822999999998</v>
      </c>
      <c r="H266">
        <v>3.0100346</v>
      </c>
      <c r="I266">
        <v>-2.5600016000000001</v>
      </c>
      <c r="J266">
        <v>0.62994956999999996</v>
      </c>
      <c r="K266">
        <v>-0.71249010000000002</v>
      </c>
      <c r="L266">
        <v>-0.51357746000000004</v>
      </c>
      <c r="M266">
        <v>-0.31605362999999997</v>
      </c>
      <c r="N266">
        <v>-1.3394952</v>
      </c>
      <c r="O266">
        <v>0.22599696999999999</v>
      </c>
      <c r="P266">
        <v>-1.9179641999999999</v>
      </c>
      <c r="Q266">
        <v>0.81596374999999999</v>
      </c>
    </row>
    <row r="267" spans="1:17" x14ac:dyDescent="0.3">
      <c r="A267" s="1">
        <v>44461</v>
      </c>
      <c r="B267">
        <v>5.5527686999999999E-2</v>
      </c>
      <c r="C267">
        <v>2.2658109999999998</v>
      </c>
      <c r="D267">
        <v>-3.9918363000000001</v>
      </c>
      <c r="E267">
        <v>1.282227</v>
      </c>
      <c r="F267">
        <v>1.9552350000000001</v>
      </c>
      <c r="G267">
        <v>1.6872406</v>
      </c>
      <c r="H267">
        <v>0.97402334000000002</v>
      </c>
      <c r="I267">
        <v>-4.4572589999999996</v>
      </c>
      <c r="J267">
        <v>3.2711983</v>
      </c>
      <c r="K267">
        <v>1.3085723</v>
      </c>
      <c r="L267">
        <v>0.79541205999999998</v>
      </c>
      <c r="M267">
        <v>-7.8445669999999995E-2</v>
      </c>
      <c r="N267">
        <v>2.2627950000000001</v>
      </c>
      <c r="O267">
        <v>0.89942217000000002</v>
      </c>
      <c r="P267">
        <v>7.4007154000000002</v>
      </c>
      <c r="Q267">
        <v>1.4216184999999999</v>
      </c>
    </row>
    <row r="268" spans="1:17" x14ac:dyDescent="0.3">
      <c r="A268" s="1">
        <v>44462</v>
      </c>
      <c r="B268">
        <v>0.71733000000000002</v>
      </c>
      <c r="C268">
        <v>2.5654674000000002</v>
      </c>
      <c r="D268">
        <v>0.85272789999999998</v>
      </c>
      <c r="E268">
        <v>0.37945509999999999</v>
      </c>
      <c r="F268">
        <v>0.79257489999999997</v>
      </c>
      <c r="G268">
        <v>0.72333809999999998</v>
      </c>
      <c r="H268">
        <v>5.1069259999999998E-2</v>
      </c>
      <c r="I268">
        <v>-0.40769577000000001</v>
      </c>
      <c r="J268">
        <v>2.5180340000000001</v>
      </c>
      <c r="K268">
        <v>0.50964354999999995</v>
      </c>
      <c r="L268">
        <v>2.8065799999999999</v>
      </c>
      <c r="M268">
        <v>1.003468</v>
      </c>
      <c r="N268">
        <v>0.98667145000000001</v>
      </c>
      <c r="O268">
        <v>0.71613789999999999</v>
      </c>
      <c r="P268">
        <v>5.6561709999999996</v>
      </c>
      <c r="Q268">
        <v>-1.7484843999999999</v>
      </c>
    </row>
    <row r="269" spans="1:17" x14ac:dyDescent="0.3">
      <c r="A269" s="1">
        <v>44463</v>
      </c>
      <c r="B269">
        <v>-6.8843365000000002E-3</v>
      </c>
      <c r="C269">
        <v>-1.0691226</v>
      </c>
      <c r="D269">
        <v>2.1101356</v>
      </c>
      <c r="E269">
        <v>1.4901161E-2</v>
      </c>
      <c r="F269">
        <v>0.20812749999999999</v>
      </c>
      <c r="G269">
        <v>0.14641285000000001</v>
      </c>
      <c r="H269">
        <v>-5.7076335</v>
      </c>
      <c r="I269">
        <v>-0.12978911000000001</v>
      </c>
      <c r="J269">
        <v>-1.7001033000000001</v>
      </c>
      <c r="K269">
        <v>-1.0772705</v>
      </c>
      <c r="L269">
        <v>0.18687248000000001</v>
      </c>
      <c r="M269">
        <v>9.1552733999999997E-2</v>
      </c>
      <c r="N269">
        <v>-0.12098551</v>
      </c>
      <c r="O269">
        <v>0.79309940000000001</v>
      </c>
      <c r="P269">
        <v>-3.9501905000000002</v>
      </c>
      <c r="Q269">
        <v>-2.3085415</v>
      </c>
    </row>
    <row r="270" spans="1:17" x14ac:dyDescent="0.3">
      <c r="A270" s="1">
        <v>44464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s="1">
        <v>44465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s="1">
        <v>44466</v>
      </c>
      <c r="B272">
        <v>0.20946264000000001</v>
      </c>
      <c r="C272">
        <v>-1.2496590999999999</v>
      </c>
      <c r="D272">
        <v>0.20118952000000001</v>
      </c>
      <c r="E272">
        <v>-1.7053663999999999</v>
      </c>
      <c r="F272">
        <v>1.1622906000000001E-2</v>
      </c>
      <c r="G272">
        <v>-1.0297775</v>
      </c>
      <c r="H272">
        <v>6.1703919999999997</v>
      </c>
      <c r="I272">
        <v>0.40348768000000002</v>
      </c>
      <c r="J272">
        <v>-1.8816173</v>
      </c>
      <c r="K272">
        <v>1.3686776</v>
      </c>
      <c r="L272">
        <v>1.6415953999999999</v>
      </c>
      <c r="M272">
        <v>-0.10415315999999999</v>
      </c>
      <c r="N272">
        <v>-3.1883180000000002</v>
      </c>
      <c r="O272">
        <v>-0.77843070000000003</v>
      </c>
      <c r="P272">
        <v>-2.7668238000000001</v>
      </c>
      <c r="Q272">
        <v>0.20670891</v>
      </c>
    </row>
    <row r="273" spans="1:17" x14ac:dyDescent="0.3">
      <c r="A273" s="1">
        <v>44467</v>
      </c>
      <c r="B273">
        <v>6.4539910000000006E-2</v>
      </c>
      <c r="C273">
        <v>-0.52045584</v>
      </c>
      <c r="D273">
        <v>-3.0428945999999999</v>
      </c>
      <c r="E273">
        <v>-3.0061423999999999</v>
      </c>
      <c r="F273">
        <v>-2.1195947999999998</v>
      </c>
      <c r="G273">
        <v>-1.7580032000000001</v>
      </c>
      <c r="H273">
        <v>-0.98066925999999999</v>
      </c>
      <c r="I273">
        <v>1.4894008999999999</v>
      </c>
      <c r="J273">
        <v>-3.8277328000000002</v>
      </c>
      <c r="K273">
        <v>-1.32128</v>
      </c>
      <c r="L273">
        <v>0.91404914999999998</v>
      </c>
      <c r="M273">
        <v>-1.2923241000000001</v>
      </c>
      <c r="N273">
        <v>-3.9230466000000002</v>
      </c>
      <c r="O273">
        <v>-3.1022249999999998</v>
      </c>
      <c r="P273">
        <v>-6.28742</v>
      </c>
      <c r="Q273">
        <v>-0.40271282000000003</v>
      </c>
    </row>
    <row r="274" spans="1:17" x14ac:dyDescent="0.3">
      <c r="A274" s="1">
        <v>44468</v>
      </c>
      <c r="B274">
        <v>0.19426346</v>
      </c>
      <c r="C274">
        <v>1.203084</v>
      </c>
      <c r="D274">
        <v>-0.51574109999999995</v>
      </c>
      <c r="E274">
        <v>-4.2140483999999999E-2</v>
      </c>
      <c r="F274">
        <v>-0.52405000000000002</v>
      </c>
      <c r="G274">
        <v>0.43584107999999999</v>
      </c>
      <c r="H274">
        <v>-5.754912</v>
      </c>
      <c r="I274">
        <v>-2.0428359999999999</v>
      </c>
      <c r="J274">
        <v>-1.088506</v>
      </c>
      <c r="K274">
        <v>2.3173450999999998</v>
      </c>
      <c r="L274">
        <v>-1.5445948</v>
      </c>
      <c r="M274">
        <v>-0.51475170000000003</v>
      </c>
      <c r="N274">
        <v>-1.1559128999999999</v>
      </c>
      <c r="O274">
        <v>-1.2958109</v>
      </c>
      <c r="P274">
        <v>-6.7316412999999997</v>
      </c>
      <c r="Q274">
        <v>-2.1908820000000002</v>
      </c>
    </row>
    <row r="275" spans="1:17" x14ac:dyDescent="0.3">
      <c r="A275" s="1">
        <v>44469</v>
      </c>
      <c r="B275">
        <v>-0.49971937999999999</v>
      </c>
      <c r="C275">
        <v>-8.3976984000000005E-2</v>
      </c>
      <c r="D275">
        <v>0.11703967999999999</v>
      </c>
      <c r="E275">
        <v>-0.55180189999999996</v>
      </c>
      <c r="F275">
        <v>-0.74933170000000004</v>
      </c>
      <c r="G275">
        <v>-0.75094700000000003</v>
      </c>
      <c r="H275">
        <v>5.7283280000000003</v>
      </c>
      <c r="I275">
        <v>2.4867058000000001E-2</v>
      </c>
      <c r="J275">
        <v>1.153624</v>
      </c>
      <c r="K275">
        <v>-0.60203669999999998</v>
      </c>
      <c r="L275">
        <v>-2.8052510000000002</v>
      </c>
      <c r="M275">
        <v>-1.9218683000000001</v>
      </c>
      <c r="N275">
        <v>2.7787923999999999</v>
      </c>
      <c r="O275">
        <v>-0.32325387</v>
      </c>
      <c r="P275">
        <v>3.3565879999999999</v>
      </c>
      <c r="Q275">
        <v>1.160264</v>
      </c>
    </row>
    <row r="276" spans="1:17" x14ac:dyDescent="0.3">
      <c r="A276" s="1">
        <v>44470</v>
      </c>
      <c r="B276">
        <v>0.94028710000000004</v>
      </c>
      <c r="C276">
        <v>-0.38467050000000003</v>
      </c>
      <c r="D276">
        <v>1.4720797999999999</v>
      </c>
      <c r="E276">
        <v>2.9582261999999999</v>
      </c>
      <c r="F276">
        <v>0.90223549999999997</v>
      </c>
      <c r="G276">
        <v>1.2171745</v>
      </c>
      <c r="H276">
        <v>-0.91555120000000001</v>
      </c>
      <c r="I276">
        <v>-2.9285133000000001</v>
      </c>
      <c r="J276">
        <v>0.52719115999999999</v>
      </c>
      <c r="K276">
        <v>2.2766829</v>
      </c>
      <c r="L276">
        <v>1.6354799</v>
      </c>
      <c r="M276">
        <v>1.5001774000000001</v>
      </c>
      <c r="N276">
        <v>1.8268584999999999</v>
      </c>
      <c r="O276">
        <v>2.5545358999999999</v>
      </c>
      <c r="P276">
        <v>5.4562090000000003</v>
      </c>
      <c r="Q276">
        <v>2.0209907999999999</v>
      </c>
    </row>
    <row r="277" spans="1:17" x14ac:dyDescent="0.3">
      <c r="A277" s="1">
        <v>44471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s="1">
        <v>44472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s="1">
        <v>44473</v>
      </c>
      <c r="B279">
        <v>0.36832093999999999</v>
      </c>
      <c r="C279">
        <v>-1.0255635000000001</v>
      </c>
      <c r="D279">
        <v>-4.8919860000000002</v>
      </c>
      <c r="E279">
        <v>-2.0719528</v>
      </c>
      <c r="F279">
        <v>-2.3391782999999999</v>
      </c>
      <c r="G279">
        <v>-2.4605632000000002</v>
      </c>
      <c r="H279">
        <v>-0.33222436999999999</v>
      </c>
      <c r="I279">
        <v>0.25805234999999999</v>
      </c>
      <c r="J279">
        <v>-4.8693419999999996</v>
      </c>
      <c r="K279">
        <v>-3.1784892</v>
      </c>
      <c r="L279">
        <v>-0.6175041</v>
      </c>
      <c r="M279">
        <v>-0.46068429999999999</v>
      </c>
      <c r="N279">
        <v>-4.1681710000000001</v>
      </c>
      <c r="O279">
        <v>-2.1117984999999999</v>
      </c>
      <c r="P279">
        <v>1.3868092999999999</v>
      </c>
      <c r="Q279">
        <v>-0.79602002999999999</v>
      </c>
    </row>
    <row r="280" spans="1:17" x14ac:dyDescent="0.3">
      <c r="A280" s="1">
        <v>44474</v>
      </c>
      <c r="B280">
        <v>9.9301340000000002E-3</v>
      </c>
      <c r="C280">
        <v>-5.622506E-2</v>
      </c>
      <c r="D280">
        <v>2.0543694000000001</v>
      </c>
      <c r="E280">
        <v>1.9871116</v>
      </c>
      <c r="F280">
        <v>1.9811273</v>
      </c>
      <c r="G280">
        <v>1.4073133</v>
      </c>
      <c r="H280">
        <v>1.6581178000000001</v>
      </c>
      <c r="I280">
        <v>-0.77992680000000003</v>
      </c>
      <c r="J280">
        <v>3.6351084999999999</v>
      </c>
      <c r="K280">
        <v>-2.6597083000000001</v>
      </c>
      <c r="L280">
        <v>-0.33459066999999998</v>
      </c>
      <c r="M280">
        <v>1.1029123999999999</v>
      </c>
      <c r="N280">
        <v>2.5198459999999998</v>
      </c>
      <c r="O280">
        <v>1.7597318</v>
      </c>
      <c r="P280">
        <v>10.576475</v>
      </c>
      <c r="Q280">
        <v>4.6922445000000002</v>
      </c>
    </row>
    <row r="281" spans="1:17" x14ac:dyDescent="0.3">
      <c r="A281" s="1">
        <v>44475</v>
      </c>
      <c r="B281">
        <v>0.33966302999999998</v>
      </c>
      <c r="C281">
        <v>-0.33702850000000001</v>
      </c>
      <c r="D281">
        <v>0.50772430000000002</v>
      </c>
      <c r="E281">
        <v>1.8138647000000001</v>
      </c>
      <c r="F281">
        <v>0.99713799999999997</v>
      </c>
      <c r="G281">
        <v>0.93548299999999995</v>
      </c>
      <c r="H281">
        <v>-4.9589214000000004</v>
      </c>
      <c r="I281">
        <v>1.1478900999999999</v>
      </c>
      <c r="J281">
        <v>1.5240908</v>
      </c>
      <c r="K281">
        <v>4.2676925999999997E-2</v>
      </c>
      <c r="L281">
        <v>-3.0612945999999999E-2</v>
      </c>
      <c r="M281">
        <v>-0.46455264000000002</v>
      </c>
      <c r="N281">
        <v>1.6461253</v>
      </c>
      <c r="O281">
        <v>1.439929</v>
      </c>
      <c r="P281">
        <v>5.0766229999999997</v>
      </c>
      <c r="Q281">
        <v>4.6017409999999996</v>
      </c>
    </row>
    <row r="282" spans="1:17" x14ac:dyDescent="0.3">
      <c r="A282" s="1">
        <v>44476</v>
      </c>
      <c r="B282">
        <v>-0.124269724</v>
      </c>
      <c r="C282">
        <v>-1.2806058</v>
      </c>
      <c r="D282">
        <v>-1.4654815000000001</v>
      </c>
      <c r="E282">
        <v>0.45020579999999999</v>
      </c>
      <c r="F282">
        <v>0.90751649999999995</v>
      </c>
      <c r="G282">
        <v>0.76456069999999998</v>
      </c>
      <c r="H282">
        <v>4.6947956</v>
      </c>
      <c r="I282">
        <v>1.0824203500000001E-2</v>
      </c>
      <c r="J282">
        <v>1.6664266999999999</v>
      </c>
      <c r="K282">
        <v>7.3838234000000003E-2</v>
      </c>
      <c r="L282">
        <v>1.8820405</v>
      </c>
      <c r="M282">
        <v>2.1939874000000001</v>
      </c>
      <c r="N282">
        <v>0.53333043999999996</v>
      </c>
      <c r="O282">
        <v>1.0624051000000001</v>
      </c>
      <c r="P282">
        <v>-1.5266478000000001</v>
      </c>
      <c r="Q282">
        <v>0.33998489999999998</v>
      </c>
    </row>
    <row r="283" spans="1:17" x14ac:dyDescent="0.3">
      <c r="A283" s="1">
        <v>44477</v>
      </c>
      <c r="B283">
        <v>-0.88433030000000001</v>
      </c>
      <c r="C283">
        <v>-1.2522697</v>
      </c>
      <c r="D283">
        <v>0.59734580000000004</v>
      </c>
      <c r="E283">
        <v>0.34437180000000001</v>
      </c>
      <c r="F283">
        <v>0.12699366000000001</v>
      </c>
      <c r="G283">
        <v>7.1263309999999996E-2</v>
      </c>
      <c r="H283">
        <v>-3.9608300000000001</v>
      </c>
      <c r="I283">
        <v>1.3270736000000001</v>
      </c>
      <c r="J283">
        <v>-0.81738829999999996</v>
      </c>
      <c r="K283">
        <v>-2.6503325000000002</v>
      </c>
      <c r="L283">
        <v>4.1925906999999998E-2</v>
      </c>
      <c r="M283">
        <v>-2.6002347000000001</v>
      </c>
      <c r="N283">
        <v>-1.6152918000000001</v>
      </c>
      <c r="O283">
        <v>0.74833629999999995</v>
      </c>
      <c r="P283">
        <v>3.1389832000000002</v>
      </c>
      <c r="Q283">
        <v>-1.0316253</v>
      </c>
    </row>
    <row r="284" spans="1:17" x14ac:dyDescent="0.3">
      <c r="A284" s="1">
        <v>44478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s="1">
        <v>44479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s="1">
        <v>44480</v>
      </c>
      <c r="B286">
        <v>-1.9909859000000001</v>
      </c>
      <c r="C286">
        <v>-3.3245325000000001</v>
      </c>
      <c r="D286">
        <v>-1.3937234999999999</v>
      </c>
      <c r="E286">
        <v>-0.21027327000000001</v>
      </c>
      <c r="F286">
        <v>-0.10347962400000001</v>
      </c>
      <c r="G286">
        <v>-6.2978270000000003E-2</v>
      </c>
      <c r="H286">
        <v>0.68964959999999997</v>
      </c>
      <c r="I286">
        <v>0.97995995999999996</v>
      </c>
      <c r="J286">
        <v>-0.6528735</v>
      </c>
      <c r="K286">
        <v>-0.71333049999999998</v>
      </c>
      <c r="L286">
        <v>-1.1631488999999999</v>
      </c>
      <c r="M286">
        <v>0.10507107</v>
      </c>
      <c r="N286">
        <v>-0.26122331999999998</v>
      </c>
      <c r="O286">
        <v>-0.62345859999999997</v>
      </c>
      <c r="P286">
        <v>8.7870240000000006</v>
      </c>
      <c r="Q286">
        <v>3.3690690000000001</v>
      </c>
    </row>
    <row r="287" spans="1:17" x14ac:dyDescent="0.3">
      <c r="A287" s="1">
        <v>44481</v>
      </c>
      <c r="B287">
        <v>-1.2872398</v>
      </c>
      <c r="C287">
        <v>-0.43182969999999998</v>
      </c>
      <c r="D287">
        <v>-0.17062426</v>
      </c>
      <c r="E287">
        <v>-0.11302829</v>
      </c>
      <c r="F287">
        <v>-1.0915637</v>
      </c>
      <c r="G287">
        <v>-0.56607722999999999</v>
      </c>
      <c r="H287">
        <v>15.124559</v>
      </c>
      <c r="I287">
        <v>-0.17812848000000001</v>
      </c>
      <c r="J287">
        <v>0.23101568</v>
      </c>
      <c r="K287">
        <v>-2.175951</v>
      </c>
      <c r="L287">
        <v>-1.1976956999999999</v>
      </c>
      <c r="M287">
        <v>1.1627913000000001</v>
      </c>
      <c r="N287">
        <v>3.788662</v>
      </c>
      <c r="O287">
        <v>-1.4332533000000001</v>
      </c>
      <c r="P287">
        <v>-4.5578599999999998</v>
      </c>
      <c r="Q287">
        <v>-2.4576425999999998</v>
      </c>
    </row>
    <row r="288" spans="1:17" x14ac:dyDescent="0.3">
      <c r="A288" s="1">
        <v>44482</v>
      </c>
      <c r="B288">
        <v>-0.3449142</v>
      </c>
      <c r="C288">
        <v>-0.22952557000000001</v>
      </c>
      <c r="D288">
        <v>-0.14680028000000001</v>
      </c>
      <c r="E288">
        <v>0.78290700000000002</v>
      </c>
      <c r="F288">
        <v>-0.43914318000000002</v>
      </c>
      <c r="G288">
        <v>-0.80608725999999997</v>
      </c>
      <c r="H288">
        <v>5.2661540000000002</v>
      </c>
      <c r="I288">
        <v>-0.95787049999999996</v>
      </c>
      <c r="J288">
        <v>0.90780260000000002</v>
      </c>
      <c r="K288">
        <v>0.3045678</v>
      </c>
      <c r="L288">
        <v>-0.89774730000000003</v>
      </c>
      <c r="M288">
        <v>0.79388619999999999</v>
      </c>
      <c r="N288">
        <v>6.5926549999999997</v>
      </c>
      <c r="O288">
        <v>0.44343472</v>
      </c>
      <c r="P288">
        <v>6.7595960000000002</v>
      </c>
      <c r="Q288">
        <v>-1.4025449999999999</v>
      </c>
    </row>
    <row r="289" spans="1:17" x14ac:dyDescent="0.3">
      <c r="A289" s="1">
        <v>44483</v>
      </c>
      <c r="B289">
        <v>0.48772096999999998</v>
      </c>
      <c r="C289">
        <v>1.7739891999999999</v>
      </c>
      <c r="D289">
        <v>0.60639379999999998</v>
      </c>
      <c r="E289">
        <v>1.5445471</v>
      </c>
      <c r="F289">
        <v>1.9643664000000001</v>
      </c>
      <c r="G289">
        <v>1.3946414</v>
      </c>
      <c r="H289">
        <v>-3.9844393999999999</v>
      </c>
      <c r="I289">
        <v>-1.003784</v>
      </c>
      <c r="J289">
        <v>3.2148720000000002</v>
      </c>
      <c r="K289">
        <v>3.9309381999999999</v>
      </c>
      <c r="L289">
        <v>2.2197366000000001</v>
      </c>
      <c r="M289">
        <v>1.993835</v>
      </c>
      <c r="N289">
        <v>1.4314651</v>
      </c>
      <c r="O289">
        <v>1.9626498000000001</v>
      </c>
      <c r="P289">
        <v>-1.0693847999999999</v>
      </c>
      <c r="Q289">
        <v>4.7085642999999999</v>
      </c>
    </row>
    <row r="290" spans="1:17" x14ac:dyDescent="0.3">
      <c r="A290" s="1">
        <v>44484</v>
      </c>
      <c r="B290">
        <v>0.29665232000000002</v>
      </c>
      <c r="C290">
        <v>-1.7950535000000001</v>
      </c>
      <c r="D290">
        <v>-1.5181661</v>
      </c>
      <c r="E290">
        <v>0.10548829999999999</v>
      </c>
      <c r="F290">
        <v>0.75625180000000003</v>
      </c>
      <c r="G290">
        <v>0.37350654999999999</v>
      </c>
      <c r="H290">
        <v>-0.66623690000000002</v>
      </c>
      <c r="I290">
        <v>1.2608885999999999</v>
      </c>
      <c r="J290">
        <v>0.15648603</v>
      </c>
      <c r="K290">
        <v>-0.11345744000000001</v>
      </c>
      <c r="L290">
        <v>2.0294308999999999</v>
      </c>
      <c r="M290">
        <v>-0.38138031999999999</v>
      </c>
      <c r="N290">
        <v>-1.4216899999999999</v>
      </c>
      <c r="O290">
        <v>-0.221771</v>
      </c>
      <c r="P290">
        <v>11.738229</v>
      </c>
      <c r="Q290">
        <v>7.5222610000000003</v>
      </c>
    </row>
    <row r="291" spans="1:17" x14ac:dyDescent="0.3">
      <c r="A291" s="1">
        <v>44485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s="1">
        <v>44486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s="1">
        <v>44487</v>
      </c>
      <c r="B293">
        <v>-0.25617479999999998</v>
      </c>
      <c r="C293">
        <v>0.281775</v>
      </c>
      <c r="D293">
        <v>3.7075279999999999</v>
      </c>
      <c r="E293">
        <v>1.4524341000000001</v>
      </c>
      <c r="F293">
        <v>0.4575014</v>
      </c>
      <c r="G293">
        <v>1.6213059999999999</v>
      </c>
      <c r="H293">
        <v>2.7918099999999999</v>
      </c>
      <c r="I293">
        <v>1.2518286999999999</v>
      </c>
      <c r="J293">
        <v>2.089429</v>
      </c>
      <c r="K293">
        <v>1.7501473000000001</v>
      </c>
      <c r="L293">
        <v>1.1646748E-2</v>
      </c>
      <c r="M293">
        <v>1.7154813</v>
      </c>
      <c r="N293">
        <v>4.9367904999999999</v>
      </c>
      <c r="O293">
        <v>1.4372826000000001</v>
      </c>
      <c r="P293">
        <v>5.694604</v>
      </c>
      <c r="Q293">
        <v>4.9918649999999998</v>
      </c>
    </row>
    <row r="294" spans="1:17" x14ac:dyDescent="0.3">
      <c r="A294" s="1">
        <v>44488</v>
      </c>
      <c r="B294">
        <v>9.1814994999999996E-2</v>
      </c>
      <c r="C294">
        <v>0.24830103000000001</v>
      </c>
      <c r="D294">
        <v>0.62681436999999995</v>
      </c>
      <c r="E294">
        <v>-0.44583677999999999</v>
      </c>
      <c r="F294">
        <v>0.63670874</v>
      </c>
      <c r="G294">
        <v>0.74726342999999995</v>
      </c>
      <c r="H294">
        <v>1.2412548000000001</v>
      </c>
      <c r="I294">
        <v>-0.65719485</v>
      </c>
      <c r="J294">
        <v>-0.44574142</v>
      </c>
      <c r="K294">
        <v>-6.5541269999999999E-2</v>
      </c>
      <c r="L294">
        <v>0.73295829999999995</v>
      </c>
      <c r="M294">
        <v>-1.9856750999999999</v>
      </c>
      <c r="N294">
        <v>-1.7929077</v>
      </c>
      <c r="O294">
        <v>-0.43036938000000002</v>
      </c>
      <c r="P294">
        <v>3.9960623000000002</v>
      </c>
      <c r="Q294">
        <v>3.4088373000000001</v>
      </c>
    </row>
    <row r="295" spans="1:17" x14ac:dyDescent="0.3">
      <c r="A295" s="1">
        <v>44489</v>
      </c>
      <c r="B295">
        <v>2.024591</v>
      </c>
      <c r="C295">
        <v>2.4669289999999999</v>
      </c>
      <c r="D295">
        <v>-0.14181732999999999</v>
      </c>
      <c r="E295">
        <v>-0.63835379999999997</v>
      </c>
      <c r="F295">
        <v>-0.56850314000000002</v>
      </c>
      <c r="G295">
        <v>-3.8456917E-2</v>
      </c>
      <c r="H295">
        <v>11.660254</v>
      </c>
      <c r="I295">
        <v>-1.276648</v>
      </c>
      <c r="J295">
        <v>-1.209122</v>
      </c>
      <c r="K295">
        <v>1.0204315E-2</v>
      </c>
      <c r="L295">
        <v>1.1373877999999999</v>
      </c>
      <c r="M295">
        <v>0.20986795</v>
      </c>
      <c r="N295">
        <v>-2.7525424999999999E-2</v>
      </c>
      <c r="O295">
        <v>-1.3943612999999999</v>
      </c>
      <c r="P295">
        <v>-1.9256473000000001</v>
      </c>
      <c r="Q295">
        <v>2.5865078000000001</v>
      </c>
    </row>
    <row r="296" spans="1:17" x14ac:dyDescent="0.3">
      <c r="A296" s="1">
        <v>44490</v>
      </c>
      <c r="B296">
        <v>-0.15169382000000001</v>
      </c>
      <c r="C296">
        <v>-3.9252818</v>
      </c>
      <c r="D296">
        <v>0.58337450000000002</v>
      </c>
      <c r="E296">
        <v>1.3523221000000001</v>
      </c>
      <c r="F296">
        <v>1.1966348</v>
      </c>
      <c r="G296">
        <v>0.40751695999999998</v>
      </c>
      <c r="H296">
        <v>-1.4991999</v>
      </c>
      <c r="I296">
        <v>-1.408118</v>
      </c>
      <c r="J296">
        <v>2.9314637000000001</v>
      </c>
      <c r="K296">
        <v>1.6694427000000001</v>
      </c>
      <c r="L296">
        <v>-0.74683429999999995</v>
      </c>
      <c r="M296">
        <v>0.12435913</v>
      </c>
      <c r="N296">
        <v>0.53222179999999997</v>
      </c>
      <c r="O296">
        <v>0.34248830000000002</v>
      </c>
      <c r="P296">
        <v>-3.820926</v>
      </c>
      <c r="Q296">
        <v>-4.4233503000000001</v>
      </c>
    </row>
    <row r="297" spans="1:17" x14ac:dyDescent="0.3">
      <c r="A297" s="1">
        <v>44491</v>
      </c>
      <c r="B297">
        <v>-0.88263749999999996</v>
      </c>
      <c r="C297">
        <v>-4.1246414000000002E-3</v>
      </c>
      <c r="D297">
        <v>-5.0716520000000003</v>
      </c>
      <c r="E297">
        <v>-0.5360007</v>
      </c>
      <c r="F297">
        <v>0.22376776000000001</v>
      </c>
      <c r="G297">
        <v>-0.54962040000000001</v>
      </c>
      <c r="H297">
        <v>-2.1237135000000001E-2</v>
      </c>
      <c r="I297">
        <v>-0.14350414</v>
      </c>
      <c r="J297">
        <v>0.12856722000000001</v>
      </c>
      <c r="K297">
        <v>1.1129737</v>
      </c>
      <c r="L297">
        <v>-0.20918845999999999</v>
      </c>
      <c r="M297">
        <v>0.48733949999999998</v>
      </c>
      <c r="N297">
        <v>-0.27109385000000003</v>
      </c>
      <c r="O297">
        <v>-3.0649304000000002</v>
      </c>
      <c r="P297">
        <v>-2.8688014000000002</v>
      </c>
      <c r="Q297">
        <v>0.25535822000000002</v>
      </c>
    </row>
    <row r="298" spans="1:17" x14ac:dyDescent="0.3">
      <c r="A298" s="1">
        <v>44492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s="1">
        <v>44493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s="1">
        <v>44494</v>
      </c>
      <c r="B300">
        <v>-1.3912796999999999</v>
      </c>
      <c r="C300">
        <v>-1.5332937</v>
      </c>
      <c r="D300">
        <v>0.51276683999999995</v>
      </c>
      <c r="E300">
        <v>-1.0655999</v>
      </c>
      <c r="F300">
        <v>0.54779049999999996</v>
      </c>
      <c r="G300">
        <v>-0.76827407000000003</v>
      </c>
      <c r="H300">
        <v>2.3038387</v>
      </c>
      <c r="I300">
        <v>-2.2353828</v>
      </c>
      <c r="J300">
        <v>1.1869907</v>
      </c>
      <c r="K300">
        <v>-0.15752911999999999</v>
      </c>
      <c r="L300">
        <v>3.6883354E-2</v>
      </c>
      <c r="M300">
        <v>-3.2437027</v>
      </c>
      <c r="N300">
        <v>-1.8873096</v>
      </c>
      <c r="O300">
        <v>-0.82112549999999995</v>
      </c>
      <c r="P300">
        <v>9.7615960000000008</v>
      </c>
      <c r="Q300">
        <v>7.4151277999999996</v>
      </c>
    </row>
    <row r="301" spans="1:17" x14ac:dyDescent="0.3">
      <c r="A301" s="1">
        <v>44495</v>
      </c>
      <c r="B301">
        <v>0.88180303999999998</v>
      </c>
      <c r="C301">
        <v>0.30219554999999998</v>
      </c>
      <c r="D301">
        <v>-3.9843798000000001</v>
      </c>
      <c r="E301">
        <v>0.57365893999999995</v>
      </c>
      <c r="F301">
        <v>2.1902083999999999</v>
      </c>
      <c r="G301">
        <v>0.38870573000000003</v>
      </c>
      <c r="H301">
        <v>-0.56318045000000005</v>
      </c>
      <c r="I301">
        <v>0.35148859999999998</v>
      </c>
      <c r="J301">
        <v>6.6220879999999998</v>
      </c>
      <c r="K301">
        <v>-0.72890520000000003</v>
      </c>
      <c r="L301">
        <v>-1.3385653</v>
      </c>
      <c r="M301">
        <v>-0.57422519999999999</v>
      </c>
      <c r="N301">
        <v>2.4217843999999999</v>
      </c>
      <c r="O301">
        <v>1.2849330999999999</v>
      </c>
      <c r="P301">
        <v>-3.4123123</v>
      </c>
      <c r="Q301">
        <v>-1.9256591999999999</v>
      </c>
    </row>
    <row r="302" spans="1:17" x14ac:dyDescent="0.3">
      <c r="A302" s="1">
        <v>44496</v>
      </c>
      <c r="B302">
        <v>-0.59302449999999995</v>
      </c>
      <c r="C302">
        <v>0.48094988</v>
      </c>
      <c r="D302">
        <v>-0.8827448</v>
      </c>
      <c r="E302">
        <v>4.4791699999999999</v>
      </c>
      <c r="F302">
        <v>-1.7637193</v>
      </c>
      <c r="G302">
        <v>-5.8639049999999998E-2</v>
      </c>
      <c r="H302">
        <v>-6.2273500000000004</v>
      </c>
      <c r="I302">
        <v>0.47932862999999998</v>
      </c>
      <c r="J302">
        <v>-0.82201959999999996</v>
      </c>
      <c r="K302">
        <v>2.9249071999999998</v>
      </c>
      <c r="L302">
        <v>-1.5057503999999999</v>
      </c>
      <c r="M302">
        <v>-1.6505182</v>
      </c>
      <c r="N302">
        <v>-2.5648415</v>
      </c>
      <c r="O302">
        <v>5.2291749999999997</v>
      </c>
      <c r="P302">
        <v>-5.0916249999999996</v>
      </c>
      <c r="Q302">
        <v>-2.1969973999999999</v>
      </c>
    </row>
    <row r="303" spans="1:17" x14ac:dyDescent="0.3">
      <c r="A303" s="1">
        <v>44497</v>
      </c>
      <c r="B303">
        <v>0.24160147000000001</v>
      </c>
      <c r="C303">
        <v>-0.57808757</v>
      </c>
      <c r="D303">
        <v>1.4229773999999999</v>
      </c>
      <c r="E303">
        <v>0.28368235000000003</v>
      </c>
      <c r="F303">
        <v>1.1527658000000001</v>
      </c>
      <c r="G303">
        <v>2.4159790000000001</v>
      </c>
      <c r="H303">
        <v>2.3105264000000001</v>
      </c>
      <c r="I303">
        <v>-0.28312206000000001</v>
      </c>
      <c r="J303">
        <v>1.9212365</v>
      </c>
      <c r="K303">
        <v>4.0062547000000004</v>
      </c>
      <c r="L303">
        <v>3.9740799999999998</v>
      </c>
      <c r="M303">
        <v>0.22500753000000001</v>
      </c>
      <c r="N303">
        <v>0.69600344000000003</v>
      </c>
      <c r="O303">
        <v>-0.33298135000000001</v>
      </c>
      <c r="P303">
        <v>0.61771869999999995</v>
      </c>
      <c r="Q303">
        <v>2.3104667999999999</v>
      </c>
    </row>
    <row r="304" spans="1:17" x14ac:dyDescent="0.3">
      <c r="A304" s="1">
        <v>44498</v>
      </c>
      <c r="B304">
        <v>0.26547910000000002</v>
      </c>
      <c r="C304">
        <v>-0.96361640000000004</v>
      </c>
      <c r="D304">
        <v>2.0022988000000002</v>
      </c>
      <c r="E304">
        <v>2.1452426999999998</v>
      </c>
      <c r="F304">
        <v>0.30212401999999999</v>
      </c>
      <c r="G304">
        <v>-1.9079029999999999</v>
      </c>
      <c r="H304">
        <v>-3.4674882999999999</v>
      </c>
      <c r="I304">
        <v>0.36683083</v>
      </c>
      <c r="J304">
        <v>2.4135113000000001</v>
      </c>
      <c r="K304">
        <v>-0.17179249999999999</v>
      </c>
      <c r="L304">
        <v>-0.13321042</v>
      </c>
      <c r="M304">
        <v>0.36876202000000002</v>
      </c>
      <c r="N304">
        <v>0.12979507000000001</v>
      </c>
      <c r="O304">
        <v>1.4108896</v>
      </c>
      <c r="P304">
        <v>3.5738707000000001</v>
      </c>
      <c r="Q304">
        <v>-3.2544136E-3</v>
      </c>
    </row>
    <row r="305" spans="1:17" x14ac:dyDescent="0.3">
      <c r="A305" s="1">
        <v>44499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s="1">
        <v>44500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s="1">
        <v>44501</v>
      </c>
      <c r="B307">
        <v>0.60005189999999997</v>
      </c>
      <c r="C307">
        <v>1.4024734000000001</v>
      </c>
      <c r="D307">
        <v>2.670455</v>
      </c>
      <c r="E307">
        <v>-7.0273875999999997E-3</v>
      </c>
      <c r="F307">
        <v>-9.4234939999999993E-3</v>
      </c>
      <c r="G307">
        <v>0.11150837</v>
      </c>
      <c r="H307">
        <v>5.2768470000000001</v>
      </c>
      <c r="I307">
        <v>2.975762</v>
      </c>
      <c r="J307">
        <v>1.6998530000000001</v>
      </c>
      <c r="K307">
        <v>2.1265984000000002</v>
      </c>
      <c r="L307">
        <v>1.3521314</v>
      </c>
      <c r="M307">
        <v>1.9240618</v>
      </c>
      <c r="N307">
        <v>-3.8361429999999999</v>
      </c>
      <c r="O307">
        <v>-2.4174272999999999</v>
      </c>
      <c r="P307">
        <v>6.9779277000000004</v>
      </c>
      <c r="Q307">
        <v>4.3227196000000001</v>
      </c>
    </row>
    <row r="308" spans="1:17" x14ac:dyDescent="0.3">
      <c r="A308" s="1">
        <v>44502</v>
      </c>
      <c r="B308">
        <v>-0.88221430000000001</v>
      </c>
      <c r="C308">
        <v>-0.21744967000000001</v>
      </c>
      <c r="D308">
        <v>-0.74059370000000002</v>
      </c>
      <c r="E308">
        <v>0.97392800000000002</v>
      </c>
      <c r="F308">
        <v>1.539588</v>
      </c>
      <c r="G308">
        <v>0.54466724</v>
      </c>
      <c r="H308">
        <v>2.65733</v>
      </c>
      <c r="I308">
        <v>0.48685074</v>
      </c>
      <c r="J308">
        <v>2.0530580999999999</v>
      </c>
      <c r="K308">
        <v>-3.6149144</v>
      </c>
      <c r="L308">
        <v>0.68005322999999995</v>
      </c>
      <c r="M308">
        <v>0.72720050000000003</v>
      </c>
      <c r="N308">
        <v>-0.55519940000000001</v>
      </c>
      <c r="O308">
        <v>1.1808156999999999</v>
      </c>
      <c r="P308">
        <v>13.916445</v>
      </c>
      <c r="Q308">
        <v>1.4479398999999999</v>
      </c>
    </row>
    <row r="309" spans="1:17" x14ac:dyDescent="0.3">
      <c r="A309" s="1">
        <v>44503</v>
      </c>
      <c r="B309">
        <v>1.3082981</v>
      </c>
      <c r="C309">
        <v>5.9343339999999998</v>
      </c>
      <c r="D309">
        <v>1.6857386000000001</v>
      </c>
      <c r="E309">
        <v>0.86299179999999998</v>
      </c>
      <c r="F309">
        <v>1.5930176</v>
      </c>
      <c r="G309">
        <v>1.5859962000000001</v>
      </c>
      <c r="H309">
        <v>10.157287999999999</v>
      </c>
      <c r="I309">
        <v>0.35333632999999998</v>
      </c>
      <c r="J309">
        <v>1.3509154000000001</v>
      </c>
      <c r="K309">
        <v>3.2402514999999998</v>
      </c>
      <c r="L309">
        <v>-1.1337280000000001</v>
      </c>
      <c r="M309">
        <v>-1.2755156000000001</v>
      </c>
      <c r="N309">
        <v>1.5495181</v>
      </c>
      <c r="O309">
        <v>1.4064789</v>
      </c>
      <c r="P309">
        <v>2.6967525000000001</v>
      </c>
      <c r="Q309">
        <v>3.0050515999999998</v>
      </c>
    </row>
    <row r="310" spans="1:17" x14ac:dyDescent="0.3">
      <c r="A310" s="1">
        <v>44504</v>
      </c>
      <c r="B310">
        <v>-1.9677639</v>
      </c>
      <c r="C310">
        <v>0.67588090000000001</v>
      </c>
      <c r="D310">
        <v>1.3698459000000001</v>
      </c>
      <c r="E310">
        <v>0.82430840000000005</v>
      </c>
      <c r="F310">
        <v>1.2465119</v>
      </c>
      <c r="G310">
        <v>-0.25709270000000001</v>
      </c>
      <c r="H310">
        <v>4.4350265999999996</v>
      </c>
      <c r="I310">
        <v>1.6570925999999999</v>
      </c>
      <c r="J310">
        <v>12.146557</v>
      </c>
      <c r="K310">
        <v>4.5140979999999997</v>
      </c>
      <c r="L310">
        <v>0.11276007</v>
      </c>
      <c r="M310">
        <v>0.42673349999999999</v>
      </c>
      <c r="N310">
        <v>3.4104228000000001</v>
      </c>
      <c r="O310">
        <v>1.2329817000000001</v>
      </c>
      <c r="P310">
        <v>-0.47966838000000001</v>
      </c>
      <c r="Q310">
        <v>0.11343955999999999</v>
      </c>
    </row>
    <row r="311" spans="1:17" x14ac:dyDescent="0.3">
      <c r="A311" s="1">
        <v>44505</v>
      </c>
      <c r="B311">
        <v>0.96515419999999996</v>
      </c>
      <c r="C311">
        <v>0.22773742999999999</v>
      </c>
      <c r="D311">
        <v>1.7868519</v>
      </c>
      <c r="E311">
        <v>9.8204609999999998E-2</v>
      </c>
      <c r="F311">
        <v>2.0928024999999999</v>
      </c>
      <c r="G311">
        <v>0.56984425000000005</v>
      </c>
      <c r="H311">
        <v>0.43066739999999998</v>
      </c>
      <c r="I311">
        <v>-2.7313888</v>
      </c>
      <c r="J311">
        <v>4.6610831999999998E-2</v>
      </c>
      <c r="K311">
        <v>2.7399062999999999</v>
      </c>
      <c r="L311">
        <v>1.3385773000000001</v>
      </c>
      <c r="M311">
        <v>0.60424805000000004</v>
      </c>
      <c r="N311">
        <v>-2.0070076000000001</v>
      </c>
      <c r="O311">
        <v>0.60645340000000003</v>
      </c>
      <c r="P311">
        <v>-0.52121280000000003</v>
      </c>
      <c r="Q311">
        <v>-1.941508</v>
      </c>
    </row>
    <row r="312" spans="1:17" x14ac:dyDescent="0.3">
      <c r="A312" s="1">
        <v>44506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s="1">
        <v>44507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s="1">
        <v>44508</v>
      </c>
      <c r="B314">
        <v>-5.2154063999999998E-3</v>
      </c>
      <c r="C314">
        <v>-1.6500771000000001</v>
      </c>
      <c r="D314">
        <v>-0.91168283999999999</v>
      </c>
      <c r="E314">
        <v>9.9051E-2</v>
      </c>
      <c r="F314">
        <v>-0.17182827000000001</v>
      </c>
      <c r="G314">
        <v>-0.73146820000000001</v>
      </c>
      <c r="H314">
        <v>10.720491000000001</v>
      </c>
      <c r="I314">
        <v>5.6628584999999996</v>
      </c>
      <c r="J314">
        <v>3.3524394000000002</v>
      </c>
      <c r="K314">
        <v>-0.50234199999999996</v>
      </c>
      <c r="L314">
        <v>3.8810850000000001</v>
      </c>
      <c r="M314">
        <v>-0.37540196999999997</v>
      </c>
      <c r="N314">
        <v>3.2910347</v>
      </c>
      <c r="O314">
        <v>-5.7148932999999999E-2</v>
      </c>
      <c r="P314">
        <v>17.779028</v>
      </c>
      <c r="Q314">
        <v>4.8191430000000004</v>
      </c>
    </row>
    <row r="315" spans="1:17" x14ac:dyDescent="0.3">
      <c r="A315" s="1">
        <v>44509</v>
      </c>
      <c r="B315">
        <v>-0.66983700000000002</v>
      </c>
      <c r="C315">
        <v>-1.3219893</v>
      </c>
      <c r="D315">
        <v>-1.4537036000000001</v>
      </c>
      <c r="E315">
        <v>-0.80578329999999998</v>
      </c>
      <c r="F315">
        <v>-0.70343613999999999</v>
      </c>
      <c r="G315">
        <v>-0.25399923000000002</v>
      </c>
      <c r="H315">
        <v>3.4186719999999999</v>
      </c>
      <c r="I315">
        <v>-1.3395250000000001</v>
      </c>
      <c r="J315">
        <v>-0.97354649999999998</v>
      </c>
      <c r="K315">
        <v>-2.5581121000000002</v>
      </c>
      <c r="L315">
        <v>-2.5607228000000002</v>
      </c>
      <c r="M315">
        <v>2.1407484999999999</v>
      </c>
      <c r="N315">
        <v>3.1060219999999998</v>
      </c>
      <c r="O315">
        <v>-0.57382584000000003</v>
      </c>
      <c r="P315">
        <v>0.54517983999999997</v>
      </c>
      <c r="Q315">
        <v>0.47684907999999998</v>
      </c>
    </row>
    <row r="316" spans="1:17" x14ac:dyDescent="0.3">
      <c r="A316" s="1">
        <v>44510</v>
      </c>
      <c r="B316">
        <v>1.0141610999999999</v>
      </c>
      <c r="C316">
        <v>6.3335896000000003E-2</v>
      </c>
      <c r="D316">
        <v>-1.9895434000000001</v>
      </c>
      <c r="E316">
        <v>-1.2151122000000001</v>
      </c>
      <c r="F316">
        <v>-1.3012767000000001</v>
      </c>
      <c r="G316">
        <v>-1.5996992999999999</v>
      </c>
      <c r="H316">
        <v>-1.1972487000000001</v>
      </c>
      <c r="I316">
        <v>-3.3884823000000002</v>
      </c>
      <c r="J316">
        <v>-3.5975635000000001</v>
      </c>
      <c r="K316">
        <v>-0.83032846000000005</v>
      </c>
      <c r="L316">
        <v>-1.1786163000000001</v>
      </c>
      <c r="M316">
        <v>0.22559166</v>
      </c>
      <c r="N316">
        <v>-3.6534249999999999</v>
      </c>
      <c r="O316">
        <v>-1.7150581</v>
      </c>
      <c r="P316">
        <v>-14.510040999999999</v>
      </c>
      <c r="Q316">
        <v>-7.7588263</v>
      </c>
    </row>
    <row r="317" spans="1:17" x14ac:dyDescent="0.3">
      <c r="A317" s="1">
        <v>44511</v>
      </c>
      <c r="B317">
        <v>-0.28938055000000001</v>
      </c>
      <c r="C317">
        <v>-0.90758203999999998</v>
      </c>
      <c r="D317">
        <v>2.6285648000000002E-2</v>
      </c>
      <c r="E317">
        <v>0.48850775000000002</v>
      </c>
      <c r="F317">
        <v>1.2038827000000001</v>
      </c>
      <c r="G317">
        <v>-3.8027762999999999E-2</v>
      </c>
      <c r="H317">
        <v>5.5724619999999998</v>
      </c>
      <c r="I317">
        <v>1.0846853000000001</v>
      </c>
      <c r="J317">
        <v>3.1559586999999998</v>
      </c>
      <c r="K317">
        <v>0.14580488</v>
      </c>
      <c r="L317">
        <v>0.89571476000000005</v>
      </c>
      <c r="M317">
        <v>0.65857169999999998</v>
      </c>
      <c r="N317">
        <v>-0.23151636</v>
      </c>
      <c r="O317">
        <v>-9.1266630000000001E-2</v>
      </c>
      <c r="P317">
        <v>9.0176219999999994</v>
      </c>
      <c r="Q317">
        <v>2.3663401999999998</v>
      </c>
    </row>
    <row r="318" spans="1:17" x14ac:dyDescent="0.3">
      <c r="A318" s="1">
        <v>44512</v>
      </c>
      <c r="B318">
        <v>-0.31113625</v>
      </c>
      <c r="C318">
        <v>-0.29557347</v>
      </c>
      <c r="D318">
        <v>3.9066315</v>
      </c>
      <c r="E318">
        <v>1.1875629999999999</v>
      </c>
      <c r="F318">
        <v>1.3049245</v>
      </c>
      <c r="G318">
        <v>1.3306141</v>
      </c>
      <c r="H318">
        <v>-0.46555400000000002</v>
      </c>
      <c r="I318">
        <v>0.95475909999999997</v>
      </c>
      <c r="J318">
        <v>-0.10162591999999999</v>
      </c>
      <c r="K318">
        <v>-6.4218044000000002E-2</v>
      </c>
      <c r="L318">
        <v>0.25287867000000003</v>
      </c>
      <c r="M318">
        <v>2.5744915000000002</v>
      </c>
      <c r="N318">
        <v>1.1003255999999999</v>
      </c>
      <c r="O318">
        <v>1.893723</v>
      </c>
      <c r="P318">
        <v>7.2893499999999998</v>
      </c>
      <c r="Q318">
        <v>1.8554211</v>
      </c>
    </row>
    <row r="319" spans="1:17" x14ac:dyDescent="0.3">
      <c r="A319" s="1">
        <v>44513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 s="1">
        <v>44514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s="1">
        <v>44515</v>
      </c>
      <c r="B321">
        <v>-4.1604040000000004E-3</v>
      </c>
      <c r="C321">
        <v>-0.51569339999999997</v>
      </c>
      <c r="D321">
        <v>1.8356562000000001</v>
      </c>
      <c r="E321">
        <v>-0.31147599999999998</v>
      </c>
      <c r="F321">
        <v>0.3335476</v>
      </c>
      <c r="G321">
        <v>-0.11200905</v>
      </c>
      <c r="H321">
        <v>-5.7792187000000004</v>
      </c>
      <c r="I321">
        <v>-0.46051740000000002</v>
      </c>
      <c r="J321">
        <v>-1.3182938</v>
      </c>
      <c r="K321">
        <v>0.66661835000000003</v>
      </c>
      <c r="L321">
        <v>-0.86323019999999995</v>
      </c>
      <c r="M321">
        <v>-1.6902983</v>
      </c>
      <c r="N321">
        <v>-10.711080000000001</v>
      </c>
      <c r="O321">
        <v>-0.27049183999999998</v>
      </c>
      <c r="P321">
        <v>-27.115041999999999</v>
      </c>
      <c r="Q321">
        <v>0.57440996</v>
      </c>
    </row>
    <row r="322" spans="1:17" x14ac:dyDescent="0.3">
      <c r="A322" s="1">
        <v>44516</v>
      </c>
      <c r="B322">
        <v>-0.50973889999999999</v>
      </c>
      <c r="C322">
        <v>0.64170360000000004</v>
      </c>
      <c r="D322">
        <v>-1.1853456</v>
      </c>
      <c r="E322">
        <v>1.1650562</v>
      </c>
      <c r="F322">
        <v>0.67101717000000005</v>
      </c>
      <c r="G322">
        <v>0.80761910000000003</v>
      </c>
      <c r="H322">
        <v>-5.2939296000000002</v>
      </c>
      <c r="I322">
        <v>-8.9311600000000005E-2</v>
      </c>
      <c r="J322">
        <v>0.73369740000000006</v>
      </c>
      <c r="K322">
        <v>-0.15757083999999999</v>
      </c>
      <c r="L322">
        <v>-0.95920559999999999</v>
      </c>
      <c r="M322">
        <v>2.2787809999999999</v>
      </c>
      <c r="N322">
        <v>3.4340261999999999</v>
      </c>
      <c r="O322">
        <v>-0.24852753</v>
      </c>
      <c r="P322">
        <v>8.5794925999999994E-2</v>
      </c>
      <c r="Q322">
        <v>-0.79943540000000002</v>
      </c>
    </row>
    <row r="323" spans="1:17" x14ac:dyDescent="0.3">
      <c r="A323" s="1">
        <v>44517</v>
      </c>
      <c r="B323">
        <v>-0.41914582</v>
      </c>
      <c r="C323">
        <v>-0.77452659999999995</v>
      </c>
      <c r="D323">
        <v>-0.4238248</v>
      </c>
      <c r="E323">
        <v>0.28400419999999998</v>
      </c>
      <c r="F323">
        <v>0.36940574999999998</v>
      </c>
      <c r="G323">
        <v>1.8686891000000001</v>
      </c>
      <c r="H323">
        <v>-2.4535775000000002</v>
      </c>
      <c r="I323">
        <v>-0.85301400000000005</v>
      </c>
      <c r="J323">
        <v>-2.9095292000000001</v>
      </c>
      <c r="K323">
        <v>-8.2594156000000002E-2</v>
      </c>
      <c r="L323">
        <v>-0.9790778</v>
      </c>
      <c r="M323">
        <v>0.45936107999999998</v>
      </c>
      <c r="N323">
        <v>2.9915094</v>
      </c>
      <c r="O323">
        <v>0.33199786999999997</v>
      </c>
      <c r="P323">
        <v>-7.7837943999999997</v>
      </c>
      <c r="Q323">
        <v>1.5049934</v>
      </c>
    </row>
    <row r="324" spans="1:17" x14ac:dyDescent="0.3">
      <c r="A324" s="1">
        <v>44518</v>
      </c>
      <c r="B324">
        <v>-1.1021793</v>
      </c>
      <c r="C324">
        <v>-0.33535957</v>
      </c>
      <c r="D324">
        <v>-0.765872</v>
      </c>
      <c r="E324">
        <v>0.47655106000000003</v>
      </c>
      <c r="F324">
        <v>0.74971913999999995</v>
      </c>
      <c r="G324">
        <v>2.6926874999999999</v>
      </c>
      <c r="H324">
        <v>2.9965161999999999</v>
      </c>
      <c r="I324">
        <v>-0.91536044999999999</v>
      </c>
      <c r="J324">
        <v>8.0805419999999994</v>
      </c>
      <c r="K324">
        <v>-0.79072714</v>
      </c>
      <c r="L324">
        <v>-0.92378855000000004</v>
      </c>
      <c r="M324">
        <v>-1.1017619999999999</v>
      </c>
      <c r="N324">
        <v>-2.029115</v>
      </c>
      <c r="O324">
        <v>1.0517597000000001</v>
      </c>
      <c r="P324">
        <v>0.84296464999999998</v>
      </c>
      <c r="Q324">
        <v>-6.7690729999999997</v>
      </c>
    </row>
    <row r="325" spans="1:17" x14ac:dyDescent="0.3">
      <c r="A325" s="1">
        <v>44519</v>
      </c>
      <c r="B325">
        <v>-0.34647583999999998</v>
      </c>
      <c r="C325">
        <v>-0.76913240000000005</v>
      </c>
      <c r="D325">
        <v>2.3574948</v>
      </c>
      <c r="E325">
        <v>0.93939304000000001</v>
      </c>
      <c r="F325">
        <v>-0.66561700000000001</v>
      </c>
      <c r="G325">
        <v>2.1024465999999999</v>
      </c>
      <c r="H325">
        <v>-12.100452000000001</v>
      </c>
      <c r="I325">
        <v>2.8956056000000001</v>
      </c>
      <c r="J325">
        <v>4.5503020000000003</v>
      </c>
      <c r="K325">
        <v>1.8706441</v>
      </c>
      <c r="L325">
        <v>-9.0390444E-2</v>
      </c>
      <c r="M325">
        <v>1.8863319999999999</v>
      </c>
      <c r="N325">
        <v>-2.2908746999999998</v>
      </c>
      <c r="O325">
        <v>-0.2129972</v>
      </c>
      <c r="P325">
        <v>6.6802979999999996</v>
      </c>
      <c r="Q325">
        <v>3.1844258000000001</v>
      </c>
    </row>
    <row r="326" spans="1:17" x14ac:dyDescent="0.3">
      <c r="A326" s="1">
        <v>44520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s="1">
        <v>44521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s="1">
        <v>44522</v>
      </c>
      <c r="B328">
        <v>1.3156295</v>
      </c>
      <c r="C328">
        <v>-1.5516460000000001</v>
      </c>
      <c r="D328">
        <v>-1.2632190999999999</v>
      </c>
      <c r="E328">
        <v>-0.97684859999999996</v>
      </c>
      <c r="F328">
        <v>-2.7353763999999998</v>
      </c>
      <c r="G328">
        <v>0.27159452000000001</v>
      </c>
      <c r="H328">
        <v>-4.4490575999999997</v>
      </c>
      <c r="I328">
        <v>-0.67064166000000003</v>
      </c>
      <c r="J328">
        <v>-3.1400323000000001</v>
      </c>
      <c r="K328">
        <v>-1.4662980999999999</v>
      </c>
      <c r="L328">
        <v>0.94658136000000004</v>
      </c>
      <c r="M328">
        <v>-0.39776563999999998</v>
      </c>
      <c r="N328">
        <v>-7.0025024</v>
      </c>
      <c r="O328">
        <v>-1.7829955</v>
      </c>
      <c r="P328">
        <v>-9.3643959999999993</v>
      </c>
      <c r="Q328">
        <v>-5.15306</v>
      </c>
    </row>
    <row r="329" spans="1:17" x14ac:dyDescent="0.3">
      <c r="A329" s="1">
        <v>44523</v>
      </c>
      <c r="B329">
        <v>0.80142020000000003</v>
      </c>
      <c r="C329">
        <v>1.8120646</v>
      </c>
      <c r="D329">
        <v>-0.71455835999999995</v>
      </c>
      <c r="E329">
        <v>-0.24276971999999999</v>
      </c>
      <c r="F329">
        <v>0.72623490000000002</v>
      </c>
      <c r="G329">
        <v>0.63554049999999995</v>
      </c>
      <c r="H329">
        <v>7.0035933999999997</v>
      </c>
      <c r="I329">
        <v>0.17411709</v>
      </c>
      <c r="J329">
        <v>-0.26735662999999998</v>
      </c>
      <c r="K329">
        <v>-3.2699167999999998</v>
      </c>
      <c r="L329">
        <v>1.8557549</v>
      </c>
      <c r="M329">
        <v>9.6738340000000006E-2</v>
      </c>
      <c r="N329">
        <v>-3.4031272000000001</v>
      </c>
      <c r="O329">
        <v>3.5548209999999997E-2</v>
      </c>
      <c r="P329">
        <v>5.5567979999999997</v>
      </c>
      <c r="Q329">
        <v>0.93971490000000002</v>
      </c>
    </row>
    <row r="330" spans="1:17" x14ac:dyDescent="0.3">
      <c r="A330" s="1">
        <v>44524</v>
      </c>
      <c r="B330">
        <v>-0.45080779999999998</v>
      </c>
      <c r="C330">
        <v>-1.1237979</v>
      </c>
      <c r="D330">
        <v>0.84921120000000005</v>
      </c>
      <c r="E330">
        <v>-0.20945072000000001</v>
      </c>
      <c r="F330">
        <v>0.37113427999999998</v>
      </c>
      <c r="G330">
        <v>5.0067899999999999E-2</v>
      </c>
      <c r="H330">
        <v>-1.418364</v>
      </c>
      <c r="I330">
        <v>-0.60747859999999998</v>
      </c>
      <c r="J330">
        <v>2.6377199999999998</v>
      </c>
      <c r="K330">
        <v>2.1358967</v>
      </c>
      <c r="L330">
        <v>0.56769849999999999</v>
      </c>
      <c r="M330">
        <v>-1.2074828</v>
      </c>
      <c r="N330">
        <v>-0.19520520999999999</v>
      </c>
      <c r="O330">
        <v>-4.6169757999999998E-2</v>
      </c>
      <c r="P330">
        <v>0.23921728</v>
      </c>
      <c r="Q330">
        <v>-1.7927109999999999</v>
      </c>
    </row>
    <row r="331" spans="1:17" x14ac:dyDescent="0.3">
      <c r="A331" s="1">
        <v>44525</v>
      </c>
      <c r="B331">
        <v>0.31607150000000001</v>
      </c>
      <c r="C331">
        <v>0.31607150000000001</v>
      </c>
      <c r="D331">
        <v>0.31607150000000001</v>
      </c>
      <c r="E331">
        <v>0.31607150000000001</v>
      </c>
      <c r="F331">
        <v>0.31607150000000001</v>
      </c>
      <c r="G331">
        <v>0.31607150000000001</v>
      </c>
      <c r="H331">
        <v>0.31607150000000001</v>
      </c>
      <c r="I331">
        <v>1.9837499000000001</v>
      </c>
      <c r="J331">
        <v>0.31607150000000001</v>
      </c>
      <c r="K331">
        <v>0.31607150000000001</v>
      </c>
      <c r="L331">
        <v>0.31607150000000001</v>
      </c>
      <c r="M331">
        <v>0.31607150000000001</v>
      </c>
      <c r="N331">
        <v>0.31607150000000001</v>
      </c>
      <c r="O331">
        <v>0.31607150000000001</v>
      </c>
      <c r="P331">
        <v>0.31607150000000001</v>
      </c>
      <c r="Q331">
        <v>0.31607150000000001</v>
      </c>
    </row>
    <row r="332" spans="1:17" x14ac:dyDescent="0.3">
      <c r="A332" s="1">
        <v>44526</v>
      </c>
      <c r="B332">
        <v>0.52795409999999998</v>
      </c>
      <c r="C332">
        <v>-0.57570933999999996</v>
      </c>
      <c r="D332">
        <v>-2.0777404000000002</v>
      </c>
      <c r="E332">
        <v>-2.1855414</v>
      </c>
      <c r="F332">
        <v>-1.922077</v>
      </c>
      <c r="G332">
        <v>-2.9196977999999998</v>
      </c>
      <c r="H332">
        <v>-3.9210856000000001</v>
      </c>
      <c r="I332">
        <v>-0.42115449999999999</v>
      </c>
      <c r="J332">
        <v>-3.336805</v>
      </c>
      <c r="K332">
        <v>-1.5012741000000001</v>
      </c>
      <c r="L332">
        <v>-3.7816882000000001</v>
      </c>
      <c r="M332">
        <v>-0.11814833</v>
      </c>
      <c r="N332">
        <v>1.0686636</v>
      </c>
      <c r="O332">
        <v>-2.4449944000000001</v>
      </c>
      <c r="P332">
        <v>-5.8482884999999998</v>
      </c>
      <c r="Q332">
        <v>-2.693206</v>
      </c>
    </row>
    <row r="333" spans="1:17" x14ac:dyDescent="0.3">
      <c r="A333" s="1">
        <v>44527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 s="1">
        <v>44528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s="1">
        <v>44529</v>
      </c>
      <c r="B335">
        <v>-0.29535294000000001</v>
      </c>
      <c r="C335">
        <v>-0.13962388000000001</v>
      </c>
      <c r="D335">
        <v>1.4484166999999999</v>
      </c>
      <c r="E335">
        <v>2.0824313000000001</v>
      </c>
      <c r="F335">
        <v>3.2214402999999998</v>
      </c>
      <c r="G335">
        <v>2.1616697</v>
      </c>
      <c r="H335">
        <v>3.5971283999999999</v>
      </c>
      <c r="I335">
        <v>-3.2096564999999999</v>
      </c>
      <c r="J335">
        <v>5.9188247</v>
      </c>
      <c r="K335">
        <v>0.78922510000000001</v>
      </c>
      <c r="L335">
        <v>-1.4387667</v>
      </c>
      <c r="M335">
        <v>1.4423965999999999</v>
      </c>
      <c r="N335">
        <v>-3.4931540000000001</v>
      </c>
      <c r="O335">
        <v>2.3286223000000001</v>
      </c>
      <c r="P335">
        <v>4.4249535</v>
      </c>
      <c r="Q335">
        <v>5.3166985999999996</v>
      </c>
    </row>
    <row r="336" spans="1:17" x14ac:dyDescent="0.3">
      <c r="A336" s="1">
        <v>44530</v>
      </c>
      <c r="B336">
        <v>-3.1025887000000001</v>
      </c>
      <c r="C336">
        <v>-4.4537963999999999</v>
      </c>
      <c r="D336">
        <v>-4.4207573</v>
      </c>
      <c r="E336">
        <v>-2.2099733000000001</v>
      </c>
      <c r="F336">
        <v>-2.3042500000000001</v>
      </c>
      <c r="G336">
        <v>2.7210831999999998</v>
      </c>
      <c r="H336">
        <v>-9.0115130000000008</v>
      </c>
      <c r="I336">
        <v>-0.46650170000000002</v>
      </c>
      <c r="J336">
        <v>-2.5117457000000001</v>
      </c>
      <c r="K336">
        <v>-1.7259717000000001</v>
      </c>
      <c r="L336">
        <v>-1.7295122000000001</v>
      </c>
      <c r="M336">
        <v>-4.4729049999999999</v>
      </c>
      <c r="N336">
        <v>-3.7178515999999999</v>
      </c>
      <c r="O336">
        <v>-2.9091239999999998</v>
      </c>
      <c r="P336">
        <v>-1.0433673999999999</v>
      </c>
      <c r="Q336">
        <v>-1.7919958</v>
      </c>
    </row>
    <row r="337" spans="1:17" x14ac:dyDescent="0.3">
      <c r="A337" s="1">
        <v>44531</v>
      </c>
      <c r="B337">
        <v>-1.7072320000000001</v>
      </c>
      <c r="C337">
        <v>-2.6267170000000002</v>
      </c>
      <c r="D337">
        <v>-4.9607276999999996</v>
      </c>
      <c r="E337">
        <v>-0.87292789999999998</v>
      </c>
      <c r="F337">
        <v>-0.52610636</v>
      </c>
      <c r="G337">
        <v>-1.0380864000000001</v>
      </c>
      <c r="H337">
        <v>-10.090600999999999</v>
      </c>
      <c r="I337">
        <v>1.0405302000000001</v>
      </c>
      <c r="J337">
        <v>-4.4781684999999998</v>
      </c>
      <c r="K337">
        <v>-4.3595132999999997</v>
      </c>
      <c r="L337">
        <v>-1.6850947999999999</v>
      </c>
      <c r="M337">
        <v>-2.9879570000000002</v>
      </c>
      <c r="N337">
        <v>-7.8706446000000003</v>
      </c>
      <c r="O337">
        <v>-1.3116836999999999</v>
      </c>
      <c r="P337">
        <v>-1.2640834000000001</v>
      </c>
      <c r="Q337">
        <v>-7.1808576999999998</v>
      </c>
    </row>
    <row r="338" spans="1:17" x14ac:dyDescent="0.3">
      <c r="A338" s="1">
        <v>44532</v>
      </c>
      <c r="B338">
        <v>1.6306996</v>
      </c>
      <c r="C338">
        <v>3.1082869</v>
      </c>
      <c r="D338">
        <v>-0.35994052999999998</v>
      </c>
      <c r="E338">
        <v>-0.47074556000000001</v>
      </c>
      <c r="F338">
        <v>-0.70770980000000006</v>
      </c>
      <c r="G338">
        <v>-0.90371369999999995</v>
      </c>
      <c r="H338">
        <v>2.5161386000000001</v>
      </c>
      <c r="I338">
        <v>1.0409713</v>
      </c>
      <c r="J338">
        <v>1.8992305</v>
      </c>
      <c r="K338">
        <v>3.5019993999999999</v>
      </c>
      <c r="L338">
        <v>2.4778365999999998</v>
      </c>
      <c r="M338">
        <v>2.8972150000000001</v>
      </c>
      <c r="N338">
        <v>3.5918592999999999</v>
      </c>
      <c r="O338">
        <v>1.0608077</v>
      </c>
      <c r="P338">
        <v>-3.6691189999999998</v>
      </c>
      <c r="Q338">
        <v>-3.6070883</v>
      </c>
    </row>
    <row r="339" spans="1:17" x14ac:dyDescent="0.3">
      <c r="A339" s="1">
        <v>44533</v>
      </c>
      <c r="B339">
        <v>1.7264843000000001</v>
      </c>
      <c r="C339">
        <v>2.5530814999999998</v>
      </c>
      <c r="D339">
        <v>-0.78643560000000001</v>
      </c>
      <c r="E339">
        <v>-1.6123474</v>
      </c>
      <c r="F339">
        <v>1.3914704</v>
      </c>
      <c r="G339">
        <v>-0.81525444999999996</v>
      </c>
      <c r="H339">
        <v>-8.1624210000000001</v>
      </c>
      <c r="I339">
        <v>2.3461223000000002</v>
      </c>
      <c r="J339">
        <v>-4.1152595999999999</v>
      </c>
      <c r="K339">
        <v>-0.14741420999999999</v>
      </c>
      <c r="L339">
        <v>0.87653400000000004</v>
      </c>
      <c r="M339">
        <v>1.7849565000000001</v>
      </c>
      <c r="N339">
        <v>-5.5351376999999999</v>
      </c>
      <c r="O339">
        <v>-0.31563639999999998</v>
      </c>
      <c r="P339">
        <v>-14.834934000000001</v>
      </c>
      <c r="Q339">
        <v>-6.3572939999999996</v>
      </c>
    </row>
    <row r="340" spans="1:17" x14ac:dyDescent="0.3">
      <c r="A340" s="1">
        <v>44534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s="1">
        <v>44535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s="1">
        <v>44536</v>
      </c>
      <c r="B342">
        <v>-0.43239593999999998</v>
      </c>
      <c r="C342">
        <v>2.7924538000000001</v>
      </c>
      <c r="D342">
        <v>3.8536668000000001</v>
      </c>
      <c r="E342">
        <v>1.2369155999999999</v>
      </c>
      <c r="F342">
        <v>1.4821648999999999</v>
      </c>
      <c r="G342">
        <v>2.4056196000000001</v>
      </c>
      <c r="H342">
        <v>-1.8510759000000001</v>
      </c>
      <c r="I342">
        <v>-0.18736124000000001</v>
      </c>
      <c r="J342">
        <v>-1.8926620000000001</v>
      </c>
      <c r="K342">
        <v>1.5075088000000001</v>
      </c>
      <c r="L342">
        <v>2.013719</v>
      </c>
      <c r="M342">
        <v>3.9866685999999998</v>
      </c>
      <c r="N342">
        <v>-0.94051359999999995</v>
      </c>
      <c r="O342">
        <v>1.0643125</v>
      </c>
      <c r="P342">
        <v>0.65926313000000003</v>
      </c>
      <c r="Q342">
        <v>-0.65950750000000002</v>
      </c>
    </row>
    <row r="343" spans="1:17" x14ac:dyDescent="0.3">
      <c r="A343" s="1">
        <v>44537</v>
      </c>
      <c r="B343">
        <v>-0.85508823</v>
      </c>
      <c r="C343">
        <v>1.0019779</v>
      </c>
      <c r="D343">
        <v>1.2407899</v>
      </c>
      <c r="E343">
        <v>2.3595809999999999</v>
      </c>
      <c r="F343">
        <v>4.1768910000000004</v>
      </c>
      <c r="G343">
        <v>3.2251835</v>
      </c>
      <c r="H343">
        <v>9.7520939999999996</v>
      </c>
      <c r="I343">
        <v>2.5120735000000001</v>
      </c>
      <c r="J343">
        <v>7.6237916999999999</v>
      </c>
      <c r="K343">
        <v>2.5089383000000001</v>
      </c>
      <c r="L343">
        <v>1.2813568</v>
      </c>
      <c r="M343">
        <v>-0.31460524000000001</v>
      </c>
      <c r="N343">
        <v>4.6118139999999999</v>
      </c>
      <c r="O343">
        <v>2.556765</v>
      </c>
      <c r="P343">
        <v>8.9667680000000001</v>
      </c>
      <c r="Q343">
        <v>8.4699744999999993</v>
      </c>
    </row>
    <row r="344" spans="1:17" x14ac:dyDescent="0.3">
      <c r="A344" s="1">
        <v>44538</v>
      </c>
      <c r="B344">
        <v>-0.89828969999999997</v>
      </c>
      <c r="C344">
        <v>-2.3517728</v>
      </c>
      <c r="D344">
        <v>2.0839094999999999</v>
      </c>
      <c r="E344">
        <v>-0.29457808000000002</v>
      </c>
      <c r="F344">
        <v>-0.62014460000000005</v>
      </c>
      <c r="G344">
        <v>1.9618034</v>
      </c>
      <c r="H344">
        <v>3.5673976000000001</v>
      </c>
      <c r="I344">
        <v>-1.6802132000000001</v>
      </c>
      <c r="J344">
        <v>-2.1571099999999999</v>
      </c>
      <c r="K344">
        <v>0.44122934000000003</v>
      </c>
      <c r="L344">
        <v>-0.45571327</v>
      </c>
      <c r="M344">
        <v>1.1807441999999999</v>
      </c>
      <c r="N344">
        <v>2.0618080000000001</v>
      </c>
      <c r="O344">
        <v>0.31129121999999998</v>
      </c>
      <c r="P344">
        <v>1.7410635999999999</v>
      </c>
      <c r="Q344">
        <v>5.9485435000000003E-2</v>
      </c>
    </row>
    <row r="345" spans="1:17" x14ac:dyDescent="0.3">
      <c r="A345" s="1">
        <v>44539</v>
      </c>
      <c r="B345">
        <v>-0.77612400000000004</v>
      </c>
      <c r="C345">
        <v>-0.78482030000000003</v>
      </c>
      <c r="D345">
        <v>-0.34691095</v>
      </c>
      <c r="E345">
        <v>-0.68089365999999996</v>
      </c>
      <c r="F345">
        <v>-0.99557039999999997</v>
      </c>
      <c r="G345">
        <v>-0.41997433000000001</v>
      </c>
      <c r="H345">
        <v>-5.1972810000000003</v>
      </c>
      <c r="I345">
        <v>-0.29583573000000002</v>
      </c>
      <c r="J345">
        <v>-4.3159780000000003</v>
      </c>
      <c r="K345">
        <v>-2.9972135999999998</v>
      </c>
      <c r="L345">
        <v>-0.15267729999999999</v>
      </c>
      <c r="M345">
        <v>-1.5612900000000001</v>
      </c>
      <c r="N345">
        <v>-3.9000927999999999</v>
      </c>
      <c r="O345">
        <v>-0.4926741</v>
      </c>
      <c r="P345">
        <v>-11.408704999999999</v>
      </c>
      <c r="Q345">
        <v>-8.3120530000000006</v>
      </c>
    </row>
    <row r="346" spans="1:17" x14ac:dyDescent="0.3">
      <c r="A346" s="1">
        <v>44540</v>
      </c>
      <c r="B346">
        <v>0.6605029</v>
      </c>
      <c r="C346">
        <v>1.288724</v>
      </c>
      <c r="D346">
        <v>0.57898760000000005</v>
      </c>
      <c r="E346">
        <v>3.4513354000000001</v>
      </c>
      <c r="F346">
        <v>8.9219209999999993</v>
      </c>
      <c r="G346">
        <v>3.4184812999999998</v>
      </c>
      <c r="H346">
        <v>-1.6667128</v>
      </c>
      <c r="I346">
        <v>0.82205534000000002</v>
      </c>
      <c r="J346">
        <v>-0.36309957999999998</v>
      </c>
      <c r="K346">
        <v>-0.21251439999999999</v>
      </c>
      <c r="L346">
        <v>0.27015210000000001</v>
      </c>
      <c r="M346">
        <v>1.7753482</v>
      </c>
      <c r="N346">
        <v>-0.73419809999999996</v>
      </c>
      <c r="O346">
        <v>0.84769726000000001</v>
      </c>
      <c r="P346">
        <v>-1.6611636000000001</v>
      </c>
      <c r="Q346">
        <v>-2.5063753000000002</v>
      </c>
    </row>
    <row r="347" spans="1:17" x14ac:dyDescent="0.3">
      <c r="A347" s="1">
        <v>44541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 s="1">
        <v>44542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s="1">
        <v>44543</v>
      </c>
      <c r="B349">
        <v>0.11147261</v>
      </c>
      <c r="C349">
        <v>0.14125109</v>
      </c>
      <c r="D349">
        <v>1.3687491000000001</v>
      </c>
      <c r="E349">
        <v>-0.98378659999999996</v>
      </c>
      <c r="F349">
        <v>-1.6528963999999999</v>
      </c>
      <c r="G349">
        <v>-2.1337449999999998</v>
      </c>
      <c r="H349">
        <v>-2.9476225</v>
      </c>
      <c r="I349">
        <v>-0.77657103999999999</v>
      </c>
      <c r="J349">
        <v>-6.8086443000000001</v>
      </c>
      <c r="K349">
        <v>-1.3469218999999999</v>
      </c>
      <c r="L349">
        <v>-1.1532009000000001</v>
      </c>
      <c r="M349">
        <v>-0.20026564999999999</v>
      </c>
      <c r="N349">
        <v>-2.7471780000000001E-2</v>
      </c>
      <c r="O349">
        <v>-1.5363096999999999</v>
      </c>
      <c r="P349">
        <v>-8.9637700000000002</v>
      </c>
      <c r="Q349">
        <v>-1.7830132999999999</v>
      </c>
    </row>
    <row r="350" spans="1:17" x14ac:dyDescent="0.3">
      <c r="A350" s="1">
        <v>44544</v>
      </c>
      <c r="B350">
        <v>0.91079473</v>
      </c>
      <c r="C350">
        <v>2.1769284999999998</v>
      </c>
      <c r="D350">
        <v>-5.0967930000000002E-2</v>
      </c>
      <c r="E350">
        <v>-3.0907094000000002</v>
      </c>
      <c r="F350">
        <v>-0.91404319999999994</v>
      </c>
      <c r="G350">
        <v>-0.63008070000000005</v>
      </c>
      <c r="H350">
        <v>-3.9878726000000002</v>
      </c>
      <c r="I350">
        <v>-0.18236041</v>
      </c>
      <c r="J350">
        <v>0.79970359999999996</v>
      </c>
      <c r="K350">
        <v>-4.1954336000000003</v>
      </c>
      <c r="L350">
        <v>0.36776066000000002</v>
      </c>
      <c r="M350">
        <v>-2.0033835999999998</v>
      </c>
      <c r="N350">
        <v>0.18876791000000001</v>
      </c>
      <c r="O350">
        <v>-1.1449396999999999</v>
      </c>
      <c r="P350">
        <v>1.5060306000000001</v>
      </c>
      <c r="Q350">
        <v>1.9629478</v>
      </c>
    </row>
    <row r="351" spans="1:17" x14ac:dyDescent="0.3">
      <c r="A351" s="1">
        <v>44545</v>
      </c>
      <c r="B351">
        <v>3.8838387000000002E-2</v>
      </c>
      <c r="C351">
        <v>1.1852026</v>
      </c>
      <c r="D351">
        <v>2.6154757000000002</v>
      </c>
      <c r="E351">
        <v>2.1630883000000001</v>
      </c>
      <c r="F351">
        <v>4.3038607000000004</v>
      </c>
      <c r="G351">
        <v>3.094411</v>
      </c>
      <c r="H351">
        <v>10.787988</v>
      </c>
      <c r="I351">
        <v>0.45201777999999998</v>
      </c>
      <c r="J351">
        <v>7.7429174999999999</v>
      </c>
      <c r="K351">
        <v>3.0371190000000001</v>
      </c>
      <c r="L351">
        <v>0.68912505999999996</v>
      </c>
      <c r="M351">
        <v>-0.33231378</v>
      </c>
      <c r="N351">
        <v>6.2899947000000003</v>
      </c>
      <c r="O351">
        <v>2.0017862000000002</v>
      </c>
      <c r="P351">
        <v>3.9959549999999999</v>
      </c>
      <c r="Q351">
        <v>1.1926413</v>
      </c>
    </row>
    <row r="352" spans="1:17" x14ac:dyDescent="0.3">
      <c r="A352" s="1">
        <v>44546</v>
      </c>
      <c r="B352">
        <v>4.2200923000000001</v>
      </c>
      <c r="C352">
        <v>1.6951799000000001</v>
      </c>
      <c r="D352">
        <v>-2.1026075</v>
      </c>
      <c r="E352">
        <v>-3.0363380000000002</v>
      </c>
      <c r="F352">
        <v>-3.1202733999999999</v>
      </c>
      <c r="G352">
        <v>-4.0479479999999999</v>
      </c>
      <c r="H352">
        <v>-4.6026524999999996</v>
      </c>
      <c r="I352">
        <v>1.1427402</v>
      </c>
      <c r="J352">
        <v>-6.9205164999999997</v>
      </c>
      <c r="K352">
        <v>-4.1182813999999999</v>
      </c>
      <c r="L352">
        <v>1.6584158</v>
      </c>
      <c r="M352">
        <v>0.70093870000000003</v>
      </c>
      <c r="N352">
        <v>-5.0702040000000004</v>
      </c>
      <c r="O352">
        <v>-1.4878273</v>
      </c>
      <c r="P352">
        <v>-8.4299859999999995</v>
      </c>
      <c r="Q352">
        <v>-4.4300199999999998</v>
      </c>
    </row>
    <row r="353" spans="1:17" x14ac:dyDescent="0.3">
      <c r="A353" s="1">
        <v>44547</v>
      </c>
      <c r="B353">
        <v>0.54080486000000005</v>
      </c>
      <c r="C353">
        <v>-0.89036225999999996</v>
      </c>
      <c r="D353">
        <v>-0.58398839999999996</v>
      </c>
      <c r="E353">
        <v>-0.59109926000000002</v>
      </c>
      <c r="F353">
        <v>2.0414829999999999</v>
      </c>
      <c r="G353">
        <v>-0.90192556000000002</v>
      </c>
      <c r="H353">
        <v>-4.0560483999999999</v>
      </c>
      <c r="I353">
        <v>-0.47207474999999999</v>
      </c>
      <c r="J353">
        <v>-2.3124753999999998</v>
      </c>
      <c r="K353">
        <v>-0.54407715999999995</v>
      </c>
      <c r="L353">
        <v>-2.5756657000000001</v>
      </c>
      <c r="M353">
        <v>-4.0752706999999999</v>
      </c>
      <c r="N353">
        <v>2.147138</v>
      </c>
      <c r="O353">
        <v>-2.1316766999999999</v>
      </c>
      <c r="P353">
        <v>-4.9022379999999997</v>
      </c>
      <c r="Q353">
        <v>-1.7949641000000001</v>
      </c>
    </row>
    <row r="354" spans="1:17" x14ac:dyDescent="0.3">
      <c r="A354" s="1">
        <v>44548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s="1">
        <v>44549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s="1">
        <v>44550</v>
      </c>
      <c r="B356">
        <v>0.67813396000000004</v>
      </c>
      <c r="C356">
        <v>0.13974905000000001</v>
      </c>
      <c r="D356">
        <v>-1.6894697999999999</v>
      </c>
      <c r="E356">
        <v>-0.38148759999999998</v>
      </c>
      <c r="F356">
        <v>2.428925</v>
      </c>
      <c r="G356">
        <v>1.0895729E-2</v>
      </c>
      <c r="H356">
        <v>2.0594716000000002</v>
      </c>
      <c r="I356">
        <v>-0.58599710000000005</v>
      </c>
      <c r="J356">
        <v>0.53243640000000003</v>
      </c>
      <c r="K356">
        <v>0.15623570000000001</v>
      </c>
      <c r="L356">
        <v>-2.1294057</v>
      </c>
      <c r="M356">
        <v>-0.6286621</v>
      </c>
      <c r="N356">
        <v>1.4148593</v>
      </c>
      <c r="O356">
        <v>0.7458806</v>
      </c>
      <c r="P356">
        <v>-3.2950819</v>
      </c>
      <c r="Q356">
        <v>-1.3661683</v>
      </c>
    </row>
    <row r="357" spans="1:17" x14ac:dyDescent="0.3">
      <c r="A357" s="1">
        <v>44551</v>
      </c>
      <c r="B357">
        <v>-0.40440559999999998</v>
      </c>
      <c r="C357">
        <v>1.9570350999999999</v>
      </c>
      <c r="D357">
        <v>2.8740047999999998</v>
      </c>
      <c r="E357">
        <v>2.4916290999999999</v>
      </c>
      <c r="F357">
        <v>1.0052681000000001</v>
      </c>
      <c r="G357">
        <v>2.0927072</v>
      </c>
      <c r="H357">
        <v>4.7068000000000003</v>
      </c>
      <c r="I357">
        <v>1.0608435000000001</v>
      </c>
      <c r="J357">
        <v>5.0813556000000002</v>
      </c>
      <c r="K357">
        <v>1.8649817</v>
      </c>
      <c r="L357">
        <v>1.6412973</v>
      </c>
      <c r="M357">
        <v>2.1291494000000002</v>
      </c>
      <c r="N357">
        <v>2.1327972000000002</v>
      </c>
      <c r="O357">
        <v>1.5003324</v>
      </c>
      <c r="P357">
        <v>6.2278029999999998</v>
      </c>
      <c r="Q357">
        <v>4.2374371999999996</v>
      </c>
    </row>
    <row r="358" spans="1:17" x14ac:dyDescent="0.3">
      <c r="A358" s="1">
        <v>44552</v>
      </c>
      <c r="B358">
        <v>-9.8568199999999995E-2</v>
      </c>
      <c r="C358">
        <v>-0.52520036999999997</v>
      </c>
      <c r="D358">
        <v>-1.2008308999999999</v>
      </c>
      <c r="E358">
        <v>1.7246485</v>
      </c>
      <c r="F358">
        <v>1.3057350999999999</v>
      </c>
      <c r="G358">
        <v>1.4510155</v>
      </c>
      <c r="H358">
        <v>-0.94350575999999997</v>
      </c>
      <c r="I358">
        <v>-7.9399349999999994E-2</v>
      </c>
      <c r="J358">
        <v>1.0372638999999999</v>
      </c>
      <c r="K358">
        <v>-0.94708203999999996</v>
      </c>
      <c r="L358">
        <v>1.8551826</v>
      </c>
      <c r="M358">
        <v>-0.21650791</v>
      </c>
      <c r="N358">
        <v>-1.3671875</v>
      </c>
      <c r="O358">
        <v>1.9696473999999999</v>
      </c>
      <c r="P358">
        <v>-0.95028279999999998</v>
      </c>
      <c r="Q358">
        <v>2.6877403000000002</v>
      </c>
    </row>
    <row r="359" spans="1:17" x14ac:dyDescent="0.3">
      <c r="A359" s="1">
        <v>44553</v>
      </c>
      <c r="B359">
        <v>-0.50556659999999998</v>
      </c>
      <c r="C359">
        <v>-0.87292194000000001</v>
      </c>
      <c r="D359">
        <v>1.1090875</v>
      </c>
      <c r="E359">
        <v>0.11008978</v>
      </c>
      <c r="F359">
        <v>1.1247039000000001</v>
      </c>
      <c r="G359">
        <v>2.7573108999999998E-2</v>
      </c>
      <c r="H359">
        <v>-0.91503259999999997</v>
      </c>
      <c r="I359">
        <v>0.90426207000000003</v>
      </c>
      <c r="J359">
        <v>0.47799350000000002</v>
      </c>
      <c r="K359">
        <v>3.3218264999999998</v>
      </c>
      <c r="L359">
        <v>1.6611575999999999</v>
      </c>
      <c r="M359">
        <v>0.48773290000000002</v>
      </c>
      <c r="N359">
        <v>1.5463233000000001</v>
      </c>
      <c r="O359">
        <v>5.7816504999999999E-3</v>
      </c>
      <c r="P359">
        <v>11.344981000000001</v>
      </c>
      <c r="Q359">
        <v>4.9892425999999999</v>
      </c>
    </row>
    <row r="360" spans="1:17" x14ac:dyDescent="0.3">
      <c r="A360" s="1">
        <v>44554</v>
      </c>
      <c r="B360">
        <v>-0.11363625500000001</v>
      </c>
      <c r="C360">
        <v>-0.11363625500000001</v>
      </c>
      <c r="D360">
        <v>-0.11363625500000001</v>
      </c>
      <c r="E360">
        <v>-0.11363625500000001</v>
      </c>
      <c r="F360">
        <v>-0.11363625500000001</v>
      </c>
      <c r="G360">
        <v>-0.11363625500000001</v>
      </c>
      <c r="H360">
        <v>-0.11363625500000001</v>
      </c>
      <c r="I360">
        <v>-0.35154223000000001</v>
      </c>
      <c r="J360">
        <v>-0.11363625500000001</v>
      </c>
      <c r="K360">
        <v>-0.11363625500000001</v>
      </c>
      <c r="L360">
        <v>-0.11363625500000001</v>
      </c>
      <c r="M360">
        <v>-0.11363625500000001</v>
      </c>
      <c r="N360">
        <v>-0.11363625500000001</v>
      </c>
      <c r="O360">
        <v>-0.11363625500000001</v>
      </c>
      <c r="P360">
        <v>-0.11363625500000001</v>
      </c>
      <c r="Q360">
        <v>-0.11363625500000001</v>
      </c>
    </row>
    <row r="361" spans="1:17" x14ac:dyDescent="0.3">
      <c r="A361" s="1">
        <v>44555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s="1">
        <v>44556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 s="1">
        <v>44557</v>
      </c>
      <c r="B363">
        <v>2.1064281000000001E-2</v>
      </c>
      <c r="C363">
        <v>-1.0883331000000001</v>
      </c>
      <c r="D363">
        <v>3.2850861999999998</v>
      </c>
      <c r="E363">
        <v>2.3401139999999998</v>
      </c>
      <c r="F363">
        <v>1.4473556999999999</v>
      </c>
      <c r="G363">
        <v>2.3190379999999999</v>
      </c>
      <c r="H363">
        <v>12.889265999999999</v>
      </c>
      <c r="I363">
        <v>-1.0097145999999999</v>
      </c>
      <c r="J363">
        <v>4.4248342999999997</v>
      </c>
      <c r="K363">
        <v>0.50387380000000004</v>
      </c>
      <c r="L363">
        <v>0.10838508600000001</v>
      </c>
      <c r="M363">
        <v>1.5778184</v>
      </c>
      <c r="N363">
        <v>-0.86792709999999995</v>
      </c>
      <c r="O363">
        <v>0.69504975999999996</v>
      </c>
      <c r="P363">
        <v>3.3524752000000002</v>
      </c>
      <c r="Q363">
        <v>4.541874</v>
      </c>
    </row>
    <row r="364" spans="1:17" x14ac:dyDescent="0.3">
      <c r="A364" s="1">
        <v>44558</v>
      </c>
      <c r="B364">
        <v>0.17712116</v>
      </c>
      <c r="C364">
        <v>-0.25343300000000002</v>
      </c>
      <c r="D364">
        <v>0.11267662000000001</v>
      </c>
      <c r="E364">
        <v>-0.24966002000000001</v>
      </c>
      <c r="F364">
        <v>-0.68274140000000005</v>
      </c>
      <c r="G364">
        <v>-0.47619342999999997</v>
      </c>
      <c r="H364">
        <v>-5.3447959999999997</v>
      </c>
      <c r="I364">
        <v>0.75117350000000005</v>
      </c>
      <c r="J364">
        <v>-1.9141793</v>
      </c>
      <c r="K364">
        <v>-1.0209083999999999</v>
      </c>
      <c r="L364">
        <v>0.21752119</v>
      </c>
      <c r="M364">
        <v>0.66860914000000005</v>
      </c>
      <c r="N364">
        <v>-1.0496378</v>
      </c>
      <c r="O364">
        <v>-0.72422624000000002</v>
      </c>
      <c r="P364">
        <v>-10.722006</v>
      </c>
      <c r="Q364">
        <v>-6.6634893000000002</v>
      </c>
    </row>
    <row r="365" spans="1:17" x14ac:dyDescent="0.3">
      <c r="A365" s="1">
        <v>44559</v>
      </c>
      <c r="B365">
        <v>-0.8166194</v>
      </c>
      <c r="C365">
        <v>-0.57417750000000001</v>
      </c>
      <c r="D365">
        <v>-1.0807812000000001</v>
      </c>
      <c r="E365">
        <v>7.017851E-2</v>
      </c>
      <c r="F365">
        <v>0.40420294000000001</v>
      </c>
      <c r="G365">
        <v>-8.4549189999999996E-2</v>
      </c>
      <c r="H365">
        <v>-2.8707205999999998</v>
      </c>
      <c r="I365">
        <v>5.8531760000000002E-2</v>
      </c>
      <c r="J365">
        <v>-1.1918902</v>
      </c>
      <c r="K365">
        <v>1.07826</v>
      </c>
      <c r="L365">
        <v>0.20848512999999999</v>
      </c>
      <c r="M365">
        <v>0.98197460000000003</v>
      </c>
      <c r="N365">
        <v>-0.30816792999999998</v>
      </c>
      <c r="O365">
        <v>-0.15645623</v>
      </c>
      <c r="P365">
        <v>-3.6302506999999999</v>
      </c>
      <c r="Q365">
        <v>-3.4707785000000002</v>
      </c>
    </row>
    <row r="366" spans="1:17" x14ac:dyDescent="0.3">
      <c r="A366" s="1">
        <v>44560</v>
      </c>
      <c r="B366">
        <v>-1.6629695999999999E-2</v>
      </c>
      <c r="C366">
        <v>-0.76855419999999997</v>
      </c>
      <c r="D366">
        <v>0.60871839999999999</v>
      </c>
      <c r="E366">
        <v>-0.57675240000000005</v>
      </c>
      <c r="F366">
        <v>-0.92782379999999998</v>
      </c>
      <c r="G366">
        <v>-0.46524405000000002</v>
      </c>
      <c r="H366">
        <v>-4.6041489999999996</v>
      </c>
      <c r="I366">
        <v>-0.1111269</v>
      </c>
      <c r="J366">
        <v>-1.1921166999999999</v>
      </c>
      <c r="K366">
        <v>0.91525316000000001</v>
      </c>
      <c r="L366">
        <v>-0.4102111</v>
      </c>
      <c r="M366">
        <v>-0.55193305000000004</v>
      </c>
      <c r="N366">
        <v>1.2012719999999999</v>
      </c>
      <c r="O366">
        <v>-0.11666417</v>
      </c>
      <c r="P366">
        <v>1.6121148999999999</v>
      </c>
      <c r="Q366">
        <v>1.8558264</v>
      </c>
    </row>
    <row r="367" spans="1:17" x14ac:dyDescent="0.3">
      <c r="A367" s="1">
        <v>44561</v>
      </c>
      <c r="B367">
        <v>-0.55502653000000002</v>
      </c>
      <c r="C367">
        <v>-0.45489669999999999</v>
      </c>
      <c r="D367">
        <v>-2.3260474000000002</v>
      </c>
      <c r="E367">
        <v>-0.88412166000000003</v>
      </c>
      <c r="F367">
        <v>4.9614906E-2</v>
      </c>
      <c r="G367">
        <v>-0.35352707</v>
      </c>
      <c r="H367">
        <v>-0.88757870000000005</v>
      </c>
      <c r="I367">
        <v>0</v>
      </c>
      <c r="J367">
        <v>-0.59149859999999999</v>
      </c>
      <c r="K367">
        <v>-0.83400010000000002</v>
      </c>
      <c r="L367">
        <v>0.32026768</v>
      </c>
      <c r="M367">
        <v>0.38686989999999999</v>
      </c>
      <c r="N367">
        <v>-2.0100473999999999</v>
      </c>
      <c r="O367">
        <v>-0.92235803999999999</v>
      </c>
      <c r="P367">
        <v>-4.4489619999999999</v>
      </c>
      <c r="Q367">
        <v>-1.721257</v>
      </c>
    </row>
    <row r="368" spans="1:17" x14ac:dyDescent="0.3">
      <c r="A368" s="1">
        <v>44562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s="1">
        <v>44563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 s="1">
        <v>44564</v>
      </c>
      <c r="B370">
        <v>1.1827350000000001</v>
      </c>
      <c r="C370">
        <v>-1.0832906</v>
      </c>
      <c r="D370">
        <v>0.9093523</v>
      </c>
      <c r="E370">
        <v>-0.21144151999999999</v>
      </c>
      <c r="F370">
        <v>-5.8317184000000001E-2</v>
      </c>
      <c r="G370">
        <v>2.7634025000000002</v>
      </c>
      <c r="H370">
        <v>10.731149</v>
      </c>
      <c r="I370">
        <v>0.13048649000000001</v>
      </c>
      <c r="J370">
        <v>2.6768326999999998</v>
      </c>
      <c r="K370">
        <v>-2.112323</v>
      </c>
      <c r="L370">
        <v>0.38264989999999999</v>
      </c>
      <c r="M370">
        <v>-2.9085100000000002</v>
      </c>
      <c r="N370">
        <v>-2.8870046</v>
      </c>
      <c r="O370">
        <v>0.35312176000000001</v>
      </c>
      <c r="P370">
        <v>0.34810305000000002</v>
      </c>
      <c r="Q370">
        <v>-0.26780366999999999</v>
      </c>
    </row>
    <row r="371" spans="1:17" x14ac:dyDescent="0.3">
      <c r="A371" s="1">
        <v>44565</v>
      </c>
      <c r="B371">
        <v>2.1523713999999998</v>
      </c>
      <c r="C371">
        <v>-0.13934373999999999</v>
      </c>
      <c r="D371">
        <v>-0.41022897000000003</v>
      </c>
      <c r="E371">
        <v>-1.5332817999999999</v>
      </c>
      <c r="F371">
        <v>1.3324499000000001</v>
      </c>
      <c r="G371">
        <v>-1.0869085999999999</v>
      </c>
      <c r="H371">
        <v>3.1630516000000002</v>
      </c>
      <c r="I371">
        <v>0.41024685</v>
      </c>
      <c r="J371">
        <v>-2.5793672000000001</v>
      </c>
      <c r="K371">
        <v>-1.7056762999999999</v>
      </c>
      <c r="L371">
        <v>5.5471300000000001</v>
      </c>
      <c r="M371">
        <v>0.51949023999999999</v>
      </c>
      <c r="N371">
        <v>-4.4323920000000001</v>
      </c>
      <c r="O371">
        <v>-0.22445320999999999</v>
      </c>
      <c r="P371">
        <v>3.9617062000000001</v>
      </c>
      <c r="Q371">
        <v>-0.17456411999999999</v>
      </c>
    </row>
    <row r="372" spans="1:17" x14ac:dyDescent="0.3">
      <c r="A372" s="1">
        <v>44566</v>
      </c>
      <c r="B372">
        <v>1.2697577</v>
      </c>
      <c r="C372">
        <v>1.3811587999999999</v>
      </c>
      <c r="D372">
        <v>-3.4428477000000002</v>
      </c>
      <c r="E372">
        <v>-3.6092580000000001</v>
      </c>
      <c r="F372">
        <v>-3.9326846999999998</v>
      </c>
      <c r="G372">
        <v>-2.4276434999999998</v>
      </c>
      <c r="H372">
        <v>1.5541673</v>
      </c>
      <c r="I372">
        <v>1.5717983</v>
      </c>
      <c r="J372">
        <v>-5.531269</v>
      </c>
      <c r="K372">
        <v>-4.2871356</v>
      </c>
      <c r="L372">
        <v>1.0062933000000001</v>
      </c>
      <c r="M372">
        <v>-1.7999828</v>
      </c>
      <c r="N372">
        <v>-5.0066414000000004</v>
      </c>
      <c r="O372">
        <v>-4.3598710000000001</v>
      </c>
      <c r="P372">
        <v>-13.007032000000001</v>
      </c>
      <c r="Q372">
        <v>-6.1406793999999998</v>
      </c>
    </row>
    <row r="373" spans="1:17" x14ac:dyDescent="0.3">
      <c r="A373" s="1">
        <v>44567</v>
      </c>
      <c r="B373">
        <v>-0.13623237999999999</v>
      </c>
      <c r="C373">
        <v>0.52940845000000003</v>
      </c>
      <c r="D373">
        <v>2.9129027999999999</v>
      </c>
      <c r="E373">
        <v>-0.44618845000000001</v>
      </c>
      <c r="F373">
        <v>-0.58493019999999996</v>
      </c>
      <c r="G373">
        <v>-1.3283788999999999</v>
      </c>
      <c r="H373">
        <v>-4.3326320000000003</v>
      </c>
      <c r="I373">
        <v>-0.45788884000000002</v>
      </c>
      <c r="J373">
        <v>2.4333596000000002</v>
      </c>
      <c r="K373">
        <v>2.8070807000000002</v>
      </c>
      <c r="L373">
        <v>1.3696193999999999</v>
      </c>
      <c r="M373">
        <v>0.43773649999999997</v>
      </c>
      <c r="N373">
        <v>4.9362063000000003</v>
      </c>
      <c r="O373">
        <v>0.32670497999999998</v>
      </c>
      <c r="P373">
        <v>-0.73735713999999997</v>
      </c>
      <c r="Q373">
        <v>0.24820565999999999</v>
      </c>
    </row>
    <row r="374" spans="1:17" x14ac:dyDescent="0.3">
      <c r="A374" s="1">
        <v>44568</v>
      </c>
      <c r="B374">
        <v>2.1258354000000002</v>
      </c>
      <c r="C374">
        <v>-5.0050315999999997</v>
      </c>
      <c r="D374">
        <v>-0.15997887</v>
      </c>
      <c r="E374">
        <v>9.2625620000000006E-2</v>
      </c>
      <c r="F374">
        <v>-2.7663171000000002</v>
      </c>
      <c r="G374">
        <v>0.14050007</v>
      </c>
      <c r="H374">
        <v>5.4786799999999998</v>
      </c>
      <c r="I374">
        <v>0.31434297999999999</v>
      </c>
      <c r="J374">
        <v>-3.2637417000000002</v>
      </c>
      <c r="K374">
        <v>-3.5923660000000002</v>
      </c>
      <c r="L374">
        <v>1.0330796</v>
      </c>
      <c r="M374">
        <v>-1.2726664999999999</v>
      </c>
      <c r="N374">
        <v>0.84199904999999997</v>
      </c>
      <c r="O374">
        <v>-0.48890114000000001</v>
      </c>
      <c r="P374">
        <v>-2.7240275999999999</v>
      </c>
      <c r="Q374">
        <v>-0.67234634999999998</v>
      </c>
    </row>
    <row r="375" spans="1:17" x14ac:dyDescent="0.3">
      <c r="A375" s="1">
        <v>44569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s="1">
        <v>44570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s="1">
        <v>44571</v>
      </c>
      <c r="B377">
        <v>-0.87640879999999999</v>
      </c>
      <c r="C377">
        <v>-3.833437</v>
      </c>
      <c r="D377">
        <v>-1.3145864</v>
      </c>
      <c r="E377">
        <v>-0.122499466</v>
      </c>
      <c r="F377">
        <v>0.12841225000000001</v>
      </c>
      <c r="G377">
        <v>-0.18398761999999999</v>
      </c>
      <c r="H377">
        <v>-3.2823205</v>
      </c>
      <c r="I377">
        <v>0.27269125</v>
      </c>
      <c r="J377">
        <v>0.36484002999999998</v>
      </c>
      <c r="K377">
        <v>4.1860819999999999</v>
      </c>
      <c r="L377">
        <v>-1.3307929000000001</v>
      </c>
      <c r="M377">
        <v>7.2753429999999994E-2</v>
      </c>
      <c r="N377">
        <v>1.6580105000000001</v>
      </c>
      <c r="O377">
        <v>1.0080933999999999</v>
      </c>
      <c r="P377">
        <v>1.3458014</v>
      </c>
      <c r="Q377">
        <v>-3.3401190999999999</v>
      </c>
    </row>
    <row r="378" spans="1:17" x14ac:dyDescent="0.3">
      <c r="A378" s="1">
        <v>44572</v>
      </c>
      <c r="B378">
        <v>-0.8889437</v>
      </c>
      <c r="C378">
        <v>4.5566440000000004</v>
      </c>
      <c r="D378">
        <v>1.5420913999999999</v>
      </c>
      <c r="E378">
        <v>-0.14601945999999999</v>
      </c>
      <c r="F378">
        <v>-0.22835732</v>
      </c>
      <c r="G378">
        <v>1.3010501999999999</v>
      </c>
      <c r="H378">
        <v>-1.4309883000000001</v>
      </c>
      <c r="I378">
        <v>-1.7062782999999999</v>
      </c>
      <c r="J378">
        <v>1.1451483</v>
      </c>
      <c r="K378">
        <v>1.4487863000000001</v>
      </c>
      <c r="L378">
        <v>-1.1307716000000001</v>
      </c>
      <c r="M378">
        <v>0.53460600000000003</v>
      </c>
      <c r="N378">
        <v>1.4972687</v>
      </c>
      <c r="O378">
        <v>0.39514303000000001</v>
      </c>
      <c r="P378">
        <v>1.8673538999999999</v>
      </c>
      <c r="Q378">
        <v>5.0396084999999999</v>
      </c>
    </row>
    <row r="379" spans="1:17" x14ac:dyDescent="0.3">
      <c r="A379" s="1">
        <v>44573</v>
      </c>
      <c r="B379">
        <v>-0.60769320000000004</v>
      </c>
      <c r="C379">
        <v>-0.45512320000000001</v>
      </c>
      <c r="D379">
        <v>-0.67816969999999999</v>
      </c>
      <c r="E379">
        <v>0.69351196000000004</v>
      </c>
      <c r="F379">
        <v>-0.35536289999999998</v>
      </c>
      <c r="G379">
        <v>-9.1224910000000006E-2</v>
      </c>
      <c r="H379">
        <v>-3.2940805000000002</v>
      </c>
      <c r="I379">
        <v>0.96174479999999996</v>
      </c>
      <c r="J379">
        <v>0.30463933999999998</v>
      </c>
      <c r="K379">
        <v>-0.59679747000000005</v>
      </c>
      <c r="L379">
        <v>0.76266529999999999</v>
      </c>
      <c r="M379">
        <v>-1.2192905000000001</v>
      </c>
      <c r="N379">
        <v>-4.48367</v>
      </c>
      <c r="O379">
        <v>0.86107254</v>
      </c>
      <c r="P379">
        <v>2.2804022000000002</v>
      </c>
      <c r="Q379">
        <v>-1.4101267</v>
      </c>
    </row>
    <row r="380" spans="1:17" x14ac:dyDescent="0.3">
      <c r="A380" s="1">
        <v>44574</v>
      </c>
      <c r="B380">
        <v>-0.11294484</v>
      </c>
      <c r="C380">
        <v>-0.90052485000000004</v>
      </c>
      <c r="D380">
        <v>-2.2730826999999998</v>
      </c>
      <c r="E380">
        <v>-4.4655322999999996</v>
      </c>
      <c r="F380">
        <v>-4.2226132999999999</v>
      </c>
      <c r="G380">
        <v>-2.1417557999999999</v>
      </c>
      <c r="H380">
        <v>-9.3625910000000001</v>
      </c>
      <c r="I380">
        <v>1.6326547</v>
      </c>
      <c r="J380">
        <v>-5.3170919999999997</v>
      </c>
      <c r="K380">
        <v>-0.82768799999999998</v>
      </c>
      <c r="L380">
        <v>1.8197298</v>
      </c>
      <c r="M380">
        <v>-1.8513978</v>
      </c>
      <c r="N380">
        <v>-7.1798859999999998</v>
      </c>
      <c r="O380">
        <v>-2.2492169999999998</v>
      </c>
      <c r="P380">
        <v>-7.6694610000000001</v>
      </c>
      <c r="Q380">
        <v>-2.9935776999999999</v>
      </c>
    </row>
    <row r="381" spans="1:17" x14ac:dyDescent="0.3">
      <c r="A381" s="1">
        <v>44575</v>
      </c>
      <c r="B381">
        <v>-0.46939254000000002</v>
      </c>
      <c r="C381">
        <v>-1.4737129</v>
      </c>
      <c r="D381">
        <v>1.6387343000000001</v>
      </c>
      <c r="E381">
        <v>1.7502427</v>
      </c>
      <c r="F381">
        <v>-0.15833378000000001</v>
      </c>
      <c r="G381">
        <v>0.48990250000000002</v>
      </c>
      <c r="H381">
        <v>1.1981964000000001</v>
      </c>
      <c r="I381">
        <v>-2.5642931</v>
      </c>
      <c r="J381">
        <v>1.3596653999999999</v>
      </c>
      <c r="K381">
        <v>-2.039981</v>
      </c>
      <c r="L381">
        <v>0.83339213999999995</v>
      </c>
      <c r="M381">
        <v>-3.1870246</v>
      </c>
      <c r="N381">
        <v>1.0078906999999999</v>
      </c>
      <c r="O381">
        <v>0.62354803000000003</v>
      </c>
      <c r="P381">
        <v>1.7223477</v>
      </c>
      <c r="Q381">
        <v>0.76745750000000001</v>
      </c>
    </row>
    <row r="382" spans="1:17" x14ac:dyDescent="0.3">
      <c r="A382" s="1">
        <v>44576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s="1">
        <v>44577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s="1">
        <v>44578</v>
      </c>
      <c r="B384">
        <v>0.44214724999999999</v>
      </c>
      <c r="C384">
        <v>0.44214724999999999</v>
      </c>
      <c r="D384">
        <v>0.44214724999999999</v>
      </c>
      <c r="E384">
        <v>0.44214724999999999</v>
      </c>
      <c r="F384">
        <v>0.44214724999999999</v>
      </c>
      <c r="G384">
        <v>0.44214724999999999</v>
      </c>
      <c r="H384">
        <v>0.44214724999999999</v>
      </c>
      <c r="I384">
        <v>0.44739245999999999</v>
      </c>
      <c r="J384">
        <v>0.44214724999999999</v>
      </c>
      <c r="K384">
        <v>0.44214724999999999</v>
      </c>
      <c r="L384">
        <v>0.44214724999999999</v>
      </c>
      <c r="M384">
        <v>0.44214724999999999</v>
      </c>
      <c r="N384">
        <v>0.44214724999999999</v>
      </c>
      <c r="O384">
        <v>0.44214724999999999</v>
      </c>
      <c r="P384">
        <v>0.44214724999999999</v>
      </c>
      <c r="Q384">
        <v>0.44214724999999999</v>
      </c>
    </row>
    <row r="385" spans="1:17" x14ac:dyDescent="0.3">
      <c r="A385" s="1">
        <v>44579</v>
      </c>
      <c r="B385">
        <v>7.972717E-2</v>
      </c>
      <c r="C385">
        <v>-1.6818404</v>
      </c>
      <c r="D385">
        <v>-4.3357134000000004</v>
      </c>
      <c r="E385">
        <v>-2.6302576000000002</v>
      </c>
      <c r="F385">
        <v>-3.3104836999999998</v>
      </c>
      <c r="G385">
        <v>-2.0868479999999998</v>
      </c>
      <c r="H385">
        <v>-5.0108136999999999</v>
      </c>
      <c r="I385">
        <v>-1.0953485999999999</v>
      </c>
      <c r="J385">
        <v>-4.0499153000000003</v>
      </c>
      <c r="K385">
        <v>-2.6008665999999998</v>
      </c>
      <c r="L385">
        <v>0.20415783000000001</v>
      </c>
      <c r="M385">
        <v>0.28505324999999998</v>
      </c>
      <c r="N385">
        <v>-2.3756802000000001</v>
      </c>
      <c r="O385">
        <v>-2.6929854999999998</v>
      </c>
      <c r="P385">
        <v>-8.9977680000000007</v>
      </c>
      <c r="Q385">
        <v>-3.6850572000000001</v>
      </c>
    </row>
    <row r="386" spans="1:17" x14ac:dyDescent="0.3">
      <c r="A386" s="1">
        <v>44580</v>
      </c>
      <c r="B386">
        <v>0.25720596000000001</v>
      </c>
      <c r="C386">
        <v>-1.3068914</v>
      </c>
      <c r="D386">
        <v>0.57921409999999995</v>
      </c>
      <c r="E386">
        <v>0.35098790000000002</v>
      </c>
      <c r="F386">
        <v>-2.2688627000000001</v>
      </c>
      <c r="G386">
        <v>-1.9791007</v>
      </c>
      <c r="H386">
        <v>-0.50768256</v>
      </c>
      <c r="I386">
        <v>-0.55693983999999996</v>
      </c>
      <c r="J386">
        <v>-3.1054615999999999</v>
      </c>
      <c r="K386">
        <v>-1.3716756999999999</v>
      </c>
      <c r="L386">
        <v>-2.9665650000000001</v>
      </c>
      <c r="M386">
        <v>-0.58173540000000001</v>
      </c>
      <c r="N386">
        <v>1.7827272000000001</v>
      </c>
      <c r="O386">
        <v>-0.52295923</v>
      </c>
      <c r="P386">
        <v>-4.5595702999999999</v>
      </c>
      <c r="Q386">
        <v>-1.001519</v>
      </c>
    </row>
    <row r="387" spans="1:17" x14ac:dyDescent="0.3">
      <c r="A387" s="1">
        <v>44581</v>
      </c>
      <c r="B387">
        <v>-0.13666749</v>
      </c>
      <c r="C387">
        <v>-1.2028992000000001</v>
      </c>
      <c r="D387">
        <v>-0.89822409999999997</v>
      </c>
      <c r="E387">
        <v>-0.52027106000000001</v>
      </c>
      <c r="F387">
        <v>-2.8324663999999999</v>
      </c>
      <c r="G387">
        <v>-0.98488927000000004</v>
      </c>
      <c r="H387">
        <v>-6.00366</v>
      </c>
      <c r="I387">
        <v>5.8364390000000004</v>
      </c>
      <c r="J387">
        <v>-3.609693</v>
      </c>
      <c r="K387">
        <v>-1.7817556999999999</v>
      </c>
      <c r="L387">
        <v>-2.2200405999999999</v>
      </c>
      <c r="M387">
        <v>-2.3376285999999999</v>
      </c>
      <c r="N387">
        <v>-0.98598003000000001</v>
      </c>
      <c r="O387">
        <v>-1.2891828999999999</v>
      </c>
      <c r="P387">
        <v>-3.0183792000000001E-2</v>
      </c>
      <c r="Q387">
        <v>1.0166645000000001</v>
      </c>
    </row>
    <row r="388" spans="1:17" x14ac:dyDescent="0.3">
      <c r="A388" s="1">
        <v>44582</v>
      </c>
      <c r="B388">
        <v>-0.30333399999999999</v>
      </c>
      <c r="C388">
        <v>-2.2014678000000001</v>
      </c>
      <c r="D388">
        <v>-4.0892840000000001</v>
      </c>
      <c r="E388">
        <v>-1.7027616999999999</v>
      </c>
      <c r="F388">
        <v>-2.5026202</v>
      </c>
      <c r="G388">
        <v>-1.1316120999999999</v>
      </c>
      <c r="H388">
        <v>-7.3217990000000004</v>
      </c>
      <c r="I388">
        <v>1.1808991</v>
      </c>
      <c r="J388">
        <v>-3.0711949999999999</v>
      </c>
      <c r="K388">
        <v>-2.7692378</v>
      </c>
      <c r="L388">
        <v>-1.0274649</v>
      </c>
      <c r="M388">
        <v>-1.0423005000000001</v>
      </c>
      <c r="N388">
        <v>-5.1286579999999997</v>
      </c>
      <c r="O388">
        <v>-2.0739079</v>
      </c>
      <c r="P388">
        <v>-11.045629</v>
      </c>
      <c r="Q388">
        <v>-13.251614999999999</v>
      </c>
    </row>
    <row r="389" spans="1:17" x14ac:dyDescent="0.3">
      <c r="A389" s="1">
        <v>44583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3">
      <c r="A390" s="1">
        <v>44584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">
      <c r="A391" s="1">
        <v>44585</v>
      </c>
      <c r="B391">
        <v>-0.21353364</v>
      </c>
      <c r="C391">
        <v>5.1211953000000001</v>
      </c>
      <c r="D391">
        <v>1.9936323</v>
      </c>
      <c r="E391">
        <v>0.27834176999999999</v>
      </c>
      <c r="F391">
        <v>1.7318009999999999</v>
      </c>
      <c r="G391">
        <v>-0.32391547999999998</v>
      </c>
      <c r="H391">
        <v>3.0984878999999999</v>
      </c>
      <c r="I391">
        <v>0.14348030000000001</v>
      </c>
      <c r="J391">
        <v>0.15473366</v>
      </c>
      <c r="K391">
        <v>2.8856397</v>
      </c>
      <c r="L391">
        <v>0.27558803999999998</v>
      </c>
      <c r="M391">
        <v>3.0704259999999999</v>
      </c>
      <c r="N391">
        <v>1.7077446000000001</v>
      </c>
      <c r="O391">
        <v>0.51101445999999995</v>
      </c>
      <c r="P391">
        <v>4.0008903</v>
      </c>
      <c r="Q391">
        <v>-9.2363360000000005E-2</v>
      </c>
    </row>
    <row r="392" spans="1:17" x14ac:dyDescent="0.3">
      <c r="A392" s="1">
        <v>44586</v>
      </c>
      <c r="B392">
        <v>0.10384321000000001</v>
      </c>
      <c r="C392">
        <v>-0.70351359999999996</v>
      </c>
      <c r="D392">
        <v>-2.5614737999999999</v>
      </c>
      <c r="E392">
        <v>-2.4472415000000001</v>
      </c>
      <c r="F392">
        <v>-1.1593640000000001</v>
      </c>
      <c r="G392">
        <v>-0.92356799999999994</v>
      </c>
      <c r="H392">
        <v>0.21737814</v>
      </c>
      <c r="I392">
        <v>-9.0897080000000002E-3</v>
      </c>
      <c r="J392">
        <v>-4.2763653000000001</v>
      </c>
      <c r="K392">
        <v>-3.0287147000000001</v>
      </c>
      <c r="L392">
        <v>0.20802021000000001</v>
      </c>
      <c r="M392">
        <v>-1.4494479</v>
      </c>
      <c r="N392">
        <v>-4.9831269999999996</v>
      </c>
      <c r="O392">
        <v>-2.7469158</v>
      </c>
      <c r="P392">
        <v>-2.9335618000000001</v>
      </c>
      <c r="Q392">
        <v>-2.8444052000000002</v>
      </c>
    </row>
    <row r="393" spans="1:17" x14ac:dyDescent="0.3">
      <c r="A393" s="1">
        <v>44587</v>
      </c>
      <c r="B393">
        <v>-3.6222696000000001</v>
      </c>
      <c r="C393">
        <v>-1.4421344</v>
      </c>
      <c r="D393">
        <v>-1.9086837999999999</v>
      </c>
      <c r="E393">
        <v>2.7763844</v>
      </c>
      <c r="F393">
        <v>4.2282820000000001</v>
      </c>
      <c r="G393">
        <v>-0.12719631000000001</v>
      </c>
      <c r="H393">
        <v>-5.7608185000000001</v>
      </c>
      <c r="I393">
        <v>-1.595515</v>
      </c>
      <c r="J393">
        <v>1.9344687</v>
      </c>
      <c r="K393">
        <v>-2.8035342999999999</v>
      </c>
      <c r="L393">
        <v>-8.0239770000000002E-2</v>
      </c>
      <c r="M393">
        <v>-3.1237124999999999</v>
      </c>
      <c r="N393">
        <v>1.4098406000000001</v>
      </c>
      <c r="O393">
        <v>1.7381907000000001</v>
      </c>
      <c r="P393">
        <v>-3.3147812000000001</v>
      </c>
      <c r="Q393">
        <v>-3.8338006</v>
      </c>
    </row>
    <row r="394" spans="1:17" x14ac:dyDescent="0.3">
      <c r="A394" s="1">
        <v>44588</v>
      </c>
      <c r="B394">
        <v>0.74783564000000002</v>
      </c>
      <c r="C394">
        <v>2.1571397999999999</v>
      </c>
      <c r="D394">
        <v>0.41666029999999998</v>
      </c>
      <c r="E394">
        <v>1.4725208000000001</v>
      </c>
      <c r="F394">
        <v>-2.2560476999999999</v>
      </c>
      <c r="G394">
        <v>0.11770725</v>
      </c>
      <c r="H394">
        <v>-8.3018599999999996</v>
      </c>
      <c r="I394">
        <v>-1.9850015999999999</v>
      </c>
      <c r="J394">
        <v>-3.2378197000000002</v>
      </c>
      <c r="K394">
        <v>-4.3080688</v>
      </c>
      <c r="L394">
        <v>-0.5801499</v>
      </c>
      <c r="M394">
        <v>-0.56485534000000004</v>
      </c>
      <c r="N394">
        <v>-0.29178261999999999</v>
      </c>
      <c r="O394">
        <v>0.236094</v>
      </c>
      <c r="P394">
        <v>-7.400817</v>
      </c>
      <c r="Q394">
        <v>-4.3308616000000004</v>
      </c>
    </row>
    <row r="395" spans="1:17" x14ac:dyDescent="0.3">
      <c r="A395" s="1">
        <v>44589</v>
      </c>
      <c r="B395">
        <v>3.5767913</v>
      </c>
      <c r="C395">
        <v>2.7052999</v>
      </c>
      <c r="D395">
        <v>2.6336550000000001</v>
      </c>
      <c r="E395">
        <v>3.0432342999999999</v>
      </c>
      <c r="F395">
        <v>3.5165548000000002</v>
      </c>
      <c r="G395">
        <v>7.2223663</v>
      </c>
      <c r="H395">
        <v>3.1278133000000001</v>
      </c>
      <c r="I395">
        <v>2.0030380000000001</v>
      </c>
      <c r="J395">
        <v>4.3210983000000001</v>
      </c>
      <c r="K395">
        <v>2.2168994</v>
      </c>
      <c r="L395">
        <v>-4.9724579999999996</v>
      </c>
      <c r="M395">
        <v>2.7228593999999999</v>
      </c>
      <c r="N395">
        <v>5.9296490000000004</v>
      </c>
      <c r="O395">
        <v>3.6051989</v>
      </c>
      <c r="P395">
        <v>11.269485</v>
      </c>
      <c r="Q395">
        <v>4.5746446000000001</v>
      </c>
    </row>
    <row r="396" spans="1:17" x14ac:dyDescent="0.3">
      <c r="A396" s="1">
        <v>44590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s="1">
        <v>44591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s="1">
        <v>44592</v>
      </c>
      <c r="B398">
        <v>0.62381030000000004</v>
      </c>
      <c r="C398">
        <v>-0.44178962999999999</v>
      </c>
      <c r="D398">
        <v>3.8281798</v>
      </c>
      <c r="E398">
        <v>0.88237524000000001</v>
      </c>
      <c r="F398">
        <v>4.602754</v>
      </c>
      <c r="G398">
        <v>2.6125788999999999</v>
      </c>
      <c r="H398">
        <v>4.8192740000000001</v>
      </c>
      <c r="I398">
        <v>0.86867810000000001</v>
      </c>
      <c r="J398">
        <v>7.2066545</v>
      </c>
      <c r="K398">
        <v>4.0399075</v>
      </c>
      <c r="L398">
        <v>0.19884109999999999</v>
      </c>
      <c r="M398">
        <v>1.5721798</v>
      </c>
      <c r="N398">
        <v>6.9508669999999997</v>
      </c>
      <c r="O398">
        <v>1.4641881000000001</v>
      </c>
      <c r="P398">
        <v>7.1461199999999998</v>
      </c>
      <c r="Q398">
        <v>7.0784925999999997</v>
      </c>
    </row>
    <row r="399" spans="1:17" x14ac:dyDescent="0.3">
      <c r="A399" s="1">
        <v>44593</v>
      </c>
      <c r="B399">
        <v>-5.635619E-2</v>
      </c>
      <c r="C399">
        <v>1.2757778</v>
      </c>
      <c r="D399">
        <v>1.8323421</v>
      </c>
      <c r="E399">
        <v>-0.71387290000000003</v>
      </c>
      <c r="F399">
        <v>1.1674643</v>
      </c>
      <c r="G399">
        <v>-9.7262860000000007E-2</v>
      </c>
      <c r="H399">
        <v>5.7471275000000004</v>
      </c>
      <c r="I399">
        <v>0.66146850000000001</v>
      </c>
      <c r="J399">
        <v>0.62077044999999997</v>
      </c>
      <c r="K399">
        <v>1.1984706000000001</v>
      </c>
      <c r="L399">
        <v>1.8803357999999999</v>
      </c>
      <c r="M399">
        <v>-2.2389114000000001</v>
      </c>
      <c r="N399">
        <v>0.83591939999999998</v>
      </c>
      <c r="O399">
        <v>1.7297982999999999</v>
      </c>
      <c r="P399">
        <v>6.3296555999999997</v>
      </c>
      <c r="Q399">
        <v>3.9863228999999998</v>
      </c>
    </row>
    <row r="400" spans="1:17" x14ac:dyDescent="0.3">
      <c r="A400" s="1">
        <v>44594</v>
      </c>
      <c r="B400">
        <v>1.1278151999999999</v>
      </c>
      <c r="C400">
        <v>2.7382374000000001E-2</v>
      </c>
      <c r="D400">
        <v>1.2539148</v>
      </c>
      <c r="E400">
        <v>1.5222073</v>
      </c>
      <c r="F400">
        <v>1.8069267</v>
      </c>
      <c r="G400">
        <v>0.70441960000000003</v>
      </c>
      <c r="H400">
        <v>-2.5362312999999999</v>
      </c>
      <c r="I400">
        <v>1.5372157</v>
      </c>
      <c r="J400">
        <v>2.4514914000000001</v>
      </c>
      <c r="K400">
        <v>1.0421514999999999</v>
      </c>
      <c r="L400">
        <v>-0.19966364</v>
      </c>
      <c r="M400">
        <v>-1.8465757</v>
      </c>
      <c r="N400">
        <v>-2.8053819999999998</v>
      </c>
      <c r="O400">
        <v>7.5237629999999998</v>
      </c>
      <c r="P400">
        <v>-8.030367</v>
      </c>
      <c r="Q400">
        <v>-5.2394686000000004</v>
      </c>
    </row>
    <row r="401" spans="1:17" x14ac:dyDescent="0.3">
      <c r="A401" s="1">
        <v>44595</v>
      </c>
      <c r="B401">
        <v>6.0200690000000001E-2</v>
      </c>
      <c r="C401">
        <v>10.307693499999999</v>
      </c>
      <c r="D401">
        <v>-26.332091999999999</v>
      </c>
      <c r="E401">
        <v>-3.8195014</v>
      </c>
      <c r="F401">
        <v>-3.6660970000000002</v>
      </c>
      <c r="G401">
        <v>-1.5944958</v>
      </c>
      <c r="H401">
        <v>-5.1297664999999997</v>
      </c>
      <c r="I401">
        <v>-1.6688824</v>
      </c>
      <c r="J401">
        <v>-5.0516186000000003</v>
      </c>
      <c r="K401">
        <v>-1.7979741</v>
      </c>
      <c r="L401">
        <v>-2.0454526</v>
      </c>
      <c r="M401">
        <v>-1.1751771</v>
      </c>
      <c r="N401">
        <v>-3.5447001</v>
      </c>
      <c r="O401">
        <v>-3.2413780000000001</v>
      </c>
      <c r="P401">
        <v>-7.7901306000000003</v>
      </c>
      <c r="Q401">
        <v>-3.1579970999999998</v>
      </c>
    </row>
    <row r="402" spans="1:17" x14ac:dyDescent="0.3">
      <c r="A402" s="1">
        <v>44596</v>
      </c>
      <c r="B402">
        <v>-1.6686559000000001</v>
      </c>
      <c r="C402">
        <v>-0.65184830000000005</v>
      </c>
      <c r="D402">
        <v>-1.0628820000000001</v>
      </c>
      <c r="E402">
        <v>0.76136590000000004</v>
      </c>
      <c r="F402">
        <v>0.80698729999999996</v>
      </c>
      <c r="G402">
        <v>-0.94969870000000001</v>
      </c>
      <c r="H402">
        <v>5.0529957000000003</v>
      </c>
      <c r="I402">
        <v>-0.1860559</v>
      </c>
      <c r="J402">
        <v>0.75377225999999997</v>
      </c>
      <c r="K402">
        <v>1.1128663999999999</v>
      </c>
      <c r="L402">
        <v>-1.8615663</v>
      </c>
      <c r="M402">
        <v>-1.4330566</v>
      </c>
      <c r="N402">
        <v>3.0428052000000001</v>
      </c>
      <c r="O402">
        <v>-0.64252615000000002</v>
      </c>
      <c r="P402">
        <v>9.9757189999999998</v>
      </c>
      <c r="Q402">
        <v>6.4017296000000004</v>
      </c>
    </row>
    <row r="403" spans="1:17" x14ac:dyDescent="0.3">
      <c r="A403" s="1">
        <v>44597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 s="1">
        <v>44598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">
      <c r="A405" s="1">
        <v>44599</v>
      </c>
      <c r="B405">
        <v>-0.27835369999999998</v>
      </c>
      <c r="C405">
        <v>1.225543</v>
      </c>
      <c r="D405">
        <v>-4.8480270000000001</v>
      </c>
      <c r="E405">
        <v>-1.3310789999999999</v>
      </c>
      <c r="F405">
        <v>-0.12507439000000001</v>
      </c>
      <c r="G405">
        <v>-0.11982321999999999</v>
      </c>
      <c r="H405">
        <v>2.9054164999999998</v>
      </c>
      <c r="I405">
        <v>0.84050893999999998</v>
      </c>
      <c r="J405">
        <v>1.991868</v>
      </c>
      <c r="K405">
        <v>1.6686677999999999</v>
      </c>
      <c r="L405">
        <v>1.0177493</v>
      </c>
      <c r="M405">
        <v>1.0450602</v>
      </c>
      <c r="N405">
        <v>1.2275338</v>
      </c>
      <c r="O405">
        <v>-2.5594769999999998</v>
      </c>
      <c r="P405">
        <v>9.1152080000000009</v>
      </c>
      <c r="Q405">
        <v>6.1342119999999998</v>
      </c>
    </row>
    <row r="406" spans="1:17" x14ac:dyDescent="0.3">
      <c r="A406" s="1">
        <v>44600</v>
      </c>
      <c r="B406">
        <v>-0.58033466</v>
      </c>
      <c r="C406">
        <v>2.5293112</v>
      </c>
      <c r="D406">
        <v>-2.3395239999999999</v>
      </c>
      <c r="E406">
        <v>0.95509290000000002</v>
      </c>
      <c r="F406">
        <v>1.8957853</v>
      </c>
      <c r="G406">
        <v>1.6006708000000001</v>
      </c>
      <c r="H406">
        <v>5.5206894999999996</v>
      </c>
      <c r="I406">
        <v>1.10358</v>
      </c>
      <c r="J406">
        <v>1.2914658000000001</v>
      </c>
      <c r="K406">
        <v>3.9112209999999998</v>
      </c>
      <c r="L406">
        <v>0.59717894000000005</v>
      </c>
      <c r="M406">
        <v>1.3571261999999999</v>
      </c>
      <c r="N406">
        <v>-0.20807385</v>
      </c>
      <c r="O406">
        <v>-9.9641085000000004E-2</v>
      </c>
      <c r="P406">
        <v>2.7034283000000001</v>
      </c>
      <c r="Q406">
        <v>1.2082337999999999</v>
      </c>
    </row>
    <row r="407" spans="1:17" x14ac:dyDescent="0.3">
      <c r="A407" s="1">
        <v>44601</v>
      </c>
      <c r="B407">
        <v>1.1816859</v>
      </c>
      <c r="C407">
        <v>1.9980310999999999</v>
      </c>
      <c r="D407">
        <v>5.2583814000000002</v>
      </c>
      <c r="E407">
        <v>2.0768285</v>
      </c>
      <c r="F407">
        <v>1.7463683999999999</v>
      </c>
      <c r="G407">
        <v>0.72414875000000001</v>
      </c>
      <c r="H407">
        <v>9.7829230000000003</v>
      </c>
      <c r="I407">
        <v>1.1480451</v>
      </c>
      <c r="J407">
        <v>6.2495229999999999</v>
      </c>
      <c r="K407">
        <v>1.2263894</v>
      </c>
      <c r="L407">
        <v>0.93673470000000003</v>
      </c>
      <c r="M407">
        <v>0.72181225000000004</v>
      </c>
      <c r="N407">
        <v>4.3627380000000002</v>
      </c>
      <c r="O407">
        <v>1.4671921999999999</v>
      </c>
      <c r="P407">
        <v>9.9876400000000007</v>
      </c>
      <c r="Q407">
        <v>2.6570916000000002</v>
      </c>
    </row>
    <row r="408" spans="1:17" x14ac:dyDescent="0.3">
      <c r="A408" s="1">
        <v>44602</v>
      </c>
      <c r="B408">
        <v>-0.85980889999999999</v>
      </c>
      <c r="C408">
        <v>-2.3032485999999999</v>
      </c>
      <c r="D408">
        <v>-1.693964</v>
      </c>
      <c r="E408">
        <v>-2.8373062999999998</v>
      </c>
      <c r="F408">
        <v>-3.2682359999999999</v>
      </c>
      <c r="G408">
        <v>-2.3598849999999998</v>
      </c>
      <c r="H408">
        <v>-4.0372729999999999</v>
      </c>
      <c r="I408">
        <v>0.53939820000000005</v>
      </c>
      <c r="J408">
        <v>-3.2990097999999999</v>
      </c>
      <c r="K408">
        <v>-1.7966688</v>
      </c>
      <c r="L408">
        <v>-0.26031136999999999</v>
      </c>
      <c r="M408">
        <v>-3.2447754999999998</v>
      </c>
      <c r="N408">
        <v>0.52435399999999999</v>
      </c>
      <c r="O408">
        <v>-2.0990014000000001</v>
      </c>
      <c r="P408">
        <v>-0.58640840000000005</v>
      </c>
      <c r="Q408">
        <v>-4.5361279999999997</v>
      </c>
    </row>
    <row r="409" spans="1:17" x14ac:dyDescent="0.3">
      <c r="A409" s="1">
        <v>44603</v>
      </c>
      <c r="B409">
        <v>0.70015190000000005</v>
      </c>
      <c r="C409">
        <v>-0.34900308000000002</v>
      </c>
      <c r="D409">
        <v>-3.5707593000000002</v>
      </c>
      <c r="E409">
        <v>-2.2602259999999998</v>
      </c>
      <c r="F409">
        <v>-2.8675437000000001</v>
      </c>
      <c r="G409">
        <v>-1.8539667</v>
      </c>
      <c r="H409">
        <v>-2.0979106000000001</v>
      </c>
      <c r="I409">
        <v>0.23617743999999999</v>
      </c>
      <c r="J409">
        <v>-7.1017799999999998</v>
      </c>
      <c r="K409">
        <v>-5.5054846</v>
      </c>
      <c r="L409">
        <v>-0.73137282999999997</v>
      </c>
      <c r="M409">
        <v>-1.0874629</v>
      </c>
      <c r="N409">
        <v>-3.0383230000000001</v>
      </c>
      <c r="O409">
        <v>-2.9630719999999999</v>
      </c>
      <c r="P409">
        <v>-6.3978375999999999</v>
      </c>
      <c r="Q409">
        <v>-4.8379659999999998</v>
      </c>
    </row>
    <row r="410" spans="1:17" x14ac:dyDescent="0.3">
      <c r="A410" s="1">
        <v>44604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s="1">
        <v>44605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s="1">
        <v>44606</v>
      </c>
      <c r="B412">
        <v>-0.71477889999999999</v>
      </c>
      <c r="C412">
        <v>0.20071268</v>
      </c>
      <c r="D412">
        <v>-1.4589905999999999</v>
      </c>
      <c r="E412">
        <v>-0.63506960000000001</v>
      </c>
      <c r="F412">
        <v>0.27269125</v>
      </c>
      <c r="G412">
        <v>-0.48015118000000001</v>
      </c>
      <c r="H412">
        <v>3.6549570000000003E-2</v>
      </c>
      <c r="I412">
        <v>-1.1237979</v>
      </c>
      <c r="J412">
        <v>0.69797039999999999</v>
      </c>
      <c r="K412">
        <v>-2.1259009999999998</v>
      </c>
      <c r="L412">
        <v>-1.288265</v>
      </c>
      <c r="M412">
        <v>-0.80281495999999997</v>
      </c>
      <c r="N412">
        <v>-1.310122</v>
      </c>
      <c r="O412">
        <v>0.29867886999999999</v>
      </c>
      <c r="P412">
        <v>-5.7141422999999998</v>
      </c>
      <c r="Q412">
        <v>-0.25377274</v>
      </c>
    </row>
    <row r="413" spans="1:17" x14ac:dyDescent="0.3">
      <c r="A413" s="1">
        <v>44607</v>
      </c>
      <c r="B413">
        <v>0.90481040000000001</v>
      </c>
      <c r="C413">
        <v>1.9545674</v>
      </c>
      <c r="D413">
        <v>2.2616029000000002</v>
      </c>
      <c r="E413">
        <v>2.6024818000000001</v>
      </c>
      <c r="F413">
        <v>4.9462440000000001</v>
      </c>
      <c r="G413">
        <v>3.0668736000000001</v>
      </c>
      <c r="H413">
        <v>8.0246209999999998</v>
      </c>
      <c r="I413">
        <v>-0.54059029999999997</v>
      </c>
      <c r="J413">
        <v>9.9832649999999994</v>
      </c>
      <c r="K413">
        <v>4.8956036999999997</v>
      </c>
      <c r="L413">
        <v>2.508521</v>
      </c>
      <c r="M413">
        <v>1.6547441000000001</v>
      </c>
      <c r="N413">
        <v>5.5872799999999998</v>
      </c>
      <c r="O413">
        <v>1.5392184</v>
      </c>
      <c r="P413">
        <v>12.877965</v>
      </c>
      <c r="Q413">
        <v>7.8028082999999997</v>
      </c>
    </row>
    <row r="414" spans="1:17" x14ac:dyDescent="0.3">
      <c r="A414" s="1">
        <v>44608</v>
      </c>
      <c r="B414">
        <v>-0.11686683</v>
      </c>
      <c r="C414">
        <v>0.14617442999999999</v>
      </c>
      <c r="D414">
        <v>-2.2059142999999999</v>
      </c>
      <c r="E414">
        <v>-0.30794739999999998</v>
      </c>
      <c r="F414">
        <v>-1.1123179999999999</v>
      </c>
      <c r="G414">
        <v>-0.33030510000000002</v>
      </c>
      <c r="H414">
        <v>-1.1101604</v>
      </c>
      <c r="I414">
        <v>0.20391941</v>
      </c>
      <c r="J414">
        <v>-0.13141632</v>
      </c>
      <c r="K414">
        <v>1.0973454</v>
      </c>
      <c r="L414">
        <v>-7.8827140000000004E-2</v>
      </c>
      <c r="M414">
        <v>-1.4037609</v>
      </c>
      <c r="N414">
        <v>-3.3657252999999998</v>
      </c>
      <c r="O414">
        <v>0.63354969999999999</v>
      </c>
      <c r="P414">
        <v>-0.99349620000000005</v>
      </c>
      <c r="Q414">
        <v>-0.66456795000000002</v>
      </c>
    </row>
    <row r="415" spans="1:17" x14ac:dyDescent="0.3">
      <c r="A415" s="1">
        <v>44609</v>
      </c>
      <c r="B415">
        <v>0.30356645999999998</v>
      </c>
      <c r="C415">
        <v>-2.315706</v>
      </c>
      <c r="D415">
        <v>-4.1097999999999999</v>
      </c>
      <c r="E415">
        <v>-2.9606341999999999</v>
      </c>
      <c r="F415">
        <v>-3.081566</v>
      </c>
      <c r="G415">
        <v>-2.1596134</v>
      </c>
      <c r="H415">
        <v>-6.8422736999999998</v>
      </c>
      <c r="I415">
        <v>1.6919613</v>
      </c>
      <c r="J415">
        <v>-7.5899960000000002</v>
      </c>
      <c r="K415">
        <v>-5.8147073000000002</v>
      </c>
      <c r="L415">
        <v>-4.402399</v>
      </c>
      <c r="M415">
        <v>-3.5407959999999998</v>
      </c>
      <c r="N415">
        <v>-7.3585330000000004</v>
      </c>
      <c r="O415">
        <v>-3.8066982999999999</v>
      </c>
      <c r="P415">
        <v>-9.4668679999999998</v>
      </c>
      <c r="Q415">
        <v>-7.7438535999999996</v>
      </c>
    </row>
    <row r="416" spans="1:17" x14ac:dyDescent="0.3">
      <c r="A416" s="1">
        <v>44610</v>
      </c>
      <c r="B416">
        <v>0.35749673999999998</v>
      </c>
      <c r="C416">
        <v>-0.56574345000000004</v>
      </c>
      <c r="D416">
        <v>-0.85401534999999995</v>
      </c>
      <c r="E416">
        <v>-1.0706484000000001</v>
      </c>
      <c r="F416">
        <v>6.2203407000000002E-2</v>
      </c>
      <c r="G416">
        <v>-1.0431588000000001</v>
      </c>
      <c r="H416">
        <v>-4.4228373000000003</v>
      </c>
      <c r="I416">
        <v>-0.39430857000000002</v>
      </c>
      <c r="J416">
        <v>-3.6343694000000002</v>
      </c>
      <c r="K416">
        <v>-1.1707604</v>
      </c>
      <c r="L416">
        <v>-1.5397190999999999</v>
      </c>
      <c r="M416">
        <v>-0.40897129999999998</v>
      </c>
      <c r="N416">
        <v>-3.0021249999999999</v>
      </c>
      <c r="O416">
        <v>-1.7184436000000001</v>
      </c>
      <c r="P416">
        <v>-7.2159529999999998</v>
      </c>
      <c r="Q416">
        <v>-1.5451311999999999</v>
      </c>
    </row>
    <row r="417" spans="1:17" x14ac:dyDescent="0.3">
      <c r="A417" s="1">
        <v>44611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s="1">
        <v>44612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">
      <c r="A419" s="1">
        <v>44613</v>
      </c>
      <c r="B419">
        <v>-0.32194256999999998</v>
      </c>
      <c r="C419">
        <v>-0.32194256999999998</v>
      </c>
      <c r="D419">
        <v>-0.32194256999999998</v>
      </c>
      <c r="E419">
        <v>-0.32194256999999998</v>
      </c>
      <c r="F419">
        <v>-0.32194256999999998</v>
      </c>
      <c r="G419">
        <v>-0.32194256999999998</v>
      </c>
      <c r="H419">
        <v>-0.32194256999999998</v>
      </c>
      <c r="I419">
        <v>-0.31287073999999998</v>
      </c>
      <c r="J419">
        <v>-0.32194256999999998</v>
      </c>
      <c r="K419">
        <v>-0.32194256999999998</v>
      </c>
      <c r="L419">
        <v>-0.32194256999999998</v>
      </c>
      <c r="M419">
        <v>-0.32194256999999998</v>
      </c>
      <c r="N419">
        <v>-0.32194256999999998</v>
      </c>
      <c r="O419">
        <v>-0.32194256999999998</v>
      </c>
      <c r="P419">
        <v>-0.32194256999999998</v>
      </c>
      <c r="Q419">
        <v>-0.32194256999999998</v>
      </c>
    </row>
    <row r="420" spans="1:17" x14ac:dyDescent="0.3">
      <c r="A420" s="1">
        <v>44614</v>
      </c>
      <c r="B420">
        <v>0.1930356</v>
      </c>
      <c r="C420">
        <v>-0.31641126000000003</v>
      </c>
      <c r="D420">
        <v>-1.9173741</v>
      </c>
      <c r="E420">
        <v>-1.0061264E-2</v>
      </c>
      <c r="F420">
        <v>-0.37356614999999999</v>
      </c>
      <c r="G420">
        <v>-1.7194331</v>
      </c>
      <c r="H420">
        <v>4.5796393999999996</v>
      </c>
      <c r="I420">
        <v>-1.2831509000000001</v>
      </c>
      <c r="J420">
        <v>-1.0036588</v>
      </c>
      <c r="K420">
        <v>-4.3365239999999998</v>
      </c>
      <c r="L420">
        <v>-0.32283664000000001</v>
      </c>
      <c r="M420">
        <v>1.9240380000000001E-2</v>
      </c>
      <c r="N420">
        <v>1.1428475</v>
      </c>
      <c r="O420">
        <v>-0.38942100000000002</v>
      </c>
      <c r="P420">
        <v>-5.6334140000000001</v>
      </c>
      <c r="Q420">
        <v>-6.4965067000000003</v>
      </c>
    </row>
    <row r="421" spans="1:17" x14ac:dyDescent="0.3">
      <c r="A421" s="1">
        <v>44615</v>
      </c>
      <c r="B421">
        <v>-0.83432200000000001</v>
      </c>
      <c r="C421">
        <v>-1.6017794999999999</v>
      </c>
      <c r="D421">
        <v>-1.7222166000000001</v>
      </c>
      <c r="E421">
        <v>-2.5158225999999999</v>
      </c>
      <c r="F421">
        <v>-2.0509719999999998</v>
      </c>
      <c r="G421">
        <v>-2.5129079999999999</v>
      </c>
      <c r="H421">
        <v>-1.2544453</v>
      </c>
      <c r="I421">
        <v>0.10155439400000001</v>
      </c>
      <c r="J421">
        <v>-4.2159319999999996</v>
      </c>
      <c r="K421">
        <v>-36.692165000000003</v>
      </c>
      <c r="L421">
        <v>-2.3006915999999999</v>
      </c>
      <c r="M421">
        <v>-1.00528</v>
      </c>
      <c r="N421">
        <v>-2.8539956000000002</v>
      </c>
      <c r="O421">
        <v>-1.6402185</v>
      </c>
      <c r="P421">
        <v>-6.5429329999999997</v>
      </c>
      <c r="Q421">
        <v>-2.20052</v>
      </c>
    </row>
    <row r="422" spans="1:17" x14ac:dyDescent="0.3">
      <c r="A422" s="1">
        <v>44616</v>
      </c>
      <c r="B422">
        <v>-0.80525279999999999</v>
      </c>
      <c r="C422">
        <v>2.5830388000000002</v>
      </c>
      <c r="D422">
        <v>5.3863525000000001</v>
      </c>
      <c r="E422">
        <v>5.8886646999999996</v>
      </c>
      <c r="F422">
        <v>3.3812164999999998</v>
      </c>
      <c r="G422">
        <v>2.4218082000000001</v>
      </c>
      <c r="H422">
        <v>14.648497000000001</v>
      </c>
      <c r="I422">
        <v>-1.8934727</v>
      </c>
      <c r="J422">
        <v>6.8659185999999996</v>
      </c>
      <c r="K422">
        <v>0.82279444000000002</v>
      </c>
      <c r="L422">
        <v>-0.32713413000000002</v>
      </c>
      <c r="M422">
        <v>3.4383773999999998</v>
      </c>
      <c r="N422">
        <v>13.845337000000001</v>
      </c>
      <c r="O422">
        <v>4.7706723000000002</v>
      </c>
      <c r="P422">
        <v>9.9345569999999999</v>
      </c>
      <c r="Q422">
        <v>4.7188280000000002</v>
      </c>
    </row>
    <row r="423" spans="1:17" x14ac:dyDescent="0.3">
      <c r="A423" s="1">
        <v>44617</v>
      </c>
      <c r="B423">
        <v>2.8408289999999998</v>
      </c>
      <c r="C423">
        <v>1.3881087000000001</v>
      </c>
      <c r="D423">
        <v>1.3198255999999999</v>
      </c>
      <c r="E423">
        <v>0.85616110000000001</v>
      </c>
      <c r="F423">
        <v>1.313591</v>
      </c>
      <c r="G423">
        <v>1.2291551000000001</v>
      </c>
      <c r="H423">
        <v>2.5944113999999998</v>
      </c>
      <c r="I423">
        <v>1.2173176000000001</v>
      </c>
      <c r="J423">
        <v>1.6545772999999999</v>
      </c>
      <c r="K423">
        <v>6.4666389999999998</v>
      </c>
      <c r="L423">
        <v>1.2158393999999999</v>
      </c>
      <c r="M423">
        <v>3.2773376000000001</v>
      </c>
      <c r="N423">
        <v>-0.68401100000000004</v>
      </c>
      <c r="O423">
        <v>1.2653828</v>
      </c>
      <c r="P423">
        <v>0.41224957000000001</v>
      </c>
      <c r="Q423">
        <v>-1.5859008000000001</v>
      </c>
    </row>
    <row r="424" spans="1:17" x14ac:dyDescent="0.3">
      <c r="A424" s="1">
        <v>44618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">
      <c r="A425" s="1">
        <v>44619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">
      <c r="A426" s="1">
        <v>44620</v>
      </c>
      <c r="B426">
        <v>-0.77783464999999996</v>
      </c>
      <c r="C426">
        <v>-1.7402768</v>
      </c>
      <c r="D426">
        <v>0.31554700000000002</v>
      </c>
      <c r="E426">
        <v>0.55217740000000004</v>
      </c>
      <c r="F426">
        <v>-4.2897462999999997E-2</v>
      </c>
      <c r="G426">
        <v>0.21796227000000001</v>
      </c>
      <c r="H426">
        <v>15.047789</v>
      </c>
      <c r="I426">
        <v>5.8400630000000002E-2</v>
      </c>
      <c r="J426">
        <v>0.99843740000000003</v>
      </c>
      <c r="K426">
        <v>-1.310271</v>
      </c>
      <c r="L426">
        <v>0.33223629999999998</v>
      </c>
      <c r="M426">
        <v>1.0191321</v>
      </c>
      <c r="N426">
        <v>7.4638844000000004</v>
      </c>
      <c r="O426">
        <v>0.49870014000000001</v>
      </c>
      <c r="P426">
        <v>9.9423999999999992</v>
      </c>
      <c r="Q426">
        <v>7.9416393999999997</v>
      </c>
    </row>
    <row r="427" spans="1:17" x14ac:dyDescent="0.3">
      <c r="A427" s="1">
        <v>44621</v>
      </c>
      <c r="B427">
        <v>-0.11178850999999999</v>
      </c>
      <c r="C427">
        <v>-6.4933299999999999E-2</v>
      </c>
      <c r="D427">
        <v>-3.5729468</v>
      </c>
      <c r="E427">
        <v>-1.2851834</v>
      </c>
      <c r="F427">
        <v>-2.9483855000000001</v>
      </c>
      <c r="G427">
        <v>-1.1627913000000001</v>
      </c>
      <c r="H427">
        <v>2.0050167999999999</v>
      </c>
      <c r="I427">
        <v>1.7696261</v>
      </c>
      <c r="J427">
        <v>-3.7236034999999998</v>
      </c>
      <c r="K427">
        <v>-3.302616</v>
      </c>
      <c r="L427">
        <v>-2.5322556000000001</v>
      </c>
      <c r="M427">
        <v>0.22102594</v>
      </c>
      <c r="N427">
        <v>1.2448071999999999</v>
      </c>
      <c r="O427">
        <v>-0.73708295999999995</v>
      </c>
      <c r="P427">
        <v>2.8796792</v>
      </c>
      <c r="Q427">
        <v>2.8306246000000002</v>
      </c>
    </row>
    <row r="428" spans="1:17" x14ac:dyDescent="0.3">
      <c r="A428" s="1">
        <v>44622</v>
      </c>
      <c r="B428">
        <v>1.3077855</v>
      </c>
      <c r="C428">
        <v>2.3365497999999998</v>
      </c>
      <c r="D428">
        <v>2.5936007000000001</v>
      </c>
      <c r="E428">
        <v>2.0982265</v>
      </c>
      <c r="F428">
        <v>3.0715227000000001</v>
      </c>
      <c r="G428">
        <v>2.3813844</v>
      </c>
      <c r="H428">
        <v>3.5202384000000002</v>
      </c>
      <c r="I428">
        <v>-0.59278609999999998</v>
      </c>
      <c r="J428">
        <v>3.5079359999999999</v>
      </c>
      <c r="K428">
        <v>-4.3850239999999996</v>
      </c>
      <c r="L428">
        <v>5.6821823</v>
      </c>
      <c r="M428">
        <v>2.9896975000000001</v>
      </c>
      <c r="N428">
        <v>2.4021506000000001</v>
      </c>
      <c r="O428">
        <v>0.69767237000000004</v>
      </c>
      <c r="P428">
        <v>3.393221</v>
      </c>
      <c r="Q428">
        <v>-0.53794383999999995</v>
      </c>
    </row>
    <row r="429" spans="1:17" x14ac:dyDescent="0.3">
      <c r="A429" s="1">
        <v>44623</v>
      </c>
      <c r="B429">
        <v>0.83909034999999998</v>
      </c>
      <c r="C429">
        <v>-1.464045</v>
      </c>
      <c r="D429">
        <v>-2.5871038</v>
      </c>
      <c r="E429">
        <v>-1.5409409999999999</v>
      </c>
      <c r="F429">
        <v>-1.3444780999999999</v>
      </c>
      <c r="G429">
        <v>-0.31811</v>
      </c>
      <c r="H429">
        <v>0.11758804</v>
      </c>
      <c r="I429">
        <v>2.9684900999999999</v>
      </c>
      <c r="J429">
        <v>-2.2068918000000002</v>
      </c>
      <c r="K429">
        <v>-4.2818839999999998</v>
      </c>
      <c r="L429">
        <v>1.0413527</v>
      </c>
      <c r="M429">
        <v>-0.47660469999999999</v>
      </c>
      <c r="N429">
        <v>-5.4322900000000001</v>
      </c>
      <c r="O429">
        <v>-0.61898229999999999</v>
      </c>
      <c r="P429">
        <v>-8.3692189999999993</v>
      </c>
      <c r="Q429">
        <v>-8.5779080000000008</v>
      </c>
    </row>
    <row r="430" spans="1:17" x14ac:dyDescent="0.3">
      <c r="A430" s="1">
        <v>44624</v>
      </c>
      <c r="B430">
        <v>1.6225219</v>
      </c>
      <c r="C430">
        <v>0.23150444000000001</v>
      </c>
      <c r="D430">
        <v>-0.65234899999999996</v>
      </c>
      <c r="E430">
        <v>-1.2713671</v>
      </c>
      <c r="F430">
        <v>3.8220882</v>
      </c>
      <c r="G430">
        <v>-1.0626853000000001</v>
      </c>
      <c r="H430">
        <v>-7.5867176000000001</v>
      </c>
      <c r="I430">
        <v>0.88901520000000001</v>
      </c>
      <c r="J430">
        <v>-2.5140405000000001</v>
      </c>
      <c r="K430">
        <v>-7.3583363999999998</v>
      </c>
      <c r="L430">
        <v>1.2117267</v>
      </c>
      <c r="M430">
        <v>-0.6915152</v>
      </c>
      <c r="N430">
        <v>-5.5338620000000001</v>
      </c>
      <c r="O430">
        <v>-0.70751310000000001</v>
      </c>
      <c r="P430">
        <v>-6.7278979999999997</v>
      </c>
      <c r="Q430">
        <v>-6.1596630000000001</v>
      </c>
    </row>
    <row r="431" spans="1:17" x14ac:dyDescent="0.3">
      <c r="A431" s="1">
        <v>44625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">
      <c r="A432" s="1">
        <v>44626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 s="1">
        <v>44627</v>
      </c>
      <c r="B433">
        <v>0.26566982</v>
      </c>
      <c r="C433">
        <v>0.29970406999999999</v>
      </c>
      <c r="D433">
        <v>-5.3052960000000002</v>
      </c>
      <c r="E433">
        <v>-2.7633429</v>
      </c>
      <c r="F433">
        <v>-3.2339334000000002</v>
      </c>
      <c r="G433">
        <v>-1.3426065</v>
      </c>
      <c r="H433">
        <v>19.903648</v>
      </c>
      <c r="I433">
        <v>3.1445742000000001</v>
      </c>
      <c r="J433">
        <v>-5.9248149999999997</v>
      </c>
      <c r="K433">
        <v>-3.9172828000000002</v>
      </c>
      <c r="L433">
        <v>1.591289</v>
      </c>
      <c r="M433">
        <v>-2.8922319999999999</v>
      </c>
      <c r="N433">
        <v>-5.5104436999999997</v>
      </c>
      <c r="O433">
        <v>-3.1808673999999999</v>
      </c>
      <c r="P433">
        <v>-4.8797845999999998</v>
      </c>
      <c r="Q433">
        <v>-1.7564595000000001</v>
      </c>
    </row>
    <row r="434" spans="1:17" x14ac:dyDescent="0.3">
      <c r="A434" s="1">
        <v>44628</v>
      </c>
      <c r="B434">
        <v>-1.8176079000000001</v>
      </c>
      <c r="C434">
        <v>-1.6785741000000001</v>
      </c>
      <c r="D434">
        <v>2.3355722000000001</v>
      </c>
      <c r="E434">
        <v>-0.28708577000000002</v>
      </c>
      <c r="F434">
        <v>1.7464876</v>
      </c>
      <c r="G434">
        <v>-0.35814046999999999</v>
      </c>
      <c r="H434">
        <v>3.9008259999999999</v>
      </c>
      <c r="I434">
        <v>-2.5771617999999998</v>
      </c>
      <c r="J434">
        <v>1.5839458</v>
      </c>
      <c r="K434">
        <v>2.2234677999999999</v>
      </c>
      <c r="L434">
        <v>7.6359750000000002</v>
      </c>
      <c r="M434">
        <v>-1.7023146</v>
      </c>
      <c r="N434">
        <v>-5.5830359999999999</v>
      </c>
      <c r="O434">
        <v>1.3982057999999999</v>
      </c>
      <c r="P434">
        <v>4.902482</v>
      </c>
      <c r="Q434">
        <v>1.3508439000000001</v>
      </c>
    </row>
    <row r="435" spans="1:17" x14ac:dyDescent="0.3">
      <c r="A435" s="1">
        <v>44629</v>
      </c>
      <c r="B435">
        <v>-0.31924248</v>
      </c>
      <c r="C435">
        <v>2.2468089999999998</v>
      </c>
      <c r="D435">
        <v>4.3144703</v>
      </c>
      <c r="E435">
        <v>4.5858264000000002</v>
      </c>
      <c r="F435">
        <v>3.6583066</v>
      </c>
      <c r="G435">
        <v>3.4997463</v>
      </c>
      <c r="H435">
        <v>7.6271176000000001</v>
      </c>
      <c r="I435">
        <v>-1.5575767</v>
      </c>
      <c r="J435">
        <v>6.9722055999999997</v>
      </c>
      <c r="K435">
        <v>7.163894</v>
      </c>
      <c r="L435">
        <v>-0.10476112</v>
      </c>
      <c r="M435">
        <v>3.4318924000000002</v>
      </c>
      <c r="N435">
        <v>8.3051569999999995</v>
      </c>
      <c r="O435">
        <v>4.9687386</v>
      </c>
      <c r="P435">
        <v>14.899324999999999</v>
      </c>
      <c r="Q435">
        <v>10.482120500000001</v>
      </c>
    </row>
    <row r="436" spans="1:17" x14ac:dyDescent="0.3">
      <c r="A436" s="1">
        <v>44630</v>
      </c>
      <c r="B436">
        <v>-0.43481587999999999</v>
      </c>
      <c r="C436">
        <v>0.57085750000000002</v>
      </c>
      <c r="D436">
        <v>-2.3609520000000002</v>
      </c>
      <c r="E436">
        <v>-1.7168283</v>
      </c>
      <c r="F436">
        <v>-2.2603154000000001</v>
      </c>
      <c r="G436">
        <v>-3.4145534</v>
      </c>
      <c r="H436">
        <v>1.8253683999999999</v>
      </c>
      <c r="I436">
        <v>1.9981742</v>
      </c>
      <c r="J436">
        <v>-2.2511960000000002</v>
      </c>
      <c r="K436">
        <v>3.5578609000000001</v>
      </c>
      <c r="L436">
        <v>0.23591518</v>
      </c>
      <c r="M436">
        <v>-2.7329862</v>
      </c>
      <c r="N436">
        <v>11.698854000000001</v>
      </c>
      <c r="O436">
        <v>-1.4524579</v>
      </c>
      <c r="P436">
        <v>-4.3109655</v>
      </c>
      <c r="Q436">
        <v>-4.0439129999999999</v>
      </c>
    </row>
    <row r="437" spans="1:17" x14ac:dyDescent="0.3">
      <c r="A437" s="1">
        <v>44631</v>
      </c>
      <c r="B437">
        <v>-5.6767463999999997E-2</v>
      </c>
      <c r="C437">
        <v>1.1374949999999999</v>
      </c>
      <c r="D437">
        <v>-3.6037325999999998</v>
      </c>
      <c r="E437">
        <v>-1.6374171</v>
      </c>
      <c r="F437">
        <v>-1.3848722</v>
      </c>
      <c r="G437">
        <v>-2.0968317999999999</v>
      </c>
      <c r="H437">
        <v>-4.5116779999999999</v>
      </c>
      <c r="I437">
        <v>-0.63262580000000002</v>
      </c>
      <c r="J437">
        <v>-2.1688879000000001</v>
      </c>
      <c r="K437">
        <v>4.263973</v>
      </c>
      <c r="L437">
        <v>1.7409562999999999</v>
      </c>
      <c r="M437">
        <v>0.41487216999999998</v>
      </c>
      <c r="N437">
        <v>4.9197673999999997E-2</v>
      </c>
      <c r="O437">
        <v>-1.6369343000000001</v>
      </c>
      <c r="P437">
        <v>-8.8575780000000002</v>
      </c>
      <c r="Q437">
        <v>-7.1791590000000003</v>
      </c>
    </row>
    <row r="438" spans="1:17" x14ac:dyDescent="0.3">
      <c r="A438" s="1">
        <v>44632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s="1">
        <v>44633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 s="1">
        <v>44634</v>
      </c>
      <c r="B440">
        <v>-0.19053817000000001</v>
      </c>
      <c r="C440">
        <v>0.43133496999999998</v>
      </c>
      <c r="D440">
        <v>0.30934810000000001</v>
      </c>
      <c r="E440">
        <v>-0.47087073000000002</v>
      </c>
      <c r="F440">
        <v>-0.91767310000000002</v>
      </c>
      <c r="G440">
        <v>-1.8423735999999999</v>
      </c>
      <c r="H440">
        <v>-16.647601999999999</v>
      </c>
      <c r="I440">
        <v>-0.47007202999999997</v>
      </c>
      <c r="J440">
        <v>-2.6772141</v>
      </c>
      <c r="K440">
        <v>-5.21068</v>
      </c>
      <c r="L440">
        <v>1.1223912</v>
      </c>
      <c r="M440">
        <v>3.5548924999999998</v>
      </c>
      <c r="N440">
        <v>-3.0906737</v>
      </c>
      <c r="O440">
        <v>-2.20716</v>
      </c>
      <c r="P440">
        <v>-4.0062069999999999</v>
      </c>
      <c r="Q440">
        <v>-3.4979819999999999</v>
      </c>
    </row>
    <row r="441" spans="1:17" x14ac:dyDescent="0.3">
      <c r="A441" s="1">
        <v>44635</v>
      </c>
      <c r="B441">
        <v>0.53972005999999995</v>
      </c>
      <c r="C441">
        <v>1.8263102</v>
      </c>
      <c r="D441">
        <v>2.938974</v>
      </c>
      <c r="E441">
        <v>3.9202452000000001</v>
      </c>
      <c r="F441">
        <v>4.4421315000000003</v>
      </c>
      <c r="G441">
        <v>3.0133247000000001</v>
      </c>
      <c r="H441">
        <v>-3.3718705</v>
      </c>
      <c r="I441">
        <v>-0.35623907999999999</v>
      </c>
      <c r="J441">
        <v>7.7504515999999999</v>
      </c>
      <c r="K441">
        <v>6.8756940000000002</v>
      </c>
      <c r="L441">
        <v>0.51794050000000003</v>
      </c>
      <c r="M441">
        <v>2.0589232000000002</v>
      </c>
      <c r="N441">
        <v>3.0600309999999999</v>
      </c>
      <c r="O441">
        <v>2.6234030000000002</v>
      </c>
      <c r="P441">
        <v>4.7170519999999998</v>
      </c>
      <c r="Q441">
        <v>1.8663525999999999</v>
      </c>
    </row>
    <row r="442" spans="1:17" x14ac:dyDescent="0.3">
      <c r="A442" s="1">
        <v>44636</v>
      </c>
      <c r="B442">
        <v>-1.0961293999999999</v>
      </c>
      <c r="C442">
        <v>0.57773589999999997</v>
      </c>
      <c r="D442">
        <v>5.4178595999999999</v>
      </c>
      <c r="E442">
        <v>1.9191384</v>
      </c>
      <c r="F442">
        <v>1.8209457</v>
      </c>
      <c r="G442">
        <v>2.2971153000000002</v>
      </c>
      <c r="H442">
        <v>-1.0894656</v>
      </c>
      <c r="I442">
        <v>4.6265124999999997E-2</v>
      </c>
      <c r="J442">
        <v>6.0032009999999998</v>
      </c>
      <c r="K442">
        <v>3.0078529999999999</v>
      </c>
      <c r="L442">
        <v>-0.76190829999999998</v>
      </c>
      <c r="M442">
        <v>-0.22452474</v>
      </c>
      <c r="N442">
        <v>-4.9853324999999997E-2</v>
      </c>
      <c r="O442">
        <v>2.5539398000000002</v>
      </c>
      <c r="P442">
        <v>7.4862840000000004</v>
      </c>
      <c r="Q442">
        <v>9.9606279999999998</v>
      </c>
    </row>
    <row r="443" spans="1:17" x14ac:dyDescent="0.3">
      <c r="A443" s="1">
        <v>44637</v>
      </c>
      <c r="B443">
        <v>-1.9633590999999999</v>
      </c>
      <c r="C443">
        <v>-0.80454349999999997</v>
      </c>
      <c r="D443">
        <v>0.31195879999999998</v>
      </c>
      <c r="E443">
        <v>-1.4428734999999999</v>
      </c>
      <c r="F443">
        <v>-2.4403155000000001</v>
      </c>
      <c r="G443">
        <v>-1.0856509000000001</v>
      </c>
      <c r="H443">
        <v>15.242088000000001</v>
      </c>
      <c r="I443">
        <v>-0.19364952999999999</v>
      </c>
      <c r="J443">
        <v>-0.63669085999999997</v>
      </c>
      <c r="K443">
        <v>5.4596065999999999</v>
      </c>
      <c r="L443">
        <v>0.83619356</v>
      </c>
      <c r="M443">
        <v>-1.0051072000000001</v>
      </c>
      <c r="N443">
        <v>5.7782650000000002</v>
      </c>
      <c r="O443">
        <v>-1.3081133</v>
      </c>
      <c r="P443">
        <v>8.1364389999999993</v>
      </c>
      <c r="Q443">
        <v>0.9516597</v>
      </c>
    </row>
    <row r="444" spans="1:17" x14ac:dyDescent="0.3">
      <c r="A444" s="1">
        <v>44638</v>
      </c>
      <c r="B444">
        <v>-3.5187065999999998</v>
      </c>
      <c r="C444">
        <v>-1.9208908</v>
      </c>
      <c r="D444">
        <v>3.5828232999999998</v>
      </c>
      <c r="E444">
        <v>1.1990786</v>
      </c>
      <c r="F444">
        <v>0.72124003999999997</v>
      </c>
      <c r="G444">
        <v>1.5243769</v>
      </c>
      <c r="H444">
        <v>-1.4168859</v>
      </c>
      <c r="I444">
        <v>-1.0946631</v>
      </c>
      <c r="J444">
        <v>6.2180039999999996</v>
      </c>
      <c r="K444">
        <v>0.79810619999999999</v>
      </c>
      <c r="L444">
        <v>-0.91025233000000005</v>
      </c>
      <c r="M444">
        <v>1.3602257</v>
      </c>
      <c r="N444">
        <v>1.3586402</v>
      </c>
      <c r="O444">
        <v>1.1430024999999999</v>
      </c>
      <c r="P444">
        <v>4.1440130000000002</v>
      </c>
      <c r="Q444">
        <v>4.3371915999999997</v>
      </c>
    </row>
    <row r="445" spans="1:17" x14ac:dyDescent="0.3">
      <c r="A445" s="1">
        <v>44639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s="1">
        <v>44640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s="1">
        <v>44641</v>
      </c>
      <c r="B447">
        <v>1.3194680000000001</v>
      </c>
      <c r="C447">
        <v>-0.23366808999999999</v>
      </c>
      <c r="D447">
        <v>-1.6016722000000001</v>
      </c>
      <c r="E447">
        <v>0.2988577</v>
      </c>
      <c r="F447">
        <v>-0.103724</v>
      </c>
      <c r="G447">
        <v>1.5845895000000001</v>
      </c>
      <c r="H447">
        <v>10.841084</v>
      </c>
      <c r="I447">
        <v>0.74577329999999997</v>
      </c>
      <c r="J447">
        <v>1.7946005</v>
      </c>
      <c r="K447">
        <v>-1.9813955000000001</v>
      </c>
      <c r="L447">
        <v>2.0012975000000002</v>
      </c>
      <c r="M447">
        <v>-2.8997660000000001E-2</v>
      </c>
      <c r="N447">
        <v>-1.1779249000000001</v>
      </c>
      <c r="O447">
        <v>0.70687529999999998</v>
      </c>
      <c r="P447">
        <v>-0.32157301999999999</v>
      </c>
      <c r="Q447">
        <v>-4.2211350000000003</v>
      </c>
    </row>
    <row r="448" spans="1:17" x14ac:dyDescent="0.3">
      <c r="A448" s="1">
        <v>44642</v>
      </c>
      <c r="B448">
        <v>-3.5685300000000003E-2</v>
      </c>
      <c r="C448">
        <v>-6.2304735E-2</v>
      </c>
      <c r="D448">
        <v>2.6040554</v>
      </c>
      <c r="E448">
        <v>1.800859</v>
      </c>
      <c r="F448">
        <v>1.8344164000000001</v>
      </c>
      <c r="G448">
        <v>2.2437214999999999</v>
      </c>
      <c r="H448">
        <v>0.75652600000000003</v>
      </c>
      <c r="I448">
        <v>1.5617251000000001</v>
      </c>
      <c r="J448">
        <v>-0.62645079999999997</v>
      </c>
      <c r="K448">
        <v>3.0791043999999999</v>
      </c>
      <c r="L448">
        <v>-0.28739572000000002</v>
      </c>
      <c r="M448">
        <v>0.46309233</v>
      </c>
      <c r="N448">
        <v>6.5046787000000004</v>
      </c>
      <c r="O448">
        <v>2.932191</v>
      </c>
      <c r="P448">
        <v>6.7216873000000001</v>
      </c>
      <c r="Q448">
        <v>5.4116488</v>
      </c>
    </row>
    <row r="449" spans="1:17" x14ac:dyDescent="0.3">
      <c r="A449" s="1">
        <v>44643</v>
      </c>
      <c r="B449">
        <v>-0.4238963</v>
      </c>
      <c r="C449">
        <v>-1.0470151999999999</v>
      </c>
      <c r="D449">
        <v>-1.8323243</v>
      </c>
      <c r="E449">
        <v>-1.8627942</v>
      </c>
      <c r="F449">
        <v>-2.3145020000000001</v>
      </c>
      <c r="G449">
        <v>0.45506953999999999</v>
      </c>
      <c r="H449">
        <v>-0.56180954000000005</v>
      </c>
      <c r="I449">
        <v>0.49256085999999999</v>
      </c>
      <c r="J449">
        <v>-3.7084817999999999</v>
      </c>
      <c r="K449">
        <v>-2.6668370000000001</v>
      </c>
      <c r="L449">
        <v>-0.60687064999999996</v>
      </c>
      <c r="M449">
        <v>-4.9125550000000002</v>
      </c>
      <c r="N449">
        <v>0.7455349</v>
      </c>
      <c r="O449">
        <v>-1.4997125</v>
      </c>
      <c r="P449">
        <v>-1.0083078999999999</v>
      </c>
      <c r="Q449">
        <v>-1.9555450000000001</v>
      </c>
    </row>
    <row r="450" spans="1:17" x14ac:dyDescent="0.3">
      <c r="A450" s="1">
        <v>44644</v>
      </c>
      <c r="B450">
        <v>0.47104360000000001</v>
      </c>
      <c r="C450">
        <v>1.103723</v>
      </c>
      <c r="D450">
        <v>3.2860993999999999</v>
      </c>
      <c r="E450">
        <v>1.9575834000000001</v>
      </c>
      <c r="F450">
        <v>4.9435377000000003</v>
      </c>
      <c r="G450">
        <v>2.6890874</v>
      </c>
      <c r="H450">
        <v>0.80884694999999995</v>
      </c>
      <c r="I450">
        <v>3.0374526999999998E-2</v>
      </c>
      <c r="J450">
        <v>10.267485000000001</v>
      </c>
      <c r="K450">
        <v>-2.1155833999999998</v>
      </c>
      <c r="L450">
        <v>0.43003560000000002</v>
      </c>
      <c r="M450">
        <v>-0.14578104</v>
      </c>
      <c r="N450">
        <v>2.2053479999999999</v>
      </c>
      <c r="O450">
        <v>2.8057932999999999</v>
      </c>
      <c r="P450">
        <v>4.1194677000000004</v>
      </c>
      <c r="Q450">
        <v>4.2944073999999999</v>
      </c>
    </row>
    <row r="451" spans="1:17" x14ac:dyDescent="0.3">
      <c r="A451" s="1">
        <v>44645</v>
      </c>
      <c r="B451">
        <v>0.54901840000000002</v>
      </c>
      <c r="C451">
        <v>-1.1138498999999999</v>
      </c>
      <c r="D451">
        <v>1.024735</v>
      </c>
      <c r="E451">
        <v>-0.13811588</v>
      </c>
      <c r="F451">
        <v>0.38950443000000001</v>
      </c>
      <c r="G451">
        <v>0.37341118000000001</v>
      </c>
      <c r="H451">
        <v>-3.9370059999999998</v>
      </c>
      <c r="I451">
        <v>1.6994596</v>
      </c>
      <c r="J451">
        <v>-1.6269922000000001</v>
      </c>
      <c r="K451">
        <v>0.54773090000000002</v>
      </c>
      <c r="L451">
        <v>0.51752330000000002</v>
      </c>
      <c r="M451">
        <v>-0.44378042000000001</v>
      </c>
      <c r="N451">
        <v>-0.64905880000000005</v>
      </c>
      <c r="O451">
        <v>7.1334839999999997E-2</v>
      </c>
      <c r="P451">
        <v>-4.7477780000000003</v>
      </c>
      <c r="Q451">
        <v>-1.8297493</v>
      </c>
    </row>
    <row r="452" spans="1:17" x14ac:dyDescent="0.3">
      <c r="A452" s="1">
        <v>44646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s="1">
        <v>44647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s="1">
        <v>44648</v>
      </c>
      <c r="B454">
        <v>0.49371720000000002</v>
      </c>
      <c r="C454">
        <v>2.4923682</v>
      </c>
      <c r="D454">
        <v>1.51335</v>
      </c>
      <c r="E454">
        <v>3.0377983999999998</v>
      </c>
      <c r="F454">
        <v>1.3519287</v>
      </c>
      <c r="G454">
        <v>1.2169957</v>
      </c>
      <c r="H454">
        <v>-2.3858367999999999</v>
      </c>
      <c r="I454">
        <v>-1.4333427000000001</v>
      </c>
      <c r="J454">
        <v>2.6263236999999999</v>
      </c>
      <c r="K454">
        <v>2.2772193000000001</v>
      </c>
      <c r="L454">
        <v>2.8920174E-2</v>
      </c>
      <c r="M454">
        <v>1.5882373000000001</v>
      </c>
      <c r="N454">
        <v>0.78688860000000005</v>
      </c>
      <c r="O454">
        <v>0.55513380000000001</v>
      </c>
      <c r="P454">
        <v>9.0063689999999994</v>
      </c>
      <c r="Q454">
        <v>8.6387999999999998</v>
      </c>
    </row>
    <row r="455" spans="1:17" x14ac:dyDescent="0.3">
      <c r="A455" s="1">
        <v>44649</v>
      </c>
      <c r="B455">
        <v>-0.46381354000000002</v>
      </c>
      <c r="C455">
        <v>0.90502499999999997</v>
      </c>
      <c r="D455">
        <v>2.1676898000000002</v>
      </c>
      <c r="E455">
        <v>0.88734626999999999</v>
      </c>
      <c r="F455">
        <v>0.72969200000000001</v>
      </c>
      <c r="G455">
        <v>1.2824059000000001</v>
      </c>
      <c r="H455">
        <v>-4.6112299999999999</v>
      </c>
      <c r="I455">
        <v>1.2763857999999999</v>
      </c>
      <c r="J455">
        <v>0.91981889999999999</v>
      </c>
      <c r="K455">
        <v>3.8738847000000001</v>
      </c>
      <c r="L455">
        <v>-0.98205209999999998</v>
      </c>
      <c r="M455">
        <v>1.5690804</v>
      </c>
      <c r="N455">
        <v>-0.22098422000000001</v>
      </c>
      <c r="O455">
        <v>0.118494034</v>
      </c>
      <c r="P455">
        <v>-1.0323523999999999</v>
      </c>
      <c r="Q455">
        <v>0.92029570000000005</v>
      </c>
    </row>
    <row r="456" spans="1:17" x14ac:dyDescent="0.3">
      <c r="A456" s="1">
        <v>44650</v>
      </c>
      <c r="B456">
        <v>-0.14376043999999999</v>
      </c>
      <c r="C456">
        <v>-0.7013142</v>
      </c>
      <c r="D456">
        <v>-1.7073929000000001</v>
      </c>
      <c r="E456">
        <v>-1.3275980999999999</v>
      </c>
      <c r="F456">
        <v>-2.4448514000000001</v>
      </c>
      <c r="G456">
        <v>-1.4996707</v>
      </c>
      <c r="H456">
        <v>1.3438344</v>
      </c>
      <c r="I456">
        <v>-0.65216419999999997</v>
      </c>
      <c r="J456">
        <v>-4.1830005999999997</v>
      </c>
      <c r="K456">
        <v>-0.33141375000000001</v>
      </c>
      <c r="L456">
        <v>7.4863434000000006E-2</v>
      </c>
      <c r="M456">
        <v>-0.98814369999999996</v>
      </c>
      <c r="N456">
        <v>2.6750565E-2</v>
      </c>
      <c r="O456">
        <v>-1.2348353999999999</v>
      </c>
      <c r="P456">
        <v>-5.8715223999999999</v>
      </c>
      <c r="Q456">
        <v>-4.636425</v>
      </c>
    </row>
    <row r="457" spans="1:17" x14ac:dyDescent="0.3">
      <c r="A457" s="1">
        <v>44651</v>
      </c>
      <c r="B457">
        <v>-1.0941981999999999</v>
      </c>
      <c r="C457">
        <v>4.1127205E-3</v>
      </c>
      <c r="D457">
        <v>-2.2077800000000001</v>
      </c>
      <c r="E457">
        <v>-1.5652716</v>
      </c>
      <c r="F457">
        <v>-1.7201899999999999E-2</v>
      </c>
      <c r="G457">
        <v>-1.5745640000000001</v>
      </c>
      <c r="H457">
        <v>-0.87312460000000003</v>
      </c>
      <c r="I457">
        <v>0.42004585</v>
      </c>
      <c r="J457">
        <v>-1.2553453000000001</v>
      </c>
      <c r="K457">
        <v>2.3263096999999999</v>
      </c>
      <c r="L457">
        <v>8.9895724999999996E-2</v>
      </c>
      <c r="M457">
        <v>-3.209114</v>
      </c>
      <c r="N457">
        <v>1.1510134000000001</v>
      </c>
      <c r="O457">
        <v>-1.8202007</v>
      </c>
      <c r="P457">
        <v>-5.2511215</v>
      </c>
      <c r="Q457">
        <v>-3.2778800000000001</v>
      </c>
    </row>
    <row r="458" spans="1:17" x14ac:dyDescent="0.3">
      <c r="A458" s="1">
        <v>44652</v>
      </c>
      <c r="B458">
        <v>2.6034594000000002</v>
      </c>
      <c r="C458">
        <v>2.163446</v>
      </c>
      <c r="D458">
        <v>1.4034629000000001</v>
      </c>
      <c r="E458">
        <v>0.64156055000000001</v>
      </c>
      <c r="F458">
        <v>-0.14948249</v>
      </c>
      <c r="G458">
        <v>0.10821819000000001</v>
      </c>
      <c r="H458">
        <v>2.2467852000000001</v>
      </c>
      <c r="I458">
        <v>-1.1427103999999999</v>
      </c>
      <c r="J458">
        <v>-1.8290280999999999</v>
      </c>
      <c r="K458">
        <v>4.4349910000000001</v>
      </c>
      <c r="L458">
        <v>-1.0921478</v>
      </c>
      <c r="M458">
        <v>1.9799948000000001</v>
      </c>
      <c r="N458">
        <v>0.62055590000000005</v>
      </c>
      <c r="O458">
        <v>1.0614513999999999</v>
      </c>
      <c r="P458">
        <v>2.3973464999999998</v>
      </c>
      <c r="Q458">
        <v>-1.2512147</v>
      </c>
    </row>
    <row r="459" spans="1:17" x14ac:dyDescent="0.3">
      <c r="A459" s="1">
        <v>44653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 s="1">
        <v>44654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s="1">
        <v>44655</v>
      </c>
      <c r="B461">
        <v>0.57367086</v>
      </c>
      <c r="C461">
        <v>1.3202666999999999</v>
      </c>
      <c r="D461">
        <v>3.9391517999999999</v>
      </c>
      <c r="E461">
        <v>1.7141104</v>
      </c>
      <c r="F461">
        <v>1.1760949999999999</v>
      </c>
      <c r="G461">
        <v>2.2893428999999998</v>
      </c>
      <c r="H461">
        <v>0.13536214999999999</v>
      </c>
      <c r="I461">
        <v>0.55987834999999997</v>
      </c>
      <c r="J461">
        <v>2.3458361999999999</v>
      </c>
      <c r="K461">
        <v>-0.69495439999999997</v>
      </c>
      <c r="L461">
        <v>0.39469004000000002</v>
      </c>
      <c r="M461">
        <v>-0.28773546</v>
      </c>
      <c r="N461">
        <v>0.43932199999999999</v>
      </c>
      <c r="O461">
        <v>1.9331098</v>
      </c>
      <c r="P461">
        <v>1.2522697</v>
      </c>
      <c r="Q461">
        <v>2.4284482000000001</v>
      </c>
    </row>
    <row r="462" spans="1:17" x14ac:dyDescent="0.3">
      <c r="A462" s="1">
        <v>44656</v>
      </c>
      <c r="B462">
        <v>0.46917199999999998</v>
      </c>
      <c r="C462">
        <v>-0.61444043999999998</v>
      </c>
      <c r="D462">
        <v>-1.0152220999999999</v>
      </c>
      <c r="E462">
        <v>-1.4366865</v>
      </c>
      <c r="F462">
        <v>-3.4007309999999999</v>
      </c>
      <c r="G462">
        <v>-2.0315110000000001</v>
      </c>
      <c r="H462">
        <v>0.71171519999999999</v>
      </c>
      <c r="I462">
        <v>-1.8450081</v>
      </c>
      <c r="J462">
        <v>-5.3556147000000003</v>
      </c>
      <c r="K462">
        <v>-4.550624</v>
      </c>
      <c r="L462">
        <v>-2.3062170000000002</v>
      </c>
      <c r="M462">
        <v>4.3213367000000003E-2</v>
      </c>
      <c r="N462">
        <v>-4.0946007</v>
      </c>
      <c r="O462">
        <v>-1.8026530999999999</v>
      </c>
      <c r="P462">
        <v>-9.3248789999999993</v>
      </c>
      <c r="Q462">
        <v>-7.6848326</v>
      </c>
    </row>
    <row r="463" spans="1:17" x14ac:dyDescent="0.3">
      <c r="A463" s="1">
        <v>44657</v>
      </c>
      <c r="B463">
        <v>1.2570024</v>
      </c>
      <c r="C463">
        <v>1.7898320999999999</v>
      </c>
      <c r="D463">
        <v>-3.2428205000000001</v>
      </c>
      <c r="E463">
        <v>-3.2197176999999999</v>
      </c>
      <c r="F463">
        <v>-1.5249789</v>
      </c>
      <c r="G463">
        <v>-1.3959169</v>
      </c>
      <c r="H463">
        <v>2.1566749000000001</v>
      </c>
      <c r="I463">
        <v>-1.1268616</v>
      </c>
      <c r="J463">
        <v>-5.4464160000000001</v>
      </c>
      <c r="K463">
        <v>-0.9205103</v>
      </c>
      <c r="L463">
        <v>0.54596659999999997</v>
      </c>
      <c r="M463">
        <v>-0.64598319999999998</v>
      </c>
      <c r="N463">
        <v>-3.5340310000000001</v>
      </c>
      <c r="O463">
        <v>-2.4312675000000001</v>
      </c>
      <c r="P463">
        <v>-7.4802995000000001</v>
      </c>
      <c r="Q463">
        <v>-5.3996325000000001</v>
      </c>
    </row>
    <row r="464" spans="1:17" x14ac:dyDescent="0.3">
      <c r="A464" s="1">
        <v>44658</v>
      </c>
      <c r="B464">
        <v>0.31368731999999999</v>
      </c>
      <c r="C464">
        <v>-0.21523833000000001</v>
      </c>
      <c r="D464">
        <v>-5.0204991999999997E-2</v>
      </c>
      <c r="E464">
        <v>0.73174240000000002</v>
      </c>
      <c r="F464">
        <v>0.28131008000000002</v>
      </c>
      <c r="G464">
        <v>0.28730630000000001</v>
      </c>
      <c r="H464">
        <v>14.883364</v>
      </c>
      <c r="I464">
        <v>-1.0493994</v>
      </c>
      <c r="J464">
        <v>-0.70950985</v>
      </c>
      <c r="K464">
        <v>-1.2857019999999999</v>
      </c>
      <c r="L464">
        <v>-3.6835670000000001E-2</v>
      </c>
      <c r="M464">
        <v>-0.46857595000000002</v>
      </c>
      <c r="N464">
        <v>2.8603196</v>
      </c>
      <c r="O464">
        <v>-0.37679076</v>
      </c>
      <c r="P464">
        <v>-1.6110599000000001</v>
      </c>
      <c r="Q464">
        <v>-0.28330684</v>
      </c>
    </row>
    <row r="465" spans="1:17" x14ac:dyDescent="0.3">
      <c r="A465" s="1">
        <v>44659</v>
      </c>
      <c r="B465">
        <v>2.082789</v>
      </c>
      <c r="C465">
        <v>0.11116266</v>
      </c>
      <c r="D465">
        <v>0.16343594</v>
      </c>
      <c r="E465">
        <v>-1.0237098</v>
      </c>
      <c r="F465">
        <v>-2.2304952</v>
      </c>
      <c r="G465">
        <v>-0.75341462999999997</v>
      </c>
      <c r="H465">
        <v>7.8833100000000003E-2</v>
      </c>
      <c r="I465">
        <v>-1.3905227</v>
      </c>
      <c r="J465">
        <v>-4.0756759999999996</v>
      </c>
      <c r="K465">
        <v>0.96472500000000005</v>
      </c>
      <c r="L465">
        <v>0.96845627000000001</v>
      </c>
      <c r="M465">
        <v>-0.6832838</v>
      </c>
      <c r="N465">
        <v>0.98886490000000005</v>
      </c>
      <c r="O465">
        <v>-1.4797866</v>
      </c>
      <c r="P465">
        <v>-4.1631580000000001</v>
      </c>
      <c r="Q465">
        <v>-2.7302681999999998</v>
      </c>
    </row>
    <row r="466" spans="1:17" x14ac:dyDescent="0.3">
      <c r="A466" s="1">
        <v>44660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s="1">
        <v>44661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 s="1">
        <v>44662</v>
      </c>
      <c r="B468">
        <v>1.3528585</v>
      </c>
      <c r="C468">
        <v>-1.1766015999999999</v>
      </c>
      <c r="D468">
        <v>-2.0004629999999999</v>
      </c>
      <c r="E468">
        <v>-3.3119619999999999</v>
      </c>
      <c r="F468">
        <v>-0.43863654000000002</v>
      </c>
      <c r="G468">
        <v>-1.9112468</v>
      </c>
      <c r="H468">
        <v>3.0362724999999999</v>
      </c>
      <c r="I468">
        <v>0.16247033999999999</v>
      </c>
      <c r="J468">
        <v>-4.5762479999999996</v>
      </c>
      <c r="K468">
        <v>-3.6546409999999998</v>
      </c>
      <c r="L468">
        <v>0.20259619000000001</v>
      </c>
      <c r="M468">
        <v>-2.3716867000000001</v>
      </c>
      <c r="N468">
        <v>-8.5562470000000002E-2</v>
      </c>
      <c r="O468">
        <v>-2.7140558000000001</v>
      </c>
      <c r="P468">
        <v>-2.7158856</v>
      </c>
      <c r="Q468">
        <v>-3.7647069000000002</v>
      </c>
    </row>
    <row r="469" spans="1:17" x14ac:dyDescent="0.3">
      <c r="A469" s="1">
        <v>44663</v>
      </c>
      <c r="B469">
        <v>-0.17235875000000001</v>
      </c>
      <c r="C469">
        <v>1.0395527</v>
      </c>
      <c r="D469">
        <v>-0.81907509999999994</v>
      </c>
      <c r="E469">
        <v>-0.86920260000000005</v>
      </c>
      <c r="F469">
        <v>1.0255814000000001</v>
      </c>
      <c r="G469">
        <v>1.4107346999999999</v>
      </c>
      <c r="H469">
        <v>2.3923397</v>
      </c>
      <c r="I469">
        <v>-0.24887323</v>
      </c>
      <c r="J469">
        <v>-1.6337454</v>
      </c>
      <c r="K469">
        <v>-4.3086469999999997</v>
      </c>
      <c r="L469">
        <v>0.55706500000000003</v>
      </c>
      <c r="M469">
        <v>-1.6139686</v>
      </c>
      <c r="N469">
        <v>3.4538150000000001</v>
      </c>
      <c r="O469">
        <v>-0.60761569999999998</v>
      </c>
      <c r="P469">
        <v>-3.2205582000000001</v>
      </c>
      <c r="Q469">
        <v>-2.3638129999999999</v>
      </c>
    </row>
    <row r="470" spans="1:17" x14ac:dyDescent="0.3">
      <c r="A470" s="1">
        <v>44664</v>
      </c>
      <c r="B470">
        <v>0.19438267000000001</v>
      </c>
      <c r="C470">
        <v>1.9013882</v>
      </c>
      <c r="D470">
        <v>-0.28116702999999998</v>
      </c>
      <c r="E470">
        <v>1.2824655</v>
      </c>
      <c r="F470">
        <v>0.59272049999999998</v>
      </c>
      <c r="G470">
        <v>0.9477854</v>
      </c>
      <c r="H470">
        <v>12.970912999999999</v>
      </c>
      <c r="I470">
        <v>4.4322014E-2</v>
      </c>
      <c r="J470">
        <v>2.5531769</v>
      </c>
      <c r="K470">
        <v>5.3466797000000001</v>
      </c>
      <c r="L470">
        <v>4.4190884E-2</v>
      </c>
      <c r="M470">
        <v>1.1463403999999999</v>
      </c>
      <c r="N470">
        <v>6.5902710000000004</v>
      </c>
      <c r="O470">
        <v>1.0195851</v>
      </c>
      <c r="P470">
        <v>4.6756982999999996</v>
      </c>
      <c r="Q470">
        <v>2.5989293999999998</v>
      </c>
    </row>
    <row r="471" spans="1:17" x14ac:dyDescent="0.3">
      <c r="A471" s="1">
        <v>44665</v>
      </c>
      <c r="B471">
        <v>-0.83171130000000004</v>
      </c>
      <c r="C471">
        <v>-1.6585171000000001</v>
      </c>
      <c r="D471">
        <v>-2.4921060000000002</v>
      </c>
      <c r="E471">
        <v>-2.9619932000000002</v>
      </c>
      <c r="F471">
        <v>-3.4066139999999998</v>
      </c>
      <c r="G471">
        <v>-3.25163</v>
      </c>
      <c r="H471">
        <v>-2.3957074</v>
      </c>
      <c r="I471">
        <v>0.57103634000000003</v>
      </c>
      <c r="J471">
        <v>-4.505706</v>
      </c>
      <c r="K471">
        <v>-5.8861613000000004</v>
      </c>
      <c r="L471">
        <v>4.0987134000000003</v>
      </c>
      <c r="M471">
        <v>-3.1308413000000002</v>
      </c>
      <c r="N471">
        <v>-2.1900355999999999</v>
      </c>
      <c r="O471">
        <v>-2.6900946999999999</v>
      </c>
      <c r="P471">
        <v>-5.0463142000000003</v>
      </c>
      <c r="Q471">
        <v>-5.0932589999999998</v>
      </c>
    </row>
    <row r="472" spans="1:17" x14ac:dyDescent="0.3">
      <c r="A472" s="1">
        <v>44666</v>
      </c>
      <c r="B472">
        <v>2.3841858000000001E-5</v>
      </c>
      <c r="C472">
        <v>2.3841858000000001E-5</v>
      </c>
      <c r="D472">
        <v>2.3841858000000001E-5</v>
      </c>
      <c r="E472">
        <v>2.3841858000000001E-5</v>
      </c>
      <c r="F472">
        <v>2.3841858000000001E-5</v>
      </c>
      <c r="G472">
        <v>2.3841858000000001E-5</v>
      </c>
      <c r="H472">
        <v>2.3841858000000001E-5</v>
      </c>
      <c r="I472">
        <v>-0.67061780000000004</v>
      </c>
      <c r="J472">
        <v>2.3841858000000001E-5</v>
      </c>
      <c r="K472">
        <v>2.3841858000000001E-5</v>
      </c>
      <c r="L472">
        <v>2.3841858000000001E-5</v>
      </c>
      <c r="M472">
        <v>2.3841858000000001E-5</v>
      </c>
      <c r="N472">
        <v>2.3841858000000001E-5</v>
      </c>
      <c r="O472">
        <v>2.3841858000000001E-5</v>
      </c>
      <c r="P472">
        <v>2.3841858000000001E-5</v>
      </c>
      <c r="Q472">
        <v>2.3841858000000001E-5</v>
      </c>
    </row>
    <row r="473" spans="1:17" x14ac:dyDescent="0.3">
      <c r="A473" s="1">
        <v>44667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s="1">
        <v>44668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">
      <c r="A475" s="1">
        <v>44669</v>
      </c>
      <c r="B475">
        <v>-2.7811526999999999E-2</v>
      </c>
      <c r="C475">
        <v>-0.8717239</v>
      </c>
      <c r="D475">
        <v>1.0790348000000001</v>
      </c>
      <c r="E475">
        <v>1.0446428999999999</v>
      </c>
      <c r="F475">
        <v>3.0180573000000002</v>
      </c>
      <c r="G475">
        <v>0.66194534000000005</v>
      </c>
      <c r="H475">
        <v>-9.5985119999999995</v>
      </c>
      <c r="I475">
        <v>-0.50235987000000004</v>
      </c>
      <c r="J475">
        <v>3.2854079999999999</v>
      </c>
      <c r="K475">
        <v>-1.809293</v>
      </c>
      <c r="L475">
        <v>1.7296791</v>
      </c>
      <c r="M475">
        <v>-0.10282397</v>
      </c>
      <c r="N475">
        <v>-3.5876513000000001</v>
      </c>
      <c r="O475">
        <v>1.5489101000000001</v>
      </c>
      <c r="P475">
        <v>-0.77068806000000001</v>
      </c>
      <c r="Q475">
        <v>-0.66154002999999995</v>
      </c>
    </row>
    <row r="476" spans="1:17" x14ac:dyDescent="0.3">
      <c r="A476" s="1">
        <v>44670</v>
      </c>
      <c r="B476">
        <v>0.86594819999999995</v>
      </c>
      <c r="C476">
        <v>1.7841100999999999</v>
      </c>
      <c r="D476">
        <v>3.2992005</v>
      </c>
      <c r="E476">
        <v>1.8975972999999999</v>
      </c>
      <c r="F476">
        <v>2.0899773000000001</v>
      </c>
      <c r="G476">
        <v>1.6045689999999999</v>
      </c>
      <c r="H476">
        <v>-0.50781370000000003</v>
      </c>
      <c r="I476">
        <v>-1.4553308</v>
      </c>
      <c r="J476">
        <v>2.0991564</v>
      </c>
      <c r="K476">
        <v>8.5811019999999996</v>
      </c>
      <c r="L476">
        <v>1.1664867000000001</v>
      </c>
      <c r="M476">
        <v>3.8345098000000002</v>
      </c>
      <c r="N476">
        <v>1.8246770000000001</v>
      </c>
      <c r="O476">
        <v>2.0207405000000001</v>
      </c>
      <c r="P476">
        <v>3.0666470000000001</v>
      </c>
      <c r="Q476">
        <v>4.4075369999999996</v>
      </c>
    </row>
    <row r="477" spans="1:17" x14ac:dyDescent="0.3">
      <c r="A477" s="1">
        <v>44671</v>
      </c>
      <c r="B477">
        <v>1.1624216999999999</v>
      </c>
      <c r="C477">
        <v>-0.17001032999999999</v>
      </c>
      <c r="D477">
        <v>-7.8319669999999997</v>
      </c>
      <c r="E477">
        <v>0.3066063</v>
      </c>
      <c r="F477">
        <v>-4.7975780000000003E-2</v>
      </c>
      <c r="G477">
        <v>-0.16617775000000001</v>
      </c>
      <c r="H477">
        <v>7.1236490000000003</v>
      </c>
      <c r="I477">
        <v>2.3248076000000002</v>
      </c>
      <c r="J477">
        <v>-3.2881140000000002</v>
      </c>
      <c r="K477">
        <v>-1.3645350999999999</v>
      </c>
      <c r="L477">
        <v>1.1922478999999999</v>
      </c>
      <c r="M477">
        <v>1.6788244000000001</v>
      </c>
      <c r="N477">
        <v>-2.7612686000000002</v>
      </c>
      <c r="O477">
        <v>-1.5782176999999999</v>
      </c>
      <c r="P477">
        <v>-3.6902487000000002</v>
      </c>
      <c r="Q477">
        <v>-2.7997434000000001</v>
      </c>
    </row>
    <row r="478" spans="1:17" x14ac:dyDescent="0.3">
      <c r="A478" s="1">
        <v>44672</v>
      </c>
      <c r="B478">
        <v>1.3276815</v>
      </c>
      <c r="C478">
        <v>-0.23065805</v>
      </c>
      <c r="D478">
        <v>-5.9532699999999998</v>
      </c>
      <c r="E478">
        <v>-1.7199336999999999</v>
      </c>
      <c r="F478">
        <v>-0.61420200000000003</v>
      </c>
      <c r="G478">
        <v>-0.26294590000000001</v>
      </c>
      <c r="H478">
        <v>-15.852475</v>
      </c>
      <c r="I478">
        <v>-1.1255324</v>
      </c>
      <c r="J478">
        <v>-5.8378880000000004</v>
      </c>
      <c r="K478">
        <v>-3.3513307999999999</v>
      </c>
      <c r="L478">
        <v>-0.84760785000000005</v>
      </c>
      <c r="M478">
        <v>0.82596539999999996</v>
      </c>
      <c r="N478">
        <v>-5.4713010000000004</v>
      </c>
      <c r="O478">
        <v>-2.3022472999999999</v>
      </c>
      <c r="P478">
        <v>-6.5492926000000002</v>
      </c>
      <c r="Q478">
        <v>-6.4599156000000004</v>
      </c>
    </row>
    <row r="479" spans="1:17" x14ac:dyDescent="0.3">
      <c r="A479" s="1">
        <v>44673</v>
      </c>
      <c r="B479">
        <v>-5.6010603999999997</v>
      </c>
      <c r="C479">
        <v>-2.5914310999999999</v>
      </c>
      <c r="D479">
        <v>-2.0700395</v>
      </c>
      <c r="E479">
        <v>-2.3789942000000002</v>
      </c>
      <c r="F479">
        <v>-0.93917249999999997</v>
      </c>
      <c r="G479">
        <v>-2.7468085000000002</v>
      </c>
      <c r="H479">
        <v>-11.663830000000001</v>
      </c>
      <c r="I479">
        <v>-0.65747500000000003</v>
      </c>
      <c r="J479">
        <v>-3.2746016999999998</v>
      </c>
      <c r="K479">
        <v>-6.47729</v>
      </c>
      <c r="L479">
        <v>-6.4845139999999999</v>
      </c>
      <c r="M479">
        <v>-2.1207929000000001</v>
      </c>
      <c r="N479">
        <v>-1.9801378000000001</v>
      </c>
      <c r="O479">
        <v>-4.1145506000000003</v>
      </c>
      <c r="P479">
        <v>-6.0217799999999997</v>
      </c>
      <c r="Q479">
        <v>-4.1889190000000003</v>
      </c>
    </row>
    <row r="480" spans="1:17" x14ac:dyDescent="0.3">
      <c r="A480" s="1">
        <v>44674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 s="1">
        <v>44675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s="1">
        <v>44676</v>
      </c>
      <c r="B482">
        <v>-2.3036957</v>
      </c>
      <c r="C482">
        <v>1.0046005</v>
      </c>
      <c r="D482">
        <v>2.4412631999999999</v>
      </c>
      <c r="E482">
        <v>3.3258795999999999</v>
      </c>
      <c r="F482">
        <v>1.0232806000000001</v>
      </c>
      <c r="G482">
        <v>1.5430093</v>
      </c>
      <c r="H482">
        <v>2.4220586000000002</v>
      </c>
      <c r="I482">
        <v>0.42855739999999998</v>
      </c>
      <c r="J482">
        <v>2.8636813000000001</v>
      </c>
      <c r="K482">
        <v>4.5927286</v>
      </c>
      <c r="L482">
        <v>1.0499954</v>
      </c>
      <c r="M482">
        <v>-2.3646175999999999</v>
      </c>
      <c r="N482">
        <v>5.2586436000000001</v>
      </c>
      <c r="O482">
        <v>3.7624360000000001</v>
      </c>
      <c r="P482">
        <v>4.0310860000000002</v>
      </c>
      <c r="Q482">
        <v>3.6396742</v>
      </c>
    </row>
    <row r="483" spans="1:17" x14ac:dyDescent="0.3">
      <c r="A483" s="1">
        <v>44677</v>
      </c>
      <c r="B483">
        <v>-1.6556203</v>
      </c>
      <c r="C483">
        <v>-2.9151617999999999</v>
      </c>
      <c r="D483">
        <v>-3.1565726000000001</v>
      </c>
      <c r="E483">
        <v>-3.6672175</v>
      </c>
      <c r="F483">
        <v>-4.6581450000000002</v>
      </c>
      <c r="G483">
        <v>-3.6596416999999999</v>
      </c>
      <c r="H483">
        <v>-4.0575685999999997</v>
      </c>
      <c r="I483">
        <v>-0.91983079999999995</v>
      </c>
      <c r="J483">
        <v>-5.5256724000000004</v>
      </c>
      <c r="K483">
        <v>-4.2390466</v>
      </c>
      <c r="L483">
        <v>-2.8796255999999998</v>
      </c>
      <c r="M483">
        <v>-6.1520394999999999</v>
      </c>
      <c r="N483">
        <v>-6.0708941999999997</v>
      </c>
      <c r="O483">
        <v>-3.5213052999999999</v>
      </c>
      <c r="P483">
        <v>-8.5844149999999999</v>
      </c>
      <c r="Q483">
        <v>-5.8408737000000004</v>
      </c>
    </row>
    <row r="484" spans="1:17" x14ac:dyDescent="0.3">
      <c r="A484" s="1">
        <v>44678</v>
      </c>
      <c r="B484">
        <v>-0.77008604999999997</v>
      </c>
      <c r="C484">
        <v>5.1263449999999997</v>
      </c>
      <c r="D484">
        <v>-2.1795987999999999</v>
      </c>
      <c r="E484">
        <v>6.0426354</v>
      </c>
      <c r="F484">
        <v>1.0794520000000001</v>
      </c>
      <c r="G484">
        <v>1.0267972999999999</v>
      </c>
      <c r="H484">
        <v>-1.3484358999999999</v>
      </c>
      <c r="I484">
        <v>-1.8296718999999999</v>
      </c>
      <c r="J484">
        <v>-0.83344580000000001</v>
      </c>
      <c r="K484">
        <v>12.835777</v>
      </c>
      <c r="L484">
        <v>2.9360293999999998</v>
      </c>
      <c r="M484">
        <v>1.0081290999999999</v>
      </c>
      <c r="N484">
        <v>1.0043979000000001</v>
      </c>
      <c r="O484">
        <v>-2.5388299999999999</v>
      </c>
      <c r="P484">
        <v>-1.0731398999999999</v>
      </c>
      <c r="Q484">
        <v>-2.4850905000000001</v>
      </c>
    </row>
    <row r="485" spans="1:17" x14ac:dyDescent="0.3">
      <c r="A485" s="1">
        <v>44679</v>
      </c>
      <c r="B485">
        <v>0.41679144000000001</v>
      </c>
      <c r="C485">
        <v>2.4384260000000002</v>
      </c>
      <c r="D485">
        <v>18.230093</v>
      </c>
      <c r="E485">
        <v>2.8167844</v>
      </c>
      <c r="F485">
        <v>4.0271759999999999</v>
      </c>
      <c r="G485">
        <v>5.0812600000000003</v>
      </c>
      <c r="H485">
        <v>3.8146973000000002</v>
      </c>
      <c r="I485">
        <v>1.9782424000000001</v>
      </c>
      <c r="J485">
        <v>8.0047610000000002</v>
      </c>
      <c r="K485">
        <v>-0.31805633999999999</v>
      </c>
      <c r="L485">
        <v>-0.17299055999999999</v>
      </c>
      <c r="M485">
        <v>0.22217034999999999</v>
      </c>
      <c r="N485">
        <v>3.5416007</v>
      </c>
      <c r="O485">
        <v>4.260516</v>
      </c>
      <c r="P485">
        <v>1.3831258</v>
      </c>
      <c r="Q485">
        <v>0.65612789999999999</v>
      </c>
    </row>
    <row r="486" spans="1:17" x14ac:dyDescent="0.3">
      <c r="A486" s="1">
        <v>44680</v>
      </c>
      <c r="B486">
        <v>-5.5718303000000002</v>
      </c>
      <c r="C486">
        <v>-8.1163699999999999</v>
      </c>
      <c r="D486">
        <v>-3.8126945000000001</v>
      </c>
      <c r="E486">
        <v>-5.4162083000000001</v>
      </c>
      <c r="F486">
        <v>-5.4747523999999999</v>
      </c>
      <c r="G486">
        <v>-4.9022017</v>
      </c>
      <c r="H486">
        <v>-5.5130242999999997</v>
      </c>
      <c r="I486">
        <v>-0.18034576999999999</v>
      </c>
      <c r="J486">
        <v>-7.4514866</v>
      </c>
      <c r="K486">
        <v>-3.0681790000000002</v>
      </c>
      <c r="L486">
        <v>-2.1717488999999999</v>
      </c>
      <c r="M486">
        <v>-5.627078</v>
      </c>
      <c r="N486">
        <v>-5.2457390000000004</v>
      </c>
      <c r="O486">
        <v>-4.9642619999999997</v>
      </c>
      <c r="P486">
        <v>-8.6658899999999992</v>
      </c>
      <c r="Q486">
        <v>-9.3183810000000005</v>
      </c>
    </row>
    <row r="487" spans="1:17" x14ac:dyDescent="0.3">
      <c r="A487" s="1">
        <v>44681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s="1">
        <v>44682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s="1">
        <v>44683</v>
      </c>
      <c r="B489">
        <v>0.58416129999999999</v>
      </c>
      <c r="C489">
        <v>3.4033655999999999</v>
      </c>
      <c r="D489">
        <v>6.0931325000000003</v>
      </c>
      <c r="E489">
        <v>3.2592297000000001</v>
      </c>
      <c r="F489">
        <v>4.7267320000000002</v>
      </c>
      <c r="G489">
        <v>0.93455315000000005</v>
      </c>
      <c r="H489">
        <v>2.5379657999999999E-2</v>
      </c>
      <c r="I489">
        <v>-0.19343494999999999</v>
      </c>
      <c r="J489">
        <v>6.0918330000000003</v>
      </c>
      <c r="K489">
        <v>1.3796330000000001</v>
      </c>
      <c r="L489">
        <v>1.4685273000000001</v>
      </c>
      <c r="M489">
        <v>2.3430228</v>
      </c>
      <c r="N489">
        <v>3.2148360999999999</v>
      </c>
      <c r="O489">
        <v>2.9200792</v>
      </c>
      <c r="P489">
        <v>7.5813769999999998</v>
      </c>
      <c r="Q489">
        <v>8.4496610000000008</v>
      </c>
    </row>
    <row r="490" spans="1:17" x14ac:dyDescent="0.3">
      <c r="A490" s="1">
        <v>44684</v>
      </c>
      <c r="B490">
        <v>2.234912</v>
      </c>
      <c r="C490">
        <v>7.8678129999999999E-2</v>
      </c>
      <c r="D490">
        <v>0.6247163</v>
      </c>
      <c r="E490">
        <v>-0.74989795999999997</v>
      </c>
      <c r="F490">
        <v>1.0355472999999999</v>
      </c>
      <c r="G490">
        <v>1.1617421999999999</v>
      </c>
      <c r="H490">
        <v>8.5078239999999994</v>
      </c>
      <c r="I490">
        <v>0.44440030000000003</v>
      </c>
      <c r="J490">
        <v>0.55154559999999997</v>
      </c>
      <c r="K490">
        <v>1.3100147</v>
      </c>
      <c r="L490">
        <v>0.92991590000000002</v>
      </c>
      <c r="M490">
        <v>-0.19562840000000001</v>
      </c>
      <c r="N490">
        <v>-1.8934488</v>
      </c>
      <c r="O490">
        <v>0.84303620000000001</v>
      </c>
      <c r="P490">
        <v>0.91930630000000002</v>
      </c>
      <c r="Q490">
        <v>2.0307780000000002</v>
      </c>
    </row>
    <row r="491" spans="1:17" x14ac:dyDescent="0.3">
      <c r="A491" s="1">
        <v>44685</v>
      </c>
      <c r="B491">
        <v>2.4226546</v>
      </c>
      <c r="C491">
        <v>4.7234654000000003</v>
      </c>
      <c r="D491">
        <v>5.2425027000000002</v>
      </c>
      <c r="E491">
        <v>2.7883171999999998</v>
      </c>
      <c r="F491">
        <v>3.7468789999999998</v>
      </c>
      <c r="G491">
        <v>3.9776563999999999</v>
      </c>
      <c r="H491">
        <v>4.2528629999999996</v>
      </c>
      <c r="I491">
        <v>-0.16826986999999999</v>
      </c>
      <c r="J491">
        <v>3.6115765999999998</v>
      </c>
      <c r="K491">
        <v>4.1119576000000002</v>
      </c>
      <c r="L491">
        <v>4.0757536999999999</v>
      </c>
      <c r="M491">
        <v>2.7104377999999998</v>
      </c>
      <c r="N491">
        <v>0.37758350000000002</v>
      </c>
      <c r="O491">
        <v>4.0758369999999999</v>
      </c>
      <c r="P491">
        <v>5.7150483000000003</v>
      </c>
      <c r="Q491">
        <v>5.2088020000000004</v>
      </c>
    </row>
    <row r="492" spans="1:17" x14ac:dyDescent="0.3">
      <c r="A492" s="1">
        <v>44686</v>
      </c>
      <c r="B492">
        <v>-1.0957181</v>
      </c>
      <c r="C492">
        <v>-2.1228373</v>
      </c>
      <c r="D492">
        <v>-6.7723035999999999</v>
      </c>
      <c r="E492">
        <v>-4.3554725999999997</v>
      </c>
      <c r="F492">
        <v>-3.9210796000000001</v>
      </c>
      <c r="G492">
        <v>-5.5716156999999997</v>
      </c>
      <c r="H492">
        <v>-10.691822</v>
      </c>
      <c r="I492">
        <v>-0.20345450000000001</v>
      </c>
      <c r="J492">
        <v>-7.3276279999999998</v>
      </c>
      <c r="K492">
        <v>-5.8690730000000002</v>
      </c>
      <c r="L492">
        <v>-2.9920518</v>
      </c>
      <c r="M492">
        <v>-3.7547885999999999</v>
      </c>
      <c r="N492">
        <v>-9.6861119999999996</v>
      </c>
      <c r="O492">
        <v>-4.7075452999999996</v>
      </c>
      <c r="P492">
        <v>-10.472977</v>
      </c>
      <c r="Q492">
        <v>-12.216669</v>
      </c>
    </row>
    <row r="493" spans="1:17" x14ac:dyDescent="0.3">
      <c r="A493" s="1">
        <v>44687</v>
      </c>
      <c r="B493">
        <v>1.4167666000000001</v>
      </c>
      <c r="C493">
        <v>-1.6278923000000001</v>
      </c>
      <c r="D493">
        <v>-1.6631423999999999</v>
      </c>
      <c r="E493">
        <v>-0.43617486999999999</v>
      </c>
      <c r="F493">
        <v>0.53238870000000005</v>
      </c>
      <c r="G493">
        <v>0.98776819999999999</v>
      </c>
      <c r="H493">
        <v>-2.5539814999999999</v>
      </c>
      <c r="I493">
        <v>1.6974210999999999</v>
      </c>
      <c r="J493">
        <v>-0.38811563999999998</v>
      </c>
      <c r="K493">
        <v>-1.8970667999999999</v>
      </c>
      <c r="L493">
        <v>-8.2504750000000002E-2</v>
      </c>
      <c r="M493">
        <v>0.14615059</v>
      </c>
      <c r="N493">
        <v>-8.4672269999999994</v>
      </c>
      <c r="O493">
        <v>-0.14149547000000001</v>
      </c>
      <c r="P493">
        <v>-5.4921864999999999</v>
      </c>
      <c r="Q493">
        <v>-8.7330159999999992</v>
      </c>
    </row>
    <row r="494" spans="1:17" x14ac:dyDescent="0.3">
      <c r="A494" s="1">
        <v>44688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 s="1">
        <v>44689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s="1">
        <v>44690</v>
      </c>
      <c r="B496">
        <v>0.83193779999999995</v>
      </c>
      <c r="C496">
        <v>-3.8965939999999999</v>
      </c>
      <c r="D496">
        <v>-3.6079227999999999</v>
      </c>
      <c r="E496">
        <v>-3.5923897999999999</v>
      </c>
      <c r="F496">
        <v>-2.8586268000000001</v>
      </c>
      <c r="G496">
        <v>-3.2163740000000001</v>
      </c>
      <c r="H496">
        <v>-15.649122</v>
      </c>
      <c r="I496">
        <v>-2.2437632000000001</v>
      </c>
      <c r="J496">
        <v>-9.1406764999999996</v>
      </c>
      <c r="K496">
        <v>-8.5025549999999992</v>
      </c>
      <c r="L496">
        <v>-3.7927686999999999</v>
      </c>
      <c r="M496">
        <v>1.5600799999999999</v>
      </c>
      <c r="N496">
        <v>-12.722277999999999</v>
      </c>
      <c r="O496">
        <v>-2.6922226</v>
      </c>
      <c r="P496">
        <v>-19.111609999999999</v>
      </c>
      <c r="Q496">
        <v>-19.415282999999999</v>
      </c>
    </row>
    <row r="497" spans="1:17" x14ac:dyDescent="0.3">
      <c r="A497" s="1">
        <v>44691</v>
      </c>
      <c r="B497">
        <v>-0.82523226999999999</v>
      </c>
      <c r="C497">
        <v>1.2296438000000001</v>
      </c>
      <c r="D497">
        <v>0.91969966999999997</v>
      </c>
      <c r="E497">
        <v>2.0474315000000001</v>
      </c>
      <c r="F497">
        <v>3.4716130000000001</v>
      </c>
      <c r="G497">
        <v>1.7986177999999999</v>
      </c>
      <c r="H497">
        <v>-2.6944159999999999</v>
      </c>
      <c r="I497">
        <v>-4.3614030000000001</v>
      </c>
      <c r="J497">
        <v>3.9967655999999998</v>
      </c>
      <c r="K497">
        <v>-9.7801390000000001</v>
      </c>
      <c r="L497">
        <v>-1.4181912000000001</v>
      </c>
      <c r="M497">
        <v>0.37939548000000001</v>
      </c>
      <c r="N497">
        <v>5.8947324999999999</v>
      </c>
      <c r="O497">
        <v>1.8620253</v>
      </c>
      <c r="P497">
        <v>-2.1377087000000001</v>
      </c>
      <c r="Q497">
        <v>-12.436092</v>
      </c>
    </row>
    <row r="498" spans="1:17" x14ac:dyDescent="0.3">
      <c r="A498" s="1">
        <v>44692</v>
      </c>
      <c r="B498">
        <v>-0.61684846999999998</v>
      </c>
      <c r="C498">
        <v>0.12948513</v>
      </c>
      <c r="D498">
        <v>-4.6014786000000001</v>
      </c>
      <c r="E498">
        <v>-3.4156442</v>
      </c>
      <c r="F498">
        <v>-2.5517105999999998</v>
      </c>
      <c r="G498">
        <v>-5.2769779999999997</v>
      </c>
      <c r="H498">
        <v>-5.1225959999999997</v>
      </c>
      <c r="I498">
        <v>-3.8753628999999998</v>
      </c>
      <c r="J498">
        <v>-5.5770692999999998</v>
      </c>
      <c r="K498">
        <v>1.0949253999999999</v>
      </c>
      <c r="L498">
        <v>0.99464655000000002</v>
      </c>
      <c r="M498">
        <v>-3.2116413000000001</v>
      </c>
      <c r="N498">
        <v>-9.6224489999999996</v>
      </c>
      <c r="O498">
        <v>-0.79002380000000005</v>
      </c>
      <c r="P498">
        <v>-15.506558999999999</v>
      </c>
      <c r="Q498">
        <v>-26.472943999999998</v>
      </c>
    </row>
    <row r="499" spans="1:17" x14ac:dyDescent="0.3">
      <c r="A499" s="1">
        <v>44693</v>
      </c>
      <c r="B499">
        <v>1.4307022</v>
      </c>
      <c r="C499">
        <v>1.6655803</v>
      </c>
      <c r="D499">
        <v>2.3893118000000002</v>
      </c>
      <c r="E499">
        <v>-0.96592902999999997</v>
      </c>
      <c r="F499">
        <v>1.8455267</v>
      </c>
      <c r="G499">
        <v>-1.6668617999999999</v>
      </c>
      <c r="H499">
        <v>-3.0415893000000001</v>
      </c>
      <c r="I499">
        <v>0.73896645999999999</v>
      </c>
      <c r="J499">
        <v>-1.7139553999999999</v>
      </c>
      <c r="K499">
        <v>3.7335753</v>
      </c>
      <c r="L499">
        <v>-2.2673606999999998E-2</v>
      </c>
      <c r="M499">
        <v>5.0588965000000004</v>
      </c>
      <c r="N499">
        <v>2.8232574000000001</v>
      </c>
      <c r="O499">
        <v>0.37611723000000002</v>
      </c>
      <c r="P499">
        <v>2.7721285999999998</v>
      </c>
      <c r="Q499">
        <v>10.042297</v>
      </c>
    </row>
    <row r="500" spans="1:17" x14ac:dyDescent="0.3">
      <c r="A500" s="1">
        <v>44694</v>
      </c>
      <c r="B500">
        <v>-9.2625620000000006E-2</v>
      </c>
      <c r="C500">
        <v>1.5066028</v>
      </c>
      <c r="D500">
        <v>3.5043836000000002</v>
      </c>
      <c r="E500">
        <v>1.91046</v>
      </c>
      <c r="F500">
        <v>2.5651096999999998</v>
      </c>
      <c r="G500">
        <v>2.8392792</v>
      </c>
      <c r="H500">
        <v>11.306953</v>
      </c>
      <c r="I500">
        <v>0.2737522</v>
      </c>
      <c r="J500">
        <v>9.0914359999999999</v>
      </c>
      <c r="K500">
        <v>7.8679680000000003</v>
      </c>
      <c r="L500">
        <v>0.29665232000000002</v>
      </c>
      <c r="M500">
        <v>1.4017105000000001</v>
      </c>
      <c r="N500">
        <v>11.405718</v>
      </c>
      <c r="O500">
        <v>2.4903773999999999</v>
      </c>
      <c r="P500">
        <v>11.833584</v>
      </c>
      <c r="Q500">
        <v>15.620958</v>
      </c>
    </row>
    <row r="501" spans="1:17" x14ac:dyDescent="0.3">
      <c r="A501" s="1">
        <v>44695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s="1">
        <v>44696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s="1">
        <v>44697</v>
      </c>
      <c r="B503">
        <v>1.7889379999999999</v>
      </c>
      <c r="C503">
        <v>0.17806292000000001</v>
      </c>
      <c r="D503">
        <v>0.71885586000000001</v>
      </c>
      <c r="E503">
        <v>0.14942884000000001</v>
      </c>
      <c r="F503">
        <v>-0.94302889999999995</v>
      </c>
      <c r="G503">
        <v>-1.0633767000000001</v>
      </c>
      <c r="H503">
        <v>3.8981438E-3</v>
      </c>
      <c r="I503">
        <v>1.7631054E-2</v>
      </c>
      <c r="J503">
        <v>-2.4925231999999999</v>
      </c>
      <c r="K503">
        <v>-4.5095562999999999</v>
      </c>
      <c r="L503">
        <v>1.4036535999999999</v>
      </c>
      <c r="M503">
        <v>-2.8884232000000001</v>
      </c>
      <c r="N503">
        <v>-6.3307229999999999</v>
      </c>
      <c r="O503">
        <v>-1.3796031</v>
      </c>
      <c r="P503">
        <v>-9.3906764999999996</v>
      </c>
      <c r="Q503">
        <v>-9.0873659999999994</v>
      </c>
    </row>
    <row r="504" spans="1:17" x14ac:dyDescent="0.3">
      <c r="A504" s="1">
        <v>44698</v>
      </c>
      <c r="B504">
        <v>-0.90717672999999999</v>
      </c>
      <c r="C504">
        <v>0.91948510000000006</v>
      </c>
      <c r="D504">
        <v>0.57595969999999996</v>
      </c>
      <c r="E504">
        <v>1.3153790999999999</v>
      </c>
      <c r="F504">
        <v>3.6374688000000002</v>
      </c>
      <c r="G504">
        <v>1.8196583</v>
      </c>
      <c r="H504">
        <v>7.6661349999999997</v>
      </c>
      <c r="I504">
        <v>3.963709E-2</v>
      </c>
      <c r="J504">
        <v>4.5465109999999997</v>
      </c>
      <c r="K504">
        <v>5.0008654999999997</v>
      </c>
      <c r="L504">
        <v>2.1228669999999998</v>
      </c>
      <c r="M504">
        <v>-0.53859950000000001</v>
      </c>
      <c r="N504">
        <v>-0.107795</v>
      </c>
      <c r="O504">
        <v>1.0548472</v>
      </c>
      <c r="P504">
        <v>6.7039730000000004</v>
      </c>
      <c r="Q504">
        <v>12.652695</v>
      </c>
    </row>
    <row r="505" spans="1:17" x14ac:dyDescent="0.3">
      <c r="A505" s="1">
        <v>44699</v>
      </c>
      <c r="B505">
        <v>-0.77978970000000003</v>
      </c>
      <c r="C505">
        <v>-3.2883822999999999</v>
      </c>
      <c r="D505">
        <v>-5.7664575999999999</v>
      </c>
      <c r="E505">
        <v>-5.1898955999999998</v>
      </c>
      <c r="F505">
        <v>-6.8158029999999998</v>
      </c>
      <c r="G505">
        <v>-6.2819659999999997</v>
      </c>
      <c r="H505">
        <v>-10.530602999999999</v>
      </c>
      <c r="I505">
        <v>2.2870659999999998</v>
      </c>
      <c r="J505">
        <v>-7.4483870000000003</v>
      </c>
      <c r="K505">
        <v>-4.9436689999999999</v>
      </c>
      <c r="L505">
        <v>-3.0787467999999998</v>
      </c>
      <c r="M505">
        <v>-6.6768764999999997</v>
      </c>
      <c r="N505">
        <v>-6.5929770000000003</v>
      </c>
      <c r="O505">
        <v>-4.5783462999999998</v>
      </c>
      <c r="P505">
        <v>-9.007377</v>
      </c>
      <c r="Q505">
        <v>-10.567921999999999</v>
      </c>
    </row>
    <row r="506" spans="1:17" x14ac:dyDescent="0.3">
      <c r="A506" s="1">
        <v>44700</v>
      </c>
      <c r="B506">
        <v>1.32159</v>
      </c>
      <c r="C506">
        <v>1.4037967</v>
      </c>
      <c r="D506">
        <v>0.38967132999999998</v>
      </c>
      <c r="E506">
        <v>0.51498412999999998</v>
      </c>
      <c r="F506">
        <v>-3.4190952999999999</v>
      </c>
      <c r="G506">
        <v>-1.5977859999999999</v>
      </c>
      <c r="H506">
        <v>2.6898265000000001</v>
      </c>
      <c r="I506">
        <v>-0.45919418000000001</v>
      </c>
      <c r="J506">
        <v>1.9961119000000001</v>
      </c>
      <c r="K506">
        <v>1.4425635000000001</v>
      </c>
      <c r="L506">
        <v>0.3157258</v>
      </c>
      <c r="M506">
        <v>2.8805016999999999</v>
      </c>
      <c r="N506">
        <v>3.9039611999999999</v>
      </c>
      <c r="O506">
        <v>-0.47813058000000003</v>
      </c>
      <c r="P506">
        <v>2.7749299999999999</v>
      </c>
      <c r="Q506">
        <v>7.915044</v>
      </c>
    </row>
    <row r="507" spans="1:17" x14ac:dyDescent="0.3">
      <c r="A507" s="1">
        <v>44701</v>
      </c>
      <c r="B507">
        <v>0.11394024</v>
      </c>
      <c r="C507">
        <v>-0.62905549999999999</v>
      </c>
      <c r="D507">
        <v>0.41213035999999997</v>
      </c>
      <c r="E507">
        <v>-0.98260044999999996</v>
      </c>
      <c r="F507">
        <v>-1.3039350000000001</v>
      </c>
      <c r="G507">
        <v>-0.58180094000000004</v>
      </c>
      <c r="H507">
        <v>-2.2061646000000001</v>
      </c>
      <c r="I507">
        <v>0.56235789999999997</v>
      </c>
      <c r="J507">
        <v>-3.2473385000000001</v>
      </c>
      <c r="K507">
        <v>-2.0206152999999998</v>
      </c>
      <c r="L507">
        <v>-5.0464034</v>
      </c>
      <c r="M507">
        <v>-0.18345713999999999</v>
      </c>
      <c r="N507">
        <v>3.4889936000000001</v>
      </c>
      <c r="O507">
        <v>-2.0822585</v>
      </c>
      <c r="P507">
        <v>-6.3167514999999996</v>
      </c>
      <c r="Q507">
        <v>-2.6246904999999998</v>
      </c>
    </row>
    <row r="508" spans="1:17" x14ac:dyDescent="0.3">
      <c r="A508" s="1">
        <v>44702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s="1">
        <v>44703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s="1">
        <v>44704</v>
      </c>
      <c r="B510">
        <v>-4.9477816000000001E-2</v>
      </c>
      <c r="C510">
        <v>2.713263</v>
      </c>
      <c r="D510">
        <v>1.0540962</v>
      </c>
      <c r="E510">
        <v>2.8613925</v>
      </c>
      <c r="F510">
        <v>-3.4193039999999999</v>
      </c>
      <c r="G510">
        <v>3.6674259999999999</v>
      </c>
      <c r="H510">
        <v>6.7668676000000003</v>
      </c>
      <c r="I510">
        <v>0.45657157999999998</v>
      </c>
      <c r="J510">
        <v>0.88673829999999998</v>
      </c>
      <c r="K510">
        <v>-0.79092980000000002</v>
      </c>
      <c r="L510">
        <v>2.8580785</v>
      </c>
      <c r="M510">
        <v>-1.6649126999999999</v>
      </c>
      <c r="N510">
        <v>2.3949146000000001E-2</v>
      </c>
      <c r="O510">
        <v>2.0299315</v>
      </c>
      <c r="P510">
        <v>1.3010383000000001</v>
      </c>
      <c r="Q510">
        <v>-0.40653943999999997</v>
      </c>
    </row>
    <row r="511" spans="1:17" x14ac:dyDescent="0.3">
      <c r="A511" s="1">
        <v>44705</v>
      </c>
      <c r="B511">
        <v>2.2029519999999998</v>
      </c>
      <c r="C511">
        <v>-0.35052299999999997</v>
      </c>
      <c r="D511">
        <v>-7.4651183999999997</v>
      </c>
      <c r="E511">
        <v>-0.22966861999999999</v>
      </c>
      <c r="F511">
        <v>-0.24488567999999999</v>
      </c>
      <c r="G511">
        <v>-1.7586409999999999</v>
      </c>
      <c r="H511">
        <v>-6.2156200000000004</v>
      </c>
      <c r="I511">
        <v>1.8350244</v>
      </c>
      <c r="J511">
        <v>-4.2440470000000001</v>
      </c>
      <c r="K511">
        <v>-4.8467929999999999</v>
      </c>
      <c r="L511">
        <v>0.90212820000000005</v>
      </c>
      <c r="M511">
        <v>-1.4220774</v>
      </c>
      <c r="N511">
        <v>-6.1416269999999997</v>
      </c>
      <c r="O511">
        <v>-4.7914862999999999</v>
      </c>
      <c r="P511">
        <v>-9.2149730000000005</v>
      </c>
      <c r="Q511">
        <v>-7.0167120000000001</v>
      </c>
    </row>
    <row r="512" spans="1:17" x14ac:dyDescent="0.3">
      <c r="A512" s="1">
        <v>44706</v>
      </c>
      <c r="B512">
        <v>1.0011554</v>
      </c>
      <c r="C512">
        <v>1.6135454</v>
      </c>
      <c r="D512">
        <v>1.3025403</v>
      </c>
      <c r="E512">
        <v>1.0131836000000001</v>
      </c>
      <c r="F512">
        <v>1.3132572</v>
      </c>
      <c r="G512">
        <v>1.1193752E-2</v>
      </c>
      <c r="H512">
        <v>5.808389</v>
      </c>
      <c r="I512">
        <v>0.39422511999999998</v>
      </c>
      <c r="J512">
        <v>4.9744250000000001</v>
      </c>
      <c r="K512">
        <v>-0.20014644000000001</v>
      </c>
      <c r="L512">
        <v>1.6752123999999999</v>
      </c>
      <c r="M512">
        <v>1.6702294</v>
      </c>
      <c r="N512">
        <v>4.7325489999999997</v>
      </c>
      <c r="O512">
        <v>-0.25821924000000002</v>
      </c>
      <c r="P512">
        <v>2.8942465999999998</v>
      </c>
      <c r="Q512">
        <v>9.3562969999999996</v>
      </c>
    </row>
    <row r="513" spans="1:17" x14ac:dyDescent="0.3">
      <c r="A513" s="1">
        <v>44707</v>
      </c>
      <c r="B513">
        <v>-0.31087399999999998</v>
      </c>
      <c r="C513">
        <v>1.168704</v>
      </c>
      <c r="D513">
        <v>4.4284939999999997</v>
      </c>
      <c r="E513">
        <v>1.4677047999999999</v>
      </c>
      <c r="F513">
        <v>3.7638186999999999</v>
      </c>
      <c r="G513">
        <v>2.5019765</v>
      </c>
      <c r="H513">
        <v>4.9349546000000002</v>
      </c>
      <c r="I513">
        <v>-0.65951349999999997</v>
      </c>
      <c r="J513">
        <v>5.3475976000000003</v>
      </c>
      <c r="K513">
        <v>6.24336</v>
      </c>
      <c r="L513">
        <v>1.9391775</v>
      </c>
      <c r="M513">
        <v>1.7295957</v>
      </c>
      <c r="N513">
        <v>6.4629196999999996</v>
      </c>
      <c r="O513">
        <v>2.0596861999999998</v>
      </c>
      <c r="P513">
        <v>6.4457655000000003</v>
      </c>
      <c r="Q513">
        <v>4.2047024000000004</v>
      </c>
    </row>
    <row r="514" spans="1:17" x14ac:dyDescent="0.3">
      <c r="A514" s="1">
        <v>44708</v>
      </c>
      <c r="B514">
        <v>-5.1206349999999998E-2</v>
      </c>
      <c r="C514">
        <v>0.1748681</v>
      </c>
      <c r="D514">
        <v>0.96248389999999995</v>
      </c>
      <c r="E514">
        <v>1.8885493</v>
      </c>
      <c r="F514">
        <v>5.0250890000000004</v>
      </c>
      <c r="G514">
        <v>3.1926274000000001</v>
      </c>
      <c r="H514">
        <v>2.5887965999999998</v>
      </c>
      <c r="I514">
        <v>-1.1497438</v>
      </c>
      <c r="J514">
        <v>4.4837594000000003</v>
      </c>
      <c r="K514">
        <v>4.4469237000000001</v>
      </c>
      <c r="L514">
        <v>1.0834455000000001</v>
      </c>
      <c r="M514">
        <v>0.59258940000000004</v>
      </c>
      <c r="N514">
        <v>6.1374544999999996</v>
      </c>
      <c r="O514">
        <v>3.3128858000000001</v>
      </c>
      <c r="P514">
        <v>3.379321</v>
      </c>
      <c r="Q514">
        <v>6.8855523999999999</v>
      </c>
    </row>
    <row r="515" spans="1:17" x14ac:dyDescent="0.3">
      <c r="A515" s="1">
        <v>44709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s="1">
        <v>44710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s="1">
        <v>44711</v>
      </c>
      <c r="B517">
        <v>-1.4009952999999999</v>
      </c>
      <c r="C517">
        <v>-1.4009952999999999</v>
      </c>
      <c r="D517">
        <v>-1.4009952999999999</v>
      </c>
      <c r="E517">
        <v>-1.4009952999999999</v>
      </c>
      <c r="F517">
        <v>-1.4009952999999999</v>
      </c>
      <c r="G517">
        <v>-1.4009952999999999</v>
      </c>
      <c r="H517">
        <v>-1.4009952999999999</v>
      </c>
      <c r="I517">
        <v>-0.56574345000000004</v>
      </c>
      <c r="J517">
        <v>-1.4009952999999999</v>
      </c>
      <c r="K517">
        <v>-1.4009952999999999</v>
      </c>
      <c r="L517">
        <v>-1.4009952999999999</v>
      </c>
      <c r="M517">
        <v>-1.4009952999999999</v>
      </c>
      <c r="N517">
        <v>-1.4009952999999999</v>
      </c>
      <c r="O517">
        <v>-1.4009952999999999</v>
      </c>
      <c r="P517">
        <v>-1.4009952999999999</v>
      </c>
      <c r="Q517">
        <v>-1.4009952999999999</v>
      </c>
    </row>
    <row r="518" spans="1:17" x14ac:dyDescent="0.3">
      <c r="A518" s="1">
        <v>44712</v>
      </c>
      <c r="B518">
        <v>-0.33082961999999999</v>
      </c>
      <c r="C518">
        <v>-0.72779654999999999</v>
      </c>
      <c r="D518">
        <v>-0.87977050000000001</v>
      </c>
      <c r="E518">
        <v>-0.61787367000000004</v>
      </c>
      <c r="F518">
        <v>-0.65649150000000001</v>
      </c>
      <c r="G518">
        <v>-0.65106153</v>
      </c>
      <c r="H518">
        <v>-1.6616523000000001</v>
      </c>
      <c r="I518">
        <v>-1.5936911</v>
      </c>
      <c r="J518">
        <v>-0.85513589999999995</v>
      </c>
      <c r="K518">
        <v>-4.0460289999999999</v>
      </c>
      <c r="L518">
        <v>-0.71045756000000004</v>
      </c>
      <c r="M518">
        <v>-1.3496101</v>
      </c>
      <c r="N518">
        <v>-4.2065143999999997</v>
      </c>
      <c r="O518">
        <v>1.1684060000000001</v>
      </c>
      <c r="P518">
        <v>-0.50610303999999995</v>
      </c>
      <c r="Q518">
        <v>3.5695313999999998</v>
      </c>
    </row>
    <row r="519" spans="1:17" x14ac:dyDescent="0.3">
      <c r="A519" s="1">
        <v>44713</v>
      </c>
      <c r="B519">
        <v>0.21446942999999999</v>
      </c>
      <c r="C519">
        <v>0.952816</v>
      </c>
      <c r="D519">
        <v>-2.582109</v>
      </c>
      <c r="E519">
        <v>0.20231009</v>
      </c>
      <c r="F519">
        <v>-1.1221646999999999</v>
      </c>
      <c r="G519">
        <v>-8.7332725999999999E-2</v>
      </c>
      <c r="H519">
        <v>-7.0680620000000003</v>
      </c>
      <c r="I519">
        <v>0.50385000000000002</v>
      </c>
      <c r="J519">
        <v>-1.8851757</v>
      </c>
      <c r="K519">
        <v>-5.9144616000000001</v>
      </c>
      <c r="L519">
        <v>0.79685450000000002</v>
      </c>
      <c r="M519">
        <v>-1.0100543</v>
      </c>
      <c r="N519">
        <v>0.91254710000000006</v>
      </c>
      <c r="O519">
        <v>0.114274025</v>
      </c>
      <c r="P519">
        <v>-9.8729130000000005</v>
      </c>
      <c r="Q519">
        <v>-12.125481000000001</v>
      </c>
    </row>
    <row r="520" spans="1:17" x14ac:dyDescent="0.3">
      <c r="A520" s="1">
        <v>44714</v>
      </c>
      <c r="B520">
        <v>0.98774432999999995</v>
      </c>
      <c r="C520">
        <v>2.1369576000000001</v>
      </c>
      <c r="D520">
        <v>6.6873073999999999</v>
      </c>
      <c r="E520">
        <v>2.0067691999999999</v>
      </c>
      <c r="F520">
        <v>1.7548083999999999</v>
      </c>
      <c r="G520">
        <v>2.9057026000000001</v>
      </c>
      <c r="H520">
        <v>19.449627</v>
      </c>
      <c r="I520">
        <v>1.0353804</v>
      </c>
      <c r="J520">
        <v>8.2311990000000002</v>
      </c>
      <c r="K520">
        <v>6.2939166999999996</v>
      </c>
      <c r="L520">
        <v>2.3346662999999999</v>
      </c>
      <c r="M520">
        <v>4.6595453999999998</v>
      </c>
      <c r="N520">
        <v>9.0838070000000002</v>
      </c>
      <c r="O520">
        <v>4.5192480000000002</v>
      </c>
      <c r="P520">
        <v>2.5215268000000002</v>
      </c>
      <c r="Q520">
        <v>8.8577030000000008</v>
      </c>
    </row>
    <row r="521" spans="1:17" x14ac:dyDescent="0.3">
      <c r="A521" s="1">
        <v>44715</v>
      </c>
      <c r="B521">
        <v>-1.671648</v>
      </c>
      <c r="C521">
        <v>-0.15071034</v>
      </c>
      <c r="D521">
        <v>-4.7757269999999998</v>
      </c>
      <c r="E521">
        <v>-2.3911297</v>
      </c>
      <c r="F521">
        <v>-3.05233</v>
      </c>
      <c r="G521">
        <v>-4.5696735000000004</v>
      </c>
      <c r="H521">
        <v>-6.6650150000000004</v>
      </c>
      <c r="I521">
        <v>-1.2001514</v>
      </c>
      <c r="J521">
        <v>-5.1604866999999999</v>
      </c>
      <c r="K521">
        <v>-0.65135359999999998</v>
      </c>
      <c r="L521">
        <v>0.56564809999999999</v>
      </c>
      <c r="M521">
        <v>-2.1815956000000001</v>
      </c>
      <c r="N521">
        <v>-7.5416509999999999</v>
      </c>
      <c r="O521">
        <v>-3.3430993999999998</v>
      </c>
      <c r="P521">
        <v>-6.4813850000000004</v>
      </c>
      <c r="Q521">
        <v>-10.329628</v>
      </c>
    </row>
    <row r="522" spans="1:17" x14ac:dyDescent="0.3">
      <c r="A522" s="1">
        <v>44716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 s="1">
        <v>44717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s="1">
        <v>44718</v>
      </c>
      <c r="B524">
        <v>0.8462906</v>
      </c>
      <c r="C524">
        <v>0.40992497999999999</v>
      </c>
      <c r="D524">
        <v>1.8188477000000001</v>
      </c>
      <c r="E524">
        <v>-0.47033429999999998</v>
      </c>
      <c r="F524">
        <v>-0.37102102999999997</v>
      </c>
      <c r="G524">
        <v>0.52276849999999997</v>
      </c>
      <c r="H524">
        <v>0.50761699999999998</v>
      </c>
      <c r="I524">
        <v>-0.75642467000000002</v>
      </c>
      <c r="J524">
        <v>0.35256146999999999</v>
      </c>
      <c r="K524">
        <v>1.3799547999999999</v>
      </c>
      <c r="L524">
        <v>0.32750368000000002</v>
      </c>
      <c r="M524">
        <v>0.40332079999999998</v>
      </c>
      <c r="N524">
        <v>4.2381167</v>
      </c>
      <c r="O524">
        <v>1.9901036999999999</v>
      </c>
      <c r="P524">
        <v>1.4772772999999999</v>
      </c>
      <c r="Q524">
        <v>5.9679029999999997</v>
      </c>
    </row>
    <row r="525" spans="1:17" x14ac:dyDescent="0.3">
      <c r="A525" s="1">
        <v>44719</v>
      </c>
      <c r="B525">
        <v>2.0045996000000001</v>
      </c>
      <c r="C525">
        <v>2.2424697999999998</v>
      </c>
      <c r="D525">
        <v>1.9242048</v>
      </c>
      <c r="E525">
        <v>2.6069045000000002</v>
      </c>
      <c r="F525">
        <v>3.3153176000000002</v>
      </c>
      <c r="G525">
        <v>2.9744864</v>
      </c>
      <c r="H525">
        <v>16.782988</v>
      </c>
      <c r="I525">
        <v>-5.158782E-2</v>
      </c>
      <c r="J525">
        <v>1.9490242</v>
      </c>
      <c r="K525">
        <v>4.7761800000000001</v>
      </c>
      <c r="L525">
        <v>2.7650952000000002</v>
      </c>
      <c r="M525">
        <v>2.2039532999999998</v>
      </c>
      <c r="N525">
        <v>5.8123469999999999</v>
      </c>
      <c r="O525">
        <v>1.479876</v>
      </c>
      <c r="P525">
        <v>-1.5248120000000001</v>
      </c>
      <c r="Q525">
        <v>-0.38024186999999998</v>
      </c>
    </row>
    <row r="526" spans="1:17" x14ac:dyDescent="0.3">
      <c r="A526" s="1">
        <v>44720</v>
      </c>
      <c r="B526">
        <v>-0.49518347000000001</v>
      </c>
      <c r="C526">
        <v>-2.7336299999999998</v>
      </c>
      <c r="D526">
        <v>0.202322</v>
      </c>
      <c r="E526">
        <v>-1.0668039</v>
      </c>
      <c r="F526">
        <v>-1.62974</v>
      </c>
      <c r="G526">
        <v>-0.80496670000000003</v>
      </c>
      <c r="H526">
        <v>-2.4837375000000002</v>
      </c>
      <c r="I526">
        <v>2.7645825999999998</v>
      </c>
      <c r="J526">
        <v>-1.745522</v>
      </c>
      <c r="K526">
        <v>-4.3215218000000002</v>
      </c>
      <c r="L526">
        <v>0.88315010000000005</v>
      </c>
      <c r="M526">
        <v>-2.0515620000000001</v>
      </c>
      <c r="N526">
        <v>0.91670750000000001</v>
      </c>
      <c r="O526">
        <v>-0.26428699999999999</v>
      </c>
      <c r="P526">
        <v>-2.1377861</v>
      </c>
      <c r="Q526">
        <v>-0.83238480000000004</v>
      </c>
    </row>
    <row r="527" spans="1:17" x14ac:dyDescent="0.3">
      <c r="A527" s="1">
        <v>44721</v>
      </c>
      <c r="B527">
        <v>-0.94688534999999996</v>
      </c>
      <c r="C527">
        <v>-1.3843118999999999</v>
      </c>
      <c r="D527">
        <v>-6.2041044000000003</v>
      </c>
      <c r="E527">
        <v>-1.8440306</v>
      </c>
      <c r="F527">
        <v>-1.3812720999999999</v>
      </c>
      <c r="G527">
        <v>-3.3649087</v>
      </c>
      <c r="H527">
        <v>-9.6276759999999992</v>
      </c>
      <c r="I527">
        <v>8.3637240000000002E-2</v>
      </c>
      <c r="J527">
        <v>-2.9859363999999999</v>
      </c>
      <c r="K527">
        <v>-3.9716960000000001</v>
      </c>
      <c r="L527">
        <v>-2.4346589999999999</v>
      </c>
      <c r="M527">
        <v>-1.5271961999999999</v>
      </c>
      <c r="N527">
        <v>-2.7257562000000002</v>
      </c>
      <c r="O527">
        <v>-1.7780184999999999</v>
      </c>
      <c r="P527">
        <v>-9.9844340000000003</v>
      </c>
      <c r="Q527">
        <v>-7.6408149999999999</v>
      </c>
    </row>
    <row r="528" spans="1:17" x14ac:dyDescent="0.3">
      <c r="A528" s="1">
        <v>44722</v>
      </c>
      <c r="B528">
        <v>0.71694849999999999</v>
      </c>
      <c r="C528">
        <v>-0.95018743999999999</v>
      </c>
      <c r="D528">
        <v>-3.6704897999999999</v>
      </c>
      <c r="E528">
        <v>-3.5441398999999998</v>
      </c>
      <c r="F528">
        <v>-1.7586648</v>
      </c>
      <c r="G528">
        <v>-2.944982</v>
      </c>
      <c r="H528">
        <v>0.70425269999999995</v>
      </c>
      <c r="I528">
        <v>-9.9146366E-2</v>
      </c>
      <c r="J528">
        <v>-5.0528345000000003</v>
      </c>
      <c r="K528">
        <v>-2.8947889999999998</v>
      </c>
      <c r="L528">
        <v>-2.8772413999999999</v>
      </c>
      <c r="M528">
        <v>-1.4239728</v>
      </c>
      <c r="N528">
        <v>-1.5058339000000001</v>
      </c>
      <c r="O528">
        <v>-2.2751389999999998</v>
      </c>
      <c r="P528">
        <v>-0.62676069999999995</v>
      </c>
      <c r="Q528">
        <v>-7.0411739999999998</v>
      </c>
    </row>
    <row r="529" spans="1:17" x14ac:dyDescent="0.3">
      <c r="A529" s="1">
        <v>44723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s="1">
        <v>44724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">
      <c r="A531" s="1">
        <v>44725</v>
      </c>
      <c r="B531">
        <v>-1.2513517999999999</v>
      </c>
      <c r="C531">
        <v>-3.3691703999999998</v>
      </c>
      <c r="D531">
        <v>-5.3211029999999999</v>
      </c>
      <c r="E531">
        <v>-3.0941367</v>
      </c>
      <c r="F531">
        <v>-3.2237589999999998</v>
      </c>
      <c r="G531">
        <v>-2.6764035000000002</v>
      </c>
      <c r="H531">
        <v>-11.137128000000001</v>
      </c>
      <c r="I531">
        <v>-1.2261211999999999</v>
      </c>
      <c r="J531">
        <v>-6.7135452999999998</v>
      </c>
      <c r="K531">
        <v>-5.6221366000000002</v>
      </c>
      <c r="L531">
        <v>-2.7054906000000001</v>
      </c>
      <c r="M531">
        <v>-0.78179240000000005</v>
      </c>
      <c r="N531">
        <v>-7.6476154000000003</v>
      </c>
      <c r="O531">
        <v>-3.1435906999999998</v>
      </c>
      <c r="P531">
        <v>-10.747165000000001</v>
      </c>
      <c r="Q531">
        <v>-10.350788</v>
      </c>
    </row>
    <row r="532" spans="1:17" x14ac:dyDescent="0.3">
      <c r="A532" s="1">
        <v>44726</v>
      </c>
      <c r="B532">
        <v>-0.68955420000000001</v>
      </c>
      <c r="C532">
        <v>0.40420294000000001</v>
      </c>
      <c r="D532">
        <v>-0.14412402999999999</v>
      </c>
      <c r="E532">
        <v>1.1012554000000001</v>
      </c>
      <c r="F532">
        <v>0.67262650000000002</v>
      </c>
      <c r="G532">
        <v>0.84756609999999999</v>
      </c>
      <c r="H532">
        <v>-7.7671109999999999</v>
      </c>
      <c r="I532">
        <v>-0.1622796</v>
      </c>
      <c r="J532">
        <v>1.3891697000000001</v>
      </c>
      <c r="K532">
        <v>-0.35319328</v>
      </c>
      <c r="L532">
        <v>8.7106230000000007E-2</v>
      </c>
      <c r="M532">
        <v>-0.82034470000000004</v>
      </c>
      <c r="N532">
        <v>3.2521605</v>
      </c>
      <c r="O532">
        <v>0.48325062000000002</v>
      </c>
      <c r="P532">
        <v>4.5478224999999997</v>
      </c>
      <c r="Q532">
        <v>-0.64912440000000005</v>
      </c>
    </row>
    <row r="533" spans="1:17" x14ac:dyDescent="0.3">
      <c r="A533" s="1">
        <v>44727</v>
      </c>
      <c r="B533">
        <v>0.29833316999999998</v>
      </c>
      <c r="C533">
        <v>1.6198992999999999</v>
      </c>
      <c r="D533">
        <v>3.7621617000000001</v>
      </c>
      <c r="E533">
        <v>3.3017397000000002</v>
      </c>
      <c r="F533">
        <v>1.5800238</v>
      </c>
      <c r="G533">
        <v>2.3362875000000001</v>
      </c>
      <c r="H533">
        <v>4.6401620000000001</v>
      </c>
      <c r="I533">
        <v>-0.92855096000000004</v>
      </c>
      <c r="J533">
        <v>4.6961190000000004</v>
      </c>
      <c r="K533">
        <v>3.85561</v>
      </c>
      <c r="L533">
        <v>-1.6170739999999999E-2</v>
      </c>
      <c r="M533">
        <v>1.2834787000000001</v>
      </c>
      <c r="N533">
        <v>3.524959</v>
      </c>
      <c r="O533">
        <v>3.1849623</v>
      </c>
      <c r="P533">
        <v>-0.69313049999999998</v>
      </c>
      <c r="Q533">
        <v>6.9897770000000001</v>
      </c>
    </row>
    <row r="534" spans="1:17" x14ac:dyDescent="0.3">
      <c r="A534" s="1">
        <v>44728</v>
      </c>
      <c r="B534">
        <v>-0.97724200000000006</v>
      </c>
      <c r="C534">
        <v>-2.1130084999999998</v>
      </c>
      <c r="D534">
        <v>-5.3386392999999996</v>
      </c>
      <c r="E534">
        <v>-3.0363202</v>
      </c>
      <c r="F534">
        <v>-5.9356746999999999</v>
      </c>
      <c r="G534">
        <v>-4.3000340000000001</v>
      </c>
      <c r="H534">
        <v>-2.112466</v>
      </c>
      <c r="I534">
        <v>1.3808370000000001</v>
      </c>
      <c r="J534">
        <v>-5.9321346000000004</v>
      </c>
      <c r="K534">
        <v>-7.0332710000000001</v>
      </c>
      <c r="L534">
        <v>-5.7714879999999997</v>
      </c>
      <c r="M534">
        <v>-5.9530554000000002</v>
      </c>
      <c r="N534">
        <v>-4.6779513000000001</v>
      </c>
      <c r="O534">
        <v>-3.7359594999999999</v>
      </c>
      <c r="P534">
        <v>-4.7002974000000002</v>
      </c>
      <c r="Q534">
        <v>-7.5223025999999997</v>
      </c>
    </row>
    <row r="535" spans="1:17" x14ac:dyDescent="0.3">
      <c r="A535" s="1">
        <v>44729</v>
      </c>
      <c r="B535">
        <v>0.49442053000000002</v>
      </c>
      <c r="C535">
        <v>2.7711272</v>
      </c>
      <c r="D535">
        <v>1.8909096999999999</v>
      </c>
      <c r="E535">
        <v>1.2001394999999999</v>
      </c>
      <c r="F535">
        <v>0.40096045000000002</v>
      </c>
      <c r="G535">
        <v>1.2595177</v>
      </c>
      <c r="H535">
        <v>0.10498762</v>
      </c>
      <c r="I535">
        <v>-3.3690273999999998</v>
      </c>
      <c r="J535">
        <v>1.8952249999999999</v>
      </c>
      <c r="K535">
        <v>1.6552806</v>
      </c>
      <c r="L535">
        <v>-0.99991560000000002</v>
      </c>
      <c r="M535">
        <v>0.20172596000000001</v>
      </c>
      <c r="N535">
        <v>4.3649076999999998</v>
      </c>
      <c r="O535">
        <v>1.1529326</v>
      </c>
      <c r="P535">
        <v>0.71445703999999999</v>
      </c>
      <c r="Q535">
        <v>0.43834447999999998</v>
      </c>
    </row>
    <row r="536" spans="1:17" x14ac:dyDescent="0.3">
      <c r="A536" s="1">
        <v>44730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s="1">
        <v>44731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">
      <c r="A538" s="1">
        <v>44732</v>
      </c>
      <c r="B538">
        <v>0.39618015000000001</v>
      </c>
      <c r="C538">
        <v>0.39618015000000001</v>
      </c>
      <c r="D538">
        <v>0.39618015000000001</v>
      </c>
      <c r="E538">
        <v>0.39618015000000001</v>
      </c>
      <c r="F538">
        <v>0.39618015000000001</v>
      </c>
      <c r="G538">
        <v>0.39618015000000001</v>
      </c>
      <c r="H538">
        <v>0.39618015000000001</v>
      </c>
      <c r="I538">
        <v>-0.18441677000000001</v>
      </c>
      <c r="J538">
        <v>0.39618015000000001</v>
      </c>
      <c r="K538">
        <v>0.39618015000000001</v>
      </c>
      <c r="L538">
        <v>0.39618015000000001</v>
      </c>
      <c r="M538">
        <v>0.39618015000000001</v>
      </c>
      <c r="N538">
        <v>0.39618015000000001</v>
      </c>
      <c r="O538">
        <v>0.39618015000000001</v>
      </c>
      <c r="P538">
        <v>0.39618015000000001</v>
      </c>
      <c r="Q538">
        <v>0.39618015000000001</v>
      </c>
    </row>
    <row r="539" spans="1:17" x14ac:dyDescent="0.3">
      <c r="A539" s="1">
        <v>44733</v>
      </c>
      <c r="B539">
        <v>3.3960222999999998</v>
      </c>
      <c r="C539">
        <v>3.2895683999999998</v>
      </c>
      <c r="D539">
        <v>-4.000407</v>
      </c>
      <c r="E539">
        <v>2.5502919999999998</v>
      </c>
      <c r="F539">
        <v>1.9396186</v>
      </c>
      <c r="G539">
        <v>3.3679724000000002</v>
      </c>
      <c r="H539">
        <v>5.4991839999999996</v>
      </c>
      <c r="I539">
        <v>1.7745137</v>
      </c>
      <c r="J539">
        <v>4.4127106999999999</v>
      </c>
      <c r="K539">
        <v>0.19799470999999999</v>
      </c>
      <c r="L539">
        <v>2.0269632</v>
      </c>
      <c r="M539">
        <v>0.3251791</v>
      </c>
      <c r="N539">
        <v>0.54087640000000003</v>
      </c>
      <c r="O539">
        <v>4.1997312999999998</v>
      </c>
      <c r="P539">
        <v>9.3256235000000007</v>
      </c>
      <c r="Q539">
        <v>12.341189</v>
      </c>
    </row>
    <row r="540" spans="1:17" x14ac:dyDescent="0.3">
      <c r="A540" s="1">
        <v>44734</v>
      </c>
      <c r="B540">
        <v>0.58261156000000003</v>
      </c>
      <c r="C540">
        <v>1.4480472</v>
      </c>
      <c r="D540">
        <v>-0.46105980000000002</v>
      </c>
      <c r="E540">
        <v>6.4218044000000002E-2</v>
      </c>
      <c r="F540">
        <v>-1.2218118</v>
      </c>
      <c r="G540">
        <v>-7.8523159999999995E-2</v>
      </c>
      <c r="H540">
        <v>-6.8388996000000004</v>
      </c>
      <c r="I540">
        <v>-0.34933686000000003</v>
      </c>
      <c r="J540">
        <v>-0.94195010000000001</v>
      </c>
      <c r="K540">
        <v>0.30535459999999998</v>
      </c>
      <c r="L540">
        <v>-4.0568533000000002</v>
      </c>
      <c r="M540">
        <v>1.0567427</v>
      </c>
      <c r="N540">
        <v>0.9572387</v>
      </c>
      <c r="O540">
        <v>0.25455951999999998</v>
      </c>
      <c r="P540">
        <v>-6.2242150000000001</v>
      </c>
      <c r="Q540">
        <v>-9.4303190000000008</v>
      </c>
    </row>
    <row r="541" spans="1:17" x14ac:dyDescent="0.3">
      <c r="A541" s="1">
        <v>44735</v>
      </c>
      <c r="B541">
        <v>2.8954863999999998</v>
      </c>
      <c r="C541">
        <v>2.4144173000000002</v>
      </c>
      <c r="D541">
        <v>2.1944045999999999</v>
      </c>
      <c r="E541">
        <v>2.5986194999999999</v>
      </c>
      <c r="F541">
        <v>0.42462349999999999</v>
      </c>
      <c r="G541">
        <v>2.4919867999999998</v>
      </c>
      <c r="H541">
        <v>0.94306469999999998</v>
      </c>
      <c r="I541">
        <v>-6.8998340000000005E-2</v>
      </c>
      <c r="J541">
        <v>-0.50033329999999998</v>
      </c>
      <c r="K541">
        <v>2.8384805000000002</v>
      </c>
      <c r="L541">
        <v>-4.5651729999999997</v>
      </c>
      <c r="M541">
        <v>5.5866360000000004</v>
      </c>
      <c r="N541">
        <v>5.8915496000000003</v>
      </c>
      <c r="O541">
        <v>1.0065317</v>
      </c>
      <c r="P541">
        <v>4.7865510000000002</v>
      </c>
      <c r="Q541">
        <v>13.798617999999999</v>
      </c>
    </row>
    <row r="542" spans="1:17" x14ac:dyDescent="0.3">
      <c r="A542" s="1">
        <v>44736</v>
      </c>
      <c r="B542">
        <v>-2.4361193000000001</v>
      </c>
      <c r="C542">
        <v>0.56359769999999998</v>
      </c>
      <c r="D542">
        <v>6.8950889999999996</v>
      </c>
      <c r="E542">
        <v>3.1329631999999998</v>
      </c>
      <c r="F542">
        <v>2.2396563999999999</v>
      </c>
      <c r="G542">
        <v>2.1723270000000001</v>
      </c>
      <c r="H542">
        <v>8.5446360000000006</v>
      </c>
      <c r="I542">
        <v>-1.2661694999999999</v>
      </c>
      <c r="J542">
        <v>5.2652954999999997</v>
      </c>
      <c r="K542">
        <v>8.3025570000000002</v>
      </c>
      <c r="L542">
        <v>3.5339713000000001</v>
      </c>
      <c r="M542">
        <v>2.4851800000000002</v>
      </c>
      <c r="N542">
        <v>5.4805636</v>
      </c>
      <c r="O542">
        <v>4.8210740000000003</v>
      </c>
      <c r="P542">
        <v>4.9611926000000004</v>
      </c>
      <c r="Q542">
        <v>6.2142970000000002</v>
      </c>
    </row>
    <row r="543" spans="1:17" x14ac:dyDescent="0.3">
      <c r="A543" s="1">
        <v>44737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s="1">
        <v>44738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s="1">
        <v>44739</v>
      </c>
      <c r="B545">
        <v>-0.89738965000000004</v>
      </c>
      <c r="C545">
        <v>-1.2877940999999999</v>
      </c>
      <c r="D545">
        <v>-1.2876034000000001</v>
      </c>
      <c r="E545">
        <v>-1.9376515999999999</v>
      </c>
      <c r="F545">
        <v>-1.5553593999999999</v>
      </c>
      <c r="G545">
        <v>-0.89738965000000004</v>
      </c>
      <c r="H545">
        <v>0.21300316</v>
      </c>
      <c r="I545">
        <v>0.29898881999999999</v>
      </c>
      <c r="J545">
        <v>-2.3845613000000001</v>
      </c>
      <c r="K545">
        <v>-3.1255006999999999</v>
      </c>
      <c r="L545">
        <v>0.22457837999999999</v>
      </c>
      <c r="M545">
        <v>-1.0531127</v>
      </c>
      <c r="N545">
        <v>-2.5366962000000002</v>
      </c>
      <c r="O545">
        <v>-2.6963173999999999</v>
      </c>
      <c r="P545">
        <v>-8.5103930000000005</v>
      </c>
      <c r="Q545">
        <v>-11.5646305</v>
      </c>
    </row>
    <row r="546" spans="1:17" x14ac:dyDescent="0.3">
      <c r="A546" s="1">
        <v>44740</v>
      </c>
      <c r="B546">
        <v>-1.2159108999999999</v>
      </c>
      <c r="C546">
        <v>-2.8016508</v>
      </c>
      <c r="D546">
        <v>-5.4227056999999999</v>
      </c>
      <c r="E546">
        <v>-3.4044504</v>
      </c>
      <c r="F546">
        <v>-1.6692697999999999</v>
      </c>
      <c r="G546">
        <v>-3.208971</v>
      </c>
      <c r="H546">
        <v>-6.8695126000000002</v>
      </c>
      <c r="I546">
        <v>1.1154175</v>
      </c>
      <c r="J546">
        <v>-5.4827690000000002</v>
      </c>
      <c r="K546">
        <v>-4.3273505999999999</v>
      </c>
      <c r="L546">
        <v>-0.31684040000000002</v>
      </c>
      <c r="M546">
        <v>-0.65904856000000001</v>
      </c>
      <c r="N546">
        <v>-4.4813632999999999</v>
      </c>
      <c r="O546">
        <v>-3.5322547000000002</v>
      </c>
      <c r="P546">
        <v>-6.3539209999999997</v>
      </c>
      <c r="Q546">
        <v>-8.7586399999999998</v>
      </c>
    </row>
    <row r="547" spans="1:17" x14ac:dyDescent="0.3">
      <c r="A547" s="1">
        <v>44741</v>
      </c>
      <c r="B547">
        <v>2.1860957000000001</v>
      </c>
      <c r="C547">
        <v>2.2428393</v>
      </c>
      <c r="D547">
        <v>3.2769203</v>
      </c>
      <c r="E547">
        <v>2.7150392999999999</v>
      </c>
      <c r="F547">
        <v>-0.40951369999999998</v>
      </c>
      <c r="G547">
        <v>2.5415301000000001</v>
      </c>
      <c r="H547">
        <v>-4.4837236000000003</v>
      </c>
      <c r="I547">
        <v>0.88241099999999995</v>
      </c>
      <c r="J547">
        <v>-1.563561</v>
      </c>
      <c r="K547">
        <v>-5.6375922999999997</v>
      </c>
      <c r="L547">
        <v>-0.91530679999999998</v>
      </c>
      <c r="M547">
        <v>1.8181801</v>
      </c>
      <c r="N547">
        <v>2.2401570999999998</v>
      </c>
      <c r="O547">
        <v>0.94667672999999997</v>
      </c>
      <c r="P547">
        <v>-8.6944470000000003</v>
      </c>
      <c r="Q547">
        <v>-1.6050219999999999</v>
      </c>
    </row>
    <row r="548" spans="1:17" x14ac:dyDescent="0.3">
      <c r="A548" s="1">
        <v>44742</v>
      </c>
      <c r="B548">
        <v>-0.43432713000000001</v>
      </c>
      <c r="C548">
        <v>6.4861773999999997E-2</v>
      </c>
      <c r="D548">
        <v>-1.7014085999999999</v>
      </c>
      <c r="E548">
        <v>-1.3786852000000001</v>
      </c>
      <c r="F548">
        <v>-0.99898577</v>
      </c>
      <c r="G548">
        <v>-1.8632293</v>
      </c>
      <c r="H548">
        <v>-3.2042920000000001</v>
      </c>
      <c r="I548">
        <v>-1.3844966999999999</v>
      </c>
      <c r="J548">
        <v>-2.524346</v>
      </c>
      <c r="K548">
        <v>-8.1102959999999999</v>
      </c>
      <c r="L548">
        <v>-2.6324749999999999</v>
      </c>
      <c r="M548">
        <v>1.9116401999999999</v>
      </c>
      <c r="N548">
        <v>-4.2536076999999999</v>
      </c>
      <c r="O548">
        <v>-2.5116801</v>
      </c>
      <c r="P548">
        <v>-7.9877257000000004</v>
      </c>
      <c r="Q548">
        <v>-5.5456279999999998</v>
      </c>
    </row>
    <row r="549" spans="1:17" x14ac:dyDescent="0.3">
      <c r="A549" s="1">
        <v>44743</v>
      </c>
      <c r="B549">
        <v>1.6713977</v>
      </c>
      <c r="C549">
        <v>1.6049981</v>
      </c>
      <c r="D549">
        <v>-0.83684919999999996</v>
      </c>
      <c r="E549">
        <v>0.98900794999999997</v>
      </c>
      <c r="F549">
        <v>-1.7201006000000001</v>
      </c>
      <c r="G549">
        <v>1.5342473999999999</v>
      </c>
      <c r="H549">
        <v>7.3806167</v>
      </c>
      <c r="I549">
        <v>1.1786818999999999</v>
      </c>
      <c r="J549">
        <v>-4.2730093</v>
      </c>
      <c r="K549">
        <v>0.7700205</v>
      </c>
      <c r="L549">
        <v>-0.34357905</v>
      </c>
      <c r="M549">
        <v>2.5212169000000002</v>
      </c>
      <c r="N549">
        <v>6.2559604999999996</v>
      </c>
      <c r="O549">
        <v>-0.28765797999999998</v>
      </c>
      <c r="P549">
        <v>3.6614179999999998</v>
      </c>
      <c r="Q549">
        <v>4.2117000000000004</v>
      </c>
    </row>
    <row r="550" spans="1:17" x14ac:dyDescent="0.3">
      <c r="A550" s="1">
        <v>44744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s="1">
        <v>44745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s="1">
        <v>44746</v>
      </c>
      <c r="B552">
        <v>-3.8540363000000001E-2</v>
      </c>
      <c r="C552">
        <v>-3.8540363000000001E-2</v>
      </c>
      <c r="D552">
        <v>-3.8540363000000001E-2</v>
      </c>
      <c r="E552">
        <v>-3.8540363000000001E-2</v>
      </c>
      <c r="F552">
        <v>-3.8540363000000001E-2</v>
      </c>
      <c r="G552">
        <v>-3.8540363000000001E-2</v>
      </c>
      <c r="H552">
        <v>-3.8540363000000001E-2</v>
      </c>
      <c r="I552">
        <v>1.5720962999999999</v>
      </c>
      <c r="J552">
        <v>-3.8540363000000001E-2</v>
      </c>
      <c r="K552">
        <v>-3.8540363000000001E-2</v>
      </c>
      <c r="L552">
        <v>-3.8540363000000001E-2</v>
      </c>
      <c r="M552">
        <v>-3.8540363000000001E-2</v>
      </c>
      <c r="N552">
        <v>-3.8540363000000001E-2</v>
      </c>
      <c r="O552">
        <v>-3.8540363000000001E-2</v>
      </c>
      <c r="P552">
        <v>-3.8540363000000001E-2</v>
      </c>
      <c r="Q552">
        <v>-3.8540363000000001E-2</v>
      </c>
    </row>
    <row r="553" spans="1:17" x14ac:dyDescent="0.3">
      <c r="A553" s="1">
        <v>44747</v>
      </c>
      <c r="B553">
        <v>-0.16496778000000001</v>
      </c>
      <c r="C553">
        <v>0.81182719999999997</v>
      </c>
      <c r="D553">
        <v>5.3745865999999998</v>
      </c>
      <c r="E553">
        <v>1.5252113</v>
      </c>
      <c r="F553">
        <v>-6.0957669999999999E-2</v>
      </c>
      <c r="G553">
        <v>2.1601796000000002</v>
      </c>
      <c r="H553">
        <v>-6.7046824000000003</v>
      </c>
      <c r="I553">
        <v>0.84027050000000003</v>
      </c>
      <c r="J553">
        <v>3.3067107</v>
      </c>
      <c r="K553">
        <v>4.0114283999999998</v>
      </c>
      <c r="L553">
        <v>-2.2852898000000001</v>
      </c>
      <c r="M553">
        <v>2.5751472</v>
      </c>
      <c r="N553">
        <v>4.6082735000000001</v>
      </c>
      <c r="O553">
        <v>4.4349429999999996</v>
      </c>
      <c r="P553">
        <v>9.8540539999999996</v>
      </c>
      <c r="Q553">
        <v>13.285625</v>
      </c>
    </row>
    <row r="554" spans="1:17" x14ac:dyDescent="0.3">
      <c r="A554" s="1">
        <v>44748</v>
      </c>
      <c r="B554">
        <v>0.64884423999999996</v>
      </c>
      <c r="C554">
        <v>6.3967705E-2</v>
      </c>
      <c r="D554">
        <v>1.4168501</v>
      </c>
      <c r="E554">
        <v>1.7573236999999999</v>
      </c>
      <c r="F554">
        <v>1.8040537999999999</v>
      </c>
      <c r="G554">
        <v>1.4382482000000001</v>
      </c>
      <c r="H554">
        <v>-1.1580646000000001</v>
      </c>
      <c r="I554">
        <v>-1.1046290000000001</v>
      </c>
      <c r="J554">
        <v>1.5875577999999999</v>
      </c>
      <c r="K554">
        <v>0.94031096000000003</v>
      </c>
      <c r="L554">
        <v>-0.36544204000000002</v>
      </c>
      <c r="M554">
        <v>0.48687458</v>
      </c>
      <c r="N554">
        <v>-0.11796951</v>
      </c>
      <c r="O554">
        <v>1.6341686</v>
      </c>
      <c r="P554">
        <v>-6.4790190000000001</v>
      </c>
      <c r="Q554">
        <v>-6.2360945000000001</v>
      </c>
    </row>
    <row r="555" spans="1:17" x14ac:dyDescent="0.3">
      <c r="A555" s="1">
        <v>44749</v>
      </c>
      <c r="B555">
        <v>-0.81807375000000004</v>
      </c>
      <c r="C555">
        <v>-0.99559425999999995</v>
      </c>
      <c r="D555">
        <v>0.90916156999999997</v>
      </c>
      <c r="E555">
        <v>0.30944347</v>
      </c>
      <c r="F555">
        <v>2.7749777</v>
      </c>
      <c r="G555">
        <v>1.8786906999999999</v>
      </c>
      <c r="H555">
        <v>10.983335500000001</v>
      </c>
      <c r="I555">
        <v>0.9363532</v>
      </c>
      <c r="J555">
        <v>4.2780994999999997</v>
      </c>
      <c r="K555">
        <v>5.5940029999999998</v>
      </c>
      <c r="L555">
        <v>4.0928006000000003</v>
      </c>
      <c r="M555">
        <v>6.8950650000000002E-2</v>
      </c>
      <c r="N555">
        <v>1.7813087000000001</v>
      </c>
      <c r="O555">
        <v>3.1476736000000001</v>
      </c>
      <c r="P555">
        <v>23.439240000000002</v>
      </c>
      <c r="Q555">
        <v>10.554074999999999</v>
      </c>
    </row>
    <row r="556" spans="1:17" x14ac:dyDescent="0.3">
      <c r="A556" s="1">
        <v>44750</v>
      </c>
      <c r="B556">
        <v>-0.38403870000000001</v>
      </c>
      <c r="C556">
        <v>-0.39766430000000003</v>
      </c>
      <c r="D556">
        <v>-0.71116089999999998</v>
      </c>
      <c r="E556">
        <v>-0.22583603999999999</v>
      </c>
      <c r="F556">
        <v>8.0108639999999995E-2</v>
      </c>
      <c r="G556">
        <v>0.52170753000000003</v>
      </c>
      <c r="H556">
        <v>1.2340306999999999</v>
      </c>
      <c r="I556">
        <v>0.25174617999999999</v>
      </c>
      <c r="J556">
        <v>-7.6174736000000007E-2</v>
      </c>
      <c r="K556">
        <v>-1.477474</v>
      </c>
      <c r="L556">
        <v>-0.60485005000000003</v>
      </c>
      <c r="M556">
        <v>-1.6285717</v>
      </c>
      <c r="N556">
        <v>0.14469624</v>
      </c>
      <c r="O556">
        <v>0.53054093999999996</v>
      </c>
      <c r="P556">
        <v>21.458721000000001</v>
      </c>
      <c r="Q556">
        <v>4.9776435000000001</v>
      </c>
    </row>
    <row r="557" spans="1:17" x14ac:dyDescent="0.3">
      <c r="A557" s="1">
        <v>44751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s="1">
        <v>44752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3">
      <c r="A559" s="1">
        <v>44753</v>
      </c>
      <c r="B559">
        <v>0.28899908000000002</v>
      </c>
      <c r="C559">
        <v>-0.46225786000000002</v>
      </c>
      <c r="D559">
        <v>-4.4250965000000004</v>
      </c>
      <c r="E559">
        <v>-0.91087819999999997</v>
      </c>
      <c r="F559">
        <v>-2.9137135000000001</v>
      </c>
      <c r="G559">
        <v>-1.2106060999999999</v>
      </c>
      <c r="H559">
        <v>-4.7149954000000003</v>
      </c>
      <c r="I559">
        <v>0.88068247</v>
      </c>
      <c r="J559">
        <v>-4.0738640000000004</v>
      </c>
      <c r="K559">
        <v>-3.617245</v>
      </c>
      <c r="L559">
        <v>-2.0150423000000002</v>
      </c>
      <c r="M559">
        <v>0.96569059999999995</v>
      </c>
      <c r="N559">
        <v>-2.3695170000000001</v>
      </c>
      <c r="O559">
        <v>-2.8199076999999999</v>
      </c>
      <c r="P559">
        <v>-7.9786060000000001</v>
      </c>
      <c r="Q559">
        <v>-10.391408</v>
      </c>
    </row>
    <row r="560" spans="1:17" x14ac:dyDescent="0.3">
      <c r="A560" s="1">
        <v>44754</v>
      </c>
      <c r="B560">
        <v>1.1868118999999999</v>
      </c>
      <c r="C560">
        <v>0.41228533000000001</v>
      </c>
      <c r="D560">
        <v>0.86982250000000005</v>
      </c>
      <c r="E560">
        <v>-3.4950435</v>
      </c>
      <c r="F560">
        <v>0.31836033000000002</v>
      </c>
      <c r="G560">
        <v>1.3165593</v>
      </c>
      <c r="H560">
        <v>0.31925439999999999</v>
      </c>
      <c r="I560">
        <v>-0.65588354999999998</v>
      </c>
      <c r="J560">
        <v>0.1639843</v>
      </c>
      <c r="K560">
        <v>0.62887669999999996</v>
      </c>
      <c r="L560">
        <v>0.32415389999999999</v>
      </c>
      <c r="M560">
        <v>0.74535609999999997</v>
      </c>
      <c r="N560">
        <v>-5.3316650000000001</v>
      </c>
      <c r="O560">
        <v>-0.81170799999999999</v>
      </c>
      <c r="P560">
        <v>-1.1749685000000001</v>
      </c>
      <c r="Q560">
        <v>1.301229</v>
      </c>
    </row>
    <row r="561" spans="1:17" x14ac:dyDescent="0.3">
      <c r="A561" s="1">
        <v>44755</v>
      </c>
      <c r="B561">
        <v>-0.92970129999999995</v>
      </c>
      <c r="C561">
        <v>-4.4518710000000003E-2</v>
      </c>
      <c r="D561">
        <v>-0.26591419999999999</v>
      </c>
      <c r="E561">
        <v>-0.77312590000000003</v>
      </c>
      <c r="F561">
        <v>-0.32562613000000001</v>
      </c>
      <c r="G561">
        <v>-0.65277220000000002</v>
      </c>
      <c r="H561">
        <v>0.52210089999999998</v>
      </c>
      <c r="I561">
        <v>-1.4314711</v>
      </c>
      <c r="J561">
        <v>0.14139414</v>
      </c>
      <c r="K561">
        <v>-3.7277640000000001</v>
      </c>
      <c r="L561">
        <v>-0.75402259999999999</v>
      </c>
      <c r="M561">
        <v>-0.57514905999999999</v>
      </c>
      <c r="N561">
        <v>-6.8855286000000002E-2</v>
      </c>
      <c r="O561">
        <v>-2.7298092999999999</v>
      </c>
      <c r="P561">
        <v>0.76859</v>
      </c>
      <c r="Q561">
        <v>-2.4934828000000002</v>
      </c>
    </row>
    <row r="562" spans="1:17" x14ac:dyDescent="0.3">
      <c r="A562" s="1">
        <v>44756</v>
      </c>
      <c r="B562">
        <v>0.36199092999999999</v>
      </c>
      <c r="C562">
        <v>0.95242260000000001</v>
      </c>
      <c r="D562">
        <v>-2.9390573999999998</v>
      </c>
      <c r="E562">
        <v>0.94203950000000003</v>
      </c>
      <c r="F562">
        <v>1.0082363999999999</v>
      </c>
      <c r="G562">
        <v>2.4582028</v>
      </c>
      <c r="H562">
        <v>1.0158062000000001</v>
      </c>
      <c r="I562">
        <v>-0.90124610000000005</v>
      </c>
      <c r="J562">
        <v>1.7789124999999999</v>
      </c>
      <c r="K562">
        <v>0.88040830000000003</v>
      </c>
      <c r="L562">
        <v>-1.8676459999999999</v>
      </c>
      <c r="M562">
        <v>-0.81695320000000005</v>
      </c>
      <c r="N562">
        <v>-0.87215304000000005</v>
      </c>
      <c r="O562">
        <v>-0.4872918</v>
      </c>
      <c r="P562">
        <v>3.5069346000000001</v>
      </c>
      <c r="Q562">
        <v>1.006794</v>
      </c>
    </row>
    <row r="563" spans="1:17" x14ac:dyDescent="0.3">
      <c r="A563" s="1">
        <v>44757</v>
      </c>
      <c r="B563">
        <v>2.1317601000000002</v>
      </c>
      <c r="C563">
        <v>2.3447990000000001</v>
      </c>
      <c r="D563">
        <v>5.3233860000000002</v>
      </c>
      <c r="E563">
        <v>2.1209717000000001</v>
      </c>
      <c r="F563">
        <v>3.1187415000000001</v>
      </c>
      <c r="G563">
        <v>2.2280812000000001</v>
      </c>
      <c r="H563">
        <v>3.5284520000000001</v>
      </c>
      <c r="I563">
        <v>2.6561856000000001</v>
      </c>
      <c r="J563">
        <v>3.6350489000000001</v>
      </c>
      <c r="K563">
        <v>7.1853994999999999</v>
      </c>
      <c r="L563">
        <v>3.1167269000000002</v>
      </c>
      <c r="M563">
        <v>2.4880767000000001</v>
      </c>
      <c r="N563">
        <v>4.0839195000000004</v>
      </c>
      <c r="O563">
        <v>2.3620367</v>
      </c>
      <c r="P563">
        <v>1.5761613999999999</v>
      </c>
      <c r="Q563">
        <v>1.7708539999999999</v>
      </c>
    </row>
    <row r="564" spans="1:17" x14ac:dyDescent="0.3">
      <c r="A564" s="1">
        <v>44758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3">
      <c r="A565" s="1">
        <v>44759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s="1">
        <v>44760</v>
      </c>
      <c r="B566">
        <v>-2.1043658000000001</v>
      </c>
      <c r="C566">
        <v>-2.7606546999999999</v>
      </c>
      <c r="D566">
        <v>0.86236000000000002</v>
      </c>
      <c r="E566">
        <v>-1.6193329999999999</v>
      </c>
      <c r="F566">
        <v>-1.3466298999999999</v>
      </c>
      <c r="G566">
        <v>-2.7142048000000001</v>
      </c>
      <c r="H566">
        <v>0.81026553999999995</v>
      </c>
      <c r="I566">
        <v>-0.26053189999999998</v>
      </c>
      <c r="J566">
        <v>1.4728904</v>
      </c>
      <c r="K566">
        <v>-2.3302912999999998</v>
      </c>
      <c r="L566">
        <v>-0.6005585</v>
      </c>
      <c r="M566">
        <v>-2.4966835999999999</v>
      </c>
      <c r="N566">
        <v>-1.0265230999999999</v>
      </c>
      <c r="O566">
        <v>-3.1052767999999999</v>
      </c>
      <c r="P566">
        <v>20.587503000000002</v>
      </c>
      <c r="Q566">
        <v>8.3485364999999998</v>
      </c>
    </row>
    <row r="567" spans="1:17" x14ac:dyDescent="0.3">
      <c r="A567" s="1">
        <v>44761</v>
      </c>
      <c r="B567">
        <v>4.1067600000000003E-2</v>
      </c>
      <c r="C567">
        <v>1.9654035999999999</v>
      </c>
      <c r="D567">
        <v>4.8015356000000002</v>
      </c>
      <c r="E567">
        <v>1.7745017999999999</v>
      </c>
      <c r="F567">
        <v>3.3464550000000002</v>
      </c>
      <c r="G567">
        <v>2.3682356000000002</v>
      </c>
      <c r="H567">
        <v>4.6599864999999996</v>
      </c>
      <c r="I567">
        <v>0.31652449999999999</v>
      </c>
      <c r="J567">
        <v>5.2213789999999998</v>
      </c>
      <c r="K567">
        <v>7.8708289999999996</v>
      </c>
      <c r="L567">
        <v>3.8417577999999999</v>
      </c>
      <c r="M567">
        <v>3.2743692000000002</v>
      </c>
      <c r="N567">
        <v>1.5602111999999999</v>
      </c>
      <c r="O567">
        <v>4.0750859999999998</v>
      </c>
      <c r="P567">
        <v>31.780826999999999</v>
      </c>
      <c r="Q567">
        <v>11.871683000000001</v>
      </c>
    </row>
    <row r="568" spans="1:17" x14ac:dyDescent="0.3">
      <c r="A568" s="1">
        <v>44762</v>
      </c>
      <c r="B568">
        <v>-2.7761041999999998</v>
      </c>
      <c r="C568">
        <v>-9.275079E-2</v>
      </c>
      <c r="D568">
        <v>4.1149974</v>
      </c>
      <c r="E568">
        <v>1.0134459</v>
      </c>
      <c r="F568">
        <v>0.50210949999999999</v>
      </c>
      <c r="G568">
        <v>1.3085604</v>
      </c>
      <c r="H568">
        <v>3.0209183999999998</v>
      </c>
      <c r="I568">
        <v>2.4785637999999999</v>
      </c>
      <c r="J568">
        <v>4.7525167000000001</v>
      </c>
      <c r="K568">
        <v>6.8952920000000004</v>
      </c>
      <c r="L568">
        <v>0.22544860999999999</v>
      </c>
      <c r="M568">
        <v>0.47194957999999998</v>
      </c>
      <c r="N568">
        <v>2.0342470000000001</v>
      </c>
      <c r="O568">
        <v>3.7181377000000002E-2</v>
      </c>
      <c r="P568">
        <v>-3.3738017</v>
      </c>
      <c r="Q568">
        <v>14.292085999999999</v>
      </c>
    </row>
    <row r="569" spans="1:17" x14ac:dyDescent="0.3">
      <c r="A569" s="1">
        <v>44763</v>
      </c>
      <c r="B569">
        <v>-3.2544374</v>
      </c>
      <c r="C569">
        <v>-3.4794092000000001</v>
      </c>
      <c r="D569">
        <v>-0.34874677999999998</v>
      </c>
      <c r="E569">
        <v>0.58380365000000001</v>
      </c>
      <c r="F569">
        <v>0.75802802999999996</v>
      </c>
      <c r="G569">
        <v>1.1112332</v>
      </c>
      <c r="H569">
        <v>-6.0456810000000001</v>
      </c>
      <c r="I569">
        <v>-1.2756050000000001</v>
      </c>
      <c r="J569">
        <v>0.96700189999999997</v>
      </c>
      <c r="K569">
        <v>1.5665889</v>
      </c>
      <c r="L569">
        <v>0.17228126999999999</v>
      </c>
      <c r="M569">
        <v>1.6047597</v>
      </c>
      <c r="N569">
        <v>2.147913</v>
      </c>
      <c r="O569">
        <v>-7.4803830000000002E-3</v>
      </c>
      <c r="P569">
        <v>7.7552795000000003</v>
      </c>
      <c r="Q569">
        <v>-2.0993650000000001</v>
      </c>
    </row>
    <row r="570" spans="1:17" x14ac:dyDescent="0.3">
      <c r="A570" s="1">
        <v>44764</v>
      </c>
      <c r="B570">
        <v>-6.3643637000000002</v>
      </c>
      <c r="C570">
        <v>-0.13757944</v>
      </c>
      <c r="D570">
        <v>-7.2211265999999998</v>
      </c>
      <c r="E570">
        <v>-1.3006926000000001</v>
      </c>
      <c r="F570">
        <v>-0.60309170000000001</v>
      </c>
      <c r="G570">
        <v>-0.4166782</v>
      </c>
      <c r="H570">
        <v>-7.0818605000000003</v>
      </c>
      <c r="I570">
        <v>1.1965752000000001</v>
      </c>
      <c r="J570">
        <v>-3.6683439999999998</v>
      </c>
      <c r="K570">
        <v>2.7211905000000001</v>
      </c>
      <c r="L570">
        <v>-0.91705919999999996</v>
      </c>
      <c r="M570">
        <v>1.4087677000000001</v>
      </c>
      <c r="N570">
        <v>-2.5080680000000002</v>
      </c>
      <c r="O570">
        <v>-5.2570940000000004</v>
      </c>
      <c r="P570">
        <v>-7.5657129999999997</v>
      </c>
      <c r="Q570">
        <v>-3.8907886</v>
      </c>
    </row>
    <row r="571" spans="1:17" x14ac:dyDescent="0.3">
      <c r="A571" s="1">
        <v>44765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s="1">
        <v>44766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s="1">
        <v>44767</v>
      </c>
      <c r="B573">
        <v>0.75492859999999995</v>
      </c>
      <c r="C573">
        <v>1.6280650999999999</v>
      </c>
      <c r="D573">
        <v>-1.4915883999999999</v>
      </c>
      <c r="E573">
        <v>-0.53085685000000005</v>
      </c>
      <c r="F573">
        <v>0.17230509999999999</v>
      </c>
      <c r="G573">
        <v>-0.68312289999999998</v>
      </c>
      <c r="H573">
        <v>10.279679</v>
      </c>
      <c r="I573">
        <v>-0.69366693000000001</v>
      </c>
      <c r="J573">
        <v>-1.6471743999999999</v>
      </c>
      <c r="K573">
        <v>-1.3574362</v>
      </c>
      <c r="L573">
        <v>1.8440604</v>
      </c>
      <c r="M573">
        <v>-1.3976276000000001</v>
      </c>
      <c r="N573">
        <v>-0.43899417000000002</v>
      </c>
      <c r="O573">
        <v>-0.30452610000000002</v>
      </c>
      <c r="P573">
        <v>-6.7905902999999999</v>
      </c>
      <c r="Q573">
        <v>-5.2410126000000004</v>
      </c>
    </row>
    <row r="574" spans="1:17" x14ac:dyDescent="0.3">
      <c r="A574" s="1">
        <v>44768</v>
      </c>
      <c r="B574">
        <v>-0.10089874</v>
      </c>
      <c r="C574">
        <v>-0.93757509999999999</v>
      </c>
      <c r="D574">
        <v>-4.9366180000000002</v>
      </c>
      <c r="E574">
        <v>-3.1219244000000002</v>
      </c>
      <c r="F574">
        <v>-0.84860325000000003</v>
      </c>
      <c r="G574">
        <v>-1.3353348</v>
      </c>
      <c r="H574">
        <v>-1.8548070999999999</v>
      </c>
      <c r="I574">
        <v>-0.20374059999999999</v>
      </c>
      <c r="J574">
        <v>-3.3277214000000002</v>
      </c>
      <c r="K574">
        <v>-2.4552106999999999</v>
      </c>
      <c r="L574">
        <v>-0.77428819999999998</v>
      </c>
      <c r="M574">
        <v>-0.42123199</v>
      </c>
      <c r="N574">
        <v>-7.7881039999999997</v>
      </c>
      <c r="O574">
        <v>-2.7622163</v>
      </c>
      <c r="P574">
        <v>-13.017935</v>
      </c>
      <c r="Q574">
        <v>-21.442883999999999</v>
      </c>
    </row>
    <row r="575" spans="1:17" x14ac:dyDescent="0.3">
      <c r="A575" s="1">
        <v>44769</v>
      </c>
      <c r="B575">
        <v>0.40588380000000002</v>
      </c>
      <c r="C575">
        <v>5.6780099999999996</v>
      </c>
      <c r="D575">
        <v>7.0098640000000003</v>
      </c>
      <c r="E575">
        <v>7.142055</v>
      </c>
      <c r="F575">
        <v>3.7097573000000001</v>
      </c>
      <c r="G575">
        <v>3.8663745</v>
      </c>
      <c r="H575">
        <v>11.014699999999999</v>
      </c>
      <c r="I575">
        <v>0.10405779</v>
      </c>
      <c r="J575">
        <v>8.0637570000000007</v>
      </c>
      <c r="K575">
        <v>2.8777002999999999</v>
      </c>
      <c r="L575">
        <v>2.6559113999999999</v>
      </c>
      <c r="M575">
        <v>1.6051173000000001</v>
      </c>
      <c r="N575">
        <v>5.0527930000000003</v>
      </c>
      <c r="O575">
        <v>8.1166979999999995</v>
      </c>
      <c r="P575">
        <v>22.381401</v>
      </c>
      <c r="Q575">
        <v>11.622763000000001</v>
      </c>
    </row>
    <row r="576" spans="1:17" x14ac:dyDescent="0.3">
      <c r="A576" s="1">
        <v>44770</v>
      </c>
      <c r="B576">
        <v>0.36703348000000002</v>
      </c>
      <c r="C576">
        <v>-0.48838258000000001</v>
      </c>
      <c r="D576">
        <v>-6.2133493</v>
      </c>
      <c r="E576">
        <v>1.7811060000000001</v>
      </c>
      <c r="F576">
        <v>4.8029423000000002E-2</v>
      </c>
      <c r="G576">
        <v>-0.68972707</v>
      </c>
      <c r="H576">
        <v>1.5072584</v>
      </c>
      <c r="I576">
        <v>0.5223274</v>
      </c>
      <c r="J576">
        <v>3.5953520000000003E-2</v>
      </c>
      <c r="K576">
        <v>3.4805655</v>
      </c>
      <c r="L576">
        <v>0.34035443999999998</v>
      </c>
      <c r="M576">
        <v>2.2298217</v>
      </c>
      <c r="N576">
        <v>1.8255353000000001</v>
      </c>
      <c r="O576">
        <v>-2.7871132E-2</v>
      </c>
      <c r="P576">
        <v>6.0251593999999997</v>
      </c>
      <c r="Q576">
        <v>4.7095419999999999</v>
      </c>
    </row>
    <row r="577" spans="1:17" x14ac:dyDescent="0.3">
      <c r="A577" s="1">
        <v>44771</v>
      </c>
      <c r="B577">
        <v>1.3660311999999999</v>
      </c>
      <c r="C577">
        <v>0.92093944999999999</v>
      </c>
      <c r="D577">
        <v>-1.0460495999999999</v>
      </c>
      <c r="E577">
        <v>1.5274285999999999</v>
      </c>
      <c r="F577">
        <v>0.31182766000000001</v>
      </c>
      <c r="G577">
        <v>3.2395719999999999</v>
      </c>
      <c r="H577">
        <v>5.487025</v>
      </c>
      <c r="I577">
        <v>0.70909259999999996</v>
      </c>
      <c r="J577">
        <v>0.95647572999999997</v>
      </c>
      <c r="K577">
        <v>3.9672732000000002</v>
      </c>
      <c r="L577">
        <v>5.5013537000000001</v>
      </c>
      <c r="M577">
        <v>2.0752071999999999</v>
      </c>
      <c r="N577">
        <v>0.79047679999999998</v>
      </c>
      <c r="O577">
        <v>1.7993688999999999</v>
      </c>
      <c r="P577">
        <v>-1.6287684</v>
      </c>
      <c r="Q577">
        <v>1.1016488</v>
      </c>
    </row>
    <row r="578" spans="1:17" x14ac:dyDescent="0.3">
      <c r="A578" s="1">
        <v>44772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">
      <c r="A579" s="1">
        <v>44773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s="1">
        <v>44774</v>
      </c>
      <c r="B580">
        <v>0.52931309999999998</v>
      </c>
      <c r="C580">
        <v>0.88938474999999995</v>
      </c>
      <c r="D580">
        <v>0.90082883999999996</v>
      </c>
      <c r="E580">
        <v>-0.59890149999999998</v>
      </c>
      <c r="F580">
        <v>0.54403542999999999</v>
      </c>
      <c r="G580">
        <v>-0.24047494</v>
      </c>
      <c r="H580">
        <v>-3.2077013999999999</v>
      </c>
      <c r="I580">
        <v>3.9740443000000001</v>
      </c>
      <c r="J580">
        <v>1.9135475</v>
      </c>
      <c r="K580">
        <v>0.64086913999999995</v>
      </c>
      <c r="L580">
        <v>-1.339221</v>
      </c>
      <c r="M580">
        <v>2.4054289999999998</v>
      </c>
      <c r="N580">
        <v>0.21317005</v>
      </c>
      <c r="O580">
        <v>-0.88269710000000001</v>
      </c>
      <c r="P580">
        <v>-5.1864385999999998</v>
      </c>
      <c r="Q580">
        <v>-3.7324429999999999E-2</v>
      </c>
    </row>
    <row r="581" spans="1:17" x14ac:dyDescent="0.3">
      <c r="A581" s="1">
        <v>44775</v>
      </c>
      <c r="B581">
        <v>-1.9398928</v>
      </c>
      <c r="C581">
        <v>-0.95210075000000005</v>
      </c>
      <c r="D581">
        <v>0.21251439999999999</v>
      </c>
      <c r="E581">
        <v>-1.0981619</v>
      </c>
      <c r="F581">
        <v>-0.91264250000000002</v>
      </c>
      <c r="G581">
        <v>-0.87934730000000005</v>
      </c>
      <c r="H581">
        <v>3.0142902999999999</v>
      </c>
      <c r="I581">
        <v>-3.1371712999999999</v>
      </c>
      <c r="J581">
        <v>0.51100254000000001</v>
      </c>
      <c r="K581">
        <v>2.8460144999999999</v>
      </c>
      <c r="L581">
        <v>-5.7777459999999996</v>
      </c>
      <c r="M581">
        <v>-2.0218074000000001</v>
      </c>
      <c r="N581">
        <v>2.6916384999999998</v>
      </c>
      <c r="O581">
        <v>0.28504132999999998</v>
      </c>
      <c r="P581">
        <v>5.6761264999999996</v>
      </c>
      <c r="Q581">
        <v>7.2783350000000002</v>
      </c>
    </row>
    <row r="582" spans="1:17" x14ac:dyDescent="0.3">
      <c r="A582" s="1">
        <v>44776</v>
      </c>
      <c r="B582">
        <v>0.41091442</v>
      </c>
      <c r="C582">
        <v>1.3855337999999999</v>
      </c>
      <c r="D582">
        <v>5.8312179999999998</v>
      </c>
      <c r="E582">
        <v>3.2287477999999998</v>
      </c>
      <c r="F582">
        <v>3.3692359999999999</v>
      </c>
      <c r="G582">
        <v>4.2743919999999997</v>
      </c>
      <c r="H582">
        <v>0.67390203000000004</v>
      </c>
      <c r="I582">
        <v>-1.9446730999999999</v>
      </c>
      <c r="J582">
        <v>2.4226426999999999</v>
      </c>
      <c r="K582">
        <v>2.3103118</v>
      </c>
      <c r="L582">
        <v>8.2802769999999998E-2</v>
      </c>
      <c r="M582">
        <v>2.4265289999999999</v>
      </c>
      <c r="N582">
        <v>4.2658924999999996</v>
      </c>
      <c r="O582">
        <v>3.0064820999999999</v>
      </c>
      <c r="P582">
        <v>2.9128910000000001</v>
      </c>
      <c r="Q582">
        <v>20.719850000000001</v>
      </c>
    </row>
    <row r="583" spans="1:17" x14ac:dyDescent="0.3">
      <c r="A583" s="1">
        <v>44777</v>
      </c>
      <c r="B583">
        <v>-2.0004094000000001</v>
      </c>
      <c r="C583">
        <v>4.7349929999999998E-2</v>
      </c>
      <c r="D583">
        <v>1.0331511</v>
      </c>
      <c r="E583">
        <v>0.40241480000000002</v>
      </c>
      <c r="F583">
        <v>1.0929465</v>
      </c>
      <c r="G583">
        <v>-0.20786524000000001</v>
      </c>
      <c r="H583">
        <v>-0.73286295000000001</v>
      </c>
      <c r="I583">
        <v>-0.110685825</v>
      </c>
      <c r="J583">
        <v>1.6888022</v>
      </c>
      <c r="K583">
        <v>9.8247640000000001</v>
      </c>
      <c r="L583">
        <v>0.40574073999999999</v>
      </c>
      <c r="M583">
        <v>0.16498566000000001</v>
      </c>
      <c r="N583">
        <v>-3.1276345000000001</v>
      </c>
      <c r="O583">
        <v>7.7879429999999999E-2</v>
      </c>
      <c r="P583">
        <v>1.0387778000000001</v>
      </c>
      <c r="Q583">
        <v>9.9943399999999993</v>
      </c>
    </row>
    <row r="584" spans="1:17" x14ac:dyDescent="0.3">
      <c r="A584" s="1">
        <v>44778</v>
      </c>
      <c r="B584">
        <v>0.26687383999999997</v>
      </c>
      <c r="C584">
        <v>-0.3623247</v>
      </c>
      <c r="D584">
        <v>-2.9034376000000002</v>
      </c>
      <c r="E584">
        <v>-1.1516093999999999</v>
      </c>
      <c r="F584">
        <v>-1.1368752</v>
      </c>
      <c r="G584">
        <v>-1.0305226000000001</v>
      </c>
      <c r="H584">
        <v>1.7338753</v>
      </c>
      <c r="I584">
        <v>-1.3985156999999999</v>
      </c>
      <c r="J584">
        <v>-2.0587146000000001</v>
      </c>
      <c r="K584">
        <v>-3.4516274999999998</v>
      </c>
      <c r="L584">
        <v>5.1379203999999998E-2</v>
      </c>
      <c r="M584">
        <v>-1.0673523</v>
      </c>
      <c r="N584">
        <v>0.11769533</v>
      </c>
      <c r="O584">
        <v>-1.4968037999999999</v>
      </c>
      <c r="P584">
        <v>4.6457050000000004</v>
      </c>
      <c r="Q584">
        <v>3.7334204</v>
      </c>
    </row>
    <row r="585" spans="1:17" x14ac:dyDescent="0.3">
      <c r="A585" s="1">
        <v>44779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s="1">
        <v>44780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s="1">
        <v>44781</v>
      </c>
      <c r="B587">
        <v>-0.29397010000000001</v>
      </c>
      <c r="C587">
        <v>0.63776969999999999</v>
      </c>
      <c r="D587">
        <v>2.5145650000000002</v>
      </c>
      <c r="E587">
        <v>-0.29734969999999999</v>
      </c>
      <c r="F587">
        <v>-0.45457481999999999</v>
      </c>
      <c r="G587">
        <v>0.33173560000000002</v>
      </c>
      <c r="H587">
        <v>0.15141963999999999</v>
      </c>
      <c r="I587">
        <v>1.3787507999999999</v>
      </c>
      <c r="J587">
        <v>-5.7138324000000003</v>
      </c>
      <c r="K587">
        <v>1.7218469999999999</v>
      </c>
      <c r="L587">
        <v>0.85180999999999996</v>
      </c>
      <c r="M587">
        <v>1.6586542</v>
      </c>
      <c r="N587">
        <v>-0.24464130000000001</v>
      </c>
      <c r="O587">
        <v>0.47823189999999999</v>
      </c>
      <c r="P587">
        <v>2.4701594999999998</v>
      </c>
      <c r="Q587">
        <v>5.998373</v>
      </c>
    </row>
    <row r="588" spans="1:17" x14ac:dyDescent="0.3">
      <c r="A588" s="1">
        <v>44782</v>
      </c>
      <c r="B588">
        <v>0.16460419000000001</v>
      </c>
      <c r="C588">
        <v>0.54137707000000002</v>
      </c>
      <c r="D588">
        <v>-1.1580229</v>
      </c>
      <c r="E588">
        <v>0.55602790000000002</v>
      </c>
      <c r="F588">
        <v>-2.479285</v>
      </c>
      <c r="G588">
        <v>-0.11897087000000001</v>
      </c>
      <c r="H588">
        <v>-2.9752076000000001</v>
      </c>
      <c r="I588">
        <v>-3.6550581000000002</v>
      </c>
      <c r="J588">
        <v>-4.1167854999999998</v>
      </c>
      <c r="K588">
        <v>-6.3851120000000003</v>
      </c>
      <c r="L588">
        <v>-3.1030177999999999E-2</v>
      </c>
      <c r="M588">
        <v>-1.5503585</v>
      </c>
      <c r="N588">
        <v>-1.5928507000000001</v>
      </c>
      <c r="O588">
        <v>-0.71958900000000003</v>
      </c>
      <c r="P588">
        <v>-2.3635506999999998</v>
      </c>
      <c r="Q588">
        <v>-10.682373999999999</v>
      </c>
    </row>
    <row r="589" spans="1:17" x14ac:dyDescent="0.3">
      <c r="A589" s="1">
        <v>44783</v>
      </c>
      <c r="B589">
        <v>0.81583260000000002</v>
      </c>
      <c r="C589">
        <v>-5.4538250000000003E-2</v>
      </c>
      <c r="D589">
        <v>6.3035607000000002</v>
      </c>
      <c r="E589">
        <v>2.8972267999999999</v>
      </c>
      <c r="F589">
        <v>3.7763475999999998</v>
      </c>
      <c r="G589">
        <v>3.0874967999999998</v>
      </c>
      <c r="H589">
        <v>3.8696527000000001</v>
      </c>
      <c r="I589">
        <v>2.4928330999999999</v>
      </c>
      <c r="J589">
        <v>6.4002036999999996</v>
      </c>
      <c r="K589">
        <v>7.0650459999999997</v>
      </c>
      <c r="L589">
        <v>2.988696</v>
      </c>
      <c r="M589">
        <v>3.0964136</v>
      </c>
      <c r="N589">
        <v>7.9964876</v>
      </c>
      <c r="O589">
        <v>3.1003593999999999</v>
      </c>
      <c r="P589">
        <v>16.474974</v>
      </c>
      <c r="Q589">
        <v>7.8573940000000002</v>
      </c>
    </row>
    <row r="590" spans="1:17" x14ac:dyDescent="0.3">
      <c r="A590" s="1">
        <v>44784</v>
      </c>
      <c r="B590">
        <v>-0.70152879999999995</v>
      </c>
      <c r="C590">
        <v>-1.4128624999999999</v>
      </c>
      <c r="D590">
        <v>-1.042378</v>
      </c>
      <c r="E590">
        <v>-1.3043522999999999</v>
      </c>
      <c r="F590">
        <v>-1.4681101000000001</v>
      </c>
      <c r="G590">
        <v>-1.0091186000000001</v>
      </c>
      <c r="H590">
        <v>-0.10166764</v>
      </c>
      <c r="I590">
        <v>-0.91345905999999999</v>
      </c>
      <c r="J590">
        <v>-1.4201045000000001</v>
      </c>
      <c r="K590">
        <v>-1.5658616999999999</v>
      </c>
      <c r="L590">
        <v>1.1415362</v>
      </c>
      <c r="M590">
        <v>0.1568079</v>
      </c>
      <c r="N590">
        <v>-1.9252716999999999</v>
      </c>
      <c r="O590">
        <v>-1.2828588000000001</v>
      </c>
      <c r="P590">
        <v>4.4760226999999997</v>
      </c>
      <c r="Q590">
        <v>-11.278439000000001</v>
      </c>
    </row>
    <row r="591" spans="1:17" x14ac:dyDescent="0.3">
      <c r="A591" s="1">
        <v>44785</v>
      </c>
      <c r="B591">
        <v>0.77983139999999995</v>
      </c>
      <c r="C591">
        <v>1.9375800999999999</v>
      </c>
      <c r="D591">
        <v>1.6490340000000001</v>
      </c>
      <c r="E591">
        <v>1.6568780000000001</v>
      </c>
      <c r="F591">
        <v>2.2996306</v>
      </c>
      <c r="G591">
        <v>2.0955205000000001</v>
      </c>
      <c r="H591">
        <v>0.88809729999999998</v>
      </c>
      <c r="I591">
        <v>2.5020600000000002</v>
      </c>
      <c r="J591">
        <v>4.2268634</v>
      </c>
      <c r="K591">
        <v>5.3294896999999999</v>
      </c>
      <c r="L591">
        <v>1.4171838999999999</v>
      </c>
      <c r="M591">
        <v>4.1218399999999997</v>
      </c>
      <c r="N591">
        <v>1.3720512</v>
      </c>
      <c r="O591">
        <v>2.3426293999999999</v>
      </c>
      <c r="P591">
        <v>6.0593367000000002</v>
      </c>
      <c r="Q591">
        <v>7.6765895000000004</v>
      </c>
    </row>
    <row r="592" spans="1:17" x14ac:dyDescent="0.3">
      <c r="A592" s="1">
        <v>44786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s="1">
        <v>44787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s="1">
        <v>44788</v>
      </c>
      <c r="B594">
        <v>0.90808869999999997</v>
      </c>
      <c r="C594">
        <v>0.15703439999999999</v>
      </c>
      <c r="D594">
        <v>0.21606684000000001</v>
      </c>
      <c r="E594">
        <v>0.53441525000000001</v>
      </c>
      <c r="F594">
        <v>0.13077258999999999</v>
      </c>
      <c r="G594">
        <v>0.63334703000000003</v>
      </c>
      <c r="H594">
        <v>-4.3981494999999997</v>
      </c>
      <c r="I594">
        <v>1.252985</v>
      </c>
      <c r="J594">
        <v>1.7264485000000001</v>
      </c>
      <c r="K594">
        <v>-1.3313651</v>
      </c>
      <c r="L594">
        <v>-0.45214294999999999</v>
      </c>
      <c r="M594">
        <v>2.1045804000000001</v>
      </c>
      <c r="N594">
        <v>0.47295093999999999</v>
      </c>
      <c r="O594">
        <v>0.32873153999999999</v>
      </c>
      <c r="P594">
        <v>-3.2346487000000002</v>
      </c>
      <c r="Q594">
        <v>1.6355394999999999</v>
      </c>
    </row>
    <row r="595" spans="1:17" x14ac:dyDescent="0.3">
      <c r="A595" s="1">
        <v>44789</v>
      </c>
      <c r="B595">
        <v>0.96671580000000001</v>
      </c>
      <c r="C595">
        <v>0.39656162</v>
      </c>
      <c r="D595">
        <v>-0.35079717999999999</v>
      </c>
      <c r="E595">
        <v>0.17752646999999999</v>
      </c>
      <c r="F595">
        <v>-0.87586640000000004</v>
      </c>
      <c r="G595">
        <v>0.34484862999999999</v>
      </c>
      <c r="H595">
        <v>-3.6965965999999999</v>
      </c>
      <c r="I595">
        <v>-1.1778234999999999</v>
      </c>
      <c r="J595">
        <v>-0.36979318</v>
      </c>
      <c r="K595">
        <v>0.8141041</v>
      </c>
      <c r="L595">
        <v>1.2423754</v>
      </c>
      <c r="M595">
        <v>0.30237436000000001</v>
      </c>
      <c r="N595">
        <v>-0.26406049999999998</v>
      </c>
      <c r="O595">
        <v>0.12500285999999999</v>
      </c>
      <c r="P595">
        <v>-3.9440572</v>
      </c>
      <c r="Q595">
        <v>-1.2878299</v>
      </c>
    </row>
    <row r="596" spans="1:17" x14ac:dyDescent="0.3">
      <c r="A596" s="1">
        <v>44790</v>
      </c>
      <c r="B596">
        <v>-0.83409549999999999</v>
      </c>
      <c r="C596">
        <v>-0.56582093</v>
      </c>
      <c r="D596">
        <v>-2.4066746000000001</v>
      </c>
      <c r="E596">
        <v>-9.1511010000000004E-2</v>
      </c>
      <c r="F596">
        <v>-2.1995187</v>
      </c>
      <c r="G596">
        <v>1.0519742999999999</v>
      </c>
      <c r="H596">
        <v>-7.4167909999999999</v>
      </c>
      <c r="I596">
        <v>1.0122418</v>
      </c>
      <c r="J596">
        <v>-2.714461</v>
      </c>
      <c r="K596">
        <v>-1.9227147</v>
      </c>
      <c r="L596">
        <v>-0.6343782</v>
      </c>
      <c r="M596">
        <v>0.37087202000000002</v>
      </c>
      <c r="N596">
        <v>-1.5874267</v>
      </c>
      <c r="O596">
        <v>-1.5976786999999999</v>
      </c>
      <c r="P596">
        <v>-8.3141379999999998</v>
      </c>
      <c r="Q596">
        <v>-5.3136882999999999</v>
      </c>
    </row>
    <row r="597" spans="1:17" x14ac:dyDescent="0.3">
      <c r="A597" s="1">
        <v>44791</v>
      </c>
      <c r="B597">
        <v>-1.7703116000000001</v>
      </c>
      <c r="C597">
        <v>1.6931175999999999</v>
      </c>
      <c r="D597">
        <v>0.67650080000000001</v>
      </c>
      <c r="E597">
        <v>0.38815737</v>
      </c>
      <c r="F597">
        <v>4.5024037000000003</v>
      </c>
      <c r="G597">
        <v>0.55505040000000005</v>
      </c>
      <c r="H597">
        <v>2.9889822000000001</v>
      </c>
      <c r="I597">
        <v>0.14393329999999999</v>
      </c>
      <c r="J597">
        <v>3.1936646</v>
      </c>
      <c r="K597">
        <v>0.40163993999999997</v>
      </c>
      <c r="L597">
        <v>1.5164732999999999</v>
      </c>
      <c r="M597">
        <v>0.63908100000000001</v>
      </c>
      <c r="N597">
        <v>0.20757914</v>
      </c>
      <c r="O597">
        <v>1.3087034</v>
      </c>
      <c r="P597">
        <v>1.6992807000000001</v>
      </c>
      <c r="Q597">
        <v>-1.5378177</v>
      </c>
    </row>
    <row r="598" spans="1:17" x14ac:dyDescent="0.3">
      <c r="A598" s="1">
        <v>44792</v>
      </c>
      <c r="B598">
        <v>0.91245173999999996</v>
      </c>
      <c r="C598">
        <v>5.4991245000000001E-2</v>
      </c>
      <c r="D598">
        <v>-3.461039</v>
      </c>
      <c r="E598">
        <v>-1.0008573999999999</v>
      </c>
      <c r="F598">
        <v>-1.4113069</v>
      </c>
      <c r="G598">
        <v>-1.1261284</v>
      </c>
      <c r="H598">
        <v>-5.2469196</v>
      </c>
      <c r="I598">
        <v>-0.38787126999999999</v>
      </c>
      <c r="J598">
        <v>-4.551202</v>
      </c>
      <c r="K598">
        <v>-5.221444</v>
      </c>
      <c r="L598">
        <v>-0.50026179999999998</v>
      </c>
      <c r="M598">
        <v>-2.7747272999999999</v>
      </c>
      <c r="N598">
        <v>-2.2972345000000001</v>
      </c>
      <c r="O598">
        <v>-2.0828307000000001</v>
      </c>
      <c r="P598">
        <v>-15.128958000000001</v>
      </c>
      <c r="Q598">
        <v>-10.927528000000001</v>
      </c>
    </row>
    <row r="599" spans="1:17" x14ac:dyDescent="0.3">
      <c r="A599" s="1">
        <v>44793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s="1">
        <v>44794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s="1">
        <v>44795</v>
      </c>
      <c r="B601">
        <v>0.43091773999999999</v>
      </c>
      <c r="C601">
        <v>-0.23579000999999999</v>
      </c>
      <c r="D601">
        <v>-1.9531727000000001</v>
      </c>
      <c r="E601">
        <v>-1.9655049</v>
      </c>
      <c r="F601">
        <v>-2.6249289999999998</v>
      </c>
      <c r="G601">
        <v>-1.3265967000000001</v>
      </c>
      <c r="H601">
        <v>-3.2923996</v>
      </c>
      <c r="I601">
        <v>1.5209556</v>
      </c>
      <c r="J601">
        <v>-3.6123633000000002</v>
      </c>
      <c r="K601">
        <v>-1.2942195000000001</v>
      </c>
      <c r="L601">
        <v>-0.98346469999999997</v>
      </c>
      <c r="M601">
        <v>-2.2764443999999999</v>
      </c>
      <c r="N601">
        <v>-1.4604211</v>
      </c>
      <c r="O601">
        <v>-1.5598774</v>
      </c>
      <c r="P601">
        <v>-0.91640949999999999</v>
      </c>
      <c r="Q601">
        <v>-2.5327503999999998</v>
      </c>
    </row>
    <row r="602" spans="1:17" x14ac:dyDescent="0.3">
      <c r="A602" s="1">
        <v>44796</v>
      </c>
      <c r="B602">
        <v>-1.0923624000000001</v>
      </c>
      <c r="C602">
        <v>-1.4305114999999999E-4</v>
      </c>
      <c r="D602">
        <v>-0.69543122999999996</v>
      </c>
      <c r="E602">
        <v>2.6345252999999999E-2</v>
      </c>
      <c r="F602">
        <v>0.69612264999999995</v>
      </c>
      <c r="G602">
        <v>0.29642582000000001</v>
      </c>
      <c r="H602">
        <v>9.1231580000000001</v>
      </c>
      <c r="I602">
        <v>-0.1342535</v>
      </c>
      <c r="J602">
        <v>1.3676405</v>
      </c>
      <c r="K602">
        <v>0.50034522999999997</v>
      </c>
      <c r="L602">
        <v>3.3566712999999999</v>
      </c>
      <c r="M602">
        <v>-1.1339009</v>
      </c>
      <c r="N602">
        <v>4.0039062999999997</v>
      </c>
      <c r="O602">
        <v>0.16604662000000001</v>
      </c>
      <c r="P602">
        <v>6.563008</v>
      </c>
      <c r="Q602">
        <v>9.2554090000000006E-2</v>
      </c>
    </row>
    <row r="603" spans="1:17" x14ac:dyDescent="0.3">
      <c r="A603" s="1">
        <v>44797</v>
      </c>
      <c r="B603">
        <v>-9.5123050000000001E-2</v>
      </c>
      <c r="C603">
        <v>0.74033740000000003</v>
      </c>
      <c r="D603">
        <v>1.0521293</v>
      </c>
      <c r="E603">
        <v>-0.51311850000000003</v>
      </c>
      <c r="F603">
        <v>-7.9125165999999997E-2</v>
      </c>
      <c r="G603">
        <v>-9.9748370000000003E-2</v>
      </c>
      <c r="H603">
        <v>15.752864000000001</v>
      </c>
      <c r="I603">
        <v>-0.34418105999999998</v>
      </c>
      <c r="J603">
        <v>-4.0680170000000002E-2</v>
      </c>
      <c r="K603">
        <v>1.0454535</v>
      </c>
      <c r="L603">
        <v>-1.82091</v>
      </c>
      <c r="M603">
        <v>1.2684822</v>
      </c>
      <c r="N603">
        <v>0.892961</v>
      </c>
      <c r="O603">
        <v>-0.42753219999999997</v>
      </c>
      <c r="P603">
        <v>0.23050308</v>
      </c>
      <c r="Q603">
        <v>0.14165639999999999</v>
      </c>
    </row>
    <row r="604" spans="1:17" x14ac:dyDescent="0.3">
      <c r="A604" s="1">
        <v>44798</v>
      </c>
      <c r="B604">
        <v>-8.0096719999999996E-2</v>
      </c>
      <c r="C604">
        <v>0.67698955999999999</v>
      </c>
      <c r="D604">
        <v>2.8495908000000001</v>
      </c>
      <c r="E604">
        <v>0.58969260000000001</v>
      </c>
      <c r="F604">
        <v>3.1010390000000001</v>
      </c>
      <c r="G604">
        <v>0.97045899999999996</v>
      </c>
      <c r="H604">
        <v>-3.5500943999999999</v>
      </c>
      <c r="I604">
        <v>-0.10199547</v>
      </c>
      <c r="J604">
        <v>3.4775496000000001</v>
      </c>
      <c r="K604">
        <v>1.9302249</v>
      </c>
      <c r="L604">
        <v>1.9043565</v>
      </c>
      <c r="M604">
        <v>0.45270919999999998</v>
      </c>
      <c r="N604">
        <v>3.7388802000000001</v>
      </c>
      <c r="O604">
        <v>2.0760417000000002</v>
      </c>
      <c r="P604">
        <v>-7.0117592999999996</v>
      </c>
      <c r="Q604">
        <v>-0.6672323</v>
      </c>
    </row>
    <row r="605" spans="1:17" x14ac:dyDescent="0.3">
      <c r="A605" s="1">
        <v>44799</v>
      </c>
      <c r="B605">
        <v>-1.4127970000000001</v>
      </c>
      <c r="C605">
        <v>-3.0414998999999998</v>
      </c>
      <c r="D605">
        <v>-4.4309909999999997</v>
      </c>
      <c r="E605">
        <v>-4.1431484000000003</v>
      </c>
      <c r="F605">
        <v>-5.6006790000000004</v>
      </c>
      <c r="G605">
        <v>-4.0546236000000002</v>
      </c>
      <c r="H605">
        <v>-5.3655567</v>
      </c>
      <c r="I605">
        <v>4.4941900000000003E-3</v>
      </c>
      <c r="J605">
        <v>-9.4964870000000001</v>
      </c>
      <c r="K605">
        <v>-5.7154236000000003</v>
      </c>
      <c r="L605">
        <v>-3.7851035999999998</v>
      </c>
      <c r="M605">
        <v>-4.1739170000000003</v>
      </c>
      <c r="N605">
        <v>-4.4129370000000003</v>
      </c>
      <c r="O605">
        <v>-5.6891974999999997</v>
      </c>
      <c r="P605">
        <v>-12.139588</v>
      </c>
      <c r="Q605">
        <v>-6.7639885</v>
      </c>
    </row>
    <row r="606" spans="1:17" x14ac:dyDescent="0.3">
      <c r="A606" s="1">
        <v>44800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">
      <c r="A607" s="1">
        <v>44801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s="1">
        <v>44802</v>
      </c>
      <c r="B608">
        <v>1.6261935000000001</v>
      </c>
      <c r="C608">
        <v>2.7648807</v>
      </c>
      <c r="D608">
        <v>-0.19795299</v>
      </c>
      <c r="E608">
        <v>0.35641192999999999</v>
      </c>
      <c r="F608">
        <v>0.13761519999999999</v>
      </c>
      <c r="G608">
        <v>4.9841403999999999E-2</v>
      </c>
      <c r="H608">
        <v>15.670991000000001</v>
      </c>
      <c r="I608">
        <v>-1.3053954000000001</v>
      </c>
      <c r="J608">
        <v>-1.4249384</v>
      </c>
      <c r="K608">
        <v>1.8672943</v>
      </c>
      <c r="L608">
        <v>1.3645649</v>
      </c>
      <c r="M608">
        <v>1.7186522</v>
      </c>
      <c r="N608">
        <v>0.12991427999999999</v>
      </c>
      <c r="O608">
        <v>0.59278010000000003</v>
      </c>
      <c r="P608">
        <v>5.5497290000000001</v>
      </c>
      <c r="Q608">
        <v>0.83059070000000002</v>
      </c>
    </row>
    <row r="609" spans="1:17" x14ac:dyDescent="0.3">
      <c r="A609" s="1">
        <v>44803</v>
      </c>
      <c r="B609">
        <v>-2.1116138000000002</v>
      </c>
      <c r="C609">
        <v>0.16334056999999999</v>
      </c>
      <c r="D609">
        <v>-1.5296817</v>
      </c>
      <c r="E609">
        <v>-1.1200964</v>
      </c>
      <c r="F609">
        <v>-1.7812371</v>
      </c>
      <c r="G609">
        <v>-1.7967165</v>
      </c>
      <c r="H609">
        <v>0.84525346999999995</v>
      </c>
      <c r="I609">
        <v>0.83258149999999997</v>
      </c>
      <c r="J609">
        <v>-2.3720682000000002</v>
      </c>
      <c r="K609">
        <v>-1.3616204000000001</v>
      </c>
      <c r="L609">
        <v>-2.7872026000000001</v>
      </c>
      <c r="M609">
        <v>-0.67197680000000004</v>
      </c>
      <c r="N609">
        <v>0.37622452000000001</v>
      </c>
      <c r="O609">
        <v>-0.70778730000000001</v>
      </c>
      <c r="P609">
        <v>-2.6347697000000001</v>
      </c>
      <c r="Q609">
        <v>0.76699256999999998</v>
      </c>
    </row>
    <row r="610" spans="1:17" x14ac:dyDescent="0.3">
      <c r="A610" s="1">
        <v>44804</v>
      </c>
      <c r="B610">
        <v>-2.3608446000000001</v>
      </c>
      <c r="C610">
        <v>-1.7441629999999999</v>
      </c>
      <c r="D610">
        <v>2.9670238000000002</v>
      </c>
      <c r="E610">
        <v>-1.2459636000000001</v>
      </c>
      <c r="F610">
        <v>-2.1072983999999999</v>
      </c>
      <c r="G610">
        <v>-1.7357050999999999</v>
      </c>
      <c r="H610">
        <v>-0.67943335000000005</v>
      </c>
      <c r="I610">
        <v>-1.4827490000000001</v>
      </c>
      <c r="J610">
        <v>-3.0808925999999999</v>
      </c>
      <c r="K610">
        <v>-2.5390565</v>
      </c>
      <c r="L610">
        <v>-1.8642186999999999</v>
      </c>
      <c r="M610">
        <v>-1.1569381000000001</v>
      </c>
      <c r="N610">
        <v>-6.1696949999999999</v>
      </c>
      <c r="O610">
        <v>-1.3358593000000001</v>
      </c>
      <c r="P610">
        <v>2.0770787999999998</v>
      </c>
      <c r="Q610">
        <v>-1.0202289</v>
      </c>
    </row>
    <row r="611" spans="1:17" x14ac:dyDescent="0.3">
      <c r="A611" s="1">
        <v>44805</v>
      </c>
      <c r="B611">
        <v>1.3008833</v>
      </c>
      <c r="C611">
        <v>1.272726</v>
      </c>
      <c r="D611">
        <v>2.8117299999999998</v>
      </c>
      <c r="E611">
        <v>0.88633300000000004</v>
      </c>
      <c r="F611">
        <v>-0.14014840000000001</v>
      </c>
      <c r="G611">
        <v>1.7776966000000001</v>
      </c>
      <c r="H611">
        <v>-5.4226340000000004</v>
      </c>
      <c r="I611">
        <v>-3.8056432999999998</v>
      </c>
      <c r="J611">
        <v>-6.4641355999999996</v>
      </c>
      <c r="K611">
        <v>0.94944240000000002</v>
      </c>
      <c r="L611">
        <v>5.5932999999999997E-2</v>
      </c>
      <c r="M611">
        <v>4.9838659999999999</v>
      </c>
      <c r="N611">
        <v>-4.0468035000000002</v>
      </c>
      <c r="O611">
        <v>2.7237057999999998</v>
      </c>
      <c r="P611">
        <v>-1.6056417999999999</v>
      </c>
      <c r="Q611">
        <v>-0.62505007000000001</v>
      </c>
    </row>
    <row r="612" spans="1:17" x14ac:dyDescent="0.3">
      <c r="A612" s="1">
        <v>44806</v>
      </c>
      <c r="B612">
        <v>-0.6657362</v>
      </c>
      <c r="C612">
        <v>-0.79461930000000003</v>
      </c>
      <c r="D612">
        <v>-2.5040686000000001</v>
      </c>
      <c r="E612">
        <v>-1.1150956000000001</v>
      </c>
      <c r="F612">
        <v>2.2389412000000002</v>
      </c>
      <c r="G612">
        <v>-0.80782770000000004</v>
      </c>
      <c r="H612">
        <v>-1.3454497000000001</v>
      </c>
      <c r="I612">
        <v>0.46830177000000001</v>
      </c>
      <c r="J612">
        <v>-1.5315413</v>
      </c>
      <c r="K612">
        <v>-1.8896520000000001</v>
      </c>
      <c r="L612">
        <v>-0.32651424000000001</v>
      </c>
      <c r="M612">
        <v>-0.63119530000000001</v>
      </c>
      <c r="N612">
        <v>0.25860070000000002</v>
      </c>
      <c r="O612">
        <v>-1.1709988</v>
      </c>
      <c r="P612">
        <v>-0.57487489999999997</v>
      </c>
      <c r="Q612">
        <v>0.14659166000000001</v>
      </c>
    </row>
    <row r="613" spans="1:17" x14ac:dyDescent="0.3">
      <c r="A613" s="1">
        <v>44807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s="1">
        <v>44808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">
      <c r="A615" s="1">
        <v>44809</v>
      </c>
      <c r="B615">
        <v>0.65318346000000005</v>
      </c>
      <c r="C615">
        <v>0.65318346000000005</v>
      </c>
      <c r="D615">
        <v>0.65318346000000005</v>
      </c>
      <c r="E615">
        <v>0.65318346000000005</v>
      </c>
      <c r="F615">
        <v>0.65318346000000005</v>
      </c>
      <c r="G615">
        <v>0.65318346000000005</v>
      </c>
      <c r="H615">
        <v>0.65318346000000005</v>
      </c>
      <c r="I615">
        <v>1.1865258000000001</v>
      </c>
      <c r="J615">
        <v>0.65318346000000005</v>
      </c>
      <c r="K615">
        <v>0.65318346000000005</v>
      </c>
      <c r="L615">
        <v>0.65318346000000005</v>
      </c>
      <c r="M615">
        <v>0.65318346000000005</v>
      </c>
      <c r="N615">
        <v>0.65318346000000005</v>
      </c>
      <c r="O615">
        <v>0.65318346000000005</v>
      </c>
      <c r="P615">
        <v>0.65318346000000005</v>
      </c>
      <c r="Q615">
        <v>0.65318346000000005</v>
      </c>
    </row>
    <row r="616" spans="1:17" x14ac:dyDescent="0.3">
      <c r="A616" s="1">
        <v>44810</v>
      </c>
      <c r="B616">
        <v>-0.46612619999999999</v>
      </c>
      <c r="C616">
        <v>-3.1083822000000001E-2</v>
      </c>
      <c r="D616">
        <v>-1.0922611</v>
      </c>
      <c r="E616">
        <v>-1.0793746</v>
      </c>
      <c r="F616">
        <v>-0.38566590000000001</v>
      </c>
      <c r="G616">
        <v>-0.80343485000000003</v>
      </c>
      <c r="H616">
        <v>1.4677644000000001</v>
      </c>
      <c r="I616">
        <v>-1.9001484</v>
      </c>
      <c r="J616">
        <v>-1.3156474</v>
      </c>
      <c r="K616">
        <v>-0.24943351999999999</v>
      </c>
      <c r="L616">
        <v>-7.5799229999999995E-2</v>
      </c>
      <c r="M616">
        <v>1.6777396</v>
      </c>
      <c r="N616">
        <v>-0.73575380000000001</v>
      </c>
      <c r="O616">
        <v>-0.94624759999999997</v>
      </c>
      <c r="P616">
        <v>-2.2669017</v>
      </c>
      <c r="Q616">
        <v>-3.7826537999999998</v>
      </c>
    </row>
    <row r="617" spans="1:17" x14ac:dyDescent="0.3">
      <c r="A617" s="1">
        <v>44811</v>
      </c>
      <c r="B617">
        <v>0.86947680000000005</v>
      </c>
      <c r="C617">
        <v>3.4715772</v>
      </c>
      <c r="D617">
        <v>2.0962000000000001</v>
      </c>
      <c r="E617">
        <v>2.8472900000000001</v>
      </c>
      <c r="F617">
        <v>2.3223639</v>
      </c>
      <c r="G617">
        <v>1.8524647000000001</v>
      </c>
      <c r="H617">
        <v>1.3991475</v>
      </c>
      <c r="I617">
        <v>0.32174586999999999</v>
      </c>
      <c r="J617">
        <v>2.8147935999999998</v>
      </c>
      <c r="K617">
        <v>5.7027340000000004</v>
      </c>
      <c r="L617">
        <v>1.0302901</v>
      </c>
      <c r="M617">
        <v>4.1159270000000001</v>
      </c>
      <c r="N617">
        <v>1.3962030000000001</v>
      </c>
      <c r="O617">
        <v>3.4129619999999998</v>
      </c>
      <c r="P617">
        <v>6.0008169999999996</v>
      </c>
      <c r="Q617">
        <v>9.7115880000000008</v>
      </c>
    </row>
    <row r="618" spans="1:17" x14ac:dyDescent="0.3">
      <c r="A618" s="1">
        <v>44812</v>
      </c>
      <c r="B618">
        <v>0.32627582999999999</v>
      </c>
      <c r="C618">
        <v>-0.34899116000000002</v>
      </c>
      <c r="D618">
        <v>0.78209640000000002</v>
      </c>
      <c r="E618">
        <v>-9.0271235000000005E-2</v>
      </c>
      <c r="F618">
        <v>1.0862826999999999</v>
      </c>
      <c r="G618">
        <v>-1.2157678999999999</v>
      </c>
      <c r="H618">
        <v>3.2889366</v>
      </c>
      <c r="I618">
        <v>2.0386696</v>
      </c>
      <c r="J618">
        <v>1.7509341</v>
      </c>
      <c r="K618">
        <v>4.1728019999999999</v>
      </c>
      <c r="L618">
        <v>1.0064721000000001</v>
      </c>
      <c r="M618">
        <v>-0.26030540000000002</v>
      </c>
      <c r="N618">
        <v>4.3345570000000002</v>
      </c>
      <c r="O618">
        <v>-1.2315571000000001</v>
      </c>
      <c r="P618">
        <v>13.236248</v>
      </c>
      <c r="Q618">
        <v>6.8023324000000001</v>
      </c>
    </row>
    <row r="619" spans="1:17" x14ac:dyDescent="0.3">
      <c r="A619" s="1">
        <v>44813</v>
      </c>
      <c r="B619">
        <v>2.2265315000000001</v>
      </c>
      <c r="C619">
        <v>0.23044348000000001</v>
      </c>
      <c r="D619">
        <v>4.3749212999999996</v>
      </c>
      <c r="E619">
        <v>2.2976994999999998</v>
      </c>
      <c r="F619">
        <v>2.0452023000000001</v>
      </c>
      <c r="G619">
        <v>1.8839717</v>
      </c>
      <c r="H619">
        <v>1.6018391000000001</v>
      </c>
      <c r="I619">
        <v>1.7626405000000001</v>
      </c>
      <c r="J619">
        <v>2.8377414000000001</v>
      </c>
      <c r="K619">
        <v>9.3213439999999999</v>
      </c>
      <c r="L619">
        <v>3.4616470000000001</v>
      </c>
      <c r="M619">
        <v>0.12407303</v>
      </c>
      <c r="N619">
        <v>6.1070203999999997</v>
      </c>
      <c r="O619">
        <v>2.0944834000000001</v>
      </c>
      <c r="P619">
        <v>6.7873239999999999</v>
      </c>
      <c r="Q619">
        <v>10.659552</v>
      </c>
    </row>
    <row r="620" spans="1:17" x14ac:dyDescent="0.3">
      <c r="A620" s="1">
        <v>44814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s="1">
        <v>44815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s="1">
        <v>44816</v>
      </c>
      <c r="B622">
        <v>1.2310505</v>
      </c>
      <c r="C622">
        <v>-0.37748814000000003</v>
      </c>
      <c r="D622">
        <v>-0.11231898999999999</v>
      </c>
      <c r="E622">
        <v>0.82809924999999995</v>
      </c>
      <c r="F622">
        <v>1.2748837</v>
      </c>
      <c r="G622">
        <v>3.8507937999999999</v>
      </c>
      <c r="H622">
        <v>-0.67567825000000004</v>
      </c>
      <c r="I622">
        <v>0.31439065999999999</v>
      </c>
      <c r="J622">
        <v>0.82019569999999997</v>
      </c>
      <c r="K622">
        <v>0.44876336999999999</v>
      </c>
      <c r="L622">
        <v>1.5356898000000001</v>
      </c>
      <c r="M622">
        <v>1.7814994</v>
      </c>
      <c r="N622">
        <v>2.2215246999999998</v>
      </c>
      <c r="O622">
        <v>0.18978118999999999</v>
      </c>
      <c r="P622">
        <v>1.9067883000000001</v>
      </c>
      <c r="Q622">
        <v>2.0774126000000002</v>
      </c>
    </row>
    <row r="623" spans="1:17" x14ac:dyDescent="0.3">
      <c r="A623" s="1">
        <v>44817</v>
      </c>
      <c r="B623">
        <v>-2.8676271</v>
      </c>
      <c r="C623">
        <v>-5.5964590000000003</v>
      </c>
      <c r="D623">
        <v>-9.8384020000000003</v>
      </c>
      <c r="E623">
        <v>-5.9872093</v>
      </c>
      <c r="F623">
        <v>-5.2958249999999998</v>
      </c>
      <c r="G623">
        <v>-6.3554050000000002</v>
      </c>
      <c r="H623">
        <v>-7.7364920000000001</v>
      </c>
      <c r="I623">
        <v>-1.0065257999999999</v>
      </c>
      <c r="J623">
        <v>-9.9413809999999998</v>
      </c>
      <c r="K623">
        <v>-5.7771324999999996</v>
      </c>
      <c r="L623">
        <v>-4.7008457000000003</v>
      </c>
      <c r="M623">
        <v>-3.8375735</v>
      </c>
      <c r="N623">
        <v>-5.8208409999999997</v>
      </c>
      <c r="O623">
        <v>-6.3866259999999997</v>
      </c>
      <c r="P623">
        <v>-11.617380000000001</v>
      </c>
      <c r="Q623">
        <v>-9.315175</v>
      </c>
    </row>
    <row r="624" spans="1:17" x14ac:dyDescent="0.3">
      <c r="A624" s="1">
        <v>44818</v>
      </c>
      <c r="B624">
        <v>0.115931034</v>
      </c>
      <c r="C624">
        <v>4.3359876000000002</v>
      </c>
      <c r="D624">
        <v>0.15815496000000001</v>
      </c>
      <c r="E624">
        <v>1.3482331999999999</v>
      </c>
      <c r="F624">
        <v>2.6832341999999998</v>
      </c>
      <c r="G624">
        <v>2.2233605000000001</v>
      </c>
      <c r="H624">
        <v>2.2460938000000001</v>
      </c>
      <c r="I624">
        <v>0.30528306999999999</v>
      </c>
      <c r="J624">
        <v>1.2326836999999999</v>
      </c>
      <c r="K624">
        <v>3.9623499999999998</v>
      </c>
      <c r="L624">
        <v>1.4425992999999999</v>
      </c>
      <c r="M624">
        <v>-0.2348721</v>
      </c>
      <c r="N624">
        <v>0.93237159999999997</v>
      </c>
      <c r="O624">
        <v>1.9158482999999999</v>
      </c>
      <c r="P624">
        <v>-0.48179625999999998</v>
      </c>
      <c r="Q624">
        <v>5.8981180000000002</v>
      </c>
    </row>
    <row r="625" spans="1:17" x14ac:dyDescent="0.3">
      <c r="A625" s="1">
        <v>44819</v>
      </c>
      <c r="B625">
        <v>-0.4055202</v>
      </c>
      <c r="C625">
        <v>-0.44112802000000001</v>
      </c>
      <c r="D625">
        <v>-1.0688066000000001</v>
      </c>
      <c r="E625">
        <v>-2.5160550000000002</v>
      </c>
      <c r="F625">
        <v>-1.8801987</v>
      </c>
      <c r="G625">
        <v>-1.695478</v>
      </c>
      <c r="H625">
        <v>-7.3198439999999998</v>
      </c>
      <c r="I625">
        <v>-0.41516423000000002</v>
      </c>
      <c r="J625">
        <v>-1.3175786</v>
      </c>
      <c r="K625">
        <v>-0.10557175000000001</v>
      </c>
      <c r="L625">
        <v>-0.97081065</v>
      </c>
      <c r="M625">
        <v>9.7227099999999997E-2</v>
      </c>
      <c r="N625">
        <v>-2.655977</v>
      </c>
      <c r="O625">
        <v>-1.793158</v>
      </c>
      <c r="P625">
        <v>-4.0135025999999998</v>
      </c>
      <c r="Q625">
        <v>-1.6702831</v>
      </c>
    </row>
    <row r="626" spans="1:17" x14ac:dyDescent="0.3">
      <c r="A626" s="1">
        <v>44820</v>
      </c>
      <c r="B626">
        <v>0.13221501999999999</v>
      </c>
      <c r="C626">
        <v>-1.1575282</v>
      </c>
      <c r="D626">
        <v>-2.5729358000000002</v>
      </c>
      <c r="E626">
        <v>-0.6615877</v>
      </c>
      <c r="F626">
        <v>6.8151950000000003E-2</v>
      </c>
      <c r="G626">
        <v>-1.4934301000000001</v>
      </c>
      <c r="H626">
        <v>1.1625648</v>
      </c>
      <c r="I626">
        <v>-0.32312869999999999</v>
      </c>
      <c r="J626">
        <v>1.6704201999999999</v>
      </c>
      <c r="K626">
        <v>-5.6800660000000001</v>
      </c>
      <c r="L626">
        <v>-2.0500539999999998</v>
      </c>
      <c r="M626">
        <v>-2.6364445999999999</v>
      </c>
      <c r="N626">
        <v>-4.7730923000000001</v>
      </c>
      <c r="O626">
        <v>-0.50827860000000002</v>
      </c>
      <c r="P626">
        <v>-9.8912899999999997</v>
      </c>
      <c r="Q626">
        <v>-4.5673313000000002</v>
      </c>
    </row>
    <row r="627" spans="1:17" x14ac:dyDescent="0.3">
      <c r="A627" s="1">
        <v>44821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">
      <c r="A628" s="1">
        <v>44822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 s="1">
        <v>44823</v>
      </c>
      <c r="B629">
        <v>0.38269757999999998</v>
      </c>
      <c r="C629">
        <v>0.95230340000000002</v>
      </c>
      <c r="D629">
        <v>1.5944480999999999</v>
      </c>
      <c r="E629">
        <v>0.31678677</v>
      </c>
      <c r="F629">
        <v>0.27515887999999999</v>
      </c>
      <c r="G629">
        <v>2.9255390000000001</v>
      </c>
      <c r="H629">
        <v>0.92459919999999995</v>
      </c>
      <c r="I629">
        <v>0.16527175999999999</v>
      </c>
      <c r="J629">
        <v>1.8068789999999999</v>
      </c>
      <c r="K629">
        <v>1.8728374999999999</v>
      </c>
      <c r="L629">
        <v>1.8840193999999999</v>
      </c>
      <c r="M629">
        <v>0.88354350000000004</v>
      </c>
      <c r="N629">
        <v>2.9787302000000002</v>
      </c>
      <c r="O629">
        <v>0.67075490000000004</v>
      </c>
      <c r="P629">
        <v>-5.2702427000000003E-2</v>
      </c>
      <c r="Q629">
        <v>-5.115348</v>
      </c>
    </row>
    <row r="630" spans="1:17" x14ac:dyDescent="0.3">
      <c r="A630" s="1">
        <v>44824</v>
      </c>
      <c r="B630">
        <v>-1.8762827</v>
      </c>
      <c r="C630">
        <v>-1.0630607999999999</v>
      </c>
      <c r="D630">
        <v>-1.6048491</v>
      </c>
      <c r="E630">
        <v>-1.1489213</v>
      </c>
      <c r="F630">
        <v>-2.049172</v>
      </c>
      <c r="G630">
        <v>1.2568235000000001</v>
      </c>
      <c r="H630">
        <v>-4.9062549999999998</v>
      </c>
      <c r="I630">
        <v>0.19949675</v>
      </c>
      <c r="J630">
        <v>-1.8396378</v>
      </c>
      <c r="K630">
        <v>-2.7754067999999998</v>
      </c>
      <c r="L630">
        <v>-2.560413</v>
      </c>
      <c r="M630">
        <v>-4.4780135000000003</v>
      </c>
      <c r="N630">
        <v>-1.1689425</v>
      </c>
      <c r="O630">
        <v>-2.1717488999999999</v>
      </c>
      <c r="P630">
        <v>-5.8996019999999998</v>
      </c>
      <c r="Q630">
        <v>-3.1419635000000001</v>
      </c>
    </row>
    <row r="631" spans="1:17" x14ac:dyDescent="0.3">
      <c r="A631" s="1">
        <v>44825</v>
      </c>
      <c r="B631">
        <v>-2.3951470000000001</v>
      </c>
      <c r="C631">
        <v>-1.7133891999999999</v>
      </c>
      <c r="D631">
        <v>-2.3779154</v>
      </c>
      <c r="E631">
        <v>-1.0995626000000001</v>
      </c>
      <c r="F631">
        <v>-1.0389507</v>
      </c>
      <c r="G631">
        <v>-1.6847730000000001</v>
      </c>
      <c r="H631">
        <v>-2.0787298999999999</v>
      </c>
      <c r="I631">
        <v>-1.8429994999999999</v>
      </c>
      <c r="J631">
        <v>0.99643470000000001</v>
      </c>
      <c r="K631">
        <v>-3.3523261999999998</v>
      </c>
      <c r="L631">
        <v>-3.0562282000000001</v>
      </c>
      <c r="M631">
        <v>-0.86632370000000003</v>
      </c>
      <c r="N631">
        <v>-2.3173629999999998</v>
      </c>
      <c r="O631">
        <v>-1.4963865000000001</v>
      </c>
      <c r="P631">
        <v>6.1196327000000004</v>
      </c>
      <c r="Q631">
        <v>-9.4044210000000003E-2</v>
      </c>
    </row>
    <row r="632" spans="1:17" x14ac:dyDescent="0.3">
      <c r="A632" s="1">
        <v>44826</v>
      </c>
      <c r="B632">
        <v>2.3729681999999999</v>
      </c>
      <c r="C632">
        <v>-5.3668022000000003E-2</v>
      </c>
      <c r="D632">
        <v>1.7178059000000001</v>
      </c>
      <c r="E632">
        <v>2.0791529999999998</v>
      </c>
      <c r="F632">
        <v>0.26823281999999998</v>
      </c>
      <c r="G632">
        <v>0.57395697000000001</v>
      </c>
      <c r="H632">
        <v>-1.0114848999999999</v>
      </c>
      <c r="I632">
        <v>3.6283731000000001</v>
      </c>
      <c r="J632">
        <v>-4.1237472999999998</v>
      </c>
      <c r="K632">
        <v>-4.9831209999999997</v>
      </c>
      <c r="L632">
        <v>0.39513110000000001</v>
      </c>
      <c r="M632">
        <v>-2.5689662000000002</v>
      </c>
      <c r="N632">
        <v>-3.5471797</v>
      </c>
      <c r="O632">
        <v>2.0960450000000002</v>
      </c>
      <c r="P632">
        <v>-1.8593132000000001</v>
      </c>
      <c r="Q632">
        <v>-5.8140280000000004</v>
      </c>
    </row>
    <row r="633" spans="1:17" x14ac:dyDescent="0.3">
      <c r="A633" s="1">
        <v>44827</v>
      </c>
      <c r="B633">
        <v>-1.1740744000000001</v>
      </c>
      <c r="C633">
        <v>-2.1598755999999999</v>
      </c>
      <c r="D633">
        <v>-1.8337368999999999</v>
      </c>
      <c r="E633">
        <v>-1.4167249</v>
      </c>
      <c r="F633">
        <v>-2.0157455999999998</v>
      </c>
      <c r="G633">
        <v>-1.6589343999999999</v>
      </c>
      <c r="H633">
        <v>-7.7431200000000002</v>
      </c>
      <c r="I633">
        <v>-0.97808240000000002</v>
      </c>
      <c r="J633">
        <v>-0.50652030000000003</v>
      </c>
      <c r="K633">
        <v>-9.9257109999999997</v>
      </c>
      <c r="L633">
        <v>-3.8430870000000001</v>
      </c>
      <c r="M633">
        <v>5.6469440000000003E-2</v>
      </c>
      <c r="N633">
        <v>-0.69981813000000004</v>
      </c>
      <c r="O633">
        <v>-1.5447675999999999</v>
      </c>
      <c r="P633">
        <v>-10.114938</v>
      </c>
      <c r="Q633">
        <v>-1.8304408000000001</v>
      </c>
    </row>
    <row r="634" spans="1:17" x14ac:dyDescent="0.3">
      <c r="A634" s="1">
        <v>44828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s="1">
        <v>44829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">
      <c r="A636" s="1">
        <v>44830</v>
      </c>
      <c r="B636">
        <v>5.1939486999999999E-2</v>
      </c>
      <c r="C636">
        <v>1.5606046</v>
      </c>
      <c r="D636">
        <v>-1.354152</v>
      </c>
      <c r="E636">
        <v>1.3676286</v>
      </c>
      <c r="F636">
        <v>0.17699002999999999</v>
      </c>
      <c r="G636">
        <v>1.797831</v>
      </c>
      <c r="H636">
        <v>-0.28968453</v>
      </c>
      <c r="I636">
        <v>-3.7086844000000001</v>
      </c>
      <c r="J636">
        <v>-0.76887609999999995</v>
      </c>
      <c r="K636">
        <v>-6.4986944000000005E-2</v>
      </c>
      <c r="L636">
        <v>0.56643485999999998</v>
      </c>
      <c r="M636">
        <v>-0.20290016999999999</v>
      </c>
      <c r="N636">
        <v>0.90968610000000005</v>
      </c>
      <c r="O636">
        <v>0.98195076000000003</v>
      </c>
      <c r="P636">
        <v>3.0698059999999998</v>
      </c>
      <c r="Q636">
        <v>2.224815</v>
      </c>
    </row>
    <row r="637" spans="1:17" x14ac:dyDescent="0.3">
      <c r="A637" s="1">
        <v>44831</v>
      </c>
      <c r="B637">
        <v>-0.79023840000000001</v>
      </c>
      <c r="C637">
        <v>-0.41800736999999999</v>
      </c>
      <c r="D637">
        <v>-2.1228552000000001</v>
      </c>
      <c r="E637">
        <v>-1.1231660999999999</v>
      </c>
      <c r="F637">
        <v>-0.15324354000000001</v>
      </c>
      <c r="G637">
        <v>-3.6084652000000002E-2</v>
      </c>
      <c r="H637">
        <v>5.7886600000000001</v>
      </c>
      <c r="I637">
        <v>-0.42573213999999998</v>
      </c>
      <c r="J637">
        <v>0.81431865999999997</v>
      </c>
      <c r="K637">
        <v>-1.8040537999999999</v>
      </c>
      <c r="L637">
        <v>-0.79811810000000005</v>
      </c>
      <c r="M637">
        <v>-0.25093555000000001</v>
      </c>
      <c r="N637">
        <v>1.3248443999999999</v>
      </c>
      <c r="O637">
        <v>-1.3659835</v>
      </c>
      <c r="P637">
        <v>1.9986987000000001</v>
      </c>
      <c r="Q637">
        <v>0.53964853000000002</v>
      </c>
    </row>
    <row r="638" spans="1:17" x14ac:dyDescent="0.3">
      <c r="A638" s="1">
        <v>44832</v>
      </c>
      <c r="B638">
        <v>2.6039004000000001</v>
      </c>
      <c r="C638">
        <v>3.4698486000000002</v>
      </c>
      <c r="D638">
        <v>6.7358969999999996</v>
      </c>
      <c r="E638">
        <v>3.2982944999999999</v>
      </c>
      <c r="F638">
        <v>1.5652299000000001</v>
      </c>
      <c r="G638">
        <v>1.9872188999999998E-2</v>
      </c>
      <c r="H638">
        <v>9.2756629999999998</v>
      </c>
      <c r="I638">
        <v>0.14461278999999999</v>
      </c>
      <c r="J638">
        <v>3.9374709999999999</v>
      </c>
      <c r="K638">
        <v>8.2084060000000001</v>
      </c>
      <c r="L638">
        <v>4.6191690000000003</v>
      </c>
      <c r="M638">
        <v>5.9252500000000001</v>
      </c>
      <c r="N638">
        <v>4.2113066000000003</v>
      </c>
      <c r="O638">
        <v>3.9509177000000002</v>
      </c>
      <c r="P638">
        <v>12.386143000000001</v>
      </c>
      <c r="Q638">
        <v>8.1459759999999992</v>
      </c>
    </row>
    <row r="639" spans="1:17" x14ac:dyDescent="0.3">
      <c r="A639" s="1">
        <v>44833</v>
      </c>
      <c r="B639">
        <v>-1.9755602000000001</v>
      </c>
      <c r="C639">
        <v>-0.72180029999999995</v>
      </c>
      <c r="D639">
        <v>-3.7422955</v>
      </c>
      <c r="E639">
        <v>-1.5527367999999999</v>
      </c>
      <c r="F639">
        <v>-3.4677207000000001</v>
      </c>
      <c r="G639">
        <v>-4.9812374000000004</v>
      </c>
      <c r="H639">
        <v>-3.5838663999999998</v>
      </c>
      <c r="I639">
        <v>2.2146224999999999</v>
      </c>
      <c r="J639">
        <v>-4.1214705</v>
      </c>
      <c r="K639">
        <v>-6.3545999999999996</v>
      </c>
      <c r="L639">
        <v>-1.1808335999999999</v>
      </c>
      <c r="M639">
        <v>-3.9036453</v>
      </c>
      <c r="N639">
        <v>-0.99899769999999999</v>
      </c>
      <c r="O639">
        <v>-2.6996850000000001</v>
      </c>
      <c r="P639">
        <v>-1.7155468</v>
      </c>
      <c r="Q639">
        <v>-8.0451069999999998</v>
      </c>
    </row>
    <row r="640" spans="1:17" x14ac:dyDescent="0.3">
      <c r="A640" s="1">
        <v>44834</v>
      </c>
      <c r="B640">
        <v>-2.2939503000000001</v>
      </c>
      <c r="C640">
        <v>-0.91697574000000004</v>
      </c>
      <c r="D640">
        <v>-1.1019945</v>
      </c>
      <c r="E640">
        <v>-2.4956942</v>
      </c>
      <c r="F640">
        <v>-1.9217432000000001</v>
      </c>
      <c r="G640">
        <v>-3.5566985999999998</v>
      </c>
      <c r="H640">
        <v>-2.5194942999999999</v>
      </c>
      <c r="I640">
        <v>-3.0813575000000002</v>
      </c>
      <c r="J640">
        <v>-1.2289524000000001</v>
      </c>
      <c r="K640">
        <v>-0.26203989999999999</v>
      </c>
      <c r="L640">
        <v>-1.6606748</v>
      </c>
      <c r="M640">
        <v>-0.49839020000000001</v>
      </c>
      <c r="N640">
        <v>-1.1039376000000001</v>
      </c>
      <c r="O640">
        <v>-2.3764074000000002</v>
      </c>
      <c r="P640">
        <v>-1.1238158</v>
      </c>
      <c r="Q640">
        <v>3.5235286000000001</v>
      </c>
    </row>
    <row r="641" spans="1:17" x14ac:dyDescent="0.3">
      <c r="A641" s="1">
        <v>44835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s="1">
        <v>44836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s="1">
        <v>44837</v>
      </c>
      <c r="B643">
        <v>3.1340479999999999</v>
      </c>
      <c r="C643">
        <v>3.5253763</v>
      </c>
      <c r="D643">
        <v>2.1595000999999998</v>
      </c>
      <c r="E643">
        <v>3.3662557999999998</v>
      </c>
      <c r="F643">
        <v>2.8760552000000001</v>
      </c>
      <c r="G643">
        <v>3.0752540000000002</v>
      </c>
      <c r="H643">
        <v>9.1428519999999995</v>
      </c>
      <c r="I643">
        <v>1.939559</v>
      </c>
      <c r="J643">
        <v>3.0727386000000001</v>
      </c>
      <c r="K643">
        <v>15.740740000000001</v>
      </c>
      <c r="L643">
        <v>4.3576240000000004</v>
      </c>
      <c r="M643">
        <v>2.7349830000000002</v>
      </c>
      <c r="N643">
        <v>2.7304173</v>
      </c>
      <c r="O643">
        <v>3.1259774999999999</v>
      </c>
      <c r="P643">
        <v>3.4547089999999998</v>
      </c>
      <c r="Q643">
        <v>2.2639155</v>
      </c>
    </row>
    <row r="644" spans="1:17" x14ac:dyDescent="0.3">
      <c r="A644" s="1">
        <v>44838</v>
      </c>
      <c r="B644">
        <v>1.3649821</v>
      </c>
      <c r="C644">
        <v>2.3229240999999998</v>
      </c>
      <c r="D644">
        <v>0.91125964999999998</v>
      </c>
      <c r="E644">
        <v>3.0813693999999998</v>
      </c>
      <c r="F644">
        <v>4.7480463999999998</v>
      </c>
      <c r="G644">
        <v>2.2648215</v>
      </c>
      <c r="H644">
        <v>4.6693444</v>
      </c>
      <c r="I644">
        <v>8.0312370000000008</v>
      </c>
      <c r="J644">
        <v>4.9297214</v>
      </c>
      <c r="K644">
        <v>6.0027359999999996</v>
      </c>
      <c r="L644">
        <v>4.6013950000000001</v>
      </c>
      <c r="M644">
        <v>3.4235715999999998</v>
      </c>
      <c r="N644">
        <v>3.1021236999999999</v>
      </c>
      <c r="O644">
        <v>2.7424811999999998</v>
      </c>
      <c r="P644">
        <v>15.908300000000001</v>
      </c>
      <c r="Q644">
        <v>12.636709</v>
      </c>
    </row>
    <row r="645" spans="1:17" x14ac:dyDescent="0.3">
      <c r="A645" s="1">
        <v>44839</v>
      </c>
      <c r="B645">
        <v>-2.1746099999999999</v>
      </c>
      <c r="C645">
        <v>-2.0650445999999998</v>
      </c>
      <c r="D645">
        <v>-2.0726382999999999</v>
      </c>
      <c r="E645">
        <v>-1.0295510000000001</v>
      </c>
      <c r="F645">
        <v>-0.13907552000000001</v>
      </c>
      <c r="G645">
        <v>-0.95368030000000004</v>
      </c>
      <c r="H645">
        <v>7.5829030000000006E-2</v>
      </c>
      <c r="I645">
        <v>-1.2149452999999999</v>
      </c>
      <c r="J645">
        <v>-0.84134339999999996</v>
      </c>
      <c r="K645">
        <v>-0.90870859999999998</v>
      </c>
      <c r="L645">
        <v>-1.8444598000000001</v>
      </c>
      <c r="M645">
        <v>-1.6773461999999999</v>
      </c>
      <c r="N645">
        <v>-0.23635626000000001</v>
      </c>
      <c r="O645">
        <v>-1.3608575000000001</v>
      </c>
      <c r="P645">
        <v>-1.463598</v>
      </c>
      <c r="Q645">
        <v>-3.1865716000000002</v>
      </c>
    </row>
    <row r="646" spans="1:17" x14ac:dyDescent="0.3">
      <c r="A646" s="1">
        <v>44840</v>
      </c>
      <c r="B646">
        <v>-2.8368115</v>
      </c>
      <c r="C646">
        <v>-1.8206834999999999</v>
      </c>
      <c r="D646">
        <v>-0.48167110000000002</v>
      </c>
      <c r="E646">
        <v>-1.5079020999999999</v>
      </c>
      <c r="F646">
        <v>-1.6333461</v>
      </c>
      <c r="G646">
        <v>-1.205039</v>
      </c>
      <c r="H646">
        <v>-1.5259266</v>
      </c>
      <c r="I646">
        <v>-0.26849508</v>
      </c>
      <c r="J646">
        <v>-1.1408925000000001</v>
      </c>
      <c r="K646">
        <v>-1.6244054000000001</v>
      </c>
      <c r="L646">
        <v>-0.30635000000000001</v>
      </c>
      <c r="M646">
        <v>-2.6781738000000002</v>
      </c>
      <c r="N646">
        <v>0.40512084999999998</v>
      </c>
      <c r="O646">
        <v>-0.55589080000000002</v>
      </c>
      <c r="P646">
        <v>1.4677762999999999</v>
      </c>
      <c r="Q646">
        <v>0.73508024000000005</v>
      </c>
    </row>
    <row r="647" spans="1:17" x14ac:dyDescent="0.3">
      <c r="A647" s="1">
        <v>44841</v>
      </c>
      <c r="B647">
        <v>-1.9149125</v>
      </c>
      <c r="C647">
        <v>-0.60182214000000001</v>
      </c>
      <c r="D647">
        <v>-3.3500253999999998</v>
      </c>
      <c r="E647">
        <v>-4.4017020000000002</v>
      </c>
      <c r="F647">
        <v>-3.2749831999999999</v>
      </c>
      <c r="G647">
        <v>-2.9780983999999999</v>
      </c>
      <c r="H647">
        <v>-3.1429529999999997E-2</v>
      </c>
      <c r="I647">
        <v>-0.20842552</v>
      </c>
      <c r="J647">
        <v>-7.3650180000000001</v>
      </c>
      <c r="K647">
        <v>-7.0078906999999999</v>
      </c>
      <c r="L647">
        <v>1.0478497E-2</v>
      </c>
      <c r="M647">
        <v>-3.6143719999999999</v>
      </c>
      <c r="N647">
        <v>-2.9553769999999999</v>
      </c>
      <c r="O647">
        <v>-2.0008743</v>
      </c>
      <c r="P647">
        <v>-13.811177000000001</v>
      </c>
      <c r="Q647">
        <v>-8.6963360000000005</v>
      </c>
    </row>
    <row r="648" spans="1:17" x14ac:dyDescent="0.3">
      <c r="A648" s="1">
        <v>44842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">
      <c r="A649" s="1">
        <v>44843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 s="1">
        <v>44844</v>
      </c>
      <c r="B650">
        <v>-0.62415003999999996</v>
      </c>
      <c r="C650">
        <v>0.10175705</v>
      </c>
      <c r="D650">
        <v>0.2547741</v>
      </c>
      <c r="E650">
        <v>-2.1302938</v>
      </c>
      <c r="F650">
        <v>-4.9470130000000001</v>
      </c>
      <c r="G650">
        <v>0.23556948</v>
      </c>
      <c r="H650">
        <v>-7.0175409999999996</v>
      </c>
      <c r="I650">
        <v>-0.41510462999999997</v>
      </c>
      <c r="J650">
        <v>-3.3620416999999998</v>
      </c>
      <c r="K650">
        <v>2.6484013000000002</v>
      </c>
      <c r="L650">
        <v>0.63080789999999998</v>
      </c>
      <c r="M650">
        <v>1.4296770000000001</v>
      </c>
      <c r="N650">
        <v>-6.2834560000000002</v>
      </c>
      <c r="O650">
        <v>-0.83096623000000003</v>
      </c>
      <c r="P650">
        <v>-4.0142717000000001</v>
      </c>
      <c r="Q650">
        <v>5.9700011999999997E-2</v>
      </c>
    </row>
    <row r="651" spans="1:17" x14ac:dyDescent="0.3">
      <c r="A651" s="1">
        <v>44845</v>
      </c>
      <c r="B651">
        <v>-0.27614832</v>
      </c>
      <c r="C651">
        <v>1.1827825999999999</v>
      </c>
      <c r="D651">
        <v>-2.3765922000000002</v>
      </c>
      <c r="E651">
        <v>-9.1332200000000002E-2</v>
      </c>
      <c r="F651">
        <v>-4.2915344000000002E-4</v>
      </c>
      <c r="G651">
        <v>0.56865215000000002</v>
      </c>
      <c r="H651">
        <v>5.171144</v>
      </c>
      <c r="I651">
        <v>-1.8799304999999999E-2</v>
      </c>
      <c r="J651">
        <v>0.87928770000000001</v>
      </c>
      <c r="K651">
        <v>0.16425848000000001</v>
      </c>
      <c r="L651">
        <v>2.2248744999999999</v>
      </c>
      <c r="M651">
        <v>1.6877173999999999</v>
      </c>
      <c r="N651">
        <v>-1.7263055</v>
      </c>
      <c r="O651">
        <v>0.90460779999999996</v>
      </c>
      <c r="P651">
        <v>-1.2223423</v>
      </c>
      <c r="Q651">
        <v>6.3395739999999998</v>
      </c>
    </row>
    <row r="652" spans="1:17" x14ac:dyDescent="0.3">
      <c r="A652" s="1">
        <v>44846</v>
      </c>
      <c r="B652">
        <v>-1.4428139</v>
      </c>
      <c r="C652">
        <v>-3.7720144000000002</v>
      </c>
      <c r="D652">
        <v>-1.5278459</v>
      </c>
      <c r="E652">
        <v>-0.57488680000000003</v>
      </c>
      <c r="F652">
        <v>-0.76841709999999996</v>
      </c>
      <c r="G652">
        <v>-1.1817932</v>
      </c>
      <c r="H652">
        <v>-5.3781566999999999</v>
      </c>
      <c r="I652">
        <v>-1.663816</v>
      </c>
      <c r="J652">
        <v>-1.4615297</v>
      </c>
      <c r="K652">
        <v>-2.2478104000000001</v>
      </c>
      <c r="L652">
        <v>-0.86270570000000002</v>
      </c>
      <c r="M652">
        <v>-2.0432234</v>
      </c>
      <c r="N652">
        <v>-2.5088906</v>
      </c>
      <c r="O652">
        <v>-0.33644437999999999</v>
      </c>
      <c r="P652">
        <v>-1.1042714</v>
      </c>
      <c r="Q652">
        <v>-1.0217845000000001</v>
      </c>
    </row>
    <row r="653" spans="1:17" x14ac:dyDescent="0.3">
      <c r="A653" s="1">
        <v>44847</v>
      </c>
      <c r="B653">
        <v>2.4869203999999998</v>
      </c>
      <c r="C653">
        <v>0.56550500000000004</v>
      </c>
      <c r="D653">
        <v>2.6579975999999998</v>
      </c>
      <c r="E653">
        <v>4.2377950000000002</v>
      </c>
      <c r="F653">
        <v>2.1862626000000001</v>
      </c>
      <c r="G653">
        <v>3.8364410000000002</v>
      </c>
      <c r="H653">
        <v>5.6748269999999996</v>
      </c>
      <c r="I653">
        <v>-0.98025799999999996</v>
      </c>
      <c r="J653">
        <v>4.478097</v>
      </c>
      <c r="K653">
        <v>0.18346309999999999</v>
      </c>
      <c r="L653">
        <v>2.4968862999999999</v>
      </c>
      <c r="M653">
        <v>-1.2374639999999999</v>
      </c>
      <c r="N653">
        <v>0.20362139000000001</v>
      </c>
      <c r="O653">
        <v>2.0042895999999999</v>
      </c>
      <c r="P653">
        <v>8.1725480000000008</v>
      </c>
      <c r="Q653">
        <v>-0.53123830000000005</v>
      </c>
    </row>
    <row r="654" spans="1:17" x14ac:dyDescent="0.3">
      <c r="A654" s="1">
        <v>44848</v>
      </c>
      <c r="B654">
        <v>-0.21903515000000001</v>
      </c>
      <c r="C654">
        <v>-1.3344824</v>
      </c>
      <c r="D654">
        <v>-2.8690696</v>
      </c>
      <c r="E654">
        <v>-2.5850654</v>
      </c>
      <c r="F654">
        <v>-2.6420056999999999</v>
      </c>
      <c r="G654">
        <v>-3.3828914000000001</v>
      </c>
      <c r="H654">
        <v>-6.6470264999999999</v>
      </c>
      <c r="I654">
        <v>3.5182595000000001</v>
      </c>
      <c r="J654">
        <v>-6.2828835999999999</v>
      </c>
      <c r="K654">
        <v>-6.2203939999999998</v>
      </c>
      <c r="L654">
        <v>-2.8625905999999999</v>
      </c>
      <c r="M654">
        <v>-1.5632808</v>
      </c>
      <c r="N654">
        <v>-4.4952034999999997</v>
      </c>
      <c r="O654">
        <v>-2.6837586999999998</v>
      </c>
      <c r="P654">
        <v>-8.3503609999999995</v>
      </c>
      <c r="Q654">
        <v>-8.3372890000000002</v>
      </c>
    </row>
    <row r="655" spans="1:17" x14ac:dyDescent="0.3">
      <c r="A655" s="1">
        <v>44849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3">
      <c r="A656" s="1">
        <v>44850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s="1">
        <v>44851</v>
      </c>
      <c r="B657">
        <v>2.6567219999999998</v>
      </c>
      <c r="C657">
        <v>2.2197604000000002</v>
      </c>
      <c r="D657">
        <v>6.2167287</v>
      </c>
      <c r="E657">
        <v>4.3900129999999997</v>
      </c>
      <c r="F657">
        <v>2.3928522999999999</v>
      </c>
      <c r="G657">
        <v>3.3731817999999998</v>
      </c>
      <c r="H657">
        <v>8.5394970000000008</v>
      </c>
      <c r="I657">
        <v>-3.0134500000000002</v>
      </c>
      <c r="J657">
        <v>6.3618300000000003</v>
      </c>
      <c r="K657">
        <v>6.7381380000000002</v>
      </c>
      <c r="L657">
        <v>1.9191503999999999</v>
      </c>
      <c r="M657">
        <v>3.766632</v>
      </c>
      <c r="N657">
        <v>4.3218373999999997</v>
      </c>
      <c r="O657">
        <v>3.9951800999999998</v>
      </c>
      <c r="P657">
        <v>14.003444</v>
      </c>
      <c r="Q657">
        <v>9.2621330000000004</v>
      </c>
    </row>
    <row r="658" spans="1:17" x14ac:dyDescent="0.3">
      <c r="A658" s="1">
        <v>44852</v>
      </c>
      <c r="B658">
        <v>-1.1745452999999999</v>
      </c>
      <c r="C658">
        <v>0.83686112999999995</v>
      </c>
      <c r="D658">
        <v>-1.7982244000000001</v>
      </c>
      <c r="E658">
        <v>-0.47651529999999998</v>
      </c>
      <c r="F658">
        <v>-1.0042369</v>
      </c>
      <c r="G658">
        <v>5.1355362000000002E-2</v>
      </c>
      <c r="H658">
        <v>0.9023428</v>
      </c>
      <c r="I658">
        <v>0.24335383999999999</v>
      </c>
      <c r="J658">
        <v>-0.22261739</v>
      </c>
      <c r="K658">
        <v>4.7774196</v>
      </c>
      <c r="L658">
        <v>0.62632560000000004</v>
      </c>
      <c r="M658">
        <v>1.7343879</v>
      </c>
      <c r="N658">
        <v>2.5640964999999998</v>
      </c>
      <c r="O658">
        <v>-8.8101625000000003E-2</v>
      </c>
      <c r="P658">
        <v>-3.509754</v>
      </c>
      <c r="Q658">
        <v>-5.1228879999999997</v>
      </c>
    </row>
    <row r="659" spans="1:17" x14ac:dyDescent="0.3">
      <c r="A659" s="1">
        <v>44853</v>
      </c>
      <c r="B659">
        <v>-1.1095881000000001</v>
      </c>
      <c r="C659">
        <v>-6.6721440000000007E-2</v>
      </c>
      <c r="D659">
        <v>0.56705475000000005</v>
      </c>
      <c r="E659">
        <v>-0.60653687000000001</v>
      </c>
      <c r="F659">
        <v>0.35083293999999998</v>
      </c>
      <c r="G659">
        <v>0.3191948</v>
      </c>
      <c r="H659">
        <v>1.7613053000000001</v>
      </c>
      <c r="I659">
        <v>0.34180880000000002</v>
      </c>
      <c r="J659">
        <v>0.94611645</v>
      </c>
      <c r="K659">
        <v>-0.45606493999999997</v>
      </c>
      <c r="L659">
        <v>0.71215629999999996</v>
      </c>
      <c r="M659">
        <v>-4.5993624000000004</v>
      </c>
      <c r="N659">
        <v>-2.5306761</v>
      </c>
      <c r="O659">
        <v>-0.89154840000000002</v>
      </c>
      <c r="P659">
        <v>-2.4882019</v>
      </c>
      <c r="Q659">
        <v>-4.3298243999999997</v>
      </c>
    </row>
    <row r="660" spans="1:17" x14ac:dyDescent="0.3">
      <c r="A660" s="1">
        <v>44854</v>
      </c>
      <c r="B660">
        <v>1.6688824</v>
      </c>
      <c r="C660">
        <v>0.69459676999999997</v>
      </c>
      <c r="D660">
        <v>-0.79488753999999995</v>
      </c>
      <c r="E660">
        <v>0.34708977000000002</v>
      </c>
      <c r="F660">
        <v>-0.66691639999999996</v>
      </c>
      <c r="G660">
        <v>0.15901327000000001</v>
      </c>
      <c r="H660">
        <v>-0.51255819999999996</v>
      </c>
      <c r="I660">
        <v>0.94701049999999998</v>
      </c>
      <c r="J660">
        <v>1.6797184999999999</v>
      </c>
      <c r="K660">
        <v>9.0375540000000001</v>
      </c>
      <c r="L660">
        <v>-1.6215025999999999</v>
      </c>
      <c r="M660">
        <v>-0.69139004000000004</v>
      </c>
      <c r="N660">
        <v>1.3700604000000001</v>
      </c>
      <c r="O660">
        <v>0.83025694000000005</v>
      </c>
      <c r="P660">
        <v>-0.87429880000000004</v>
      </c>
      <c r="Q660">
        <v>1.1234164</v>
      </c>
    </row>
    <row r="661" spans="1:17" x14ac:dyDescent="0.3">
      <c r="A661" s="1">
        <v>44855</v>
      </c>
      <c r="B661">
        <v>-4.0194806999999999</v>
      </c>
      <c r="C661">
        <v>0.78549385000000005</v>
      </c>
      <c r="D661">
        <v>-0.70043800000000001</v>
      </c>
      <c r="E661">
        <v>3.0002236</v>
      </c>
      <c r="F661">
        <v>4.9967646999999999</v>
      </c>
      <c r="G661">
        <v>3.1788826000000001</v>
      </c>
      <c r="H661">
        <v>6.770861</v>
      </c>
      <c r="I661">
        <v>-1.6512036000000001</v>
      </c>
      <c r="J661">
        <v>2.7014016999999999</v>
      </c>
      <c r="K661">
        <v>7.2824119999999999</v>
      </c>
      <c r="L661">
        <v>6.5146445999999996</v>
      </c>
      <c r="M661">
        <v>5.4178119999999996</v>
      </c>
      <c r="N661">
        <v>2.0534754</v>
      </c>
      <c r="O661">
        <v>1.6262053999999999</v>
      </c>
      <c r="P661">
        <v>7.6362610000000002</v>
      </c>
      <c r="Q661">
        <v>4.8681973999999997</v>
      </c>
    </row>
    <row r="662" spans="1:17" x14ac:dyDescent="0.3">
      <c r="A662" s="1">
        <v>44856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s="1">
        <v>44857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 s="1">
        <v>44858</v>
      </c>
      <c r="B664">
        <v>1.7503618999999999</v>
      </c>
      <c r="C664">
        <v>2.0923018</v>
      </c>
      <c r="D664">
        <v>-0.22652148999999999</v>
      </c>
      <c r="E664">
        <v>2.1152377000000002</v>
      </c>
      <c r="F664">
        <v>1.506257</v>
      </c>
      <c r="G664">
        <v>1.4767408</v>
      </c>
      <c r="H664">
        <v>-2.6038587</v>
      </c>
      <c r="I664">
        <v>2.6003718</v>
      </c>
      <c r="J664">
        <v>1.0633826</v>
      </c>
      <c r="K664">
        <v>4.3112874000000003</v>
      </c>
      <c r="L664">
        <v>0.56427720000000003</v>
      </c>
      <c r="M664">
        <v>1.2522697</v>
      </c>
      <c r="N664">
        <v>1.0520099999999999</v>
      </c>
      <c r="O664">
        <v>1.3709426</v>
      </c>
      <c r="P664">
        <v>10.252583</v>
      </c>
      <c r="Q664">
        <v>1.1587142999999999E-2</v>
      </c>
    </row>
    <row r="665" spans="1:17" x14ac:dyDescent="0.3">
      <c r="A665" s="1">
        <v>44859</v>
      </c>
      <c r="B665">
        <v>0.81104039999999999</v>
      </c>
      <c r="C665">
        <v>0.47403573999999998</v>
      </c>
      <c r="D665">
        <v>5.5156109999999998</v>
      </c>
      <c r="E665">
        <v>0.91090199999999999</v>
      </c>
      <c r="F665">
        <v>0.31213760000000002</v>
      </c>
      <c r="G665">
        <v>1.4629245</v>
      </c>
      <c r="H665">
        <v>2.4372696999999999</v>
      </c>
      <c r="I665">
        <v>1.3973116999999999</v>
      </c>
      <c r="J665">
        <v>4.7682285000000002</v>
      </c>
      <c r="K665">
        <v>2.0662904000000002</v>
      </c>
      <c r="L665">
        <v>1.3800501999999999</v>
      </c>
      <c r="M665">
        <v>3.1146050000000001</v>
      </c>
      <c r="N665">
        <v>2.1467447000000002</v>
      </c>
      <c r="O665">
        <v>1.4411092000000001</v>
      </c>
      <c r="P665">
        <v>13.890123000000001</v>
      </c>
      <c r="Q665">
        <v>12.521993999999999</v>
      </c>
    </row>
    <row r="666" spans="1:17" x14ac:dyDescent="0.3">
      <c r="A666" s="1">
        <v>44860</v>
      </c>
      <c r="B666">
        <v>-0.46056510000000001</v>
      </c>
      <c r="C666">
        <v>-0.31192900000000001</v>
      </c>
      <c r="D666">
        <v>-6.0271205999999999</v>
      </c>
      <c r="E666">
        <v>-8.1406589999999994</v>
      </c>
      <c r="F666">
        <v>-0.22040605999999999</v>
      </c>
      <c r="G666">
        <v>-2.4142324999999998</v>
      </c>
      <c r="H666">
        <v>0.94802379999999997</v>
      </c>
      <c r="I666">
        <v>0.34729241999999999</v>
      </c>
      <c r="J666">
        <v>-3.2003164000000002</v>
      </c>
      <c r="K666">
        <v>2.8503775999999998</v>
      </c>
      <c r="L666">
        <v>0.62251089999999998</v>
      </c>
      <c r="M666">
        <v>-1.043731</v>
      </c>
      <c r="N666">
        <v>-0.66933036000000001</v>
      </c>
      <c r="O666">
        <v>-9.5589750000000002</v>
      </c>
      <c r="P666">
        <v>-7.0021152000000004</v>
      </c>
      <c r="Q666">
        <v>-2.1051943</v>
      </c>
    </row>
    <row r="667" spans="1:17" x14ac:dyDescent="0.3">
      <c r="A667" s="1">
        <v>44861</v>
      </c>
      <c r="B667">
        <v>-1.347661</v>
      </c>
      <c r="C667">
        <v>-0.81409215999999995</v>
      </c>
      <c r="D667">
        <v>-25.059519999999999</v>
      </c>
      <c r="E667">
        <v>-2.6284516</v>
      </c>
      <c r="F667">
        <v>-1.9109487999999999</v>
      </c>
      <c r="G667">
        <v>-3.6922335999999998</v>
      </c>
      <c r="H667">
        <v>-2.9760897000000002</v>
      </c>
      <c r="I667">
        <v>-1.7058909</v>
      </c>
      <c r="J667">
        <v>1.4907598</v>
      </c>
      <c r="K667">
        <v>0.62671900000000003</v>
      </c>
      <c r="L667">
        <v>6.9898249999999997</v>
      </c>
      <c r="M667">
        <v>-3.4487128</v>
      </c>
      <c r="N667">
        <v>1.1515856</v>
      </c>
      <c r="O667">
        <v>-3.5017073000000001</v>
      </c>
      <c r="P667">
        <v>-1.6744554</v>
      </c>
      <c r="Q667">
        <v>-2.4693668</v>
      </c>
    </row>
    <row r="668" spans="1:17" x14ac:dyDescent="0.3">
      <c r="A668" s="1">
        <v>44862</v>
      </c>
      <c r="B668">
        <v>4.4563055</v>
      </c>
      <c r="C668">
        <v>7.7225327000000004</v>
      </c>
      <c r="D668">
        <v>1.6153097000000001</v>
      </c>
      <c r="E668">
        <v>4.3597460000000003</v>
      </c>
      <c r="F668">
        <v>4.1798950000000001</v>
      </c>
      <c r="G668">
        <v>7.9044223000000002</v>
      </c>
      <c r="H668">
        <v>0.80238580000000004</v>
      </c>
      <c r="I668">
        <v>-1.2594581</v>
      </c>
      <c r="J668">
        <v>5.3347825999999996</v>
      </c>
      <c r="K668">
        <v>1.4778017999999999</v>
      </c>
      <c r="L668">
        <v>3.7296414000000002</v>
      </c>
      <c r="M668">
        <v>4.648638</v>
      </c>
      <c r="N668">
        <v>-0.33310652000000002</v>
      </c>
      <c r="O668">
        <v>4.7523260000000001</v>
      </c>
      <c r="P668">
        <v>1.7946005</v>
      </c>
      <c r="Q668">
        <v>-0.22910833</v>
      </c>
    </row>
    <row r="669" spans="1:17" x14ac:dyDescent="0.3">
      <c r="A669" s="1">
        <v>44863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">
      <c r="A670" s="1">
        <v>44864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s="1">
        <v>44865</v>
      </c>
      <c r="B671">
        <v>-0.59402584999999997</v>
      </c>
      <c r="C671">
        <v>0.57560204999999998</v>
      </c>
      <c r="D671">
        <v>-5.8971349999999996</v>
      </c>
      <c r="E671">
        <v>-1.3848602999999999</v>
      </c>
      <c r="F671">
        <v>-0.38506984999999999</v>
      </c>
      <c r="G671">
        <v>-1.3401866</v>
      </c>
      <c r="H671">
        <v>-3.3450127000000003E-2</v>
      </c>
      <c r="I671">
        <v>-3.4999847000000001E-2</v>
      </c>
      <c r="J671">
        <v>-2.2370040000000002</v>
      </c>
      <c r="K671">
        <v>-4.1497890000000002</v>
      </c>
      <c r="L671">
        <v>-1.1117101</v>
      </c>
      <c r="M671">
        <v>-1.4209092000000001</v>
      </c>
      <c r="N671">
        <v>-1.2961566</v>
      </c>
      <c r="O671">
        <v>-1.6483604999999999</v>
      </c>
      <c r="P671">
        <v>-5.149877</v>
      </c>
      <c r="Q671">
        <v>-7.8879650000000003</v>
      </c>
    </row>
    <row r="672" spans="1:17" x14ac:dyDescent="0.3">
      <c r="A672" s="1">
        <v>44866</v>
      </c>
      <c r="B672">
        <v>-0.51598549999999999</v>
      </c>
      <c r="C672">
        <v>-4.3374299999999998E-2</v>
      </c>
      <c r="D672">
        <v>1.6624928000000001</v>
      </c>
      <c r="E672">
        <v>-2.2131264000000002</v>
      </c>
      <c r="F672">
        <v>-0.98576545999999998</v>
      </c>
      <c r="G672">
        <v>-2.2612035000000001</v>
      </c>
      <c r="H672">
        <v>-2.6427209999999999</v>
      </c>
      <c r="I672">
        <v>3.2829522999999998</v>
      </c>
      <c r="J672">
        <v>-0.17693639</v>
      </c>
      <c r="K672">
        <v>3.1686068000000001</v>
      </c>
      <c r="L672">
        <v>0.42158364999999998</v>
      </c>
      <c r="M672">
        <v>-1.7654896E-2</v>
      </c>
      <c r="N672">
        <v>-0.92946887</v>
      </c>
      <c r="O672">
        <v>-4.7686042999999998</v>
      </c>
      <c r="P672">
        <v>-7.2696630000000004</v>
      </c>
      <c r="Q672">
        <v>-4.9608525999999999</v>
      </c>
    </row>
    <row r="673" spans="1:17" x14ac:dyDescent="0.3">
      <c r="A673" s="1">
        <v>44867</v>
      </c>
      <c r="B673">
        <v>0.93830824000000002</v>
      </c>
      <c r="C673">
        <v>-1.4562904999999999</v>
      </c>
      <c r="D673">
        <v>-4.8681080000000003</v>
      </c>
      <c r="E673">
        <v>-3.5096050000000001</v>
      </c>
      <c r="F673">
        <v>-2.5093496000000002</v>
      </c>
      <c r="G673">
        <v>-3.7033260000000001</v>
      </c>
      <c r="H673">
        <v>-8.7121010000000005</v>
      </c>
      <c r="I673">
        <v>1.4749407999999999</v>
      </c>
      <c r="J673">
        <v>-2.3648202</v>
      </c>
      <c r="K673">
        <v>-5.0945163000000004</v>
      </c>
      <c r="L673">
        <v>-1.7846465</v>
      </c>
      <c r="M673">
        <v>-1.3779819</v>
      </c>
      <c r="N673">
        <v>-7.7855945000000002</v>
      </c>
      <c r="O673">
        <v>-3.8415492000000002</v>
      </c>
      <c r="P673">
        <v>-10.654002</v>
      </c>
      <c r="Q673">
        <v>-4.0493965000000003</v>
      </c>
    </row>
    <row r="674" spans="1:17" x14ac:dyDescent="0.3">
      <c r="A674" s="1">
        <v>44868</v>
      </c>
      <c r="B674">
        <v>-1.0402083</v>
      </c>
      <c r="C674">
        <v>-0.78723430000000005</v>
      </c>
      <c r="D674">
        <v>-1.3569294999999999</v>
      </c>
      <c r="E674">
        <v>-2.2183776000000002</v>
      </c>
      <c r="F674">
        <v>-2.1719575</v>
      </c>
      <c r="G674">
        <v>-3.8081347999999999</v>
      </c>
      <c r="H674">
        <v>-8.2808729999999997E-2</v>
      </c>
      <c r="I674">
        <v>-0.26025176</v>
      </c>
      <c r="J674">
        <v>1.9865155000000001</v>
      </c>
      <c r="K674">
        <v>-0.68998930000000003</v>
      </c>
      <c r="L674">
        <v>2.6614903999999999</v>
      </c>
      <c r="M674">
        <v>2.4089694000000001</v>
      </c>
      <c r="N674">
        <v>-3.93337</v>
      </c>
      <c r="O674">
        <v>-3.6372423</v>
      </c>
      <c r="P674">
        <v>-3.2757401000000002</v>
      </c>
      <c r="Q674">
        <v>-7.6726380000000001</v>
      </c>
    </row>
    <row r="675" spans="1:17" x14ac:dyDescent="0.3">
      <c r="A675" s="1">
        <v>44869</v>
      </c>
      <c r="B675">
        <v>-9.214282E-2</v>
      </c>
      <c r="C675">
        <v>0.11036396</v>
      </c>
      <c r="D675">
        <v>1.7738581</v>
      </c>
      <c r="E675">
        <v>2.9878496999999999</v>
      </c>
      <c r="F675">
        <v>4.4194817999999998</v>
      </c>
      <c r="G675">
        <v>-0.52735209999999999</v>
      </c>
      <c r="H675">
        <v>2.5977730000000001</v>
      </c>
      <c r="I675">
        <v>0.45602322000000001</v>
      </c>
      <c r="J675">
        <v>5.1246285</v>
      </c>
      <c r="K675">
        <v>1.5280008</v>
      </c>
      <c r="L675">
        <v>3.5710692000000002</v>
      </c>
      <c r="M675">
        <v>-0.9967625</v>
      </c>
      <c r="N675">
        <v>-10.171366000000001</v>
      </c>
      <c r="O675">
        <v>3.4294367000000001</v>
      </c>
      <c r="P675">
        <v>2.7958034999999999</v>
      </c>
      <c r="Q675">
        <v>5.0605415999999996</v>
      </c>
    </row>
    <row r="676" spans="1:17" x14ac:dyDescent="0.3">
      <c r="A676" s="1">
        <v>44870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s="1">
        <v>44871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">
      <c r="A678" s="1">
        <v>44872</v>
      </c>
      <c r="B678">
        <v>-1.4009297000000001</v>
      </c>
      <c r="C678">
        <v>-0.63815116999999999</v>
      </c>
      <c r="D678">
        <v>5.1803590000000002</v>
      </c>
      <c r="E678">
        <v>1.6214728</v>
      </c>
      <c r="F678">
        <v>0.8365631</v>
      </c>
      <c r="G678">
        <v>-0.8830905</v>
      </c>
      <c r="H678">
        <v>2.0654319999999999</v>
      </c>
      <c r="I678">
        <v>1.2791276</v>
      </c>
      <c r="J678">
        <v>-0.25706289999999998</v>
      </c>
      <c r="K678">
        <v>1.6559957999999999</v>
      </c>
      <c r="L678">
        <v>-0.93904734000000001</v>
      </c>
      <c r="M678">
        <v>0.11332035</v>
      </c>
      <c r="N678">
        <v>-3.4974873</v>
      </c>
      <c r="O678">
        <v>0.90970993</v>
      </c>
      <c r="P678">
        <v>-4.3651160000000004</v>
      </c>
      <c r="Q678">
        <v>-4.3736576999999999</v>
      </c>
    </row>
    <row r="679" spans="1:17" x14ac:dyDescent="0.3">
      <c r="A679" s="1">
        <v>44873</v>
      </c>
      <c r="B679">
        <v>0.64383745000000003</v>
      </c>
      <c r="C679">
        <v>-1.0841548000000001</v>
      </c>
      <c r="D679">
        <v>-1.4188050999999999</v>
      </c>
      <c r="E679">
        <v>-0.72959660000000004</v>
      </c>
      <c r="F679">
        <v>0.26965139999999999</v>
      </c>
      <c r="G679">
        <v>-0.75068473999999996</v>
      </c>
      <c r="H679">
        <v>-0.66666603000000002</v>
      </c>
      <c r="I679">
        <v>1.6583323000000001</v>
      </c>
      <c r="J679">
        <v>0.91694593000000002</v>
      </c>
      <c r="K679">
        <v>-0.75716375999999996</v>
      </c>
      <c r="L679">
        <v>-0.64452887000000003</v>
      </c>
      <c r="M679">
        <v>2.0929574999999998</v>
      </c>
      <c r="N679">
        <v>0.67578554000000002</v>
      </c>
      <c r="O679">
        <v>-0.70539116999999996</v>
      </c>
      <c r="P679">
        <v>-6.2463579999999999</v>
      </c>
      <c r="Q679">
        <v>-11.815554000000001</v>
      </c>
    </row>
    <row r="680" spans="1:17" x14ac:dyDescent="0.3">
      <c r="A680" s="1">
        <v>44874</v>
      </c>
      <c r="B680">
        <v>-2.1055758</v>
      </c>
      <c r="C680">
        <v>-2.2833586000000001</v>
      </c>
      <c r="D680">
        <v>3.6525129999999999</v>
      </c>
      <c r="E680">
        <v>-3.3323288</v>
      </c>
      <c r="F680">
        <v>-4.0386914999999997</v>
      </c>
      <c r="G680">
        <v>-4.7257423000000003</v>
      </c>
      <c r="H680">
        <v>-10.816807000000001</v>
      </c>
      <c r="I680">
        <v>-1.9170522999999999</v>
      </c>
      <c r="J680">
        <v>-7.0294914000000004</v>
      </c>
      <c r="K680">
        <v>-1.5894710999999999</v>
      </c>
      <c r="L680">
        <v>-3.2860518000000001</v>
      </c>
      <c r="M680">
        <v>-5.1481190000000003</v>
      </c>
      <c r="N680">
        <v>-5.0554155999999999</v>
      </c>
      <c r="O680">
        <v>-3.2064496999999998</v>
      </c>
      <c r="P680">
        <v>-4.917961</v>
      </c>
      <c r="Q680">
        <v>-10.857815</v>
      </c>
    </row>
    <row r="681" spans="1:17" x14ac:dyDescent="0.3">
      <c r="A681" s="1">
        <v>44875</v>
      </c>
      <c r="B681">
        <v>3.3489703999999998</v>
      </c>
      <c r="C681">
        <v>2.1633505999999998</v>
      </c>
      <c r="D681">
        <v>11.279368</v>
      </c>
      <c r="E681">
        <v>9.237933</v>
      </c>
      <c r="F681">
        <v>8.9106199999999998</v>
      </c>
      <c r="G681">
        <v>9.9148510000000005</v>
      </c>
      <c r="H681">
        <v>9.5778099999999995</v>
      </c>
      <c r="I681">
        <v>4.8071264999999999</v>
      </c>
      <c r="J681">
        <v>15.397417000000001</v>
      </c>
      <c r="K681">
        <v>5.3466915999999998</v>
      </c>
      <c r="L681">
        <v>4.0266514000000004</v>
      </c>
      <c r="M681">
        <v>12.446308</v>
      </c>
      <c r="N681">
        <v>11.987864999999999</v>
      </c>
      <c r="O681">
        <v>8.5864180000000001</v>
      </c>
      <c r="P681">
        <v>4.8203826000000003</v>
      </c>
      <c r="Q681">
        <v>11.778439000000001</v>
      </c>
    </row>
    <row r="682" spans="1:17" x14ac:dyDescent="0.3">
      <c r="A682" s="1">
        <v>44876</v>
      </c>
      <c r="B682">
        <v>-4.829955</v>
      </c>
      <c r="C682">
        <v>-6.9934963999999997</v>
      </c>
      <c r="D682">
        <v>-3.2993317000000002</v>
      </c>
      <c r="E682">
        <v>-2.6563525000000001</v>
      </c>
      <c r="F682">
        <v>-2.1065651999999999</v>
      </c>
      <c r="G682">
        <v>-2.4389386000000002</v>
      </c>
      <c r="H682">
        <v>-0.87352395000000005</v>
      </c>
      <c r="I682">
        <v>-1.3231218</v>
      </c>
      <c r="J682">
        <v>-0.77670216999999997</v>
      </c>
      <c r="K682">
        <v>-3.7821471999999998</v>
      </c>
      <c r="L682">
        <v>-2.6197135</v>
      </c>
      <c r="M682">
        <v>-1.8143594000000001</v>
      </c>
      <c r="N682">
        <v>0.90583559999999996</v>
      </c>
      <c r="O682">
        <v>-1.7665625</v>
      </c>
      <c r="P682">
        <v>-6.2973499999999998</v>
      </c>
      <c r="Q682">
        <v>8.0102679999999999</v>
      </c>
    </row>
    <row r="683" spans="1:17" x14ac:dyDescent="0.3">
      <c r="A683" s="1">
        <v>44877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s="1">
        <v>44878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 s="1">
        <v>44879</v>
      </c>
      <c r="B685">
        <v>0.59132576000000003</v>
      </c>
      <c r="C685">
        <v>6.2894820000000004E-2</v>
      </c>
      <c r="D685">
        <v>1.6328216</v>
      </c>
      <c r="E685">
        <v>-1.6976595000000001</v>
      </c>
      <c r="F685">
        <v>-0.38024783000000001</v>
      </c>
      <c r="G685">
        <v>-0.38885473999999998</v>
      </c>
      <c r="H685">
        <v>0.31796693999999998</v>
      </c>
      <c r="I685">
        <v>-1.6622364999999999</v>
      </c>
      <c r="J685">
        <v>0.36796329999999999</v>
      </c>
      <c r="K685">
        <v>-2.2502303000000001</v>
      </c>
      <c r="L685">
        <v>0.56931969999999998</v>
      </c>
      <c r="M685">
        <v>-1.3603628000000001</v>
      </c>
      <c r="N685">
        <v>-0.21489263</v>
      </c>
      <c r="O685">
        <v>-0.17554164</v>
      </c>
      <c r="P685">
        <v>-2.0082474000000001</v>
      </c>
      <c r="Q685">
        <v>-6.8556730000000003</v>
      </c>
    </row>
    <row r="686" spans="1:17" x14ac:dyDescent="0.3">
      <c r="A686" s="1">
        <v>44880</v>
      </c>
      <c r="B686">
        <v>-2.2082983999999999</v>
      </c>
      <c r="C686">
        <v>-0.94025729999999996</v>
      </c>
      <c r="D686">
        <v>1.8622756</v>
      </c>
      <c r="E686">
        <v>-0.45320391999999998</v>
      </c>
      <c r="F686">
        <v>1.5426517</v>
      </c>
      <c r="G686">
        <v>0.55352449999999997</v>
      </c>
      <c r="H686">
        <v>0.84258319999999998</v>
      </c>
      <c r="I686">
        <v>-0.26315450000000001</v>
      </c>
      <c r="J686">
        <v>1.6365289999999999</v>
      </c>
      <c r="K686">
        <v>-2.1568716000000001</v>
      </c>
      <c r="L686">
        <v>-1.4285505000000001</v>
      </c>
      <c r="M686">
        <v>1.8052697</v>
      </c>
      <c r="N686">
        <v>3.7755489999999998</v>
      </c>
      <c r="O686">
        <v>2.2192120000000002</v>
      </c>
      <c r="P686">
        <v>-0.83476304999999995</v>
      </c>
      <c r="Q686">
        <v>3.6873102000000002</v>
      </c>
    </row>
    <row r="687" spans="1:17" x14ac:dyDescent="0.3">
      <c r="A687" s="1">
        <v>44881</v>
      </c>
      <c r="B687">
        <v>1.0379434000000001</v>
      </c>
      <c r="C687">
        <v>0.47460794000000001</v>
      </c>
      <c r="D687">
        <v>-2.7488589999999999</v>
      </c>
      <c r="E687">
        <v>0.74068310000000004</v>
      </c>
      <c r="F687">
        <v>-1.8754839999999999</v>
      </c>
      <c r="G687">
        <v>-0.27993319999999999</v>
      </c>
      <c r="H687">
        <v>-5.2999077000000003</v>
      </c>
      <c r="I687">
        <v>1.0572075999999999</v>
      </c>
      <c r="J687">
        <v>-4.0036560000000003</v>
      </c>
      <c r="K687">
        <v>-5.0515230000000004</v>
      </c>
      <c r="L687">
        <v>-0.37235022000000001</v>
      </c>
      <c r="M687">
        <v>-1.169157</v>
      </c>
      <c r="N687">
        <v>-2.5952039999999998</v>
      </c>
      <c r="O687">
        <v>0.97664594999999998</v>
      </c>
      <c r="P687">
        <v>-12.038356</v>
      </c>
      <c r="Q687">
        <v>-11.575025999999999</v>
      </c>
    </row>
    <row r="688" spans="1:17" x14ac:dyDescent="0.3">
      <c r="A688" s="1">
        <v>44882</v>
      </c>
      <c r="B688">
        <v>1.8188356999999999</v>
      </c>
      <c r="C688">
        <v>3.0878663</v>
      </c>
      <c r="D688">
        <v>-0.51713586</v>
      </c>
      <c r="E688">
        <v>1.0508299000000001</v>
      </c>
      <c r="F688">
        <v>1.1467934</v>
      </c>
      <c r="G688">
        <v>2.3827791</v>
      </c>
      <c r="H688">
        <v>-0.49123168</v>
      </c>
      <c r="I688">
        <v>-0.81397889999999995</v>
      </c>
      <c r="J688">
        <v>-0.40844082999999998</v>
      </c>
      <c r="K688">
        <v>1.8727303</v>
      </c>
      <c r="L688">
        <v>0.21070242</v>
      </c>
      <c r="M688">
        <v>0.43122768</v>
      </c>
      <c r="N688">
        <v>-2.0381629999999999</v>
      </c>
      <c r="O688">
        <v>0.57072639999999997</v>
      </c>
      <c r="P688">
        <v>-2.3338198999999999</v>
      </c>
      <c r="Q688">
        <v>0.98893640000000005</v>
      </c>
    </row>
    <row r="689" spans="1:17" x14ac:dyDescent="0.3">
      <c r="A689" s="1">
        <v>44883</v>
      </c>
      <c r="B689">
        <v>1.1125326</v>
      </c>
      <c r="C689">
        <v>0.80758333000000004</v>
      </c>
      <c r="D689">
        <v>0.62844752999999998</v>
      </c>
      <c r="E689">
        <v>-0.10089278</v>
      </c>
      <c r="F689">
        <v>0.68571570000000004</v>
      </c>
      <c r="G689">
        <v>0.46812295999999998</v>
      </c>
      <c r="H689">
        <v>1.399672</v>
      </c>
      <c r="I689">
        <v>0.46643020000000002</v>
      </c>
      <c r="J689">
        <v>-1.6214371000000001</v>
      </c>
      <c r="K689">
        <v>-0.98354220000000003</v>
      </c>
      <c r="L689">
        <v>0.51959752999999997</v>
      </c>
      <c r="M689">
        <v>1.4418244</v>
      </c>
      <c r="N689">
        <v>-8.2916020000000007E-2</v>
      </c>
      <c r="O689">
        <v>-0.85674523999999996</v>
      </c>
      <c r="P689">
        <v>-6.8904820000000004</v>
      </c>
      <c r="Q689">
        <v>-7.151967</v>
      </c>
    </row>
    <row r="690" spans="1:17" x14ac:dyDescent="0.3">
      <c r="A690" s="1">
        <v>44884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">
      <c r="A691" s="1">
        <v>44885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s="1">
        <v>44886</v>
      </c>
      <c r="B692">
        <v>1.2616158</v>
      </c>
      <c r="C692">
        <v>1.7911911</v>
      </c>
      <c r="D692">
        <v>-0.89747310000000002</v>
      </c>
      <c r="E692">
        <v>1.4258742</v>
      </c>
      <c r="F692">
        <v>1.5254378</v>
      </c>
      <c r="G692">
        <v>-1.1133134</v>
      </c>
      <c r="H692">
        <v>-1.2725651</v>
      </c>
      <c r="I692">
        <v>0.57375430000000005</v>
      </c>
      <c r="J692">
        <v>0.47459602000000001</v>
      </c>
      <c r="K692">
        <v>2.465713</v>
      </c>
      <c r="L692">
        <v>1.4012814</v>
      </c>
      <c r="M692">
        <v>0.54365395999999999</v>
      </c>
      <c r="N692">
        <v>-1.4163375</v>
      </c>
      <c r="O692">
        <v>-0.82044004999999998</v>
      </c>
      <c r="P692">
        <v>-16.241854</v>
      </c>
      <c r="Q692">
        <v>-7.9220176000000002</v>
      </c>
    </row>
    <row r="693" spans="1:17" x14ac:dyDescent="0.3">
      <c r="A693" s="1">
        <v>44887</v>
      </c>
      <c r="B693">
        <v>1.6366719999999999</v>
      </c>
      <c r="C693">
        <v>1.2819647999999999</v>
      </c>
      <c r="D693">
        <v>1.5729666</v>
      </c>
      <c r="E693">
        <v>1.3656378</v>
      </c>
      <c r="F693">
        <v>2.5730968000000001</v>
      </c>
      <c r="G693">
        <v>1.6009211999999999</v>
      </c>
      <c r="H693">
        <v>1.7222643</v>
      </c>
      <c r="I693">
        <v>2.3790239999999998</v>
      </c>
      <c r="J693">
        <v>4.8463105999999998</v>
      </c>
      <c r="K693">
        <v>-1.4372885</v>
      </c>
      <c r="L693">
        <v>2.3281217000000001</v>
      </c>
      <c r="M693">
        <v>-0.14450550000000001</v>
      </c>
      <c r="N693">
        <v>0.3101468</v>
      </c>
      <c r="O693">
        <v>1.6516090000000001</v>
      </c>
      <c r="P693">
        <v>3.8534641000000001</v>
      </c>
      <c r="Q693">
        <v>5.3787229999999999</v>
      </c>
    </row>
    <row r="694" spans="1:17" x14ac:dyDescent="0.3">
      <c r="A694" s="1">
        <v>44888</v>
      </c>
      <c r="B694">
        <v>-1.0692477</v>
      </c>
      <c r="C694">
        <v>-1.3302742999999999</v>
      </c>
      <c r="D694">
        <v>0.35779475999999999</v>
      </c>
      <c r="E694">
        <v>0.67945719999999998</v>
      </c>
      <c r="F694">
        <v>0.31737090000000001</v>
      </c>
      <c r="G694">
        <v>0.23300647999999999</v>
      </c>
      <c r="H694">
        <v>0.68044660000000001</v>
      </c>
      <c r="I694">
        <v>0.7976413</v>
      </c>
      <c r="J694">
        <v>2.6309013000000001</v>
      </c>
      <c r="K694">
        <v>3.2424926999999998E-3</v>
      </c>
      <c r="L694">
        <v>-0.50029754999999998</v>
      </c>
      <c r="M694">
        <v>-0.32758713</v>
      </c>
      <c r="N694">
        <v>3.3772468999999998</v>
      </c>
      <c r="O694">
        <v>1.0901451</v>
      </c>
      <c r="P694">
        <v>0.57373046999999999</v>
      </c>
      <c r="Q694">
        <v>4.6487210000000001</v>
      </c>
    </row>
    <row r="695" spans="1:17" x14ac:dyDescent="0.3">
      <c r="A695" s="1">
        <v>44889</v>
      </c>
      <c r="B695">
        <v>-1.7458856</v>
      </c>
      <c r="C695">
        <v>-1.7458856</v>
      </c>
      <c r="D695">
        <v>-1.7458856</v>
      </c>
      <c r="E695">
        <v>-1.7458856</v>
      </c>
      <c r="F695">
        <v>-1.7458856</v>
      </c>
      <c r="G695">
        <v>-1.7458856</v>
      </c>
      <c r="H695">
        <v>-1.7458856</v>
      </c>
      <c r="I695">
        <v>1.8850446000000001</v>
      </c>
      <c r="J695">
        <v>-1.7458856</v>
      </c>
      <c r="K695">
        <v>-1.7458856</v>
      </c>
      <c r="L695">
        <v>-1.7458856</v>
      </c>
      <c r="M695">
        <v>-1.7458856</v>
      </c>
      <c r="N695">
        <v>-1.7458856</v>
      </c>
      <c r="O695">
        <v>-1.7458856</v>
      </c>
      <c r="P695">
        <v>-1.7458856</v>
      </c>
      <c r="Q695">
        <v>-1.7458856</v>
      </c>
    </row>
    <row r="696" spans="1:17" x14ac:dyDescent="0.3">
      <c r="A696" s="1">
        <v>44890</v>
      </c>
      <c r="B696">
        <v>-8.6522100000000005E-2</v>
      </c>
      <c r="C696">
        <v>0.27480125</v>
      </c>
      <c r="D696">
        <v>-1.0795295</v>
      </c>
      <c r="E696">
        <v>-0.37881135999999999</v>
      </c>
      <c r="F696">
        <v>-1.0391712</v>
      </c>
      <c r="G696">
        <v>-2.2952317999999998</v>
      </c>
      <c r="H696">
        <v>-1.1131405999999999</v>
      </c>
      <c r="I696">
        <v>-1.9136607999999999</v>
      </c>
      <c r="J696">
        <v>-1.8447815999999999</v>
      </c>
      <c r="K696">
        <v>-1.2054145000000001</v>
      </c>
      <c r="L696">
        <v>-0.85576176999999998</v>
      </c>
      <c r="M696">
        <v>1.2695789000000001E-2</v>
      </c>
      <c r="N696">
        <v>-0.93674659999999998</v>
      </c>
      <c r="O696">
        <v>-1.3547419999999999</v>
      </c>
      <c r="P696">
        <v>-4.3411850000000003</v>
      </c>
      <c r="Q696">
        <v>-3.1636953000000001</v>
      </c>
    </row>
    <row r="697" spans="1:17" x14ac:dyDescent="0.3">
      <c r="A697" s="1">
        <v>44891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s="1">
        <v>44892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s="1">
        <v>44893</v>
      </c>
      <c r="B699">
        <v>-0.76618790000000003</v>
      </c>
      <c r="C699">
        <v>0.48701762999999998</v>
      </c>
      <c r="D699">
        <v>-1.1324167000000001</v>
      </c>
      <c r="E699">
        <v>-1.0864377000000001</v>
      </c>
      <c r="F699">
        <v>-0.21341442999999999</v>
      </c>
      <c r="G699">
        <v>-1.4015317</v>
      </c>
      <c r="H699">
        <v>-5.0542474000000004</v>
      </c>
      <c r="I699">
        <v>0.77437160000000005</v>
      </c>
      <c r="J699">
        <v>-1.4991163999999999</v>
      </c>
      <c r="K699">
        <v>-3.4585892999999999</v>
      </c>
      <c r="L699">
        <v>-0.20272135999999999</v>
      </c>
      <c r="M699">
        <v>-1.5514254999999999</v>
      </c>
      <c r="N699">
        <v>0.82411765999999997</v>
      </c>
      <c r="O699">
        <v>-0.20700693000000001</v>
      </c>
      <c r="P699">
        <v>-2.6491224999999998</v>
      </c>
      <c r="Q699">
        <v>-2.7896404000000001</v>
      </c>
    </row>
    <row r="700" spans="1:17" x14ac:dyDescent="0.3">
      <c r="A700" s="1">
        <v>44894</v>
      </c>
      <c r="B700">
        <v>-0.74841380000000002</v>
      </c>
      <c r="C700">
        <v>-1.8525779</v>
      </c>
      <c r="D700">
        <v>-0.38846134999999998</v>
      </c>
      <c r="E700">
        <v>-1.5928089999999999</v>
      </c>
      <c r="F700">
        <v>-1.1627257</v>
      </c>
      <c r="G700">
        <v>-3.1008005000000001</v>
      </c>
      <c r="H700">
        <v>0.36381482999999998</v>
      </c>
      <c r="I700">
        <v>-0.94651580000000002</v>
      </c>
      <c r="J700">
        <v>-2.1831632000000001</v>
      </c>
      <c r="K700">
        <v>-0.17604232</v>
      </c>
      <c r="L700">
        <v>0.19444227</v>
      </c>
      <c r="M700">
        <v>-0.69889425999999999</v>
      </c>
      <c r="N700">
        <v>-2.0366013000000001</v>
      </c>
      <c r="O700">
        <v>-1.8936276000000001</v>
      </c>
      <c r="P700">
        <v>-2.4971366000000002</v>
      </c>
      <c r="Q700">
        <v>0.3899455</v>
      </c>
    </row>
    <row r="701" spans="1:17" x14ac:dyDescent="0.3">
      <c r="A701" s="1">
        <v>44895</v>
      </c>
      <c r="B701">
        <v>1.0638951999999999</v>
      </c>
      <c r="C701">
        <v>1.3041020000000001</v>
      </c>
      <c r="D701">
        <v>7.2508454000000002</v>
      </c>
      <c r="E701">
        <v>5.5302142999999999</v>
      </c>
      <c r="F701">
        <v>5.0555110000000001</v>
      </c>
      <c r="G701">
        <v>4.2350054000000004</v>
      </c>
      <c r="H701">
        <v>5.3796887</v>
      </c>
      <c r="I701">
        <v>-2.0549952999999999</v>
      </c>
      <c r="J701">
        <v>7.5913310000000003</v>
      </c>
      <c r="K701">
        <v>4.2994857</v>
      </c>
      <c r="L701">
        <v>-5.0050020000000001E-2</v>
      </c>
      <c r="M701">
        <v>-0.74788929999999998</v>
      </c>
      <c r="N701">
        <v>-15.254015000000001</v>
      </c>
      <c r="O701">
        <v>5.461347</v>
      </c>
      <c r="P701">
        <v>6.6616059999999999</v>
      </c>
      <c r="Q701">
        <v>5.4458380000000002</v>
      </c>
    </row>
    <row r="702" spans="1:17" x14ac:dyDescent="0.3">
      <c r="A702" s="1">
        <v>44896</v>
      </c>
      <c r="B702">
        <v>-3.0841470000000002</v>
      </c>
      <c r="C702">
        <v>-1.2129068000000001</v>
      </c>
      <c r="D702">
        <v>0.51218269999999999</v>
      </c>
      <c r="E702">
        <v>-1.6144811999999999</v>
      </c>
      <c r="F702">
        <v>-1.4907360000000001</v>
      </c>
      <c r="G702">
        <v>-1.2542248</v>
      </c>
      <c r="H702">
        <v>-6.5210284999999999</v>
      </c>
      <c r="I702">
        <v>0.58684349999999996</v>
      </c>
      <c r="J702">
        <v>-0.20596385</v>
      </c>
      <c r="K702">
        <v>1.0500193</v>
      </c>
      <c r="L702">
        <v>-1.7408192</v>
      </c>
      <c r="M702">
        <v>1.5604496000000001</v>
      </c>
      <c r="N702">
        <v>3.937602</v>
      </c>
      <c r="O702">
        <v>-1.4406502000000001</v>
      </c>
      <c r="P702">
        <v>-3.1560838000000002</v>
      </c>
      <c r="Q702">
        <v>-2.4320602</v>
      </c>
    </row>
    <row r="703" spans="1:17" x14ac:dyDescent="0.3">
      <c r="A703" s="1">
        <v>44897</v>
      </c>
      <c r="B703">
        <v>-0.37984847999999999</v>
      </c>
      <c r="C703">
        <v>0.40682553999999999</v>
      </c>
      <c r="D703">
        <v>2.5442122999999999</v>
      </c>
      <c r="E703">
        <v>0.14111995999999999</v>
      </c>
      <c r="F703">
        <v>-1.7952979</v>
      </c>
      <c r="G703">
        <v>-0.32563209999999998</v>
      </c>
      <c r="H703">
        <v>1.3703942</v>
      </c>
      <c r="I703">
        <v>-1.8657804</v>
      </c>
      <c r="J703">
        <v>-1.5001655</v>
      </c>
      <c r="K703">
        <v>3.9556623000000002</v>
      </c>
      <c r="L703">
        <v>0.19824505000000001</v>
      </c>
      <c r="M703">
        <v>-0.83442925999999995</v>
      </c>
      <c r="N703">
        <v>-4.4888258E-2</v>
      </c>
      <c r="O703">
        <v>-0.53312780000000004</v>
      </c>
      <c r="P703">
        <v>11.284983</v>
      </c>
      <c r="Q703">
        <v>5.3136706</v>
      </c>
    </row>
    <row r="704" spans="1:17" x14ac:dyDescent="0.3">
      <c r="A704" s="1">
        <v>44898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s="1">
        <v>44899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s="1">
        <v>44900</v>
      </c>
      <c r="B706">
        <v>-3.456223</v>
      </c>
      <c r="C706">
        <v>-1.7332076999999999</v>
      </c>
      <c r="D706">
        <v>-1.4188944999999999</v>
      </c>
      <c r="E706">
        <v>-2.444744</v>
      </c>
      <c r="F706">
        <v>-2.433449</v>
      </c>
      <c r="G706">
        <v>-1.3591826</v>
      </c>
      <c r="H706">
        <v>-5.3638399999999997</v>
      </c>
      <c r="I706">
        <v>-1.1599898</v>
      </c>
      <c r="J706">
        <v>-2.132666</v>
      </c>
      <c r="K706">
        <v>-3.3274531000000001</v>
      </c>
      <c r="L706">
        <v>-2.0645022000000002</v>
      </c>
      <c r="M706">
        <v>-2.8374016000000002</v>
      </c>
      <c r="N706">
        <v>-5.1121053999999999</v>
      </c>
      <c r="O706">
        <v>-1.5157700000000001</v>
      </c>
      <c r="P706">
        <v>-11.645651000000001</v>
      </c>
      <c r="Q706">
        <v>-4.0488185999999997</v>
      </c>
    </row>
    <row r="707" spans="1:17" x14ac:dyDescent="0.3">
      <c r="A707" s="1">
        <v>44901</v>
      </c>
      <c r="B707">
        <v>1.5352726000000001</v>
      </c>
      <c r="C707">
        <v>1.197505</v>
      </c>
      <c r="D707">
        <v>-4.8946800000000001</v>
      </c>
      <c r="E707">
        <v>-4.0900707000000001E-2</v>
      </c>
      <c r="F707">
        <v>1.1039257</v>
      </c>
      <c r="G707">
        <v>-0.55781007000000005</v>
      </c>
      <c r="H707">
        <v>-3.7175060000000002</v>
      </c>
      <c r="I707">
        <v>2.7591705000000002</v>
      </c>
      <c r="J707">
        <v>-1.7962217</v>
      </c>
      <c r="K707">
        <v>-0.95556379999999996</v>
      </c>
      <c r="L707">
        <v>0.15302895999999999</v>
      </c>
      <c r="M707">
        <v>0.46497582999999998</v>
      </c>
      <c r="N707">
        <v>-1.8494427</v>
      </c>
      <c r="O707">
        <v>-0.53339599999999998</v>
      </c>
      <c r="P707">
        <v>-3.7853777000000002</v>
      </c>
      <c r="Q707">
        <v>-5.9321219999999997</v>
      </c>
    </row>
    <row r="708" spans="1:17" x14ac:dyDescent="0.3">
      <c r="A708" s="1">
        <v>44902</v>
      </c>
      <c r="B708">
        <v>0.97290279999999996</v>
      </c>
      <c r="C708">
        <v>-0.19020438000000001</v>
      </c>
      <c r="D708">
        <v>4.5442580000000003E-2</v>
      </c>
      <c r="E708">
        <v>-9.433627E-2</v>
      </c>
      <c r="F708">
        <v>-1.1827825999999999</v>
      </c>
      <c r="G708">
        <v>-1.1691271999999999</v>
      </c>
      <c r="H708">
        <v>0.51143170000000004</v>
      </c>
      <c r="I708">
        <v>-6.2358379999999998E-2</v>
      </c>
      <c r="J708">
        <v>1.0459780999999999</v>
      </c>
      <c r="K708">
        <v>-1.7300903999999999</v>
      </c>
      <c r="L708">
        <v>0.51517486999999995</v>
      </c>
      <c r="M708">
        <v>1.1008263</v>
      </c>
      <c r="N708">
        <v>-0.34234524</v>
      </c>
      <c r="O708">
        <v>-1.8957018999999999</v>
      </c>
      <c r="P708">
        <v>-7.0569990000000002</v>
      </c>
      <c r="Q708">
        <v>-2.5050998</v>
      </c>
    </row>
    <row r="709" spans="1:17" x14ac:dyDescent="0.3">
      <c r="A709" s="1">
        <v>44903</v>
      </c>
      <c r="B709">
        <v>-0.4639566</v>
      </c>
      <c r="C709">
        <v>-3.6139070000000002</v>
      </c>
      <c r="D709">
        <v>0.94927550000000005</v>
      </c>
      <c r="E709">
        <v>0.96033809999999997</v>
      </c>
      <c r="F709">
        <v>2.1433710000000001</v>
      </c>
      <c r="G709">
        <v>0.93376636999999996</v>
      </c>
      <c r="H709">
        <v>2.6918172999999999</v>
      </c>
      <c r="I709">
        <v>-0.33679605000000001</v>
      </c>
      <c r="J709">
        <v>6.2133193000000002</v>
      </c>
      <c r="K709">
        <v>3.9580940999999998</v>
      </c>
      <c r="L709">
        <v>0.56873560000000001</v>
      </c>
      <c r="M709">
        <v>0.4689932</v>
      </c>
      <c r="N709">
        <v>0.64004660000000002</v>
      </c>
      <c r="O709">
        <v>-1.5681385999999999</v>
      </c>
      <c r="P709">
        <v>9.5248219999999995E-2</v>
      </c>
      <c r="Q709">
        <v>3.4701466999999999</v>
      </c>
    </row>
    <row r="710" spans="1:17" x14ac:dyDescent="0.3">
      <c r="A710" s="1">
        <v>44904</v>
      </c>
      <c r="B710">
        <v>-0.46100020000000003</v>
      </c>
      <c r="C710">
        <v>-2.7974367</v>
      </c>
      <c r="D710">
        <v>-0.77143910000000004</v>
      </c>
      <c r="E710">
        <v>-2.0496905000000001</v>
      </c>
      <c r="F710">
        <v>1.2765527000000001</v>
      </c>
      <c r="G710">
        <v>-1.5986085000000001</v>
      </c>
      <c r="H710">
        <v>-4.1132210000000002</v>
      </c>
      <c r="I710">
        <v>0.41084290000000001</v>
      </c>
      <c r="J710">
        <v>-2.2256315</v>
      </c>
      <c r="K710">
        <v>-5.4198623000000001</v>
      </c>
      <c r="L710">
        <v>-2.8116226000000002</v>
      </c>
      <c r="M710">
        <v>-2.2574008000000001</v>
      </c>
      <c r="N710">
        <v>-0.5334139</v>
      </c>
      <c r="O710">
        <v>-2.1866857999999998</v>
      </c>
      <c r="P710">
        <v>-8.4039330000000003</v>
      </c>
      <c r="Q710">
        <v>-7.1871039999999997</v>
      </c>
    </row>
    <row r="711" spans="1:17" x14ac:dyDescent="0.3">
      <c r="A711" s="1">
        <v>44905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s="1">
        <v>44906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s="1">
        <v>44907</v>
      </c>
      <c r="B713">
        <v>1.9228101</v>
      </c>
      <c r="C713">
        <v>1.0345458999999999</v>
      </c>
      <c r="D713">
        <v>-0.5856633</v>
      </c>
      <c r="E713">
        <v>3.3474564999999998</v>
      </c>
      <c r="F713">
        <v>2.6418566999999999</v>
      </c>
      <c r="G713">
        <v>2.091968</v>
      </c>
      <c r="H713">
        <v>4.6309113999999996</v>
      </c>
      <c r="I713">
        <v>-0.10688901000000001</v>
      </c>
      <c r="J713">
        <v>3.600657</v>
      </c>
      <c r="K713">
        <v>0.29838084999999998</v>
      </c>
      <c r="L713">
        <v>2.9955864000000001</v>
      </c>
      <c r="M713">
        <v>1.4088153999999999</v>
      </c>
      <c r="N713">
        <v>3.4656644000000001</v>
      </c>
      <c r="O713">
        <v>0.96503496</v>
      </c>
      <c r="P713">
        <v>1.8519044</v>
      </c>
      <c r="Q713">
        <v>6.3366055000000001</v>
      </c>
    </row>
    <row r="714" spans="1:17" x14ac:dyDescent="0.3">
      <c r="A714" s="1">
        <v>44908</v>
      </c>
      <c r="B714">
        <v>-0.28675794999999998</v>
      </c>
      <c r="C714">
        <v>-1.327169</v>
      </c>
      <c r="D714">
        <v>4.6903132999999997</v>
      </c>
      <c r="E714">
        <v>1.6958833</v>
      </c>
      <c r="F714">
        <v>2.5377749999999999</v>
      </c>
      <c r="G714">
        <v>0.62818529999999995</v>
      </c>
      <c r="H714">
        <v>-2.6198684999999999</v>
      </c>
      <c r="I714">
        <v>2.114296</v>
      </c>
      <c r="J714">
        <v>3.0111910000000002</v>
      </c>
      <c r="K714">
        <v>3.3259869000000002</v>
      </c>
      <c r="L714">
        <v>0.99241734000000004</v>
      </c>
      <c r="M714">
        <v>2.2908807000000002</v>
      </c>
      <c r="N714">
        <v>2.0160675000000001</v>
      </c>
      <c r="O714">
        <v>2.4353742999999999</v>
      </c>
      <c r="P714">
        <v>-8.1324869999999994</v>
      </c>
      <c r="Q714">
        <v>-9.2235619999999994</v>
      </c>
    </row>
    <row r="715" spans="1:17" x14ac:dyDescent="0.3">
      <c r="A715" s="1">
        <v>44909</v>
      </c>
      <c r="B715">
        <v>-1.8664896</v>
      </c>
      <c r="C715">
        <v>0.46402216000000002</v>
      </c>
      <c r="D715">
        <v>0.39687157000000001</v>
      </c>
      <c r="E715">
        <v>-0.67628619999999995</v>
      </c>
      <c r="F715">
        <v>-0.20142794</v>
      </c>
      <c r="G715">
        <v>-2.3334025999999999</v>
      </c>
      <c r="H715">
        <v>-3.1195879999999998</v>
      </c>
      <c r="I715">
        <v>0.21250247999999999</v>
      </c>
      <c r="J715">
        <v>-2.9769838000000002</v>
      </c>
      <c r="K715">
        <v>-1.9899487</v>
      </c>
      <c r="L715">
        <v>-1.2176275000000001</v>
      </c>
      <c r="M715">
        <v>-3.5504878</v>
      </c>
      <c r="N715">
        <v>-1.1365175000000001</v>
      </c>
      <c r="O715">
        <v>-1.3730764</v>
      </c>
      <c r="P715">
        <v>0.48522949999999998</v>
      </c>
      <c r="Q715">
        <v>3.0541299999999998</v>
      </c>
    </row>
    <row r="716" spans="1:17" x14ac:dyDescent="0.3">
      <c r="A716" s="1">
        <v>44910</v>
      </c>
      <c r="B716">
        <v>1.3913274</v>
      </c>
      <c r="C716">
        <v>-0.99305509999999997</v>
      </c>
      <c r="D716">
        <v>-3.9655626000000002</v>
      </c>
      <c r="E716">
        <v>-2.6765048999999999</v>
      </c>
      <c r="F716">
        <v>-2.3448467000000002</v>
      </c>
      <c r="G716">
        <v>-4.1780653000000001</v>
      </c>
      <c r="H716">
        <v>-2.4866820000000001</v>
      </c>
      <c r="I716">
        <v>-1.2587010999999999</v>
      </c>
      <c r="J716">
        <v>-3.5745382000000001</v>
      </c>
      <c r="K716">
        <v>-4.2377352999999998</v>
      </c>
      <c r="L716">
        <v>-1.1054993</v>
      </c>
      <c r="M716">
        <v>-3.3957362</v>
      </c>
      <c r="N716">
        <v>-4.1203500000000002</v>
      </c>
      <c r="O716">
        <v>-3.9195836000000002</v>
      </c>
      <c r="P716">
        <v>-7.5613919999999997</v>
      </c>
      <c r="Q716">
        <v>-4.9958467000000004</v>
      </c>
    </row>
    <row r="717" spans="1:17" x14ac:dyDescent="0.3">
      <c r="A717" s="1">
        <v>44911</v>
      </c>
      <c r="B717">
        <v>-1.4381409000000001</v>
      </c>
      <c r="C717">
        <v>1.8328546999999999</v>
      </c>
      <c r="D717">
        <v>3.1198263000000002</v>
      </c>
      <c r="E717">
        <v>-1.4521002999999999</v>
      </c>
      <c r="F717">
        <v>-8.7875129999999996E-2</v>
      </c>
      <c r="G717">
        <v>-1.1743188</v>
      </c>
      <c r="H717">
        <v>-2.5066316</v>
      </c>
      <c r="I717">
        <v>-0.67923665</v>
      </c>
      <c r="J717">
        <v>-1.9662261000000001</v>
      </c>
      <c r="K717">
        <v>-0.54481626000000005</v>
      </c>
      <c r="L717">
        <v>1.1834264000000001</v>
      </c>
      <c r="M717">
        <v>-0.57539940000000001</v>
      </c>
      <c r="N717">
        <v>-2.7560174000000002</v>
      </c>
      <c r="O717">
        <v>-0.37449598000000001</v>
      </c>
      <c r="P717">
        <v>-10.341817000000001</v>
      </c>
      <c r="Q717">
        <v>-3.3561885</v>
      </c>
    </row>
    <row r="718" spans="1:17" x14ac:dyDescent="0.3">
      <c r="A718" s="1">
        <v>44912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s="1">
        <v>44913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s="1">
        <v>44914</v>
      </c>
      <c r="B720">
        <v>-0.54397583000000005</v>
      </c>
      <c r="C720">
        <v>-0.82048774000000002</v>
      </c>
      <c r="D720">
        <v>-4.4344067999999996</v>
      </c>
      <c r="E720">
        <v>-2.0298183000000001</v>
      </c>
      <c r="F720">
        <v>-0.60353875000000001</v>
      </c>
      <c r="G720">
        <v>-1.8884003</v>
      </c>
      <c r="H720">
        <v>0.65027475000000001</v>
      </c>
      <c r="I720">
        <v>-1.0795116</v>
      </c>
      <c r="J720">
        <v>-2.2094548000000001</v>
      </c>
      <c r="K720">
        <v>-3.7924289999999998</v>
      </c>
      <c r="L720">
        <v>-0.48646329999999999</v>
      </c>
      <c r="M720">
        <v>-0.95746520000000002</v>
      </c>
      <c r="N720">
        <v>-3.3513009999999999</v>
      </c>
      <c r="O720">
        <v>-2.3125529999999999</v>
      </c>
      <c r="P720">
        <v>-0.55920479999999995</v>
      </c>
      <c r="Q720">
        <v>-4.1975439999999997</v>
      </c>
    </row>
    <row r="721" spans="1:17" x14ac:dyDescent="0.3">
      <c r="A721" s="1">
        <v>44915</v>
      </c>
      <c r="B721">
        <v>-1.1276662</v>
      </c>
      <c r="C721">
        <v>-1.9153534999999999</v>
      </c>
      <c r="D721">
        <v>1.2358427000000001</v>
      </c>
      <c r="E721">
        <v>-0.46503544000000002</v>
      </c>
      <c r="F721">
        <v>-2.0310163000000001</v>
      </c>
      <c r="G721">
        <v>-1.0730862999999999</v>
      </c>
      <c r="H721">
        <v>8.0341339999999999</v>
      </c>
      <c r="I721">
        <v>1.9884348000000001</v>
      </c>
      <c r="J721">
        <v>-2.0498753000000001</v>
      </c>
      <c r="K721">
        <v>0.30626059999999999</v>
      </c>
      <c r="L721">
        <v>0.19363164999999999</v>
      </c>
      <c r="M721">
        <v>-1.2188076999999999</v>
      </c>
      <c r="N721">
        <v>0.57259800000000005</v>
      </c>
      <c r="O721">
        <v>-0.37164091999999999</v>
      </c>
      <c r="P721">
        <v>2.2888183999999999E-3</v>
      </c>
      <c r="Q721">
        <v>-1.5836060000000001</v>
      </c>
    </row>
    <row r="722" spans="1:17" x14ac:dyDescent="0.3">
      <c r="A722" s="1">
        <v>44916</v>
      </c>
      <c r="B722">
        <v>1.8268347</v>
      </c>
      <c r="C722">
        <v>0.50034522999999997</v>
      </c>
      <c r="D722">
        <v>1.9710064</v>
      </c>
      <c r="E722">
        <v>0.78196526</v>
      </c>
      <c r="F722">
        <v>2.8514981000000001</v>
      </c>
      <c r="G722">
        <v>2.0713330000000001</v>
      </c>
      <c r="H722">
        <v>6.3248873000000003</v>
      </c>
      <c r="I722">
        <v>-0.36118030000000001</v>
      </c>
      <c r="J722">
        <v>2.2760272000000001</v>
      </c>
      <c r="K722">
        <v>1.9475697999999999</v>
      </c>
      <c r="L722">
        <v>2.4917006000000002</v>
      </c>
      <c r="M722">
        <v>0.85207224000000004</v>
      </c>
      <c r="N722">
        <v>-2.5536180000000002</v>
      </c>
      <c r="O722">
        <v>0.32476187000000001</v>
      </c>
      <c r="P722">
        <v>-6.9319129999999998</v>
      </c>
      <c r="Q722">
        <v>0.2107501</v>
      </c>
    </row>
    <row r="723" spans="1:17" x14ac:dyDescent="0.3">
      <c r="A723" s="1">
        <v>44917</v>
      </c>
      <c r="B723">
        <v>0.64574480000000001</v>
      </c>
      <c r="C723">
        <v>-2.1077216000000001</v>
      </c>
      <c r="D723">
        <v>-2.934593</v>
      </c>
      <c r="E723">
        <v>-3.2804549000000001</v>
      </c>
      <c r="F723">
        <v>-2.186191</v>
      </c>
      <c r="G723">
        <v>-3.1061529999999999</v>
      </c>
      <c r="H723">
        <v>-2.3605168000000001</v>
      </c>
      <c r="I723">
        <v>-0.21114944999999999</v>
      </c>
      <c r="J723">
        <v>-7.7360629999999997</v>
      </c>
      <c r="K723">
        <v>-3.4659206999999999</v>
      </c>
      <c r="L723">
        <v>-2.4670421999999999</v>
      </c>
      <c r="M723">
        <v>-3.0149876999999998</v>
      </c>
      <c r="N723">
        <v>-3.871715</v>
      </c>
      <c r="O723">
        <v>-2.7631760000000001</v>
      </c>
      <c r="P723">
        <v>-0.20278692000000001</v>
      </c>
      <c r="Q723">
        <v>-2.327925</v>
      </c>
    </row>
    <row r="724" spans="1:17" x14ac:dyDescent="0.3">
      <c r="A724" s="1">
        <v>44918</v>
      </c>
      <c r="B724">
        <v>0.63421726</v>
      </c>
      <c r="C724">
        <v>0.72470902999999998</v>
      </c>
      <c r="D724">
        <v>1.1606574000000001</v>
      </c>
      <c r="E724">
        <v>0.59977769999999997</v>
      </c>
      <c r="F724">
        <v>0.25243759999999998</v>
      </c>
      <c r="G724">
        <v>9.1361999999999999E-2</v>
      </c>
      <c r="H724">
        <v>3.1372905000000002</v>
      </c>
      <c r="I724">
        <v>-1.3281345</v>
      </c>
      <c r="J724">
        <v>-0.49808025</v>
      </c>
      <c r="K724">
        <v>0.68637130000000002</v>
      </c>
      <c r="L724">
        <v>1.3567567</v>
      </c>
      <c r="M724">
        <v>0.9954691</v>
      </c>
      <c r="N724">
        <v>-1.5392661000000001</v>
      </c>
      <c r="O724">
        <v>2.0534754</v>
      </c>
      <c r="P724">
        <v>-0.99525450000000004</v>
      </c>
      <c r="Q724">
        <v>2.9838084999999999</v>
      </c>
    </row>
    <row r="725" spans="1:17" x14ac:dyDescent="0.3">
      <c r="A725" s="1">
        <v>44919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s="1">
        <v>44920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 s="1">
        <v>44921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0.14350414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s="1">
        <v>44922</v>
      </c>
      <c r="B728">
        <v>1.4170765999999999</v>
      </c>
      <c r="C728">
        <v>-6.5839289999999995E-2</v>
      </c>
      <c r="D728">
        <v>-1.7286956</v>
      </c>
      <c r="E728">
        <v>-1.4892101</v>
      </c>
      <c r="F728">
        <v>-0.55396557000000002</v>
      </c>
      <c r="G728">
        <v>-2.1307588000000002</v>
      </c>
      <c r="H728">
        <v>0.84307193999999996</v>
      </c>
      <c r="I728">
        <v>-0.79489350000000003</v>
      </c>
      <c r="J728">
        <v>-7.8349589999999996</v>
      </c>
      <c r="K728">
        <v>-2.611351</v>
      </c>
      <c r="L728">
        <v>0.59958696</v>
      </c>
      <c r="M728">
        <v>-0.81054570000000004</v>
      </c>
      <c r="N728">
        <v>-2.0475984</v>
      </c>
      <c r="O728">
        <v>-2.7999341000000002</v>
      </c>
      <c r="P728">
        <v>-11.171531999999999</v>
      </c>
      <c r="Q728">
        <v>-8.6953399999999998</v>
      </c>
    </row>
    <row r="729" spans="1:17" x14ac:dyDescent="0.3">
      <c r="A729" s="1">
        <v>44923</v>
      </c>
      <c r="B729">
        <v>-1.4438093000000001</v>
      </c>
      <c r="C729">
        <v>-1.7474413</v>
      </c>
      <c r="D729">
        <v>-1.4009594999999999</v>
      </c>
      <c r="E729">
        <v>-1.3485967999999999</v>
      </c>
      <c r="F729">
        <v>-1.8840133999999999</v>
      </c>
      <c r="G729">
        <v>-3.3849537000000001</v>
      </c>
      <c r="H729">
        <v>-3.2193482000000002</v>
      </c>
      <c r="I729">
        <v>-0.62264799999999998</v>
      </c>
      <c r="J729">
        <v>-0.92643500000000001</v>
      </c>
      <c r="K729">
        <v>-2.1487832</v>
      </c>
      <c r="L729">
        <v>-1.8678367</v>
      </c>
      <c r="M729">
        <v>-1.7378688</v>
      </c>
      <c r="N729">
        <v>-1.0195970000000001</v>
      </c>
      <c r="O729">
        <v>-1.8890202</v>
      </c>
      <c r="P729">
        <v>-3.2489835999999999</v>
      </c>
      <c r="Q729">
        <v>-0.69279670000000004</v>
      </c>
    </row>
    <row r="730" spans="1:17" x14ac:dyDescent="0.3">
      <c r="A730" s="1">
        <v>44924</v>
      </c>
      <c r="B730">
        <v>0.95192193999999997</v>
      </c>
      <c r="C730">
        <v>9.6380709999999994E-2</v>
      </c>
      <c r="D730">
        <v>3.7997245999999998</v>
      </c>
      <c r="E730">
        <v>2.5521159999999998</v>
      </c>
      <c r="F730">
        <v>2.1610618000000001</v>
      </c>
      <c r="G730">
        <v>2.6214360000000001</v>
      </c>
      <c r="H730">
        <v>3.5913586999999998</v>
      </c>
      <c r="I730">
        <v>-0.50543547</v>
      </c>
      <c r="J730">
        <v>3.8261294000000001</v>
      </c>
      <c r="K730">
        <v>9.3298550000000002</v>
      </c>
      <c r="L730">
        <v>0.13666153</v>
      </c>
      <c r="M730">
        <v>1.3115882999999999</v>
      </c>
      <c r="N730">
        <v>4.3972015000000004</v>
      </c>
      <c r="O730">
        <v>2.6139378999999998</v>
      </c>
      <c r="P730">
        <v>8.2036020000000001</v>
      </c>
      <c r="Q730">
        <v>6.6973089999999997</v>
      </c>
    </row>
    <row r="731" spans="1:17" x14ac:dyDescent="0.3">
      <c r="A731" s="1">
        <v>44925</v>
      </c>
      <c r="B731">
        <v>0.35660267000000001</v>
      </c>
      <c r="C731">
        <v>0.43041706000000002</v>
      </c>
      <c r="D731">
        <v>6.651878E-2</v>
      </c>
      <c r="E731">
        <v>-0.49375296000000002</v>
      </c>
      <c r="F731">
        <v>0.23664236</v>
      </c>
      <c r="G731">
        <v>0.24689436000000001</v>
      </c>
      <c r="H731">
        <v>1.5706897</v>
      </c>
      <c r="I731">
        <v>0.34085512000000001</v>
      </c>
      <c r="J731">
        <v>7.5328350000000002E-2</v>
      </c>
      <c r="K731">
        <v>0.96082690000000004</v>
      </c>
      <c r="L731">
        <v>-0.26644467999999999</v>
      </c>
      <c r="M731">
        <v>-1.1732221</v>
      </c>
      <c r="N731">
        <v>0.68854093999999999</v>
      </c>
      <c r="O731">
        <v>-0.24871826</v>
      </c>
      <c r="P731">
        <v>0.29325485000000001</v>
      </c>
      <c r="Q731">
        <v>1.7538786</v>
      </c>
    </row>
    <row r="732" spans="1:17" x14ac:dyDescent="0.3">
      <c r="A732" s="1">
        <v>44926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s="1">
        <v>44927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s="1">
        <v>44928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1.1920929000000001E-5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s="1">
        <v>44929</v>
      </c>
      <c r="B735">
        <v>2.3588895999999999</v>
      </c>
      <c r="C735">
        <v>-0.16735195999999999</v>
      </c>
      <c r="D735">
        <v>4.1973352000000004</v>
      </c>
      <c r="E735">
        <v>0.42134523000000002</v>
      </c>
      <c r="F735">
        <v>-0.49383043999999998</v>
      </c>
      <c r="G735">
        <v>-3.2380461999999999</v>
      </c>
      <c r="H735">
        <v>-2.8460622</v>
      </c>
      <c r="I735">
        <v>1.4367818999999999</v>
      </c>
      <c r="J735">
        <v>-1.5347242000000001</v>
      </c>
      <c r="K735">
        <v>-2.1272419999999999</v>
      </c>
      <c r="L735">
        <v>0.23661852</v>
      </c>
      <c r="M735">
        <v>1.4001489</v>
      </c>
      <c r="N735">
        <v>-1.3970374999999999</v>
      </c>
      <c r="O735">
        <v>1.5359402</v>
      </c>
      <c r="P735">
        <v>-6.5898894999999999E-2</v>
      </c>
      <c r="Q735">
        <v>-4.5623836999999998</v>
      </c>
    </row>
    <row r="736" spans="1:17" x14ac:dyDescent="0.3">
      <c r="A736" s="1">
        <v>44930</v>
      </c>
      <c r="B736">
        <v>2.5537489999999998</v>
      </c>
      <c r="C736">
        <v>0.69733860000000003</v>
      </c>
      <c r="D736">
        <v>2.1445512999999998</v>
      </c>
      <c r="E736">
        <v>-4.3404635999999996</v>
      </c>
      <c r="F736">
        <v>1.2572049999999999</v>
      </c>
      <c r="G736">
        <v>1.0671972999999999</v>
      </c>
      <c r="H736">
        <v>-2.3654459999999999</v>
      </c>
      <c r="I736">
        <v>-3.8219333</v>
      </c>
      <c r="J736">
        <v>3.0682683000000002</v>
      </c>
      <c r="K736">
        <v>1.5396953</v>
      </c>
      <c r="L736">
        <v>1.0739565</v>
      </c>
      <c r="M736">
        <v>0.44578314000000002</v>
      </c>
      <c r="N736">
        <v>1.0863185</v>
      </c>
      <c r="O736">
        <v>-1.1319756999999999</v>
      </c>
      <c r="P736">
        <v>24.161577000000001</v>
      </c>
      <c r="Q736">
        <v>12.242115</v>
      </c>
    </row>
    <row r="737" spans="1:17" x14ac:dyDescent="0.3">
      <c r="A737" s="1">
        <v>44931</v>
      </c>
      <c r="B737">
        <v>1.2223839999999999</v>
      </c>
      <c r="C737">
        <v>3.0630589000000001</v>
      </c>
      <c r="D737">
        <v>-0.49828289999999997</v>
      </c>
      <c r="E737">
        <v>-3.1202196999999998</v>
      </c>
      <c r="F737">
        <v>-1.0914623999999999</v>
      </c>
      <c r="G737">
        <v>-1.2199819000000001</v>
      </c>
      <c r="H737">
        <v>1.2026905999999999</v>
      </c>
      <c r="I737">
        <v>-2.3199676999999999</v>
      </c>
      <c r="J737">
        <v>-3.437519</v>
      </c>
      <c r="K737">
        <v>6.0629845000000002E-2</v>
      </c>
      <c r="L737">
        <v>-0.60796740000000005</v>
      </c>
      <c r="M737">
        <v>-3.2761632999999999</v>
      </c>
      <c r="N737">
        <v>-9.2252969999999994</v>
      </c>
      <c r="O737">
        <v>-2.2922158000000001</v>
      </c>
      <c r="P737">
        <v>-7.4953437000000003</v>
      </c>
      <c r="Q737">
        <v>-11.204404</v>
      </c>
    </row>
    <row r="738" spans="1:17" x14ac:dyDescent="0.3">
      <c r="A738" s="1">
        <v>44932</v>
      </c>
      <c r="B738">
        <v>1.1073232</v>
      </c>
      <c r="C738">
        <v>2.7620076999999998</v>
      </c>
      <c r="D738">
        <v>2.3577689999999998</v>
      </c>
      <c r="E738">
        <v>1.1107802</v>
      </c>
      <c r="F738">
        <v>5.9486030000000003</v>
      </c>
      <c r="G738">
        <v>3.6099909999999999</v>
      </c>
      <c r="H738">
        <v>5.3202749999999996</v>
      </c>
      <c r="I738">
        <v>0.34793615</v>
      </c>
      <c r="J738">
        <v>4.0943027000000001</v>
      </c>
      <c r="K738">
        <v>4.2908071999999997</v>
      </c>
      <c r="L738">
        <v>3.5014867999999999</v>
      </c>
      <c r="M738">
        <v>3.5344720000000001</v>
      </c>
      <c r="N738">
        <v>-0.24598837000000001</v>
      </c>
      <c r="O738">
        <v>1.2546659</v>
      </c>
      <c r="P738">
        <v>4.5335409999999996</v>
      </c>
      <c r="Q738">
        <v>-0.87167024999999998</v>
      </c>
    </row>
    <row r="739" spans="1:17" x14ac:dyDescent="0.3">
      <c r="A739" s="1">
        <v>44933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s="1">
        <v>44934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s="1">
        <v>44935</v>
      </c>
      <c r="B741">
        <v>-2.3715674999999998</v>
      </c>
      <c r="C741">
        <v>-1.8504858</v>
      </c>
      <c r="D741">
        <v>-2.3970544</v>
      </c>
      <c r="E741">
        <v>-1.0280848</v>
      </c>
      <c r="F741">
        <v>-3.9046943000000001</v>
      </c>
      <c r="G741">
        <v>-1.581645</v>
      </c>
      <c r="H741">
        <v>-1.7317473999999999</v>
      </c>
      <c r="I741">
        <v>-1.6109169000000001</v>
      </c>
      <c r="J741">
        <v>3.0902981999999999</v>
      </c>
      <c r="K741">
        <v>2.8768063000000001</v>
      </c>
      <c r="L741">
        <v>-2.8646886</v>
      </c>
      <c r="M741">
        <v>-1.1884927999999999</v>
      </c>
      <c r="N741">
        <v>-6.8020819999999996E-2</v>
      </c>
      <c r="O741">
        <v>-1.2192905000000001</v>
      </c>
      <c r="P741">
        <v>17.429362999999999</v>
      </c>
      <c r="Q741">
        <v>12.782097</v>
      </c>
    </row>
    <row r="742" spans="1:17" x14ac:dyDescent="0.3">
      <c r="A742" s="1">
        <v>44936</v>
      </c>
      <c r="B742">
        <v>1.4957666000000001</v>
      </c>
      <c r="C742">
        <v>0.62398909999999996</v>
      </c>
      <c r="D742">
        <v>2.8137802999999999</v>
      </c>
      <c r="E742">
        <v>0.85489749999999998</v>
      </c>
      <c r="F742">
        <v>-0.24759173000000001</v>
      </c>
      <c r="G742">
        <v>0.53853989999999996</v>
      </c>
      <c r="H742">
        <v>1.6245126999999999</v>
      </c>
      <c r="I742">
        <v>1.2267351</v>
      </c>
      <c r="J742">
        <v>1.8921971</v>
      </c>
      <c r="K742">
        <v>-1.933676</v>
      </c>
      <c r="L742">
        <v>1.6712666</v>
      </c>
      <c r="M742">
        <v>1.3906955999999999</v>
      </c>
      <c r="N742">
        <v>-0.84034799999999998</v>
      </c>
      <c r="O742">
        <v>0.54734945000000002</v>
      </c>
      <c r="P742">
        <v>17.455470999999999</v>
      </c>
      <c r="Q742">
        <v>13.065004</v>
      </c>
    </row>
    <row r="743" spans="1:17" x14ac:dyDescent="0.3">
      <c r="A743" s="1">
        <v>44937</v>
      </c>
      <c r="B743">
        <v>-1.709336</v>
      </c>
      <c r="C743">
        <v>-0.38026569999999998</v>
      </c>
      <c r="D743">
        <v>5.3250789999999999E-2</v>
      </c>
      <c r="E743">
        <v>3.1562448000000001</v>
      </c>
      <c r="F743">
        <v>0.68758726000000003</v>
      </c>
      <c r="G743">
        <v>2.2424936</v>
      </c>
      <c r="H743">
        <v>-0.87777375999999996</v>
      </c>
      <c r="I743">
        <v>0.72065590000000002</v>
      </c>
      <c r="J743">
        <v>0.70756673999999997</v>
      </c>
      <c r="K743">
        <v>0.95604659999999997</v>
      </c>
      <c r="L743">
        <v>0.21647215</v>
      </c>
      <c r="M743">
        <v>2.4991154999999998</v>
      </c>
      <c r="N743">
        <v>1.5205264000000001</v>
      </c>
      <c r="O743">
        <v>3.6390424000000001</v>
      </c>
      <c r="P743">
        <v>-6.488645</v>
      </c>
      <c r="Q743">
        <v>1.4256120000000001</v>
      </c>
    </row>
    <row r="744" spans="1:17" x14ac:dyDescent="0.3">
      <c r="A744" s="1">
        <v>44938</v>
      </c>
      <c r="B744">
        <v>1.5013576</v>
      </c>
      <c r="C744">
        <v>0.71767570000000003</v>
      </c>
      <c r="D744">
        <v>2.8456807</v>
      </c>
      <c r="E744">
        <v>1.13374</v>
      </c>
      <c r="F744">
        <v>0.62900780000000001</v>
      </c>
      <c r="G744">
        <v>-8.7994340000000004E-2</v>
      </c>
      <c r="H744">
        <v>-2.8079748000000002E-2</v>
      </c>
      <c r="I744">
        <v>2.1011948999999999</v>
      </c>
      <c r="J744">
        <v>3.1583190000000001</v>
      </c>
      <c r="K744">
        <v>2.2936702000000002</v>
      </c>
      <c r="L744">
        <v>1.7023921</v>
      </c>
      <c r="M744">
        <v>-0.66902640000000002</v>
      </c>
      <c r="N744">
        <v>0.98195076000000003</v>
      </c>
      <c r="O744">
        <v>-0.454098</v>
      </c>
      <c r="P744">
        <v>30.875720000000001</v>
      </c>
      <c r="Q744">
        <v>8.5559370000000001</v>
      </c>
    </row>
    <row r="745" spans="1:17" x14ac:dyDescent="0.3">
      <c r="A745" s="1">
        <v>44939</v>
      </c>
      <c r="B745">
        <v>-0.24604797</v>
      </c>
      <c r="C745">
        <v>-0.51807760000000003</v>
      </c>
      <c r="D745">
        <v>-0.16843079999999999</v>
      </c>
      <c r="E745">
        <v>-6.4432619999999996E-2</v>
      </c>
      <c r="F745">
        <v>-0.86856484</v>
      </c>
      <c r="G745">
        <v>0.64300299999999999</v>
      </c>
      <c r="H745">
        <v>-0.36520362000000001</v>
      </c>
      <c r="I745">
        <v>1.3107538000000001</v>
      </c>
      <c r="J745">
        <v>1.9761682</v>
      </c>
      <c r="K745">
        <v>-0.43171048000000001</v>
      </c>
      <c r="L745">
        <v>0.95897909999999997</v>
      </c>
      <c r="M745">
        <v>-0.17982124999999999</v>
      </c>
      <c r="N745">
        <v>1.2109756</v>
      </c>
      <c r="O745">
        <v>0.71719885000000005</v>
      </c>
      <c r="P745">
        <v>8.8471170000000008</v>
      </c>
      <c r="Q745">
        <v>4.7265410000000001</v>
      </c>
    </row>
    <row r="746" spans="1:17" x14ac:dyDescent="0.3">
      <c r="A746" s="1">
        <v>44940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s="1">
        <v>44941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 s="1">
        <v>44942</v>
      </c>
      <c r="B748">
        <v>-0.47931075000000001</v>
      </c>
      <c r="C748">
        <v>-0.47931075000000001</v>
      </c>
      <c r="D748">
        <v>-0.47931075000000001</v>
      </c>
      <c r="E748">
        <v>-0.47931075000000001</v>
      </c>
      <c r="F748">
        <v>-0.47931075000000001</v>
      </c>
      <c r="G748">
        <v>-0.47931075000000001</v>
      </c>
      <c r="H748">
        <v>-0.47931075000000001</v>
      </c>
      <c r="I748">
        <v>-1.6796708</v>
      </c>
      <c r="J748">
        <v>-0.47931075000000001</v>
      </c>
      <c r="K748">
        <v>-0.47931075000000001</v>
      </c>
      <c r="L748">
        <v>-0.47931075000000001</v>
      </c>
      <c r="M748">
        <v>-0.47931075000000001</v>
      </c>
      <c r="N748">
        <v>-0.47931075000000001</v>
      </c>
      <c r="O748">
        <v>-0.47931075000000001</v>
      </c>
      <c r="P748">
        <v>-0.47931075000000001</v>
      </c>
      <c r="Q748">
        <v>-0.47931075000000001</v>
      </c>
    </row>
    <row r="749" spans="1:17" x14ac:dyDescent="0.3">
      <c r="A749" s="1">
        <v>44943</v>
      </c>
      <c r="B749">
        <v>-2.1442294</v>
      </c>
      <c r="C749">
        <v>-1.5335916999999999</v>
      </c>
      <c r="D749">
        <v>-0.91068744999999995</v>
      </c>
      <c r="E749">
        <v>0.74467660000000002</v>
      </c>
      <c r="F749">
        <v>0.31678677</v>
      </c>
      <c r="G749">
        <v>1.1532663999999999</v>
      </c>
      <c r="H749">
        <v>-4.0513754000000004</v>
      </c>
      <c r="I749">
        <v>1.3666034</v>
      </c>
      <c r="J749">
        <v>5.0400495999999997</v>
      </c>
      <c r="K749">
        <v>0.20823479</v>
      </c>
      <c r="L749">
        <v>-0.57831407000000001</v>
      </c>
      <c r="M749">
        <v>0.13258457000000001</v>
      </c>
      <c r="N749">
        <v>5.2119135999999999</v>
      </c>
      <c r="O749">
        <v>-0.62826276000000003</v>
      </c>
      <c r="P749">
        <v>9.2843169999999997</v>
      </c>
      <c r="Q749">
        <v>8.621454</v>
      </c>
    </row>
    <row r="750" spans="1:17" x14ac:dyDescent="0.3">
      <c r="A750" s="1">
        <v>44944</v>
      </c>
      <c r="B750">
        <v>-2.2568999999999999</v>
      </c>
      <c r="C750">
        <v>-0.83897113999999995</v>
      </c>
      <c r="D750">
        <v>-1.8318534</v>
      </c>
      <c r="E750">
        <v>-1.9918739999999999</v>
      </c>
      <c r="F750">
        <v>-0.95862150000000002</v>
      </c>
      <c r="G750">
        <v>-0.64137580000000005</v>
      </c>
      <c r="H750">
        <v>-4.6095014000000001</v>
      </c>
      <c r="I750">
        <v>0.93868969999999996</v>
      </c>
      <c r="J750">
        <v>-1.9389689000000001</v>
      </c>
      <c r="K750">
        <v>-3.3101379999999998</v>
      </c>
      <c r="L750">
        <v>-1.4459252</v>
      </c>
      <c r="M750">
        <v>-4.3423413999999996</v>
      </c>
      <c r="N750">
        <v>-3.3859968</v>
      </c>
      <c r="O750">
        <v>-0.29096602999999999</v>
      </c>
      <c r="P750">
        <v>-17.529892</v>
      </c>
      <c r="Q750">
        <v>-7.3562859999999999</v>
      </c>
    </row>
    <row r="751" spans="1:17" x14ac:dyDescent="0.3">
      <c r="A751" s="1">
        <v>44945</v>
      </c>
      <c r="B751">
        <v>-0.20811557999999999</v>
      </c>
      <c r="C751">
        <v>-0.95096826999999995</v>
      </c>
      <c r="D751">
        <v>1.9105315</v>
      </c>
      <c r="E751">
        <v>-2.0705998000000001</v>
      </c>
      <c r="F751">
        <v>-2.3515820000000001</v>
      </c>
      <c r="G751">
        <v>-0.38813950000000003</v>
      </c>
      <c r="H751">
        <v>0.9505749</v>
      </c>
      <c r="I751">
        <v>-1.7237365</v>
      </c>
      <c r="J751">
        <v>-3.9389968</v>
      </c>
      <c r="K751">
        <v>-4.1454789999999999</v>
      </c>
      <c r="L751">
        <v>-2.7440964999999999</v>
      </c>
      <c r="M751">
        <v>-4.0776490000000001</v>
      </c>
      <c r="N751">
        <v>-1.5660107000000001</v>
      </c>
      <c r="O751">
        <v>1.6766071</v>
      </c>
      <c r="P751">
        <v>5.7636500000000002</v>
      </c>
      <c r="Q751">
        <v>-1.9989132999999999</v>
      </c>
    </row>
    <row r="752" spans="1:17" x14ac:dyDescent="0.3">
      <c r="A752" s="1">
        <v>44946</v>
      </c>
      <c r="B752">
        <v>0.11763572999999999</v>
      </c>
      <c r="C752">
        <v>0.25399923000000002</v>
      </c>
      <c r="D752">
        <v>2.6391863999999998</v>
      </c>
      <c r="E752">
        <v>3.8517475000000001</v>
      </c>
      <c r="F752">
        <v>1.6137123</v>
      </c>
      <c r="G752">
        <v>2.1950364000000002</v>
      </c>
      <c r="H752">
        <v>3.0148864</v>
      </c>
      <c r="I752">
        <v>-0.51738620000000002</v>
      </c>
      <c r="J752">
        <v>6.6911816999999996</v>
      </c>
      <c r="K752">
        <v>4.4396519999999997</v>
      </c>
      <c r="L752">
        <v>1.8835306000000001</v>
      </c>
      <c r="M752">
        <v>3.0719042000000001</v>
      </c>
      <c r="N752">
        <v>3.8427234000000001</v>
      </c>
      <c r="O752">
        <v>5.6233287000000001</v>
      </c>
      <c r="P752">
        <v>10.239946</v>
      </c>
      <c r="Q752">
        <v>11.913657000000001</v>
      </c>
    </row>
    <row r="753" spans="1:17" x14ac:dyDescent="0.3">
      <c r="A753" s="1">
        <v>44947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s="1">
        <v>44948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 s="1">
        <v>44949</v>
      </c>
      <c r="B755">
        <v>-0.92499849999999995</v>
      </c>
      <c r="C755">
        <v>-0.516814</v>
      </c>
      <c r="D755">
        <v>2.7983188999999999</v>
      </c>
      <c r="E755">
        <v>0.98242759999999996</v>
      </c>
      <c r="F755">
        <v>1.9008993999999999</v>
      </c>
      <c r="G755">
        <v>2.3500443</v>
      </c>
      <c r="H755">
        <v>3.1999946000000001</v>
      </c>
      <c r="I755">
        <v>0.68364142999999999</v>
      </c>
      <c r="J755">
        <v>7.590103</v>
      </c>
      <c r="K755">
        <v>6.9559215999999999</v>
      </c>
      <c r="L755">
        <v>1.1973857999999999</v>
      </c>
      <c r="M755">
        <v>2.0946264000000001</v>
      </c>
      <c r="N755">
        <v>2.7946949999999999</v>
      </c>
      <c r="O755">
        <v>1.8057585</v>
      </c>
      <c r="P755">
        <v>11.524164000000001</v>
      </c>
      <c r="Q755">
        <v>1.4503239999999999</v>
      </c>
    </row>
    <row r="756" spans="1:17" x14ac:dyDescent="0.3">
      <c r="A756" s="1">
        <v>44950</v>
      </c>
      <c r="B756">
        <v>1.9934297000000001</v>
      </c>
      <c r="C756">
        <v>0.99743605000000002</v>
      </c>
      <c r="D756">
        <v>-9.0742110000000001E-2</v>
      </c>
      <c r="E756">
        <v>-0.22261143</v>
      </c>
      <c r="F756">
        <v>0.58456660000000005</v>
      </c>
      <c r="G756">
        <v>1.0063051999999999</v>
      </c>
      <c r="H756">
        <v>0.51679609999999998</v>
      </c>
      <c r="I756">
        <v>2.2277236</v>
      </c>
      <c r="J756">
        <v>0.37513970000000002</v>
      </c>
      <c r="K756">
        <v>-1.8029630000000001</v>
      </c>
      <c r="L756">
        <v>1.9430160000000001</v>
      </c>
      <c r="M756">
        <v>1.9699215999999999</v>
      </c>
      <c r="N756">
        <v>-1.5992522</v>
      </c>
      <c r="O756">
        <v>-2.0943999999999998</v>
      </c>
      <c r="P756">
        <v>-2.2222219999999999</v>
      </c>
      <c r="Q756">
        <v>-4.2977094999999998</v>
      </c>
    </row>
    <row r="757" spans="1:17" x14ac:dyDescent="0.3">
      <c r="A757" s="1">
        <v>44951</v>
      </c>
      <c r="B757">
        <v>-0.51742790000000005</v>
      </c>
      <c r="C757">
        <v>1.2499571</v>
      </c>
      <c r="D757">
        <v>-1.4377773</v>
      </c>
      <c r="E757">
        <v>-0.88449120000000003</v>
      </c>
      <c r="F757">
        <v>-0.18465519</v>
      </c>
      <c r="G757">
        <v>-0.76411960000000001</v>
      </c>
      <c r="H757">
        <v>1.2424230000000001</v>
      </c>
      <c r="I757">
        <v>-0.91858505999999995</v>
      </c>
      <c r="J757">
        <v>4.7445296999999997E-3</v>
      </c>
      <c r="K757">
        <v>-6.1796308</v>
      </c>
      <c r="L757">
        <v>2.5820731999999999E-2</v>
      </c>
      <c r="M757">
        <v>-1.0027528000000001</v>
      </c>
      <c r="N757">
        <v>-3.8985192999999998</v>
      </c>
      <c r="O757">
        <v>-2.8263091999999999</v>
      </c>
      <c r="P757">
        <v>-0.86193085000000003</v>
      </c>
      <c r="Q757">
        <v>-1.7755031999999999</v>
      </c>
    </row>
    <row r="758" spans="1:17" x14ac:dyDescent="0.3">
      <c r="A758" s="1">
        <v>44952</v>
      </c>
      <c r="B758">
        <v>-0.23389459000000001</v>
      </c>
      <c r="C758">
        <v>0.33311844000000002</v>
      </c>
      <c r="D758">
        <v>4.0102004999999998</v>
      </c>
      <c r="E758">
        <v>2.9834866999999998</v>
      </c>
      <c r="F758">
        <v>2.1154404000000002</v>
      </c>
      <c r="G758">
        <v>1.3938307999999999</v>
      </c>
      <c r="H758">
        <v>-8.5246559999999999E-2</v>
      </c>
      <c r="I758">
        <v>-0.75627564999999997</v>
      </c>
      <c r="J758">
        <v>2.3915647999999998</v>
      </c>
      <c r="K758">
        <v>-2.1740556</v>
      </c>
      <c r="L758">
        <v>1.3374686</v>
      </c>
      <c r="M758">
        <v>0.12044906599999999</v>
      </c>
      <c r="N758">
        <v>3.5319805</v>
      </c>
      <c r="O758">
        <v>2.3281455000000002</v>
      </c>
      <c r="P758">
        <v>-8.5246559999999999E-2</v>
      </c>
      <c r="Q758">
        <v>0.40713549999999998</v>
      </c>
    </row>
    <row r="759" spans="1:17" x14ac:dyDescent="0.3">
      <c r="A759" s="1">
        <v>44953</v>
      </c>
      <c r="B759">
        <v>0.96799135000000003</v>
      </c>
      <c r="C759">
        <v>-1.2700796000000001</v>
      </c>
      <c r="D759">
        <v>3.0644654999999998</v>
      </c>
      <c r="E759">
        <v>0.11329651</v>
      </c>
      <c r="F759">
        <v>-1.2198806</v>
      </c>
      <c r="G759">
        <v>1.4178394999999999</v>
      </c>
      <c r="H759">
        <v>3.0882000000000001</v>
      </c>
      <c r="I759">
        <v>1.5286207000000001</v>
      </c>
      <c r="J759">
        <v>2.8932690000000001</v>
      </c>
      <c r="K759">
        <v>2.3986459</v>
      </c>
      <c r="L759">
        <v>0.97244980000000003</v>
      </c>
      <c r="M759">
        <v>0.41147470000000003</v>
      </c>
      <c r="N759">
        <v>-6.6179039999999995E-2</v>
      </c>
      <c r="O759">
        <v>1.9467235000000001</v>
      </c>
      <c r="P759">
        <v>-8.2981700000000007</v>
      </c>
      <c r="Q759">
        <v>15.805197</v>
      </c>
    </row>
    <row r="760" spans="1:17" x14ac:dyDescent="0.3">
      <c r="A760" s="1">
        <v>44954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s="1">
        <v>44955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s="1">
        <v>44956</v>
      </c>
      <c r="B762">
        <v>0.67664385000000005</v>
      </c>
      <c r="C762">
        <v>-0.15907288</v>
      </c>
      <c r="D762">
        <v>-3.4029840999999998</v>
      </c>
      <c r="E762">
        <v>-2.5178373000000001</v>
      </c>
      <c r="F762">
        <v>-1.9378245000000001</v>
      </c>
      <c r="G762">
        <v>-2.3301004999999999</v>
      </c>
      <c r="H762">
        <v>0.16088485999999999</v>
      </c>
      <c r="I762">
        <v>-1.0371745000000001</v>
      </c>
      <c r="J762">
        <v>-6.2166633999999998</v>
      </c>
      <c r="K762">
        <v>-3.2400131000000001</v>
      </c>
      <c r="L762">
        <v>-1.4742850999999999</v>
      </c>
      <c r="M762">
        <v>-1.9171416999999999</v>
      </c>
      <c r="N762">
        <v>-3.1752764999999998</v>
      </c>
      <c r="O762">
        <v>-2.7662635</v>
      </c>
      <c r="P762">
        <v>-10.892552</v>
      </c>
      <c r="Q762">
        <v>-8.7904630000000008</v>
      </c>
    </row>
    <row r="763" spans="1:17" x14ac:dyDescent="0.3">
      <c r="A763" s="1">
        <v>44957</v>
      </c>
      <c r="B763">
        <v>1.6380668</v>
      </c>
      <c r="C763">
        <v>1.9577264999999999</v>
      </c>
      <c r="D763">
        <v>1.6702174999999999</v>
      </c>
      <c r="E763">
        <v>2.4756312</v>
      </c>
      <c r="F763">
        <v>0.98116400000000004</v>
      </c>
      <c r="G763">
        <v>1.2720585</v>
      </c>
      <c r="H763">
        <v>-1.1057018999999999</v>
      </c>
      <c r="I763">
        <v>0.47808886</v>
      </c>
      <c r="J763">
        <v>2.3308396</v>
      </c>
      <c r="K763">
        <v>2.2359610000000001</v>
      </c>
      <c r="L763">
        <v>-3.1682432</v>
      </c>
      <c r="M763">
        <v>6.6915154000000001</v>
      </c>
      <c r="N763">
        <v>4.8518299999999996</v>
      </c>
      <c r="O763">
        <v>2.3338198999999999</v>
      </c>
      <c r="P763">
        <v>0.92658996999999999</v>
      </c>
      <c r="Q763">
        <v>4.5128703000000003</v>
      </c>
    </row>
    <row r="764" spans="1:17" x14ac:dyDescent="0.3">
      <c r="A764" s="1">
        <v>44958</v>
      </c>
      <c r="B764">
        <v>0.25202036</v>
      </c>
      <c r="C764">
        <v>1.0748386000000001</v>
      </c>
      <c r="D764">
        <v>2.7482389999999999</v>
      </c>
      <c r="E764">
        <v>1.9562006000000001</v>
      </c>
      <c r="F764">
        <v>2.9947758000000002</v>
      </c>
      <c r="G764">
        <v>0.75324774000000005</v>
      </c>
      <c r="H764">
        <v>2.4439454</v>
      </c>
      <c r="I764">
        <v>0.40612219999999999</v>
      </c>
      <c r="J764">
        <v>7.1574330000000002</v>
      </c>
      <c r="K764">
        <v>3.3377528000000001</v>
      </c>
      <c r="L764">
        <v>-1.1261523</v>
      </c>
      <c r="M764">
        <v>2.8555036</v>
      </c>
      <c r="N764">
        <v>4.3056010000000002</v>
      </c>
      <c r="O764">
        <v>1.5715479999999999</v>
      </c>
      <c r="P764">
        <v>4.2614700000000001</v>
      </c>
      <c r="Q764">
        <v>12.305058000000001</v>
      </c>
    </row>
    <row r="765" spans="1:17" x14ac:dyDescent="0.3">
      <c r="A765" s="1">
        <v>44959</v>
      </c>
      <c r="B765">
        <v>-0.56457520000000005</v>
      </c>
      <c r="C765">
        <v>-3.5362719999999999</v>
      </c>
      <c r="D765">
        <v>22.176075000000001</v>
      </c>
      <c r="E765">
        <v>3.7489772000000001</v>
      </c>
      <c r="F765">
        <v>-0.40084123999999999</v>
      </c>
      <c r="G765">
        <v>2.7756213999999999</v>
      </c>
      <c r="H765">
        <v>0.54235460000000002</v>
      </c>
      <c r="I765">
        <v>-2.5270700000000001</v>
      </c>
      <c r="J765">
        <v>2.7273417000000002</v>
      </c>
      <c r="K765">
        <v>1.3947845000000001</v>
      </c>
      <c r="L765">
        <v>-2.7401209999999998</v>
      </c>
      <c r="M765">
        <v>3.0274033999999999</v>
      </c>
      <c r="N765">
        <v>3.9725423000000002</v>
      </c>
      <c r="O765">
        <v>6.3160059999999998</v>
      </c>
      <c r="P765">
        <v>5.4283140000000003</v>
      </c>
      <c r="Q765">
        <v>22.875177000000001</v>
      </c>
    </row>
    <row r="766" spans="1:17" x14ac:dyDescent="0.3">
      <c r="A766" s="1">
        <v>44960</v>
      </c>
      <c r="B766">
        <v>-2.4998188000000001E-2</v>
      </c>
      <c r="C766">
        <v>-0.46089888000000001</v>
      </c>
      <c r="D766">
        <v>-0.44977070000000002</v>
      </c>
      <c r="E766">
        <v>-1.6339539999999999</v>
      </c>
      <c r="F766">
        <v>-0.60971975</v>
      </c>
      <c r="G766">
        <v>3.2038926999999999</v>
      </c>
      <c r="H766">
        <v>-3.8227080999999998</v>
      </c>
      <c r="I766">
        <v>-2.8846085000000001</v>
      </c>
      <c r="J766">
        <v>-2.0804942</v>
      </c>
      <c r="K766">
        <v>-2.2686183</v>
      </c>
      <c r="L766">
        <v>1.9222497999999999</v>
      </c>
      <c r="M766">
        <v>-0.69619419999999999</v>
      </c>
      <c r="N766">
        <v>-1.3138711000000001</v>
      </c>
      <c r="O766">
        <v>-2.0221293</v>
      </c>
      <c r="P766">
        <v>-10.965973</v>
      </c>
      <c r="Q766">
        <v>-7.7012960000000001</v>
      </c>
    </row>
    <row r="767" spans="1:17" x14ac:dyDescent="0.3">
      <c r="A767" s="1">
        <v>44961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s="1">
        <v>44962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s="1">
        <v>44963</v>
      </c>
      <c r="B769">
        <v>1.3346910000000001</v>
      </c>
      <c r="C769">
        <v>-0.36060214000000002</v>
      </c>
      <c r="D769">
        <v>1.642549</v>
      </c>
      <c r="E769">
        <v>1.2761115999999999</v>
      </c>
      <c r="F769">
        <v>2.5267719999999998</v>
      </c>
      <c r="G769">
        <v>7.236004E-2</v>
      </c>
      <c r="H769">
        <v>-2.4314225</v>
      </c>
      <c r="I769">
        <v>0.77884200000000003</v>
      </c>
      <c r="J769">
        <v>1.8461822999999999</v>
      </c>
      <c r="K769">
        <v>-0.82453489999999996</v>
      </c>
      <c r="L769">
        <v>3.4046053999999999</v>
      </c>
      <c r="M769">
        <v>-0.46656727999999997</v>
      </c>
      <c r="N769">
        <v>-1.8155873</v>
      </c>
      <c r="O769">
        <v>7.0989129999999998E-2</v>
      </c>
      <c r="P769">
        <v>2.0434260000000002</v>
      </c>
      <c r="Q769">
        <v>1.8446921999999999</v>
      </c>
    </row>
    <row r="770" spans="1:17" x14ac:dyDescent="0.3">
      <c r="A770" s="1">
        <v>44964</v>
      </c>
      <c r="B770">
        <v>-1.5645385000000001</v>
      </c>
      <c r="C770">
        <v>0.92749596000000001</v>
      </c>
      <c r="D770">
        <v>3.2020211000000001</v>
      </c>
      <c r="E770">
        <v>4.4184804</v>
      </c>
      <c r="F770">
        <v>2.3990154000000001</v>
      </c>
      <c r="G770">
        <v>2.1360039999999998</v>
      </c>
      <c r="H770">
        <v>1.7773867000000001</v>
      </c>
      <c r="I770">
        <v>2.2219061999999998</v>
      </c>
      <c r="J770">
        <v>5.3583264000000002</v>
      </c>
      <c r="K770">
        <v>7.6172589999999998</v>
      </c>
      <c r="L770">
        <v>-0.49393176999999999</v>
      </c>
      <c r="M770">
        <v>-1.6815424000000001</v>
      </c>
      <c r="N770">
        <v>4.9422620000000004</v>
      </c>
      <c r="O770">
        <v>4.823518</v>
      </c>
      <c r="P770">
        <v>0.49061775000000002</v>
      </c>
      <c r="Q770">
        <v>-4.0511727000000004</v>
      </c>
    </row>
    <row r="771" spans="1:17" x14ac:dyDescent="0.3">
      <c r="A771" s="1">
        <v>44965</v>
      </c>
      <c r="B771">
        <v>0.31207800000000002</v>
      </c>
      <c r="C771">
        <v>0.96201897000000003</v>
      </c>
      <c r="D771">
        <v>-3.9042531999999999</v>
      </c>
      <c r="E771">
        <v>7.4934959999999995E-2</v>
      </c>
      <c r="F771">
        <v>-1.6950607</v>
      </c>
      <c r="G771">
        <v>-1.3857484</v>
      </c>
      <c r="H771">
        <v>-2.1942854000000001</v>
      </c>
      <c r="I771">
        <v>0.59663060000000001</v>
      </c>
      <c r="J771">
        <v>0.53123235999999996</v>
      </c>
      <c r="K771">
        <v>3.5460471999999998</v>
      </c>
      <c r="L771">
        <v>6.8688390000000002E-2</v>
      </c>
      <c r="M771">
        <v>0.28342010000000001</v>
      </c>
      <c r="N771">
        <v>0.28998852000000003</v>
      </c>
      <c r="O771">
        <v>-7.3263525999999999</v>
      </c>
      <c r="P771">
        <v>-3.7139356000000001</v>
      </c>
      <c r="Q771">
        <v>-2.3966908</v>
      </c>
    </row>
    <row r="772" spans="1:17" x14ac:dyDescent="0.3">
      <c r="A772" s="1">
        <v>44966</v>
      </c>
      <c r="B772">
        <v>-1.7405212000000001</v>
      </c>
      <c r="C772">
        <v>-0.65571069999999998</v>
      </c>
      <c r="D772">
        <v>-2.9923139999999999</v>
      </c>
      <c r="E772">
        <v>-1.1542082</v>
      </c>
      <c r="F772">
        <v>-0.37038922000000002</v>
      </c>
      <c r="G772">
        <v>-0.67933200000000005</v>
      </c>
      <c r="H772">
        <v>5.0256968000000004</v>
      </c>
      <c r="I772">
        <v>1.2762308</v>
      </c>
      <c r="J772">
        <v>0.60644149999999997</v>
      </c>
      <c r="K772">
        <v>-0.49673319999999999</v>
      </c>
      <c r="L772">
        <v>-1.0289192</v>
      </c>
      <c r="M772">
        <v>-0.14394522000000001</v>
      </c>
      <c r="N772">
        <v>-0.91413259999999996</v>
      </c>
      <c r="O772">
        <v>-4.3762565000000002</v>
      </c>
      <c r="P772">
        <v>-12.618083</v>
      </c>
      <c r="Q772">
        <v>-14.11708</v>
      </c>
    </row>
    <row r="773" spans="1:17" x14ac:dyDescent="0.3">
      <c r="A773" s="1">
        <v>44967</v>
      </c>
      <c r="B773">
        <v>0.88912250000000004</v>
      </c>
      <c r="C773">
        <v>0.98211764999999995</v>
      </c>
      <c r="D773">
        <v>-1.7422795</v>
      </c>
      <c r="E773">
        <v>0.18680095999999999</v>
      </c>
      <c r="F773">
        <v>-0.64681770000000005</v>
      </c>
      <c r="G773">
        <v>0.63099859999999997</v>
      </c>
      <c r="H773">
        <v>1.3936995999999999</v>
      </c>
      <c r="I773">
        <v>0.8743763</v>
      </c>
      <c r="J773">
        <v>-4.4328690000000002</v>
      </c>
      <c r="K773">
        <v>-7.2482823999999999</v>
      </c>
      <c r="L773">
        <v>0.95137360000000004</v>
      </c>
      <c r="M773">
        <v>-0.75789094000000001</v>
      </c>
      <c r="N773">
        <v>-3.5626112999999999</v>
      </c>
      <c r="O773">
        <v>-8.0084799999999998E-2</v>
      </c>
      <c r="P773">
        <v>-0.12133121500000001</v>
      </c>
      <c r="Q773">
        <v>-3.8911880000000001</v>
      </c>
    </row>
    <row r="774" spans="1:17" x14ac:dyDescent="0.3">
      <c r="A774" s="1">
        <v>44968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s="1">
        <v>44969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s="1">
        <v>44970</v>
      </c>
      <c r="B776">
        <v>1.7346143999999999</v>
      </c>
      <c r="C776">
        <v>2.9756904</v>
      </c>
      <c r="D776">
        <v>4.0131690000000004</v>
      </c>
      <c r="E776">
        <v>4.1064619999999996</v>
      </c>
      <c r="F776">
        <v>2.2916436</v>
      </c>
      <c r="G776">
        <v>2.8510213000000002</v>
      </c>
      <c r="H776">
        <v>-1.8099546</v>
      </c>
      <c r="I776">
        <v>-0.10787845</v>
      </c>
      <c r="J776">
        <v>3.4352898999999999</v>
      </c>
      <c r="K776">
        <v>6.2583565999999999</v>
      </c>
      <c r="L776">
        <v>1.1480808</v>
      </c>
      <c r="M776">
        <v>3.3199548999999999</v>
      </c>
      <c r="N776">
        <v>3.9265156000000001</v>
      </c>
      <c r="O776">
        <v>0.99512339999999999</v>
      </c>
      <c r="P776">
        <v>-0.24127364000000001</v>
      </c>
      <c r="Q776">
        <v>-0.26770233999999998</v>
      </c>
    </row>
    <row r="777" spans="1:17" x14ac:dyDescent="0.3">
      <c r="A777" s="1">
        <v>44971</v>
      </c>
      <c r="B777">
        <v>-0.5899489</v>
      </c>
      <c r="C777">
        <v>2.3961067000000001E-3</v>
      </c>
      <c r="D777">
        <v>-0.58690310000000001</v>
      </c>
      <c r="E777">
        <v>-0.30324459999999998</v>
      </c>
      <c r="F777">
        <v>-0.41785835999999998</v>
      </c>
      <c r="G777">
        <v>-1.0344982</v>
      </c>
      <c r="H777">
        <v>0.91048479999999998</v>
      </c>
      <c r="I777">
        <v>-4.9883126999999999E-2</v>
      </c>
      <c r="J777">
        <v>4.7816156999999997</v>
      </c>
      <c r="K777">
        <v>2.0626663999999999</v>
      </c>
      <c r="L777">
        <v>-2.1325110999999999</v>
      </c>
      <c r="M777">
        <v>-1.1381327999999999</v>
      </c>
      <c r="N777">
        <v>3.0535459999999999</v>
      </c>
      <c r="O777">
        <v>-0.54106116000000004</v>
      </c>
      <c r="P777">
        <v>14.165782999999999</v>
      </c>
      <c r="Q777">
        <v>4.0198444999999996</v>
      </c>
    </row>
    <row r="778" spans="1:17" x14ac:dyDescent="0.3">
      <c r="A778" s="1">
        <v>44972</v>
      </c>
      <c r="B778">
        <v>1.1296272000000001</v>
      </c>
      <c r="C778">
        <v>1.0454893000000001</v>
      </c>
      <c r="D778">
        <v>-0.30118823</v>
      </c>
      <c r="E778">
        <v>0.19910336000000001</v>
      </c>
      <c r="F778">
        <v>1.9066095000000001</v>
      </c>
      <c r="G778">
        <v>2.4087071</v>
      </c>
      <c r="H778">
        <v>2.7853490000000001</v>
      </c>
      <c r="I778">
        <v>-1.1399925</v>
      </c>
      <c r="J778">
        <v>9.4223020000000005E-2</v>
      </c>
      <c r="K778">
        <v>3.8477777999999998</v>
      </c>
      <c r="L778">
        <v>2.7983069999999999</v>
      </c>
      <c r="M778">
        <v>1.6500950000000001</v>
      </c>
      <c r="N778">
        <v>4.6604036999999998</v>
      </c>
      <c r="O778">
        <v>3.4153699999999998</v>
      </c>
      <c r="P778">
        <v>19.491827000000001</v>
      </c>
      <c r="Q778">
        <v>18.645524999999999</v>
      </c>
    </row>
    <row r="779" spans="1:17" x14ac:dyDescent="0.3">
      <c r="A779" s="1">
        <v>44973</v>
      </c>
      <c r="B779">
        <v>-1.1295259</v>
      </c>
      <c r="C779">
        <v>-0.3463328</v>
      </c>
      <c r="D779">
        <v>-2.4592817</v>
      </c>
      <c r="E779">
        <v>-2.4572910000000001</v>
      </c>
      <c r="F779">
        <v>-0.96848610000000002</v>
      </c>
      <c r="G779">
        <v>-0.83454850000000003</v>
      </c>
      <c r="H779">
        <v>-1.5257358999999999</v>
      </c>
      <c r="I779">
        <v>0.95893145000000002</v>
      </c>
      <c r="J779">
        <v>-3.143859</v>
      </c>
      <c r="K779">
        <v>-3.8844347000000001E-2</v>
      </c>
      <c r="L779">
        <v>-0.66782235999999995</v>
      </c>
      <c r="M779">
        <v>0.50812959999999996</v>
      </c>
      <c r="N779">
        <v>-4.2794284999999999</v>
      </c>
      <c r="O779">
        <v>-1.2676597000000001</v>
      </c>
      <c r="P779">
        <v>-9.1171919999999993</v>
      </c>
      <c r="Q779">
        <v>-5.2089395999999999</v>
      </c>
    </row>
    <row r="780" spans="1:17" x14ac:dyDescent="0.3">
      <c r="A780" s="1">
        <v>44974</v>
      </c>
      <c r="B780">
        <v>2.116692</v>
      </c>
      <c r="C780">
        <v>2.9580473999999999</v>
      </c>
      <c r="D780">
        <v>1.4099956</v>
      </c>
      <c r="E780">
        <v>-0.42626261999999998</v>
      </c>
      <c r="F780">
        <v>0.31814575</v>
      </c>
      <c r="G780">
        <v>0.388515</v>
      </c>
      <c r="H780">
        <v>-0.37686229999999998</v>
      </c>
      <c r="I780">
        <v>0.68874360000000001</v>
      </c>
      <c r="J780">
        <v>-1.6709149000000001</v>
      </c>
      <c r="K780">
        <v>1.341188</v>
      </c>
      <c r="L780">
        <v>1.6729832</v>
      </c>
      <c r="M780">
        <v>2.1071076</v>
      </c>
      <c r="N780">
        <v>0.38744210000000001</v>
      </c>
      <c r="O780">
        <v>-7.6639650000000004E-2</v>
      </c>
      <c r="P780">
        <v>8.0262779999999996</v>
      </c>
      <c r="Q780">
        <v>0.55042504999999997</v>
      </c>
    </row>
    <row r="781" spans="1:17" x14ac:dyDescent="0.3">
      <c r="A781" s="1">
        <v>44975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s="1">
        <v>44976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s="1">
        <v>44977</v>
      </c>
      <c r="B783">
        <v>-0.38471818000000002</v>
      </c>
      <c r="C783">
        <v>-0.38471818000000002</v>
      </c>
      <c r="D783">
        <v>-0.38471818000000002</v>
      </c>
      <c r="E783">
        <v>-0.38471818000000002</v>
      </c>
      <c r="F783">
        <v>-0.38471818000000002</v>
      </c>
      <c r="G783">
        <v>-0.38471818000000002</v>
      </c>
      <c r="H783">
        <v>-0.38471818000000002</v>
      </c>
      <c r="I783">
        <v>-0.83214639999999995</v>
      </c>
      <c r="J783">
        <v>-0.38471818000000002</v>
      </c>
      <c r="K783">
        <v>-0.38471818000000002</v>
      </c>
      <c r="L783">
        <v>-0.38471818000000002</v>
      </c>
      <c r="M783">
        <v>-0.38471818000000002</v>
      </c>
      <c r="N783">
        <v>-0.38471818000000002</v>
      </c>
      <c r="O783">
        <v>-0.38471818000000002</v>
      </c>
      <c r="P783">
        <v>-0.38471818000000002</v>
      </c>
      <c r="Q783">
        <v>-0.38471818000000002</v>
      </c>
    </row>
    <row r="784" spans="1:17" x14ac:dyDescent="0.3">
      <c r="A784" s="1">
        <v>44978</v>
      </c>
      <c r="B784">
        <v>-2.4344264999999998</v>
      </c>
      <c r="C784">
        <v>-1.4105380000000001</v>
      </c>
      <c r="D784">
        <v>-0.35896299999999998</v>
      </c>
      <c r="E784">
        <v>-1.9865632</v>
      </c>
      <c r="F784">
        <v>-2.2572040000000002</v>
      </c>
      <c r="G784">
        <v>-2.5664926000000001</v>
      </c>
      <c r="H784">
        <v>-9.3685089999999995</v>
      </c>
      <c r="I784">
        <v>0.36929846</v>
      </c>
      <c r="J784">
        <v>-3.3264577000000002</v>
      </c>
      <c r="K784">
        <v>-4.8822346000000003</v>
      </c>
      <c r="L784">
        <v>-2.7559578</v>
      </c>
      <c r="M784">
        <v>-5.4960966000000004</v>
      </c>
      <c r="N784">
        <v>-1.4903903000000001</v>
      </c>
      <c r="O784">
        <v>-2.6118576999999998</v>
      </c>
      <c r="P784">
        <v>-7.3060393000000001</v>
      </c>
      <c r="Q784">
        <v>-4.7013464000000003</v>
      </c>
    </row>
    <row r="785" spans="1:17" x14ac:dyDescent="0.3">
      <c r="A785" s="1">
        <v>44979</v>
      </c>
      <c r="B785">
        <v>0.88833569999999995</v>
      </c>
      <c r="C785">
        <v>0.84714889999999998</v>
      </c>
      <c r="D785">
        <v>0.12117624</v>
      </c>
      <c r="E785">
        <v>0.22063255000000001</v>
      </c>
      <c r="F785">
        <v>-0.24684668000000001</v>
      </c>
      <c r="G785">
        <v>0.97445250000000005</v>
      </c>
      <c r="H785">
        <v>0.39845704999999998</v>
      </c>
      <c r="I785">
        <v>-1.0400832</v>
      </c>
      <c r="J785">
        <v>1.1654377</v>
      </c>
      <c r="K785">
        <v>2.3983002</v>
      </c>
      <c r="L785">
        <v>-0.49666761999999998</v>
      </c>
      <c r="M785">
        <v>0.43343305999999998</v>
      </c>
      <c r="N785">
        <v>5.3395390000000003</v>
      </c>
      <c r="O785">
        <v>0.52930116999999999</v>
      </c>
      <c r="P785">
        <v>1.5301228</v>
      </c>
      <c r="Q785">
        <v>-0.76078769999999996</v>
      </c>
    </row>
    <row r="786" spans="1:17" x14ac:dyDescent="0.3">
      <c r="A786" s="1">
        <v>44980</v>
      </c>
      <c r="B786">
        <v>-2.4957180000000001</v>
      </c>
      <c r="C786">
        <v>-2.3519635000000001</v>
      </c>
      <c r="D786">
        <v>-6.3341856000000002E-2</v>
      </c>
      <c r="E786">
        <v>0.69066285999999999</v>
      </c>
      <c r="F786">
        <v>0.71858169999999999</v>
      </c>
      <c r="G786">
        <v>-0.27067659999999999</v>
      </c>
      <c r="H786">
        <v>0.81020594000000001</v>
      </c>
      <c r="I786">
        <v>-0.77468157000000004</v>
      </c>
      <c r="J786">
        <v>13.339817</v>
      </c>
      <c r="K786">
        <v>5.4227233000000004</v>
      </c>
      <c r="L786">
        <v>-0.57268739999999996</v>
      </c>
      <c r="M786">
        <v>-0.15496612000000001</v>
      </c>
      <c r="N786">
        <v>-0.75831413000000003</v>
      </c>
      <c r="O786">
        <v>-1.4220476</v>
      </c>
      <c r="P786">
        <v>0.64649579999999995</v>
      </c>
      <c r="Q786">
        <v>1.3194442</v>
      </c>
    </row>
    <row r="787" spans="1:17" x14ac:dyDescent="0.3">
      <c r="A787" s="1">
        <v>44981</v>
      </c>
      <c r="B787">
        <v>1.1419177</v>
      </c>
      <c r="C787">
        <v>0.37124157000000002</v>
      </c>
      <c r="D787">
        <v>-0.37111640000000001</v>
      </c>
      <c r="E787">
        <v>-1.5977204</v>
      </c>
      <c r="F787">
        <v>-0.44881104999999999</v>
      </c>
      <c r="G787">
        <v>-1.217562</v>
      </c>
      <c r="H787">
        <v>-0.53030250000000001</v>
      </c>
      <c r="I787">
        <v>0.26892423999999998</v>
      </c>
      <c r="J787">
        <v>-1.0131954999999999</v>
      </c>
      <c r="K787">
        <v>-3.378749</v>
      </c>
      <c r="L787">
        <v>-0.15884638000000001</v>
      </c>
      <c r="M787">
        <v>-0.85919500000000004</v>
      </c>
      <c r="N787">
        <v>0.45659541999999997</v>
      </c>
      <c r="O787">
        <v>-1.3542593000000001</v>
      </c>
      <c r="P787">
        <v>-7.8352094000000001</v>
      </c>
      <c r="Q787">
        <v>-5.7297525</v>
      </c>
    </row>
    <row r="788" spans="1:17" x14ac:dyDescent="0.3">
      <c r="A788" s="1">
        <v>44982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">
      <c r="A789" s="1">
        <v>44983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s="1">
        <v>44984</v>
      </c>
      <c r="B790">
        <v>1.7651676999999999</v>
      </c>
      <c r="C790">
        <v>1.2021184</v>
      </c>
      <c r="D790">
        <v>0.8928895</v>
      </c>
      <c r="E790">
        <v>1.7811893999999999</v>
      </c>
      <c r="F790">
        <v>2.7501345000000001</v>
      </c>
      <c r="G790">
        <v>2.2350192</v>
      </c>
      <c r="H790">
        <v>4.8359750000000004</v>
      </c>
      <c r="I790">
        <v>2.44658</v>
      </c>
      <c r="J790">
        <v>2.3349403999999998</v>
      </c>
      <c r="K790">
        <v>1.0780453999999999</v>
      </c>
      <c r="L790">
        <v>3.0345439999999999</v>
      </c>
      <c r="M790">
        <v>2.1699548000000002</v>
      </c>
      <c r="N790">
        <v>4.3123959999999997</v>
      </c>
      <c r="O790">
        <v>2.2405982</v>
      </c>
      <c r="P790">
        <v>8.087707</v>
      </c>
      <c r="Q790">
        <v>2.3009776999999998</v>
      </c>
    </row>
    <row r="791" spans="1:17" x14ac:dyDescent="0.3">
      <c r="A791" s="1">
        <v>44985</v>
      </c>
      <c r="B791">
        <v>-0.16118288</v>
      </c>
      <c r="C791">
        <v>-1.3343155</v>
      </c>
      <c r="D791">
        <v>3.2045840999999999</v>
      </c>
      <c r="E791">
        <v>-0.27697085999999999</v>
      </c>
      <c r="F791">
        <v>1.5291214</v>
      </c>
      <c r="G791">
        <v>-0.32594800000000002</v>
      </c>
      <c r="H791">
        <v>1.1119962000000001</v>
      </c>
      <c r="I791">
        <v>-1.5820026</v>
      </c>
      <c r="J791">
        <v>-1.194042</v>
      </c>
      <c r="K791">
        <v>3.1286119999999999</v>
      </c>
      <c r="L791">
        <v>-0.16031861</v>
      </c>
      <c r="M791">
        <v>0.73040724000000001</v>
      </c>
      <c r="N791">
        <v>5.2058697000000001E-2</v>
      </c>
      <c r="O791">
        <v>0.23033619</v>
      </c>
      <c r="P791">
        <v>-0.12177825</v>
      </c>
      <c r="Q791">
        <v>9.9766849999999998</v>
      </c>
    </row>
    <row r="792" spans="1:17" x14ac:dyDescent="0.3">
      <c r="A792" s="1">
        <v>44986</v>
      </c>
      <c r="B792">
        <v>-1.3140976</v>
      </c>
      <c r="C792">
        <v>-0.62596799999999997</v>
      </c>
      <c r="D792">
        <v>-0.8688688</v>
      </c>
      <c r="E792">
        <v>-1.2629269999999999</v>
      </c>
      <c r="F792">
        <v>-0.12114643999999999</v>
      </c>
      <c r="G792">
        <v>-1.4246046999999999</v>
      </c>
      <c r="H792">
        <v>0.54054259999999998</v>
      </c>
      <c r="I792">
        <v>1.3203263000000001</v>
      </c>
      <c r="J792">
        <v>-2.2312224000000001</v>
      </c>
      <c r="K792">
        <v>-0.73846579999999995</v>
      </c>
      <c r="L792">
        <v>3.8071394000000001</v>
      </c>
      <c r="M792">
        <v>-1.0202884999999999</v>
      </c>
      <c r="N792">
        <v>-0.39771794999999999</v>
      </c>
      <c r="O792">
        <v>0.33311844000000002</v>
      </c>
      <c r="P792">
        <v>-8.3098530000000004</v>
      </c>
      <c r="Q792">
        <v>-0.24680495</v>
      </c>
    </row>
    <row r="793" spans="1:17" x14ac:dyDescent="0.3">
      <c r="A793" s="1">
        <v>44987</v>
      </c>
      <c r="B793">
        <v>-0.2887845</v>
      </c>
      <c r="C793">
        <v>-0.67286489999999999</v>
      </c>
      <c r="D793">
        <v>6.2048434999999999E-2</v>
      </c>
      <c r="E793">
        <v>1.3796926</v>
      </c>
      <c r="F793">
        <v>0.27657746999999999</v>
      </c>
      <c r="G793">
        <v>-0.16379952</v>
      </c>
      <c r="H793">
        <v>-2.979803</v>
      </c>
      <c r="I793">
        <v>-0.74861646000000004</v>
      </c>
      <c r="J793">
        <v>2.1239637999999998</v>
      </c>
      <c r="K793">
        <v>-2.4235487</v>
      </c>
      <c r="L793">
        <v>0.82905289999999998</v>
      </c>
      <c r="M793">
        <v>0.71071386000000003</v>
      </c>
      <c r="N793">
        <v>2.2626162000000001</v>
      </c>
      <c r="O793">
        <v>1.2301922000000001</v>
      </c>
      <c r="P793">
        <v>-4.3925343000000003</v>
      </c>
      <c r="Q793">
        <v>-2.0656525999999999</v>
      </c>
    </row>
    <row r="794" spans="1:17" x14ac:dyDescent="0.3">
      <c r="A794" s="1">
        <v>44988</v>
      </c>
      <c r="B794">
        <v>-1.450485</v>
      </c>
      <c r="C794">
        <v>-0.53841470000000002</v>
      </c>
      <c r="D794">
        <v>5.0127386999999999</v>
      </c>
      <c r="E794">
        <v>0.58277844999999995</v>
      </c>
      <c r="F794">
        <v>4.5730829999999996</v>
      </c>
      <c r="G794">
        <v>2.4075627000000002</v>
      </c>
      <c r="H794">
        <v>1.9339442</v>
      </c>
      <c r="I794">
        <v>1.3551116000000001</v>
      </c>
      <c r="J794">
        <v>1.3802171000000001</v>
      </c>
      <c r="K794">
        <v>2.248335</v>
      </c>
      <c r="L794">
        <v>0.16386508999999999</v>
      </c>
      <c r="M794">
        <v>1.5884876000000001</v>
      </c>
      <c r="N794">
        <v>0.85635185000000003</v>
      </c>
      <c r="O794">
        <v>0.71028469999999999</v>
      </c>
      <c r="P794">
        <v>0.83242654999999999</v>
      </c>
      <c r="Q794">
        <v>0.19395351</v>
      </c>
    </row>
    <row r="795" spans="1:17" x14ac:dyDescent="0.3">
      <c r="A795" s="1">
        <v>44989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s="1">
        <v>44990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s="1">
        <v>44991</v>
      </c>
      <c r="B797">
        <v>-0.65520405999999998</v>
      </c>
      <c r="C797">
        <v>0.90910195999999999</v>
      </c>
      <c r="D797">
        <v>-0.55700539999999998</v>
      </c>
      <c r="E797">
        <v>0.24784803</v>
      </c>
      <c r="F797">
        <v>-0.34357905</v>
      </c>
      <c r="G797">
        <v>1.4783382</v>
      </c>
      <c r="H797">
        <v>-5.4302510000000002</v>
      </c>
      <c r="I797">
        <v>1.8934727</v>
      </c>
      <c r="J797">
        <v>-1.7700315</v>
      </c>
      <c r="K797">
        <v>-1.404053</v>
      </c>
      <c r="L797">
        <v>-0.88778734000000004</v>
      </c>
      <c r="M797">
        <v>-1.3030231000000001</v>
      </c>
      <c r="N797">
        <v>0.85645914000000001</v>
      </c>
      <c r="O797">
        <v>1.2057542999999999</v>
      </c>
      <c r="P797">
        <v>-1.3057350999999999</v>
      </c>
      <c r="Q797">
        <v>-3.0560790999999998</v>
      </c>
    </row>
    <row r="798" spans="1:17" x14ac:dyDescent="0.3">
      <c r="A798" s="1">
        <v>44992</v>
      </c>
      <c r="B798">
        <v>-0.42987466000000002</v>
      </c>
      <c r="C798">
        <v>-0.39213300000000001</v>
      </c>
      <c r="D798">
        <v>-1.0859966E-2</v>
      </c>
      <c r="E798">
        <v>-0.86053610000000003</v>
      </c>
      <c r="F798">
        <v>-1.0296106</v>
      </c>
      <c r="G798">
        <v>-1.252073</v>
      </c>
      <c r="H798">
        <v>-5.7268676999999997</v>
      </c>
      <c r="I798">
        <v>7.9631805E-2</v>
      </c>
      <c r="J798">
        <v>-0.91407894999999995</v>
      </c>
      <c r="K798">
        <v>-1.9656777000000001</v>
      </c>
      <c r="L798">
        <v>-2.8925538</v>
      </c>
      <c r="M798">
        <v>-0.8829534</v>
      </c>
      <c r="N798">
        <v>-1.8884897</v>
      </c>
      <c r="O798">
        <v>-1.137203</v>
      </c>
      <c r="P798">
        <v>-3.4460484999999998</v>
      </c>
      <c r="Q798">
        <v>-1.2042701</v>
      </c>
    </row>
    <row r="799" spans="1:17" x14ac:dyDescent="0.3">
      <c r="A799" s="1">
        <v>44993</v>
      </c>
      <c r="B799">
        <v>0.66605806000000001</v>
      </c>
      <c r="C799">
        <v>1.9059657999999999</v>
      </c>
      <c r="D799">
        <v>1.9388437000000001</v>
      </c>
      <c r="E799">
        <v>1.5052915</v>
      </c>
      <c r="F799">
        <v>2.8418302999999998</v>
      </c>
      <c r="G799">
        <v>2.5371670000000002</v>
      </c>
      <c r="H799">
        <v>2.5986790000000002</v>
      </c>
      <c r="I799">
        <v>0.66393614000000001</v>
      </c>
      <c r="J799">
        <v>5.5845500000000001</v>
      </c>
      <c r="K799">
        <v>1.0433793</v>
      </c>
      <c r="L799">
        <v>2.7511834999999998</v>
      </c>
      <c r="M799">
        <v>2.0255089000000002</v>
      </c>
      <c r="N799">
        <v>4.9329400000000003</v>
      </c>
      <c r="O799">
        <v>2.1078467000000001</v>
      </c>
      <c r="P799">
        <v>3.1880617</v>
      </c>
      <c r="Q799">
        <v>3.5254835999999998</v>
      </c>
    </row>
    <row r="800" spans="1:17" x14ac:dyDescent="0.3">
      <c r="A800" s="1">
        <v>44994</v>
      </c>
      <c r="B800">
        <v>-2.5449038000000002</v>
      </c>
      <c r="C800">
        <v>-1.3925791000000001</v>
      </c>
      <c r="D800">
        <v>-1.7063558000000001</v>
      </c>
      <c r="E800">
        <v>-0.47619939999999999</v>
      </c>
      <c r="F800">
        <v>-1.4734387</v>
      </c>
      <c r="G800">
        <v>-1.4243603</v>
      </c>
      <c r="H800">
        <v>-1.1196375000000001</v>
      </c>
      <c r="I800">
        <v>2.1514772999999998</v>
      </c>
      <c r="J800">
        <v>-3.0149102000000001</v>
      </c>
      <c r="K800">
        <v>-2.2206008000000002</v>
      </c>
      <c r="L800">
        <v>-3.0539809999999998</v>
      </c>
      <c r="M800">
        <v>-2.5428950000000001</v>
      </c>
      <c r="N800">
        <v>-5.5515946999999999</v>
      </c>
      <c r="O800">
        <v>-1.9810258999999999</v>
      </c>
      <c r="P800">
        <v>-10.780685999999999</v>
      </c>
      <c r="Q800">
        <v>-7.7454805000000002</v>
      </c>
    </row>
    <row r="801" spans="1:17" x14ac:dyDescent="0.3">
      <c r="A801" s="1">
        <v>44995</v>
      </c>
      <c r="B801">
        <v>0.51127670000000003</v>
      </c>
      <c r="C801">
        <v>-0.96654295999999995</v>
      </c>
      <c r="D801">
        <v>-1.0466635</v>
      </c>
      <c r="E801">
        <v>-1.3255357999999999</v>
      </c>
      <c r="F801">
        <v>-1.0821700000000001</v>
      </c>
      <c r="G801">
        <v>-1.2349783999999999</v>
      </c>
      <c r="H801">
        <v>-3.4541428000000001</v>
      </c>
      <c r="I801">
        <v>-5.7262182000000002E-2</v>
      </c>
      <c r="J801">
        <v>-1.8578053000000001</v>
      </c>
      <c r="K801">
        <v>-7.2686729999999997</v>
      </c>
      <c r="L801">
        <v>-5.6432779999999996</v>
      </c>
      <c r="M801">
        <v>-2.2013128000000002</v>
      </c>
      <c r="N801">
        <v>-1.4582336</v>
      </c>
      <c r="O801">
        <v>-1.6783834</v>
      </c>
      <c r="P801">
        <v>-3.1168163</v>
      </c>
      <c r="Q801">
        <v>-7.8621863999999997</v>
      </c>
    </row>
    <row r="802" spans="1:17" x14ac:dyDescent="0.3">
      <c r="A802" s="1">
        <v>44996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s="1">
        <v>44997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s="1">
        <v>44998</v>
      </c>
      <c r="B804">
        <v>-2.0704448000000002</v>
      </c>
      <c r="C804">
        <v>-1.5402198</v>
      </c>
      <c r="D804">
        <v>-0.93404054999999997</v>
      </c>
      <c r="E804">
        <v>0.41251183000000002</v>
      </c>
      <c r="F804">
        <v>-1.4330328000000001</v>
      </c>
      <c r="G804">
        <v>-0.39113164</v>
      </c>
      <c r="H804">
        <v>3.5109400000000002</v>
      </c>
      <c r="I804">
        <v>-2.51078</v>
      </c>
      <c r="J804">
        <v>-1.6909479999999999</v>
      </c>
      <c r="K804">
        <v>-4.5256432999999996</v>
      </c>
      <c r="L804">
        <v>-2.6955664000000001</v>
      </c>
      <c r="M804">
        <v>-2.1721482000000001</v>
      </c>
      <c r="N804">
        <v>-0.30754209999999998</v>
      </c>
      <c r="O804">
        <v>-1.1745810000000001</v>
      </c>
      <c r="P804">
        <v>23.572588</v>
      </c>
      <c r="Q804">
        <v>8.8452929999999999</v>
      </c>
    </row>
    <row r="805" spans="1:17" x14ac:dyDescent="0.3">
      <c r="A805" s="1">
        <v>44999</v>
      </c>
      <c r="B805">
        <v>1.6515135999999999</v>
      </c>
      <c r="C805">
        <v>3.0785322000000002</v>
      </c>
      <c r="D805">
        <v>8.0188159999999993</v>
      </c>
      <c r="E805">
        <v>3.4392833999999999</v>
      </c>
      <c r="F805">
        <v>3.326702</v>
      </c>
      <c r="G805">
        <v>2.1333456000000002</v>
      </c>
      <c r="H805">
        <v>-1.6694069</v>
      </c>
      <c r="I805">
        <v>-3.1638025999999999</v>
      </c>
      <c r="J805">
        <v>5.525112</v>
      </c>
      <c r="K805">
        <v>1.5882491999999999</v>
      </c>
      <c r="L805">
        <v>1.1491537000000001</v>
      </c>
      <c r="M805">
        <v>2.2203444999999999</v>
      </c>
      <c r="N805">
        <v>6.1893343999999999</v>
      </c>
      <c r="O805">
        <v>3.8758636000000002</v>
      </c>
      <c r="P805">
        <v>7.1781397</v>
      </c>
      <c r="Q805">
        <v>6.6377519999999999</v>
      </c>
    </row>
    <row r="806" spans="1:17" x14ac:dyDescent="0.3">
      <c r="A806" s="1">
        <v>45000</v>
      </c>
      <c r="B806">
        <v>-8.6742639999999996E-2</v>
      </c>
      <c r="C806">
        <v>0.40827989999999997</v>
      </c>
      <c r="D806">
        <v>1.3394594</v>
      </c>
      <c r="E806">
        <v>1.2008190000000001</v>
      </c>
      <c r="F806">
        <v>-1.5813052999999999</v>
      </c>
      <c r="G806">
        <v>-0.31138062</v>
      </c>
      <c r="H806">
        <v>-3.2836913999999999</v>
      </c>
      <c r="I806">
        <v>1.6022801</v>
      </c>
      <c r="J806">
        <v>0.10974407</v>
      </c>
      <c r="K806">
        <v>-5.0623180000000003</v>
      </c>
      <c r="L806">
        <v>-4.2773905000000001</v>
      </c>
      <c r="M806">
        <v>-2.8997004</v>
      </c>
      <c r="N806">
        <v>0.44548512000000001</v>
      </c>
      <c r="O806">
        <v>1.6922832000000001</v>
      </c>
      <c r="P806">
        <v>-1.1298239000000001</v>
      </c>
      <c r="Q806">
        <v>2.3163914999999999</v>
      </c>
    </row>
    <row r="807" spans="1:17" x14ac:dyDescent="0.3">
      <c r="A807" s="1">
        <v>45001</v>
      </c>
      <c r="B807">
        <v>-0.58348774999999997</v>
      </c>
      <c r="C807">
        <v>-1.3084412000000001</v>
      </c>
      <c r="D807">
        <v>4.3780684000000001</v>
      </c>
      <c r="E807">
        <v>4.8039316999999997</v>
      </c>
      <c r="F807">
        <v>2.4039267999999998</v>
      </c>
      <c r="G807">
        <v>2.6039362000000001</v>
      </c>
      <c r="H807">
        <v>1.0348200999999999</v>
      </c>
      <c r="I807">
        <v>-1.4837205</v>
      </c>
      <c r="J807">
        <v>6.1794760000000002</v>
      </c>
      <c r="K807">
        <v>2.8383136000000002</v>
      </c>
      <c r="L807">
        <v>1.3932705000000001</v>
      </c>
      <c r="M807">
        <v>2.1364331000000001</v>
      </c>
      <c r="N807">
        <v>3.9922118000000002</v>
      </c>
      <c r="O807">
        <v>5.1330330000000002</v>
      </c>
      <c r="P807">
        <v>8.392334</v>
      </c>
      <c r="Q807">
        <v>5.8922290000000004</v>
      </c>
    </row>
    <row r="808" spans="1:17" x14ac:dyDescent="0.3">
      <c r="A808" s="1">
        <v>45002</v>
      </c>
      <c r="B808">
        <v>-0.26465058000000002</v>
      </c>
      <c r="C808">
        <v>-0.17520785</v>
      </c>
      <c r="D808">
        <v>-5.3439019999999999</v>
      </c>
      <c r="E808">
        <v>0.32573938000000002</v>
      </c>
      <c r="F808">
        <v>-1.6955137</v>
      </c>
      <c r="G808">
        <v>-1.3747929999999999</v>
      </c>
      <c r="H808">
        <v>1.3218403000000001</v>
      </c>
      <c r="I808">
        <v>1.9140124000000001</v>
      </c>
      <c r="J808">
        <v>-0.119543076</v>
      </c>
      <c r="K808">
        <v>-4.3339252000000004</v>
      </c>
      <c r="L808">
        <v>-2.5115728000000002</v>
      </c>
      <c r="M808">
        <v>-1.3836265000000001</v>
      </c>
      <c r="N808">
        <v>-1.1310279000000001</v>
      </c>
      <c r="O808">
        <v>0.45109987000000001</v>
      </c>
      <c r="P808">
        <v>6.1843633999999996</v>
      </c>
      <c r="Q808">
        <v>9.7000840000000004</v>
      </c>
    </row>
    <row r="809" spans="1:17" x14ac:dyDescent="0.3">
      <c r="A809" s="1">
        <v>45003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s="1">
        <v>45004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s="1">
        <v>45005</v>
      </c>
      <c r="B811">
        <v>2.360773</v>
      </c>
      <c r="C811">
        <v>2.8424263000000001</v>
      </c>
      <c r="D811">
        <v>1.7421006999999999</v>
      </c>
      <c r="E811">
        <v>-1.9818425</v>
      </c>
      <c r="F811">
        <v>2.6419997</v>
      </c>
      <c r="G811">
        <v>2.1683930999999999</v>
      </c>
      <c r="H811">
        <v>-0.61267020000000005</v>
      </c>
      <c r="I811">
        <v>0.48335790000000001</v>
      </c>
      <c r="J811">
        <v>1.2949705</v>
      </c>
      <c r="K811">
        <v>1.3774036999999999</v>
      </c>
      <c r="L811">
        <v>3.0905961999999998</v>
      </c>
      <c r="M811">
        <v>2.878511</v>
      </c>
      <c r="N811">
        <v>0.32336712000000001</v>
      </c>
      <c r="O811">
        <v>0.21452904</v>
      </c>
      <c r="P811">
        <v>-3.3301294000000001</v>
      </c>
      <c r="Q811">
        <v>0.82523820000000003</v>
      </c>
    </row>
    <row r="812" spans="1:17" x14ac:dyDescent="0.3">
      <c r="A812" s="1">
        <v>45006</v>
      </c>
      <c r="B812">
        <v>0.90132950000000001</v>
      </c>
      <c r="C812">
        <v>-0.57351589999999997</v>
      </c>
      <c r="D812">
        <v>2.27319</v>
      </c>
      <c r="E812">
        <v>0.64229965</v>
      </c>
      <c r="F812">
        <v>-0.29437542</v>
      </c>
      <c r="G812">
        <v>1.2678027000000001</v>
      </c>
      <c r="H812">
        <v>2.5358437999999999</v>
      </c>
      <c r="I812">
        <v>-0.42303204999999999</v>
      </c>
      <c r="J812">
        <v>1.2277842000000001</v>
      </c>
      <c r="K812">
        <v>4.2358994000000001</v>
      </c>
      <c r="L812">
        <v>2.1665334999999999</v>
      </c>
      <c r="M812">
        <v>2.8395653E-2</v>
      </c>
      <c r="N812">
        <v>2.5452971</v>
      </c>
      <c r="O812">
        <v>3.7305592999999999</v>
      </c>
      <c r="P812">
        <v>13.075566</v>
      </c>
      <c r="Q812">
        <v>11.859059</v>
      </c>
    </row>
    <row r="813" spans="1:17" x14ac:dyDescent="0.3">
      <c r="A813" s="1">
        <v>45007</v>
      </c>
      <c r="B813">
        <v>-1.384449</v>
      </c>
      <c r="C813">
        <v>-1.0822058000000001</v>
      </c>
      <c r="D813">
        <v>-1.4074743000000001</v>
      </c>
      <c r="E813">
        <v>-0.79078079999999995</v>
      </c>
      <c r="F813">
        <v>-1.1612176999999999</v>
      </c>
      <c r="G813">
        <v>-1.1559843999999999</v>
      </c>
      <c r="H813">
        <v>-4.4416785000000001</v>
      </c>
      <c r="I813">
        <v>0.80806016999999997</v>
      </c>
      <c r="J813">
        <v>0.77631474</v>
      </c>
      <c r="K813">
        <v>-2.5660335999999999</v>
      </c>
      <c r="L813">
        <v>-2.4520993</v>
      </c>
      <c r="M813">
        <v>-2.0239055000000001</v>
      </c>
      <c r="N813">
        <v>-2.271992</v>
      </c>
      <c r="O813">
        <v>-1.7215549999999999</v>
      </c>
      <c r="P813">
        <v>-12.50605</v>
      </c>
      <c r="Q813">
        <v>-8.3834169999999997</v>
      </c>
    </row>
    <row r="814" spans="1:17" x14ac:dyDescent="0.3">
      <c r="A814" s="1">
        <v>45008</v>
      </c>
      <c r="B814">
        <v>-2.0909428999999999</v>
      </c>
      <c r="C814">
        <v>-3.0385494</v>
      </c>
      <c r="D814">
        <v>-6.1303376999999999E-2</v>
      </c>
      <c r="E814">
        <v>-0.32031535999999999</v>
      </c>
      <c r="F814">
        <v>-0.96063019999999999</v>
      </c>
      <c r="G814">
        <v>-1.5668631</v>
      </c>
      <c r="H814">
        <v>-16.650449999999999</v>
      </c>
      <c r="I814">
        <v>-0.92308520000000005</v>
      </c>
      <c r="J814">
        <v>0.42206050000000001</v>
      </c>
      <c r="K814">
        <v>-3.8470566000000002</v>
      </c>
      <c r="L814">
        <v>-2.4747908000000001</v>
      </c>
      <c r="M814">
        <v>-1.8370807</v>
      </c>
      <c r="N814">
        <v>-1.3092041000000001</v>
      </c>
      <c r="O814">
        <v>-0.13934373999999999</v>
      </c>
      <c r="P814">
        <v>6.2957169999999998</v>
      </c>
      <c r="Q814">
        <v>-15.984589</v>
      </c>
    </row>
    <row r="815" spans="1:17" x14ac:dyDescent="0.3">
      <c r="A815" s="1">
        <v>45009</v>
      </c>
      <c r="B815">
        <v>2.0373583000000002</v>
      </c>
      <c r="C815">
        <v>1.4223695000000001</v>
      </c>
      <c r="D815">
        <v>2.1090865000000001</v>
      </c>
      <c r="E815">
        <v>2.3127675000000001</v>
      </c>
      <c r="F815">
        <v>0.76692104000000005</v>
      </c>
      <c r="G815">
        <v>2.0925639999999999</v>
      </c>
      <c r="H815">
        <v>1.6238570000000001</v>
      </c>
      <c r="I815">
        <v>0.57970284999999999</v>
      </c>
      <c r="J815">
        <v>-0.28255582000000001</v>
      </c>
      <c r="K815">
        <v>0.18017291999999999</v>
      </c>
      <c r="L815">
        <v>0.13039112</v>
      </c>
      <c r="M815">
        <v>0.50241950000000002</v>
      </c>
      <c r="N815">
        <v>-1.0061145</v>
      </c>
      <c r="O815">
        <v>1.0982037</v>
      </c>
      <c r="P815">
        <v>-6.5277696000000001</v>
      </c>
      <c r="Q815">
        <v>3.5881877000000002</v>
      </c>
    </row>
    <row r="816" spans="1:17" x14ac:dyDescent="0.3">
      <c r="A816" s="1">
        <v>45010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">
      <c r="A817" s="1">
        <v>45011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s="1">
        <v>45012</v>
      </c>
      <c r="B818">
        <v>1.593709</v>
      </c>
      <c r="C818">
        <v>1.5117883999999999</v>
      </c>
      <c r="D818">
        <v>-0.99485517000000001</v>
      </c>
      <c r="E818">
        <v>-0.94923380000000002</v>
      </c>
      <c r="F818">
        <v>-0.92228054999999998</v>
      </c>
      <c r="G818">
        <v>-0.68371296000000004</v>
      </c>
      <c r="H818">
        <v>3.8673161999999999</v>
      </c>
      <c r="I818">
        <v>1.3565898000000001</v>
      </c>
      <c r="J818">
        <v>-0.37881135999999999</v>
      </c>
      <c r="K818">
        <v>1.3205647</v>
      </c>
      <c r="L818">
        <v>1.0111212999999999</v>
      </c>
      <c r="M818">
        <v>8.7618829999999998E-3</v>
      </c>
      <c r="N818">
        <v>0.43774843000000002</v>
      </c>
      <c r="O818">
        <v>-2.2894619999999999</v>
      </c>
      <c r="P818">
        <v>-8.4599729999999997</v>
      </c>
      <c r="Q818">
        <v>-7.2895884999999998</v>
      </c>
    </row>
    <row r="819" spans="1:17" x14ac:dyDescent="0.3">
      <c r="A819" s="1">
        <v>45013</v>
      </c>
      <c r="B819">
        <v>-0.31939745000000003</v>
      </c>
      <c r="C819">
        <v>-0.95815660000000002</v>
      </c>
      <c r="D819">
        <v>-1.2511194000000001</v>
      </c>
      <c r="E819">
        <v>-0.60355663000000004</v>
      </c>
      <c r="F819">
        <v>-0.52899719999999995</v>
      </c>
      <c r="G819">
        <v>-0.5855262</v>
      </c>
      <c r="H819">
        <v>0.51964520000000003</v>
      </c>
      <c r="I819">
        <v>1.4999628</v>
      </c>
      <c r="J819">
        <v>-0.64344999999999997</v>
      </c>
      <c r="K819">
        <v>-3.6895274999999998E-2</v>
      </c>
      <c r="L819">
        <v>0.80072880000000002</v>
      </c>
      <c r="M819">
        <v>0.41186810000000001</v>
      </c>
      <c r="N819">
        <v>-2.2773086999999999</v>
      </c>
      <c r="O819">
        <v>-1.5812813999999999</v>
      </c>
      <c r="P819">
        <v>1.0751963</v>
      </c>
      <c r="Q819">
        <v>0.60974360000000005</v>
      </c>
    </row>
    <row r="820" spans="1:17" x14ac:dyDescent="0.3">
      <c r="A820" s="1">
        <v>45014</v>
      </c>
      <c r="B820">
        <v>1.5437841000000001</v>
      </c>
      <c r="C820">
        <v>0.99344253999999999</v>
      </c>
      <c r="D820">
        <v>2.6106715</v>
      </c>
      <c r="E820">
        <v>2.2008420000000002</v>
      </c>
      <c r="F820">
        <v>0.40553808000000002</v>
      </c>
      <c r="G820">
        <v>2.2616863</v>
      </c>
      <c r="H820">
        <v>1.6894817</v>
      </c>
      <c r="I820">
        <v>0.23397207</v>
      </c>
      <c r="J820">
        <v>2.4565578000000001</v>
      </c>
      <c r="K820">
        <v>4.0726304000000004</v>
      </c>
      <c r="L820">
        <v>1.5706658</v>
      </c>
      <c r="M820">
        <v>0.65478086000000002</v>
      </c>
      <c r="N820">
        <v>1.0254622</v>
      </c>
      <c r="O820">
        <v>0.63444376000000002</v>
      </c>
      <c r="P820">
        <v>10.722661</v>
      </c>
      <c r="Q820">
        <v>3.8720846</v>
      </c>
    </row>
    <row r="821" spans="1:17" x14ac:dyDescent="0.3">
      <c r="A821" s="1">
        <v>45015</v>
      </c>
      <c r="B821">
        <v>0.19783973999999999</v>
      </c>
      <c r="C821">
        <v>0.2583742</v>
      </c>
      <c r="D821">
        <v>0.94062089999999998</v>
      </c>
      <c r="E821">
        <v>0.98990199999999995</v>
      </c>
      <c r="F821">
        <v>1.0467172</v>
      </c>
      <c r="G821">
        <v>0.7176399</v>
      </c>
      <c r="H821">
        <v>0.42388439999999999</v>
      </c>
      <c r="I821">
        <v>0.73909760000000002</v>
      </c>
      <c r="J821">
        <v>1.2059926999999999</v>
      </c>
      <c r="K821">
        <v>0.38601160000000001</v>
      </c>
      <c r="L821">
        <v>0.42003393</v>
      </c>
      <c r="M821">
        <v>0.20717382000000001</v>
      </c>
      <c r="N821">
        <v>1.3627172000000001</v>
      </c>
      <c r="O821">
        <v>-0.76050759999999995</v>
      </c>
      <c r="P821">
        <v>-1.7740667000000001</v>
      </c>
      <c r="Q821">
        <v>-2.0097852</v>
      </c>
    </row>
    <row r="822" spans="1:17" x14ac:dyDescent="0.3">
      <c r="A822" s="1">
        <v>45016</v>
      </c>
      <c r="B822">
        <v>0.80399513</v>
      </c>
      <c r="C822">
        <v>0.39497613999999998</v>
      </c>
      <c r="D822">
        <v>2.1846055999999998</v>
      </c>
      <c r="E822">
        <v>1.7071605000000001</v>
      </c>
      <c r="F822">
        <v>1.4395713999999999</v>
      </c>
      <c r="G822">
        <v>1.7755031999999999</v>
      </c>
      <c r="H822">
        <v>-0.48325657999999999</v>
      </c>
      <c r="I822">
        <v>0.83519220000000005</v>
      </c>
      <c r="J822">
        <v>1.6496658</v>
      </c>
      <c r="K822">
        <v>3.9111614000000001</v>
      </c>
      <c r="L822">
        <v>2.1268368</v>
      </c>
      <c r="M822">
        <v>2.6423573</v>
      </c>
      <c r="N822">
        <v>4.4224500000000004</v>
      </c>
      <c r="O822">
        <v>3.0286312</v>
      </c>
      <c r="P822">
        <v>11.598003</v>
      </c>
      <c r="Q822">
        <v>5.5337069999999997</v>
      </c>
    </row>
    <row r="823" spans="1:17" x14ac:dyDescent="0.3">
      <c r="A823" s="1">
        <v>45017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s="1">
        <v>45018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">
      <c r="A825" s="1">
        <v>45019</v>
      </c>
      <c r="B825">
        <v>1.9795418</v>
      </c>
      <c r="C825">
        <v>2.4619339999999998</v>
      </c>
      <c r="D825">
        <v>1.6606331000000001</v>
      </c>
      <c r="E825">
        <v>0.74617860000000003</v>
      </c>
      <c r="F825">
        <v>1.2680530000000001</v>
      </c>
      <c r="G825">
        <v>1.9002794999999999</v>
      </c>
      <c r="H825">
        <v>4.6326400000000003</v>
      </c>
      <c r="I825">
        <v>1.8166184000000001</v>
      </c>
      <c r="J825">
        <v>1.8058896</v>
      </c>
      <c r="K825">
        <v>-1.2811303000000001</v>
      </c>
      <c r="L825">
        <v>1.5766144</v>
      </c>
      <c r="M825">
        <v>-0.4721284</v>
      </c>
      <c r="N825">
        <v>0.59840680000000002</v>
      </c>
      <c r="O825">
        <v>1.7356277</v>
      </c>
      <c r="P825">
        <v>-2.2415102</v>
      </c>
      <c r="Q825">
        <v>-4.8048377000000002</v>
      </c>
    </row>
    <row r="826" spans="1:17" x14ac:dyDescent="0.3">
      <c r="A826" s="1">
        <v>45020</v>
      </c>
      <c r="B826">
        <v>1.0618329</v>
      </c>
      <c r="C826">
        <v>-0.34068822999999998</v>
      </c>
      <c r="D826">
        <v>0.7399559</v>
      </c>
      <c r="E826">
        <v>-5.158782E-2</v>
      </c>
      <c r="F826">
        <v>-1.2882829</v>
      </c>
      <c r="G826">
        <v>-0.35902857999999999</v>
      </c>
      <c r="H826">
        <v>-4.7305640000000002</v>
      </c>
      <c r="I826">
        <v>0.19702911000000001</v>
      </c>
      <c r="J826">
        <v>-1.8644094</v>
      </c>
      <c r="K826">
        <v>-6.2596800000000004</v>
      </c>
      <c r="L826">
        <v>-5.4353832999999998</v>
      </c>
      <c r="M826">
        <v>-3.9387167000000001</v>
      </c>
      <c r="N826">
        <v>0.19276141999999999</v>
      </c>
      <c r="O826">
        <v>0.31065939999999997</v>
      </c>
      <c r="P826">
        <v>0.91449020000000003</v>
      </c>
      <c r="Q826">
        <v>-1.7157316</v>
      </c>
    </row>
    <row r="827" spans="1:17" x14ac:dyDescent="0.3">
      <c r="A827" s="1">
        <v>45021</v>
      </c>
      <c r="B827">
        <v>0.74120759999999997</v>
      </c>
      <c r="C827">
        <v>1.4984964999999999</v>
      </c>
      <c r="D827">
        <v>-1.9168258</v>
      </c>
      <c r="E827">
        <v>-1.3989567999999999</v>
      </c>
      <c r="F827">
        <v>-1.2617826000000001</v>
      </c>
      <c r="G827">
        <v>-1.5384853000000001</v>
      </c>
      <c r="H827">
        <v>-5.3232850000000003</v>
      </c>
      <c r="I827">
        <v>-3.2685518</v>
      </c>
      <c r="J827">
        <v>-2.4890601999999999</v>
      </c>
      <c r="K827">
        <v>-1.7824829</v>
      </c>
      <c r="L827">
        <v>-2.2093712999999999</v>
      </c>
      <c r="M827">
        <v>-1.3318002</v>
      </c>
      <c r="N827">
        <v>-7.0066155999999999</v>
      </c>
      <c r="O827">
        <v>-0.65187216000000003</v>
      </c>
      <c r="P827">
        <v>-7.2014212999999998</v>
      </c>
      <c r="Q827">
        <v>-3.2166779999999999</v>
      </c>
    </row>
    <row r="828" spans="1:17" x14ac:dyDescent="0.3">
      <c r="A828" s="1">
        <v>45022</v>
      </c>
      <c r="B828">
        <v>0.71266890000000005</v>
      </c>
      <c r="C828">
        <v>0.98696950000000006</v>
      </c>
      <c r="D828">
        <v>2.8551579</v>
      </c>
      <c r="E828">
        <v>3.2262564</v>
      </c>
      <c r="F828">
        <v>-0.36313533999999997</v>
      </c>
      <c r="G828">
        <v>1.209414</v>
      </c>
      <c r="H828">
        <v>0.28340816000000002</v>
      </c>
      <c r="I828">
        <v>-0.93091725999999997</v>
      </c>
      <c r="J828">
        <v>1.2403488</v>
      </c>
      <c r="K828">
        <v>-3.5507797999999999</v>
      </c>
      <c r="L828">
        <v>-1.3990581</v>
      </c>
      <c r="M828">
        <v>0.53224563999999996</v>
      </c>
      <c r="N828">
        <v>0.67197083999999996</v>
      </c>
      <c r="O828">
        <v>4.4620037000000004</v>
      </c>
      <c r="P828">
        <v>1.2908697</v>
      </c>
      <c r="Q828">
        <v>1.7492175000000001</v>
      </c>
    </row>
    <row r="829" spans="1:17" x14ac:dyDescent="0.3">
      <c r="A829" s="1">
        <v>45023</v>
      </c>
      <c r="B829">
        <v>-1.1920929000000001E-5</v>
      </c>
      <c r="C829">
        <v>-1.1920929000000001E-5</v>
      </c>
      <c r="D829">
        <v>-1.1920929000000001E-5</v>
      </c>
      <c r="E829">
        <v>-1.1920929000000001E-5</v>
      </c>
      <c r="F829">
        <v>-1.1920929000000001E-5</v>
      </c>
      <c r="G829">
        <v>-1.1920929000000001E-5</v>
      </c>
      <c r="H829">
        <v>-1.1920929000000001E-5</v>
      </c>
      <c r="I829">
        <v>0.19471645000000001</v>
      </c>
      <c r="J829">
        <v>-1.1920929000000001E-5</v>
      </c>
      <c r="K829">
        <v>-1.1920929000000001E-5</v>
      </c>
      <c r="L829">
        <v>-1.1920929000000001E-5</v>
      </c>
      <c r="M829">
        <v>-1.1920929000000001E-5</v>
      </c>
      <c r="N829">
        <v>-1.1920929000000001E-5</v>
      </c>
      <c r="O829">
        <v>-1.1920929000000001E-5</v>
      </c>
      <c r="P829">
        <v>-1.1920929000000001E-5</v>
      </c>
      <c r="Q829">
        <v>-1.1920929000000001E-5</v>
      </c>
    </row>
    <row r="830" spans="1:17" x14ac:dyDescent="0.3">
      <c r="A830" s="1">
        <v>45024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s="1">
        <v>45025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s="1">
        <v>45026</v>
      </c>
      <c r="B832">
        <v>-0.28394459999999999</v>
      </c>
      <c r="C832">
        <v>0.29960870000000001</v>
      </c>
      <c r="D832">
        <v>-0.57951209999999997</v>
      </c>
      <c r="E832">
        <v>-0.71274040000000005</v>
      </c>
      <c r="F832">
        <v>0.80871579999999998</v>
      </c>
      <c r="G832">
        <v>-1.5524685</v>
      </c>
      <c r="H832">
        <v>3.0208110000000001</v>
      </c>
      <c r="I832">
        <v>-1.3268470999999999</v>
      </c>
      <c r="J832">
        <v>2.0510674</v>
      </c>
      <c r="K832">
        <v>1.4192939</v>
      </c>
      <c r="L832">
        <v>3.0874609999999998</v>
      </c>
      <c r="M832">
        <v>0.79420805000000005</v>
      </c>
      <c r="N832">
        <v>0.26464462</v>
      </c>
      <c r="O832">
        <v>-1.7815650000000001</v>
      </c>
      <c r="P832">
        <v>14.086973</v>
      </c>
      <c r="Q832">
        <v>7.6824190000000003</v>
      </c>
    </row>
    <row r="833" spans="1:17" x14ac:dyDescent="0.3">
      <c r="A833" s="1">
        <v>45027</v>
      </c>
      <c r="B833">
        <v>0.43644905000000001</v>
      </c>
      <c r="C833">
        <v>0.15512704999999999</v>
      </c>
      <c r="D833">
        <v>-0.23799539</v>
      </c>
      <c r="E833">
        <v>-2.0891190000000002</v>
      </c>
      <c r="F833">
        <v>-0.74748397</v>
      </c>
      <c r="G833">
        <v>-0.57864784999999996</v>
      </c>
      <c r="H833">
        <v>3.7985324999999999</v>
      </c>
      <c r="I833">
        <v>3.409338</v>
      </c>
      <c r="J833">
        <v>-1.3074934</v>
      </c>
      <c r="K833">
        <v>0.18185377</v>
      </c>
      <c r="L833">
        <v>2.5384783999999998</v>
      </c>
      <c r="M833">
        <v>2.6680112</v>
      </c>
      <c r="N833">
        <v>1.5582800000000001</v>
      </c>
      <c r="O833">
        <v>-0.84406139999999996</v>
      </c>
      <c r="P833">
        <v>12.621999000000001</v>
      </c>
      <c r="Q833">
        <v>6.3324569999999998</v>
      </c>
    </row>
    <row r="834" spans="1:17" x14ac:dyDescent="0.3">
      <c r="A834" s="1">
        <v>45028</v>
      </c>
      <c r="B834">
        <v>-0.36691426999999999</v>
      </c>
      <c r="C834">
        <v>-2.5725365E-2</v>
      </c>
      <c r="D834">
        <v>0.33882856</v>
      </c>
      <c r="E834">
        <v>0.50247909999999996</v>
      </c>
      <c r="F834">
        <v>-0.51710606000000003</v>
      </c>
      <c r="G834">
        <v>-0.16799569</v>
      </c>
      <c r="H834">
        <v>-1.8277109</v>
      </c>
      <c r="I834">
        <v>2.2465706000000001</v>
      </c>
      <c r="J834">
        <v>-2.2189260000000002</v>
      </c>
      <c r="K834">
        <v>-2.1283626999999998</v>
      </c>
      <c r="L834">
        <v>0.22304057999999999</v>
      </c>
      <c r="M834">
        <v>2.0358442999999999</v>
      </c>
      <c r="N834">
        <v>4.2372227000000002</v>
      </c>
      <c r="O834">
        <v>-0.40726066</v>
      </c>
      <c r="P834">
        <v>-2.4758995000000001</v>
      </c>
      <c r="Q834">
        <v>-3.0885577</v>
      </c>
    </row>
    <row r="835" spans="1:17" x14ac:dyDescent="0.3">
      <c r="A835" s="1">
        <v>45029</v>
      </c>
      <c r="B835">
        <v>-0.85530879999999998</v>
      </c>
      <c r="C835">
        <v>-0.58932899999999999</v>
      </c>
      <c r="D835">
        <v>1.7750621</v>
      </c>
      <c r="E835">
        <v>1.0561228</v>
      </c>
      <c r="F835">
        <v>5.0592421999999998E-2</v>
      </c>
      <c r="G835">
        <v>2.2130013000000002</v>
      </c>
      <c r="H835">
        <v>2.3596287</v>
      </c>
      <c r="I835">
        <v>-0.22478699999999999</v>
      </c>
      <c r="J835">
        <v>-1.2772619999999999</v>
      </c>
      <c r="K835">
        <v>0.29449462999999998</v>
      </c>
      <c r="L835">
        <v>-0.63341259999999999</v>
      </c>
      <c r="M835">
        <v>0.49415827000000001</v>
      </c>
      <c r="N835">
        <v>-0.35249589999999997</v>
      </c>
      <c r="O835">
        <v>1.4775275999999999</v>
      </c>
      <c r="P835">
        <v>14.438319</v>
      </c>
      <c r="Q835">
        <v>0.45938491999999997</v>
      </c>
    </row>
    <row r="836" spans="1:17" x14ac:dyDescent="0.3">
      <c r="A836" s="1">
        <v>45030</v>
      </c>
      <c r="B836">
        <v>-1.1221110999999999</v>
      </c>
      <c r="C836">
        <v>-1.3842106000000001</v>
      </c>
      <c r="D836">
        <v>-0.35714507000000001</v>
      </c>
      <c r="E836">
        <v>-2.1354555999999998</v>
      </c>
      <c r="F836">
        <v>-1.6163707</v>
      </c>
      <c r="G836">
        <v>-1.0795593000000001</v>
      </c>
      <c r="H836">
        <v>-3.2545804999999999</v>
      </c>
      <c r="I836">
        <v>2.8007029999999999</v>
      </c>
      <c r="J836">
        <v>0.23505688</v>
      </c>
      <c r="K836">
        <v>-0.87000129999999998</v>
      </c>
      <c r="L836">
        <v>2.8860568999999999E-2</v>
      </c>
      <c r="M836">
        <v>-1.6394257999999999</v>
      </c>
      <c r="N836">
        <v>-1.110363</v>
      </c>
      <c r="O836">
        <v>0.45875310000000002</v>
      </c>
      <c r="P836">
        <v>3.002262</v>
      </c>
      <c r="Q836">
        <v>0.51021576000000002</v>
      </c>
    </row>
    <row r="837" spans="1:17" x14ac:dyDescent="0.3">
      <c r="A837" s="1">
        <v>45031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 s="1">
        <v>45032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 s="1">
        <v>45033</v>
      </c>
      <c r="B839">
        <v>1.5607595000000001</v>
      </c>
      <c r="C839">
        <v>1.5503883000000001</v>
      </c>
      <c r="D839">
        <v>-0.25554895</v>
      </c>
      <c r="E839">
        <v>1.8814325000000001</v>
      </c>
      <c r="F839">
        <v>2.2171973999999999</v>
      </c>
      <c r="G839">
        <v>0.95528363999999999</v>
      </c>
      <c r="H839">
        <v>1.6539334999999999</v>
      </c>
      <c r="I839">
        <v>-1.3515651</v>
      </c>
      <c r="J839">
        <v>1.8635392</v>
      </c>
      <c r="K839">
        <v>2.0799875000000001</v>
      </c>
      <c r="L839">
        <v>1.647079</v>
      </c>
      <c r="M839">
        <v>1.4330387</v>
      </c>
      <c r="N839">
        <v>2.1326303000000002</v>
      </c>
      <c r="O839">
        <v>-1.7457902000000001</v>
      </c>
      <c r="P839">
        <v>-3.4420967</v>
      </c>
      <c r="Q839">
        <v>-2.2190750000000001</v>
      </c>
    </row>
    <row r="840" spans="1:17" x14ac:dyDescent="0.3">
      <c r="A840" s="1">
        <v>45034</v>
      </c>
      <c r="B840">
        <v>-0.75709223999999997</v>
      </c>
      <c r="C840">
        <v>0.45458078000000002</v>
      </c>
      <c r="D840">
        <v>0.12246369999999999</v>
      </c>
      <c r="E840">
        <v>0.41844845000000003</v>
      </c>
      <c r="F840">
        <v>1.3633013</v>
      </c>
      <c r="G840">
        <v>1.3229251</v>
      </c>
      <c r="H840">
        <v>-1.1900008</v>
      </c>
      <c r="I840">
        <v>2.4102450000000002</v>
      </c>
      <c r="J840">
        <v>3.0449747999999999</v>
      </c>
      <c r="K840">
        <v>-1.1119545</v>
      </c>
      <c r="L840">
        <v>0.55032970000000003</v>
      </c>
      <c r="M840">
        <v>2.1500349999999999</v>
      </c>
      <c r="N840">
        <v>-0.15658140000000001</v>
      </c>
      <c r="O840">
        <v>-0.82687736000000001</v>
      </c>
      <c r="P840">
        <v>2.5883316999999999</v>
      </c>
      <c r="Q840">
        <v>-0.1149416</v>
      </c>
    </row>
    <row r="841" spans="1:17" x14ac:dyDescent="0.3">
      <c r="A841" s="1">
        <v>45035</v>
      </c>
      <c r="B841">
        <v>-0.33940672999999999</v>
      </c>
      <c r="C841">
        <v>-0.49156547</v>
      </c>
      <c r="D841">
        <v>-0.47207474999999999</v>
      </c>
      <c r="E841">
        <v>0.5663395</v>
      </c>
      <c r="F841">
        <v>0.88505745000000002</v>
      </c>
      <c r="G841">
        <v>1.2390137000000001</v>
      </c>
      <c r="H841">
        <v>-2.3238718999999999</v>
      </c>
      <c r="I841">
        <v>-0.45919418000000001</v>
      </c>
      <c r="J841">
        <v>1.4977693999999999</v>
      </c>
      <c r="K841">
        <v>1.5958786</v>
      </c>
      <c r="L841">
        <v>0.29288530000000002</v>
      </c>
      <c r="M841">
        <v>2.2889495000000002</v>
      </c>
      <c r="N841">
        <v>-2.0786047000000001</v>
      </c>
      <c r="O841">
        <v>0.23056268999999999</v>
      </c>
      <c r="P841">
        <v>-8.2414679999999993</v>
      </c>
      <c r="Q841">
        <v>-3.6768258</v>
      </c>
    </row>
    <row r="842" spans="1:17" x14ac:dyDescent="0.3">
      <c r="A842" s="1">
        <v>45036</v>
      </c>
      <c r="B842">
        <v>-3.8563369999999999</v>
      </c>
      <c r="C842">
        <v>-2.1160304999999999</v>
      </c>
      <c r="D842">
        <v>-1.4279067999999999</v>
      </c>
      <c r="E842">
        <v>-1.0207355</v>
      </c>
      <c r="F842">
        <v>-0.44395923999999998</v>
      </c>
      <c r="G842">
        <v>-0.79459550000000001</v>
      </c>
      <c r="H842">
        <v>-1.3077855</v>
      </c>
      <c r="I842">
        <v>-0.55094960000000004</v>
      </c>
      <c r="J842">
        <v>-3.1658173000000001</v>
      </c>
      <c r="K842">
        <v>-1.9688844999999999</v>
      </c>
      <c r="L842">
        <v>-1.2683868</v>
      </c>
      <c r="M842">
        <v>1.5890479</v>
      </c>
      <c r="N842">
        <v>-2.419889</v>
      </c>
      <c r="O842">
        <v>0.85201263000000005</v>
      </c>
      <c r="P842">
        <v>-10.882795</v>
      </c>
      <c r="Q842">
        <v>-6.3125076</v>
      </c>
    </row>
    <row r="843" spans="1:17" x14ac:dyDescent="0.3">
      <c r="A843" s="1">
        <v>45037</v>
      </c>
      <c r="B843">
        <v>0.75917243999999995</v>
      </c>
      <c r="C843">
        <v>0.60082674000000003</v>
      </c>
      <c r="D843">
        <v>0.32335520000000001</v>
      </c>
      <c r="E843">
        <v>0.28536319999999998</v>
      </c>
      <c r="F843">
        <v>0.38915873000000001</v>
      </c>
      <c r="G843">
        <v>-0.57390330000000001</v>
      </c>
      <c r="H843">
        <v>-2.9387593000000001</v>
      </c>
      <c r="I843">
        <v>-0.14449358000000001</v>
      </c>
      <c r="J843">
        <v>0.46374798</v>
      </c>
      <c r="K843">
        <v>-0.32830238</v>
      </c>
      <c r="L843">
        <v>4.6801567000000002E-2</v>
      </c>
      <c r="M843">
        <v>5.7649612000000003E-2</v>
      </c>
      <c r="N843">
        <v>2.2325276999999999</v>
      </c>
      <c r="O843">
        <v>0.52262545000000005</v>
      </c>
      <c r="P843">
        <v>-5.8145943000000004</v>
      </c>
      <c r="Q843">
        <v>-2.0148872999999998</v>
      </c>
    </row>
    <row r="844" spans="1:17" x14ac:dyDescent="0.3">
      <c r="A844" s="1">
        <v>45038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s="1">
        <v>45039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s="1">
        <v>45040</v>
      </c>
      <c r="B846">
        <v>-0.110536814</v>
      </c>
      <c r="C846">
        <v>0.23441314999999999</v>
      </c>
      <c r="D846">
        <v>0.43461323000000002</v>
      </c>
      <c r="E846">
        <v>-0.92120767000000003</v>
      </c>
      <c r="F846">
        <v>0.74217319999999998</v>
      </c>
      <c r="G846">
        <v>0.67056420000000005</v>
      </c>
      <c r="H846">
        <v>-2.5980949999999998</v>
      </c>
      <c r="I846">
        <v>0.68470240000000004</v>
      </c>
      <c r="J846">
        <v>0.1965046</v>
      </c>
      <c r="K846">
        <v>5.0191520000000001</v>
      </c>
      <c r="L846">
        <v>1.9233226999999999</v>
      </c>
      <c r="M846">
        <v>-0.14186502000000001</v>
      </c>
      <c r="N846">
        <v>-0.92380640000000003</v>
      </c>
      <c r="O846">
        <v>1.0156274000000001</v>
      </c>
      <c r="P846">
        <v>3.1721592E-2</v>
      </c>
      <c r="Q846">
        <v>-6.8194629999999998</v>
      </c>
    </row>
    <row r="847" spans="1:17" x14ac:dyDescent="0.3">
      <c r="A847" s="1">
        <v>45041</v>
      </c>
      <c r="B847">
        <v>0.34323930000000002</v>
      </c>
      <c r="C847">
        <v>1.2695074</v>
      </c>
      <c r="D847">
        <v>-2.652514</v>
      </c>
      <c r="E847">
        <v>-2.4440050000000002</v>
      </c>
      <c r="F847">
        <v>-2.1640239999999999</v>
      </c>
      <c r="G847">
        <v>-1.1365235</v>
      </c>
      <c r="H847">
        <v>-2.9561996000000001</v>
      </c>
      <c r="I847">
        <v>-0.12890099999999999</v>
      </c>
      <c r="J847">
        <v>-3.1510889999999998</v>
      </c>
      <c r="K847">
        <v>-4.1148720000000001</v>
      </c>
      <c r="L847">
        <v>-2.3389280000000001</v>
      </c>
      <c r="M847">
        <v>-0.95964669999999996</v>
      </c>
      <c r="N847">
        <v>-6.5091489999999999</v>
      </c>
      <c r="O847">
        <v>-2.1914660000000001</v>
      </c>
      <c r="P847">
        <v>0.92787739999999996</v>
      </c>
      <c r="Q847">
        <v>1.263547</v>
      </c>
    </row>
    <row r="848" spans="1:17" x14ac:dyDescent="0.3">
      <c r="A848" s="1">
        <v>45042</v>
      </c>
      <c r="B848">
        <v>-0.70670843000000005</v>
      </c>
      <c r="C848">
        <v>0.505054</v>
      </c>
      <c r="D848">
        <v>1.2094377999999999</v>
      </c>
      <c r="E848">
        <v>7.5815916000000003</v>
      </c>
      <c r="F848">
        <v>-0.62495469999999997</v>
      </c>
      <c r="G848">
        <v>0.30914544999999999</v>
      </c>
      <c r="H848">
        <v>2.7619839000000002</v>
      </c>
      <c r="I848">
        <v>0.1180768</v>
      </c>
      <c r="J848">
        <v>3.0486106999999998</v>
      </c>
      <c r="K848">
        <v>11.470532</v>
      </c>
      <c r="L848">
        <v>-0.80428719999999998</v>
      </c>
      <c r="M848">
        <v>-0.42456388</v>
      </c>
      <c r="N848">
        <v>1.9331335999999999</v>
      </c>
      <c r="O848">
        <v>0.18004179000000001</v>
      </c>
      <c r="P848">
        <v>5.5597899999999996</v>
      </c>
      <c r="Q848">
        <v>-2.6824474</v>
      </c>
    </row>
    <row r="849" spans="1:17" x14ac:dyDescent="0.3">
      <c r="A849" s="1">
        <v>45043</v>
      </c>
      <c r="B849">
        <v>5.2025914000000002</v>
      </c>
      <c r="C849">
        <v>1.251924</v>
      </c>
      <c r="D849">
        <v>14.074695999999999</v>
      </c>
      <c r="E849">
        <v>3.3379078</v>
      </c>
      <c r="F849">
        <v>0.49170256000000001</v>
      </c>
      <c r="G849">
        <v>2.9742001999999998</v>
      </c>
      <c r="H849">
        <v>2.5150299999999999</v>
      </c>
      <c r="I849">
        <v>6.6196920000000006E-2</v>
      </c>
      <c r="J849">
        <v>1.1338949</v>
      </c>
      <c r="K849">
        <v>6.7621349999999998</v>
      </c>
      <c r="L849">
        <v>-0.73053239999999997</v>
      </c>
      <c r="M849">
        <v>9.1402769999999993</v>
      </c>
      <c r="N849">
        <v>1.687932</v>
      </c>
      <c r="O849">
        <v>3.8770555999999998</v>
      </c>
      <c r="P849">
        <v>6.4817549999999997</v>
      </c>
      <c r="Q849">
        <v>0.65120460000000002</v>
      </c>
    </row>
    <row r="850" spans="1:17" x14ac:dyDescent="0.3">
      <c r="A850" s="1">
        <v>45044</v>
      </c>
      <c r="B850">
        <v>0.12556313999999999</v>
      </c>
      <c r="C850">
        <v>-4.0067672999999999</v>
      </c>
      <c r="D850">
        <v>0.76035260000000005</v>
      </c>
      <c r="E850">
        <v>0.81977844</v>
      </c>
      <c r="F850">
        <v>1.330924</v>
      </c>
      <c r="G850">
        <v>0.77669619999999995</v>
      </c>
      <c r="H850">
        <v>1.1854768</v>
      </c>
      <c r="I850">
        <v>-0.47910213000000001</v>
      </c>
      <c r="J850">
        <v>1.9438028000000001</v>
      </c>
      <c r="K850">
        <v>2.9906511</v>
      </c>
      <c r="L850">
        <v>2.1084546999999998</v>
      </c>
      <c r="M850">
        <v>0.63283442999999995</v>
      </c>
      <c r="N850">
        <v>-4.7386590000000002</v>
      </c>
      <c r="O850">
        <v>-0.20999312000000001</v>
      </c>
      <c r="P850">
        <v>0.12184381499999999</v>
      </c>
      <c r="Q850">
        <v>-0.67922470000000001</v>
      </c>
    </row>
    <row r="851" spans="1:17" x14ac:dyDescent="0.3">
      <c r="A851" s="1">
        <v>45045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s="1">
        <v>45046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s="1">
        <v>45047</v>
      </c>
      <c r="B853">
        <v>-0.30904411999999998</v>
      </c>
      <c r="C853">
        <v>-0.47948955999999998</v>
      </c>
      <c r="D853">
        <v>1.1900782999999999</v>
      </c>
      <c r="E853">
        <v>-0.55328010000000005</v>
      </c>
      <c r="F853">
        <v>1.8276215</v>
      </c>
      <c r="G853">
        <v>-5.3036212999999999E-2</v>
      </c>
      <c r="H853">
        <v>-5.3639770000000002</v>
      </c>
      <c r="I853">
        <v>0.42811631999999999</v>
      </c>
      <c r="J853">
        <v>4.1839360000000001</v>
      </c>
      <c r="K853">
        <v>-0.67024229999999996</v>
      </c>
      <c r="L853">
        <v>-0.69926980000000005</v>
      </c>
      <c r="M853">
        <v>0.18445253</v>
      </c>
      <c r="N853">
        <v>-1.0495663</v>
      </c>
      <c r="O853">
        <v>-0.13042688</v>
      </c>
      <c r="P853">
        <v>-12.810326</v>
      </c>
      <c r="Q853">
        <v>-6.7856493000000002</v>
      </c>
    </row>
    <row r="854" spans="1:17" x14ac:dyDescent="0.3">
      <c r="A854" s="1">
        <v>45048</v>
      </c>
      <c r="B854">
        <v>-2.4103582000000001</v>
      </c>
      <c r="C854">
        <v>-1.7118156</v>
      </c>
      <c r="D854">
        <v>-1.3408720000000001</v>
      </c>
      <c r="E854">
        <v>0.23468733</v>
      </c>
      <c r="F854">
        <v>-3.7418961999999998</v>
      </c>
      <c r="G854">
        <v>-0.33698082000000001</v>
      </c>
      <c r="H854">
        <v>-3.7761629000000001</v>
      </c>
      <c r="I854">
        <v>0.56111809999999995</v>
      </c>
      <c r="J854">
        <v>-2.1442592</v>
      </c>
      <c r="K854">
        <v>0.96061229999999997</v>
      </c>
      <c r="L854">
        <v>-0.69460270000000002</v>
      </c>
      <c r="M854">
        <v>-7.2419642999999997E-3</v>
      </c>
      <c r="N854">
        <v>-1.4467179999999999</v>
      </c>
      <c r="O854">
        <v>-1.4747858</v>
      </c>
      <c r="P854">
        <v>9.0787650000000006</v>
      </c>
      <c r="Q854">
        <v>2.6440144000000001</v>
      </c>
    </row>
    <row r="855" spans="1:17" x14ac:dyDescent="0.3">
      <c r="A855" s="1">
        <v>45049</v>
      </c>
      <c r="B855">
        <v>0.51120520000000003</v>
      </c>
      <c r="C855">
        <v>-0.6287992</v>
      </c>
      <c r="D855">
        <v>-1.2300909</v>
      </c>
      <c r="E855">
        <v>-0.63886639999999995</v>
      </c>
      <c r="F855">
        <v>-0.16918182000000001</v>
      </c>
      <c r="G855">
        <v>-0.95391870000000001</v>
      </c>
      <c r="H855">
        <v>3.0559063000000002</v>
      </c>
      <c r="I855">
        <v>0.67936180000000002</v>
      </c>
      <c r="J855">
        <v>-1.7510176</v>
      </c>
      <c r="K855">
        <v>-0.24236440000000001</v>
      </c>
      <c r="L855">
        <v>-8.2141160000000005E-2</v>
      </c>
      <c r="M855">
        <v>0.27846098000000002</v>
      </c>
      <c r="N855">
        <v>0.48499107000000002</v>
      </c>
      <c r="O855">
        <v>-0.2239883</v>
      </c>
      <c r="P855">
        <v>-0.30918717000000001</v>
      </c>
      <c r="Q855">
        <v>-5.8065534000000003</v>
      </c>
    </row>
    <row r="856" spans="1:17" x14ac:dyDescent="0.3">
      <c r="A856" s="1">
        <v>45050</v>
      </c>
      <c r="B856">
        <v>-2.7832686999999998</v>
      </c>
      <c r="C856">
        <v>-0.18959044999999999</v>
      </c>
      <c r="D856">
        <v>-2.6073515</v>
      </c>
      <c r="E856">
        <v>-0.81545115000000001</v>
      </c>
      <c r="F856">
        <v>-1.6335607000000001</v>
      </c>
      <c r="G856">
        <v>-2.1234690000000001</v>
      </c>
      <c r="H856">
        <v>1.2775064</v>
      </c>
      <c r="I856">
        <v>-0.22795795999999999</v>
      </c>
      <c r="J856">
        <v>-1.9968330999999999</v>
      </c>
      <c r="K856">
        <v>-5.2486839999999999</v>
      </c>
      <c r="L856">
        <v>-3.554821</v>
      </c>
      <c r="M856">
        <v>-2.7243555000000002</v>
      </c>
      <c r="N856">
        <v>-0.96703170000000005</v>
      </c>
      <c r="O856">
        <v>-1.8186986000000001</v>
      </c>
      <c r="P856">
        <v>6.3096046000000001</v>
      </c>
      <c r="Q856">
        <v>0.3447771</v>
      </c>
    </row>
    <row r="857" spans="1:17" x14ac:dyDescent="0.3">
      <c r="A857" s="1">
        <v>45051</v>
      </c>
      <c r="B857">
        <v>1.2851477</v>
      </c>
      <c r="C857">
        <v>1.6282082</v>
      </c>
      <c r="D857">
        <v>-0.31689404999999998</v>
      </c>
      <c r="E857">
        <v>1.7157197</v>
      </c>
      <c r="F857">
        <v>3.2712816999999998</v>
      </c>
      <c r="G857">
        <v>4.6926975000000004</v>
      </c>
      <c r="H857">
        <v>6.7729115000000002</v>
      </c>
      <c r="I857">
        <v>-0.7413149</v>
      </c>
      <c r="J857">
        <v>4.0563107</v>
      </c>
      <c r="K857">
        <v>4.6820399999999998</v>
      </c>
      <c r="L857">
        <v>2.2387980999999999</v>
      </c>
      <c r="M857">
        <v>1.3704537999999999</v>
      </c>
      <c r="N857">
        <v>3.8768291000000001</v>
      </c>
      <c r="O857">
        <v>0.84056854000000003</v>
      </c>
      <c r="P857">
        <v>2.1421551999999999</v>
      </c>
      <c r="Q857">
        <v>18.325890000000001</v>
      </c>
    </row>
    <row r="858" spans="1:17" x14ac:dyDescent="0.3">
      <c r="A858" s="1">
        <v>45052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">
      <c r="A859" s="1">
        <v>45053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s="1">
        <v>45054</v>
      </c>
      <c r="B860">
        <v>-0.10583997000000001</v>
      </c>
      <c r="C860">
        <v>0.32557249999999999</v>
      </c>
      <c r="D860">
        <v>0.10443926000000001</v>
      </c>
      <c r="E860">
        <v>-0.74897409999999998</v>
      </c>
      <c r="F860">
        <v>-0.27388333999999998</v>
      </c>
      <c r="G860">
        <v>-0.14613271</v>
      </c>
      <c r="H860">
        <v>-1.5967965</v>
      </c>
      <c r="I860">
        <v>1.2493848999999999</v>
      </c>
      <c r="J860">
        <v>1.5346884999999999</v>
      </c>
      <c r="K860">
        <v>0.56101084000000001</v>
      </c>
      <c r="L860">
        <v>-0.24517179</v>
      </c>
      <c r="M860">
        <v>-0.32148957</v>
      </c>
      <c r="N860">
        <v>8.0194840000000003</v>
      </c>
      <c r="O860">
        <v>1.9758701000000001</v>
      </c>
      <c r="P860">
        <v>-11.152286</v>
      </c>
      <c r="Q860">
        <v>-0.34597516</v>
      </c>
    </row>
    <row r="861" spans="1:17" x14ac:dyDescent="0.3">
      <c r="A861" s="1">
        <v>45055</v>
      </c>
      <c r="B861">
        <v>-0.49563049999999997</v>
      </c>
      <c r="C861">
        <v>-1.30108</v>
      </c>
      <c r="D861">
        <v>0.23593902999999999</v>
      </c>
      <c r="E861">
        <v>-0.34262537999999998</v>
      </c>
      <c r="F861">
        <v>-1.4873505</v>
      </c>
      <c r="G861">
        <v>-0.80605150000000003</v>
      </c>
      <c r="H861">
        <v>4.7472120000000002</v>
      </c>
      <c r="I861">
        <v>3.0901073999999999</v>
      </c>
      <c r="J861">
        <v>-1.8004954</v>
      </c>
      <c r="K861">
        <v>1.3889194</v>
      </c>
      <c r="L861">
        <v>-0.41341781999999999</v>
      </c>
      <c r="M861">
        <v>3.6633014999999998E-2</v>
      </c>
      <c r="N861">
        <v>-1.676029</v>
      </c>
      <c r="O861">
        <v>-0.19748210999999999</v>
      </c>
      <c r="P861">
        <v>0.72993039999999998</v>
      </c>
      <c r="Q861">
        <v>3.8316726999999999</v>
      </c>
    </row>
    <row r="862" spans="1:17" x14ac:dyDescent="0.3">
      <c r="A862" s="1">
        <v>45056</v>
      </c>
      <c r="B862">
        <v>0.23535490000000001</v>
      </c>
      <c r="C862">
        <v>7.5531005999999998E-2</v>
      </c>
      <c r="D862">
        <v>-4.8828125E-2</v>
      </c>
      <c r="E862">
        <v>1.8064857000000001</v>
      </c>
      <c r="F862">
        <v>1.3311028</v>
      </c>
      <c r="G862">
        <v>1.115489</v>
      </c>
      <c r="H862">
        <v>7.5531005999999998E-2</v>
      </c>
      <c r="I862">
        <v>-0.79349875000000003</v>
      </c>
      <c r="J862">
        <v>1.1753917</v>
      </c>
      <c r="K862">
        <v>0.27226210000000001</v>
      </c>
      <c r="L862">
        <v>-7.4476000000000001E-2</v>
      </c>
      <c r="M862">
        <v>2.4146795000000001</v>
      </c>
      <c r="N862">
        <v>3.0483723</v>
      </c>
      <c r="O862">
        <v>4.1773796000000001</v>
      </c>
      <c r="P862">
        <v>9.0375184999999991</v>
      </c>
      <c r="Q862">
        <v>4.1144610000000004</v>
      </c>
    </row>
    <row r="863" spans="1:17" x14ac:dyDescent="0.3">
      <c r="A863" s="1">
        <v>45057</v>
      </c>
      <c r="B863">
        <v>1.8298625999999998E-2</v>
      </c>
      <c r="C863">
        <v>0.57030915999999998</v>
      </c>
      <c r="D863">
        <v>1.2619376</v>
      </c>
      <c r="E863">
        <v>-0.60701369999999999</v>
      </c>
      <c r="F863">
        <v>0.32186508000000003</v>
      </c>
      <c r="G863">
        <v>0.21057128999999999</v>
      </c>
      <c r="H863">
        <v>-4.9793362999999999</v>
      </c>
      <c r="I863">
        <v>-0.97337364999999998</v>
      </c>
      <c r="J863">
        <v>-0.96577405999999999</v>
      </c>
      <c r="K863">
        <v>0.35997630000000003</v>
      </c>
      <c r="L863">
        <v>-1.3763368</v>
      </c>
      <c r="M863">
        <v>0.56022406000000002</v>
      </c>
      <c r="N863">
        <v>-1.1362909999999999</v>
      </c>
      <c r="O863">
        <v>4.4155360000000003</v>
      </c>
      <c r="P863">
        <v>-14.495457</v>
      </c>
      <c r="Q863">
        <v>-3.5612940000000002</v>
      </c>
    </row>
    <row r="864" spans="1:17" x14ac:dyDescent="0.3">
      <c r="A864" s="1">
        <v>45058</v>
      </c>
      <c r="B864">
        <v>0.60286519999999999</v>
      </c>
      <c r="C864">
        <v>1.6309857000000001</v>
      </c>
      <c r="D864">
        <v>-0.21538734000000001</v>
      </c>
      <c r="E864">
        <v>0.25970936</v>
      </c>
      <c r="F864">
        <v>1.1875629999999999</v>
      </c>
      <c r="G864">
        <v>8.5210800000000003E-2</v>
      </c>
      <c r="H864">
        <v>1.7818809</v>
      </c>
      <c r="I864">
        <v>2.1819234000000001</v>
      </c>
      <c r="J864">
        <v>-0.20842552</v>
      </c>
      <c r="K864">
        <v>-0.88014007000000005</v>
      </c>
      <c r="L864">
        <v>0.39485692999999999</v>
      </c>
      <c r="M864">
        <v>0.45230389999999998</v>
      </c>
      <c r="N864">
        <v>-0.8324146</v>
      </c>
      <c r="O864">
        <v>1.4410852999999999</v>
      </c>
      <c r="P864">
        <v>2.8197407999999999</v>
      </c>
      <c r="Q864">
        <v>-4.3893456000000004</v>
      </c>
    </row>
    <row r="865" spans="1:17" x14ac:dyDescent="0.3">
      <c r="A865" s="1">
        <v>45059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s="1">
        <v>45060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s="1">
        <v>45061</v>
      </c>
      <c r="B867">
        <v>-2.0091831999999998</v>
      </c>
      <c r="C867">
        <v>0.52362679999999995</v>
      </c>
      <c r="D867">
        <v>2.3397565</v>
      </c>
      <c r="E867">
        <v>0.33494234000000001</v>
      </c>
      <c r="F867">
        <v>1.5490055</v>
      </c>
      <c r="G867">
        <v>-0.11416674</v>
      </c>
      <c r="H867">
        <v>0.17608404</v>
      </c>
      <c r="I867">
        <v>-0.56847334000000005</v>
      </c>
      <c r="J867">
        <v>2.3429036000000001</v>
      </c>
      <c r="K867">
        <v>1.6355991000000001</v>
      </c>
      <c r="L867">
        <v>1.0127187</v>
      </c>
      <c r="M867">
        <v>-0.66648125999999996</v>
      </c>
      <c r="N867">
        <v>4.2683600000000004</v>
      </c>
      <c r="O867">
        <v>-0.67640542999999997</v>
      </c>
      <c r="P867">
        <v>7.1390032999999997</v>
      </c>
      <c r="Q867">
        <v>6.1684846999999996</v>
      </c>
    </row>
    <row r="868" spans="1:17" x14ac:dyDescent="0.3">
      <c r="A868" s="1">
        <v>45062</v>
      </c>
      <c r="B868">
        <v>-1.8371165</v>
      </c>
      <c r="C868">
        <v>-0.51351785999999999</v>
      </c>
      <c r="D868">
        <v>0.10665655</v>
      </c>
      <c r="E868">
        <v>0.86108446000000005</v>
      </c>
      <c r="F868">
        <v>0.38007498000000001</v>
      </c>
      <c r="G868">
        <v>0.12341737999999999</v>
      </c>
      <c r="H868">
        <v>-5.5439470000000002</v>
      </c>
      <c r="I868">
        <v>-0.41583776</v>
      </c>
      <c r="J868">
        <v>1.0225295999999999</v>
      </c>
      <c r="K868">
        <v>-1.1183202000000001</v>
      </c>
      <c r="L868">
        <v>-1.8146992</v>
      </c>
      <c r="M868">
        <v>-1.8232763000000001</v>
      </c>
      <c r="N868">
        <v>-1.0141015</v>
      </c>
      <c r="O868">
        <v>2.7014852</v>
      </c>
      <c r="P868">
        <v>-2.9201627000000001</v>
      </c>
      <c r="Q868">
        <v>-4.6380876999999998</v>
      </c>
    </row>
    <row r="869" spans="1:17" x14ac:dyDescent="0.3">
      <c r="A869" s="1">
        <v>45063</v>
      </c>
      <c r="B869">
        <v>0.28938055000000001</v>
      </c>
      <c r="C869">
        <v>-1.5452205999999999</v>
      </c>
      <c r="D869">
        <v>1.4625668999999999</v>
      </c>
      <c r="E869">
        <v>0.87145567000000002</v>
      </c>
      <c r="F869">
        <v>2.4263024</v>
      </c>
      <c r="G869">
        <v>0.28908253</v>
      </c>
      <c r="H869">
        <v>3.5264730000000002</v>
      </c>
      <c r="I869">
        <v>-1.4185904999999999E-3</v>
      </c>
      <c r="J869">
        <v>3.2299994999999999</v>
      </c>
      <c r="K869">
        <v>3.2313703999999999</v>
      </c>
      <c r="L869">
        <v>2.2922158000000001</v>
      </c>
      <c r="M869">
        <v>1.9780517</v>
      </c>
      <c r="N869">
        <v>2.3301243999999999</v>
      </c>
      <c r="O869">
        <v>1.0411143</v>
      </c>
      <c r="P869">
        <v>9.0036509999999996</v>
      </c>
      <c r="Q869">
        <v>5.3847193999999998</v>
      </c>
    </row>
    <row r="870" spans="1:17" x14ac:dyDescent="0.3">
      <c r="A870" s="1">
        <v>45064</v>
      </c>
      <c r="B870">
        <v>-0.39203167</v>
      </c>
      <c r="C870">
        <v>-2.6495636</v>
      </c>
      <c r="D870">
        <v>1.5413403999999999</v>
      </c>
      <c r="E870">
        <v>1.1816382000000001</v>
      </c>
      <c r="F870">
        <v>2.8452753999999998</v>
      </c>
      <c r="G870">
        <v>1.1089563</v>
      </c>
      <c r="H870">
        <v>-3.3351421000000001</v>
      </c>
      <c r="I870">
        <v>0.93448160000000002</v>
      </c>
      <c r="J870">
        <v>4.7036766999999999</v>
      </c>
      <c r="K870">
        <v>1.8517733000000001</v>
      </c>
      <c r="L870">
        <v>0.97793339999999995</v>
      </c>
      <c r="M870">
        <v>1.767385</v>
      </c>
      <c r="N870">
        <v>3.1038641999999999</v>
      </c>
      <c r="O870">
        <v>1.3884306</v>
      </c>
      <c r="P870">
        <v>-7.2729707000000001</v>
      </c>
      <c r="Q870">
        <v>-1.5287936</v>
      </c>
    </row>
    <row r="871" spans="1:17" x14ac:dyDescent="0.3">
      <c r="A871" s="1">
        <v>45065</v>
      </c>
      <c r="B871">
        <v>-0.78604819999999997</v>
      </c>
      <c r="C871">
        <v>4.5788288000000003E-2</v>
      </c>
      <c r="D871">
        <v>-1.0532796</v>
      </c>
      <c r="E871">
        <v>-0.6220639</v>
      </c>
      <c r="F871">
        <v>7.2169304000000004E-2</v>
      </c>
      <c r="G871">
        <v>-0.50339699999999998</v>
      </c>
      <c r="H871">
        <v>0.22642612000000001</v>
      </c>
      <c r="I871">
        <v>-0.73378085999999998</v>
      </c>
      <c r="J871">
        <v>-1.865375</v>
      </c>
      <c r="K871">
        <v>-3.0579567000000001</v>
      </c>
      <c r="L871">
        <v>-0.53809284999999996</v>
      </c>
      <c r="M871">
        <v>-2.0719468999999999</v>
      </c>
      <c r="N871">
        <v>1.4459371999999999</v>
      </c>
      <c r="O871">
        <v>-0.62254069999999995</v>
      </c>
      <c r="P871">
        <v>-2.7390062999999998</v>
      </c>
      <c r="Q871">
        <v>-6.3081683999999996</v>
      </c>
    </row>
    <row r="872" spans="1:17" x14ac:dyDescent="0.3">
      <c r="A872" s="1">
        <v>45066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s="1">
        <v>45067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s="1">
        <v>45068</v>
      </c>
      <c r="B874">
        <v>-0.88500977000000003</v>
      </c>
      <c r="C874">
        <v>1.1998057</v>
      </c>
      <c r="D874">
        <v>0.44713019999999998</v>
      </c>
      <c r="E874">
        <v>0.24949312000000001</v>
      </c>
      <c r="F874">
        <v>-1.202029</v>
      </c>
      <c r="G874">
        <v>-1.1815310000000001</v>
      </c>
      <c r="H874">
        <v>7.2178364000000004</v>
      </c>
      <c r="I874">
        <v>-0.28268694999999999</v>
      </c>
      <c r="J874">
        <v>-0.91662999999999994</v>
      </c>
      <c r="K874">
        <v>5.4295660000000003</v>
      </c>
      <c r="L874">
        <v>-0.8775115</v>
      </c>
      <c r="M874">
        <v>-3.0998885999999999</v>
      </c>
      <c r="N874">
        <v>1.2099743000000001</v>
      </c>
      <c r="O874">
        <v>1.2166022999999999</v>
      </c>
      <c r="P874">
        <v>4.7237754000000001</v>
      </c>
      <c r="Q874">
        <v>6.8704130000000001</v>
      </c>
    </row>
    <row r="875" spans="1:17" x14ac:dyDescent="0.3">
      <c r="A875" s="1">
        <v>45069</v>
      </c>
      <c r="B875">
        <v>0.35434959999999999</v>
      </c>
      <c r="C875">
        <v>-0.58277250000000003</v>
      </c>
      <c r="D875">
        <v>-1.0546207000000001</v>
      </c>
      <c r="E875">
        <v>-2.256459</v>
      </c>
      <c r="F875">
        <v>0.77239274999999996</v>
      </c>
      <c r="G875">
        <v>-1.9301474000000001</v>
      </c>
      <c r="H875">
        <v>1.767528</v>
      </c>
      <c r="I875">
        <v>-1.406765</v>
      </c>
      <c r="J875">
        <v>-1.9797385000000001</v>
      </c>
      <c r="K875">
        <v>-1.7479359999999999</v>
      </c>
      <c r="L875">
        <v>-1.1413932</v>
      </c>
      <c r="M875">
        <v>-2.3671566999999998</v>
      </c>
      <c r="N875">
        <v>-2.7921200000000002</v>
      </c>
      <c r="O875">
        <v>-2.4038434</v>
      </c>
      <c r="P875">
        <v>-4.0252265999999999</v>
      </c>
      <c r="Q875">
        <v>-3.6332488000000001</v>
      </c>
    </row>
    <row r="876" spans="1:17" x14ac:dyDescent="0.3">
      <c r="A876" s="1">
        <v>45070</v>
      </c>
      <c r="B876">
        <v>-0.67035555999999996</v>
      </c>
      <c r="C876">
        <v>-0.61827299999999996</v>
      </c>
      <c r="D876">
        <v>1.3588427999999999</v>
      </c>
      <c r="E876">
        <v>-9.4592570000000001E-2</v>
      </c>
      <c r="F876">
        <v>-0.66464542999999998</v>
      </c>
      <c r="G876">
        <v>0.51802397</v>
      </c>
      <c r="H876">
        <v>-3.2426775000000001</v>
      </c>
      <c r="I876">
        <v>-0.30075908000000001</v>
      </c>
      <c r="J876">
        <v>-0.13627410000000001</v>
      </c>
      <c r="K876">
        <v>4.620552E-2</v>
      </c>
      <c r="L876">
        <v>-1.0658443</v>
      </c>
      <c r="M876">
        <v>-0.1886785</v>
      </c>
      <c r="N876">
        <v>4.0503980000000004</v>
      </c>
      <c r="O876">
        <v>-1.0049939000000001</v>
      </c>
      <c r="P876">
        <v>1.5386938999999999</v>
      </c>
      <c r="Q876">
        <v>-0.90230109999999997</v>
      </c>
    </row>
    <row r="877" spans="1:17" x14ac:dyDescent="0.3">
      <c r="A877" s="1">
        <v>45071</v>
      </c>
      <c r="B877">
        <v>-2.2898196999999998</v>
      </c>
      <c r="C877">
        <v>-2.3918211</v>
      </c>
      <c r="D877">
        <v>2.0622134000000001</v>
      </c>
      <c r="E877">
        <v>4.5276759999999996</v>
      </c>
      <c r="F877">
        <v>7.9548480000000001</v>
      </c>
      <c r="G877">
        <v>1.3302684</v>
      </c>
      <c r="H877">
        <v>-1.2143016</v>
      </c>
      <c r="I877">
        <v>-0.75330140000000001</v>
      </c>
      <c r="J877">
        <v>25.186299999999999</v>
      </c>
      <c r="K877">
        <v>14.726257</v>
      </c>
      <c r="L877">
        <v>0.791049</v>
      </c>
      <c r="M877">
        <v>1.567936</v>
      </c>
      <c r="N877">
        <v>0.93324183999999999</v>
      </c>
      <c r="O877">
        <v>2.8046489000000001</v>
      </c>
      <c r="P877">
        <v>-2.7590691999999999</v>
      </c>
      <c r="Q877">
        <v>-1.9132495</v>
      </c>
    </row>
    <row r="878" spans="1:17" x14ac:dyDescent="0.3">
      <c r="A878" s="1">
        <v>45072</v>
      </c>
      <c r="B878">
        <v>0.40323734</v>
      </c>
      <c r="C878">
        <v>-0.56194067000000003</v>
      </c>
      <c r="D878">
        <v>3.5828709999999999</v>
      </c>
      <c r="E878">
        <v>2.0230293000000001</v>
      </c>
      <c r="F878">
        <v>11.390041999999999</v>
      </c>
      <c r="G878">
        <v>1.2957692000000001</v>
      </c>
      <c r="H878">
        <v>-2.7616440999999998</v>
      </c>
      <c r="I878">
        <v>0.33277273000000002</v>
      </c>
      <c r="J878">
        <v>2.4274467999999998</v>
      </c>
      <c r="K878">
        <v>6.5244200000000001</v>
      </c>
      <c r="L878">
        <v>0.75263979999999997</v>
      </c>
      <c r="M878">
        <v>1.3793468</v>
      </c>
      <c r="N878">
        <v>2.8979659999999998</v>
      </c>
      <c r="O878">
        <v>0.80096719999999999</v>
      </c>
      <c r="P878">
        <v>-2.0867347999999999</v>
      </c>
      <c r="Q878">
        <v>-2.5308132000000001E-2</v>
      </c>
    </row>
    <row r="879" spans="1:17" x14ac:dyDescent="0.3">
      <c r="A879" s="1">
        <v>45073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 s="1">
        <v>45074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s="1">
        <v>45075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3.4947990999999998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s="1">
        <v>45076</v>
      </c>
      <c r="B882">
        <v>-0.2442956</v>
      </c>
      <c r="C882">
        <v>1.9323825999999999E-2</v>
      </c>
      <c r="D882">
        <v>0.22476911999999999</v>
      </c>
      <c r="E882">
        <v>-0.46335460000000001</v>
      </c>
      <c r="F882">
        <v>-1.1143088000000001</v>
      </c>
      <c r="G882">
        <v>1.1079311000000001</v>
      </c>
      <c r="H882">
        <v>-3.0725956000000001</v>
      </c>
      <c r="I882">
        <v>0.55098533999999999</v>
      </c>
      <c r="J882">
        <v>3.0340910000000001</v>
      </c>
      <c r="K882">
        <v>2.0687221999999998</v>
      </c>
      <c r="L882">
        <v>-0.85592270000000004</v>
      </c>
      <c r="M882">
        <v>0.19485949999999999</v>
      </c>
      <c r="N882">
        <v>2.9430746999999999</v>
      </c>
      <c r="O882">
        <v>-0.71313979999999999</v>
      </c>
      <c r="P882">
        <v>5.5309296000000003</v>
      </c>
      <c r="Q882">
        <v>7.5112459999999999</v>
      </c>
    </row>
    <row r="883" spans="1:17" x14ac:dyDescent="0.3">
      <c r="A883" s="1">
        <v>45077</v>
      </c>
      <c r="B883">
        <v>2.2650600000000001</v>
      </c>
      <c r="C883">
        <v>1.7488718000000001</v>
      </c>
      <c r="D883">
        <v>1.0092734999999999</v>
      </c>
      <c r="E883">
        <v>-0.68305134999999995</v>
      </c>
      <c r="F883">
        <v>0.74589249999999996</v>
      </c>
      <c r="G883">
        <v>0.14156103</v>
      </c>
      <c r="H883">
        <v>4.192698</v>
      </c>
      <c r="I883">
        <v>-4.4606686</v>
      </c>
      <c r="J883">
        <v>-5.5165709999999999</v>
      </c>
      <c r="K883">
        <v>-4.0080730000000004</v>
      </c>
      <c r="L883">
        <v>-1.8106698999999999</v>
      </c>
      <c r="M883">
        <v>-1.7767549</v>
      </c>
      <c r="N883">
        <v>1.1425257</v>
      </c>
      <c r="O883">
        <v>-0.47816038</v>
      </c>
      <c r="P883">
        <v>4.1043042999999999</v>
      </c>
      <c r="Q883">
        <v>1.8565058999999999</v>
      </c>
    </row>
    <row r="884" spans="1:17" x14ac:dyDescent="0.3">
      <c r="A884" s="1">
        <v>45078</v>
      </c>
      <c r="B884">
        <v>-0.17039776000000001</v>
      </c>
      <c r="C884">
        <v>0.78244210000000003</v>
      </c>
      <c r="D884">
        <v>2.5460124</v>
      </c>
      <c r="E884">
        <v>0.84860325000000003</v>
      </c>
      <c r="F884">
        <v>-2.6415883999999998</v>
      </c>
      <c r="G884">
        <v>1.1735678</v>
      </c>
      <c r="H884">
        <v>11.112225</v>
      </c>
      <c r="I884">
        <v>1.5297293999999999</v>
      </c>
      <c r="J884">
        <v>4.6735764</v>
      </c>
      <c r="K884">
        <v>9.4020370000000006E-2</v>
      </c>
      <c r="L884">
        <v>1.1848806999999999</v>
      </c>
      <c r="M884">
        <v>2.2779702999999998</v>
      </c>
      <c r="N884">
        <v>-2.0263135000000001</v>
      </c>
      <c r="O884">
        <v>0.26694536000000002</v>
      </c>
      <c r="P884">
        <v>1.6123533000000001</v>
      </c>
      <c r="Q884">
        <v>1.7713547000000001</v>
      </c>
    </row>
    <row r="885" spans="1:17" x14ac:dyDescent="0.3">
      <c r="A885" s="1">
        <v>45079</v>
      </c>
      <c r="B885">
        <v>-4.3634595999999997</v>
      </c>
      <c r="C885">
        <v>-6.7008789999999996</v>
      </c>
      <c r="D885">
        <v>-1.2106060999999999</v>
      </c>
      <c r="E885">
        <v>-0.37294625999999997</v>
      </c>
      <c r="F885">
        <v>1.5469074</v>
      </c>
      <c r="G885">
        <v>-0.73884726000000001</v>
      </c>
      <c r="H885">
        <v>4.6005250000000002</v>
      </c>
      <c r="I885">
        <v>1.4044045999999999</v>
      </c>
      <c r="J885">
        <v>-2.3110330000000001</v>
      </c>
      <c r="K885">
        <v>0.82628727000000002</v>
      </c>
      <c r="L885">
        <v>7.0868133999999996</v>
      </c>
      <c r="M885">
        <v>4.1132210000000002</v>
      </c>
      <c r="N885">
        <v>-5.1170349999999996</v>
      </c>
      <c r="O885">
        <v>-0.45204163000000003</v>
      </c>
      <c r="P885">
        <v>-0.81505179999999999</v>
      </c>
      <c r="Q885">
        <v>0.31234025999999998</v>
      </c>
    </row>
    <row r="886" spans="1:17" x14ac:dyDescent="0.3">
      <c r="A886" s="1">
        <v>45080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s="1">
        <v>45081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">
      <c r="A888" s="1">
        <v>45082</v>
      </c>
      <c r="B888">
        <v>-0.15621781000000001</v>
      </c>
      <c r="C888">
        <v>0.97810030000000003</v>
      </c>
      <c r="D888">
        <v>-0.25690197999999997</v>
      </c>
      <c r="E888">
        <v>0.35278797000000001</v>
      </c>
      <c r="F888">
        <v>-1.0053992</v>
      </c>
      <c r="G888">
        <v>-0.56708455000000002</v>
      </c>
      <c r="H888">
        <v>0.51889419999999997</v>
      </c>
      <c r="I888">
        <v>2.5685905999999998</v>
      </c>
      <c r="J888">
        <v>-0.20595789</v>
      </c>
      <c r="K888">
        <v>1.5577197</v>
      </c>
      <c r="L888">
        <v>-1.6476333000000001</v>
      </c>
      <c r="M888">
        <v>-0.99780559999999996</v>
      </c>
      <c r="N888">
        <v>2.0189165999999998</v>
      </c>
      <c r="O888">
        <v>1.2683749</v>
      </c>
      <c r="P888">
        <v>-8.1994349999999994</v>
      </c>
      <c r="Q888">
        <v>-8.880865</v>
      </c>
    </row>
    <row r="889" spans="1:17" x14ac:dyDescent="0.3">
      <c r="A889" s="1">
        <v>45083</v>
      </c>
      <c r="B889">
        <v>0.69646834999999996</v>
      </c>
      <c r="C889">
        <v>-2.7832447999999999</v>
      </c>
      <c r="D889">
        <v>-9.9492070000000002E-2</v>
      </c>
      <c r="E889">
        <v>-0.67273974000000003</v>
      </c>
      <c r="F889">
        <v>-1.5330911</v>
      </c>
      <c r="G889">
        <v>-0.20603537999999999</v>
      </c>
      <c r="H889">
        <v>-0.65146685000000004</v>
      </c>
      <c r="I889">
        <v>3.3650039999999999</v>
      </c>
      <c r="J889">
        <v>-1.3198494999999999</v>
      </c>
      <c r="K889">
        <v>-0.34877658</v>
      </c>
      <c r="L889">
        <v>1.8923878999999999</v>
      </c>
      <c r="M889">
        <v>1.7136574</v>
      </c>
      <c r="N889">
        <v>-0.67498089999999999</v>
      </c>
      <c r="O889">
        <v>1.0316609999999999</v>
      </c>
      <c r="P889">
        <v>9.6844429999999999</v>
      </c>
      <c r="Q889">
        <v>-12.085855499999999</v>
      </c>
    </row>
    <row r="890" spans="1:17" x14ac:dyDescent="0.3">
      <c r="A890" s="1">
        <v>45084</v>
      </c>
      <c r="B890">
        <v>1.2720465999999999</v>
      </c>
      <c r="C890">
        <v>-1.8792926999999999</v>
      </c>
      <c r="D890">
        <v>-3.1007050999999999</v>
      </c>
      <c r="E890">
        <v>-3.4127592999999998</v>
      </c>
      <c r="F890">
        <v>-4.5597553000000001E-3</v>
      </c>
      <c r="G890">
        <v>-1.1093675999999999</v>
      </c>
      <c r="H890">
        <v>-2.2969483999999998</v>
      </c>
      <c r="I890">
        <v>-2.0732045000000001</v>
      </c>
      <c r="J890">
        <v>-3.3659159999999999</v>
      </c>
      <c r="K890">
        <v>2.4542212000000001</v>
      </c>
      <c r="L890">
        <v>3.5634874999999999</v>
      </c>
      <c r="M890">
        <v>2.3502588000000002</v>
      </c>
      <c r="N890">
        <v>-2.8175235000000001</v>
      </c>
      <c r="O890">
        <v>-4.1018248000000002</v>
      </c>
      <c r="P890">
        <v>-5.5766049999999998</v>
      </c>
      <c r="Q890">
        <v>2.8499365000000001</v>
      </c>
    </row>
    <row r="891" spans="1:17" x14ac:dyDescent="0.3">
      <c r="A891" s="1">
        <v>45085</v>
      </c>
      <c r="B891">
        <v>0.47827960000000003</v>
      </c>
      <c r="C891">
        <v>2.9751061999999999</v>
      </c>
      <c r="D891">
        <v>0.36791562999999999</v>
      </c>
      <c r="E891">
        <v>0.5774975</v>
      </c>
      <c r="F891">
        <v>1.4557958</v>
      </c>
      <c r="G891">
        <v>1.5426040000000001</v>
      </c>
      <c r="H891">
        <v>5.6815623999999998</v>
      </c>
      <c r="I891">
        <v>0.94667672999999997</v>
      </c>
      <c r="J891">
        <v>2.757895</v>
      </c>
      <c r="K891">
        <v>9.3436240000000004E-2</v>
      </c>
      <c r="L891">
        <v>-0.47081709999999999</v>
      </c>
      <c r="M891">
        <v>-0.92641709999999999</v>
      </c>
      <c r="N891">
        <v>1.3832450000000001</v>
      </c>
      <c r="O891">
        <v>-0.29770732</v>
      </c>
      <c r="P891">
        <v>0.20556450000000001</v>
      </c>
      <c r="Q891">
        <v>3.0752777999999998</v>
      </c>
    </row>
    <row r="892" spans="1:17" x14ac:dyDescent="0.3">
      <c r="A892" s="1">
        <v>45086</v>
      </c>
      <c r="B892">
        <v>-0.81242919999999996</v>
      </c>
      <c r="C892">
        <v>-0.13363361000000001</v>
      </c>
      <c r="D892">
        <v>-0.78572629999999999</v>
      </c>
      <c r="E892">
        <v>-0.45824647000000002</v>
      </c>
      <c r="F892">
        <v>-0.87254642999999998</v>
      </c>
      <c r="G892">
        <v>-0.71030260000000001</v>
      </c>
      <c r="H892">
        <v>-2.8054833000000001</v>
      </c>
      <c r="I892">
        <v>2.7243613999999998</v>
      </c>
      <c r="J892">
        <v>-0.25537609999999999</v>
      </c>
      <c r="K892">
        <v>2.0123600000000001</v>
      </c>
      <c r="L892">
        <v>-0.67919490000000005</v>
      </c>
      <c r="M892">
        <v>-1.4440656000000001</v>
      </c>
      <c r="N892">
        <v>-2.0833433000000001</v>
      </c>
      <c r="O892">
        <v>-0.85128546000000005</v>
      </c>
      <c r="P892">
        <v>-2.891302</v>
      </c>
      <c r="Q892">
        <v>-3.8478374</v>
      </c>
    </row>
    <row r="893" spans="1:17" x14ac:dyDescent="0.3">
      <c r="A893" s="1">
        <v>45087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">
      <c r="A894" s="1">
        <v>45088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3">
      <c r="A895" s="1">
        <v>45089</v>
      </c>
      <c r="B895">
        <v>0.118768215</v>
      </c>
      <c r="C895">
        <v>-0.71516632999999996</v>
      </c>
      <c r="D895">
        <v>2.021134</v>
      </c>
      <c r="E895">
        <v>1.2692928000000001</v>
      </c>
      <c r="F895">
        <v>6.0138939999999996</v>
      </c>
      <c r="G895">
        <v>1.2847185000000001</v>
      </c>
      <c r="H895">
        <v>1.9770144999999999</v>
      </c>
      <c r="I895">
        <v>0.75289010000000001</v>
      </c>
      <c r="J895">
        <v>1.5565753</v>
      </c>
      <c r="K895">
        <v>-0.65134764000000001</v>
      </c>
      <c r="L895">
        <v>0.94290969999999996</v>
      </c>
      <c r="M895">
        <v>0.27738810000000003</v>
      </c>
      <c r="N895">
        <v>0.77888966000000004</v>
      </c>
      <c r="O895">
        <v>0.87554454999999998</v>
      </c>
      <c r="P895">
        <v>-0.80643295999999998</v>
      </c>
      <c r="Q895">
        <v>-5.36592</v>
      </c>
    </row>
    <row r="896" spans="1:17" x14ac:dyDescent="0.3">
      <c r="A896" s="1">
        <v>45090</v>
      </c>
      <c r="B896">
        <v>-1.6529499999999999</v>
      </c>
      <c r="C896">
        <v>-1.9718826</v>
      </c>
      <c r="D896">
        <v>-1.1942685</v>
      </c>
      <c r="E896">
        <v>-0.56684020000000002</v>
      </c>
      <c r="F896">
        <v>-1.7818928000000001</v>
      </c>
      <c r="G896">
        <v>-1.5503943</v>
      </c>
      <c r="H896">
        <v>-1.6039848000000001</v>
      </c>
      <c r="I896">
        <v>-0.28285979999999999</v>
      </c>
      <c r="J896">
        <v>2.5574802999999999</v>
      </c>
      <c r="K896">
        <v>4.9730540000000003</v>
      </c>
      <c r="L896">
        <v>1.8358350000000001</v>
      </c>
      <c r="M896">
        <v>0.24434328</v>
      </c>
      <c r="N896">
        <v>1.3828277999999999E-2</v>
      </c>
      <c r="O896">
        <v>-1.1409163</v>
      </c>
      <c r="P896">
        <v>2.4102568999999998</v>
      </c>
      <c r="Q896">
        <v>2.2995949000000002</v>
      </c>
    </row>
    <row r="897" spans="1:17" x14ac:dyDescent="0.3">
      <c r="A897" s="1">
        <v>45091</v>
      </c>
      <c r="B897">
        <v>1.2590528000000001</v>
      </c>
      <c r="C897">
        <v>-0.86619259999999998</v>
      </c>
      <c r="D897">
        <v>1.3028740999999999</v>
      </c>
      <c r="E897">
        <v>1.4679551</v>
      </c>
      <c r="F897">
        <v>4.692507</v>
      </c>
      <c r="G897">
        <v>0.90161559999999996</v>
      </c>
      <c r="H897">
        <v>-0.72224140000000003</v>
      </c>
      <c r="I897">
        <v>2.9467702</v>
      </c>
      <c r="J897">
        <v>5.3915620000000004</v>
      </c>
      <c r="K897">
        <v>0.99843740000000003</v>
      </c>
      <c r="L897">
        <v>-0.31795501999999998</v>
      </c>
      <c r="M897">
        <v>-0.47827960000000003</v>
      </c>
      <c r="N897">
        <v>1.1087655999999999</v>
      </c>
      <c r="O897">
        <v>0.42062998000000001</v>
      </c>
      <c r="P897">
        <v>0.65442323999999996</v>
      </c>
      <c r="Q897">
        <v>3.4289122000000001</v>
      </c>
    </row>
    <row r="898" spans="1:17" x14ac:dyDescent="0.3">
      <c r="A898" s="1">
        <v>45092</v>
      </c>
      <c r="B898">
        <v>2.1466731999999999</v>
      </c>
      <c r="C898">
        <v>3.8404346</v>
      </c>
      <c r="D898">
        <v>3.2635329999999998</v>
      </c>
      <c r="E898">
        <v>3.3510922999999999</v>
      </c>
      <c r="F898">
        <v>-0.15436411</v>
      </c>
      <c r="G898">
        <v>1.2780547</v>
      </c>
      <c r="H898">
        <v>4.3296336999999996</v>
      </c>
      <c r="I898">
        <v>-0.48219561999999999</v>
      </c>
      <c r="J898">
        <v>-0.64486860000000001</v>
      </c>
      <c r="K898">
        <v>0.37851333999999998</v>
      </c>
      <c r="L898">
        <v>1.9470095999999999</v>
      </c>
      <c r="M898">
        <v>0.84234476000000003</v>
      </c>
      <c r="N898">
        <v>3.9620638000000001</v>
      </c>
      <c r="O898">
        <v>1.3064503999999999</v>
      </c>
      <c r="P898">
        <v>-3.2544613</v>
      </c>
      <c r="Q898">
        <v>0.80679654999999995</v>
      </c>
    </row>
    <row r="899" spans="1:17" x14ac:dyDescent="0.3">
      <c r="A899" s="1">
        <v>45093</v>
      </c>
      <c r="B899">
        <v>-0.61712264999999999</v>
      </c>
      <c r="C899">
        <v>-2.0408094000000001</v>
      </c>
      <c r="D899">
        <v>-0.96415879999999998</v>
      </c>
      <c r="E899">
        <v>-2.3180782999999998</v>
      </c>
      <c r="F899">
        <v>-2.3941398</v>
      </c>
      <c r="G899">
        <v>-1.2536883000000001</v>
      </c>
      <c r="H899">
        <v>0.55086610000000003</v>
      </c>
      <c r="I899">
        <v>-0.70956945000000005</v>
      </c>
      <c r="J899">
        <v>-0.58081746000000001</v>
      </c>
      <c r="K899">
        <v>-0.9353399</v>
      </c>
      <c r="L899">
        <v>-1.6341566999999999</v>
      </c>
      <c r="M899">
        <v>6.8330765000000002E-2</v>
      </c>
      <c r="N899">
        <v>-3.5742283000000001</v>
      </c>
      <c r="O899">
        <v>-1.9103646000000001</v>
      </c>
      <c r="P899">
        <v>5.9078096999999996</v>
      </c>
      <c r="Q899">
        <v>1.7818213000000001</v>
      </c>
    </row>
    <row r="900" spans="1:17" x14ac:dyDescent="0.3">
      <c r="A900" s="1">
        <v>45094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">
      <c r="A901" s="1">
        <v>45095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">
      <c r="A902" s="1">
        <v>45096</v>
      </c>
      <c r="B902">
        <v>0.79804660000000005</v>
      </c>
      <c r="C902">
        <v>0.79804660000000005</v>
      </c>
      <c r="D902">
        <v>0.79804660000000005</v>
      </c>
      <c r="E902">
        <v>0.79804660000000005</v>
      </c>
      <c r="F902">
        <v>0.79804660000000005</v>
      </c>
      <c r="G902">
        <v>0.79804660000000005</v>
      </c>
      <c r="H902">
        <v>0.79804660000000005</v>
      </c>
      <c r="I902">
        <v>-1.2904406E-2</v>
      </c>
      <c r="J902">
        <v>0.79804660000000005</v>
      </c>
      <c r="K902">
        <v>0.79804660000000005</v>
      </c>
      <c r="L902">
        <v>0.79804660000000005</v>
      </c>
      <c r="M902">
        <v>0.79804660000000005</v>
      </c>
      <c r="N902">
        <v>0.79804660000000005</v>
      </c>
      <c r="O902">
        <v>0.79804660000000005</v>
      </c>
      <c r="P902">
        <v>0.79804660000000005</v>
      </c>
      <c r="Q902">
        <v>0.79804660000000005</v>
      </c>
    </row>
    <row r="903" spans="1:17" x14ac:dyDescent="0.3">
      <c r="A903" s="1">
        <v>45097</v>
      </c>
      <c r="B903">
        <v>-1.9168437</v>
      </c>
      <c r="C903">
        <v>9.2315674E-2</v>
      </c>
      <c r="D903">
        <v>1.0469198</v>
      </c>
      <c r="E903">
        <v>-1.385057</v>
      </c>
      <c r="F903">
        <v>-0.14570354999999999</v>
      </c>
      <c r="G903">
        <v>-8.7898970000000007E-2</v>
      </c>
      <c r="H903">
        <v>0.47056674999999998</v>
      </c>
      <c r="I903">
        <v>1.8393158999999999</v>
      </c>
      <c r="J903">
        <v>2.4739979999999999</v>
      </c>
      <c r="K903">
        <v>3.4078955999999998</v>
      </c>
      <c r="L903">
        <v>-1.8139958</v>
      </c>
      <c r="M903">
        <v>0.226295</v>
      </c>
      <c r="N903">
        <v>-2.1062254999999999</v>
      </c>
      <c r="O903">
        <v>-0.48412084999999999</v>
      </c>
      <c r="P903">
        <v>17.274581999999999</v>
      </c>
      <c r="Q903">
        <v>2.5581360000000002</v>
      </c>
    </row>
    <row r="904" spans="1:17" x14ac:dyDescent="0.3">
      <c r="A904" s="1">
        <v>45098</v>
      </c>
      <c r="B904">
        <v>0.93898773000000002</v>
      </c>
      <c r="C904">
        <v>1.9973278000000001</v>
      </c>
      <c r="D904">
        <v>-7.1775909999999998E-2</v>
      </c>
      <c r="E904">
        <v>-0.45727489999999998</v>
      </c>
      <c r="F904">
        <v>-0.95015170000000004</v>
      </c>
      <c r="G904">
        <v>0.31011105</v>
      </c>
      <c r="H904">
        <v>4.8448086000000004</v>
      </c>
      <c r="I904">
        <v>-0.14169216000000001</v>
      </c>
      <c r="J904">
        <v>-0.87440609999999996</v>
      </c>
      <c r="K904">
        <v>-0.71660875999999996</v>
      </c>
      <c r="L904">
        <v>1.0206938000000001</v>
      </c>
      <c r="M904">
        <v>1.3318539</v>
      </c>
      <c r="N904">
        <v>-4.5767426000000002</v>
      </c>
      <c r="O904">
        <v>-1.2071191999999999</v>
      </c>
      <c r="P904">
        <v>5.100441</v>
      </c>
      <c r="Q904">
        <v>2.6674031999999999</v>
      </c>
    </row>
    <row r="905" spans="1:17" x14ac:dyDescent="0.3">
      <c r="A905" s="1">
        <v>45099</v>
      </c>
      <c r="B905">
        <v>0.32308102</v>
      </c>
      <c r="C905">
        <v>1.5215874</v>
      </c>
      <c r="D905">
        <v>1.4205932999999999</v>
      </c>
      <c r="E905">
        <v>2.1157742000000002</v>
      </c>
      <c r="F905">
        <v>-0.35152434999999999</v>
      </c>
      <c r="G905">
        <v>1.9240499</v>
      </c>
      <c r="H905">
        <v>-0.89878440000000004</v>
      </c>
      <c r="I905">
        <v>3.1815886</v>
      </c>
      <c r="J905">
        <v>0.22052526</v>
      </c>
      <c r="K905">
        <v>1.7512679</v>
      </c>
      <c r="L905">
        <v>-1.4518917</v>
      </c>
      <c r="M905">
        <v>8.4841250000000007E-2</v>
      </c>
      <c r="N905">
        <v>1.6263126999999999</v>
      </c>
      <c r="O905">
        <v>2.4296522</v>
      </c>
      <c r="P905">
        <v>-2.8534055</v>
      </c>
      <c r="Q905">
        <v>-0.78560114000000003</v>
      </c>
    </row>
    <row r="906" spans="1:17" x14ac:dyDescent="0.3">
      <c r="A906" s="1">
        <v>45100</v>
      </c>
      <c r="B906">
        <v>-0.23324490000000001</v>
      </c>
      <c r="C906">
        <v>-0.43261646999999998</v>
      </c>
      <c r="D906">
        <v>2.083218</v>
      </c>
      <c r="E906">
        <v>-0.66855549999999997</v>
      </c>
      <c r="F906">
        <v>-1.7026961</v>
      </c>
      <c r="G906">
        <v>0.54963830000000002</v>
      </c>
      <c r="H906">
        <v>1.0182381</v>
      </c>
      <c r="I906">
        <v>-3.9172232</v>
      </c>
      <c r="J906">
        <v>-1.1882603</v>
      </c>
      <c r="K906">
        <v>2.1479249999999999</v>
      </c>
      <c r="L906">
        <v>-0.50868990000000003</v>
      </c>
      <c r="M906">
        <v>0.31008720000000001</v>
      </c>
      <c r="N906">
        <v>-0.76327323999999996</v>
      </c>
      <c r="O906">
        <v>5.9521200000000003E-2</v>
      </c>
      <c r="P906">
        <v>8.2144259999999996</v>
      </c>
      <c r="Q906">
        <v>7.6949240000000003</v>
      </c>
    </row>
    <row r="907" spans="1:17" x14ac:dyDescent="0.3">
      <c r="A907" s="1">
        <v>45101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">
      <c r="A908" s="1">
        <v>45102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">
      <c r="A909" s="1">
        <v>45103</v>
      </c>
      <c r="B909">
        <v>1.8533826</v>
      </c>
      <c r="C909">
        <v>1.7071486</v>
      </c>
      <c r="D909">
        <v>-3.3982277000000001</v>
      </c>
      <c r="E909">
        <v>-1.7583966</v>
      </c>
      <c r="F909">
        <v>9.7632410000000003E-2</v>
      </c>
      <c r="G909">
        <v>-0.59552190000000005</v>
      </c>
      <c r="H909">
        <v>-0.42645929999999999</v>
      </c>
      <c r="I909">
        <v>0.31831263999999998</v>
      </c>
      <c r="J909">
        <v>-3.5811899999999999</v>
      </c>
      <c r="K909">
        <v>-0.64401626999999995</v>
      </c>
      <c r="L909">
        <v>1.2333512</v>
      </c>
      <c r="M909">
        <v>1.2117386000000001</v>
      </c>
      <c r="N909">
        <v>-1.1219561</v>
      </c>
      <c r="O909">
        <v>-3.1138479999999999</v>
      </c>
      <c r="P909">
        <v>-7.0890545999999999</v>
      </c>
      <c r="Q909">
        <v>0.92681645999999995</v>
      </c>
    </row>
    <row r="910" spans="1:17" x14ac:dyDescent="0.3">
      <c r="A910" s="1">
        <v>45104</v>
      </c>
      <c r="B910">
        <v>0.75364109999999995</v>
      </c>
      <c r="C910">
        <v>0.51510334000000002</v>
      </c>
      <c r="D910">
        <v>2.6077032</v>
      </c>
      <c r="E910">
        <v>1.3491987999999999</v>
      </c>
      <c r="F910">
        <v>2.7839303000000002</v>
      </c>
      <c r="G910">
        <v>1.0397315</v>
      </c>
      <c r="H910">
        <v>-0.45925975000000002</v>
      </c>
      <c r="I910">
        <v>-1.2020886</v>
      </c>
      <c r="J910">
        <v>2.5883079000000002</v>
      </c>
      <c r="K910">
        <v>1.0264158000000001</v>
      </c>
      <c r="L910">
        <v>1.111877</v>
      </c>
      <c r="M910">
        <v>1.9804358</v>
      </c>
      <c r="N910">
        <v>1.2745023</v>
      </c>
      <c r="O910">
        <v>-0.46766400000000002</v>
      </c>
      <c r="P910">
        <v>12.964809000000001</v>
      </c>
      <c r="Q910">
        <v>12.316799</v>
      </c>
    </row>
    <row r="911" spans="1:17" x14ac:dyDescent="0.3">
      <c r="A911" s="1">
        <v>45105</v>
      </c>
      <c r="B911">
        <v>1.2654780999999999</v>
      </c>
      <c r="C911">
        <v>0.59672594000000001</v>
      </c>
      <c r="D911">
        <v>-9.3436240000000004E-2</v>
      </c>
      <c r="E911">
        <v>0.90748070000000003</v>
      </c>
      <c r="F911">
        <v>0.46839713999999999</v>
      </c>
      <c r="G911">
        <v>1.1589885</v>
      </c>
      <c r="H911">
        <v>1.1159539000000001</v>
      </c>
      <c r="I911">
        <v>2.0924806999999999</v>
      </c>
      <c r="J911">
        <v>-1.2990713</v>
      </c>
      <c r="K911">
        <v>-1.3777375000000001</v>
      </c>
      <c r="L911">
        <v>1.0157107999999999</v>
      </c>
      <c r="M911">
        <v>0.13040304</v>
      </c>
      <c r="N911">
        <v>1.0872364000000001</v>
      </c>
      <c r="O911">
        <v>2.0944953000000002</v>
      </c>
      <c r="P911">
        <v>-1.1299431</v>
      </c>
      <c r="Q911">
        <v>1.7598389999999999</v>
      </c>
    </row>
    <row r="912" spans="1:17" x14ac:dyDescent="0.3">
      <c r="A912" s="1">
        <v>45106</v>
      </c>
      <c r="B912">
        <v>1.2609482000000001</v>
      </c>
      <c r="C912">
        <v>1.2171745</v>
      </c>
      <c r="D912">
        <v>-0.53287744999999997</v>
      </c>
      <c r="E912">
        <v>0.55546759999999995</v>
      </c>
      <c r="F912">
        <v>2.5346517999999998</v>
      </c>
      <c r="G912">
        <v>0.97665787000000004</v>
      </c>
      <c r="H912">
        <v>1.0911584000000001</v>
      </c>
      <c r="I912">
        <v>1.0386825</v>
      </c>
      <c r="J912">
        <v>7.2395799999999996E-2</v>
      </c>
      <c r="K912">
        <v>4.1626095999999997</v>
      </c>
      <c r="L912">
        <v>1.7832279</v>
      </c>
      <c r="M912">
        <v>1.6265392000000001</v>
      </c>
      <c r="N912">
        <v>3.1399727000000002E-2</v>
      </c>
      <c r="O912">
        <v>-0.11023283</v>
      </c>
      <c r="P912">
        <v>5.8506609999999997</v>
      </c>
      <c r="Q912">
        <v>3.1890154000000002</v>
      </c>
    </row>
    <row r="913" spans="1:17" x14ac:dyDescent="0.3">
      <c r="A913" s="1">
        <v>45107</v>
      </c>
      <c r="B913">
        <v>0.54067372999999996</v>
      </c>
      <c r="C913">
        <v>1.5054107000000001</v>
      </c>
      <c r="D913">
        <v>1.9358515999999999</v>
      </c>
      <c r="E913">
        <v>1.6385673999999999</v>
      </c>
      <c r="F913">
        <v>0.56343080000000001</v>
      </c>
      <c r="G913">
        <v>2.3102521999999999</v>
      </c>
      <c r="H913">
        <v>-0.58479309999999995</v>
      </c>
      <c r="I913">
        <v>-0.98239779999999999</v>
      </c>
      <c r="J913">
        <v>3.6254883000000002</v>
      </c>
      <c r="K913">
        <v>2.6523113</v>
      </c>
      <c r="L913">
        <v>0.74107646999999999</v>
      </c>
      <c r="M913">
        <v>0.95359086999999998</v>
      </c>
      <c r="N913">
        <v>2.0001291999999999</v>
      </c>
      <c r="O913">
        <v>0.50377846000000004</v>
      </c>
      <c r="P913">
        <v>0.28944016</v>
      </c>
      <c r="Q913">
        <v>-1.2149631999999999</v>
      </c>
    </row>
    <row r="914" spans="1:17" x14ac:dyDescent="0.3">
      <c r="A914" s="1">
        <v>45108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3">
      <c r="A915" s="1">
        <v>45109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">
      <c r="A916" s="1">
        <v>45110</v>
      </c>
      <c r="B916">
        <v>-0.49213170000000001</v>
      </c>
      <c r="C916">
        <v>-0.42504668000000001</v>
      </c>
      <c r="D916">
        <v>-1.0644435999999999</v>
      </c>
      <c r="E916">
        <v>-1.4756978000000001</v>
      </c>
      <c r="F916">
        <v>0.29872655999999997</v>
      </c>
      <c r="G916">
        <v>-1.5051304999999999</v>
      </c>
      <c r="H916">
        <v>-0.73236822999999995</v>
      </c>
      <c r="I916">
        <v>1.3415216999999999</v>
      </c>
      <c r="J916">
        <v>-0.47188400000000003</v>
      </c>
      <c r="K916">
        <v>-0.33161044000000001</v>
      </c>
      <c r="L916">
        <v>-0.21595955</v>
      </c>
      <c r="M916">
        <v>-0.4340291</v>
      </c>
      <c r="N916">
        <v>-1.3474226</v>
      </c>
      <c r="O916">
        <v>-0.56650639999999997</v>
      </c>
      <c r="P916">
        <v>9.7244019999999995</v>
      </c>
      <c r="Q916">
        <v>10.893941</v>
      </c>
    </row>
    <row r="917" spans="1:17" x14ac:dyDescent="0.3">
      <c r="A917" s="1">
        <v>45111</v>
      </c>
      <c r="B917">
        <v>-0.49694179999999999</v>
      </c>
      <c r="C917">
        <v>-0.49694179999999999</v>
      </c>
      <c r="D917">
        <v>-0.49694179999999999</v>
      </c>
      <c r="E917">
        <v>-0.49694179999999999</v>
      </c>
      <c r="F917">
        <v>-0.49694179999999999</v>
      </c>
      <c r="G917">
        <v>-0.49694179999999999</v>
      </c>
      <c r="H917">
        <v>-0.49694179999999999</v>
      </c>
      <c r="I917">
        <v>-2.1470726</v>
      </c>
      <c r="J917">
        <v>-0.49694179999999999</v>
      </c>
      <c r="K917">
        <v>-0.49694179999999999</v>
      </c>
      <c r="L917">
        <v>-0.49694179999999999</v>
      </c>
      <c r="M917">
        <v>-0.49694179999999999</v>
      </c>
      <c r="N917">
        <v>-0.49694179999999999</v>
      </c>
      <c r="O917">
        <v>-0.49694179999999999</v>
      </c>
      <c r="P917">
        <v>-0.49694179999999999</v>
      </c>
      <c r="Q917">
        <v>-0.49694179999999999</v>
      </c>
    </row>
    <row r="918" spans="1:17" x14ac:dyDescent="0.3">
      <c r="A918" s="1">
        <v>45112</v>
      </c>
      <c r="B918">
        <v>0.31632185000000002</v>
      </c>
      <c r="C918">
        <v>-5.4270029999999997E-2</v>
      </c>
      <c r="D918">
        <v>2.6940107000000002</v>
      </c>
      <c r="E918">
        <v>-0.17173885999999999</v>
      </c>
      <c r="F918">
        <v>-1.8788815000000001</v>
      </c>
      <c r="G918">
        <v>-0.80482363999999995</v>
      </c>
      <c r="H918">
        <v>-0.51245092999999997</v>
      </c>
      <c r="I918">
        <v>-0.39661527000000002</v>
      </c>
      <c r="J918">
        <v>-0.44482349999999998</v>
      </c>
      <c r="K918">
        <v>-2.5058805999999998</v>
      </c>
      <c r="L918">
        <v>-1.2275577</v>
      </c>
      <c r="M918">
        <v>-1.8695234999999999</v>
      </c>
      <c r="N918">
        <v>-0.82056519999999999</v>
      </c>
      <c r="O918">
        <v>1.3206005000000001</v>
      </c>
      <c r="P918">
        <v>1.3441801</v>
      </c>
      <c r="Q918">
        <v>-2.1913825999999998</v>
      </c>
    </row>
    <row r="919" spans="1:17" x14ac:dyDescent="0.3">
      <c r="A919" s="1">
        <v>45113</v>
      </c>
      <c r="B919">
        <v>-0.76599720000000004</v>
      </c>
      <c r="C919">
        <v>-0.11768341</v>
      </c>
      <c r="D919">
        <v>-0.64046979999999998</v>
      </c>
      <c r="E919">
        <v>1.0936380000000001</v>
      </c>
      <c r="F919">
        <v>-1.4414608</v>
      </c>
      <c r="G919">
        <v>0.42071342</v>
      </c>
      <c r="H919">
        <v>-2.1944761000000002</v>
      </c>
      <c r="I919">
        <v>-1.0753751</v>
      </c>
      <c r="J919">
        <v>-0.33715962999999999</v>
      </c>
      <c r="K919">
        <v>-0.73747039999999997</v>
      </c>
      <c r="L919">
        <v>-1.5694261</v>
      </c>
      <c r="M919">
        <v>-0.83963869999999996</v>
      </c>
      <c r="N919">
        <v>-0.84554552999999999</v>
      </c>
      <c r="O919">
        <v>-1.1798978</v>
      </c>
      <c r="P919">
        <v>-1.3756216000000001</v>
      </c>
      <c r="Q919">
        <v>-0.15021562999999999</v>
      </c>
    </row>
    <row r="920" spans="1:17" x14ac:dyDescent="0.3">
      <c r="A920" s="1">
        <v>45114</v>
      </c>
      <c r="B920">
        <v>-1.2412786</v>
      </c>
      <c r="C920">
        <v>0.18205642999999999</v>
      </c>
      <c r="D920">
        <v>-0.18258094999999999</v>
      </c>
      <c r="E920">
        <v>-0.87149739999999998</v>
      </c>
      <c r="F920">
        <v>0.17114878</v>
      </c>
      <c r="G920">
        <v>-0.271976</v>
      </c>
      <c r="H920">
        <v>1.5313387000000001</v>
      </c>
      <c r="I920">
        <v>0.36582946999999999</v>
      </c>
      <c r="J920">
        <v>1.2721062000000001</v>
      </c>
      <c r="K920">
        <v>2.6936770000000001</v>
      </c>
      <c r="L920">
        <v>2.237177</v>
      </c>
      <c r="M920">
        <v>0.84834100000000001</v>
      </c>
      <c r="N920">
        <v>0.62639712999999997</v>
      </c>
      <c r="O920">
        <v>-0.20716190000000001</v>
      </c>
      <c r="P920">
        <v>2.6109100000000001</v>
      </c>
      <c r="Q920">
        <v>1.1154175</v>
      </c>
    </row>
    <row r="921" spans="1:17" x14ac:dyDescent="0.3">
      <c r="A921" s="1">
        <v>45115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">
      <c r="A922" s="1">
        <v>45116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">
      <c r="A923" s="1">
        <v>45117</v>
      </c>
      <c r="B923">
        <v>-2.0082474000000001</v>
      </c>
      <c r="C923">
        <v>-0.34274460000000001</v>
      </c>
      <c r="D923">
        <v>1.3412595</v>
      </c>
      <c r="E923">
        <v>-1.4890432</v>
      </c>
      <c r="F923">
        <v>3.7738562</v>
      </c>
      <c r="G923">
        <v>-0.97568630000000001</v>
      </c>
      <c r="H923">
        <v>-1.6819298</v>
      </c>
      <c r="I923">
        <v>0.18130541</v>
      </c>
      <c r="J923">
        <v>-0.64969060000000001</v>
      </c>
      <c r="K923">
        <v>3.07585</v>
      </c>
      <c r="L923">
        <v>1.5932918</v>
      </c>
      <c r="M923">
        <v>1.5373467999999999</v>
      </c>
      <c r="N923">
        <v>4.2114495999999999</v>
      </c>
      <c r="O923">
        <v>-2.4277090000000001</v>
      </c>
      <c r="P923">
        <v>8.0969809999999995</v>
      </c>
      <c r="Q923">
        <v>3.2777310000000002</v>
      </c>
    </row>
    <row r="924" spans="1:17" x14ac:dyDescent="0.3">
      <c r="A924" s="1">
        <v>45118</v>
      </c>
      <c r="B924">
        <v>-1.3948083</v>
      </c>
      <c r="C924">
        <v>0.23050308</v>
      </c>
      <c r="D924">
        <v>0.43873786999999997</v>
      </c>
      <c r="E924">
        <v>-0.78110694999999997</v>
      </c>
      <c r="F924">
        <v>-0.48470497000000001</v>
      </c>
      <c r="G924">
        <v>-1.2503683999999999</v>
      </c>
      <c r="H924">
        <v>-4.5840500000000004</v>
      </c>
      <c r="I924">
        <v>-0.50756334999999997</v>
      </c>
      <c r="J924">
        <v>-0.44385790000000003</v>
      </c>
      <c r="K924">
        <v>-1.2452245</v>
      </c>
      <c r="L924">
        <v>0.63585040000000004</v>
      </c>
      <c r="M924">
        <v>-0.20035505000000001</v>
      </c>
      <c r="N924">
        <v>-0.41735768000000001</v>
      </c>
      <c r="O924">
        <v>-0.38532614999999998</v>
      </c>
      <c r="P924">
        <v>1.7786740999999999</v>
      </c>
      <c r="Q924">
        <v>8.7099910000000005</v>
      </c>
    </row>
    <row r="925" spans="1:17" x14ac:dyDescent="0.3">
      <c r="A925" s="1">
        <v>45119</v>
      </c>
      <c r="B925">
        <v>-0.75657370000000002</v>
      </c>
      <c r="C925">
        <v>0.23245811</v>
      </c>
      <c r="D925">
        <v>3.3036590000000001</v>
      </c>
      <c r="E925">
        <v>1.0307192999999999</v>
      </c>
      <c r="F925">
        <v>0.50570965000000001</v>
      </c>
      <c r="G925">
        <v>0.50860643000000005</v>
      </c>
      <c r="H925">
        <v>-0.38647056000000002</v>
      </c>
      <c r="I925">
        <v>-1.2135803999999999</v>
      </c>
      <c r="J925">
        <v>3.1301260000000002</v>
      </c>
      <c r="K925">
        <v>1.3846159</v>
      </c>
      <c r="L925">
        <v>-9.0998410000000002E-2</v>
      </c>
      <c r="M925">
        <v>1.7843962</v>
      </c>
      <c r="N925">
        <v>-3.4649074</v>
      </c>
      <c r="O925">
        <v>1.1357069</v>
      </c>
      <c r="P925">
        <v>-3.4224152999999999</v>
      </c>
      <c r="Q925">
        <v>-3.9620638000000001</v>
      </c>
    </row>
    <row r="926" spans="1:17" x14ac:dyDescent="0.3">
      <c r="A926" s="1">
        <v>45120</v>
      </c>
      <c r="B926">
        <v>-1.7645359</v>
      </c>
      <c r="C926">
        <v>-1.2809694</v>
      </c>
      <c r="D926">
        <v>0.16006231000000001</v>
      </c>
      <c r="E926">
        <v>0.46011210000000002</v>
      </c>
      <c r="F926">
        <v>-1.0950983000000001</v>
      </c>
      <c r="G926">
        <v>-0.73950886999999998</v>
      </c>
      <c r="H926">
        <v>1.042378</v>
      </c>
      <c r="I926">
        <v>0.84728000000000003</v>
      </c>
      <c r="J926">
        <v>3.5318851000000002</v>
      </c>
      <c r="K926">
        <v>1.7376541999999999</v>
      </c>
      <c r="L926">
        <v>-0.25963783000000001</v>
      </c>
      <c r="M926">
        <v>-0.24459958000000001</v>
      </c>
      <c r="N926">
        <v>1.9848585000000001</v>
      </c>
      <c r="O926">
        <v>3.5226226</v>
      </c>
      <c r="P926">
        <v>13.166404</v>
      </c>
      <c r="Q926">
        <v>23.071003000000001</v>
      </c>
    </row>
    <row r="927" spans="1:17" x14ac:dyDescent="0.3">
      <c r="A927" s="1">
        <v>45121</v>
      </c>
      <c r="B927">
        <v>-2.4506269999999999</v>
      </c>
      <c r="C927">
        <v>-1.3568997</v>
      </c>
      <c r="D927">
        <v>-2.0828842999999999</v>
      </c>
      <c r="E927">
        <v>0.10445118</v>
      </c>
      <c r="F927">
        <v>-0.84224940000000004</v>
      </c>
      <c r="G927">
        <v>-0.56540369999999995</v>
      </c>
      <c r="H927">
        <v>-4.3234944000000004</v>
      </c>
      <c r="I927">
        <v>-1.0617494999999999</v>
      </c>
      <c r="J927">
        <v>-1.7414092999999999</v>
      </c>
      <c r="K927">
        <v>-1.2432814000000001</v>
      </c>
      <c r="L927">
        <v>-0.73682665999999997</v>
      </c>
      <c r="M927">
        <v>-0.99706054</v>
      </c>
      <c r="N927">
        <v>-1.5333831</v>
      </c>
      <c r="O927">
        <v>5.8424472999999998E-2</v>
      </c>
      <c r="P927">
        <v>-6.9756565000000004</v>
      </c>
      <c r="Q927">
        <v>-2.2128939999999999</v>
      </c>
    </row>
    <row r="928" spans="1:17" x14ac:dyDescent="0.3">
      <c r="A928" s="1">
        <v>45122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">
      <c r="A929" s="1">
        <v>45123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3">
      <c r="A930" s="1">
        <v>45124</v>
      </c>
      <c r="B930">
        <v>-7.4502889999999997</v>
      </c>
      <c r="C930">
        <v>-1.1520087999999999</v>
      </c>
      <c r="D930">
        <v>0.61821939999999997</v>
      </c>
      <c r="E930">
        <v>0.19335747</v>
      </c>
      <c r="F930">
        <v>2.5025963999999998</v>
      </c>
      <c r="G930">
        <v>1.7828107</v>
      </c>
      <c r="H930">
        <v>1.6547441000000001</v>
      </c>
      <c r="I930">
        <v>-0.39456487000000001</v>
      </c>
      <c r="J930">
        <v>2.2341728000000001</v>
      </c>
      <c r="K930">
        <v>5.1355362000000002E-2</v>
      </c>
      <c r="L930">
        <v>0.77154635999999999</v>
      </c>
      <c r="M930">
        <v>1.3401985000000001</v>
      </c>
      <c r="N930">
        <v>2.2814155</v>
      </c>
      <c r="O930">
        <v>-0.56289434000000005</v>
      </c>
      <c r="P930">
        <v>-4.4335126999999996</v>
      </c>
      <c r="Q930">
        <v>0.27937889999999999</v>
      </c>
    </row>
    <row r="931" spans="1:17" x14ac:dyDescent="0.3">
      <c r="A931" s="1">
        <v>45125</v>
      </c>
      <c r="B931">
        <v>2.0847082000000001</v>
      </c>
      <c r="C931">
        <v>-0.15316605999999999</v>
      </c>
      <c r="D931">
        <v>-1.9532442000000001E-2</v>
      </c>
      <c r="E931">
        <v>3.4832716000000001</v>
      </c>
      <c r="F931">
        <v>-1.2342095</v>
      </c>
      <c r="G931">
        <v>-0.61109066000000001</v>
      </c>
      <c r="H931">
        <v>0.77810290000000004</v>
      </c>
      <c r="I931">
        <v>0.14822483</v>
      </c>
      <c r="J931">
        <v>1.7350554</v>
      </c>
      <c r="K931">
        <v>0.95753670000000002</v>
      </c>
      <c r="L931">
        <v>1.9769311000000001</v>
      </c>
      <c r="M931">
        <v>-0.80508590000000002</v>
      </c>
      <c r="N931">
        <v>-0.33434033000000002</v>
      </c>
      <c r="O931">
        <v>-1.1882842</v>
      </c>
      <c r="P931">
        <v>-3.0724287000000001</v>
      </c>
      <c r="Q931">
        <v>-1.3828754000000001</v>
      </c>
    </row>
    <row r="932" spans="1:17" x14ac:dyDescent="0.3">
      <c r="A932" s="1">
        <v>45126</v>
      </c>
      <c r="B932">
        <v>5.6939840000000004</v>
      </c>
      <c r="C932">
        <v>-0.22630691999999999</v>
      </c>
      <c r="D932">
        <v>1.6787886999999999</v>
      </c>
      <c r="E932">
        <v>-0.82708599999999999</v>
      </c>
      <c r="F932">
        <v>0.17567873000000001</v>
      </c>
      <c r="G932">
        <v>1.1146545000000001</v>
      </c>
      <c r="H932">
        <v>5.72201</v>
      </c>
      <c r="I932">
        <v>1.0461210999999999</v>
      </c>
      <c r="J932">
        <v>-0.47693849999999999</v>
      </c>
      <c r="K932">
        <v>0.25436878000000002</v>
      </c>
      <c r="L932">
        <v>0.49597025</v>
      </c>
      <c r="M932">
        <v>-1.1014162999999999</v>
      </c>
      <c r="N932">
        <v>3.4636974</v>
      </c>
      <c r="O932">
        <v>-0.99890829999999997</v>
      </c>
      <c r="P932">
        <v>5.0634980000000001</v>
      </c>
      <c r="Q932">
        <v>5.7421207000000001</v>
      </c>
    </row>
    <row r="933" spans="1:17" x14ac:dyDescent="0.3">
      <c r="A933" s="1">
        <v>45127</v>
      </c>
      <c r="B933">
        <v>-0.64280630000000005</v>
      </c>
      <c r="C933">
        <v>2.1696089999999999</v>
      </c>
      <c r="D933">
        <v>-3.9511620000000001</v>
      </c>
      <c r="E933">
        <v>-1.9879579999999999</v>
      </c>
      <c r="F933">
        <v>-1.1185050000000001</v>
      </c>
      <c r="G933">
        <v>-0.68122150000000004</v>
      </c>
      <c r="H933">
        <v>-2.3396970000000001</v>
      </c>
      <c r="I933">
        <v>-0.44897199999999998</v>
      </c>
      <c r="J933">
        <v>-2.9864489999999999</v>
      </c>
      <c r="K933">
        <v>-1.6228974</v>
      </c>
      <c r="L933">
        <v>-0.30201076999999998</v>
      </c>
      <c r="M933">
        <v>-0.34050940000000002</v>
      </c>
      <c r="N933">
        <v>-5.7411313000000002</v>
      </c>
      <c r="O933">
        <v>-1.9949317</v>
      </c>
      <c r="P933">
        <v>-2.6912153000000001</v>
      </c>
      <c r="Q933">
        <v>-7.7657340000000001</v>
      </c>
    </row>
    <row r="934" spans="1:17" x14ac:dyDescent="0.3">
      <c r="A934" s="1">
        <v>45128</v>
      </c>
      <c r="B934">
        <v>1.8000959999999999</v>
      </c>
      <c r="C934">
        <v>1.6561269999999999</v>
      </c>
      <c r="D934">
        <v>-1.6809046000000001</v>
      </c>
      <c r="E934">
        <v>0.17560719999999999</v>
      </c>
      <c r="F934">
        <v>2.0358800000000001</v>
      </c>
      <c r="G934">
        <v>0.45613049999999999</v>
      </c>
      <c r="H934">
        <v>-1.3788939</v>
      </c>
      <c r="I934">
        <v>0.34474134000000001</v>
      </c>
      <c r="J934">
        <v>-1.6101240999999999</v>
      </c>
      <c r="K934">
        <v>-0.81362129999999999</v>
      </c>
      <c r="L934">
        <v>-0.25281905999999998</v>
      </c>
      <c r="M934">
        <v>0.7592797</v>
      </c>
      <c r="N934">
        <v>3.0108212999999999</v>
      </c>
      <c r="O934">
        <v>1.7742990999999999</v>
      </c>
      <c r="P934">
        <v>1.2469292E-2</v>
      </c>
      <c r="Q934">
        <v>0.63973665000000002</v>
      </c>
    </row>
    <row r="935" spans="1:17" x14ac:dyDescent="0.3">
      <c r="A935" s="1">
        <v>45129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">
      <c r="A936" s="1">
        <v>45130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">
      <c r="A937" s="1">
        <v>45131</v>
      </c>
      <c r="B937">
        <v>9.9301340000000002E-3</v>
      </c>
      <c r="C937">
        <v>4.8244000000000002E-2</v>
      </c>
      <c r="D937">
        <v>-1.1823893000000001</v>
      </c>
      <c r="E937">
        <v>0.10430813</v>
      </c>
      <c r="F937">
        <v>0.25382041999999999</v>
      </c>
      <c r="G937">
        <v>0.13642310999999999</v>
      </c>
      <c r="H937">
        <v>1.2688279</v>
      </c>
      <c r="I937">
        <v>0.77755450000000004</v>
      </c>
      <c r="J937">
        <v>0.39750338000000002</v>
      </c>
      <c r="K937">
        <v>0.10392666</v>
      </c>
      <c r="L937">
        <v>0.38129089999999999</v>
      </c>
      <c r="M937">
        <v>1.8477439999999999E-3</v>
      </c>
      <c r="N937">
        <v>-1.0509074</v>
      </c>
      <c r="O937">
        <v>0.97016095999999996</v>
      </c>
      <c r="P937">
        <v>-3.0017436000000002</v>
      </c>
      <c r="Q937">
        <v>-2.232802</v>
      </c>
    </row>
    <row r="938" spans="1:17" x14ac:dyDescent="0.3">
      <c r="A938" s="1">
        <v>45132</v>
      </c>
      <c r="B938">
        <v>0.41872262999999998</v>
      </c>
      <c r="C938">
        <v>0.43162107</v>
      </c>
      <c r="D938">
        <v>0.63359739999999998</v>
      </c>
      <c r="E938">
        <v>1.3512611000000001</v>
      </c>
      <c r="F938">
        <v>1.4689445000000001</v>
      </c>
      <c r="G938">
        <v>0.1060009</v>
      </c>
      <c r="H938">
        <v>3.3245206</v>
      </c>
      <c r="I938">
        <v>0.26220083</v>
      </c>
      <c r="J938">
        <v>2.0397067</v>
      </c>
      <c r="K938">
        <v>0.4679799</v>
      </c>
      <c r="L938">
        <v>0.68975690000000001</v>
      </c>
      <c r="M938">
        <v>0.14259815000000001</v>
      </c>
      <c r="N938">
        <v>0.45481919999999998</v>
      </c>
      <c r="O938">
        <v>0.21380186000000001</v>
      </c>
      <c r="P938">
        <v>-1.8004119000000001</v>
      </c>
      <c r="Q938">
        <v>-1.5233456999999999</v>
      </c>
    </row>
    <row r="939" spans="1:17" x14ac:dyDescent="0.3">
      <c r="A939" s="1">
        <v>45133</v>
      </c>
      <c r="B939">
        <v>0.23307800000000001</v>
      </c>
      <c r="C939">
        <v>-1.0268629</v>
      </c>
      <c r="D939">
        <v>1.3327002999999999</v>
      </c>
      <c r="E939">
        <v>-3.8203478</v>
      </c>
      <c r="F939">
        <v>-2.7696550000000002</v>
      </c>
      <c r="G939">
        <v>0.39542913000000002</v>
      </c>
      <c r="H939">
        <v>-0.35449861999999999</v>
      </c>
      <c r="I939">
        <v>3.5715102999999998E-2</v>
      </c>
      <c r="J939">
        <v>-0.55546165000000003</v>
      </c>
      <c r="K939">
        <v>-2.558297</v>
      </c>
      <c r="L939">
        <v>-1.4851152999999999</v>
      </c>
      <c r="M939">
        <v>0.6783247</v>
      </c>
      <c r="N939">
        <v>2.3844360999999998</v>
      </c>
      <c r="O939">
        <v>5.7147383999999999</v>
      </c>
      <c r="P939">
        <v>3.8943648</v>
      </c>
      <c r="Q939">
        <v>2.0591020000000002</v>
      </c>
    </row>
    <row r="940" spans="1:17" x14ac:dyDescent="0.3">
      <c r="A940" s="1">
        <v>45134</v>
      </c>
      <c r="B940">
        <v>-2.0629227000000001</v>
      </c>
      <c r="C940">
        <v>-0.61649083999999998</v>
      </c>
      <c r="D940">
        <v>4.6548724000000004</v>
      </c>
      <c r="E940">
        <v>-1.849097</v>
      </c>
      <c r="F940">
        <v>0.29258728000000001</v>
      </c>
      <c r="G940">
        <v>-0.41649937999999997</v>
      </c>
      <c r="H940">
        <v>-3.3262908000000002</v>
      </c>
      <c r="I940">
        <v>7.0619580000000001E-2</v>
      </c>
      <c r="J940">
        <v>1.2312531</v>
      </c>
      <c r="K940">
        <v>0.16407967000000001</v>
      </c>
      <c r="L940">
        <v>0.23542642999999999</v>
      </c>
      <c r="M940">
        <v>6.3504576999999998</v>
      </c>
      <c r="N940">
        <v>-0.91073512999999995</v>
      </c>
      <c r="O940">
        <v>0.34400225000000001</v>
      </c>
      <c r="P940">
        <v>-4.8225936999999997</v>
      </c>
      <c r="Q940">
        <v>-6.8517089999999996</v>
      </c>
    </row>
    <row r="941" spans="1:17" x14ac:dyDescent="0.3">
      <c r="A941" s="1">
        <v>45135</v>
      </c>
      <c r="B941">
        <v>1.3790964999999999</v>
      </c>
      <c r="C941">
        <v>0.65650940000000002</v>
      </c>
      <c r="D941">
        <v>4.3644546999999996</v>
      </c>
      <c r="E941">
        <v>2.2610903000000002</v>
      </c>
      <c r="F941">
        <v>0.64935684000000005</v>
      </c>
      <c r="G941">
        <v>1.2992382</v>
      </c>
      <c r="H941">
        <v>2.1018862999999999</v>
      </c>
      <c r="I941">
        <v>-0.16493200999999999</v>
      </c>
      <c r="J941">
        <v>1.8000364</v>
      </c>
      <c r="K941">
        <v>2.4360179999999998</v>
      </c>
      <c r="L941">
        <v>0.77333450000000004</v>
      </c>
      <c r="M941">
        <v>1.8838406000000001</v>
      </c>
      <c r="N941">
        <v>1.7473698</v>
      </c>
      <c r="O941">
        <v>2.4053811999999999</v>
      </c>
      <c r="P941">
        <v>4.5178649999999996</v>
      </c>
      <c r="Q941">
        <v>2.181244</v>
      </c>
    </row>
    <row r="942" spans="1:17" x14ac:dyDescent="0.3">
      <c r="A942" s="1">
        <v>45136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3">
      <c r="A943" s="1">
        <v>45137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3">
      <c r="A944" s="1">
        <v>45138</v>
      </c>
      <c r="B944">
        <v>-4.5180320000000003E-2</v>
      </c>
      <c r="C944">
        <v>-2.3882210000000001</v>
      </c>
      <c r="D944">
        <v>-2.3015857</v>
      </c>
      <c r="E944">
        <v>-0.91450213999999996</v>
      </c>
      <c r="F944">
        <v>-0.31828284000000001</v>
      </c>
      <c r="G944">
        <v>0.124156475</v>
      </c>
      <c r="H944">
        <v>8.2257160000000002</v>
      </c>
      <c r="I944">
        <v>1.5676498000000001</v>
      </c>
      <c r="J944">
        <v>-0.23667215999999999</v>
      </c>
      <c r="K944">
        <v>3.8921833000000003E-2</v>
      </c>
      <c r="L944">
        <v>1.6247510999999999</v>
      </c>
      <c r="M944">
        <v>0.92886685999999996</v>
      </c>
      <c r="N944">
        <v>3.6952972000000002</v>
      </c>
      <c r="O944">
        <v>-8.644462E-2</v>
      </c>
      <c r="P944">
        <v>3.8124441999999998</v>
      </c>
      <c r="Q944">
        <v>3.8632631000000002</v>
      </c>
    </row>
    <row r="945" spans="1:17" x14ac:dyDescent="0.3">
      <c r="A945" s="1">
        <v>45139</v>
      </c>
      <c r="B945">
        <v>-1.1992872000000001</v>
      </c>
      <c r="C945">
        <v>0.34890175000000001</v>
      </c>
      <c r="D945">
        <v>2.0210862000000001</v>
      </c>
      <c r="E945">
        <v>0.84769726000000001</v>
      </c>
      <c r="F945">
        <v>3.1146883999999999</v>
      </c>
      <c r="G945">
        <v>0.28852223999999999</v>
      </c>
      <c r="H945">
        <v>0.72176456</v>
      </c>
      <c r="I945">
        <v>-6.6196920000000006E-2</v>
      </c>
      <c r="J945">
        <v>0.24325848</v>
      </c>
      <c r="K945">
        <v>2.7354240000000001</v>
      </c>
      <c r="L945">
        <v>9.6403599999999994</v>
      </c>
      <c r="M945">
        <v>2.7886033000000001</v>
      </c>
      <c r="N945">
        <v>3.4008622000000002</v>
      </c>
      <c r="O945">
        <v>-0.16614794999999999</v>
      </c>
      <c r="P945">
        <v>-2.4094880000000001</v>
      </c>
      <c r="Q945">
        <v>-3.8337469999999998</v>
      </c>
    </row>
    <row r="946" spans="1:17" x14ac:dyDescent="0.3">
      <c r="A946" s="1">
        <v>45140</v>
      </c>
      <c r="B946">
        <v>0.80441236000000005</v>
      </c>
      <c r="C946">
        <v>4.6694279999999998E-2</v>
      </c>
      <c r="D946">
        <v>-1.4953554</v>
      </c>
      <c r="E946">
        <v>-1.5209854</v>
      </c>
      <c r="F946">
        <v>-1.9079089</v>
      </c>
      <c r="G946">
        <v>-0.42687058</v>
      </c>
      <c r="H946">
        <v>-1.1102974000000001</v>
      </c>
      <c r="I946">
        <v>-1.4840901</v>
      </c>
      <c r="J946">
        <v>-3.7297069999999999</v>
      </c>
      <c r="K946">
        <v>30.719733999999999</v>
      </c>
      <c r="L946">
        <v>0.75879096999999995</v>
      </c>
      <c r="M946">
        <v>0.53573846999999997</v>
      </c>
      <c r="N946">
        <v>-5.7064475999999997</v>
      </c>
      <c r="O946">
        <v>-1.2999356</v>
      </c>
      <c r="P946">
        <v>-0.96607803999999997</v>
      </c>
      <c r="Q946">
        <v>-2.8588771999999998</v>
      </c>
    </row>
    <row r="947" spans="1:17" x14ac:dyDescent="0.3">
      <c r="A947" s="1">
        <v>45141</v>
      </c>
      <c r="B947">
        <v>-0.72681309999999999</v>
      </c>
      <c r="C947">
        <v>-0.24820565999999999</v>
      </c>
      <c r="D947">
        <v>-0.30260682</v>
      </c>
      <c r="E947">
        <v>-0.20270347999999999</v>
      </c>
      <c r="F947">
        <v>-0.76687335999999995</v>
      </c>
      <c r="G947">
        <v>-0.67864060000000004</v>
      </c>
      <c r="H947">
        <v>0.90665819999999997</v>
      </c>
      <c r="I947">
        <v>6.5696240000000003E-2</v>
      </c>
      <c r="J947">
        <v>0.60991050000000002</v>
      </c>
      <c r="K947">
        <v>0.66667794999999996</v>
      </c>
      <c r="L947">
        <v>-2.0754100000000002</v>
      </c>
      <c r="M947">
        <v>0.28475523000000003</v>
      </c>
      <c r="N947">
        <v>1.8774271</v>
      </c>
      <c r="O947">
        <v>0.10845660999999999</v>
      </c>
      <c r="P947">
        <v>0.53961276999999996</v>
      </c>
      <c r="Q947">
        <v>0.40796995000000003</v>
      </c>
    </row>
    <row r="948" spans="1:17" x14ac:dyDescent="0.3">
      <c r="A948" s="1">
        <v>45142</v>
      </c>
      <c r="B948">
        <v>-0.54104923999999999</v>
      </c>
      <c r="C948">
        <v>0.22717714</v>
      </c>
      <c r="D948">
        <v>8.7738039999999996E-3</v>
      </c>
      <c r="E948">
        <v>1.1461258000000001</v>
      </c>
      <c r="F948">
        <v>0.42123795000000003</v>
      </c>
      <c r="G948">
        <v>-4.0399193999999996</v>
      </c>
      <c r="H948">
        <v>3.6399840999999999</v>
      </c>
      <c r="I948">
        <v>1.5702486</v>
      </c>
      <c r="J948">
        <v>1.1741519</v>
      </c>
      <c r="K948">
        <v>4.3358445000000003</v>
      </c>
      <c r="L948">
        <v>-0.99379419999999996</v>
      </c>
      <c r="M948">
        <v>0.34186840000000002</v>
      </c>
      <c r="N948">
        <v>-3.7164570000000001</v>
      </c>
      <c r="O948">
        <v>0.53371190000000002</v>
      </c>
      <c r="P948">
        <v>-3.6429703</v>
      </c>
      <c r="Q948">
        <v>-3.0204534999999999</v>
      </c>
    </row>
    <row r="949" spans="1:17" x14ac:dyDescent="0.3">
      <c r="A949" s="1">
        <v>45143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">
      <c r="A950" s="1">
        <v>45144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3">
      <c r="A951" s="1">
        <v>45145</v>
      </c>
      <c r="B951">
        <v>-0.54243207000000004</v>
      </c>
      <c r="C951">
        <v>1.2516856000000001</v>
      </c>
      <c r="D951">
        <v>1.6039371</v>
      </c>
      <c r="E951">
        <v>0.44167042000000001</v>
      </c>
      <c r="F951">
        <v>1.4759183</v>
      </c>
      <c r="G951">
        <v>-1.9880234999999999</v>
      </c>
      <c r="H951">
        <v>5.9723854000000003E-3</v>
      </c>
      <c r="I951">
        <v>-0.75953006999999995</v>
      </c>
      <c r="J951">
        <v>1.3767123000000001</v>
      </c>
      <c r="K951">
        <v>-0.23933053000000001</v>
      </c>
      <c r="L951">
        <v>1.6123651999999999</v>
      </c>
      <c r="M951">
        <v>1.1379003999999999</v>
      </c>
      <c r="N951">
        <v>5.0830840000000002E-2</v>
      </c>
      <c r="O951">
        <v>2.3951769999999999</v>
      </c>
      <c r="P951">
        <v>-5.0554456999999999</v>
      </c>
      <c r="Q951">
        <v>-1.8093467000000001</v>
      </c>
    </row>
    <row r="952" spans="1:17" x14ac:dyDescent="0.3">
      <c r="A952" s="1">
        <v>45146</v>
      </c>
      <c r="B952">
        <v>0.85506439999999995</v>
      </c>
      <c r="C952">
        <v>0.44372082000000002</v>
      </c>
      <c r="D952">
        <v>-0.51615239999999996</v>
      </c>
      <c r="E952">
        <v>-0.50768256</v>
      </c>
      <c r="F952">
        <v>-0.82963109999999995</v>
      </c>
      <c r="G952">
        <v>1.2662648999999999</v>
      </c>
      <c r="H952">
        <v>0.45598745000000002</v>
      </c>
      <c r="I952">
        <v>0.68504810000000005</v>
      </c>
      <c r="J952">
        <v>-0.93779564000000004</v>
      </c>
      <c r="K952">
        <v>2.1412252999999999</v>
      </c>
      <c r="L952">
        <v>1.1747003</v>
      </c>
      <c r="M952">
        <v>0.79263450000000002</v>
      </c>
      <c r="N952">
        <v>-2.6649772999999999</v>
      </c>
      <c r="O952">
        <v>0.63164233999999997</v>
      </c>
      <c r="P952">
        <v>5.0759553999999998</v>
      </c>
      <c r="Q952">
        <v>3.1686306000000002</v>
      </c>
    </row>
    <row r="953" spans="1:17" x14ac:dyDescent="0.3">
      <c r="A953" s="1">
        <v>45147</v>
      </c>
      <c r="B953">
        <v>0.43365955</v>
      </c>
      <c r="C953">
        <v>1.0679841000000001</v>
      </c>
      <c r="D953">
        <v>-2.3728310000000001</v>
      </c>
      <c r="E953">
        <v>-1.1678337999999999</v>
      </c>
      <c r="F953">
        <v>-3.6683737999999999</v>
      </c>
      <c r="G953">
        <v>-0.89167355999999998</v>
      </c>
      <c r="H953">
        <v>1.0997295</v>
      </c>
      <c r="I953">
        <v>0.5228758</v>
      </c>
      <c r="J953">
        <v>-4.7205389999999996</v>
      </c>
      <c r="K953">
        <v>-3.861618</v>
      </c>
      <c r="L953">
        <v>0.58355330000000005</v>
      </c>
      <c r="M953">
        <v>-1.4563203</v>
      </c>
      <c r="N953">
        <v>-0.28411745999999999</v>
      </c>
      <c r="O953">
        <v>-1.3204396</v>
      </c>
      <c r="P953">
        <v>-1.332128</v>
      </c>
      <c r="Q953">
        <v>-4.1989985000000001</v>
      </c>
    </row>
    <row r="954" spans="1:17" x14ac:dyDescent="0.3">
      <c r="A954" s="1">
        <v>45148</v>
      </c>
      <c r="B954">
        <v>0.97073317000000003</v>
      </c>
      <c r="C954">
        <v>3.7312508000000001E-2</v>
      </c>
      <c r="D954">
        <v>0.19648075000000001</v>
      </c>
      <c r="E954">
        <v>0.24007559000000001</v>
      </c>
      <c r="F954">
        <v>-0.89779496000000003</v>
      </c>
      <c r="G954">
        <v>-0.10070205</v>
      </c>
      <c r="H954">
        <v>-2.1457255000000002</v>
      </c>
      <c r="I954">
        <v>1.0916948</v>
      </c>
      <c r="J954">
        <v>-0.36739110000000003</v>
      </c>
      <c r="K954">
        <v>-2.7061462000000001</v>
      </c>
      <c r="L954">
        <v>-0.22679567</v>
      </c>
      <c r="M954">
        <v>-1.7553567999999999E-2</v>
      </c>
      <c r="N954">
        <v>1.6731024000000001</v>
      </c>
      <c r="O954">
        <v>4.5931340000000001E-2</v>
      </c>
      <c r="P954">
        <v>-6.1681746999999998</v>
      </c>
      <c r="Q954">
        <v>-1.1038542</v>
      </c>
    </row>
    <row r="955" spans="1:17" x14ac:dyDescent="0.3">
      <c r="A955" s="1">
        <v>45149</v>
      </c>
      <c r="B955">
        <v>1.7244816000000001</v>
      </c>
      <c r="C955">
        <v>1.1336683999999999</v>
      </c>
      <c r="D955">
        <v>-0.66250560000000003</v>
      </c>
      <c r="E955">
        <v>8.90851E-2</v>
      </c>
      <c r="F955">
        <v>-0.88191030000000004</v>
      </c>
      <c r="G955">
        <v>0.72165729999999995</v>
      </c>
      <c r="H955">
        <v>6.5449000000000002</v>
      </c>
      <c r="I955">
        <v>0.44771432999999999</v>
      </c>
      <c r="J955">
        <v>-2.9537499999999999</v>
      </c>
      <c r="K955">
        <v>-0.38247704999999999</v>
      </c>
      <c r="L955">
        <v>1.18438</v>
      </c>
      <c r="M955">
        <v>0.49539803999999998</v>
      </c>
      <c r="N955">
        <v>0.93286040000000003</v>
      </c>
      <c r="O955">
        <v>0.58678390000000002</v>
      </c>
      <c r="P955">
        <v>2.9713511000000001</v>
      </c>
      <c r="Q955">
        <v>-2.1859646000000001</v>
      </c>
    </row>
    <row r="956" spans="1:17" x14ac:dyDescent="0.3">
      <c r="A956" s="1">
        <v>45150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">
      <c r="A957" s="1">
        <v>45151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s="1">
        <v>45152</v>
      </c>
      <c r="B958">
        <v>1.0398864999999999</v>
      </c>
      <c r="C958">
        <v>1.2799263000000001</v>
      </c>
      <c r="D958">
        <v>1.9527555000000001</v>
      </c>
      <c r="E958">
        <v>1.3857721999999999</v>
      </c>
      <c r="F958">
        <v>3.3839464000000001</v>
      </c>
      <c r="G958">
        <v>1.3811707</v>
      </c>
      <c r="H958">
        <v>0.43773649999999997</v>
      </c>
      <c r="I958">
        <v>-1.8324613999999999</v>
      </c>
      <c r="J958">
        <v>7.5621723999999997</v>
      </c>
      <c r="K958">
        <v>3.6448119999999999</v>
      </c>
      <c r="L958">
        <v>0.19828081</v>
      </c>
      <c r="M958">
        <v>0.88441369999999997</v>
      </c>
      <c r="N958">
        <v>3.2498836999999998</v>
      </c>
      <c r="O958">
        <v>1.8098831</v>
      </c>
      <c r="P958">
        <v>1.1802077</v>
      </c>
      <c r="Q958">
        <v>0.18976926999999999</v>
      </c>
    </row>
    <row r="959" spans="1:17" x14ac:dyDescent="0.3">
      <c r="A959" s="1">
        <v>45153</v>
      </c>
      <c r="B959">
        <v>-0.89393259999999997</v>
      </c>
      <c r="C959">
        <v>-0.65949559999999996</v>
      </c>
      <c r="D959">
        <v>-1.3847590000000001</v>
      </c>
      <c r="E959">
        <v>-0.67276360000000002</v>
      </c>
      <c r="F959">
        <v>-1.355809</v>
      </c>
      <c r="G959">
        <v>-1.1200308999999999</v>
      </c>
      <c r="H959">
        <v>-3.9267004000000001</v>
      </c>
      <c r="I959">
        <v>1.2927531999999999</v>
      </c>
      <c r="J959">
        <v>0.42740106999999999</v>
      </c>
      <c r="K959">
        <v>0.43376683999999999</v>
      </c>
      <c r="L959">
        <v>-2.5198638</v>
      </c>
      <c r="M959">
        <v>-0.88284609999999997</v>
      </c>
      <c r="N959">
        <v>-1.7982483</v>
      </c>
      <c r="O959">
        <v>-1.1802375000000001</v>
      </c>
      <c r="P959">
        <v>-7.0713759999999999</v>
      </c>
      <c r="Q959">
        <v>-2.0170748000000001</v>
      </c>
    </row>
    <row r="960" spans="1:17" x14ac:dyDescent="0.3">
      <c r="A960" s="1">
        <v>45154</v>
      </c>
      <c r="B960">
        <v>0.49233437000000002</v>
      </c>
      <c r="C960">
        <v>0.22288561000000001</v>
      </c>
      <c r="D960">
        <v>-2.0864546000000002</v>
      </c>
      <c r="E960">
        <v>0.21865367999999999</v>
      </c>
      <c r="F960">
        <v>-0.67424773999999998</v>
      </c>
      <c r="G960">
        <v>-3.6084652000000002E-2</v>
      </c>
      <c r="H960">
        <v>0.73585509999999998</v>
      </c>
      <c r="I960">
        <v>-2.7423739999999999</v>
      </c>
      <c r="J960">
        <v>-0.57588815999999998</v>
      </c>
      <c r="K960">
        <v>-2.4016142</v>
      </c>
      <c r="L960">
        <v>-0.57375430000000005</v>
      </c>
      <c r="M960">
        <v>-0.19336343</v>
      </c>
      <c r="N960">
        <v>3.9124489999999998E-2</v>
      </c>
      <c r="O960">
        <v>-0.37390590000000001</v>
      </c>
      <c r="P960">
        <v>-2.6390134999999999</v>
      </c>
      <c r="Q960">
        <v>0.23373364999999999</v>
      </c>
    </row>
    <row r="961" spans="1:17" x14ac:dyDescent="0.3">
      <c r="A961" s="1">
        <v>45155</v>
      </c>
      <c r="B961">
        <v>-0.26699899999999999</v>
      </c>
      <c r="C961">
        <v>-0.9983301</v>
      </c>
      <c r="D961">
        <v>-2.7711212999999999</v>
      </c>
      <c r="E961">
        <v>-0.73614120000000005</v>
      </c>
      <c r="F961">
        <v>-0.34317969999999998</v>
      </c>
      <c r="G961">
        <v>-1.0943413</v>
      </c>
      <c r="H961">
        <v>0.91197490000000003</v>
      </c>
      <c r="I961">
        <v>-1.1314392</v>
      </c>
      <c r="J961">
        <v>3.7622450000000002E-2</v>
      </c>
      <c r="K961">
        <v>-1.8645227</v>
      </c>
      <c r="L961">
        <v>0.60782429999999998</v>
      </c>
      <c r="M961">
        <v>-3.6732018000000002</v>
      </c>
      <c r="N961">
        <v>-2.7455270000000001</v>
      </c>
      <c r="O961">
        <v>1.3179183000000001</v>
      </c>
      <c r="P961">
        <v>-8.9266889999999997</v>
      </c>
      <c r="Q961">
        <v>-4.0038879999999999</v>
      </c>
    </row>
    <row r="962" spans="1:17" x14ac:dyDescent="0.3">
      <c r="A962" s="1">
        <v>45156</v>
      </c>
      <c r="B962">
        <v>9.3710420000000003E-2</v>
      </c>
      <c r="C962">
        <v>-0.43649076999999997</v>
      </c>
      <c r="D962">
        <v>-0.91196299999999997</v>
      </c>
      <c r="E962">
        <v>-0.39417743999999999</v>
      </c>
      <c r="F962">
        <v>-0.42020679999999999</v>
      </c>
      <c r="G962">
        <v>1.2564659000000001E-2</v>
      </c>
      <c r="H962">
        <v>3.7748813999999999</v>
      </c>
      <c r="I962">
        <v>-9.5349550000000005E-2</v>
      </c>
      <c r="J962">
        <v>-0.37068129999999999</v>
      </c>
      <c r="K962">
        <v>2.6943445000000001</v>
      </c>
      <c r="L962">
        <v>-0.76483489999999998</v>
      </c>
      <c r="M962">
        <v>-1.2848854000000001</v>
      </c>
      <c r="N962">
        <v>1.4033437</v>
      </c>
      <c r="O962">
        <v>-2.1566808000000002</v>
      </c>
      <c r="P962">
        <v>-8.1654129999999991</v>
      </c>
      <c r="Q962">
        <v>-3.3964455</v>
      </c>
    </row>
    <row r="963" spans="1:17" x14ac:dyDescent="0.3">
      <c r="A963" s="1">
        <v>45157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">
      <c r="A964" s="1">
        <v>45158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">
      <c r="A965" s="1">
        <v>45159</v>
      </c>
      <c r="B965">
        <v>-0.21178126</v>
      </c>
      <c r="C965">
        <v>-0.10229349</v>
      </c>
      <c r="D965">
        <v>2.6880739999999999</v>
      </c>
      <c r="E965">
        <v>2.0444632</v>
      </c>
      <c r="F965">
        <v>5.1071286000000002</v>
      </c>
      <c r="G965">
        <v>1.1087775</v>
      </c>
      <c r="H965">
        <v>6.3264129999999996</v>
      </c>
      <c r="I965">
        <v>-0.54380894000000002</v>
      </c>
      <c r="J965">
        <v>8.8320260000000008</v>
      </c>
      <c r="K965">
        <v>3.5814284999999999</v>
      </c>
      <c r="L965">
        <v>-5.2237510000000001E-2</v>
      </c>
      <c r="M965">
        <v>0.14543533</v>
      </c>
      <c r="N965">
        <v>5.1851152999999996</v>
      </c>
      <c r="O965">
        <v>1.0488390999999999</v>
      </c>
      <c r="P965">
        <v>-1.7132639999999999</v>
      </c>
      <c r="Q965">
        <v>3.1975984999999998</v>
      </c>
    </row>
    <row r="966" spans="1:17" x14ac:dyDescent="0.3">
      <c r="A966" s="1">
        <v>45160</v>
      </c>
      <c r="B966">
        <v>6.6578390000000001E-2</v>
      </c>
      <c r="C966">
        <v>-0.82240104999999997</v>
      </c>
      <c r="D966">
        <v>-1.325345</v>
      </c>
      <c r="E966">
        <v>-0.35700798</v>
      </c>
      <c r="F966">
        <v>-1.6111850999999999</v>
      </c>
      <c r="G966">
        <v>0.25001763999999999</v>
      </c>
      <c r="H966">
        <v>1.4140368000000001</v>
      </c>
      <c r="I966">
        <v>1.0520935</v>
      </c>
      <c r="J966">
        <v>-3.2871722999999999</v>
      </c>
      <c r="K966">
        <v>-0.81983209999999995</v>
      </c>
      <c r="L966">
        <v>-1.4661312</v>
      </c>
      <c r="M966">
        <v>0.19556283999999999</v>
      </c>
      <c r="N966">
        <v>-1.5508949999999999</v>
      </c>
      <c r="O966">
        <v>1.3899803000000001E-2</v>
      </c>
      <c r="P966">
        <v>-1.4363587</v>
      </c>
      <c r="Q966">
        <v>-1.0383009999999999</v>
      </c>
    </row>
    <row r="967" spans="1:17" x14ac:dyDescent="0.3">
      <c r="A967" s="1">
        <v>45161</v>
      </c>
      <c r="B967">
        <v>0.28800964000000001</v>
      </c>
      <c r="C967">
        <v>1.1866212</v>
      </c>
      <c r="D967">
        <v>2.6343345999999999</v>
      </c>
      <c r="E967">
        <v>1.7306447</v>
      </c>
      <c r="F967">
        <v>2.7553082</v>
      </c>
      <c r="G967">
        <v>2.5201082000000001</v>
      </c>
      <c r="H967">
        <v>2.0062804000000001</v>
      </c>
      <c r="I967">
        <v>0.30007361999999999</v>
      </c>
      <c r="J967">
        <v>3.499031</v>
      </c>
      <c r="K967">
        <v>2.3550034000000002</v>
      </c>
      <c r="L967">
        <v>1.3689399</v>
      </c>
      <c r="M967">
        <v>4.4109819999999997</v>
      </c>
      <c r="N967">
        <v>1.2928843000000001</v>
      </c>
      <c r="O967">
        <v>2.8751373</v>
      </c>
      <c r="P967">
        <v>7.6474070000000003</v>
      </c>
      <c r="Q967">
        <v>4.1755795000000004</v>
      </c>
    </row>
    <row r="968" spans="1:17" x14ac:dyDescent="0.3">
      <c r="A968" s="1">
        <v>45162</v>
      </c>
      <c r="B968">
        <v>-0.71870089999999998</v>
      </c>
      <c r="C968">
        <v>-3.4633457999999999</v>
      </c>
      <c r="D968">
        <v>-3.7966728000000001</v>
      </c>
      <c r="E968">
        <v>-3.4060597000000001</v>
      </c>
      <c r="F968">
        <v>-3.7748634999999999</v>
      </c>
      <c r="G968">
        <v>-3.8672626000000001</v>
      </c>
      <c r="H968">
        <v>-2.4506806999999999</v>
      </c>
      <c r="I968">
        <v>-1.6048789000000001</v>
      </c>
      <c r="J968">
        <v>-1.1853456</v>
      </c>
      <c r="K968">
        <v>-3.1375169999999999</v>
      </c>
      <c r="L968">
        <v>-2.6324331999999999</v>
      </c>
      <c r="M968">
        <v>-3.2158673000000002</v>
      </c>
      <c r="N968">
        <v>-6.6493153999999999</v>
      </c>
      <c r="O968">
        <v>-3.2153368000000002</v>
      </c>
      <c r="P968">
        <v>-11.365473</v>
      </c>
      <c r="Q968">
        <v>-6.5128029999999999</v>
      </c>
    </row>
    <row r="969" spans="1:17" x14ac:dyDescent="0.3">
      <c r="A969" s="1">
        <v>45163</v>
      </c>
      <c r="B969">
        <v>0.11408329</v>
      </c>
      <c r="C969">
        <v>0.22670029999999999</v>
      </c>
      <c r="D969">
        <v>-0.23266076999999999</v>
      </c>
      <c r="E969">
        <v>1.1467814000000001</v>
      </c>
      <c r="F969">
        <v>-0.10545254</v>
      </c>
      <c r="G969">
        <v>1.4710426000000001</v>
      </c>
      <c r="H969">
        <v>2.8411029999999999</v>
      </c>
      <c r="I969">
        <v>-1.9236922000000001</v>
      </c>
      <c r="J969">
        <v>-2.228564</v>
      </c>
      <c r="K969">
        <v>7.3309300000000004</v>
      </c>
      <c r="L969">
        <v>1.41716</v>
      </c>
      <c r="M969">
        <v>1.0586262</v>
      </c>
      <c r="N969">
        <v>3.0494094</v>
      </c>
      <c r="O969">
        <v>0.28135777000000001</v>
      </c>
      <c r="P969">
        <v>0.20414591000000001</v>
      </c>
      <c r="Q969">
        <v>1.0203599999999999</v>
      </c>
    </row>
    <row r="970" spans="1:17" x14ac:dyDescent="0.3">
      <c r="A970" s="1">
        <v>45164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3">
      <c r="A971" s="1">
        <v>45165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">
      <c r="A972" s="1">
        <v>45166</v>
      </c>
      <c r="B972">
        <v>0.44409037000000001</v>
      </c>
      <c r="C972">
        <v>1.2154936999999999</v>
      </c>
      <c r="D972">
        <v>1.5099764</v>
      </c>
      <c r="E972">
        <v>6.7889690000000003E-2</v>
      </c>
      <c r="F972">
        <v>0.93070269999999999</v>
      </c>
      <c r="G972">
        <v>0.72854759999999996</v>
      </c>
      <c r="H972">
        <v>7.8046320000000002E-2</v>
      </c>
      <c r="I972">
        <v>1.6903995999999999</v>
      </c>
      <c r="J972">
        <v>1.6179562000000001</v>
      </c>
      <c r="K972">
        <v>1.6292095</v>
      </c>
      <c r="L972">
        <v>0.66220760000000001</v>
      </c>
      <c r="M972">
        <v>0.53175689999999998</v>
      </c>
      <c r="N972">
        <v>-3.8593411</v>
      </c>
      <c r="O972">
        <v>0.71399210000000002</v>
      </c>
      <c r="P972">
        <v>0.50778389999999995</v>
      </c>
      <c r="Q972">
        <v>-0.89419484000000005</v>
      </c>
    </row>
    <row r="973" spans="1:17" x14ac:dyDescent="0.3">
      <c r="A973" s="1">
        <v>45167</v>
      </c>
      <c r="B973">
        <v>3.3041477000000001</v>
      </c>
      <c r="C973">
        <v>1.0622978000000001</v>
      </c>
      <c r="D973">
        <v>2.5700211999999998</v>
      </c>
      <c r="E973">
        <v>1.3630389999999999</v>
      </c>
      <c r="F973">
        <v>3.2567143000000001</v>
      </c>
      <c r="G973">
        <v>2.088368</v>
      </c>
      <c r="H973">
        <v>0.83869696000000005</v>
      </c>
      <c r="I973">
        <v>-0.71210264999999995</v>
      </c>
      <c r="J973">
        <v>4.0669560000000002</v>
      </c>
      <c r="K973">
        <v>1.3489366</v>
      </c>
      <c r="L973">
        <v>1.8144845999999999</v>
      </c>
      <c r="M973">
        <v>2.2254825</v>
      </c>
      <c r="N973">
        <v>1.7614007</v>
      </c>
      <c r="O973">
        <v>2.6242136999999999</v>
      </c>
      <c r="P973">
        <v>28.696750000000002</v>
      </c>
      <c r="Q973">
        <v>14.805567</v>
      </c>
    </row>
    <row r="974" spans="1:17" x14ac:dyDescent="0.3">
      <c r="A974" s="1">
        <v>45168</v>
      </c>
      <c r="B974">
        <v>-4.2164326000000002E-2</v>
      </c>
      <c r="C974">
        <v>0.57795050000000003</v>
      </c>
      <c r="D974">
        <v>-0.86870192999999996</v>
      </c>
      <c r="E974">
        <v>0.21795033999999999</v>
      </c>
      <c r="F974">
        <v>0.36646128</v>
      </c>
      <c r="G974">
        <v>2.0213008000000001</v>
      </c>
      <c r="H974">
        <v>1.0247111</v>
      </c>
      <c r="I974">
        <v>0.11584759</v>
      </c>
      <c r="J974">
        <v>1.0870457</v>
      </c>
      <c r="K974">
        <v>0.54161550000000003</v>
      </c>
      <c r="L974">
        <v>0.92428920000000003</v>
      </c>
      <c r="M974">
        <v>0.87789300000000003</v>
      </c>
      <c r="N974">
        <v>1.7943621000000001</v>
      </c>
      <c r="O974">
        <v>1.0765791</v>
      </c>
      <c r="P974">
        <v>-1.4345406999999999</v>
      </c>
      <c r="Q974">
        <v>-0.92608330000000005</v>
      </c>
    </row>
    <row r="975" spans="1:17" x14ac:dyDescent="0.3">
      <c r="A975" s="1">
        <v>45169</v>
      </c>
      <c r="B975">
        <v>0.85942744999999998</v>
      </c>
      <c r="C975">
        <v>-0.94965695999999999</v>
      </c>
      <c r="D975">
        <v>0.14648438</v>
      </c>
      <c r="E975">
        <v>-0.43379067999999998</v>
      </c>
      <c r="F975">
        <v>3.3054828999999999</v>
      </c>
      <c r="G975">
        <v>-3.8027763E-3</v>
      </c>
      <c r="H975">
        <v>-1.4891087999999999</v>
      </c>
      <c r="I975">
        <v>0.46135187</v>
      </c>
      <c r="J975">
        <v>6.3586235000000005E-2</v>
      </c>
      <c r="K975">
        <v>1.1632203999999999</v>
      </c>
      <c r="L975">
        <v>-0.54541826000000004</v>
      </c>
      <c r="M975">
        <v>0.79121589999999997</v>
      </c>
      <c r="N975">
        <v>9.1519589999999997</v>
      </c>
      <c r="O975">
        <v>9.2256069999999996E-2</v>
      </c>
      <c r="P975">
        <v>-6.7943454000000001</v>
      </c>
      <c r="Q975">
        <v>-5.1607313000000001</v>
      </c>
    </row>
    <row r="976" spans="1:17" x14ac:dyDescent="0.3">
      <c r="A976" s="1">
        <v>45170</v>
      </c>
      <c r="B976">
        <v>-0.56170819999999999</v>
      </c>
      <c r="C976">
        <v>0.57151320000000005</v>
      </c>
      <c r="D976">
        <v>-5.4180621999999998E-2</v>
      </c>
      <c r="E976">
        <v>5.4574012999999998E-2</v>
      </c>
      <c r="F976">
        <v>-5.6652903999999999</v>
      </c>
      <c r="G976">
        <v>0.62507389999999996</v>
      </c>
      <c r="H976">
        <v>1.6283749999999999</v>
      </c>
      <c r="I976">
        <v>2.1125197</v>
      </c>
      <c r="J976">
        <v>-1.9297599999999999</v>
      </c>
      <c r="K976">
        <v>0.99649430000000006</v>
      </c>
      <c r="L976">
        <v>1.5978098000000001</v>
      </c>
      <c r="M976">
        <v>1.2502432000000001</v>
      </c>
      <c r="N976">
        <v>-1.3210833</v>
      </c>
      <c r="O976">
        <v>-0.59311389999999997</v>
      </c>
      <c r="P976">
        <v>-4.744065</v>
      </c>
      <c r="Q976">
        <v>-2.2375821999999999</v>
      </c>
    </row>
    <row r="977" spans="1:17" x14ac:dyDescent="0.3">
      <c r="A977" s="1">
        <v>45171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 s="1">
        <v>45172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">
      <c r="A979" s="1">
        <v>45173</v>
      </c>
      <c r="B979">
        <v>6.824732E-2</v>
      </c>
      <c r="C979">
        <v>6.824732E-2</v>
      </c>
      <c r="D979">
        <v>6.824732E-2</v>
      </c>
      <c r="E979">
        <v>6.824732E-2</v>
      </c>
      <c r="F979">
        <v>6.824732E-2</v>
      </c>
      <c r="G979">
        <v>6.824732E-2</v>
      </c>
      <c r="H979">
        <v>6.824732E-2</v>
      </c>
      <c r="I979">
        <v>0.88608264999999997</v>
      </c>
      <c r="J979">
        <v>6.824732E-2</v>
      </c>
      <c r="K979">
        <v>6.824732E-2</v>
      </c>
      <c r="L979">
        <v>6.824732E-2</v>
      </c>
      <c r="M979">
        <v>6.824732E-2</v>
      </c>
      <c r="N979">
        <v>6.824732E-2</v>
      </c>
      <c r="O979">
        <v>6.824732E-2</v>
      </c>
      <c r="P979">
        <v>6.824732E-2</v>
      </c>
      <c r="Q979">
        <v>6.824732E-2</v>
      </c>
    </row>
    <row r="980" spans="1:17" x14ac:dyDescent="0.3">
      <c r="A980" s="1">
        <v>45174</v>
      </c>
      <c r="B980">
        <v>-0.80124139999999999</v>
      </c>
      <c r="C980">
        <v>0.49531459999999999</v>
      </c>
      <c r="D980">
        <v>2.1007538000000001</v>
      </c>
      <c r="E980">
        <v>2.3183584000000002</v>
      </c>
      <c r="F980">
        <v>0.77788829999999998</v>
      </c>
      <c r="G980">
        <v>0.94604489999999997</v>
      </c>
      <c r="H980">
        <v>8.1505779999999994</v>
      </c>
      <c r="I980">
        <v>-0.13377665999999999</v>
      </c>
      <c r="J980">
        <v>0.89938640000000003</v>
      </c>
      <c r="K980">
        <v>-1.0528803</v>
      </c>
      <c r="L980">
        <v>-0.80884694999999995</v>
      </c>
      <c r="M980">
        <v>-1.5072643999999999</v>
      </c>
      <c r="N980">
        <v>3.4446240000000001</v>
      </c>
      <c r="O980">
        <v>0.90008973999999997</v>
      </c>
      <c r="P980">
        <v>0.81833599999999995</v>
      </c>
      <c r="Q980">
        <v>0.18491745000000001</v>
      </c>
    </row>
    <row r="981" spans="1:17" x14ac:dyDescent="0.3">
      <c r="A981" s="1">
        <v>45175</v>
      </c>
      <c r="B981">
        <v>-0.34610629999999998</v>
      </c>
      <c r="C981">
        <v>-2.0125329999999999</v>
      </c>
      <c r="D981">
        <v>-0.32275320000000002</v>
      </c>
      <c r="E981">
        <v>-0.19711255999999999</v>
      </c>
      <c r="F981">
        <v>1.5223026000000001E-2</v>
      </c>
      <c r="G981">
        <v>-3.5757124</v>
      </c>
      <c r="H981">
        <v>-1.9030868999999999</v>
      </c>
      <c r="I981">
        <v>1.2930632</v>
      </c>
      <c r="J981">
        <v>-3.0510723999999998</v>
      </c>
      <c r="K981">
        <v>-1.7596722</v>
      </c>
      <c r="L981">
        <v>0.4547119</v>
      </c>
      <c r="M981">
        <v>1.3664365000000001</v>
      </c>
      <c r="N981">
        <v>0.48736333999999998</v>
      </c>
      <c r="O981">
        <v>-0.96114873999999995</v>
      </c>
      <c r="P981">
        <v>0.50377846000000004</v>
      </c>
      <c r="Q981">
        <v>0.70055723000000003</v>
      </c>
    </row>
    <row r="982" spans="1:17" x14ac:dyDescent="0.3">
      <c r="A982" s="1">
        <v>45176</v>
      </c>
      <c r="B982">
        <v>-0.72195529999999997</v>
      </c>
      <c r="C982">
        <v>2.7215123000000001</v>
      </c>
      <c r="D982">
        <v>0.19675492999999999</v>
      </c>
      <c r="E982">
        <v>-0.53097605999999997</v>
      </c>
      <c r="F982">
        <v>-1.3890385999999999</v>
      </c>
      <c r="G982">
        <v>-2.5711059999999999</v>
      </c>
      <c r="H982">
        <v>0.14771223</v>
      </c>
      <c r="I982">
        <v>1.2030125</v>
      </c>
      <c r="J982">
        <v>-1.3842762</v>
      </c>
      <c r="K982">
        <v>3.3931851000000002</v>
      </c>
      <c r="L982">
        <v>-0.15702247999999999</v>
      </c>
      <c r="M982">
        <v>2.0795107000000002</v>
      </c>
      <c r="N982">
        <v>0.61203240000000003</v>
      </c>
      <c r="O982">
        <v>0.96162559999999997</v>
      </c>
      <c r="P982">
        <v>2.8611182999999998</v>
      </c>
      <c r="Q982">
        <v>5.1872372999999996</v>
      </c>
    </row>
    <row r="983" spans="1:17" x14ac:dyDescent="0.3">
      <c r="A983" s="1">
        <v>45177</v>
      </c>
      <c r="B983">
        <v>-1.2240470000000001</v>
      </c>
      <c r="C983">
        <v>9.3555449999999998E-2</v>
      </c>
      <c r="D983">
        <v>-0.42172073999999998</v>
      </c>
      <c r="E983">
        <v>1.158452</v>
      </c>
      <c r="F983">
        <v>-0.10041594500000001</v>
      </c>
      <c r="G983">
        <v>0.1876235</v>
      </c>
      <c r="H983">
        <v>0.70343020000000001</v>
      </c>
      <c r="I983">
        <v>-0.90826154000000003</v>
      </c>
      <c r="J983">
        <v>-1.6054212999999999</v>
      </c>
      <c r="K983">
        <v>-1.1694549999999999</v>
      </c>
      <c r="L983">
        <v>0.14055967</v>
      </c>
      <c r="M983">
        <v>0.39380789999999999</v>
      </c>
      <c r="N983">
        <v>0.70774554999999995</v>
      </c>
      <c r="O983">
        <v>0.66572430000000005</v>
      </c>
      <c r="P983">
        <v>-11.873488999999999</v>
      </c>
      <c r="Q983">
        <v>0.20520687000000001</v>
      </c>
    </row>
    <row r="984" spans="1:17" x14ac:dyDescent="0.3">
      <c r="A984" s="1">
        <v>45178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s="1">
        <v>45179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s="1">
        <v>45180</v>
      </c>
      <c r="B986">
        <v>1.3012528000000001</v>
      </c>
      <c r="C986">
        <v>1.746583</v>
      </c>
      <c r="D986">
        <v>3.0796766</v>
      </c>
      <c r="E986">
        <v>0.93488693</v>
      </c>
      <c r="F986">
        <v>2.38657E-2</v>
      </c>
      <c r="G986">
        <v>0.49992799999999998</v>
      </c>
      <c r="H986">
        <v>3.4809350000000001</v>
      </c>
      <c r="I986">
        <v>-0.16695857</v>
      </c>
      <c r="J986">
        <v>-1.0244249999999999</v>
      </c>
      <c r="K986">
        <v>-0.16125439999999999</v>
      </c>
      <c r="L986">
        <v>-0.24260878999999999</v>
      </c>
      <c r="M986">
        <v>1.0840297000000001</v>
      </c>
      <c r="N986">
        <v>2.3333788000000002</v>
      </c>
      <c r="O986">
        <v>0.23404359999999999</v>
      </c>
      <c r="P986">
        <v>-7.8481969999999999</v>
      </c>
      <c r="Q986">
        <v>-1.9490778</v>
      </c>
    </row>
    <row r="987" spans="1:17" x14ac:dyDescent="0.3">
      <c r="A987" s="1">
        <v>45181</v>
      </c>
      <c r="B987">
        <v>4.9781800000000001E-2</v>
      </c>
      <c r="C987">
        <v>-0.35083293999999998</v>
      </c>
      <c r="D987">
        <v>-2.1577894999999998</v>
      </c>
      <c r="E987">
        <v>-2.0654678</v>
      </c>
      <c r="F987">
        <v>-1.9416987999999999</v>
      </c>
      <c r="G987">
        <v>-1.9460499</v>
      </c>
      <c r="H987">
        <v>0.78852177000000001</v>
      </c>
      <c r="I987">
        <v>-2.1088659999999999</v>
      </c>
      <c r="J987">
        <v>-0.92423560000000005</v>
      </c>
      <c r="K987">
        <v>-4.2649270000000001</v>
      </c>
      <c r="L987">
        <v>-0.32902956</v>
      </c>
      <c r="M987">
        <v>-1.8445431999999999</v>
      </c>
      <c r="N987">
        <v>-1.7553388999999999</v>
      </c>
      <c r="O987">
        <v>-1.3952910999999999</v>
      </c>
      <c r="P987">
        <v>0.64741373000000002</v>
      </c>
      <c r="Q987">
        <v>0.6219983</v>
      </c>
    </row>
    <row r="988" spans="1:17" x14ac:dyDescent="0.3">
      <c r="A988" s="1">
        <v>45182</v>
      </c>
      <c r="B988">
        <v>-0.35650730000000003</v>
      </c>
      <c r="C988">
        <v>1.1669874</v>
      </c>
      <c r="D988">
        <v>1.3022541999999999</v>
      </c>
      <c r="E988">
        <v>1.4685035</v>
      </c>
      <c r="F988">
        <v>1.1707544000000001</v>
      </c>
      <c r="G988">
        <v>-1.0143279999999999</v>
      </c>
      <c r="H988">
        <v>6.5366625999999997</v>
      </c>
      <c r="I988">
        <v>-0.54255129999999996</v>
      </c>
      <c r="J988">
        <v>1.5461921999999999</v>
      </c>
      <c r="K988">
        <v>-1.3978362</v>
      </c>
      <c r="L988">
        <v>-1.9204736</v>
      </c>
      <c r="M988">
        <v>-1.7041801999999999</v>
      </c>
      <c r="N988">
        <v>-0.54113865000000005</v>
      </c>
      <c r="O988">
        <v>1.1872292</v>
      </c>
      <c r="P988">
        <v>-2.4888754</v>
      </c>
      <c r="Q988">
        <v>-1.6252875</v>
      </c>
    </row>
    <row r="989" spans="1:17" x14ac:dyDescent="0.3">
      <c r="A989" s="1">
        <v>45183</v>
      </c>
      <c r="B989">
        <v>0.19528866</v>
      </c>
      <c r="C989">
        <v>0.80651044999999999</v>
      </c>
      <c r="D989">
        <v>1.8413424</v>
      </c>
      <c r="E989">
        <v>0.44841766</v>
      </c>
      <c r="F989">
        <v>1.8517494000000001</v>
      </c>
      <c r="G989">
        <v>0.54078099999999996</v>
      </c>
      <c r="H989">
        <v>4.0822506000000001</v>
      </c>
      <c r="I989">
        <v>1.6514778000000001</v>
      </c>
      <c r="J989">
        <v>-0.12417436</v>
      </c>
      <c r="K989">
        <v>3.4604550000000001</v>
      </c>
      <c r="L989">
        <v>2.0639061999999999</v>
      </c>
      <c r="M989">
        <v>0.34474134000000001</v>
      </c>
      <c r="N989">
        <v>1.0024667</v>
      </c>
      <c r="O989">
        <v>0.67881345999999998</v>
      </c>
      <c r="P989">
        <v>0.77397822999999999</v>
      </c>
      <c r="Q989">
        <v>4.1457889999999997</v>
      </c>
    </row>
    <row r="990" spans="1:17" x14ac:dyDescent="0.3">
      <c r="A990" s="1">
        <v>45184</v>
      </c>
      <c r="B990">
        <v>-0.72320103999999996</v>
      </c>
      <c r="C990">
        <v>-0.82025530000000002</v>
      </c>
      <c r="D990">
        <v>-3.6494374000000001</v>
      </c>
      <c r="E990">
        <v>-2.4926661999999999</v>
      </c>
      <c r="F990">
        <v>-2.2788822999999998</v>
      </c>
      <c r="G990">
        <v>-0.40412545</v>
      </c>
      <c r="H990">
        <v>-0.72677729999999996</v>
      </c>
      <c r="I990">
        <v>0.74802639999999998</v>
      </c>
      <c r="J990">
        <v>-3.6770463000000002</v>
      </c>
      <c r="K990">
        <v>-0.69115760000000004</v>
      </c>
      <c r="L990">
        <v>-1.1956513</v>
      </c>
      <c r="M990">
        <v>-1.2220025000000001</v>
      </c>
      <c r="N990">
        <v>-3.0816376000000001</v>
      </c>
      <c r="O990">
        <v>-0.49563646</v>
      </c>
      <c r="P990">
        <v>-1.9889116</v>
      </c>
      <c r="Q990">
        <v>-1.5466808999999999</v>
      </c>
    </row>
    <row r="991" spans="1:17" x14ac:dyDescent="0.3">
      <c r="A991" s="1">
        <v>45185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s="1">
        <v>45186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s="1">
        <v>45187</v>
      </c>
      <c r="B993">
        <v>-0.8854687</v>
      </c>
      <c r="C993">
        <v>-0.90509653000000001</v>
      </c>
      <c r="D993">
        <v>0.62811375000000003</v>
      </c>
      <c r="E993">
        <v>-0.4677713</v>
      </c>
      <c r="F993">
        <v>-0.31392574000000001</v>
      </c>
      <c r="G993">
        <v>1.5724659000000001</v>
      </c>
      <c r="H993">
        <v>-0.48821567999999999</v>
      </c>
      <c r="I993">
        <v>4.8279760000000003E-3</v>
      </c>
      <c r="J993">
        <v>3.3271312999999997E-2</v>
      </c>
      <c r="K993">
        <v>-1.0851145</v>
      </c>
      <c r="L993">
        <v>0.52359104000000001</v>
      </c>
      <c r="M993">
        <v>0.19885301999999999</v>
      </c>
      <c r="N993">
        <v>0.80072880000000002</v>
      </c>
      <c r="O993">
        <v>0.47193765999999998</v>
      </c>
      <c r="P993">
        <v>-0.21882652999999999</v>
      </c>
      <c r="Q993">
        <v>-0.77347160000000004</v>
      </c>
    </row>
    <row r="994" spans="1:17" x14ac:dyDescent="0.3">
      <c r="A994" s="1">
        <v>45188</v>
      </c>
      <c r="B994">
        <v>-7.1787833999999995E-2</v>
      </c>
      <c r="C994">
        <v>1.499784</v>
      </c>
      <c r="D994">
        <v>1.1527181</v>
      </c>
      <c r="E994">
        <v>0.19215345</v>
      </c>
      <c r="F994">
        <v>0.22273064000000001</v>
      </c>
      <c r="G994">
        <v>0.93718769999999996</v>
      </c>
      <c r="H994">
        <v>-4.5489907000000001</v>
      </c>
      <c r="I994">
        <v>0.19235611</v>
      </c>
      <c r="J994">
        <v>-0.70049167000000001</v>
      </c>
      <c r="K994">
        <v>1.0071635000000001</v>
      </c>
      <c r="L994">
        <v>-0.13633966</v>
      </c>
      <c r="M994">
        <v>6.3300133000000003E-3</v>
      </c>
      <c r="N994">
        <v>-0.56604147000000005</v>
      </c>
      <c r="O994">
        <v>0.19373894</v>
      </c>
      <c r="P994">
        <v>-2.0396352000000002</v>
      </c>
      <c r="Q994">
        <v>-3.9605676999999999</v>
      </c>
    </row>
    <row r="995" spans="1:17" x14ac:dyDescent="0.3">
      <c r="A995" s="1">
        <v>45189</v>
      </c>
      <c r="B995">
        <v>0.71992873999999996</v>
      </c>
      <c r="C995">
        <v>-0.16067028</v>
      </c>
      <c r="D995">
        <v>-1.6517937</v>
      </c>
      <c r="E995">
        <v>-2.2801459999999998</v>
      </c>
      <c r="F995">
        <v>-1.533711</v>
      </c>
      <c r="G995">
        <v>-1.8812001</v>
      </c>
      <c r="H995">
        <v>-0.46851635000000003</v>
      </c>
      <c r="I995">
        <v>-0.98589660000000001</v>
      </c>
      <c r="J995">
        <v>-2.8265953000000001</v>
      </c>
      <c r="K995">
        <v>-2.3523390000000002</v>
      </c>
      <c r="L995">
        <v>-0.25905967000000002</v>
      </c>
      <c r="M995">
        <v>-0.65618160000000003</v>
      </c>
      <c r="N995">
        <v>-0.85355639999999999</v>
      </c>
      <c r="O995">
        <v>-2.9983520000000001</v>
      </c>
      <c r="P995">
        <v>-2.707249</v>
      </c>
      <c r="Q995">
        <v>-1.750505</v>
      </c>
    </row>
    <row r="996" spans="1:17" x14ac:dyDescent="0.3">
      <c r="A996" s="1">
        <v>45190</v>
      </c>
      <c r="B996">
        <v>-0.20382404000000001</v>
      </c>
      <c r="C996">
        <v>-0.74920653999999998</v>
      </c>
      <c r="D996">
        <v>-0.59883595000000001</v>
      </c>
      <c r="E996">
        <v>0.33611059999999998</v>
      </c>
      <c r="F996">
        <v>-1.9679844</v>
      </c>
      <c r="G996">
        <v>-0.16991496</v>
      </c>
      <c r="H996">
        <v>-2.0558953</v>
      </c>
      <c r="I996">
        <v>0.11719465</v>
      </c>
      <c r="J996">
        <v>-2.1885633000000002</v>
      </c>
      <c r="K996">
        <v>-1.4453232</v>
      </c>
      <c r="L996">
        <v>-1.6533732000000001</v>
      </c>
      <c r="M996">
        <v>-0.71449280000000004</v>
      </c>
      <c r="N996">
        <v>-0.11036396</v>
      </c>
      <c r="O996">
        <v>-1.7598927</v>
      </c>
      <c r="P996">
        <v>-0.68402289999999999</v>
      </c>
      <c r="Q996">
        <v>-2.2304594999999998</v>
      </c>
    </row>
    <row r="997" spans="1:17" x14ac:dyDescent="0.3">
      <c r="A997" s="1">
        <v>45191</v>
      </c>
      <c r="B997">
        <v>-0.25389790000000001</v>
      </c>
      <c r="C997">
        <v>-0.68006515999999995</v>
      </c>
      <c r="D997">
        <v>0.90633629999999998</v>
      </c>
      <c r="E997">
        <v>-1.0108054</v>
      </c>
      <c r="F997">
        <v>2.3335575999999998</v>
      </c>
      <c r="G997">
        <v>0.26943684000000001</v>
      </c>
      <c r="H997">
        <v>5.2404999999999999</v>
      </c>
      <c r="I997">
        <v>-1.5000104999999999</v>
      </c>
      <c r="J997">
        <v>1.2185812</v>
      </c>
      <c r="K997">
        <v>0.13321638</v>
      </c>
      <c r="L997">
        <v>0.15386343</v>
      </c>
      <c r="M997">
        <v>1.4860392</v>
      </c>
      <c r="N997">
        <v>-0.19935369999999999</v>
      </c>
      <c r="O997">
        <v>-0.36925077000000001</v>
      </c>
      <c r="P997">
        <v>-5.5612803</v>
      </c>
      <c r="Q997">
        <v>-4.8627909999999996</v>
      </c>
    </row>
    <row r="998" spans="1:17" x14ac:dyDescent="0.3">
      <c r="A998" s="1">
        <v>45192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s="1">
        <v>45193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3">
      <c r="A1000" s="1">
        <v>45194</v>
      </c>
      <c r="B1000">
        <v>-0.37548542000000001</v>
      </c>
      <c r="C1000">
        <v>0.45858621999999999</v>
      </c>
      <c r="D1000">
        <v>0.57007074000000002</v>
      </c>
      <c r="E1000">
        <v>0.15219450000000001</v>
      </c>
      <c r="F1000">
        <v>0.56509969999999998</v>
      </c>
      <c r="G1000">
        <v>0.72295666000000003</v>
      </c>
      <c r="H1000">
        <v>3.8306117</v>
      </c>
      <c r="I1000">
        <v>0.46836137999999999</v>
      </c>
      <c r="J1000">
        <v>1.4556169999999999</v>
      </c>
      <c r="K1000">
        <v>0.86281300000000005</v>
      </c>
      <c r="L1000">
        <v>0.42809248</v>
      </c>
      <c r="M1000">
        <v>1.477468</v>
      </c>
      <c r="N1000">
        <v>-1.6447961</v>
      </c>
      <c r="O1000">
        <v>0.64519643999999998</v>
      </c>
      <c r="P1000">
        <v>-1.2835144999999999</v>
      </c>
      <c r="Q1000">
        <v>1.0981798</v>
      </c>
    </row>
    <row r="1001" spans="1:17" x14ac:dyDescent="0.3">
      <c r="A1001" s="1">
        <v>45195</v>
      </c>
      <c r="B1001">
        <v>0.37683250000000001</v>
      </c>
      <c r="C1001">
        <v>1.2183546999999999</v>
      </c>
      <c r="D1001">
        <v>0.26689768000000003</v>
      </c>
      <c r="E1001">
        <v>-0.82170962999999997</v>
      </c>
      <c r="F1001">
        <v>-1.2474894999999999</v>
      </c>
      <c r="G1001">
        <v>-1.4666915</v>
      </c>
      <c r="H1001">
        <v>-3.4032702000000001</v>
      </c>
      <c r="I1001">
        <v>0.80561640000000001</v>
      </c>
      <c r="J1001">
        <v>0.15089511999999999</v>
      </c>
      <c r="K1001">
        <v>-2.5358320000000001</v>
      </c>
      <c r="L1001">
        <v>-0.85328820000000005</v>
      </c>
      <c r="M1001">
        <v>-3.0106663999999999</v>
      </c>
      <c r="N1001">
        <v>1.2473822000000001</v>
      </c>
      <c r="O1001">
        <v>-1.0644019</v>
      </c>
      <c r="P1001">
        <v>-2.7598083</v>
      </c>
      <c r="Q1001">
        <v>-0.83554390000000001</v>
      </c>
    </row>
    <row r="1002" spans="1:17" x14ac:dyDescent="0.3">
      <c r="A1002" s="1">
        <v>45196</v>
      </c>
      <c r="B1002">
        <v>-1.7265200999999999</v>
      </c>
      <c r="C1002">
        <v>-0.47839880000000001</v>
      </c>
      <c r="D1002">
        <v>-0.34531355000000002</v>
      </c>
      <c r="E1002">
        <v>0.27139186999999998</v>
      </c>
      <c r="F1002">
        <v>0.13903380000000001</v>
      </c>
      <c r="G1002">
        <v>-0.82728267</v>
      </c>
      <c r="H1002">
        <v>2.1920204000000001</v>
      </c>
      <c r="I1002">
        <v>-0.28820037999999998</v>
      </c>
      <c r="J1002">
        <v>1.3928651999999999</v>
      </c>
      <c r="K1002">
        <v>1.9222975</v>
      </c>
      <c r="L1002">
        <v>1.2473582999999999</v>
      </c>
      <c r="M1002">
        <v>2.533245</v>
      </c>
      <c r="N1002">
        <v>1.6592382999999999</v>
      </c>
      <c r="O1002">
        <v>1.6001700999999999</v>
      </c>
      <c r="P1002">
        <v>-2.8478979999999998</v>
      </c>
      <c r="Q1002">
        <v>1.4819621999999999</v>
      </c>
    </row>
    <row r="1003" spans="1:17" x14ac:dyDescent="0.3">
      <c r="A1003" s="1">
        <v>45197</v>
      </c>
      <c r="B1003">
        <v>0.46296120000000002</v>
      </c>
      <c r="C1003">
        <v>0</v>
      </c>
      <c r="D1003">
        <v>2.0890713000000001</v>
      </c>
      <c r="E1003">
        <v>0.27174949999999998</v>
      </c>
      <c r="F1003">
        <v>1.8596767999999999</v>
      </c>
      <c r="G1003">
        <v>0.15256405000000001</v>
      </c>
      <c r="H1003">
        <v>6.0606002999999999</v>
      </c>
      <c r="I1003">
        <v>-0.54790974000000003</v>
      </c>
      <c r="J1003">
        <v>1.4622808</v>
      </c>
      <c r="K1003">
        <v>2.2664428000000001</v>
      </c>
      <c r="L1003">
        <v>1.2944102</v>
      </c>
      <c r="M1003">
        <v>1.2499928</v>
      </c>
      <c r="N1003">
        <v>1.355505</v>
      </c>
      <c r="O1003">
        <v>1.3559102999999999</v>
      </c>
      <c r="P1003">
        <v>6.9912552999999997</v>
      </c>
      <c r="Q1003">
        <v>5.0894975999999996</v>
      </c>
    </row>
    <row r="1004" spans="1:17" x14ac:dyDescent="0.3">
      <c r="A1004" s="1">
        <v>45198</v>
      </c>
      <c r="B1004">
        <v>-0.43010712000000001</v>
      </c>
      <c r="C1004">
        <v>0.25054216000000001</v>
      </c>
      <c r="D1004">
        <v>-1.2337148</v>
      </c>
      <c r="E1004">
        <v>0.6727457</v>
      </c>
      <c r="F1004">
        <v>-0.17067193999999999</v>
      </c>
      <c r="G1004">
        <v>0.30465125999999998</v>
      </c>
      <c r="H1004">
        <v>-8.0357129999999994</v>
      </c>
      <c r="I1004">
        <v>-2.3428559999999998</v>
      </c>
      <c r="J1004">
        <v>0.95151660000000005</v>
      </c>
      <c r="K1004">
        <v>0.54054259999999998</v>
      </c>
      <c r="L1004">
        <v>-1.1728883000000001</v>
      </c>
      <c r="M1004">
        <v>-1.2240112000000001</v>
      </c>
      <c r="N1004">
        <v>1.2889624</v>
      </c>
      <c r="O1004">
        <v>-1.0959089</v>
      </c>
      <c r="P1004">
        <v>-0.81679820000000003</v>
      </c>
      <c r="Q1004">
        <v>-0.10644197499999999</v>
      </c>
    </row>
    <row r="1005" spans="1:17" x14ac:dyDescent="0.3">
      <c r="A1005" s="1">
        <v>45199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s="1">
        <v>45200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s="1">
        <v>45201</v>
      </c>
      <c r="B1007">
        <v>-2.0055532</v>
      </c>
      <c r="C1007">
        <v>-0.56409240000000005</v>
      </c>
      <c r="D1007">
        <v>2.2017956000000001</v>
      </c>
      <c r="E1007">
        <v>1.9160748000000001</v>
      </c>
      <c r="F1007">
        <v>0.52614209999999995</v>
      </c>
      <c r="G1007">
        <v>1.4835596</v>
      </c>
      <c r="H1007">
        <v>-5.8252454</v>
      </c>
      <c r="I1007">
        <v>-0.92955829999999995</v>
      </c>
      <c r="J1007">
        <v>2.9495</v>
      </c>
      <c r="K1007">
        <v>3.252685</v>
      </c>
      <c r="L1007">
        <v>-0.46886206000000002</v>
      </c>
      <c r="M1007">
        <v>-1.4955700000000001</v>
      </c>
      <c r="N1007">
        <v>1.2904644000000001</v>
      </c>
      <c r="O1007">
        <v>2.5294184999999998</v>
      </c>
      <c r="P1007">
        <v>0.35294293999999998</v>
      </c>
      <c r="Q1007">
        <v>0.3063321</v>
      </c>
    </row>
    <row r="1008" spans="1:17" x14ac:dyDescent="0.3">
      <c r="A1008" s="1">
        <v>45202</v>
      </c>
      <c r="B1008">
        <v>0.69268940000000001</v>
      </c>
      <c r="C1008">
        <v>-2.0321726999999998</v>
      </c>
      <c r="D1008">
        <v>-1.9164323999999999</v>
      </c>
      <c r="E1008">
        <v>-2.6134132999999999</v>
      </c>
      <c r="F1008">
        <v>-2.4097263999999998</v>
      </c>
      <c r="G1008">
        <v>-0.77698230000000001</v>
      </c>
      <c r="H1008">
        <v>0.61856509999999998</v>
      </c>
      <c r="I1008">
        <v>-0.84123015000000001</v>
      </c>
      <c r="J1008">
        <v>-2.8247952000000001</v>
      </c>
      <c r="K1008">
        <v>-4.0874777</v>
      </c>
      <c r="L1008">
        <v>-1.0120690000000001</v>
      </c>
      <c r="M1008">
        <v>-1.4803170999999999</v>
      </c>
      <c r="N1008">
        <v>-4.4296319999999998</v>
      </c>
      <c r="O1008">
        <v>-1.2968659</v>
      </c>
      <c r="P1008">
        <v>-14.419693000000001</v>
      </c>
      <c r="Q1008">
        <v>-3.7577927</v>
      </c>
    </row>
    <row r="1009" spans="1:17" x14ac:dyDescent="0.3">
      <c r="A1009" s="1">
        <v>45203</v>
      </c>
      <c r="B1009">
        <v>-0.34897922999999997</v>
      </c>
      <c r="C1009">
        <v>2.2483944999999999</v>
      </c>
      <c r="D1009">
        <v>2.5990844000000002</v>
      </c>
      <c r="E1009">
        <v>2.8354168</v>
      </c>
      <c r="F1009">
        <v>2.1547437</v>
      </c>
      <c r="G1009">
        <v>1.7796635999999999</v>
      </c>
      <c r="H1009">
        <v>2.0764469999999999</v>
      </c>
      <c r="I1009">
        <v>-3.1727970000000001</v>
      </c>
      <c r="J1009">
        <v>2.2578597</v>
      </c>
      <c r="K1009">
        <v>4.7438500000000001</v>
      </c>
      <c r="L1009">
        <v>-0.43890476</v>
      </c>
      <c r="M1009">
        <v>3.5437346000000001</v>
      </c>
      <c r="N1009">
        <v>2.3008704</v>
      </c>
      <c r="O1009">
        <v>3.1851767999999998</v>
      </c>
      <c r="P1009">
        <v>4.3631076999999996</v>
      </c>
      <c r="Q1009">
        <v>2.4213076</v>
      </c>
    </row>
    <row r="1010" spans="1:17" x14ac:dyDescent="0.3">
      <c r="A1010" s="1">
        <v>45204</v>
      </c>
      <c r="B1010">
        <v>-7.4166060000000006E-2</v>
      </c>
      <c r="C1010">
        <v>-1.4054418</v>
      </c>
      <c r="D1010">
        <v>-1.2095153000000001</v>
      </c>
      <c r="E1010">
        <v>-0.82769393999999996</v>
      </c>
      <c r="F1010">
        <v>-0.94745754999999998</v>
      </c>
      <c r="G1010">
        <v>-0.24052857999999999</v>
      </c>
      <c r="H1010">
        <v>4.0691853</v>
      </c>
      <c r="I1010">
        <v>1.0582566</v>
      </c>
      <c r="J1010">
        <v>0.50160885</v>
      </c>
      <c r="K1010">
        <v>-0.97939370000000003</v>
      </c>
      <c r="L1010">
        <v>-2.5343</v>
      </c>
      <c r="M1010">
        <v>-1.0492205999999999</v>
      </c>
      <c r="N1010">
        <v>-0.20481347999999999</v>
      </c>
      <c r="O1010">
        <v>-1.0779679</v>
      </c>
      <c r="P1010">
        <v>-2.5297999999999998</v>
      </c>
      <c r="Q1010">
        <v>0.59688090000000005</v>
      </c>
    </row>
    <row r="1011" spans="1:17" x14ac:dyDescent="0.3">
      <c r="A1011" s="1">
        <v>45205</v>
      </c>
      <c r="B1011">
        <v>-0.99151730000000005</v>
      </c>
      <c r="C1011">
        <v>1.1305213000000001</v>
      </c>
      <c r="D1011">
        <v>3.4564376000000001</v>
      </c>
      <c r="E1011">
        <v>2.4395585</v>
      </c>
      <c r="F1011">
        <v>2.5633454000000002</v>
      </c>
      <c r="G1011">
        <v>1.4412403</v>
      </c>
      <c r="H1011">
        <v>2.4754999999999998</v>
      </c>
      <c r="I1011">
        <v>-0.41066407999999999</v>
      </c>
      <c r="J1011">
        <v>2.3692129999999998</v>
      </c>
      <c r="K1011">
        <v>4.1297793</v>
      </c>
      <c r="L1011">
        <v>1.9752263999999999</v>
      </c>
      <c r="M1011">
        <v>0.39662122999999999</v>
      </c>
      <c r="N1011">
        <v>6.8613530000000003</v>
      </c>
      <c r="O1011">
        <v>1.8243551</v>
      </c>
      <c r="P1011">
        <v>8.8585849999999997</v>
      </c>
      <c r="Q1011">
        <v>5.1110386999999999</v>
      </c>
    </row>
    <row r="1012" spans="1:17" x14ac:dyDescent="0.3">
      <c r="A1012" s="1">
        <v>45206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s="1">
        <v>45207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">
      <c r="A1014" s="1">
        <v>45208</v>
      </c>
      <c r="B1014">
        <v>1.9448996000000001</v>
      </c>
      <c r="C1014">
        <v>0.79839230000000005</v>
      </c>
      <c r="D1014">
        <v>0.92889069999999996</v>
      </c>
      <c r="E1014">
        <v>0.78225135999999995</v>
      </c>
      <c r="F1014">
        <v>1.2564181999999999</v>
      </c>
      <c r="G1014">
        <v>0.84512233999999997</v>
      </c>
      <c r="H1014">
        <v>-0.37664769999999997</v>
      </c>
      <c r="I1014">
        <v>0.56215525</v>
      </c>
      <c r="J1014">
        <v>-1.0685682000000001</v>
      </c>
      <c r="K1014">
        <v>0.9052038</v>
      </c>
      <c r="L1014">
        <v>1.9771338000000001</v>
      </c>
      <c r="M1014">
        <v>1.6353606999999999</v>
      </c>
      <c r="N1014">
        <v>2.9033899999999999</v>
      </c>
      <c r="O1014">
        <v>0.61055420000000005</v>
      </c>
      <c r="P1014">
        <v>3.4653425000000002</v>
      </c>
      <c r="Q1014">
        <v>0.81570149999999997</v>
      </c>
    </row>
    <row r="1015" spans="1:17" x14ac:dyDescent="0.3">
      <c r="A1015" s="1">
        <v>45209</v>
      </c>
      <c r="B1015">
        <v>0.95577239999999997</v>
      </c>
      <c r="C1015">
        <v>1.5897036</v>
      </c>
      <c r="D1015">
        <v>1.0631442</v>
      </c>
      <c r="E1015">
        <v>-0.46306849999999999</v>
      </c>
      <c r="F1015">
        <v>0.26588440000000002</v>
      </c>
      <c r="G1015">
        <v>-0.36474466</v>
      </c>
      <c r="H1015">
        <v>1.8601775</v>
      </c>
      <c r="I1015">
        <v>6.8786860000000001</v>
      </c>
      <c r="J1015">
        <v>1.1296630000000001</v>
      </c>
      <c r="K1015">
        <v>1.0913968000000001</v>
      </c>
      <c r="L1015">
        <v>0.6741762</v>
      </c>
      <c r="M1015">
        <v>0.57061910000000005</v>
      </c>
      <c r="N1015">
        <v>1.0865331</v>
      </c>
      <c r="O1015">
        <v>-0.28963090000000002</v>
      </c>
      <c r="P1015">
        <v>1.1662006</v>
      </c>
      <c r="Q1015">
        <v>0.6275773</v>
      </c>
    </row>
    <row r="1016" spans="1:17" x14ac:dyDescent="0.3">
      <c r="A1016" s="1">
        <v>45210</v>
      </c>
      <c r="B1016">
        <v>-1.7482758</v>
      </c>
      <c r="C1016">
        <v>-0.31684040000000002</v>
      </c>
      <c r="D1016">
        <v>1.0316372</v>
      </c>
      <c r="E1016">
        <v>0.40589570000000003</v>
      </c>
      <c r="F1016">
        <v>1.0547757</v>
      </c>
      <c r="G1016">
        <v>-2.7358532000000001E-2</v>
      </c>
      <c r="H1016">
        <v>-2.6515841</v>
      </c>
      <c r="I1016">
        <v>-3.1052887</v>
      </c>
      <c r="J1016">
        <v>1.3717531999999999</v>
      </c>
      <c r="K1016">
        <v>1.999557</v>
      </c>
      <c r="L1016">
        <v>-0.94931125999999999</v>
      </c>
      <c r="M1016">
        <v>1.3151765</v>
      </c>
      <c r="N1016">
        <v>1.5462994999999999</v>
      </c>
      <c r="O1016">
        <v>0.97757579999999999</v>
      </c>
      <c r="P1016">
        <v>-7.3770284999999998</v>
      </c>
      <c r="Q1016">
        <v>-3.6392630000000001</v>
      </c>
    </row>
    <row r="1017" spans="1:17" x14ac:dyDescent="0.3">
      <c r="A1017" s="1">
        <v>45211</v>
      </c>
      <c r="B1017">
        <v>-1.7519236</v>
      </c>
      <c r="C1017">
        <v>-1.3871372</v>
      </c>
      <c r="D1017">
        <v>-1.1201620000000001</v>
      </c>
      <c r="E1017">
        <v>-0.38276909999999997</v>
      </c>
      <c r="F1017">
        <v>3.5453320000000001</v>
      </c>
      <c r="G1017">
        <v>0.50235987000000004</v>
      </c>
      <c r="H1017">
        <v>-3.4062564000000002</v>
      </c>
      <c r="I1017">
        <v>0.55608749999999996</v>
      </c>
      <c r="J1017">
        <v>0.29323100000000002</v>
      </c>
      <c r="K1017">
        <v>0.18796921</v>
      </c>
      <c r="L1017">
        <v>-1.1839151000000001</v>
      </c>
      <c r="M1017">
        <v>-1.4209031999999999</v>
      </c>
      <c r="N1017">
        <v>-0.35437942</v>
      </c>
      <c r="O1017">
        <v>-1.1278509999999999</v>
      </c>
      <c r="P1017">
        <v>-1.5226662</v>
      </c>
      <c r="Q1017">
        <v>-2.7961254000000002</v>
      </c>
    </row>
    <row r="1018" spans="1:17" x14ac:dyDescent="0.3">
      <c r="A1018" s="1">
        <v>45212</v>
      </c>
      <c r="B1018">
        <v>5.7458877999999998E-2</v>
      </c>
      <c r="C1018">
        <v>1.2190938</v>
      </c>
      <c r="D1018">
        <v>-2.1055221999999998</v>
      </c>
      <c r="E1018">
        <v>-0.20402670000000001</v>
      </c>
      <c r="F1018">
        <v>-1.6560853</v>
      </c>
      <c r="G1018">
        <v>-0.19749402999999999</v>
      </c>
      <c r="H1018">
        <v>1.6297817000000001</v>
      </c>
      <c r="I1018">
        <v>-5.7661533000000001E-2</v>
      </c>
      <c r="J1018">
        <v>-2.3472905000000002</v>
      </c>
      <c r="K1018">
        <v>-5.695754</v>
      </c>
      <c r="L1018">
        <v>0.21581649999999999</v>
      </c>
      <c r="M1018">
        <v>-3.073448</v>
      </c>
      <c r="N1018">
        <v>-0.14883279999999999</v>
      </c>
      <c r="O1018">
        <v>-0.32783747000000002</v>
      </c>
      <c r="P1018">
        <v>-6.6882369999999997E-2</v>
      </c>
      <c r="Q1018">
        <v>-1.519984</v>
      </c>
    </row>
    <row r="1019" spans="1:17" x14ac:dyDescent="0.3">
      <c r="A1019" s="1">
        <v>45213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s="1">
        <v>45214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s="1">
        <v>45215</v>
      </c>
      <c r="B1021">
        <v>2.1854876999999999</v>
      </c>
      <c r="C1021">
        <v>1.4003515</v>
      </c>
      <c r="D1021">
        <v>2.3476720000000002</v>
      </c>
      <c r="E1021">
        <v>1.7914414000000001</v>
      </c>
      <c r="F1021">
        <v>2.4907469999999998</v>
      </c>
      <c r="G1021">
        <v>0.21603106999999999</v>
      </c>
      <c r="H1021">
        <v>-2.2426425999999999</v>
      </c>
      <c r="I1021">
        <v>6.8914890000000006E-2</v>
      </c>
      <c r="J1021">
        <v>1.6875625000000001</v>
      </c>
      <c r="K1021">
        <v>4.2645809999999997</v>
      </c>
      <c r="L1021">
        <v>1.3556718999999999</v>
      </c>
      <c r="M1021">
        <v>2.339518</v>
      </c>
      <c r="N1021">
        <v>1.3419270000000001</v>
      </c>
      <c r="O1021">
        <v>1.5556812</v>
      </c>
      <c r="P1021">
        <v>5.3619146000000004</v>
      </c>
      <c r="Q1021">
        <v>2.7200103000000002</v>
      </c>
    </row>
    <row r="1022" spans="1:17" x14ac:dyDescent="0.3">
      <c r="A1022" s="1">
        <v>45216</v>
      </c>
      <c r="B1022">
        <v>0.82082750000000004</v>
      </c>
      <c r="C1022">
        <v>-0.33916829999999998</v>
      </c>
      <c r="D1022">
        <v>0.87625980000000003</v>
      </c>
      <c r="E1022">
        <v>-0.18543005000000001</v>
      </c>
      <c r="F1022">
        <v>-2.0240010000000002</v>
      </c>
      <c r="G1022">
        <v>-0.88945629999999998</v>
      </c>
      <c r="H1022">
        <v>2.1799088000000002</v>
      </c>
      <c r="I1022">
        <v>0.66493749999999996</v>
      </c>
      <c r="J1022">
        <v>-4.6900269999999997</v>
      </c>
      <c r="K1022">
        <v>1.3171792</v>
      </c>
      <c r="L1022">
        <v>0.67571400000000004</v>
      </c>
      <c r="M1022">
        <v>0.29369592999999999</v>
      </c>
      <c r="N1022">
        <v>-0.29346347</v>
      </c>
      <c r="O1022">
        <v>0.43820143</v>
      </c>
      <c r="P1022">
        <v>4.3094159999999997</v>
      </c>
      <c r="Q1022">
        <v>2.9802203</v>
      </c>
    </row>
    <row r="1023" spans="1:17" x14ac:dyDescent="0.3">
      <c r="A1023" s="1">
        <v>45217</v>
      </c>
      <c r="B1023">
        <v>-1.7546832999999999</v>
      </c>
      <c r="C1023">
        <v>-2.4500608000000001</v>
      </c>
      <c r="D1023">
        <v>-2.4624586000000002</v>
      </c>
      <c r="E1023">
        <v>-0.88468789999999997</v>
      </c>
      <c r="F1023">
        <v>-2.7060509000000001E-3</v>
      </c>
      <c r="G1023">
        <v>-1.0364711</v>
      </c>
      <c r="H1023">
        <v>2.4216890000000002</v>
      </c>
      <c r="I1023">
        <v>-0.92685819999999997</v>
      </c>
      <c r="J1023">
        <v>-4.2520164999999999</v>
      </c>
      <c r="K1023">
        <v>-6.2052370000000003</v>
      </c>
      <c r="L1023">
        <v>-5.2101850000000001</v>
      </c>
      <c r="M1023">
        <v>-4.7039986000000003</v>
      </c>
      <c r="N1023">
        <v>4.7087669999999998E-2</v>
      </c>
      <c r="O1023">
        <v>-1.5550911000000001</v>
      </c>
      <c r="P1023">
        <v>-8.6764220000000005</v>
      </c>
      <c r="Q1023">
        <v>-4.8427462999999999</v>
      </c>
    </row>
    <row r="1024" spans="1:17" x14ac:dyDescent="0.3">
      <c r="A1024" s="1">
        <v>45218</v>
      </c>
      <c r="B1024">
        <v>2.2947549999999999</v>
      </c>
      <c r="C1024">
        <v>-0.75405836000000004</v>
      </c>
      <c r="D1024">
        <v>-0.74205399999999999</v>
      </c>
      <c r="E1024">
        <v>0.94664097000000003</v>
      </c>
      <c r="F1024">
        <v>-1.5990793999999999</v>
      </c>
      <c r="G1024">
        <v>0.36060809999999999</v>
      </c>
      <c r="H1024">
        <v>1.9139170999999999</v>
      </c>
      <c r="I1024">
        <v>-1.9118904999999999</v>
      </c>
      <c r="J1024">
        <v>0.35152434999999999</v>
      </c>
      <c r="K1024">
        <v>-2.874136</v>
      </c>
      <c r="L1024">
        <v>-1.8780946999999999</v>
      </c>
      <c r="M1024">
        <v>-0.64266920000000005</v>
      </c>
      <c r="N1024">
        <v>-1.1734009000000001</v>
      </c>
      <c r="O1024">
        <v>0.42486190000000001</v>
      </c>
      <c r="P1024">
        <v>0.1881361</v>
      </c>
      <c r="Q1024">
        <v>-0.55121182999999996</v>
      </c>
    </row>
    <row r="1025" spans="1:17" x14ac:dyDescent="0.3">
      <c r="A1025" s="1">
        <v>45219</v>
      </c>
      <c r="B1025">
        <v>-0.39255620000000002</v>
      </c>
      <c r="C1025">
        <v>-0.97543000000000002</v>
      </c>
      <c r="D1025">
        <v>-1.6860843000000001</v>
      </c>
      <c r="E1025">
        <v>-1.7594099000000001</v>
      </c>
      <c r="F1025">
        <v>-1.9913613999999999</v>
      </c>
      <c r="G1025">
        <v>-1.8261134999999999</v>
      </c>
      <c r="H1025">
        <v>-0.73418019999999995</v>
      </c>
      <c r="I1025">
        <v>-3.9982796000000001E-2</v>
      </c>
      <c r="J1025">
        <v>-2.050805</v>
      </c>
      <c r="K1025">
        <v>-2.1716416000000001</v>
      </c>
      <c r="L1025">
        <v>-1.3026655</v>
      </c>
      <c r="M1025">
        <v>-2.825904</v>
      </c>
      <c r="N1025">
        <v>-3.4713506999999999</v>
      </c>
      <c r="O1025">
        <v>-1.9161642000000001</v>
      </c>
      <c r="P1025">
        <v>0.28517246000000002</v>
      </c>
      <c r="Q1025">
        <v>1.7653703999999999</v>
      </c>
    </row>
    <row r="1026" spans="1:17" x14ac:dyDescent="0.3">
      <c r="A1026" s="1">
        <v>45220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s="1">
        <v>45221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s="1">
        <v>45222</v>
      </c>
      <c r="B1028">
        <v>-0.47826170000000001</v>
      </c>
      <c r="C1028">
        <v>0.64040419999999998</v>
      </c>
      <c r="D1028">
        <v>1.8306374999999999</v>
      </c>
      <c r="E1028">
        <v>0.90439320000000001</v>
      </c>
      <c r="F1028">
        <v>1.0996341999999999</v>
      </c>
      <c r="G1028">
        <v>0.16188622</v>
      </c>
      <c r="H1028">
        <v>5.5485964000000001</v>
      </c>
      <c r="I1028">
        <v>-1.2633264</v>
      </c>
      <c r="J1028">
        <v>3.9329170000000002</v>
      </c>
      <c r="K1028">
        <v>1.5908122</v>
      </c>
      <c r="L1028">
        <v>-0.66268444000000004</v>
      </c>
      <c r="M1028">
        <v>0.46292543000000003</v>
      </c>
      <c r="N1028">
        <v>0.27160645</v>
      </c>
      <c r="O1028">
        <v>0.75674056999999995</v>
      </c>
      <c r="P1028">
        <v>12.861943</v>
      </c>
      <c r="Q1028">
        <v>3.5110592999999999</v>
      </c>
    </row>
    <row r="1029" spans="1:17" x14ac:dyDescent="0.3">
      <c r="A1029" s="1">
        <v>45223</v>
      </c>
      <c r="B1029">
        <v>8.4188700000000001</v>
      </c>
      <c r="C1029">
        <v>1.6194105000000001</v>
      </c>
      <c r="D1029">
        <v>-1.2406766</v>
      </c>
      <c r="E1029">
        <v>-0.4147768</v>
      </c>
      <c r="F1029">
        <v>1.3944387</v>
      </c>
      <c r="G1029">
        <v>-0.52699446999999999</v>
      </c>
      <c r="H1029">
        <v>2.0504712999999999</v>
      </c>
      <c r="I1029">
        <v>0.71010589999999996</v>
      </c>
      <c r="J1029">
        <v>0.80910919999999997</v>
      </c>
      <c r="K1029">
        <v>3.8504124000000002</v>
      </c>
      <c r="L1029">
        <v>0.11529922500000001</v>
      </c>
      <c r="M1029">
        <v>-1.9933939000000001</v>
      </c>
      <c r="N1029">
        <v>1.2928367000000001</v>
      </c>
      <c r="O1029">
        <v>0.89977980000000002</v>
      </c>
      <c r="P1029">
        <v>10.673558999999999</v>
      </c>
      <c r="Q1029">
        <v>5.4661274000000004</v>
      </c>
    </row>
    <row r="1030" spans="1:17" x14ac:dyDescent="0.3">
      <c r="A1030" s="1">
        <v>45224</v>
      </c>
      <c r="B1030">
        <v>-1.3067603000000001</v>
      </c>
      <c r="C1030">
        <v>0.42322873999999999</v>
      </c>
      <c r="D1030">
        <v>-3.7055254</v>
      </c>
      <c r="E1030">
        <v>3.5627483999999998</v>
      </c>
      <c r="F1030">
        <v>-3.1097054000000002</v>
      </c>
      <c r="G1030">
        <v>-0.87543725999999999</v>
      </c>
      <c r="H1030">
        <v>0.13192892000000001</v>
      </c>
      <c r="I1030">
        <v>1.6555428999999999</v>
      </c>
      <c r="J1030">
        <v>-3.8553715</v>
      </c>
      <c r="K1030">
        <v>-3.7418604000000002</v>
      </c>
      <c r="L1030">
        <v>-1.3759851000000001</v>
      </c>
      <c r="M1030">
        <v>-1.3257682</v>
      </c>
      <c r="N1030">
        <v>-3.6089121999999998</v>
      </c>
      <c r="O1030">
        <v>-9.0748490000000004</v>
      </c>
      <c r="P1030">
        <v>-2.5053679999999998</v>
      </c>
      <c r="Q1030">
        <v>-4.7598960000000003</v>
      </c>
    </row>
    <row r="1031" spans="1:17" x14ac:dyDescent="0.3">
      <c r="A1031" s="1">
        <v>45225</v>
      </c>
      <c r="B1031">
        <v>3.0998825999999999</v>
      </c>
      <c r="C1031">
        <v>2.1034001999999998</v>
      </c>
      <c r="D1031">
        <v>-2.9942392999999998</v>
      </c>
      <c r="E1031">
        <v>-3.0133068999999999</v>
      </c>
      <c r="F1031">
        <v>-1.9466937</v>
      </c>
      <c r="G1031">
        <v>-1.7125249</v>
      </c>
      <c r="H1031">
        <v>-1.3360620000000001</v>
      </c>
      <c r="I1031">
        <v>-0.23943186</v>
      </c>
      <c r="J1031">
        <v>-2.7375995999999998</v>
      </c>
      <c r="K1031">
        <v>-6.0515046000000003</v>
      </c>
      <c r="L1031">
        <v>-0.26570559999999999</v>
      </c>
      <c r="M1031">
        <v>6.3531756000000001</v>
      </c>
      <c r="N1031">
        <v>-1.3819754</v>
      </c>
      <c r="O1031">
        <v>-1.9044995</v>
      </c>
      <c r="P1031">
        <v>-4.3406190000000002</v>
      </c>
      <c r="Q1031">
        <v>-3.3523858</v>
      </c>
    </row>
    <row r="1032" spans="1:17" x14ac:dyDescent="0.3">
      <c r="A1032" s="1">
        <v>45226</v>
      </c>
      <c r="B1032">
        <v>-3.280586</v>
      </c>
      <c r="C1032">
        <v>-2.2974014</v>
      </c>
      <c r="D1032">
        <v>2.5959492000000002</v>
      </c>
      <c r="E1032">
        <v>0.28231144000000002</v>
      </c>
      <c r="F1032">
        <v>1.0985851</v>
      </c>
      <c r="G1032">
        <v>0.49304962000000002</v>
      </c>
      <c r="H1032">
        <v>-2.6035786000000001</v>
      </c>
      <c r="I1032">
        <v>1.6134261999999999</v>
      </c>
      <c r="J1032">
        <v>0.12869834999999999</v>
      </c>
      <c r="K1032">
        <v>4.1600584999999999</v>
      </c>
      <c r="L1032">
        <v>-1.8930077999999999</v>
      </c>
      <c r="M1032">
        <v>-0.12608169999999999</v>
      </c>
      <c r="N1032">
        <v>0.38393736000000001</v>
      </c>
      <c r="O1032">
        <v>-0.3911674</v>
      </c>
      <c r="P1032">
        <v>-1.7431736</v>
      </c>
      <c r="Q1032">
        <v>-5.4193680000000004</v>
      </c>
    </row>
    <row r="1033" spans="1:17" x14ac:dyDescent="0.3">
      <c r="A1033" s="1">
        <v>45227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s="1">
        <v>45228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s="1">
        <v>45229</v>
      </c>
      <c r="B1035">
        <v>3.1545640000000001</v>
      </c>
      <c r="C1035">
        <v>0.75598955000000001</v>
      </c>
      <c r="D1035">
        <v>1.6298294</v>
      </c>
      <c r="E1035">
        <v>1.9044160999999999</v>
      </c>
      <c r="F1035">
        <v>-1.7929077000000002E-2</v>
      </c>
      <c r="G1035">
        <v>0.86467265999999998</v>
      </c>
      <c r="H1035">
        <v>3.6241412</v>
      </c>
      <c r="I1035">
        <v>-1.0006368000000001</v>
      </c>
      <c r="J1035">
        <v>1.2647986</v>
      </c>
      <c r="K1035">
        <v>4.7272204999999996</v>
      </c>
      <c r="L1035">
        <v>1.1422038000000001</v>
      </c>
      <c r="M1035">
        <v>1.4883876</v>
      </c>
      <c r="N1035">
        <v>0.67059994000000001</v>
      </c>
      <c r="O1035">
        <v>1.506257</v>
      </c>
      <c r="P1035">
        <v>-0.47385693000000001</v>
      </c>
      <c r="Q1035">
        <v>3.6083816999999998</v>
      </c>
    </row>
    <row r="1036" spans="1:17" x14ac:dyDescent="0.3">
      <c r="A1036" s="1">
        <v>45230</v>
      </c>
      <c r="B1036">
        <v>1.4431</v>
      </c>
      <c r="C1036">
        <v>1.5874982</v>
      </c>
      <c r="D1036">
        <v>-0.48872828000000001</v>
      </c>
      <c r="E1036">
        <v>0.20749569000000001</v>
      </c>
      <c r="F1036">
        <v>-1.5336275E-2</v>
      </c>
      <c r="G1036">
        <v>0.25219916999999997</v>
      </c>
      <c r="H1036">
        <v>3.9901852999999998</v>
      </c>
      <c r="I1036">
        <v>-1.4502524999999999</v>
      </c>
      <c r="J1036">
        <v>-0.95495580000000002</v>
      </c>
      <c r="K1036">
        <v>2.5558472000000001</v>
      </c>
      <c r="L1036">
        <v>-6.6802619999999999</v>
      </c>
      <c r="M1036">
        <v>1.3766646</v>
      </c>
      <c r="N1036">
        <v>1.2070775</v>
      </c>
      <c r="O1036">
        <v>-0.33482909999999999</v>
      </c>
      <c r="P1036">
        <v>-0.4814446</v>
      </c>
      <c r="Q1036">
        <v>4.7515989999999997</v>
      </c>
    </row>
    <row r="1037" spans="1:17" x14ac:dyDescent="0.3">
      <c r="A1037" s="1">
        <v>45231</v>
      </c>
      <c r="B1037">
        <v>1.2684822</v>
      </c>
      <c r="C1037">
        <v>1.3273835</v>
      </c>
      <c r="D1037">
        <v>4.0253160000000001</v>
      </c>
      <c r="E1037">
        <v>2.8620361999999999</v>
      </c>
      <c r="F1037">
        <v>1.878047</v>
      </c>
      <c r="G1037">
        <v>2.3792504999999999</v>
      </c>
      <c r="H1037">
        <v>-2.0374180000000002</v>
      </c>
      <c r="I1037">
        <v>4.2014480000000001</v>
      </c>
      <c r="J1037">
        <v>4.303515</v>
      </c>
      <c r="K1037">
        <v>2.952826</v>
      </c>
      <c r="L1037">
        <v>3.0657291</v>
      </c>
      <c r="M1037">
        <v>3.9622188</v>
      </c>
      <c r="N1037">
        <v>1.3943433999999999</v>
      </c>
      <c r="O1037">
        <v>2.4156213000000002</v>
      </c>
      <c r="P1037">
        <v>1.7508626</v>
      </c>
      <c r="Q1037">
        <v>1.3952255</v>
      </c>
    </row>
    <row r="1038" spans="1:17" x14ac:dyDescent="0.3">
      <c r="A1038" s="1">
        <v>45232</v>
      </c>
      <c r="B1038">
        <v>0.3402114</v>
      </c>
      <c r="C1038">
        <v>-6.8199634999999995E-2</v>
      </c>
      <c r="D1038">
        <v>-1.3682246</v>
      </c>
      <c r="E1038">
        <v>-0.41400194000000001</v>
      </c>
      <c r="F1038">
        <v>1.0725020999999999</v>
      </c>
      <c r="G1038">
        <v>0.9901643</v>
      </c>
      <c r="H1038">
        <v>0.81920623999999997</v>
      </c>
      <c r="I1038">
        <v>7.9131129999999994E-2</v>
      </c>
      <c r="J1038">
        <v>1.7035245999999999</v>
      </c>
      <c r="K1038">
        <v>-1.6721427</v>
      </c>
      <c r="L1038">
        <v>2.0540118000000001</v>
      </c>
      <c r="M1038">
        <v>-1.2921750000000001</v>
      </c>
      <c r="N1038">
        <v>1.4114260999999999</v>
      </c>
      <c r="O1038">
        <v>-0.24352074000000001</v>
      </c>
      <c r="P1038">
        <v>9.3694100000000002</v>
      </c>
      <c r="Q1038">
        <v>7.576835</v>
      </c>
    </row>
    <row r="1039" spans="1:17" x14ac:dyDescent="0.3">
      <c r="A1039" s="1">
        <v>45233</v>
      </c>
      <c r="B1039">
        <v>-1.2011229999999999</v>
      </c>
      <c r="C1039">
        <v>-0.86483955000000001</v>
      </c>
      <c r="D1039">
        <v>-0.34876466</v>
      </c>
      <c r="E1039">
        <v>-0.26378035999999999</v>
      </c>
      <c r="F1039">
        <v>-0.24416446999999999</v>
      </c>
      <c r="G1039">
        <v>-2.0404577000000002</v>
      </c>
      <c r="H1039">
        <v>-3.6962687999999999</v>
      </c>
      <c r="I1039">
        <v>-0.79185366999999995</v>
      </c>
      <c r="J1039">
        <v>1.8625020999999999</v>
      </c>
      <c r="K1039">
        <v>-0.39730668000000002</v>
      </c>
      <c r="L1039">
        <v>-0.85904000000000003</v>
      </c>
      <c r="M1039">
        <v>-0.31746029999999997</v>
      </c>
      <c r="N1039">
        <v>1.4001131</v>
      </c>
      <c r="O1039">
        <v>-0.28674006000000002</v>
      </c>
      <c r="P1039">
        <v>-6.0243250000000002</v>
      </c>
      <c r="Q1039">
        <v>-0.13353229</v>
      </c>
    </row>
    <row r="1040" spans="1:17" x14ac:dyDescent="0.3">
      <c r="A1040" s="1">
        <v>45234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s="1">
        <v>45235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s="1">
        <v>45236</v>
      </c>
      <c r="B1042">
        <v>-2.9256046000000002</v>
      </c>
      <c r="C1042">
        <v>-1.9903599999999999</v>
      </c>
      <c r="D1042">
        <v>-1.5163541</v>
      </c>
      <c r="E1042">
        <v>-0.85330605999999998</v>
      </c>
      <c r="F1042">
        <v>-2.0962000000000001</v>
      </c>
      <c r="G1042">
        <v>-0.45767426</v>
      </c>
      <c r="H1042">
        <v>-6.3038053999999999</v>
      </c>
      <c r="I1042">
        <v>-0.51408410000000004</v>
      </c>
      <c r="J1042">
        <v>-0.26432275999999999</v>
      </c>
      <c r="K1042">
        <v>-3.5645484999999999</v>
      </c>
      <c r="L1042">
        <v>-2.8971434</v>
      </c>
      <c r="M1042">
        <v>-2.3873030000000002</v>
      </c>
      <c r="N1042">
        <v>-2.6515244999999998</v>
      </c>
      <c r="O1042">
        <v>-1.0166347</v>
      </c>
      <c r="P1042">
        <v>-3.6630094</v>
      </c>
      <c r="Q1042">
        <v>-1.2388049999999999</v>
      </c>
    </row>
    <row r="1043" spans="1:17" x14ac:dyDescent="0.3">
      <c r="A1043" s="1">
        <v>45237</v>
      </c>
      <c r="B1043">
        <v>1.6656755999999999</v>
      </c>
      <c r="C1043">
        <v>0.67336560000000001</v>
      </c>
      <c r="D1043">
        <v>1.7811656</v>
      </c>
      <c r="E1043">
        <v>1.948142</v>
      </c>
      <c r="F1043">
        <v>2.7616740000000002</v>
      </c>
      <c r="G1043">
        <v>2.2739289999999999</v>
      </c>
      <c r="H1043">
        <v>3.3739924000000001</v>
      </c>
      <c r="I1043">
        <v>2.1901487999999998</v>
      </c>
      <c r="J1043">
        <v>1.2665868</v>
      </c>
      <c r="K1043">
        <v>1.8315672999999999</v>
      </c>
      <c r="L1043">
        <v>-0.60458182999999999</v>
      </c>
      <c r="M1043">
        <v>2.4556279999999999</v>
      </c>
      <c r="N1043">
        <v>3.8289309</v>
      </c>
      <c r="O1043">
        <v>1.374352</v>
      </c>
      <c r="P1043">
        <v>0.16239882</v>
      </c>
      <c r="Q1043">
        <v>3.96868</v>
      </c>
    </row>
    <row r="1044" spans="1:17" x14ac:dyDescent="0.3">
      <c r="A1044" s="1">
        <v>45238</v>
      </c>
      <c r="B1044">
        <v>-0.27135609999999999</v>
      </c>
      <c r="C1044">
        <v>-0.13110637999999999</v>
      </c>
      <c r="D1044">
        <v>0.50432679999999996</v>
      </c>
      <c r="E1044">
        <v>0.94468593999999995</v>
      </c>
      <c r="F1044">
        <v>1.6880869999999999</v>
      </c>
      <c r="G1044">
        <v>0.79228880000000002</v>
      </c>
      <c r="H1044">
        <v>-2.4529337999999998</v>
      </c>
      <c r="I1044">
        <v>-1.7915308000000001</v>
      </c>
      <c r="J1044">
        <v>1.5523076</v>
      </c>
      <c r="K1044">
        <v>2.9444695000000001E-3</v>
      </c>
      <c r="L1044">
        <v>0.15995502</v>
      </c>
      <c r="M1044">
        <v>0.89635849999999995</v>
      </c>
      <c r="N1044">
        <v>0.96834900000000002</v>
      </c>
      <c r="O1044">
        <v>0.86822509999999997</v>
      </c>
      <c r="P1044">
        <v>-6.6740456000000004</v>
      </c>
      <c r="Q1044">
        <v>-0.64113140000000002</v>
      </c>
    </row>
    <row r="1045" spans="1:17" x14ac:dyDescent="0.3">
      <c r="A1045" s="1">
        <v>45239</v>
      </c>
      <c r="B1045">
        <v>-0.46113133000000001</v>
      </c>
      <c r="C1045">
        <v>0.12844801</v>
      </c>
      <c r="D1045">
        <v>0.19873379999999999</v>
      </c>
      <c r="E1045">
        <v>-0.73274969999999995</v>
      </c>
      <c r="F1045">
        <v>-1.4531611999999999E-2</v>
      </c>
      <c r="G1045">
        <v>-0.30430554999999998</v>
      </c>
      <c r="H1045">
        <v>0.86508989999999997</v>
      </c>
      <c r="I1045">
        <v>2.5078057999999999</v>
      </c>
      <c r="J1045">
        <v>0.76502559999999997</v>
      </c>
      <c r="K1045">
        <v>-0.29141307</v>
      </c>
      <c r="L1045">
        <v>-0.32717585999999999</v>
      </c>
      <c r="M1045">
        <v>-1.6143858</v>
      </c>
      <c r="N1045">
        <v>-1.6251624</v>
      </c>
      <c r="O1045">
        <v>-1.2550414000000001</v>
      </c>
      <c r="P1045">
        <v>7.9079030000000001</v>
      </c>
      <c r="Q1045">
        <v>5.0962806</v>
      </c>
    </row>
    <row r="1046" spans="1:17" x14ac:dyDescent="0.3">
      <c r="A1046" s="1">
        <v>45240</v>
      </c>
      <c r="B1046">
        <v>0.77303650000000002</v>
      </c>
      <c r="C1046">
        <v>1.011765</v>
      </c>
      <c r="D1046">
        <v>3.0967235999999998</v>
      </c>
      <c r="E1046">
        <v>3.0216574999999999</v>
      </c>
      <c r="F1046">
        <v>5.6079865</v>
      </c>
      <c r="G1046">
        <v>2.8500437999999999</v>
      </c>
      <c r="H1046">
        <v>1.9653797</v>
      </c>
      <c r="I1046">
        <v>0.46195984000000001</v>
      </c>
      <c r="J1046">
        <v>3.4843206000000002</v>
      </c>
      <c r="K1046">
        <v>5.1967024999999998</v>
      </c>
      <c r="L1046">
        <v>2.8930544999999999</v>
      </c>
      <c r="M1046">
        <v>2.7681827999999999</v>
      </c>
      <c r="N1046">
        <v>3.4435867999999998</v>
      </c>
      <c r="O1046">
        <v>2.3327827000000001</v>
      </c>
      <c r="P1046">
        <v>4.6574473000000003</v>
      </c>
      <c r="Q1046">
        <v>0.58400629999999998</v>
      </c>
    </row>
    <row r="1047" spans="1:17" x14ac:dyDescent="0.3">
      <c r="A1047" s="1">
        <v>45241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s="1">
        <v>45242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s="1">
        <v>45243</v>
      </c>
      <c r="B1049">
        <v>0.94407797000000004</v>
      </c>
      <c r="C1049">
        <v>0.36138295999999998</v>
      </c>
      <c r="D1049">
        <v>0.76265335000000001</v>
      </c>
      <c r="E1049">
        <v>-0.1798749</v>
      </c>
      <c r="F1049">
        <v>-0.47891139999999999</v>
      </c>
      <c r="G1049">
        <v>-0.22972226000000001</v>
      </c>
      <c r="H1049">
        <v>6.5222499999999997</v>
      </c>
      <c r="I1049">
        <v>1.1289834999999999</v>
      </c>
      <c r="J1049">
        <v>1.2274623</v>
      </c>
      <c r="K1049">
        <v>1.7407417000000001</v>
      </c>
      <c r="L1049">
        <v>1.4696359999999999</v>
      </c>
      <c r="M1049">
        <v>-0.29204488000000001</v>
      </c>
      <c r="N1049">
        <v>3.0178189999999998</v>
      </c>
      <c r="O1049">
        <v>0.25459527999999998</v>
      </c>
      <c r="P1049">
        <v>-3.8687825</v>
      </c>
      <c r="Q1049">
        <v>0.33084153999999999</v>
      </c>
    </row>
    <row r="1050" spans="1:17" x14ac:dyDescent="0.3">
      <c r="A1050" s="1">
        <v>45244</v>
      </c>
      <c r="B1050">
        <v>0.45474767999999999</v>
      </c>
      <c r="C1050">
        <v>0.15050173</v>
      </c>
      <c r="D1050">
        <v>2.4558425000000002</v>
      </c>
      <c r="E1050">
        <v>1.2686253000000001</v>
      </c>
      <c r="F1050">
        <v>3.0435205000000001</v>
      </c>
      <c r="G1050">
        <v>1.7194271000000001</v>
      </c>
      <c r="H1050">
        <v>1.9666075999999999</v>
      </c>
      <c r="I1050">
        <v>1.3747811000000001</v>
      </c>
      <c r="J1050">
        <v>2.4236797999999999</v>
      </c>
      <c r="K1050">
        <v>3.3695816999999999</v>
      </c>
      <c r="L1050">
        <v>2.8554439999999999</v>
      </c>
      <c r="M1050">
        <v>3.3569097999999999</v>
      </c>
      <c r="N1050">
        <v>3.7850142</v>
      </c>
      <c r="O1050">
        <v>1.4483809999999999</v>
      </c>
      <c r="P1050">
        <v>0.17751454999999999</v>
      </c>
      <c r="Q1050">
        <v>-0.30864477000000001</v>
      </c>
    </row>
    <row r="1051" spans="1:17" x14ac:dyDescent="0.3">
      <c r="A1051" s="1">
        <v>45245</v>
      </c>
      <c r="B1051">
        <v>-1.7907739</v>
      </c>
      <c r="C1051">
        <v>-1.9916236</v>
      </c>
      <c r="D1051">
        <v>-3.1659006999999999</v>
      </c>
      <c r="E1051">
        <v>-2.0784736000000001</v>
      </c>
      <c r="F1051">
        <v>-1.8726647000000001</v>
      </c>
      <c r="G1051">
        <v>-1.8204868000000001</v>
      </c>
      <c r="H1051">
        <v>-4.6982229999999996</v>
      </c>
      <c r="I1051">
        <v>-0.57306290000000004</v>
      </c>
      <c r="J1051">
        <v>-3.632015</v>
      </c>
      <c r="K1051">
        <v>-2.32023</v>
      </c>
      <c r="L1051">
        <v>-0.84258913999999996</v>
      </c>
      <c r="M1051">
        <v>-2.4468302999999998</v>
      </c>
      <c r="N1051">
        <v>-3.8501441000000001</v>
      </c>
      <c r="O1051">
        <v>-1.3855934000000001</v>
      </c>
      <c r="P1051">
        <v>9.3031880000000005</v>
      </c>
      <c r="Q1051">
        <v>4.3230057000000004</v>
      </c>
    </row>
    <row r="1052" spans="1:17" x14ac:dyDescent="0.3">
      <c r="A1052" s="1">
        <v>45246</v>
      </c>
      <c r="B1052">
        <v>0.19097328</v>
      </c>
      <c r="C1052">
        <v>-0.11107921599999999</v>
      </c>
      <c r="D1052">
        <v>0.13597012</v>
      </c>
      <c r="E1052">
        <v>1.4454245999999999</v>
      </c>
      <c r="F1052">
        <v>-1.9274712000000001</v>
      </c>
      <c r="G1052">
        <v>0.59394835999999995</v>
      </c>
      <c r="H1052">
        <v>3.9096236000000002</v>
      </c>
      <c r="I1052">
        <v>-0.52706003000000001</v>
      </c>
      <c r="J1052">
        <v>0.89972019999999997</v>
      </c>
      <c r="K1052">
        <v>-1.8200635999999999</v>
      </c>
      <c r="L1052">
        <v>-1.4509559000000001</v>
      </c>
      <c r="M1052">
        <v>5.8043003000000003E-2</v>
      </c>
      <c r="N1052">
        <v>-0.31724572000000001</v>
      </c>
      <c r="O1052">
        <v>1.4031648999999999</v>
      </c>
      <c r="P1052">
        <v>-4.9805700000000002</v>
      </c>
      <c r="Q1052">
        <v>-1.5568256</v>
      </c>
    </row>
    <row r="1053" spans="1:17" x14ac:dyDescent="0.3">
      <c r="A1053" s="1">
        <v>45247</v>
      </c>
      <c r="B1053">
        <v>0.13819933000000001</v>
      </c>
      <c r="C1053">
        <v>0.14916657999999999</v>
      </c>
      <c r="D1053">
        <v>0.25434494000000002</v>
      </c>
      <c r="E1053">
        <v>-1.680094</v>
      </c>
      <c r="F1053">
        <v>1.8946409</v>
      </c>
      <c r="G1053">
        <v>-1.0544062E-2</v>
      </c>
      <c r="H1053">
        <v>3.2467603999999999</v>
      </c>
      <c r="I1053">
        <v>2.8734088</v>
      </c>
      <c r="J1053">
        <v>-0.36782026000000001</v>
      </c>
      <c r="K1053">
        <v>1.0504245999999999</v>
      </c>
      <c r="L1053">
        <v>1.9580245000000001</v>
      </c>
      <c r="M1053">
        <v>0.12341737999999999</v>
      </c>
      <c r="N1053">
        <v>1.3805270000000001</v>
      </c>
      <c r="O1053">
        <v>-1.1830807000000001</v>
      </c>
      <c r="P1053">
        <v>2.4590135000000002</v>
      </c>
      <c r="Q1053">
        <v>2.1976947999999998</v>
      </c>
    </row>
    <row r="1054" spans="1:17" x14ac:dyDescent="0.3">
      <c r="A1054" s="1">
        <v>45248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s="1">
        <v>45249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s="1">
        <v>45250</v>
      </c>
      <c r="B1056">
        <v>0.96184015</v>
      </c>
      <c r="C1056">
        <v>0.12009143999999999</v>
      </c>
      <c r="D1056">
        <v>1.0528564</v>
      </c>
      <c r="E1056">
        <v>1.6311884000000001</v>
      </c>
      <c r="F1056">
        <v>1.4188409</v>
      </c>
      <c r="G1056">
        <v>0.51146745999999998</v>
      </c>
      <c r="H1056">
        <v>0.84013939999999998</v>
      </c>
      <c r="I1056">
        <v>0.70115329999999998</v>
      </c>
      <c r="J1056">
        <v>1.8318057000000001</v>
      </c>
      <c r="K1056">
        <v>2.486062</v>
      </c>
      <c r="L1056">
        <v>-1.4435530000000001</v>
      </c>
      <c r="M1056">
        <v>5.3966044999999997E-2</v>
      </c>
      <c r="N1056">
        <v>-0.104773045</v>
      </c>
      <c r="O1056">
        <v>0.27930737</v>
      </c>
      <c r="P1056">
        <v>5.9610605000000003</v>
      </c>
      <c r="Q1056">
        <v>6.6757200000000001</v>
      </c>
    </row>
    <row r="1057" spans="1:17" x14ac:dyDescent="0.3">
      <c r="A1057" s="1">
        <v>45251</v>
      </c>
      <c r="B1057">
        <v>1.2312055</v>
      </c>
      <c r="C1057">
        <v>-0.10801553999999999</v>
      </c>
      <c r="D1057">
        <v>-1.0598421</v>
      </c>
      <c r="E1057">
        <v>-1.3376474</v>
      </c>
      <c r="F1057">
        <v>-1.6365528</v>
      </c>
      <c r="G1057">
        <v>-0.60427189999999997</v>
      </c>
      <c r="H1057">
        <v>-0.95694064999999995</v>
      </c>
      <c r="I1057">
        <v>-3.4694672</v>
      </c>
      <c r="J1057">
        <v>-1.1027277</v>
      </c>
      <c r="K1057">
        <v>-4.4838724000000001</v>
      </c>
      <c r="L1057">
        <v>-0.59644580000000003</v>
      </c>
      <c r="M1057">
        <v>0.55778026999999997</v>
      </c>
      <c r="N1057">
        <v>0.41869879999999998</v>
      </c>
      <c r="O1057">
        <v>0.34552812999999999</v>
      </c>
      <c r="P1057">
        <v>-3.2778144</v>
      </c>
      <c r="Q1057">
        <v>-0.75583460000000002</v>
      </c>
    </row>
    <row r="1058" spans="1:17" x14ac:dyDescent="0.3">
      <c r="A1058" s="1">
        <v>45252</v>
      </c>
      <c r="B1058">
        <v>1.1551260999999999</v>
      </c>
      <c r="C1058">
        <v>1.0879635999999999</v>
      </c>
      <c r="D1058">
        <v>2.2344946999999999</v>
      </c>
      <c r="E1058">
        <v>2.1768928000000001</v>
      </c>
      <c r="F1058">
        <v>-6.1613319999999999E-2</v>
      </c>
      <c r="G1058">
        <v>1.2388587</v>
      </c>
      <c r="H1058">
        <v>0.41067599999999999</v>
      </c>
      <c r="I1058">
        <v>-0.23820996</v>
      </c>
      <c r="J1058">
        <v>-1.5961885</v>
      </c>
      <c r="K1058">
        <v>2.9904961999999999</v>
      </c>
      <c r="L1058">
        <v>-0.49097538000000002</v>
      </c>
      <c r="M1058">
        <v>1.0391235000000001</v>
      </c>
      <c r="N1058">
        <v>1.1884451</v>
      </c>
      <c r="O1058">
        <v>2.0038486</v>
      </c>
      <c r="P1058">
        <v>6.8532109999999999</v>
      </c>
      <c r="Q1058">
        <v>4.4801473999999999</v>
      </c>
    </row>
    <row r="1059" spans="1:17" x14ac:dyDescent="0.3">
      <c r="A1059" s="1">
        <v>45253</v>
      </c>
      <c r="B1059">
        <v>-0.2383709</v>
      </c>
      <c r="C1059">
        <v>-0.2383709</v>
      </c>
      <c r="D1059">
        <v>-0.2383709</v>
      </c>
      <c r="E1059">
        <v>-0.2383709</v>
      </c>
      <c r="F1059">
        <v>-0.2383709</v>
      </c>
      <c r="G1059">
        <v>-0.2383709</v>
      </c>
      <c r="H1059">
        <v>-0.2383709</v>
      </c>
      <c r="I1059">
        <v>-0.11825561499999999</v>
      </c>
      <c r="J1059">
        <v>-0.2383709</v>
      </c>
      <c r="K1059">
        <v>-0.2383709</v>
      </c>
      <c r="L1059">
        <v>-0.2383709</v>
      </c>
      <c r="M1059">
        <v>-0.2383709</v>
      </c>
      <c r="N1059">
        <v>-0.2383709</v>
      </c>
      <c r="O1059">
        <v>-0.2383709</v>
      </c>
      <c r="P1059">
        <v>-0.2383709</v>
      </c>
      <c r="Q1059">
        <v>-0.2383709</v>
      </c>
    </row>
    <row r="1060" spans="1:17" x14ac:dyDescent="0.3">
      <c r="A1060" s="1">
        <v>45254</v>
      </c>
      <c r="B1060">
        <v>0.84770920000000005</v>
      </c>
      <c r="C1060">
        <v>0.7332921</v>
      </c>
      <c r="D1060">
        <v>-0.27521849999999998</v>
      </c>
      <c r="E1060">
        <v>0.57405233</v>
      </c>
      <c r="F1060">
        <v>1.3976097000000001</v>
      </c>
      <c r="G1060">
        <v>-1.9270182E-2</v>
      </c>
      <c r="H1060">
        <v>1.9524573999999999</v>
      </c>
      <c r="I1060">
        <v>1.1101365000000001</v>
      </c>
      <c r="J1060">
        <v>-1.2568235000000001</v>
      </c>
      <c r="K1060">
        <v>-1.2574196</v>
      </c>
      <c r="L1060">
        <v>1.2384892000000001</v>
      </c>
      <c r="M1060">
        <v>1.976502</v>
      </c>
      <c r="N1060">
        <v>1.1903286</v>
      </c>
      <c r="O1060">
        <v>-0.62268376000000003</v>
      </c>
      <c r="P1060">
        <v>5.2039266</v>
      </c>
      <c r="Q1060">
        <v>6.4828989999999997</v>
      </c>
    </row>
    <row r="1061" spans="1:17" x14ac:dyDescent="0.3">
      <c r="A1061" s="1">
        <v>45255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s="1">
        <v>45256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s="1">
        <v>45257</v>
      </c>
      <c r="B1063">
        <v>-0.35909414000000001</v>
      </c>
      <c r="C1063">
        <v>-0.31960607000000002</v>
      </c>
      <c r="D1063">
        <v>-1.2406170000000001</v>
      </c>
      <c r="E1063">
        <v>0.112986565</v>
      </c>
      <c r="F1063">
        <v>-3.1180024</v>
      </c>
      <c r="G1063">
        <v>-0.29358864000000001</v>
      </c>
      <c r="H1063">
        <v>-0.81890819999999998</v>
      </c>
      <c r="I1063">
        <v>-0.4727304</v>
      </c>
      <c r="J1063">
        <v>0.77441930000000003</v>
      </c>
      <c r="K1063">
        <v>-0.50301549999999995</v>
      </c>
      <c r="L1063">
        <v>-0.18692613</v>
      </c>
      <c r="M1063">
        <v>-1.2103856</v>
      </c>
      <c r="N1063">
        <v>-0.47853590000000001</v>
      </c>
      <c r="O1063">
        <v>-0.40346384000000002</v>
      </c>
      <c r="P1063">
        <v>-1.3361156000000001</v>
      </c>
      <c r="Q1063">
        <v>3.4547447999999998</v>
      </c>
    </row>
    <row r="1064" spans="1:17" x14ac:dyDescent="0.3">
      <c r="A1064" s="1">
        <v>45258</v>
      </c>
      <c r="B1064">
        <v>-0.45204163000000003</v>
      </c>
      <c r="C1064">
        <v>-1.0509371999999999</v>
      </c>
      <c r="D1064">
        <v>0.50100089999999997</v>
      </c>
      <c r="E1064">
        <v>0.30108689999999999</v>
      </c>
      <c r="F1064">
        <v>-1.1770725</v>
      </c>
      <c r="G1064">
        <v>-0.45192241999999999</v>
      </c>
      <c r="H1064">
        <v>-2.4763584000000001</v>
      </c>
      <c r="I1064">
        <v>-0.34992099999999998</v>
      </c>
      <c r="J1064">
        <v>-1.6368151</v>
      </c>
      <c r="K1064">
        <v>-1.4704704</v>
      </c>
      <c r="L1064">
        <v>-0.72673560000000004</v>
      </c>
      <c r="M1064">
        <v>-3.3827186</v>
      </c>
      <c r="N1064">
        <v>0.30612946000000002</v>
      </c>
      <c r="O1064">
        <v>-0.19618869</v>
      </c>
      <c r="P1064">
        <v>8.9057449999999996</v>
      </c>
      <c r="Q1064">
        <v>6.2713859999999997</v>
      </c>
    </row>
    <row r="1065" spans="1:17" x14ac:dyDescent="0.3">
      <c r="A1065" s="1">
        <v>45259</v>
      </c>
      <c r="B1065">
        <v>0.46235323</v>
      </c>
      <c r="C1065">
        <v>0.47687291999999998</v>
      </c>
      <c r="D1065">
        <v>-2.3060024000000001</v>
      </c>
      <c r="E1065">
        <v>-1.3120949</v>
      </c>
      <c r="F1065">
        <v>-0.89067817000000005</v>
      </c>
      <c r="G1065">
        <v>-0.84848403999999999</v>
      </c>
      <c r="H1065">
        <v>-2.2110820000000002</v>
      </c>
      <c r="I1065">
        <v>-1.7094254</v>
      </c>
      <c r="J1065">
        <v>0.35581590000000002</v>
      </c>
      <c r="K1065">
        <v>-0.21480917999999999</v>
      </c>
      <c r="L1065">
        <v>0.47625303000000002</v>
      </c>
      <c r="M1065">
        <v>-0.36135316000000001</v>
      </c>
      <c r="N1065">
        <v>10.061275500000001</v>
      </c>
      <c r="O1065">
        <v>-1.91499</v>
      </c>
      <c r="P1065">
        <v>-0.14814137999999999</v>
      </c>
      <c r="Q1065">
        <v>-0.6589353</v>
      </c>
    </row>
    <row r="1066" spans="1:17" x14ac:dyDescent="0.3">
      <c r="A1066" s="1">
        <v>45260</v>
      </c>
      <c r="B1066">
        <v>1.5449643</v>
      </c>
      <c r="C1066">
        <v>1.0716915</v>
      </c>
      <c r="D1066">
        <v>-1.4858127000000001</v>
      </c>
      <c r="E1066">
        <v>5.0723552999999998E-2</v>
      </c>
      <c r="F1066">
        <v>-1.5706359999999999</v>
      </c>
      <c r="G1066">
        <v>0.34128428</v>
      </c>
      <c r="H1066">
        <v>5.7094811999999999</v>
      </c>
      <c r="I1066">
        <v>-1.345998</v>
      </c>
      <c r="J1066">
        <v>-2.8119624000000001</v>
      </c>
      <c r="K1066">
        <v>3.2755613000000001</v>
      </c>
      <c r="L1066">
        <v>0.54419039999999996</v>
      </c>
      <c r="M1066">
        <v>1.4089227</v>
      </c>
      <c r="N1066">
        <v>1.1229753</v>
      </c>
      <c r="O1066">
        <v>-1.7881095</v>
      </c>
      <c r="P1066">
        <v>-3.434056</v>
      </c>
      <c r="Q1066">
        <v>-2.3912369999999998</v>
      </c>
    </row>
    <row r="1067" spans="1:17" x14ac:dyDescent="0.3">
      <c r="A1067" s="1">
        <v>45261</v>
      </c>
      <c r="B1067">
        <v>1.8692850999999999</v>
      </c>
      <c r="C1067">
        <v>2.4200439999999999</v>
      </c>
      <c r="D1067">
        <v>0.48834084999999999</v>
      </c>
      <c r="E1067">
        <v>3.3903122000000001E-2</v>
      </c>
      <c r="F1067">
        <v>1.6759991999999999</v>
      </c>
      <c r="G1067">
        <v>1.8965125</v>
      </c>
      <c r="H1067">
        <v>1.5196204</v>
      </c>
      <c r="I1067">
        <v>3.9956689999999999</v>
      </c>
      <c r="J1067">
        <v>1.1983394999999999</v>
      </c>
      <c r="K1067">
        <v>4.639983</v>
      </c>
      <c r="L1067">
        <v>3.6473632</v>
      </c>
      <c r="M1067">
        <v>4.1036250000000001</v>
      </c>
      <c r="N1067">
        <v>0.37212371999999999</v>
      </c>
      <c r="O1067">
        <v>0.6975055</v>
      </c>
      <c r="P1067">
        <v>15.836715999999999</v>
      </c>
      <c r="Q1067">
        <v>8.5450409999999994</v>
      </c>
    </row>
    <row r="1068" spans="1:17" x14ac:dyDescent="0.3">
      <c r="A1068" s="1">
        <v>45262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s="1">
        <v>45263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s="1">
        <v>45264</v>
      </c>
      <c r="B1070">
        <v>-1.5280545000000001</v>
      </c>
      <c r="C1070">
        <v>0.23059845000000001</v>
      </c>
      <c r="D1070">
        <v>-1.6060114000000001</v>
      </c>
      <c r="E1070">
        <v>-1.5621959999999999</v>
      </c>
      <c r="F1070">
        <v>-0.77773329999999996</v>
      </c>
      <c r="G1070">
        <v>-1.0754168</v>
      </c>
      <c r="H1070">
        <v>3.0766368000000002</v>
      </c>
      <c r="I1070">
        <v>-0.84285736</v>
      </c>
      <c r="J1070">
        <v>-2.8103232</v>
      </c>
      <c r="K1070">
        <v>0.35655499000000002</v>
      </c>
      <c r="L1070">
        <v>-0.9120047</v>
      </c>
      <c r="M1070">
        <v>0.28285979999999999</v>
      </c>
      <c r="N1070">
        <v>0.87262390000000001</v>
      </c>
      <c r="O1070">
        <v>-2.091831</v>
      </c>
      <c r="P1070">
        <v>8.3259340000000002</v>
      </c>
      <c r="Q1070">
        <v>5.3426504000000001</v>
      </c>
    </row>
    <row r="1071" spans="1:17" x14ac:dyDescent="0.3">
      <c r="A1071" s="1">
        <v>45265</v>
      </c>
      <c r="B1071">
        <v>1.5410900000000001</v>
      </c>
      <c r="C1071">
        <v>1.3263464</v>
      </c>
      <c r="D1071">
        <v>-6.6995620000000001E-3</v>
      </c>
      <c r="E1071">
        <v>1.4573335999999999</v>
      </c>
      <c r="F1071">
        <v>-0.64379569999999997</v>
      </c>
      <c r="G1071">
        <v>2.6544094</v>
      </c>
      <c r="H1071">
        <v>-0.95264316000000004</v>
      </c>
      <c r="I1071">
        <v>-3.2764673000000001E-2</v>
      </c>
      <c r="J1071">
        <v>2.8784513</v>
      </c>
      <c r="K1071">
        <v>7.1346759999999995E-2</v>
      </c>
      <c r="L1071">
        <v>0.71043970000000001</v>
      </c>
      <c r="M1071">
        <v>-1.0382115999999999</v>
      </c>
      <c r="N1071">
        <v>1.2059331</v>
      </c>
      <c r="O1071">
        <v>1.8744826000000001</v>
      </c>
      <c r="P1071">
        <v>3.3783436</v>
      </c>
      <c r="Q1071">
        <v>-9.7399949999999999E-2</v>
      </c>
    </row>
    <row r="1072" spans="1:17" x14ac:dyDescent="0.3">
      <c r="A1072" s="1">
        <v>45266</v>
      </c>
      <c r="B1072">
        <v>0.36110878000000002</v>
      </c>
      <c r="C1072">
        <v>1.1280656</v>
      </c>
      <c r="D1072">
        <v>-0.11176467</v>
      </c>
      <c r="E1072">
        <v>-0.84757804999999997</v>
      </c>
      <c r="F1072">
        <v>-0.88722705999999996</v>
      </c>
      <c r="G1072">
        <v>-0.4170239</v>
      </c>
      <c r="H1072">
        <v>-2.1065295000000002</v>
      </c>
      <c r="I1072">
        <v>1.5982270000000001</v>
      </c>
      <c r="J1072">
        <v>-2.1337092000000002</v>
      </c>
      <c r="K1072">
        <v>-2.0434855999999999</v>
      </c>
      <c r="L1072">
        <v>0.45866965999999998</v>
      </c>
      <c r="M1072">
        <v>1.4073610000000001</v>
      </c>
      <c r="N1072">
        <v>0.34114122000000002</v>
      </c>
      <c r="O1072">
        <v>-0.58909655000000005</v>
      </c>
      <c r="P1072">
        <v>1.8567203999999999</v>
      </c>
      <c r="Q1072">
        <v>-3.8263976999999998</v>
      </c>
    </row>
    <row r="1073" spans="1:17" x14ac:dyDescent="0.3">
      <c r="A1073" s="1">
        <v>45267</v>
      </c>
      <c r="B1073">
        <v>1.3223647999999999</v>
      </c>
      <c r="C1073">
        <v>1.4873266000000001</v>
      </c>
      <c r="D1073">
        <v>3.8350700999999998</v>
      </c>
      <c r="E1073">
        <v>1.5175223</v>
      </c>
      <c r="F1073">
        <v>3.0088305000000002</v>
      </c>
      <c r="G1073">
        <v>1.9524813000000001</v>
      </c>
      <c r="H1073">
        <v>2.3266076999999998</v>
      </c>
      <c r="I1073">
        <v>1.9259809999999999</v>
      </c>
      <c r="J1073">
        <v>3.3534883999999998</v>
      </c>
      <c r="K1073">
        <v>3.1689525000000001</v>
      </c>
      <c r="L1073">
        <v>1.496923</v>
      </c>
      <c r="M1073">
        <v>0.93877316</v>
      </c>
      <c r="N1073">
        <v>1.245296</v>
      </c>
      <c r="O1073">
        <v>6.2930583999999996</v>
      </c>
      <c r="P1073">
        <v>0.73429345999999995</v>
      </c>
      <c r="Q1073">
        <v>2.0986199999999999</v>
      </c>
    </row>
    <row r="1074" spans="1:17" x14ac:dyDescent="0.3">
      <c r="A1074" s="1">
        <v>45268</v>
      </c>
      <c r="B1074">
        <v>-2.4052440000000002</v>
      </c>
      <c r="C1074">
        <v>-1.3594090999999999</v>
      </c>
      <c r="D1074">
        <v>0.47539472999999999</v>
      </c>
      <c r="E1074">
        <v>-0.51267149999999995</v>
      </c>
      <c r="F1074">
        <v>0.97204447000000005</v>
      </c>
      <c r="G1074">
        <v>-0.65366029999999997</v>
      </c>
      <c r="H1074">
        <v>0.86001159999999999</v>
      </c>
      <c r="I1074">
        <v>-3.9556323999999998</v>
      </c>
      <c r="J1074">
        <v>0.54128169999999998</v>
      </c>
      <c r="K1074">
        <v>3.0392885000000001</v>
      </c>
      <c r="L1074">
        <v>-0.58394670000000004</v>
      </c>
      <c r="M1074">
        <v>-0.92296599999999995</v>
      </c>
      <c r="N1074">
        <v>-0.40739775</v>
      </c>
      <c r="O1074">
        <v>-2.7817965</v>
      </c>
      <c r="P1074">
        <v>6.6902520000000001</v>
      </c>
      <c r="Q1074">
        <v>6.1677337000000003</v>
      </c>
    </row>
    <row r="1075" spans="1:17" x14ac:dyDescent="0.3">
      <c r="A1075" s="1">
        <v>45269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s="1">
        <v>45270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s="1">
        <v>45271</v>
      </c>
      <c r="B1077">
        <v>-0.79669356000000002</v>
      </c>
      <c r="C1077">
        <v>2.3086785999999999</v>
      </c>
      <c r="D1077">
        <v>-1.5306055999999999</v>
      </c>
      <c r="E1077">
        <v>-5.7941674999999998E-2</v>
      </c>
      <c r="F1077">
        <v>9.7914809999999992</v>
      </c>
      <c r="G1077">
        <v>-0.57145360000000001</v>
      </c>
      <c r="H1077">
        <v>1.3285518000000001</v>
      </c>
      <c r="I1077">
        <v>2.7055144000000002</v>
      </c>
      <c r="J1077">
        <v>-1.1330842999999999</v>
      </c>
      <c r="K1077">
        <v>1.7777799999999999</v>
      </c>
      <c r="L1077">
        <v>1.2819290000000001</v>
      </c>
      <c r="M1077">
        <v>2.7495623</v>
      </c>
      <c r="N1077">
        <v>2.5663494999999998</v>
      </c>
      <c r="O1077">
        <v>-0.53783654999999997</v>
      </c>
      <c r="P1077">
        <v>-12.055719</v>
      </c>
      <c r="Q1077">
        <v>-5.1776289999999996</v>
      </c>
    </row>
    <row r="1078" spans="1:17" x14ac:dyDescent="0.3">
      <c r="A1078" s="1">
        <v>45272</v>
      </c>
      <c r="B1078">
        <v>-1.1702538</v>
      </c>
      <c r="C1078">
        <v>0.80913305000000002</v>
      </c>
      <c r="D1078">
        <v>2.5532841999999998</v>
      </c>
      <c r="E1078">
        <v>0.63803195999999995</v>
      </c>
      <c r="F1078">
        <v>3.9838789999999999</v>
      </c>
      <c r="G1078">
        <v>0.60060024000000001</v>
      </c>
      <c r="H1078">
        <v>0.25172233999999999</v>
      </c>
      <c r="I1078">
        <v>-8.3100796000000005E-2</v>
      </c>
      <c r="J1078">
        <v>2.014923</v>
      </c>
      <c r="K1078">
        <v>3.5820365000000001</v>
      </c>
      <c r="L1078">
        <v>5.1736830000000001E-3</v>
      </c>
      <c r="M1078">
        <v>0.61500069999999996</v>
      </c>
      <c r="N1078">
        <v>0.44864416000000001</v>
      </c>
      <c r="O1078">
        <v>-0.7664919</v>
      </c>
      <c r="P1078">
        <v>1.4452218999999999</v>
      </c>
      <c r="Q1078">
        <v>0.96714496999999999</v>
      </c>
    </row>
    <row r="1079" spans="1:17" x14ac:dyDescent="0.3">
      <c r="A1079" s="1">
        <v>45273</v>
      </c>
      <c r="B1079">
        <v>-0.38579701999999999</v>
      </c>
      <c r="C1079">
        <v>-0.10818839</v>
      </c>
      <c r="D1079">
        <v>0.60530899999999999</v>
      </c>
      <c r="E1079">
        <v>0.44633149999999999</v>
      </c>
      <c r="F1079">
        <v>2.0799517999999999</v>
      </c>
      <c r="G1079">
        <v>2.1256685000000002</v>
      </c>
      <c r="H1079">
        <v>-6.4835729999999998</v>
      </c>
      <c r="I1079">
        <v>1.1503696000000001E-2</v>
      </c>
      <c r="J1079">
        <v>1.357472</v>
      </c>
      <c r="K1079">
        <v>-2.5788783999999998</v>
      </c>
      <c r="L1079">
        <v>2.9618859999999998</v>
      </c>
      <c r="M1079">
        <v>-1.3741136</v>
      </c>
      <c r="N1079">
        <v>1.8594742</v>
      </c>
      <c r="O1079">
        <v>0.48692226</v>
      </c>
      <c r="P1079">
        <v>13.064182000000001</v>
      </c>
      <c r="Q1079">
        <v>8.2478160000000003</v>
      </c>
    </row>
    <row r="1080" spans="1:17" x14ac:dyDescent="0.3">
      <c r="A1080" s="1">
        <v>45274</v>
      </c>
      <c r="B1080">
        <v>0.48633813999999997</v>
      </c>
      <c r="C1080">
        <v>-3.4973740000000002</v>
      </c>
      <c r="D1080">
        <v>-2.3090362999999998</v>
      </c>
      <c r="E1080">
        <v>-4.0614786</v>
      </c>
      <c r="F1080">
        <v>-0.33547877999999998</v>
      </c>
      <c r="G1080">
        <v>-1.774329</v>
      </c>
      <c r="H1080">
        <v>4.1889906000000003</v>
      </c>
      <c r="I1080">
        <v>-1.3571024</v>
      </c>
      <c r="J1080">
        <v>-1.3139367</v>
      </c>
      <c r="K1080">
        <v>-3.2818556000000001</v>
      </c>
      <c r="L1080">
        <v>4.4512749999999999</v>
      </c>
      <c r="M1080">
        <v>2.6375175</v>
      </c>
      <c r="N1080">
        <v>-1.5994668000000001</v>
      </c>
      <c r="O1080">
        <v>-2.3151337999999999</v>
      </c>
      <c r="P1080">
        <v>4.3589589999999996</v>
      </c>
      <c r="Q1080">
        <v>0.21922588000000001</v>
      </c>
    </row>
    <row r="1081" spans="1:17" x14ac:dyDescent="0.3">
      <c r="A1081" s="1">
        <v>45275</v>
      </c>
      <c r="B1081">
        <v>-1.2441397000000001</v>
      </c>
      <c r="C1081">
        <v>-0.38214325999999998</v>
      </c>
      <c r="D1081">
        <v>0.60285330000000004</v>
      </c>
      <c r="E1081">
        <v>1.3899326000000001</v>
      </c>
      <c r="F1081">
        <v>2.1800518000000002</v>
      </c>
      <c r="G1081">
        <v>-0.19559264000000001</v>
      </c>
      <c r="H1081">
        <v>-5.7222309999999998</v>
      </c>
      <c r="I1081">
        <v>1.773274</v>
      </c>
      <c r="J1081">
        <v>1.1949061999999999</v>
      </c>
      <c r="K1081">
        <v>1.1152386999999999</v>
      </c>
      <c r="L1081">
        <v>0.2772212</v>
      </c>
      <c r="M1081">
        <v>-0.49974321999999999</v>
      </c>
      <c r="N1081">
        <v>3.0080556999999999</v>
      </c>
      <c r="O1081">
        <v>0.57779550000000002</v>
      </c>
      <c r="P1081">
        <v>2.71672</v>
      </c>
      <c r="Q1081">
        <v>-3.6554395999999998</v>
      </c>
    </row>
    <row r="1082" spans="1:17" x14ac:dyDescent="0.3">
      <c r="A1082" s="1">
        <v>45276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s="1">
        <v>45277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s="1">
        <v>45278</v>
      </c>
      <c r="B1084">
        <v>0.8649945</v>
      </c>
      <c r="C1084">
        <v>0.13220309999999999</v>
      </c>
      <c r="D1084">
        <v>2.9597163000000002</v>
      </c>
      <c r="E1084">
        <v>0.57992935000000001</v>
      </c>
      <c r="F1084">
        <v>1.5904427000000001</v>
      </c>
      <c r="G1084">
        <v>-0.78914759999999995</v>
      </c>
      <c r="H1084">
        <v>1.9556283999999999</v>
      </c>
      <c r="I1084">
        <v>-1.5025795</v>
      </c>
      <c r="J1084">
        <v>2.4911165</v>
      </c>
      <c r="K1084">
        <v>0.2084732</v>
      </c>
      <c r="L1084">
        <v>5.1212309999999997E-2</v>
      </c>
      <c r="M1084">
        <v>-0.75644255000000005</v>
      </c>
      <c r="N1084">
        <v>-4.6008825000000003E-2</v>
      </c>
      <c r="O1084">
        <v>2.4764775999999999</v>
      </c>
      <c r="P1084">
        <v>8.7603449999999992</v>
      </c>
      <c r="Q1084">
        <v>3.8030385999999998</v>
      </c>
    </row>
    <row r="1085" spans="1:17" x14ac:dyDescent="0.3">
      <c r="A1085" s="1">
        <v>45279</v>
      </c>
      <c r="B1085">
        <v>0.55333376000000001</v>
      </c>
      <c r="C1085">
        <v>0.56934357000000002</v>
      </c>
      <c r="D1085">
        <v>2.500248</v>
      </c>
      <c r="E1085">
        <v>0.9860158</v>
      </c>
      <c r="F1085">
        <v>0.63022374999999997</v>
      </c>
      <c r="G1085">
        <v>1.3613820000000001</v>
      </c>
      <c r="H1085">
        <v>-3.0807674</v>
      </c>
      <c r="I1085">
        <v>1.2866974</v>
      </c>
      <c r="J1085">
        <v>-0.13132690999999999</v>
      </c>
      <c r="K1085">
        <v>3.8160799999999999</v>
      </c>
      <c r="L1085">
        <v>3.3793449999999998</v>
      </c>
      <c r="M1085">
        <v>1.4909625</v>
      </c>
      <c r="N1085">
        <v>0.25050640000000002</v>
      </c>
      <c r="O1085">
        <v>1.4520168</v>
      </c>
      <c r="P1085">
        <v>11.420356999999999</v>
      </c>
      <c r="Q1085">
        <v>5.9004664</v>
      </c>
    </row>
    <row r="1086" spans="1:17" x14ac:dyDescent="0.3">
      <c r="A1086" s="1">
        <v>45280</v>
      </c>
      <c r="B1086">
        <v>-1.3980508</v>
      </c>
      <c r="C1086">
        <v>-1.531744</v>
      </c>
      <c r="D1086">
        <v>-0.99045039999999995</v>
      </c>
      <c r="E1086">
        <v>-1.3867556999999999</v>
      </c>
      <c r="F1086">
        <v>-3.2291173999999998</v>
      </c>
      <c r="G1086">
        <v>-1.7483711</v>
      </c>
      <c r="H1086">
        <v>1.0749101999999999</v>
      </c>
      <c r="I1086">
        <v>-7.0381164999999996E-2</v>
      </c>
      <c r="J1086">
        <v>-3.6735535000000001</v>
      </c>
      <c r="K1086">
        <v>-4.6593609999999996</v>
      </c>
      <c r="L1086">
        <v>-1.7860830000000001</v>
      </c>
      <c r="M1086">
        <v>-1.7590045999999999</v>
      </c>
      <c r="N1086">
        <v>-2.3682058000000001</v>
      </c>
      <c r="O1086">
        <v>0.54396389999999994</v>
      </c>
      <c r="P1086">
        <v>-9.6637009999999995E-2</v>
      </c>
      <c r="Q1086">
        <v>-0.2529323</v>
      </c>
    </row>
    <row r="1087" spans="1:17" x14ac:dyDescent="0.3">
      <c r="A1087" s="1">
        <v>45281</v>
      </c>
      <c r="B1087">
        <v>0.82751509999999995</v>
      </c>
      <c r="C1087">
        <v>0.73088410000000004</v>
      </c>
      <c r="D1087">
        <v>1.8610001</v>
      </c>
      <c r="E1087">
        <v>1.2689471000000001</v>
      </c>
      <c r="F1087">
        <v>2.0074964</v>
      </c>
      <c r="G1087">
        <v>0.39994717000000002</v>
      </c>
      <c r="H1087">
        <v>4.7698616999999999</v>
      </c>
      <c r="I1087">
        <v>5.4526329999999998E-2</v>
      </c>
      <c r="J1087">
        <v>2.3130655</v>
      </c>
      <c r="K1087">
        <v>3.3055663000000002</v>
      </c>
      <c r="L1087">
        <v>0.60217379999999998</v>
      </c>
      <c r="M1087">
        <v>2.2401094000000001</v>
      </c>
      <c r="N1087">
        <v>1.8106818</v>
      </c>
      <c r="O1087">
        <v>1.9880294999999999</v>
      </c>
      <c r="P1087">
        <v>12.661898000000001</v>
      </c>
      <c r="Q1087">
        <v>4.3074370000000002</v>
      </c>
    </row>
    <row r="1088" spans="1:17" x14ac:dyDescent="0.3">
      <c r="A1088" s="1">
        <v>45282</v>
      </c>
      <c r="B1088">
        <v>-4.6968460000000002E-3</v>
      </c>
      <c r="C1088">
        <v>0.33788679999999999</v>
      </c>
      <c r="D1088">
        <v>-0.36209226</v>
      </c>
      <c r="E1088">
        <v>0.11322498</v>
      </c>
      <c r="F1088">
        <v>-0.63500403999999999</v>
      </c>
      <c r="G1088">
        <v>-0.71857570000000004</v>
      </c>
      <c r="H1088">
        <v>0.28975010000000001</v>
      </c>
      <c r="I1088">
        <v>-0.23559331999999999</v>
      </c>
      <c r="J1088">
        <v>-0.49079656999999999</v>
      </c>
      <c r="K1088">
        <v>0.24627447</v>
      </c>
      <c r="L1088">
        <v>-6.4933299999999999E-2</v>
      </c>
      <c r="M1088">
        <v>-0.10172725000000001</v>
      </c>
      <c r="N1088">
        <v>-0.82042219999999999</v>
      </c>
      <c r="O1088">
        <v>0.59602259999999996</v>
      </c>
      <c r="P1088">
        <v>7.6109650000000002</v>
      </c>
      <c r="Q1088">
        <v>4.2616844</v>
      </c>
    </row>
    <row r="1089" spans="1:17" x14ac:dyDescent="0.3">
      <c r="A1089" s="1">
        <v>45283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s="1">
        <v>45284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s="1">
        <v>45285</v>
      </c>
      <c r="B1091">
        <v>1.1920929000000001E-5</v>
      </c>
      <c r="C1091">
        <v>1.1920929000000001E-5</v>
      </c>
      <c r="D1091">
        <v>1.1920929000000001E-5</v>
      </c>
      <c r="E1091">
        <v>1.1920929000000001E-5</v>
      </c>
      <c r="F1091">
        <v>1.1920929000000001E-5</v>
      </c>
      <c r="G1091">
        <v>1.1920929000000001E-5</v>
      </c>
      <c r="H1091">
        <v>1.1920929000000001E-5</v>
      </c>
      <c r="I1091">
        <v>1.1920929000000001E-5</v>
      </c>
      <c r="J1091">
        <v>1.1920929000000001E-5</v>
      </c>
      <c r="K1091">
        <v>1.1920929000000001E-5</v>
      </c>
      <c r="L1091">
        <v>1.1920929000000001E-5</v>
      </c>
      <c r="M1091">
        <v>1.1920929000000001E-5</v>
      </c>
      <c r="N1091">
        <v>1.1920929000000001E-5</v>
      </c>
      <c r="O1091">
        <v>1.1920929000000001E-5</v>
      </c>
      <c r="P1091">
        <v>1.1920929000000001E-5</v>
      </c>
      <c r="Q1091">
        <v>1.1920929000000001E-5</v>
      </c>
    </row>
    <row r="1092" spans="1:17" x14ac:dyDescent="0.3">
      <c r="A1092" s="1">
        <v>45286</v>
      </c>
      <c r="B1092">
        <v>-0.68269970000000002</v>
      </c>
      <c r="C1092">
        <v>5.8376789999999998E-2</v>
      </c>
      <c r="D1092">
        <v>-0.25140046999999999</v>
      </c>
      <c r="E1092">
        <v>-0.63497424000000002</v>
      </c>
      <c r="F1092">
        <v>0.22126435999999999</v>
      </c>
      <c r="G1092">
        <v>-0.93842150000000002</v>
      </c>
      <c r="H1092">
        <v>1.1445999</v>
      </c>
      <c r="I1092">
        <v>-0.27838350000000001</v>
      </c>
      <c r="J1092">
        <v>0.2572894</v>
      </c>
      <c r="K1092">
        <v>-0.22850633000000001</v>
      </c>
      <c r="L1092">
        <v>1.1468887000000001</v>
      </c>
      <c r="M1092">
        <v>-0.14826059999999999</v>
      </c>
      <c r="N1092">
        <v>0.21431446000000001</v>
      </c>
      <c r="O1092">
        <v>-0.63512325000000003</v>
      </c>
      <c r="P1092">
        <v>0.27364492000000001</v>
      </c>
      <c r="Q1092">
        <v>-2.5979996000000001</v>
      </c>
    </row>
    <row r="1093" spans="1:17" x14ac:dyDescent="0.3">
      <c r="A1093" s="1">
        <v>45287</v>
      </c>
      <c r="B1093">
        <v>-0.46894550000000002</v>
      </c>
      <c r="C1093">
        <v>0.69221259999999996</v>
      </c>
      <c r="D1093">
        <v>0.82989930000000001</v>
      </c>
      <c r="E1093">
        <v>-0.17290115</v>
      </c>
      <c r="F1093">
        <v>-0.52071809999999996</v>
      </c>
      <c r="G1093">
        <v>3.6334989999999998E-2</v>
      </c>
      <c r="H1093">
        <v>-1.4989018000000001</v>
      </c>
      <c r="I1093">
        <v>1.159823</v>
      </c>
      <c r="J1093">
        <v>0.26453733000000001</v>
      </c>
      <c r="K1093">
        <v>-0.13790727</v>
      </c>
      <c r="L1093">
        <v>0.82668065999999996</v>
      </c>
      <c r="M1093">
        <v>0.59623720000000002</v>
      </c>
      <c r="N1093">
        <v>-0.22869706000000001</v>
      </c>
      <c r="O1093">
        <v>-0.82793830000000002</v>
      </c>
      <c r="P1093">
        <v>15.226995000000001</v>
      </c>
      <c r="Q1093">
        <v>7.6497435999999999</v>
      </c>
    </row>
    <row r="1094" spans="1:17" x14ac:dyDescent="0.3">
      <c r="A1094" s="1">
        <v>45288</v>
      </c>
      <c r="B1094">
        <v>-1.0555983E-2</v>
      </c>
      <c r="C1094">
        <v>0.14570950999999999</v>
      </c>
      <c r="D1094">
        <v>-0.35435557000000001</v>
      </c>
      <c r="E1094">
        <v>-0.16875266999999999</v>
      </c>
      <c r="F1094">
        <v>-0.82286596000000001</v>
      </c>
      <c r="G1094">
        <v>-0.26909709999999998</v>
      </c>
      <c r="H1094">
        <v>-3.4878969999999998</v>
      </c>
      <c r="I1094">
        <v>-0.2327621</v>
      </c>
      <c r="J1094">
        <v>-0.27919411999999999</v>
      </c>
      <c r="K1094">
        <v>-0.42961835999999998</v>
      </c>
      <c r="L1094">
        <v>-0.90453030000000001</v>
      </c>
      <c r="M1094">
        <v>-0.59922934000000005</v>
      </c>
      <c r="N1094">
        <v>-0.95081925</v>
      </c>
      <c r="O1094">
        <v>-0.58987736999999996</v>
      </c>
      <c r="P1094">
        <v>-9.9707600000000003</v>
      </c>
      <c r="Q1094">
        <v>0.11101961</v>
      </c>
    </row>
    <row r="1095" spans="1:17" x14ac:dyDescent="0.3">
      <c r="A1095" s="1">
        <v>45289</v>
      </c>
      <c r="B1095">
        <v>0.56015252999999998</v>
      </c>
      <c r="C1095">
        <v>0.86820125999999997</v>
      </c>
      <c r="D1095">
        <v>-1.2167931000000001</v>
      </c>
      <c r="E1095">
        <v>0.20251274</v>
      </c>
      <c r="F1095">
        <v>-0.54882169999999997</v>
      </c>
      <c r="G1095">
        <v>-0.54241419999999996</v>
      </c>
      <c r="H1095">
        <v>-0.62111616000000003</v>
      </c>
      <c r="I1095">
        <v>-0.56032539999999997</v>
      </c>
      <c r="J1095">
        <v>0</v>
      </c>
      <c r="K1095">
        <v>-1.8995105999999999</v>
      </c>
      <c r="L1095">
        <v>-0.40757060000000001</v>
      </c>
      <c r="M1095">
        <v>3.1292439999999998E-2</v>
      </c>
      <c r="N1095">
        <v>-0.31624436</v>
      </c>
      <c r="O1095">
        <v>-0.38507580000000002</v>
      </c>
      <c r="P1095">
        <v>-16.435431999999999</v>
      </c>
      <c r="Q1095">
        <v>-6.6752552999999999</v>
      </c>
    </row>
    <row r="1096" spans="1:17" x14ac:dyDescent="0.3">
      <c r="A1096" s="1">
        <v>45290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s="1">
        <v>45291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s="1">
        <v>45292</v>
      </c>
      <c r="B1098">
        <v>-1.1920929000000001E-5</v>
      </c>
      <c r="C1098">
        <v>-1.1920929000000001E-5</v>
      </c>
      <c r="D1098">
        <v>-1.1920929000000001E-5</v>
      </c>
      <c r="E1098">
        <v>-1.1920929000000001E-5</v>
      </c>
      <c r="F1098">
        <v>-1.1920929000000001E-5</v>
      </c>
      <c r="G1098">
        <v>-1.1920929000000001E-5</v>
      </c>
      <c r="H1098">
        <v>-1.1920929000000001E-5</v>
      </c>
      <c r="I1098">
        <v>-1.1920929000000001E-5</v>
      </c>
      <c r="J1098">
        <v>-1.1920929000000001E-5</v>
      </c>
      <c r="K1098">
        <v>-1.1920929000000001E-5</v>
      </c>
      <c r="L1098">
        <v>-1.1920929000000001E-5</v>
      </c>
      <c r="M1098">
        <v>-1.1920929000000001E-5</v>
      </c>
      <c r="N1098">
        <v>-1.1920929000000001E-5</v>
      </c>
      <c r="O1098">
        <v>-1.1920929000000001E-5</v>
      </c>
      <c r="P1098">
        <v>-1.1920929000000001E-5</v>
      </c>
      <c r="Q1098">
        <v>-1.1920929000000001E-5</v>
      </c>
    </row>
    <row r="1099" spans="1:17" x14ac:dyDescent="0.3">
      <c r="A1099" s="1">
        <v>45293</v>
      </c>
      <c r="B1099">
        <v>4.1349289999999996</v>
      </c>
      <c r="C1099">
        <v>1.9695282000000001</v>
      </c>
      <c r="D1099">
        <v>-1.2135743999999999</v>
      </c>
      <c r="E1099">
        <v>-0.41380525000000001</v>
      </c>
      <c r="F1099">
        <v>-1.8180012999999999</v>
      </c>
      <c r="G1099">
        <v>-2.6390850000000001</v>
      </c>
      <c r="H1099">
        <v>1.6055465</v>
      </c>
      <c r="I1099">
        <v>0.29505490000000001</v>
      </c>
      <c r="J1099">
        <v>-1.7863332999999999</v>
      </c>
      <c r="K1099">
        <v>-4.0500936999999997</v>
      </c>
      <c r="L1099">
        <v>-3.6430360000000002E-2</v>
      </c>
      <c r="M1099">
        <v>-0.47184825000000002</v>
      </c>
      <c r="N1099">
        <v>-2.3594618000000001</v>
      </c>
      <c r="O1099">
        <v>-0.124275684</v>
      </c>
      <c r="P1099">
        <v>-1.4327645</v>
      </c>
      <c r="Q1099">
        <v>-8.9186250000000005</v>
      </c>
    </row>
    <row r="1100" spans="1:17" x14ac:dyDescent="0.3">
      <c r="A1100" s="1">
        <v>45294</v>
      </c>
      <c r="B1100">
        <v>1.0686874</v>
      </c>
      <c r="C1100">
        <v>0.45138597000000003</v>
      </c>
      <c r="D1100">
        <v>-0.18136500999999999</v>
      </c>
      <c r="E1100">
        <v>0.27297735000000001</v>
      </c>
      <c r="F1100">
        <v>-2.1317005</v>
      </c>
      <c r="G1100">
        <v>-0.4053235</v>
      </c>
      <c r="H1100">
        <v>-1.3679623999999999</v>
      </c>
      <c r="I1100">
        <v>-0.82089900000000005</v>
      </c>
      <c r="J1100">
        <v>-0.90183616</v>
      </c>
      <c r="K1100">
        <v>0.19211769000000001</v>
      </c>
      <c r="L1100">
        <v>-2.5370656999999999</v>
      </c>
      <c r="M1100">
        <v>-2.1949768000000001</v>
      </c>
      <c r="N1100">
        <v>-0.68226456999999996</v>
      </c>
      <c r="O1100">
        <v>0.89071990000000001</v>
      </c>
      <c r="P1100">
        <v>2.5560021000000002</v>
      </c>
      <c r="Q1100">
        <v>-2.6218772000000001</v>
      </c>
    </row>
    <row r="1101" spans="1:17" x14ac:dyDescent="0.3">
      <c r="A1101" s="1">
        <v>45295</v>
      </c>
      <c r="B1101">
        <v>0.93303919999999996</v>
      </c>
      <c r="C1101">
        <v>0.53092240000000002</v>
      </c>
      <c r="D1101">
        <v>1.1669874</v>
      </c>
      <c r="E1101">
        <v>-0.32593011999999999</v>
      </c>
      <c r="F1101">
        <v>-0.51295159999999995</v>
      </c>
      <c r="G1101">
        <v>-0.8803725</v>
      </c>
      <c r="H1101">
        <v>2.2978782999999998</v>
      </c>
      <c r="I1101">
        <v>0.54739713999999995</v>
      </c>
      <c r="J1101">
        <v>1.3000727000000001</v>
      </c>
      <c r="K1101">
        <v>0.90136530000000004</v>
      </c>
      <c r="L1101">
        <v>1.0303020000000001</v>
      </c>
      <c r="M1101">
        <v>0.55110455000000003</v>
      </c>
      <c r="N1101">
        <v>0.92464685000000002</v>
      </c>
      <c r="O1101">
        <v>-1.4337241999999999</v>
      </c>
      <c r="P1101">
        <v>12.539697</v>
      </c>
      <c r="Q1101">
        <v>2.6104093000000002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04531814"><![CDATA[{"CRWD-US^P_PRICE_RETURNS(2,20201231,20240104,D,KRW)":[0.72757006,0.0,0.0,0.0,-5.710477,5.897367,-1.3086796,6.20867,1.2387753,0.0,0.0,4.5276284,0.815022,-3.4880817,-0.08944869,-2.584052,0.0,0.0,0.4001975,1.0154724,1.7467976,-2.536881,1.5868902,0.0,0.0,-2.9182494,-4.405469,-3.0185044,7.194257,1.4715433,0.0,0.0,-0.55758953,2.2723317,-0.97191334,3.0504942,0.27198792,0.0,0.0,-0.90402365,0.34201145,2.5306702,1.4912486,3.109026,0.0,0.0,-0.50133467,-0.00872612,-0.9168148,0.31187534,-0.17883778,0.0,0.0,-5.209607,-3.2770991,-0.6767571,-4.051161,4.9847603,0.0,0.0,3.42592,-0.5332351,-5.4810047,-7.9779444,-5.038357,0.0,0.0,-1.203984,11.439312,-1.9107103,4.9766064,-3.495711,0.0,0.0,1.0233641,-2.6956081,6.026423,-9.091902,2.956581,0.0,0.0,0.3561616,-2.5087595,-4.3803453,-1.3871253,-1.1646092,0.0,0.0,-1.963371,1.0007501,3.9594889,2.485633,1.1920929E-05,0.0,0.0,-0.5939007,3.4238338,-0.54338574,5.035877,-0.039714575,0.0,0.0,0.9739399,6.1439753,-4.557699,2.4497747,0.86797476,0.0,0.0,-0.7704377,-3.5975456,2.3923278,2.912712,1.2265682,0.0,0.0,1.9362569,-1.691258,-0.21442771,-4.3646755,-1.063025,0.0,0.0,-0.6087899,-3.676474,-2.3004115,-2.9471695,0.75502396,0.0,0.0,-1.5089273,4.5505524,-2.5549889,-2.50113,3.675127,0.0,0.0,-0.56355,3.9712787,0.9807944,2.818048,2.7596354,0.0,0.0,1.7987013,-1.144445,2.8704405,1.3863683,-0.5370021,0.0,0.0,-0.38106441,-0.49487352,-0.006341934,-2.0499527,-3.9535642,0.0,0.0,3.766656,-0.008678436,-0.44156313,6.880915,0.70558786,0.0,0.0,1.5272021,-2.204907,2.5761604,4.2619467,1.6669273,0.0,0.0,-2.7464151,7.698083,-0.95384717,0.07382631,-0.81020594,0.0,0.0,0.95831156,0.6441951,-2.4675012,0.5526662,0.74687004,0.0,0.0,-0.29073954,4.7198057,1.7136574,-0.9599149,0.758183,0.0,0.0,-1.1787415,-0.37981272,-2.3900926,-2.5411308,0.08906126,0.0,0.0,0.9013295,0.96741915,0.8295536,3.3922076,2.3261786,0.0,0.0,-1.1847615,-3.044051,2.6172638,-2.0389676,-2.145666,0.0,0.0,0.19227266,-0.07865429,3.4599543,0.5468488,-1.9702435,0.0,0.0,1.2629628,-3.6710799,-4.508704,2.8971434,-0.14306903,0.0,0.0,-3.7363648,-0.20290017,-0.23214817,1.162684,1.5397191,0.0,0.0,2.808249,7.330966,1.8456936,3.4602761,1.1573911,0.0,0.0,1.2385726,-2.4974883,-4.115844,1.3754368,1.6481519,0.0,0.0,-0.047540665,-2.9598475,-0.90682507,0.21356344,-1.2128592,0.0,0.0,-2.4738908,0.84797144,0.85208416,2.1050334,-0.35611987,0.0,0.0,-2.10194,-1.3394952,2.262795,0.98667145,-0.12098551,0.0,0.0,-3.188318,-3.9230466,-1.1559129,2.7787924,1.8268585,0.0,0.0,-4.168171,2.519846,1.6461253,0.53333044,-1.6152918,0.0,0.0,-0.26122332,3.788662,6.592655,1.4314651,-1.42169,0.0,0.0,4.9367905,-1.7929077,-0.027525425,0.5322218,-0.27109385,0.0,0.0,-1.8873096,2.4217844,-2.5648415,0.69600344,0.12979507,0.0,0.0,-3.836143,-0.5551994,1.5495181,3.4104228,-2.0070076,0.0,0.0,3.2910347,3.106022,-3.653425,-0.23151636,1.1003256,0.0,0.0,-10.71108,3.4340262,2.9915094,-2.029115,-2.2908747,0.0,0.0,-7.0025024,-3.4031272,-0.19520521,0.3160715,1.0686636,0.0,0.0,-3.493154,-3.7178516,-7.8706446,3.5918593,-5.5351377,0.0,0.0,-0.9405136,4.611814,2.061808,-3.9000928,-0.7341981,0.0,0.0,-0.02747178,0.18876791,6.2899947,-5.070204,2.147138,0.0,0.0,1.4148593,2.1327972,-1.3671875,1.5463233,-0.113636255,0.0,0.0,-0.8679271,-1.0496378,-0.30816793,1.201272,-2.0100474,0.0,0.0,-2.8870046,-4.432392,-5.0066414,4.9362063,0.84199905,0.0,0.0,1.6580105,1.4972687,-4.48367,-7.179886,1.0078907,0.0,0.0,0.44214725,-2.3756802,1.7827272,-0.98598003,-5.128658,0.0,0.0,1.7077446,-4.983127,1.4098406,-0.29178262,5.929649,0.0,0.0,6.950867,0.8359194,-2.805382,-3.5447001,3.0428052,0.0,0.0,1.2275338,-0.20807385,4.362738,0.524354,-3.038323,0.0,0.0,-1.310122,5.58728,-3.3657253,-7.358533,-3.002125,0.0,0.0,-0.32194257,1.1428475,-2.8539956,13.845337,-0.684011,0.0,0.0,7.4638844,1.2448072,2.4021506,-5.43229,-5.533862,0.0,0.0,-5.5104437,-5.583036,8.305157,11.698854,0.049197674,0.0,0.0,-3.0906737,3.060031,-0.049853325,5.778265,1.3586402,0.0,0.0,-1.1779249,6.5046787,0.7455349,2.205348,-0.6490588,0.0,0.0,0.7868886,-0.22098422,0.026750565,1.1510134,0.6205559,0.0,0.0,0.439322,-4.0946007,-3.534031,2.8603196,0.9888649,0.0,0.0,-0.08556247,3.453815,6.590271,-2.1900356,2.3841858E-05,0.0,0.0,-3.5876513,1.824677,-2.7612686,-5.471301,-1.9801378,0.0,0.0,5.2586436,-6.0708942,1.0043979,3.5416007,-5.245739,0.0,0.0,3.2148361,-1.8934488,0.3775835,-9.686112,-8.467227,0.0,0.0,-12.722278,5.8947325,-9.622449,2.8232574,11.405718,0.0,0.0,-6.330723,-0.107795,-6.592977,3.9039612,3.4889936,0.0,0.0,0.023949146,-6.141627,4.732549,6.4629197,6.1374545,0.0,0.0,-1.4009953,-4.2065144,0.9125471,9.083807,-7.541651,0.0,0.0,4.2381167,5.812347,0.9167075,-2.7257562,-1.5058339,0.0,0.0,-7.6476154,3.2521605,3.524959,-4.6779513,4.3649077,0.0,0.0,0.39618015,0.5408764,0.9572387,5.8915496,5.4805636,0.0,0.0,-2.5366962,-4.4813633,2.2401571,-4.2536077,6.2559605,0.0,0.0,-0.038540363,4.6082735,-0.11796951,1.7813087,0.14469624,0.0,0.0,-2.369517,-5.331665,-0.068855286,-0.87215304,4.0839195,0.0,0.0,-1.0265231,1.5602112,2.034247,2.147913,-2.508068,0.0,0.0,-0.43899417,-7.788104,5.052793,1.8255353,0.7904768,0.0,0.0,0.21317005,2.6916385,4.2658925,-3.1276345,0.11769533,0.0,0.0,-0.2446413,-1.5928507,7.9964876,-1.9252717,1.3720512,0.0,0.0,0.47295094,-0.2640605,-1.5874267,0.20757914,-2.2972345,0.0,0.0,-1.4604211,4.0039063,0.892961,3.7388802,-4.412937,0.0,0.0,0.12991428,0.37622452,-6.169695,-4.0468035,0.2586007,0.0,0.0,0.65318346,-0.7357538,1.396203,4.334557,6.1070204,0.0,0.0,2.2215247,-5.820841,0.9323716,-2.655977,-4.7730923,0.0,0.0,2.9787302,-1.1689425,-2.317363,-3.5471797,-0.69981813,0.0,0.0,0.9096861,1.3248444,4.2113066,-0.9989977,-1.1039376,0.0,0.0,2.7304173,3.1021237,-0.23635626,0.40512085,-2.955377,0.0,0.0,-6.283456,-1.7263055,-2.5088906,0.20362139,-4.4952035,0.0,0.0,4.3218374,2.5640965,-2.5306761,1.3700604,2.0534754,0.0,0.0,1.05201,2.1467447,-0.66933036,1.1515856,-0.33310652,0.0,0.0,-1.2961566,-0.92946887,-7.7855945,-3.93337,-10.171366,0.0,0.0,-3.4974873,0.67578554,-5.0554156,11.987865,0.9058356,0.0,0.0,-0.21489263,3.775549,-2.595204,-2.038163,-0.08291602,0.0,0.0,-1.4163375,0.3101468,3.3772469,-1.7458856,-0.9367466,0.0,0.0,0.82411766,-2.0366013,-15.254015,3.937602,-0.044888258,0.0,0.0,-5.1121054,-1.8494427,-0.34234524,0.6400466,-0.5334139,0.0,0.0,3.4656644,2.0160675,-1.1365175,-4.12035,-2.7560174,0.0,0.0,-3.351301,0.572598,-2.553618,-3.871715,-1.5392661,0.0,0.0,0.0,-2.0475984,-1.019597,4.3972015,0.68854094,0.0,0.0,0.0,-1.3970375,1.0863185,-9.225297,-0.24598837,0.0,0.0,-0.06802082,-0.840348,1.5205264,0.98195076,1.2109756,0.0,0.0,-0.47931075,5.2119136,-3.3859968,-1.5660107,3.8427234,0.0,0.0,2.794695,-1.5992522,-3.8985193,3.5319805,-0.06617904,0.0,0.0,-3.1752765,4.85183,4.305601,3.9725423,-1.3138711,0.0,0.0,-1.8155873,4.942262,0.28998852,-0.9141326,-3.5626113,0.0,0.0,3.9265156,3.053546,4.6604037,-4.2794285,0.3874421,0.0,0.0,-0.38471818,-1.4903903,5.339539,-0.75831413,0.45659542,0.0,0.0,4.312396,0.052058697,-0.39771795,2.2626162,0.85635185,0.0,0.0,0.85645914,-1.8884897,4.93294,-5.5515947,-1.4582336,0.0,0.0,-0.3075421,6.1893344,0.44548512,3.9922118,-1.1310279,0.0,0.0,0.32336712,2.5452971,-2.271992,-1.3092041,-1.0061145,0.0,0.0,0.43774843,-2.2773087,1.0254622,1.3627172,4.42245,0.0,0.0,0.5984068,0.19276142,-7.0066156,0.67197084,-1.1920929E-05,0.0,0.0,0.26464462,1.55828,4.2372227,-0.3524959,-1.110363,0.0,0.0,2.1326303,-0.1565814,-2.0786047,-2.419889,2.2325277,0.0,0.0,-0.9238064,-6.509149,1.9331336,1.687932,-4.738659,0.0,0.0,-1.0495663,-1.446718,0.48499107,-0.9670317,3.8768291,0.0,0.0,8.019484,-1.676029,3.0483723,-1.136291,-0.8324146,0.0,0.0,4.26836,-1.0141015,2.3301244,3.1038642,1.4459372,0.0,0.0,1.2099743,-2.79212,4.050398,0.93324184,2.897966,0.0,0.0,0.0,2.9430747,1.1425257,-2.0263135,-5.1170349999999996,0.0,0.0,2.0189166,-0.6749809,-2.8175235,1.383245,-2.0833433,0.0,0.0,0.77888966,0.013828278,1.1087656,3.9620638,-3.5742283,0.0,0.0,0.7980466,-2.1062255,-4.5767426,1.6263127,-0.76327324,0.0,0.0,-1.1219561,1.2745023,1.0872364,0.031399727,2.0001292,0.0,0.0,-1.3474226,-0.4969418,-0.8205652,-0.84554553,0.62639713,0.0,0.0,4.2114496,-0.41735768,-3.4649074,1.9848585,-1.5333831,0.0,0.0,2.2814155,-0.33434033,3.4636974,-5.7411313,3.0108213,0.0,0.0,-1.0509074,0.4548192,2.3844361,-0.91073513,1.7473698,0.0,0.0,3.6952972,3.4008622,-5.7064476,1.8774271,-3.716457,0.0,0.0,0.05083084,-2.6649773,-0.28411746,1.6731024,0.9328604,0.0,0.0,3.2498837,-1.7982483,0.03912449,-2.745527,1.4033437,0.0,0.0,5.1851153,-1.550895,1.2928843,-6.6493154,3.0494094,0.0,0.0,-3.8593411,1.7614007,1.7943621,9.151959,-1.3210833,0.0,0.0,0.06824732,3.444624,0.48736334,0.6120324,0.70774555,0.0,0.0,2.3333788,-1.7553389,-0.54113865,1.0024667,-3.0816376,0.0,0.0,0.8007288,-0.56604147,-0.8535564,-0.11036396,-0.1993537,0.0,0.0,-1.6447961,1.2473822,1.6592383,1.355505,1.2889624,0.0,0.0,1.2904644,-4.429632,2.3008704,-0.20481348,6.861353,0.0,0.0,2.90339,1.0865331,1.5462995,-0.35437942,-0.1488328,0.0,0.0,1.341927,-0.29346347,0.04708767,-1.1734009,-3.4713507,0.0,0.0,0.27160645,1.2928367,-3.6089122,-1.3819754,0.38393736,0.0,0.0,0.67059994,1.2070775,1.3943434,1.4114261,1.4001131,0.0,0.0,-2.6515245,3.8289309,0.968349,-1.6251624,3.4435868,0.0,0.0,3.017819,3.7850142,-3.8501441,-0.31724572,1.380527,0.0,0.0,-0.104773045,0.4186988,1.1884451,-0.2383709,1.1903286,0.0,0.0,-0.4785359,0.30612946,10.0612755,1.1229753,0.37212372,0.0,0.0,0.8726239,1.2059331,0.34114122,1.245296,-0.40739775,0.0,0.0,2.5663495,0.44864416,1.8594742,-1.5994668,3.0080557,0.0,0.0,-0.046008825,0.2505064,-2.3682058,1.8106818,-0.8204222,0.0,0.0,1.1920929E-05,0.21431446,-0.22869706,-0.95081925,-0.31624436,0.0,0.0,-1.1920929E-05,-2.3594618,-0.68226457,0.92464685],"AVGO-US^P_PRICE_RETURNS(2,20201231,20240104,D,KRW)":[0.69452524,0.0,0.0,0.0,-3.255558,1.1889935,-0.79486966,4.3774605,0.72466135,0.0,0.0,0.7245302,1.0486245,-0.02861619,0.45591593,-1.2501538,0.0,0.0,0.4001975,2.925992,0.331223,0.8812547,0.05428791,0.0,0.0,-0.27596354,0.33704042,-4.3102264,2.9672742,-0.35911798,0.0,0.0,3.4057379,2.2914886,-2.7262568,1.5143394,-0.49914718,0.0,0.0,1.047492,0.13923645,-1.8075883,1.7742872,1.6576409,0.0,0.0,-0.50133467,0.43627024,-0.682497,0.18427372,1.2262464,0.0,0.0,-2.3845673,-0.91841817,2.0497441,-5.312973,4.2368293,0.0,0.0,4.1947722,-1.8045485,-3.948778,-3.7942111,1.5577674,0.0,0.0,-5.8113394,5.9467554,-1.1342168,3.053248,-0.75241923,0.0,0.0,4.597378,0.9706855,1.1850834,-4.571909,3.6338687,0.0,0.0,-0.035363436,-2.2482157,-1.10991,0.9242773,4.046154,0.0,0.0,-1.7588556,-3.3121169,1.482749,2.6597261,1.1920929E-05,0.0,0.0,2.2472382,-1.6421258,-0.60308576,0.74768066,0.25943518,0.0,0.0,0.03182888,0.34692287,-2.3881376,0.6602645,-0.36810637,0.0,0.0,-3.4289598,-1.4600515,1.1137724,-1.1240602,2.4626613,0.0,0.0,0.8105397,-1.4230907,-1.2937367,1.1106253,-1.8019378,0.0,0.0,-0.30825734,-1.3494968,-0.15972257,1.3267994,0.519681,0.0,0.0,-4.2858243,1.4358044,-3.5911977,2.3766994,2.4911165,0.0,0.0,0.16682148,-1.7915368,1.8398166,3.1476736,-1.2688041,0.0,0.0,1.7798781,-0.3765881,-0.24428368,1.6523004,0.7503629,0.0,0.0,-0.38106441,-1.3062239,1.8342137,-1.858598,2.4514437,0.0,0.0,-2.668202,0.06284714,0.19857883,1.0534048,-0.025892258,0.0,0.0,1.6404748,-1.0519922,-1.0378957,2.3544192,-1.458174,0.0,0.0,1.2302876,-0.28110743,0.97733736,0.48508644,-2.2916317,0.0,0.0,2.5246859,0.7682681,-0.27749538,-0.9064734,-0.13704896,0.0,0.0,-0.29073954,0.9128332,-0.048196316,0.79871416,2.4228573,0.0,0.0,0.97949505,-0.4971981,-0.23070574,-1.4909267,-2.1138191,0.0,0.0,0.20757914,0.8593917,2.5413036,-0.8976579,1.5067577,0.0,0.0,0.16723871,-1.8363416,0.86615086,0.64138174,0.5988121,0.0,0.0,-0.07454157,0.18668175,-0.19833446,-0.013536215,-0.59423447,0.0,0.0,0.024700165,-0.02103448,0.8517742,0.55817366,1.0710478,0.0,0.0,0.40727854,-1.3319612,-2.6677072,1.6333342,0.64065456,0.0,0.0,1.0199904,-0.8915603,0.60938597,0.68843365,1.9865036,0.0,0.0,0.39693117,-0.96880794,-1.0112941,0.11515617,0.7873893,0.0,0.0,-0.047540665,-0.10253191,0.3073454,0.05955696,0.92271566,0.0,0.0,0.7494688,0.14699697,1.537776,-0.35831332,0.002002716,0.0,0.0,-2.2094846,-0.046485662,1.955235,0.7925749,0.2081275,0.0,0.0,0.011622906,-2.1195948,-0.52405,-0.7493317,0.9022355,0.0,0.0,-2.3391783,1.9811273,0.997138,0.9075165,0.12699366,0.0,0.0,-0.103479624,-1.0915637,-0.43914318,1.9643664,0.7562518,0.0,0.0,0.4575014,0.63670874,-0.56850314,1.1966348,0.22376776,0.0,0.0,0.5477905,2.1902084,-1.7637193,1.1527658,0.30212402,0.0,0.0,-0.009423494,1.539588,1.5930176,1.2465119,2.0928025,0.0,0.0,-0.17182827,-0.70343614,-1.3012767,1.2038827,1.3049245,0.0,0.0,0.3335476,0.67101717,0.36940575,0.74971914,-0.665617,0.0,0.0,-2.7353764,0.7262349,0.37113428,0.3160715,-1.922077,0.0,0.0,3.2214403,-2.30425,-0.52610636,-0.7077098,1.3914704,0.0,0.0,1.4821649,4.176891,-0.6201446,-0.9955704,8.921921,0.0,0.0,-1.6528964,-0.91404319999999994,4.3038607,-3.1202734,2.041483,0.0,0.0,2.428925,1.0052681,1.3057351,1.1247039,-0.113636255,0.0,0.0,1.4473557,-0.6827414,0.40420294,-0.9278238,0.049614906,0.0,0.0,-0.058317184,1.3324499,-3.9326847,-0.5849302,-2.7663171,0.0,0.0,0.12841225,-0.22835732,-0.3553629,-4.2226133,-0.15833378,0.0,0.0,0.44214725,-3.3104837,-2.2688627,-2.8324664,-2.5026202,0.0,0.0,1.731801,-1.159364,4.228282,-2.2560477,3.5165548,0.0,0.0,4.602754,1.1674643,1.8069267,-3.666097,0.8069873,0.0,0.0,-0.12507439,1.8957853,1.7463684,-3.268236,-2.8675437,0.0,0.0,0.27269125,4.946244,-1.112318,-3.081566,0.062203407,0.0,0.0,-0.32194257,-0.37356615,-2.050972,3.3812165,1.313591,0.0,0.0,-0.042897463,-2.9483855,3.0715227,-1.3444781,3.8220882,0.0,0.0,-3.2339334,1.7464876,3.6583066,-2.2603154,-1.3848722,0.0,0.0,-0.9176731,4.4421315,1.8209457,-2.4403155,0.72124004,0.0,0.0,-0.103724,1.8344164,-2.314502,4.9435377,0.38950443,0.0,0.0,1.3519287,0.729692,-2.4448514,-0.0172019,-0.14948249,0.0,0.0,1.176095,-3.400731,-1.5249789,0.28131008,-2.2304952,0.0,0.0,-0.43863654,1.0255814,0.5927205,-3.406614,2.3841858E-05,0.0,0.0,3.0180573,2.0899773,-0.04797578,-0.614202,-0.9391725,0.0,0.0,1.0232806,-4.658145,1.079452,4.027176,-5.4747524,0.0,0.0,4.726732,1.0355473,3.746879,-3.9210796,0.5323887,0.0,0.0,-2.8586268,3.471613,-2.5517106,1.8455267,2.5651097,0.0,0.0,-0.9430289,3.6374688,-6.815803,-3.4190953,-1.303935,0.0,0.0,-3.419304,-0.24488568,1.3132572,3.7638187,5.025089,0.0,0.0,-1.4009953,-0.6564915,-1.1221647,1.7548084,-3.05233,0.0,0.0,-0.37102103,3.3153176,-1.62974,-1.3812721,-1.7586648,0.0,0.0,-3.223759,0.6726265,1.5800238,-5.9356747,0.40096045,0.0,0.0,0.39618015,1.9396186,-1.2218118,0.4246235,2.2396564,0.0,0.0,-1.5553594,-1.6692698,-0.4095137,-0.99898577,-1.7201006,0.0,0.0,-0.038540363,-0.06095767,1.8040538,2.7749777,0.08010864,0.0,0.0,-2.9137135,0.31836033,-0.32562613,1.0082364,3.1187415,0.0,0.0,-1.3466299,3.346455,0.5021095,0.75802803,-0.6030917,0.0,0.0,0.1723051,-0.84860325,3.7097573,0.048029423,0.31182766,0.0,0.0,0.54403543,-0.9126425,3.369236,1.0929465,-1.1368752,0.0,0.0,-0.45457482,-2.479285,3.7763476,-1.4681101,2.2996306,0.0,0.0,0.13077259,-0.8758664,-2.1995187,4.5024037,-1.4113069,0.0,0.0,-2.624929,0.69612265,-0.079125166,3.101039,-5.600679,0.0,0.0,0.1376152,-1.7812371,-2.1072984,-0.1401484,2.2389412,0.0,0.0,0.65318346,-0.3856659,2.3223639,1.0862827,2.0452023,0.0,0.0,1.2748837,-5.295825,2.6832342,-1.8801987,0.06815195,0.0,0.0,0.27515888,-2.049172,-1.0389507,0.26823282,-2.0157456,0.0,0.0,0.17699003,-0.15324354,1.5652299,-3.4677207,-1.9217432,0.0,0.0,2.8760552,4.7480464,-0.13907552,-1.6333461,-3.2749832,0.0,0.0,-4.947013,-0.00042915344,-0.7684171,2.1862626,-2.6420057,0.0,0.0,2.3928523,-1.0042369,0.35083294,-0.6669164,4.9967647,0.0,0.0,1.506257,0.3121376,-0.22040606,-1.9109488,4.179895,0.0,0.0,-0.38506985,-0.98576546,-2.5093496,-2.1719575,4.4194818,0.0,0.0,0.8365631,0.2696514,-4.0386915,8.91062,-2.1065652,0.0,0.0,-0.38024783,1.5426517,-1.875484,1.1467934,0.6857157,0.0,0.0,1.5254378,2.5730968,0.3173709,-1.7458856,-1.0391712,0.0,0.0,-0.21341443,-1.1627257,5.055511,-1.490736,-1.7952979,0.0,0.0,-2.433449,1.1039257,-1.1827826,2.143371,1.2765527,0.0,0.0,2.6418567,2.537775,-0.20142794,-2.3448467,-0.08787513,0.0,0.0,-0.60353875,-2.0310163,2.8514981,-2.186191,0.2524376,0.0,0.0,0.0,-0.55396557,-1.8840134,2.1610618,0.23664236,0.0,0.0,0.0,-0.49383044,1.257205,-1.0914624,5.948603,0.0,0.0,-3.9046943,-0.24759173,0.68758726,0.6290078,-0.86856484,0.0,0.0,-0.47931075,0.31678677,-0.9586215,-2.351582,1.6137123,0.0,0.0,1.9008994,0.5845666,-0.18465519,2.1154404,-1.2198806,0.0,0.0,-1.9378245,0.981164,2.9947758,-0.40084124,-0.60971975,0.0,0.0,2.526772,2.3990154,-1.6950607,-0.37038922,-0.6468177,0.0,0.0,2.2916436,-0.41785836,1.9066095,-0.9684861,0.31814575,0.0,0.0,-0.38471818,-2.257204,-0.24684668,0.7185817,-0.44881105,0.0,0.0,2.7501345,1.5291214,-0.12114644,0.27657747,4.573083,0.0,0.0,-0.34357905,-1.0296106,2.8418303,-1.4734387,-1.08217,0.0,0.0,-1.4330328,3.326702,-1.5813053,2.4039268,-1.6955137,0.0,0.0,2.6419997,-0.29437542,-1.1612177,-0.9606302,0.76692104,0.0,0.0,-0.92228055,-0.5289972,0.40553808,1.0467172,1.4395714,0.0,0.0,1.268053,-1.2882829,-1.2617826,-0.36313534,-1.1920929E-05,0.0,0.0,0.8087158,-0.74748397,-0.51710606,0.050592422,-1.6163707,0.0,0.0,2.2171974,1.3633013,0.88505745,-0.44395924,0.38915873,0.0,0.0,0.7421732,-2.164024,-0.6249547,0.49170256,1.330924,0.0,0.0,1.8276215,-3.7418962,-0.16918182,-1.6335607,3.2712817,0.0,0.0,-0.27388334,-1.4873505,1.3311028,0.32186508,1.187563,0.0,0.0,1.5490055,0.38007498,2.4263024,2.8452754,0.072169304,0.0,0.0,-1.202029,0.77239275,-0.66464543,7.954848,11.390042,0.0,0.0,0.0,-1.1143088,0.7458925,-2.6415884,1.5469074,0.0,0.0,-1.0053992,-1.5330911,-0.0045597553,1.4557958,-0.87254643,0.0,0.0,6.013894,-1.7818928,4.692507,-0.15436411,-2.3941398,0.0,0.0,0.7980466,-0.14570355,-0.9501517,-0.35152435,-1.7026961,0.0,0.0,0.09763241,2.7839303,0.46839714,2.5346518,0.5634308,0.0,0.0,0.29872656,-0.4969418,-1.8788815,-1.4414608,0.17114878,0.0,0.0,3.7738562,-0.48470497,0.50570965,-1.0950983,-0.8422494,0.0,0.0,2.5025964,-1.2342095,0.17567873,-1.118505,2.03588,0.0,0.0,0.25382042,1.4689445,-2.769655,0.29258728,0.64935684,0.0,0.0,-0.31828284,3.1146884,-1.9079089,-0.76687336,0.42123795,0.0,0.0,1.4759183,-0.8296311,-3.6683738,-0.89779496,-0.8819103,0.0,0.0,3.3839464,-1.355809,-0.67424774,-0.3431797,-0.4202068,0.0,0.0,5.1071286,-1.6111851,2.7553082,-3.7748635,-0.10545254,0.0,0.0,0.9307027,3.2567143,0.36646128,3.3054829,-5.6652904,0.0,0.0,0.06824732,0.7778883,0.015223026,-1.3890386,-0.100415945,0.0,0.0,0.0238657,-1.9416988,1.1707544,1.8517494,-2.2788823,0.0,0.0,-0.31392574,0.22273064,-1.533711,-1.9679844,2.3335576,0.0,0.0,0.5650997,-1.2474895,0.1390338,1.8596768,-0.17067194,0.0,0.0,0.5261421,-2.4097264,2.1547437,-0.94745755,2.5633454,0.0,0.0,1.2564182,0.2658844,1.0547757,3.545332,-1.6560853,0.0,0.0,2.490747,-2.024001,-0.0027060509,-1.5990794,-1.9913614,0.0,0.0,1.0996342,1.3944387,-3.1097054,-1.9466937,1.0985851,0.0,0.0,-0.017929077,-0.015336275,1.878047,1.0725021,-0.24416447,0.0,0.0,-2.0962,2.761674,1.688087,-0.014531612,5.6079865,0.0,0.0,-0.4789114,3.0435205,-1.8726647,-1.9274712,1.8946409,0.0,0.0,1.4188409,-1.6365528,-0.06161332,-0.2383709,1.3976097,0.0,0.0,-3.1180024,-1.1770725,-0.89067817,-1.570636,1.6759992,0.0,0.0,-0.7777333,-0.6437957,-0.88722706,3.0088305,0.97204447,0.0,0.0,9.791481,3.983879,2.0799518,-0.33547878,2.1800518,0.0,0.0,1.5904427,0.63022375,-3.2291174,2.0074964,-0.63500404,0.0,0.0,1.1920929E-05,0.22126436,-0.5207181,-0.82286596,-0.5488217,0.0,0.0,-1.1920929E-05,-1.8180013,-2.1317005,-0.5129516],"LII-US^P_PRICE_RETURNS(2,20201231,20240104,D,KRW)":[0.72797537,0.0,0.0,0.0,-2.4691403,0.51949024,1.7705321,1.8594265,-1.3079226,0.0,0.0,0.6900549,3.5076022,-1.0866225,1.5208483,-0.9529352,0.0,0.0,0.4001975,0.046277046,2.5256753,1.1578798,0.32180548,0.0,0.0,-1.1625826,0.6191373,0.75917244,-1.4531195,-3.5001278,0.0,0.0,2.5720835,-2.1361053,-2.4076939,1.0522366,1.0362148,0.0,0.0,3.075266,0.09753704,-0.19986033,1.8382192,0.3082633,0.0,0.0,-0.50133467,-0.76470375,1.5755296,-1.0778129,0.9801507,0.0,0.0,-0.9754181,-0.43088198,0.89769363,-3.245592,0.5367875,0.0,0.0,0.78994036,1.1062741,0.9439945,-3.1244874,1.7660141,0.0,0.0,3.8979769,-0.079768896,0.89013577,-0.44388175,1.3810396,0.0,0.0,2.5964737,-1.0383606,0.6213069,-0.52613616,-0.5767882,0.0,0.0,0.5345106,-0.4656136,1.9224524,1.8127441,2.4827242,0.0,0.0,-0.98439455,0.17043352,-1.6330957,1.6617894,1.1920929E-05,0.0,0.0,1.6720891,0.33322573,-0.28513074,-0.21307468,2.4323344,0.0,0.0,-0.081938505,0.20998716,-1.7999172,0.2251625,1.5035272,0.0,0.0,0.62299967,-0.8091867,0.29889345,0.30282736,-0.1388669,0.0,0.0,-0.99811554,1.7193556,-1.9562662,2.431476,-1.3451993,0.0,0.0,2.4318218,0.28988123,0.78223944,-0.24741292,1.296258,0.0,0.0,0.90391636,-1.5010178,-2.5517464,3.9693832,0.7694125,0.0,0.0,-0.17002821,-2.7240932,-0.40863752,1.4347553,-0.5708575,0.0,0.0,0.023579597,0.07323027,0.06997585,0.20800829,0.667572,0.0,0.0,-0.38106441,-0.7036686,-0.34891367,-1.0846496,0.18100739,0.0,0.0,-0.39815307,0.3603816,-0.9913802,0.07869005,-0.30996203,0.0,0.0,-1.0218441,0.06587505,-1.5329361,0.26863813,-1.2333572,0.0,0.0,2.5497913,-0.50786734,0.13110638,1.0262966,-0.51884055,0.0,0.0,2.2790432,3.1100154,0.6191373,-0.7438898,0.47177076,0.0,0.0,-0.29073954,-0.74329376,3.3139348,-2.9257655,0.54029226,0.0,0.0,-0.041294098,-2.0194113,-7.4128866,1.6305923,-0.021117926,0.0,0.0,0.48006773,2.9109597,-1.2070119,-1.7830491,1.5177846,0.0,0.0,2.4566054,1.0325909,-1.0714233,1.3252378,-1.0265291,0.0,0.0,-0.2268374,0.96423626,-1.5374422,0.3022194,1.1370182,0.0,0.0,0.46759844,1.8313766,2.1095872,-0.5892575,0.5284071,0.0,0.0,-0.37300587,-0.8939028,-3.1153858,2.0046115,1.341176,0.0,0.0,-1.1961997,-0.9033978,0.4549384,-0.5382836,1.3585091,0.0,0.0,0.36833286,-0.7910609,-0.3174603,0.43456554,-1.0373533,0.0,0.0,-0.047540665,-2.3050308,1.928544,-0.60518384,-1.3595402,0.0,0.0,0.37622452,-2.7402997,-0.30750632,-0.4657209,-1.277417,0.0,0.0,0.3531456,-0.31605363,-0.07844567,1.003468,0.091552734,0.0,0.0,-0.10415316,-1.2923241,-0.5147517,-1.9218683,1.5001774,0.0,0.0,-0.4606843,1.1029124,-0.46455264,2.1939874,-2.6002347,0.0,0.0,0.10507107,1.1627913,0.7938862,1.993835,-0.38138032,0.0,0.0,1.7154813,-1.9856751,0.20986795,0.12435913,0.4873395,0.0,0.0,-3.2437027,-0.5742252,-1.6505182,0.22500753,0.36876202,0.0,0.0,1.9240618,0.7272005,-1.2755156,0.4267335,0.60424805,0.0,0.0,-0.37540197,2.1407485,0.22559166,0.6585717,2.5744915,0.0,0.0,-1.6902983,2.278781,0.45936108,-1.101762,1.886332,0.0,0.0,-0.39776564,0.09673834,-1.2074828,0.3160715,-0.11814833,0.0,0.0,1.4423966,-4.472905,-2.987957,2.897215,1.7849565,0.0,0.0,3.9866686,-0.31460524,1.1807442,-1.56129,1.7753482,0.0,0.0,-0.20026565,-2.0033836,-0.33231378,0.7009387,-4.0752707,0.0,0.0,-0.6286621,2.1291494,-0.21650791,0.4877329,-0.113636255,0.0,0.0,1.5778184,0.66860914,0.9819746,-0.55193305,0.3868699,0.0,0.0,-2.90851,0.51949024,-1.7999828,0.4377365,-1.2726665,0.0,0.0,0.07275343,0.534606,-1.2192905,-1.8513978,-3.1870246,0.0,0.0,0.44214725,0.28505325,-0.5817354,-2.3376286,-1.0423005,0.0,0.0,3.070426,-1.4494479,-3.1237125,-0.56485534,2.7228594,0.0,0.0,1.5721798,-2.2389114,-1.8465757,-1.1751771,-1.4330566,0.0,0.0,1.0450602,1.3571262,0.72181225,-3.2447755,-1.0874629,0.0,0.0,-0.80281496,1.6547441,-1.4037609,-3.540796,-0.4089713,0.0,0.0,-0.32194257,0.01924038,-1.00528,3.4383774,3.2773376,0.0,0.0,1.0191321,0.22102594,2.9896975,-0.4766047,-0.6915152,0.0,0.0,-2.892232,-1.7023146,3.4318924,-2.7329862,0.41487217,0.0,0.0,3.5548925,2.0589232,-0.22452474,-1.0051072,1.3602257,0.0,0.0,-0.02899766,0.46309233,-4.912555,-0.14578104,-0.44378042,0.0,0.0,1.5882373,1.5690804,-0.9881437,-3.209114,1.9799948,0.0,0.0,-0.28773546,0.043213367,-0.6459832,-0.46857595,-0.6832838,0.0,0.0,-2.3716867,-1.6139686,1.1463404,-3.1308413,2.3841858E-05,0.0,0.0,-0.10282397,3.8345098,1.6788244,0.8259654,-2.1207929,0.0,0.0,-2.3646176,-6.1520395,1.0081290999999999,0.22217035,-5.627078,0.0,0.0,2.3430228,-0.1956284,2.7104378,-3.7547886,0.14615059,0.0,0.0,1.56008,0.37939548,-3.2116413,5.0588965,1.4017105,0.0,0.0,-2.8884232,-0.5385995,-6.6768765,2.8805017,-0.18345714,0.0,0.0,-1.6649127,-1.4220774,1.6702294,1.7295957,0.5925894,0.0,0.0,-1.4009953,-1.3496101,-1.0100543,4.6595454,-2.1815956,0.0,0.0,0.4033208,2.2039533,-2.051562,-1.5271962,-1.4239728,0.0,0.0,-0.7817924,-0.8203447,1.2834787,-5.9530554,0.20172596,0.0,0.0,0.39618015,0.3251791,1.0567427,5.586636,2.48518,0.0,0.0,-1.0531127,-0.65904856,1.8181801,1.9116402,2.5212169,0.0,0.0,-0.038540363,2.5751472,0.48687458,0.06895065,-1.6285717,0.0,0.0,0.9656906,0.7453561,-0.57514906,-0.8169532,2.4880767,0.0,0.0,-2.4966836,3.2743692,0.47194958,1.6047597,1.4087677,0.0,0.0,-1.3976276,-0.42123199,1.6051173,2.2298217,2.0752072,0.0,0.0,2.405429,-2.0218074,2.426529,0.16498566,-1.0673523,0.0,0.0,1.6586542,-1.5503585,3.0964136,0.1568079,4.12184,0.0,0.0,2.1045804,0.30237436,0.37087202,0.639081,-2.7747273,0.0,0.0,-2.2764444,-1.1339009,1.2684822,0.4527092,-4.173917,0.0,0.0,1.7186522,-0.6719768,-1.1569381,4.983866,-0.6311953,0.0,0.0,0.65318346,1.6777396,4.115927,-0.2603054,0.12407303,0.0,0.0,1.7814994,-3.8375735,-0.2348721,0.0972271,-2.6364446,0.0,0.0,0.8835435,-4.4780135,-0.8663237,-2.5689662,0.05646944,0.0,0.0,-0.20290017,-0.25093555,5.92525,-3.9036453,-0.4983902,0.0,0.0,2.734983,3.4235716,-1.6773462,-2.6781738,-3.614372,0.0,0.0,1.429677,1.6877174,-2.0432234,-1.237464,-1.5632808,0.0,0.0,3.766632,1.7343879,-4.5993624,-0.69139004,5.417812,0.0,0.0,1.2522697,3.114605,-1.043731,-3.4487128,4.648638,0.0,0.0,-1.4209092,-0.017654896,-1.3779819,2.4089694,-0.9967625,0.0,0.0,0.11332035,2.0929575,-5.148119,12.446308,-1.8143594,0.0,0.0,-1.3603628,1.8052697,-1.169157,0.43122768,1.4418244,0.0,0.0,0.54365396,-0.1445055,-0.32758713,-1.7458856,0.012695789,0.0,0.0,-1.5514255,-0.69889426,-0.7478893,1.5604496,-0.83442926,0.0,0.0,-2.8374016,0.46497583,1.1008263,0.4689932,-2.2574008,0.0,0.0,1.4088154,2.2908807,-3.5504878,-3.3957362,-0.5753994,0.0,0.0,-0.9574652,-1.2188077,0.85207224,-3.0149877,0.9954691,0.0,0.0,0.0,-0.8105457,-1.7378688,1.3115883,-1.1732221,0.0,0.0,0.0,1.4001489,0.44578314,-3.2761633,3.534472,0.0,0.0,-1.1884928,1.3906956,2.4991155,-0.6690264,-0.17982125,0.0,0.0,-0.47931075,0.13258457,-4.3423414,-4.077649,3.0719042,0.0,0.0,2.0946264,1.9699216,-1.0027528,0.120449066,0.4114747,0.0,0.0,-1.9171417,6.6915154,2.8555036,3.0274034,-0.6961942,0.0,0.0,-0.46656728,-1.6815424,0.2834201,-0.14394522,-0.75789094,0.0,0.0,3.3199549,-1.1381328,1.650095,0.5081296,2.1071076,0.0,0.0,-0.38471818,-5.4960966,0.43343306,-0.15496612,-0.859195,0.0,0.0,2.1699548,0.73040724,-1.0202885,0.71071386,1.5884876,0.0,0.0,-1.3030231,-0.8829534,2.0255089,-2.542895,-2.2013128,0.0,0.0,-2.1721482,2.2203445,-2.8997004,2.1364331,-1.3836265,0.0,0.0,2.878511,0.028395653,-2.0239055,-1.8370807,0.5024195,0.0,0.0,0.008761883,0.4118681,0.65478086,0.20717382,2.6423573,0.0,0.0,-0.4721284,-3.9387167,-1.3318002,0.53224564,-1.1920929E-05,0.0,0.0,0.79420805,2.6680112,2.0358443,0.49415827,-1.6394258,0.0,0.0,1.4330387,2.150035,2.2889495,1.5890479,0.057649612,0.0,0.0,-0.14186502,-0.9596467,-0.42456388,9.140277,0.63283443,0.0,0.0,0.18445253,-0.0072419643,0.27846098,-2.7243555,1.3704538,0.0,0.0,-0.32148957,0.036633015,2.4146795,0.56022406,0.4523039,0.0,0.0,-0.66648126,-1.8232763,1.9780517,1.767385,-2.0719469,0.0,0.0,-3.0998886,-2.3671567,-0.1886785,1.567936,1.3793468,0.0,0.0,0.0,0.1948595,-1.7767549,2.2779703,4.113221,0.0,0.0,-0.9978056,1.7136574,2.3502588,-0.9264171,-1.4440656,0.0,0.0,0.2773881,0.24434328,-0.4782796,0.84234476,0.068330765,0.0,0.0,0.7980466,0.226295,1.3318539,0.08484125,0.3100872,0.0,0.0,1.2117386,1.9804358,0.13040304,1.6265392,0.95359087,0.0,0.0,-0.4340291,-0.4969418,-1.8695235,-0.8396387,0.848341,0.0,0.0,1.5373468,-0.20035505,1.7843962,-0.24459958,-0.99706054,0.0,0.0,1.3401985,-0.8050859,-1.1014163,-0.3405094,0.7592797,0.0,0.0,0.001847744,0.14259815,0.6783247,6.3504577,1.8838406,0.0,0.0,0.92886686,2.7886033,0.53573847,0.28475523,0.3418684,0.0,0.0,1.1379004,0.7926345,-1.4563203,-0.017553568,0.49539804,0.0,0.0,0.8844137,-0.8828461,-0.19336343,-3.6732018,-1.2848854,0.0,0.0,0.14543533,0.19556284,4.410982,-3.2158673,1.0586262,0.0,0.0,0.5317569,2.2254825,0.877893,0.7912159,1.2502432,0.0,0.0,0.06824732,-1.5072644,1.3664365,2.0795107,0.3938079,0.0,0.0,1.0840297,-1.8445432,-1.7041802,0.34474134,-1.2220025,0.0,0.0,0.19885302,0.0063300133,-0.6561816,-0.7144928,1.4860392,0.0,0.0,1.477468,-3.0106664,2.533245,1.2499928,-1.2240112,0.0,0.0,-1.49557,-1.4803171,3.5437346,-1.0492206,0.39662123,0.0,0.0,1.6353607,0.5706191,1.3151765,-1.4209032,-3.073448,0.0,0.0,2.339518,0.29369593,-4.7039986,-0.6426692,-2.825904,0.0,0.0,0.46292543,-1.9933939,-1.3257682,6.3531756,-0.1260817,0.0,0.0,1.4883876,1.3766646,3.9622188,-1.292175,-0.3174603,0.0,0.0,-2.387303,2.455628,0.8963585,-1.6143858,2.7681828,0.0,0.0,-0.29204488,3.3569098,-2.4468303,0.058043003,0.12341738,0.0,0.0,0.053966045,0.55778027,1.0391235,-0.2383709,1.976502,0.0,0.0,-1.2103856,-3.3827186,-0.36135316,1.4089227,4.103625,0.0,0.0,0.2828598,-1.0382116,1.407361,0.93877316,-0.922966,0.0,0.0,2.7495623,0.6150007,-1.3741136,2.6375175,-0.49974322,0.0,0.0,-0.75644255,1.4909625,-1.7590046,2.2401094,-0.10172725,0.0,0.0,1.1920929E-05,-0.1482606,0.5962372,-0.59922934,0.03129244,0.0,0.0,-1.1920929E-05,-0.47184825,-2.1949768,0.55110455],"MSFT-US^P_PRICE_RETURNS(2,20201231,20240104,D,KRW)":[0.33382177,0.0,0.0,0.0,-2.5005102,0.6052017,-2.7675688,3.0067444,0.8267045,0.0,0.0,-0.27920604,-0.9474218,0.22133589,-1.2738705,-0.046426058,0.0,0.0,0.4001975,1.6992927,3.4056425,0.093996525,0.8791208,0.0,0.0,1.3542056,1.7624736,0.059616566,3.9869785,-2.99955,0.0,0.0,3.1166434,0.057959557,1.1712193,-0.06785989,0.56619644,0.0,0.0,-0.2715528,0.26675463,-1.2372315,0.68775415,0.20450354,0.0,0.0,-0.50133467,-0.6665349,1.1243463,-0.14535189,-1.3128757,0.0,0.0,-2.2892773,-0.5108416,0.69355965,-2.7610958,2.918613,0.0,0.0,1.9623041,-1.2473643,-3.0183733,0.06213188,2.2296429,0.0,0.0,-1.1813045,3.4360647,-0.3594041,1.4104962,-0.77888966,0.0,0.0,-0.15711784,0.6337285,-0.22890568,-3.2259762,0.4570961,0.0,0.0,2.2355318,0.7897496,-0.53701997,-1.3685882,1.4315844,0.0,0.0,-0.32616258,-1.2668729,1.5292645,2.79994,1.1920929E-05,0.0,0.0,2.3869276,-1.1874139,0.50787926,1.4631152,1.3701916,0.0,0.0,0.34902096,1.0889769,-1.934284,1.6252875,0.36096573,0.0,0.0,-0.68704486,-0.62327385,1.4607072,-1.4144897,1.5885115,0.0,0.0,-0.2589941,-0.1003325,-2.5922716,-1.2286484,0.2387762,0.0,0.0,0.905633,-1.7210245,-0.5327046,1.5798926,0.7204294,0.0,0.0,-2.746272,0.13438463,-2.5028229,2.1156669,2.0389318,0.0,0.0,-0.6541014,-1.2409091,0.24682283,1.521039,-0.97522736,0.0,0.0,2.306366,-0.07933378,-0.54103136,-0.778085,-0.09345412,0.0,0.0,-0.38106441,-1.36801,0.6284237,-0.616163,2.3240924,0.0,0.0,0.8869171,-0.3723085,0.51648617,1.4711618,-0.20551682,0.0,0.0,1.3244271,-0.5709231,-0.35701394,2.5607228,-0.39191246,0.0,0.0,1.4480472,0.8471489,0.41018724,0.2903819,-1.2522936,0.0,0.0,1.6254187,0.84540844,-0.39650202,0.87269545,2.40798,0.0,0.0,-0.29073954,-0.17312169,1.5715957,-0.30891895,0.54620504,0.0,0.0,-0.40108562,1.1784434,0.81664324,-1.1345088,-0.27467608,0.0,0.0,-0.61775446,1.0667324,1.0555744,1.3407588,1.3084769,0.0,0.0,0.14145374,-1.2803435,0.27046204,-0.60444474,-0.22535324,0.0,0.0,0.042283535,0.55793524,-0.6165564,1.0638237,-0.15621781,0.0,0.0,-0.21160841,-0.17798543,0.7618189,1.4115095,1.732099,0.0,0.0,0.5975723,0.09673834,-1.2571514,2.7457476,2.8583407,0.0,0.0,-0.4095614,-1.3433754,-0.0046670437,-0.7633865,0.09934902,0.0,0.0,1.0919333,-1.1938751,-0.21489859,0.1454711,-0.38644075,0.0,0.0,-0.047540665,-0.20242333,0.7658005,-0.7483244,-0.5393505,0.0,0.0,1.0213137,0.50503016,1.6474366,0.24243593,-1.4887393,0.0,0.0,-1.8574715,0.16989708,1.282227,0.3794551,0.014901161,0.0,0.0,-1.7053664,-3.0061424,-0.042140484,-0.5518019,2.9582262,0.0,0.0,-2.0719528,1.9871116,1.8138647,0.4502058,0.3443718,0.0,0.0,-0.21027327,-0.11302829,0.782907,1.5445471,0.1054883,0.0,0.0,1.4524341,-0.44583678,-0.6383538,1.3523221,-0.5360007,0.0,0.0,-1.0655999,0.57365894,4.47917,0.28368235,2.1452427,0.0,0.0,-0.0070273876,0.973928,0.8629918,0.8243084,0.09820461,0.0,0.0,0.099051,-0.8057833,-1.2151122,0.48850775,1.187563,0.0,0.0,-0.311476,1.1650562,0.2840042,0.47655106,0.93939304,0.0,0.0,-0.9768486,-0.24276972,-0.20945072,0.3160715,-2.1855414,0.0,0.0,2.0824313,-2.2099733,-0.8729279,-0.47074556,-1.6123474,0.0,0.0,1.2369156,2.359581,-0.29457808,-0.68089366,3.4513354,0.0,0.0,-0.9837866,-3.0907094,2.1630883,-3.036338,-0.59109926,0.0,0.0,-0.3814876,2.4916291,1.7246485,0.11008978,-0.113636255,0.0,0.0,2.340114,-0.24966002,0.07017851,-0.5767524,-0.88412166,0.0,0.0,-0.21144152,-1.5332818,-3.609258,-0.44618845,0.09262562,0.0,0.0,-0.122499466,-0.14601946,0.69351196,-4.4655323,1.7502427,0.0,0.0,0.44214725,-2.6302576,0.3509879,-0.52027106,-1.7027617,0.0,0.0,0.27834177,-2.4472415,2.7763844,1.4725208,3.0432343,0.0,0.0,0.88237524,-0.7138729,1.5222073,-3.8195014,0.7613659,0.0,0.0,-1.331079,0.9550929,2.0768285,-2.8373063,-2.260226,0.0,0.0,-0.6350696,2.6024818,-0.3079474,-2.9606342,-1.0706484,0.0,0.0,-0.32194257,-0.010061264,-2.5158226,5.8886647,0.8561611,0.0,0.0,0.5521774,-1.2851834,2.0982265,-1.540941,-1.2713671,0.0,0.0,-2.7633429,-0.28708577,4.5858264,-1.7168283,-1.6374171,0.0,0.0,-0.47087073,3.9202452,1.9191384,-1.4428735,1.1990786,0.0,0.0,0.2988577,1.800859,-1.8627942,1.9575834,-0.13811588,0.0,0.0,3.0377984,0.88734627,-1.3275981,-1.5652716,0.64156055,0.0,0.0,1.7141104,-1.4366865,-3.2197177,0.7317424,-1.0237098,0.0,0.0,-3.311962,-0.8692026,1.2824655,-2.9619932,2.3841858E-05,0.0,0.0,1.0446429,1.8975973,0.3066063,-1.7199337,-2.3789942,0.0,0.0,3.3258796,-3.6672175,6.0426354,2.8167844,-5.4162083,0.0,0.0,3.2592297,-0.74989796,2.7883172,-4.3554726,-0.43617487,0.0,0.0,-3.5923898,2.0474315,-3.4156442,-0.96592903,1.91046,0.0,0.0,0.14942884,1.3153791,-5.1898956,0.51498413,-0.98260045,0.0,0.0,2.8613925,-0.22966862,1.0131836,1.4677048,1.8885493,0.0,0.0,-1.4009953,-0.61787367,0.20231009,2.0067692,-2.3911297,0.0,0.0,-0.4703343,2.6069045,-1.0668039,-1.8440306,-3.5441399,0.0,0.0,-3.0941367,1.1012554,3.3017397,-3.0363202,1.2001395,0.0,0.0,0.39618015,2.550292,0.064218044,2.5986195,3.1329632,0.0,0.0,-1.9376516,-3.4044504,2.7150393,-1.3786852,0.98900795,0.0,0.0,-0.038540363,1.5252113,1.7573237,0.30944347,-0.22583604,0.0,0.0,-0.9108782,-3.4950435,-0.7731259,0.9420395,2.1209717,0.0,0.0,-1.619333,1.7745018,1.0134459,0.58380365,-1.3006926,0.0,0.0,-0.53085685,-3.1219244,7.142055,1.781106,1.5274286,0.0,0.0,-0.5989015,-1.0981619,3.2287478,0.4024148,-1.1516094,0.0,0.0,-0.2973497,0.5560279,2.8972268,-1.3043523,1.656878,0.0,0.0,0.53441525,0.17752647,-0.09151101,0.38815737,-1.0008574,0.0,0.0,-1.9655049,0.026345253,-0.5131185,0.5896926,-4.1431484,0.0,0.0,0.35641193,-1.1200964,-1.2459636,0.886333,-1.1150956,0.0,0.0,0.65318346,-1.0793746,2.84729,-0.090271235,2.2976995,0.0,0.0,0.82809925,-5.9872093,1.3482332,-2.516055,-0.6615877,0.0,0.0,0.31678677,-1.1489213,-1.0995626,2.079153,-1.4167249,0.0,0.0,1.3676286,-1.1231661,3.2982945,-1.5527368,-2.4956942,0.0,0.0,3.3662558,3.0813694,-1.029551,-1.5079021,-4.401702,0.0,0.0,-2.1302938,-0.0913322,-0.5748868,4.237795,-2.5850654,0.0,0.0,4.390013,-0.4765153,-0.60653687,0.34708977,3.0002236,0.0,0.0,2.1152377,0.910902,-8.140659,-2.6284516,4.359746,0.0,0.0,-1.3848603,-2.2131264,-3.509605,-2.2183776,2.9878497,0.0,0.0,1.6214728,-0.7295966,-3.3323288,9.237933,-2.6563525,0.0,0.0,-1.6976595,-0.45320392,0.7406831,1.0508299,-0.10089278,0.0,0.0,1.4258742,1.3656378,0.6794572,-1.7458856,-0.37881136,0.0,0.0,-1.0864377,-1.592809,5.5302143,-1.6144812,0.14111996,0.0,0.0,-2.444744,-0.040900707,-0.09433627,0.9603381,-2.0496905,0.0,0.0,3.3474565,1.6958833,-0.6762862,-2.6765049,-1.4521003,0.0,0.0,-2.0298183,-0.46503544,0.78196526,-3.2804549,0.5997777,0.0,0.0,0.0,-1.4892101,-1.3485968,2.552116,-0.49375296,0.0,0.0,0.0,0.42134523,-4.3404636,-3.1202197,1.1107802,0.0,0.0,-1.0280848,0.8548975,3.1562448,1.13374,-0.06443262,0.0,0.0,-0.47931075,0.7446766,-1.991874,-2.0705998,3.8517475,0.0,0.0,0.9824276,-0.22261143,-0.8844912,2.9834867,0.11329651,0.0,0.0,-2.5178373,2.4756312,1.9562006,3.7489772,-1.633954,0.0,0.0,1.2761116,4.4184804,0.07493496,-1.1542082,0.18680096,0.0,0.0,4.106462,-0.3032446,0.19910336,-2.457291,-0.42626262,0.0,0.0,-0.38471818,-1.9865632,0.22063255,0.69066286,-1.5977204,0.0,0.0,1.7811894,-0.27697086,-1.262927,1.3796926,0.58277845,0.0,0.0,0.24784803,-0.8605361,1.5052915,-0.4761994,-1.3255358,0.0,0.0,0.41251183,3.4392834,1.200819,4.8039317,0.32573938,0.0,0.0,-1.9818425,0.64229965,-0.7907808,-0.32031536,2.3127675,0.0,0.0,-0.9492338,-0.60355663,2.200842,0.989902,1.7071605,0.0,0.0,0.7461786,-0.05158782,-1.3989568,3.2262564,-1.1920929E-05,0.0,0.0,-0.7127404,-2.089119,0.5024791,1.0561228,-2.1354556,0.0,0.0,1.8814325,0.41844845,0.5663395,-1.0207355,0.2853632,0.0,0.0,-0.92120767,-2.444005,7.5815916,3.3379078,0.81977844,0.0,0.0,-0.5532801,0.23468733,-0.6388664,-0.81545115,1.7157197,0.0,0.0,-0.7489741,-0.34262538,1.8064857,-0.6070137,0.25970936,0.0,0.0,0.33494234,0.86108446,0.87145567,1.1816382,-0.6220639,0.0,0.0,0.24949312,-2.256459,-0.09459257,4.527676,2.0230293,0.0,0.0,0.0,-0.4633546,-0.68305135,0.84860325,-0.37294626,0.0,0.0,0.35278797,-0.67273974,-3.4127593,0.5774975,-0.45824647,0.0,0.0,1.2692928,-0.5668402,1.4679551,3.3510923,-2.3180783,0.0,0.0,0.7980466,-1.385057,-0.4572749,2.1157742,-0.6685555,0.0,0.0,-1.7583966,1.3491988,0.9074807,0.5554676,1.6385674,0.0,0.0,-1.4756978,-0.4969418,-0.17173886,1.093638,-0.8714974,0.0,0.0,-1.4890432,-0.78110695,1.0307193,0.4601121,0.10445118,0.0,0.0,0.19335747,3.4832716,-0.827086,-1.987958,0.1756072,0.0,0.0,0.10430813,1.3512611,-3.8203478,-1.849097,2.2610903,0.0,0.0,-0.91450214,0.84769726,-1.5209854,-0.20270348,1.1461258,0.0,0.0,0.44167042,-0.50768256,-1.1678338,0.24007559,0.0890851,0.0,0.0,1.3857722,-0.6727636,0.21865368,-0.7361412,-0.39417744,0.0,0.0,2.0444632,-0.35700798,1.7306447,-3.4060597,1.1467814,0.0,0.0,0.06788969,1.363039,0.21795034,-0.43379068,0.054574013,0.0,0.0,0.06824732,2.3183584,-0.19711256,-0.53097606,1.158452,0.0,0.0,0.93488693,-2.0654678,1.4685035,0.44841766,-2.4926662,0.0,0.0,-0.4677713,0.19215345,-2.280146,0.3361106,-1.0108054,0.0,0.0,0.1521945,-0.82170963,0.27139187,0.2717495,0.6727457,0.0,0.0,1.9160748,-2.6134133,2.8354168,-0.82769394,2.4395585,0.0,0.0,0.78225136,-0.4630685,0.4058957,-0.3827691,-0.2040267,0.0,0.0,1.7914414,-0.18543005,-0.8846879,0.94664097,-1.7594099,0.0,0.0,0.9043932,-0.4147768,3.5627484,-3.0133069,0.28231144,0.0,0.0,1.9044161,0.20749569,2.8620362,-0.41400194,-0.26378036,0.0,0.0,-0.85330606,1.948142,0.94468594,-0.7327497,3.0216575,0.0,0.0,-0.1798749,1.2686253,-2.0784736,1.4454246,-1.680094,0.0,0.0,1.6311884,-1.3376474,2.1768928,-0.2383709,0.57405233,0.0,0.0,0.112986565,0.3010869,-1.3120949,0.050723553,0.033903122,0.0,0.0,-1.562196,1.4573336,-0.84757805,1.5175223,-0.5126715,0.0,0.0,-0.057941675,0.63803196,0.4463315,-4.0614786,1.3899326,0.0,0.0,0.57992935,0.9860158,-1.3867557,1.2689471,0.11322498,0.0,0.0,1.1920929E-05,-0.63497424,-0.17290115,-0.16875267,0.20251274,0.0,0.0,-1.1920929E-05,-0.41380525,0.27297735,-0.32593012],"CAT-US^P_PRICE_RETURNS(2,20201231,20240104,D,KRW)":[1.0997653,0.0,0.0,0.0,-0.3108859,1.3304234,5.3759694,0.34774542,0.23159981,0.0,0.0,0.4900694,2.1350741,-1.2635231,1.037693,-1.2826085,0.0,0.0,0.4001975,0.15976429,-1.1199653,-0.26413798,0.3109336,0.0,0.0,-2.6177764,0.46628714,-3.693527,3.4445167,-0.89788437,0.0,0.0,0.8340478,4.3331265,-0.82573295,0.4457593,1.1951447,0.0,0.0,1.9142628,-0.35383105,-0.62969923,0.3186345,-0.18149614,0.0,0.0,-0.50133467,2.073443,0.6465912,-1.1541605,4.8311353,0.0,0.0,4.3005705,0.9904027,1.1856198,-0.69108605,-1.2985766,0.0,0.0,1.7972946,-1.744777,-0.74943304,-0.5715966,3.5560012,0.0,0.0,1.2974381,-1.5615523,2.192974,-1.188308,3.9981842,0.0,0.0,1.0042548,-2.4378657,3.2209039,-1.8305182,-1.732558,0.0,0.0,0.11552572,-3.3264995,1.7288089,1.3203979,1.9889355,0.0,0.0,0.51357746,1.421237,-0.6771147,0.3840804,1.1920929E-05,0.0,0.0,0.039708614,-2.009368,-0.4120052,0.15136003,0.45758486,0.0,0.0,0.40374994,-0.60473084,0.57514906,0.06822348,0.24451017,0.0,0.0,-0.33537745,-2.4778724,2.6910782,-1.6413927,1.0236859,0.0,0.0,-0.21677613,-0.35567284,1.0961652,-2.4971068,0.652349,0.0,0.0,1.0604143,2.1873116,1.9150853,-0.0875175,1.2786984,0.0,0.0,-0.0011086464,-0.85071325,-0.38453937,1.5860319,0.8327246,0.0,0.0,1.6119838,-2.5525749,-1.0857344,-0.6576538,0.5071044,0.0,0.0,0.78082085,-1.235354,-0.22341013,1.5926957,-0.32418966,0.0,0.0,-0.38106441,0.23462772,0.95939636,0.18308163,0.32544136,0.0,0.0,-2.0537853,0.28383732,-2.184695,-3.7712216,-2.6751876,0.0,0.0,-0.22523999,0.22342205,-1.0258853,-2.4151683,-0.10967851,0.0,0.0,2.2991061,-0.28418303,0.8103609,2.3479939,-2.0027518,0.0,0.0,0.20759106,-0.6905794,0.96104145,0.18738508,0.66188574,0.0,0.0,-0.29073954,-2.1203697,1.3000011,-0.6158173,2.8704882,0.0,0.0,0.3541708,-1.6882479,-1.3835311,-0.721854,-1.8089831,0.0,0.0,-1.0971904,2.6394367,1.6447067,-1.0805011,0.25093555,0.0,0.0,1.0746956,-0.9488404,1.1190534,-0.17560124,-2.4109423,0.0,0.0,-0.6957114,1.3763785,-2.3061037,1.3187766,0.4235983,0.0,0.0,0.43911934,2.9723644,4.14896,-0.23251176,-0.08735061,0.0,0.0,-0.39346814,-1.3575256,-2.3400307,-1.91679,0.53367615,0.0,0.0,1.5346766,0.9567857,1.2200594,-1.4369428,0.6407976,0.0,0.0,-0.8438647,-0.9067416,-1.575619,2.215314,-1.0463774,0.0,0.0,-0.047540665,-0.90169907,0.049304962,-0.41445494,-0.22093058,0.0,0.0,1.1697769,-2.3023665,1.6500235,-0.92541575,-1.6272426,0.0,0.0,-4.470587,-0.51357746,0.79541206,2.80658,0.18687248,0.0,0.0,1.6415954,0.91404915,-1.5445948,-2.805251,1.6354799,0.0,0.0,-0.6175041,-0.33459067,-0.030612946,1.8820405,0.041925907,0.0,0.0,-1.1631489,-1.1976957,-0.8977473,2.2197366,2.0294309,0.0,0.0,0.011646748,0.7329583,1.1373878,-0.7468343,-0.20918846,0.0,0.0,0.036883354,-1.3385653,-1.5057504,3.97408,-0.13321042,0.0,0.0,1.3521314,0.68005323,-1.133728,0.11276007,1.3385773,0.0,0.0,3.881085,-2.5607228,-1.1786163,0.89571476,0.25287867,0.0,0.0,-0.8632302,-0.9592056,-0.9790778,-0.92378855,-0.090390444,0.0,0.0,0.94658136,1.8557549,0.5676985,0.3160715,-3.7816882,0.0,0.0,-1.4387667,-1.7295122,-1.6850948,2.4778366,0.876534,0.0,0.0,2.013719,1.2813568,-0.45571327,-0.1526773,0.2701521,0.0,0.0,-1.1532009,0.36776066,0.68912506,1.6584158,-2.5756657,0.0,0.0,-2.1294057,1.6412973,1.8551826,1.6611576,-0.113636255,0.0,0.0,0.108385086,0.21752119,0.20848513,-0.4102111,0.32026768,0.0,0.0,0.3826499,5.54713,1.0062933,1.3696194,1.0330796,0.0,0.0,-1.3307929,-1.1307716,0.7626653,1.8197298,0.83339214,0.0,0.0,0.44214725,0.20415783,-2.966565,-2.2200406,-1.0274649,0.0,0.0,0.27558804,0.20802021,-0.08023977,-0.5801499,-4.972458,0.0,0.0,0.1988411,1.8803358,-0.19966364,-2.0454526,-1.8615663,0.0,0.0,1.0177493,0.59717894,0.9367347,-0.26031137,-0.73137283,0.0,0.0,-1.288265,2.508521,-0.07882714,-4.402399,-1.5397191,0.0,0.0,-0.32194257,-0.32283664,-2.3006916,-0.32713413,1.2158394,0.0,0.0,0.3322363,-2.5322556,5.6821823,1.0413527,1.2117267,0.0,0.0,1.591289,7.635975,-0.10476112,0.23591518,1.7409563,0.0,0.0,1.1223912,0.5179405,-0.7619083,0.83619356,-0.91025233,0.0,0.0,2.0012975,-0.28739572,-0.60687065,0.4300356,0.5175233,0.0,0.0,0.028920174,-0.9820521,0.074863434,0.089895725,-1.0921478,0.0,0.0,0.39469004,-2.306217,0.5459666,-0.03683567,0.96845627,0.0,0.0,0.20259619,0.557065,0.044190884,4.0987134,2.3841858E-05,0.0,0.0,1.7296791,1.1664867,1.1922479,-0.84760785,-6.484514,0.0,0.0,1.0499954,-2.8796256,2.9360294,-0.17299056,-2.1717489,0.0,0.0,1.4685273,0.9299159,4.0757537,-2.9920518,-0.08250475,0.0,0.0,-3.7927687,-1.4181912,0.99464655,-0.022673607,0.29665232,0.0,0.0,1.4036536,2.122867,-3.0787468,0.3157258,-5.0464034,0.0,0.0,2.8580785,0.9021282,1.6752124,1.9391775,1.0834455,0.0,0.0,-1.4009953,-0.71045756,0.7968545,2.3346663,0.5656481,0.0,0.0,0.32750368,2.7650952,0.8831501,-2.434659,-2.8772414,0.0,0.0,-2.7054906,0.08710623,-0.01617074,-5.771488,-0.9999156,0.0,0.0,0.39618015,2.0269632,-4.0568533,-4.565173,3.5339713,0.0,0.0,0.22457838,-0.3168404,-0.9153068,-2.632475,-0.34357905,0.0,0.0,-0.038540363,-2.2852898,-0.36544204,4.0928006,-0.60485005,0.0,0.0,-2.0150423,0.3241539,-0.7540226,-1.867646,3.1167269,0.0,0.0,-0.6005585,3.8417578,0.22544861,0.17228127,-0.9170592,0.0,0.0,1.8440604,-0.7742882,2.6559114,0.34035444,5.5013537,0.0,0.0,-1.339221,-5.777746,0.08280277,0.40574074,0.051379204,0.0,0.0,0.85181,-0.031030178,2.988696,1.1415362,1.4171839,0.0,0.0,-0.45214295,1.2423754,-0.6343782,1.5164733,-0.5002618,0.0,0.0,-0.9834647,3.3566713,-1.82091,1.9043565,-3.7851036,0.0,0.0,1.3645649,-2.7872026,-1.8642187,0.055933,-0.32651424,0.0,0.0,0.65318346,-0.07579923,1.0302901,1.0064721,3.461647,0.0,0.0,1.5356898,-4.7008457,1.4425993,-0.97081065,-2.050054,0.0,0.0,1.8840194,-2.560413,-3.0562282,0.3951311,-3.843087,0.0,0.0,0.56643486,-0.7981181,4.619169,-1.1808336,-1.6606748,0.0,0.0,4.357624,4.601395,-1.8444598,-0.30635,0.010478497,0.0,0.0,0.6308079,2.2248745,-0.8627057,2.4968863,-2.8625906,0.0,0.0,1.9191504,0.6263256,0.7121563,-1.6215026,6.5146446,0.0,0.0,0.5642772,1.3800502,0.6225109,6.989825,3.7296414,0.0,0.0,-1.1117101,0.42158365,-1.7846465,2.6614904,3.5710692,0.0,0.0,-0.93904734,-0.64452887,-3.2860518,4.0266514,-2.6197135,0.0,0.0,0.5693197,-1.4285505,-0.37235022,0.21070242,0.51959753,0.0,0.0,1.4012814,2.3281217,-0.50029755,-1.7458856,-0.85576177,0.0,0.0,-0.20272136,0.19444227,-0.05005002,-1.7408192,0.19824505,0.0,0.0,-2.0645022,0.15302896,0.51517487,0.5687356,-2.8116226,0.0,0.0,2.9955864,0.99241734,-1.2176275,-1.1054993,1.1834264,0.0,0.0,-0.4864633,0.19363165,2.4917006,-2.4670422,1.3567567,0.0,0.0,0.0,0.59958696,-1.8678367,0.13666153,-0.26644468,0.0,0.0,0.0,0.23661852,1.0739565,-0.6079674,3.5014868,0.0,0.0,-2.8646886,1.6712666,0.21647215,1.7023921,0.9589791,0.0,0.0,-0.47931075,-0.57831407,-1.4459252,-2.7440965,1.8835306,0.0,0.0,1.1973858,1.943016,0.025820732,1.3374686,0.9724498,0.0,0.0,-1.4742851,-3.1682432,-1.1261523,-2.740121,1.9222498,0.0,0.0,3.4046054,-0.49393177,0.06868839,-1.0289192,0.9513736,0.0,0.0,1.1480808,-2.1325111,2.798307,-0.66782236,1.6729832,0.0,0.0,-0.38471818,-2.7559578,-0.49666762,-0.5726874,-0.15884638,0.0,0.0,3.034544,-0.16031861,3.8071394,0.8290529,0.16386509,0.0,0.0,-0.88778734,-2.8925538,2.7511835,-3.053981,-5.643278,0.0,0.0,-2.6955664,1.1491537,-4.2773905,1.3932705,-2.5115728,0.0,0.0,3.0905962,2.1665335,-2.4520993,-2.4747908,0.13039112,0.0,0.0,1.0111213,0.8007288,1.5706658,0.42003393,2.1268368,0.0,0.0,1.5766144,-5.4353833,-2.2093713,-1.3990581,-1.1920929E-05,0.0,0.0,3.087461,2.5384784,0.22304058,-0.6334126,0.028860569,0.0,0.0,1.647079,0.5503297,0.2928853,-1.2683868,0.046801567,0.0,0.0,1.9233227,-2.338928,-0.8042872,-0.7305324,2.1084547,0.0,0.0,-0.6992698,-0.6946027,-0.08214116,-3.554821,2.2387981,0.0,0.0,-0.24517179,-0.41341782,-0.074476,-1.3763368,0.39485693,0.0,0.0,1.0127187,-1.8146992,2.2922158,0.9779334,-0.53809285,0.0,0.0,-0.8775115,-1.1413932,-1.0658443,0.791049,0.7526398,0.0,0.0,0.0,-0.8559227,-1.8106699,1.1848807,7.0868134,0.0,0.0,-1.6476333,1.8923879,3.5634875,-0.4708171,-0.6791949,0.0,0.0,0.9429097,1.835835,-0.31795502,1.9470096,-1.6341567,0.0,0.0,0.7980466,-1.8139958,1.0206938,-1.4518917,-0.5086899,0.0,0.0,1.2333512,1.111877,1.0157108,1.7832279,0.74107647,0.0,0.0,-0.21595955,-0.4969418,-1.2275577,-1.5694261,2.237177,0.0,0.0,1.5932918,0.6358504,-0.09099841,-0.25963783,-0.73682666,0.0,0.0,0.77154636,1.9769311,0.49597025,-0.30201077,-0.25281906,0.0,0.0,0.3812909,0.6897569,-1.4851153,0.23542643,0.7733345,0.0,0.0,1.6247511,9.64036,0.75879097,-2.07541,-0.9937942,0.0,0.0,1.6123652,1.1747003,0.5835533,-0.22679567,1.18438,0.0,0.0,0.19828081,-2.5198638,-0.5737543,0.6078243,-0.7648349,0.0,0.0,-0.05223751,-1.4661312,1.3689399,-2.6324332,1.41716,0.0,0.0,0.6622076,1.8144846,0.9242892,-0.54541826,1.5978098,0.0,0.0,0.06824732,-0.80884695,0.4547119,-0.15702248,0.14055967,0.0,0.0,-0.24260879,-0.32902956,-1.9204736,2.0639062,-1.1956513,0.0,0.0,0.52359104,-0.13633966,-0.25905967,-1.6533732,0.15386343,0.0,0.0,0.42809248,-0.8532882,1.2473583,1.2944102,-1.1728883,0.0,0.0,-0.46886206,-1.012069,-0.43890476,-2.5343,1.9752264,0.0,0.0,1.9771338,0.6741762,-0.94931126,-1.1839151,0.2158165,0.0,0.0,1.3556719,0.675714,-5.210185,-1.8780947,-1.3026655,0.0,0.0,-0.66268444,0.115299225,-1.3759851,-0.2657056,-1.8930078,0.0,0.0,1.1422038,-6.680262,3.0657291,2.0540118,-0.85904,0.0,0.0,-2.8971434,-0.60458183,0.15995502,-0.32717586,2.8930545,0.0,0.0,1.469636,2.855444,-0.84258914,-1.4509559,1.9580245,0.0,0.0,-1.443553,-0.5964458,-0.49097538,-0.2383709,1.2384892,0.0,0.0,-0.18692613,-0.7267356,0.47625303,0.5441904,3.6473632,0.0,0.0,-0.9120047,0.7104397,0.45866966,1.496923,-0.5839467,0.0,0.0,1.281929,0.005173683,2.961886,4.451275,0.2772212,0.0,0.0,0.05121231,3.379345,-1.786083,0.6021738,-0.0649333,0.0,0.0,1.1920929E-05,1.1468887,0.82668066,-0.9045303,-0.4075706,0.0,0.0,-1.1920929E-05,-0.03643036,-2.5370657,1.030302],"META-US^P_PRICE_RETURNS(2,20201231,20240104,D,KRW)":[0.47448874,0.0,0.0,0.0,-1.92101,1.2668967,-3.0011058,2.2220254,-0.22018552,0.0,0.0,-3.340727,-2.0115674,-0.21376014,-2.1258593,2.459073,0.0,0.0,0.4001975,3.7902236,2.2020102,1.8250465,1.0415792,0.0,0.0,1.049161,1.9970059,-3.692305,-1.2967944,-2.5997102,0.0,0.0,1.2295961,2.0537257,-0.44236183,0.28072596,1.0944009,0.0,0.0,-0.94739795,0.80575943,0.03964901,-0.5443692,0.04067421,0.0,0.0,-0.50133467,1.1402845,0.5393863,-1.5057087,-3.0599594,0.0,0.0,-0.069803,2.1407127,-0.4379332,-4.025185,2.5839448,0.0,0.0,2.8297544,-2.1830797,-1.7107129,1.305294,2.659285,0.0,0.0,-2.767861,4.7189116,-0.09316802,2.7657151,-2.1949947,0.0,0.0,2.2407174,1.4141202,1.747644,-2.4620056,4.767847,0.0,0.0,0.9720206,-0.87727904,-2.573198,-1.2486577,1.1860371,0.0,0.0,2.9607296,-0.7946372,2.1049619,1.4111876,1.1920929E-05,0.0,0.0,3.043604,-1.5568376,1.9105673,0.09856224,0.16052723,0.0,0.0,0.030112267,-0.49180984,-3.0436397,1.746738,-0.64848065,0.0,0.0,-1.2072444,-0.3035128,0.16533136,-1.747483,1.5956163,0.0,0.0,0.22013187,-0.08606315,1.4088273,6.8393826,-0.97944736,0.0,0.0,0.25684834,-1.4135778,-1.0491252,1.8450856,-0.66137314,0.0,0.0,-4.750043,0.7046938,-0.8576393,1.3218641,3.4299254,0.0,0.0,0.39656162,-2.1244407,1.171124,1.7401218,-1.1897743,0.0,0.0,2.67452,0.5165458,-0.4895568,1.644361,-1.4466941,0.0,0.0,-0.38106441,-0.3379166,0.67521334,-0.9181559,1.576674,0.0,0.0,1.5664577,-0.7458031,-0.9168923,0.7007837,-0.81633925,0.0,0.0,2.2170782,0.011968613,-1.6617477,2.8363943,-1.8666148,0.0,0.0,1.0114431,1.776588,0.9615779,0.51686764,-1.1541367,0.0,0.0,4.415798,-1.2032568,-1.398015,2.545631,0.26414394,0.0,0.0,-0.29073954,-0.7170677,0.09396076,-0.7960677,1.7430663,0.0,0.0,0.6021023,-0.4420519,-0.9995043,-1.5201449,-1.1315525,0.0,0.0,-0.51892996,1.6319633,1.6503215,1.0897398,5.374098,0.0,0.0,1.0808587,-1.6588628,1.8754363,-4.681182,-0.23415089,0.0,0.0,-1.1478782,-0.44882298,1.7727256,1.1416435,0.013053417,0.0,0.0,-0.3441453,0.34729242,0.25686026,1.1611104,0.8231759,0.0,0.0,0.9306669,-1.6102016,-1.4818728,0.56117773,1.4935851,0.0,0.0,0.5975485,-0.09115934,0.98679066,-0.8853018,2.1505475,0.0,0.0,1.9539714,-0.9683132,0.5040169,-1.4070034,-0.123000145,0.0,0.0,-0.047540665,1.6919494,-0.45960546,0.3541708,0.16112328,0.0,0.0,0.006878376,-0.42840838,-0.72284937,-0.11919141,-1.9727647,0.0,0.0,-2.4731278,0.50041676,-3.9918363,0.8527279,2.1101356,0.0,0.0,0.20118952,-3.0428946,-0.5157411,0.11703968,1.4720798,0.0,0.0,-4.891986,2.0543694,0.5077243,-1.4654815,0.5973458,0.0,0.0,-1.3937235,-0.17062426,-0.14680028,0.6063938,-1.5181661,0.0,0.0,3.707528,0.62681437,-0.14181733,0.5833745,-5.071652,0.0,0.0,0.51276684,-3.9843798,-0.8827448,1.4229774,2.0022988,0.0,0.0,2.670455,-0.7405937,1.6857386,1.3698459,1.7868519,0.0,0.0,-0.91168284,-1.4537036,-1.9895434,0.026285648,3.9066315,0.0,0.0,1.8356562,-1.1853456,-0.4238248,-0.765872,2.3574948,0.0,0.0,-1.2632191,-0.71455836,0.8492112,0.3160715,-2.0777404,0.0,0.0,1.4484167,-4.4207573,-4.9607277,-0.35994053,-0.7864356,0.0,0.0,3.8536668,1.2407899,2.0839095,-0.34691095,0.5789876,0.0,0.0,1.3687491,-0.05096793,2.6154757,-2.1026075,-0.5839884,0.0,0.0,-1.6894698,2.8740048,-1.2008309,1.1090875,-0.113636255,0.0,0.0,3.2850862,0.11267662,-1.0807812,0.6087184,-2.3260474,0.0,0.0,0.9093523,-0.41022897,-3.4428477,2.9129028,-0.15997887,0.0,0.0,-1.3145864,1.5420914,-0.6781697,-2.2730827,1.6387343,0.0,0.0,0.44214725,-4.3357134,0.5792141,-0.8982241,-4.089284,0.0,0.0,1.9936323,-2.5614738,-1.9086838,0.4166603,2.633655,0.0,0.0,3.8281798,1.8323421,1.2539148,-26.332092,-1.062882,0.0,0.0,-4.848027,-2.339524,5.2583814,-1.693964,-3.5707593,0.0,0.0,-1.4589906,2.2616029,-2.2059143,-4.1098,-0.85401535,0.0,0.0,-0.32194257,-1.9173741,-1.7222166,5.3863525,1.3198256,0.0,0.0,0.315547,-3.5729468,2.5936007,-2.5871038,-0.652349,0.0,0.0,-5.305296,2.3355722,4.3144703,-2.360952,-3.6037326,0.0,0.0,0.3093481,2.938974,5.4178596,0.3119588,3.5828233,0.0,0.0,-1.6016722,2.6040554,-1.8323243,3.2860994,1.024735,0.0,0.0,1.51335,2.1676898,-1.7073929,-2.20778,1.4034629,0.0,0.0,3.9391518,-1.0152221,-3.2428205,-0.050204992,0.16343594,0.0,0.0,-2.000463,-0.8190751,-0.28116703,-2.492106,2.3841858E-05,0.0,0.0,1.0790348,3.2992005,-7.831967,-5.95327,-2.0700395,0.0,0.0,2.4412632,-3.1565726,-2.1795988,18.230093,-3.8126945,0.0,0.0,6.0931325,0.6247163,5.2425027,-6.7723036,-1.6631424,0.0,0.0,-3.6079228,0.91969967,-4.6014786,2.3893118,3.5043836,0.0,0.0,0.71885586,0.5759597,-5.7664576,0.38967133,0.41213036,0.0,0.0,1.0540962,-7.4651184,1.3025403,4.428494,0.9624839,0.0,0.0,-1.4009953,-0.8797705,-2.582109,6.6873074,-4.775727,0.0,0.0,1.8188477,1.9242048,0.202322,-6.2041044,-3.6704898,0.0,0.0,-5.321103,-0.14412403,3.7621617,-5.3386393,1.8909097,0.0,0.0,0.39618015,-4.000407,-0.4610598,2.1944046,6.895089,0.0,0.0,-1.2876034,-5.4227057,3.2769203,-1.7014086,-0.8368492,0.0,0.0,-0.038540363,5.3745866,1.4168501,0.90916157,-0.7111609,0.0,0.0,-4.4250965,0.8698225,-0.2659142,-2.9390574,5.323386,0.0,0.0,0.86236,4.8015356,4.1149974,-0.34874678,-7.2211266,0.0,0.0,-1.4915884,-4.936618,7.009864,-6.2133493,-1.0460496,0.0,0.0,0.90082884,0.2125144,5.831218,1.0331511,-2.9034376,0.0,0.0,2.514565,-1.1580229,6.3035607,-1.042378,1.649034,0.0,0.0,0.21606684,-0.35079718,-2.4066746,0.6765008,-3.461039,0.0,0.0,-1.9531727,-0.69543123,1.0521293,2.8495908,-4.430991,0.0,0.0,-0.19795299,-1.5296817,2.9670238,2.81173,-2.5040686,0.0,0.0,0.65318346,-1.0922611,2.0962,0.7820964,4.3749213,0.0,0.0,-0.11231899,-9.838402,0.15815496,-1.0688066,-2.5729358,0.0,0.0,1.5944481,-1.6048491,-2.3779154,1.7178059,-1.8337369,0.0,0.0,-1.354152,-2.1228552,6.735897,-3.7422955,-1.1019945,0.0,0.0,2.1595001,0.91125965,-2.0726383,-0.4816711,-3.3500254,0.0,0.0,0.2547741,-2.3765922,-1.5278459,2.6579976,-2.8690696,0.0,0.0,6.2167287,-1.7982244,0.56705475,-0.79488754,-0.700438,0.0,0.0,-0.22652149,5.515611,-6.0271206,-25.05952,1.6153097,0.0,0.0,-5.897135,1.6624928,-4.868108,-1.3569295,1.7738581,0.0,0.0,5.180359,-1.4188051,3.652513,11.279368,-3.2993317,0.0,0.0,1.6328216,1.8622756,-2.748859,-0.51713586,0.62844753,0.0,0.0,-0.8974731,1.5729666,0.35779476,-1.7458856,-1.0795295,0.0,0.0,-1.1324167,-0.38846135,7.2508454,0.5121827,2.5442123,0.0,0.0,-1.4188945,-4.89468,0.04544258,0.9492755,-0.7714391,0.0,0.0,-0.5856633,4.6903133,0.39687157,-3.9655626,3.1198263,0.0,0.0,-4.4344068,1.2358427,1.9710064,-2.934593,1.1606574,0.0,0.0,0.0,-1.7286956,-1.4009595,3.7997246,0.06651878,0.0,0.0,0.0,4.1973352,2.1445513,-0.4982829,2.357769,0.0,0.0,-2.3970544,2.8137803,0.05325079,2.8456807,-0.1684308,0.0,0.0,-0.47931075,-0.91068745,-1.8318534,1.9105315,2.6391864,0.0,0.0,2.7983189,-0.09074211,-1.4377773,4.0102005,3.0644655,0.0,0.0,-3.4029841,1.6702175,2.748239,22.176075,-0.4497707,0.0,0.0,1.642549,3.2020211,-3.9042532,-2.992314,-1.7422795,0.0,0.0,4.013169,-0.5869031,-0.30118823,-2.4592817,1.4099956,0.0,0.0,-0.38471818,-0.358963,0.12117624,-0.063341856,-0.3711164,0.0,0.0,0.8928895,3.2045841,-0.8688688,0.062048435,5.0127387,0.0,0.0,-0.5570054,-0.010859966,1.9388437,-1.7063558,-1.0466635,0.0,0.0,-0.93404055,8.018816,1.3394594,4.3780684,-5.343902,0.0,0.0,1.7421007,2.27319,-1.4074743,-0.061303377,2.1090865,0.0,0.0,-0.99485517,-1.2511194,2.6106715,0.9406209,2.1846056,0.0,0.0,1.6606331,0.7399559,-1.9168258,2.8551579,-1.1920929E-05,0.0,0.0,-0.5795121,-0.23799539,0.33882856,1.7750621,-0.35714507,0.0,0.0,-0.25554895,0.1224637,-0.47207475,-1.4279068,0.3233552,0.0,0.0,0.43461323,-2.652514,1.2094378,14.074696,0.7603526,0.0,0.0,1.1900783,-1.340872,-1.2300909,-2.6073515,-0.31689405,0.0,0.0,0.10443926,0.23593903,-0.048828125,1.2619376,-0.21538734,0.0,0.0,2.3397565,0.10665655,1.4625669,1.5413404,-1.0532796,0.0,0.0,0.4471302,-1.0546207,1.3588428,2.0622134,3.582871,0.0,0.0,0.0,0.22476912,1.0092735,2.5460124,-1.2106061,0.0,0.0,-0.25690198,-0.09949207,-3.1007051,0.36791563,-0.7857263,0.0,0.0,2.021134,-1.1942685,1.3028741,3.263533,-0.9641588,0.0,0.0,0.7980466,1.0469198,-0.07177591,1.4205933,2.083218,0.0,0.0,-3.3982277,2.6077032,-0.09343624,-0.53287745,1.9358516,0.0,0.0,-1.0644436,-0.4969418,2.6940107,-0.6404698,-0.18258095,0.0,0.0,1.3412595,0.43873787,3.303659,0.16006231,-2.0828843,0.0,0.0,0.6182194,-0.019532442,1.6787887,-3.951162,-1.6809046,0.0,0.0,-1.1823893,0.6335974,1.3327003,4.6548724,4.3644547,0.0,0.0,-2.3015857,2.0210862,-1.4953554,-0.30260682,0.008773804,0.0,0.0,1.6039371,-0.5161524,-2.372831,0.19648075,-0.6625056,0.0,0.0,1.9527555,-1.384759,-2.0864546,-2.7711213,-0.911963,0.0,0.0,2.688074,-1.325345,2.6343346,-3.7966728,-0.23266077,0.0,0.0,1.5099764,2.5700212,-0.86870193,0.14648438,-0.054180622,0.0,0.0,0.06824732,2.1007538,-0.3227532,0.19675493,-0.42172074,0.0,0.0,3.0796766,-2.1577895,1.3022542,1.8413424,-3.6494374,0.0,0.0,0.62811375,1.1527181,-1.6517937,-0.59883595,0.9063363,0.0,0.0,0.57007074,0.26689768,-0.34531355,2.0890713,-1.2337148,0.0,0.0,2.2017956,-1.9164324,2.5990844,-1.2095153,3.4564376,0.0,0.0,0.9288907,1.0631442,1.0316372,-1.120162,-2.1055222,0.0,0.0,2.347672,0.8762598,-2.4624586,-0.742054,-1.6860843,0.0,0.0,1.8306375,-1.2406766,-3.7055254,-2.9942393,2.5959492,0.0,0.0,1.6298294,-0.48872828,4.025316,-1.3682246,-0.34876466,0.0,0.0,-1.5163541,1.7811656,0.5043268,0.1987338,3.0967236,0.0,0.0,0.76265335,2.4558425,-3.1659007,0.13597012,0.25434494,0.0,0.0,1.0528564,-1.0598421,2.2344947,-0.2383709,-0.2752185,0.0,0.0,-1.240617,0.5010009,-2.3060024,-1.4858127,0.48834085,0.0,0.0,-1.6060114,-0.006699562,-0.11176467,3.8350701,0.47539473,0.0,0.0,-1.5306056,2.5532842,0.605309,-2.3090363,0.6028533,0.0,0.0,2.9597163,2.500248,-0.9904504,1.8610001,-0.36209226,0.0,0.0,1.1920929E-05,-0.25140047,0.8298993,-0.35435557,-1.2167931,0.0,0.0,-1.1920929E-05,-1.2135744,-0.18136501,1.1669874],"VRT-US^P_PRICE_RETURNS(2,20201231,20240104,D,KRW)":[0.4303336,0.0,0.0,0.0,-1.1823893,-1.4997542,0.3706813,0.26634932,-0.8809447,0.0,0.0,0.7531285,1.8401027,1.302588,0.747633,4.0195704,0.0,0.0,0.4001975,5.552006,0.63557625,-1.0504901,-2.4824798,0.0,0.0,0.7207513,3.0743241,-5.1012874,3.0614257,0.41421652,0.0,0.0,-0.09300113,0.017035007,-0.43050647,2.688384,2.1490574,0.0,0.0,1.5716076,-2.1867871,1.0941982,-0.7038951,1.3232589,0.0,0.0,-0.50133467,-0.7927954,-0.022661686,-0.5449176,2.6905775,0.0,0.0,-0.9901941,1.7529726,-4.00939,-2.6506543,4.4103503,0.0,0.0,1.8633485,-1.6873479,-0.56705475,-3.7040174,0.12991428,0.0,0.0,-1.3094723,3.4234047,2.3064613,1.9979596,-0.6695092,0.0,0.0,0.4328966,-3.8431585,1.4740348,-2.831471,1.6624212,0.0,0.0,-0.64702034,-3.9169312,-1.3877511,1.049161,0.06659031,0.0,0.0,-0.88038445,2.7747035,0.9516716,5.059278,1.1920929E-05,0.0,0.0,-0.5651772,1.993978,-2.0249665,1.6343474,0.059890747,0.0,0.0,1.121366,1.7480016,-0.008666515,1.2694955,0.19581318,0.0,0.0,-0.89924335,-2.5416732,0.64971447,0.67169666,-0.87041855,0.0,0.0,2.4704456,2.7673006,-0.14772415,0.6993294,-2.004385,0.0,0.0,1.567936,-1.069802,1.2831807,0.1224637,0.2850175,0.0,0.0,-2.0070612,-0.9848833,-2.248776,2.4991035,4.883039,0.0,0.0,-0.22711754,-0.12931228,1.1642933,0.94811916,-0.44611692,0.0,0.0,2.8935313,-0.69795847,0.16518831,0.90926886,0.56887865,0.0,0.0,-0.38106441,-0.057977438,1.1942744,0.42626858,1.0486603,0.0,0.0,0.8662224,1.5219688,1.0744333,-1.3018668,0.6955147,0.0,0.0,-0.6828785,0.095164776,2.493012,0.79592466,-1.0772943,0.0,0.0,2.2069812,0.6144881,0.9105563,0.60868263,-0.8491576,0.0,0.0,-0.032281876,0.21830797,0.2278924,1.2023807,-1.6840041,0.0,0.0,-0.29073954,2.267933,-1.3684571,1.1884809,1.0962963,0.0,0.0,-0.032633543,-0.7947922,-1.900357,-1.2475967,0.0885725,0.0,0.0,0.9894848,2.225721,2.1552324,-1.1306703,1.1680126,0.0,0.0,-0.47582388,0.16360283,0.16489029,1.1685848,0.010466576,0.0,0.0,-1.0324895,0.72368383,-1.7566085,-0.96457005,-0.46414137,0.0,0.0,1.1349797,-1.3084173,0.54551363,2.045846,-0.4605055,0.0,0.0,-0.84714293,0.76538324,-0.6872237,-0.6899297,2.1414995,0.0,0.0,0.26720762,0.15547276,0.7434368,1.0383844,1.285243,0.0,0.0,0.72050095,-1.956743,0.47477484,1.1856198,-1.7768681,0.0,0.0,-0.047540665,-0.41598082,-6.610501,-3.3083022,-2.174884,0.0,0.0,-1.7103851,-1.8044353,-0.41049123,2.0240188,-0.85921884,0.0,0.0,0.5478382,-0.7124901,1.3085723,0.50964355,-1.0772705,0.0,0.0,1.3686776,-1.32128,2.3173451,-0.6020367,2.2766829,0.0,0.0,-3.1784892,-2.6597083,0.042676926,0.073838234,-2.6503325,0.0,0.0,-0.7133305,-2.175951,0.3045678,3.9309382,-0.11345744,0.0,0.0,1.7501473,-0.06554127,0.010204315,1.6694427,1.1129737,0.0,0.0,-0.15752912,-0.7289052,2.9249072,4.0062547,-0.1717925,0.0,0.0,2.1265984,-3.6149144,3.2402515,4.514098,2.7399063,0.0,0.0,-0.502342,-2.5581121,-0.83032846,0.14580488,-0.064218044,0.0,0.0,0.66661835,-0.15757084,-0.082594156,-0.79072714,1.8706441,0.0,0.0,-1.4662981,-3.2699168,2.1358967,0.3160715,-1.5012741,0.0,0.0,0.7892251,-1.7259717,-4.3595133,3.5019994,-0.14741421,0.0,0.0,1.5075088,2.5089383,0.44122934,-2.9972136,-0.2125144,0.0,0.0,-1.3469219,-4.1954336,3.037119,-4.1182814,-0.54407716,0.0,0.0,0.1562357,1.8649817,-0.94708204,3.3218265,-0.113636255,0.0,0.0,0.5038738,-1.0209084,1.07826,0.91525316,-0.8340001,0.0,0.0,-2.112323,-1.7056763,-4.2871356,2.8070807,-3.592366,0.0,0.0,4.186082,1.4487863,-0.59679747,-0.827688,-2.039981,0.0,0.0,0.44214725,-2.6008666,-1.3716757,-1.7817557,-2.7692378,0.0,0.0,2.8856397,-3.0287147,-2.8035343,-4.3080688,2.2168994,0.0,0.0,4.0399075,1.1984706,1.0421515,-1.7979741,1.1128664,0.0,0.0,1.6686678,3.911221,1.2263894,-1.7966688,-5.5054846,0.0,0.0,-2.125901,4.8956037,1.0973454,-5.8147073,-1.1707604,0.0,0.0,-0.32194257,-4.336524,-36.692165,0.82279444,6.466639,0.0,0.0,-1.310271,-3.302616,-4.385024,-4.281884,-7.3583364,0.0,0.0,-3.9172828,2.2234678,7.163894,3.5578609,4.263973,0.0,0.0,-5.21068,6.875694,3.007853,5.4596066,0.7981062,0.0,0.0,-1.9813955,3.0791044,-2.666837,-2.1155834,0.5477309,0.0,0.0,2.2772193,3.8738847,-0.33141375,2.3263097,4.434991,0.0,0.0,-0.6949544,-4.550624,-0.9205103,-1.285702,0.964725,0.0,0.0,-3.654641,-4.308647,5.3466797,-5.8861613,2.3841858E-05,0.0,0.0,-1.809293,8.581102,-1.3645351,-3.3513308,-6.47729,0.0,0.0,4.5927286,-4.2390466,12.835777,-0.31805634,-3.068179,0.0,0.0,1.379633,1.3100147,4.1119576,-5.869073,-1.8970668,0.0,0.0,-8.502555,-9.780139,1.0949254,3.7335753,7.867968,0.0,0.0,-4.5095563,5.0008655,-4.943669,1.4425635,-2.0206153,0.0,0.0,-0.7909298,-4.846793,-0.20014644,6.24336,4.4469237,0.0,0.0,-1.4009953,-4.046029,-5.9144616,6.2939167,-0.6513536,0.0,0.0,1.3799548,4.77618,-4.3215218,-3.971696,-2.894789,0.0,0.0,-5.6221366,-0.35319328,3.85561,-7.033271,1.6552806,0.0,0.0,0.39618015,0.19799471,0.3053546,2.8384805,8.302557,0.0,0.0,-3.1255007,-4.3273506,-5.6375923,-8.110296,0.7700205,0.0,0.0,-0.038540363,4.0114284,0.94031096,5.594003,-1.477474,0.0,0.0,-3.617245,0.6288767,-3.727764,0.8804083,7.1853995,0.0,0.0,-2.3302913,7.870829,6.895292,1.5665889,2.7211905,0.0,0.0,-1.3574362,-2.4552107,2.8777003,3.4805655,3.9672732,0.0,0.0,0.64086914,2.8460145,2.3103118,9.824764,-3.4516275,0.0,0.0,1.721847,-6.385112,7.065046,-1.5658617,5.3294897,0.0,0.0,-1.3313651,0.8141041,-1.9227147,0.40163994,-5.221444,0.0,0.0,-1.2942195,0.50034523,1.0454535,1.9302249,-5.7154236,0.0,0.0,1.8672943,-1.3616204,-2.5390565,0.9494424,-1.889652,0.0,0.0,0.65318346,-0.24943352,5.702734,4.172802,9.321344,0.0,0.0,0.44876337,-5.7771325,3.96235,-0.10557175,-5.680066,0.0,0.0,1.8728375,-2.7754068,-3.3523262,-4.983121,-9.925711,0.0,0.0,-0.064986944,-1.8040538,8.208406,-6.3546,-0.2620399,0.0,0.0,15.74074,6.002736,-0.9087086,-1.6244054,-7.0078907,0.0,0.0,2.6484013,0.16425848,-2.2478104,0.1834631,-6.220394,0.0,0.0,6.738138,4.7774196,-0.45606494,9.037554,7.282412,0.0,0.0,4.3112874,2.0662904,2.8503776,0.626719,1.4778018,0.0,0.0,-4.149789,3.1686068,-5.0945163,-0.6899893,1.5280008,0.0,0.0,1.6559958,-0.75716376,-1.5894711,5.3466916,-3.7821472,0.0,0.0,-2.2502303,-2.1568716,-5.051523,1.8727303,-0.9835422,0.0,0.0,2.465713,-1.4372885,0.0032424927,-1.7458856,-1.2054145,0.0,0.0,-3.4585893,-0.17604232,4.2994857,1.0500193,3.9556623,0.0,0.0,-3.3274531,-0.9555638,-1.7300904,3.9580941,-5.4198623,0.0,0.0,0.29838085,3.3259869,-1.9899487,-4.2377353,-0.54481626,0.0,0.0,-3.792429,0.3062606,1.9475698,-3.4659207,0.6863713,0.0,0.0,0.0,-2.611351,-2.1487832,9.329855,0.9608269,0.0,0.0,0.0,-2.127242,1.5396953,0.060629845,4.2908072,0.0,0.0,2.8768063,-1.933676,0.9560466,2.2936702,-0.43171048,0.0,0.0,-0.47931075,0.20823479,-3.310138,-4.145479,4.439652,0.0,0.0,6.9559216,-1.802963,-6.1796308,-2.1740556,2.3986459,0.0,0.0,-3.2400131,2.235961,3.3377528,1.3947845,-2.2686183,0.0,0.0,-0.8245349,7.617259,3.5460472,-0.4967332,-7.2482824,0.0,0.0,6.2583566,2.0626664,3.8477778,-0.038844347,1.341188,0.0,0.0,-0.38471818,-4.8822346,2.3983002,5.4227233,-3.378749,0.0,0.0,1.0780454,3.128612,-0.7384658,-2.4235487,2.248335,0.0,0.0,-1.404053,-1.9656777,1.0433793,-2.2206008,-7.268673,0.0,0.0,-4.5256433,1.5882492,-5.062318,2.8383136,-4.3339252,0.0,0.0,1.3774037,4.2358994,-2.5660336,-3.8470566,0.18017292,0.0,0.0,1.3205647,-0.036895275,4.0726304,0.3860116,3.9111614,0.0,0.0,-1.2811303,-6.25968,-1.7824829,-3.5507798,-1.1920929E-05,0.0,0.0,1.4192939,0.18185377,-2.1283627,0.29449463,-0.8700013,0.0,0.0,2.0799875,-1.1119545,1.5958786,-1.9688845,-0.32830238,0.0,0.0,5.019152,-4.114872,11.470532,6.762135,2.9906511,0.0,0.0,-0.6702423,0.9606123,-0.2423644,-5.248684,4.68204,0.0,0.0,0.56101084,1.3889194,0.2722621,0.3599763,-0.88014007,0.0,0.0,1.6355991,-1.1183202,3.2313704,1.8517733,-3.0579567,0.0,0.0,5.429566,-1.747936,0.04620552,14.726257,6.52442,0.0,0.0,0.0,2.0687222,-4.008073,0.09402037,0.82628727,0.0,0.0,1.5577197,-0.34877658,2.4542212,0.09343624,2.01236,0.0,0.0,-0.65134764,4.973054,0.9984374,0.37851334,-0.9353399,0.0,0.0,0.7980466,3.4078956,-0.71660876,1.7512679,2.147925,0.0,0.0,-0.64401627,1.0264158,-1.3777375,4.1626096,2.6523113,0.0,0.0,-0.33161044,-0.4969418,-2.5058806,-0.7374704,2.693677,0.0,0.0,3.07585,-1.2452245,1.3846159,1.7376542,-1.2432814,0.0,0.0,0.051355362,0.9575367,0.25436878,-1.6228974,-0.8136213,0.0,0.0,0.10392666,0.4679799,-2.558297,0.16407967,2.436018,0.0,0.0,0.038921833,2.735424,30.719734,0.66667795,4.3358445,0.0,0.0,-0.23933053,2.1412253,-3.861618,-2.7061462,-0.38247705,0.0,0.0,3.644812,0.43376684,-2.4016142,-1.8645227,2.6943445,0.0,0.0,3.5814285,-0.8198321,2.3550034,-3.137517,7.33093,0.0,0.0,1.6292095,1.3489366,0.5416155,1.1632204,0.9964943,0.0,0.0,0.06824732,-1.0528803,-1.7596722,3.3931851,-1.169455,0.0,0.0,-0.1612544,-4.264927,-1.3978362,3.460455,-0.6911576,0.0,0.0,-1.0851145,1.0071635,-2.352339,-1.4453232,0.13321638,0.0,0.0,0.862813,-2.535832,1.9222975,2.2664428,0.5405426,0.0,0.0,3.252685,-4.0874777,4.74385,-0.9793937,4.1297793,0.0,0.0,0.9052038,1.0913968,1.999557,0.18796921,-5.695754,0.0,0.0,4.264581,1.3171792,-6.205237,-2.874136,-2.1716416,0.0,0.0,1.5908122,3.8504124,-3.7418604,-6.0515046,4.1600585,0.0,0.0,4.7272205,2.5558472,2.952826,-1.6721427,-0.39730668,0.0,0.0,-3.5645485,1.8315673,0.0029444695,-0.29141307,5.1967025,0.0,0.0,1.7407417,3.3695817,-2.32023,-1.8200636,1.0504246,0.0,0.0,2.486062,-4.4838724,2.9904962,-0.2383709,-1.2574196,0.0,0.0,-0.5030155,-1.4704704,-0.21480918,3.2755613,4.639983,0.0,0.0,0.35655499,0.07134676,-2.0434856,3.1689525,3.0392885,0.0,0.0,1.77778,3.5820365,-2.5788784,-3.2818556,1.1152387,0.0,0.0,0.2084732,3.81608,-4.659361,3.3055663,0.24627447,0.0,0.0,1.1920929E-05,-0.22850633,-0.13790727,-0.42961836,-1.8995106,0.0,0.0,-1.1920929E-05,-4.0500937,0.19211769,0.9013653],"TMUS-US^P_PRICE_RETURNS(2,20201231,20240104,D,KRW)":[1.1779785,0.0,0.0,0.0,-2.16977,0.068068504,-0.4215598,1.420641,1.6231656,0.0,0.0,-0.89066625,-2.9646695,-0.5788624,-2.7080178,2.2072911,0.0,0.0,0.4001975,1.9359946,1.6466022,-1.6197622,0.4107833,0.0,0.0,0.3397584,0.7737756,-6.3681483,5.062878,-1.4064252,0.0,0.0,1.6601801,2.82166,-2.187121,1.2949467,-3.6060572,0.0,0.0,0.269413,-1.5729487,-0.8189678,-0.07229447,-0.578779,0.0,0.0,-0.50133467,-1.4971495,0.10869503,1.4573574,-2.54367,0.0,0.0,-1.428473,1.1292338,0.27844906,0.8597255,0.645411,0.0,0.0,3.0007482,-0.8578539,-3.26761,0.23406744,5.2016854,0.0,0.0,2.5695324,0.014948845,1.0964632,-1.7115712,0.69704056,0.0,0.0,-0.9323895,1.1072397,-0.32272935,-2.441758,0.038468838,0.0,0.0,1.3349652,-1.2502491,-1.2793064,0.8708358,-0.73961616,0.0,0.0,0.58214664,1.1342168,0.36188364,1.8926263,1.1920929E-05,0.0,0.0,2.5511742,-0.6823659,-1.3820469,0.1902461,-0.49284697,0.0,0.0,1.6706347,0.102972984,-1.4964938,1.3038039,1.0840774,0.0,0.0,-0.71671605,-1.5247822,1.7666817,-0.4021585,1.2477875,0.0,0.0,-1.0240674,0.055646896,-0.39032102,1.0282159,-1.0381103,0.0,0.0,0.5138755,-2.3637712,4.397583,3.804183,-0.19655824,0.0,0.0,-3.0321598,2.1416545,-0.54333806,1.5100718,2.3935914,0.0,0.0,-0.38853288,-4.0823164,-0.4814744,1.4861822,-0.52654743,0.0,0.0,1.2527943,-1.1535525,1.6535997,1.2792706,-0.14266372,0.0,0.0,-0.38106441,-0.28310418,0.15759468,0.9777069,1.794076,0.0,0.0,-1.003319,1.4283538,1.4067173,-0.48484802,-1.2451768,0.0,0.0,0.48241615,0.30708313,-0.5062938,2.252233,-1.0245144,0.0,0.0,0.87680817,-0.13717413,-0.045335293,0.15034676,-0.80748796,0.0,0.0,0.01924038,-0.18481612,-0.322783,0.9670019,0.831306,0.0,0.0,-0.29073954,0.13717413,1.6335607,-0.20875931,-0.22275448,0.0,0.0,0.4300356,0.45192242,1.0374069,-0.9876311,0.54484606,0.0,0.0,-2.511865,0.08534193,0.42670965,-0.21390915,-0.44460893,0.0,0.0,1.032269,-0.51863194,0.5905032,-1.0368586,-0.09170771,0.0,0.0,0.69231987,-0.5298197,-1.9764304,-0.19082427,0.07555485,0.0,0.0,0.7147908,0.62822104,1.5590549,0.5149126,0.8151412,0.0,0.0,-2.9046535,0.57297945,-1.2436271,1.4176488,0.94821453,0.0,0.0,0.0078082085,-0.7094443,-1.658982,-1.4280915,0.46976805,0.0,0.0,-0.54293275,-1.2682736,0.32607317,-0.8016169,-0.47827363,0.0,0.0,-0.047540665,-1.0095716,0.15630722,-1.4322758,-0.5005896,0.0,0.0,-0.02155304,-1.276046,-1.4644623,1.5606999,-0.43901205,0.0,0.0,-1.8515646,-0.5810678,2.265811,2.5654674,-1.0691226,0.0,0.0,-1.2496591,-0.52045584,1.203084,-0.083976984,-0.3846705,0.0,0.0,-1.0255635,-0.05622506,-0.3370285,-1.2806058,-1.2522697,0.0,0.0,-3.3245325,-0.4318297,-0.22952557,1.7739892,-1.7950535,0.0,0.0,0.281775,0.24830103,2.466929,-3.9252818,-0.0041246414,0.0,0.0,-1.5332937,0.30219555,0.48094988,-0.57808757,-0.9636164,0.0,0.0,1.4024734,-0.21744967,5.934334,0.6758809,0.22773743,0.0,0.0,-1.6500771,-1.3219893,0.063335896,-0.90758204,-0.29557347,0.0,0.0,-0.5156934,0.6417036,-0.7745266,-0.33535957,-0.7691324,0.0,0.0,-1.551646,1.8120646,-1.1237979,0.3160715,-0.57570934,0.0,0.0,-0.13962388,-4.4537964,-2.626717,3.1082869,2.5530815,0.0,0.0,2.7924538,1.0019779,-2.3517728,-0.7848203,1.288724,0.0,0.0,0.14125109,2.1769285,1.1852026,1.6951799,-0.89036226,0.0,0.0,0.13974905,1.9570351,-0.52520037,-0.87292194,-0.113636255,0.0,0.0,-1.0883331,-0.253433,-0.5741775,-0.7685542,-0.4548967,0.0,0.0,-1.0832906,-0.13934374,1.3811588,0.52940845,-5.0050316,0.0,0.0,-3.833437,4.556644,-0.4551232,-0.90052485,-1.4737129,0.0,0.0,0.44214725,-1.6818404,-1.3068914,-1.2028992,-2.2014678,0.0,0.0,5.1211953,-0.7035136,-1.4421344,2.1571398,2.7052999,0.0,0.0,-0.44178963,1.2757778,0.027382374,10.3076935,-0.6518483,0.0,0.0,1.225543,2.5293112,1.9980311,-2.3032486,-0.34900308,0.0,0.0,0.20071268,1.9545674,0.14617443,-2.315706,-0.56574345,0.0,0.0,-0.32194257,-0.31641126,-1.6017795,2.5830388,1.3881087,0.0,0.0,-1.7402768,-0.0649333,2.3365498,-1.464045,0.23150444,0.0,0.0,0.29970407,-1.6785741,2.246809,0.5708575,1.137495,0.0,0.0,0.43133497,1.8263102,0.5777359,-0.8045435,-1.9208908,0.0,0.0,-0.23366809,-0.062304735,-1.0470152,1.103723,-1.1138499,0.0,0.0,2.4923682,0.905025,-0.7013142,0.0041127205,2.163446,0.0,0.0,1.3202667,-0.61444044,1.7898321,-0.21523833,0.11116266,0.0,0.0,-1.1766016,1.0395527,1.9013882,-1.6585171,2.3841858E-05,0.0,0.0,-0.8717239,1.7841101,-0.17001033,-0.23065805,-2.5914311,0.0,0.0,1.0046005,-2.9151618,5.126345,2.438426,-8.11637,0.0,0.0,3.4033656,0.07867813,4.7234654,-2.1228373,-1.6278923,0.0,0.0,-3.896594,1.2296438,0.12948513,1.6655803,1.5066028,0.0,0.0,0.17806292,0.9194851,-3.2883823,1.4037967,-0.6290555,0.0,0.0,2.713263,-0.350523,1.6135454,1.168704,0.1748681,0.0,0.0,-1.4009953,-0.72779655,0.952816,2.1369576,-0.15071034,0.0,0.0,0.40992498,2.2424698,-2.73363,-1.3843119,-0.95018744,0.0,0.0,-3.3691704,0.40420294,1.6198993,-2.1130085,2.7711272,0.0,0.0,0.39618015,3.2895684,1.4480472,2.4144173,0.5635977,0.0,0.0,-1.2877941,-2.8016508,2.2428393,0.064861774,1.6049981,0.0,0.0,-0.038540363,0.8118272,0.063967705,-0.99559426,-0.3976643,0.0,0.0,-0.46225786,0.41228533,-0.04451871,0.9524226,2.344799,0.0,0.0,-2.7606547,1.9654036,-0.09275079,-3.4794092,-0.13757944,0.0,0.0,1.6280651,-0.9375751,5.67801,-0.48838258,0.92093945,0.0,0.0,0.88938475,-0.95210075,1.3855338,0.04734993,-0.3623247,0.0,0.0,0.6377697,0.54137707,-0.05453825,-1.4128625,1.9375801,0.0,0.0,0.1570344,0.39656162,-0.56582093,1.6931176,0.054991245,0.0,0.0,-0.23579001,-0.00014305115,0.7403374,0.67698956,-3.0414999,0.0,0.0,2.7648807,0.16334057,-1.744163,1.272726,-0.7946193,0.0,0.0,0.65318346,-0.031083822,3.4715772,-0.34899116,0.23044348,0.0,0.0,-0.37748814,-5.596459,4.3359876,-0.44112802,-1.1575282,0.0,0.0,0.9523034,-1.0630608,-1.7133892,-0.053668022,-2.1598756,0.0,0.0,1.5606046,-0.41800737,3.4698486,-0.7218003,-0.91697574,0.0,0.0,3.5253763,2.3229241,-2.0650446,-1.8206835,-0.60182214,0.0,0.0,0.10175705,1.1827826,-3.7720144,0.565505,-1.3344824,0.0,0.0,2.2197604,0.83686113,-0.06672144,0.69459677,0.78549385,0.0,0.0,2.0923018,0.47403574,-0.311929,-0.81409216,7.7225327,0.0,0.0,0.57560205,-0.0433743,-1.4562905,-0.7872343,0.11036396,0.0,0.0,-0.63815117,-1.0841548,-2.2833586,2.1633506,-6.9934964,0.0,0.0,0.06289482,-0.9402573,0.47460794,3.0878663,0.80758333,0.0,0.0,1.7911911,1.2819648,-1.3302743,-1.7458856,0.27480125,0.0,0.0,0.48701763,-1.8525779,1.304102,-1.2129068,0.40682554,0.0,0.0,-1.7332077,1.197505,-0.19020438,-3.613907,-2.7974367,0.0,0.0,1.0345459,-1.327169,0.46402216,-0.9930551,1.8328547,0.0,0.0,-0.82048774,-1.9153535,0.50034523,-2.1077216,0.72470903,0.0,0.0,0.0,-0.06583929,-1.7474413,0.09638071,0.43041706,0.0,0.0,0.0,-0.16735196,0.6973386,3.0630589,2.7620077,0.0,0.0,-1.8504858,0.6239891,-0.3802657,0.7176757,-0.5180776,0.0,0.0,-0.47931075,-1.5335917,-0.83897114,-0.95096827,0.25399923,0.0,0.0,-0.516814,0.99743605,1.2499571,0.33311844,-1.2700796,0.0,0.0,-0.15907288,1.9577265,1.0748386,-3.536272,-0.46089888,0.0,0.0,-0.36060214,0.92749596,0.96201897,-0.6557107,0.98211765,0.0,0.0,2.9756904,0.0023961067,1.0454893,-0.3463328,2.9580474,0.0,0.0,-0.38471818,-1.410538,0.8471489,-2.3519635,0.37124157,0.0,0.0,1.2021184,-1.3343155,-0.625968,-0.6728649,-0.5384147,0.0,0.0,0.90910196,-0.392133,1.9059658,-1.3925791,-0.96654296,0.0,0.0,-1.5402198,3.0785322,0.4082799,-1.3084412,-0.17520785,0.0,0.0,2.8424263,-0.5735159,-1.0822058,-3.0385494,1.4223695,0.0,0.0,1.5117884,-0.9581566,0.99344254,0.2583742,0.39497614,0.0,0.0,2.461934,-0.34068823,1.4984965,0.9869695,-1.1920929E-05,0.0,0.0,0.2996087,0.15512705,-0.025725365,-0.589329,-1.3842106,0.0,0.0,1.5503883,0.45458078,-0.49156547,-2.1160305,0.60082674,0.0,0.0,0.23441315,1.2695074,0.505054,1.251924,-4.0067673,0.0,0.0,-0.47948956,-1.7118156,-0.6287992,-0.18959045,1.6282082,0.0,0.0,0.3255725,-1.30108,0.075531006,0.57030916,1.6309857,0.0,0.0,0.5236268,-0.51351786,-1.5452206,-2.6495636,0.045788288,0.0,0.0,1.1998057,-0.5827725,-0.618273,-2.3918211,-0.56194067,0.0,0.0,0.0,0.019323826,1.7488718,0.7824421,-6.700879,0.0,0.0,0.9781003,-2.7832448,-1.8792927,2.9751062,-0.13363361,0.0,0.0,-0.71516633,-1.9718826,-0.8661926,3.8404346,-2.0408094,0.0,0.0,0.7980466,0.092315674,1.9973278,1.5215874,-0.43261647,0.0,0.0,1.7071486,0.51510334,0.59672594,1.2171745,1.5054107,0.0,0.0,-0.42504668,-0.4969418,-0.05427003,-0.11768341,0.18205643,0.0,0.0,-0.3427446,0.23050308,0.23245811,-1.2809694,-1.3568997,0.0,0.0,-1.1520088,-0.15316606,-0.22630692,2.169609,1.656127,0.0,0.0,0.048244,0.43162107,-1.0268629,-0.61649084,0.6565094,0.0,0.0,-2.388221,0.34890175,0.04669428,-0.24820566,0.22717714,0.0,0.0,1.2516856,0.44372082,1.0679841,0.037312508,1.1336684,0.0,0.0,1.2799263,-0.6594956,0.22288561,-0.9983301,-0.43649077,0.0,0.0,-0.10229349,-0.82240105,1.1866212,-3.4633458,0.2267003,0.0,0.0,1.2154937,1.0622978,0.5779505,-0.94965696,0.5715132,0.0,0.0,0.06824732,0.4953146,-2.012533,2.7215123,0.09355545,0.0,0.0,1.746583,-0.35083294,1.1669874,0.80651045,-0.8202553,0.0,0.0,-0.90509653,1.499784,-0.16067028,-0.74920654,-0.68006516,0.0,0.0,0.45858622,1.2183547,-0.4783988,0.0,0.25054216,0.0,0.0,-0.5640924,-2.0321727,2.2483945,-1.4054418,1.1305213,0.0,0.0,0.7983923,1.5897036,-0.3168404,-1.3871372,1.2190938,0.0,0.0,1.4003515,-0.3391683,-2.4500608,-0.75405836,-0.97543,0.0,0.0,0.6404042,1.6194105,0.42322874,2.1034002,-2.2974014,0.0,0.0,0.75598955,1.5874982,1.3273835,-0.068199635,-0.86483955,0.0,0.0,-1.99036,0.6733656,-0.13110638,0.12844801,1.011765,0.0,0.0,0.36138296,0.15050173,-1.9916236,-0.111079216,0.14916658,0.0,0.0,0.12009144,-0.10801554,1.0879636,-0.2383709,0.7332921,0.0,0.0,-0.31960607,-1.0509372,0.47687292,1.0716915,2.420044,0.0,0.0,0.23059845,1.3263464,1.1280656,1.4873266,-1.3594091,0.0,0.0,2.3086786,0.80913305,-0.10818839,-3.497374,-0.38214326,0.0,0.0,0.1322031,0.56934357,-1.531744,0.7308841,0.3378868,0.0,0.0,1.1920929E-05,0.05837679,0.6922126,0.14570951,0.86820126,0.0,0.0,-1.1920929E-05,1.9695282,0.45138597,0.5309224],"NVDA-US^P_PRICE_RETURNS(2,20201231,20240104,D,KRW)":[-0.690341,0.0,0.0,0.0,0.064349174,2.7405381,-6.0640216,5.9486866,-0.2889514,0.0,0.0,3.3121586,-0.773865,-0.08482337,-2.191472,-2.4571896,0.0,0.0,0.4001975,1.2063384,2.3722649,3.560698,-0.6810725,0.0,0.0,-0.6577313,-1.069206,-4.0299296,2.4081826,-0.5537629,0.0,0.0,1.7075539,2.5348425,-0.47490597,1.3328314,-0.051373243,0.0,0.0,5.8311105,-1.48018,2.6317954,3.2951236,-1.8982708,0.0,0.0,-0.50133467,2.322173,-2.1000087,-0.49411654,0.49848557,0.0,0.0,-3.43678,-1.4712036,2.6720881,-8.585018,4.5189977,0.0,0.0,0.92784166,-3.0988514,-4.8011184,-2.979374,0.8182287,0.0,0.0,-6.3643513,8.688248,-0.19261837,3.583479,-1.2542009,0.0,0.0,2.856648,0.1595974,0.42949915,-5.186301,1.5932202,0.0,0.0,2.4373293,-0.76170564,-2.9257953,-0.895977,2.0726562,0.0,0.0,1.0498881,-0.41510463,3.5372257,3.4815073,1.1920929E-05,0.0,0.0,0.8921981,-1.5994787,1.7154455,1.3491392,0.92173815,0.0,0.0,5.9618354,3.1760454,-3.3675551,5.730343,-1.5074372,0.0,0.0,-3.3832908,-1.6732335,1.8117666,-3.4255505,2.8359652,0.0,0.0,0.97641945,-0.88073015,-0.44111013,-0.1139164,-1.6947865,0.0,0.0,-0.12899637,-3.375554,0.74732304,0.70108175,1.6155958,0.0,0.0,-4.3336687,0.8060932,-3.3992708,-0.2582729,4.1586637,0.0,0.0,0.0022172928,-1.4407575,0.35674572,4.029548,2.1376848,0.0,0.0,4.155767,-0.22451282,-0.11765957,-1.2619972,4.631138,0.0,0.0,-0.38106441,-0.33648014,3.848958,1.1686206,3.8462281,0.0,0.0,-0.08239746,-0.80372095,-0.43118596,0.41604042,1.8294334,0.0,0.0,1.6361237,-1.2601614,0.1446724,5.9886575,0.07317066,0.0,0.0,-0.9251833,2.2406697,1.4063954,0.53430796,-1.5329063,0.0,0.0,5.2503467,0.058186054,-0.3334999,1.6664982,1.5394926,0.0,0.0,-0.29073954,0.8538246,-0.84248185,-1.7228246,1.1018753,0.0,0.0,2.1229267,-1.4174163,-1.7521083,-4.9979744,-4.41348,0.0,0.0,4.1557193,-0.66441894,4.609406,0.6067753,-0.10995865,0.0,0.0,-0.99838376,-0.85947514,1.9242644,0.10795593,-0.5002916,0.0,0.0,1.3620973,0.08071661,1.9020796,1.8038154,-1.4469147,0.0,0.0,-0.16976595,-1.2967408,-0.612998,1.4607668,2.1073937,0.0,0.0,-1.1789203,-1.8654704,-2.7846277,4.6617746,5.4503202,0.0,0.0,4.9541354,-1.4278948,2.1283388,-0.44866204,2.4599552,0.0,0.0,0.032544136,-1.9437075,0.051295757,0.17032623,1.6051054,0.0,0.0,-0.047540665,-0.6765485,-0.68032146,-0.48691034,1.3355851,0.0,0.0,-0.87289214,-0.029176474,0.41507483,-0.33256412,-1.2729585,0.0,0.0,-3.5936058,0.62994957,3.2711983,2.518034,-1.7001033,0.0,0.0,-1.8816173,-3.8277328,-1.088506,1.153624,0.52719116,0.0,0.0,-4.869342,3.6351085,1.5240908,1.6664267,-0.8173883,0.0,0.0,-0.6528735,0.23101568,0.9078026,3.214872,0.15648603,0.0,0.0,2.089429,-0.44574142,-1.209122,2.9314637,0.12856722,0.0,0.0,1.1869907,6.622088,-0.8220196,1.9212365,2.4135113,0.0,0.0,1.699853,2.0530581,1.3509154,12.146557,0.046610832,0.0,0.0,3.3524394,-0.9735465,-3.5975635,3.1559587,-0.10162592,0.0,0.0,-1.3182938,0.7336974,-2.9095292,8.080542,4.550302,0.0,0.0,-3.1400323,-0.26735663,2.63772,0.3160715,-3.336805,0.0,0.0,5.9188247,-2.5117457,-4.4781685,1.8992305,-4.1152596,0.0,0.0,-1.892662,7.6237917,-2.15711,-4.315978,-0.36309958,0.0,0.0,-6.8086443,0.7997036,7.7429175,-6.9205165,-2.3124754,0.0,0.0,0.5324364,5.0813556,1.0372639,0.4779935,-0.113636255,0.0,0.0,4.4248343,-1.9141793,-1.1918902,-1.1921167,-0.5914986,0.0,0.0,2.6768327,-2.5793672,-5.531269,2.4333596,-3.2637417,0.0,0.0,0.36484003,1.1451483,0.30463934,-5.317092,1.3596654,0.0,0.0,0.44214725,-4.0499153,-3.1054616,-3.609693,-3.071195,0.0,0.0,0.15473366,-4.2763653,1.9344687,-3.2378197,4.3210983,0.0,0.0,7.2066545,0.62077045,2.4514914,-5.0516186,0.75377226,0.0,0.0,1.991868,1.2914658,6.249523,-3.2990098,-7.10178,0.0,0.0,0.6979704,9.983265,-0.13141632,-7.589996,-3.6343694,0.0,0.0,-0.32194257,-1.0036588,-4.215932,6.8659186,1.6545773,0.0,0.0,0.9984374,-3.7236035,3.507936,-2.2068918,-2.5140405,0.0,0.0,-5.924815,1.5839458,6.9722056,-2.251196,-2.1688879,0.0,0.0,-2.6772141,7.7504516,6.003201,-0.63669086,6.218004,0.0,0.0,1.7946005,-0.6264508,-3.7084818,10.267485,-1.6269922,0.0,0.0,2.6263237,0.9198189,-4.1830006,-1.2553453,-1.8290281,0.0,0.0,2.3458362,-5.3556147,-5.446416,-0.70950985,-4.075676,0.0,0.0,-4.576248,-1.6337454,2.5531769,-4.505706,2.3841858E-05,0.0,0.0,3.285408,2.0991564,-3.288114,-5.837888,-3.2746017,0.0,0.0,2.8636813,-5.5256724,-0.8334458,8.004761,-7.4514866,0.0,0.0,6.091833,0.5515456,3.6115766,-7.327628,-0.38811564,0.0,0.0,-9.1406765,3.9967656,-5.5770693,-1.7139554,9.091436,0.0,0.0,-2.4925232,4.546511,-7.448387,1.9961119,-3.2473385,0.0,0.0,0.8867383,-4.244047,4.974425,5.3475976,4.4837594,0.0,0.0,-1.4009953,-0.8551359,-1.8851757,8.231199,-5.1604867,0.0,0.0,0.35256147,1.9490242,-1.745522,-2.9859364,-5.0528345,0.0,0.0,-6.7135453,1.3891697,4.696119,-5.9321346,1.895225,0.0,0.0,0.39618015,4.4127107,-0.9419501,-0.5003333,5.2652955,0.0,0.0,-2.3845613,-5.482769,-1.563561,-2.524346,-4.2730093,0.0,0.0,-0.038540363,3.3067107,1.5875578,4.2780995,-0.076174736,0.0,0.0,-4.073864,0.1639843,0.14139414,1.7789125,3.6350489,0.0,0.0,1.4728904,5.221379,4.7525167,0.9670019,-3.668344,0.0,0.0,-1.6471744,-3.3277214,8.063757,0.03595352,0.95647573,0.0,0.0,1.9135475,0.51100254,2.4226427,1.6888022,-2.0587146,0.0,0.0,-5.7138324,-4.1167855,6.4002037,-1.4201045,4.2268634,0.0,0.0,1.7264485,-0.36979318,-2.714461,3.1936646,-4.551202,0.0,0.0,-3.6123633,1.3676405,-0.04068017,3.4775496,-9.496487,0.0,0.0,-1.4249384,-2.3720682,-3.0808926,-6.4641356,-1.5315413,0.0,0.0,0.65318346,-1.3156474,2.8147936,1.7509341,2.8377414,0.0,0.0,0.8201957,-9.941381,1.2326837,-1.3175786,1.6704202,0.0,0.0,1.806879,-1.8396378,0.9964347,-4.1237473,-0.5065203,0.0,0.0,-0.7688761,0.81431866,3.937471,-4.1214705,-1.2289524,0.0,0.0,3.0727386,4.9297214,-0.8413434,-1.1408925,-7.365018,0.0,0.0,-3.3620417,0.8792877,-1.4615297,4.478097,-6.2828836,0.0,0.0,6.36183,-0.22261739,0.94611645,1.6797185,2.7014017,0.0,0.0,1.0633826,4.7682285,-3.2003164,1.4907598,5.3347826,0.0,0.0,-2.237004,-0.17693639,-2.3648202,1.9865155,5.1246285,0.0,0.0,-0.2570629,0.91694593,-7.0294914,15.397417,-0.77670217,0.0,0.0,0.3679633,1.636529,-4.003656,-0.40844083,-1.6214371,0.0,0.0,0.47459602,4.8463106,2.6309013,-1.7458856,-1.8447816,0.0,0.0,-1.4991164,-2.1831632,7.591331,-0.20596385,-1.5001655,0.0,0.0,-2.132666,-1.7962217,1.0459781,6.2133193,-2.2256315,0.0,0.0,3.600657,3.011191,-2.9769838,-3.5745382,-1.9662261,0.0,0.0,-2.2094548,-2.0498753,2.2760272,-7.736063,-0.49808025,0.0,0.0,0.0,-7.834959,-0.926435,3.8261294,0.07532835,0.0,0.0,0.0,-1.5347242,3.0682683,-3.437519,4.0943027,0.0,0.0,3.0902982,1.8921971,0.70756674,3.158319,1.9761682,0.0,0.0,-0.47931075,5.0400496,-1.9389689,-3.9389968,6.6911817,0.0,0.0,7.590103,0.3751397,0.0047445297,2.3915648,2.893269,0.0,0.0,-6.2166634,2.3308396,7.157433,2.7273417,-2.0804942,0.0,0.0,1.8461823,5.3583264,0.53123236,0.6064415,-4.432869,0.0,0.0,3.4352899,4.7816157,0.09422302,-3.143859,-1.6709149,0.0,0.0,-0.38471818,-3.3264577,1.1654377,13.339817,-1.0131955,0.0,0.0,2.3349404,-1.194042,-2.2312224,2.1239638,1.3802171,0.0,0.0,-1.7700315,-0.91407895,5.58455,-3.0149102,-1.8578053,0.0,0.0,-1.690948,5.525112,0.10974407,6.179476,-0.119543076,0.0,0.0,1.2949705,1.2277842,0.77631474,0.4220605,-0.28255582,0.0,0.0,-0.37881136,-0.64345,2.4565578,1.2059927,1.6496658,0.0,0.0,1.8058896,-1.8644094,-2.4890602,1.2403488,-1.1920929E-05,0.0,0.0,2.0510674,-1.3074934,-2.218926,-1.277262,0.23505688,0.0,0.0,1.8635392,3.0449748,1.4977694,-3.1658173,0.46374798,0.0,0.0,0.1965046,-3.151089,3.0486107,1.1338949,1.9438028,0.0,0.0,4.183936,-2.1442592,-1.7510176,-1.9968331,4.0563107,0.0,0.0,1.5346885,-1.8004954,1.1753917,-0.96577406,-0.20842552,0.0,0.0,2.3429036,1.0225296,3.2299995,4.7036767,-1.865375,0.0,0.0,-0.91663,-1.9797385,-0.1362741,25.1863,2.4274468,0.0,0.0,0.0,3.034091,-5.516571,4.6735764,-2.311033,0.0,0.0,-0.20595789,-1.3198495,-3.365916,2.757895,-0.2553761,0.0,0.0,1.5565753,2.5574803,5.391562,-0.6448686,-0.58081746,0.0,0.0,0.7980466,2.473998,-0.8744061,0.22052526,-1.1882603,0.0,0.0,-3.58119,2.5883079,-1.2990713,0.0723958,3.6254883,0.0,0.0,-0.471884,-0.4969418,-0.4448235,-0.33715963,1.2721062,0.0,0.0,-0.6496906,-0.4438579,3.130126,3.5318851,-1.7414093,0.0,0.0,2.2341728,1.7350554,-0.4769385,-2.986449,-1.6101241,0.0,0.0,0.39750338,2.0397067,-0.55546165,1.2312531,1.8000364,0.0,0.0,-0.23667216,0.24325848,-3.729707,0.6099105,1.1741519,0.0,0.0,1.3767123,-0.93779564,-4.720539,-0.3673911,-2.95375,0.0,0.0,7.5621724,0.42740107,-0.57588816,0.03762245,-0.3706813,0.0,0.0,8.832026,-3.2871723,3.499031,-1.1853456,-2.228564,0.0,0.0,1.6179562,4.066956,1.0870457,0.063586235,-1.92976,0.0,0.0,0.06824732,0.8993864,-3.0510724,-1.3842762,-1.6054213,0.0,0.0,-1.024425,-0.9242356,1.5461922,-0.12417436,-3.6770463,0.0,0.0,0.033271313,-0.70049167,-2.8265953,-2.1885633,1.2185812,0.0,0.0,1.455617,0.15089512,1.3928652,1.4622808,0.9515166,0.0,0.0,2.9495,-2.8247952,2.2578597,0.50160885,2.369213,0.0,0.0,-1.0685682,1.129663,1.3717532,0.293231,-2.3472905,0.0,0.0,1.6875625,-4.690027,-4.2520165,0.35152435,-2.050805,0.0,0.0,3.932917,0.8091092,-3.8553715,-2.7375996,0.12869835,0.0,0.0,1.2647986,-0.9549558,4.303515,1.7035246,1.8625021,0.0,0.0,-0.26432276,1.2665868,1.5523076,0.7650256,3.4843206,0.0,0.0,1.2274623,2.4236798,-3.632015,0.8997202,-0.36782026,0.0,0.0,1.8318057,-1.1027277,-1.5961885,-0.2383709,-1.2568235,0.0,0.0,0.7744193,-1.6368151,0.3558159,-2.8119624,1.1983395,0.0,0.0,-2.8103232,2.8784513,-2.1337092,3.3534884,0.5412817,0.0,0.0,-1.1330843,2.014923,1.357472,-1.3139367,1.1949062,0.0,0.0,2.4911165,-0.13132691,-3.6735535,2.3130655,-0.49079657,0.0,0.0,1.1920929E-05,0.2572894,0.26453733,-0.27919412,0.0,0.0,0.0,-1.1920929E-05,-1.7863333,-0.90183616,1.3000727],"VZ-US^P_PRICE_RETURNS(2,20201231,20240104,D,KRW)":[1.0491967,0.0,0.0,0.0,-0.21247268,0.047123432,1.0305524,-0.06724,-1.0338008,0.0,0.0,0.10507107,-0.11649132,-0.77962875,0.22966862,0.72432756,0.0,0.0,0.4001975,-0.6561816,0.13149977,-0.16886592,0.7923484,0.0,0.0,1.4226556,-2.6476502,-2.726066,1.803875,-1.2036502,0.0,0.0,-1.049006,0.52223206,0.24880171,0.981915,0.81533194,0.0,0.0,-0.8688152,-0.35854578,-0.92294216,-0.65502524,-0.7325947,0.0,0.0,-0.50133467,-0.23283958,5.9670925,0.005018711,-1.0866523,0.0,0.0,0.40234327,1.0456562,0.30208826,-1.4811695,-0.736773,0.0,0.0,0.108504295,-0.63779354,0.39596558,-0.62336326,2.271521,0.0,0.0,2.0681262,-0.4364252,1.7929792,-3.337711,0.017678738,0.0,0.0,0.26060343,-0.59397817,0.2509117,0.4236102,0.4933834,0.0,0.0,0.41320324,0.6813407,0.5348563,0.6046176,1.0452628,0.0,0.0,1.3186932,-0.23192763,-0.9085834,0.2668023,1.1920929E-05,0.0,0.0,0.5985379,-0.30022264,-0.49811006,-1.189959,0.14842749,0.0,0.0,0.41276217,0.21914244,-0.68389773,0.09404421,0.8877039,0.0,0.0,0.26952028,-0.43857694,0.12683868,-1.5848935,0.07520914,0.0,0.0,-1.0372221,-1.3465285,0.43896437,1.1436701,1.1929393,0.0,0.0,1.2611151,1.0660052,0.15358925,1.2787819,-1.326555,0.0,0.0,0.68445206,-1.1343598,0.2235055,1.1100769,-0.27031898,0.0,0.0,-0.73559284,-1.6943336,-0.45470595,-0.0915885,-0.23576021,0.0,0.0,0.14077425,-1.3259947,-0.66158175,-0.03478527,0.1129508,0.0,0.0,-0.38106441,-0.65286756,1.151216,0.6096244,0.81442595,0.0,0.0,-0.48746467,0.029301643,-0.06299019,0.5398631,-0.4744053,0.0,0.0,0.2816081,0.21032095,-1.1124611,0.9805083,-1.085639,0.0,0.0,1.2352586,-0.2821386,-0.035715103,0.29201508,-0.6124139,0.0,0.0,-0.1294136,-0.7546902,0.12687445,1.079607,0.44344664,0.0,0.0,-0.29073954,-0.22976995,0.9622574,0.19711256,1.0610342,0.0,0.0,-0.035989285,-0.24620295,0.6818056,-0.20798445,-0.33408403,0.0,0.0,-0.38204193,-0.23579001,0.97635984,-0.33798814,-0.051295757,0.0,0.0,0.17666817,0.334239,-0.47479272,-0.2382338,-0.026994944,0.0,0.0,0.038015842,-0.3012538,-1.0483205,-0.11332631,-0.27998686,0.0,0.0,-0.0019431114,1.1369228,0.7458925,0.53721666,1.0921955,0.0,0.0,0.19688606,0.9753585,-1.9059479,0.4731655,0.56500435,0.0,0.0,-0.68357587,-1.4163435,0.05159378,-0.39654374,0.19994974,0.0,0.0,-0.19673109,-0.21691322,-0.30724406,1.0110378,-0.13089776,0.0,0.0,-0.047540665,-0.9850323,0.921154,-0.6179869,-0.40704012,0.0,0.0,1.3092756,-0.8164942,0.26408434,-0.14576912,-0.007522106,0.0,0.0,-0.03684759,-0.4238844,0.055527687,0.71733,-0.0068843365,0.0,0.0,0.20946264,0.06453991,0.19426346,-0.49971938,0.9402871,0.0,0.0,0.36832094,0.009930134,0.33966303,-0.124269724,-0.8843303,0.0,0.0,-1.9909859,-1.2872398,-0.3449142,0.48772097,0.29665232,0.0,0.0,-0.2561748,0.091814995,2.024591,-0.15169382,-0.8826375,0.0,0.0,-1.3912797,0.88180304,-0.5930245,0.24160147,0.2654791,0.0,0.0,0.6000519,-0.8822143,1.3082981,-1.9677639,0.9651542,0.0,0.0,-0.0052154064,-0.669837,1.0141611,-0.28938055,-0.31113625,0.0,0.0,-0.004160404,-0.5097389,-0.41914582,-1.1021793,-0.34647584,0.0,0.0,1.3156295,0.8014202,-0.4508078,0.3160715,0.5279541,0.0,0.0,-0.29535294,-3.1025887,-1.707232,1.6306996,1.7264843,0.0,0.0,-0.43239594,-0.85508823,-0.8982897,-0.776124,0.6605029,0.0,0.0,0.11147261,0.91079473,0.038838387,4.2200923,0.54080486,0.0,0.0,0.67813396,-0.4044056,-0.0985682,-0.5055666,-0.113636255,0.0,0.0,0.021064281,0.17712116,-0.8166194,-0.016629696,-0.55502653,0.0,0.0,1.182735,2.1523714,1.2697577,-0.13623238,2.1258354,0.0,0.0,-0.8764088,-0.8889437,-0.6076932,-0.11294484,-0.46939254,0.0,0.0,0.44214725,0.07972717,0.25720596,-0.13666749,-0.303334,0.0,0.0,-0.21353364,0.10384321,-3.6222696,0.74783564,3.5767913,0.0,0.0,0.6238103,-0.05635619,1.1278152,0.06020069,-1.6686559,0.0,0.0,-0.2783537,-0.58033466,1.1816859,-0.8598089,0.7001519,0.0,0.0,-0.7147789,0.9048104,-0.11686683,0.30356646,0.35749674,0.0,0.0,-0.32194257,0.1930356,-0.834322,-0.8052528,2.840829,0.0,0.0,-0.77783465,-0.11178851,1.3077855,0.83909035,1.6225219,0.0,0.0,0.26566982,-1.8176079,-0.31924248,-0.43481588,-0.056767464,0.0,0.0,-0.19053817,0.53972006,-1.0961294,-1.9633591,-3.5187066,0.0,0.0,1.319468,-0.0356853,-0.4238963,0.4710436,0.5490184,0.0,0.0,0.4937172,-0.46381354,-0.14376044,-1.0941982,2.6034594,0.0,0.0,0.57367086,0.469172,1.2570024,0.31368732,2.082789,0.0,0.0,1.3528585,-0.17235875,0.19438267,-0.8317113,2.3841858E-05,0.0,0.0,-0.027811527,0.8659482,1.1624217,1.3276815,-5.6010604,0.0,0.0,-2.3036957,-1.6556203,-0.77008605,0.41679144,-5.5718303,0.0,0.0,0.5841613,2.234912,2.4226546,-1.0957181,1.4167666,0.0,0.0,0.8319378,-0.82523227,-0.61684847,1.4307022,-0.09262562,0.0,0.0,1.788938,-0.90717673,-0.7797897,1.32159,0.11394024,0.0,0.0,-0.049477816,2.202952,1.0011554,-0.310874,-0.05120635,0.0,0.0,-1.4009953,-0.33082962,0.21446943,0.98774433,-1.671648,0.0,0.0,0.8462906,2.0045996,-0.49518347,-0.94688535,0.7169485,0.0,0.0,-1.2513518,-0.6895542,0.29833317,-0.977242,0.49442053,0.0,0.0,0.39618015,3.3960223,0.58261156,2.8954864,-2.4361193,0.0,0.0,-0.89738965,-1.2159109,2.1860957,-0.43432713,1.6713977,0.0,0.0,-0.038540363,-0.16496778,0.64884424,-0.81807375,-0.3840387,0.0,0.0,0.28899908,1.1868119,-0.9297013,0.36199093,2.1317601,0.0,0.0,-2.1043658,0.0410676,-2.7761042,-3.2544374,-6.3643637,0.0,0.0,0.7549286,-0.10089874,0.4058838,0.36703348,1.3660312,0.0,0.0,0.5293131,-1.9398928,0.41091442,-2.0004094,0.26687384,0.0,0.0,-0.2939701,0.16460419,0.8158326,-0.7015288,0.7798314,0.0,0.0,0.9080887,0.9667158,-0.8340955,-1.7703116,0.91245174,0.0,0.0,0.43091774,-1.0923624,-0.09512305,-0.08009672,-1.412797,0.0,0.0,1.6261935,-2.1116138,-2.3608446,1.3008833,-0.6657362,0.0,0.0,0.65318346,-0.4661262,0.8694768,0.32627583,2.2265315,0.0,0.0,1.2310505,-2.8676271,0.115931034,-0.4055202,0.13221502,0.0,0.0,0.38269758,-1.8762827,-2.395147,2.3729682,-1.1740744,0.0,0.0,0.051939487,-0.7902384,2.6039004,-1.9755602,-2.2939503,0.0,0.0,3.134048,1.3649821,-2.17461,-2.8368115,-1.9149125,0.0,0.0,-0.62415004,-0.27614832,-1.4428139,2.4869204,-0.21903515,0.0,0.0,2.656722,-1.1745453,-1.1095881,1.6688824,-4.0194807,0.0,0.0,1.7503619,0.8110404,-0.4605651,-1.347661,4.4563055,0.0,0.0,-0.59402585,-0.5159855,0.93830824,-1.0402083,-0.09214282,0.0,0.0,-1.4009297,0.64383745,-2.1055758,3.3489704,-4.829955,0.0,0.0,0.59132576,-2.2082984,1.0379434,1.8188357,1.1125326,0.0,0.0,1.2616158,1.636672,-1.0692477,-1.7458856,-0.0865221,0.0,0.0,-0.7661879,-0.7484138,1.0638952,-3.084147,-0.37984848,0.0,0.0,-3.456223,1.5352726,0.9729028,-0.4639566,-0.4610002,0.0,0.0,1.9228101,-0.28675795,-1.8664896,1.3913274,-1.4381409,0.0,0.0,-0.54397583,-1.1276662,1.8268347,0.6457448,0.63421726,0.0,0.0,0.0,1.4170766,-1.4438093,0.95192194,0.35660267,0.0,0.0,0.0,2.3588896,2.553749,1.222384,1.1073232,0.0,0.0,-2.3715675,1.4957666,-1.709336,1.5013576,-0.24604797,0.0,0.0,-0.47931075,-2.1442294,-2.2569,-0.20811558,0.11763573,0.0,0.0,-0.9249985,1.9934297,-0.5174279,-0.23389459,0.96799135,0.0,0.0,0.67664385,1.6380668,0.25202036,-0.5645752,-0.024998188,0.0,0.0,1.334691,-1.5645385,0.312078,-1.7405212,0.8891225,0.0,0.0,1.7346144,-0.5899489,1.1296272,-1.1295259,2.116692,0.0,0.0,-0.38471818,-2.4344265,0.8883357,-2.495718,1.1419177,0.0,0.0,1.7651677,-0.16118288,-1.3140976,-0.2887845,-1.450485,0.0,0.0,-0.65520406,-0.42987466,0.66605806,-2.5449038,0.5112767,0.0,0.0,-2.0704448,1.6515136,-0.08674264,-0.58348775,-0.26465058,0.0,0.0,2.360773,0.9013295,-1.384449,-2.0909429,2.0373583,0.0,0.0,1.593709,-0.31939745,1.5437841,0.19783974,0.80399513,0.0,0.0,1.9795418,1.0618329,0.7412076,0.7126689,-1.1920929E-05,0.0,0.0,-0.2839446,0.43644905,-0.36691427,-0.8553088,-1.1221111,0.0,0.0,1.5607595,-0.75709224,-0.33940673,-3.856337,0.75917244,0.0,0.0,-0.110536814,0.3432393,-0.70670843,5.2025914,0.12556314,0.0,0.0,-0.30904412,-2.4103582,0.5112052,-2.7832687,1.2851477,0.0,0.0,-0.10583997,-0.4956305,0.2353549,0.018298626,0.6028652,0.0,0.0,-2.0091832,-1.8371165,0.28938055,-0.39203167,-0.7860482,0.0,0.0,-0.88500977,0.3543496,-0.67035556,-2.2898197,0.40323734,0.0,0.0,0.0,-0.2442956,2.26506,-0.17039776,-4.3634596,0.0,0.0,-0.15621781,0.69646835,1.2720466,0.4782796,-0.8124292,0.0,0.0,0.118768215,-1.65295,1.2590528,2.1466732,-0.61712265,0.0,0.0,0.7980466,-1.9168437,0.93898773,0.32308102,-0.2332449,0.0,0.0,1.8533826,0.7536411,1.2654781,1.2609482,0.54067373,0.0,0.0,-0.4921317,-0.4969418,0.31632185,-0.7659972,-1.2412786,0.0,0.0,-2.0082474,-1.3948083,-0.7565737,-1.7645359,-2.450627,0.0,0.0,-7.450289,2.0847082,5.693984,-0.6428063,1.800096,0.0,0.0,0.009930134,0.41872263,0.233078,-2.0629227,1.3790965,0.0,0.0,-0.04518032,-1.1992872,0.80441236,-0.7268131,-0.54104924,0.0,0.0,-0.54243207,0.8550644,0.43365955,0.97073317,1.7244816,0.0,0.0,1.0398865,-0.8939326,0.49233437,-0.266999,0.09371042,0.0,0.0,-0.21178126,0.06657839,0.28800964,-0.7187009,0.11408329,0.0,0.0,0.44409037,3.3041477,-0.042164326,0.85942745,-0.5617082,0.0,0.0,0.06824732,-0.8012414,-0.3461063,-0.7219553,-1.224047,0.0,0.0,1.3012528,0.0497818,-0.3565073,0.19528866,-0.72320104,0.0,0.0,-0.8854687,-0.071787834,0.71992874,-0.20382404,-0.2538979,0.0,0.0,-0.37548542,0.3768325,-1.7265201,0.4629612,-0.43010712,0.0,0.0,-2.0055532,0.6926894,-0.34897923,-0.07416606,-0.9915173,0.0,0.0,1.9448996,0.9557724,-1.7482758,-1.7519236,0.057458878,0.0,0.0,2.1854877,0.8208275,-1.7546833,2.294755,-0.3925562,0.0,0.0,-0.4782617,8.41887,-1.3067603,3.0998826,-3.280586,0.0,0.0,3.154564,1.4431,1.2684822,0.3402114,-1.201123,0.0,0.0,-2.9256046,1.6656756,-0.2713561,-0.46113133,0.7730365,0.0,0.0,0.94407797,0.45474768,-1.7907739,0.19097328,0.13819933,0.0,0.0,0.96184015,1.2312055,1.1551261,-0.2383709,0.8477092,0.0,0.0,-0.35909414,-0.45204163,0.46235323,1.5449643,1.8692851,0.0,0.0,-1.5280545,1.54109,0.36110878,1.3223648,-2.405244,0.0,0.0,-0.79669356,-1.1702538,-0.38579702,0.48633814,-1.2441397,0.0,0.0,0.8649945,0.55333376,-1.3980508,0.8275151,-0.004696846,0.0,0.0,1.1920929E-05,-0.6826997,-0.4689455,-0.010555983,0.56015253,0.0,0.0,-1.1920929E-05,4.134929,1.0686874,0.9330392],"GOOGL-US^P_PRICE_RETURNS(2,20201231,20240104,D,KRW)":[0.9439945,0.0,0.0,0.0,-1.8888295,1.3187766,-1.1642694,3.1481266,1.5428424,0.0,0.0,-1.6292572,-0.843966,0.1308918,-0.67226887,-0.06340146,0.0,0.0,0.4001975,3.2064319,5.1089764,0.030314922,0.88990927,0.0,0.0,-0.13594627,1.2615681,-4.8418403,3.2717824,-1.4780104,0.0,0.0,3.3967733,1.4941216,6.980157,0.08507967,2.209711,0.0,0.0,-0.5881548,-0.7047951,-0.32101274,0.10880232,0.30065775,0.0,0.0,-0.50133467,0.60617924,1.0642171,-0.5822003,-0.9639919,0.0,0.0,-1.2583673,0.30331612,1.29565,-3.6435962,1.7170548,0.0,0.0,2.3616195,-0.20144582,-2.891326,1.552844,3.18681,0.0,0.0,-3.6506176,2.2556424,0.018811226,2.5374413,-2.5993586,0.0,0.0,0.45969486,0.8309841,-0.02706647,-3.4820795,0.89820623,0.0,0.0,-0.024193525,0.63978434,-0.074118376,-0.047546625,-0.7231653,0.0,0.0,1.2414455,0.21004677,0.62423944,3.270185,1.1920929E-05,0.0,0.0,3.796053,-1.1390865,1.0306954,0.6307125,1.2424946,0.0,0.0,-0.8254647,0.51738024,-1.372385,2.0290494,-0.22559166,0.0,0.0,0.3879547,-0.9060025,0.52826405,-1.2397885,2.1458745,0.0,0.0,0.021469593,-1.0787308,3.221178,0.99651814,-1.2768924,0.0,0.0,0.5865216,-1.6522288,0.34419298,1.2318134,0.25274754,0.0,0.0,-3.210467,-0.43064356,-2.642411,1.7363787,2.1456242,0.0,0.0,1.014483,-1.5388012,0.39912462,1.6999006,-0.99934936,0.0,0.0,2.9348373,-0.3753066,0.2846837,-0.65180063,-0.48764944,0.0,0.0,-0.38106441,0.56853294,0.2213955,-0.9439528,2.2153854,0.0,0.0,0.050091743,-0.044059753,0.5087137,1.1609077,-0.6585717,0.0,0.0,1.3187647,-0.8201659,-0.5106032,1.9904613,-1.1707544,0.0,0.0,1.6315699,0.1774311,0.3319621,0.062942505,-0.6231427,0.0,0.0,0.2486229,-0.36512613,-0.36201477,0.9052515,2.477932,0.0,0.0,-0.29073954,0.5664468,0.974679,-0.54433346,0.7389426,0.0,0.0,0.98029375,0.14835596,0.9757638,-1.568675,-0.20273328,0.0,0.0,-1.1735082,1.5435338,1.3732195,0.3437519,3.6534548,0.0,0.0,1.1258245,-2.001834,3.5743952,-0.9324968,-0.4451692,0.0,0.0,0.16897917,0.32606125,-0.7754266,0.846529,-0.5115211,0.0,0.0,1.0462999,0.40285587,0.19454956,1.0848999,1.067543,0.0,0.0,0.42256117,-0.5829811,-1.5318334,0.82628727,1.5865088,0.0,0.0,1.3866663,0.18365383,0.7771611,-0.2448678,1.6993523,0.0,0.0,0.20973682,-0.56066513,0.1589179,-0.9613633,-0.0685513,0.0,0.0,-0.047540665,0.49356222,0.34407377,0.13536215,-1.877588,0.0,0.0,1.6258597,-0.285393,1.2921095,-0.45697093,-1.6931415,0.0,0.0,-1.477629,0.22599697,0.89942217,0.7161379,0.7930994,0.0,0.0,-0.7784307,-3.102225,-1.2958109,-0.32325387,2.5545359,0.0,0.0,-2.1117985,1.7597318,1.439929,1.0624051,0.7483363,0.0,0.0,-0.6234586,-1.4332533,0.44343472,1.9626498,-0.221771,0.0,0.0,1.4372826,-0.43036938,-1.3943613,0.3424883,-3.0649304,0.0,0.0,-0.8211255,1.2849331,5.229175,-0.33298135,1.4108896,0.0,0.0,-2.4174273,1.1808157,1.4064789,1.2329817,0.6064534,0.0,0.0,-0.057148933,-0.57382584,-1.7150581,-0.09126663,1.893723,0.0,0.0,-0.27049184,-0.24852753,0.33199787,1.0517597,-0.2129972,0.0,0.0,-1.7829955,0.03554821,-0.046169758,0.3160715,-2.4449944,0.0,0.0,2.3286223,-2.909124,-1.3116837,1.0608077,-0.3156364,0.0,0.0,1.0643125,2.556765,0.31129122,-0.4926741,0.84769726,0.0,0.0,-1.5363097,-1.1449397,2.0017862,-1.4878273,-2.1316767,0.0,0.0,0.7458806,1.5003324,1.9696474,0.0057816505,-0.113636255,0.0,0.0,0.69504976,-0.72422624,-0.15645623,-0.11666417,-0.92235804,0.0,0.0,0.35312176,-0.22445321,-4.359871,0.32670498,-0.48890114,0.0,0.0,1.0080934,0.39514303,0.86107254,-2.249217,0.62354803,0.0,0.0,0.44214725,-2.6929855,-0.52295923,-1.2891829,-2.0739079,0.0,0.0,0.51101446,-2.7469158,1.7381907,0.236094,3.6051989,0.0,0.0,1.4641881,1.7297983,7.523763,-3.241378,-0.64252615,0.0,0.0,-2.559477,-0.099641085,1.4671922,-2.0990014,-2.963072,0.0,0.0,0.29867887,1.5392184,0.6335497,-3.8066983,-1.7184436,0.0,0.0,-0.32194257,-0.389421,-1.6402185,4.7706723,1.2653828,0.0,0.0,0.49870014,-0.73708296,0.69767237,-0.6189823,-0.7075131,0.0,0.0,-3.1808674,1.3982058,4.9687386,-1.4524579,-1.6369343,0.0,0.0,-2.20716,2.623403,2.5539398,-1.3081133,1.1430025,0.0,0.0,0.7068753,2.932191,-1.4997125,2.8057933,0.07133484,0.0,0.0,0.5551338,0.118494034,-1.2348354,-1.8202007,1.0614514,0.0,0.0,1.9331098,-1.8026531,-2.4312675,-0.37679076,-1.4797866,0.0,0.0,-2.7140558,-0.6076157,1.0195851,-2.6900947,2.3841858E-05,0.0,0.0,1.5489101,2.0207405,-1.5782177,-2.3022473,-4.1145506,0.0,0.0,3.762436,-3.5213053,-2.53883,4.260516,-4.964262,0.0,0.0,2.9200792,0.8430362,4.075837,-4.7075453,-0.14149547,0.0,0.0,-2.6922226,1.8620253,-0.7900238,0.37611723,2.4903774,0.0,0.0,-1.3796031,1.0548472,-4.5783463,-0.47813058,-2.0822585,0.0,0.0,2.0299315,-4.7914863,-0.25821924,2.0596862,3.3128858,0.0,0.0,-1.4009953,1.168406,0.114274025,4.519248,-3.3430994,0.0,0.0,1.9901037,1.479876,-0.264287,-1.7780185,-2.275139,0.0,0.0,-3.1435907,0.48325062,3.1849623,-3.7359595,1.1529326,0.0,0.0,0.39618015,4.1997313,0.25455952,1.0065317,4.821074,0.0,0.0,-2.6963174,-3.5322547,0.94667673,-2.5116801,-0.28765798,0.0,0.0,-0.038540363,4.434943,1.6341686,3.1476736,0.53054094,0.0,0.0,-2.8199077,-0.811708,-2.7298093,-0.4872918,2.3620367,0.0,0.0,-3.1052768,4.075086,0.037181377,-0.007480383,-5.257094,0.0,0.0,-0.3045261,-2.7622163,8.116698,-0.027871132,1.7993689,0.0,0.0,-0.8826971,0.28504133,3.0064821,0.07787943,-1.4968038,0.0,0.0,0.4782319,-0.719589,3.1003594,-1.2828588,2.3426294,0.0,0.0,0.32873154,0.12500286,-1.5976787,1.3087034,-2.0828307,0.0,0.0,-1.5598774,0.16604662,-0.4275322,2.0760417,-5.6891975,0.0,0.0,0.5927801,-0.7077873,-1.3358593,2.7237058,-1.1709988,0.0,0.0,0.65318346,-0.9462476,3.412962,-1.2315571,2.0944834,0.0,0.0,0.18978119,-6.386626,1.9158483,-1.793158,-0.5082786,0.0,0.0,0.6707549,-2.1717489,-1.4963865,2.096045,-1.5447676,0.0,0.0,0.98195076,-1.3659835,3.9509177,-2.699685,-2.3764074,0.0,0.0,3.1259775,2.7424812,-1.3608575,-0.5558908,-2.0008743,0.0,0.0,-0.83096623,0.9046078,-0.33644438,2.0042896,-2.6837587,0.0,0.0,3.9951801,-0.088101625,-0.8915484,0.83025694,1.6262054,0.0,0.0,1.3709426,1.4411092,-9.558975,-3.5017073,4.752326,0.0,0.0,-1.6483605,-4.7686043,-3.8415492,-3.6372423,3.4294367,0.0,0.0,0.90970993,-0.70539117,-3.2064497,8.586418,-1.7665625,0.0,0.0,-0.17554164,2.219212,0.97664595,0.5707264,-0.85674524,0.0,0.0,-0.82044005,1.651609,1.0901451,-1.7458856,-1.354742,0.0,0.0,-0.20700693,-1.8936276,5.461347,-1.4406502,-0.5331278,0.0,0.0,-1.51577,-0.533396,-1.8957019,-1.5681386,-2.1866858,0.0,0.0,0.96503496,2.4353743,-1.3730764,-3.9195836,-0.37449598,0.0,0.0,-2.312553,-0.37164092,0.32476187,-2.763176,2.0534754,0.0,0.0,0.0,-2.7999341,-1.8890202,2.6139379,-0.24871826,0.0,0.0,0.0,1.5359402,-1.1319757,-2.2922158,1.2546659,0.0,0.0,-1.2192905,0.54734945,3.6390424,-0.454098,0.71719885,0.0,0.0,-0.47931075,-0.62826276,-0.29096603,1.6766071,5.6233287,0.0,0.0,1.8057585,-2.0944,-2.8263092,2.3281455,1.9467235,0.0,0.0,-2.7662635,2.3338199,1.571548,6.316006,-2.0221293,0.0,0.0,0.07098913,4.823518,-7.3263526,-4.3762565,-0.0800848,0.0,0.0,0.9951234,-0.54106116,3.41537,-1.2676597,-0.07663965,0.0,0.0,-0.38471818,-2.6118577,0.52930117,-1.4220476,-1.3542593,0.0,0.0,2.2405982,0.23033619,0.33311844,1.2301922,0.7102847,0.0,0.0,1.2057543,-1.137203,2.1078467,-1.9810259,-1.6783834,0.0,0.0,-1.174581,3.8758636,1.6922832,5.133033,0.45109987,0.0,0.0,0.21452904,3.7305593,-1.721555,-0.13934374,1.0982037,0.0,0.0,-2.289462,-1.5812814,0.63444376,-0.7605076,3.0286312,0.0,0.0,1.7356277,0.3106594,-0.65187216,4.4620037,-1.1920929E-05,0.0,0.0,-1.781565,-0.8440614,-0.40726066,1.4775276,0.4587531,0.0,0.0,-1.7457902,-0.82687736,0.23056269,0.85201263,0.52262545,0.0,0.0,1.0156274,-2.191466,0.18004179,3.8770556,-0.20999312,0.0,0.0,-0.13042688,-1.4747858,-0.2239883,-1.8186986,0.84056854,0.0,0.0,1.9758701,-0.19748211,4.1773796,4.415536,1.4410853,0.0,0.0,-0.67640543,2.7014852,1.0411143,1.3884306,-0.6225407,0.0,0.0,1.2166023,-2.4038434,-1.0049939,2.8046489,0.8009672,0.0,0.0,0.0,-0.7131398,-0.47816038,0.26694536,-0.45204163,0.0,0.0,1.2683749,1.031661,-4.1018248,-0.29770732,-0.85128546,0.0,0.0,0.87554455,-1.1409163,0.42062998,1.3064504,-1.9103646,0.0,0.0,0.7980466,-0.48412085,-1.2071192,2.4296522,0.0595212,0.0,0.0,-3.113848,-0.467664,2.0944953,-0.11023283,0.50377846,0.0,0.0,-0.5665064,-0.4969418,1.3206005,-1.1798978,-0.2071619,0.0,0.0,-2.427709,-0.38532615,1.1357069,3.5226226,0.058424473,0.0,0.0,-0.56289434,-1.1882842,-0.9989083,-1.9949317,1.7742991,0.0,0.0,0.97016096,0.21380186,5.7147384,0.34400225,2.4053812,0.0,0.0,-0.08644462,-0.16614795,-1.2999356,0.10845661,0.5337119,0.0,0.0,2.395177,0.63164234,-1.3204396,0.04593134,0.5867839,0.0,0.0,1.8098831,-1.1802375,-0.3739059,1.3179183,-2.1566808,0.0,0.0,1.0488391,0.013899803,2.8751373,-3.2153368,0.28135777,0.0,0.0,0.7139921,2.6242137,1.0765791,0.09225607,-0.5931139,0.0,0.0,0.06824732,0.90008974,-0.96114874,0.9616256,0.6657243,0.0,0.0,0.2340436,-1.3952911,1.1872292,0.67881346,-0.49563646,0.0,0.0,0.47193766,0.19373894,-2.998352,-1.7598927,-0.36925077,0.0,0.0,0.64519644,-1.0644019,1.6001701,1.3559103,-1.0959089,0.0,0.0,2.5294185,-1.2968659,3.1851768,-1.0779679,1.8243551,0.0,0.0,0.6105542,-0.2896309,0.9775758,-1.127851,-0.32783747,0.0,0.0,1.5556812,0.43820143,-1.5550911,0.4248619,-1.9161642,0.0,0.0,0.75674057,0.8997798,-9.074849,-1.9044995,-0.3911674,0.0,0.0,1.506257,-0.3348291,2.4156213,-0.24352074,-0.28674006,0.0,0.0,-1.0166347,1.374352,0.8682251,-1.2550414,2.3327827,0.0,0.0,0.25459528,1.448381,-1.3855934,1.4031649,-1.1830807,0.0,0.0,0.27930737,0.34552813,2.0038486,-0.2383709,-0.62268376,0.0,0.0,-0.40346384,-0.19618869,-1.91499,-1.7881095,0.6975055,0.0,0.0,-2.091831,1.8744826,-0.58909655,6.2930584,-2.7817965,0.0,0.0,-0.53783655,-0.7664919,0.48692226,-2.3151338,0.5777955,0.0,0.0,2.4764776,1.4520168,0.5439639,1.9880295,0.5960226,0.0,0.0,1.1920929E-05,-0.63512325,-0.8279383,-0.58987737,-0.3850758,0.0,0.0,-1.1920929E-05,-0.124275684,0.8907199,-1.4337242],"AAPL-US^P_PRICE_RETURNS(2,20201231,20240104,D,KRW)":[-0.77026486,0.0,0.0,0.0,-2.8445125,1.7509103,-3.5394073,3.5742521,1.0810971,0.0,0.0,-1.6436875,0.09250641,1.1837959,-1.2519121,-1.2473106,0.0,0.0,0.4001975,0.46073198,3.0421376,3.4726977,2.0560503,0.0,0.0,2.5354862,0.7048845,-0.952214,-2.1835864,-3.8237393,0.0,0.0,1.4566302,0.75085163,-1.0574579,2.9255033,0.17645359,0.0,0.0,-0.27334094,-0.923574,-1.3027966,-0.19203424,0.177598,0.0,0.0,-0.50133467,-1.7488539,-1.0901153,-0.84125996,-0.034826994,0.0,0.0,-2.5895417,-0.093114376,-0.26174784,-3.8644254,1.6435385,0.0,0.0,5.3851247,-2.0414293,-2.766776,-1.1595309,1.154685,0.0,0.0,-3.546089,4.6942115,-0.69097877,1.0365248,-0.9591162,0.0,0.0,2.6941895,0.6727576,-0.59229136,-3.9461136,0.16766787,0.0,0.0,2.6198387,-0.5744457,-1.6480088,0.3720641,0.16821623,0.0,0.0,0.34803152,-1.0528624,1.7147899,0.7047534,1.1920929E-05,0.0,0.0,1.9733667,-0.46054125,1.0222554,2.0466566,2.3682475,0.0,0.0,-0.9983897,2.512598,-2.5922477,1.9665956,-0.3688097,0.0,0.0,0.5878806,-1.7159522,0.85201263,-1.2745738,1.8448591,0.0,0.0,-0.11496544,-0.5048156,-0.3610134,-0.5013168,-1.1489689,0.0,0.0,1.8638611,-3.6415398,0.19555092,1.5373588,0.16114712,0.0,0.0,-3.232026,-0.22416711,-2.0584166,2.2219062,1.9167542,0.0,0.0,-0.38160682,-1.507926,-0.12814999,2.2412062,-1.9162416,0.0,0.0,1.3494015,-0.6091118,-0.4893005,-1.149267,-0.7750094,0.0,0.0,-0.38106441,-0.7226467,1.300919,-1.1887908,2.1584153,0.0,0.0,-0.3055811,0.7847786,0.4202485,-0.77120066,0.52171946,0.0,0.0,3.015852,-0.6259799,0.4158497,2.4519205,-0.8384168,0.0,0.0,1.6253352,1.0199547,0.28910637,-0.45811534,-0.8534908,0.0,0.0,1.4835596,0.99788904,0.24846792,0.8404374,2.139616,0.0,0.0,-0.29073954,1.2925267,2.5568962,-0.33237934,1.6682744,0.0,0.0,-0.59803724,0.64833164,2.6872158,-1.0603011,-1.5803397,0.0,0.0,-1.986897,2.8342962,-0.20614862,0.62162876,1.2737036,0.0,0.0,0.64674616,-1.8994331,-0.84170103,-0.2495408,0.48302412,0.0,0.0,-0.1593709,1.0137081,-0.68207383,0.087976456,-0.6108701,0.0,0.0,0.14520884,0.1436472,0.7623315,2.4966002,0.818038,0.0,0.0,1.3547897,-0.0033080578,-3.1838953,0.8884549,1.3119698,0.0,0.0,0.5161762,-0.74129105,-0.64648986,-0.3483951,0.6066084,0.0,0.0,2.839005,-1.4713168,0.24861097,1.1218667,0.038290024,0.0,0.0,-0.047540665,1.6674876,-0.2602458,-0.43208003,-3.3308566,0.0,0.0,0.9775281,-1.3857484,0.5842924,-0.05015731,-1.5709221,0.0,0.0,-2.1361053,0.34279823,1.6872406,0.7233381,0.14641285,0.0,0.0,-1.0297775,-1.7580032,0.43584108,-0.750947,1.2171745,0.0,0.0,-2.4605632,1.4073133,0.935483,0.7645607,0.07126331,0.0,0.0,-0.06297827,-0.56607723,-0.80608726,1.3946414,0.37350655,0.0,0.0,1.621306,0.74726343,-0.038456917,0.40751696,-0.5496204,0.0,0.0,-0.76827407,0.38870573,-0.05863905,2.415979,-1.907903,0.0,0.0,0.11150837,0.54466724,1.5859962,-0.2570927,0.56984425,0.0,0.0,-0.7314682,-0.25399923,-1.5996993,-0.038027763,1.3306141,0.0,0.0,-0.11200905,0.8076191,1.8686891,2.6926875,2.1024466,0.0,0.0,0.27159452,0.6355405,0.0500679,0.3160715,-2.9196978,0.0,0.0,2.1616697,2.7210832,-1.0380864,-0.9037137,-0.81525445,0.0,0.0,2.4056196,3.2251835,1.9618034,-0.41997433,3.4184813,0.0,0.0,-2.133745,-0.6300807,3.094411,-4.047948,-0.90192556,0.0,0.0,0.010895729,2.0927072,1.4510155,0.027573109,-0.113636255,0.0,0.0,2.319038,-0.47619343,-0.08454919,-0.46524405,-0.35352707,0.0,0.0,2.7634025,-1.0869086,-2.4276435,-1.3283789,0.14050007,0.0,0.0,-0.18398762,1.3010502,-0.09122491,-2.1417558,0.4899025,0.0,0.0,0.44214725,-2.086848,-1.9791007,-0.98488927,-1.1316121,0.0,0.0,-0.32391548,-0.92356799999999994,-0.12719631,0.11770725,7.2223663,0.0,0.0,2.6125789,-0.09726286,0.7044196,-1.5944958,-0.9496987,0.0,0.0,-0.11982322,1.6006708,0.72414875,-2.359885,-1.8539667,0.0,0.0,-0.48015118,3.0668736,-0.3303051,-2.1596134,-1.0431588,0.0,0.0,-0.32194257,-1.7194331,-2.512908,2.4218082,1.2291551,0.0,0.0,0.21796227,-1.1627913,2.3813844,-0.31811,-1.0626853,0.0,0.0,-1.3426065,-0.35814047,3.4997463,-3.4145534,-2.0968318,0.0,0.0,-1.8423736,3.0133247,2.2971153,-1.0856509,1.5243769,0.0,0.0,1.5845895,2.2437215,0.45506954,2.6890874,0.37341118,0.0,0.0,1.2169957,1.2824059,-1.4996707,-1.574564,0.10821819,0.0,0.0,2.2893429,-2.031511,-1.3959169,0.2873063,-0.75341463,0.0,0.0,-1.9112468,1.4107347,0.9477854,-3.25163,2.3841858E-05,0.0,0.0,0.66194534,1.604569,-0.16617775,-0.2629459,-2.7468085,0.0,0.0,1.5430093,-3.6596417,1.0267973,5.08126,-4.9022017,0.0,0.0,0.93455315,1.1617422,3.9776564,-5.5716157,0.9877682,0.0,0.0,-3.216374,1.7986178,-5.276978,-1.6668618,2.8392792,0.0,0.0,-1.0633767,1.8196583,-6.281966,-1.597786,-0.58180094,0.0,0.0,3.667426,-1.758641,0.011193752,2.5019765,3.1926274,0.0,0.0,-1.4009953,-0.65106153,-0.087332726,2.9057026,-4.5696735,0.0,0.0,0.5227685,2.9744864,-0.8049667,-3.3649087,-2.944982,0.0,0.0,-2.6764035,0.8475661,2.3362875,-4.300034,1.2595177,0.0,0.0,0.39618015,3.3679724,-0.07852316,2.4919868,2.172327,0.0,0.0,-0.89738965,-3.208971,2.5415301,-1.8632293,1.5342474,0.0,0.0,-0.038540363,2.1601796,1.4382482,1.8786907,0.52170753,0.0,0.0,-1.2106061,1.3165593,-0.6527722,2.4582028,2.2280812,0.0,0.0,-2.7142048,2.3682356,1.3085604,1.1112332,-0.4166782,0.0,0.0,-0.6831229,-1.3353348,3.8663745,-0.68972707,3.239572,0.0,0.0,-0.24047494,-0.8793473,4.274392,-0.20786524,-1.0305226,0.0,0.0,0.3317356,-0.11897087,3.0874968,-1.0091186,2.0955205,0.0,0.0,0.63334703,0.34484863,1.0519743,0.5550504,-1.1261284,0.0,0.0,-1.3265967,0.29642582,-0.09974837,0.970459,-4.0546236,0.0,0.0,0.049841404,-1.7967165,-1.7357051,1.7776966,-0.8078277,0.0,0.0,0.65318346,-0.80343485,1.8524647,-1.2157679,1.8839717,0.0,0.0,3.8507938,-6.355405,2.2233605,-1.695478,-1.4934301,0.0,0.0,2.925539,1.2568235,-1.684773,0.57395697,-1.6589344,0.0,0.0,1.797831,-0.036084652,0.019872189,-4.9812374,-3.5566986,0.0,0.0,3.075254,2.2648215,-0.9536803,-1.205039,-2.9780984,0.0,0.0,0.23556948,0.56865215,-1.1817932,3.836441,-3.3828914,0.0,0.0,3.3731818,0.051355362,0.3191948,0.15901327,3.1788826,0.0,0.0,1.4767408,1.4629245,-2.4142325,-3.6922336,7.9044223,0.0,0.0,-1.3401866,-2.2612035,-3.703326,-3.8081348,-0.5273521,0.0,0.0,-0.8830905,-0.75068474,-4.7257423,9.914851,-2.4389386,0.0,0.0,-0.38885474,0.5535245,-0.2799332,2.3827791,0.46812296,0.0,0.0,-1.1133134,1.6009212,0.23300648,-1.7458856,-2.2952318,0.0,0.0,-1.4015317,-3.1008005,4.2350054,-1.2542248,-0.3256321,0.0,0.0,-1.3591826,-0.55781007,-1.1691272,0.93376637,-1.5986085,0.0,0.0,2.091968,0.6281853,-2.3334026,-4.1780653,-1.1743188,0.0,0.0,-1.8884003,-1.0730863,2.071333,-3.106153,0.091362,0.0,0.0,0.0,-2.1307588,-3.3849537,2.621436,0.24689436,0.0,0.0,0.0,-3.2380462,1.0671973,-1.2199819,3.609991,0.0,0.0,-1.581645,0.5385399,2.2424936,-0.08799434,0.643003,0.0,0.0,-0.47931075,1.1532664,-0.6413758,-0.3881395,2.1950364,0.0,0.0,2.3500443,1.0063052,-0.7641196,1.3938308,1.4178395,0.0,0.0,-2.3301005,1.2720585,0.75324774,2.7756214,3.2038927,0.0,0.0,0.07236004,2.136004,-1.3857484,-0.679332,0.6309986,0.0,0.0,2.8510213,-1.0344982,2.4087071,-0.8345485,0.388515,0.0,0.0,-0.38471818,-2.5664926,0.9744525,-0.2706766,-1.217562,0.0,0.0,2.2350192,-0.325948,-1.4246047,-0.16379952,2.4075627,0.0,0.0,1.4783382,-1.252073,2.537167,-1.4243603,-1.2349784,0.0,0.0,-0.39113164,2.1333456,-0.31138062,2.6039362,-1.374793,0.0,0.0,2.1683931,1.2678027,-1.1559844,-1.5668631,2.092564,0.0,0.0,-0.68371296,-0.5855262,2.2616863,0.7176399,1.7755032,0.0,0.0,1.9002795,-0.35902858,-1.5384853,1.209414,-1.1920929E-05,0.0,0.0,-1.5524685,-0.57864785,-0.16799569,2.2130013,-1.0795593,0.0,0.0,0.95528364,1.3229251,1.2390137,-0.7945955,-0.5739033,0.0,0.0,0.6705642,-1.1365235,0.30914545,2.9742002,0.7766962,0.0,0.0,-0.053036213,-0.33698082,-0.9539187,-2.123469,4.6926975,0.0,0.0,-0.14613271,-0.8060515,1.115489,0.21057129,0.0852108,0.0,0.0,-0.11416674,0.12341738,0.28908253,1.1089563,-0.503397,0.0,0.0,-1.181531,-1.9301474,0.51802397,1.3302684,1.2957692,0.0,0.0,0.0,1.1079311,0.14156103,1.1735678,-0.73884726,0.0,0.0,-0.56708455,-0.20603538,-1.1093676,1.542604,-0.7103026,0.0,0.0,1.2847185,-1.5503943,0.9016156,1.2780547,-1.2536883,0.0,0.0,0.7980466,-0.08789897,0.31011105,1.9240499,0.5496383,0.0,0.0,-0.5955219,1.0397315,1.1589885,0.97665787,2.3102522,0.0,0.0,-1.5051305,-0.4969418,-0.80482364,0.42071342,-0.271976,0.0,0.0,-0.9756863,-1.2503684,0.50860643,-0.73950887,-0.5654037,0.0,0.0,1.7828107,-0.61109066,1.1146545,-0.6812215,0.4561305,0.0,0.0,0.13642311,0.1060009,0.39542913,-0.41649938,1.2992382,0.0,0.0,0.124156475,0.28852224,-0.42687058,-0.6786406,-4.0399194,0.0,0.0,-1.9880235,1.2662649,-0.89167356,-0.10070205,0.7216573,0.0,0.0,1.3811707,-1.1200309,-0.036084652,-1.0943413,0.012564659,0.0,0.0,1.1087775,0.25001764,2.5201082,-3.8672626,1.4710426,0.0,0.0,0.7285476,2.088368,2.0213008,-0.0038027763,0.6250739,0.0,0.0,0.06824732,0.9460449,-3.5757124,-2.571106,0.1876235,0.0,0.0,0.499928,-1.9460499,-1.014328,0.540781,-0.40412545,0.0,0.0,1.5724659,0.9371877,-1.8812001,-0.16991496,0.26943684,0.0,0.0,0.72295666,-1.4666915,-0.82728267,0.15256405,0.30465126,0.0,0.0,1.4835596,-0.7769823,1.7796636,-0.24052858,1.4412403,0.0,0.0,0.84512234,-0.36474466,-0.027358532,0.50235987,-0.19749403,0.0,0.0,0.21603107,-0.8894563,-1.0364711,0.3606081,-1.8261135,0.0,0.0,0.16188622,-0.52699447,-0.87543726,-1.7125249,0.49304962,0.0,0.0,0.86467266,0.25219917,2.3792505,0.9901643,-2.0404577,0.0,0.0,-0.45767426,2.273929,0.7922888,-0.30430555,2.8500438,0.0,0.0,-0.22972226,1.7194271,-1.8204868,0.59394836,-0.010544062,0.0,0.0,0.51146746,-0.6042719,1.2388587,-0.2383709,-0.019270182,0.0,0.0,-0.29358864,-0.45192242,-0.84848404,0.34128428,1.8965125,0.0,0.0,-1.0754168,2.6544094,-0.4170239,1.9524813,-0.6536603,0.0,0.0,-0.5714536,0.60060024,2.1256685,-1.774329,-0.19559264,0.0,0.0,-0.7891476,1.361382,-1.7483711,0.39994717,-0.7185757,0.0,0.0,1.1920929E-05,-0.9384215,0.03633499,-0.2690971,-0.5424142,0.0,0.0,-1.1920929E-05,-2.639085,-0.4053235,-0.8803725],"UEC-US^P_PRICE_RETURNS(2,20201231,20240104,D,KRW)":[-4.8648653,0.0,0.0,0.0,1.8820167,2.741766,5.245757,6.868112,-2.6887,0.0,0.0,-3.310448,-11.193061,3.0617595,4.7965527,-7.9909506,0.0,0.0,0.4001975,-3.6080718,-2.6690006,-1.4339685,8.070051,0.0,0.0,-0.81351995,4.1053653,-6.4593315,1.3626099,-0.6940961,0.0,0.0,12.054146,-3.1660676,-1.408577,-0.23244023,5.107403,0.0,0.0,9.469652,7.7106,-0.39181113,-1.8433154,6.103277,0.0,0.0,-0.50133467,6.9289684,1.1024594,-11.091042,15.557898,0.0,0.0,-2.0073116,-3.261274,-1.9776404,-4.2805967,-3.1511307,0.0,0.0,0.0,12.319136,-4.935813,-7.5350523,-2.3142636,0.0,0.0,-1.8185973,7.6868296,3.9879084,8.391344,11.397171,0.0,0.0,0.98787546,18.480242,-8.620226,-7.315773,1.350224,0.0,0.0,-3.0899167,-2.4900198,1.5076518,4.1050076,10.126936,0.0,0.0,-4.0715513,-4.2831717,2.3461819,12.247682,1.1920929E-05,0.0,0.0,10.176622,-11.054087,-4.0743885,8.30077,-6.3290834,0.0,0.0,-7.466775,-1.3246238,1.649034,-2.3388028,-2.249062,0.0,0.0,-5.3783236,-0.821507,6.381178,-1.2010038,5.9467077,0.0,0.0,-1.4525235,-1.6652822,8.835447,-3.7022114,-0.9956181,0.0,0.0,15.666318,-5.221784,5.079365,-1.8663168,2.7063012,0.0,0.0,-7.211608,-2.0567358,-8.474672,-2.1153927,8.816576,0.0,0.0,10.809458,-0.3877163,-4.62963,0.7852435,-2.0466626,0.0,0.0,-1.6165257,-6.0747566,6.9110155,7.9654217,-5.0929728,0.0,0.0,-0.38106441,5.265355,2.1897912,-5.6293306,4.678917,0.0,0.0,2.698183,-3.4063637,-3.8436115,-0.91828704,1.7691493,0.0,0.0,-6.996173,3.3968925,4.59857,-6.411272,-2.196443,0.0,0.0,-2.9088378,0.8220315,-0.21110177,3.3083797,-10.191404,0.0,0.0,-0.53606033,-3.976059,5.7507277,-0.14377236,-2.4796844,0.0,0.0,-0.29073954,-7.1682215,-0.9382248,-5.399728,4.445076,0.0,0.0,-4.0844736,-2.8506398,-0.19572973,-1.0782719,-5.330491,0.0,0.0,-2.7664006,10.510993,6.373775,-3.8348973,-0.38096905,0.0,0.0,5.8552265,-6.019902,7.2896123,1.0031104,-8.1353245,0.0,0.0,0.5350709,3.4130573,-7.455945,2.39439,2.1869063,0.0,0.0,-1.1866033,4.185009,-0.3113389,-2.74117,-1.6544342,0.0,0.0,-4.265398,-0.3803134,0.8398652,0.6546259,1.2814045,0.0,0.0,7.261157,2.4642467,-0.24215579,-1.1188447,6.1319947,0.0,0.0,0.641942,3.9200664,1.7897248,11.349737,4.527557,0.0,0.0,-0.047540665,5.1561832,-5.682331,-0.7863283,10.665989,0.0,0.0,3.4060717,-2.2439837,13.854849,-3.687185,-8.487058,0.0,0.0,-7.716048,3.0100346,0.97402334,0.05106926,-5.7076335,0.0,0.0,6.170392,-0.98066926,-5.754912,5.728328,-0.9155512,0.0,0.0,-0.33222437,1.6581178,-4.9589214,4.6947956,-3.96083,0.0,0.0,0.6896496,15.124559,5.266154,-3.9844394,-0.6662369,0.0,0.0,2.79181,1.2412548,11.660254,-1.4991999,-0.021237135,0.0,0.0,2.3038387,-0.56318045,-6.22735,2.3105264,-3.4674883,0.0,0.0,5.276847,2.65733,10.157288,4.4350266,0.4306674,0.0,0.0,10.720491,3.418672,-1.1972487,5.572462,-0.465554,0.0,0.0,-5.7792187,-5.2939296,-2.4535775,2.9965162,-12.100452,0.0,0.0,-4.4490576,7.0035934,-1.418364,0.3160715,-3.9210856,0.0,0.0,3.5971284,-9.011513,-10.090601,2.5161386,-8.162421,0.0,0.0,-1.8510759,9.752094,3.5673976,-5.197281,-1.6667128,0.0,0.0,-2.9476225,-3.9878726,10.787988,-4.6026525,-4.0560484,0.0,0.0,2.0594716,4.7068,-0.94350576,-0.9150326,-0.113636255,0.0,0.0,12.889266,-5.344796,-2.8707206,-4.604149,-0.8875787,0.0,0.0,10.731149,3.1630516,1.5541673,-4.332632,5.47868,0.0,0.0,-3.2823205,-1.4309883,-3.2940805,-9.362591,1.1981964,0.0,0.0,0.44214725,-5.0108137,-0.50768256,-6.00366,-7.321799,0.0,0.0,3.0984879,0.21737814,-5.7608185,-8.30186,3.1278133,0.0,0.0,4.819274,5.7471275,-2.5362313,-5.1297665,5.0529957,0.0,0.0,2.9054165,5.5206895,9.782923,-4.037273,-2.0979106,0.0,0.0,0.03654957,8.024621,-1.1101604,-6.8422737,-4.4228373,0.0,0.0,-0.32194257,4.5796394,-1.2544453,14.648497,2.5944114,0.0,0.0,15.047789,2.0050168,3.5202384,0.11758804,-7.5867176,0.0,0.0,19.903648,3.900826,7.6271176,1.8253684,-4.511678,0.0,0.0,-16.647602,-3.3718705,-1.0894656,15.242088,-1.4168859,0.0,0.0,10.841084,0.756526,-0.56180954,0.80884695,-3.937006,0.0,0.0,-2.3858368,-4.61123,1.3438344,-0.8731246,2.2467852,0.0,0.0,0.13536215,0.7117152,2.1566749,14.883364,0.0788331,0.0,0.0,3.0362725,2.3923397,12.970913,-2.3957074,2.3841858E-05,0.0,0.0,-9.598512,-0.5078137,7.123649,-15.852475,-11.66383,0.0,0.0,2.4220586,-4.0575686,-1.3484359,3.8146973,-5.5130243,0.0,0.0,0.025379658,8.507824,4.252863,-10.691822,-2.5539815,0.0,0.0,-15.649122,-2.694416,-5.122596,-3.0415893,11.306953,0.0,0.0,0.0038981438,7.666135,-10.530603,2.6898265,-2.2061646,0.0,0.0,6.7668676,-6.21562,5.808389,4.9349546,2.5887966,0.0,0.0,-1.4009953,-1.6616523,-7.068062,19.449627,-6.665015,0.0,0.0,0.507617,16.782988,-2.4837375,-9.627676,0.7042527,0.0,0.0,-11.137128,-7.767111,4.640162,-2.112466,0.10498762,0.0,0.0,0.39618015,5.499184,-6.8388996,0.9430647,8.544636,0.0,0.0,0.21300316,-6.8695126,-4.4837236,-3.204292,7.3806167,0.0,0.0,-0.038540363,-6.7046824,-1.1580646,10.9833355,1.2340307,0.0,0.0,-4.7149954,0.3192544,0.5221009,1.0158062,3.528452,0.0,0.0,0.81026554,4.6599865,3.0209184,-6.045681,-7.0818605,0.0,0.0,10.279679,-1.8548071,11.0147,1.5072584,5.487025,0.0,0.0,-3.2077014,3.0142903,0.67390203,-0.73286295,1.7338753,0.0,0.0,0.15141964,-2.9752076,3.8696527,-0.10166764,0.8880973,0.0,0.0,-4.3981495,-3.6965966,-7.416791,2.9889822,-5.2469196,0.0,0.0,-3.2923996,9.123158,15.752864,-3.5500944,-5.3655567,0.0,0.0,15.670991,0.84525347,-0.67943335,-5.422634,-1.3454497,0.0,0.0,0.65318346,1.4677644,1.3991475,3.2889366,1.6018391,0.0,0.0,-0.67567825,-7.736492,2.2460938,-7.319844,1.1625648,0.0,0.0,0.9245992,-4.906255,-2.0787299,-1.0114849,-7.74312,0.0,0.0,-0.28968453,5.78866,9.275663,-3.5838664,-2.5194943,0.0,0.0,9.142852,4.6693444,0.07582903,-1.5259266,-0.03142953,0.0,0.0,-7.017541,5.171144,-5.3781567,5.674827,-6.6470265,0.0,0.0,8.539497,0.9023428,1.7613053,-0.5125582,6.770861,0.0,0.0,-2.6038587,2.4372697,0.9480238,-2.9760897,0.8023858,0.0,0.0,-0.033450127,-2.642721,-8.712101,-0.08280873,2.597773,0.0,0.0,2.065432,-0.66666603,-10.816807,9.57781,-0.87352395,0.0,0.0,0.31796694,0.8425832,-5.2999077,-0.49123168,1.399672,0.0,0.0,-1.2725651,1.7222643,0.6804466,-1.7458856,-1.1131406,0.0,0.0,-5.0542474,0.36381483,5.3796887,-6.5210285,1.3703942,0.0,0.0,-5.36384,-3.717506,0.5114317,2.6918173,-4.113221,0.0,0.0,4.6309114,-2.6198685,-3.119588,-2.486682,-2.5066316,0.0,0.0,0.65027475,8.034134,6.3248873,-2.3605168,3.1372905,0.0,0.0,0.0,0.84307194,-3.2193482,3.5913587,1.5706897,0.0,0.0,0.0,-2.8460622,-2.365446,1.2026906,5.320275,0.0,0.0,-1.7317474,1.6245127,-0.87777376,-0.028079748,-0.36520362,0.0,0.0,-0.47931075,-4.0513754,-4.6095014,0.9505749,3.0148864,0.0,0.0,3.1999946,0.5167961,1.242423,-0.08524656,3.0882,0.0,0.0,0.16088486,-1.1057019,2.4439454,0.5423546,-3.8227081,0.0,0.0,-2.4314225,1.7773867,-2.1942854,5.0256968,1.3936996,0.0,0.0,-1.8099546,0.9104848,2.785349,-1.5257359,-0.3768623,0.0,0.0,-0.38471818,-9.368509,0.39845705,0.81020594,-0.5303025,0.0,0.0,4.835975,1.1119962,0.5405426,-2.979803,1.9339442,0.0,0.0,-5.430251,-5.7268677,2.598679,-1.1196375,-3.4541428,0.0,0.0,3.51094,-1.6694069,-3.2836914,1.0348201,1.3218403,0.0,0.0,-0.6126702,2.5358438,-4.4416785,-16.65045,1.623857,0.0,0.0,3.8673162,0.5196452,1.6894817,0.4238844,-0.48325658,0.0,0.0,4.63264,-4.730564,-5.323285,0.28340816,-1.1920929E-05,0.0,0.0,3.020811,3.7985325,-1.8277109,2.3596287,-3.2545805,0.0,0.0,1.6539335,-1.1900008,-2.3238719,-1.3077855,-2.9387593,0.0,0.0,-2.598095,-2.9561996,2.7619839,2.51503,1.1854768,0.0,0.0,-5.363977,-3.7761629,3.0559063,1.2775064,6.7729115,0.0,0.0,-1.5967965,4.747212,0.075531006,-4.9793363,1.7818809,0.0,0.0,0.17608404,-5.543947,3.526473,-3.3351421,0.22642612,0.0,0.0,7.2178364,1.767528,-3.2426775,-1.2143016,-2.7616441,0.0,0.0,0.0,-3.0725956,4.192698,11.112225,4.600525,0.0,0.0,0.5188942,-0.65146685,-2.2969484,5.6815624,-2.8054833,0.0,0.0,1.9770145,-1.6039848,-0.7222414,4.3296337,0.5508661,0.0,0.0,0.7980466,0.47056675,4.8448086,-0.8987844,1.0182381,0.0,0.0,-0.4264593,-0.45925975,1.1159539,1.0911584,-0.5847931,0.0,0.0,-0.73236823,-0.4969418,-0.51245093,-2.1944761,1.5313387,0.0,0.0,-1.6819298,-4.58405,-0.38647056,1.042378,-4.3234944,0.0,0.0,1.6547441,0.7781029,5.72201,-2.339697,-1.3788939,0.0,0.0,1.2688279,3.3245206,-0.35449862,-3.3262908,2.1018863,0.0,0.0,8.225716,0.72176456,-1.1102974,0.9066582,3.6399841,0.0,0.0,0.0059723854,0.45598745,1.0997295,-2.1457255,6.5449,0.0,0.0,0.4377365,-3.9267004,0.7358551,0.9119749,3.7748814,0.0,0.0,6.326413,1.4140368,2.0062804,-2.4506807,2.841103,0.0,0.0,0.07804632,0.83869696,1.0247111,-1.4891088,1.628375,0.0,0.0,0.06824732,8.150578,-1.9030869,0.14771223,0.7034302,0.0,0.0,3.480935,0.78852177,6.5366626,4.0822506,-0.7267773,0.0,0.0,-0.48821568,-4.5489907,-0.46851635,-2.0558953,5.2405,0.0,0.0,3.8306117,-3.4032702,2.1920204,6.0606003,-8.035713,0.0,0.0,-5.8252454,0.6185651,2.076447,4.0691853,2.4755,0.0,0.0,-0.3766477,1.8601775,-2.6515841,-3.4062564,1.6297817,0.0,0.0,-2.2426426,2.1799088,2.421689,1.9139171,-0.7341802,0.0,0.0,5.5485964,2.0504713,0.13192892,-1.336062,-2.6035786,0.0,0.0,3.6241412,3.9901853,-2.037418,0.81920624,-3.6962688,0.0,0.0,-6.3038054,3.3739924,-2.4529338,0.8650899,1.9653797,0.0,0.0,6.52225,1.9666076,-4.698223,3.9096236,3.2467604,0.0,0.0,0.8401394,-0.95694065,0.410676,-0.2383709,1.9524574,0.0,0.0,-0.8189082,-2.4763584,-2.211082,5.7094812,1.5196204,0.0,0.0,3.0766368,-0.95264316,-2.1065295,2.3266077,0.8600116,0.0,0.0,1.3285518,0.25172234,-6.483573,4.1889906,-5.722231,0.0,0.0,1.9556284,-3.0807674,1.0749102,4.7698617,0.2897501,0.0,0.0,1.1920929E-05,1.1445999,-1.4989018,-3.487897,-0.62111616,0.0,0.0,-1.1920929E-05,1.6055465,-1.3679624,2.2978783],"SPY-US^JULIAN(P_PRICE_RETURNS(2,20201231,20240104,D,KRW).DATES)":[44196,44197,44198,44199,44200,44201,44202,44203,44204,44205,44206,44207,44208,44209,44210,44211,44212,44213,44214,44215,44216,44217,44218,44219,44220,44221,44222,44223,44224,44225,44226,44227,44228,44229,44230,44231,44232,44233,44234,44235,44236,44237,44238,44239,44240,44241,44242,44243,44244,44245,44246,44247,44248,44249,44250,44251,44252,44253,44254,44255,44256,44257,44258,44259,44260,44261,44262,44263,44264,44265,44266,44267,44268,44269,44270,44271,44272,44273,44274,44275,44276,44277,44278,44279,44280,44281,44282,44283,44284,44285,44286,44287,44288,44289,44290,44291,44292,44293,44294,44295,44296,44297,44298,44299,44300,44301,44302,44303,44304,44305,44306,44307,44308,44309,44310,44311,44312,44313,44314,44315,44316,44317,44318,44319,44320,44321,44322,44323,44324,44325,44326,44327,44328,44329,44330,44331,44332,44333,44334,44335,44336,44337,44338,44339,44340,44341,44342,44343,44344,44345,44346,44347,44348,44349,44350,44351,44352,44353,44354,44355,44356,44357,44358,44359,44360,44361,44362,44363,44364,44365,44366,44367,44368,44369,44370,44371,44372,44373,44374,44375,44376,44377,44378,44379,44380,44381,44382,44383,44384,44385,44386,44387,44388,44389,44390,44391,44392,44393,44394,44395,44396,44397,44398,44399,44400,44401,44402,44403,44404,44405,44406,44407,44408,44409,44410,44411,44412,44413,44414,44415,44416,44417,44418,44419,44420,44421,44422,44423,44424,44425,44426,44427,44428,44429,44430,44431,44432,44433,44434,44435,44436,44437,44438,44439,44440,44441,44442,44443,44444,44445,44446,44447,44448,44449,44450,44451,44452,44453,44454,44455,44456,44457,44458,44459,44460,44461,44462,44463,44464,44465,44466,44467,44468,44469,44470,44471,44472,44473,44474,44475,44476,44477,44478,44479,44480,44481,44482,44483,44484,44485,44486,44487,44488,44489,44490,44491,44492,44493,44494,44495,44496,44497,44498,44499,44500,44501,44502,44503,44504,44505,44506,44507,44508,44509,44510,44511,44512,44513,44514,44515,44516,44517,44518,44519,44520,44521,44522,44523,44524,44525,44526,44527,44528,44529,44530,44531,44532,44533,44534,44535,44536,44537,44538,44539,44540,44541,44542,44543,44544,44545,44546,44547,44548,44549,44550,44551,44552,44553,44554,44555,44556,44557,44558,44559,44560,44561,44562,44563,44564,44565,44566,44567,44568,44569,44570,44571,44572,44573,44574,44575,44576,44577,44578,44579,44580,44581,44582,44583,44584,44585,44586,44587,44588,44589,44590,44591,44592,44593,44594,44595,44596,44597,44598,44599,44600,44601,44602,44603,44604,44605,44606,44607,44608,44609,44610,44611,44612,44613,44614,44615,44616,44617,44618,44619,44620,44621,44622,44623,44624,44625,44626,44627,44628,44629,44630,44631,44632,44633,44634,44635,44636,44637,44638,44639,44640,44641,44642,44643,44644,44645,44646,44647,44648,44649,44650,44651,44652,44653,44654,44655,44656,44657,44658,44659,44660,44661,44662,44663,44664,44665,44666,44667,44668,44669,44670,44671,44672,44673,44674,44675,44676,44677,44678,44679,44680,44681,44682,44683,44684,44685,44686,44687,44688,44689,44690,44691,44692,44693,44694,44695,44696,44697,44698,44699,44700,44701,44702,44703,44704,44705,44706,44707,44708,44709,44710,44711,44712,44713,44714,44715,44716,44717,44718,44719,44720,44721,44722,44723,44724,44725,44726,44727,44728,44729,44730,44731,44732,44733,44734,44735,44736,44737,44738,44739,44740,44741,44742,44743,44744,44745,44746,44747,44748,44749,44750,44751,44752,44753,44754,44755,44756,44757,44758,44759,44760,44761,44762,44763,44764,44765,44766,44767,44768,44769,44770,44771,44772,44773,44774,44775,44776,44777,44778,44779,44780,44781,44782,44783,44784,44785,44786,44787,44788,44789,44790,44791,44792,44793,44794,44795,44796,44797,44798,44799,44800,44801,44802,44803,44804,44805,44806,44807,44808,44809,44810,44811,44812,44813,44814,44815,44816,44817,44818,44819,44820,44821,44822,44823,44824,44825,44826,44827,44828,44829,44830,44831,44832,44833,44834,44835,44836,44837,44838,44839,44840,44841,44842,44843,44844,44845,44846,44847,44848,44849,44850,44851,44852,44853,44854,44855,44856,44857,44858,44859,44860,44861,44862,44863,44864,44865,44866,44867,44868,44869,44870,44871,44872,44873,44874,44875,44876,44877,44878,44879,44880,44881,44882,44883,44884,44885,44886,44887,44888,44889,44890,44891,44892,44893,44894,44895,44896,44897,44898,44899,44900,44901,44902,44903,44904,44905,44906,44907,44908,44909,44910,44911,44912,44913,44914,44915,44916,44917,44918,44919,44920,44921,44922,44923,44924,44925,44926,44927,44928,44929,44930,44931,44932,44933,44934,44935,44936,44937,44938,44939,44940,44941,44942,44943,44944,44945,44946,44947,44948,44949,44950,44951,44952,44953,44954,44955,44956,44957,44958,44959,44960,44961,44962,44963,44964,44965,44966,44967,44968,44969,44970,44971,44972,44973,44974,44975,44976,44977,44978,44979,44980,44981,44982,44983,44984,44985,44986,44987,44988,44989,44990,44991,44992,44993,44994,44995,44996,44997,44998,44999,45000,45001,45002,45003,45004,45005,45006,45007,45008,45009,45010,45011,45012,45013,45014,45015,45016,45017,45018,45019,45020,45021,45022,45023,45024,45025,45026,45027,45028,45029,45030,45031,45032,45033,45034,45035,45036,45037,45038,45039,45040,45041,45042,45043,45044,45045,45046,45047,45048,45049,45050,45051,45052,45053,45054,45055,45056,45057,45058,45059,45060,45061,45062,45063,45064,45065,45066,45067,45068,45069,45070,45071,45072,45073,45074,45075,45076,45077,45078,45079,45080,45081,45082,45083,45084,45085,45086,45087,45088,45089,45090,45091,45092,45093,45094,45095,45096,45097,45098,45099,45100,45101,45102,45103,45104,45105,45106,45107,45108,45109,45110,45111,45112,45113,45114,45115,45116,45117,45118,45119,45120,45121,45122,45123,45124,45125,45126,45127,45128,45129,45130,45131,45132,45133,45134,45135,45136,45137,45138,45139,45140,45141,45142,45143,45144,45145,45146,45147,45148,45149,45150,45151,45152,45153,45154,45155,45156,45157,45158,45159,45160,45161,45162,45163,45164,45165,45166,45167,45168,45169,45170,45171,45172,45173,45174,45175,45176,45177,45178,45179,45180,45181,45182,45183,45184,45185,45186,45187,45188,45189,45190,45191,45192,45193,45194,45195,45196,45197,45198,45199,45200,45201,45202,45203,45204,45205,45206,45207,45208,45209,45210,45211,45212,45213,45214,45215,45216,45217,45218,45219,45220,45221,45222,45223,45224,45225,45226,45227,45228,45229,45230,45231,45232,45233,45234,45235,45236,45237,45238,45239,45240,45241,45242,45243,45244,45245,45246,45247,45248,45249,45250,45251,45252,45253,45254,45255,45256,45257,45258,45259,45260,45261,45262,45263,45264,45265,45266,45267,45268,45269,45270,45271,45272,45273,45274,45275,45276,45277,45278,45279,45280,45281,45282,45283,45284,45285,45286,45287,45288,45289,45290,45291,45292,45293,45294,45295],"NVDA-US^FG_PRICE(20201231,20240104,D)":[130.55,130.55,130.55,130.55,131.135,134.0475,126.145,133.44,132.7675,132.7675,132.7675,136.215,134.8475,135.3175,132.0025,128.595,128.595,128.595,128.595,130.2525,133.6575,138.675,137.125,137.125,137.125,136.5325,134.3525,129.1775,130.51,129.8975,129.8975,129.8975,132.37,135.5675,135.305,136.6425,135.91,135.91,135.91,144.3875,142.6325,147.6425,152.5075,149.6125,149.6125,149.6125,149.6125,153.3025,149.06,148.29,149.265,149.265,149.265,143.5575,141.42,144.99,133.075,137.145,137.145,137.145,138.4175,134.0625,128.0475,123.7025,124.615,124.615,124.615,115.9325,125.2025,124.6825,129.935,128.56,128.56,128.56,131.9125,132.9125,133.4125,127.225,128.4575,128.4575,128.4575,131.8625,130.7075,126.43,125.3525,128.3925,128.3925,128.3925,129.4825,128.7175,133.4825,138.1175,138.1175,138.1175,138.1175,139.875,138.615,141.435,143.17,144.0,144.0,144.0,152.09,156.795,152.77,161.3725,159.125,159.125,159.125,153.6175,151.7125,153.605,148.5025,152.6525,152.6525,152.6525,154.78,153.8175,152.7675,153.2475,150.095,150.095,150.095,148.3675,143.5125,144.585,145.23,148.1225,148.1225,148.1225,142.6575,143.0625,137.585,136.6525,142.43,142.43,142.43,141.655,140.1575,140.6575,146.125,149.9175,149.9175,149.9175,156.12,156.4775,157.0,154.88,162.445,162.445,162.445,162.445,162.645,167.7825,169.6975,175.7825,175.7825,175.7825,176.19,174.57,173.5825,174.25,178.2525,178.2525,178.2525,180.1875,177.885,178.1025,186.5725,186.3875,186.3875,186.3875,184.2725,188.8675,190.5725,192.055,190.31,190.31,190.31,199.85,200.2675,200.025,202.12,204.87,204.87,204.87,204.87,206.985,203.7175,199.0275,200.5025,200.5025,200.5025,205.125,202.5,198.415,189.6625,181.61,181.61,181.61,187.7975,186.12,194.1,195.94,195.58,195.58,195.58,192.94,192.08,195.03,196.62,194.99,194.99,194.99,197.5,198.15,202.74,206.37,203.66,203.66,203.66,202.95,199.36,196.99,199.05,201.88,201.88,201.88,199.5,194.58,190.4,197.98,208.16,208.16,208.16,219.58,217.93,222.13,220.68,226.36,226.36,226.36,226.88,223.85,224.41,223.96,228.43,228.43,228.43,228.43,226.62,223.39,221.77,224.78,224.78,224.78,221.52,222.42,223.41,222.42,219.0,219.0,219.0,211.13,212.46,219.41,224.82,220.81,220.81,220.81,216.6,206.99,205.17,207.16,207.42,207.42,207.42,197.32,204.51,207.0,210.75,208.31,208.31,208.31,206.95,206.71,209.39,217.46,218.62,218.62,218.62,222.22,222.9,221.03,226.92,227.26,227.26,227.26,231.66,247.17,244.51,249.41,255.67,255.67,255.67,258.27,264.01,265.98,298.01,297.52,297.52,297.52,308.04,306.57,294.59,303.9,303.9,303.9,303.9,300.25,302.03,292.61,316.75,329.85,329.85,329.85,319.56,317.46,326.74,326.74,315.03,315.03,315.03,333.76,326.76,314.35,321.26,306.93,306.93,306.93,300.37,324.27,318.26,304.9,301.98,301.98,301.98,281.61,283.37,304.59,283.87,278.01,278.01,278.01,277.19,290.75,294.0,296.4,296.4,296.4,296.4,309.45,303.22,300.01,295.86,294.11,294.11,294.11,301.21,292.9,276.04,281.78,272.47,272.47,272.47,274.0,278.17,279.99,265.75,269.42,269.42,269.42,269.42,259.03,250.67,241.5,233.74,233.74,233.74,233.72,223.24,227.72,219.44,228.4,228.4,228.4,244.86,246.38,252.42,239.48,243.19,243.19,243.19,247.28,251.08,267.05,258.24,239.49,239.49,239.49,242.67,264.95,265.11,245.07,236.42,236.42,236.42,236.42,233.9,223.87,237.48,241.57,241.57,241.57,243.85,234.77,242.2,237.14,229.36,229.36,229.36,213.52,215.14,230.14,226.58,221.0,221.0,221.0,213.3,229.73,244.96,247.66,264.53,264.53,264.53,267.34,265.24,256.34,281.5,276.92,276.92,276.92,282.19,286.56,276.9,272.86,267.12,267.12,267.12,273.6,259.31,244.07,242.08,231.19,231.19,231.19,219.17,215.04,222.03,212.58,212.58,212.58,212.58,217.83,221.98,214.82,201.83,195.15,195.15,195.15,199.02,187.88,184.15,197.82,185.47,185.47,185.47,195.33,196.02,203.34,188.44,186.75,186.75,186.75,169.5,175.95,166.3,161.75,177.06,177.06,177.06,172.64,181.77,169.38,171.24,166.94,166.94,166.94,168.98,161.54,169.75,178.51,188.11,188.11,188.11,188.11,186.72,183.2,195.92,187.2,187.2,187.2,187.86,189.26,186.48,180.48,169.74,169.74,169.74,156.47,158.36,165.27,156.01,158.8,158.8,158.8,158.8,165.66,163.6,162.25,171.26,171.26,171.26,168.69,159.82,155.42,151.59,145.23,145.23,145.23,145.23,149.64,151.3,158.58,158.38,158.38,158.38,151.52,150.82,151.64,153.72,157.62,157.62,157.62,161.01,169.92,178.07,180.5,173.19,173.19,173.19,170.24,165.33,177.9,179.84,181.63,181.63,181.63,184.41,185.26,188.93,192.15,189.89,189.89,189.89,177.93,170.86,180.97,179.42,187.09,187.09,187.09,190.32,188.79,183.35,187.73,178.49,178.49,178.49,170.34,171.81,172.22,179.13,162.6,162.6,162.6,158.01,154.68,150.94,139.37,136.47,136.47,136.47,136.47,134.65,137.14,139.9,143.87,143.87,143.87,145.05,131.31,131.28,129.29,131.98,131.98,131.98,133.82,131.76,132.61,125.61,125.16,125.16,125.16,122.28,124.13,127.36,122.2,121.39,121.39,121.39,125.12,131.67,132.09,131.3,120.76,120.76,120.76,116.7,115.86,115.0,119.6,112.27,112.27,112.27,118.88,119.67,120.51,121.94,124.66,124.66,124.66,125.99,132.61,128.96,131.76,138.34,138.34,138.34,134.97,135.43,132.19,134.21,141.56,141.56,141.56,143.01,146.02,137.76,157.5,163.27,163.27,163.27,162.95,166.66,159.1,156.77,154.09,154.09,154.09,153.17,160.38,165.19,165.19,162.7,162.7,162.7,158.27,156.39,169.23,171.35,168.76,168.76,168.76,166.1,159.87,161.2,171.69,170.01,170.01,170.01,175.35,180.72,176.74,169.52,165.71,165.71,165.71,162.54,160.85,165.01,153.39,152.06,152.06,152.06,152.06,141.21,140.36,146.03,146.14,146.14,146.14,146.14,143.15,147.49,142.65,148.59,148.59,148.59,156.28,159.09,160.01,165.11,168.99,168.99,168.99,168.99,177.02,173.77,167.65,178.39,178.39,178.39,191.93,192.65,193.23,198.02,203.65,203.65,203.65,191.62,195.37,209.43,217.09,211.0,211.0,211.0,210.89,221.73,222.05,223.37,212.65,212.65,212.65,217.88,229.71,227.64,220.02,213.88,213.88,213.88,213.88,206.55,207.54,236.64,232.86,232.86,232.86,235.01,232.16,226.98,233.14,238.9,238.9,238.9,235.54,232.88,241.81,234.36,229.65,229.65,229.65,229.66,240.63,242.28,255.41,257.25,257.25,257.25,259.0,261.99,264.68,271.91,267.79,267.79,267.79,265.31,264.1,269.84,273.83,277.77,277.77,277.77,279.65,274.53,268.81,270.37,270.37,270.37,270.37,275.79,271.69,264.95,264.63,267.58,267.58,267.58,270.02,276.67,279.31,271.04,271.19,271.19,271.19,270.42,262.41,269.56,272.26,277.49,277.49,277.49,289.1,282.1,278.02,275.62,286.8,286.8,286.8,291.51,285.71,288.85,285.78,283.4,283.4,283.4,289.53,292.13,301.78,316.78,312.64,312.64,312.64,311.76,306.88,305.38,379.8,389.46,389.46,389.46,389.46,401.11,378.34,397.7,393.27,393.27,393.27,391.71,386.54,374.75,385.1,387.7,387.7,387.7,394.82,410.22,429.97,426.53,426.92,426.92,426.92,426.92,438.08,430.45,430.25,422.09,422.09,422.09,406.32,418.76,411.17,408.22,423.02,423.02,423.02,424.13,424.13,423.17,421.03,425.03,425.03,425.03,421.8,424.05,439.02,459.77,454.69,454.69,454.69,464.61,474.94,470.77,455.2,443.09,443.09,443.09,446.12,456.79,454.52,459.0,467.5,467.5,467.5,467.29,465.07,442.69,445.15,446.8,446.8,446.8,454.165,446.64,425.54,423.88,408.55,408.55,408.55,437.53,439.4,434.86,433.435,432.99,432.99,432.99,469.67,456.68,471.16,471.63,460.18,460.18,460.18,468.35,487.84,492.64,493.55,485.09,485.09,485.09,485.09,485.48,470.61,462.41,455.72,455.72,455.72,451.78,448.7,454.85,455.81,439.0,439.0,439.0,439.66,435.2,422.39,410.17,416.1,416.1,416.1,422.22,419.11,424.68,430.89,434.99,434.99,434.99,447.82,435.17,440.41,446.88,457.62,457.62,457.62,452.73,457.98,468.06,469.45,454.61,454.61,454.61,460.95,439.38,421.96,421.01,413.87,413.87,413.87,429.75,436.63,417.79,403.26,405.0,405.0,405.0,411.61,407.8,423.25,435.06,450.05,450.05,450.05,457.51,459.55,465.74,469.5,483.35,483.35,483.35,486.2,496.56,488.88,494.8,492.98,492.98,492.98,504.09,499.44,487.16,487.16,477.76,477.76,477.76,482.42,478.21,481.4,467.7,467.65,467.65,467.65,455.1,465.66,455.03,465.96,475.06,475.06,475.06,466.27,476.57,480.88,483.5,488.9,488.9,488.9,500.77,496.04,481.11,489.9,488.3,488.3,488.3,488.3,492.79,494.17,495.22,495.22,495.22,495.22,495.22,481.68,475.69,479.98],"COIN-US^FG_PRICE(20201231,20240104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328.28,322.75,342.0,342.0,342.0,333.0,320.82,311.92,293.45,291.6,291.6,291.6,304.54,302.0,298.05,294.77,297.64,297.64,297.64,294.21,280.66,273.0,256.76,263.7,263.7,263.7,293.45,303.0,283.61,265.1,258.37,258.37,258.37,248.24,239.0,224.8,233.4,224.35,224.35,224.35,225.3,242.41,241.52,247.09,236.54,236.54,236.54,236.54,238.93,240.48,233.66,228.79,228.79,228.79,231.45,220.66,224.32,221.85,223.92,223.92,223.92,239.1,232.21,228.05,230.66,229.29,229.29,229.29,222.6,222.47,226.01,229.93,224.54,224.54,224.54,246.69,254.9,253.3,241.44,240.72,240.72,240.72,240.72,235.41,251.97,244.29,253.88,253.88,253.88,247.67,243.31,229.94,224.63,225.01,225.01,225.01,220.61,224.96,230.87,226.08,224.92,224.92,224.92,245.45,235.08,241.75,235.78,236.58,236.58,236.58,235.4,230.18,244.36,255.5,258.26,258.26,258.26,280.47,269.67,278.4,256.5,261.25,261.25,261.25,256.83,250.8,244.39,248.24,257.32,257.32,257.32,256.0,259.28,256.77,248.54,259.12,259.12,259.12,262.66,259.0,265.9,268.18,278.44,278.44,278.44,278.44,266.81,258.2,256.42,248.32,248.32,248.32,242.84,243.0,247.07,243.21,245.19,245.19,245.19,236.53,238.46,241.85,237.5,231.82,231.82,231.82,232.24,229.84,225.28,227.48,231.15,231.15,231.15,229.31,240.09,250.38,251.59,248.14,248.14,248.14,256.5,249.33,246.78,260.0,280.61,280.61,280.61,293.34,305.63,314.71,300.01,300.84,300.84,300.84,325.54,319.49,311.67,319.13,319.42,319.42,319.42,330.99,336.34,344.38,344.45,337.05,337.05,337.05,353.92,357.39,328.6,336.39,342.98,342.98,342.98,345.36,342.12,346.52,323.57,332.55,332.55,332.55,315.48,317.2,312.38,312.38,303.19,303.19,303.19,319.39,315.0,294.5,284.71,265.65,265.65,265.65,263.24,286.42,287.48,263.91,255.76,255.76,255.76,251.37,255.86,258.3,247.17,243.35,243.35,243.35,238.05,247.69,254.55,268.15,268.15,268.15,268.15,280.27,261.33,252.6,256.79,252.37,252.37,252.37,251.05,250.15,234.23,234.0,232.33,232.33,232.33,225.01,237.23,234.7,228.23,230.03,230.03,230.03,230.03,222.0,219.5,221.62,191.97,191.97,191.97,191.48,185.63,178.64,170.2,177.58,177.58,177.58,190.15,197.73,187.37,181.31,194.44,194.44,194.44,205.74,208.73,214.5,204.77,194.53,194.53,194.53,195.25,208.95,207.96,191.92,189.16,189.16,189.16,189.16,176.76,172.74,179.56,176.83,176.83,176.83,190.77,196.17,194.5,178.03,165.75,165.75,165.75,161.14,161.99,178.97,172.97,160.07,160.07,160.07,153.19,155.98,172.53,177.22,185.94,185.94,185.94,176.81,186.08,183.11,190.19,186.71,186.71,186.71,201.41,204.53,196.7,189.86,186.96,186.96,186.96,191.65,177.17,166.84,166.19,160.94,160.94,160.94,153.87,149.85,154.79,147.29,147.29,147.29,147.29,145.16,151.27,147.13,137.32,131.52,131.52,131.52,135.14,127.15,122.55,122.69,112.71,112.71,112.71,121.34,123.56,130.15,114.25,103.74,103.74,103.74,83.51,72.99,53.72,58.5,67.87,67.87,67.87,61.7,70.0,63.03,67.42,66.15,66.15,66.15,66.1,61.36,67.17,69.87,75.32,75.32,75.32,75.32,78.1,68.63,73.82,66.69,66.69,66.69,70.67,69.57,69.2,63.76,58.71,58.71,58.71,52.01,51.58,55.01,51.05,51.22,51.22,51.22,51.22,57.49,51.91,58.88,62.71,62.71,62.71,55.96,51.18,49.75,47.02,49.04,49.04,49.04,49.04,55.41,51.71,57.46,60.29,60.29,60.29,53.88,54.24,53.1,53.42,53.79,53.79,53.79,58.67,65.83,75.27,73.98,70.82,70.82,70.82,67.07,52.93,58.83,62.25,62.96,62.96,62.96,62.7,67.23,80.81,88.9,93.05,93.05,93.05,98.02,87.68,94.14,84.0,90.49,90.49,90.49,91.97,90.39,85.44,83.47,74.06,74.06,74.06,71.47,71.18,71.48,71.37,66.74,66.74,66.74,66.34,67.03,66.8,65.53,65.26,65.26,65.26,65.26,62.78,68.25,73.08,80.87,80.87,80.87,82.55,75.25,78.7,77.23,74.0,74.0,74.0,69.93,67.94,67.64,62.94,61.88,61.88,61.88,62.28,63.05,67.31,61.94,64.49,64.49,64.49,65.95,74.5,72.97,73.91,67.0,67.0,67.0,67.04,70.16,69.95,69.26,63.59,63.59,63.59,69.17,66.21,63.19,63.59,66.38,66.38,66.38,66.39,75.05,73.81,72.47,72.07,72.07,72.07,66.25,63.29,60.71,55.8,58.82,58.82,58.82,56.97,50.83,45.98,50.92,57.46,57.46,57.46,53.22,55.53,48.83,48.79,45.26,45.26,45.26,41.23,43.39,45.57,45.57,44.28,44.28,44.28,42.51,43.11,45.73,45.27,47.67,47.67,47.67,46.0,42.41,41.26,42.81,40.24,40.24,40.24,42.6,38.69,40.19,37.98,36.6,36.6,36.6,35.17,34.97,35.15,34.59,35.49,35.49,35.49,35.49,32.65,32.53,34.78,35.39,35.39,35.39,35.39,33.6,37.7,33.53,33.26,33.26,33.26,38.27,43.23,43.79,47.55,49.98,49.98,49.98,49.98,54.14,50.21,49.42,55.16,55.16,55.16,55.96,53.555,52.76,53.02,61.37,61.37,61.37,56.16,58.48,65.7,81.46,74.63,74.63,74.63,74.59,71.42,69.44,59.63,57.09,57.09,57.09,56.4,59.03,69.34,65.59,65.2,65.2,65.2,65.2,62.07,61.18,62.36,58.44,58.44,58.44,58.96,64.83,64.67,63.7,64.51,64.51,64.51,62.77,61.89,63.01,58.09,53.44,53.44,53.44,59.17,62.65,64.47,67.78,74.98,74.98,74.98,75.14,83.99,77.14,66.3,67.83,67.83,67.83,62.54,63.04,65.3,64.16,67.57,67.57,67.57,63.61,62.54,60.78,61.44,61.44,61.44,61.44,66.13,70.19,67.84,68.95,69.91,69.91,69.91,67.72,67.26,64.44,60.5,59.04,59.04,59.04,54.75,55.55,53.89,54.17,53.79,53.79,53.79,50.14,51.32,48.49,49.22,58.24,58.24,58.24,58.1,60.21,62.64,60.35,57.34,57.34,57.34,60.77,57.88,61.04,60.26,56.78,56.78,56.78,61.07,59.1,58.36,56.87,56.92,56.92,56.92,56.92,61.17,62.2,63.57,64.55,64.55,64.55,58.705,51.61,53.26,54.9,53.28,53.28,53.28,50.56,52.4,53.9,54.25,55.59,55.59,55.59,55.59,57.09,58.1,57.49,61.47,61.47,61.47,61.94,69.89,70.75,72.43,71.55,71.55,71.55,79.93,79.93,78.35,78.1,78.72,78.72,78.72,81.21,89.15,85.95,107.0,105.31,105.31,105.31,105.55,104.59,110.15,101.26,100.82,100.82,100.82,98.85,97.68,99.75,92.69,94.76,94.76,94.76,98.61,94.15,90.43,90.75,87.31,87.31,87.31,85.96,88.04,84.34,83.39,81.01,81.01,81.01,80.81,79.18,79.0,75.56,73.19,73.19,73.19,75.28,74.9,77.78,73.66,74.26,74.26,74.26,73.71,84.7,83.83,79.6,77.99,77.99,77.99,77.99,77.5,78.04,81.79,82.09,82.09,82.09,80.62,81.32,79.86,83.45,82.15,82.15,82.15,81.61,78.13,76.67,74.42,70.96,70.96,70.96,71.75,70.52,71.52,75.16,75.08,75.08,75.08,75.31,72.48,73.47,74.62,78.46,78.46,78.46,79.1,79.62,77.35,75.19,73.43,73.43,73.43,75.21,77.46,73.93,73.1,74.66,74.66,74.66,77.21,82.07,77.79,74.61,70.78,70.78,70.78,73.6,77.12,77.81,84.6,85.8,85.8,85.8,86.37,89.07,88.32,92.86,92.92,92.92,92.92,92.64,92.09,98.15,96.92,99.05,99.05,99.05,106.1,105.49,109.25,109.25,115.54,115.54,115.54,119.77,128.27,127.82,124.72,133.76,133.76,133.76,141.09,140.2,134.63,136.19,146.62,146.62,146.62,138.02,139.62,150.46,153.63,147.9,147.9,147.9,153.43,161.16,161.86,168.03,175.48,175.48,175.48,175.48,172.05,185.24,186.36,173.92,173.92,173.92,173.92,156.88,152.24,155.6],"8001-JP^FG_PRICE(20201231,20240104,D)":[2964.0,2964.0,2964.0,2964.0,2956.5,2956.5,2953.5,3036.0,3091.0,3091.0,3091.0,3091.0,3106.0,3137.0,3137.0,3138.0,3138.0,3138.0,3102.0,3092.0,3113.0,3130.0,3143.0,3143.0,3143.0,3130.0,3082.0,3099.0,3075.0,2997.5,2997.5,2997.5,2980.5,2973.5,2992.5,2979.5,3013.0,3013.0,3013.0,3101.0,3129.0,3138.0,3138.0,3117.0,3117.0,3117.0,3140.0,3182.0,3207.0,3182.0,3211.0,3211.0,3211.0,3250.0,3250.0,3191.0,3230.0,3168.0,3168.0,3168.0,3292.0,3313.0,3361.0,3346.0,3329.0,3329.0,3329.0,3383.0,3414.0,3439.0,3404.0,3475.0,3475.0,3475.0,3510.0,3525.0,3538.0,3555.0,3525.0,3525.0,3525.0,3573.0,3519.0,3441.0,3512.0,3558.0,3558.0,3558.0,3616.0,3577.0,3587.0,3568.0,3507.0,3507.0,3507.0,3578.0,3540.0,3590.0,3533.0,3495.0,3495.0,3495.0,3487.0,3476.0,3477.0,3463.0,3483.0,3483.0,3483.0,3482.0,3434.0,3406.0,3466.0,3454.0,3454.0,3454.0,3430.0,3379.0,3362.0,3362.0,3408.0,3408.0,3408.0,3408.0,3408.0,3408.0,3496.0,3506.0,3506.0,3506.0,3564.0,3484.0,3309.0,3271.0,3299.0,3299.0,3299.0,3293.0,3307.0,3272.0,3250.0,3267.0,3267.0,3267.0,3289.0,3285.0,3240.0,3250.0,3326.0,3326.0,3326.0,3249.0,3260.0,3320.0,3312.0,3320.0,3320.0,3320.0,3344.0,3366.0,3396.0,3363.0,3363.0,3363.0,3363.0,3266.0,3302.0,3366.0,3307.0,3279.0,3279.0,3279.0,3154.0,3275.0,3266.0,3274.0,3270.0,3270.0,3270.0,3251.0,3206.0,3200.0,3201.0,3239.0,3239.0,3239.0,3208.0,3222.0,3197.0,3188.0,3184.0,3184.0,3184.0,3245.0,3278.0,3277.0,3269.0,3251.0,3251.0,3251.0,3255.0,3210.0,3225.0,3225.0,3225.0,3225.0,3225.0,3273.0,3290.0,3275.0,3280.0,3232.0,3232.0,3232.0,3339.0,3350.0,3312.0,3360.0,3380.0,3380.0,3380.0,3380.0,3346.0,3394.0,3409.0,3410.0,3410.0,3410.0,3350.0,3375.0,3391.0,3297.0,3235.0,3235.0,3235.0,3253.0,3267.0,3257.0,3260.0,3232.0,3232.0,3232.0,3296.0,3311.0,3303.0,3305.0,3344.0,3344.0,3344.0,3394.0,3414.0,3505.0,3451.0,3523.0,3523.0,3523.0,3549.0,3566.0,3560.0,3547.0,3556.0,3556.0,3556.0,3556.0,3455.0,3314.0,3314.0,3324.0,3324.0,3324.0,3345.0,3387.0,3292.0,3277.0,3151.0,3151.0,3151.0,3156.0,3151.0,3169.0,3182.0,3228.0,3228.0,3228.0,3296.0,3288.0,3262.0,3259.0,3323.0,3323.0,3323.0,3355.0,3359.0,3330.0,3262.0,3250.0,3250.0,3250.0,3202.0,3233.0,3225.0,3209.0,3242.0,3242.0,3242.0,3321.0,3331.0,3331.0,3370.0,3266.0,3266.0,3266.0,3449.0,3412.0,3314.0,3352.0,3387.0,3387.0,3387.0,3376.0,3386.0,3349.0,3316.0,3386.0,3386.0,3386.0,3390.0,3390.0,3392.0,3446.0,3357.0,3357.0,3357.0,3264.0,3260.0,3301.0,3345.0,3419.0,3419.0,3419.0,3411.0,3514.0,3473.0,3453.0,3460.0,3460.0,3460.0,3440.0,3432.0,3443.0,3484.0,3473.0,3473.0,3473.0,3417.0,3468.0,3475.0,3521.0,3512.0,3512.0,3512.0,3491.0,3510.0,3522.0,3518.0,3518.0,3518.0,3518.0,3518.0,3551.0,3588.0,3558.0,3564.0,3564.0,3564.0,3564.0,3528.0,3555.0,3599.0,3497.0,3497.0,3497.0,3523.0,3489.0,3459.0,3648.0,3675.0,3675.0,3675.0,3683.0,3675.0,3631.0,3579.0,3634.0,3634.0,3634.0,3667.0,3677.0,3721.0,3672.0,3706.0,3706.0,3706.0,3719.0,3787.0,3830.0,3867.0,3867.0,3867.0,3867.0,3837.0,3794.0,3799.0,3849.0,3844.0,3844.0,3844.0,3834.0,3790.0,3790.0,3709.0,3756.0,3756.0,3756.0,3743.0,3797.0,3788.0,3907.0,3883.0,3883.0,3883.0,3983.0,3856.0,3803.0,3912.0,3910.0,3910.0,3910.0,3893.0,3883.0,3918.0,3977.0,3980.0,3980.0,3980.0,3980.0,4087.0,4135.0,4154.0,4222.0,4222.0,4222.0,4185.0,4236.0,4157.0,4144.0,4135.0,4135.0,4135.0,4157.0,4105.0,4055.0,4014.0,3956.0,3956.0,3956.0,3972.0,3941.0,3987.0,4026.0,3999.0,3999.0,3999.0,3971.0,3973.0,4032.0,4003.0,3974.0,3974.0,3974.0,3939.0,3878.0,3797.0,3932.0,3932.0,3932.0,3932.0,3916.0,3916.0,3916.0,3916.0,3967.0,3967.0,3967.0,3877.0,3693.0,3555.0,3485.0,3541.0,3541.0,3541.0,3533.0,3565.0,3649.0,3570.0,3635.0,3635.0,3635.0,3654.0,3682.0,3724.0,3692.0,3675.0,3675.0,3675.0,3721.0,3695.0,3751.0,3742.0,3750.0,3750.0,3750.0,3739.0,3725.0,3879.0,3886.0,3844.0,3844.0,3844.0,3742.0,3750.0,3702.0,3710.0,3655.0,3655.0,3655.0,3625.0,3718.0,3686.0,3634.0,3618.0,3618.0,3618.0,3661.0,3740.0,3743.0,3667.0,3693.0,3693.0,3693.0,3770.0,3799.0,3730.0,3792.0,3803.0,3803.0,3803.0,3865.0,3794.0,3769.0,3775.0,3817.0,3817.0,3817.0,3817.0,3836.0,3939.0,3897.0,3877.0,3877.0,3877.0,3867.0,3873.0,3880.0,3863.0,3866.0,3866.0,3866.0,3950.0,3822.0,3806.0,3767.0,3810.0,3810.0,3810.0,3821.0,3693.0,3689.0,3689.0,3815.0,3815.0,3815.0,3842.0,3820.0,3883.0,3851.0,3875.0,3875.0,3875.0,3897.0,3846.0,3858.0,3872.0,3900.0,3900.0,3900.0,3835.0,3883.0,3843.0,3686.0,3683.0,3683.0,3683.0,3716.0,3701.0,3725.0,3797.0,3823.0,3823.0,3823.0,3833.0,3864.0,3785.0,3784.0,3773.0,3773.0,3773.0,3773.0,3804.0,3731.0,3766.0,3766.0,3766.0,3766.0,3597.0,3616.0,3571.0,3588.0,3501.0,3501.0,3501.0,3562.0,3859.0,3865.0,3879.0,3850.0,3850.0,3850.0,3850.0,3788.0,3781.0,3740.0,3904.0,3904.0,3904.0,3779.0,3831.0,3851.0,3865.0,3794.0,3794.0,3794.0,3861.0,3908.0,3908.0,3851.0,3829.0,3829.0,3829.0,3849.0,3982.0,4013.0,4013.0,4019.0,4019.0,4019.0,4101.0,4190.0,4193.0,4214.0,4267.0,4267.0,4267.0,4213.0,4193.0,4217.0,4175.0,4170.0,4170.0,4170.0,4210.0,4287.0,4287.0,4402.0,4360.0,4360.0,4360.0,4325.0,4313.0,4287.0,4262.0,4168.0,4168.0,4168.0,4168.0,4209.0,4199.0,4190.0,4264.0,4264.0,4264.0,4266.0,4287.0,4320.0,4328.0,4259.0,4259.0,4259.0,4236.0,4187.0,4203.0,4234.0,4181.0,4181.0,4181.0,4187.0,4201.0,4216.0,4172.0,4146.0,4146.0,4146.0,4146.0,4146.0,4025.0,3993.0,3966.0,3966.0,3966.0,3966.0,4019.0,4055.0,4055.0,4050.0,4050.0,4050.0,4033.0,4065.0,4115.0,4064.0,4078.0,4078.0,4078.0,4128.0,4203.0,4161.0,4160.0,4206.0,4206.0,4206.0,4188.0,4183.0,4176.0,4080.0,4014.0,4014.0,4014.0,4025.0,4056.0,4071.0,4106.0,4138.0,4138.0,4138.0,4141.0,4165.0,4122.0,4150.0,4135.0,4135.0,4135.0,4108.0,4139.0,4065.0,4065.0,4098.0,4098.0,4098.0,4132.0,4069.0,4120.0,4130.0,4220.0,4220.0,4220.0,4303.0,4325.0,4285.0,4356.0,4283.0,4283.0,4283.0,4210.0,4083.0,4126.0,4041.0,4123.0,4123.0,4123.0,4105.0,4105.0,4161.0,4164.0,4125.0,4125.0,4125.0,4186.0,4239.0,4287.0,4263.0,4301.0,4301.0,4301.0,4306.0,4299.0,4146.0,4109.0,4117.0,4117.0,4117.0,4124.0,4247.0,4323.0,4335.0,4531.0,4531.0,4531.0,4464.0,4526.0,4503.0,4469.0,4457.0,4457.0,4457.0,4466.0,4450.0,4424.0,4447.0,4492.0,4492.0,4492.0,4549.0,4534.0,4534.0,4534.0,4534.0,4534.0,4534.0,4595.0,4734.0,4671.0,4621.0,4723.0,4723.0,4723.0,4717.0,4704.0,4739.0,4837.0,4825.0,4825.0,4825.0,4845.0,4796.0,4780.0,4740.0,4785.0,4785.0,4785.0,4945.0,4953.0,4721.0,4787.0,4939.0,4939.0,4939.0,5056.0,5231.0,5138.0,5159.0,5364.0,5364.0,5364.0,5429.0,5492.0,5608.0,5613.0,5652.0,5652.0,5652.0,5620.0,5712.0,5681.0,5877.0,5644.0,5644.0,5644.0,5645.0,5622.0,5730.0,5747.0,5687.0,5687.0,5687.0,5803.0,5704.0,5697.0,5619.0,5540.0,5540.0,5540.0,5524.0,5508.0,5377.0,5477.0,5465.0,5465.0,5465.0,5465.0,5480.0,5554.0,5539.0,5555.0,5555.0,5555.0,5590.0,5622.0,5599.0,5624.0,5580.0,5580.0,5580.0,5750.0,5753.0,5608.0,5567.0,5590.0,5590.0,5590.0,5583.0,5612.0,5663.0,5751.0,5751.0,5751.0,5751.0,5648.0,5710.0,5553.0,5478.0,5458.0,5458.0,5458.0,5450.0,5520.0,5477.0,5492.0,5411.0,5411.0,5411.0,5514.0,5467.0,5450.0,5472.0,5617.0,5617.0,5617.0,5679.0,5673.0,5744.0,5771.0,5750.0,5750.0,5750.0,5701.0,5625.0,5596.0,5693.0,5763.0,5763.0,5763.0,5763.0,5757.0,5693.0,5650.0,5601.0,5601.0,5601.0,5660.0,5652.0,5656.0,5542.0,5406.0,5406.0,5406.0,5378.0,5305.0,5080.0,5171.0,5178.0,5178.0,5178.0,5178.0,5547.0,5430.0,5482.0,5431.0,5431.0,5431.0,5418.0,5457.0,5425.0,5296.0,5312.0,5312.0,5312.0,5239.0,5318.0,5382.0,5343.0,5419.0,5419.0,5419.0,5363.0,5373.0,5554.0,5599.0,5599.0,5599.0,5599.0,5692.0,5799.0,5697.0,5846.0,5863.0,5863.0,5863.0,5900.0,5930.0,6027.0,5994.0,6132.0,6132.0,6132.0,6150.0,5925.0,5934.0,5934.0,5959.0,5959.0,5959.0,5920.0,5903.0,5801.0,5738.0,5889.0,5889.0,5889.0,5825.0,5792.0,5880.0,5809.0,5677.0,5677.0,5677.0,5865.0,5840.0,5795.0,5685.0,5784.0,5784.0,5784.0,5748.0,5803.0,5834.0,5748.0,5752.0,5752.0,5752.0,5752.0,5783.0,5836.0,5796.0,5767.0,5767.0,5767.0,5767.0,5767.0,5767.0,5817.0],"MARA-US^FG_PRICE(20201231,20240104,D)":[10.44,10.44,10.44,10.44,11.01,13.59,16.96,22.36,26.39,26.39,26.39,23.36,26.15,23.0,24.44,22.39,22.39,22.39,22.39,22.35,19.27,17.56,18.3,18.3,18.3,18.22,18.6,17.65,19.9,20.74,20.74,20.74,20.74,22.74,23.67,22.795,22.52,22.52,22.52,32.07,37.59,34.01,37.27,38.46,38.46,38.46,38.46,43.56,47.9,40.98,43.27,43.27,43.27,37.11,28.56,33.41,30.63,30.15,30.15,30.15,38.5,34.89,36.62,32.01,30.03,30.03,30.03,28.51,36.77,38.19,41.81,40.7,40.7,40.7,43.1,38.36,43.18,41.56,43.05,43.05,43.05,39.99,38.04,34.04,34.2,36.09,36.09,36.09,38.13,44.14,48.02,48.85,48.85,48.85,48.85,56.56,52.45,46.26,49.82,49.0,49.0,49.0,50.07,51.0,42.97,42.14,38.93,38.93,38.93,35.55,33.57,34.93,31.06,32.3,32.3,32.3,34.14,34.12,37.64,34.26,36.78,36.78,36.78,36.22,33.95,33.55,31.4,31.33,31.33,31.33,27.82,25.95,22.85,19.66,23.08,23.08,23.08,22.36,22.99,21.71,21.89,20.89,20.89,20.89,23.15,22.62,25.26,25.84,24.77,24.77,24.77,24.77,25.2,25.24,23.79,24.35,24.35,24.35,24.39,23.64,26.14,26.51,26.55,26.55,26.55,29.94,30.67,29.97,30.06,28.92,28.92,28.92,27.83,27.34,27.61,29.48,28.19,28.19,28.19,30.11,31.89,31.37,30.69,30.29,30.29,30.29,30.29,29.72,28.59,27.79,27.69,27.69,27.69,27.37,25.96,24.64,24.48,23.33,23.33,23.33,22.35,22.63,25.06,25.26,24.64,24.64,24.64,29.58,27.02,28.16,27.48,27.63,27.63,27.63,28.23,27.13,28.72,31.47,34.25,34.25,34.25,35.98,35.7,35.18,33.84,32.88,32.88,32.88,33.04,30.65,30.78,31.81,35.26,35.26,35.26,36.76,37.98,38.33,36.22,40.2,40.2,40.2,40.54,40.59,41.18,42.2,43.41,43.41,43.41,43.41,39.39,37.29,38.89,35.74,35.74,35.74,35.59,34.68,37.05,36.34,35.84,35.84,35.84,33.89,33.24,35.7,37.7,36.18,36.18,36.18,35.17,32.75,30.61,31.58,33.17,33.17,33.17,33.63,37.19,38.96,38.42,39.49,39.49,39.49,42.96,40.86,43.79,43.59,48.89,48.89,48.89,51.45,53.91,53.07,50.91,49.46,49.46,49.46,54.69,52.86,50.04,50.39,52.24,52.24,52.24,55.51,63.34,64.66,64.29,63.82,63.82,63.82,75.3,76.09,64.84,70.69,75.92,75.92,75.92,55.4,55.37,50.95,51.46,54.68,54.68,54.68,49.57,52.12,52.39,52.39,49.2,49.2,49.2,51.39,51.07,50.79,49.07,41.64,41.64,41.64,41.81,45.7,46.64,41.37,40.44,40.44,40.44,36.84,37.33,38.73,35.51,33.855,33.855,33.855,32.47,34.43,34.13,38.13,38.13,38.13,38.13,39.4,35.14,33.91,34.39,32.86,32.86,32.86,32.89,34.13,29.62,29.3,28.49,28.49,28.49,28.93,29.58,30.36,28.1,28.59,28.59,28.59,28.59,26.07,24.85,24.83,22.055,22.055,22.055,22.9,22.18,21.46,19.79,21.97,21.97,21.97,23.54,25.03,23.02,21.21,23.51,23.51,23.51,25.575,26.33,28.99,28.82,26.93,26.93,26.93,25.55,28.63,28.4,25.72,23.89,23.89,23.89,23.89,22.53,21.04,22.96,23.07,23.07,23.07,25.35,26.08,26.88,24.66,22.82,22.82,22.82,21.48,22.35,25.68,24.75,22.49,22.49,22.49,21.41,22.41,24.23,26.66,27.92,27.92,27.92,27.63,29.44,29.25,30.33,28.89,28.89,28.89,31.27,31.14,29.56,27.95,28.54,28.54,28.54,28.92,26.26,24.185,23.77,22.68,22.68,22.68,21.92,21.16,22.3,21.23,21.23,21.23,21.23,20.9,21.5,20.72,19.32,18.15,18.15,18.15,18.72,17.1,16.72,16.86,15.6,15.6,15.6,16.66,16.78,17.76,15.9,14.95,14.95,14.95,12.08,11.8,9.98,10.15,11.39,11.39,11.39,10.32,11.09,10.16,10.35,9.77,9.77,9.77,9.93,9.0,9.27,9.85,10.27,10.27,10.27,10.27,10.23,9.22,9.34,8.8,8.8,8.8,8.93,8.69,8.53,7.66,7.54,7.54,7.54,6.65,6.94,6.87,6.57,6.61,6.61,6.61,6.61,7.22,6.75,7.05,7.42,7.42,7.42,6.85,6.43,5.8,5.34,5.54,5.54,5.54,5.54,6.07,5.65,7.01,8.51,8.51,8.51,7.81,7.67,7.76,8.0,8.04,8.04,8.04,9.76,12.9,12.47,13.49,12.42,12.42,12.42,11.57,10.11,12.32,13.2,12.99,12.99,12.99,12.27,12.96,13.28,13.42,14.17,14.17,14.17,14.43,14.11,16.36,17.19,18.24,18.24,18.24,17.65,16.88,15.45,15.59,13.18,13.18,13.18,12.93,13.71,13.78,12.88,11.35,11.35,11.35,11.81,11.53,11.85,11.51,11.38,11.38,11.38,11.38,11.12,11.68,13.26,14.16,14.16,14.16,14.43,12.82,12.6,12.07,10.92,10.92,10.92,10.87,10.26,10.85,10.52,9.47,9.47,9.47,9.61,9.87,10.95,10.77,10.71,10.71,10.71,11.08,12.88,12.84,13.1,11.21,11.21,11.21,10.76,10.46,10.42,11.22,10.3,10.3,10.3,11.69,11.38,11.07,10.92,11.7,11.7,11.7,12.9,14.76,13.79,13.65,13.85,13.85,13.85,13.11,12.22,10.915,10.51,10.84,10.84,10.84,10.5,9.96,9.61,9.98,9.77,9.77,9.77,9.52,9.5,8.31,8.03,7.47,7.47,7.47,6.19,6.42,6.48,6.48,6.22,6.22,6.22,5.98,5.89,6.32,6.21,6.91,6.91,6.91,6.14,5.79,5.37,5.39,5.0,5.0,5.0,5.07,4.66,4.72,4.34,3.88,3.88,3.88,3.87,3.91,3.65,3.67,3.62,3.62,3.62,3.62,3.24,3.145,3.41,3.42,3.42,3.42,3.42,3.4,4.22,3.91,4.09,4.09,4.09,4.9,5.75,5.37,7.03,7.68,7.68,7.68,7.68,8.37,6.91,7.34,8.07,8.07,8.07,9.0,8.8,8.75,8.75,8.02,8.02,8.02,7.17,7.21,7.52,8.0,7.07,7.07,7.07,7.08,7.1,6.81,5.95,5.92,5.92,5.92,5.85,6.72,7.95,7.21,7.7,7.7,7.7,7.7,7.13,7.19,7.28,6.67,6.67,6.67,7.11,7.1,6.51,6.26,6.38,6.38,6.38,6.32,6.09,6.18,5.51,5.33,5.33,5.33,6.7,7.13,7.09,7.63,8.17,8.17,8.17,7.85,8.87,7.78,8.46,7.81,7.81,7.81,7.11,7.2,7.95,7.83,8.72,8.72,8.72,8.43,8.51,7.93,7.98,7.98,7.98,7.98,9.1,10.23,9.95,11.52,11.97,11.97,11.97,11.45,11.68,10.66,9.52,8.93,8.93,8.93,8.89,8.99,9.46,10.06,10.07,10.07,10.07,8.78,9.55,9.55,10.27,10.49,10.49,10.49,9.33,9.38,10.22,8.73,8.92,8.92,8.92,9.54,9.25,10.09,9.38,9.175,9.175,9.175,9.67,9.32,9.43,9.11,8.93,8.93,8.93,8.93,9.42,9.79,9.99,10.03,10.03,10.03,9.19,10.08,9.55,9.57,9.38,9.38,9.38,9.33,9.68,9.69,9.36,9.98,9.98,9.98,9.98,11.72,12.21,11.83,12.71,12.71,12.71,11.79,13.38,13.16,13.82,13.86,13.86,13.86,15.32,15.32,15.56,15.32,15.67,15.67,15.67,16.92,17.39,16.86,19.3,18.07,18.07,18.07,17.26,16.81,17.59,17.06,16.88,16.88,16.88,16.42,16.18,16.82,15.97,16.7,16.7,16.7,17.37,16.83,16.48,16.56,15.83,15.83,15.83,15.07,15.72,15.51,14.55,14.88,14.88,14.88,14.99,13.93,13.5,12.25,11.28,11.28,11.28,11.05,10.95,11.75,10.55,10.55,10.55,10.55,10.62,13.68,13.47,12.57,12.0,12.0,12.0,12.0,12.0,12.06,12.36,10.91,10.91,10.91,10.07,10.16,9.89,10.0,9.8,9.8,9.8,9.79,9.56,9.29,9.16,8.67,8.67,8.67,8.56,8.25,8.01,8.57,8.5,8.5,8.5,8.53,7.3,7.54,7.42,8.08,8.08,8.08,8.36,8.46,7.9,7.78,7.71,7.71,7.71,8.1,8.45,7.74,7.71,7.76,7.76,7.76,8.75,9.76,9.47,8.99,8.86,8.86,8.86,8.85,8.81,8.92,9.86,9.41,9.41,9.41,9.24,9.18,8.55,9.23,9.61,9.61,9.61,9.18,9.17,10.24,9.76,10.0,10.0,10.0,10.64,10.31,10.92,10.92,11.41,11.41,11.41,11.28,12.38,12.4,11.97,13.7,13.7,13.7,14.86,15.28,15.54,15.51,16.78,16.78,16.78,14.65,14.89,16.76,17.82,18.29,18.29,18.29,19.88,21.97,22.1,24.78,26.71,26.71,26.71,26.71,26.96,31.07,28.11,23.49,23.49,23.49,23.49,22.93,23.435,26.27],"UEC-US^FG_PRICE(20201231,20240104,D)":[1.76,1.76,1.76,1.76,1.8,1.84,1.94,2.07,2.01,2.01,2.01,1.93,1.71,1.77,1.85,1.7,1.7,1.7,1.7,1.64,1.6,1.58,1.7,1.7,1.7,1.69,1.75,1.64,1.64,1.63,1.63,1.63,1.83,1.77,1.75,1.74,1.82,1.82,1.82,2.0,2.16,2.17,2.13,2.26,2.26,2.26,2.26,2.42,2.43,2.16,2.5,2.5,2.5,2.44,2.36,2.31,2.22,2.12,2.12,2.12,2.12,2.38,2.27,2.09,2.04,2.04,2.04,1.99,2.13,2.21,2.41,2.69,2.69,2.69,2.71,3.23,2.95,2.75,2.77,2.77,2.77,2.69,2.62,2.65,2.76,3.05,3.05,3.05,2.92,2.79,2.86,3.21,3.21,3.21,3.21,3.55,3.18,3.06,3.31,3.09,3.09,3.09,2.85,2.81,2.88,2.81,2.75,2.75,2.75,2.6,2.59,2.74,2.71,2.87,2.87,2.87,2.84,2.8,3.04,2.94,2.9,2.9,2.9,3.32,3.15,3.31,3.24,3.34,3.34,3.34,3.12,3.04,2.77,2.7,2.94,2.94,2.94,3.24,3.24,3.09,3.11,3.06,3.06,3.06,3.01,2.84,3.05,3.29,3.13,3.13,3.13,3.13,3.31,3.36,3.17,3.31,3.31,3.31,3.41,3.29,3.16,3.13,3.2,3.2,3.2,2.96,3.06,3.2,2.96,2.89,2.89,2.89,2.8,2.83,2.81,2.91,2.63,2.63,2.63,2.61,2.51,2.66,2.64,2.57,2.57,2.57,2.57,2.39,2.35,2.21,2.3,2.3,2.3,2.21,2.15,2.14,2.13,2.02,2.02,2.02,1.95,2.15,2.28,2.2,2.19,2.19,2.19,2.31,2.18,2.33,2.37,2.17,2.17,2.17,2.18,2.26,2.1,2.15,2.2,2.2,2.2,2.17,2.25,2.23,2.16,2.11,2.11,2.11,2.02,2.0,2.03,2.03,2.05,2.05,2.05,2.21,2.28,2.27,2.24,2.38,2.38,2.38,2.4,2.51,2.56,2.84,2.98,2.98,2.98,2.98,3.13,2.93,2.9,3.21,3.21,3.21,3.3,3.24,3.69,3.55,3.24,3.24,3.24,2.99,3.08,3.11,3.11,2.93,2.93,2.93,3.11,3.06,2.89,3.05,3.01,3.01,3.01,3.0,3.05,2.89,3.03,2.9,2.9,2.9,2.92,3.35,3.54,3.42,3.41,3.41,3.41,3.49,3.56,3.99,3.92,3.92,3.92,3.92,4.04,4.02,3.76,3.85,3.72,3.72,3.72,3.89,4.0,4.38,4.57,4.58,4.58,4.58,5.08,5.28,5.2,5.49,5.47,5.47,5.47,5.16,4.88,4.75,4.9,4.29,4.29,4.29,4.1,4.37,4.32,4.32,4.14,4.14,4.14,4.29,3.92,3.55,3.65,3.34,3.34,3.34,3.27,3.6,3.74,3.55,3.47,3.47,3.47,3.37,3.23,3.57,3.41,3.28,3.28,3.28,3.32,3.47,3.44,3.42,3.42,3.42,3.42,3.86,3.65,3.55,3.38,3.35,3.35,3.35,3.7,3.81,3.86,3.68,3.88,3.88,3.88,3.76,3.72,3.61,3.28,3.32,3.32,3.32,3.32,3.16,3.14,2.95,2.73,2.73,2.73,2.81,2.81,2.65,2.42,2.49,2.49,2.49,2.61,2.76,2.69,2.55,2.7,2.7,2.7,2.77,2.93,3.22,3.09,3.02,3.02,3.02,3.04,3.26,3.23,3.01,2.88,2.88,2.88,2.88,3.01,2.97,3.38,3.47,3.47,3.47,3.99,4.07,4.2,4.21,3.86,3.86,3.86,4.58,4.72,5.08,5.21,4.96,4.96,4.96,4.1,3.96,3.94,4.62,4.58,4.58,4.58,5.04,5.07,5.06,5.08,4.88,4.88,4.88,4.73,4.54,4.64,4.59,4.68,4.68,4.68,4.69,4.73,4.81,5.52,5.5,5.5,5.5,5.63,5.75,6.54,6.4,6.4,6.4,6.4,5.74,5.7,6.11,5.13,4.53,4.53,4.53,4.6,4.41,4.3,4.44,4.25,4.25,4.25,4.22,4.57,4.77,4.26,4.13,4.13,4.13,3.48,3.38,3.21,3.08,3.44,3.44,3.44,3.44,3.73,3.36,3.42,3.37,3.37,3.37,3.61,3.38,3.58,3.75,3.88,3.88,3.88,3.88,3.82,3.55,4.19,3.94,3.94,3.94,3.96,4.57,4.47,4.03,4.02,4.02,4.02,3.53,3.25,3.39,3.33,3.33,3.33,3.33,3.33,3.51,3.26,3.28,3.57,3.57,3.57,3.61,3.37,3.18,3.08,3.31,3.31,3.31,3.31,3.08,3.03,3.38,3.42,3.42,3.42,3.25,3.24,3.27,3.29,3.37,3.37,3.37,3.42,3.59,3.7,3.49,3.23,3.23,3.23,3.56,3.51,3.88,3.98,4.2,4.2,4.2,4.05,4.17,4.18,4.15,4.26,4.26,4.26,4.24,4.12,4.26,4.28,4.32,4.32,4.32,4.13,3.96,3.66,3.74,3.53,3.53,3.53,3.38,3.67,4.26,4.13,3.92,3.92,3.92,4.47,4.52,4.52,4.22,4.14,4.14,4.14,4.14,4.2,4.22,4.37,4.44,4.44,4.44,4.41,4.09,4.13,3.82,3.88,3.88,3.88,3.9,3.72,3.63,3.55,3.28,3.28,3.28,3.22,3.43,3.7,3.57,3.5,3.5,3.5,3.82,4.01,4.06,4.02,3.99,3.99,3.99,3.71,3.84,3.66,3.85,3.6,3.6,3.6,3.89,3.96,4.02,3.98,4.23,4.23,4.23,4.12,4.24,4.3,4.2,4.22,4.22,4.22,4.21,4.12,3.76,3.74,3.85,3.85,3.85,3.98,4.0,3.62,3.93,4.07,4.07,4.07,4.06,4.12,3.88,3.82,3.87,3.87,3.87,3.78,3.84,3.88,3.88,3.85,3.85,3.85,3.61,3.66,3.88,3.68,3.73,3.73,3.73,3.55,3.35,3.36,3.46,3.36,3.36,3.36,3.5,3.41,3.33,3.23,3.14,3.14,3.14,3.17,3.46,3.69,3.63,3.73,3.73,3.73,3.73,3.79,3.68,3.82,3.88,3.88,3.88,3.88,3.75,3.66,3.71,3.91,3.91,3.91,3.92,3.98,3.94,3.94,3.94,3.94,3.94,3.94,3.77,3.6,3.65,3.75,3.75,3.75,3.87,3.89,3.95,3.95,4.07,4.07,4.07,4.09,4.03,4.13,4.19,4.0,4.0,4.0,3.83,3.89,3.79,3.98,4.02,4.02,4.02,3.91,3.97,4.04,3.97,3.91,3.91,3.91,3.91,3.54,3.53,3.58,3.54,3.54,3.54,3.66,3.7,3.72,3.63,3.74,3.74,3.74,3.55,3.34,3.37,3.33,3.21,3.21,3.21,3.38,3.3,3.21,3.22,3.29,3.29,3.29,3.25,3.33,3.19,2.72,2.73,2.73,2.73,2.82,2.84,2.88,2.9,2.88,2.88,2.88,2.98,2.84,2.7,2.69,2.69,2.69,2.69,2.77,2.87,2.81,2.91,2.84,2.84,2.84,2.86,2.81,2.73,2.7,2.61,2.61,2.61,2.53,2.46,2.52,2.58,2.61,2.61,2.61,2.47,2.37,2.45,2.51,2.68,2.68,2.68,2.64,2.76,2.76,2.62,2.65,2.65,2.65,2.65,2.5,2.59,2.51,2.53,2.53,2.53,2.73,2.79,2.69,2.64,2.57,2.57,2.57,2.57,2.49,2.59,2.89,3.06,3.06,3.06,3.07,3.05,2.99,3.16,3.1,3.1,3.1,3.17,3.16,3.12,3.25,3.29,3.29,3.29,3.29,3.31,3.44,3.4,3.41,3.41,3.41,3.39,3.39,3.41,3.42,3.4,3.4,3.4,3.4,3.4,3.39,3.31,3.35,3.35,3.35,3.29,3.17,3.17,3.24,3.12,3.12,3.12,3.17,3.21,3.38,3.29,3.21,3.21,3.21,3.26,3.38,3.37,3.25,3.32,3.32,3.32,3.6,3.6,3.52,3.55,3.65,3.65,3.65,3.66,3.65,3.69,3.61,3.82,3.82,3.82,3.82,3.67,3.68,3.7,3.85,3.85,3.85,4.08,4.16,4.23,4.18,4.29,4.29,4.29,4.3,4.34,4.38,4.32,4.4,4.4,4.4,4.4,4.72,4.63,4.62,4.66,4.66,4.66,4.83,4.88,5.19,5.42,5.38,5.38,5.38,5.36,5.1,5.07,4.93,5.2,5.2,5.2,5.4,5.17,5.28,5.6,5.15,5.15,5.15,4.85,4.88,4.93,5.18,5.31,5.31,5.31,5.29,5.39,5.29,5.11,5.15,5.15,5.15,5.02,5.13,5.27,5.34,5.32,5.32,5.32,5.61,5.77,5.75,5.63,5.5,5.5,5.5,5.72,5.95,5.8,5.91,5.78,5.78,5.78,5.52,5.66,5.51,5.56,5.64,5.64,5.64,5.97,6.07,5.91,6.16,6.36,6.36,6.36,6.44,6.39,6.36,6.36,6.44,6.44,6.44,6.4,6.29,6.17,6.52,6.54,6.54,6.54,6.75,6.65,6.5,6.59,6.74,6.74,6.74,6.78,6.81,6.34,6.73,6.34,6.34,6.34,6.46,6.21,6.32,6.59,6.62,6.62,6.62,6.62,6.74,6.64,6.44,6.4,6.4,6.4,6.4,6.44,6.33,6.45],"GOOGL-US^FG_PRICE(20201231,20240104,D)":[87.632,87.632,87.632,87.632,86.3065,87.0025,86.144005,88.717,89.8915,89.8915,89.8915,87.81451,86.871506,87.3625,86.546005,86.381004,86.381004,86.381004,86.381004,89.2235,94.0035,94.207504,94.628006,94.628006,94.628006,94.714005,95.3975,90.947,92.659996,91.368004,91.368004,91.368004,94.653496,95.956,102.94399,102.681496,104.441505,104.441505,104.441505,104.226006,103.76949,104.324,104.4375,104.7515,104.7515,104.7515,104.7515,105.534996,105.93101,105.290504,104.440506,104.440506,104.440506,102.713005,103.006004,104.190506,100.7975,101.095505,101.095505,101.095505,103.482994,103.224,100.5705,101.6965,104.85351,104.85351,104.85351,100.375,102.018,101.8095,105.027,102.5,102.5,102.5,102.722,104.194496,104.111,101.067,101.348,101.348,101.348,101.5345,102.0665,101.6265,101.623,101.2365,101.2365,101.2365,102.289505,102.3235,103.126,106.489006,106.489006,106.489006,106.489006,110.948,110.463005,111.9515,112.5215,113.5335,113.5335,113.5335,112.23101,112.7215,112.0955,114.262505,114.137505,114.137505,114.137505,114.488,113.9505,113.9175,112.626,114.9965,114.9965,114.9965,115.4965,114.549,117.952,119.638,117.675,117.675,117.675,117.15401,115.34151,115.7385,116.86751,117.5965,117.5965,117.5965,114.5875,113.503006,110.012505,111.452,113.919,113.919,113.919,114.446,113.1235,113.575005,115.347496,114.7065,114.7065,114.7065,118.052,118.14351,119.0155,118.133995,117.84251,117.84251,117.84251,117.84251,119.059,118.5295,117.379005,119.678505,119.678505,119.678505,120.115005,119.922,120.396996,121.75649,121.51,121.51,121.51,122.445496,121.419495,120.7725,121.74351,120.111,120.111,120.111,121.8125,122.330505,122.12701,122.5,122.5085,122.5085,122.5085,122.536,122.2725,122.0895,122.444496,125.2575,125.2575,125.2575,125.2575,126.19,126.474,125.044,125.51851,125.51851,125.51851,126.9755,127.34151,128.237,127.005005,126.96999,126.96999,126.96999,124.578,126.209496,127.549,128.4215,133.015,133.015,133.015,134.035,131.90001,136.094,135.77751,134.7265,134.7265,134.7265,134.8545,135.63,135.1255,136.25151,135.73851,135.73851,135.73851,136.91301,136.80699,136.279,137.194,137.72751,137.72751,137.72751,138.3095,136.6615,135.449,135.68001,137.4295,137.4295,137.4295,140.0415,141.2615,142.07901,141.4405,144.00401,144.00401,144.00401,144.5905,144.6975,145.2155,143.287,143.7395,143.7395,143.7395,143.7395,144.2805,143.69101,143.541,140.876,140.876,140.876,142.3325,142.5445,144.4295,143.61,140.8,140.8,140.8,138.7195,139.033,140.2835,141.216,142.21501,142.21501,142.21501,141.072,135.83,134.3535,133.67601,136.54301,136.54301,136.54301,133.6595,136.023,137.565,139.225,139.7855,139.7855,139.7855,138.914,136.449,137.582,141.151,141.36801,141.36801,141.36801,142.778,143.237,141.769,141.886,137.56651,137.56651,137.56651,137.447,139.3085,146.21751,145.849,148.046,148.046,148.046,143.497,145.4325,146.598,148.2675,148.852,148.852,148.852,149.031,148.9185,145.89351,145.76651,148.67801,148.67801,148.67801,148.45201,147.876,148.047,149.8385,148.9265,148.9265,148.9265,146.302,145.782,146.12,146.12,142.183,142.183,142.183,145.5305,141.8975,141.0515,142.966,142.00151,142.00151,142.00151,143.15501,147.2695,148.18651,147.6385,148.00151,148.00151,148.00151,145.8265,143.907,146.44101,144.44499,141.725,141.725,141.725,141.607,143.4725,146.41501,146.9165,146.9165,146.9165,146.9165,147.9065,146.687,146.65501,146.2005,144.852,144.852,144.852,144.9915,144.3995,137.77501,137.7475,137.01701,137.01701,137.01701,138.6695,139.73601,141.43051,138.587,139.48051,139.48051,139.48051,139.48051,135.998,135.1165,133.3075,130.3515,130.3515,130.3515,130.804,126.935,129.233,129.005,133.351,133.351,133.351,135.30351,137.644,148.0,143.09001,143.29301,143.29301,143.29301,139.201,139.399,141.59201,138.62,134.2825,134.2825,134.2825,135.526,136.6085,137.738,132.539,130.403,130.403,130.403,130.403,129.8135,127.588005,132.69101,134.4595,134.4595,134.4595,135.05699,134.06151,134.5715,133.8995,131.9065,131.9065,131.9065,126.3785,127.10451,133.42,132.4295,129.8705,129.8705,129.8705,125.951004,129.198,133.2805,133.839,136.1255,136.1255,136.1255,136.1015,139.86801,138.2755,141.572,141.673,141.673,141.673,141.4555,142.50551,141.9385,139.0675,140.1505,140.1505,140.1505,142.9715,140.591,136.548,135.8885,133.2875,133.2875,133.2875,128.8235,127.7145,129.894,126.73,126.73,126.73,126.73,127.676506,130.009,128.04001,124.81451,119.6355,119.6355,119.6355,123.074,118.65,114.294495,118.5225,114.1095,114.1095,114.1095,116.583,117.334,122.261,116.50551,115.7465,115.7465,115.7465,112.511,114.395,113.6025,112.843994,116.0505,116.0505,116.0505,114.445,116.473,111.8995,110.383995,108.908,108.908,108.908,111.488,105.96999,105.80501,107.7925,112.316505,112.316505,112.316505,112.316505,113.762,113.892006,117.6225,114.54101,114.54101,114.54101,116.820496,117.1495,117.19399,114.8355,111.1615,111.1615,111.1615,106.39251,106.71551,109.7645,106.0335,107.14351,107.14351,107.14351,107.14351,111.544,111.4875,112.242004,117.975,117.975,117.975,115.833496,112.0075,111.7015,108.963005,108.7375,108.7375,108.7375,108.7375,113.263,114.572,118.783,119.35351,119.35351,119.35351,115.676506,114.0205,111.35351,110.36751,111.777504,111.777504,111.777504,109.03,113.81,113.9,114.34,107.9,107.9,107.9,107.51,105.02,113.06,114.22,116.32,116.32,116.32,114.86,115.13,118.08,118.19,117.47,117.47,117.47,117.3,116.63,119.7,118.84,121.68,121.68,121.68,122.08,121.7,119.55,120.17,117.21,117.21,117.21,114.24,113.86,113.69,116.65,110.34,110.34,110.34,109.42,108.94,108.22,109.74,107.85,107.85,107.85,107.85,106.81,109.45,108.38,110.65,110.65,110.65,110.86,104.32,105.0,102.91,102.8,102.8,102.8,103.07,101.14,99.28,100.14,98.74,98.74,98.74,98.17,97.5,100.05,97.42,95.65,95.65,95.65,98.64,101.64,101.43,101.42,98.68,98.68,98.68,97.86,97.18,97.56,99.06,96.56,96.56,96.56,99.97,100.77,99.63,99.97,101.13,101.13,101.13,102.52,104.48,94.93,92.22,96.29,96.29,96.29,94.51,90.47,86.97,83.43,86.58,86.58,86.58,88.49,88.9,87.32,93.94,96.41,96.41,96.41,95.7,98.44,98.85,98.36,97.43,97.43,97.43,95.6,97.05,98.46,98.46,97.46,97.46,97.46,96.05,95.19,100.99,100.99,100.44,100.44,100.44,99.48,96.98,94.94,93.71,92.83,92.83,92.83,93.31,95.63,95.07,90.86,90.26,90.26,90.26,88.44,89.02,89.58,87.76,89.23,89.23,89.23,89.23,87.39,86.02,88.45,88.23,88.23,88.23,88.23,89.12,88.08,86.2,87.34,87.34,87.34,88.02,88.42,91.52,91.13,92.12,92.12,92.12,92.12,91.29,91.12,93.05,98.02,98.02,98.02,99.79,97.7,95.22,97.52,99.37,99.37,99.37,96.94,98.84,100.43,107.74,104.78,104.78,104.78,102.9,107.64,99.37,95.01,94.57,94.57,94.57,94.61,94.68,96.94,95.51,94.35,94.35,94.35,94.35,91.79,91.65,90.89,89.13,89.13,89.13,89.87,90.06,90.36,92.0,93.65,93.65,93.65,95.13,93.86,94.25,92.32,90.63,90.63,90.63,91.11,93.97,96.11,100.32,101.62,101.62,101.62,101.22,104.92,103.37,105.6,105.44,105.44,105.44,102.46,101.03,101.39,100.89,103.73,103.73,103.73,104.36,104.72,104.47,108.42,108.42,108.42,108.42,106.44,105.35,104.64,107.43,108.87,108.87,108.87,105.97,104.5,104.18,105.29,105.41,105.41,105.41,105.97,103.85,103.71,107.59,107.34,107.34,107.34,107.2,105.32,105.41,104.69,105.57,105.57,105.57,107.77,107.35,111.75,116.57,117.51,117.51,117.51,116.51,119.51,120.84,122.83,122.76,122.76,122.76,125.05,122.56,120.9,123.48,124.61,124.61,124.61,124.61,123.67,122.87,123.72,124.67,124.67,124.67,126.01,127.31,122.5,122.14,122.23,122.23,122.23,123.64,123.83,123.67,125.09,123.53,123.53,123.53,123.53,123.1,120.55,123.15,122.34,122.34,122.34,118.34,118.33,120.18,119.1,119.7,119.7,119.7,119.9,119.9,121.75,120.11,119.48,119.48,119.48,116.45,117.14,118.93,124.54,125.42,125.42,125.42,124.65,123.76,122.03,119.2,120.02,120.02,120.02,121.53,122.21,129.27,129.4,132.58,132.58,132.58,132.72,131.55,128.38,128.45,128.11,128.11,128.11,131.53,131.4,129.66,129.69,129.56,129.56,129.56,131.33,129.78,128.7,129.92,127.46,127.46,127.46,128.37,129.08,132.37,129.78,129.88,129.88,129.88,131.01,134.57,135.88,136.17,135.66,135.66,135.66,135.66,135.77,134.46,135.26,136.38,136.38,136.38,136.92,135.34,136.71,138.1,137.4,137.4,137.4,138.21,138.04,133.74,130.44,130.25,130.25,130.25,131.11,128.565,130.54,132.31,130.86,130.86,130.86,134.17,132.43,135.24,135.07,137.58,137.58,137.58,138.42,138.06,140.55,138.97,137.36,137.36,137.36,139.095,139.72,137.96,137.75,135.6,135.6,135.6,136.5,138.81,125.61,122.28,122.17,122.17,122.17,124.46,124.08,126.45,127.49,129.1,129.1,129.1,130.25,130.97,131.84,130.24,132.59,132.59,132.59,132.09,133.62,134.62,136.93,135.31,135.31,135.31,136.25,136.97,138.49,138.49,136.69,136.69,136.69,136.41,137.2,134.99,132.53,131.86,131.86,131.86,129.27,130.99,130.02,136.93,134.99,134.99,134.99,133.29,132.52,132.57,131.94,132.6,132.6,132.6,135.8,136.65,138.34,140.42,141.49,141.49,141.49,141.49,141.52,140.37,140.23,139.69,139.69,139.69,139.69,138.17,138.92,136.39],"AAPL-US^FG_PRICE(20201231,20240104,D)":[132.69,132.69,132.69,132.69,129.41,131.01,126.6,130.92,132.05,132.05,132.05,128.98,128.8,130.89,128.91,127.14,127.14,127.14,127.14,127.83,132.03,136.87,139.07,139.07,139.07,142.92,143.16,142.06,137.09,131.96,131.96,131.96,134.14,134.99,133.94,137.39,136.76,136.76,136.76,136.91,136.01,135.39,135.13,135.37,135.37,135.37,135.37,133.19,130.84,129.71,129.87,129.87,129.87,126.0,125.86,125.35,120.99,121.26,121.26,121.26,127.79,125.12,122.06,120.13,121.42,121.42,121.42,116.36,121.085,119.98,121.96,121.03,121.03,121.03,123.99,125.57,124.76,120.53,119.99,119.99,119.99,123.39,122.54,120.09,120.59,121.21,121.21,121.21,121.39,119.9,122.15,123.0,123.0,123.0,123.0,125.9,126.21,127.9,130.36,132.995,132.995,132.995,131.24,134.43,132.03,134.5,134.16,134.16,134.16,134.84,133.11,133.5,131.94,134.32,134.32,134.32,134.72,134.39,133.58,133.48,131.46,131.46,131.46,132.54,127.85,128.1,129.74,130.21,130.21,130.21,126.85,125.91,122.77,124.97,127.45,127.45,127.45,126.27,124.85,124.69,127.31,125.43,125.43,125.43,127.1,126.9,126.85,125.28,124.61,124.61,124.61,124.61,124.28,125.06,123.54,125.89,125.89,125.89,125.9,126.74,127.13,126.11,127.35,127.35,127.35,130.48,129.64,130.15,131.79,130.46,130.46,130.46,132.3,133.98,133.7,133.41,133.11,133.11,133.11,134.78,136.33,136.96,137.27,139.96,139.96,139.96,139.96,142.02,144.57,143.24,145.11,145.11,145.11,144.5,145.64,149.15,148.48,146.39,146.39,146.39,142.45,146.15,145.4,146.8,148.56,148.56,148.56,148.99,146.77,144.98,145.64,145.86,145.86,145.86,145.52,147.36,146.95,147.06,146.14,146.14,146.14,146.09,145.6,145.86,148.89,149.1,149.1,149.1,151.12,150.19,146.36,146.7,148.19,148.19,148.19,149.71,149.62,148.36,147.54,148.6,148.6,148.6,153.12,151.83,152.51,153.65,154.3,154.3,154.3,154.3,156.69,155.11,154.07,148.97,148.97,148.97,149.55,148.12,149.03,148.79,146.06,146.06,146.06,142.94,143.43,145.85,146.83,146.92,146.92,146.92,145.37,141.91,142.83,141.5,142.65,142.65,142.65,139.14,141.11,142.0,143.29,142.9,142.9,142.9,142.81,141.51,140.91,143.76,144.84,144.84,144.84,146.55,148.76,149.26,149.48,148.69,148.69,148.69,148.64,149.32,148.85,152.57,149.8,149.8,149.8,148.96,150.02,151.49,150.96,151.28,151.28,151.28,150.44,150.81,147.92,147.87,149.99,149.99,149.99,150.0,151.0,153.49,157.87,160.55,160.55,160.55,161.02,161.41,161.94,161.94,156.81,156.81,156.81,160.24,165.3,164.77,163.76,161.84,161.84,161.84,165.32,171.18,175.08,174.56,179.45,179.45,179.45,175.74,174.33,179.3,172.26,171.14,171.14,171.14,169.75,172.99,175.64,176.28,176.28,176.28,176.28,180.33,179.29,179.38,178.2,177.57,177.57,177.57,182.01,179.7,174.92,172.0,172.17,172.17,172.17,172.19,175.08,175.53,172.19,173.07,173.07,173.07,173.07,169.8,166.23,164.51,162.41,162.41,162.41,161.62,159.78,159.69,159.22,170.33,170.33,170.33,174.78,174.61,175.84,172.9,172.39,172.39,172.39,171.66,174.83,176.28,172.12,168.64,168.64,168.64,168.88,172.79,172.55,168.88,167.3,167.3,167.3,167.3,164.32,160.07,162.74,164.85,164.85,164.85,165.12,163.2,166.56,166.23,163.17,163.17,163.17,159.3,157.44,162.95,158.52,154.73,154.73,154.73,150.62,155.09,159.59,160.62,163.98,163.98,163.98,165.38,168.82,170.21,174.07,174.72,174.72,174.72,175.6,178.96,177.77,174.61,174.31,174.31,174.31,178.44,175.06,171.83,172.14,170.09,170.09,170.09,165.75,167.66,170.4,165.29,165.29,165.29,165.29,165.07,167.4,167.23,166.42,161.79,161.79,161.79,162.88,156.8,156.57,163.64,157.65,157.65,157.65,157.96,159.48,166.02,156.77,157.28,157.28,157.28,152.06,154.51,146.5,142.56,147.11,147.11,147.11,145.54,149.24,140.82,137.35,137.59,137.59,137.59,143.11,140.36,140.52,143.78,149.64,149.64,149.64,149.64,148.84,148.71,151.21,145.38,145.38,145.38,146.14,148.71,147.96,142.64,137.13,137.13,137.13,131.88,132.76,135.43,130.06,131.56,131.56,131.56,131.56,135.87,135.35,138.27,141.66,141.66,141.66,141.66,137.44,139.23,136.72,138.93,138.93,138.93,138.93,141.56,142.92,146.35,147.04,147.04,147.04,144.87,145.86,145.49,148.47,150.17,150.17,150.17,147.07,151.0,153.04,155.35,154.09,154.09,154.09,152.95,151.6,156.79,157.35,162.51,162.51,162.51,161.51,160.01,166.13,165.81,165.35,165.35,165.35,164.87,164.92,169.24,168.49,172.1,172.1,172.1,173.19,173.03,174.55,174.15,171.52,171.52,171.52,167.57,167.23,167.53,170.03,163.62,163.62,163.62,161.38,158.91,157.22,157.96,155.81,155.81,155.81,155.81,154.53,155.96,154.46,157.37,157.37,157.37,163.43,153.84,155.31,152.37,150.7,150.7,150.7,154.48,156.9,153.72,152.74,150.43,150.43,150.43,150.77,151.76,149.84,142.48,138.2,138.2,138.2,142.45,146.1,146.4,145.43,140.09,140.09,140.09,140.42,138.98,138.34,142.99,138.38,138.38,138.38,142.41,143.75,143.86,143.39,147.27,147.27,147.27,149.45,152.34,149.35,144.8,155.74,155.74,155.74,153.34,150.65,145.03,138.88,138.38,138.38,138.38,138.92,139.5,134.87,146.87,149.7,149.7,149.7,148.28,150.04,148.79,150.72,151.29,151.29,151.29,148.01,150.18,151.07,151.07,148.11,148.11,148.11,144.22,141.17,148.03,148.31,147.81,147.81,147.81,146.63,142.91,140.94,142.65,142.16,142.16,142.16,144.49,145.47,143.21,136.5,134.51,134.51,134.51,132.37,132.3,135.45,132.23,131.86,131.86,131.86,131.86,130.03,126.04,129.61,129.93,129.93,129.93,129.93,125.07,126.36,125.02,129.62,129.62,129.62,130.15,130.73,133.49,133.41,134.76,134.76,134.76,134.76,135.94,135.21,135.27,137.87,137.87,137.87,141.11,142.53,141.86,143.96,145.93,145.93,145.93,143.0,144.29,145.43,150.82,154.5,154.5,154.5,151.73,154.65,151.92,150.87,151.01,151.01,151.01,153.85,153.2,155.33,153.71,152.55,152.55,152.55,152.55,148.48,148.91,149.4,146.71,146.71,146.71,147.92,147.41,145.31,145.91,151.03,151.03,151.03,153.83,151.6,152.87,150.59,148.5,148.5,148.5,150.47,152.59,152.99,155.85,155.0,155.0,155.0,157.4,159.28,157.83,158.93,160.25,160.25,160.25,158.28,157.65,160.77,162.36,164.9,164.9,164.9,166.17,165.63,163.76,164.66,164.66,164.66,164.66,162.03,160.8,160.1,165.56,165.21,165.21,165.21,165.23,166.47,167.63,166.65,165.02,165.02,165.02,165.33,163.77,163.76,168.41,169.68,169.68,169.68,169.59,168.54,167.45,165.79,173.57,173.57,173.57,173.5,171.77,173.555,173.75,172.57,172.57,172.57,172.07,172.07,172.69,175.05,175.16,175.16,175.16,174.2,171.56,171.84,172.99,175.43,175.43,175.43,175.43,177.3,177.25,180.09,180.95,180.95,180.95,179.58,179.21,177.82,180.57,180.96,180.96,180.96,183.79,183.31,183.95,186.01,184.92,184.92,184.92,184.92,185.01,183.96,187.0,186.68,186.68,186.68,185.27,188.06,189.25,189.59,193.97,193.97,193.97,192.46,192.46,191.33,191.81,190.68,190.68,190.68,188.61,188.08,189.77,190.54,190.69,190.69,190.69,193.99,193.73,195.1,193.13,191.94,191.94,191.94,192.75,193.62,194.5,193.22,195.83,195.83,195.83,196.45,195.605,192.58,191.17,181.99,181.99,181.99,178.85,179.8,178.19,177.97,177.79,177.79,177.79,179.46,177.45,176.57,174.0,174.49,174.49,174.49,175.84,177.23,181.12,176.38,178.61,178.61,178.61,180.19,184.12,187.65,187.87,189.46,189.46,189.46,189.46,189.7,182.91,177.56,178.18,178.18,178.18,179.36,176.3,174.21,175.74,175.01,175.01,175.01,177.97,179.07,175.49,173.93,174.79,174.79,174.79,176.08,171.96,170.43,170.69,171.21,171.21,171.21,173.75,172.4,173.66,174.91,177.49,177.49,177.49,178.99,178.39,179.8,180.71,178.85,178.85,178.85,178.72,177.15,175.84,175.46,172.88,172.88,172.88,173.0,173.44,171.1,166.89,168.22,168.22,168.22,170.29,170.77,173.97,177.57,176.65,176.65,176.65,179.23,181.82,182.89,182.41,186.4,186.4,186.4,184.8,187.44,188.01,189.71,189.69,189.69,189.69,191.45,190.64,191.31,191.31,189.97,189.97,189.97,189.79,190.4,189.37,189.95,191.24,191.24,191.24,189.43,193.42,192.32,194.27,195.71,195.71,195.71,193.18,194.71,197.96,198.11,197.57,197.57,197.57,195.89,196.94,194.83,194.68,193.6,193.6,193.6,193.6,193.05,193.15,193.58,192.53,192.53,192.53,192.53,185.64,184.25,181.91],"CRWD-US^FG_PRICE(20201231,20240104,D)":[211.82,211.82,211.82,211.82,200.49,211.24,208.85,221.47,223.73,223.73,223.73,232.24,233.59,226.42,225.62,219.51,219.51,219.51,219.51,221.92,226.33,221.0,223.52,223.52,223.52,217.49,206.8,200.93,212.49,215.8,215.8,215.8,215.01,219.64,218.12,224.01,223.53,223.53,223.53,222.36,223.72,231.35,234.8,242.1,242.1,242.1,242.1,242.42,238.56,239.25,239.2,239.2,239.2,225.83,218.39,216.6,208.66,216.0,216.0,216.0,223.4,222.1,210.62,192.99,183.12,183.12,183.12,179.75,199.1,194.86,205.8,199.0,199.0,199.0,200.55,196.31,208.03,190.21,194.63,194.63,194.63,195.73,190.6,181.6,179.16,177.685,177.685,177.685,173.85,175.28,182.51,187.03,187.03,187.03,187.03,186.62,194.38,193.93,203.45,202.68,202.68,202.68,203.99,216.35,208.2,213.1,215.2,215.2,215.2,213.37,206.6,210.37,216.73,219.3,219.3,219.3,224.47,221.25,220.24,211.53,208.51,208.51,208.51,205.12,197.79,193.24,187.07,189.18,189.18,189.18,187.58,195.1,189.27,183.76,190.64,190.64,190.64,188.53,196.78,198.71,204.03,210.6,210.6,210.6,214.35,212.86,219.96,222.81,222.15,222.15,222.15,222.15,222.07,220.58,216.0,206.94,206.94,206.94,215.41,215.14,213.95,228.6,231.27,231.27,231.27,233.53,228.34,234.17,241.31,244.91,244.91,244.91,237.68,256.61,252.9,253.7,253.24,253.24,253.24,255.09,257.12,251.31,251.16,252.59,252.59,252.59,252.59,264.98,267.52,263.39,264.44,264.44,264.44,261.79,261.16,254.23,249.3,249.96,249.96,249.96,250.4,252.24,253.55,263.04,268.96,268.96,268.96,264.83,257.84,263.58,260.03,253.61,253.61,253.61,253.91,254.34,264.21,265.62,260.74,260.74,260.74,263.56,252.67,239.88,245.82,243.82,243.82,243.82,234.71,232.8,233.78,234.96,237.88,237.88,237.88,245.8,265.63,270.0,278.77,282.31,282.31,282.31,286.37,281.0,269.97,272.67,278.23,278.23,278.23,278.23,269.68,265.23,265.16,262.0,262.0,262.0,254.03,257.3,259.57,264.74,263.09,263.09,263.09,257.56,254.11,259.86,262.29,261.75,261.75,261.75,253.34,241.86,239.57,245.78,249.27,249.27,249.27,238.88,244.92,248.2,249.88,245.0,245.0,245.0,244.36,252.74,270.44,276.01,273.11,273.11,273.11,285.35,282.35,283.33,284.1,283.39,283.39,283.39,280.1,287.08,279.0,281.17,281.8,281.8,281.8,269.17,268.12,270.65,279.62,273.43,273.43,273.43,282.93,293.18,281.56,280.92,284.3,284.3,284.3,254.15,262.51,269.78,264.72,257.63,257.63,257.63,239.64,230.58,230.77,230.77,232.64,232.64,232.64,224.57,217.14,201.5,209.35,197.05,197.05,197.05,194.71,204.32,209.18,201.27,198.6,198.6,198.6,198.68,198.71,210.71,200.28,205.1,205.1,205.1,206.29,210.31,207.6,211.52,211.52,211.52,211.52,209.64,207.23,206.87,208.95,204.75,204.75,204.75,198.33,189.19,179.29,187.49,188.99,188.99,188.99,192.5,196.11,187.97,174.9,176.7,176.7,176.7,176.7,172.85,175.71,173.89,164.73,164.73,164.73,167.27,158.59,160.94,159.81,168.9,168.9,168.9,180.64,182.15,177.04,170.63,177.21,177.21,177.21,178.84,178.9,186.9,187.88,181.86,181.86,181.86,180.6,189.3,183.28,169.85,164.93,164.93,164.93,164.93,166.71,161.83,182.88,181.75,181.75,181.75,195.21,197.64,201.75,191.02,179.03,179.03,179.03,167.4,156.77,169.79,191.02,190.54,190.54,190.54,183.12,188.64,189.66,204.13,208.06,208.06,208.06,204.13,217.06,219.48,223.4,221.95,221.95,221.95,222.12,223.01,224.96,227.08,227.85,227.85,227.85,229.03,219.96,211.22,217.03,218.21,218.21,218.21,216.6,223.51,239.86,235.22,235.22,235.22,235.22,224.99,228.66,222.49,209.85,205.62,205.62,205.62,214.58,201.4,201.06,207.06,198.76,198.76,198.76,203.65,199.4,200.39,180.98,164.81,164.81,164.81,143.69,151.88,137.4,139.81,156.29,156.29,156.29,146.39,147.27,138.5,142.64,148.74,148.74,148.74,149.27,139.87,146.64,155.84,166.82,166.82,166.82,166.82,159.99,161.45,174.02,162.1,162.1,162.1,168.97,176.68,178.84,173.55,169.32,169.32,169.32,154.52,159.26,164.35,157.21,163.9,163.9,163.9,163.9,164.64,165.71,174.9,184.99,184.99,184.99,181.93,174.19,175.94,168.56,179.25,179.25,179.25,179.25,187.02,185.92,190.2,190.38,190.38,190.38,185.37,174.39,174.97,172.75,177.9,177.9,177.9,177.25,180.55,184.3,189.0,183.53,183.53,183.53,182.62,169.17,176.96,182.09,183.6,183.6,183.6,183.3,188.14,195.32,189.24,191.17,191.17,191.17,189.52,186.78,200.8,198.06,200.87,200.87,200.87,201.82,200.41,196.89,195.76,190.52,190.52,190.52,185.88,192.36,194.62,202.94,194.56,194.56,194.56,192.05,193.295,182.61,172.97,172.45,172.45,172.45,172.45,171.15,171.96,179.875,190.86,190.86,190.86,195.1,184.7,184.11,178.86,171.01,171.01,171.01,175.39,173.87,169.25,161.28,160.39,160.39,160.39,159.35,162.58,167.25,165.7,164.81,164.81,164.81,169.31,175.07,176.7,178.39,171.88,171.88,171.88,161.08,155.79,152.99,152.6,145.98,145.98,145.98,151.61,156.88,152.54,153.88,156.32,156.32,156.32,157.97,162.11,161.77,164.73,163.65,163.65,163.65,161.2,160.53,147.99,141.53,127.56,127.56,127.56,124.68,127.0,122.36,135.76,143.12,143.12,143.12,142.01,148.3,143.65,139.23,138.99,138.99,138.99,135.56,135.8,140.89,140.89,140.05,140.05,140.05,139.45,138.0,117.65,124.07,124.0,124.0,124.0,118.33,113.83,113.2,114.24,115.08,115.08,115.08,118.54,120.99,120.57,114.99,111.5,111.5,111.5,108.09,109.83,107.35,103.97,101.99,101.99,101.99,101.99,100.66,99.96,104.57,105.29,105.29,105.29,105.29,103.28,104.365,94.89,94.72,94.72,94.72,96.57,95.67,97.0,97.98,99.53,99.53,99.53,99.53,104.43,101.0,99.85,103.41,103.41,103.41,106.3,104.6,100.82,104.47,104.35,104.35,104.35,101.37,105.9,110.5,115.93,113.56,113.56,113.56,109.42,114.59,114.48,113.42,108.96,108.96,108.96,112.17,116.31,120.52,115.12,114.25,114.25,114.25,114.25,112.43,117.63,117.44,117.28,117.28,117.28,120.65,120.69,120.21,123.64,126.04,126.04,126.04,127.59,124.93,128.92,121.68,119.72,119.72,119.72,121.41,128.01,129.32,133.52,133.12,133.12,133.12,132.74,136.02,133.26,134.54,131.54,131.54,131.54,131.39,128.64,129.6,131.72,137.26,137.26,137.26,136.55,136.86,127.8,127.82,127.82,127.82,127.82,128.1,129.86,135.0,136.1,135.77,135.77,135.77,137.37,136.38,132.83,129.89,132.25,132.25,132.25,130.4,122.15,124.12,126.05,120.05,120.05,120.05,118.79,116.74,117.67,117.88,122.45,122.45,122.45,132.41,129.94,133.8,132.15,130.23,130.23,130.23,135.55,134.01,137.23,141.85,144.72,144.72,144.72,147.41,143.9,149.2,149.61,154.12,154.12,154.12,154.12,158.59,160.13,157.55,151.32,151.32,151.32,154.08,153.04,149.23,151.3,149.53,149.53,149.53,151.11,153.11,153.96,159.81,155.14,155.14,155.14,155.14,152.08,143.85,145.8,143.65,143.65,143.65,141.81,144.28,145.09,143.99,146.87,146.87,146.87,145.96,145.96,145.08,143.61,144.05,144.05,144.05,149.95,150.79,146.13,150.75,149.4,149.4,149.4,152.73,152.95,157.61,148.07,150.9,150.9,150.9,149.74,150.94,154.63,152.85,155.6,155.6,155.6,161.66,165.96,154.73,157.55,150.49,150.49,150.49,150.97,145.88,145.46,147.86,148.22,148.22,148.22,152.37,149.63,149.0,144.38,146.8,146.8,146.8,153.9,152.33,153.81,145.45,149.58,149.58,149.58,144.03,146.7,149.18,163.03,161.23,161.23,161.23,161.23,165.43,166.23,166.64,168.09,168.09,168.09,172.29,169.68,168.47,170.73,165.45,165.45,165.45,166.97,165.5,163.89,162.53,162.57,162.57,162.57,159.92,160.48,163.04,165.25,167.38,167.38,167.38,169.54,162.03,164.05,165.29,176.69,176.69,176.69,181.82,183.85,188.22,187.56,185.72,185.72,185.72,187.67,187.14,187.79,184.52,178.76,178.76,178.76,179.08,182.82,175.38,171.64,172.82,172.82,172.82,174.61,176.77,178.35,182.8,188.24,188.24,188.24,186.78,192.36,193.83,190.76,196.31,196.31,196.31,200.96,207.97,204.29,204.27,207.09,207.09,207.09,207.73,208.98,209.61,209.61,210.66,210.66,210.66,210.07,212.35,234.44,236.99,235.03,235.03,235.03,237.39,238.97,239.42,240.17,242.55,242.55,242.55,246.97,248.55,252.04,252.68,260.08,260.08,260.08,259.8,258.33,253.95,257.32,255.63,255.63,255.63,255.63,257.87,257.32,256.13,255.32,255.32,255.32,255.32,246.89,244.36,245.65],"AVGO-US^FG_PRICE(20201231,20240104,D)":[437.85,437.85,437.85,437.85,425.22,428.1,425.46,443.39,445.64,445.64,445.64,445.76,449.39,451.21,452.07,445.85,445.85,445.85,445.85,459.27,461.88,466.82,465.02,465.02,465.02,464.79,463.87,444.7,451.74,450.5,450.5,450.5,466.74,476.88,465.19,470.63,466.01,466.01,466.01,472.7,474.63,470.05,478.39,486.32,486.32,486.32,486.32,489.13,482.48,483.26,489.96,489.96,489.96,476.36,471.9,480.88,457.16,469.87,469.87,469.87,489.58,480.51,463.06,443.59,450.14,450.14,450.14,421.25,443.6,437.59,453.69,451.17,451.17,451.17,470.77,478.18,483.59,464.15,474.46,474.46,474.46,475.28,464.06,457.27,461.7,482.04,482.04,482.04,472.62,456.16,463.66,475.95,475.95,475.95,475.95,488.48,483.87,482.46,485.48,485.09,485.09,485.09,483.67,484.96,477.3,480.0,478.79,478.79,478.79,462.0,457.26,459.79,455.11,466.13,466.13,466.13,471.85,466.35,459.2,466.29,456.2,456.2,456.2,450.14,444.54,443.83,448.58,452.58,452.58,452.58,436.1,440.07,422.38,430.6,441.62,441.62,441.62,439.94,433.74,441.72,455.0,451.24,451.24,451.24,459.19,459.54,460.49,467.68,472.33,472.33,472.33,472.33,468.31,473.73,464.8,475.0,475.0,475.0,463.78,463.53,463.93,468.67,470.7,470.7,470.7,475.83,470.74,465.75,471.17,463.5,463.5,463.5,464.61,464.45,466.66,470.06,462.2,462.2,462.2,472.8,477.15,476.84,469.64,468.17,468.17,468.17,468.17,473.28,469.54,470.5,480.18,480.18,480.18,485.75,484.01,481.59,477.34,468.07,468.07,468.07,465.67,468.59,479.02,476.33,483.15,483.15,483.15,482.24,475.36,477.65,484.11,485.4,485.4,485.4,484.68,486.79,487.8,487.67,485.43,485.43,485.43,484.68,482.26,483.55,484.26,486.16,486.16,486.16,488.14,478.69,468.97,473.53,475.17,475.17,475.17,482.45,481.43,483.41,485.74,495.94,495.94,495.94,498.89,497.21,493.16,491.9,497.68,497.68,497.68,497.68,496.59,494.38,493.49,498.15,498.15,498.15,498.96,501.87,509.74,507.35,506.0,506.0,506.0,494.82,490.99,500.59,504.3,504.92,504.92,504.92,504.85,491.02,489.48,484.93,487.35,487.35,487.35,475.95,485.42,488.78,493.92,492.85,492.85,492.85,492.34,485.28,485.01,497.6,503.25,503.25,503.25,503.36,510.39,509.39,514.15,515.41,515.41,515.41,522.07,533.87,523.11,529.57,531.67,531.67,531.67,528.05,537.07,542.37,548.62,558.92,558.92,558.92,558.95,557.8,548.77,555.4,563.22,563.22,563.22,565.77,568.77,569.64,574.81,568.72,568.72,568.72,553.28,555.12,558.73,558.73,546.59,546.59,546.59,564.34,553.68,554.76,552.45,558.12,558.12,558.12,564.98,590.4,588.56,583.42,631.68,631.68,631.68,621.66,614.91,639.86,620.68,634.96,634.96,634.96,645.03,646.24,655.2,664.8,664.8,664.8,664.8,674.28,669.0,672.61,665.08,665.41,665.41,665.41,663.32,670.92,643.0,637.03,619.15,619.15,619.15,621.16,622.05,622.0,597.19,596.37,596.37,596.37,596.37,577.79,563.97,547.72,533.23,533.23,533.23,541.58,534.14,557.12,542.31,560.1,560.1,560.1,585.88,592.72,603.43,580.85,590.16,590.16,590.16,587.63,600.22,611.34,591.36,573.42,573.42,573.42,578.58,602.77,597.21,579.0,579.99,579.99,579.99,579.99,577.46,565.19,580.0,588.01,588.01,588.01,587.44,570.12,585.78,578.6,595.99,595.99,595.99,570.7,575.95,597.02,587.73,577.85,577.85,577.85,567.8,592.76,607.12,602.67,610.41,610.41,610.41,601.29,611.34,599.38,626.43,628.87,628.87,628.87,632.88,641.47,631.09,629.68,626.98,626.98,626.98,634.85,614.12,602.0,603.05,587.0,587.0,587.0,580.61,585.07,592.54,573.85,573.85,573.85,573.85,586.5,597.62,597.72,592.73,586.95,586.95,586.95,587.88,560.07,559.54,578.94,554.39,554.39,554.39,576.35,581.17,603.66,579.99,580.1,580.1,580.1,562.92,581.39,567.11,571.57,588.24,588.24,588.24,582.67,608.15,570.57,546.21,543.19,543.19,543.19,526.36,524.2,531.63,550.66,583.28,583.28,583.28,583.28,580.13,573.62,576.74,563.32,563.32,563.32,561.23,572.99,565.36,556.22,541.27,541.27,541.27,517.62,520.17,526.71,497.18,498.65,498.65,498.65,498.65,503.77,496.1,496.58,509.09,509.09,509.09,505.71,498.45,490.41,485.81,477.84,477.84,477.84,477.84,476.3,482.61,498.54,498.69,498.69,498.69,482.86,481.37,481.73,484.64,494.46,494.46,494.46,491.06,509.0,511.77,517.68,512.52,512.52,512.52,513.11,511.09,527.79,533.61,535.48,535.48,535.48,536.37,531.21,546.74,552.8,551.44,551.44,551.44,545.53,532.8,550.41,545.43,558.23,558.23,558.23,558.96,551.65,538.59,558.45,548.43,548.43,548.43,528.75,529.78,530.84,550.13,520.86,520.86,520.86,514.18,506.39,499.11,492.01,500.22,500.22,500.22,500.22,498.2,505.13,511.93,522.4,522.4,522.4,529.06,503.65,510.75,500.14,502.5,502.5,502.5,501.84,493.06,482.14,477.61,468.68,468.68,468.68,462.26,464.75,465.96,450.13,444.01,444.01,444.01,456.78,479.86,484.8,479.5,460.48,460.48,460.48,437.7,430.76,430.57,437.97,427.1,427.1,427.1,435.37,434.83,435.3,430.3,449.73,449.73,449.73,456.52,460.07,461.18,455.4,472.9,472.9,472.9,470.12,467.9,456.03,444.12,465.3,465.3,465.3,475.22,482.11,469.47,506.57,518.09,518.09,518.09,513.22,524.42,511.73,512.11,515.16,515.16,515.16,517.44,530.05,533.64,533.64,529.91,529.91,529.91,522.21,521.39,551.03,550.75,540.8,540.8,540.8,530.64,525.82,518.5,531.08,544.72,544.72,544.72,556.63,571.04,574.44,558.0,555.91,555.91,555.91,549.63,544.02,561.23,553.09,552.43,552.43,552.43,552.43,553.54,544.89,557.81,559.13,559.13,559.13,559.13,553.48,560.24,555.02,588.43,588.43,588.43,576.89,574.93,578.14,581.94,579.0,579.0,579.0,579.0,579.24,574.29,563.22,570.78,570.78,570.78,581.63,585.03,585.68,598.58,590.99,590.99,590.99,581.45,585.01,602.75,605.77,597.62,597.62,597.62,601.3,614.45,601.71,599.41,593.25,593.25,593.25,601.12,602.31,607.69,600.54,595.59,595.59,595.59,595.59,581.54,576.17,583.8,577.75,577.75,577.75,585.45,594.29,593.57,598.65,632.76,632.76,632.76,632.92,625.15,632.26,622.52,614.83,614.83,614.83,616.47,632.46,626.04,636.5,630.97,630.97,630.97,643.71,636.75,630.92,639.23,636.17,636.17,636.17,626.84,624.7,625.5,633.75,641.54,641.54,641.54,642.47,634.41,629.01,622.64,622.64,622.64,622.64,627.39,621.57,616.7,624.24,619.54,619.54,619.54,627.36,632.32,634.5,633.02,632.9,632.9,632.9,634.54,622.02,616.19,618.41,626.5,626.5,626.5,637.95,612.34,613.2,610.16,630.12,630.12,630.12,629.06,618.51,626.27,627.67,631.15,631.15,631.15,639.8,641.44,657.47,677.9,682.25,682.25,682.25,678.37,686.5,679.53,728.8,812.73,812.73,812.73,812.73,803.34,807.96,789.95,812.0,812.0,812.0,802.3,790.0,792.63,804.2,804.62,804.62,804.62,855.36,851.12,886.18,883.43,868.11,868.11,868.11,868.11,868.03,847.66,842.43,822.15,822.15,822.15,821.63,848.4,847.94,862.57,867.43,867.43,867.43,876.44,876.44,861.86,848.0,846.75,846.75,846.75,877.73,882.05,889.95,890.36,888.58,888.58,888.58,910.35,903.43,901.37,888.34,896.75,896.75,896.75,901.59,917.99,893.09,893.53,899.79,899.79,899.79,898.65,920.0,892.3,884.98,881.65,881.65,881.65,897.06,883.16,850.73,842.9,829.76,829.76,829.76,854.1,842.52,832.99,827.1,825.84,825.84,825.84,865.14,855.79,876.58,854.46,851.82,851.82,851.82,861.08,889.93,892.28,922.89,872.52,872.52,872.52,872.52,872.17,872.27,857.03,857.55,857.55,857.55,859.14,844.52,852.93,871.64,851.68,851.68,851.68,850.0,849.2,830.57,808.36,829.08,829.08,829.08,833.89,816.19,816.81,832.0,830.58,830.58,830.58,834.95,814.83,823.81,823.86,845.26,845.26,845.26,855.88,858.41,874.56,905.6,883.18,883.18,883.18,902.57,884.4,887.03,867.83,853.63,853.63,853.63,862.22,881.11,849.63,826.75,838.36,838.36,838.36,841.25,841.37,852.94,871.3,882.68,882.68,882.68,880.83,897.82,911.13,911.38,957.52,957.52,957.52,946.93,972.96,975.4,959.55,977.73,977.73,977.73,995.71,981.2,972.0,972.0,978.87,978.87,978.87,950.24,946.35,940.83,925.73,930.0,930.0,930.0,923.97,913.12,903.64,922.26,944.3,944.3,944.3,1029.24,1072.28,1089.69,1106.49,1129.74,1129.74,1129.74,1147.0,1139.58,1110.38,1127.29,1121.98,1121.98,1121.98,1121.98,1131.89,1126.17,1122.41,1116.25,1116.25,1116.25,1116.25,1085.38,1058.58,1049.01],"COIN-US^P_PRICE_RETURNS(2,20201231,20240104,D,KRW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5920758,5.841124,0.0,0.0,-2.5530815,-4.0801945,-2.2322118,-6.022322,-0.59040785,0.0,0.0,4.0077925,-1.0923743,-1.0679603,-1.5225649,1.347208,0.0,0.0,-0.13048053,-4.707402,-2.7292848,-5.709964,2.3242235,0.0,0.0,10.53747,3.7920475,-5.9813557,-6.131768,-2.6033878,0.0,0.0,-3.3929348,-4.0954947,-5.9414206,3.9679766,-4.3062806,0.0,0.0,0.4412651,7.1074963,-0.81557035,2.3978114,-4.50089,0.0,0.0,-0.38106441,0.54671764,1.3221741,-2.8097987,-1.8380463,0.0,0.0,0.8454919,-4.5505466,1.7727137,-1.0700762,0.47174692,0.0,0.0,7.360804,-2.8642535,-1.7695069,2.3349524,-0.42248368,0.0,0.0,-2.711928,-0.30501485,2.098298,1.4885068,-2.95946,0.0,0.0,10.113049,3.172648,-0.8390248,-4.098171,-0.122225285,0.0,0.0,-0.29073954,-2.3786962,7.835102,-2.4730206,4.2978287,0.0,0.0,-2.620089,-1.8974423,-5.239278,-2.908975,-0.006353855,0.0,0.0,-1.245594,2.2072554,2.9438496,-2.4057388,-0.43956637,0.0,0.0,9.516466,-4.6229243,3.2307625,-3.1537473,0.6718874,0.0,0.0,-0.42524934,-2.4595976,5.730486,4.5725584,0.9432554,0.0,0.0,8.794773,-3.388518,3.838873,-7.4879527,2.5404096,0.0,0.0,-1.6918719,-1.746428,-3.1895757,2.2402883,3.9617777,0.0,0.0,-1.0147572,0.59093237,-0.7726729,-3.006333,4.1410685,0.0,0.0,1.166749,-2.0187855,2.460444,1.2322426,3.4279943,0.0,0.0,-0.047540665,-4.064977,-2.4956584,-0.45102835,-3.179586,0.0,0.0,-1.6338468,-0.36808848,1.644516,-1.4529765,1.0851026,0.0,0.0,-3.5319567,0.81596375,1.4216185,-1.7484844,-2.3085415,0.0,0.0,0.20670891,-0.40271282,-2.190882,1.160264,2.0209908,0.0,0.0,-0.79602003,4.6922445,4.601741,0.3399849,-1.0316253,0.0,0.0,3.369069,-2.4576426,-1.402545,4.7085643,7.522261,0.0,0.0,4.991865,3.4088373,2.5865078,-4.4233503,0.25535822,0.0,0.0,7.4151278,-1.9256592,-2.1969974,2.3104668,-0.0032544136,0.0,0.0,4.3227196,1.4479399,3.0050516,0.11343956,-1.941508,0.0,0.0,4.819143,0.47684908,-7.7588263,2.3663402,1.8554211,0.0,0.0,0.57440996,-0.7994354,1.5049934,-6.769073,3.1844258,0.0,0.0,-5.15306,0.9397149,-1.792711,0.3160715,-2.693206,0.0,0.0,5.3166986,-1.7919958,-7.1808577,-3.6070883,-6.3572939999999996,0.0,0.0,-0.6595075,8.4699745,0.059485435,-8.312053,-2.5063753,0.0,0.0,-1.7830133,1.9629478,1.1926413,-4.43002,-1.7949641,0.0,0.0,-1.3661683,4.2374372,2.6877403,4.9892426,-0.113636255,0.0,0.0,4.541874,-6.6634893,-3.4707785,1.8558264,-1.721257,0.0,0.0,-0.26780367,-0.17456412,-6.1406794,0.24820566,-0.67234635,0.0,0.0,-3.3401191,5.0396085,-1.4101267,-2.9935777,0.7674575,0.0,0.0,0.44214725,-3.6850572,-1.001519,1.0166645,-13.251615,0.0,0.0,-0.09236336,-2.8444052,-3.8338006,-4.3308616,4.5746446,0.0,0.0,7.0784926,3.9863229,-5.2394686,-3.1579971,6.4017296,0.0,0.0,6.134212,1.2082338,2.6570916,-4.536128,-4.837966,0.0,0.0,-0.25377274,7.8028083,-0.66456795,-7.7438536,-1.5451312,0.0,0.0,-0.32194257,-6.4965067,-2.20052,4.718828,-1.5859008,0.0,0.0,7.9416394,2.8306246,-0.53794384,-8.577908,-6.159663,0.0,0.0,-1.7564595,1.3508439,10.4821205,-4.043913,-7.179159,0.0,0.0,-3.497982,1.8663526,9.960628,0.9516597,4.3371916,0.0,0.0,-4.221135,5.4116488,-1.955545,4.2944074,-1.8297493,0.0,0.0,8.6388,0.9202957,-4.636425,-3.27788,-1.2512147,0.0,0.0,2.4284482,-7.6848326,-5.3996325,-0.28330684,-2.7302682,0.0,0.0,-3.7647069,-2.363813,2.5989294,-5.093259,2.3841858E-05,0.0,0.0,-0.66154003,4.407537,-2.7997434,-6.4599156,-4.188919,0.0,0.0,3.6396742,-5.8408737,-2.4850905,0.6561279,-9.318381,0.0,0.0,8.449661,2.030778,5.208802,-12.216669,-8.733016,0.0,0.0,-19.415283,-12.436092,-26.472944,10.042297,15.620958,0.0,0.0,-9.087366,12.652695,-10.567922,7.915044,-2.6246905,0.0,0.0,-0.40653944,-7.016712,9.356297,4.2047024,6.8855524,0.0,0.0,-1.4009953,3.5695314,-12.125481,8.857703,-10.329628,0.0,0.0,5.967903,-0.38024187,-0.8323848,-7.640815,-7.041174,0.0,0.0,-10.350788,-0.6491244,6.989777,-7.5223026,0.43834448,0.0,0.0,0.39618015,12.341189,-9.430319,13.798618,6.214297,0.0,0.0,-11.5646305,-8.75864,-1.605022,-5.545628,4.2117,0.0,0.0,-0.038540363,13.285625,-6.2360945,10.554075,4.9776435,0.0,0.0,-10.391408,1.301229,-2.4934828,1.006794,1.770854,0.0,0.0,8.3485365,11.871683,14.292086,-2.099365,-3.8907886,0.0,0.0,-5.2410126,-21.442884,11.622763,4.709542,1.1016488,0.0,0.0,-0.03732443,7.278335,20.71985,9.99434,3.7334204,0.0,0.0,5.998373,-10.682374,7.857394,-11.278439,7.6765895,0.0,0.0,1.6355395,-1.2878299,-5.3136883,-1.5378177,-10.927528,0.0,0.0,-2.5327504,0.09255409,0.1416564,-0.6672323,-6.7639885,0.0,0.0,0.8305907,0.76699257,-1.0202289,-0.62505007,0.14659166,0.0,0.0,0.65318346,-3.7826538,9.711588,6.8023324,10.659552,0.0,0.0,2.0774126,-9.315175,5.898118,-1.6702831,-4.5673313,0.0,0.0,-5.115348,-3.1419635,-0.09404421,-5.814028,-1.8304408,0.0,0.0,2.224815,0.53964853,8.145976,-8.045107,3.5235286,0.0,0.0,2.2639155,12.636709,-3.1865716,0.73508024,-8.696336,0.0,0.0,0.059700012,6.339574,-1.0217845,-0.5312383,-8.337289,0.0,0.0,9.262133,-5.122888,-4.3298244,1.1234164,4.8681974,0.0,0.0,0.011587143,12.521994,-2.1051943,-2.4693668,-0.22910833,0.0,0.0,-7.887965,-4.9608526,-4.0493965,-7.672638,5.0605416,0.0,0.0,-4.3736577,-11.815554,-10.857815,11.778439,8.010268,0.0,0.0,-6.855673,3.6873102,-11.575026,0.9889364,-7.151967,0.0,0.0,-7.9220176,5.378723,4.648721,-1.7458856,-3.1636953,0.0,0.0,-2.7896404,0.3899455,5.445838,-2.4320602,5.3136706,0.0,0.0,-4.0488186,-5.932122,-2.5050998,3.4701467,-7.187104,0.0,0.0,6.3366055,-9.223562,3.05413,-4.9958467,-3.3561885,0.0,0.0,-4.197544,-1.583606,0.2107501,-2.327925,2.9838085,0.0,0.0,0.0,-8.69534,-0.6927967,6.697309,1.7538786,0.0,0.0,0.0,-4.5623837,12.242115,-11.204404,-0.87167025,0.0,0.0,12.782097,13.065004,1.425612,8.555937,4.726541,0.0,0.0,-0.47931075,8.621454,-7.356286,-1.9989133,11.913657,0.0,0.0,1.450324,-4.2977095,-1.7755032,0.4071355,15.805197,0.0,0.0,-8.790463,4.5128703,12.305058,22.875177,-7.701296,0.0,0.0,1.8446922,-4.0511727,-2.3966908,-14.11708,-3.891188,0.0,0.0,-0.26770234,4.0198445,18.645525,-5.2089396,0.55042505,0.0,0.0,-0.38471818,-4.7013464,-0.7607877,1.3194442,-5.7297525,0.0,0.0,2.3009777,9.976685,-0.24680495,-2.0656526,0.19395351,0.0,0.0,-3.0560791,-1.2042701,3.5254836,-7.7454805,-7.8621864,0.0,0.0,8.845293,6.637752,2.3163915,5.892229,9.700084,0.0,0.0,0.8252382,11.859059,-8.383417,-15.984589,3.5881877,0.0,0.0,-7.2895885,0.6097436,3.8720846,-2.0097852,5.533707,0.0,0.0,-4.8048377,-1.7157316,-3.216678,1.7492175,-1.1920929E-05,0.0,0.0,7.682419,6.332457,-3.0885577,0.45938492,0.51021576,0.0,0.0,-2.219075,-0.1149416,-3.6768258,-6.3125076,-2.0148873,0.0,0.0,-6.819463,1.263547,-2.6824474,0.6512046,-0.6792247,0.0,0.0,-6.7856493,2.6440144,-5.8065534,0.3447771,18.32589,0.0,0.0,-0.34597516,3.8316727,4.114461,-3.561294,-4.3893456,0.0,0.0,6.1684847,-4.6380877,5.3847194,-1.5287936,-6.3081684,0.0,0.0,6.870413,-3.6332488,-0.9023011,-1.9132495,-0.025308132,0.0,0.0,0.0,7.511246,1.8565059,1.7713547,0.31234026,0.0,0.0,-8.880865,-12.0858555,2.8499365,3.0752778,-3.8478374,0.0,0.0,-5.36592,2.2995949,3.4289122,0.80679655,1.7818213,0.0,0.0,0.7980466,2.558136,2.6674032,-0.78560114,7.694924,0.0,0.0,0.92681646,12.316799,1.759839,3.1890154,-1.2149632,0.0,0.0,10.893941,-0.4969418,-2.1913826,-0.15021563,1.1154175,0.0,0.0,3.277731,8.709991,-3.9620638,23.071003,-2.212894,0.0,0.0,0.2793789,-1.3828754,5.7421207,-7.765734,0.63973665,0.0,0.0,-2.232802,-1.5233457,2.059102,-6.851709,2.181244,0.0,0.0,3.8632631,-3.833747,-2.8588772,0.40796995,-3.0204535,0.0,0.0,-1.8093467,3.1686306,-4.1989985,-1.1038542,-2.1859646,0.0,0.0,0.18976927,-2.0170748,0.23373365,-4.003888,-3.3964455,0.0,0.0,3.1975985,-1.038301,4.1755795,-6.512803,1.02036,0.0,0.0,-0.89419484,14.805567,-0.9260833,-5.1607313,-2.2375822,0.0,0.0,0.06824732,0.18491745,0.70055723,5.1872373,0.20520687,0.0,0.0,-1.9490778,0.6219983,-1.6252875,4.145789,-1.5466809,0.0,0.0,-0.7734716,-3.9605677,-1.750505,-2.2304595,-4.862791,0.0,0.0,1.0981798,-0.8355439,1.4819622,5.0894976,-0.106441975,0.0,0.0,0.3063321,-3.7577927,2.4213076,0.5968809,5.1110387,0.0,0.0,0.8157015,0.6275773,-3.639263,-2.7961254,-1.519984,0.0,0.0,2.7200103,2.9802203,-4.8427463,-0.55121183,1.7653704,0.0,0.0,3.5110593,5.4661274,-4.759896,-3.3523858,-5.419368,0.0,0.0,3.6083817,4.751599,1.3952255,7.576835,-0.13353229,0.0,0.0,-1.238805,3.96868,-0.6411314,5.0962806,0.5840063,0.0,0.0,0.33084154,-0.30864477,4.3230057,-1.5568256,2.1976948,0.0,0.0,6.67572,-0.7558346,4.4801474,-0.2383709,6.482899,0.0,0.0,3.4547448,6.271386,-0.6589353,-2.391237,8.545041,0.0,0.0,5.3426504,-0.09739995,-3.8263977,2.09862,6.1677337,0.0,0.0,-5.177629,0.96714497,8.247816,0.21922588,-3.6554396,0.0,0.0,3.8030386,5.9004664,-0.2529323,4.307437,4.2616844,0.0,0.0,1.1920929E-05,-2.5979996,7.6497436,0.11101961,-6.6752553,0.0,0.0,-1.1920929E-05,-8.918625,-2.6218772,2.6104093],"8001-JP^P_PRICE_RETURNS(2,20201231,20240104,D,KRW)":[0.0,1.1920929E-05,0.0,0.0,-0.51847696,0.8358121,-0.8592844,2.4144173,2.1692395,0.0,0.0,0.21464825,0.81062317,0.81830025,0.371027,0.111186504,0.0,0.0,-0.58411956,-0.60014725,0.7667303,0.3587842,0.6352663,0.0,0.0,-0.6201565,-0.8767724,-0.07817149,0.37994385,-2.9612064,0.0,0.0,-1.0135353,-0.2469778,0.3792286,-0.42191744,1.5737772,0.0,0.0,2.7900338,1.219511,-0.64164996,-0.057291985,-0.905776,0.0,0.0,-0.13815165,0.85994005,1.2762785,-0.62580705,0.89980364,0.0,0.0,2.1537066,-0.015288591,-2.4350405,0.5041361,-0.78624487,0.0,0.0,3.8118362,0.61171055,0.8927345,-0.61444044,-1.0309458,0.0,0.0,1.7171264,1.5914083,1.1109114,-1.4929414,1.4208198,0.0,0.0,1.1223197,-0.07300973,0.238204,0.127244,-0.12065768,0.0,0.0,1.3139129,-1.3479292,-2.0373225,1.7192125,0.5740881,0.0,0.0,1.6331673,-0.1712799,-0.05635023,-0.6108463,-1.7096162,0.0,0.0,2.0705462,-1.4149666,1.2106895,-1.1486053,-1.0290265,0.0,0.0,0.26971102,-0.057566166,-0.6201625,-0.047683716,0.38206577,0.0,0.0,0.7789135,-1.8973172,-0.29942393,1.8077135,-0.38447976,0.0,0.0,-1.1035144,-2.083224,-0.6687105,-0.46333075,1.4081478,0.0,0.0,1.3863087,-0.3583312,-0.01372695,2.9745698,0.38563013,0.0,0.0,0.81653595,-1.5091896,-5.375111,-0.92111826,0.927186,0.0,0.0,0.59627295,0.30218363,-0.7850349,-0.76918006,-0.030982494,0.0,0.0,0.89496374,-0.73783994,-1.9128323,-0.23744702,1.8638849,0.0,0.0,-2.1713912,-0.12658238,2.320826,-0.72126985,1.0991931,0.0,0.0,0.60925484,0.6465554,0.8523822,-0.94518065,-0.602144,0.0,0.0,-2.5506794,1.0285139,2.0908713,-0.8489609,-0.6891668,0.0,0.0,-3.5689116,3.0797124,0.15964508,-0.04248023,-0.68425536,0.0,0.0,-0.22110343,-1.4255822,-0.83464384,0.1478672,1.5706301,0.0,0.0,-0.9157002,0.603497,-0.11959076,1.3216019,-0.30018687,0.0,0.0,1.6094446,0.8394599,0.44493675,-0.8069277,-0.7880032,0.0,0.0,1.5210509,-1.6582906,0.4119873,-0.15701056,-0.31979084,0.0,0.0,2.0946264,0.5574584,-0.35190582,-0.10544658,-1.2539029,0.0,0.0,3.8458943,0.37499666,-2.0829558,1.3284802,-0.11020303,0.0,0.0,0.21127462,-0.7640302,2.099526,0.95961094,1.1547208,0.0,0.0,-1.1114657,0.9459257,-0.44733882,-1.9839406,-1.664412,0.0,0.0,0.10393858,-0.2086699,-0.47683716,0.34332275,-0.90146065,0.0,0.0,1.8443942,-0.14109612,-0.57073236,0.45975447,1.0772824,0.0,0.0,1.2715101,0.37320852,3.3335686,-0.84602237,2.0505905,0.0,0.0,1.2499094,0.28499365,0.13520718,-0.57744384,0.23071766,0.0,0.0,0.41548014,-2.5600016,-4.457259,-0.40769577,-0.12978911,0.0,0.0,0.40348768,1.4894009,-2.042836,0.024867058,-2.9285133,0.0,0.0,0.25805235,-0.7799268,1.1478901,0.0108242035,1.3270736,0.0,0.0,0.97995996,-0.17812848,-0.9578705,-1.003784,1.2608886,0.0,0.0,1.2518287,-0.65719485,-1.276648,-1.408118,-0.14350414,0.0,0.0,-2.2353828,0.3514886,0.47932863,-0.28312206,0.36683083,0.0,0.0,2.975762,0.48685074,0.35333633,1.6570926,-2.7313888,0.0,0.0,5.6628585,-1.339525,-3.3884823,1.0846853,0.9547591,0.0,0.0,-0.4605174,-0.0893116,-0.853014,-0.91536045,2.8956056,0.0,0.0,-0.67064166,0.17411709,-0.6074786,1.9837499,-0.4211545,0.0,0.0,-3.2096565,-0.4665017,1.0405302,1.0409713,2.3461223,0.0,0.0,-0.18736124,2.5120735,-1.6802132,-0.29583573,0.82205534,0.0,0.0,-0.77657104,-0.18236041,0.45201778,1.1427402,-0.47207475,0.0,0.0,-0.5859971,1.0608435,-0.07939935,0.90426207,-0.35154223,0.0,0.0,-1.0097146,0.7511735,0.05853176,-0.1111269,0.0,0.0,0.0,0.13048649,0.41024685,1.5717983,-0.45788884,0.31434298,0.0,0.0,0.27269125,-1.7062783,0.9617448,1.6326547,-2.5642931,0.0,0.0,0.44739246,-1.0953486,-0.55693984,5.836439,1.1808991,0.0,0.0,0.1434803,-0.009089708,-1.595515,-1.9850016,2.003038,0.0,0.0,0.8686781,0.6614685,1.5372157,-1.6688824,-0.1860559,0.0,0.0,0.84050894,1.10358,1.1480451,0.5393982,0.23617744,0.0,0.0,-1.1237979,-0.5405903,0.20391941,1.6919613,-0.39430857,0.0,0.0,-0.31287074,-1.2831509,0.101554394,-1.8934727,1.2173176,0.0,0.0,0.05840063,1.7696261,-0.5927861,2.9684901,0.8890152,0.0,0.0,3.1445742,-2.5771618,-1.5575767,1.9981742,-0.6326258,0.0,0.0,-0.47007203,-0.35623908,0.046265125,-0.19364953,-1.0946631,0.0,0.0,0.7457733,1.5617251,0.49256086,0.030374527,1.6994596,0.0,0.0,-1.4333427,1.2763858,-0.6521642,0.42004585,-1.1427104,0.0,0.0,0.55987835,-1.8450081,-1.1268616,-1.0493994,-1.3905227,0.0,0.0,0.16247034,-0.24887323,0.044322014,0.57103634,-0.6706178,0.0,0.0,-0.50235987,-1.4553308,2.3248076,-1.1255324,-0.657475,0.0,0.0,0.4285574,-0.9198308,-1.8296719,1.9782424,-0.18034577,0.0,0.0,-0.19343495,0.4444003,-0.16826987,-0.2034545,1.6974211,0.0,0.0,-2.2437632,-4.361403,-3.8753629,0.73896646,0.2737522,0.0,0.0,0.017631054,0.03963709,2.287066,-0.45919418,0.5623579,0.0,0.0,0.45657158,1.8350244,0.39422512,-0.6595135,-1.1497438,0.0,0.0,-0.56574345,-1.5936911,0.50385,1.0353804,-1.2001514,0.0,0.0,-0.75642467,-0.05158782,2.7645826,0.08363724,-0.099146366,0.0,0.0,-1.2261212,-0.1622796,-0.92855096,1.380837,-3.3690274,0.0,0.0,-0.18441677,1.7745137,-0.34933686,-0.06899834,-1.2661695,0.0,0.0,0.29898882,1.1154175,0.882411,-1.3844967,1.1786819,0.0,0.0,1.5720963,0.8402705,-1.104629,0.9363532,0.25174618,0.0,0.0,0.88068247,-0.65588355,-1.4314711,-0.9012461,2.6561856,0.0,0.0,-0.2605319,0.3165245,2.4785638,-1.275605,1.1965752,0.0,0.0,-0.69366693,-0.2037406,0.10405779,0.5223274,0.7090926,0.0,0.0,3.9740443,-3.1371713,-1.9446731,-0.110685825,-1.3985157,0.0,0.0,1.3787508,-3.6550581,2.4928331,-0.91345906,2.50206,0.0,0.0,1.252985,-1.1778235,1.0122418,0.1439333,-0.38787127,0.0,0.0,1.5209556,-0.1342535,-0.34418106,-0.10199547,0.00449419,0.0,0.0,-1.3053954,0.8325815,-1.482749,-3.8056433,0.46830177,0.0,0.0,1.1865258,-1.9001484,0.32174587,2.0386696,1.7626405,0.0,0.0,0.31439066,-1.0065258,0.30528307,-0.41516423,-0.3231287,0.0,0.0,0.16527176,0.19949675,-1.8429995,3.6283731,-0.9780824,0.0,0.0,-3.7086844,-0.42573214,0.14461279,2.2146225,-3.0813575,0.0,0.0,1.939559,8.031237,-1.2149453,-0.26849508,-0.20842552,0.0,0.0,-0.41510463,-0.018799305,-1.663816,-0.980258,3.5182595,0.0,0.0,-3.01345,0.24335384,0.3418088,0.9470105,-1.6512036,0.0,0.0,2.6003718,1.3973117,0.34729242,-1.7058909,-1.2594581,0.0,0.0,-0.034999847,3.2829523,1.4749408,-0.26025176,0.45602322,0.0,0.0,1.2791276,1.6583323,-1.9170523,4.8071265,-1.3231218,0.0,0.0,-1.6622365,-0.2631545,1.0572076,-0.8139789,0.4664302,0.0,0.0,0.5737543,2.379024,0.7976413,1.8850446,-1.9136608,0.0,0.0,0.7743716,-0.9465158,-2.0549953,0.5868435,-1.8657804,0.0,0.0,-1.1599898,2.7591705,-0.06235838,-0.33679605,0.4108429,0.0,0.0,-0.10688901,2.114296,0.21250248,-1.2587011,-0.67923665,0.0,0.0,-1.0795116,1.9884348,-0.3611803,-0.21114945,-1.3281345,0.0,0.0,0.14350414,-0.7948935,-0.622648,-0.50543547,0.34085512,0.0,0.0,1.1920929E-05,1.4367819,-3.8219333,-2.3199677,0.34793615,0.0,0.0,-1.6109169,1.2267351,0.7206559,2.1011949,1.3107538,0.0,0.0,-1.6796708,1.3666034,0.9386897,-1.7237365,-0.5173862,0.0,0.0,0.68364143,2.2277236,-0.91858506,-0.75627565,1.5286207,0.0,0.0,-1.0371745,0.47808886,0.4061222,-2.52707,-2.8846085,0.0,0.0,0.778842,2.2219062,0.5966306,1.2762308,0.8743763,0.0,0.0,-0.10787845,-0.049883127,-1.1399925,0.95893145,0.6887436,0.0,0.0,-0.8321464,0.36929846,-1.0400832,-0.77468157,0.26892424,0.0,0.0,2.44658,-1.5820026,1.3203263,-0.74861646,1.3551116,0.0,0.0,1.8934727,0.079631805,0.66393614,2.1514773,-0.057262182,0.0,0.0,-2.51078,-3.1638026,1.6022801,-1.4837205,1.9140124,0.0,0.0,0.4833579,-0.42303205,0.80806017,-0.9230852,0.57970285,0.0,0.0,1.3565898,1.4999628,0.23397207,0.7390976,0.8351922,0.0,0.0,1.8166184,0.19702911,-3.2685518,-0.93091726,0.19471645,0.0,0.0,-1.3268471,3.409338,2.2465706,-0.224787,2.800703,0.0,0.0,-1.3515651,2.410245,-0.45919418,-0.5509496,-0.14449358,0.0,0.0,0.6847024,-0.128901,0.1180768,0.06619692,-0.47910213,0.0,0.0,0.42811632,0.5611181,0.6793618,-0.22795796,-0.7413149,0.0,0.0,1.2493849,3.0901074,-0.79349875,-0.97337365,2.1819234,0.0,0.0,-0.56847334,-0.41583776,-0.0014185905,0.9344816,-0.73378086,0.0,0.0,-0.28268695,-1.406765,-0.30075908,-0.7533014,0.33277273,0.0,0.0,3.4947991,0.55098534,-4.4606686,1.5297294,1.4044046,0.0,0.0,2.5685906,3.365004,-2.0732045,0.94667673,2.7243614,0.0,0.0,0.7528901,-0.2828598,2.9467702,-0.48219562,-0.70956945,0.0,0.0,-0.012904406,1.8393159,-0.14169216,3.1815886,-3.9172232,0.0,0.0,0.31831264,-1.2020886,2.0924807,1.0386825,-0.9823978,0.0,0.0,1.3415217,-2.1470726,-0.39661527,-1.0753751,0.36582947,0.0,0.0,0.18130541,-0.50756335,-1.2135804,0.84728,-1.0617495,0.0,0.0,-0.39456487,0.14822483,1.0461211,-0.448972,0.34474134,0.0,0.0,0.7775545,0.26220083,0.035715103,0.07061958,-0.16493201,0.0,0.0,1.5676498,-0.06619692,-1.4840901,0.06569624,1.5702486,0.0,0.0,-0.75953007,0.6850481,0.5228758,1.0916948,0.44771433,0.0,0.0,-1.8324614,1.2927532,-2.742374,-1.1314392,-0.09534955,0.0,0.0,-0.54380894,1.0520935,0.30007362,-1.6048789,-1.9236922,0.0,0.0,1.6903996,-0.71210265,0.11584759,0.46135187,2.1125197,0.0,0.0,0.88608265,-0.13377666,1.2930632,1.2030125,-0.90826154,0.0,0.0,-0.16695857,-2.108866,-0.5425513,1.6514778,0.7480264,0.0,0.0,0.004827976,0.19235611,-0.9858966,0.11719465,-1.5000105,0.0,0.0,0.46836138,0.8056164,-0.28820038,-0.54790974,-2.342856,0.0,0.0,-0.9295583,-0.84123015,-3.172797,1.0582566,-0.41066408,0.0,0.0,0.56215525,6.878686,-3.1052887,0.5560875,-0.057661533,0.0,0.0,0.06891489,0.6649375,-0.9268582,-1.9118905,-0.039982796,0.0,0.0,-1.2633264,0.7101059,1.6555429,-0.23943186,1.6134262,0.0,0.0,-1.0006368,-1.4502525,4.201448,0.07913113,-0.79185367,0.0,0.0,-0.5140841,2.1901488,-1.7915308,2.5078058,0.46195984,0.0,0.0,1.1289835,1.3747811,-0.5730629,-0.52706003,2.8734088,0.0,0.0,0.7011533,-3.4694672,-0.23820996,-0.118255615,1.1101365,0.0,0.0,-0.4727304,-0.349921,-1.7094254,-1.345998,3.995669,0.0,0.0,-0.84285736,-0.032764673,1.598227,1.925981,-3.9556324,0.0,0.0,2.7055144,-0.083100796,0.011503696,-1.3571024,1.773274,0.0,0.0,-1.5025795,1.2866974,-0.070381165,0.05452633,-0.23559332,0.0,0.0,1.1920929E-05,-0.2783835,1.159823,-0.2327621,-0.5603254,0.0,0.0,-1.1920929E-05,0.2950549,-0.820899,0.54739714],"CAT-US^FG_PRICE(20201231,20240104,D)":[182.02,182.02,182.02,182.02,182.15,183.64,193.86,194.23,194.26,194.26,194.26,193.86,197.54,195.89,197.4,194.62,194.62,194.62,194.62,194.06,192.34,192.19,191.94,191.94,191.94,187.34,187.21,180.63,184.34,182.84,182.84,182.84,184.72,192.5,191.45,191.65,193.0,193.0,193.0,197.45,197.28,197.72,198.35,197.99,197.99,197.99,197.99,202.38,202.3,199.92,209.91,209.91,209.91,218.06,220.18,222.47,221.82,215.88,215.88,215.88,219.76,215.82,214.91,212.77,220.16,220.16,220.16,221.58,216.8,221.06,219.76,229.0,229.0,229.0,230.74,226.46,233.63,230.68,225.29,225.29,225.29,226.02,218.25,221.23,224.25,229.5,229.5,229.5,230.22,233.08,231.87,232.74,232.74,232.74,232.74,233.71,230.64,230.41,230.48,230.75,230.75,230.75,230.93,229.35,232.58,232.52,233.36,233.36,233.36,232.39,227.63,232.46,228.89,230.11,230.11,230.11,230.56,230.34,232.3,227.47,228.11,228.11,228.11,228.17,233.41,237.88,237.07,240.99,240.99,240.99,242.61,239.3,237.32,240.07,242.23,242.23,242.23,244.79,239.47,236.87,234.99,237.24,237.24,237.24,239.05,237.17,237.71,241.28,241.08,241.08,241.08,241.08,242.76,243.46,243.84,244.02,244.02,244.02,239.76,240.16,234.65,225.73,220.7,220.7,220.7,219.01,219.46,217.16,209.45,208.86,208.86,208.86,213.21,213.13,213.79,219.34,216.31,216.31,216.31,216.27,215.1,217.63,216.71,217.76,217.76,217.76,217.76,213.52,214.69,212.11,217.42,217.42,217.42,218.58,215.19,211.64,211.41,207.95,207.95,207.95,203.08,207.96,210.73,209.16,209.53,209.53,209.53,211.03,209.9,211.44,212.56,206.75,206.75,206.75,205.16,208.5,204.52,207.19,208.35,208.35,208.35,208.89,214.07,221.66,220.24,218.57,218.57,218.57,217.71,213.44,209.81,204.45,204.94,204.94,204.94,209.14,212.59,214.76,211.24,212.83,212.83,212.83,211.45,210.87,207.96,211.78,210.37,210.37,210.37,210.37,208.23,206.77,205.42,205.01,205.01,205.01,206.2,202.33,205.73,203.6,199.75,199.75,199.75,190.82,189.84,191.35,196.62,196.82,196.82,196.82,200.0,200.55,197.87,191.97,194.33,194.33,194.33,193.13,192.5,191.86,195.75,195.16,195.16,195.16,192.89,189.92,188.94,194.33,199.02,199.02,199.02,198.18,201.14,204.19,202.14,200.65,200.65,200.65,202.21,199.64,196.13,204.09,204.01,204.01,204.01,205.38,207.12,203.55,203.59,205.88,205.88,205.88,214.25,209.81,206.67,208.53,209.27,209.27,209.27,207.71,205.43,202.98,201.42,200.44,200.44,200.44,202.38,205.33,207.07,207.07,198.73,198.73,198.73,195.92,193.35,191.47,196.79,197.8,197.8,197.8,201.28,204.49,204.19,204.13,203.46,203.46,203.46,201.25,201.64,202.55,206.17,201.37,201.37,201.37,195.46,198.31,202.15,206.2,206.2,206.2,206.2,206.38,206.62,207.33,206.08,206.74,206.74,206.74,207.0,218.08,219.75,221.99,224.19,224.19,224.19,221.64,219.95,222.4,227.0,228.94,228.94,228.94,228.94,229.87,221.66,216.63,214.09,214.09,214.09,214.33,214.31,214.29,212.17,201.16,201.16,201.16,201.56,205.35,204.94,200.59,198.41,198.41,198.41,199.82,201.5,203.6,203.07,201.24,201.24,201.24,199.89,203.41,203.64,194.74,191.95,191.95,191.95,191.95,191.21,186.67,184.69,187.06,187.06,187.06,187.58,182.83,192.61,194.85,195.66,195.66,195.66,196.7,210.0,209.78,211.79,214.83,214.83,214.83,215.44,216.46,216.08,221.7,220.91,220.91,220.91,223.71,222.71,222.17,222.21,223.36,223.36,223.36,221.85,221.04,223.08,222.82,219.77,219.77,219.77,220.81,216.02,216.21,215.9,217.03,217.03,217.03,216.05,216.7,218.27,227.81,227.81,227.81,227.81,229.92,232.16,235.08,232.57,216.3,216.3,216.3,216.7,210.3,213.96,212.44,210.54,210.54,210.54,212.07,213.62,222.59,215.93,214.65,214.65,214.65,206.29,202.99,205.21,203.03,204.33,204.33,204.33,207.19,213.09,207.94,206.76,197.82,197.82,197.82,204.15,205.65,209.31,212.99,217.14,217.14,217.14,217.14,215.85,217.57,220.0,222.9,222.9,222.9,223.63,227.1,229.8,223.67,215.18,215.18,215.18,206.88,206.69,206.0,194.79,192.64,192.64,192.64,192.64,196.37,187.83,178.67,185.49,185.49,185.49,187.59,187.44,183.48,178.76,178.29,178.29,178.29,178.29,173.76,172.31,180.28,179.1,179.1,179.1,175.02,174.49,173.87,169.94,173.38,173.38,173.38,173.49,179.49,179.97,180.99,178.62,178.62,178.62,181.81,181.23,185.25,187.84,198.25,198.25,198.25,194.86,183.51,182.87,183.64,185.39,185.39,185.39,185.81,186.03,190.72,194.0,196.84,196.84,196.84,195.95,197.52,195.93,197.35,195.6,195.6,195.6,191.76,197.21,194.16,198.88,191.92,191.92,191.92,191.78,186.94,184.71,182.44,180.83,180.83,180.83,180.83,180.66,180.86,183.15,189.49,189.49,189.49,192.4,184.31,184.65,182.49,179.47,179.47,179.47,182.11,177.99,171.95,170.55,164.24,164.24,164.24,162.62,162.44,167.76,165.9,164.08,164.08,164.08,171.23,179.63,178.38,178.81,177.55,177.55,177.55,178.67,179.75,179.5,183.14,178.19,178.19,178.19,180.8,183.55,184.41,180.54,190.22,190.22,190.22,191.3,194.84,196.96,212.14,219.34,219.34,219.34,216.46,218.5,214.54,219.26,227.85,227.85,227.85,228.61,229.81,225.54,232.45,236.49,236.49,236.49,236.5,234.59,232.42,230.44,231.43,231.43,231.43,232.17,237.26,236.92,236.92,235.7,235.7,235.7,232.3,235.12,236.41,235.69,236.13,236.13,236.13,232.57,228.29,228.98,230.92,227.29,227.29,227.29,233.06,235.49,234.48,230.66,232.72,232.72,232.72,232.29,235.14,241.73,237.54,239.87,239.87,239.87,239.87,243.14,239.38,240.2,239.56,239.56,239.56,239.56,238.88,241.36,240.28,248.86,248.86,248.86,246.62,250.51,250.73,255.07,258.46,258.46,258.46,258.46,256.26,252.82,245.75,249.71,249.71,249.71,252.7,257.61,258.44,262.12,264.54,264.54,264.54,261.5,252.29,249.54,244.9,247.76,247.76,247.76,251.42,249.66,248.87,246.28,247.67,247.67,247.67,248.15,244.36,248.7,246.52,247.79,247.79,247.79,247.79,240.71,237.89,237.95,236.17,236.17,236.17,239.98,239.55,248.67,252.18,255.31,255.31,255.31,253.98,246.14,248.72,240.96,227.01,227.01,227.01,224.7,225.67,217.26,218.71,215.01,215.01,215.01,220.31,224.92,219.95,219.44,217.01,217.01,217.01,218.0,220.16,223.0,224.54,228.84,228.84,228.84,229.87,217.45,213.53,209.17,209.17,209.17,209.17,215.53,220.6,220.5,221.67,223.68,223.68,223.68,225.24,225.2,224.65,222.27,220.27,220.27,220.27,223.43,218.63,216.19,214.33,218.8,218.8,218.8,217.27,215.15,215.64,210.38,215.09,215.09,215.09,214.79,213.49,213.17,210.03,209.54,209.54,209.54,211.29,207.2,212.1,214.72,214.78,214.78,214.78,214.26,212.71,209.7,209.98,211.8,211.8,211.8,211.8,209.9,205.75,209.07,226.63,226.63,226.63,222.47,226.68,235.55,234.45,235.03,235.03,235.03,237.9,245.44,243.32,247.67,245.27,245.27,245.27,245.27,241.15,241.48,237.34,234.44,234.44,234.44,236.95,240.69,241.87,244.24,246.05,246.05,246.05,247.33,247.33,244.83,240.58,245.18,245.18,245.18,248.81,252.85,253.6,255.86,255.62,255.62,255.62,257.46,263.81,262.75,261.09,257.65,257.65,257.65,259.37,262.06,258.32,258.3,260.43,260.43,260.43,265.17,288.65,287.57,281.45,276.44,276.44,276.44,281.65,282.89,284.53,283.82,285.22,285.22,285.22,284.54,277.37,274.51,275.17,273.8,273.8,273.8,272.75,270.2,273.03,269.3,272.56,272.56,272.56,274.79,280.03,282.33,281.13,286.25,286.25,286.25,286.25,281.63,282.9,281.43,282.28,282.28,282.28,282.05,281.81,275.92,282.56,279.15,279.15,279.15,280.94,279.67,278.61,272.03,273.06,273.06,273.06,274.27,269.52,272.71,276.24,273.0,273.0,273.0,271.72,268.97,265.03,260.8,266.04,266.04,266.04,271.3,273.21,272.83,269.61,267.94,267.94,267.94,270.79,272.65,259.22,252.89,249.2,249.2,249.2,247.32,249.55,244.94,242.43,238.56,238.56,238.56,242.16,226.05,231.83,239.12,240.75,240.75,240.75,238.28,234.92,234.82,234.15,239.68,239.68,239.68,241.67,247.86,251.09,248.21,253.07,253.07,253.07,250.45,249.41,246.01,246.01,247.36,247.36,247.36,247.39,247.5,249.45,250.72,256.76,256.76,256.76,254.75,255.19,255.97,257.41,259.5,259.5,259.5,260.92,261.43,267.97,285.17,285.74,285.74,285.74,285.71,292.96,289.71,290.07,290.36,290.36,290.36,290.36,295.63,298.12,296.88,295.67,295.67,295.67,295.67,292.71,284.3,286.1],"MARA-US^P_PRICE_RETURNS(2,20201231,20240104,D,KRW)":[-4.0441217,0.0,0.0,0.0,5.056882,24.060595,24.573887,32.04608,18.278313,0.0,0.0,-10.864282,12.203622,-12.425727,6.5422654,-8.271092,0.0,0.0,0.4001975,-0.26003718,-13.984007,-9.04367,4.6743155,0.0,0.0,-0.6627917,2.6328564,-5.283326,14.284182,4.132664,0.0,0.0,-0.1922071,9.77087,3.7963748,-3.368324,-0.72497725,0.0,0.0,41.861893,16.898262,-10.293615,9.585428,3.1929135,0.0,0.0,-0.50133467,13.101149,10.71806,-14.427447,5.421281,0.0,0.0,-13.891125,-23.025751,17.150307,-8.687657,-0.17207861,0.0,0.0,27.694857,-9.332257,4.6129465,-12.21425,-6.1105194,0.0,0.0,-4.446149,29.757488,4.094112,8.817911,-2.8476894,0.0,0.0,6.153679,-11.526328,12.624955,-4.3052554,4.2258024,0.0,0.0,-7.301074,-4.7666254,-10.194439,0.4257202,5.163145,0.0,0.0,5.8630347,15.966475,8.61746,1.7374277,1.1920929E-05,0.0,0.0,15.348244,-7.9204264,-12.077427,7.825899,-1.311475,0.0,0.0,2.5162816,1.9388914,-16.43734,-1.8393576,-7.724917,0.0,0.0,-8.608627,-5.98377,4.6311975,-11.174708,4.0341616,0.0,0.0,5.261612,-0.31893253,10.584784,-9.368258,7.7526927,0.0,0.0,-0.50445795,-6.3673315,-1.178205,-6.1707554,-0.59083104,0.0,0.0,-11.797226,-6.236058,-11.552829,-13.597214,17.31776,0.0,0.0,-2.58739,2.4188876,-5.5676403,0.96735954,-4.994035,0.0,0.0,10.838246,-2.73152,11.168491,2.3877025,-4.372364,0.0,0.0,-0.38106441,1.268971,0.82889795,-5.7194414,2.6112676,0.0,0.0,-0.14973879,-2.9618144,10.699344,1.4472723,-0.30685663,0.0,0.0,13.382589,2.4565578,-2.2605002,1.4808297,-3.6264598,0.0,0.0,-3.5650492,-2.0031035,1.491642,6.5147877,-4.9783173,0.0,0.0,7.0524573,5.752349,-1.8397927,-1.5682459,-1.1291444,0.0,0.0,-0.29073954,-2.055204,-3.082645,-2.2217274,-0.003027916,0.0,0.0,-1.3320029,-5.2839336,-4.827869,-1.2592137,-4.8646927,0.0,0.0,-3.5069823,1.4865875,11.079704,0.45739412,-2.3823798,0.0,0.0,20.476389,-9.034121,4.6177983,-3.0994177,0.8791208,0.0,0.0,2.2470593,-4.1345,5.431974,9.589577,8.686316,0.0,0.0,5.2396297,-0.3012836,-0.8823395,-3.4138918,-2.180022,0.0,0.0,0.48661232,-6.662327,-0.22898912,4.0228605,11.170745,0.0,0.0,3.7282944,2.6146173,1.1206746,-5.310684,10.86514,0.0,0.0,0.64736605,-0.51163435,1.2523055,2.8577328,2.4731636,0.0,0.0,-0.047540665,-9.154612,-4.6158495,4.5410037,-8.1194105,0.0,0.0,0.1637578,-2.979499,6.801975,-1.8073857,-1.1107922,0.0,0.0,-5.4408493,-1.9179642,7.4007154,5.656171,-3.9501905,0.0,0.0,-2.7668238,-6.28742,-6.7316413,3.356588,5.456209,0.0,0.0,1.3868093,10.576475,5.076623,-1.5266478,3.1389832,0.0,0.0,8.787024,-4.55786,6.759596,-1.0693848,11.738229,0.0,0.0,5.694604,3.9960623,-1.9256473,-3.820926,-2.8688014,0.0,0.0,9.761596,-3.4123123,-5.091625,0.6177187,3.5738707,0.0,0.0,6.9779277,13.916445,2.6967525,-0.47966838,-0.5212128,0.0,0.0,17.779028,0.54517984,-14.510041,9.017622,7.28935,0.0,0.0,-27.115042,0.085794926,-7.7837944,0.84296465,6.680298,0.0,0.0,-9.364396,5.556798,0.23921728,0.3160715,-5.8482885,0.0,0.0,4.4249535,-1.0433674,-1.2640834,-3.669119,-14.834934,0.0,0.0,0.65926313,8.966768,1.7410636,-11.408705,-1.6611636,0.0,0.0,-8.96377,1.5060306,3.995955,-8.429986,-4.902238,0.0,0.0,-3.2950819,6.227803,-0.9502828,11.344981,-0.113636255,0.0,0.0,3.3524752,-10.722006,-3.6302507,1.6121149,-4.448962,0.0,0.0,0.34810305,3.9617062,-13.007032,-0.73735714,-2.7240276,0.0,0.0,1.3458014,1.8673539,2.2804022,-7.669461,1.7223477,0.0,0.0,0.44214725,-8.997768,-4.5595703,-0.030183792,-11.045629,0.0,0.0,4.0008903,-2.9335618,-3.3147812,-7.400817,11.269485,0.0,0.0,7.14612,6.3296556,-8.030367,-7.7901306,9.975719,0.0,0.0,9.115208,2.7034283,9.98764,-0.5864084,-6.3978376,0.0,0.0,-5.7141423,12.877965,-0.9934962,-9.466868,-7.215953,0.0,0.0,-0.32194257,-5.633414,-6.542933,9.934557,0.41224957,0.0,0.0,9.9424,2.8796792,3.393221,-8.369219,-6.727898,0.0,0.0,-4.8797846,4.902482,14.899325,-4.3109655,-8.857578,0.0,0.0,-4.006207,4.717052,7.486284,8.136439,4.144013,0.0,0.0,-0.32157302,6.7216873,-1.0083079,4.1194677,-4.747778,0.0,0.0,9.006369,-1.0323524,-5.8715224,-5.2511215,2.3973465,0.0,0.0,1.2522697,-9.324879,-7.4802995,-1.6110599,-4.163158,0.0,0.0,-2.7158856,-3.2205582,4.6756983,-5.0463142,2.3841858E-05,0.0,0.0,-0.77068806,3.066647,-3.6902487,-6.5492926,-6.02178,0.0,0.0,4.031086,-8.584415,-1.0731399,1.3831258,-8.66589,0.0,0.0,7.581377,0.9193063,5.7150483,-10.472977,-5.4921865,0.0,0.0,-19.11161,-2.1377087,-15.506559,2.7721286,11.833584,0.0,0.0,-9.3906765,6.703973,-9.007377,2.77493,-6.3167515,0.0,0.0,1.3010383,-9.214973,2.8942466,6.4457655,3.379321,0.0,0.0,-1.4009953,-0.50610304,-9.872913,2.5215268,-6.481385,0.0,0.0,1.4772773,-1.524812,-2.1377861,-9.984434,-0.6267607,0.0,0.0,-10.747165,4.5478225,-0.6931305,-4.7002974,0.71445704,0.0,0.0,0.39618015,9.3256235,-6.224215,4.786551,4.9611926,0.0,0.0,-8.510393,-6.353921,-8.694447,-7.9877257,3.661418,0.0,0.0,-0.038540363,9.854054,-6.479019,23.43924,21.458721,0.0,0.0,-7.978606,-1.1749685,0.76859,3.5069346,1.5761614,0.0,0.0,20.587503,31.780827,-3.3738017,7.7552795,-7.565713,0.0,0.0,-6.7905903,-13.017935,22.381401,6.0251594,-1.6287684,0.0,0.0,-5.1864386,5.6761265,2.912891,1.0387778,4.645705,0.0,0.0,2.4701595,-2.3635507,16.474974,4.4760227,6.0593367,0.0,0.0,-3.2346487,-3.9440572,-8.314138,1.6992807,-15.128958,0.0,0.0,-0.9164095,6.563008,0.23050308,-7.0117593,-12.139588,0.0,0.0,5.549729,-2.6347697,2.0770788,-1.6056418,-0.5748749,0.0,0.0,0.65318346,-2.2669017,6.000817,13.236248,6.787324,0.0,0.0,1.9067883,-11.61738,-0.48179626,-4.0135026,-9.89129,0.0,0.0,-0.052702427,-5.899602,6.1196327,-1.8593132,-10.114938,0.0,0.0,3.069806,1.9986987,12.386143,-1.7155468,-1.1238158,0.0,0.0,3.454709,15.9083,-1.463598,1.4677763,-13.811177,0.0,0.0,-4.0142717,-1.2223423,-1.1042714,8.172548,-8.350361,0.0,0.0,14.003444,-3.509754,-2.4882019,-0.8742988,7.636261,0.0,0.0,10.252583,13.890123,-7.0021152,-1.6744554,1.7946005,0.0,0.0,-5.149877,-7.269663,-10.654002,-3.2757401,2.7958035,0.0,0.0,-4.365116,-6.246358,-4.917961,4.8203826,-6.29735,0.0,0.0,-2.0082474,-0.83476305,-12.038356,-2.3338199,-6.890482,0.0,0.0,-16.241854,3.8534641,0.57373047,-1.7458856,-4.341185,0.0,0.0,-2.6491225,-2.4971366,6.661606,-3.1560838,11.284983,0.0,0.0,-11.645651,-3.7853777,-7.056999,0.09524822,-8.403933,0.0,0.0,1.8519044,-8.132487,0.4852295,-7.561392,-10.341817,0.0,0.0,-0.5592048,0.0022888184,-6.931913,-0.20278692,-0.9952545,0.0,0.0,0.0,-11.171532,-3.2489836,8.203602,0.29325485,0.0,0.0,0.0,-0.065898895,24.161577,-7.4953437,4.533541,0.0,0.0,17.429363,17.455471,-6.488645,30.87572,8.847117,0.0,0.0,-0.47931075,9.284317,-17.529892,5.76365,10.239946,0.0,0.0,11.524164,-2.222222,-0.86193085,-0.08524656,-8.29817,0.0,0.0,-10.892552,0.92658997,4.26147,5.428314,-10.965973,0.0,0.0,2.043426,0.49061775,-3.7139356,-12.618083,-0.121331215,0.0,0.0,-0.24127364,14.165783,19.491827,-9.117192,8.026278,0.0,0.0,-0.38471818,-7.3060393,1.5301228,0.6464958,-7.8352094,0.0,0.0,8.087707,-0.12177825,-8.309853,-4.3925343,0.83242655,0.0,0.0,-1.3057351,-3.4460485,3.1880617,-10.780686,-3.1168163,0.0,0.0,23.572588,7.1781397,-1.1298239,8.392334,6.1843634,0.0,0.0,-3.3301294,13.075566,-12.50605,6.295717,-6.5277696,0.0,0.0,-8.459973,1.0751963,10.722661,-1.7740667,11.598003,0.0,0.0,-2.2415102,0.9144902,-7.2014213,1.2908697,-1.1920929E-05,0.0,0.0,14.086973,12.621999,-2.4758995,14.438319,3.002262,0.0,0.0,-3.4420967,2.5883317,-8.241468,-10.882795,-5.8145943,0.0,0.0,0.031721592,0.9278774,5.55979,6.481755,0.121843815,0.0,0.0,-12.810326,9.078765,-0.30918717,6.3096046,2.1421552,0.0,0.0,-11.152286,0.7299304,9.0375185,-14.495457,2.8197408,0.0,0.0,7.1390033,-2.9201627,9.003651,-7.2729707,-2.7390063,0.0,0.0,4.7237754,-4.0252266,1.5386939,-2.7590692,-2.0867348,0.0,0.0,0.0,5.5309296,4.1043043,1.6123533,-0.8150518,0.0,0.0,-8.199435,9.684443,-5.576605,0.2055645,-2.891302,0.0,0.0,-0.80643296,2.4102569,0.65442324,-3.2544613,5.9078097,0.0,0.0,0.7980466,17.274582,5.100441,-2.8534055,8.214426,0.0,0.0,-7.0890546,12.964809,-1.1299431,5.850661,0.28944016,0.0,0.0,9.724402,-0.4969418,1.3441801,-1.3756216,2.61091,0.0,0.0,8.096981,1.7786741,-3.4224153,13.166404,-6.9756565,0.0,0.0,-4.4335127,-3.0724287,5.063498,-2.6912153,0.012469292,0.0,0.0,-3.0017436,-1.8004119,3.8943648,-4.8225937,4.517865,0.0,0.0,3.8124442,-2.409488,-0.96607804,0.53961277,-3.6429703,0.0,0.0,-5.0554457,5.0759554,-1.332128,-6.1681747,2.9713511,0.0,0.0,1.1802077,-7.071376,-2.6390135,-8.926689,-8.165413,0.0,0.0,-1.713264,-1.4363587,7.647407,-11.365473,0.20414591,0.0,0.0,0.5077839,28.69675,-1.4345407,-6.7943454,-4.744065,0.0,0.0,0.06824732,0.818336,0.50377846,2.8611183,-11.873489,0.0,0.0,-7.848197,0.64741373,-2.4888754,0.77397823,-1.9889116,0.0,0.0,-0.21882653,-2.0396352,-2.707249,-0.6840229,-5.5612803,0.0,0.0,-1.2835145,-2.7598083,-2.847898,6.9912553,-0.8167982,0.0,0.0,0.35294294,-14.419693,4.3631077,-2.5298,8.858585,0.0,0.0,3.4653425,1.1662006,-7.3770285,-1.5226662,-0.06688237,0.0,0.0,5.3619146,4.309416,-8.676422,0.1881361,0.28517246,0.0,0.0,12.861943,10.673559,-2.505368,-4.340619,-1.7431736,0.0,0.0,-0.47385693,-0.4814446,1.7508626,9.36941,-6.024325,0.0,0.0,-3.6630094,0.16239882,-6.6740456,7.907903,4.6574473,0.0,0.0,-3.8687825,0.17751455,9.303188,-4.98057,2.4590135,0.0,0.0,5.9610605,-3.2778144,6.853211,-0.2383709,5.2039266,0.0,0.0,-1.3361156,8.905745,-0.14814138,-3.434056,15.836716,0.0,0.0,8.325934,3.3783436,1.8567204,0.73429346,6.690252,0.0,0.0,-12.055719,1.4452219,13.064182,4.358959,2.71672,0.0,0.0,8.760345,11.420357,-0.09663701,12.661898,7.610965,0.0,0.0,1.1920929E-05,0.27364492,15.226995,-9.97076,-16.435432,0.0,0.0,-1.1920929E-05,-1.4327645,2.5560021,12.539697],"VRT-US^FG_PRICE(20201231,20240104,D)":[18.67,18.67,18.67,18.67,18.52,18.15,18.25,18.27,18.07,18.07,18.07,18.08,18.37,18.69,18.78,19.51,19.51,19.51,19.51,20.61,20.79,20.61,20.01,20.01,20.01,20.2,20.71,19.69,20.02,20.12,20.12,20.12,20.14,20.12,20.09,20.56,20.9,20.9,20.9,21.31,20.9,21.31,21.16,21.44,21.44,21.44,21.44,21.3,21.15,21.03,21.63,21.63,21.63,21.33,21.7,20.8,20.33,20.93,20.93,20.93,21.32,20.95,20.9,20.04,20.05,20.05,20.05,19.66,20.21,20.63,21.17,21.07,21.07,21.07,21.11,20.42,20.71,20.24,20.45,20.45,20.45,20.36,19.54,19.2,19.41,19.49,19.49,19.49,19.28,19.78,20.0,21.01,21.01,21.01,21.01,20.97,21.54,21.17,21.49,21.43,21.43,21.43,21.6,21.96,22.14,22.4,22.47,22.47,22.47,22.25,21.78,21.8,21.97,21.77,21.77,21.77,22.4,23.08,22.99,23.25,22.7,22.7,22.7,22.82,22.6,22.89,22.86,23.01,23.01,23.01,22.7,22.36,21.76,22.21,23.31,23.31,23.31,23.13,23.19,23.46,23.65,23.65,23.65,23.65,24.33,24.27,24.42,24.62,24.82,24.82,24.82,24.82,24.92,25.05,25.15,25.35,25.35,25.35,25.65,26.01,26.26,25.91,26.21,26.21,26.21,25.89,25.91,26.55,26.45,26.12,26.12,26.12,26.64,26.87,26.98,27.21,27.15,27.15,27.15,27.08,27.18,27.3,27.46,26.95,26.95,26.95,26.95,27.61,27.03,27.19,27.39,27.39,27.39,27.43,27.25,26.66,26.49,26.56,26.56,26.56,26.63,27.16,27.66,27.44,27.74,27.74,27.74,27.51,27.67,27.61,28.13,28.04,28.04,28.04,27.73,28.0,27.62,27.35,27.26,27.26,27.26,27.52,27.03,27.02,27.46,27.15,27.15,27.15,26.92,26.96,26.95,26.59,27.08,27.08,27.08,27.29,27.52,27.67,27.9,28.29,28.29,28.29,28.55,28.17,28.36,28.59,28.19,28.19,28.19,28.19,28.04,25.99,25.07,24.53,24.53,24.53,23.97,23.64,23.55,24.0,23.73,23.73,23.73,23.86,23.69,24.0,24.11,23.83,23.83,23.83,24.15,23.68,24.28,24.09,24.54,24.54,24.54,23.76,23.13,23.07,23.12,22.43,22.43,22.43,22.27,21.71,21.86,22.86,22.92,22.92,22.92,23.22,23.38,23.47,23.8,24.07,24.07,24.07,24.21,24.05,24.69,25.7,25.68,25.68,25.68,26.05,25.15,25.81,26.95,27.63,27.63,27.63,27.54,26.97,26.66,26.7,26.71,26.71,26.71,26.92,26.84,26.76,26.59,26.98,26.98,26.98,26.59,25.62,26.24,26.24,25.78,25.78,25.78,25.99,25.64,24.7,25.64,25.51,25.51,25.51,25.83,26.56,26.76,25.99,25.78,25.78,25.78,25.45,24.34,25.02,24.02,23.95,23.95,23.95,23.79,24.19,23.98,24.86,24.86,24.86,24.86,24.98,24.7,25.0,25.18,24.97,24.97,24.97,24.38,23.92,22.84,23.4,22.55,22.55,22.55,23.54,23.97,23.91,23.77,23.29,23.29,23.29,23.29,22.73,22.39,21.98,21.34,21.34,21.34,21.92,21.21,20.63,19.66,20.05,20.05,20.05,20.86,21.11,21.33,20.93,21.33,21.33,21.33,21.62,22.52,22.82,22.41,21.14,21.14,21.14,20.82,21.68,21.96,20.69,20.47,20.47,20.47,20.47,19.57,12.38,12.39,13.2,13.2,13.2,13.02,12.59,12.0,11.5,10.57,10.57,10.57,10.05,10.19,10.92,11.39,11.84,11.84,11.84,11.13,11.89,12.32,13.22,13.4,13.4,13.4,13.04,13.42,13.11,12.78,12.85,12.85,12.85,13.05,13.64,13.71,14.0,14.58,14.58,14.58,14.49,13.85,13.66,13.47,13.54,13.54,13.54,12.96,12.37,13.12,12.38,12.38,12.38,12.38,12.06,13.07,12.9,12.44,11.63,11.63,11.63,12.06,11.54,12.87,12.76,12.53,12.53,12.53,12.61,12.75,13.29,12.51,12.21,12.21,12.21,11.16,10.05,10.17,10.44,11.3,11.3,11.3,10.79,11.41,10.92,10.98,10.84,10.84,10.84,10.79,10.25,10.24,10.86,11.44,11.44,11.44,11.44,10.99,10.34,10.86,10.87,10.87,10.87,11.02,11.41,10.95,10.49,10.09,10.09,10.09,9.41,9.36,9.69,9.04,9.18,9.18,9.18,9.18,9.19,9.19,9.42,10.23,10.23,10.23,10.0,9.59,8.94,8.22,8.29,8.29,8.29,8.29,8.6,8.64,9.17,9.03,9.03,9.03,8.68,8.68,8.39,8.43,8.94,8.94,8.94,8.79,9.51,10.17,10.37,10.61,10.61,10.61,10.46,10.25,10.5,10.98,11.42,11.42,11.42,11.45,11.77,11.99,13.17,12.83,12.83,12.83,12.97,12.16,12.96,12.83,13.52,13.52,13.52,13.34,13.39,13.11,13.06,12.33,12.33,12.33,12.05,12.05,12.21,12.51,11.83,11.83,11.83,11.88,11.75,11.53,11.49,11.21,11.21,11.21,11.21,11.18,11.71,12.23,13.37,13.37,13.37,13.43,12.72,13.06,13.02,12.33,12.33,12.33,12.51,12.2,11.75,11.03,9.95,9.95,9.95,9.79,9.68,10.34,9.69,9.72,9.72,9.72,11.25,11.96,11.99,11.86,10.95,10.95,10.95,11.24,11.08,10.91,10.88,10.22,10.22,10.22,10.86,11.48,11.4,12.37,13.21,13.21,13.21,13.78,14.13,14.6,14.79,14.96,14.96,14.96,14.31,14.84,14.08,13.92,14.18,14.18,14.18,14.6,14.66,14.64,15.28,15.36,15.36,15.36,14.93,14.7,13.88,13.99,13.84,13.84,13.84,14.03,13.81,13.86,13.86,13.74,13.74,13.74,13.1,13.2,13.85,14.2,14.76,14.76,14.76,14.35,13.93,13.66,14.24,13.64,13.64,13.64,13.62,14.08,13.91,13.25,13.14,13.14,13.14,12.68,12.85,13.14,12.78,12.82,12.82,12.82,12.82,12.58,12.35,13.53,13.66,13.66,13.66,13.66,13.3,13.5,13.53,14.12,14.12,14.12,14.82,14.52,14.64,14.98,14.97,14.97,14.97,14.97,14.96,14.48,13.94,14.52,14.52,14.52,15.53,15.25,14.35,14.05,14.38,14.38,14.38,13.96,14.22,14.7,15.04,14.59,14.59,14.59,14.2,15.25,15.73,15.65,14.46,14.46,14.46,15.22,15.63,16.07,16.03,16.06,16.06,16.06,16.06,15.26,15.52,16.46,15.81,15.81,15.81,15.76,16.25,16.13,15.83,16.36,16.36,16.36,16.19,15.84,15.74,15.38,14.24,14.24,14.24,13.83,13.95,13.32,13.6,13.12,13.12,13.12,13.22,13.77,13.45,13.23,13.09,13.09,13.09,13.19,13.21,13.71,13.8,14.31,14.31,14.31,13.97,13.1,12.92,12.38,12.38,12.38,12.38,12.55,12.55,12.25,12.43,12.43,12.43,12.43,12.57,12.36,12.49,12.27,12.18,12.18,12.18,12.73,12.23,13.59,14.49,14.92,14.92,14.92,14.82,14.92,14.93,14.31,14.98,14.98,14.98,15.08,15.26,15.29,15.33,15.1,15.1,15.1,15.32,15.13,15.63,15.96,15.56,15.56,15.56,16.51,16.29,16.24,18.51,19.74,19.74,19.74,19.74,20.14,19.3,19.4,19.8,19.8,19.8,20.07,20.0,20.56,20.58,21.19,21.19,21.19,21.11,22.45,22.55,22.6,22.54,22.54,22.54,22.54,23.34,22.97,23.31,23.64,23.64,23.64,23.45,23.8,23.35,24.13,24.77,24.77,24.77,24.87,24.87,24.3,24.08,24.65,24.65,24.65,25.38,25.31,25.76,26.51,26.35,26.35,26.35,26.35,26.73,26.69,26.17,25.68,25.68,25.68,25.78,25.99,25.34,25.32,25.95,25.95,25.95,26.01,26.53,34.29,34.5,35.71,35.71,35.71,35.72,36.22,34.82,33.87,33.51,33.51,33.51,34.58,34.73,33.74,32.99,33.97,33.97,33.97,35.07,34.97,35.68,35.01,37.5,37.5,37.5,38.17,38.72,38.89,39.39,39.87,39.87,39.87,39.87,39.13,38.44,39.6,39.2,39.2,39.2,39.2,37.62,37.03,38.44,38.17,38.17,38.17,37.8,38.06,37.12,36.32,36.45,36.45,36.45,36.77,35.52,36.18,37.0,37.2,37.2,37.2,38.41,36.84,38.19,38.18,39.77,39.77,39.77,40.13,40.58,41.73,41.81,39.1,39.1,39.1,40.65,41.19,38.75,37.42,36.74,36.74,36.74,37.29,39.03,37.39,34.86,36.42,36.42,36.42,38.28,39.27,40.23,39.98,40.44,40.44,40.44,39.75,40.15,40.07,39.97,41.83,41.83,41.83,42.29,43.59,43.5,42.84,43.29,43.29,43.29,44.55,42.63,43.52,43.52,42.68,42.68,42.68,42.55,42.25,42.29,43.66,45.14,45.14,45.14,45.36,45.15,44.16,45.14,47.14,47.14,47.14,47.63,49.43,47.94,47.24,47.73,47.73,47.73,47.8,49.22,47.25,48.58,48.78,48.78,48.78,48.78,48.99,48.93,48.96,48.03,48.03,48.03,48.03,45.64,45.57,45.8],"VZ-US^JULIAN(P_PRICE_RETURNS(2,20201231,20240104,D,KRW).DATES)":[44196,44197,44198,44199,44200,44201,44202,44203,44204,44205,44206,44207,44208,44209,44210,44211,44212,44213,44214,44215,44216,44217,44218,44219,44220,44221,44222,44223,44224,44225,44226,44227,44228,44229,44230,44231,44232,44233,44234,44235,44236,44237,44238,44239,44240,44241,44242,44243,44244,44245,44246,44247,44248,44249,44250,44251,44252,44253,44254,44255,44256,44257,44258,44259,44260,44261,44262,44263,44264,44265,44266,44267,44268,44269,44270,44271,44272,44273,44274,44275,44276,44277,44278,44279,44280,44281,44282,44283,44284,44285,44286,44287,44288,44289,44290,44291,44292,44293,44294,44295,44296,44297,44298,44299,44300,44301,44302,44303,44304,44305,44306,44307,44308,44309,44310,44311,44312,44313,44314,44315,44316,44317,44318,44319,44320,44321,44322,44323,44324,44325,44326,44327,44328,44329,44330,44331,44332,44333,44334,44335,44336,44337,44338,44339,44340,44341,44342,44343,44344,44345,44346,44347,44348,44349,44350,44351,44352,44353,44354,44355,44356,44357,44358,44359,44360,44361,44362,44363,44364,44365,44366,44367,44368,44369,44370,44371,44372,44373,44374,44375,44376,44377,44378,44379,44380,44381,44382,44383,44384,44385,44386,44387,44388,44389,44390,44391,44392,44393,44394,44395,44396,44397,44398,44399,44400,44401,44402,44403,44404,44405,44406,44407,44408,44409,44410,44411,44412,44413,44414,44415,44416,44417,44418,44419,44420,44421,44422,44423,44424,44425,44426,44427,44428,44429,44430,44431,44432,44433,44434,44435,44436,44437,44438,44439,44440,44441,44442,44443,44444,44445,44446,44447,44448,44449,44450,44451,44452,44453,44454,44455,44456,44457,44458,44459,44460,44461,44462,44463,44464,44465,44466,44467,44468,44469,44470,44471,44472,44473,44474,44475,44476,44477,44478,44479,44480,44481,44482,44483,44484,44485,44486,44487,44488,44489,44490,44491,44492,44493,44494,44495,44496,44497,44498,44499,44500,44501,44502,44503,44504,44505,44506,44507,44508,44509,44510,44511,44512,44513,44514,44515,44516,44517,44518,44519,44520,44521,44522,44523,44524,44525,44526,44527,44528,44529,44530,44531,44532,44533,44534,44535,44536,44537,44538,44539,44540,44541,44542,44543,44544,44545,44546,44547,44548,44549,44550,44551,44552,44553,44554,44555,44556,44557,44558,44559,44560,44561,44562,44563,44564,44565,44566,44567,44568,44569,44570,44571,44572,44573,44574,44575,44576,44577,44578,44579,44580,44581,44582,44583,44584,44585,44586,44587,44588,44589,44590,44591,44592,44593,44594,44595,44596,44597,44598,44599,44600,44601,44602,44603,44604,44605,44606,44607,44608,44609,44610,44611,44612,44613,44614,44615,44616,44617,44618,44619,44620,44621,44622,44623,44624,44625,44626,44627,44628,44629,44630,44631,44632,44633,44634,44635,44636,44637,44638,44639,44640,44641,44642,44643,44644,44645,44646,44647,44648,44649,44650,44651,44652,44653,44654,44655,44656,44657,44658,44659,44660,44661,44662,44663,44664,44665,44666,44667,44668,44669,44670,44671,44672,44673,44674,44675,44676,44677,44678,44679,44680,44681,44682,44683,44684,44685,44686,44687,44688,44689,44690,44691,44692,44693,44694,44695,44696,44697,44698,44699,44700,44701,44702,44703,44704,44705,44706,44707,44708,44709,44710,44711,44712,44713,44714,44715,44716,44717,44718,44719,44720,44721,44722,44723,44724,44725,44726,44727,44728,44729,44730,44731,44732,44733,44734,44735,44736,44737,44738,44739,44740,44741,44742,44743,44744,44745,44746,44747,44748,44749,44750,44751,44752,44753,44754,44755,44756,44757,44758,44759,44760,44761,44762,44763,44764,44765,44766,44767,44768,44769,44770,44771,44772,44773,44774,44775,44776,44777,44778,44779,44780,44781,44782,44783,44784,44785,44786,44787,44788,44789,44790,44791,44792,44793,44794,44795,44796,44797,44798,44799,44800,44801,44802,44803,44804,44805,44806,44807,44808,44809,44810,44811,44812,44813,44814,44815,44816,44817,44818,44819,44820,44821,44822,44823,44824,44825,44826,44827,44828,44829,44830,44831,44832,44833,44834,44835,44836,44837,44838,44839,44840,44841,44842,44843,44844,44845,44846,44847,44848,44849,44850,44851,44852,44853,44854,44855,44856,44857,44858,44859,44860,44861,44862,44863,44864,44865,44866,44867,44868,44869,44870,44871,44872,44873,44874,44875,44876,44877,44878,44879,44880,44881,44882,44883,44884,44885,44886,44887,44888,44889,44890,44891,44892,44893,44894,44895,44896,44897,44898,44899,44900,44901,44902,44903,44904,44905,44906,44907,44908,44909,44910,44911,44912,44913,44914,44915,44916,44917,44918,44919,44920,44921,44922,44923,44924,44925,44926,44927,44928,44929,44930,44931,44932,44933,44934,44935,44936,44937,44938,44939,44940,44941,44942,44943,44944,44945,44946,44947,44948,44949,44950,44951,44952,44953,44954,44955,44956,44957,44958,44959,44960,44961,44962,44963,44964,44965,44966,44967,44968,44969,44970,44971,44972,44973,44974,44975,44976,44977,44978,44979,44980,44981,44982,44983,44984,44985,44986,44987,44988,44989,44990,44991,44992,44993,44994,44995,44996,44997,44998,44999,45000,45001,45002,45003,45004,45005,45006,45007,45008,45009,45010,45011,45012,45013,45014,45015,45016,45017,45018,45019,45020,45021,45022,45023,45024,45025,45026,45027,45028,45029,45030,45031,45032,45033,45034,45035,45036,45037,45038,45039,45040,45041,45042,45043,45044,45045,45046,45047,45048,45049,45050,45051,45052,45053,45054,45055,45056,45057,45058,45059,45060,45061,45062,45063,45064,45065,45066,45067,45068,45069,45070,45071,45072,45073,45074,45075,45076,45077,45078,45079,45080,45081,45082,45083,45084,45085,45086,45087,45088,45089,45090,45091,45092,45093,45094,45095,45096,45097,45098,45099,45100,45101,45102,45103,45104,45105,45106,45107,45108,45109,45110,45111,45112,45113,45114,45115,45116,45117,45118,45119,45120,45121,45122,45123,45124,45125,45126,45127,45128,45129,45130,45131,45132,45133,45134,45135,45136,45137,45138,45139,45140,45141,45142,45143,45144,45145,45146,45147,45148,45149,45150,45151,45152,45153,45154,45155,45156,45157,45158,45159,45160,45161,45162,45163,45164,45165,45166,45167,45168,45169,45170,45171,45172,45173,45174,45175,45176,45177,45178,45179,45180,45181,45182,45183,45184,45185,45186,45187,45188,45189,45190,45191,45192,45193,45194,45195,45196,45197,45198,45199,45200,45201,45202,45203,45204,45205,45206,45207,45208,45209,45210,45211,45212,45213,45214,45215,45216,45217,45218,45219,45220,45221,45222,45223,45224,45225,45226,45227,45228,45229,45230,45231,45232,45233,45234,45235,45236,45237,45238,45239,45240,45241,45242,45243,45244,45245,45246,45247,45248,45249,45250,45251,45252,45253,45254,45255,45256,45257,45258,45259,45260,45261,45262,45263,45264,45265,45266,45267,45268,45269,45270,45271,45272,45273,45274,45275,45276,45277,45278,45279,45280,45281,45282,45283,45284,45285,45286,45287,45288,45289,45290,45291,45292,45293,45294,45295],"META-US^FG_PRICE(20201231,20240104,D)":[273.16,273.16,273.16,273.16,268.94,270.97,263.31,268.74,267.57,267.57,267.57,256.84,251.09,251.64,245.64,251.36,251.36,251.36,251.36,261.1,267.48,272.87,274.5,274.5,274.5,278.01,282.05,272.14,265.0,258.33,258.33,258.33,262.01,267.08,266.65,266.49,268.1,268.1,268.1,266.58,269.45,271.87,270.39,270.5,270.5,270.5,270.5,273.97,273.57,269.39,261.56,261.56,261.56,260.33,265.855,264.31,254.69,257.62,257.62,257.62,264.91,259.0,255.41,257.64,264.28,264.28,264.28,255.31,265.74,264.9,273.88,268.4,268.4,268.4,273.75,279.28,284.01,278.62,290.11,290.11,290.11,293.54,290.63,282.14,278.74,283.02,283.02,283.02,290.82,288.0,294.53,298.66,298.66,298.66,298.66,308.91,306.26,313.09,313.02,312.46,312.46,312.46,311.54,309.76,302.82,307.82,306.18,306.18,306.18,302.24,302.65,301.47,296.52,301.13,301.13,301.13,303.04,303.57,307.1,329.51,325.08,325.08,325.08,322.58,318.36,315.02,320.02,319.08,319.08,319.08,305.97,306.53,302.55,305.26,315.94,315.94,315.94,315.46,309.96,313.59,318.61,316.23,316.23,316.23,324.63,327.79,327.66,332.75,328.73,328.73,328.73,328.73,329.13,329.15,326.04,330.35,330.35,330.35,336.58,333.68,330.25,332.46,331.26,331.26,331.26,336.77,336.75,331.08,336.51,329.66,329.66,329.66,332.29,339.03,340.59,343.18,341.37,341.37,341.37,355.64,351.89,347.71,354.39,354.7,354.7,354.7,354.7,352.78,350.49,345.65,350.42,350.42,350.42,353.16,352.09,347.63,344.46,341.16,341.16,341.16,336.95,341.66,346.23,351.19,369.79,369.79,369.79,372.46,367.81,373.28,358.32,356.3,356.3,356.3,351.95,351.24,358.92,362.97,363.51,363.51,363.51,361.61,361.13,359.96,362.65,363.18,363.18,363.18,366.56,358.45,355.45,355.12,359.37,359.37,359.37,363.35,365.51,368.39,364.38,372.63,372.63,372.63,380.66,379.38,382.05,375.28,376.26,376.26,376.26,376.26,382.18,377.57,378.0,378.69,378.69,378.69,376.51,376.53,373.92,373.06,364.72,364.72,364.72,355.7,357.48,343.21,345.96,352.96,352.96,352.96,353.58,340.65,339.61,339.39,343.01,343.01,343.01,326.23,332.96,333.64,329.22,330.05,330.05,330.05,325.45,323.77,324.54,328.53,324.76,324.76,324.76,335.34,339.99,340.78,341.88,324.61,324.61,324.61,328.69,315.81,312.22,316.92,323.57,323.57,323.57,329.98,328.08,331.62,335.85,341.13,341.13,341.13,338.62,335.37,327.64,327.74,340.89,340.89,340.89,347.56,342.96,340.77,338.69,345.3,345.3,345.3,341.01,337.25,341.06,341.06,333.12,333.12,333.12,338.03,324.46,310.6,310.39,306.84,306.84,306.84,317.87,322.81,330.56,329.82,329.75,329.75,329.75,334.49,333.74,341.66,334.9,333.79,333.79,333.79,325.45,334.2,330.45,335.24,335.24,335.24,335.24,346.18,346.22,342.94,344.36,336.35,336.35,336.35,338.54,336.53,324.17,332.46,331.79,331.79,331.79,328.07,334.37,333.26,326.48,331.9,331.9,331.9,331.9,318.15,319.59,316.56,303.17,303.17,303.17,308.71,300.15,294.63,294.64,301.71,301.71,301.71,313.26,319.0,323.0,237.76,237.09,237.09,237.09,224.91,220.18,232.0,228.07,219.55,219.55,219.55,217.7,221.0,216.54,207.71,206.16,206.16,206.16,206.16,202.08,198.45,207.6,210.48,210.48,210.48,211.03,203.49,208.11,202.97,200.06,200.06,200.06,187.47,190.29,198.5,195.21,187.61,187.61,187.61,186.63,192.03,203.63,207.84,216.49,216.49,216.49,211.49,216.65,213.46,219.57,221.82,221.82,221.82,223.59,229.86,227.85,222.36,224.85,224.85,224.85,233.89,231.84,223.3,222.95,222.33,222.33,222.33,216.46,214.14,214.99,210.18,210.18,210.18,210.18,210.77,217.31,200.42,188.07,184.11,184.11,184.11,186.99,180.95,174.95,205.73,200.47,200.47,200.47,211.13,212.03,223.41,208.28,203.77,203.77,203.77,196.21,197.65,188.74,191.24,198.62,198.62,198.62,200.04,202.62,192.24,191.29,193.54,193.54,193.54,196.23,181.28,183.83,191.63,195.13,195.13,195.13,195.13,193.64,188.64,198.86,190.78,190.78,190.78,194.25,195.65,196.64,184.0,175.57,175.57,175.57,164.26,163.73,169.35,160.87,163.74,163.74,163.74,163.74,157.05,155.85,158.75,170.16,170.16,170.16,169.49,160.68,163.94,161.25,160.03,160.03,160.03,160.03,168.19,169.77,172.19,170.88,170.88,170.88,162.88,163.27,163.49,158.05,164.7,164.7,164.7,167.23,175.78,183.09,183.17,169.27,169.27,169.27,166.65,159.15,169.58,160.72,159.1,159.1,159.1,159.93,160.19,168.8,170.57,167.11,167.11,167.11,170.25,168.53,178.34,177.49,180.5,180.5,180.5,180.89,179.47,174.85,174.66,167.96,167.96,167.96,163.05,161.11,163.26,168.78,161.78,161.78,161.78,159.17,157.16,162.93,165.36,160.32,160.32,160.32,160.32,158.54,160.39,162.06,169.15,169.15,169.15,168.96,153.13,151.47,149.55,146.29,146.29,146.29,148.02,146.09,142.12,142.82,140.41,140.41,140.41,136.37,134.4,141.61,136.41,135.68,135.68,135.68,138.61,140.28,138.98,139.07,133.45,133.45,133.45,133.79,128.54,127.5,130.29,126.76,126.76,126.76,134.04,132.8,133.23,131.53,130.01,130.01,130.01,129.72,137.51,129.82,97.94,99.2,99.2,99.2,93.16,95.2,90.54,88.91,90.79,90.79,90.79,96.72,96.47,101.47,111.87,113.02,113.02,113.02,114.22,117.08,113.23,111.45,112.05,112.05,112.05,109.86,111.44,112.24,112.24,111.41,111.41,111.41,108.78,109.46,118.1,120.44,123.49,123.49,123.49,122.43,114.12,113.93,115.33,115.9,115.9,115.9,114.71,120.15,121.59,116.15,119.43,119.43,119.43,114.48,117.09,119.76,117.12,118.04,118.04,118.04,118.04,116.88,115.62,120.26,120.34,120.34,120.34,120.34,124.74,127.37,126.94,130.02,130.02,130.02,129.47,132.99,132.89,136.71,136.98,136.98,136.98,136.98,135.36,133.02,136.15,139.37,139.37,139.37,143.27,143.14,141.5,147.3,151.74,151.74,151.74,147.06,148.97,153.12,188.77,186.53,186.53,186.53,186.06,191.62,183.43,177.92,174.15,174.15,174.15,179.43,179.48,177.16,172.44,172.88,172.88,172.88,172.88,172.08,171.12,172.04,170.39,170.39,170.39,169.54,174.94,173.42,174.53,185.25,185.25,185.25,184.9,184.51,184.97,181.69,179.51,179.51,179.51,180.9,194.02,197.75,204.93,195.61,195.61,195.61,197.81,202.16,199.81,204.28,206.01,206.01,206.01,202.84,200.68,205.35,207.84,211.94,211.94,211.94,213.07,214.72,211.48,216.1,216.1,216.1,216.1,214.75,213.85,214.0,220.35,221.49,221.49,221.49,218.86,217.89,215.7,213.07,212.89,212.89,212.89,212.79,207.55,209.4,238.56,240.32,240.32,240.32,243.18,239.24,237.03,233.52,232.78,232.78,232.78,233.27,233.37,233.08,235.79,233.81,233.81,233.81,238.86,238.82,242.485,246.85,245.64,245.64,245.64,248.32,246.74,249.21,252.69,262.04,262.04,262.04,262.04,262.52,264.72,272.61,272.61,272.61,272.61,271.39,271.12,263.6,264.58,264.95,264.95,264.95,271.05,271.32,273.35,281.83,281.0,281.0,281.0,281.0,284.33,281.64,284.88,288.73,288.73,288.73,278.47,287.05,285.29,281.53,286.98,286.98,286.98,286.02,286.02,294.37,291.99,290.53,290.53,290.53,294.1,298.29,309.34,313.41,308.87,308.87,308.87,310.62,312.05,316.01,302.52,294.26,294.26,294.26,291.61,294.47,298.57,311.71,325.48,325.48,325.48,318.6,322.71,314.31,313.19,310.73,310.73,310.73,316.56,312.64,305.21,305.74,301.64,301.64,301.64,306.19,301.95,294.29,285.09,283.25,283.25,283.25,289.9,287.6,294.24,286.75,285.5,285.5,285.5,290.26,297.99,295.1,295.89,296.38,296.38,296.38,296.38,300.15,299.17,298.67,297.89,297.89,297.89,307.56,301.66,305.06,311.72,300.31,300.31,300.31,302.55,305.07,299.67,295.73,299.08,299.08,299.08,300.83,298.96,297.74,303.96,300.21,300.21,300.21,306.82,300.94,305.58,304.79,315.43,315.43,315.43,318.36,321.84,327.82,324.16,314.69,314.69,314.69,321.15,324.0,316.97,312.81,308.65,308.65,308.65,314.01,312.55,299.53,288.35,296.73,296.73,296.73,302.66,301.27,311.85,310.87,314.6,314.6,314.6,315.8,318.82,319.78,320.55,328.77,328.77,328.77,329.19,336.31,332.71,334.19,335.04,335.04,335.04,339.97,336.98,341.49,341.49,338.23,338.23,338.23,334.7,338.99,332.2,327.15,324.82,324.82,324.82,320.02,318.29,317.45,326.59,332.75,332.75,332.75,325.28,334.22,334.74,333.17,334.92,334.92,334.92,344.62,350.36,349.28,354.09,353.39,353.39,353.39,353.39,354.83,357.83,358.32,353.96,353.96,353.96,353.96,346.29,344.47,347.12],"TMUS-US^FG_PRICE(20201231,20240104,D)":[134.85,134.85,134.85,134.85,132.43,131.85,131.53,133.19,135.06,135.06,135.06,132.93,128.69,128.5,124.69,127.28,127.28,127.28,127.28,129.85,132.3,130.4,130.36,130.36,130.36,131.1,131.41,123.27,127.77,126.08,126.08,126.08,128.42,131.89,129.37,130.6,125.28,125.28,125.28,126.1,124.45,124.49,124.4,123.68,123.68,123.68,123.68,122.0,121.3,123.04,120.1,120.1,120.1,117.91,119.22,119.38,120.89,119.97,119.97,119.97,123.57,122.45,118.84,118.61,124.68,124.68,124.68,127.06,126.31,127.41,125.99,127.12,127.12,127.12,125.63,127.78,127.3,124.91,124.19,124.19,124.19,126.11,124.39,122.36,123.48,122.99,122.99,122.99,123.46,124.64,125.29,127.65,127.65,127.65,127.65,131.4,131.43,130.02,130.11,129.03,129.03,129.03,130.76,130.79,129.9,131.47,133.05,133.05,133.05,131.99,130.55,132.12,131.73,133.32,133.32,133.32,132.5,132.92,132.08,134.01,132.13,132.13,132.13,131.45,128.48,134.13,138.88,139.12,139.12,139.12,135.81,138.0,136.64,138.12,141.52,141.52,141.52,140.2,135.0,134.35,136.16,136.05,136.05,136.05,137.73,136.76,139.65,141.31,141.45,141.45,141.45,141.45,141.7,140.98,142.32,144.51,144.51,144.51,143.51,145.39,147.27,146.51,145.35,145.35,145.35,145.26,145.68,144.91,146.45,144.7,144.7,144.7,145.66,145.82,145.03,145.6,145.34,145.34,145.34,145.04,144.99,144.83,145.34,146.29,146.29,146.29,146.29,146.75,148.04,146.86,146.01,146.01,146.01,146.9,147.77,148.9,148.34,149.41,149.41,149.41,144.61,144.4,144.57,144.75,144.0,144.0,144.0,144.97,144.82,145.12,144.63,144.02,144.02,144.02,144.91,144.5,142.22,141.93,142.23,142.23,142.23,142.99,143.2,144.59,144.74,144.94,144.94,144.94,140.73,140.67,139.83,140.89,141.81,141.81,141.81,142.54,142.5,139.86,137.58,138.38,138.38,138.38,137.9,137.02,137.74,136.13,136.0,136.0,136.0,136.0,134.47,133.67,131.44,130.81,130.81,130.81,130.02,128.92,127.07,128.91,128.0,128.0,128.0,125.63,124.9,127.73,130.94,129.43,129.43,129.43,127.78,126.31,128.1,127.76,126.76,126.76,126.76,125.46,125.4,124.6,123.18,121.22,121.22,121.22,117.19,116.28,116.46,119.26,117.56,117.56,117.56,117.38,118.56,121.94,116.85,116.87,116.87,116.87,115.93,116.36,116.62,116.04,115.03,115.03,115.03,115.86,115.8,121.94,122.65,122.67,122.67,122.67,120.86,119.86,119.55,118.47,118.24,118.24,118.24,117.77,118.36,117.19,116.98,115.62,115.62,115.62,113.85,115.46,114.48,114.48,113.53,113.53,113.53,113.4,108.81,106.72,110.36,112.77,112.77,112.77,115.63,117.15,114.75,113.99,114.77,114.77,114.77,115.01,117.31,118.42,120.58,119.81,119.81,119.81,118.99,121.1,120.56,119.91,119.91,119.91,119.91,118.58,118.16,117.64,116.51,115.98,115.98,115.98,114.43,114.06,115.36,115.57,109.74,109.74,109.74,105.74,110.97,110.85,110.12,108.52,108.52,108.52,108.52,106.91,105.38,104.06,101.62,101.62,101.62,106.65,105.67,104.22,106.03,108.65,108.65,108.65,108.17,109.55,109.58,120.78,120.94,120.94,120.94,122.05,125.44,128.08,125.13,124.48,124.48,124.48,125.51,127.03,127.46,124.55,123.98,123.98,123.98,123.98,123.51,121.44,123.66,125.46,125.46,125.46,123.21,123.13,125.61,123.92,123.23,123.23,123.23,122.31,119.28,121.96,123.54,124.57,124.57,124.57,124.07,126.28,127.76,128.95,127.18,127.18,127.18,125.97,125.69,124.83,125.69,124.29,124.29,124.29,126.49,128.43,128.61,128.35,130.76,130.76,130.76,132.59,131.96,133.71,133.28,132.84,132.84,132.84,130.42,131.44,134.85,132.96,132.96,132.96,132.96,130.76,132.84,132.7,132.1,128.63,128.63,128.63,128.81,124.96,129.84,132.29,123.14,123.14,123.14,126.4,126.25,132.37,129.56,126.8,126.8,126.8,121.73,123.0,123.28,124.03,126.33,126.33,126.33,126.55,128.62,125.24,125.88,126.04,126.04,126.04,129.89,129.22,131.44,132.74,134.11,134.11,134.11,134.11,133.29,134.56,135.8,136.61,136.61,136.61,137.17,138.59,135.21,133.02,130.51,130.51,130.51,124.62,124.9,126.52,124.28,127.59,127.59,127.59,127.59,131.67,133.17,135.94,137.08,137.08,137.08,136.54,133.03,134.37,134.54,136.81,136.81,136.81,136.81,137.56,137.0,136.33,135.72,135.72,135.72,134.73,134.44,134.92,135.66,137.37,137.37,137.37,134.47,137.52,137.45,133.19,132.48,132.48,132.48,134.56,133.91,140.91,141.7,143.06,143.06,143.06,143.79,142.35,143.7,143.79,144.56,144.56,144.56,144.58,145.58,144.84,143.61,146.46,146.46,146.46,146.69,146.63,145.55,146.86,146.37,146.37,146.37,144.58,143.86,145.33,147.07,143.02,143.02,143.02,144.89,145.52,143.96,143.92,141.98,141.98,141.98,141.98,141.91,145.5,145.365,145.7,145.7,145.7,145.15,137.74,141.93,141.02,139.95,139.95,139.95,140.71,139.64,136.77,135.05,132.33,132.33,132.33,132.32,132.68,135.52,134.64,134.17,134.17,134.17,138.9,142.54,141.23,139.42,137.59,137.59,137.59,137.73,137.15,132.94,133.08,131.52,131.52,131.52,133.84,136.16,135.74,136.02,136.46,136.46,136.46,139.32,140.63,140.84,140.63,151.0,151.0,151.0,151.56,152.28,150.02,148.17,148.83,148.83,148.83,149.78,149.9,148.64,150.45,146.19,146.19,146.19,145.46,145.0,144.88,147.77,148.83,148.83,148.83,149.88,151.6,150.12,150.12,151.05,151.05,151.05,149.9,148.62,151.46,151.81,152.41,152.41,152.41,150.62,149.39,148.79,143.81,141.57,141.57,141.57,142.4,140.58,142.36,140.2,142.36,142.36,142.36,141.62,140.34,141.47,139.53,140.02,140.02,140.02,140.02,140.99,138.98,139.4,140.0,140.0,140.0,140.0,139.04,139.96,144.48,148.57,148.57,148.57,148.77,149.56,148.8,149.91,149.68,149.68,149.68,149.68,146.98,145.9,145.14,145.12,145.12,145.12,144.37,145.81,148.07,148.69,146.73,146.73,146.73,146.98,149.31,150.97,146.95,145.19,145.19,145.19,141.97,142.99,143.81,142.85,143.7,143.7,143.7,146.58,147.49,147.55,146.73,149.35,149.35,149.35,149.35,147.09,147.33,144.73,144.41,144.41,144.41,144.13,142.18,141.29,141.15,141.9,141.9,141.9,143.72,142.87,143.18,141.09,139.51,139.51,139.51,139.73,143.01,144.42,141.51,142.45,142.45,142.45,145.61,144.67,143.46,142.3,142.54,142.54,142.54,143.9,142.79,143.81,144.57,144.84,144.84,144.84,146.76,146.31,149.12,149.61,149.61,149.61,149.61,149.99,149.95,149.51,150.37,149.59,149.59,149.59,150.49,150.32,148.78,145.94,146.22,146.22,146.22,145.86,148.0,148.28,149.94,143.9,143.9,143.9,143.21,140.36,139.91,141.26,143.56,143.56,143.56,144.18,142.03,142.03,142.7,144.12,144.12,144.12,144.62,143.7,141.58,138.18,139.03,139.03,139.03,141.6,141.37,140.0,135.76,135.15,135.15,135.15,135.15,135.12,137.25,138.91,131.19,131.19,131.19,132.22,128.54,126.55,130.32,131.36,131.36,131.36,130.78,129.88,128.05,132.76,130.93,130.93,130.93,130.93,131.23,132.68,134.34,132.8,132.8,132.8,134.85,136.17,136.27,136.84,138.9,138.9,138.9,139.33,139.33,139.56,139.16,138.97,138.97,138.97,138.34,140.02,140.89,140.69,139.68,139.68,139.68,138.0,138.45,137.58,140.1,140.9,140.9,140.9,141.37,142.47,141.09,139.88,140.87,140.87,140.87,137.77,137.26,135.78,135.37,134.6,134.6,134.6,136.65,136.26,137.71,137.73,138.34,138.34,138.34,139.5,138.58,138.25,136.37,136.14,136.14,136.14,135.55,135.16,136.33,133.32,133.35,133.35,133.35,135.18,136.74,137.39,136.25,137.33,137.33,137.33,137.33,136.89,134.13,137.28,137.63,137.63,137.63,140.26,140.11,141.5,143.12,141.93,141.93,141.93,140.81,142.47,142.07,139.99,139.35,139.35,139.35,140.01,140.46,139.7,139.7,140.05,140.05,140.05,139.26,136.43,138.06,137.43,139.03,139.03,139.03,140.14,142.41,143.12,141.14,141.67,141.67,141.67,143.24,142.77,139.69,137.84,136.99,136.99,136.99,137.74,141.07,140.99,142.86,140.0,140.0,140.0,141.57,143.86,145.05,146.5,147.49,147.49,147.49,147.34,147.13,146.64,146.89,147.61,147.61,147.61,147.21,147.01,147.2,147.49,147.71,147.71,147.71,148.5,148.61,148.91,148.91,148.98,148.98,148.98,148.8,148.38,149.55,150.45,152.25,152.25,152.25,152.8,154.0,155.5,156.36,156.4,156.4,156.4,158.85,160.44,159.55,156.87,156.15,156.15,156.15,156.26,155.87,154.54,154.93,155.71,155.71,155.71,155.71,156.83,157.94,158.95,160.33,160.33,160.33,160.33,161.91,162.08,162.3],"LII-US^FG_PRICE(20201231,20240104,D)":[273.97,273.97,273.97,273.97,268.23,268.26,273.5,278.15,273.92,273.92,273.92,273.9,282.85,280.99,284.51,281.44,281.44,281.44,281.44,281.8,289.6,293.5,293.15,293.15,293.15,290.4,290.64,293.39,285.24,275.49,275.49,275.49,283.12,276.75,270.85,272.77,274.26,274.26,274.26,283.78,284.82,286.69,291.96,292.86,292.86,292.86,292.86,291.03,293.6,290.37,293.68,293.68,293.68,289.65,288.35,290.52,282.22,279.77,279.77,279.77,281.98,284.96,288.6,278.39,283.08,283.08,283.08,292.22,290.22,292.15,292.62,297.25,297.25,297.25,304.23,302.87,304.59,304.74,301.12,301.12,301.12,303.36,301.6,306.3,311.99,320.84,320.84,320.84,317.05,316.26,311.59,316.74,316.74,316.74,316.74,323.25,326.63,326.72,325.63,332.42,332.42,332.42,331.07,331.5,328.23,328.66,333.99,333.99,333.99,335.8,334.55,333.69,335.06,334.46,334.46,334.46,332.49,339.09,331.65,341.17,335.34,335.34,335.34,339.98,341.33,344.0,342.28,348.0,348.0,348.0,353.51,346.4,336.06,347.93,350.84,350.84,350.84,348.33,340.16,338.77,343.16,342.73,342.73,342.73,342.75,344.56,346.36,346.77,349.93,349.93,349.93,349.93,349.07,345.54,341.7,341.46,341.46,341.46,341.17,342.0,338.23,338.39,338.89,338.89,338.89,333.61,333.77,328.58,325.63,321.06,321.06,321.06,328.55,327.69,326.49,330.64,331.01,331.01,331.01,337.79,347.9,350.8,346.07,347.09,347.09,347.09,347.09,345.12,353.91,341.53,342.15,342.15,342.15,342.62,336.17,310.41,317.42,317.91,317.91,317.91,317.14,325.62,320.7,316.05,320.61,320.61,320.61,327.32,332.08,327.27,333.95,329.43,329.43,329.43,328.44,332.43,328.65,329.6,333.8,333.8,333.8,334.76,339.26,344.41,340.98,340.48,340.48,340.48,339.21,334.12,325.83,330.2,333.65,333.65,333.65,331.33,330.59,331.44,328.98,333.82,333.82,333.82,335.71,335.18,334.78,334.99,332.79,332.79,332.79,332.79,324.74,328.52,325.75,321.39,321.39,321.39,320.72,313.29,312.42,310.62,305.83,305.83,305.83,306.91,305.94,305.7,308.61,308.63,308.63,308.63,308.23,302.32,300.48,294.17,297.39,297.39,297.39,296.02,299.31,297.02,303.97,295.05,295.05,295.05,295.36,297.76,301.28,309.19,309.17,309.17,309.17,313.11,309.21,311.02,310.6,312.18,312.18,312.18,304.29,302.75,296.99,297.9,299.28,299.28,299.28,302.99,305.7,300.0,301.0,302.18,302.18,302.18,301.58,309.58,309.28,311.33,319.67,319.67,319.67,314.64,321.36,322.14,319.09,323.82,323.82,323.82,322.6,321.65,318.65,318.65,317.46,317.46,317.46,322.12,309.02,301.96,311.62,316.04,316.04,316.04,327.82,327.8,332.7,327.91,331.74,331.74,331.74,331.3,324.1,322.26,324.93,312.48,312.48,312.48,307.96,313.95,313.52,316.11,316.11,316.11,316.11,321.03,322.85,326.46,323.11,324.36,324.36,324.36,314.12,315.17,308.76,309.04,304.98,304.98,304.98,305.8,308.58,305.88,300.95,291.42,291.42,291.42,291.42,292.84,290.77,283.83,280.46,280.46,280.46,288.6,283.8,275.13,272.45,279.23,279.23,279.23,283.62,277.27,272.15,268.74,266.98,266.98,266.98,268.95,273.26,275.52,266.58,263.23,263.23,263.23,262.75,265.15,261.93,252.74,251.98,251.98,251.98,251.98,251.87,249.15,255.82,264.38,264.38,264.38,266.93,267.52,274.65,273.67,269.64,269.64,269.64,259.11,252.63,261.3,255.99,256.28,256.28,256.28,263.19,268.49,269.47,271.43,276.66,276.66,276.66,274.59,275.42,262.85,261.39,260.23,260.23,260.23,262.5,268.28,266.96,257.86,262.23,262.23,262.23,261.68,262.16,259.28,257.79,254.9,254.9,254.9,247.23,242.62,247.07,239.96,239.96,239.96,239.96,237.82,246.47,250.77,252.28,246.84,246.84,246.84,238.94,224.07,223.7,222.99,213.19,213.19,213.19,216.59,215.74,221.85,213.52,212.74,212.74,212.74,215.83,216.25,209.51,217.82,221.63,221.63,221.63,215.22,215.58,202.56,206.56,207.75,207.75,207.75,204.97,201.72,205.3,208.48,211.51,211.51,211.51,211.51,208.9,206.79,213.85,210.75,210.75,210.75,211.6,213.71,209.96,206.26,201.4,201.4,201.4,197.46,195.49,197.37,186.27,186.45,186.45,186.45,186.45,186.89,188.29,198.16,203.64,203.64,203.64,203.32,202.46,202.59,206.59,211.97,211.97,211.97,211.97,216.86,216.89,218.15,214.49,214.49,214.49,215.98,216.23,215.85,213.23,216.22,216.22,216.22,212.23,219.83,220.96,225.39,227.66,227.66,227.66,224.35,224.43,227.06,234.57,239.53,239.53,239.53,244.37,239.31,244.06,244.5,244.07,244.07,244.07,246.58,243.12,249.51,251.33,261.81,261.81,261.81,267.32,266.96,267.49,267.1,258.68,258.68,258.68,250.29,246.22,250.04,252.47,242.65,242.65,242.65,243.32,241.28,240.12,248.85,245.9,245.9,245.9,245.9,249.98,257.9,257.89,258.21,258.21,258.21,262.81,254.04,250.3,250.04,244.43,244.43,244.43,245.59,235.31,232.46,223.76,224.22,224.22,224.22,220.31,221.28,231.38,222.51,222.67,222.67,222.67,228.76,237.28,236.03,230.97,221.03,221.03,221.03,224.19,224.36,221.38,217.64,214.59,214.59,214.59,221.68,227.53,216.54,214.0,224.56,224.56,224.56,227.38,235.55,234.17,227.61,237.42,237.42,237.42,233.57,234.74,231.44,235.95,234.38,234.38,234.38,237.66,245.49,236.29,263.24,270.03,270.03,270.03,264.86,271.34,266.68,264.99,268.57,268.57,268.57,267.15,266.41,266.49,266.49,267.44,267.44,267.44,260.02,260.83,260.43,268.36,266.09,266.09,266.09,260.01,256.02,258.29,260.22,257.59,257.59,257.59,260.06,266.15,258.75,248.64,246.5,246.5,246.5,244.88,244.39,247.22,241.57,243.07,243.07,243.07,243.07,242.93,239.49,242.07,239.23,239.23,239.23,239.23,241.32,242.31,234.75,243.21,243.21,243.21,245.18,248.36,254.24,252.61,253.08,253.08,253.08,253.08,252.72,242.0,233.14,239.66,239.66,239.66,244.68,249.5,247.73,248.24,249.14,249.14,249.14,245.17,260.62,268.16,278.78,274.79,274.79,274.79,268.41,263.35,263.08,262.67,259.68,259.68,259.68,265.77,264.37,266.06,266.85,269.37,269.37,269.37,269.37,254.3,253.67,254.8,251.12,251.12,251.12,253.03,254.83,252.23,255.49,262.34,262.34,262.34,259.88,257.07,257.93,251.2,245.29,245.29,245.29,244.1,247.75,241.95,245.35,243.99,243.99,243.99,249.49,249.38,244.94,245.97,244.15,244.15,244.15,242.83,244.29,245.21,245.32,251.28,251.28,251.28,247.32,237.66,235.47,235.18,235.18,235.18,235.18,236.94,242.82,247.1,251.23,249.28,249.28,249.28,250.49,254.43,258.86,263.53,262.61,262.61,262.61,260.98,258.98,257.07,280.2,281.91,281.91,281.91,282.43,281.61,283.27,278.74,282.56,282.56,282.56,281.95,281.51,288.09,289.42,288.91,288.91,288.91,286.48,280.91,286.67,292.48,288.05,288.05,288.05,280.91,275.42,273.93,276.41,280.54,280.54,280.54,280.54,280.97,275.51,282.98,298.23,298.23,298.23,294.69,299.74,307.82,304.98,303.38,303.38,303.38,305.06,309.81,306.64,308.74,311.04,311.04,311.04,311.04,312.17,313.56,312.99,311.71,311.71,311.71,314.98,322.7,321.44,322.99,326.07,326.07,326.07,327.05,327.05,321.64,318.4,320.08,320.08,320.08,324.64,327.17,334.3,337.33,336.13,336.13,336.13,340.46,339.34,334.25,332.01,330.96,330.96,330.96,331.91,333.53,335.99,356.46,363.36,363.36,363.36,367.44,374.98,372.75,373.61,371.91,371.91,371.91,377.15,377.38,371.87,371.72,371.01,371.01,371.01,372.66,369.37,366.96,352.19,348.6,348.6,348.6,347.95,350.51,364.81,357.67,360.72,360.72,360.72,363.2,371.62,373.4,376.81,382.36,382.36,382.36,382.36,373.54,378.63,385.1,387.24,387.24,387.24,392.07,385.78,378.55,381.13,376.43,376.43,376.43,377.62,376.45,373.53,368.19,374.5,374.5,374.5,380.09,365.38,374.4,379.08,374.44,374.44,374.44,368.84,363.38,372.38,372.02,373.62,373.62,373.62,379.73,382.01,390.2,384.67,369.74,369.74,369.74,377.3,378.45,361.73,357.34,348.5,348.5,348.5,349.79,345.51,339.3,358.11,358.74,358.74,358.74,365.4,370.54,383.32,382.41,387.12,387.12,387.12,385.16,391.42,394.13,387.93,396.61,396.61,396.61,392.96,404.99,403.63,405.11,405.61,405.61,405.61,407.51,410.53,411.16,411.16,416.43,416.43,416.43,412.21,401.36,401.15,406.66,418.29,418.29,418.29,420.02,413.44,418.62,418.66,420.62,420.62,420.62,429.05,432.51,424.66,444.07,441.51,441.51,441.51,437.9,440.81,436.04,443.69,443.97,443.97,443.97,443.97,446.24,448.97,447.38,447.52,447.52,447.52,447.52,441.11,429.94,430.61],"CRWD-US^FG_PRICE_LOW(20201231,20240104,D)":[208.1,208.1,208.1,208.1,195.985,197.75,203.0,213.025,220.11,220.11,220.11,218.0,233.0,225.6,222.76,218.75,218.75,218.75,218.75,217.51,222.2,219.81,220.31,220.31,220.31,208.69,206.01,193.86,201.72,205.3601,205.3601,205.3601,210.45,212.53,216.27,216.81,222.4,222.4,222.4,219.15,220.4,220.4,229.13,233.5,233.5,233.5,233.5,237.61,229.15,231.6,236.61,236.61,236.61,222.42,198.162,207.5,204.9,204.52,204.52,204.52,215.86,221.52,206.61,187.1901,168.67,168.67,168.67,178.9,189.5,192.5,198.42,195.31,195.31,195.31,195.0211,193.5,191.28,189.61,190.02,190.02,190.02,190.23,189.69,180.11,174.58,170.1,170.1,170.1,171.2,168.76,178.71,185.43,185.43,185.43,185.43,184.72,185.86,190.64,195.6735,194.31,194.31,194.31,197.51,206.14,207.5,207.81,208.49,208.49,208.49,210.29,205.58,201.5308,212.0,217.73,217.73,217.73,215.93,219.8907,215.0229,208.42,207.0,207.0,207.0,204.0204,191.36,192.0,180.67,187.9101,187.9101,187.9101,183.8,177.2874,185.66,179.41,183.76,183.76,183.76,185.0,187.51,189.27,199.01,205.62,205.62,205.62,209.36,211.84,216.38,211.345,221.0,221.0,221.0,221.0,218.85,218.5723,213.93,205.33,205.33,205.33,204.5301,212.63,211.225,214.76,224.61,224.61,224.61,228.6,227.29,227.65,232.0,239.66,239.66,239.66,231.0,242.8,249.35,251.08,249.55,249.55,249.55,253.8,251.31,251.3,245.54,250.72,250.72,250.72,250.72,257.7002,260.63,254.28,259.6,259.6,259.6,260.3,259.11,252.65,247.05,248.4188,248.4188,248.4188,239.71,245.87,249.51,254.6416,260.518,260.518,260.518,261.43,254.03,258.0,259.56,252.5714,252.5714,252.5714,246.2001,250.58,254.13,261.435,256.13,256.13,256.13,258.1964,252.1,233.86,239.88,242.28,242.28,242.28,229.07,227.25,230.23,231.02,233.322,233.322,233.322,239.3111,258.42,265.19,268.39,277.75,277.75,277.75,280.5,278.375,269.2842,269.38,271.2001,271.2001,271.2001,271.2001,268.3091,263.66,264.53,260.57,260.57,260.57,248.38,253.83,254.36,257.05,259.57,259.57,259.57,253.13,252.51,250.55,259.93,254.17,254.17,254.17,250.3,240.31,238.57,240.27,243.23,243.23,243.23,235.63,239.277,242.77,249.67,243.5,243.5,243.5,241.65,243.27,253.81,268.2795,270.29,270.29,270.29,270.1,278.89,279.57,282.01,280.32,280.32,280.32,278.06,283.02,278.22,273.04,279.54,279.54,279.54,263.23,264.31,265.81,270.92,270.2401,270.2401,270.2401,272.17,281.63,278.785,280.72,281.51,281.51,281.51,247.75,253.99,262.3912,264.56,256.91,256.91,256.91,235.1,224.05,222.62,222.62,227.86,227.86,227.86,221.03,216.49,199.1826,201.19,188.43,188.43,188.43,185.71,200.62,200.05,199.4,196.5,196.5,196.5,194.32,192.0,194.75,196.92,193.2,193.2,193.2,200.0,200.03,204.31,204.6501,204.6501,204.6501,204.6501,209.15,206.28,201.35,206.0,204.57,204.57,204.57,193.51,183.32,178.99,176.25,184.81,184.81,184.81,174.87,188.74,185.7,173.53,172.17,172.17,172.17,172.17,170.05,171.52,173.335,163.11,163.11,163.11,150.02,157.5,159.27,158.36,156.12,156.12,156.12,170.24,176.24,174.08,169.52,169.0,169.0,169.0,176.36,175.83,181.01,182.22,178.61,178.61,178.61,179.91,182.41,180.34,168.96,164.12,164.12,164.12,164.12,161.4774,161.636,153.5,174.26,174.26,174.26,186.73,195.8535,190.27,189.08,177.28,177.28,177.28,165.59,155.36,157.6701,182.55,189.5,189.5,189.5,178.0,178.16,181.28,186.52,200.75,200.75,200.75,195.5,204.01,210.565,215.2,216.7,216.7,216.7,216.91,213.55,218.38,223.03,224.53,224.53,224.53,225.6,217.885,207.2001,210.28,215.2,215.2,215.2,208.44,222.33,223.75,235.06,235.06,235.06,235.06,222.16,222.3,217.5,207.82,203.68,203.68,203.68,202.0201,201.07,198.14,198.57,197.8,197.8,197.8,196.57,195.11,181.39,177.1726,160.74,160.74,160.74,142.06,139.71,136.82,130.0,143.06,143.06,143.06,144.82,140.8,136.36,136.68,142.05,142.05,142.05,144.87,137.05,137.7,145.26,158.67,158.67,158.67,158.67,158.05,158.35,160.99,160.69,160.69,160.69,162.71,165.8419,175.05,173.41,165.08,165.08,165.08,150.63,153.54,159.27,153.76,157.93,157.93,157.93,157.93,163.08,161.8968,166.65,177.29,177.29,177.29,177.33,171.71,171.72,163.55,167.47,167.47,167.47,167.47,175.72,183.0699,185.32,184.1,184.1,184.1,181.0501,172.9,168.338,167.65,171.13,171.13,171.13,176.71,174.5,181.03,181.61,181.0,181.0,181.0,178.43,168.1,171.5,174.75,178.06,178.06,178.06,178.99,179.52,190.8,182.45,184.82,184.82,184.82,188.91,184.82,193.33,196.0733,199.03,199.03,199.03,196.21,195.78,194.27,193.81,188.55,188.55,188.55,184.0001,190.09,194.59,197.54,194.52,194.52,194.52,190.69,189.12,178.385,169.08,170.91,170.91,170.91,170.91,168.62,166.8,169.16,183.71,183.71,183.71,191.25,183.0,181.5,177.88,169.385,169.385,169.385,170.0,172.62,169.24,159.67,157.06,157.06,157.06,159.135,160.16,162.57,160.89,164.6,164.6,164.6,163.89,173.0,170.35,176.63,170.33,170.33,170.33,160.29,151.75,149.5,142.36,145.825,145.825,145.825,148.0,154.7965,151.41,152.1,148.5887,148.5887,148.5887,154.22,159.21,156.79,162.05,158.86,158.86,158.86,159.6,159.54,147.94,139.67,126.42,126.42,126.42,122.9,120.5,120.5,130.68,135.34,135.34,135.34,138.29,146.03,142.0925,137.87,137.2,137.2,137.2,134.38,132.48,133.84,133.84,138.52,138.52,138.52,136.6606,136.25,108.89,118.57,120.73,120.73,120.73,116.692,112.99,110.3318,111.75,112.95,112.95,112.95,114.4,118.43,118.8,114.67,110.76,110.76,110.76,107.58,106.027,104.35,101.8713,100.95,100.95,100.95,100.95,99.31,98.7,100.47,102.99,102.99,102.99,102.99,101.717,102.54,94.515,92.26,92.26,92.26,95.8001,92.25,94.88,92.71,96.13,96.13,96.13,96.13,98.13,100.9,98.2,99.57,99.57,99.57,102.0001,104.135,97.26,100.88,102.52,102.52,102.52,100.875,100.74,105.1,113.91,112.22,112.22,112.22,108.825,107.76,114.39,113.12,107.6,107.6,107.6,108.645,110.41,115.2501,115.06,110.46,110.46,110.46,110.46,111.51,113.12,114.839,115.3,115.3,115.3,118.3,120.09,118.6096,118.71,121.7,121.7,121.7,127.315,124.51,125.0,121.52,118.1502,118.1502,118.1502,118.23,122.87,126.53,129.55,131.86,131.86,131.86,130.22,131.27,133.25,133.13,130.79,130.79,130.79,130.29,127.56,128.681,129.95,132.11,132.11,132.11,134.17,135.73,125.7,123.7006,123.7006,123.7006,123.7006,124.55,127.27,131.1567,135.72,133.86,133.86,133.86,134.644,136.1247,132.01,129.07,130.1501,130.1501,130.1501,129.02,121.81,122.8723,123.56,119.42,119.42,119.42,116.89,116.04,115.67,117.45,119.02,119.02,119.02,125.4,129.1604,131.03,131.27,129.25,129.25,129.25,130.41,133.3,133.61,137.23,142.39,142.39,142.39,143.82,143.79,143.15,147.19,150.0,150.0,150.0,150.0,154.91,157.01,142.495,150.53,150.53,150.53,148.24,152.4,148.4,148.51,146.84,146.84,146.84,148.91,150.57,150.68,152.2214,154.81,154.81,154.81,154.81,150.26,143.27,141.5,142.21,142.21,142.21,141.35,142.0701,142.4377,143.17,144.87,144.87,144.87,145.01,145.01,144.88,139.37,143.48,143.48,143.48,143.5,149.27,144.34,147.53,148.9301,148.9301,148.9301,148.43,150.74,154.895,147.5,148.88,148.88,148.88,147.15,150.54,148.45,152.195,153.5,153.5,153.5,157.66,159.02,152.56,153.23,148.625,148.625,148.625,147.8,142.89,144.2458,146.6301,146.86,146.86,146.86,146.58,149.06,147.76,143.91,140.52,140.52,140.52,150.51,151.61,151.57,145.29,144.7,144.7,144.7,142.36,141.971,145.38,153.58,160.31,160.31,160.31,160.31,160.1,164.0484,163.2,166.0,166.0,166.0,168.67,168.275,168.33,168.57,163.44,163.44,163.44,164.0,162.89,163.88,159.36,162.0101,162.0101,162.0101,159.2501,157.59,160.67,161.43,166.97,166.97,166.97,167.07,160.86,162.19,160.92,163.0,163.0,163.0,176.1,180.76,183.3001,184.88,185.39,185.39,185.39,183.35,185.2,185.97,183.96,176.3,176.3,176.3,173.29,179.0532,175.12,170.17,171.2216,171.2216,171.2216,171.6826,172.58,174.81,179.714,178.35,178.35,178.35,183.6,189.45,191.21,189.12,190.2,190.2,190.2,197.17,203.5,202.67,198.86,203.04,203.04,203.04,206.065,205.85,206.55,206.55,207.675,207.675,207.675,207.57,207.2201,218.83,229.19,229.8,229.8,229.8,230.91,233.3275,237.7887,234.24,237.63,237.63,237.63,241.39,243.27,247.18,247.87,254.02,254.02,254.02,257.34,256.24,253.63,250.61,253.76,253.76,253.76,253.76,253.5829,255.73,255.11,251.88,251.88,251.88,251.88,243.03,238.6102,243.64],"AVGO-US^FG_PRICE_LOW(20201231,20240104,D)":[433.05,433.05,433.05,433.05,421.235,422.4,420.54,430.6,438.646,438.646,438.646,440.42,445.6,448.1065,451.33,440.66,440.66,440.66,440.66,448.28,455.0,460.4,462.38,462.38,462.38,456.08,461.88,441.51,447.03,447.63,447.63,447.63,453.59,468.0,464.585,457.4808,465.36,465.36,465.36,465.58,468.62,465.49,469.1901,474.885,474.885,474.885,474.885,487.02,475.06,475.1272,486.765,486.765,486.765,475.315,456.06,462.66,455.21,460.74,460.74,460.74,473.86,479.6,461.97,441.43,433.0,433.0,433.0,419.26,430.6,435.1,442.0923,444.5191,444.5191,444.5191,453.19,467.405,470.01,463.75,454.1,454.1,454.1,471.67,462.65,456.87,449.31,456.64,456.64,456.64,468.27,451.62,452.4,469.2,469.2,469.2,469.2,476.82,477.74,478.0,480.12,476.54,476.54,476.54,478.6,480.2894,475.19,476.78,476.78,476.78,476.78,460.05,454.54,452.6,449.0,457.5,457.5,457.5,463.5731,465.06,456.05,459.03,453.84,453.84,453.84,448.28,437.31,442.37,439.84,449.2,449.2,449.2,435.765,423.05,419.14,425.64,432.05,432.05,432.05,432.84,433.28,425.7,445.33,449.34,449.34,449.34,456.355,456.495,455.53,459.645,467.68,467.68,467.68,467.68,467.2,469.47,463.26,469.52,469.52,469.52,462.47,463.51,461.715,460.21,467.145,467.145,467.145,466.06,468.55,461.48,463.94,460.505,460.505,460.505,458.44,461.32,463.035,468.6,460.0,460.0,460.0,465.51,470.74,472.525,468.93,455.71,455.71,455.71,455.71,468.3,466.37,461.56,468.03,468.03,468.03,473.26,482.0,480.745,473.12,467.26,467.26,467.26,457.5901,463.27,468.5,474.51,476.83,476.83,476.83,479.68,467.8001,474.32,477.44,479.57,479.57,479.57,483.51,479.96,484.01,484.886,484.03,484.03,484.03,481.0,477.83,479.7874,476.731,482.11,482.11,482.11,484.4,474.52,468.345,462.66,470.44,470.44,470.44,475.695,480.16,481.565,480.6,486.64,486.64,486.64,498.2537,492.7,492.885,490.16,495.043,495.043,495.043,495.043,491.0,488.11,492.8497,496.51,496.51,496.51,493.2605,498.36,499.42,500.2068,501.0,501.0,501.0,488.44,487.0,492.22,500.59,500.83,500.83,500.83,497.38,490.54,487.65,484.4801,477.5,477.5,477.5,472.78,475.33,479.7,492.63,491.28,491.28,491.28,490.85,482.0201,479.55,490.815,501.08,501.08,501.08,498.66,501.77,508.44,508.6,513.02,513.02,513.02,515.18,524.0,521.86,523.43,523.5,523.5,523.5,524.93,526.68,533.77,540.925,549.81,549.81,549.81,558.1,555.14,548.05,548.81,554.59,554.59,554.59,559.8301,562.74,564.1,569.64,565.93,565.93,565.93,552.48,548.53,547.39,547.39,543.3201,543.3201,543.3201,553.68,552.0,553.33,544.0,550.4,550.4,550.4,555.95,572.0,582.43,582.45,618.59,618.59,618.59,621.23,605.64,610.34,611.5,615.1,615.1,615.1,625.09,633.3,639.26,656.13,656.13,656.13,656.13,664.46,667.0301,669.12,663.84,663.27,663.27,663.27,661.22,657.225,642.01,634.43,618.46,618.46,618.46,603.57,614.57,619.74,594.15,592.0,592.0,592.0,592.0,575.99,563.33,546.77,531.34,531.34,531.34,513.4,524.22,550.07,541.025,532.39,532.39,532.39,556.0,575.8228,593.631,580.12,576.14,576.14,576.14,584.16,586.99,601.56,588.57,569.075,569.075,569.075,570.07,588.25,587.22,578.89,573.28,573.28,573.28,573.28,569.81,564.74,549.02,574.0,574.0,574.0,576.38,565.3,573.58,574.33,584.01,584.01,584.01,570.0,563.61,587.0,576.37,577.12,577.12,577.12,564.75,575.04,584.06,597.63,595.99,595.99,595.99,588.86,599.33,599.16,602.0,620.065,620.065,620.065,615.78,630.0,627.33,628.05,618.69,618.69,618.69,624.515,613.0,593.77,593.24,585.97,585.97,585.97,579.43,582.17,586.05,572.86,572.86,572.86,572.86,572.85,579.36,595.13,590.66,586.26,586.26,586.26,571.12,559.71,555.0,557.97,553.395,553.395,553.395,556.38,571.7666,573.98,574.285,569.43,569.43,569.43,560.27,571.8,565.86,558.26,573.5,573.5,573.5,577.65,593.61,566.18,538.96,512.44,512.44,512.44,514.26,516.19,523.9,527.72,560.01,560.01,560.01,560.01,576.0,568.43,568.13,560.98,560.98,560.98,557.54,557.53,562.14,555.93,539.7219,539.7219,539.7219,516.021,514.59,515.52,492.275,487.87,487.87,487.87,487.87,502.89,494.2,491.01,501.445,501.445,501.445,502.82,498.105,486.67,480.71,469.43,469.43,469.43,469.43,463.91,475.5,488.11,490.0001,490.0001,490.0001,480.98,480.07,472.2875,473.4254,486.13,486.13,486.13,488.19,495.89,504.4701,506.02,506.68,506.68,506.68,506.5317,508.92,516.93,520.58,530.27,530.27,530.27,530.44,527.23,534.12,545.01,543.28,543.28,543.28,538.74,527.75,539.24,544.25,545.65,545.65,545.65,550.5,546.01,531.04,541.63,547.87,547.87,547.87,527.05,528.91,523.4401,532.26,520.0,520.0,520.0,512.0,501.39,496.54,480.84,498.3,498.3,498.3,498.3,490.37,499.08,498.695,515.44,515.44,515.44,524.56,501.68,502.77,497.28,489.86,489.86,489.86,494.42,489.72,481.77,473.0,462.0,462.0,462.0,461.31,456.51,456.35,444.88,443.635,443.635,443.635,446.965,465.86,471.46,478.715,459.02,459.02,459.02,431.84,425.58,428.01,415.0682,426.41,426.41,426.41,433.39,430.16,430.88,428.14,429.17,429.17,429.17,451.11,456.83,455.343,454.9101,455.645,455.645,455.645,465.0101,463.17,455.72,441.36,453.28,453.28,453.28,461.57,473.5,469.03,487.192,502.0,502.0,502.0,513.0,515.91,510.28,503.14,511.0,511.0,511.0,511.11,519.01,528.8,528.8,529.48,529.48,529.48,516.24,514.83,517.83,541.955,536.08,536.08,536.08,525.485,521.75,516.05,520.3848,541.0,541.0,541.0,542.24,565.03,567.73,557.7,550.87,550.87,550.87,545.72,540.915,546.95,547.2,547.45,547.45,547.45,547.45,546.94,542.45,550.5006,548.01,548.01,548.01,548.01,550.79,556.03,551.12,562.305,562.305,562.305,560.56,549.99,566.87,573.76,576.675,576.675,576.675,576.675,574.54,573.72,560.31,559.11,559.11,559.11,569.78,575.63,576.04,586.2601,590.19,590.19,590.19,579.76,580.735,582.7,599.75,596.25,596.25,596.25,592.26,599.72,600.62,595.48,589.63,589.63,589.63,593.4704,593.315,596.7,599.55,592.45,592.45,592.45,592.45,579.84,572.1,573.68,573.61,573.61,573.61,584.26,582.18,590.3,586.13,615.75,615.75,615.75,631.73,623.51,623.67,621.88,612.82,612.82,612.82,606.88,618.5,616.2,617.81,627.08,627.08,627.08,631.595,634.33,630.67,631.53,628.5526,628.5526,628.5526,625.99,618.86,624.64,629.3,625.91,625.91,625.91,636.44,632.0,625.7,618.97,618.97,618.97,618.97,616.4506,620.82,616.26,617.11,615.21,615.21,615.21,617.81,627.1331,625.55,627.14,621.99,621.99,621.99,631.785,621.74,613.51,603.23,614.56,614.56,614.56,626.2,605.02,612.4,601.29,613.37,613.37,613.37,620.58,615.86,618.27,617.99,624.21,624.21,624.21,628.47,638.73,644.58,656.0,678.41,678.41,678.41,674.12,682.02,676.06,690.77,747.02,747.02,747.02,747.02,798.81,790.13,785.16,787.2,787.2,787.2,794.48,776.38,787.51,788.78,803.88,803.88,803.88,811.12,841.0,847.22,871.02,865.445,865.445,865.445,865.445,861.0102,844.6,835.31,818.85,818.85,818.85,820.22,821.0,837.06,846.41,864.33,864.33,864.33,864.92,864.92,861.75,844.33,844.66,844.66,844.66,848.28,864.63,882.0,878.27,886.16,886.16,886.16,889.78,898.2601,885.63,886.0,893.83,893.83,893.83,894.23,900.62,887.65,886.0,893.95,893.95,893.95,891.0,897.7008,890.29,881.08,873.3715,873.3715,873.3715,885.266,873.4,848.7201,837.07,823.48,823.48,823.48,827.38,836.46,831.96,827.01,812.0,812.0,812.0,831.77,850.88,850.0,852.46,837.67,837.67,837.67,847.11,856.4199,879.11,893.77,864.66,864.66,864.66,864.66,867.0,866.74,840.52,850.12,850.12,850.12,845.65,841.66,844.24,855.0,842.9,842.9,842.9,840.0,838.5,830.35,795.09,810.38,810.38,810.38,823.01,811.21,804.3801,814.68,822.91,822.91,822.91,823.5,808.91,816.3025,815.4801,811.72,811.72,811.72,837.83,855.72,856.55,876.43,882.09,882.09,882.09,890.97,866.0,875.2,865.67,851.84,851.84,851.84,842.82,863.12,846.08,818.34,828.54,828.54,828.54,827.15,832.6,835.57,860.0,871.0567,871.0567,871.0567,871.21,876.155,899.0,908.56,918.21,918.21,918.21,940.48,955.2521,966.91,950.52,951.0,951.0,951.0,973.0,971.63,971.0,971.0,966.75,966.75,966.75,949.33,934.16,939.37,918.37,908.0,908.0,908.0,916.44,905.845,903.1,903.64,910.5262,910.5262,910.5262,956.09,1024.58,1062.54,1090.28,1094.6184,1094.6184,1094.6184,1118.64,1132.505,1109.26,1115.0,1113.53,1113.53,1113.53,1113.53,1123.02,1122.9601,1119.05,1114.67,1114.67,1114.67,1114.67,1077.09,1055.31,1047.37],"LII-US^FG_PRICE_LOW(20201231,20240104,D)":[268.53,268.53,268.53,268.53,266.77,267.32,269.92,271.9,271.32,271.32,271.32,271.88,270.6,280.89,279.59,278.295,278.295,278.295,278.295,281.55,280.7727,287.67,288.81,288.81,288.81,286.44,287.8601,283.23,285.14,274.395,274.395,274.395,276.21,270.45,270.07,268.74,272.73,272.73,272.73,274.68,278.2,284.31,285.92,288.7,288.7,288.7,288.7,290.17,289.5,286.23,291.33,291.33,291.33,286.6,283.075,285.13,280.39,278.79,278.79,278.79,281.03,278.16,283.97,277.4,279.85,279.85,279.85,280.75,290.22,289.72,290.7001,289.26,289.26,289.26,296.8,299.755,300.22,299.74,300.11,300.11,300.11,297.52,297.65,303.77,303.7366,310.791,310.791,310.791,316.47,313.48,309.9,311.24,311.24,311.24,311.24,318.5123,322.18,322.8,321.43,326.26,326.26,326.26,330.15,328.82,327.5585,326.595,329.775,329.775,329.775,333.54,330.26,333.18,333.24,333.01,333.01,333.01,320.0,328.57,331.31,332.15,334.25,334.25,334.25,337.01,339.15,339.42,340.85,339.66,339.66,339.66,348.28,343.62,336.03,335.045,349.17,349.17,349.17,344.19,339.86,332.14,338.77,341.025,341.025,341.025,342.06,343.435,345.02,346.16,346.16,346.16,346.16,346.16,344.255,342.52,338.27,339.7,339.7,339.7,337.435,339.45,338.12,336.38,336.4,336.4,336.4,331.925,332.77,326.68,323.03,320.04,320.04,320.04,323.075,324.1601,325.29,325.8375,330.475,330.475,330.475,329.235,337.55,344.565,344.83,345.64,345.64,345.64,345.64,340.695,343.96,340.295,339.5826,339.5826,339.5826,338.46,335.64,310.05,298.66,316.29,316.29,316.29,312.31,316.915,319.795,314.75,317.4,317.4,317.4,310.0,323.86,322.5,326.76,328.88,328.88,328.88,328.44,329.11,328.65,326.25,328.72,328.72,328.72,331.735,334.11,339.64,340.49,337.77,337.77,337.77,337.6,332.26,325.46,322.51,329.99,329.99,329.99,330.82,329.23,330.93,328.54,327.32,327.32,327.32,333.35,332.77,331.265,333.081,332.43,332.43,332.43,332.43,324.65,323.57,324.93,321.35,321.35,321.35,319.78,307.62,305.8,308.15,304.605,304.605,304.605,301.34,304.4,303.88,306.31,307.47,307.47,307.47,306.18,302.23,299.36,294.17,292.625,292.625,292.625,293.6925,294.0,294.9475,297.91,294.81,294.81,294.81,293.7,294.77,296.255,302.07,308.78,308.78,308.78,305.72,308.27,308.82,305.88,309.37,309.37,309.37,290.51,302.34,296.55,295.69,296.75,296.75,296.75,297.35,299.09,299.6,300.32,299.62,299.62,299.62,297.03,301.8,307.9025,307.54,308.97,308.97,308.97,314.13,313.0,318.56,317.29,320.57,320.57,320.57,320.955,318.13,318.3101,318.3101,315.18,315.18,315.18,314.7,309.0,301.55,301.25,309.17,309.17,309.17,320.92,326.55,326.46,327.73,325.4,325.4,325.4,328.9275,319.065,312.79,320.25,311.86,311.86,311.86,303.11,306.89,311.245,313.6,313.6,313.6,313.6,313.64,321.1,322.51,322.66,321.45,321.45,321.45,311.13,313.54,308.715,307.82,304.35,304.35,304.35,297.0,303.22,304.88,299.27,289.83,289.83,289.83,289.83,283.09,290.5,283.06,280.14,280.14,280.14,273.97,276.205,271.52,269.45,269.0301,269.0301,269.0301,277.7,271.34,270.12,265.2,260.49,260.49,260.49,264.12,267.21,273.04,264.89,261.22,261.22,261.22,260.32,263.69,260.0,252.57,249.24,249.24,249.24,249.24,246.33,248.855,243.92,253.72,253.72,253.72,260.81,262.7,264.385,271.06,266.76,266.76,266.76,258.97,252.21,255.15,254.5,256.24,256.24,256.24,255.8046,262.64,263.46,267.64,267.8,267.8,267.8,268.73,272.43,261.02,258.94,256.93,256.93,256.93,258.32,264.34,264.81,256.955,256.175,256.175,256.175,259.295,260.19,257.405,253.405,253.71,253.71,253.71,246.88,242.17,243.11,239.55,239.55,239.55,239.55,236.78,239.01,248.62,250.24,245.33,245.33,245.33,232.0,223.62,223.19,216.83,212.6,212.6,212.6,210.905,214.12,210.29,211.645,206.57,206.57,206.57,209.55,212.77,208.8,207.08,216.97,216.97,216.97,214.49,210.5,201.82,199.665,203.61,203.61,203.61,203.89,198.71,199.99,205.3951,208.59,208.59,208.59,208.59,205.07,205.2,207.43,209.53,209.53,209.53,210.3,207.495,209.58,206.08,199.805,199.805,199.805,195.42,192.95,195.16,184.765,182.85,182.85,182.85,182.85,185.02,184.27,187.23,199.7,199.7,199.7,201.84,201.95,197.92,200.5,205.83,205.83,205.83,205.83,208.17,214.755,213.2875,212.905,212.905,212.905,211.53,215.74,211.09,209.7,210.8,210.8,210.8,211.78,213.46,219.22,218.49,225.03,225.03,225.03,222.26,218.24,222.765,220.5,231.37,231.37,231.37,237.0,238.53,238.04,241.21,238.28,238.28,238.28,244.98,240.865,246.57,250.01,252.0,252.0,252.0,259.0,263.2,264.25,262.25,257.02,257.02,257.02,249.915,245.7748,244.3,248.72,242.375,242.375,242.375,239.55,239.85,239.205,238.99,244.581,244.581,244.581,244.581,242.61,249.29,254.0,256.92,256.92,256.92,257.415,253.34,246.55,248.01,240.13,240.13,240.13,241.75,232.28,232.33,223.19,220.04,220.04,220.04,219.525,218.115,220.91,219.87,220.09,220.09,220.09,216.775,231.64,233.06,229.51,219.8,219.8,219.8,220.88,222.73,220.9,202.97,211.245,211.245,211.245,219.37,224.99,214.225,211.76,215.095,215.095,215.095,222.62,227.56,232.87,219.6,224.02,224.02,224.02,231.63,234.225,231.18,227.37,229.955,229.955,229.955,231.84,237.54,236.23,247.78,261.66,261.66,261.66,264.62,269.29,264.28,256.905,265.28,265.28,265.28,263.76,266.225,265.145,265.145,264.79,264.79,264.79,257.27,257.48,250.765,263.61,261.86,261.86,261.86,255.25,251.14,255.505,258.22,257.59,257.59,257.59,252.945,263.4,256.97,245.07,245.975,245.975,245.975,243.35,240.54,243.755,238.18,239.12,239.12,239.12,239.12,241.84,239.2,240.57,235.82,235.82,235.82,235.82,238.33,239.41,233.23,236.29,236.29,236.29,240.64,243.27,249.72,250.57,250.24,250.24,250.24,250.24,251.5629,241.89,232.98,232.44,232.44,232.44,239.47,243.145,245.46,245.5,246.675,246.675,246.675,243.47,244.01,255.16,269.07,273.43,273.43,273.43,266.46,259.12,260.96,261.93,258.29,258.29,258.29,260.51,261.53,261.15,261.37,261.95,261.95,261.95,261.95,254.01,251.43,250.84,248.425,248.425,248.425,251.85,252.33,251.79,249.56,255.62,255.62,255.62,259.33,255.95,254.46,250.33,242.515,242.515,242.515,240.0,244.47,236.51,237.87,240.66,240.66,240.66,243.45,246.54,244.71,244.53,238.9,238.9,238.9,242.51,242.35,243.19,243.87,247.4,247.4,247.4,245.5,236.06,233.09,232.0,232.0,232.0,232.0,232.16,238.51,245.41,243.67,246.22,246.22,246.22,248.05,250.95,253.575,257.315,259.84,259.84,259.84,258.075,258.96,256.74,264.88,275.63,275.63,275.63,279.82,277.18,282.31,277.38,279.61,279.61,279.61,279.21,279.975,279.88,285.42,283.91,283.91,283.91,283.76,279.86,280.545,284.88,285.705,285.705,285.705,279.95,273.94,271.51,272.73,276.135,276.135,276.135,276.135,277.91,275.46,273.83,284.62,284.62,284.62,294.11,295.05,298.616,303.7,298.58,298.58,298.58,301.265,304.43,304.42,304.355,308.45,308.45,308.45,308.45,309.08,310.43,310.21,309.89,309.89,309.89,312.07,315.71,320.74,317.88,323.565,323.565,323.565,323.36,323.36,319.965,314.11,316.59,316.59,316.59,318.1,326.15,328.08,332.14,333.745,333.745,333.745,334.39,338.36,332.06,330.665,328.94,328.94,328.94,330.22,329.48,331.6,340.77,360.06,360.06,360.06,361.87,366.63,366.71,369.48,371.26,371.26,371.26,373.91,369.0,370.25,369.0659,370.88,370.88,370.88,367.96,368.77,366.91,352.13,347.21,347.21,347.21,343.17,346.41,351.06,357.67,352.25,352.25,352.25,360.85,359.9,372.03,374.5,377.335,377.335,377.335,377.335,368.051,374.2358,371.85,381.82,381.82,381.82,385.92,382.09,376.77,374.765,369.49,369.49,369.49,373.49,370.24,373.245,362.785,373.13,373.13,373.13,371.865,364.85,365.93,371.23,374.11,374.11,374.11,366.36,359.77,362.96,367.66,359.3,359.3,359.3,369.28,379.9115,382.55,378.55,367.235,367.235,367.235,374.285,372.15,360.3513,354.145,346.96,346.96,346.96,347.85,344.38,334.53,348.785,354.81,354.81,354.81,358.85,366.665,372.01,381.34,386.08,386.08,386.08,381.49,383.31,391.54,386.11,388.485,388.485,388.485,391.63,401.55,402.32,403.405,401.27,401.27,401.27,399.63,405.43,410.735,410.735,409.89,409.89,409.89,408.81,400.075,401.02,397.34,405.65,405.65,405.65,414.31,411.445,415.47,415.89,417.19,417.19,417.19,423.9,426.2497,406.4,424.32,439.06,439.06,439.06,434.02,437.895,434.91,438.0,442.39,442.39,442.39,442.39,440.92,446.76,445.79,445.97,445.97,445.97,445.97,437.71,427.86,425.69],"MSFT-US^FG_PRICE_LOW(20201231,20240104,D)":[219.68,219.68,219.68,219.68,214.81,215.7,211.94,213.71,217.0261,217.0261,217.0261,216.73,213.3202,213.9266,212.74,212.03,212.03,212.03,212.03,212.63,217.2908,222.42,225.8,225.8,225.8,224.22,230.08,230.14,235.09,231.35,231.35,231.35,232.43,238.69,239.26,240.37,240.42,240.42,240.42,240.81,241.38,240.89,242.15,242.73,242.73,242.73,242.73,242.92,240.94,240.86,240.18,240.18,240.18,232.4,228.73,229.0,227.88,229.54,229.54,229.54,233.15,233.45,227.26,224.26,226.46,226.46,226.46,227.13,231.67,232.04,234.31,233.23,233.23,233.23,231.81,235.94,233.23,230.33,229.3496,229.3496,229.3496,230.14,237.07,235.32,231.57,231.55,231.55,231.55,231.88,231.1,232.39,238.0501,238.0501,238.0501,238.0501,242.7,246.88,247.19,252.0,252.44,252.44,252.44,254.62,256.83,255.16,257.73,257.6014,257.6014,257.6014,257.821,256.84,257.25,255.64,257.27,257.27,257.27,260.17,260.12,252.95,249.0,249.6,249.6,249.6,251.12,245.76,245.82,244.69,251.17,251.17,251.17,247.12,242.57,238.07,241.42,245.49,245.49,245.49,243.52,242.9,238.6,243.86,244.74,244.74,244.74,247.51,250.82,250.75,249.25,249.56,249.56,249.56,249.56,246.96,245.84,243.0,247.51,247.51,247.51,249.81,252.51,253.21,253.67,256.61,256.61,256.61,256.8,257.68,254.42,256.01,258.75,258.75,258.75,257.92,262.4,264.43,265.47,264.76,264.76,264.76,265.91,267.98,269.6043,269.6,272.5,272.5,272.5,272.5,274.3,277.15,274.87,275.32,275.32,275.32,276.58,277.39,280.55,279.83,279.46,279.46,279.46,274.45,276.26,277.29,283.42,286.5,286.5,286.5,286.642,282.95,283.8303,286.08,283.91,283.91,283.91,283.74,284.0,284.65,286.1,287.6238,287.6238,287.6238,287.81,285.2,285.86,286.34,289.3,289.3,289.3,290.02,291.08,290.27,288.64,298.06,298.06,298.06,301.85,302.0035,300.42,298.95,296.83,296.83,296.83,301.06,301.5,301.49,300.18,300.26,300.26,300.26,300.26,298.2,297.4651,297.0,295.38,295.38,295.38,294.08,298.1,301.82,300.76,299.53,299.53,299.53,289.52,294.07,294.51,297.5339,296.93,296.93,296.93,292.9449,282.75,283.01,281.62,281.29,281.29,281.29,280.25,284.0464,285.5093,293.92,293.76,293.76,293.76,292.745,292.35,293.49,297.83,300.5191,300.5191,300.5191,302.69,307.22,306.11,306.36,307.8,307.8,307.8,306.46,308.5967,316.0,321.3601,323.9,323.9,323.9,326.37,330.0,330.65,329.51,334.4217,334.4217,334.4217,334.44,334.53,329.92,330.51,333.79,333.79,333.79,334.034,335.51,338.0,337.12,342.2,342.2,342.2,339.55,333.56,333.911,333.911,328.12,328.12,328.12,334.74,328.99,329.39,327.8028,318.03,318.03,318.03,319.23,330.1,330.8,332.12,334.79,334.79,334.79,339.08,324.11,324.5,323.02,317.25,317.25,317.25,317.57,319.8,325.75,332.73,332.73,332.73,332.73,335.43,340.32,339.68,338.82,335.85,335.85,335.85,329.78,326.12,315.98,311.49,310.09,310.09,310.09,304.69,309.89,317.08,304.0,303.75,303.75,303.75,303.75,301.74,302.7,301.14,295.61,295.61,295.61,276.05,285.17,293.03,297.93,294.45,294.45,294.45,306.37,305.1293,308.88,299.96,299.97,299.97,299.97,299.9,299.95,307.39,300.7,294.22,294.22,294.22,291.35,297.02,293.68,290.0,286.305,286.305,286.305,286.305,284.5,280.1,271.52,291.655,291.655,291.655,293.0,292.15,293.698,294.05,287.165,287.165,287.165,278.53,270.0,280.78,280.58,279.43,279.43,279.43,275.82,278.725,283.2,289.37,292.73,292.73,292.73,294.9,298.77,297.7201,298.315,299.2855,299.2855,299.2855,304.33,309.05,311.58,307.89,305.54,305.54,305.54,309.71,309.87,296.71,296.35,296.28,296.28,296.28,285.0,280.49,281.3,279.32,279.32,279.32,279.32,278.34,278.41,285.3702,280.06,273.38,273.38,273.38,270.77,270.0,279.16,281.4562,276.5,276.5,276.5,276.22,280.15,276.73,274.34,271.27,271.27,271.27,263.32,265.07,259.3,250.02,255.35,255.35,255.35,255.78,262.46,252.77,251.88,246.44,246.44,246.44,253.43,253.5,257.125,261.4294,267.56,267.56,267.56,267.56,268.93,270.04,261.6,268.41,268.41,268.41,267.22,265.94,269.61,264.63,252.53,252.53,252.53,241.53,241.51,246.42,243.02,244.03,244.03,244.03,244.03,249.51,250.37,253.63,261.72,261.72,261.72,263.28,256.32,255.76,252.9,254.61,254.61,254.61,254.61,254.74,262.4,265.02,263.285,263.285,263.285,262.18,252.04,248.11,245.94,254.7727,254.7727,254.7727,253.3,253.68,258.91,257.03,259.07,259.07,259.07,256.81,249.57,258.85,267.87,276.63,276.63,276.63,275.84,272.38,276.61,280.1677,278.68,278.68,278.68,279.32,277.61,286.94,286.51,286.94,286.94,286.94,290.11,290.42,289.47,289.08,285.56,285.56,285.56,277.22,275.4,275.11,274.52,267.98,267.98,267.98,263.85,260.66,261.33,255.41,254.47,254.47,254.47,254.47,251.94,253.22,254.79,260.29,260.29,260.29,265.16,251.59,249.86,244.02,242.0627,242.0627,242.0627,240.85,239.64,238.9,237.57,235.2,235.2,235.2,236.9,234.5,234.73,234.41,232.73,232.73,232.73,234.66,244.975,244.1,246.08,233.17,233.17,233.17,226.73,224.11,223.96,219.13,228.34,228.34,228.34,235.135,235.37,234.29,234.87,234.5,234.5,234.5,241.295,245.83,230.06,225.78,226.05,226.05,226.05,231.15,227.325,220.04,213.98,213.431,213.431,213.431,221.28,225.84,224.33,235.0,241.93,241.93,241.93,239.21,240.03,240.42,237.63,239.03,239.03,239.03,241.19,240.71,244.27,244.27,246.73,246.73,246.73,240.8,238.21,239.86,250.9156,249.69,249.69,249.69,248.06,243.78,242.205,243.06,244.16,244.16,244.16,247.17,253.07,254.31,247.34,243.51,243.51,243.51,238.71,238.42,240.11,233.87,233.9428,233.9428,233.9428,233.9428,235.83,234.17,235.65,236.66,236.66,236.66,236.66,237.4,225.96,221.7602,219.35,219.35,219.35,226.41,227.33,231.11,233.56,234.92,234.92,234.92,234.92,237.09,235.52,230.68,234.51,234.51,234.51,239.65,240.44,230.9,242.0,246.83,246.83,246.83,242.2,242.945,245.47,257.25,257.1,257.1,257.1,254.78,260.08,266.21,262.8,260.662,260.662,260.662,267.15,269.28,266.18,261.9,256.0,256.0,256.0,256.0,251.59,250.34,250.48,248.1,248.1,248.1,249.39,248.73,245.79,245.61,251.39,251.39,251.39,255.98,253.39,250.81,251.58,247.6,247.6,247.6,245.73,255.86,259.21,263.28,276.3201,276.3201,276.3201,269.85,269.5191,272.18,275.2,275.28,275.28,275.28,275.52,272.0451,278.41,281.48,283.0,283.0,283.0,283.95,285.67,282.92,282.03,282.03,282.03,282.03,284.71,281.64,281.96,283.17,283.69,283.69,283.69,286.16,287.01,284.54,285.08,283.0608,283.0608,283.0608,278.72,275.37,292.73,295.25,303.31,303.31,303.31,305.15,303.91,304.09,303.4,304.27,304.27,304.27,306.09,306.31,307.67,306.2601,306.6,306.6,306.6,307.59,309.83,310.74,313.72,316.37,316.37,316.37,318.01,315.25,312.61,320.0,323.88,323.88,323.88,323.88,330.52,327.33,324.72,332.55,332.55,332.55,334.6601,332.17,322.5,323.35,324.41,324.41,324.41,325.16,330.39,332.81,337.2,341.95,341.95,341.95,341.95,335.86,332.07,333.34,333.45,333.45,333.45,328.49,329.3,333.81,332.62,337.2,337.2,337.2,336.571,336.571,334.7276,335.5,337.0,337.0,337.0,327.59,327.0,335.67,339.02,344.31,344.31,344.31,342.2,342.17,352.435,345.37,339.83,339.83,339.83,342.31,345.07,333.11,329.05,333.17,333.17,333.17,333.36,333.7,326.3551,325.95,327.24,327.24,327.24,327.52,323.0,321.0499,321.18,319.21,319.21,319.21,320.08,320.9034,319.8035,316.21,311.5508,311.5508,311.5508,317.04,321.46,323.46,319.96,318.8001,318.8001,318.8001,321.722,321.88,326.445,326.78,326.78,326.78,326.78,326.78,328.66,330.18,329.03,329.46,329.46,329.46,335.43,331.48,331.17,336.57,329.65,329.65,329.65,326.36,324.51,320.51,315.0,316.15,316.15,316.15,315.0,310.02,309.69,309.45,314.98,314.98,314.98,315.18,311.215,314.0,314.9,316.3,316.3,316.3,323.18,327.67,329.14,328.72,326.36,326.36,326.36,330.6,327.41,328.3,330.91,325.45,325.45,325.45,324.39,327.6,337.62,326.94,328.4007,328.4007,328.4007,331.83,334.69,339.65,344.77,347.33,347.33,347.33,353.35,357.63,360.55,360.362,361.07,361.07,361.07,365.9,367.3454,367.11,370.18,367.0,367.0,367.0,371.0,371.12,374.965,374.965,375.135,375.135,375.135,376.2,378.16,377.44,375.47,371.31,371.31,371.31,362.9,365.621,368.03,366.32,368.23,368.23,368.23,366.1,370.46,370.77,364.13,366.28,366.28,366.28,368.68,369.84,370.53,370.04,372.71,372.71,372.71,372.71,373.5,372.8116,374.16,373.48,373.48,373.48,373.48,366.771,368.51,367.17],"CAT-US^FG_PRICE_LOW(20201231,20240104,D)":[178.75,178.75,178.75,178.75,180.25,181.21,186.15,192.2,191.32,191.32,191.32,190.31,193.31,195.8,195.36,190.88,190.88,190.88,190.88,193.44,190.42,190.0543,189.31,189.31,189.31,186.97,186.83,179.3401,181.31,180.725,180.725,180.725,182.02,185.64,189.0611,190.2,190.01,190.01,190.01,194.67,194.89,196.2552,194.39,196.76,196.76,196.76,196.76,199.24,199.79,198.58,202.695,202.695,202.695,209.335,213.28,219.88,219.72,215.82,215.82,215.82,218.9,215.0101,212.01,208.47,211.5,211.5,211.5,218.212,216.14,217.19,219.15,218.12,218.12,218.12,225.83,224.77,227.13,229.735,224.05,224.05,224.05,223.57,216.65,220.51,216.0358,225.21,225.21,225.21,227.7141,231.14,228.85,227.59,227.59,227.59,227.59,232.37,230.23,229.35,227.17,227.54,227.54,227.54,228.9307,228.045,229.55,230.74,232.27,232.27,232.27,229.91,225.5959,226.02,228.77,227.88,227.88,227.88,229.96,228.08,229.38,223.2,224.88,224.88,224.88,227.21,225.35,231.85,236.0,233.16,233.16,233.16,242.59,236.54,236.4447,234.5706,240.08,240.08,240.08,241.12,239.41,231.94,232.59,235.01,235.01,235.01,236.22,236.74,236.62,238.93,238.79,238.79,238.79,238.79,241.81,240.7,240.87,242.32,242.32,242.32,238.62,236.06,234.45,225.58,220.03,220.03,220.03,215.6,216.26,216.7,207.881,205.5,205.5,205.5,211.4,211.18,212.58,215.33,215.27,215.27,215.27,213.5615,214.59,214.055,216.15,215.58,215.58,215.58,215.58,211.3405,211.16,209.93,214.4,214.4,214.4,214.85,214.7,211.22,210.12,207.01,207.01,207.01,199.23,202.305,207.575,208.54,207.86,207.86,207.86,209.5,207.0002,208.1,209.69,203.15,203.15,203.15,204.95,203.43,204.37,204.7001,207.65,207.65,207.65,206.12,208.96,214.57,218.47,217.73,217.73,217.73,214.34,210.58,209.72,203.21,203.59,203.59,203.59,205.83,209.53,212.15,210.48,212.215,212.215,212.215,210.8,210.42,206.61,208.92,210.0,210.0,210.0,210.0,207.845,204.77,204.895,204.82,204.82,204.82,203.93,201.64,201.87,202.82,199.45,199.45,199.45,188.475,186.98,191.16,192.85,194.93,194.93,194.93,197.6,198.75,197.7,191.63,191.24,191.24,191.24,192.41,190.73,187.8,193.61,194.74,194.74,194.74,192.68,189.58,187.72,192.6124,195.3,195.3,195.3,195.545,198.46,200.5301,199.74,199.2,199.2,199.2,200.51,199.47,195.92,197.05,203.24,203.24,203.24,203.81,203.0,201.82,202.61,205.23,205.23,205.23,211.25,208.96,206.43,207.88,208.3,208.3,208.3,206.76,205.26,200.85,200.66,199.66,199.66,199.66,200.09,201.59,203.08,203.08,196.614,196.614,196.614,193.28,191.5501,191.36,191.81,195.74,195.74,195.74,198.3424,203.065,203.61,200.88,202.11,202.11,202.11,200.45,199.8024,198.635,204.65,201.23,201.23,201.23,193.06,196.74,200.83,203.29,203.29,203.29,203.29,205.14,206.14,206.08,205.93,205.67,205.67,205.67,205.8001,207.94,218.18,218.06,222.23,222.23,222.23,220.6114,216.59,220.07,222.64,223.5819,223.5819,223.5819,223.5819,226.86,220.93,216.04,212.4196,212.4196,212.4196,206.66,207.1,212.24,210.15,196.8,196.8,196.8,194.68,200.5371,201.4,200.09,196.49,196.49,196.49,198.0253,199.23,202.086,201.56,200.13,200.13,200.13,198.11,200.0096,203.0,194.44,191.175,191.175,191.175,191.175,190.55,186.37,179.67,184.12,184.12,184.12,183.673,180.64,185.0,192.34,190.311,190.311,190.311,193.6233,203.0,207.45,208.18,212.3,212.3,212.3,212.93,210.51,212.32,214.34,218.0,218.0,218.0,220.99,221.3375,221.69,221.51,221.14,221.14,221.14,219.04,216.54,220.7,222.43,218.165,218.165,218.165,216.6,215.14,213.545,213.5599,214.03,214.03,214.03,215.75,214.98,216.4,218.61,218.61,218.61,218.61,228.0,227.57,232.58,231.65,215.6,215.6,215.6,209.57,209.35,207.3,202.0,210.16,210.16,210.16,207.6601,210.79,213.825,213.77,210.35,210.35,210.35,205.44,201.39,203.59,199.295,202.92,202.92,202.92,203.68,209.14,207.52,201.705,194.04,194.04,194.04,199.16,201.29,204.82,210.4,214.16,214.16,214.16,214.16,213.49,214.3,217.25,218.25,218.25,218.25,222.25,221.65,224.62,223.62,215.01,215.01,215.01,204.9,205.27,203.13,193.25,190.87,190.87,190.87,190.87,193.87,187.705,176.02,179.37,179.37,179.37,185.82,187.43,182.13,177.12,173.72,173.72,173.72,173.72,170.595,169.29,176.3301,176.39,176.39,176.39,174.62,172.6,171.86,167.08,169.2,169.2,169.2,172.71,172.884,177.065,176.48,177.34,177.34,177.34,177.765,180.58,180.32,184.2,189.12,189.12,189.12,193.4,183.16,181.6,181.12,183.23,183.23,183.23,184.16,185.16,187.45,191.91,193.8,193.8,193.8,193.07,194.95,193.87,195.245,193.81,193.81,193.81,191.5512,192.48,193.45,194.57,191.73,191.73,191.73,189.0,184.5924,184.5,180.1,179.85,179.85,179.85,179.85,179.59,178.19,178.08,187.215,187.215,187.215,190.61,183.5,181.87,181.68,177.765,177.765,177.765,176.8,176.311,171.88,170.29,161.73,161.73,161.73,162.22,160.6,163.54,163.54,163.89,163.89,163.89,166.05,174.21,176.6889,176.89,175.14,175.14,175.14,176.07,176.67,178.78,172.705,177.53,177.53,177.53,179.2,180.91,182.0,180.46,179.21,179.21,179.21,188.45,188.92,194.57,207.37,211.21,211.21,211.21,215.01,216.71,213.93,211.3581,223.6,223.6,223.6,222.67,226.67,225.0624,226.33,231.9983,231.9983,231.9983,234.5,232.745,230.8375,225.51,227.63,227.63,227.63,228.27,233.36,235.61,235.61,235.19,235.19,235.19,231.57,231.55,230.79,231.94,233.59,233.59,233.59,232.26,225.56,225.78,229.54,227.19,227.19,227.19,227.02,232.13,233.12,227.72,228.05,228.05,228.05,230.93,231.86,237.66,233.04,236.5,236.5,236.5,236.5,239.7223,238.275,238.27,237.7,237.7,237.7,237.7,236.2,238.55,237.56,242.24,242.24,242.24,246.0,246.45,247.125,251.01,255.23,255.23,255.23,255.23,255.935,252.07,244.3,244.76,244.76,244.76,249.27,249.75,254.32,256.8913,262.12,262.12,262.12,261.31,246.41,245.31,241.8,243.1268,243.1268,243.1268,248.0,245.3503,247.08,245.48,244.64,244.64,244.64,242.65,241.65,243.225,244.52,245.63,245.63,245.63,245.63,239.75,236.42,235.6,233.02,233.02,233.02,238.72,238.71,241.57,246.13,249.91,249.91,249.91,251.58,245.9499,246.75,240.605,225.8,225.8,225.8,221.54,222.2,212.57,213.32,211.43,211.43,211.43,216.48,223.61,219.86,217.6007,213.14,213.14,213.14,213.92,217.71,221.5009,223.99,224.9,224.9,224.9,228.86,216.25,211.55,208.94,208.94,208.94,208.94,209.32,216.17,219.89,216.66,221.44,221.44,221.44,224.3,224.06,222.41,220.93,217.5,217.5,217.5,220.53,218.27,216.12,204.04,213.0,213.0,213.0,216.53,210.59,214.86,209.33,212.4,212.4,212.4,213.63,211.95,210.19,208.415,207.93,207.93,207.93,209.15,207.05,208.65,210.23,212.95,212.95,212.95,211.89,211.35,209.22,208.6,210.205,210.205,210.205,210.205,208.25,205.6,206.04,214.01,214.01,214.01,220.75,221.45,226.28,231.74,231.43,231.43,231.43,233.3201,239.68,241.57,243.48,244.97,244.97,244.97,244.97,240.55,238.0313,235.95,231.28,231.28,231.28,235.125,235.32,237.86,241.37,243.89,243.89,243.89,245.27,245.27,244.1183,238.84,240.11,240.11,240.11,244.09,249.84,251.44,252.74,252.91,252.91,252.91,252.01,256.93,259.7,260.44,257.51,257.51,257.51,258.1,259.44,257.25,256.8226,258.99,258.99,258.99,261.66,270.5,286.09,281.05,275.36,275.36,275.36,275.89,274.78,283.88,281.19,282.61,282.61,282.61,281.27,277.05,274.085,274.66,271.11,271.11,271.11,268.8,269.67,269.1101,269.2,268.83,268.83,268.83,273.035,273.43,279.81,280.84,283.65,283.65,283.65,283.65,281.38,279.04,277.6509,279.12,279.12,279.12,279.95,279.82,273.0301,277.83,277.33,277.33,277.33,278.85,277.65,278.08,271.6,271.61,271.61,271.61,270.07,269.15,269.2,272.22,271.36,271.36,271.36,270.24,267.54,262.78,260.43,258.27,258.27,258.27,264.6508,271.83,269.9,266.19,266.1,266.1,266.1,269.58,268.58,258.75,251.76,248.158,248.158,248.158,246.56,247.25,244.5,240.41,237.86,237.86,237.86,239.18,223.76,223.9244,232.88,238.18,238.18,238.18,236.3607,233.57,234.445,233.82,234.62,234.62,234.62,238.88,244.69,248.6,246.6,250.0,250.0,250.0,248.66,248.32,241.81,241.81,246.7,246.7,246.7,246.32,246.01,248.31,247.84,251.01,251.01,251.01,252.42,253.78,255.5717,255.8097,257.0,257.0,257.0,259.5,259.12,259.28,270.55,279.9799,279.9799,279.9799,284.57,286.16,289.52,286.6,288.91,288.91,288.91,288.91,291.0001,294.73,296.04,293.2,293.2,293.2,293.2,291.35,283.315,283.79],"META-US^FG_PRICE_LOW(20201231,20240104,D)":[269.81,269.81,269.81,269.81,265.2,268.2111,260.01,264.78,263.18,263.18,263.18,255.9,250.3,249.2,244.61,247.16,247.16,247.16,247.16,252.7201,263.6,267.4901,272.0,272.0,272.0,271.51,277.81,268.1201,264.7,254.85,254.85,254.85,254.91,263.27,263.84,264.0,265.67,265.67,265.67,265.0,265.75,267.72,268.49,268.34,268.34,268.34,268.34,270.05,269.58,266.03,260.15,260.15,260.15,257.53,254.96,258.39,254.04,256.47,256.47,256.47,257.9039,258.65,255.1,253.5,255.61,255.61,255.61,255.05,259.81,262.87,267.82,264.02,264.02,264.02,268.5,274.8,275.41,278.28,281.195,281.195,281.195,286.7501,289.81,281.16,277.75,277.77,277.77,277.77,284.7,286.7,288.61,296.6,296.6,296.6,296.6,300.68,305.25,305.5,310.05,310.33,310.33,310.33,307.93,309.32,301.95,304.1,304.61,304.61,304.61,300.56,297.21,297.39,296.04,297.15,297.15,297.15,301.56,301.11,305.37,321.61,324.5,324.5,324.5,321.84,313.12,314.49,313.275,318.75,318.75,318.75,304.83,299.69,298.19,302.7701,309.08,309.08,309.08,311.58,309.81,303.57,313.16,315.8101,315.8101,315.8101,318.03,324.8,325.82,326.76,328.33,328.33,328.33,328.33,326.64,327.1215,323.48,325.18,325.18,325.18,328.93,332.24,330.0,328.545,328.93,328.93,328.93,329.81,335.03,328.72,330.15,329.0,329.0,329.0,327.65,332.6,338.2,341.79,339.68,339.68,339.68,341.77,349.05,347.17,346.5,352.62,352.62,352.62,352.62,349.18,350.0,342.56,345.265,345.265,345.265,349.64,348.8,346.73,340.22,340.14,340.14,340.14,334.54,334.5,341.25,345.21,357.19,357.19,357.19,368.22,364.55,366.93,356.74,352.94,352.94,352.94,350.74,347.7,351.51,356.9,361.395,361.395,361.395,360.75,359.0435,357.81,357.11,361.48,361.48,361.48,357.38,355.07,355.15,351.0,353.31,353.31,353.31,359.1,361.84,365.4,364.13,364.08,364.08,364.08,370.52,378.8,378.81,374.06,373.11,373.11,373.11,373.11,373.15,374.79,376.565,378.26,378.26,378.26,374.3451,375.11,367.67,369.71,361.59,361.59,361.59,349.8,355.19,340.6901,343.0,342.37,342.37,342.37,347.08,338.92,338.88,338.15,338.64,338.64,338.64,322.7,326.1638,325.8,328.98,328.71,328.71,328.71,325.31,317.37,322.66,327.1,322.51,322.51,322.51,327.5,337.28,339.4531,337.8,321.11,321.11,321.11,319.72,309.6,312.06,308.11,319.6,319.6,319.6,326.0,323.8,323.2,332.65,339.64,339.64,339.64,338.34,334.47,325.51,327.0,329.78,329.78,329.78,343.2,340.87,340.1,335.3,339.9,339.9,339.9,340.51,333.5,332.81,332.81,331.902,331.902,331.902,335.305,323.43,310.29,307.2,299.5,299.5,299.5,306.34,321.0,323.07,328.0,326.37,326.37,326.37,329.59,327.65,323.98,333.74,330.75,330.75,330.75,322.53,323.75,328.26,328.36,328.36,328.36,328.36,338.01,345.2,341.6401,343.22,336.27,336.27,336.27,337.19,331.8711,323.84,322.72,328.8801,328.8801,328.8801,315.43,325.28,330.03,325.76,321.21,321.21,321.21,321.21,317.64,319.33,315.98,303.04,303.04,303.04,289.01,297.58,290.85,294.26,293.0333,293.0333,293.0333,299.32,312.12,316.8747,235.745,230.11,230.11,230.11,224.01,216.15,222.21,226.7,218.7701,218.7701,218.7701,214.78,215.06,212.36,207.1601,205.18,205.18,205.18,205.18,200.06,198.05,190.22,203.18,203.18,203.18,206.83,202.22,202.02,201.42,198.79,198.79,198.79,187.28,186.11,193.92,191.068,186.67,186.67,186.67,185.82,185.911,194.52,201.11,206.0,206.0,206.0,207.63,210.18,212.16,214.79,218.8901,218.8901,218.8901,219.54,225.29,226.71,222.26,222.7,222.7,222.7,225.86,231.02,221.405,218.56,220.0283,220.0283,220.0283,215.2198,213.13,211.33,210.0,210.0,210.0,210.0,208.3,209.0,198.92,185.58,183.27,183.27,183.27,181.655,179.5,169.0,192.9,199.9,199.9,199.9,200.99,208.09,206.96,206.16,201.02,201.02,201.02,195.58,194.19,188.27,184.78,191.28,191.28,191.28,195.93,198.36,191.63,189.6,187.87,187.87,187.87,191.24,176.11,179.32,182.26,189.8,189.8,189.8,189.8,192.01,185.0,187.73,189.78,189.78,189.78,188.4,191.49,194.41,183.68,175.02,175.02,175.02,164.03,161.3601,163.975,159.61,159.9,159.9,159.9,159.9,155.97,155.44,154.25,161.3,161.3,161.3,168.01,160.61,160.32,158.49,155.0,155.0,155.0,155.0,157.02,165.46,167.78,168.1501,168.1501,168.1501,161.91,162.1,159.6127,157.2801,159.82,159.82,159.82,165.64,169.51,176.7,178.87,168.41,168.41,168.41,164.805,157.95,162.02,154.85,155.17,155.17,155.17,155.2301,158.01,161.57,166.8,165.8,165.8,165.8,167.13,166.6,173.95,176.37,178.911,178.911,178.911,178.2,177.035,174.17,171.86,167.05,167.05,167.05,162.26,160.7,159.77,164.02,161.6726,161.6726,161.6726,159.01,155.91,162.14,160.345,159.22,159.22,159.22,159.22,157.69,156.81,157.74,163.02,163.02,163.02,167.28,152.67,149.05,148.7,144.2935,144.2935,144.2935,145.1,145.22,142.0,140.87,138.89,138.89,138.89,136.19,134.1201,134.27,135.2,135.5,135.5,135.5,136.1,139.34,134.78,136.6,132.44,132.44,132.44,131.87,126.99,126.25,122.5301,126.52,126.52,126.52,130.18,131.4,132.22,131.31,125.44,125.44,125.44,124.57,130.59,128.53,96.38,97.51,97.51,97.51,92.6,93.55,90.48,88.41,88.09,88.09,88.09,93.1,94.79,100.74,104.61,108.81,108.81,108.81,110.8,114.4116,112.66,109.8,110.62,110.62,110.62,109.19,108.3216,110.73,110.73,111.02,111.02,111.02,108.38,108.5437,109.38,118.4,117.61,117.61,117.61,121.35,113.74,112.88,114.59,113.87,113.87,113.87,113.14,118.64,119.39,114.01,118.8214,118.8214,118.8214,114.331,112.46,115.62,114.38,115.535,115.535,115.535,115.535,116.0501,115.51,115.77,117.74,117.74,117.74,117.74,122.28,125.85,124.54,126.04,126.04,126.04,129.28,127.15,130.34,131.76,134.835,134.835,134.835,134.835,134.25,132.8,132.14,134.61,134.61,134.61,138.66,141.36,140.31,143.3,147.39,147.39,147.39,146.95,147.52,147.06,180.16,182.89,182.89,182.89,185.5156,184.4,182.92,177.27,173.35,173.35,173.35,175.82,175.88,175.33,171.79,169.7,169.7,169.7,169.7,171.88,169.69,169.38,167.66,167.66,167.66,169.06,171.87,173.05,171.43,177.05,177.05,177.05,184.64,184.01,181.34,180.3,178.8,178.8,178.8,174.82,186.56,190.8351,196.0886,195.4304,195.4304,195.4304,193.64,197.95,199.67,202.15,203.55,203.55,203.55,201.36,197.9,202.5355,202.82,206.77,206.77,206.77,208.2,212.54,209.94,208.65,208.65,208.65,208.65,210.66,213.41,212.584,215.69,217.55,217.55,217.55,217.13,216.21,212.93,212.77,209.58,209.58,209.58,210.71,207.13,208.88,236.77,235.75,235.75,235.75,236.46,238.99,232.75,232.9264,229.85,229.85,229.85,230.27,231.08,230.72,232.3,231.45,231.45,231.45,235.33,235.52,238.14,241.19,243.41,243.41,243.41,245.12,246.65,244.952,249.17,252.71,252.71,252.71,252.71,261.29,258.45,265.89,271.12,271.12,271.12,269.56,269.69,262.8,258.88,261.7,261.7,261.7,265.33,269.0923,268.315,271.42,280.13,280.13,280.13,280.13,276.22,278.36,277.79,278.95,278.95,278.95,277.6,280.655,284.06,280.69,284.415,284.415,284.415,284.8499,284.8499,286.36,291.31,288.66,288.66,288.66,287.05,291.9,300.1004,310.2901,307.3612,307.3612,307.3612,304.71,307.6188,310.52,302.22,291.2,291.2,291.2,288.3001,291.86,291.9,309.84,314.2481,314.2481,314.2481,317.59,314.66,310.65,309.93,310.2,310.2,310.2,310.46,310.11,302.85,303.87,300.36,300.36,300.36,298.25,300.03,294.28,284.95,274.38,274.38,274.38,281.85,286.75,287.67,286.64,276.03,276.03,276.03,285.8,288.18,293.43,295.66,294.47,294.47,294.47,294.47,295.51,295.66,292.22,296.78,296.78,296.78,301.28,300.23,301.3206,305.03,298.75,298.75,298.75,297.8,299.81,299.43,293.27,298.27,298.27,298.27,293.7,296.0101,286.79,296.7,299.36,299.36,299.36,301.63,299.64,298.5,299.5,300.9148,300.9148,300.9148,311.82,318.16,322.95,322.69,312.37,312.37,312.37,315.52,317.3,315.56,311.7504,306.47,306.47,306.47,307.26,310.63,298.84,279.403,292.97,292.97,292.97,299.05,296.86,301.85,308.33,311.0167,311.0167,311.0167,314.45,315.12,314.88,318.8,319.46,319.46,319.46,325.7,333.33,330.02,326.38,329.35,329.35,329.35,334.19,335.9,338.58,338.58,336.77,336.77,336.77,334.2,333.4,330.78,322.4037,320.76,320.76,320.76,313.66,315.39,317.04,317.77,323.0,323.0,323.0,319.995,324.56,332.64,328.6371,331.22,331.22,331.22,337.02,345.12,347.79,349.21,351.22,351.22,351.22,351.22,353.45,355.31,357.81,351.82,351.82,351.82,351.82,340.01,343.175,343.3987],"VZ-US^JULIAN(FG_PRICE(20201231,20240104,D).DATES)":[44196,44197,44198,44199,44200,44201,44202,44203,44204,44205,44206,44207,44208,44209,44210,44211,44212,44213,44214,44215,44216,44217,44218,44219,44220,44221,44222,44223,44224,44225,44226,44227,44228,44229,44230,44231,44232,44233,44234,44235,44236,44237,44238,44239,44240,44241,44242,44243,44244,44245,44246,44247,44248,44249,44250,44251,44252,44253,44254,44255,44256,44257,44258,44259,44260,44261,44262,44263,44264,44265,44266,44267,44268,44269,44270,44271,44272,44273,44274,44275,44276,44277,44278,44279,44280,44281,44282,44283,44284,44285,44286,44287,44288,44289,44290,44291,44292,44293,44294,44295,44296,44297,44298,44299,44300,44301,44302,44303,44304,44305,44306,44307,44308,44309,44310,44311,44312,44313,44314,44315,44316,44317,44318,44319,44320,44321,44322,44323,44324,44325,44326,44327,44328,44329,44330,44331,44332,44333,44334,44335,44336,44337,44338,44339,44340,44341,44342,44343,44344,44345,44346,44347,44348,44349,44350,44351,44352,44353,44354,44355,44356,44357,44358,44359,44360,44361,44362,44363,44364,44365,44366,44367,44368,44369,44370,44371,44372,44373,44374,44375,44376,44377,44378,44379,44380,44381,44382,44383,44384,44385,44386,44387,44388,44389,44390,44391,44392,44393,44394,44395,44396,44397,44398,44399,44400,44401,44402,44403,44404,44405,44406,44407,44408,44409,44410,44411,44412,44413,44414,44415,44416,44417,44418,44419,44420,44421,44422,44423,44424,44425,44426,44427,44428,44429,44430,44431,44432,44433,44434,44435,44436,44437,44438,44439,44440,44441,44442,44443,44444,44445,44446,44447,44448,44449,44450,44451,44452,44453,44454,44455,44456,44457,44458,44459,44460,44461,44462,44463,44464,44465,44466,44467,44468,44469,44470,44471,44472,44473,44474,44475,44476,44477,44478,44479,44480,44481,44482,44483,44484,44485,44486,44487,44488,44489,44490,44491,44492,44493,44494,44495,44496,44497,44498,44499,44500,44501,44502,44503,44504,44505,44506,44507,44508,44509,44510,44511,44512,44513,44514,44515,44516,44517,44518,44519,44520,44521,44522,44523,44524,44525,44526,44527,44528,44529,44530,44531,44532,44533,44534,44535,44536,44537,44538,44539,44540,44541,44542,44543,44544,44545,44546,44547,44548,44549,44550,44551,44552,44553,44554,44555,44556,44557,44558,44559,44560,44561,44562,44563,44564,44565,44566,44567,44568,44569,44570,44571,44572,44573,44574,44575,44576,44577,44578,44579,44580,44581,44582,44583,44584,44585,44586,44587,44588,44589,44590,44591,44592,44593,44594,44595,44596,44597,44598,44599,44600,44601,44602,44603,44604,44605,44606,44607,44608,44609,44610,44611,44612,44613,44614,44615,44616,44617,44618,44619,44620,44621,44622,44623,44624,44625,44626,44627,44628,44629,44630,44631,44632,44633,44634,44635,44636,44637,44638,44639,44640,44641,44642,44643,44644,44645,44646,44647,44648,44649,44650,44651,44652,44653,44654,44655,44656,44657,44658,44659,44660,44661,44662,44663,44664,44665,44666,44667,44668,44669,44670,44671,44672,44673,44674,44675,44676,44677,44678,44679,44680,44681,44682,44683,44684,44685,44686,44687,44688,44689,44690,44691,44692,44693,44694,44695,44696,44697,44698,44699,44700,44701,44702,44703,44704,44705,44706,44707,44708,44709,44710,44711,44712,44713,44714,44715,44716,44717,44718,44719,44720,44721,44722,44723,44724,44725,44726,44727,44728,44729,44730,44731,44732,44733,44734,44735,44736,44737,44738,44739,44740,44741,44742,44743,44744,44745,44746,44747,44748,44749,44750,44751,44752,44753,44754,44755,44756,44757,44758,44759,44760,44761,44762,44763,44764,44765,44766,44767,44768,44769,44770,44771,44772,44773,44774,44775,44776,44777,44778,44779,44780,44781,44782,44783,44784,44785,44786,44787,44788,44789,44790,44791,44792,44793,44794,44795,44796,44797,44798,44799,44800,44801,44802,44803,44804,44805,44806,44807,44808,44809,44810,44811,44812,44813,44814,44815,44816,44817,44818,44819,44820,44821,44822,44823,44824,44825,44826,44827,44828,44829,44830,44831,44832,44833,44834,44835,44836,44837,44838,44839,44840,44841,44842,44843,44844,44845,44846,44847,44848,44849,44850,44851,44852,44853,44854,44855,44856,44857,44858,44859,44860,44861,44862,44863,44864,44865,44866,44867,44868,44869,44870,44871,44872,44873,44874,44875,44876,44877,44878,44879,44880,44881,44882,44883,44884,44885,44886,44887,44888,44889,44890,44891,44892,44893,44894,44895,44896,44897,44898,44899,44900,44901,44902,44903,44904,44905,44906,44907,44908,44909,44910,44911,44912,44913,44914,44915,44916,44917,44918,44919,44920,44921,44922,44923,44924,44925,44926,44927,44928,44929,44930,44931,44932,44933,44934,44935,44936,44937,44938,44939,44940,44941,44942,44943,44944,44945,44946,44947,44948,44949,44950,44951,44952,44953,44954,44955,44956,44957,44958,44959,44960,44961,44962,44963,44964,44965,44966,44967,44968,44969,44970,44971,44972,44973,44974,44975,44976,44977,44978,44979,44980,44981,44982,44983,44984,44985,44986,44987,44988,44989,44990,44991,44992,44993,44994,44995,44996,44997,44998,44999,45000,45001,45002,45003,45004,45005,45006,45007,45008,45009,45010,45011,45012,45013,45014,45015,45016,45017,45018,45019,45020,45021,45022,45023,45024,45025,45026,45027,45028,45029,45030,45031,45032,45033,45034,45035,45036,45037,45038,45039,45040,45041,45042,45043,45044,45045,45046,45047,45048,45049,45050,45051,45052,45053,45054,45055,45056,45057,45058,45059,45060,45061,45062,45063,45064,45065,45066,45067,45068,45069,45070,45071,45072,45073,45074,45075,45076,45077,45078,45079,45080,45081,45082,45083,45084,45085,45086,45087,45088,45089,45090,45091,45092,45093,45094,45095,45096,45097,45098,45099,45100,45101,45102,45103,45104,45105,45106,45107,45108,45109,45110,45111,45112,45113,45114,45115,45116,45117,45118,45119,45120,45121,45122,45123,45124,45125,45126,45127,45128,45129,45130,45131,45132,45133,45134,45135,45136,45137,45138,45139,45140,45141,45142,45143,45144,45145,45146,45147,45148,45149,45150,45151,45152,45153,45154,45155,45156,45157,45158,45159,45160,45161,45162,45163,45164,45165,45166,45167,45168,45169,45170,45171,45172,45173,45174,45175,45176,45177,45178,45179,45180,45181,45182,45183,45184,45185,45186,45187,45188,45189,45190,45191,45192,45193,45194,45195,45196,45197,45198,45199,45200,45201,45202,45203,45204,45205,45206,45207,45208,45209,45210,45211,45212,45213,45214,45215,45216,45217,45218,45219,45220,45221,45222,45223,45224,45225,45226,45227,45228,45229,45230,45231,45232,45233,45234,45235,45236,45237,45238,45239,45240,45241,45242,45243,45244,45245,45246,45247,45248,45249,45250,45251,45252,45253,45254,45255,45256,45257,45258,45259,45260,45261,45262,45263,45264,45265,45266,45267,45268,45269,45270,45271,45272,45273,45274,45275,45276,45277,45278,45279,45280,45281,45282,45283,45284,45285,45286,45287,45288,45289,45290,45291,45292,45293,45294,45295],"NVDA-US^FG_PRICE_LOW(20201231,20240104,D)":[129.15,129.15,129.15,129.15,129.625,130.87,125.86,128.86502,130.42,130.42,130.42,133.625,133.45,133.85002,131.805,128.485,128.485,128.485,128.485,128.44,130.5675,132.53003,136.2725,136.2725,136.2725,132.3648,133.875,127.9375,129.605,129.11505,129.11505,129.11505,129.0275,132.85498,135.165,133.37863,135.4575,135.4575,135.4575,137.27216,142.225,143.41376,149.25,147.75,147.75,147.75,147.75,149.5,147.8,145.75,148.467,148.467,148.467,143.25,133.895,137.56,132.1625,133.61,133.61,133.61,135.53247,133.96,127.9875,120.8375,116.7925,116.7925,116.7925,115.665,120.5925,124.575,127.345,125.9,125.9,125.9,127.67125,131.1675,129.895,127.170425,126.125,126.125,126.125,129.0675,130.2125,126.3675,122.72,123.735,123.735,123.735,127.0,127.05,129.825,135.1125,135.1125,135.1125,135.1125,137.33,137.73622,137.115,142.48943,141.75,141.75,141.75,141.3925,151.2575,152.275,156.315,158.6525,158.6525,158.6525,152.33003,149.63,151.0225,147.835,149.0025,149.0025,149.0025,151.25,153.545,152.15518,150.715,149.97,149.97,149.97,147.875,140.10252,143.875,142.1809,146.71707,146.71707,146.71707,142.5,137.5,137.0925,134.59,137.485,137.485,137.485,138.535,140.04,135.4325,142.705,148.6939,148.6939,148.6939,151.76,154.825,155.8625,154.6,155.01,155.01,155.01,155.01,159.0325,162.355,165.83,170.955,170.955,170.955,171.9275,172.51,172.5575,171.76003,174.4375,174.4375,174.4375,176.62752,177.2795,175.84425,177.56253,185.84,185.84,185.84,178.2265,183.85875,189.0775,190.8825,188.94376,188.94376,188.94376,193.19,196.56876,198.6375,200.19,202.8775,202.8775,202.8775,202.8775,203.5025,203.3205,197.0075,197.5425,197.5425,197.5425,201.8775,201.14003,197.5275,188.58502,180.73,180.73,180.73,178.655,181.64,187.42,192.76,192.5,192.5,192.5,189.14,187.41,189.95,193.2803,192.63,192.63,192.63,193.61,192.2,198.28,203.42,202.1,202.1,202.1,201.43,198.3454,194.3,196.2,198.51,198.51,198.51,194.53,192.67,190.0,187.62,199.33,199.33,199.33,209.5,215.35,217.22,217.9,221.67,221.67,221.67,225.51,221.2,223.565,222.945,222.0,222.0,222.0,222.0,225.224,219.77,221.31,222.7,222.7,222.7,218.58,220.86,219.66,219.27,218.3,218.3,218.3,206.62,209.5,211.96,218.9,218.61,218.61,218.61,213.25,206.51,204.67,206.88,202.03,202.03,202.03,195.55,198.54,200.8,209.72,207.75,207.75,207.75,205.11,205.28,207.13,211.2201,216.62,216.62,216.62,216.44,220.37,219.82,220.83,225.61,225.61,225.61,227.7,239.24,242.8201,245.23,250.0,250.0,250.0,252.27,258.0,262.35,271.18,294.1,294.1,294.1,299.07,299.64,287.78,297.7701,296.3,296.3,296.3,292.47,297.0587,288.0,313.21,319.05,319.05,319.05,319.0,308.8,309.28,309.28,313.5,313.5,313.5,320.36,318.6401,313.8,310.25,301.3,301.3,301.3,280.38,306.51,314.2101,304.28,298.61,298.61,298.61,281.16,272.5,278.38,280.93,277.6,277.6,277.6,271.45,274.01,284.49,294.3101,294.3101,294.3101,294.3101,296.4,300.1181,293.66,295.4,293.3057,293.3057,293.3057,297.85,283.49,275.33,270.65,270.57,270.57,270.57,256.4384,268.39,276.08,264.98,262.1001,262.1001,262.1001,262.1001,257.7,250.52,240.78,232.63,232.63,232.63,208.88,220.0,223.0,216.75,212.96,212.96,212.96,230.52,238.9001,245.5301,237.8,236.32,236.32,236.32,242.02,239.8,253.53,256.0,237.73,237.73,237.73,237.55,247.84,255.52,241.65,231.0,231.0,231.0,231.0,230.0,223.01,208.9,233.81,233.81,233.81,237.0701,231.32,234.15,234.69,224.82,224.82,224.82,213.3,206.5,222.47,218.82,220.46,220.46,220.46,211.5901,213.2201,231.72,239.06,246.24,246.24,246.24,259.67,260.72,255.7501,259.07,272.71,272.71,272.71,272.06,279.8,275.03,272.7,262.67,262.67,262.67,266.13,258.2,240.03,234.78,230.6201,230.6201,230.6201,216.6,212.8204,214.55,211.63,211.63,211.63,211.63,210.79,213.14,212.0,200.0,195.0,195.0,195.0,190.96,186.7,182.9,184.8957,185.17,185.17,185.17,183.91,191.33,187.51,185.0,179.9,179.9,179.9,168.27,170.25,165.68,155.67,165.925,165.925,165.925,171.06,176.34,168.64,167.3405,157.55,157.55,157.55,161.7901,157.8,160.0,160.22,181.0,181.0,181.0,181.0,183.5,181.22,181.98,185.2156,185.2156,185.2156,185.642,181.88,185.35,180.41,168.69,168.69,168.69,156.06,154.12,159.26,154.01,153.28,153.28,153.28,153.28,164.07,161.8,158.53,163.1,163.1,163.1,166.255,159.45,151.7,148.62,143.92,143.92,143.92,143.92,140.55,147.89,153.89,153.89,153.89,153.89,150.3801,148.77,144.65,147.28,154.45,154.45,154.45,160.02,161.7201,168.01,175.4456,171.365,171.365,171.365,166.49,164.78,169.1301,174.4,176.92,176.92,176.92,179.9,180.92,181.37,187.6,186.66,186.66,186.66,172.42,167.24,173.1701,178.76,179.53,179.53,179.53,186.13,185.01,181.45,181.83,177.7,177.7,177.7,169.66,169.7,168.95,168.33,162.37,162.37,162.37,157.67,151.82,149.5851,132.7021,135.91,135.91,135.91,135.91,133.51,133.46,133.69,141.26,141.26,141.26,141.98,130.99,129.13,127.9,126.17,126.17,126.17,130.1,130.57,131.1,124.28,122.57,122.57,122.57,122.14,122.58,123.5386,119.4601,120.75,120.75,120.75,121.05,128.79,126.21,131.03,120.22,120.22,120.22,114.0812,112.83,113.45,108.13,112.04,112.04,112.04,115.17,116.18,118.34,121.05,118.87,118.87,118.87,120.64,126.64,127.08,131.22,130.61,130.61,130.61,132.97,135.19,132.1124,129.56,136.97,136.97,136.97,139.54,142.16,137.5901,145.47,154.82,154.82,154.82,159.22,163.82,158.73,155.35,151.2001,151.2001,151.2001,150.8,151.216,160.4801,160.4801,161.72,161.72,161.72,157.25,155.2,155.97,166.35,164.45,164.45,164.45,164.7201,158.19,156.67,159.59,169.75,169.75,169.75,167.97,177.11,174.2,167.0,164.1,164.1,164.1,161.45,158.52,161.02,148.82,148.83,148.83,148.83,148.83,140.56,138.84,142.27,142.33,142.33,142.33,142.33,140.96,142.41,141.4795,140.34,140.34,140.34,151.41,154.72,155.63,154.92,161.65,161.65,161.65,161.65,168.99,172.82,167.31,168.25,168.25,168.25,178.175,188.2,185.8,192.78,194.05,194.05,194.05,191.5,189.5,196.11,207.0,207.89,207.89,207.89,207.86,211.5,220.0801,221.2,208.11,208.11,208.11,209.62,213.66,221.06,219.268,209.75,209.75,209.75,209.75,206.18,204.21,230.25,229.47,229.47,229.47,234.54,232.06,225.08,224.32,231.3,231.3,231.3,234.87,232.41,234.235,233.8284,227.26,227.26,227.26,222.97,234.6,233.6,238.94,256.68,256.68,256.68,251.2983,253.81,262.37,266.9,263.55,263.55,263.55,263.65,258.5,265.97,271.02,271.05,271.05,271.05,273.36,273.07,263.95,264.27,264.27,264.27,264.27,266.69,271.26,264.475,263.29,262.2,262.2,262.2,264.3318,273.57,272.32,270.0,267.22,267.22,267.22,266.7101,262.25,267.051,266.2501,270.7148,270.7148,270.7148,277.8,280.83,274.72,272.4,277.31,277.31,277.31,283.5,284.5,284.6128,282.46,280.46,280.46,280.46,281.52,288.32,294.3001,303.2,309.16,309.16,309.16,306.8,306.31,298.06,366.35,375.5,375.5,375.5,375.5,399.49,378.22,383.4,390.5801,390.5801,390.5801,387.07,381.48,373.56,375.05,385.67,385.67,385.67,386.18,397.4,405.52,421.47,426.605,426.605,426.605,426.605,426.74,420.8,422.34,420.15,420.15,420.15,401.0,404.48,405.18,406.0,415.01,415.01,415.01,422.02,422.02,420.85,413.46,421.8,421.8,421.8,416.49,420.67,427.7728,444.92,450.6,450.6,450.6,452.6241,457.34,467.42,450.62,441.0,441.0,441.0,440.4,449.23,446.3,457.5,463.81,463.81,463.81,465.0601,460.27,433.87,438.0,443.93,443.93,443.93,445.6345,440.5601,421.34,418.35,406.39,406.39,406.39,403.11,437.1,434.06,430.01,416.6,416.6,416.6,442.22,453.331,452.08,471.59,450.24,450.24,450.24,448.88,463.9101,484.25,489.58,481.416,481.416,481.416,481.416,478.6,465.8,451.52,452.71,452.71,452.71,443.12,445.31,445.03,451.31,438.08,438.08,438.08,420.0,430.02,422.23,409.8,412.31,412.31,412.31,411.77,416.55,416.2901,421.15,433.0694,433.0694,433.0694,438.61,432.46,432.9201,438.88,440.26,440.26,440.26,443.68,450.88,460.5,463.3,452.8,452.8,452.8,449.12,424.8,418.25,418.82,410.78,410.78,410.78,409.45,426.91,415.55,398.8019,400.15,400.15,400.15,404.81,392.3001,408.69,428.94,437.23,437.23,437.23,448.99,451.575,459.68,467.5,472.8301,472.8301,472.8301,480.9901,490.4001,482.0,483.3,490.07,490.07,490.07,491.8101,492.22,476.9,476.9,477.45,477.45,477.45,476.52,474.73,478.6,464.22,461.87,461.87,461.87,450.1,452.71,454.12,456.04,465.5,465.5,465.5,458.3,460.46,476.08,474.22,481.2,481.2,481.2,491.5,488.95,480.98,484.19,484.67,484.67,484.67,484.67,489.6,490.85,494.12,487.51,487.51,487.51,487.51,475.95,473.2,475.08],"QQQ-US^P_PRICE_RETURNS(2,20201231,20240104,D,KRW)":[0.24602413,0.0,0.0,0.0,-1.7886281,1.3368487,-1.5620351,2.5795817,1.5046835,0.0,0.0,-0.7576704,0.07299185,0.24055243,-0.27135015,-0.6656289,0.0,0.0,0.4001975,1.3762712,2.084887,0.61216354,0.15230179,0.0,0.0,0.5981207,0.68312883,-2.967769,1.9623518,-2.1868944,0.0,0.0,2.3017287,1.749742,-0.6774187,1.5276313,0.8281112,0.0,0.0,0.284791,-0.28888583,-1.0767758,0.54996014,0.55891275,0.0,0.0,-0.50133467,-0.4108131,0.20327568,-0.41473508,-0.5934179,0.0,0.0,-2.200073,-0.27976632,0.969553,-3.8724005,1.8419266,0.0,0.0,3.0082107,-1.555711,-3.221625,-1.2152612,1.5872717,0.0,0.0,-2.2014856,4.5769453,-0.062465668,1.6854405,-1.007694,0.0,0.0,1.313448,-0.048351288,0.46508312,-3.620541,0.97316504,0.0,0.0,1.6611218,-0.32154918,-1.3340652,-0.21717548,1.1507034,0.0,0.0,0.17069578,-0.32744408,1.3690591,1.7136216,1.1920929E-05,0.0,0.0,1.6134858,-0.774014,-0.071537495,1.1655688,0.9479284,0.0,0.0,0.19456148,1.2482405,-2.0125568,1.6110301,0.00064373016,0.0,0.0,-0.8352995,-1.1642516,1.4182568,-1.3114512,1.2997389,0.0,0.0,0.2368927,-0.69259405,-0.09573102,-0.06843209,-0.28793216,0.0,0.0,0.4957795,-1.904422,-0.33622384,1.009512,0.4397154,0.0,0.0,-3.1773806,0.38186312,-2.1532834,1.1987567,2.1398187,0.0,0.0,-0.060641766,-1.0601699,0.11482239,2.0740986,-0.99712014,0.0,0.0,1.6999483,-0.3147483,-0.10326505,-0.28491616,0.07317066,0.0,0.0,-0.38106441,-0.78991055,0.8657217,-1.0138988,1.9526601,0.0,0.0,-0.016456842,0.16441345,0.1359582,1.0737419,-0.1967609,0.0,0.0,1.5081763,-0.635314,-0.34292936,2.4617076,-0.6135881,0.0,0.0,0.8339882,0.6831169,0.5482912,0.37505627,-0.7521689,0.0,0.0,1.4450431,0.21092892,-0.37007928,0.6524563,1.326406,0.0,0.0,-0.29073954,0.25470257,0.9605169,-0.014507771,0.9847045,0.0,0.0,0.21146536,-0.13949275,0.45047998,-1.3118923,-0.98373294,0.0,0.0,-0.10125041,1.3952255,1.0830283,0.32080412,1.2425065,0.0,0.0,0.43529272,-1.5128076,0.7681966,-0.5251467,-0.19144416,0.0,0.0,0.0821352,0.35705566,-0.26105642,0.64748526,-0.5731642,0.0,0.0,0.36457777,-0.034374,0.4099965,0.77266693,1.029408,0.0,0.0,0.04338026,-0.2703488,-1.6065836,1.1409283,1.3321757,0.0,0.0,0.9837508,-0.37822127,0.31238794,-0.4308462,0.85988045,0.0,0.0,0.92328787,-0.7151902,-0.032883883,0.32413006,-0.07674694,0.0,0.0,-0.047540665,0.2584219,0.40504932,-0.10484457,-0.78017116,0.0,0.0,0.5164623,-0.71677566,0.71337223,0.17991066,-0.918597,0.0,0.0,-2.0640552,0.12304783,0.93405247,0.9742379,0.17898083,0.0,0.0,-0.7729292,-2.2105038,-0.37468672,-0.1861453,1.0238647,0.0,0.0,-2.0989478,1.3413787,0.94558,0.7736087,-0.1560092,0.0,0.0,-0.7669687,-0.002604723,0.41400194,1.2148619,0.25275946,0.0,0.0,1.445508,0.0016212463,-0.5033195,0.8720279,-0.86129904,0.0,0.0,0.2813697,0.24619102,0.48964024,1.0284781,0.3973961,0.0,0.0,1.0202289,0.2516985,1.668191,1.3761401,0.30702353,0.0,0.0,-0.31242967,-1.1836171,-1.1516333,0.27303696,0.9495616,0.0,0.0,-0.14144778,0.8531213,0.2690673,0.8780837,0.95785856,0.0,0.0,-1.1817634,-0.06520152,0.04376173,0.3160715,-1.6444683,0.0,0.0,2.1445513,-1.88573,-2.4088085,0.42606592,-1.3837159,0.0,0.0,1.0532737,2.6935816,0.13659,-1.592946,1.6938925,0.0,0.0,-1.5114307,-0.8631885,2.5218964,-2.6947439,-0.75104237,0.0,0.0,-0.14688969,2.4226427,1.1372447,0.41579008,-0.113636255,0.0,0.0,1.6741395,-0.36283135,-0.1496017,-0.105559826,-0.624454,0.0,0.0,1.2217164,-1.1148512,-2.8407454,0.2762437,-1.0421038,0.0,0.0,-0.12990236,1.1255264,0.047826767,-2.7391076,0.60106516,0.0,0.0,0.44214725,-2.6856422,-0.9737134,-1.2491584,-2.6301622,0.0,0.0,0.62184334,-2.1058023,-0.22726655,-0.59795976,3.3727288,0.0,0.0,3.1978369,0.68035126,0.81254244,-3.978783,0.46832561,0.0,0.0,-0.5019784,0.8792758,2.0125031,-2.263248,-3.0062616,0.0,0.0,-0.49846768,3.239286,-0.21690726,-3.006792,-1.2478948,0.0,0.0,-0.32194257,-0.9420812,-2.4879873,4.126787,1.4831424,0.0,0.0,0.35214424,-1.531142,1.9992948,-1.5469909,-0.6679535,0.0,0.0,-2.6728392,0.3504157,3.5998106,-1.8179178,-1.778841,0.0,0.0,-1.1004448,3.1823397,3.0995011,-0.5301535,1.4795303,0.0,0.0,0.44486523,2.1287441,-1.7971754,2.643776,-0.08341074,0.0,0.0,2.2679687,1.0911345,-1.9355774,-1.0353506,0.08965731,0.0,0.0,1.9791007,-2.3572743,-1.7234683,0.34474134,-0.96134543,0.0,0.0,-1.7241776,-0.16804934,1.3435364,-2.5413632,2.3841858E-05,0.0,0.0,0.8735299,2.4297118,-1.5221953,-1.851213,-2.5832176,0.0,0.0,2.1591306,-3.701353,1.0539651,4.1120887,-5.7307663,0.0,0.0,2.4183512,0.3045559,3.2588959,-5.0364075,-0.69090724,0.0,0.0,-3.8107693,1.4015675,-3.0608535,0.8118987,3.351891,0.0,0.0,-1.1553228,1.867199,-5.554056,0.34765005,-1.0636508,0.0,0.0,1.3260365,-1.9635975,1.2953997,2.9535294,2.3878098,0.0,0.0,-1.4009953,-0.3820479,-0.73958635,3.9758801,-3.325367,0.0,0.0,0.33310652,2.0677686,-1.0196269,-2.4456024,-2.6059568,0.0,0.0,-3.5073876,0.36097765,2.8238773,-4.3692946,1.3222218,0.0,0.0,0.39618015,2.6094675,0.15904903,1.8217206,3.1443,0.0,0.0,-1.6239703,-3.276521,1.3160348,-1.3011158,0.5786538,0.0,0.0,-0.038540363,1.9786477,1.1172175,1.6199708,0.17549992,0.0,0.0,-1.8730462,-0.34594536,-0.6054163,0.76025724,2.9041529,0.0,0.0,-1.5042305,2.7701735,1.5431166,1.0376096,-1.362884,0.0,0.0,-0.5127609,-2.412647,4.672301,-0.07557273,1.7845273,0.0,0.0,0.31672716,-0.248456,3.168118,0.4523039,-1.7026544,0.0,0.0,0.29859543,-1.2794256,3.259921,-1.1328638,1.9001126,0.0,0.0,0.8081317,0.2024293,-0.97057223,1.0284066,-1.5673697,0.0,0.0,-1.6596735,0.4172325,0.01026392,1.2449622,-4.3825445,0.0,0.0,0.43882132,-1.3809264,-1.2568355,1.3448834,-0.85983276,0.0,0.0,0.65318346,-0.70014,2.9572725,0.26066303,2.186215,0.0,0.0,1.1885762,-5.973119,2.059114,-1.4674008,-1.0108352,0.0,0.0,1.1873841,-1.0996163,-1.4477909,-0.026535988,-1.7745495,0.0,0.0,1.1479974,-0.6483674,3.3165932,-2.953571,-2.2558808,0.0,0.0,2.346027,2.8449059,-1.2091875,-1.3290763,-3.1176388,0.0,0.0,-0.9996295,0.21471977,-0.75863004,2.8157234,-3.1649828,0.0,0.0,3.7648082,-0.097459555,-0.12307167,-0.025355816,2.816093,0.0,0.0,1.0966182,1.5971422,-2.6600242,-2.474463,3.3946395,0.0,0.0,-0.9611666,-1.5324891,-3.400457,-1.510793,1.2695432,0.0,0.0,-0.18286705,-0.44308305,-3.729093,8.382058,-2.5195837,0.0,0.0,-0.31499863,0.7491708,-0.8147299,0.84866285,0.0931263,0.0,0.0,0.038278103,1.5750527,0.64257383,-1.7458856,-0.99817514,0.0,0.0,-0.22784472,-1.7566085,3.9359927,-1.3196945,-0.38685203,0.0,0.0,-2.2342265,-0.08341074,-0.19683838,0.9040475,-1.8890798,0.0,0.0,1.7063856,1.0247469,-1.5276313,-2.843219,-0.6684363,0.0,0.0,-1.6998649,-1.0978103,1.143825,-3.174895,0.5979657,0.0,0.0,0.0,-2.1565497,-1.6424179,2.2273302,-0.06005168,0.0,0.0,0.0,-0.15755892,0.51196814,-1.7241418,2.6913404,0.0,0.0,-1.3479292,0.9397149,1.8607855,0.5122185,0.3203392,0.0,0.0,-0.47931075,0.47864914,-1.4035761,-1.4105082,3.0118346,0.0,0.0,2.2215962,-0.20418167,-0.5167067,1.8628359,1.0446668,0.0,0.0,-2.3441255,1.8707633,2.101028,2.6593924,-1.04478,0.0,0.0,1.0373235,2.2837281,-1.3986349,-0.8719921,-0.2740383,0.0,0.0,2.569282,0.119781494,1.7781973,-1.6697884,0.4381895,0.0,0.0,-0.38471818,-2.2657096,0.75820684,0.27042627,-1.0907054,0.0,0.0,2.1248698,-0.110411644,-0.80391765,0.24850368,0.98127127,0.0,0.0,-0.25573373,-1.0285556,2.1931767,-1.6656578,-1.2514949,0.0,0.0,-0.9661615,3.0287623,-0.05042553,3.3761263,-1.3026118,0.0,0.0,0.96713305,1.5017986,-1.6043246,-1.0889888,1.6242623,0.0,0.0,-0.13651252,-0.71840286,2.1055698,0.6753087,1.8743634,0.0,0.0,0.8756995,-0.3714025,-1.3972819,1.334846,-1.1920929E-05,0.0,0.0,-0.011128187,-0.4610896,-0.61725974,0.7776618,-1.0563552,0.0,0.0,1.0286093,0.5744934,0.49114227,-0.9720385,0.51294565,0.0,0.0,0.27235746,-2.077502,0.9236574,2.8535962,0.7124424,0.0,0.0,-0.11470318,-0.5907059,-0.96156,-1.4924169,2.125442,0.0,0.0,0.1416564,-0.4415512,1.1645317,0.42444468,0.26869774,0.0,0.0,0.718534,0.23678541,1.1385798,1.5984178,-0.7899344,0.0,0.0,-0.3032863,-1.6833186,-0.16053319,3.1059027,2.439034,0.0,0.0,0.0,0.49523115,-0.3997624,0.72841644,-0.4697144,0.0,0.0,0.26209354,-0.016903877,-2.0271897,1.2374401,-0.54554343,0.0,0.0,1.4101982,-0.5341351,1.2813091,1.3498902,-1.296705,0.0,0.0,0.7980466,-0.27928948,-0.4921496,1.4501452,-0.2765,0.0,0.0,-1.1817098,1.2522578,0.71908236,0.59372187,1.5420198,0.0,0.0,-0.49859285,-0.4969418,-0.22167563,-0.59346557,-0.014042854,0.0,0.0,0.14389753,-0.48283935,0.8716464,0.5378604,-0.66457987,0.0,0.0,0.98569393,0.3364563,0.38119555,-1.9809783,0.7757902,0.0,0.0,-0.12510419,0.33164024,-0.3912568,0.004220009,1.7696738,0.0,0.0,-0.13978481,0.4881382,-1.08217,-0.10643005,0.3286004,0.0,0.0,0.5771518,-0.12524724,-1.0957003,0.20766258,0.045764446,0.0,0.0,1.5648723,-1.0611534,-0.6016731,-0.7297933,-0.3934443,0.0,0.0,1.9490242,-0.6783545,1.9001007,-3.393948,0.9808779,0.0,0.0,0.5968571,2.0913124,0.66035986,0.17858744,-0.3250003,0.0,0.0,0.06824732,0.9464979,-0.8770764,-0.35327077,-0.021451712,0.0,0.0,1.0151267,-1.3502836,0.5547643,0.4804492,-1.7011762,0.0,0.0,-0.013047457,0.10333061,-1.3223529,-1.1202633,-0.20997524,0.0,0.0,0.4599452,-0.6209791,0.2974987,0.83652735,0.0726223,0.0,0.0,0.8345723,-1.7549694,2.4162412,-1.2453079,1.6416669,0.0,0.0,0.5100012,0.5240083,-0.103610754,-0.3512323,-0.42712688,0.0,0.0,1.4228344,-0.33859015,-1.6070664,-0.36312938,-1.8474042,0.0,0.0,0.39445162,0.18588305,-1.9791245,-1.1544406,0.17720461,0.0,0.0,0.76105595,0.4484892,2.2403836,0.73884726,-0.37336946,0.0,0.0,-1.4903545,1.7700434,0.2671361,-0.81120133,2.7789593,0.0,0.0,0.32025576,2.4455786,-2.044469,-0.22217035,0.023317337,0.0,0.0,0.7999301,-0.7618487,1.2972236,-0.2383709,0.5439997,0.0,0.0,-0.28614402,-0.510782,-0.40627718,-0.21660328,1.4980912,0.0,0.0,-1.0573268,0.7892251,-0.4267156,2.3393393,-0.9451449,0.0,0.0,1.5911937,0.605011,1.7264605,-1.9337773,0.56095123,0.0,0.0,0.69078207,1.3361216,-2.160114,1.6464114,-0.015383959,0.0,0.0,1.1920929E-05,-0.048035383,0.18794537,-0.53899884,-0.43277144,0.0,0.0,-1.1920929E-05,-0.73426366,-0.71578026,-0.12202263],"COIN-US^FG_PRICE_LOW(20201231,20240104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310.0,317.2701,321.03,321.03,321.03,326.79,312.0201,302.1,287.2033,282.07,282.07,282.07,296.9,299.5,298.05,292.1,291.0,291.0,291.0,293.94,275.61,269.0,250.51,258.3801,258.3801,258.3801,259.37,276.51,280.79,252.26,256.351,256.351,256.351,238.25,238.5,208.0,226.2601,223.9,223.9,223.9,224.04,228.0,239.3727,240.32,236.54,236.54,236.54,236.54,238.1,238.71,233.5001,227.5,227.5,227.5,226.5,217.4,217.4,221.47,221.96,221.96,221.96,229.76,230.96,226.28,226.35,226.5,226.5,226.5,218.7672,210.77,224.5001,226.665,223.22,223.22,223.22,226.13,250.01,247.0,240.53,238.88,238.88,238.88,238.88,234.0201,232.3362,233.61,244.21,244.21,244.21,246.83,242.9303,229.16,220.37,220.6645,220.6645,220.6645,213.22,213.23,229.19,224.5,222.73,222.73,222.73,237.88,229.12,238.03,235.33,231.8956,231.8956,231.8956,233.8,226.91,229.85,237.59,250.23,250.23,250.23,267.5,264.25,274.3501,255.2,259.97,259.97,259.97,253.6018,246.23,243.76,239.1916,251.42,251.42,251.42,255.0,253.2,256.0,248.5,248.0863,248.0863,248.0863,256.2501,257.18,258.6301,266.0,270.03,270.03,270.03,270.03,262.6001,253.88,255.7,247.4,247.4,247.4,239.6,241.272,242.05,239.61,238.75,238.75,238.75,231.15,234.26,237.76,237.07,229.1701,229.1701,229.1701,227.35,227.52,225.04,225.28,226.929,226.929,226.929,224.51,230.785,242.2,245.651,246.9,246.9,246.9,248.485,246.08,244.56,249.1,266.53,266.53,266.53,271.5,294.1101,303.96,298.0,293.62,293.62,293.62,305.11,315.5101,306.5,311.0,316.14,316.14,316.14,323.9,332.14,328.31,333.88,333.442,333.442,333.442,345.56,345.06,320.0,327.0007,332.56,332.56,332.56,339.03,331.58,338.18,323.41,325.4,325.4,325.4,310.67,304.6,305.88,305.88,299.151,299.151,299.151,306.75,310.98,293.7,283.82,258.16,258.16,258.16,244.46,274.9142,278.29,258.921,250.15,250.15,250.15,244.8,243.5,242.26,244.6301,236.0,236.0,236.0,231.77,239.59,245.64,253.5,253.5,253.5,253.5,270.2,259.69,251.3652,252.0411,251.52,251.52,251.52,250.64,244.14,232.86,224.8801,227.59,227.59,227.59,214.64,222.18,234.42,227.19,222.3,222.3,222.3,222.3,219.6001,218.8201,220.8369,186.86,186.86,186.86,162.51,177.15,177.0,168.58,162.2,162.2,162.2,175.03,188.62,181.73,179.0,177.45,177.45,177.45,198.2,196.75,207.61,202.86,191.02,191.02,191.02,193.4601,201.18,203.8335,188.93,180.5444,180.5444,180.5444,180.5444,173.16,171.7743,155.92,170.4024,170.4024,170.4024,172.09,189.63,189.51,177.1501,162.1603,162.1603,162.1603,160.23,156.53,173.51,168.1001,160.0,160.0,160.0,150.42,150.12,160.0,168.0,175.0,175.0,175.0,171.7,178.5,181.8,179.5,182.7953,182.7953,182.7953,193.01,194.05,194.755,189.56,184.385,184.385,184.385,186.16,176.26,165.01,160.675,160.1325,160.1325,160.1325,151.73,149.41,147.8,146.82,146.82,146.82,146.82,140.5303,144.45,144.85,135.31,131.25,131.25,131.25,129.29,126.515,121.98,113.32,112.14,112.14,112.14,111.8,119.97,116.2,112.05,100.25,100.25,100.25,81.78,70.19,50.15,40.83,65.5,65.5,65.5,60.51,63.111,61.94,63.61,62.05,62.05,62.05,62.35,59.12,60.99,62.3,69.84,69.84,69.84,69.84,75.6,67.8,67.28,65.61,65.61,65.61,68.43,64.36,68.3001,63.12,57.77,57.77,57.77,46.0001,48.81,50.45,50.08,49.28,49.28,49.28,49.28,54.1,51.565,51.83,59.3256,59.3256,59.3256,55.02,50.331,48.59,44.15,47.52,47.52,47.52,47.52,45.95,51.4,52.14,54.51,54.51,54.51,53.3,52.62,50.4001,50.34,51.93,51.93,51.93,56.69,57.78,67.05,70.28,69.09,69.09,69.09,66.3,52.63,53.12,55.59,59.77,59.77,59.77,59.42,60.8,67.61,86.785,86.52,86.52,86.52,93.8096,85.6,88.0,82.31,83.2899,83.2899,83.2899,88.59,84.2397,84.7704,81.42,74.01,74.01,74.01,70.29,70.6,70.71,68.52,65.3419,65.3419,65.3419,65.46,64.63,66.6581,61.91,63.82,63.82,63.82,63.82,62.6,61.83,65.5,75.15,75.15,75.15,80.6,74.35,74.11,76.625,73.5982,73.5982,73.5982,67.0,66.17,67.4301,62.31,59.4347,59.4347,59.4347,62.18,61.8842,62.76,60.26,61.0737,61.0737,61.0737,61.92,69.08,69.28,71.3405,65.5,65.5,65.5,65.4301,65.025,67.82,61.06,63.38,63.38,63.38,66.34,65.3,62.5518,62.7,61.7,61.7,61.7,63.68,66.96,73.1001,71.51,69.35,69.35,69.35,66.145,63.13,60.55,55.75,56.4,56.4,56.4,54.22,47.69,44.62,49.02,46.25,46.25,46.25,52.6,54.6,48.0,45.18,44.31,44.31,44.31,40.61,41.61,42.2057,42.2057,43.7,43.7,43.7,42.02,42.7,41.51,44.44,43.73,43.73,43.73,45.63,41.73,40.55,40.3,40.15,40.15,40.15,39.65,38.5,38.82,37.44,34.71,34.71,34.71,34.51,34.35,34.7963,32.95,33.67,33.67,33.67,33.67,32.44,31.83,33.37,33.63,33.63,33.63,33.63,33.3709,34.54,32.75,31.55,31.55,31.55,34.72,37.74,40.6304,41.67,45.38,45.38,45.38,45.38,50.7,50.0,47.92,48.8,48.8,48.8,53.21,53.3412,49.6,51.9655,52.41,52.41,52.41,55.6715,55.91,56.65,68.31,73.02,73.02,73.02,70.52,67.3,68.3,59.0,55.97,55.97,55.97,53.66,55.0319,59.46,63.91,61.51,61.51,61.51,61.51,61.85,57.35,59.8908,56.8,56.8,56.8,58.1701,59.4201,63.09,57.5,61.3822,61.3822,61.3822,62.64,60.59,60.3509,57.21,51.57,51.57,51.57,50.77,61.1,61.18,63.12,69.1,69.1,69.1,72.87,75.77,76.86,61.505,63.53,63.53,63.53,60.51,61.11,63.77,63.6825,63.93,63.93,63.93,62.7,60.9501,59.22,58.2,58.2,58.2,58.2,59.66,67.24,66.23,68.05,67.87,67.87,67.87,64.9,66.55,63.4,60.17,58.705,58.705,58.705,54.08,53.624,53.6,53.58,52.17,52.17,52.17,48.45,48.26,48.31,47.6501,53.75,53.75,53.75,54.61,56.59,59.89,59.77,56.77,56.77,56.77,57.2,57.1433,57.3,58.6,56.59,56.59,56.59,55.9,58.67,56.6,55.88,56.63,56.63,56.63,56.63,59.23,59.212,60.67,62.0011,62.0011,62.0011,55.81,46.43,51.7,51.9647,52.4827,52.4827,52.4827,50.1,50.52,51.56,50.93,53.9,53.9,53.9,53.9,53.63,56.8201,55.1,55.75,55.75,55.75,61.0,62.84,69.0,70.8294,68.15,68.15,68.15,73.01,73.01,76.16,74.52,77.6202,77.6202,77.6202,76.55,80.49,84.45,83.42,101.22,101.22,101.22,103.5,101.9,105.081,100.37,98.71,98.71,98.71,95.7001,97.63,97.2774,91.8,93.55,93.55,93.55,94.59,89.23,88.05,88.46,86.7,86.7,86.7,82.0901,84.55,84.08,82.51,80.47,80.47,80.47,78.91,79.1101,77.8,75.4,72.25,72.25,72.25,72.1014,74.02,74.07,73.38,72.41,72.41,72.41,73.05,73.17,82.5743,78.9,77.15,77.15,77.15,77.15,76.28,76.75,75.4564,80.35,80.35,80.35,77.79,80.54,79.6197,81.26,79.95,79.95,79.95,81.22,77.77,76.56,72.8601,70.81,70.81,70.81,69.63,69.71,69.95,71.51,74.57,74.57,74.57,74.4,71.75,70.41,72.1,72.3183,72.3183,72.3183,76.5,77.9728,75.6,74.45,72.1,72.1,72.1,73.355,74.5,73.78,72.72,73.5,73.5,73.5,72.42,80.8891,77.4,73.15,70.42,70.42,70.42,71.88,73.56,75.87,80.81,82.05,82.05,82.05,84.09,84.3,84.69,91.3686,91.8,91.8,91.8,88.62,89.79,93.07,94.45,94.9,94.9,94.9,100.01,101.34,103.36,103.36,107.98,107.98,107.98,112.1828,119.7005,126.3,118.4,125.88,125.88,125.88,137.6,139.1762,134.115,130.17,135.85,135.85,135.85,135.985,135.99,137.15,149.1,146.84,146.84,146.84,144.0,153.61,160.07,163.1,167.9,167.9,167.9,167.9,169.05,175.5,177.75,171.0,171.0,171.0,171.0,155.35,144.11,148.8058],"8001-JP^FG_PRICE_LOW(20201231,20240104,D)":[2950.0,2950.0,2950.0,2950.0,2931.0,2936.0,2938.0,2991.5,3037.0,3037.0,3037.0,3037.0,3041.0,3099.0,3114.0,3125.0,3125.0,3125.0,3091.0,3077.0,3072.0,3115.0,3122.0,3122.0,3122.0,3116.0,3075.0,3077.0,3032.0,2990.0,2990.0,2990.0,2945.0,2953.0,2984.5,2945.5,2981.0,2981.0,2981.0,3035.0,3115.0,3103.0,3103.0,3108.0,3108.0,3108.0,3119.0,3123.0,3167.0,3153.0,3145.0,3145.0,3145.0,3243.0,3243.0,3184.0,3209.0,3155.0,3155.0,3155.0,3203.0,3255.0,3296.0,3290.0,3266.0,3266.0,3266.0,3346.0,3377.0,3397.0,3400.0,3385.0,3385.0,3385.0,3464.0,3506.0,3488.0,3524.0,3475.0,3475.0,3475.0,3520.0,3519.0,3405.0,3476.0,3520.0,3520.0,3520.0,3586.0,3548.0,3567.0,3532.0,3466.0,3466.0,3466.0,3502.0,3531.0,3539.0,3503.0,3492.0,3492.0,3492.0,3440.0,3471.0,3457.0,3456.0,3463.0,3463.0,3463.0,3438.0,3416.0,3361.0,3421.0,3427.0,3427.0,3427.0,3425.0,3374.0,3339.0,3339.0,3358.0,3358.0,3358.0,3358.0,3358.0,3358.0,3454.0,3482.0,3482.0,3482.0,3501.0,3459.0,3268.0,3261.0,3280.0,3280.0,3280.0,3272.0,3255.0,3247.0,3227.0,3250.0,3250.0,3250.0,3269.0,3269.0,3235.0,3212.0,3289.0,3289.0,3289.0,3242.0,3244.0,3258.0,3299.0,3271.0,3271.0,3271.0,3321.0,3320.0,3371.0,3358.0,3333.0,3333.0,3333.0,3250.0,3246.0,3331.0,3291.0,3223.0,3223.0,3223.0,3145.0,3215.0,3261.0,3232.0,3258.0,3258.0,3258.0,3245.0,3188.0,3200.0,3172.0,3217.0,3217.0,3217.0,3199.0,3199.0,3166.0,3188.0,3122.0,3122.0,3122.0,3235.0,3247.0,3262.0,3255.0,3242.0,3242.0,3242.0,3212.0,3178.0,3224.0,3224.0,3224.0,3224.0,3224.0,3259.0,3278.0,3260.0,3244.0,3229.0,3229.0,3229.0,3271.0,3289.0,3299.0,3289.0,3355.0,3355.0,3355.0,3355.0,3342.0,3356.0,3403.0,3393.0,3393.0,3393.0,3341.0,3364.0,3380.0,3297.0,3227.0,3227.0,3227.0,3230.0,3242.0,3253.0,3247.0,3218.0,3218.0,3218.0,3259.0,3272.0,3301.0,3280.0,3296.0,3296.0,3296.0,3376.0,3395.0,3394.0,3441.0,3461.0,3461.0,3461.0,3503.0,3545.0,3523.0,3540.0,3533.0,3533.0,3533.0,3533.0,3439.0,3303.0,3303.0,3308.0,3308.0,3308.0,3307.0,3322.0,3262.0,3277.0,3141.0,3141.0,3141.0,3134.0,3104.0,3140.0,3148.0,3215.0,3215.0,3215.0,3217.0,3267.0,3219.0,3227.0,3275.0,3275.0,3275.0,3330.0,3320.0,3330.0,3262.0,3221.0,3221.0,3221.0,3202.0,3207.0,3212.0,3155.0,3200.0,3200.0,3200.0,3284.0,3302.0,3302.0,3316.0,3241.0,3241.0,3241.0,3331.0,3392.0,3314.0,3317.0,3375.0,3375.0,3375.0,3364.0,3373.0,3347.0,3297.0,3329.0,3329.0,3329.0,3368.0,3368.0,3382.0,3396.0,3333.0,3333.0,3333.0,3258.0,3250.0,3251.0,3276.0,3370.0,3370.0,3370.0,3391.0,3396.0,3459.0,3441.0,3453.0,3453.0,3453.0,3434.0,3409.0,3432.0,3454.0,3452.0,3452.0,3452.0,3404.0,3429.0,3463.0,3472.0,3500.0,3500.0,3500.0,3480.0,3495.0,3504.0,3500.0,3500.0,3500.0,3500.0,3500.0,3503.0,3553.0,3548.0,3549.0,3549.0,3549.0,3549.0,3507.0,3508.0,3557.0,3488.0,3488.0,3488.0,3516.0,3475.0,3444.0,3507.0,3624.0,3624.0,3624.0,3664.0,3602.0,3611.0,3575.0,3562.0,3562.0,3562.0,3619.0,3644.0,3642.0,3662.0,3661.0,3661.0,3661.0,3674.0,3742.0,3796.0,3832.0,3832.0,3832.0,3832.0,3807.0,3785.0,3796.0,3815.0,3820.0,3820.0,3820.0,3788.0,3746.0,3746.0,3675.0,3700.0,3700.0,3700.0,3665.0,3765.0,3757.0,3842.0,3834.0,3834.0,3834.0,3940.0,3827.0,3790.0,3802.0,3895.0,3895.0,3895.0,3887.0,3860.0,3867.0,3918.0,3969.0,3969.0,3969.0,3969.0,4026.0,4037.0,4118.0,4191.0,4191.0,4191.0,4166.0,4179.0,4102.0,4120.0,4073.0,4073.0,4073.0,4131.0,4077.0,4047.0,3931.0,3913.0,3913.0,3913.0,3936.0,3913.0,3931.0,3993.0,3954.0,3954.0,3954.0,3922.0,3953.0,4011.0,3971.0,3961.0,3961.0,3961.0,3901.0,3876.0,3781.0,3851.0,3851.0,3851.0,3851.0,3899.0,3899.0,3899.0,3899.0,3890.0,3890.0,3890.0,3869.0,3658.0,3524.0,3485.0,3514.0,3514.0,3514.0,3532.0,3547.0,3602.0,3530.0,3581.0,3581.0,3581.0,3633.0,3674.0,3696.0,3688.0,3664.0,3664.0,3664.0,3681.0,3683.0,3702.0,3733.0,3722.0,3722.0,3722.0,3685.0,3711.0,3757.0,3835.0,3841.0,3841.0,3841.0,3731.0,3670.0,3702.0,3701.0,3596.0,3596.0,3596.0,3618.0,3636.0,3684.0,3624.0,3558.0,3558.0,3558.0,3614.0,3669.0,3716.0,3660.0,3668.0,3668.0,3668.0,3713.0,3783.0,3690.0,3732.0,3783.0,3783.0,3783.0,3848.0,3782.0,3747.0,3727.0,3763.0,3763.0,3763.0,3763.0,3825.0,3879.0,3868.0,3851.0,3851.0,3851.0,3856.0,3861.0,3851.0,3855.0,3855.0,3855.0,3855.0,3879.0,3819.0,3753.0,3752.0,3758.0,3758.0,3758.0,3790.0,3693.0,3685.0,3685.0,3724.0,3724.0,3724.0,3806.0,3802.0,3835.0,3833.0,3849.0,3849.0,3849.0,3852.0,3840.0,3841.0,3862.0,3890.0,3890.0,3890.0,3824.0,3841.0,3836.0,3686.0,3644.0,3644.0,3644.0,3690.0,3687.0,3679.0,3733.0,3782.0,3782.0,3782.0,3812.0,3833.0,3774.0,3759.0,3746.0,3746.0,3746.0,3746.0,3788.0,3731.0,3725.0,3725.0,3725.0,3725.0,3597.0,3590.0,3533.0,3535.0,3497.0,3497.0,3497.0,3478.0,3722.0,3847.0,3860.0,3816.0,3816.0,3816.0,3816.0,3785.0,3747.0,3737.0,3826.0,3826.0,3826.0,3779.0,3808.0,3816.0,3821.0,3794.0,3794.0,3794.0,3852.0,3872.0,3896.0,3850.0,3814.0,3814.0,3814.0,3815.0,3894.0,3990.0,3990.0,3982.0,3982.0,3982.0,4072.0,4124.0,4174.0,4177.0,4255.0,4255.0,4255.0,4197.0,4187.0,4202.0,4159.0,4162.0,4162.0,4162.0,4167.0,4231.0,4231.0,4329.0,4343.0,4343.0,4343.0,4288.0,4269.0,4256.0,4236.0,4135.0,4135.0,4135.0,4135.0,4175.0,4176.0,4166.0,4264.0,4264.0,4264.0,4263.0,4281.0,4298.0,4281.0,4251.0,4251.0,4251.0,4220.0,4135.0,4175.0,4214.0,4168.0,4168.0,4168.0,4174.0,4196.0,4185.0,4112.0,4142.0,4142.0,4142.0,4142.0,4142.0,4025.0,3971.0,3947.0,3947.0,3947.0,3947.0,3997.0,4022.0,4031.0,4039.0,4039.0,4039.0,3998.0,4035.0,4072.0,4053.0,4062.0,4062.0,4062.0,4111.0,4140.0,4161.0,4156.0,4197.0,4197.0,4197.0,4164.0,4173.0,4169.0,4080.0,4011.0,4011.0,4011.0,4013.0,4021.0,4062.0,4056.0,4114.0,4114.0,4114.0,4108.0,4157.0,4114.0,4131.0,4114.0,4114.0,4114.0,4107.0,4100.0,4060.0,4060.0,4066.0,4066.0,4066.0,4097.0,4069.0,4061.0,4117.0,4158.0,4158.0,4158.0,4255.0,4301.0,4274.0,4310.0,4277.0,4277.0,4277.0,4162.0,4061.0,4113.0,3991.0,4083.0,4083.0,4083.0,4103.0,4103.0,4141.0,4112.0,4101.0,4101.0,4101.0,4153.0,4212.0,4210.0,4211.0,4284.0,4284.0,4284.0,4277.0,4289.0,4145.0,4081.0,4104.0,4104.0,4104.0,4112.0,4145.0,4282.0,4291.0,4357.0,4357.0,4357.0,4434.0,4466.0,4478.0,4437.0,4449.0,4449.0,4449.0,4455.0,4446.0,4390.0,4391.0,4440.0,4440.0,4440.0,4517.0,4513.0,4513.0,4513.0,4513.0,4513.0,4513.0,4551.0,4552.0,4662.0,4596.0,4676.0,4676.0,4676.0,4707.0,4697.0,4704.0,4783.0,4809.0,4809.0,4809.0,4776.0,4770.0,4772.0,4726.0,4752.0,4752.0,4752.0,4877.0,4893.0,4721.0,4736.0,4870.0,4870.0,4870.0,5031.0,5034.0,5093.0,5123.0,5252.0,5252.0,5252.0,5346.0,5446.0,5533.0,5552.0,5558.0,5558.0,5558.0,5559.0,5612.0,5574.0,5713.0,5566.0,5566.0,5566.0,5501.0,5531.0,5603.0,5722.0,5646.0,5646.0,5646.0,5721.0,5679.0,5628.0,5578.0,5508.0,5508.0,5508.0,5502.0,5504.0,5361.0,5296.0,5381.0,5381.0,5381.0,5381.0,5430.0,5504.0,5514.0,5515.0,5515.0,5515.0,5570.0,5580.0,5575.0,5559.0,5462.0,5462.0,5462.0,5648.0,5683.0,5600.0,5513.0,5477.0,5477.0,5477.0,5467.0,5610.0,5616.0,5662.0,5662.0,5662.0,5662.0,5632.0,5708.0,5550.0,5392.0,5412.0,5412.0,5412.0,5418.0,5474.0,5420.0,5466.0,5370.0,5370.0,5370.0,5445.0,5446.0,5442.0,5442.0,5484.0,5484.0,5484.0,5595.0,5619.0,5678.0,5750.0,5691.0,5691.0,5691.0,5692.0,5614.0,5589.0,5616.0,5719.0,5719.0,5719.0,5719.0,5709.0,5681.0,5640.0,5514.0,5514.0,5514.0,5642.0,5630.0,5538.0,5520.0,5379.0,5379.0,5379.0,5377.0,5256.0,5041.0,5034.0,5175.0,5175.0,5175.0,5175.0,5464.0,5426.0,5428.0,5388.0,5388.0,5388.0,5373.0,5412.0,5399.0,5287.0,5221.0,5221.0,5221.0,5225.0,5230.0,5377.0,5320.0,5356.0,5356.0,5356.0,5296.0,5313.0,5515.0,5541.0,5541.0,5541.0,5541.0,5650.0,5742.0,5657.0,5718.0,5787.0,5787.0,5787.0,5859.0,5928.0,5990.0,5963.0,5975.0,5975.0,5975.0,6111.0,5881.0,5890.0,5890.0,5938.0,5938.0,5938.0,5907.0,5838.0,5801.0,5690.0,5820.0,5820.0,5820.0,5777.0,5792.0,5787.0,5791.0,5652.0,5652.0,5652.0,5812.0,5833.0,5776.0,5648.0,5696.0,5696.0,5696.0,5684.0,5651.0,5750.0,5713.0,5735.0,5735.0,5735.0,5737.0,5758.0,5806.0,5781.0,5733.0,5733.0,5733.0,5733.0,5733.0,5733.0,5671.0],"MARA-US^FG_PRICE_LOW(20201231,20240104,D)":[9.62,9.62,9.62,9.62,10.53,10.69,14.25,18.55,23.8,23.8,23.8,19.6,22.81,21.65,23.73,21.85,21.85,21.85,21.85,22.04,17.59,15.72,17.95,17.95,17.95,17.45,17.01,16.48,17.16,19.65,19.65,19.65,19.35,20.3,22.8,21.86,21.9,21.9,21.9,25.65,33.53,30.63,36.0,36.3129,36.3129,36.3129,36.3129,41.25,43.65,40.72,42.18,42.18,42.18,36.6,26.06,31.1301,29.68,28.2,28.2,28.2,32.33,34.67,34.83,28.5,24.11,24.11,24.11,28.01,31.8301,36.3,37.87,37.5,37.5,37.5,41.0,37.08,35.0,40.71,41.6002,41.6002,41.6002,39.13,37.61,33.64,29.5701,33.8,33.8,33.8,37.62,38.55,42.6,47.31,47.31,47.31,47.31,47.4,51.22,45.55,48.47,46.85,46.85,46.85,48.71,49.7201,42.26,38.55,37.68,37.68,37.68,33.24,30.74,31.05,30.92,28.36,28.36,28.36,33.26,33.78,33.58,33.8,34.6701,34.6701,34.6701,35.21,32.22,32.951,30.0,30.81,30.81,30.81,27.62,23.23,22.4301,18.3225,20.99,20.99,20.99,20.31,21.81,19.31,20.93,20.41,20.41,20.41,21.09,21.93,23.33,24.78,24.16,24.16,24.16,24.16,24.45,24.93,23.73,23.0874,23.0874,23.0874,23.58,21.54,23.4101,25.68,25.83,25.83,25.83,28.44,28.95,28.94,29.84,28.28,28.28,28.28,27.0148,24.5,27.42,27.75,27.664,27.664,27.664,28.79,31.3,30.035,30.2,30.16,30.16,30.16,30.16,29.03,28.45,26.6,27.5208,27.5208,27.5208,26.2,25.86,24.57,23.67,23.295,23.295,23.295,21.67,20.61,23.9604,24.08,23.8,23.8,23.8,27.2,26.16,27.54,27.47,27.01,27.01,27.01,26.88,26.2,27.405,27.62,30.9012,30.9012,30.9012,35.38,34.3501,34.51,32.4307,32.7348,32.7348,32.7348,31.83,30.03,30.25,30.1,32.37,32.37,32.37,35.6,35.15,36.77,36.02,36.25,36.25,36.25,37.6493,39.27,40.48,41.721,43.22,43.22,43.22,43.22,38.66,37.1,37.86,35.57,35.57,35.57,34.2625,34.41,35.18,35.26,35.47,35.47,35.47,32.3,32.45,33.11,35.54,34.64,34.64,34.64,35.09,32.65,30.5535,31.0515,32.34,32.34,32.34,31.89,33.88,37.443,37.11,37.98,37.98,37.98,40.43,39.63,39.5501,42.3033,45.16,45.16,45.16,48.27,48.74,52.5,49.3962,47.37,47.37,47.37,51.01,52.27,48.9,49.85,49.802,49.802,49.802,52.29,58.2,58.8,61.6713,61.97,61.97,61.97,70.01,72.01,64.1201,66.1,67.5,67.5,67.5,54.65,50.77,48.76,47.41,51.7933,51.7933,51.7933,48.391,49.6,48.9,48.9,48.05,48.05,48.05,48.12,49.09,49.81,47.05,40.2101,40.2101,40.2101,35.9723,43.7655,43.91,41.1103,39.2,39.2,39.2,36.4601,35.58,34.3,34.62,32.38,32.38,32.38,31.45,32.8,33.45,33.05,33.05,33.05,33.05,38.1401,34.51,33.37,33.7,32.8,32.8,32.8,32.35,32.64,29.21,27.0,27.2,27.2,27.2,26.27,28.0617,29.8,27.86,27.42,27.42,27.42,27.42,25.95,24.78,24.74,21.92,21.92,21.92,19.43,21.43,20.952,19.6,19.4319,19.4319,19.4319,21.28,23.19,22.4101,21.01,21.08,21.08,21.08,24.97,24.62,26.35,27.66,26.455,26.455,26.455,25.2714,27.44,27.11,25.5,23.83,23.83,23.83,23.83,22.01,20.94,19.51,22.01,22.01,22.01,23.13,24.96,25.3335,24.52,22.46,22.46,22.46,21.4538,21.28,24.0342,23.29,22.44,22.44,22.44,20.95,20.32,22.19,24.0,26.04,26.04,26.04,26.56,28.8,28.51,28.32,28.22,28.22,28.22,30.1,29.31,29.28,27.92,27.3722,27.3722,27.3722,27.6,26.02,23.84,22.82,22.61,22.61,22.61,21.4,20.85,20.9399,20.93,20.93,20.93,20.93,19.79,20.41,20.25,19.12,18.085,18.085,18.085,17.6,17.02,16.64,15.59,15.53,15.53,15.53,15.05,16.2254,15.61,15.535,14.45,14.45,14.45,11.7709,11.54,9.91,8.8,10.92,10.92,10.92,10.13,10.51,9.93,10.12,9.21,9.21,9.21,9.5201,8.74,8.84,8.53,9.81,9.81,9.81,9.81,10.015,9.11,9.1,8.4,8.4,8.4,8.7,8.32,8.39,7.65,7.245,7.245,7.245,6.12,6.41,6.55,6.27,6.44,6.44,6.44,6.44,6.89,6.72,6.51,7.12,7.12,7.12,6.81,6.32,5.65,5.27,5.2779,5.2779,5.2779,5.2779,5.2,5.61,5.71,6.6,6.6,6.6,7.67,7.36,7.05,7.26,7.67,7.67,7.67,8.7,9.85,11.86,11.67,12.06,12.06,12.06,11.51,10.08,10.58,11.84,12.575,12.575,12.575,11.83,11.81,12.93,13.3,13.13,13.13,13.13,14.25,13.34,14.66,16.81,16.39,16.39,16.39,17.38,16.2683,15.3,15.0542,13.05,13.05,13.05,12.53,13.03,13.41,12.59,11.2501,11.2501,11.2501,11.09,11.02,11.42,10.72,10.99,10.99,10.99,10.99,10.73,10.82,11.3,13.6731,13.6731,13.6731,13.88,12.8,12.41,12.05,10.91,10.91,10.91,10.385,10.2349,10.22,10.08,9.355,9.355,9.355,9.515,9.6,9.77,10.045,10.47,10.47,10.47,10.39,11.78,11.96,12.7918,11.01,11.01,11.01,10.3301,10.04,9.91,9.46,10.26,10.26,10.26,10.84,11.11,10.84,10.6,10.56,10.56,10.56,11.45,12.78,13.7523,13.5,13.11,13.11,13.11,13.02,12.185,10.85,10.5,10.295,10.295,10.295,10.05,9.2,9.3,9.42,8.89,8.89,8.89,9.51,9.409,8.2,7.91,7.45,7.45,7.45,6.16,6.11,6.31,6.31,6.13,6.13,6.13,5.83,5.75,5.78,6.12,6.06,6.06,6.06,6.01,5.57,5.21,5.22,4.99,4.99,4.99,4.7911,4.65,4.565,4.31,3.75,3.75,3.75,3.69,3.73,3.64,3.48,3.55,3.55,3.55,3.55,3.22,3.11,3.1273,3.25,3.25,3.25,3.25,3.28,3.48,3.89,3.71,3.71,3.71,4.2,4.76,5.2,5.39,6.56,6.56,6.56,6.56,7.9,6.82,6.52,7.03,7.03,7.03,7.81,8.58,7.9,8.5,7.98,7.98,7.98,7.09,7.1,6.83,7.735,6.98,6.98,6.98,6.65,6.51,6.72,5.83,5.51,5.51,5.51,5.58,5.69,6.86,7.15,7.05,7.05,7.05,7.05,7.03,6.84,7.0126,6.51,6.51,6.51,6.8,7.03,6.38,5.98,5.94,5.94,5.94,6.18,6.04,5.88,5.5,5.13,5.13,5.13,5.35,6.74,6.61,7.0,7.66,7.66,7.66,7.61,7.73,7.75,7.9,7.57,7.57,7.57,7.1,6.8723,7.49,7.5976,7.83,7.83,7.83,8.12,8.005,7.65,7.65,7.65,7.65,7.65,7.66,9.27,9.69,10.37,10.98,10.98,10.98,10.93,11.45,10.65,9.45,8.87,8.87,8.87,8.69,8.5626,9.4,9.27,9.51,9.51,9.51,8.64,8.655,9.09,9.59,10.0,10.0,10.0,9.25,9.31,9.66,8.65,8.52,8.52,8.52,8.9,9.0,9.04,9.03,9.17,9.17,9.17,8.95,9.26,8.86,8.78,8.85,8.85,8.85,8.85,9.135,9.01,9.53,9.57,9.57,9.57,9.06,8.47,9.43,9.53,9.2,9.2,9.2,9.17,9.29,9.51,9.11,9.16,9.16,9.16,9.16,9.81,12.01,11.14,11.5,11.5,11.5,11.42,12.05,12.58,13.18,13.15,13.15,13.15,13.951,13.951,14.57,14.51,15.24,15.24,15.24,15.24,16.56,16.78,17.03,17.87,17.87,17.87,16.95,16.55,17.13,16.82,16.24,16.24,16.24,15.76,16.16,16.21,15.875,16.121,16.121,16.121,16.58,15.86,16.29,16.16,15.81,15.81,15.81,14.15,14.86,15.43,14.41,14.2201,14.2201,14.2201,14.11,13.9,13.19,12.2,11.145,11.145,11.145,10.84,10.88,10.87,10.3701,10.26,10.26,10.26,10.52,10.54,12.47,12.45,11.74,11.74,11.74,11.74,11.64,11.83,11.3213,10.43,10.43,10.43,9.9625,10.06,9.7,9.9,9.53,9.53,9.53,9.47,9.31,9.28,8.765,8.655,8.655,8.655,8.42,8.22,7.91,7.93,8.39,8.39,8.39,8.51,7.22,7.18,7.33,7.16,7.16,7.16,7.6,8.23,7.725,7.6701,7.55,7.55,7.55,7.87,7.91,7.65,7.625,7.6912,7.6912,7.6912,7.74,9.35,9.28,8.78,8.8181,8.8181,8.8181,8.61,8.42,8.51,9.09,9.292,9.292,9.292,9.02,8.66,8.385,9.16,8.8757,8.8757,8.8757,8.84,8.88,9.16,9.21,9.51,9.51,9.51,10.13,9.96,9.88,9.88,10.85,10.85,10.85,10.76,11.55,12.04,11.91,12.18,12.18,12.18,14.07,14.81,15.3,14.71,15.56,15.56,15.56,14.225,14.45,14.48,16.42,17.05,17.05,17.05,17.66,20.33,22.04,22.42,24.66,24.66,24.66,24.66,25.22,28.15,27.56,23.05,23.05,23.05,23.05,22.77,20.39,23.0],"UEC-US^FG_PRICE_LOW(20201231,20240104,D)":[1.755,1.755,1.755,1.755,1.75,1.77,1.87,1.96,1.97,1.97,1.97,1.92,1.68,1.66,1.8,1.69,1.69,1.69,1.69,1.57,1.53,1.51,1.53,1.53,1.53,1.629,1.68,1.56,1.58,1.59,1.59,1.59,1.61,1.69,1.72,1.7,1.72,1.72,1.72,1.89,2.04,2.05,2.11,2.11,2.11,2.11,2.11,2.33,2.27,2.13,2.18,2.18,2.18,2.43,2.05,2.215,2.21,1.95,1.95,1.95,2.1,2.14,2.22,2.0,1.875,1.875,1.875,1.93,2.02,2.08,2.215,2.26,2.26,2.26,2.615,2.71,2.76,2.7,2.63,2.63,2.63,2.68,2.54,2.63,2.6,2.78,2.78,2.78,2.76,2.78,2.8,2.88,2.88,2.88,2.88,3.22,3.115,3.05,3.0834,3.07,3.07,3.07,2.8,2.77,2.82,2.65,2.68,2.68,2.68,2.58,2.32,2.525,2.63,2.7121,2.7121,2.7121,2.755,2.76,2.78,2.91,2.85,2.85,2.85,2.93,3.03,3.16,3.16,3.16,3.16,3.16,3.12,2.91,2.75,2.67,2.77,2.77,2.77,2.89,3.13,2.97,3.0,3.03,3.03,3.03,2.94,2.84,2.87,3.001,3.12,3.12,3.12,3.12,3.21,3.18,3.14,3.14,3.14,3.14,3.3095,3.213,3.145,3.07,3.18,3.18,3.18,2.92,2.96,3.1,2.85,2.85,2.85,2.85,2.67,2.75,2.78,2.78,2.62,2.62,2.62,2.61,2.49,2.44,2.46,2.48,2.48,2.48,2.48,2.36,2.27,2.18,2.19,2.19,2.19,2.21,2.135,2.11,2.06,1.995,1.995,1.995,1.8902,1.96,2.23,2.12,2.14,2.14,2.14,2.195,2.13,2.16,2.265,2.14,2.14,2.14,2.14,2.14,2.075,2.09,2.09,2.09,2.09,2.15,2.16,2.15,2.11,2.06,2.06,2.06,2.0,1.98,1.98,1.96,1.94,1.94,1.94,2.07,2.215,2.26,2.24,2.26,2.26,2.26,2.36,2.37,2.4026,2.65,2.9,2.9,2.9,2.9,3.0,2.89,2.85,2.92,2.92,2.92,3.24,3.11,3.23,3.435,3.065,3.065,3.065,2.86,3.05,3.085,3.0,2.86,2.86,2.86,2.9436,2.94,2.78,2.9,2.89,2.89,2.89,2.92,2.94,2.82,2.88,2.87,2.87,2.87,2.8807,2.9,3.235,3.33,3.28,3.28,3.28,3.43,3.33,3.4815,3.73,3.66,3.66,3.66,4.01,3.87,3.72,3.75,3.53,3.53,3.53,3.75,3.77,3.99,4.34,4.43,4.43,4.43,4.64,4.88,5.08,5.12,5.35,5.35,5.35,5.07,4.71,4.66,4.78,4.26,4.26,4.26,4.08,4.19,4.19,4.19,3.885,3.885,3.885,4.15,3.695,3.51,3.5,3.25,3.25,3.25,3.06,3.35,3.57,3.505,3.43,3.43,3.43,3.31,3.2,3.07,3.35,3.16,3.16,3.16,3.11,3.24,3.36,3.3,3.3,3.3,3.3,3.422,3.55,3.48,3.37,3.34,3.34,3.34,3.52,3.625,3.795,3.575,3.5025,3.5025,3.5025,3.62,3.53,3.59,3.28,3.17,3.17,3.17,3.17,3.13,3.1,2.92,2.69,2.69,2.69,2.41,2.59,2.6,2.385,2.34,2.34,2.34,2.46,2.54,2.61,2.53,2.52,2.52,2.52,2.73,2.72,2.97,3.04,2.925,2.925,2.925,2.93,3.045,3.17,2.96,2.84,2.84,2.84,2.84,2.81,2.95,2.74,3.22,3.22,3.22,3.52,3.83,4.015,3.95,3.54,3.54,3.54,3.93,4.35,4.36,4.915,4.86,4.86,4.86,4.04,3.7,3.78,3.98,4.44,4.44,4.44,4.69,4.85,5.02,4.76,4.79,4.79,4.79,4.55,4.32,4.57,4.555,4.56,4.56,4.56,4.6,4.7,4.57,4.75,5.34,5.34,5.34,5.22,5.56,5.77,6.14,6.14,6.14,6.14,5.71,5.52,5.56,5.06,4.46,4.46,4.46,4.263,4.395,4.265,4.08,4.23,4.23,4.23,4.025,4.165,4.3,4.17,3.99,3.99,3.99,3.41,3.25,3.19,2.95,3.19,3.19,3.19,3.3396,3.51,3.3,3.25,3.19,3.19,3.19,3.285,3.31,3.33,3.54,3.72,3.72,3.72,3.72,3.761,3.52,3.58,3.9,3.9,3.9,3.85,3.785,4.42,4.0,3.82,3.82,3.82,3.41,3.2,3.1903,3.14,3.28,3.28,3.28,3.28,3.405,3.23,3.11,3.28,3.28,3.28,3.5,3.35,3.14,3.01,3.02,3.02,3.02,3.02,3.0,2.92,3.09,3.3031,3.3031,3.3031,3.23,3.13,3.14,3.07,3.19,3.19,3.19,3.395,3.3903,3.495,3.41,3.23,3.23,3.23,3.24,3.4418,3.55,3.68,3.97,3.97,3.97,3.94,4.02,4.05,4.11,4.025,4.025,4.025,4.08,4.06,4.085,4.27,4.2,4.2,4.2,4.0,3.86,3.62,3.62,3.42,3.42,3.42,3.33,3.43,3.83,3.93,3.88,3.88,3.88,3.765,4.2,4.37,4.06,4.12,4.12,4.12,4.12,4.18,4.005,4.13,4.375,4.375,4.375,4.325,4.07,4.03,3.7801,3.65,3.65,3.65,3.7101,3.67,3.615,3.54,3.2,3.2,3.2,3.18,3.31,3.402,3.5,3.445,3.445,3.445,3.59,3.83,3.845,3.9662,3.87,3.87,3.87,3.59,3.63,3.52,3.48,3.6,3.6,3.6,3.67,3.81,3.9101,3.96,3.96,3.96,3.96,4.01,4.05,4.26,4.17,4.0,4.0,4.0,4.1,4.1,3.75,3.69,3.73,3.73,3.73,3.735,3.91,3.61,3.785,3.955,3.955,3.955,3.96,4.01,3.85,3.75,3.77,3.77,3.77,3.66,3.79,3.76,3.76,3.79,3.79,3.79,3.6,3.63,3.64,3.66,3.58,3.58,3.58,3.53,3.3,3.305,3.37,3.34,3.34,3.34,3.45,3.355,3.26,3.2,3.02,3.02,3.02,3.1,3.25,3.47,3.51,3.56,3.56,3.56,3.56,3.66,3.59,3.655,3.72,3.72,3.72,3.72,3.73,3.64,3.56,3.71,3.71,3.71,3.9,3.83,3.9,3.84,3.88,3.88,3.88,3.88,3.725,3.58,3.46,3.62,3.62,3.62,3.769,3.82,3.745,3.85,3.93,3.93,3.93,3.9,4.0,3.875,4.01,3.98,3.98,3.98,3.76,3.75,3.79,3.86,3.895,3.895,3.895,3.89,3.835,3.91,3.97,3.86,3.86,3.86,3.86,3.52,3.5,3.5,3.49,3.49,3.49,3.54,3.6,3.67,3.6,3.56,3.56,3.56,3.54,3.32,3.29,3.29,3.21,3.21,3.21,3.125,3.28,3.09,3.16,3.11,3.11,3.11,3.24,3.25,3.16,2.7,2.36,2.36,2.36,2.72,2.75,2.84,2.86,2.86,2.86,2.86,2.88,2.77,2.66,2.615,2.615,2.615,2.615,2.67,2.77,2.74,2.8,2.8,2.8,2.8,2.79,2.75,2.72,2.67,2.56,2.56,2.56,2.52,2.42,2.48,2.53,2.55,2.55,2.55,2.455,2.3,2.3438,2.44,2.51,2.51,2.51,2.625,2.605,2.69,2.59,2.6,2.6,2.6,2.63,2.48,2.455,2.48,2.52,2.52,2.52,2.545,2.69,2.64,2.6217,2.55,2.55,2.55,2.55,2.475,2.45,2.71,2.94,2.94,2.94,3.0,2.96,2.99,2.96,3.0101,3.0101,3.0101,3.065,3.13,3.055,3.07,3.205,3.205,3.205,3.205,3.2,3.26,3.35,3.27,3.27,3.27,3.35,3.37,3.35,3.37,3.37,3.37,3.37,3.29,3.29,3.28,3.27,3.29,3.29,3.29,3.21,3.17,3.15,3.15,3.1,3.1,3.1,2.87,3.15,3.24,3.26,3.2,3.2,3.2,3.21,3.25,3.31,3.21,3.26,3.26,3.26,3.34,3.51,3.35,3.47,3.56,3.56,3.56,3.58,3.535,3.63,3.6,3.55,3.55,3.55,3.685,3.6,3.63,3.64,3.65,3.65,3.65,3.88,4.01,4.0204,4.11,4.01,4.01,4.01,4.235,4.2,4.24,4.25,4.315,4.315,4.315,4.315,4.47,4.54,4.55,4.47,4.47,4.47,4.673,4.81,4.85,5.18,5.25,5.25,5.25,4.76,5.03,5.04,4.8,5.0,5.0,5.0,5.18,5.16,5.1,5.22,5.11,5.11,5.11,4.815,4.75,4.62,4.875,5.11,5.11,5.11,5.0911,5.3,5.14,5.025,5.045,5.045,5.045,4.97,4.93,5.09,5.17,5.23,5.23,5.23,5.165,5.605,5.69,5.515,5.47,5.47,5.47,5.53,5.7,5.78,5.81,5.71,5.71,5.71,5.51,5.44,5.35,5.5,5.415,5.415,5.415,5.59,5.92,5.86,5.89,6.2,6.2,6.2,6.31,6.26,6.18,6.18,6.33,6.33,6.33,6.31,6.26,6.14,6.13,6.47,6.47,6.47,6.521,6.64,6.45,6.41,6.6,6.6,6.6,6.55,6.6,5.8304,5.99,6.34,6.34,6.34,6.385,6.07,6.16,6.24,6.55,6.55,6.55,6.55,6.54,6.62,6.37,6.37,6.37,6.37,6.37,6.29,6.17,6.37],"VZ-US^FG_PRICE_LOW(20201231,20240104,D)":[58.02,58.02,58.02,58.02,58.44,58.455,58.54,58.08,57.37,57.37,57.37,57.285,56.69,56.875,56.66,56.71,56.71,56.71,56.71,56.98,56.66,57.05,56.76,56.76,56.76,57.18,56.41,55.06,55.0,54.475,54.475,54.475,54.22,54.17,54.25,54.59,55.17,55.17,55.17,54.79,54.68,54.92,54.48,54.1819,54.1819,54.1819,54.1819,53.83,55.63,56.53,56.35,56.35,56.35,56.15,56.285,56.67,55.74,55.29,55.29,55.29,55.28,54.92,54.4019,54.53,54.92,54.92,54.92,55.82,56.17,55.85,55.47,55.61,55.61,55.61,55.1,55.4366,55.29,55.66,55.95,55.95,55.95,55.77,56.38,56.63,56.7,57.38,57.38,57.38,57.95,58.23,58.06,57.735,57.735,57.735,57.735,58.46,58.68,58.785,57.5326,57.25,57.25,57.25,57.425,57.16,57.293,57.54,57.8,57.8,57.8,58.09,57.97,58.05,57.135,56.78,56.78,56.78,56.85,56.2,56.34,56.53,56.9615,56.9615,56.9615,57.87,57.95,58.55,58.685,58.6,58.6,58.6,59.02,58.2945,58.15,57.96,58.67,58.67,58.67,57.87,56.64,56.35,56.75,56.74,56.74,56.74,56.78,56.29,56.27,56.02,56.29,56.29,56.29,56.29,56.24,56.17,56.58,56.9,56.9,56.9,57.07,56.79,57.01,57.22,57.01,57.01,57.01,56.85,57.16,56.63,56.5,55.57,55.57,55.57,55.98,56.28,56.05,56.06,56.19,56.19,56.19,56.17,55.82,55.76,56.02,56.262,56.262,56.262,56.262,56.0,56.205,55.55,55.6202,55.6202,55.6202,55.8792,56.0,56.03,56.24,56.41,56.41,56.41,55.31,55.535,55.92,55.62,55.64,55.64,55.64,55.545,55.475,55.69,55.88,55.76,55.76,55.76,55.68,55.57,55.28,55.25,55.21,55.21,55.21,55.11,55.0,55.52,55.53,55.68,55.68,55.68,55.58,55.771,55.45,55.19,55.2,55.2,55.2,55.41,55.0,54.8117,54.57,54.53,54.53,54.53,54.68,54.58,54.8,54.895,55.17,55.17,55.17,55.17,54.8,54.79,54.43,54.22,54.22,54.22,54.4,54.28,54.31,54.35,54.06,54.06,54.06,54.01,54.01,54.02,54.01,54.245,54.245,54.245,54.38,54.03,54.09,54.0,53.92,53.92,53.92,54.275,54.32,54.01,53.825,53.22,53.22,53.22,51.98,51.11,50.86,51.16,52.015,52.015,52.015,51.64,51.92,52.72,53.07,52.88,52.88,52.88,52.46,52.56,52.47,52.62,52.41,52.41,52.41,52.87,52.505,52.52,51.2,52.02,52.02,52.02,51.91,51.99,52.21,52.36,52.29,52.29,52.29,52.07,52.04,51.61,51.125,50.67,50.67,50.67,50.65,51.56,51.59,51.59,51.1,51.1,51.1,51.325,50.04,49.74,49.78,50.52,50.52,50.52,50.96,50.13,50.15,49.865,49.99,49.99,49.99,49.685,50.18,50.48,50.55,52.3604,52.3604,52.3604,52.685,52.65,52.055,52.67,52.67,52.67,52.67,52.45,52.61,52.34,52.08,51.8801,51.8801,51.8801,51.98,52.55,53.51,53.66,53.26,53.26,53.26,53.81,53.16,53.09,53.175,53.075,53.075,53.075,53.075,52.58,52.87,53.08,53.07,53.07,53.07,52.2,52.2619,50.81,50.81,51.185,51.185,51.185,52.21,52.21,53.3,53.7,53.225,53.225,53.225,52.51,52.575,52.88,52.9,52.7,52.7,52.7,52.5,53.15,53.09,52.78,53.28,53.28,53.28,53.28,53.59,53.24,51.71,53.08,53.08,53.08,53.4,53.26,53.53,54.175,54.255,54.255,54.255,54.5,53.19,53.01,52.78,53.01,53.01,53.01,52.4401,52.21,51.95,51.995,50.8,50.8,50.8,50.97,50.95,50.96,50.9254,50.97,50.97,50.97,50.95,50.96,51.08,50.93,50.815,50.815,50.815,51.635,52.13,52.565,52.04,52.5,52.5,52.5,53.71,53.4222,53.59,53.78,53.78,53.78,53.78,53.22,53.46,53.7,54.47,51.46,51.46,51.46,49.54,49.37,48.42,48.3,46.17,46.17,46.17,45.5489,46.06,47.0,47.41,47.521,47.521,47.521,47.75,47.77,47.6209,47.41,47.61,47.61,47.61,47.76,48.53,48.63,48.13,48.92,48.92,48.92,49.495,48.86,50.39,50.9099,50.53,50.53,50.53,50.53,50.851,51.045,50.39,50.69,50.69,50.69,50.715,50.93,51.4407,50.92,50.47,50.47,50.47,49.4,48.895,48.595,48.01,48.53,48.53,48.53,48.53,49.22,50.21,51.03,50.57,50.57,50.57,50.6533,50.43,50.32,50.46,50.58,50.58,50.58,50.58,50.48,51.13,50.36,50.41,50.41,50.41,50.26,50.28,50.2,49.73,50.35,50.35,50.35,50.17,50.24,49.01,46.68,43.765,43.765,43.765,44.05,44.27,44.45,44.75,45.58,45.58,45.58,45.92,45.31,45.18,44.36,44.36,44.36,44.36,44.35,44.39,44.65,44.735,44.81,44.81,44.81,44.94,45.375,45.26,43.91,43.96,43.96,43.96,44.09,43.42,43.22,43.42,43.24,43.24,43.24,43.015,42.5,41.76,41.64,41.15,41.15,41.15,41.15,41.09,41.0,40.71,41.47,41.47,41.47,42.41,41.57,40.98,40.705,40.66,40.66,40.66,40.69,40.47,39.47,39.26,39.1101,39.1101,39.1101,38.63,38.78,39.01,38.45,37.95,37.95,37.95,38.385,39.25,38.8735,37.77,36.81,36.81,36.81,36.37,35.93,35.6,35.04,36.34,36.34,36.34,36.59,36.83,36.56,36.55,34.55,34.55,34.55,35.57,35.8,36.2,36.13,36.57,36.57,36.57,37.02,37.3,37.16,37.12,36.8,36.8,36.8,36.98,37.16,37.59,37.815,37.81,37.81,37.81,38.3,37.46,37.63,37.29,38.29,38.29,38.29,38.52,38.84,38.61,38.61,38.97,38.97,38.97,38.13,37.945,38.15,37.81,37.7,37.7,37.7,36.9,36.625,36.665,36.8731,36.9601,36.9601,36.9601,37.28,37.84,37.24,37.66,36.67,36.67,36.67,36.575,36.62,37.24,37.37,37.925,37.925,37.925,37.925,38.32,38.585,38.81,39.07,39.07,39.07,39.07,39.38,40.26,40.82,41.88,41.88,41.88,41.3123,41.17,41.02,41.123,41.37,41.37,41.37,41.37,40.79,39.8241,39.4715,39.46,39.46,39.46,39.42,38.41,39.91,39.93,39.77,39.77,39.77,40.7,41.01,41.125,41.2,41.14,41.14,41.14,40.895,40.12,40.1234,39.75,39.715,39.715,39.715,39.88,39.91,40.095,39.7,39.66,39.66,39.66,39.66,39.16,39.025,38.52,38.09,38.09,38.09,38.63,38.55,38.15,37.94,38.06,38.06,38.06,38.05,37.43,37.35,36.52,36.414,36.414,36.414,36.39,36.5038,36.515,36.44,36.16,36.16,36.16,36.93,37.36,37.29,37.16,37.25,37.25,37.25,37.7,37.92,38.16,38.44,38.55,38.55,38.55,39.015,39.21,39.565,39.16,39.16,39.16,39.16,38.99,39.27,39.1,38.915,38.89,38.89,38.89,39.1408,38.9,38.52,36.975,37.05,37.05,37.05,36.98,36.57,36.82,37.13,38.46,38.46,38.46,38.68,37.49,37.61,37.29,37.155,37.155,37.155,37.44,37.43,37.29,37.32,37.41,37.41,37.41,36.715,36.04,36.0425,35.72,36.03,36.03,36.03,35.9138,35.8,35.85,34.74,34.67,34.67,34.67,34.67,34.78,34.86,35.415,33.72,33.72,33.72,34.45,34.33,34.63,34.98,35.26,35.26,35.26,35.36,35.42,35.62,35.68,36.165,36.165,36.165,36.165,35.78,35.5,35.57,35.48,35.48,35.48,35.5,36.22,36.24,36.655,36.845,36.845,36.845,36.96,36.96,37.23,37.06,35.87,35.87,35.87,35.0,34.71,34.71,34.42,33.945,33.945,33.945,31.25,31.965,33.16,33.51,33.36,33.36,33.36,33.71,33.72,33.765,33.54,33.66,33.66,33.66,33.84,33.315,33.22,32.73,32.53,32.53,32.53,32.18,32.43,32.34,32.82,32.945,32.945,32.945,33.14,33.21,33.14,32.85,32.86,32.86,32.86,32.77,32.89,33.01,33.0,33.02,33.02,33.02,33.255,33.95,34.55,34.76,34.835,34.835,34.835,34.835,34.3,33.99,33.75,33.23,33.23,33.23,33.58,33.8,33.51,33.94,33.66,33.66,33.66,33.52,33.25,33.36,33.26,32.93,32.93,32.93,32.87,32.81,32.31,32.4,32.365,32.365,32.365,31.7316,31.6126,31.4,31.38,30.135,30.135,30.135,30.74,31.32,31.4101,30.65,30.64,30.64,30.64,30.62,31.1,30.99,31.395,31.55,31.55,31.55,31.26,32.97,33.605,33.64,33.34,33.34,33.34,33.84,34.67,35.15,35.31,35.94,35.94,35.94,35.615,35.65,35.6,35.46,35.395,35.395,35.395,35.41,35.805,35.84,35.93,36.08,36.08,36.08,36.2,36.845,37.22,37.22,37.3,37.3,37.3,37.29,37.2,37.53,37.82,38.27,38.27,38.27,38.03,38.0911,38.075,38.3029,38.01,38.01,38.01,37.48,37.17,36.46,37.18,37.14,37.14,37.14,37.27,37.49,37.28,37.21,37.4,37.4,37.4,37.4,37.31,37.2001,37.15,37.32,37.32,37.32,37.32,37.68,39.13,39.36],"VRT-US^FG_PRICE_HIGH(20201231,20240104,D)":[18.81,18.81,18.81,18.81,18.84,18.65,18.42,18.65,18.47,18.47,18.47,18.365,18.44,18.7,19.0,19.56,19.56,19.56,19.56,20.64,21.49,21.07,20.68,20.68,20.68,20.27,20.96,20.32,20.2,20.47,20.47,20.47,20.63,20.37,20.35,20.58,21.18,21.18,21.18,21.31,21.4,21.585,22.43,21.63,21.63,21.63,21.63,21.7,21.27,21.2304,21.81,21.81,21.81,21.789,21.725,21.37,21.4,21.07,21.07,21.07,21.54,21.6,21.39,21.16,20.47,20.47,20.47,20.49,20.38,20.78,21.53,21.41,21.41,21.41,21.3,21.26,20.79,20.79,20.69,20.69,20.69,20.57,20.54,19.83,19.48,19.83,19.83,19.83,19.65,19.9,20.275,21.02,21.02,21.02,21.02,21.35,21.61,21.67,22.11,21.52,21.52,21.52,21.7,21.97,22.31,22.55,22.725,22.725,22.725,22.49,22.34,21.925,22.06,22.21,22.21,22.21,22.47,23.265,23.16,23.48,23.18,23.18,23.18,23.02,22.72,22.915,23.09,23.14,23.14,23.14,23.09,22.64,22.54,22.45,23.37,23.37,23.37,23.29,23.635,23.47,23.875,24.015,24.015,24.015,24.47,24.58,24.67,24.71,24.955,24.955,24.955,24.955,25.06,25.05,25.29,25.5,25.5,25.5,25.7,26.19,26.52,26.55,26.22,26.22,26.22,26.37,25.98,26.6,26.825,26.44,26.44,26.44,26.65,26.91,27.13,27.43,27.58,27.58,27.58,27.16,27.49,27.57,27.778,27.57,27.57,27.57,27.57,27.64,27.81,27.41,27.43,27.43,27.43,27.58,27.635,27.53,26.915,26.845,26.845,26.845,26.63,27.38,27.73,27.75,27.805,27.805,27.805,27.94,27.7,27.785,28.45,28.34,28.34,28.34,28.17,28.26,28.24,27.62,27.66,27.66,27.66,27.56,27.67,27.14,27.54,27.47,27.47,27.47,27.25,27.0,27.35,27.08,27.135,27.135,27.135,27.42,27.71,27.77,27.93,28.515,28.515,28.515,28.765,28.72,28.42,28.8,28.72,28.72,28.72,28.72,28.29,27.01,25.92,25.29,25.29,25.29,24.49,24.07,23.74,24.095,24.2,24.2,24.2,23.86,24.035,24.105,24.5,24.0712,24.0712,24.0712,24.175,24.14,24.47,24.555,24.62,24.62,24.62,24.8,23.865,23.15,23.45,23.2,23.2,23.2,22.46,22.49,21.98,22.99,23.4,23.4,23.4,23.45,23.67,23.6,23.82,24.29,24.29,24.29,24.35,24.485,25.19,26.225,25.785,25.785,25.785,26.145,25.39,25.955,27.245,27.67,27.67,27.67,27.97,27.55,27.34,27.11,26.84,26.84,26.84,27.285,27.11,26.92,26.84,27.23,27.23,27.23,27.33,26.52,26.28,26.28,26.1,26.1,26.1,26.26,25.99,26.195,25.64,26.03,26.03,26.03,25.88,26.895,27.04,26.76,26.24,26.24,26.24,25.96,24.9,25.1093,25.51,24.355,24.355,24.355,23.83,24.28,24.2702,24.945,24.945,24.945,24.945,25.06,24.9799,25.12,25.355,25.24,25.24,25.24,25.17,24.368,23.9,23.5,23.77,23.77,23.77,23.55,23.98,24.29,24.195,23.77,23.77,23.77,23.77,23.16,23.13,23.06,22.09,22.09,22.09,22.0,21.74,21.61,21.1,20.06,20.06,20.06,20.93,21.28,21.58,21.41,21.47,21.47,21.47,22.09,22.6,23.1,23.08,22.54,22.54,22.54,21.34,21.7,22.21,21.735,21.19,21.19,21.19,21.19,20.35,12.65,12.56,13.39,13.39,13.39,13.39,12.99,12.74,12.059,11.53,11.53,11.53,10.71,10.31,11.1,11.49,11.975,11.975,11.975,12.0,11.92,12.55,13.39,13.62,13.62,13.62,13.78,13.61,13.56,13.21,12.92,12.92,12.92,13.15,13.85,13.76,14.25,15.195,15.195,15.195,14.53,14.61,13.7453,13.91,13.74,13.74,13.74,13.6,13.25,13.12,13.165,13.165,13.165,13.165,12.39,13.22,13.27,13.12,12.375,12.375,12.375,12.09,12.04,13.22,13.09,13.13,13.13,13.13,12.91,12.925,13.32,13.13,12.41,12.41,12.41,11.91,11.56,10.42,10.68,11.465,11.465,11.465,11.31,11.47,11.58,11.59,11.18,11.18,11.18,11.0,10.69,10.415,11.26,11.505,11.505,11.505,11.505,11.49,11.16,11.05,10.94,10.94,10.94,11.37,11.45,11.33,10.86,10.33,10.33,10.33,9.89,9.61,10.065,9.45,9.325,9.325,9.325,9.325,9.35,9.305,9.43,10.27,10.27,10.27,10.4,10.305,9.555,8.79,8.54,8.54,8.54,8.54,8.61,8.8,9.24,9.28,9.28,9.28,9.0,9.005,8.64,8.51,9.03,9.03,9.03,9.165,9.53,10.24,10.46,10.79,10.79,10.79,10.695,10.42,10.52,11.0275,11.43,11.43,11.43,11.575,12.0,12.445,13.43,13.0,13.0,13.0,13.46,12.73,12.97,13.4,13.54,13.54,13.54,13.68,13.65,13.25,13.25,12.97,12.97,12.97,12.265,12.19,12.32,12.65,12.48,12.48,12.48,12.1,12.17,11.87,11.53,11.72,11.72,11.72,11.72,11.29,11.84,12.26,13.45,13.45,13.45,13.52,13.18,13.1,13.355,12.69,12.69,12.69,12.555,12.435,12.42,11.76,10.74,10.74,10.74,10.25,10.2,10.46,10.09,10.095,10.095,10.095,11.645,12.32,12.055,12.22,11.76,11.76,11.76,11.36,11.33,11.23,11.035,11.145,11.145,11.145,10.885,11.58,11.47,13.175,13.385,13.385,13.385,13.89,14.36,14.75,15.74,15.01,15.01,15.01,15.03,14.93,14.85,14.365,14.405,14.405,14.405,14.94,14.815,14.76,16.065,16.02,16.02,16.02,15.4462,15.74,14.59,14.1,14.24,14.24,14.24,14.2,14.19,14.085,14.085,13.955,13.955,13.955,14.06,13.27,13.91,14.575,14.92,14.92,14.92,14.615,14.49,14.035,14.52,14.4407,14.4407,14.4407,13.66,14.495,14.255,13.75,13.27,13.27,13.27,13.16,12.98,13.265,13.0,12.89,12.89,12.89,12.89,13.01,12.81,13.765,13.68,13.68,13.68,13.68,14.11,13.615,13.57,14.205,14.205,14.205,15.1,14.76,14.79,15.0,15.0,15.0,15.0,15.0,15.0,15.39,14.38,14.595,14.595,14.595,15.625,15.57,14.84,14.67,14.505,14.505,14.505,14.19,14.295,14.895,15.36,15.225,15.225,15.225,14.47,15.29,15.85,16.2916,15.67,15.67,15.67,15.23,15.7,16.1,16.235,16.08,16.08,16.08,16.08,16.0,17.88,16.49,16.24,16.24,16.24,16.095,16.34,16.46,15.92,16.45,16.45,16.45,16.61,16.34,15.97,15.94,15.39,15.39,15.39,14.09,14.39,13.56,13.75,13.66,13.66,13.66,13.36,13.82,14.045,14.05,13.17,13.17,13.17,13.36,13.3483,13.805,14.15,14.44,14.44,14.44,14.4499,14.099,13.0025,12.885,12.885,12.885,12.885,12.62,12.7458,12.67,12.48,12.63,12.63,12.63,12.72,12.7292,12.51,12.52,12.34,12.34,12.34,12.77,12.67,15.15,14.695,15.09,15.09,15.09,15.01,14.99,15.55,14.92,15.225,15.225,15.225,15.2162,15.415,15.575,15.415,15.46,15.46,15.46,15.505,15.26,15.68,16.05,16.09,16.09,16.09,16.765,16.72,16.39,19.19,20.0,20.0,20.0,20.0,20.53,19.9064,19.65,19.96,19.96,19.96,20.14,20.39,20.61,20.675,21.35,21.35,21.35,21.54,22.515,22.8,22.775,23.09,23.09,23.09,23.09,23.405,23.18,23.43,23.73,23.73,23.73,24.26,24.015,23.77,24.3292,25.01,25.01,25.01,24.91,24.91,24.78,24.165,25.0,25.0,25.0,25.505,25.59,25.975,27.03,26.8,26.8,26.8,26.72,26.815,26.78,26.7,26.47,26.47,26.47,25.95,26.275,26.08,26.03,26.219,26.219,26.219,26.105,26.63,35.38,34.59,36.595,36.595,36.595,36.41,36.47,36.69,34.95,34.58,34.58,34.58,34.86,34.92,34.98,33.96,34.33,34.33,34.33,35.24,35.7999,36.2,37.22,37.95,37.95,37.95,38.538,39.16,39.2483,39.5,40.41,40.41,40.41,40.41,40.14,39.5799,39.77,40.15,40.15,40.15,39.23,39.71,37.79,39.24,38.47,38.47,38.47,38.305,38.4199,38.7574,36.84,36.91,36.91,36.91,37.54,36.76,36.56,38.1,38.71,38.71,38.71,38.97,39.23,38.58,38.52,40.2,40.2,40.2,40.14,42.72,42.53,43.13,42.06,42.06,42.06,40.9232,41.39,40.78,39.48,37.94,37.94,37.94,38.312,39.2,41.92,38.1,36.81,36.81,36.81,38.5,39.445,40.26,41.8,41.215,41.215,41.215,40.68,41.06,40.93,42.2,42.25,42.25,42.25,42.43,44.0,44.96,43.6199,44.1599,44.1599,44.1599,44.63,45.15,44.38,44.38,43.87,43.87,43.87,43.26,42.8652,44.92,44.55,45.94,45.94,45.94,45.91,45.3079,45.99,45.42,47.2497,47.2497,47.2497,48.88,49.86,50.23,48.99,48.4,48.4,48.4,48.6,49.345,49.15,48.64,49.16,49.16,49.16,49.16,49.21,49.31,49.3299,49.02,49.02,49.02,49.02,47.5,45.925,47.31],"TMUS-US^FG_PRICE_HIGH(20201231,20240104,D)":[135.0,135.0,135.0,135.0,134.98,132.24,131.98,135.45,135.2,135.2,135.2,135.54,133.4699,129.9,130.42,127.9,127.9,127.9,127.9,130.43,132.42,132.71,131.32,131.32,131.32,132.4,132.71,130.0,129.6,129.23,129.23,129.23,129.35,132.41,132.65,130.85,129.59,129.59,129.59,126.26,125.99,125.66,125.45,124.05,124.05,124.05,124.05,123.3799,122.95,123.24,123.7214,123.7214,123.7214,119.85,119.65,119.51,125.34,121.66,121.66,121.66,123.93,124.56,121.94,121.52,125.35,125.35,125.35,128.46,129.84,129.12,130.2,127.67,127.67,127.67,128.57,128.81,128.02,126.54,125.71,125.71,125.71,127.1,127.33,125.3,124.28,124.7199,124.7199,124.7199,124.67,125.385,125.93,127.66,127.66,127.66,127.66,131.66,131.99,131.1,130.9063,130.53,130.53,130.53,131.0,131.2,130.79,131.8,133.55,133.55,133.55,133.64,131.7,132.5,132.88,133.905,133.905,133.905,133.41,133.24,132.635,134.07,133.18,133.18,133.18,132.78,131.13,135.33,138.98,140.19,140.19,140.19,139.72,138.25,137.38,139.1,143.09,143.09,143.09,140.47,139.98,134.67,136.68,137.43,137.43,137.43,138.41,138.88,140.865,142.16,142.605,142.605,142.605,142.605,142.91,142.11,142.86,144.77,144.77,144.77,144.82,145.68,147.95,148.695,146.65,146.65,146.65,145.57,146.76,146.28,147.875,146.485,146.485,146.485,146.19,146.0,145.68,146.07,146.24,146.24,146.24,145.58,145.34,145.32,145.5,146.71,146.71,146.71,146.71,146.931,148.14,148.02,147.295,147.295,147.295,147.19,149.59,149.8399,150.135,150.2,150.2,150.2,148.21,145.69,146.12,144.94,145.43,145.43,145.43,145.72,145.07,145.49,146.92,145.18,145.18,145.18,145.29,145.46,144.4,143.5,142.76,142.76,142.76,144.0,143.83,144.76,145.39,145.35,145.35,145.35,142.66,141.85,141.77,141.5955,143.28,143.28,143.28,142.97,143.09,142.32,140.55,138.6548,138.6548,138.6548,138.58,137.9782,138.8,138.26,136.49,136.49,136.49,136.49,136.79,134.66,133.75,132.21,132.21,132.21,132.17,131.24,128.84,129.63,129.23,129.23,129.23,127.97,127.5,128.24,131.89,130.74,130.74,130.74,128.825,127.71,128.75,129.27,128.31,128.31,128.31,127.75,126.19,124.72,126.125,123.64,123.64,123.64,121.6,118.58,118.03,119.69,120.34,120.34,120.34,118.2,118.65,122.66,121.93,117.51,117.51,117.51,116.97,117.98,117.53,117.87,116.33,116.33,116.33,116.39,117.3,124.71,124.08,124.41,124.41,124.41,122.84,121.69,122.28,120.05,119.27,119.27,119.27,118.3,119.3,118.11,117.43,117.02,117.02,117.02,116.09,116.05,115.38,115.38,115.37,115.37,115.37,113.93,113.15,111.32,111.12,112.99,112.99,112.99,116.24,117.72,117.41,114.7,115.9,115.9,115.9,115.49,118.3,118.82,121.415,121.72,121.72,121.72,119.5299,121.63,122.56,121.75,121.75,121.75,121.75,120.06,120.31,119.29,118.78,116.93,116.93,116.93,116.09,114.88,118.23,116.89,113.54,113.54,113.54,109.615,111.02,112.64,112.0,109.8331,109.8331,109.8331,109.8331,108.23,107.275,107.87,105.26,105.26,105.26,106.97,106.62,106.51,107.76,108.73,108.73,108.73,108.43,109.75,110.5,122.46,122.52,122.52,122.52,122.9,126.26,128.39,127.84,126.94,126.94,126.94,125.79,128.07,128.37,126.6499,125.64,125.64,125.64,125.64,124.5,123.39,123.95,125.99,125.99,125.99,123.47,124.03,126.31,127.2,124.775,124.775,124.775,123.645,121.83,122.53,123.92,126.38,126.38,126.38,126.44,127.6,128.14,129.57,129.4,129.4,129.4,126.92,127.13,126.82,126.12,126.225,126.225,126.225,126.58,128.58,128.99,129.4,130.9096,130.9096,130.9096,133.21,133.25,134.85,134.85,134.33,134.33,134.33,134.09,133.2,135.06,135.15,135.15,135.15,135.15,132.95,133.22,133.7893,134.62,130.86,130.86,130.86,129.07,129.065,132.42,132.94,131.74,131.74,131.74,126.82,127.54,132.48,131.5,129.49,129.49,129.49,126.0,126.4,126.51,124.44,127.425,127.425,127.425,129.11,129.34,128.37,127.32,127.11,127.11,127.11,130.1,130.0,131.88,134.38,134.28,134.28,134.28,134.28,134.17,135.35,135.96,137.16,137.16,137.16,138.98,138.83,138.27,136.1,131.96,131.96,131.96,128.92,127.04,128.11,125.56,129.1,129.1,129.1,129.1,132.37,135.08,136.86,137.42,137.42,137.42,137.16,138.46,134.98,135.75,137.79,137.79,137.79,137.79,137.88,138.8,137.74,136.26,136.26,136.26,136.33,136.13,136.325,137.12,137.43,137.43,137.43,138.8,137.94,138.5,136.245,135.02,135.02,135.02,135.49,134.69,142.37,142.46,143.47,143.47,143.47,144.1,144.17,144.19,144.97,144.8,144.8,144.8,146.31,145.82,147.68,145.89,146.68,146.68,146.68,146.89,146.93,146.91,147.4,146.96,146.96,146.96,145.9008,145.215,146.5099,147.33,148.04,148.04,148.04,146.57,145.76,147.21,144.8,145.77,145.77,145.77,145.77,143.34,145.95,147.53,147.32,147.32,147.32,146.98,143.44,142.165,143.05,140.59,140.59,140.59,140.83,141.09,140.87,136.44,133.765,133.765,133.765,133.13,133.99,136.71,135.3749,136.2,136.2,136.2,139.88,142.69,141.89,141.88,139.295,139.295,139.295,138.86,138.59,136.76,134.1045,135.47,135.47,135.47,135.65,136.68,136.82,137.2739,136.68,136.68,136.68,139.83,141.895,142.725,142.87,151.93,151.93,151.93,152.07,154.14,154.3786,150.28,149.71,149.71,149.71,150.42,150.96,150.44,152.0,150.14,150.14,150.14,147.32,149.16,147.27,148.56,150.31,150.31,150.31,151.07,151.77,152.17,152.17,151.7892,151.7892,151.7892,152.21,149.605,151.885,153.36,152.55,152.55,152.55,152.4,150.87,150.73,148.75,144.2,144.2,144.2,143.395,144.98,144.49,144.01,143.13,143.13,143.13,144.25,142.44,142.15,140.79,140.65,140.65,140.65,140.65,141.5,141.41,140.5,140.11,140.11,140.11,140.11,140.09,140.98,145.1199,149.47,149.47,149.47,150.23,149.9,149.845,150.09,150.5683,150.5683,150.5683,150.5683,149.18,147.74,145.67,145.505,145.505,145.505,145.83,146.54,148.54,149.19,148.2,148.2,148.2,147.95,149.965,152.15,150.18,146.68,146.68,146.68,143.27,143.37,144.16,145.3,143.94,143.94,143.94,146.6,147.59,148.0,148.05,149.4,149.4,149.4,149.4,148.545,148.45,146.43,144.555,144.555,144.555,146.0,144.305,142.48,141.39,142.44,142.44,142.44,144.27,144.12,144.045,143.85,142.07,142.07,142.07,142.4,143.19,144.93,143.575,142.89,142.89,142.89,146.03,146.635,145.68,143.85,142.93,142.93,142.93,144.855,143.95,144.06,145.1,145.28,145.28,145.28,146.8,146.375,150.06,149.95,149.95,149.95,149.95,150.0,150.29,150.7,150.56,150.15,150.15,150.15,150.5,151.66,150.48,147.75,146.575,146.575,146.575,146.7699,149.18,148.94,150.45,147.02,147.02,147.02,144.57,143.2,141.22,141.76,143.9,143.9,143.9,144.31,144.08,143.25,143.41,144.225,144.225,144.225,144.84,144.94,144.5,140.85,140.15,140.15,140.15,142.17,141.77,141.67,137.3,136.48,136.48,136.48,136.48,135.79,138.73,139.2,131.35,131.35,131.35,133.01,131.915,129.0,130.41,131.9,131.9,131.9,131.8,130.7,129.7,133.25,132.07,132.07,132.07,132.07,131.9,133.85,134.48,134.5954,134.5954,134.5954,134.98,136.6,136.335,137.28,139.18,139.18,139.18,139.89,139.89,139.645,139.72,139.95,139.95,139.95,140.345,140.08,141.25,141.2,140.34,140.34,140.34,139.65,140.455,140.415,141.27,141.84,141.84,141.84,142.49,142.84,141.75,142.545,142.14,142.14,142.14,140.6,138.45,137.3,135.97,136.47,136.47,136.47,137.175,137.57,138.36,139.44,138.57,138.57,138.57,139.89,139.6,139.68,139.13,137.37,137.37,137.37,136.6,135.34,136.81,136.28,133.96,133.96,133.96,135.31,137.07,137.83,138.09,137.665,137.665,137.665,137.665,138.79,138.98,139.96,139.38,139.38,139.38,141.265,140.61,142.14,144.13,144.93,144.93,144.93,143.49,142.5,143.05,143.07,140.29,140.29,140.29,140.04,141.28,140.84,140.76,140.8899,140.8899,140.8899,140.485,138.76,138.42,138.55,139.46,139.46,139.46,140.7,142.47,143.53,143.89,142.42,142.42,142.42,143.68,144.155,142.64,140.08,138.88,138.88,138.88,139.06,141.305,143.31,143.3,143.39,143.39,143.39,142.27,144.225,145.43,146.55,148.18,148.18,148.18,148.66,147.98,147.71,147.6,147.77,147.77,147.77,147.88,148.5,147.5,149.29,148.57,148.57,148.57,148.93,149.45,149.6,149.6,149.405,149.405,149.405,149.45,148.93,149.62,150.67,152.84,152.84,152.84,153.43,154.53,155.62,156.91,157.0,157.0,157.0,160.23,161.19,160.325,158.5675,157.39,157.39,157.39,157.3645,156.7425,156.66,155.39,156.18,156.18,156.18,156.18,157.28,158.52,159.3098,160.882,160.882,160.882,160.882,163.0,164.499,163.57],"VZ-US^JULIAN(FG_PRICE_LOW(20201231,20240104,D).DATES)":[44196,44197,44198,44199,44200,44201,44202,44203,44204,44205,44206,44207,44208,44209,44210,44211,44212,44213,44214,44215,44216,44217,44218,44219,44220,44221,44222,44223,44224,44225,44226,44227,44228,44229,44230,44231,44232,44233,44234,44235,44236,44237,44238,44239,44240,44241,44242,44243,44244,44245,44246,44247,44248,44249,44250,44251,44252,44253,44254,44255,44256,44257,44258,44259,44260,44261,44262,44263,44264,44265,44266,44267,44268,44269,44270,44271,44272,44273,44274,44275,44276,44277,44278,44279,44280,44281,44282,44283,44284,44285,44286,44287,44288,44289,44290,44291,44292,44293,44294,44295,44296,44297,44298,44299,44300,44301,44302,44303,44304,44305,44306,44307,44308,44309,44310,44311,44312,44313,44314,44315,44316,44317,44318,44319,44320,44321,44322,44323,44324,44325,44326,44327,44328,44329,44330,44331,44332,44333,44334,44335,44336,44337,44338,44339,44340,44341,44342,44343,44344,44345,44346,44347,44348,44349,44350,44351,44352,44353,44354,44355,44356,44357,44358,44359,44360,44361,44362,44363,44364,44365,44366,44367,44368,44369,44370,44371,44372,44373,44374,44375,44376,44377,44378,44379,44380,44381,44382,44383,44384,44385,44386,44387,44388,44389,44390,44391,44392,44393,44394,44395,44396,44397,44398,44399,44400,44401,44402,44403,44404,44405,44406,44407,44408,44409,44410,44411,44412,44413,44414,44415,44416,44417,44418,44419,44420,44421,44422,44423,44424,44425,44426,44427,44428,44429,44430,44431,44432,44433,44434,44435,44436,44437,44438,44439,44440,44441,44442,44443,44444,44445,44446,44447,44448,44449,44450,44451,44452,44453,44454,44455,44456,44457,44458,44459,44460,44461,44462,44463,44464,44465,44466,44467,44468,44469,44470,44471,44472,44473,44474,44475,44476,44477,44478,44479,44480,44481,44482,44483,44484,44485,44486,44487,44488,44489,44490,44491,44492,44493,44494,44495,44496,44497,44498,44499,44500,44501,44502,44503,44504,44505,44506,44507,44508,44509,44510,44511,44512,44513,44514,44515,44516,44517,44518,44519,44520,44521,44522,44523,44524,44525,44526,44527,44528,44529,44530,44531,44532,44533,44534,44535,44536,44537,44538,44539,44540,44541,44542,44543,44544,44545,44546,44547,44548,44549,44550,44551,44552,44553,44554,44555,44556,44557,44558,44559,44560,44561,44562,44563,44564,44565,44566,44567,44568,44569,44570,44571,44572,44573,44574,44575,44576,44577,44578,44579,44580,44581,44582,44583,44584,44585,44586,44587,44588,44589,44590,44591,44592,44593,44594,44595,44596,44597,44598,44599,44600,44601,44602,44603,44604,44605,44606,44607,44608,44609,44610,44611,44612,44613,44614,44615,44616,44617,44618,44619,44620,44621,44622,44623,44624,44625,44626,44627,44628,44629,44630,44631,44632,44633,44634,44635,44636,44637,44638,44639,44640,44641,44642,44643,44644,44645,44646,44647,44648,44649,44650,44651,44652,44653,44654,44655,44656,44657,44658,44659,44660,44661,44662,44663,44664,44665,44666,44667,44668,44669,44670,44671,44672,44673,44674,44675,44676,44677,44678,44679,44680,44681,44682,44683,44684,44685,44686,44687,44688,44689,44690,44691,44692,44693,44694,44695,44696,44697,44698,44699,44700,44701,44702,44703,44704,44705,44706,44707,44708,44709,44710,44711,44712,44713,44714,44715,44716,44717,44718,44719,44720,44721,44722,44723,44724,44725,44726,44727,44728,44729,44730,44731,44732,44733,44734,44735,44736,44737,44738,44739,44740,44741,44742,44743,44744,44745,44746,44747,44748,44749,44750,44751,44752,44753,44754,44755,44756,44757,44758,44759,44760,44761,44762,44763,44764,44765,44766,44767,44768,44769,44770,44771,44772,44773,44774,44775,44776,44777,44778,44779,44780,44781,44782,44783,44784,44785,44786,44787,44788,44789,44790,44791,44792,44793,44794,44795,44796,44797,44798,44799,44800,44801,44802,44803,44804,44805,44806,44807,44808,44809,44810,44811,44812,44813,44814,44815,44816,44817,44818,44819,44820,44821,44822,44823,44824,44825,44826,44827,44828,44829,44830,44831,44832,44833,44834,44835,44836,44837,44838,44839,44840,44841,44842,44843,44844,44845,44846,44847,44848,44849,44850,44851,44852,44853,44854,44855,44856,44857,44858,44859,44860,44861,44862,44863,44864,44865,44866,44867,44868,44869,44870,44871,44872,44873,44874,44875,44876,44877,44878,44879,44880,44881,44882,44883,44884,44885,44886,44887,44888,44889,44890,44891,44892,44893,44894,44895,44896,44897,44898,44899,44900,44901,44902,44903,44904,44905,44906,44907,44908,44909,44910,44911,44912,44913,44914,44915,44916,44917,44918,44919,44920,44921,44922,44923,44924,44925,44926,44927,44928,44929,44930,44931,44932,44933,44934,44935,44936,44937,44938,44939,44940,44941,44942,44943,44944,44945,44946,44947,44948,44949,44950,44951,44952,44953,44954,44955,44956,44957,44958,44959,44960,44961,44962,44963,44964,44965,44966,44967,44968,44969,44970,44971,44972,44973,44974,44975,44976,44977,44978,44979,44980,44981,44982,44983,44984,44985,44986,44987,44988,44989,44990,44991,44992,44993,44994,44995,44996,44997,44998,44999,45000,45001,45002,45003,45004,45005,45006,45007,45008,45009,45010,45011,45012,45013,45014,45015,45016,45017,45018,45019,45020,45021,45022,45023,45024,45025,45026,45027,45028,45029,45030,45031,45032,45033,45034,45035,45036,45037,45038,45039,45040,45041,45042,45043,45044,45045,45046,45047,45048,45049,45050,45051,45052,45053,45054,45055,45056,45057,45058,45059,45060,45061,45062,45063,45064,45065,45066,45067,45068,45069,45070,45071,45072,45073,45074,45075,45076,45077,45078,45079,45080,45081,45082,45083,45084,45085,45086,45087,45088,45089,45090,45091,45092,45093,45094,45095,45096,45097,45098,45099,45100,45101,45102,45103,45104,45105,45106,45107,45108,45109,45110,45111,45112,45113,45114,45115,45116,45117,45118,45119,45120,45121,45122,45123,45124,45125,45126,45127,45128,45129,45130,45131,45132,45133,45134,45135,45136,45137,45138,45139,45140,45141,45142,45143,45144,45145,45146,45147,45148,45149,45150,45151,45152,45153,45154,45155,45156,45157,45158,45159,45160,45161,45162,45163,45164,45165,45166,45167,45168,45169,45170,45171,45172,45173,45174,45175,45176,45177,45178,45179,45180,45181,45182,45183,45184,45185,45186,45187,45188,45189,45190,45191,45192,45193,45194,45195,45196,45197,45198,45199,45200,45201,45202,45203,45204,45205,45206,45207,45208,45209,45210,45211,45212,45213,45214,45215,45216,45217,45218,45219,45220,45221,45222,45223,45224,45225,45226,45227,45228,45229,45230,45231,45232,45233,45234,45235,45236,45237,45238,45239,45240,45241,45242,45243,45244,45245,45246,45247,45248,45249,45250,45251,45252,45253,45254,45255,45256,45257,45258,45259,45260,45261,45262,45263,45264,45265,45266,45267,45268,45269,45270,45271,45272,45273,45274,45275,45276,45277,45278,45279,45280,45281,45282,45283,45284,45285,45286,45287,45288,45289,45290,45291,45292,45293,45294,45295],"NVDA-US^FG_PRICE_HIGH(20201231,20240104,D)":[131.51125,131.51125,131.51125,131.51125,136.52498,134.435,132.45,133.7775,134.20998,134.20998,134.20998,139.61,137.545,136.24997,135.9975,133.2525,133.2525,133.2525,133.2525,130.93982,134.305,139.99358,138.41733,138.41733,138.41733,138.285,136.4475,132.3275,133.3975,133.3475,133.3475,133.3475,132.7075,135.72,139.3175,136.735,137.3725,137.3725,137.3725,144.7375,145.8325,149.05,152.7225,152.91138,152.91138,152.91138,152.91138,153.725,152.23517,148.7325,151.76997,151.76997,151.76997,151.3325,142.3875,145.0675,143.7475,138.545,138.545,138.545,139.25,139.205,134.515,129.75,125.5,125.5,125.5,124.7125,126.1675,129.8,130.4625,128.8875,128.8875,128.8875,132.0675,135.125,134.5325,131.84,129.215,129.215,129.215,133.945,133.445,131.59125,127.1475,128.5625,128.5625,128.5625,130.625,129.7525,134.705,138.7,138.7,138.7,138.7,140.13962,140.54124,142.43498,144.715,144.08,144.08,144.08,153.525,157.0,157.2046,162.1415,161.6575,161.6575,161.6575,158.075,154.97,153.625,154.38568,153.34875,153.34875,153.34875,154.79,156.705,155.3225,154.365,153.64998,153.64998,153.64998,152.4675,146.375,148.135,145.7125,149.7075,149.7075,149.7075,148.06,143.5475,142.6025,140.8075,143.28105,143.28105,143.28105,141.6925,144.0425,140.795,146.83784,152.22,152.22,152.22,157.45,158.18498,157.9375,157.5,162.77475,162.77475,162.77475,162.77475,163.88126,169.18867,172.59,176.61,176.61,176.61,178.125,176.21588,175.75,174.92,179.39224,179.39224,179.39224,180.395,180.1625,179.54677,188.35,193.75,193.75,193.75,185.365,189.6375,191.5275,194.2,193.455,193.455,193.455,200.7875,200.9875,201.625,204.56,205.0525,205.0525,205.0525,205.0525,208.42,208.75,201.33,200.80125,200.80125,200.80125,205.3275,204.6125,204.1775,198.47,191.5711,191.5711,191.5711,190.42,188.38,195.27,198.87,197.0,197.0,197.0,194.42,196.22,196.46,198.53,196.3,196.3,196.3,199.61,202.22,203.18,207.33,205.7,205.7,205.7,205.0799,204.3,200.49,200.2899,202.1381,202.1381,202.1381,202.87,197.7,196.3365,204.95,208.6506,208.6506,208.6506,219.97,219.59,224.7,223.4,227.22,227.22,227.22,230.43,226.95,226.97,225.9299,229.86,229.86,229.86,229.86,228.99,226.1,225.38,226.26,226.26,226.26,229.64,224.1,223.6699,222.77,223.21,223.21,223.21,214.33,214.25,219.6,225.345,221.49,221.49,221.49,217.99,214.19,210.17,210.66,208.59,208.59,208.59,205.4179,206.48,207.2,213.22,212.06,212.06,212.06,210.63,210.57,209.9,217.55,219.31,219.31,219.31,222.91,223.79,224.33,227.11,231.3,231.3,231.3,233.5499,252.59,250.9,249.5,257.09,257.09,257.09,258.94,266.78,267.84,313.65,314.0,314.0,314.0,311.0,323.1,308.5,305.9,306.8,306.8,306.8,306.44,303.9,305.09,327.6,330.88,330.88,330.88,346.47,323.6,328.55,328.55,327.1,327.1,327.1,334.12,333.53,332.8934,324.7799,321.29,321.29,321.29,302.41,324.49,322.9,322.05,313.05,313.05,313.05,302.94,286.78,305.0,311.6,289.22,289.22,289.22,281.44,291.2,295.55,300.59,300.59,300.59,300.59,310.865,313.3,305.48,304.57,300.3,300.3,300.3,307.11,304.68,294.16,284.3799,284.22,284.22,284.22,274.69,280.65,285.95,284.8,271.969,271.969,271.969,271.969,266.38,265.4317,255.7904,248.23,248.23,248.23,233.8,229.43,240.57,239.95,228.58,228.58,228.58,245.09,251.45,258.17,250.77,246.35,246.35,246.35,251.82,252.3,267.25,269.2499,261.52,261.52,261.52,248.75,265.45,265.82,257.85,249.86,249.86,249.86,249.86,240.6399,241.5499,238.0,242.17,242.17,242.17,246.65,243.77,244.09,243.2599,236.8,236.8,236.8,230.33,223.7299,232.2,227.88,231.45,231.45,231.45,222.62,230.38,245.97,248.42,265.6899,265.6899,265.6899,271.5199,272.38,266.115,283.1999,283.58,283.58,283.58,282.5,289.46,284.955,282.48,274.96,274.96,274.96,275.58,273.19,253.0,247.22,239.23,239.23,239.23,223.1994,227.25,225.0,227.77,227.77,227.77,227.77,220.88,223.73,226.7037,223.92,204.86,204.86,204.86,199.45,197.88,191.67,200.37,201.2848,201.2848,201.2848,195.74,198.25,204.0,199.25,195.12,195.12,195.12,182.55,181.98,177.53,167.88,179.2843,179.2843,179.2843,177.88,183.71,181.18,176.87,174.1,174.1,174.1,169.15,165.97,171.1099,180.92,188.81,188.81,188.81,188.81,192.0,190.5318,196.19,193.323,193.323,193.323,193.37,190.0,191.8,189.33,176.97,176.97,176.97,163.12,160.66,168.68,159.4232,159.95,159.95,159.95,159.95,170.08,166.62,165.85,171.4,171.4,171.4,173.3,172.0199,158.2,155.67,150.6291,150.6291,150.6291,150.6291,149.71,153.1899,159.45,160.3699,160.3699,160.3699,155.2699,154.31,153.75,154.7299,157.82,157.82,157.82,168.97,171.1,179.325,181.44,179.67,179.67,179.67,171.24,169.19,179.36,181.4,182.44,182.44,182.44,188.46,189.3753,189.68,192.74,192.2892,192.2892,192.2892,182.39,174.4719,181.18,187.07,187.18,187.18,187.18,191.64,191.42,186.88,188.6499,185.2,185.2,185.2,175.58,174.65,174.06,179.47,179.24,179.24,179.24,163.38,160.39,155.4,143.8,141.71,141.71,141.71,141.71,137.79,138.38,140.08,144.74,144.74,144.74,145.47,139.22,132.8999,132.3299,132.12,132.12,132.12,134.63,134.8276,140.31,131.4897,126.11,126.11,126.11,126.59,127.36,128.23,125.0,126.33,126.33,126.33,126.78,132.2,133.21,136.56,126.7,126.7,126.7,121.2432,118.46,117.35,120.7799,121.11,121.11,121.11,119.48,124.92,123.5,127.69,124.98,124.98,124.98,127.1,133.0,133.88,138.38,138.5,138.5,138.5,138.38,139.25,142.1,137.81,142.29,142.29,142.29,144.12,148.9101,142.11,157.73,163.89,163.89,163.89,165.4,169.98,163.62,162.66,160.02,160.02,160.02,154.77,160.5757,165.27,165.27,164.87,164.87,164.87,163.57,159.32,169.3,172.65,169.3257,169.3257,169.3257,169.95,165.73,161.86,171.79,175.83,175.83,175.83,175.38,187.9,182.52,173.2,170.41,170.41,170.41,166.09,163.1,166.27,161.38,153.39,153.39,153.39,153.39,151.0,142.62,146.83,146.2899,146.2899,146.2899,146.2899,149.96,148.53,145.64,150.1,150.1,150.1,160.56,159.6199,160.28,166.37,169.22,169.22,169.22,169.22,177.28,178.73,171.97,178.56,178.56,178.56,192.45,194.95,193.7,201.66,206.28,206.28,206.28,201.4,196.87,211.92,219.49,217.4499,217.4499,217.4499,215.7,222.59,228.78,230.2,220.7764,220.7764,220.7764,220.48,230.488,228.55,225.5,217.4,217.4,217.4,217.4,214.938,211.04,238.88,234.74,234.74,234.74,238.7994,238.25,232.5557,233.804,239.0,239.0,239.0,242.48,241.25,242.0,244.54,236.27,236.27,236.27,232.98,242.19,242.86,255.88,263.99,263.99,263.99,260.24,263.92,275.89,274.99,271.67,271.67,271.67,270.0,265.13,270.78,274.99,278.3431,278.3431,278.3431,280.0,280.0,269.98,270.8,270.8,270.8,270.8,276.2099,277.9,274.6799,268.869,268.83,268.83,268.83,270.06,281.1,280.0,280.3,271.83,271.83,271.83,273.6599,272.47,273.3,274.95,277.58,277.58,277.58,290.5844,288.3599,283.67,278.59,287.55,287.55,287.55,292.2,289.73,291.13,289.5,287.8,287.8,287.8,289.69,298.7,301.99,318.28,315.8,315.8,315.8,315.2,312.88,306.07,394.8,391.7,391.7,391.7,391.7,419.38,402.95,400.5,405.0,405.0,405.0,395.6503,391.6,394.99,388.64,397.11,397.11,397.11,395.2999,411.01,430.0,432.89,437.21,437.21,437.21,437.21,439.9,436.15,434.255,428.09,428.09,428.09,427.64,419.4,418.45,416.0,425.5,425.5,425.5,428.98,428.98,431.77,421.79,432.14,432.14,432.14,428.11,427.58,439.35,461.55,480.88,480.88,480.88,464.96,478.9599,478.18,470.87,458.66,458.66,458.66,451.09,461.825,460.53,473.95,470.27,470.27,470.27,471.3,469.0,458.4,451.18,456.42,456.42,456.42,455.4,452.42,443.12,435.74,420.18,420.18,420.18,438.0,452.68,446.75,440.62,435.7799,435.7799,435.7799,470.65,481.87,472.0,502.66,478.05,478.05,478.05,469.8,490.81,499.27,497.44,498.0,498.0,498.0,498.0,488.5081,485.49,463.44,466.06,466.06,466.06,461.63,456.73,459.3,459.8699,455.99,455.99,455.99,442.42,439.66,439.03,421.0,421.15,421.15,421.15,425.36,428.2,428.72,434.4631,441.44,441.44,441.44,451.75,451.3,441.43,449.0,457.89,457.89,457.89,456.05,462.59,468.59,476.09,471.16,471.16,471.16,462.25,447.54,432.19,432.97,424.7,424.7,424.7,432.4799,436.97,436.5,422.5555,412.06,412.06,412.06,417.66,408.79,423.81,438.84,453.0899,453.0899,453.0899,459.35,462.18,468.67,482.3,484.72,484.72,484.72,491.16,498.34,499.6,495.2469,497.17,497.17,497.17,505.48,505.17,503.3494,503.3494,489.21,489.21,489.21,485.3,483.229,487.62,481.1,472.0,472.0,472.0,460.77,466.0,473.87,466.29,477.4085,477.4085,477.4085,475.31,476.66,485.94,486.7,494.04,494.04,494.04,504.3299,497.0,499.99,490.95,493.83,493.83,493.83,493.83,496.0,496.8,498.8399,499.97,499.97,499.97,499.97,492.95,481.841,485.0],"VZ-US^FG_PRICE(20201231,20240104,D)":[58.75,58.75,58.75,58.75,58.85,58.58,59.29,58.53,57.8,57.8,57.8,57.46,57.26,57.06,57.04,57.38,57.38,57.38,57.38,57.05,57.26,57.27,57.47,57.47,57.47,58.42,56.57,55.13,55.37,54.75,54.75,54.75,54.28,54.5,54.79,55.14,55.32,55.32,55.32,55.05,55.0,54.96,54.6,54.2,54.2,54.2,54.2,54.15,56.99,56.98,56.45,56.45,56.45,56.45,57.03,57.12,56.5,55.3,55.3,55.3,55.36,54.98,55.38,54.8,56.0,56.0,56.0,56.79,56.2,57.08,55.51,55.63,55.63,55.63,55.64,55.64,55.75,56.31,56.24,56.24,56.24,56.59,56.91,57.01,57.38,58.18,58.18,58.18,58.83,58.59,58.15,58.3,58.3,58.3,58.3,58.87,59.11,59.0,57.6,57.49,57.49,57.49,57.54,57.62,57.7,57.7,58.28,58.28,58.28,58.39,58.39,58.14,57.28,57.3,57.3,57.3,56.94,56.32,56.43,57.32,57.79,57.79,57.79,57.92,58.6,58.69,59.29,58.72,58.72,58.72,59.52,58.54,58.41,58.81,58.69,58.69,58.69,57.94,57.18,56.92,56.79,56.91,56.91,56.91,56.98,56.48,56.36,56.29,56.49,56.49,56.49,56.49,56.38,56.65,56.98,57.3,57.3,57.3,57.2,57.15,57.05,57.34,57.33,57.33,57.33,57.18,57.29,56.64,56.53,55.82,55.82,55.82,56.39,56.37,56.07,56.37,56.38,56.38,56.38,56.18,55.84,56.03,56.29,56.44,56.44,56.44,56.44,56.41,56.53,55.68,56.07,56.07,56.07,56.15,56.09,56.32,56.55,56.46,56.46,56.46,55.84,55.58,55.95,55.95,55.88,55.88,55.88,55.78,56.2,55.72,55.98,55.78,55.78,55.78,55.76,55.73,55.37,55.3,55.22,55.22,55.22,55.12,55.48,55.57,55.64,55.87,55.87,55.87,55.98,56.18,55.47,55.37,55.52,55.52,55.52,55.42,55.01,54.93,54.6,54.77,54.77,54.77,54.77,55.0,54.94,55.29,55.43,55.43,55.43,55.43,54.82,54.91,54.44,54.23,54.23,54.23,54.62,54.41,54.57,54.43,54.28,54.28,54.28,54.26,54.03,54.06,54.42,54.37,54.37,54.37,54.47,54.16,54.38,54.01,54.3,54.3,54.3,54.5,54.51,54.53,53.9,53.24,53.24,53.24,52.18,51.33,51.35,51.92,52.27,52.27,52.27,51.91,52.35,53.61,53.39,52.93,52.93,52.93,52.58,53.08,52.63,52.8,52.99,52.99,52.99,52.95,52.57,52.94,51.85,52.24,52.24,52.24,52.33,52.24,52.6,52.45,52.34,52.34,52.34,52.4,52.06,51.73,51.24,50.86,50.86,50.86,51.54,51.75,51.66,51.66,51.8,51.8,51.8,51.66,50.27,49.77,50.73,51.42,51.42,51.42,51.07,50.79,50.49,50.16,50.19,50.19,50.19,50.28,50.65,50.55,52.75,53.17,53.17,53.17,53.09,52.78,52.77,52.68,52.68,52.68,52.68,52.68,52.72,52.36,52.25,51.96,51.96,51.96,52.44,53.47,54.02,53.76,54.24,54.24,54.24,53.87,53.59,53.45,53.52,53.28,53.28,53.28,53.28,53.43,53.5,53.4,53.16,53.16,53.16,52.96,52.9,51.02,51.19,52.9,52.9,52.9,53.23,53.2,53.8,53.79,53.31,53.31,53.31,53.0,52.82,53.5,53.04,53.32,53.32,53.32,53.27,53.36,53.4,53.58,53.83,53.83,53.83,53.83,53.9,53.41,52.59,54.12,54.12,54.12,53.67,53.61,54.14,54.66,55.11,55.11,55.11,54.68,53.25,53.08,53.23,53.04,53.04,53.04,52.5,52.76,52.49,52.36,50.8,50.8,50.8,51.1,51.0,50.97,51.0,51.28,51.28,51.28,51.17,51.25,51.61,50.94,52.12,52.12,52.12,52.46,52.78,53.2,52.67,53.53,53.53,53.53,53.9,53.67,54.14,53.83,53.83,53.83,53.83,53.39,53.75,54.41,55.01,51.91,51.91,51.91,50.28,49.41,48.46,48.4,46.3,46.3,46.3,46.23,47.17,48.37,47.84,48.27,48.27,48.27,48.62,48.13,47.88,48.06,48.18,48.18,48.18,49.04,48.94,48.89,49.1,49.53,49.53,49.53,49.67,50.68,51.24,50.99,51.4,51.4,51.4,51.4,51.29,51.4,51.29,50.81,50.81,50.81,51.24,51.65,51.55,50.94,50.82,50.82,50.82,49.59,49.16,49.15,48.84,49.03,49.03,49.03,49.03,50.65,50.79,52.09,50.96,50.96,50.96,50.96,50.46,50.94,50.75,51.64,51.64,51.64,51.64,51.42,51.51,50.71,50.49,50.49,50.49,50.5,50.78,50.51,50.49,51.02,51.02,51.02,50.28,50.45,49.07,47.66,44.45,44.45,44.45,44.76,44.92,44.91,45.55,46.19,46.19,46.19,46.26,45.34,45.33,44.43,44.95,44.95,44.95,44.54,44.68,44.84,44.78,45.15,45.15,45.15,45.56,45.8,45.34,44.19,44.42,44.42,44.42,44.17,43.47,43.55,43.74,43.25,43.25,43.25,43.33,42.53,41.81,41.81,41.3,41.3,41.3,41.3,41.1,41.08,41.32,42.24,42.24,42.24,42.76,41.75,41.28,41.03,41.25,41.25,41.25,41.24,40.59,39.48,39.93,39.52,39.52,39.52,38.93,38.89,39.39,38.64,37.97,37.97,37.97,39.16,39.81,39.4,37.84,36.85,36.85,36.85,36.62,35.94,35.68,36.4,36.38,36.38,36.38,37.18,37.07,36.57,37.0,35.35,35.35,35.35,35.97,36.43,36.43,36.18,37.67,37.67,37.67,37.37,37.37,37.71,37.15,37.24,37.24,37.24,37.19,37.87,37.62,38.52,38.3,38.3,38.3,38.31,37.7,37.88,38.16,38.55,38.55,38.55,38.62,39.2,38.92,38.92,39.02,39.02,39.02,38.24,38.34,38.98,38.33,38.18,38.18,38.18,37.07,36.89,37.17,37.1,37.4,37.4,37.4,37.95,37.86,37.45,37.77,37.12,37.12,37.12,37.03,36.99,37.78,38.31,38.41,38.41,38.41,38.41,39.25,38.81,39.26,39.4,39.4,39.4,39.4,40.12,41.13,41.7,42.19,42.19,42.19,41.37,41.95,41.18,41.81,41.86,41.86,41.86,41.86,40.85,39.97,40.06,40.0,40.0,40.0,39.63,40.42,40.33,40.27,40.64,40.64,40.64,41.05,41.57,41.69,41.83,41.51,41.51,41.51,41.28,40.55,40.52,39.81,40.01,40.01,40.01,40.32,40.33,40.38,39.84,40.22,40.22,40.22,40.22,39.2,39.28,38.53,38.74,38.74,38.74,38.88,38.81,38.3,38.41,38.26,38.26,38.26,38.15,37.91,37.53,36.55,36.68,36.68,36.68,36.54,36.88,37.06,36.58,36.79,36.79,36.79,37.43,37.74,37.31,37.37,37.66,37.66,37.66,38.05,38.0,38.48,38.66,38.89,38.89,38.89,39.22,39.65,40.11,39.48,39.48,39.48,39.48,39.35,39.45,39.2,39.32,39.22,39.22,39.22,39.46,38.94,38.6,37.19,37.32,37.32,37.32,37.1,37.3,36.92,38.79,38.83,38.83,38.83,38.71,37.67,37.98,37.35,37.83,37.83,37.83,37.83,37.57,37.63,37.6,37.59,37.59,37.59,36.77,36.05,36.18,36.13,36.05,36.05,36.05,35.96,36.24,35.87,34.82,35.0,35.0,35.0,35.0,34.9,35.63,35.72,34.58,34.58,34.58,34.46,34.7,35.26,35.43,35.47,35.47,35.47,35.61,35.48,35.73,36.44,36.46,36.46,36.46,36.46,35.81,35.83,35.85,35.51,35.51,35.51,36.11,36.55,36.82,36.99,37.19,37.19,37.19,37.28,37.28,37.48,37.13,35.9,35.9,35.9,35.14,34.99,34.86,34.64,34.01,34.01,34.01,31.46,32.27,33.97,33.64,33.88,33.88,33.88,33.98,34.24,34.34,33.55,34.03,34.03,34.03,34.08,33.43,33.32,33.06,32.62,32.62,32.62,32.53,32.57,32.71,33.02,33.36,33.36,33.36,33.56,33.26,33.27,33.06,33.18,33.18,33.18,33.0,33.2,33.19,33.38,33.35,33.35,33.35,33.55,34.69,34.64,34.98,34.86,34.86,34.86,34.86,34.3,34.18,33.81,33.45,33.45,33.45,33.94,34.04,33.86,34.04,33.79,33.79,33.79,33.53,33.4,33.6,33.29,33.28,33.28,33.28,33.16,32.99,32.4,32.55,32.41,32.41,32.41,31.76,31.98,31.54,31.82,30.85,30.85,30.85,31.45,31.76,31.46,30.91,30.67,30.67,30.67,31.25,31.51,31.05,31.58,31.57,31.57,31.57,31.39,34.3,33.69,34.47,33.44,33.44,33.44,34.62,35.13,35.4,35.9,36.02,36.02,36.02,35.64,35.94,35.77,35.62,35.71,35.71,35.71,35.82,35.88,36.0,36.18,36.23,36.23,36.23,36.73,37.25,37.35,37.35,37.41,37.41,37.41,37.35,37.47,37.76,38.33,38.58,38.58,38.58,38.04,38.42,38.5,38.65,38.25,38.25,38.25,37.67,37.3,36.99,37.87,37.37,37.37,37.37,37.67,37.57,37.3,37.43,37.49,37.49,37.49,37.49,37.48,37.31,37.49,37.7,37.7,37.7,37.7,38.88,39.16,39.37],"COIN-US^FG_PRICE_HIGH(20201231,20240104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429.54,349.2,345.99,345.99,345.99,341.01,334.83,327.47,313.5,303.0,303.0,303.0,306.1,306.7,302.8999,300.0,302.7399,302.7399,302.7399,305.03,292.19,289.15,272.14,267.072,267.072,267.072,297.5,303.32,306.98,285.0,280.64,280.64,280.64,250.25,252.165,229.0,238.8,238.97,238.97,238.97,231.0,243.99,249.39,247.24,244.63,244.63,244.63,244.63,244.7094,243.9,241.5,233.36,233.36,233.36,232.56,229.329,229.789,229.7856,225.74,225.74,225.74,239.76,237.6699,234.68,233.23,232.69,232.69,232.69,224.99,223.15,230.5231,230.04,227.82,227.82,227.82,248.06,261.15,254.67,255.15,246.8004,246.8004,246.8004,246.8004,243.0,252.99,246.6,256.99,256.99,256.99,254.89,249.15,247.45,234.47,231.3,231.3,231.3,221.89,226.89,237.15,232.32,227.3465,227.3465,227.3465,249.8,243.21,242.8657,245.1599,238.07,238.07,238.07,240.3765,235.6899,245.4683,258.31,263.9,263.9,263.9,282.43,281.5,294.0,267.75,266.5,266.5,266.5,265.43,260.74,254.4,249.77,260.62,260.62,260.62,266.5,260.2499,262.11,255.2,259.67,259.67,259.67,263.3369,263.4,272.1,275.66,280.61,280.61,280.61,280.61,278.87,262.95,263.81,258.87,258.87,258.87,251.88,248.7899,249.47,247.46,245.63,245.63,245.63,237.36,240.26,243.2,245.8,235.31,235.31,235.31,233.399,232.5126,233.77,229.99,235.76,235.76,235.76,233.1,240.09,252.14,253.0,256.18,256.18,256.18,263.19,256.3721,249.73,262.95,281.72,281.72,281.72,296.98,307.85,317.37,317.18,306.0,306.0,306.0,327.0,328.48,320.28,327.72,326.5,326.5,326.5,338.43,345.25,344.47,345.85,345.23,345.23,345.23,363.17,368.9,348.9799,342.4899,344.0,344.0,344.0,355.1999,347.4,348.49,344.8399,339.41,339.41,339.41,335.9,319.7,316.32,316.32,307.92,307.92,307.92,321.575,331.7,323.0,305.32,286.0,286.0,286.0,267.2294,290.19,290.0,284.99,269.19,269.19,269.19,256.5,260.5,261.1699,268.26,250.48,250.48,250.48,239.37,248.115,254.79,269.305,269.305,269.305,269.305,281.9899,270.98,263.01,260.0,259.215,259.215,259.215,257.03,258.8099,248.69,235.98,238.48,238.48,238.48,225.26,238.0,246.27,242.87,232.0,232.0,232.0,232.0,227.19,227.17,232.0,210.19,210.19,210.19,191.86,193.12,198.0548,182.75,181.75,181.75,181.75,192.0,201.45,197.0,189.3,197.0,197.0,197.0,211.1099,209.2472,215.25,217.49,205.98,205.98,205.98,203.5575,209.31,214.02,206.306,192.72,192.72,192.72,192.72,185.75,183.34,183.0,182.0899,182.0899,182.0899,192.23,205.88,196.1499,194.92,178.664,178.664,178.664,172.9799,168.35,181.45,174.49,175.75,175.75,175.75,161.7,156.42,173.065,177.5,186.69,186.69,186.69,183.59,188.8142,189.55,192.0,195.7,195.7,195.7,203.27,206.79,206.33,198.08,191.87,191.87,191.87,193.07,191.325,174.325,169.4152,166.0,166.0,166.0,157.555,162.44,156.1599,154.0,154.0,154.0,154.0,149.5,152.1,154.96,153.44,141.1999,141.1999,141.1999,137.35,136.77,130.71,126.39,129.09,129.09,129.09,122.29,129.4,132.81,125.64,112.5,112.5,112.5,96.43,89.38,61.28,60.3,74.25,74.25,74.25,68.08,70.5,71.81,70.99,70.74,70.74,70.74,68.65,64.56,68.5,71.17,77.18,77.18,77.18,77.18,83.32,77.8,74.48,70.5,70.5,70.5,74.11,69.97,72.98,69.38,61.629,61.629,61.629,54.3,53.29,56.66,54.4299,52.8,52.8,52.8,52.8,60.75,56.75,59.62,64.09,64.09,64.09,60.45,57.25,51.46,48.4,50.1601,50.1601,50.1601,50.1601,55.82,56.2741,57.65,63.7,63.7,63.7,58.43,56.11,54.73,54.71,56.55,56.55,56.55,63.38,65.98,79.0,76.62,76.5719,76.5719,76.5719,69.9797,62.89,60.61,62.95,64.2299,64.2299,64.2299,63.62,69.59,82.25,116.3,98.87,98.87,98.87,103.55,93.89,95.0,98.7,92.48,92.48,92.48,93.6799,95.5,88.64,86.36,78.2513,78.2513,78.2513,74.94,76.41,74.32,72.45,71.7999,71.7999,71.7999,69.4,69.45,70.38,65.99,68.14,68.14,68.14,68.14,66.88,68.77,73.33,81.04,81.04,81.04,84.58,78.09,79.2,82.0,76.3699,76.3699,76.3699,72.54,69.8,72.24,68.98,63.15,63.15,63.15,66.33,67.55,67.74,65.03,67.59,67.59,67.59,67.86,74.63,73.4782,76.2774,71.1,71.1,71.1,69.26,72.69,71.85,69.63,73.79,73.79,73.79,70.95,73.9,66.89,67.43,66.63,66.63,66.63,68.15,75.4,78.29,75.65,73.72,73.72,73.72,74.65,69.71,66.21,61.88,63.43,63.43,63.43,60.99,58.4499,49.6899,53.93,58.29,58.29,58.29,55.74,58.0,54.03,49.97,49.0,49.0,49.0,44.6439,44.4,46.17,46.17,45.2365,45.2365,45.2365,44.899,44.65,45.8799,47.19,47.7,47.7,47.7,49.85,46.65,43.2,43.8999,42.32,42.32,42.32,42.65,46.33,41.9,39.6,38.01,38.01,38.01,36.68,36.858,36.1,35.3465,35.98,35.98,35.98,35.98,34.56,33.48,35.33,35.87,35.87,35.87,35.87,36.93,38.5,35.26,33.75,33.75,33.75,39.38,43.29,43.84,47.65,50.63,50.63,50.63,50.63,54.98,57.3292,51.0,55.19,55.19,55.19,56.69,56.47,53.408,56.1,62.29,62.29,62.29,61.86,60.44,66.215,85.54,87.63,87.63,87.63,75.98,73.4801,73.97,68.93,61.7384,61.7384,61.7384,57.0899,61.08,69.46,73.3,67.9,67.9,67.9,67.9,66.87,67.48,64.6473,61.59,61.59,61.59,60.9696,67.5,66.79,63.9,65.56,65.56,65.56,69.82,64.66,65.4638,64.12,56.41,56.41,56.41,61.1,66.21,66.29,68.62,76.8,76.8,76.8,77.06,85.05,85.38,70.0,68.73,68.73,68.73,67.6,64.05,68.63,67.17,68.5687,68.5687,68.5687,68.3299,65.4,63.05,62.74,62.74,62.74,62.74,66.19,72.6075,72.02,72.53,71.7,71.7,71.7,68.05,71.79,65.9385,65.33,61.45,61.45,61.45,59.09,56.09,59.51,55.7227,54.52,54.52,54.52,54.38,52.14,51.6,50.47,58.58,58.58,58.58,58.8,60.24,63.75,63.11,61.13,61.13,61.13,61.3,60.1099,61.305,61.7,61.47,61.47,61.47,61.1,63.25,58.97,59.14,58.91,58.91,58.91,58.91,63.38,62.59,66.3599,65.2236,65.2236,65.2236,64.4431,52.38,54.0,55.05,57.4199,57.4199,57.4199,52.93,52.66,54.79,54.58,56.28,56.28,56.28,56.28,57.94,59.24,59.28,61.89,61.89,61.89,66.16,70.3725,74.3107,74.1781,74.97,74.97,74.97,80.845,80.845,79.93,78.4625,81.19,81.19,81.19,81.37,92.15,89.07,109.21,114.43,114.43,114.43,109.48,109.8499,111.0633,111.88,104.3337,104.3337,104.3337,100.39,102.59,101.32,102.725,96.92,96.92,96.92,100.2,95.95,95.4111,93.44,94.29,94.29,94.29,87.3,88.985,88.9,88.49,83.48,83.48,83.48,81.99,83.1,82.85,79.1846,75.25,75.25,75.25,76.0299,77.46,78.17,78.0372,75.59,75.59,75.59,74.71,86.26,86.5,84.57,80.35,80.35,80.35,80.35,79.29,79.97,82.07,82.69,82.69,82.69,83.2,86.36,83.15,84.1,83.32,83.32,83.32,84.3489,82.4,80.59,75.1899,75.95,75.95,75.95,72.36,73.09,73.48,77.13,77.4999,77.4999,77.4999,79.9494,75.65,74.11,75.48,78.95,78.95,78.95,80.06,82.0699,80.4899,77.181,75.19,75.19,75.19,79.3,79.12,78.38,76.165,76.76,76.76,76.76,80.73,89.4,84.09,79.16,76.5,76.5,76.5,74.08,77.47,79.41,84.8,88.34,88.34,88.34,89.27,89.49,89.15,99.82,96.2185,96.2185,96.2185,93.2677,95.32,100.15,97.89,99.43,99.43,99.43,106.46,106.0594,109.99,109.99,116.94,116.94,116.94,121.46,129.26,131.42,127.14,134.33,134.33,134.33,146.3,147.86,143.44,138.48,146.74,146.74,146.74,142.87,141.75,150.65,154.74,151.92,151.92,151.92,155.01,162.09,169.48,170.17,178.6955,178.6955,178.6955,178.6955,178.12,186.97,187.39,187.25,187.25,187.25,187.25,175.57,156.25,161.28],"8001-JP^FG_PRICE_HIGH(20201231,20240104,D)":[2981.5,2981.5,2981.5,2981.5,2978.0,2969.5,2966.0,3062.0,3092.0,3092.0,3092.0,3092.0,3118.0,3144.0,3177.0,3160.0,3160.0,3160.0,3124.0,3114.0,3120.0,3153.0,3149.0,3149.0,3149.0,3143.0,3115.0,3115.0,3082.0,3052.0,3052.0,3052.0,2990.0,2989.0,3006.0,3050.0,3084.0,3084.0,3084.0,3130.0,3166.0,3158.0,3158.0,3150.0,3150.0,3150.0,3146.0,3194.0,3213.0,3253.0,3214.0,3214.0,3214.0,3280.0,3280.0,3265.0,3246.0,3200.0,3200.0,3200.0,3292.0,3315.0,3370.0,3354.0,3339.0,3339.0,3339.0,3428.0,3434.0,3445.0,3442.0,3475.0,3475.0,3475.0,3518.0,3579.0,3554.0,3563.0,3558.0,3558.0,3558.0,3595.0,3599.0,3504.0,3535.0,3572.0,3572.0,3572.0,3638.0,3594.0,3653.0,3656.0,3592.0,3592.0,3592.0,3591.0,3597.0,3597.0,3562.0,3550.0,3550.0,3550.0,3520.0,3533.0,3493.0,3503.0,3490.0,3490.0,3490.0,3484.0,3475.0,3412.0,3466.0,3462.0,3462.0,3462.0,3465.0,3414.0,3377.0,3377.0,3414.0,3414.0,3414.0,3414.0,3414.0,3414.0,3520.0,3537.0,3537.0,3537.0,3600.0,3610.0,3443.0,3321.0,3331.0,3331.0,3331.0,3332.0,3317.0,3297.0,3260.0,3280.0,3280.0,3280.0,3321.0,3296.0,3264.0,3258.0,3348.0,3348.0,3348.0,3286.0,3281.0,3336.0,3347.0,3320.0,3320.0,3320.0,3354.0,3371.0,3409.0,3399.0,3385.0,3385.0,3385.0,3371.0,3309.0,3377.0,3347.0,3295.0,3295.0,3295.0,3195.0,3277.0,3294.0,3278.0,3300.0,3300.0,3300.0,3274.0,3220.0,3237.0,3221.0,3246.0,3246.0,3246.0,3221.0,3228.0,3205.0,3222.0,3192.0,3192.0,3192.0,3273.0,3278.0,3304.0,3304.0,3279.0,3279.0,3279.0,3264.0,3224.0,3284.0,3284.0,3284.0,3284.0,3284.0,3298.0,3314.0,3291.0,3280.0,3286.0,3286.0,3286.0,3345.0,3364.0,3380.0,3380.0,3389.0,3389.0,3389.0,3389.0,3388.0,3405.0,3434.0,3427.0,3427.0,3427.0,3394.0,3397.0,3415.0,3370.0,3287.0,3287.0,3287.0,3287.0,3285.0,3304.0,3283.0,3241.0,3241.0,3241.0,3297.0,3322.0,3345.0,3322.0,3358.0,3358.0,3358.0,3407.0,3442.0,3519.0,3496.0,3535.0,3535.0,3535.0,3549.0,3574.0,3566.0,3586.0,3573.0,3573.0,3573.0,3573.0,3499.0,3411.0,3411.0,3386.0,3386.0,3386.0,3357.0,3393.0,3320.0,3311.0,3215.0,3215.0,3215.0,3212.0,3171.0,3213.0,3212.0,3254.0,3254.0,3254.0,3296.0,3309.0,3288.0,3278.0,3323.0,3323.0,3323.0,3371.0,3359.0,3375.0,3326.0,3297.0,3297.0,3297.0,3254.0,3251.0,3254.0,3223.0,3253.0,3253.0,3253.0,3321.0,3371.0,3371.0,3379.0,3395.0,3395.0,3395.0,3460.0,3483.0,3403.0,3361.0,3430.0,3430.0,3430.0,3402.0,3416.0,3387.0,3337.0,3394.0,3394.0,3394.0,3400.0,3400.0,3464.0,3464.0,3414.0,3414.0,3414.0,3320.0,3351.0,3314.0,3359.0,3426.0,3426.0,3426.0,3474.0,3525.0,3504.0,3491.0,3502.0,3502.0,3502.0,3495.0,3459.0,3463.0,3499.0,3508.0,3508.0,3508.0,3474.0,3483.0,3507.0,3521.0,3547.0,3547.0,3547.0,3525.0,3527.0,3533.0,3542.0,3542.0,3542.0,3542.0,3542.0,3555.0,3599.0,3625.0,3605.0,3605.0,3605.0,3605.0,3550.0,3566.0,3634.0,3566.0,3566.0,3566.0,3563.0,3547.0,3506.0,3668.0,3697.0,3697.0,3697.0,3719.0,3677.0,3674.0,3700.0,3651.0,3651.0,3651.0,3681.0,3697.0,3743.0,3804.0,3749.0,3749.0,3749.0,3724.0,3813.0,3870.0,3887.0,3887.0,3887.0,3887.0,3852.0,3838.0,3834.0,3862.0,3865.0,3865.0,3865.0,3838.0,3802.0,3802.0,3764.0,3775.0,3775.0,3775.0,3766.0,3827.0,3822.0,3919.0,3935.0,3935.0,3935.0,4010.0,3996.0,3887.0,3927.0,3948.0,3948.0,3948.0,3936.0,3916.0,3953.0,4014.0,4016.0,4016.0,4016.0,4016.0,4131.0,4159.0,4178.0,4243.0,4243.0,4243.0,4249.0,4238.0,4206.0,4226.0,4162.0,4162.0,4162.0,4180.0,4198.0,4105.0,4030.0,4075.0,4075.0,4075.0,3983.0,3969.0,4010.0,4054.0,4021.0,4021.0,4021.0,3990.0,4014.0,4058.0,4021.0,4014.0,4014.0,4014.0,3955.0,3938.0,3844.0,3941.0,3941.0,3941.0,3941.0,3949.0,3949.0,3949.0,3949.0,3990.0,3990.0,3990.0,3956.0,3787.0,3599.0,3613.0,3575.0,3575.0,3575.0,3634.0,3587.0,3659.0,3581.0,3662.0,3662.0,3662.0,3678.0,3732.0,3741.0,3777.0,3740.0,3740.0,3740.0,3737.0,3754.0,3761.0,3792.0,3799.0,3799.0,3799.0,3739.0,3738.0,3888.0,3907.0,3918.0,3918.0,3918.0,3815.0,3759.0,3770.0,3770.0,3673.0,3673.0,3673.0,3698.0,3719.0,3795.0,3725.0,3620.0,3620.0,3620.0,3679.0,3740.0,3778.0,3749.0,3751.0,3751.0,3751.0,3779.0,3820.0,3771.0,3797.0,3850.0,3850.0,3850.0,3888.0,3857.0,3781.0,3779.0,3821.0,3821.0,3821.0,3821.0,3889.0,3939.0,3918.0,3890.0,3890.0,3890.0,3893.0,3896.0,3883.0,3898.0,3904.0,3904.0,3904.0,3950.0,3888.0,3817.0,3811.0,3885.0,3885.0,3885.0,3841.0,3814.0,3722.0,3722.0,3816.0,3816.0,3816.0,3842.0,3829.0,3886.0,3868.0,3880.0,3880.0,3880.0,3904.0,3890.0,3880.0,3883.0,3935.0,3935.0,3935.0,3856.0,3883.0,3886.0,3798.0,3729.0,3729.0,3729.0,3717.0,3722.0,3726.0,3797.0,3824.0,3824.0,3824.0,3859.0,3869.0,3823.0,3791.0,3783.0,3783.0,3783.0,3783.0,3822.0,3780.0,3778.0,3778.0,3778.0,3778.0,3703.0,3648.0,3611.0,3598.0,3584.0,3584.0,3584.0,3562.0,3861.0,3952.0,3921.0,3878.0,3878.0,3878.0,3878.0,3847.0,3797.0,3777.0,3913.0,3913.0,3913.0,3837.0,3837.0,3870.0,3882.0,3848.0,3848.0,3848.0,3886.0,3919.0,3925.0,3914.0,3854.0,3854.0,3854.0,3879.0,3993.0,4054.0,4054.0,4071.0,4071.0,4071.0,4183.0,4212.0,4215.0,4242.0,4297.0,4297.0,4297.0,4237.0,4225.0,4250.0,4210.0,4204.0,4204.0,4204.0,4250.0,4326.0,4326.0,4414.0,4398.0,4398.0,4398.0,4384.0,4318.0,4315.0,4302.0,4207.0,4207.0,4207.0,4185.0,4222.0,4234.0,4219.0,4334.0,4334.0,4334.0,4300.0,4327.0,4329.0,4339.0,4308.0,4308.0,4308.0,4251.0,4280.0,4233.0,4251.0,4214.0,4214.0,4214.0,4204.0,4234.0,4227.0,4172.0,4180.0,4180.0,4180.0,4180.0,4180.0,4092.0,4032.0,3989.0,3989.0,3989.0,3989.0,4046.0,4063.0,4067.0,4091.0,4091.0,4091.0,4049.0,4074.0,4155.0,4097.0,4095.0,4095.0,4095.0,4146.0,4213.0,4200.0,4204.0,4227.0,4227.0,4227.0,4209.0,4219.0,4221.0,4193.0,4093.0,4093.0,4093.0,4107.0,4072.0,4095.0,4119.0,4192.0,4192.0,4192.0,4152.0,4204.0,4178.0,4155.0,4147.0,4147.0,4147.0,4149.0,4150.0,4113.0,4113.0,4100.0,4100.0,4100.0,4141.0,4150.0,4126.0,4171.0,4229.0,4229.0,4229.0,4309.0,4354.0,4323.0,4363.0,4329.0,4329.0,4329.0,4227.0,4117.0,4187.0,4065.0,4144.0,4144.0,4144.0,4165.0,4165.0,4185.0,4180.0,4137.0,4137.0,4137.0,4205.0,4255.0,4290.0,4263.0,4337.0,4337.0,4337.0,4320.0,4341.0,4245.0,4137.0,4135.0,4135.0,4135.0,4144.0,4257.0,4336.0,4346.0,4556.0,4556.0,4556.0,4512.0,4539.0,4547.0,4485.0,4493.0,4493.0,4493.0,4479.0,4503.0,4440.0,4450.0,4495.0,4495.0,4495.0,4563.0,4589.0,4589.0,4589.0,4589.0,4589.0,4589.0,4609.0,4737.0,4729.0,4637.0,4744.0,4744.0,4744.0,4751.0,4742.0,4765.0,4845.0,4877.0,4877.0,4877.0,4845.0,4880.0,4802.0,4761.0,4810.0,4810.0,4810.0,4971.0,4955.0,4920.0,4813.0,4947.0,4947.0,4947.0,5075.0,5236.0,5230.0,5212.0,5374.0,5374.0,5374.0,5447.0,5515.0,5674.0,5663.0,5670.0,5670.0,5670.0,5678.0,5814.0,5710.0,5900.0,5898.0,5898.0,5898.0,5687.0,5730.0,5730.0,5813.0,5726.0,5726.0,5726.0,5804.0,5738.0,5697.0,5683.0,5588.0,5588.0,5588.0,5603.0,5575.0,5523.0,5524.0,5520.0,5520.0,5520.0,5520.0,5496.0,5584.0,5575.0,5561.0,5561.0,5561.0,5624.0,5639.0,5645.0,5636.0,5619.0,5619.0,5619.0,5754.0,5808.0,5707.0,5607.0,5705.0,5705.0,5705.0,5601.0,5668.0,5680.0,5766.0,5766.0,5766.0,5766.0,5761.0,5753.0,5649.0,5524.0,5483.0,5483.0,5483.0,5505.0,5536.0,5479.0,5508.0,5419.0,5419.0,5419.0,5525.0,5543.0,5512.0,5496.0,5636.0,5636.0,5636.0,5683.0,5688.0,5783.0,5870.0,5777.0,5777.0,5777.0,5798.0,5740.0,5637.0,5702.0,5814.0,5814.0,5814.0,5814.0,5760.0,5774.0,5710.0,5621.0,5621.0,5621.0,5688.0,5698.0,5656.0,5630.0,5524.0,5524.0,5524.0,5501.0,5377.0,5179.0,5189.0,5270.0,5270.0,5270.0,5270.0,5582.0,5531.0,5491.0,5449.0,5449.0,5449.0,5433.0,5505.0,5476.0,5342.0,5365.0,5365.0,5365.0,5303.0,5356.0,5481.0,5401.0,5469.0,5469.0,5469.0,5367.0,5411.0,5603.0,5654.0,5654.0,5654.0,5654.0,5827.0,5837.0,5770.0,5855.0,5868.0,5868.0,5868.0,5928.0,5997.0,6048.0,6038.0,6143.0,6143.0,6143.0,6201.0,6050.0,5990.0,5990.0,6019.0,6019.0,6019.0,5994.0,5917.0,5875.0,5773.0,5921.0,5921.0,5921.0,5851.0,5866.0,5893.0,5860.0,5777.0,5777.0,5777.0,5871.0,5898.0,5866.0,5786.0,5820.0,5820.0,5820.0,5776.0,5814.0,5885.0,5755.0,5811.0,5811.0,5811.0,5809.0,5808.0,5857.0,5816.0,5828.0,5828.0,5828.0,5828.0,5828.0,5828.0,5821.0],"GOOGL-US^FG_PRICE_LOW(20201231,20240104,D)":[86.8045,86.8045,86.8045,86.8045,85.357,85.845,84.80508,86.338005,88.061,88.061,88.061,87.607,85.81875,86.366,86.3035,85.5855,85.5855,85.5855,85.5855,86.6415,90.9755,93.970505,93.82475,93.82475,93.82475,92.958,93.8065,89.864006,91.55,90.078,90.078,90.078,92.22925,95.318504,100.677505,101.755,102.5,102.5,102.5,103.1675,103.5,102.612,103.44301,103.678505,103.678505,103.678505,103.678505,104.5875,104.4175,104.666504,104.1715,104.1715,104.1715,102.4,99.5115,101.3765,100.3245,100.0505,100.0505,100.0505,101.721,102.833496,99.700005,100.27151,101.38887,101.38887,101.38887,100.2595,101.78,100.9665,102.8225,101.621,101.621,101.621,101.3895,102.9645,102.20609,100.95901,100.14651,100.14651,100.14651,100.700005,101.40001,101.450005,99.8045,100.1925,100.1925,100.1925,100.2725,101.8075,102.35,104.571495,104.571495,104.571495,104.571495,107.260254,110.0895,110.65501,112.150505,111.86275,111.86275,111.86275,111.39101,112.152504,111.80074,112.558495,113.546,113.546,113.546,113.508995,112.85601,112.241005,112.01601,113.0625,113.0625,113.0625,114.865746,114.308,117.661,118.692505,117.328,117.328,117.328,116.775,112.834,115.414,114.65209,117.307755,117.307755,117.307755,114.227005,111.696,109.68101,110.336,112.5,112.5,112.5,112.775505,113.1095,111.271996,114.176,114.465004,114.465004,114.465004,115.597755,117.75,118.32312,117.813,117.64251,117.64251,117.64251,117.64251,117.714005,117.61775,116.476006,118.1205,118.1205,118.1205,119.05,119.739006,119.84499,120.189,120.948,120.948,120.948,120.9,121.05601,119.46999,120.5,120.01501,120.01501,120.01501,119.8985,121.064,121.834496,122.3,121.56525,121.56525,121.56525,121.40551,121.69075,121.35451,121.531494,123.0595,123.0595,123.0595,123.0595,124.58251,126.15301,124.021996,124.55125,124.55125,124.55125,125.610756,126.6745,127.91447,126.53001,126.1535,126.1535,126.1535,123.505005,124.3505,126.0235,127.49884,129.8005,129.8005,129.8005,132.3015,130.104,135.27751,135.54301,134.255,134.255,134.255,133.79414,133.3195,134.487,134.846,135.21,135.21,135.21,135.33925,136.3645,136.2715,135.4255,137.033,137.033,137.033,135.29875,136.082,135.3215,134.25,135.25,135.25,135.25,137.6075,140.3385,141.376,141.357,141.497,141.497,141.497,144.16301,144.281,144.8835,143.18475,142.4005,142.4005,142.4005,142.4005,143.619,143.0,143.1775,140.73775,140.73775,140.73775,141.25,141.75,141.3475,142.4015,140.46976,140.46976,140.46976,136.32176,138.278,138.5515,140.4015,140.24101,140.24101,140.24101,140.0675,135.36,133.865,133.55602,134.073,134.073,134.073,131.05,134.041,134.55,138.6512,139.21751,139.21751,139.21751,138.859,135.76,136.51881,138.825,140.755,140.755,140.755,141.06944,142.6,141.37651,140.5,136.05602,136.05602,136.05602,135.424,138.3045,139.40501,144.62675,144.6495,144.6495,144.6495,143.22551,144.3355,144.591,146.308,148.197,148.197,148.197,148.43051,147.24475,144.5375,145.60051,145.41101,145.41101,145.41101,147.575,147.3125,147.24,147.8845,148.899,148.899,148.899,146.1475,144.115,144.373,144.373,141.84251,141.84251,141.84251,143.89351,141.6015,140.912,140.21451,140.30101,140.30101,140.30101,140.15001,145.22751,146.406,147.115,146.70375,146.70375,146.70375,145.5175,141.21475,141.6779,143.607,141.3,141.3,141.3,139.321,140.5025,143.0675,146.45201,146.45201,146.45201,146.45201,147.16925,146.05429,145.6475,145.99449,144.852,144.852,144.852,143.71275,143.71625,137.688,136.5585,135.76651,135.76651,135.76651,133.1645,136.69225,140.6945,138.409,136.9985,136.9985,136.9985,136.9985,135.43825,135.0155,132.96466,130.0865,130.0865,130.0865,124.5,126.5005,127.142006,128.9323,128.485,128.485,128.485,132.2095,134.36852,145.5225,142.66533,140.515,140.515,140.515,138.90001,137.01385,140.18703,137.957,133.40001,133.40001,133.40001,133.2565,135.8215,134.92375,132.4785,130.1965,130.1965,130.1965,130.1965,128.22325,127.527504,124.95325,131.75151,131.75151,131.75151,132.59225,133.2185,133.07155,133.0255,130.33751,130.33751,130.33751,126.295,125.67468,129.9005,130.9125,129.6315,129.6315,129.6315,125.275,125.7205,128.7345,132.185,132.25826,132.25826,132.25826,134.09225,136.1015,137.835,137.7505,139.7375,139.7375,139.7375,139.81126,142.03825,141.6,139.0245,138.3075,138.3075,138.3075,140.3105,140.38249,135.51701,134.2274,132.9655,132.9655,132.9655,128.6685,126.788994,127.74125,126.601006,126.601006,126.601006,126.601006,126.182,126.999504,127.5,124.526505,118.925,118.925,118.925,118.511,118.511,112.7365,114.115005,113.81451,113.81451,113.81451,112.6,116.0345,115.116005,115.00575,114.0155,114.0155,114.0155,112.0005,112.900505,113.2365,109.8245,113.605,113.605,113.605,113.8895,114.86975,111.555504,110.0,105.796364,105.796364,105.796364,108.741005,101.88468,103.8565,105.22485,109.138245,109.138245,109.138245,109.138245,112.07851,113.25,112.946495,113.51851,113.51851,113.51851,116.164,115.052,116.6,114.776,110.36613,110.36613,110.36613,106.11918,105.8,107.669495,105.138,105.046,105.046,105.046,105.046,108.6,110.38238,110.5005,112.95251,112.95251,112.95251,115.17969,111.848,110.87251,106.75,106.73051,106.73051,106.73051,106.73051,105.7315,111.476006,114.833496,116.901245,116.901245,116.901245,115.330505,113.69022,111.2015,108.373,110.9,110.9,110.9,108.37,109.56,112.48,111.1132,106.5,106.5,106.5,106.3,104.07,108.01,111.46,113.06,113.06,113.06,114.34,113.72,115.48,116.89,116.0,116.0,116.0,116.88,115.71,118.41,118.56,119.46,119.46,119.46,120.61,120.64,119.38,118.72,116.76,116.76,116.76,113.85,113.43,112.8701,114.11,110.19,110.19,110.19,108.8,107.8,108.13,107.36,107.26,107.26,107.26,107.26,105.78,106.9,107.16,109.02,109.02,109.02,109.93,104.09,103.66,102.35,100.94,100.94,100.94,101.55,100.52,99.27,98.79,97.47,97.47,97.47,97.8,96.872,97.11,95.96,95.56,95.56,95.56,96.521,100.38,98.8,100.59,98.295,98.295,98.295,97.01,96.31,96.735,94.3836,96.37,96.37,96.37,98.83,99.97,98.9201,99.39,97.72,97.72,97.72,99.98,102.72,94.69,91.8,92.13,92.13,92.13,93.98,90.37,86.88,83.34,83.71,83.71,83.71,86.85,87.5901,87.28,91.61,93.92,93.92,93.92,94.51,96.71,97.64,96.79,96.37,96.37,96.37,95.355,94.05,97.09,97.09,97.4,97.4,97.4,95.61,94.11,94.42,100.25,98.9,98.9,98.9,99.0,96.42,94.715,93.45,92.75,92.75,92.75,91.61,95.03,93.6,90.01,89.52,89.52,89.52,88.21,87.4401,88.32,86.32,87.07,87.07,87.07,87.07,87.01,85.94,86.61,86.57,86.57,86.57,86.57,88.52,87.271,85.9,84.86,84.86,84.86,87.86,85.83,89.01,89.75,90.1299,90.1299,90.1299,90.1299,90.05,90.64,90.63,95.02,95.02,95.02,97.5,97.2,93.76,95.38,97.31,97.31,97.31,96.395,96.82,97.58,105.61,102.58,102.58,102.58,101.88,103.12,98.035,93.63,94.25,94.25,94.25,93.84,92.26,94.15,94.74,93.21,93.21,93.21,93.21,91.72,90.61,89.76,88.575,88.575,88.575,89.335,89.32,89.67,89.59,92.45,92.45,92.45,94.0,93.53,94.0,91.9,90.395,90.395,90.395,89.42,92.44,92.64,95.5,100.1,100.1,100.1,99.87,101.22,103.33,104.46,103.84,103.84,103.84,101.9273,99.74,100.65,99.78,101.04,101.04,101.04,101.93,104.04,103.66,104.33,104.33,104.33,104.33,105.12,104.68,104.34,105.84,106.84,106.84,106.84,104.52,104.07,103.07,103.8684,104.78,104.78,104.78,104.7,103.84,102.63,103.54,105.09,105.09,105.09,106.82,103.71,104.96,103.97,104.11,104.11,104.11,105.16,107.19,107.93,114.41,116.11,116.11,116.11,116.01,116.43,118.89,120.83,122.15,122.15,122.15,122.74,122.2104,119.86,121.96,122.45,122.45,122.45,122.45,122.0,122.5,122.62,123.76,123.76,123.76,123.84,125.36,122.12,121.24,121.91,121.91,121.91,121.66,123.18,121.45,122.4,123.28,123.28,123.28,123.28,122.14,120.1,118.83,121.06,121.06,121.06,118.265,116.1,116.85,118.295,119.69,119.69,119.69,118.8182,118.8182,119.23,118.4,119.4,119.4,119.4,116.135,115.35,118.4145,120.45,123.49,123.49,123.49,124.195,122.96,121.8,118.22,118.73,118.73,118.73,120.98,121.02,128.32,128.79,130.57,130.57,130.57,131.775,130.68,127.56,127.42,127.91,127.91,127.91,129.02,129.545,129.0,129.45,128.17,128.17,128.17,128.96,129.28,127.865,129.29,126.3824,126.3824,126.3824,126.56,128.32,129.87,129.57,127.25,127.25,127.25,130.14,132.24,134.07,135.79,134.85,134.85,134.85,134.85,134.5801,133.665,132.95,134.85,134.85,134.85,135.785,135.19,134.15,136.24,136.48,136.48,136.48,136.61,136.62,133.62,130.07,129.6,129.6,129.6,128.96,127.22,128.57,129.79,130.36,130.36,130.36,131.17,131.84,132.53,133.45,134.01,134.01,134.01,135.61,137.33,138.58,138.26,136.615,136.615,136.615,137.99,137.18,137.38,137.38,135.08,135.08,135.08,133.95,137.42,125.07,121.27,120.2057,120.2057,120.2057,122.75,122.685,123.715,126.93,127.86,127.86,127.86,128.67,129.88,130.78,130.065,129.41,129.41,129.41,131.25,133.32,133.57,134.32,133.65,133.65,133.65,133.62,135.96,137.47,137.47,135.99,135.99,135.99,136.0,135.4222,134.84,131.28,130.665,130.665,130.665,127.9,128.25,129.875,134.7,134.025,134.025,134.025,131.36,131.26,131.57,129.685,131.18,131.18,131.18,132.43,136.08,138.065,139.18,140.71,140.71,140.71,140.71,141.19,139.886,139.75,138.78,138.78,138.78,138.78,136.48,137.08,136.35],"MARA-US^FG_PRICE_HIGH(20201231,20240104,D)":[11.61,11.61,11.61,11.61,12.49,14.3,17.58,24.35,28.37,28.37,28.37,25.44,26.92,23.66,26.55,23.67,23.67,23.67,23.67,23.9299,21.38,19.1,19.85,19.85,19.85,19.5652,19.59,18.4299,21.96,24.18,24.18,24.18,21.16,23.4091,24.96,24.09,23.89,23.89,23.89,32.07,39.74,36.35,41.0,40.99,40.99,40.99,40.99,45.26,49.4069,47.72,46.4,46.4,46.4,41.489,31.71,36.54,37.69,32.35,32.35,32.35,38.5,40.0,38.4535,36.1952,32.88,32.88,32.88,32.45,37.96,40.55,42.208,43.6,43.6,43.6,44.87,42.19,43.4,45.91,44.3,44.3,44.3,43.23,41.37,40.59,34.7,36.19,36.19,36.19,40.44,44.35,50.21,51.76,51.76,51.76,51.76,57.17,57.75,51.17,52.1,52.1109,52.1109,52.1109,54.5224,54.04,50.9804,44.98,41.19,41.19,41.19,37.0899,35.77,35.6753,35.73,32.71,32.71,32.71,36.32,35.4,37.92,36.64,38.55,38.55,38.55,39.68,35.24,36.23,34.11,32.79,32.79,32.79,31.15,26.41,26.31,22.6,23.99,23.99,23.99,22.51,23.87,21.7799,24.27,22.8,22.8,22.8,23.29,23.287,25.93,27.11,25.7112,25.7112,25.7112,25.7112,25.65,26.3019,25.72,24.75,24.75,24.75,24.615,23.89,27.24,27.45,27.05,27.05,27.05,32.06,31.63,30.44,32.04,30.0,30.0,30.0,28.5771,27.82,29.1,29.8792,28.93,28.93,28.93,30.77,33.72,32.2,31.55,31.3,31.3,31.3,31.3,30.95,30.25,28.12,28.6797,28.6797,28.6797,28.02,27.08,26.62,25.1642,24.7999,24.7999,24.7999,23.26,22.9,25.7,25.64,25.35,25.35,25.35,29.97,29.17,28.752,29.265,28.2,28.2,28.2,29.14,28.06,29.57,31.5,34.74,34.74,34.74,37.77,36.71,37.1,34.16,36.25,36.25,36.25,33.77,33.54,32.45,32.4298,36.18,36.18,36.18,38.79,38.05,38.99,38.48,40.66,40.66,40.66,40.79,41.5778,42.8569,44.515,44.97,44.97,44.97,44.97,43.66,39.87,40.3,39.18,39.18,39.18,36.67,37.27,37.2,37.32,36.5859,36.5859,36.5859,34.5,34.21,36.42,37.72,36.4059,36.4059,36.4059,37.03,35.25,33.34,32.44,34.27,34.27,34.27,33.8463,37.29,39.8,38.59,39.98,39.98,39.98,44.1196,43.04,43.88,44.88,48.95,48.95,48.95,53.42,54.005,56.48,53.99,51.13,51.13,51.13,55.29,54.96,51.3,53.6799,52.75,52.75,52.75,57.79,63.3423,64.94,65.69,65.77,65.77,65.77,77.3274,83.45,79.19,72.9,76.83,76.83,76.83,73.5,57.68,56.6214,52.0299,56.8,56.8,56.8,56.0,53.77,52.6462,52.6462,51.2,51.2,51.2,52.2994,54.93,57.7,52.94,49.65,49.65,49.65,44.08,47.11,47.21,46.0,43.6,43.6,43.6,39.63,38.4192,39.96,39.8,35.95,35.95,35.95,33.48,34.8,35.2,38.73,38.73,38.73,38.73,40.78,37.35,35.8,36.0,35.42,35.42,35.42,34.19,35.48,33.9,30.4122,29.41,29.41,29.41,29.22,30.379,31.79,31.3899,29.09,29.09,29.09,29.09,28.09,27.02,27.34,24.3116,24.3116,24.3116,23.0199,23.43,24.22,21.92,22.0,22.0,22.0,23.6,25.22,24.75,22.65,23.84,23.84,23.84,26.54,26.4,29.04,31.44,29.74,29.74,29.74,27.9,28.93,28.93,27.8797,25.76,25.76,25.76,25.76,24.095,23.9,23.02,23.73,23.73,23.73,25.98,27.49,27.1,27.25,25.18,25.18,25.18,23.88,23.49,26.19,24.85,25.21,25.21,25.21,22.43,22.465699999999998,24.2693,26.7,28.03,28.03,28.03,28.79,30.9601,30.3,30.47,31.49,31.49,31.49,32.74,31.65,31.38,30.19,29.06,29.06,29.06,28.95,29.488,25.62,24.605,23.81,23.81,23.81,22.87,23.35,22.58,22.37,22.37,22.37,22.37,21.26,21.925,22.09,21.99,19.7699,19.7699,19.7699,18.78,18.57,18.15,17.26,17.4799,17.4799,17.4799,16.92,17.32,17.83,17.4,15.81,15.81,15.81,14.03,13.19,12.17,10.6,12.0,12.0,12.0,11.2,11.26,10.99,10.93,10.7,10.7,10.7,10.26,9.8,9.44,9.96,10.4788,10.4788,10.4788,10.4788,11.17,10.35,9.6,9.11,9.11,9.11,9.26,8.875,9.14,8.4386,7.69,7.69,7.69,6.9999,7.07,7.17,6.82,6.84,6.84,6.84,6.84,7.7882999999999996,7.33,7.1,7.7588,7.7588,7.7588,7.5,7.153,6.27,5.77,5.7,5.7,5.7,5.7,6.08,6.07,7.09,8.9,8.9,8.9,8.29,7.985,7.9,8.1,8.56,8.56,8.56,10.97,13.0,14.2,13.51,13.92,13.92,13.92,12.48,11.29,12.65,13.72,14.1697,14.1697,14.1697,13.19,13.64,13.77,15.03,14.39,14.39,14.39,15.78,14.95,16.99,18.8831,18.3,18.3,18.3,18.47,17.81,16.67,15.82,14.36,14.36,14.36,13.47,14.375,14.3474,14.24,13.28,13.28,13.28,12.38,12.17,12.24,11.6949,11.9,11.9,11.9,11.9,12.1,11.7,13.28,14.55,14.55,14.55,15.15,13.65,13.05,13.17,11.72,11.72,11.72,11.05,10.8489,11.57,10.96,10.14,10.14,10.14,10.22,10.64,11.02,10.8,11.83,11.83,11.83,11.33,12.985,12.92,13.79,12.8,12.8,12.8,11.3053,10.9491,10.62,11.29,11.75,11.75,11.75,11.94,12.515,11.6599,11.655,11.74,11.74,11.74,12.99,14.935,15.62,14.55,14.24,14.24,14.24,14.12,13.58,12.28,11.5291,11.45,11.45,11.45,10.965,10.65,10.63,10.23,9.95,9.95,9.95,10.025,10.14,9.5,8.3,8.4,8.4,8.4,7.29,6.55,6.753,6.753,6.41,6.41,6.41,6.18,6.11,6.35,6.64,6.94,6.94,6.94,7.145,6.16,5.71,5.52,5.4,5.4,5.4,5.13,5.62,4.835,4.63,4.24,4.24,4.24,3.95,4.07,3.96,3.689,3.8299,3.8299,3.8299,3.8299,3.59,3.36,3.44,3.47,3.47,3.47,3.47,3.77,4.33,4.3,4.215,4.215,4.215,5.3,5.8175,6.15,7.085,8.12,8.12,8.12,8.12,8.8599,8.53,7.4485,8.09,8.09,8.09,9.12,9.57,8.94,9.36,8.86,8.86,8.86,8.17,7.5,7.865,8.56,7.9164,7.9164,7.9164,7.27,7.24,7.4,6.9,5.94,5.94,5.94,6.03,6.83,8.02,8.66,7.87,7.87,7.87,7.87,7.75,7.4286,7.42,7.1682,7.1682,7.1682,7.14,7.7899,7.25,6.42,6.62,6.62,6.62,6.85,6.42,6.22,6.2276,5.66,5.66,5.66,6.955,7.83,7.48,7.74,8.51,8.51,8.51,8.5,8.92,9.12,8.93,8.3,8.3,8.3,8.038,7.21,8.14,8.15,8.74,8.74,8.74,8.905,8.655,8.63,8.29,8.29,8.29,8.29,9.14,10.64,10.58,11.69,12.28,12.28,12.28,11.65,12.825,11.33,10.65,9.95,9.95,9.95,9.35,9.44,10.65,10.08,10.33,10.33,10.33,9.93,9.715,9.97,10.535,10.65,10.65,10.65,10.0,9.795,10.7246,9.93,8.93,8.93,8.93,9.6093,9.5389,10.2,10.41,9.73,9.73,9.73,9.72,10.36,9.6077,9.565,9.69,9.69,9.69,9.69,10.2,9.835,10.38,10.39,10.39,10.39,9.98,10.13,10.58,9.89,9.82,9.82,9.82,9.49,9.95,10.03,9.54,10.06,10.06,10.06,10.06,11.73,12.9,12.68,13.1,13.1,13.1,13.05,13.5,13.7,14.31,14.62,14.62,14.62,15.635,15.635,15.84,15.97,16.74,16.74,16.74,16.98,17.58,18.26,19.48,19.875,19.875,19.875,18.6916,17.79,18.03,18.1,17.4,17.4,17.4,16.62,17.34,17.04,17.33,16.785,16.785,16.785,17.79,16.92,17.4,17.205,16.835,16.835,16.835,15.86,15.96,16.421,16.0313,15.27,15.27,15.27,15.2199,15.1,13.88,13.22,11.98,11.98,11.98,11.575,11.34,11.88,11.8,10.94,10.94,10.94,10.94,13.87,13.54,13.92,12.74,12.74,12.74,12.74,12.2,12.59,12.45,11.9,11.9,11.9,10.64,10.9,10.18,10.46,9.95,9.95,9.95,10.35,9.98,9.84,9.3,9.28,9.28,9.28,8.89,8.68,8.55,8.89,8.88,8.88,8.88,9.688,8.41,7.58,7.88,8.18,8.18,8.18,8.38,8.85,8.3,8.13,8.07,8.07,8.07,8.94,8.74,8.65,8.08,8.38,8.38,8.38,9.02,10.72,10.08,9.5201,9.4,9.4,9.4,9.57,8.975,9.05,9.865,9.96,9.96,9.96,10.06,9.25,9.05,10.481,9.66,9.66,9.66,9.46,9.6,10.43,9.94,10.11,10.11,10.11,10.83,10.56,10.98,10.98,11.6,11.6,11.6,11.645,12.4,12.63,12.43,13.7,13.7,13.7,15.53,16.07,16.17,15.68,16.79,16.79,16.79,15.68,15.11,16.86,17.99,18.32,18.32,18.32,20.09,22.49,24.33,25.1,27.73,27.73,27.73,27.73,27.05,31.3,30.225,29.67,29.67,29.67,29.67,26.691,23.75,26.88],"UEC-US^FG_PRICE_HIGH(20201231,20240104,D)":[1.9299,1.9299,1.9299,1.9299,1.86,1.95,1.97,2.07,2.17,2.17,2.17,1.9832,1.93,1.8,1.88,1.91,1.91,1.91,1.91,1.7,1.65,1.64,1.7,1.7,1.7,1.8,1.8,1.73,1.665,1.76,1.76,1.76,1.89,1.87,1.8,1.78,1.86,1.86,1.86,2.0,2.26,2.33,2.28,2.3,2.3,2.3,2.3,2.535,2.55,2.38,2.5,2.5,2.5,2.56,2.41,2.3789,2.38,2.18,2.18,2.18,2.26,2.43,2.455,2.27,2.11,2.11,2.11,2.08,2.2,2.23,2.41,2.695,2.695,2.695,2.95,3.67,3.07,3.08,2.83,2.83,2.83,2.9,2.72,2.845,2.835,3.06,3.06,3.06,3.04,2.93,3.02,3.21,3.21,3.21,3.21,3.64,3.39,3.25,3.34,3.3111,3.3111,3.3111,3.05,2.96,3.025,2.96,2.92,2.92,2.92,2.805,2.65,2.79,2.77,2.89,2.89,2.89,2.88,2.89,3.08,3.15,3.05,3.05,3.05,3.32,3.31,3.46,3.45,3.37,3.37,3.37,3.42,3.1,3.1,2.92,3.0,3.0,3.0,3.245,3.29,3.115,3.12,3.21,3.21,3.21,3.13,3.08,3.1,3.315,3.33,3.33,3.33,3.33,3.46,3.43,3.3,3.34,3.34,3.34,3.57,3.54,3.3808,3.25,3.31,3.31,3.31,3.22,3.12,3.28,3.175,3.0375,3.0375,3.0375,2.89,2.87,2.96,2.92,2.93,2.93,2.93,2.72,2.67,2.68,2.68,2.63,2.63,2.63,2.63,2.54,2.417,2.3369,2.36,2.36,2.36,2.32,2.26,2.21,2.21,2.17,2.17,2.17,2.02,2.24,2.35,2.34,2.28,2.28,2.28,2.33,2.32,2.36,2.43,2.34,2.34,2.34,2.29,2.265,2.22,2.22,2.21,2.21,2.21,2.22,2.285,2.25,2.2002,2.165,2.165,2.165,2.09,2.07,2.14,2.065,2.06,2.06,2.06,2.23,2.325,2.3597,2.37,2.4299,2.4299,2.4299,2.49,2.52,2.58,2.85,3.13,3.13,3.13,3.13,3.15,3.14,2.995,3.35,3.35,3.35,3.59,3.44,3.71,3.77,3.596,3.596,3.596,3.0575,3.24,3.3,3.19,3.0983,3.0983,3.0983,3.19,3.16,3.08,3.095,3.09,3.09,3.09,3.22,3.09,3.0277,3.06,3.15,3.15,3.15,3.01,3.35,3.65,3.62,3.53,3.53,3.53,3.725,3.68,4.03,4.01,3.97,3.97,3.97,4.285,4.13,4.0351,3.9,3.87,3.87,3.87,4.05,4.0,4.47,4.58,4.62,4.62,4.62,5.22,5.54,5.6,5.72,5.79,5.79,5.79,5.51,5.225,5.01,4.96,4.81,4.81,4.81,4.44,4.6,4.52,4.52,4.15,4.15,4.15,4.345,4.27,4.09,3.7478,3.73,3.73,3.73,3.39,3.6668,3.83,3.75,3.57,3.57,3.57,3.69,3.39,3.58,3.76,3.38,3.38,3.38,3.32,3.4886,3.59,3.5,3.5,3.5,3.5,3.9,3.95,3.675,3.59,3.48,3.48,3.48,3.84,3.85,4.29,4.26,3.94,3.94,3.94,3.83,3.795,3.945,3.64,3.39,3.39,3.39,3.39,3.33,3.3,3.23,2.96,2.96,2.96,2.81,2.83,2.93,2.7498,2.49,2.49,2.49,2.63,2.83,2.88,2.655,2.72,2.72,2.72,2.88,2.96,3.22,3.33,3.1599,3.1599,3.1599,3.13,3.29,3.325,3.25,3.03,3.03,3.03,3.03,3.05,3.21,3.38,3.495,3.495,3.495,4.019,4.19,4.27,4.24,4.075,4.075,4.075,4.58,4.9,5.24,5.3894,5.28,5.28,5.28,4.805,4.125,4.205,4.7,4.7,4.7,4.7,5.25,5.19,5.35,5.125,5.05,5.05,5.05,4.835,4.755,4.96,4.9792,4.81,4.81,4.81,4.945,5.31,4.88,5.549,5.8891,5.8891,5.8891,5.65,5.98,6.6,6.52,6.52,6.52,6.52,6.47,5.82,6.14,6.0,5.245,5.245,5.245,4.64,4.69,4.58,4.525,4.69,4.69,4.69,4.24,4.64,4.8,4.91,4.275,4.275,4.275,3.95,3.66,3.62,3.27,3.595,3.595,3.595,3.52,3.79,3.76,3.52,3.55,3.55,3.55,3.62,3.54,3.585,3.81,3.91,3.91,3.91,3.91,4.02,3.93,4.22,4.1,4.1,4.1,4.119,4.61,4.72,4.44,4.025,4.025,4.025,3.72,3.64,3.465,3.375,3.52,3.52,3.52,3.52,3.705,3.39,3.355,3.595,3.595,3.595,3.7199,3.68,3.38,3.185,3.33,3.33,3.33,3.33,3.2,3.21,3.4,3.5,3.5,3.5,3.34,3.34,3.335,3.32,3.42,3.42,3.42,3.59,3.61,3.7,3.64,3.56,3.56,3.56,3.57,3.67,3.9,3.99,4.25,4.25,4.25,4.12,4.245,4.27,4.24,4.37,4.37,4.37,4.26,4.37,4.29,4.46,4.43,4.43,4.43,4.2,4.12,3.9199,3.7499,3.64,3.64,3.64,3.45,3.7,4.29,4.39,4.085,4.085,4.085,4.495,4.58,4.65,4.44,4.42,4.42,4.42,4.42,4.585,4.31,4.42,4.62,4.62,4.62,4.57,4.37,4.23,4.125,3.91,3.91,3.91,3.92,3.9,3.85,3.745,3.5,3.5,3.5,3.4,3.5,3.74,3.655,3.665,3.665,3.665,3.83,4.065,4.06,4.16,4.11,4.11,4.11,3.94,3.96,3.9,3.89,3.9375,3.9375,3.9375,4.0,4.07,4.06,4.1777,4.24,4.24,4.24,4.24,4.325,4.495,4.378,4.23,4.23,4.23,4.26,4.4099,4.14,3.94,3.98,3.98,3.98,4.01,4.125,3.99,3.99,4.17,4.17,4.17,4.12,4.2,4.08,3.8599,3.94,3.94,3.94,3.855,3.8899,3.88,3.88,3.87,3.87,3.87,3.795,3.725,3.88,3.94,3.73,3.73,3.73,3.89,3.58,3.44,3.52,3.55,3.55,3.55,3.62,3.66,3.43,3.3,3.25,3.25,3.25,3.25,3.5,3.69,3.72,3.74,3.74,3.74,3.74,3.83,3.71,3.87,3.88,3.88,3.88,3.88,3.935,3.82,3.73,3.93,3.93,3.93,4.03,4.0,4.04,3.98,3.96,3.96,3.96,3.96,3.96,3.86,3.7,3.84,3.84,3.84,3.9,3.92,4.05,4.05,4.18,4.18,4.18,4.28,4.2,4.17,4.2978,4.22,4.22,4.22,3.9492,3.89,3.92,4.1,4.04,4.04,4.04,4.03,4.02,4.04,4.1,3.98,3.98,3.98,3.98,3.88,3.64,3.63,3.59,3.59,3.59,3.7,3.71,3.77,3.69,3.76,3.76,3.76,3.73,3.55,3.39,3.41,3.38,3.38,3.38,3.44,3.46,3.26,3.28,3.365,3.365,3.365,3.35,3.365,3.39,3.14,2.76,2.76,2.76,2.84,2.87,3.0,3.01,2.97,2.97,2.97,2.99,3.0,2.82,2.72,2.72,2.72,2.72,2.79,2.87,2.88,2.95,2.95,2.95,2.95,2.88,2.89,2.78,2.73,2.68,2.68,2.68,2.62,2.53,2.65,2.63,2.62,2.62,2.62,2.62,2.47,2.54,2.54,2.7,2.7,2.7,2.73,2.77,2.875,2.84,2.7,2.7,2.7,2.69,2.63,2.59,2.56,2.62,2.62,2.62,2.8,2.79,2.78,2.7,2.65,2.65,2.65,2.65,2.59,2.62,2.95,3.07,3.07,3.07,3.15,3.09,3.12,3.18,3.16,3.16,3.16,3.23,3.3679,3.335,3.25,3.32,3.32,3.32,3.32,3.33,3.47,3.43,3.41,3.41,3.41,3.45,3.4,3.45,3.45,3.43,3.43,3.43,3.4,3.4,3.42,3.39,3.41,3.41,3.41,3.33,3.33,3.265,3.29,3.29,3.29,3.29,3.2,3.28,3.45,3.4,3.29,3.29,3.29,3.29,3.44,3.405,3.3963,3.36,3.36,3.36,3.65,3.63,3.57,3.6,3.71,3.71,3.71,3.7699,3.68,3.74,3.86,3.82,3.82,3.82,3.86,3.815,3.74,3.7475,3.9,3.9,3.9,4.11,4.16,4.25,4.325,4.29,4.29,4.29,4.348,4.35,4.5,4.41,4.46,4.46,4.46,4.46,4.74,4.725,4.7,4.72,4.72,4.72,4.86,4.99,5.24,5.465,5.55,5.55,5.55,5.44,5.48,5.24,5.105,5.37,5.37,5.37,5.42,5.42,5.33,5.68,5.77,5.77,5.77,5.1192,5.1499,4.96,5.18,5.48,5.48,5.48,5.36,5.54,5.45,5.305,5.205,5.205,5.205,5.38,5.26,5.34,5.4899,5.49,5.49,5.49,5.64,5.83,5.97,5.83,5.685,5.685,5.685,5.75,5.98,6.03,5.96,6.05,6.05,6.05,5.8,5.7445,5.685,5.75,5.71,5.71,5.71,6.03,6.1,6.13,6.17,6.43,6.43,6.43,6.48,6.54,6.39,6.39,6.54,6.54,6.54,6.53,6.4293,6.34,6.54,6.65,6.65,6.65,6.77,6.79,6.7999,6.65,6.795,6.795,6.795,6.8,6.86,6.85,6.75,6.75,6.75,6.75,6.73,6.48,6.48,6.6,6.835,6.835,6.835,6.835,6.76,6.84,6.61,6.54,6.54,6.54,6.54,6.5,6.47,6.55],"VRT-US^FG_PRICE_LOW(20201231,20240104,D)":[18.47,18.47,18.47,18.47,18.34,18.085,17.93,18.1,17.88,17.88,17.88,17.945,18.13,18.14,18.6,18.63,18.63,18.63,18.63,19.6,20.62,20.13,19.85,19.85,19.85,19.68,20.46,19.58,19.37,19.64,19.64,19.64,19.91,19.98,19.56,20.02,20.61,20.61,20.61,20.98,20.87,20.69,20.9822,21.03,21.03,21.03,21.03,21.115,20.69,20.68,21.13,21.13,21.13,21.26,19.9,19.47,19.95,20.215,20.215,20.215,20.72,20.805,20.72,19.21,18.96,18.96,18.96,19.495,19.825,20.185,20.9,20.9,20.9,20.9,20.89,20.23,20.07,20.21,19.99,19.99,19.99,19.96,19.475,19.14,18.53,19.275,19.275,19.275,19.085,18.91,19.72,20.02,20.02,20.02,20.02,20.8001,20.76,21.08,21.17,21.23,21.23,21.23,21.3125,21.495,21.97,22.22,22.28,22.28,22.28,22.11,21.33,21.53,21.68,21.75,21.75,21.75,21.79,22.21,22.41,22.89,22.625,22.625,22.625,22.505,22.29,22.465,22.385,22.73,22.73,22.73,22.58,22.2,21.73,21.8599,22.22,22.22,22.22,22.95,23.05,22.63,23.45,23.63,23.63,23.63,23.6786,24.045,24.1,24.24,24.625,24.625,24.625,24.625,24.69,24.67,24.63,25.0,25.0,25.0,25.33,25.415,25.83,25.9,25.89,25.89,25.89,25.84,25.69,25.99,26.1,25.93,25.93,25.93,26.06,26.435,26.805,26.95,27.05,27.05,27.05,26.74,27.06,27.21,27.1,26.871,26.871,26.871,26.871,26.87,26.83,26.16,27.0,27.0,27.0,27.23,27.22,26.44,26.325,26.48,26.48,26.48,26.04,26.7,27.15,27.21,27.32,27.32,27.32,27.46,27.23,26.43,27.77,28.015,28.015,28.015,27.68,27.6,27.57,27.14,27.19,27.19,27.19,27.02,26.96,26.35,26.925,27.01,27.01,27.01,26.84,26.63,26.8,26.58,26.55,26.55,26.55,27.135,27.37,27.385,27.65,27.88,27.88,27.88,28.32,28.1,28.05,28.442,28.115,28.115,28.115,28.115,27.98,25.71,24.83,24.5,24.5,24.5,23.65,23.49,23.405,23.5,23.645,23.645,23.645,23.09,23.565,23.67,24.005,23.74,23.74,23.74,23.69,23.405,23.7,24.07,23.695,23.695,23.695,23.52,23.1,22.8007,23.025,22.41,22.41,22.41,22.07,21.57,21.33,22.0,22.78,22.78,22.78,22.81,23.18,23.195,23.28,23.8,23.8,23.8,23.825,24.03,23.98,24.54,25.32,25.32,25.32,25.32,24.6817,24.84,25.855,26.93,26.93,26.93,27.46,26.795,26.46,26.58,26.37,26.37,26.37,26.78,26.745,26.615,26.28,26.41,26.41,26.41,26.3,25.14,25.48,25.48,25.49,25.49,25.49,25.57,25.21,24.64,24.77,25.23,25.23,25.23,24.66,26.15,26.47,25.9,25.4426,25.4426,25.4426,25.4,23.82,24.28,23.85,23.15,23.15,23.15,23.33,23.75,23.7,23.98,23.98,23.98,23.98,24.55,24.42,24.58,25.0,24.92,24.92,24.92,24.025,23.55,22.73,22.41,22.53,22.53,22.53,22.34,23.35,23.4,23.72,22.87,22.87,22.87,22.87,22.46,22.32,21.96,21.32,21.32,21.32,20.538,20.705,20.482,19.57,19.11,19.11,19.11,20.05,20.48,21.11,20.855,20.705,20.705,20.705,21.32,21.68,22.46,22.295,20.96,20.96,20.96,20.6,21.09,21.42,20.67,20.43,20.43,20.43,20.43,19.515,10.75,11.31,12.325,12.325,12.325,12.82,12.56,11.875,11.41,10.39,10.39,10.39,10.03,9.59,10.475,10.47,11.48,11.48,11.48,10.975,10.955,12.01,12.155,13.04,13.04,13.04,12.855,13.01,12.98,12.565,12.14,12.14,12.14,12.51,13.3,13.34,13.69,14.36,14.36,14.36,13.93,13.755,13.2738,13.2401,13.29,13.29,13.29,12.92,12.26,12.32,12.34,12.34,12.34,12.34,11.845,11.94,12.875,12.3,11.57,11.57,11.57,11.29,11.51,12.39,12.1,12.47,12.47,12.47,12.16,12.415,12.255,12.21,11.795,11.795,11.795,11.14,10.04,9.61,9.88,10.64,10.64,10.64,10.72,11.035,10.85,10.84,10.6,10.6,10.6,10.55,9.845,9.67,10.27,10.99,10.99,10.99,10.99,10.94,10.0,10.315,10.2,10.2,10.2,10.85,10.8,10.73,10.48,10.02,10.02,10.02,9.4,9.17,9.36,8.915,9.0,9.0,9.0,9.0,9.03,8.92,9.02,9.53,9.53,9.53,9.89,9.555,8.92,8.15,8.09,8.09,8.09,8.09,7.76,8.43,8.65,8.94,8.94,8.94,8.61,8.55,8.26,8.12,8.39,8.39,8.39,8.75,8.93,9.61,10.09,10.345,10.345,10.345,10.28,10.18,10.28,10.53,10.88,10.88,10.88,11.08,11.29,10.73,12.0,12.485,12.485,12.485,12.91,11.91,12.19,12.74,12.88,12.88,12.88,13.1,13.07,12.725,12.91,12.3,12.3,12.3,11.835,11.94,11.98,12.24,11.79,11.79,11.79,11.5206,11.58,11.305,11.0,11.15,11.15,11.15,11.15,11.015,11.1,11.52,12.38,12.38,12.38,13.135,12.64,12.22,12.89,12.115,12.115,12.115,12.06,12.08,11.7,10.98,9.7601,9.7601,9.7601,9.64,9.595,9.67,9.48,9.6007,9.6007,9.6007,9.89,11.57,11.375,11.77,10.92,10.92,10.92,10.985,10.77,10.83,10.235,10.21,10.21,10.21,10.46,11.23,11.1,12.08,12.17,12.17,12.17,12.99,13.85,13.69,14.49,14.155,14.155,14.155,14.255,14.2,14.05,13.74,13.64,13.64,13.64,14.005,14.28,14.215,15.15,15.26,15.26,15.26,14.92,14.44,13.385,13.46,13.57,13.57,13.57,13.66,13.575,13.82,13.82,13.6,13.6,13.6,13.025,13.03,13.08,14.05,13.82,13.82,13.82,14.16,13.82,13.49,13.7009,13.64,13.64,13.64,13.335,13.755,13.77,13.135,12.89,12.89,12.89,12.61,12.33,12.91,12.53,12.55,12.55,12.55,12.55,12.56,12.3,12.58,13.24,13.24,13.24,13.24,13.21,13.14,13.14,13.53,13.53,13.53,14.2,14.045,14.37,14.48,14.665,14.665,14.665,14.665,14.76,14.465,13.9116,13.901,13.901,13.901,14.61,15.115,14.29,13.645,13.86,13.86,13.86,13.775,13.89,13.98,14.84,14.475,14.475,14.475,14.08,14.185,14.98,15.44,14.36,14.36,14.36,14.35,14.905,15.44,15.62,15.67,15.67,15.67,15.67,15.2,15.235,15.54,15.39,15.39,15.39,15.68,15.625,15.9818,15.6,15.745,15.745,15.745,16.02,15.79,15.68,15.35,14.06,14.06,14.06,13.49,13.775,12.905,13.03,13.09,13.09,13.09,12.97,13.585,13.44,12.99,12.695,12.695,12.695,13.04,13.04,13.39,13.78,13.89,13.89,13.89,13.73,12.95,12.715,12.26,12.26,12.26,12.26,12.235,12.47,12.19,12.05,12.19,12.19,12.19,12.34,12.12,12.015,12.16,11.95,11.95,11.95,12.1976,12.22,13.06,13.725,14.4,14.4,14.4,14.64,14.495,14.885,14.275,14.2799,14.2799,14.2799,14.68,14.835,15.05,15.07,14.95,14.95,14.95,15.07,15.0,15.175,15.4,15.5,15.5,15.5,15.6401,16.17,15.75,17.945,18.49,18.49,18.49,18.49,19.83,18.74,19.1,19.375,19.375,19.375,19.36,19.82,19.89,20.06,20.85,20.85,20.85,21.02,21.4,22.24,22.15,22.365,22.365,22.365,22.365,22.39,22.31,22.6,22.815,22.815,22.815,23.38,23.27,23.07,23.785,24.03,24.03,24.03,24.44,24.44,24.29,23.51,24.46,24.46,24.46,24.66,25.19,25.27,25.77,26.035,26.035,26.035,26.11,26.04,26.28,26.07,25.34,25.34,25.34,25.225,25.575,25.09,25.09,25.61,25.61,25.61,25.41,25.48,31.5701,33.0601,34.76,34.76,34.76,34.86,34.96,34.675,32.74,33.38,33.38,33.38,33.25,34.055,33.7,32.885,32.38,32.38,32.38,33.65,34.54,34.89,34.99,35.11,35.11,35.11,37.21,37.4,38.38,38.775,39.19,39.19,39.19,39.19,38.78,37.66,37.81,39.045,39.045,39.045,37.85,37.31,36.22,37.925,37.5,37.5,37.5,36.72,37.32,37.1,35.8,36.21,36.21,36.21,36.2,35.49,35.72,36.11,37.121,37.121,37.121,37.7,36.4,36.63,37.3,37.53,37.53,37.53,38.28,40.5,40.5413,41.21,39.01,39.01,39.01,39.2,38.62,38.46,36.96,35.65,35.65,35.65,36.2379,37.57,36.0,34.6,35.6013,35.6013,35.6013,36.4,37.21,39.07,39.67,39.82,39.82,39.82,38.68,39.48,39.8,39.512,40.01,40.01,40.01,41.1735,42.82,42.83,42.34,42.97,42.97,42.97,43.11,42.12,42.33,42.33,42.54,42.54,42.54,42.4,41.33,41.01,42.5,43.27,43.27,43.27,43.66,44.31,44.03,44.14,44.83,44.83,44.83,47.3272,47.39,47.76,45.75,46.87,46.87,46.87,47.4516,47.88,47.2,47.84,48.2,48.2,48.2,48.2,48.55,48.39,48.34,47.84,47.84,47.84,47.84,45.1917,44.31,45.59],"SPY-US^P_PRICE_RETURNS(2,20201231,20240104,D,KRW)":[0.5080819,0.0,0.0,0.0,-1.7382264,1.2004852,0.41748285,1.644671,0.7871151,0.0,0.0,0.018632412,0.25355816,-0.163728,-0.086313486,-0.6026983,0.0,0.0,0.4001975,0.70302486,1.1448741,-0.095295906,0.08608103,0.0,0.0,0.16686916,0.3791213,-2.62478,2.2343516,-2.0851195,0.0,0.0,1.4691472,1.5321136,-0.20340681,1.4813781,0.8828044,0.0,0.0,0.33682585,-0.33437014,-0.89402795,0.16150475,0.49397945,0.0,0.0,-0.50133467,-0.22720098,0.7094979,-0.40311813,-0.33429265,0.0,0.0,-0.3699243,0.13947487,1.2475729,-2.8000236,0.8946538,0.0,0.0,2.4240255,-0.7317424,-1.6493797,-0.81434846,1.9211173,0.0,0.0,0.14716387,2.04525,0.8474946,0.40400028,-0.06366372,0.0,0.0,0.8403778,-0.71935654,0.3942728,-2.0216942,0.432837,0.0,0.0,0.5890012,-0.67276955,-0.15165806,0.5182147,1.2617946,0.0,0.0,0.14863014,-0.08901358,0.245893,1.0888338,1.1920929E-05,0.0,0.0,1.0544181,-0.7636726,-0.19723177,0.5962014,1.0695219,0.0,0.0,0.36207438,0.376606,-1.1603057,1.1693001,0.21753311,0.0,0.0,-0.41107535,-1.1675179,1.5088677,-1.0196209,1.1249661,0.0,0.0,-0.20363331,-0.2820015,0.21436214,0.20778179,-0.28952956,0.0,0.0,1.2517452,-0.7230401,0.031280518,1.0544419,0.3563881,0.0,0.0,-1.6524494,-0.37640333,-1.6874433,1.628685,1.4681101,0.0,0.0,0.29348135,-1.2459457,-0.262177,1.214385,-0.5276263,0.0,0.0,1.0373592,-0.6733358,-0.25250912,0.14207363,-0.06305575,0.0,0.0,-0.38106441,-0.5467117,0.82741976,-0.3442824,1.1683106,0.0,0.0,-0.4102111,0.13815165,-0.037169456,0.49635172,-0.29255748,0.0,0.0,0.769794,-0.16554594,-0.5360842,1.1434436,-1.1744916,0.0,0.0,1.6465902,0.28654337,0.37801266,0.348413,-0.27706623,0.0,0.0,0.42817593,-0.096678734,-0.12866855,1.169765,0.9422183,0.0,0.0,-0.29073954,-0.35853982,1.1039972,-0.22659302,1.4294147,0.0,0.0,0.1791358,-0.47991276,0.42027235,-0.95330477,-0.9581983,0.0,0.0,-0.763458,1.6672492,1.1207461,-0.12928247,1.1034727,0.0,0.0,0.6026149,-0.86945295,0.34140348,-0.2897501,-0.15578866,0.0,0.0,-0.13605952,0.5639434,-0.8948684,0.6464839,0.0295043,0.0,0.0,0.097978115,0.6056547,0.83266497,0.7116556,0.85924864,0.0,0.0,0.23546219,-0.043678284,-1.7377615,0.8104682,1.0913491,0.0,0.0,0.3708601,-0.5239248,0.40755272,-0.3860712,0.7820368,0.0,0.0,0.24216175,-0.781405,-0.14532804,0.68041086,-0.40732026,0.0,0.0,-0.047540665,-0.24122596,0.6329894,-0.18903017,-0.8096695,0.0,0.0,0.8433342,-0.9709954,0.8051276,-0.047636032,-0.70477724,0.0,0.0,-1.6674161,-0.09446144,0.9754777,1.2666941,0.2499342,0.0,0.0,-0.26067495,-1.3907373,-0.04312992,-1.0425329,1.5943766,0.0,0.0,-1.2896061,1.0319948,0.719738,0.7207513,0.1613617,0.0,0.0,-0.72396994,0.10037422,-0.025343895,1.056242,0.3837824,0.0,0.0,0.7328987,0.016260147,0.018000603,0.5212426,-0.12483001,0.0,0.0,-0.20255446,0.021469593,-0.18722415,0.88295937,0.10868311,0.0,0.0,0.84923506,0.23789406,1.2144327,0.56477785,0.55909157,0.0,0.0,-0.09196401,-0.8275986,-0.48427582,0.028121471,0.6523013,0.0,0.0,-0.0844717,0.53635836,-0.02733469,0.1826644,0.21854639,0.0,0.0,-0.30254722,0.5254984,-0.011134148,0.3160715,-1.9797683,0.0,0.0,1.2012124,-2.3608387,-1.8224895,1.2346148,-0.5118489,0.0,0.0,1.4372587,1.7535925,-0.045472383,-0.79764724,1.5473366,0.0,0.0,-0.95295906,-0.51555634,1.8029451,-1.0072708,-1.3105392,0.0,0.0,-0.24232268,1.9596696,0.9194255,0.28454065,-0.113636255,0.0,0.0,1.4365792,0.019311905,-0.00693202,-0.0831306,-0.25202036,0.0,0.0,0.8370638,0.15103817,-1.6861022,0.25247335,-0.35389066,0.0,0.0,-0.31977892,0.53634644,-0.077944994,-1.6180873,0.019836426,0.0,0.0,0.44214725,-1.9686341,-0.9136379,-1.0570168,-1.8191755,0.0,0.0,0.5886674,-1.0061741,-0.32161474,-0.082582235,2.7178645,0.0,0.0,1.8011093,0.6756902,0.97141266,-2.2735536,-0.316751,0.0,0.0,-0.016981363,0.5792618,1.3577223,-1.7965674,-1.8039107,0.0,0.0,-0.94649196,2.3591518,-0.07981658,-2.1688282,-0.7553935,0.0,0.0,-0.32194257,-1.0109186,-1.6997457,2.2574902,2.1384,0.0,0.0,-0.20189285,-1.5230298,2.161491,-0.6174743,-0.02617836,0.0,0.0,-1.9248426,0.05464554,2.6810765,-1.1637032,-0.97409487,0.0,0.0,0.099134445,2.2442937,1.6170144,-0.49037933,0.52992105,0.0,0.0,0.6951809,1.3323307,-1.648426,1.9255996,0.4883647,0.0,0.0,1.4260888,0.61023235,-1.452589,-1.3356268,0.56471825,0.0,0.0,0.7778406,-1.401329,-0.5469024,0.61113834,0.1741767,0.0,0.0,-1.0633528,-0.11601448,0.46219826,-1.5025496,2.3841858E-05,0.0,0.0,0.8375287,1.8077254,-0.13879538,-1.2761891,-2.708584,0.0,0.0,1.4482379,-2.822274,1.459682,3.0808926,-4.936838,0.0,0.0,1.342845,0.6569028,2.9233694,-3.5542786,-0.08662939,0.0,0.0,-3.099054,0.4159212,-1.6849875,0.94532967,2.041173,0.0,0.0,-0.40187836,1.3378501,-4.68213,0.27034283,-0.7118821,0.0,0.0,1.5336156,-0.5984962,0.77990294,2.179587,1.5856266,0.0,0.0,-1.4009953,-0.6775141,-0.8088529,3.131616,-2.3717105,0.0,0.0,0.30447245,2.165556,-1.3860822,-2.1447182,-1.9724786,0.0,0.0,-2.644354,-0.12276769,1.7489076,-3.646779,0.3198266,0.0,0.0,0.39618015,2.6085854,0.123500824,1.3110161,2.8980017,0.0,0.0,-1.2759328,-2.2755086,1.1407852,-0.8735001,0.97591877,0.0,0.0,-0.038540363,0.45154095,0.81231594,0.98104477,-0.032293797,0.0,0.0,-0.87628365,-0.26158094,-0.92318654,0.15791655,3.0017734,0.0,0.0,-1.4837921,2.397859,0.59518814,0.6220579,-0.5338788,0.0,0.0,0.17869473,-1.634419,3.0359983,0.19797087,1.418829,0.0,0.0,0.07995367,-0.6102085,2.0057917,-0.082820654,-1.0605633,0.0,0.0,0.5070329,-0.545758,2.5660753,-0.5684793,1.6460776,0.0,0.0,0.41207075,0.63437223,-0.53902864,1.0789514,-0.95909834,0.0,0.0,-1.1037052,0.25720596,0.040578842,0.89035034,-3.670746,0.0,0.0,0.76782703,-1.3651192,-1.4351726,1.618743,-0.49943924,0.0,0.0,0.65318346,-0.3591597,2.7315736,0.39550066,1.5535235,0.0,0.0,1.0747671,-4.843569,1.6421914,-0.9362936,-1.1584282,0.0,0.0,1.1856914,-1.4492989,-1.4014006,0.36902428,-1.8217921,0.0,0.0,0.5634904,-0.94171166,3.2947302,-2.160287,-2.1074295,0.0,0.0,2.6401281,2.7996182,-1.3867617,-1.5720308,-2.089262,0.0,0.0,-0.76352954,0.9671688,-1.0520875,3.1109452,-2.4393141,0.0,0.0,3.0290723,0.2833128,-0.46787858,-0.35530925,2.901864,0.0,0.0,1.2201309,1.1275887,-1.2105048,-1.1964262,2.7114391,0.0,0.0,-0.51980615,-0.951314,-2.4821043,-0.5828321,1.1009216,0.0,0.0,-0.32393932,-0.6300688,-3.4852684,6.4810276,-3.356886,0.0,0.0,-0.2904117,0.2215743,-0.20930171,0.76247454,0.5440593,0.0,0.0,0.710547,1.480341,0.27040243,-1.7458856,-0.3648758,0.0,0.0,-0.35784245,-1.177305,2.5358558,-1.5131712,-0.10384321,0.0,0.0,-2.354139,0.5599499,0.041806698,0.50507784,-1.9970596,0.0,0.0,1.8938184,0.7068753,-1.4264166,-1.926887,-0.8907378,0.0,0.0,-1.1476517,-0.8853078,1.188314,-2.1626055,0.94958544,0.0,0.0,0.0,-1.1447608,-1.5651822,1.5911579,-0.26340485,0.0,0.0,0.0,0.0987649,0.80770254,-1.3007224,2.2247195,0.0,0.0,-2.03799,0.7944107,1.3949513,0.33589602,0.021338463,0.0,0.0,-0.47931075,0.09152889,-1.6820908,-1.1571527,2.1357179,0.0,0.0,1.1998534,-0.107330084,-0.25806427,1.0128498,0.27861595,0.0,0.0,-1.5794575,1.8423915,1.0258436,0.54525137,-0.32512546,0.0,0.0,1.2765527,1.5181303,-0.7113576,-0.8551121,0.61906576,0.0,0.0,2.137506,-0.660336,1.3324142,-1.1691928,0.89918375,0.0,0.0,-0.38471818,-1.9039154,0.5441189,-0.0690043,-0.48092604,0.0,0.0,1.7440796,-0.35077333,-0.38359165,0.19892454,0.5226016,0.0,0.0,-0.29975176,-1.33546,1.8512964,-1.7781258,-1.2901366,0.0,0.0,-1.8353522,2.379191,-1.1938751,2.4882197,-1.989001,0.0,0.0,1.5779853,1.3865232,-1.9483268,-1.983875,1.9160271,0.0,0.0,0.7404208,-0.41228533,1.7346382,0.3152609,1.6202211,0.0,0.0,1.5067935,-0.5887985,-0.67486763,1.0488629,-1.1920929E-05,0.0,0.0,0.14817715,0.20875931,-0.14020205,0.15501976,-1.1121511,0.0,0.0,1.3052702,0.6337762,0.5214453,-0.75576305,0.4861951,0.0,0.0,0.5866289,-1.7790854,-0.10962486,2.1243691,0.8761287,0.0,0.0,-0.10097623,-0.84319115,-0.9934664,-1.8436551,1.8512607,0.0,0.0,-0.07921457,-0.24638772,0.54312944,-0.07646084,0.4977703,0.0,0.0,0.5216956,-0.54567456,1.1420608,0.7066846,-0.7105589,0.0,0.0,-0.59658885,-1.5385807,-0.37280917,1.5283108,1.1804819,0.0,0.0,0.0,0.07964373,-0.385648,0.52416325,0.21799803,0.0,0.0,-0.0005245209,0.21774769,-0.6809652,0.60099363,-0.7465124,0.0,0.0,0.6298423,-0.6418288,0.67029,1.3981462,-1.0086417,0.0,0.0,0.7980466,-0.654614,0.36575794,0.6290436,-0.039458275,0.0,0.0,-0.24824142,0.63203573,0.57359934,1.1928439,1.1800766,0.0,0.0,-0.6181598,-0.4969418,-0.36736727,-0.6149888,0.06574392,0.0,0.0,0.36449432,-0.34143925,0.41501522,-0.35600662,-0.7055044,0.0,0.0,0.39875507,0.26180744,0.62788725,-0.33378005,1.0789514,0.0,0.0,0.16107559,-0.07174015,-0.043451786,-0.42141676,0.92766285,0.0,0.0,-0.0018000603,0.43354034,-0.26970506,-0.2328217,0.34463406,0.0,0.0,0.6032467,0.29315948,-0.66474676,0.058698654,0.6290078,0.0,0.0,0.9921551,-1.1648834,-0.27509332,-0.39827228,-0.22028089,0.0,0.0,0.98531246,-0.80563426,1.4355421,-2.6519358,0.91056824,0.0,0.0,0.4784584,1.3534784,0.5144119,-0.26706457,-0.033307076,0.0,0.0,0.06824732,0.3826022,-0.6685138,0.05635023,-0.010621548,0.0,0.0,0.49535036,-0.79137087,0.29000044,0.5248308,-1.1893749,0.0,0.0,-0.058335066,0.10910034,-0.80001354,-0.93934536,-0.44826865,0.0,0.0,0.4054904,-0.5881965,0.10296106,0.5797386,-0.24269223,0.0,0.0,-0.03976822,-1.3386071,1.7769814,-0.99078417,1.1535645,0.0,0.0,0.6402254,0.4907012,-0.40504932,-0.61335564,0.33814907,0.0,0.0,1.3441086,-0.015670061,-1.6277194,-0.30575395,-1.5853703,0.0,0.0,-0.08105636,-0.031280518,-0.96189976,-0.43975115,-0.7533908,0.0,0.0,0.8298516,0.5982399,1.5678525,0.8388877,-0.6318867,0.0,0.0,-1.6648769,1.1039734,0.27599335,-0.821507,2.0876408,0.0,0.0,0.5381584,2.2323966,-1.910913,-0.18555522,0.12438297,0.0,0.0,0.3540516,-0.39950013,1.273799,-0.2383709,0.7479191,0.0,0.0,-0.37876368,-0.67260265,-0.379318,0.4287839,1.8079042,0.0,0.0,-0.6544411,0.5169749,-0.25103688,1.6992569,-0.96067786,0.0,0.0,1.1225224,0.26595592,1.8342257,-1.5336931,-0.08690357,0.0,0.0,0.62457323,1.434052,-2.0605505,1.4300346,0.035905838,0.0,0.0,1.1920929E-05,-0.23671389,0.16533136,-0.45303702,-0.28949976,0.0,0.0,-1.1920929E-05,0.4093647,-0.47346354,0.071275234],"GOOGL-US^FG_PRICE_HIGH(20201231,20240104,D)":[87.875,87.875,87.875,87.875,88.1245,87.3415,87.19825,88.891,89.96775,89.96775,89.96775,89.219,88.395004,87.8195,88.377495,87.381004,87.381004,87.381004,87.381004,90.192,94.98617,96.604,95.219505,95.219505,95.219505,96.090996,95.7875,94.0235,94.3995,92.376755,92.376755,92.376755,95.777,97.4685,105.33117,103.465004,104.797,104.797,104.797,105.75,104.9255,104.94399,104.700005,104.975,104.975,104.975,104.975,107.256996,106.12217,106.0995,105.92901,105.92901,105.92901,104.0165,103.625,104.41601,104.15,102.826004,102.826004,102.826004,103.8115,104.737,103.7995,103.72951,105.31,105.31,105.31,105.687004,103.19576,103.07,105.5635,103.88051,103.88051,103.88051,102.749504,105.684,104.950005,103.43731,101.852005,101.852005,101.852005,102.41701,103.205505,103.380005,102.282005,101.96925,101.96925,101.96925,102.4605,103.1335,104.313,106.7875,106.7875,106.7875,106.7875,111.4495,111.4,112.225,113.58949,113.6985,113.6985,113.6985,112.84425,113.1735,113.3715,114.8,114.712,114.712,114.712,115.204506,114.950005,114.0,114.44407,115.30587,115.30587,115.30587,116.2265,115.9225,121.56899,120.208,119.09251,119.09251,119.09251,119.07751,116.249504,116.75,116.86751,118.5625,118.5625,118.5625,116.55,114.014,112.399,111.97188,114.236,114.236,114.236,114.489006,115.384094,113.749504,115.6,115.944496,115.944496,115.944496,118.277504,119.200005,119.4495,119.45251,118.803505,118.803505,118.803505,118.803505,119.2855,119.682,117.850746,119.9515,119.9515,119.9515,120.2255,120.97601,120.644,121.8,122.086,122.086,122.086,122.446,122.775505,121.886,122.5225,121.603004,121.603004,121.603004,122.0,122.4,123.0955,123.055534,122.632996,122.632996,122.632996,122.78475,123.02075,122.256996,122.587,125.40401,125.40401,125.40401,125.40401,126.428,127.284,125.5955,125.7345,125.7345,125.7345,127.06945,128.0575,129.32634,128.7,127.8115,127.8115,127.8115,126.20501,127.043175,127.596,128.483,133.399,133.399,133.399,134.237,134.399,138.297,136.66101,135.3045,135.3045,135.3045,135.3365,135.732,135.6495,136.35,136.4725,136.4725,136.4725,137.184,137.77231,137.68225,137.3,137.85649,137.85649,137.85649,138.3625,138.2655,137.10425,136.35251,137.554,137.554,137.554,140.8745,142.08,142.1895,142.41751,144.5125,144.5125,144.5125,145.9705,145.17125,146.25375,145.51926,144.15501,144.15501,144.15501,144.15501,144.565,144.40001,144.3105,144.7185,144.7185,144.7185,142.95,143.363,144.4505,144.3,143.45,143.45,143.45,139.0,140.0115,140.88701,141.6965,142.33025,142.33025,142.33025,141.9385,139.0965,137.151,135.54251,136.9105,136.9105,136.9105,135.9605,137.2245,137.75,140.042,140.33104,140.33104,140.33104,140.712,139.507,138.0,141.33727,141.718,141.718,141.718,142.796,143.6625,143.5461,142.156,140.58275,140.58275,140.58275,138.0,140.08293,148.65001,147.158,148.242,148.242,148.242,148.046,146.609,146.66899,149.7335,150.3275,150.3275,150.3275,150.61475,149.8345,148.06999,147.5355,148.85,148.85,148.85,149.5495,148.7625,148.5595,150.5805,150.9665,150.9665,150.9665,149.82951,146.66,146.24925,146.24925,144.5575,144.5575,144.5575,146.2975,146.0,145.95024,143.8645,144.40001,144.40001,144.40001,143.85251,147.53117,148.393,149.1,148.97751,148.97751,148.97751,147.97,144.48001,146.721,147.67674,143.8345,143.8345,143.8345,141.7745,143.869,146.5,148.24352,148.24352,148.24352,148.24352,148.344,148.299,147.417,147.3,146.6985,146.6985,146.6985,145.851,146.4849,144.49937,139.94,138.4485,138.4485,138.4485,138.8195,140.216,142.60776,142.85,140.742,140.742,140.742,140.742,137.1315,137.9595,137.626,134.86552,134.86552,134.86552,131.203,129.399,133.0,132.65225,133.35649,133.35649,133.35649,135.473,137.79276,151.54657,149.675,144.875,144.875,144.875,144.25,140.0,142.52426,141.4845,139.15625,139.15625,139.15625,136.3,138.1085,138.086,137.11351,134.06999,134.06999,134.06999,134.06999,132.18025,132.05101,133.0,135.2715,135.2715,135.2715,135.75151,136.25551,135.2625,136.4395,133.8515,133.8515,133.8515,131.735,131.25,133.7355,133.27176,133.7955,133.7955,133.7955,130.409,129.8545,133.333,134.0804,136.244,136.244,136.244,137.05,141.05,139.5885,141.61876,142.035,142.035,142.035,142.0025,143.7935,142.72032,142.10776,140.47075,140.47075,140.47075,143.712,142.99051,139.3605,137.1645,135.67,135.67,135.67,132.09251,131.6,130.334,130.4795,130.4795,130.4795,130.4795,128.21251,130.333,131.399,130.0985,125.402,125.402,125.402,123.277504,122.51,117.242004,119.6495,117.919754,117.919754,117.919754,116.7455,118.44181,122.85451,121.039,117.571495,117.571495,117.571495,115.07709,116.25,116.3644,114.295,117.875,117.875,117.875,116.17,116.9,115.4,113.01,112.183495,112.183495,112.183495,112.1475,106.45825,106.5,108.6495,112.31801,112.31801,112.31801,112.31801,115.735,117.101555,117.8995,116.32163,116.32163,116.32163,119.347,117.691,118.570496,118.299,113.27901,113.27901,113.27901,108.791504,107.9245,111.4235,108.6485,108.6995,108.6995,108.6995,108.6995,112.48925,113.3465,112.74251,118.079,118.079,118.079,118.579506,117.3095,113.160255,110.888,109.25,109.25,109.25,109.25,113.37675,115.5895,119.18951,119.685,119.685,119.685,117.998,116.974,114.196,111.09301,113.1405,113.1405,113.1405,113.68,114.02,115.4,114.55,112.34,112.34,112.34,109.87,107.2,113.91,114.34,116.705,116.705,116.705,116.72,116.35,118.62,118.78,118.1056,118.1056,118.1056,120.15,117.32,120.92,121.49,121.68,121.68,121.68,122.3,122.43,121.29,120.82,119.15,119.15,119.15,115.63,115.01,114.78,116.72,115.12,115.12,115.12,110.95,110.5,110.85,110.445,110.74,110.74,110.74,110.74,108.03,109.98,109.6,110.99,110.99,110.99,111.62,108.3,105.275,105.27,103.13,103.13,103.13,103.33,102.37,102.88,101.24,99.66,99.66,99.66,99.88,100.0,100.7,98.64,98.9,98.9,98.9,99.2872,101.84,101.93,102.9254,100.53,100.53,100.53,99.095,99.245,98.75,99.775,100.69,100.69,100.69,100.93,103.47,101.0183,102.32,101.31,101.31,101.31,102.75,104.82,98.31,95.43,96.55,96.55,96.55,96.03,96.03,91.18,86.52,86.64,86.64,86.64,88.9,90.32,89.435,94.39,96.93,96.93,96.93,96.79,100.14,99.6375,99.28,98.9,98.9,98.9,98.4,97.22,98.76,98.76,98.64,98.64,98.64,97.58,96.12,101.04,102.25,100.77,100.77,100.77,101.38,99.78,96.8811,95.58,94.26,94.26,94.26,93.56,99.53,96.87,93.64,91.33,91.33,91.33,90.56,89.175,90.22,88.54,89.545,89.545,89.545,89.545,88.94,88.04,88.845,88.3,88.3,88.3,88.3,91.05,90.65,87.57,87.69,87.69,87.69,90.05,88.67,91.6,91.87,92.19,92.19,92.19,92.19,92.25,92.7999,93.605,98.3,98.3,98.3,100.04,99.61,96.162,97.57,100.32,100.32,100.32,98.29,98.88,101.19,107.85,107.81,107.81,107.81,104.36,108.18,103.14,100.03,96.75,96.75,96.75,95.2,94.845,97.12,97.68,95.5599,95.5599,95.5599,95.5599,93.1,92.11,91.94,89.89,89.89,89.89,90.16,91.23,91.03,92.275,93.73,93.73,93.73,95.97,95.67,95.955,95.53,92.79,92.79,92.79,92.57,94.36,96.93,101.19,102.835,102.835,102.835,101.75,105.1,106.59,106.3,105.49,105.49,105.49,104.76,102.45,102.49,101.155,103.89,103.89,103.89,104.53,105.58,106.1,109.17,109.17,109.17,109.17,107.59,106.73,106.75,107.49,108.94,108.94,108.94,106.16,106.54,104.98,106.25,106.0,106.0,106.0,106.63,106.69,106.35,108.37,107.35,107.35,107.35,107.99,107.2,107.49,105.6,105.88,105.88,105.88,107.96,110.15,112.94,117.92,118.03,118.03,118.03,118.48,120.75,121.67,123.31,125.97,125.97,125.97,126.43,124.625,121.91,125.32,125.26,125.26,125.26,125.26,125.66,124.0601,124.42,126.15,126.15,126.15,127.43,128.29,129.04,123.225,123.755,123.755,123.755,124.05,125.16,124.05,125.46,126.108,126.108,126.108,126.108,124.57,122.66,123.24,122.7879,122.7879,122.7879,122.0,119.08,120.39,120.06,121.08,121.08,121.08,120.19,120.19,122.61,120.3,121.05,121.05,121.05,118.305,117.71,120.33,124.83,126.775,126.775,126.775,127.0999,124.68,125.18,124.09,120.99,120.99,120.99,123.0,123.145,130.98,133.24,133.74,133.74,133.74,133.525,132.63,130.09,129.385,131.51,131.51,131.51,131.61,131.51,132.04,132.05,129.93,129.93,129.93,131.37,131.42,130.2809,131.99,129.25,129.25,129.25,128.725,130.278,133.41,134.25,130.76,130.76,130.76,132.54,136.57,136.275,138.0,137.455,137.455,137.455,137.455,136.42,136.5299,135.58,136.66,136.66,136.66,137.48,136.8701,136.9,138.695,138.52,138.52,138.52,139.16,138.41,138.08,132.23,132.025,132.025,132.025,131.17,130.3645,130.895,133.3,134.05,134.05,134.05,134.42,134.26,135.57,135.49,138.155,138.155,138.155,138.94,139.72,141.11,141.22,140.0,140.0,140.0,139.63,139.9,140.72,139.66,137.87,137.87,137.87,137.6599,139.3599,128.31,124.3297,123.31,123.31,123.31,125.4,125.37,126.49,128.98,129.525,129.525,129.525,130.34,131.91,132.21,132.55,132.8,132.8,132.8,132.59,135.7,135.03,137.2199,136.06,136.06,136.06,136.66,137.18,139.42,139.42,138.13,138.13,138.13,138.42,137.25,138.288,135.55,132.11,132.11,132.11,130.03,132.14,131.84,138.56,136.4,136.4,136.4,133.335,133.0,133.5,133.72,133.51,133.51,133.51,137.1478,137.47,141.695,140.685,141.99,141.99,141.99,141.99,142.68,142.08,141.14,140.36,140.36,140.36,140.36,139.45,139.63,139.16],"AAPL-US^FG_PRICE_HIGH(20201231,20240104,D)":[134.74,134.74,134.74,134.74,133.6116,131.74,131.0499,131.63,132.63,132.63,132.63,130.17,129.69,131.45,131.0,130.2242,130.2242,130.2242,130.2242,128.71,132.49,139.67,139.85,139.85,139.85,145.09,144.3,144.3,141.99,136.74,136.74,136.74,135.38,136.31,135.77,137.4,137.42,137.42,137.42,136.96,137.877,136.99,136.39,135.53,135.53,135.53,135.53,136.01,132.22,129.995,130.71,130.71,130.71,129.72,126.71,125.56,126.4585,124.85,124.85,124.85,127.93,128.72,125.71,123.6,121.935,121.935,121.935,121.0,122.06,122.17,123.21,121.17,121.17,121.17,124.0,127.22,125.8599,123.18,121.43,121.43,121.43,123.87,124.24,122.9,121.66,121.48,121.48,121.48,122.58,120.4031,123.52,124.18,124.18,124.18,124.18,126.1601,127.13,127.92,130.39,133.04,133.04,133.04,132.85,134.66,135.0,135.0,134.67,134.67,134.67,135.47,135.53,133.75,134.15,135.12,135.12,135.12,135.06,135.41,135.02,137.07,133.56,133.56,133.56,134.07,131.4899,130.45,129.75,131.2582,131.2582,131.2582,129.54,126.27,124.64,126.15,127.89,127.89,127.89,126.93,126.99,124.915,127.72,128.0,128.0,128.0,127.94,128.32,127.39,127.64,125.8,125.8,125.8,125.8,125.35,125.24,124.85,126.16,126.16,126.16,126.32,128.46,127.75,128.19,127.44,127.44,127.44,130.54,130.6,130.89,132.55,131.51,131.51,131.51,132.41,134.08,134.32,134.64,133.89,133.89,133.89,135.245,136.49,137.41,137.33,140.0,140.0,140.0,140.0,143.15,144.89,144.06,145.65,145.65,145.65,146.32,147.46,149.57,150.0,149.76,149.76,149.76,144.07,147.0997,146.13,148.195,148.7177,148.7177,148.7177,149.83,149.21,146.97,146.55,146.33,146.33,146.33,146.95,148.045,147.79,147.84,147.11,147.11,147.11,146.7,147.71,146.72,149.05,149.4444,149.4444,149.4444,151.19,151.68,150.72,148.0,148.5,148.5,148.5,150.19,150.86,150.32,149.12,148.75,148.75,148.75,153.49,152.8,154.98,154.72,154.63,154.63,154.63,154.63,157.26,157.04,156.11,155.48,155.48,155.48,151.42,151.07,149.44,148.97,148.82,148.82,148.82,144.84,144.6,146.43,147.08,147.4701,147.4701,147.4701,145.96,144.75,144.45,144.378,142.92,142.92,142.92,142.21,142.24,142.15,144.215,144.1781,144.1781,144.1781,144.81,143.25,141.4,143.88,144.895,144.895,144.895,146.84,149.17,149.7539,149.64,150.18,150.18,150.18,149.37,150.84,149.73,153.165,149.94,149.94,149.94,149.7,151.57,151.97,152.43,152.2,152.2,152.2,151.57,151.428,150.13,149.43,150.4,150.4,150.4,151.88,151.488,155.0,158.67,161.02,161.02,161.02,165.7,161.8,162.14,162.14,160.45,160.45,160.45,161.19,165.52,170.3,164.2,164.96,164.96,164.96,167.8799,171.58,175.96,176.75,179.63,179.63,179.63,182.13,177.74,179.5,181.14,173.47,173.47,173.47,170.58,173.2,175.86,176.8499,176.8499,176.8499,176.8499,180.42,181.33,180.63,180.57,179.23,179.23,179.23,182.88,182.94,180.17,175.3,174.14,174.14,174.14,172.5,175.18,177.18,176.62,173.78,173.78,173.78,173.78,172.54,171.08,169.68,166.33,166.33,166.33,162.3,162.76,164.3894,163.84,170.35,170.35,170.35,175.0,174.84,175.88,176.2399,174.1,174.1,174.1,173.9458,175.35,176.65,175.48,173.08,173.08,173.08,169.58,172.95,173.34,171.91,170.5413,170.5413,170.5413,170.5413,166.69,166.15,162.85,165.12,165.12,165.12,165.42,166.6,167.36,168.91,165.55,165.55,165.55,165.02,162.88,163.41,160.39,159.28,159.28,159.28,154.12,155.57,160.0,161.0,164.48,164.48,164.48,166.35,169.42,172.64,174.14,175.28,175.28,175.28,175.73,179.01,179.61,178.03,174.88,174.88,174.88,178.49,178.3,173.63,173.36,171.78,171.78,171.78,169.03,169.87,171.04,171.27,171.27,171.27,171.27,166.5984,167.82,168.88,171.53,167.8699,167.8699,167.8699,163.17,162.34,159.79,164.515,166.2,166.2,166.2,158.23,160.71,166.48,164.08,159.44,159.44,159.44,155.83,156.74,155.45,146.2,148.105,148.105,148.105,147.5199,149.77,147.3601,141.66,140.7,140.7,140.7,143.26,141.97,141.785,144.34,149.68,149.68,149.68,149.68,150.66,151.74,151.27,147.97,147.97,147.97,148.5689,149.0,149.8697,147.95,140.76,140.76,140.76,135.2,133.89,137.34,132.39,133.079,133.079,133.079,133.079,137.06,137.76,138.59,141.91,141.91,141.91,143.49,143.422,140.67,138.37,139.04,139.04,139.04,139.04,141.61,144.12,146.55,147.55,147.55,147.55,146.64,148.45,146.45,148.95,150.86,150.86,150.86,151.57,151.23,153.72,155.57,156.28,156.28,156.28,155.04,153.085,157.33,157.64,163.63,163.63,163.63,163.59,162.41,166.59,167.19,165.85,165.85,165.85,167.81,165.82,169.34,170.99,172.17,172.17,172.17,173.39,173.71,176.15,174.9,173.74,173.74,173.74,169.86,168.71,168.11,170.14,171.05,171.05,171.05,162.9,162.56,160.58,158.42,160.362,160.362,160.362,160.362,157.09,156.67,156.36,157.82,157.82,157.82,164.26,160.54,157.1,155.24,151.35,151.35,151.35,154.56,158.08,158.74,154.47,151.47,151.47,151.47,153.7701,154.72,150.6414,146.72,143.1,143.1,143.1,143.07,146.22,147.38,147.54,143.1,143.1,143.1,141.89,141.35,140.36,143.59,144.52,144.52,144.52,142.9,146.7,144.9492,145.89,147.8479,147.8479,147.8479,150.23,152.49,151.99,149.046,157.5,157.5,157.5,154.24,155.45,152.17,142.8,142.67,142.67,142.67,139.145,141.43,138.55,146.87,150.01,150.01,150.01,150.28,153.59,149.87,151.48,152.7,152.7,152.7,150.37,150.42,151.83,151.83,148.88,148.88,148.88,146.64,144.81,148.72,149.13,148.0,148.0,148.0,150.9199,147.3,143.37,143.52,145.57,145.57,145.57,144.5,149.9692,146.655,141.8,137.65,137.65,137.65,135.2,133.25,136.81,134.56,132.415,132.415,132.415,132.415,131.41,131.0275,130.4814,129.95,129.95,129.95,129.95,130.9,128.6557,127.77,130.29,130.29,130.29,133.41,131.2636,133.51,134.26,134.92,134.92,134.92,134.92,137.29,138.61,136.25,138.02,138.02,138.02,143.315,143.16,142.43,144.25,147.23,147.23,147.23,145.55,144.34,146.61,151.18,157.38,157.38,157.38,153.1,155.23,154.58,154.33,151.3401,151.3401,151.3401,154.26,153.77,155.5,156.33,153.0,153.0,153.0,153.0,151.3,149.95,150.34,147.19,147.19,147.19,149.17,149.08,147.2285,146.71,151.11,151.11,151.11,156.3,154.0299,153.47,154.535,150.94,150.94,150.94,153.14,153.4,153.245,156.46,156.74,156.74,156.74,157.82,159.4,162.14,161.5501,160.34,160.34,160.34,160.77,158.49,161.05,162.47,165.0,165.0,165.0,166.29,166.84,165.05,164.9584,164.9584,164.9584,164.9584,162.03,162.36,162.06,165.8,166.32,166.32,166.32,165.39,167.41,168.16,167.87,166.4521,166.4521,166.4521,165.6,166.305,165.28,168.56,169.85,169.85,169.85,170.45,170.35,170.92,167.04,174.3,174.3,174.3,173.85,173.54,174.03,174.59,174.06,174.06,174.06,173.21,173.1383,172.925,175.24,176.39,176.39,176.39,174.71,173.3794,172.4183,173.895,175.77,175.77,175.77,175.77,178.99,179.35,180.12,181.78,181.78,181.78,184.951,180.12,181.21,180.84,182.23,182.23,182.23,183.89,184.15,184.39,186.52,186.99,186.99,186.99,186.99,186.1,185.41,187.045,187.56,187.56,187.56,188.05,188.39,189.9,190.07,194.48,194.48,194.48,193.88,193.88,192.98,192.02,192.67,192.67,192.67,189.99,189.3,191.7,191.19,191.1799,191.1799,191.1799,194.32,194.33,198.23,196.47,194.97,194.97,194.97,194.91,194.44,195.64,197.2,196.626,196.626,196.626,196.49,196.73,195.18,192.37,187.38,187.38,187.38,183.13,180.27,180.93,180.75,178.62,178.62,178.62,179.69,179.48,178.54,177.5054,175.1,175.1,175.1,176.13,177.68,181.55,181.104,179.15,179.15,179.15,180.59,184.9,187.85,189.12,189.92,189.92,189.92,189.92,189.98,188.85,178.21,180.239,180.239,180.239,180.3,180.13,177.3,176.1,176.495,176.495,176.495,179.38,179.63,179.695,176.3,177.079,177.079,177.079,176.97,175.2,173.04,172.03,173.07,173.07,173.07,174.3,173.63,174.21,175.45,177.99,177.99,177.99,179.05,179.72,179.85,182.34,181.93,181.93,181.93,179.075,178.42,177.575,177.84,175.42,175.42,175.42,174.01,173.67,173.06,171.3775,168.96,168.96,168.96,171.17,170.9,174.23,177.78,176.82,176.82,176.82,179.43,182.44,183.45,184.12,186.565,186.565,186.565,186.03,188.11,189.5,190.96,190.38,190.38,190.38,191.905,191.52,192.93,192.93,190.9,190.9,190.9,190.67,191.08,192.09,190.32,191.56,191.56,191.56,190.05,194.4,194.76,195.0,195.99,195.99,195.99,193.49,194.72,198.0,199.62,198.3999,198.3999,198.3999,196.63,196.95,197.68,197.08,195.41,195.41,195.41,195.41,193.89,193.5,194.66,194.4,194.4,194.4,194.4,188.44,185.88,183.0872],"MSFT-US^FG_PRICE(20201231,20240104,D)":[222.42,222.42,222.42,222.42,217.69,217.9,212.25,218.29,219.62,219.62,219.62,217.49,214.93,216.34,213.02,212.65,212.65,212.65,212.65,216.44,224.34,224.97,225.95,225.95,225.95,229.53,232.33,232.9,238.93,231.96,231.96,231.96,239.65,239.51,243.0,242.01,242.2,242.2,242.2,242.47,243.77,242.82,244.49,244.99,244.99,244.99,244.99,243.7,244.2,243.79,240.97,240.97,240.97,234.51,233.27,234.55,228.99,232.38,232.38,232.38,236.94,233.87,227.56,226.73,231.6,231.6,231.6,227.39,233.78,232.42,237.13,235.75,235.75,235.75,234.81,237.71,237.04,230.72,230.35,230.35,230.35,235.99,237.58,235.46,232.34,236.48,236.48,236.48,235.24,231.85,235.77,242.35,242.35,242.35,242.35,249.07,247.86,249.9,253.25,255.85,255.85,255.85,255.91,258.49,255.59,259.5,260.74,260.74,260.74,258.74,258.26,260.58,257.17,261.15,261.15,261.15,261.55,261.97,254.56,252.51,252.18,252.18,252.18,251.86,247.79,246.47,249.73,252.46,252.46,252.46,247.18,246.23,239.0,243.03,248.15,248.15,248.15,245.18,243.08,243.12,246.48,245.17,245.17,245.17,250.78,251.72,251.49,249.31,249.68,249.68,249.68,249.68,247.4,247.3,245.71,250.79,250.79,250.79,253.81,252.57,253.59,257.24,257.89,257.89,257.89,259.89,258.36,257.38,260.9,259.43,259.43,259.43,262.63,265.51,265.275,266.69,265.02,265.02,265.02,268.72,271.4,270.9,271.6,277.65,277.65,277.65,277.65,277.66,279.93,277.42,277.94,277.94,277.94,277.32,280.98,282.51,281.03,280.75,280.75,280.75,277.01,279.32,281.4,286.14,289.67,289.67,289.67,289.05,286.54,286.22,286.5,284.91,284.91,284.91,284.82,287.12,286.51,289.52,289.46,289.46,289.46,288.33,286.44,286.95,289.81,292.85,292.85,292.85,294.6,293.08,290.73,296.77,304.36,304.36,304.36,304.65,302.62,302.01,299.09,299.72,299.72,299.72,303.59,301.88,301.83,301.15,301.14,301.14,301.14,301.14,300.18,300.21,297.25,295.71,295.71,295.71,296.99,299.79,304.82,305.22,299.87,299.87,299.87,294.3,294.8,298.58,299.56,299.35,299.35,299.35,294.17,283.52,284.0,281.92,289.1,289.1,289.1,283.11,288.76,293.11,294.85,294.85,294.85,294.85,294.23,292.88,296.31,302.75,304.21,304.21,304.21,307.29,308.23,307.41,310.76,309.16,309.16,309.16,308.13,310.11,323.17,324.35,331.62,331.62,331.62,329.37,333.13,334.0,336.44,336.06,336.06,336.06,336.99,335.95,330.8,332.43,336.72,336.72,336.72,336.07,339.51,339.12,341.27,343.11,343.11,343.11,339.83,337.68,337.91,337.91,329.68,329.68,329.68,336.63,330.59,330.08,329.49,323.01,323.01,323.01,326.19,334.92,334.97,333.1,342.54,342.54,342.54,339.4,328.34,334.65,324.9,323.8,323.8,323.8,319.91,327.29,333.2,334.69,334.69,334.69,334.69,342.45,341.25,341.95,339.32,336.32,336.32,336.32,334.75,329.01,316.38,313.88,314.04,314.04,314.04,314.27,314.98,318.27,304.8,310.2,310.2,310.2,310.2,302.65,303.33,301.6,296.03,296.03,296.03,296.37,288.49,296.71,299.84,308.26,308.26,308.26,310.98,308.76,313.46,301.25,305.94,305.94,305.94,300.95,304.56,311.21,302.38,295.04,295.04,295.04,295.0,300.47,299.5,290.73,287.93,287.93,287.93,287.93,287.72,280.27,294.59,297.31,297.31,297.31,298.79,294.95,300.19,295.92,289.86,289.86,289.86,278.91,275.85,288.5,285.59,280.07,280.07,280.07,276.44,287.15,294.39,295.22,300.43,300.43,300.43,299.16,304.06,299.49,304.1,303.68,303.68,303.68,310.7,315.41,313.86,308.31,309.42,309.42,309.42,314.97,310.88,299.5,301.37,296.97,296.97,296.97,285.26,282.06,287.62,279.83,279.83,279.83,279.83,280.52,285.3,286.36,280.81,274.03,274.03,274.03,280.72,270.22,283.22,289.63,277.52,277.52,277.52,284.47,281.78,289.98,277.35,274.73,274.73,274.73,264.58,269.5,260.55,255.35,261.12,261.12,261.12,261.5,266.82,254.08,253.14,252.56,252.56,252.56,260.65,259.62,262.52,265.9,273.24,273.24,273.24,273.24,271.87,272.42,274.58,270.02,270.02,270.02,268.75,272.5,270.41,264.79,252.99,252.99,252.99,242.26,244.49,251.76,244.97,247.65,247.65,247.65,247.65,253.74,253.13,258.86,267.7,267.7,267.7,264.89,256.48,260.26,256.83,259.58,259.58,259.58,259.58,262.85,266.21,268.4,267.66,267.66,267.66,264.51,253.67,252.72,254.08,256.72,256.72,256.72,254.25,259.53,262.27,264.84,260.36,260.36,260.36,258.83,251.9,268.74,276.41,280.74,280.74,280.74,278.01,274.82,282.47,283.65,282.91,282.91,282.91,280.32,282.3,289.16,287.02,291.91,291.91,291.91,293.47,292.71,291.32,290.17,286.15,286.15,286.15,277.75,276.44,275.79,278.85,268.09,268.09,268.09,265.23,262.97,261.47,260.4,256.06,256.06,256.06,256.06,253.25,258.09,258.52,264.46,264.46,264.46,266.65,251.99,252.22,245.38,244.74,244.74,244.74,244.52,242.45,238.95,240.98,237.92,237.92,237.92,237.45,236.41,241.07,237.5,232.9,232.9,232.9,240.74,248.88,249.2,246.79,234.24,234.24,234.24,229.25,225.41,225.75,234.24,228.56,228.56,228.56,237.53,238.5,236.48,236.15,242.12,242.12,242.12,247.25,250.66,231.32,226.75,235.87,235.87,235.87,232.13,228.17,220.1,214.25,221.39,221.39,221.39,227.87,228.87,224.51,242.98,247.11,247.11,247.11,241.55,241.97,241.73,241.68,241.22,241.22,241.22,242.05,245.03,247.58,247.58,247.49,247.49,247.49,241.76,240.33,255.14,254.69,255.02,255.02,255.02,250.2,245.12,244.37,247.4,245.42,245.42,245.42,252.51,256.92,257.22,249.01,244.69,244.69,244.69,240.45,241.8,244.43,238.19,238.73,238.73,238.73,238.73,236.96,234.53,241.01,239.82,239.82,239.82,239.82,239.58,229.1,222.31,224.93,224.93,224.93,227.12,228.85,235.77,238.51,239.23,239.23,239.23,239.23,240.35,235.81,231.93,240.22,240.22,240.22,242.58,242.04,240.61,248.0,248.16,248.16,248.16,242.71,247.81,252.75,264.6,258.35,258.35,258.35,256.77,267.56,266.73,263.62,263.1,263.1,263.1,271.32,272.17,269.32,262.15,258.06,258.06,258.06,258.06,252.67,251.51,254.77,249.22,249.22,249.22,250.16,249.42,246.27,251.11,255.29,255.29,255.29,256.87,254.15,253.7,252.32,248.59,248.59,248.59,253.92,260.79,265.44,276.2,279.43,279.43,279.43,272.23,273.78,272.29,277.66,280.57,280.57,280.57,276.38,275.23,280.51,284.05,288.3,288.3,288.3,287.23,287.18,284.34,291.6,291.6,291.6,291.6,289.39,282.83,283.49,289.84,286.14,286.14,286.14,288.8,288.37,288.45,286.11,285.76,285.76,285.76,281.77,275.42,295.37,304.83,307.26,307.26,307.26,305.56,305.41,304.4,305.41,310.65,310.65,310.65,308.65,307.0,312.31,310.11,308.97,308.97,308.97,309.46,311.74,314.0,318.52,318.34,318.34,318.34,321.18,315.26,313.85,325.92,332.89,332.89,332.89,332.89,331.21,328.39,332.58,335.4,335.4,335.4,335.94,333.68,323.38,325.26,326.79,326.79,326.79,331.85,334.29,337.34,348.1,342.33,342.33,342.33,342.33,338.05,333.56,339.71,335.02,335.02,335.02,328.6,334.57,335.85,335.05,340.54,340.54,340.54,337.99,337.99,338.15,341.27,337.22,337.22,337.22,331.83,332.47,337.2,342.66,345.24,345.24,345.24,345.73,359.49,355.08,346.87,343.77,343.77,343.77,345.11,350.98,337.77,330.72,338.37,338.37,338.37,335.92,336.34,327.5,326.66,327.78,327.78,327.78,330.11,326.05,322.23,322.93,321.01,321.01,321.01,324.04,321.86,320.4,316.88,316.48,316.48,316.48,321.88,322.46,327.0,319.97,322.98,322.98,322.98,323.7,328.41,328.79,327.76,328.66,328.66,328.66,328.66,333.55,332.88,329.91,334.27,334.27,334.27,337.94,331.77,336.06,338.7,330.22,330.22,330.22,329.06,328.65,320.77,319.53,317.01,317.01,317.01,317.54,312.14,312.79,313.64,315.75,315.75,315.75,321.8,313.39,318.955,319.36,327.26,327.26,327.26,329.82,328.39,332.42,331.16,327.73,327.73,327.73,332.64,332.06,330.11,331.32,326.67,326.67,326.67,329.32,330.53,340.67,327.89,329.81,329.81,329.81,337.31,338.11,346.07,348.32,352.8,352.8,352.8,356.53,360.53,363.2,360.69,369.67,369.67,369.67,366.68,370.27,369.67,376.17,369.85,369.85,369.85,377.44,373.07,377.85,377.85,377.43,377.43,377.43,378.61,382.7,378.85,378.91,374.51,374.51,374.51,369.14,372.52,368.8,370.95,374.23,374.23,374.23,371.3,374.38,374.37,365.93,370.73,370.73,370.73,372.65,373.26,370.62,373.54,374.58,374.58,374.58,374.58,374.66,374.07,375.28,376.04,376.04,376.04,376.04,370.87,370.6,367.94],"AAPL-US^FG_PRICE_LOW(20201231,20240104,D)":[131.72,131.72,131.72,131.72,126.76,128.43,126.382,127.86,130.23,130.23,130.23,128.5,126.86,128.49,128.76,127.0,127.0,127.0,127.0,126.938,128.55,133.59,135.02,135.02,135.02,136.54,141.37,140.41,136.7,130.21,130.21,130.21,130.93,134.61,133.61,134.59,135.86,135.86,135.86,134.92,135.85,134.4,133.77,133.6921,133.6921,133.6921,133.6921,132.79,129.47,127.41,128.8,128.8,128.8,125.6,118.39,122.23,120.54,121.2,121.2,121.2,122.79,125.01,121.84,118.62,117.57,117.57,117.57,116.21,118.79,119.45,121.26,119.16,119.16,119.16,120.42,124.715,122.336,120.32,119.675,119.675,119.675,120.26,122.14,120.065,119.0,118.92,118.92,118.92,120.7299,118.86,121.15,122.49,122.49,122.49,122.49,123.07,125.65,125.14,128.52,129.47,129.47,129.47,130.63,131.93,131.655,133.64,133.28,133.28,133.28,133.34,131.81,131.3001,131.41,132.16,132.16,132.16,133.56,134.11,133.08,132.45,131.065,131.065,131.065,131.83,126.7,127.97,127.13,129.475,129.475,129.475,126.81,122.77,122.25,124.26,125.85,125.85,125.85,125.17,124.78,122.86,125.1,125.21,125.21,125.21,125.94,126.32,126.42,125.08,124.55,124.55,124.55,124.55,123.94,124.05,123.13,123.85,123.85,123.85,124.8321,126.2101,126.52,125.94,126.1,126.1,126.1,127.07,129.39,128.461,129.65,130.24,130.24,130.24,129.21,131.62,133.23,132.93,132.81,132.81,132.81,133.35,134.35,135.87,135.76,137.745,137.745,137.745,137.745,140.07,142.66,140.665,142.6522,142.6522,142.6522,144.0,143.63,147.68,147.09,145.88,145.88,145.88,141.67,142.96,144.63,145.81,146.92,146.92,146.92,147.7,145.55,142.54,144.58,144.11,144.11,144.11,145.25,145.18,146.28,146.17,145.63,145.63,145.63,145.52,145.3,145.53,145.84,148.27,148.27,148.27,146.47,149.09,146.15,144.5,146.78,146.78,146.78,147.89,149.15,147.8,147.51,146.83,146.83,146.83,148.61,151.29,152.34,152.4,153.09,153.09,153.09,153.09,154.39,153.975,153.95,148.7,148.7,148.7,148.75,146.91,146.37,147.221,145.76,145.76,145.76,141.27,142.78,143.7001,145.64,145.56,145.56,145.56,143.82,141.69,142.03,141.28,139.1101,139.1101,139.1101,138.27,139.36,138.37,142.72,142.56,142.56,142.56,141.81,141.0401,139.2,141.51,143.51,143.51,143.51,143.16,146.55,148.12,147.87,148.64,148.64,148.64,147.6211,149.0101,148.49,149.72,146.4128,146.4128,146.4128,147.8,148.65,149.82,150.64,150.06,150.06,150.06,150.16,150.0601,147.85,147.681,147.48,147.48,147.48,149.43,149.34,150.99,153.05,156.5328,156.5328,156.5328,161.0,159.0601,159.64,159.64,156.36,156.36,156.36,158.7901,159.92,164.53,157.8,159.72,159.72,159.72,164.28,168.34,170.7,173.92,174.69,174.69,174.69,175.53,172.21,172.3108,170.75,169.69,169.69,169.69,167.46,169.12,172.15,175.27,175.27,175.27,175.27,177.07,178.53,178.14,178.09,177.26,177.26,177.26,177.71,179.12,174.64,171.64,171.03,171.03,171.03,168.17,170.82,174.82,171.79,171.09,171.09,171.09,171.09,169.405,165.94,164.18,162.3,162.3,162.3,154.7,157.02,157.82,158.28,162.8,162.8,162.8,169.51,172.31,173.33,172.12,170.68,170.68,170.68,170.95,171.43,174.9,171.55,168.04,168.04,168.04,166.56,170.25,170.05,168.47,166.19,166.19,166.19,166.19,162.15,159.75,152.0,160.8738,160.8738,160.8738,162.43,161.97,162.95,165.55,162.1,162.1,162.1,159.04,155.8,159.41,155.98,154.5,154.5,154.5,150.1,150.38,154.46,157.63,159.76,159.76,159.76,163.015,164.91,167.65,170.21,172.75,172.75,172.75,172.0,176.34,176.7,174.4,171.94,171.94,171.94,174.44,174.415,170.13,169.85,169.2,169.2,169.2,165.5,166.64,166.77,165.04,165.04,165.04,165.04,163.57,163.91,166.1,165.91,161.5,161.5,161.5,158.46,156.72,155.38,158.93,157.25,157.25,157.25,153.27,156.32,159.26,154.95,154.18,154.18,154.18,151.49,152.93,145.81,138.8,143.11,143.11,143.11,144.18,146.68,139.9,136.6,132.61,132.61,132.61,137.65,137.33,138.34,137.14,145.26,145.26,145.26,145.26,146.84,147.68,146.86,144.46,144.46,144.46,144.9,144.1,147.46,142.53,137.06,137.06,137.06,131.44,131.48,132.16,129.04,129.81,129.81,129.81,129.81,133.32,133.91,135.63,139.77,139.77,139.77,140.965,137.325,136.67,133.7737,135.66,135.66,135.66,135.66,136.93,141.08,143.28,145.0,145.0,145.0,143.78,145.05,142.1201,143.25,148.2,148.2,148.2,146.7,146.91,150.37,151.94,153.41,153.41,153.41,152.28,150.8,152.16,154.41,159.5,159.5,159.5,160.89,159.63,160.75,164.43,163.0,163.0,163.0,164.2,163.25,166.9,168.19,169.4,169.4,169.4,171.345,171.6618,172.57,173.12,171.3101,171.3101,171.3101,167.135,166.65,166.245,168.35,163.56,163.56,163.56,159.82,157.72,157.14,154.67,154.965,154.965,154.965,154.965,153.69,153.61,152.68,154.75,154.75,154.75,159.3,153.37,153.6106,151.38,148.37,148.37,148.37,149.1,153.08,153.6,150.91,148.56,148.56,148.56,149.64,149.945,144.84,140.68,138.0,138.0,138.0,137.685,144.26,143.01,145.22,139.445,139.445,139.445,138.5729,138.22,138.16,134.37,138.19,138.19,138.19,140.27,140.61,141.5,142.65,142.649,142.649,142.649,146.0,149.36,148.04,144.13,147.82,147.82,147.82,151.92,149.13,145.0,138.75,134.38,134.38,134.38,135.671,137.49,134.5933,139.5,144.37,144.37,144.37,147.43,148.5613,147.29,146.15,149.97,149.97,149.97,147.715,146.925,149.34,149.34,147.12,147.12,147.12,143.38,140.355,140.55,146.61,145.65,145.65,145.65,145.77,141.92,140.0,141.1,140.9,140.9,140.9,141.06,144.24,141.16,136.025,133.73,133.73,133.73,131.32,129.89,132.75,130.3,129.64,129.64,129.64,129.64,128.72,125.87,127.73,127.43,127.43,127.43,127.43,124.17,125.08,124.76,124.89,124.89,124.89,129.89,128.12,130.46,131.44,131.66,131.66,131.66,131.66,134.13,135.03,133.77,134.22,134.22,134.22,137.9,140.3,138.81,141.9,143.08,143.08,143.08,142.85,142.28,141.32,148.17,147.83,147.83,147.83,150.78,150.64,151.168,150.42,149.22,149.22,149.22,150.92,150.86,152.88,153.3475,150.85,150.85,150.85,150.85,148.405,147.16,147.24,145.7202,145.7202,145.7202,147.45,146.83,145.01,143.9,147.33,147.33,147.33,153.46,151.13,151.83,150.225,147.6096,147.6096,147.6096,147.7,150.1,149.92,151.64,154.28,154.28,154.28,154.15,156.54,157.81,157.68,157.85,157.85,157.85,157.87,155.98,159.35,161.271,161.91,161.91,161.91,164.22,165.11,161.8,162.0,162.0,162.0,162.0,160.08,160.51,159.78,161.42,163.82,163.82,163.82,164.03,165.65,165.54,165.56,164.49,164.49,164.49,163.89,163.73,162.8,165.19,167.8801,167.8801,167.8801,168.64,167.54,167.16,164.31,170.76,170.76,170.76,172.11,171.6,171.9,172.17,171.0,171.0,171.0,171.47,171.7991,170.4201,172.58,174.94,174.94,174.94,173.45,171.275,170.52,171.69,173.11,173.11,173.11,173.11,176.57,176.76,176.9306,179.26,179.26,179.26,178.035,177.43,177.32,177.46,180.63,180.63,180.63,180.97,182.44,182.02,183.78,184.27,184.27,184.27,184.27,184.41,182.5901,183.67,185.01,185.01,185.01,185.23,185.67,187.6,188.94,191.26,191.26,191.26,191.76,191.76,190.62,189.2,190.24,190.24,190.24,187.035,186.6,188.47,189.78,189.63,189.63,189.63,191.81,192.415,192.65,192.495,191.23,191.23,191.23,192.25,192.915,193.32,192.55,194.14,194.14,194.14,195.26,195.28,191.8507,190.69,181.92,181.92,181.92,177.35,177.58,177.01,177.6,176.55,176.55,176.55,177.305,177.05,176.5,173.48,171.96,171.96,171.96,173.735,176.25,178.325,176.01,175.82,175.82,175.82,178.545,179.5,184.74,187.48,188.28,188.28,188.28,188.28,187.61,181.47,173.54,177.79,177.79,177.79,177.34,174.82,173.98,173.58,173.82,173.82,173.82,176.17,177.13,175.4,173.86,174.05,174.05,174.05,174.15,171.66,169.05,167.62,170.341,170.341,170.341,170.93,170.82,170.97,172.68,173.18,173.18,173.18,175.8,177.95,177.6,179.04,178.14,178.14,178.14,176.51,174.8,175.11,175.19,172.64,172.64,172.64,169.93,171.45,170.65,165.67,166.83,166.83,166.83,168.87,167.9,170.12,175.46,173.35,173.35,173.35,176.21,178.97,181.59,181.81,183.53,183.53,183.53,184.21,186.3,187.78,188.65,188.57,188.57,188.57,189.88,189.74,190.825,190.825,189.25,189.25,189.25,188.9,189.4,188.97,188.19,189.23,189.23,189.23,187.4511,190.18,192.11,193.59,193.67,193.67,193.67,191.42,191.721,194.85,196.16,197.0,197.0,197.0,194.39,195.89,194.83,193.5,192.97,192.97,192.97,192.97,192.83,191.09,193.17,191.725,191.725,191.725,191.725,183.885,183.43,180.88],"CRWD-US^FG_PRICE_HIGH(20201231,20240104,D)":[214.25,214.25,214.25,214.25,211.44,211.97,214.695,222.1,228.82,228.82,228.82,234.63,238.54,236.55,231.9,230.05,230.05,230.05,230.05,224.66,228.57,228.5,226.15,226.15,226.15,230.63,217.6312,207.76,216.8,217.55,217.55,217.55,218.49,221.47,223.49,224.29,227.95,227.95,227.95,228.65,225.39,233.55,239.89,245.42,245.42,245.42,245.42,251.28,242.6,241.32,246.21,246.21,246.21,237.8,219.21,219.88,221.8063,217.19,217.19,217.19,223.84,231.16,223.47,208.3773,195.41,195.41,195.41,192.44,201.14,208.22,206.67,200.98,200.98,200.98,201.47,209.1,210.88,203.75,197.79,197.79,197.79,198.0,197.85,193.5,181.88,181.5,181.5,181.5,182.73,176.2399,184.99,194.5,194.5,194.5,194.5,191.67,198.2711,196.8899,204.31,204.24,204.24,204.24,206.15,219.0,217.4,215.5,216.54,216.54,216.54,223.23,217.74,212.2189,223.93,224.99,224.99,224.99,225.1,227.2,223.26,221.0,214.35,214.35,214.35,209.59,202.99,202.74,191.52,197.79,197.79,197.79,190.7,195.35,195.5,192.85,191.35,191.35,191.35,192.514,199.31,199.75,205.38,210.99,210.99,210.99,215.32,216.59,225.3799,222.98,225.925,225.925,225.925,225.925,226.95,223.25,220.54,217.41,217.41,217.41,217.81,221.6,216.69,229.41,232.0,232.0,232.0,234.7382,234.0,235.8,241.4492,247.94,247.94,247.94,238.84,257.545,257.1639,258.39,256.79,256.79,256.79,260.82,259.75,260.02,254.0,256.35,256.35,256.35,256.35,267.17,269.68,265.165,265.0,265.0,265.0,269.89,267.49,264.06,255.85,253.63,253.63,253.63,252.15,255.0,254.84,265.0,272.63,272.63,272.63,268.31,266.9613,264.8799,266.7602,259.5699,259.5699,259.5699,257.17,262.5824,265.19,268.33,267.74,267.74,267.74,265.5,266.685,254.98,247.46,248.9639,248.9639,248.9639,243.459,234.27,237.5,237.2,238.64,238.64,238.64,246.81,269.68,275.75,281.81,285.76,285.76,285.76,289.24,286.4,285.45,275.18,278.84,278.84,278.84,278.84,279.7999,270.58,269.85,269.7,269.7,269.7,259.69,259.0528,259.98,265.06,266.72,266.72,266.72,261.62,259.59,261.07,264.29,262.05,262.05,262.05,260.89,249.83,248.32,247.71,252.62,252.62,252.62,247.26,246.1,251.61,253.7799,250.97,250.97,250.97,248.71,254.3,271.8,276.89,276.0,276.0,276.0,285.71,285.3,288.405,287.5,290.73,290.73,290.73,285.324,297.4,291.5,283.73,284.5,284.5,284.5,275.5413,270.87,271.4999,280.18,283.69,283.69,283.69,284.415,295.77,298.48,288.6,289.53,289.53,289.53,272.37,262.88,270.58,274.98,269.66,269.66,269.66,253.33,236.77,232.06,232.06,236.3,236.3,236.3,235.685,229.04,225.6,212.6,213.26,213.26,213.26,196.0,208.11,211.0,213.4,205.5,205.5,205.5,204.17,200.62,212.2,212.29,206.85,206.85,206.85,209.79,210.81,210.5,213.0,213.0,213.0,213.0,217.1099,210.87,207.43,213.59,208.98,208.98,208.98,205.575,197.445,191.36,192.17,193.27,193.27,193.27,193.18,198.5,200.68,188.49,181.4999,181.4999,181.4999,181.4999,183.88,181.8872,182.5,173.25,173.25,173.25,168.22,168.95,171.24,167.77,169.17,169.17,169.17,180.88,182.9137,185.0,175.8,178.64,178.64,178.64,183.19,184.12,187.0,193.48,191.25,191.25,191.25,186.62,189.5,186.6123,181.88,170.98,170.98,170.98,170.98,170.88,171.6,184.33,183.7,183.7,183.7,197.25,205.68,203.37,204.8,193.86,193.86,193.86,182.46,165.01,171.08,198.67,197.0,197.0,197.0,191.92,189.04,197.82,205.11,209.6746,209.6746,209.6746,205.49,219.75,223.98,223.49,225.75,225.75,225.75,225.75,225.44,231.5,232.35,232.86,232.86,232.86,230.07,230.37,215.59,221.5,227.7,227.7,227.7,219.99,236.1794,242.0,239.55,239.55,239.55,239.55,234.5,230.76,232.0,227.2,214.165,214.165,214.165,216.5,212.85,206.96,209.97,212.19,212.19,212.19,204.5,207.83,200.7,199.04,178.89,178.89,178.89,160.6,154.27,152.745,145.0,157.7579,157.7579,157.7579,157.68,154.87,148.42,148.79,156.7052,156.7052,156.7052,153.97,148.3799,148.82,160.25,167.36,167.36,167.36,167.36,170.56,168.0,176.56,170.8199,170.8199,170.8199,171.35,181.89,180.47,179.58,170.5,170.5,170.5,160.88,162.25,167.5,161.45,165.51,165.51,165.51,165.51,170.85,171.67,176.5999,188.68,188.68,188.68,185.64,183.93,177.86,174.8,179.63,179.63,179.63,179.63,188.97,190.7,192.82,194.85,194.85,194.85,188.3759,190.21,178.74,174.67,179.22,179.22,179.22,183.52,180.71,187.54,189.24,193.92,193.92,193.92,184.075,182.61,178.705,182.55,184.0,184.0,184.0,187.65,189.64,197.14,192.0,192.61,192.61,192.61,197.48,190.0,201.74,205.73,203.0,203.0,203.0,202.9,201.07,198.51,197.25,193.5,193.5,193.5,188.65,193.8886,199.4099,203.67,202.7,202.7,202.7,197.1896,198.14,197.94,180.0,177.13,177.13,177.13,177.13,172.69,173.09,179.88,191.52,191.52,191.52,195.29,189.8,185.49,185.14,175.2,175.2,175.2,175.85,175.951,176.85,169.125,161.65,161.65,161.65,165.8,165.12,167.9,166.24,171.605,171.605,171.605,170.69,178.6897,178.34,181.84,175.22,175.22,175.22,172.46,160.5,155.78,155.4255,156.54,156.54,156.54,154.04,161.5,157.01,158.449,157.05,157.05,157.05,158.7,164.67,167.3589,168.13,164.98,164.98,164.98,164.81,168.48,161.17,146.14,141.17,141.17,141.17,129.9,129.8299,124.62,136.095,144.8269,144.8269,144.8269,144.13,151.425,147.63,141.37,146.72,146.72,146.72,137.51,136.31,141.62,141.62,141.37,141.37,141.37,141.0,140.32,117.81,124.919,125.55,125.55,125.55,124.41,118.8,114.9899,116.3699,116.9999,116.9999,116.9999,118.58,125.52,123.8,121.09,114.915,114.915,114.915,111.285,110.4815,109.12,105.67,103.28,103.28,103.28,103.28,102.32,101.68,105.51,106.187,106.187,106.187,106.187,108.46,106.89,98.01,95.96,95.96,95.96,99.8,96.03,98.5,98.05,99.93,99.93,99.93,99.93,105.7593,107.3999,101.7899,103.76,103.76,103.76,106.35,109.0099,101.94,104.55,105.8411,105.8411,105.8411,103.58,105.92,111.64,117.59,117.4118,117.4118,117.4118,115.12,115.08,119.1899,117.79,112.62,112.62,112.62,113.2899,116.6599,120.56,118.73,114.29,114.29,114.29,114.29,114.7493,118.31,120.55,118.8,118.8,118.8,123.2403,122.68,121.05,123.93,127.12,127.12,127.12,130.19,128.6,134.96,130.09,124.51,124.51,124.51,123.6,128.16,130.19,134.0889,136.47,136.47,136.47,133.285,136.9,137.88,138.33,135.0,135.0,135.0,133.2441,131.6399,131.4,133.5,138.24,138.24,138.24,137.59,138.67,135.61,128.1399,128.1399,128.1399,128.1399,128.18,131.72,137.16,140.21,136.7,136.7,136.7,137.9473,139.89,135.6864,131.92,132.74,132.74,132.74,133.73,128.47,125.9184,127.5,123.97,123.97,123.97,119.9376,119.15,119.0275,120.16,123.23,123.23,123.23,132.88,134.1699,135.9551,134.81,132.9399,132.9399,132.9399,135.92,135.61,139.09,141.96,148.34,148.34,148.34,148.56,148.63,149.48,151.13,158.18,158.18,158.18,158.18,160.78,161.795,159.79,159.4,159.4,159.4,154.76,155.77,155.9,151.69,153.83,153.83,153.83,151.86,154.27,154.0,161.1898,162.25,162.25,162.25,162.25,155.7199,151.38,146.9399,144.95,144.95,144.95,145.1799,145.07,146.02,146.49,149.32,149.32,149.32,147.55,147.55,147.27,143.715,146.7999,146.7999,146.7999,149.98,152.74,153.93,153.54,152.24,152.24,152.24,155.56,154.225,161.5,156.14,152.375,152.375,152.375,151.785,153.41,154.95,158.08,157.04,157.04,157.04,163.41,166.99,161.6,158.4999,155.99,155.99,155.99,152.05,147.71,147.11,150.99,150.078,150.078,150.078,152.55,151.68,151.34,149.0,147.3041,147.3041,147.3041,155.12,155.0,155.4399,155.55,150.44,150.44,150.44,147.99,148.41,150.17,164.41,166.25,166.25,166.25,166.25,165.59,168.23,167.95,169.23,169.23,169.23,172.64,172.35,170.78,171.8,168.2107,168.2107,168.2107,168.6,167.62,168.565,171.0,166.59,166.59,166.59,162.0,161.0,164.69,166.14,169.515,169.515,169.515,172.01,169.0,165.045,166.11,176.9448,176.9448,176.9448,185.25,185.2,188.66,190.36,189.325,189.325,189.325,189.58,190.28,189.38,191.99,183.6,183.6,183.6,181.17,184.1599,181.98,178.45,175.7,175.7,175.7,175.73,177.59,179.63,184.67,188.74,188.74,188.74,189.5,194.83,194.78,194.18,196.95,196.95,196.95,201.55,209.0671,210.09,207.11,207.9099,207.9099,207.9099,209.0269,209.32,210.65,210.65,212.8599,212.8599,212.8599,213.14,214.705,235.6299,238.48,236.65,236.65,236.65,237.85,239.07,244.64,240.71,243.49,243.49,243.49,249.28,250.29,253.3,257.37,260.7687,260.7687,260.7687,261.81,260.77,259.57,257.71,256.97,256.97,256.97,256.97,258.24,259.54,257.42,257.18,257.18,257.18,257.18,252.29,248.831,247.61],"AVGO-US^FG_PRICE_HIGH(20201231,20240104,D)":[438.5,438.5,438.5,438.5,442.24,429.39,434.58,444.59,449.99,449.99,449.99,448.78,454.758,453.4925,458.5,450.0,450.0,450.0,450.0,459.49,465.7894,469.47,467.55,467.55,467.55,470.0,467.0339,456.96,458.48,458.1,458.1,458.1,469.315,476.97,478.52,471.16,476.92,476.92,476.92,473.42,475.19,477.485,479.35,487.02,487.02,487.02,487.02,494.78,486.12,485.41,495.14,495.14,495.14,486.61,474.62,481.41,479.375,475.76,475.76,475.76,490.0,490.8599,481.3899,467.0,456.0,456.0,456.0,447.96,446.9,454.03,457.45,453.49,453.49,453.49,471.23,484.0,487.27,483.35,476.675,476.675,476.675,481.28,475.37,469.99,464.02,483.0,483.0,483.0,481.16,464.0,467.07,476.58,476.58,476.58,476.58,489.635,488.22,483.91,487.98,485.31,485.31,485.31,485.4199,488.22,489.19,482.3147,481.78,481.78,481.78,476.8,462.0287,460.34,461.14,467.85,467.85,467.85,473.825,474.26,465.97,469.69,460.7331,460.7331,460.7331,459.84,447.7,451.44,449.09,458.38,458.38,458.38,448.532,441.76,430.86,434.82,445.12,445.12,445.12,442.14,444.4375,442.5,459.3,457.99,457.99,457.99,462.44,462.96,462.1,468.44,474.62,474.62,474.62,474.62,477.9999,477.7,469.76,478.4,478.4,478.4,474.48,472.39,467.19,469.54,472.13,472.13,472.13,475.9,476.57,471.12,475.24,469.755,469.755,469.755,465.38,468.58,467.875,473.65,472.45,472.45,472.45,476.29,477.31,478.59,477.84,478.58,478.58,478.58,478.58,476.75,475.36,471.08,480.88,480.88,480.88,494.02,487.53,492.0,484.45,480.28,480.28,480.28,465.97,472.25,479.28,478.99,483.58,483.58,483.58,483.62,481.81,479.08,485.8253,486.34,486.34,486.34,494.6,487.755,489.98,490.43,488.12,488.12,488.12,486.83,486.45,485.97,485.0,488.97,488.97,488.97,488.9118,486.22,477.08,475.83,476.23,476.23,476.23,486.19,483.04,486.27,488.11,496.4447,496.4447,496.4447,507.85,501.29,499.24,495.98,506.0,506.0,506.0,506.0,497.6,499.89,498.698,505.99,505.99,505.99,502.47,505.42,510.7,509.15,507.62,507.62,507.62,503.0,493.75,503.0,507.29,505.5,505.5,505.5,505.82,501.45,494.27,494.52,488.66,488.66,488.66,486.56,489.79,489.35,499.9,498.0,498.0,498.0,499.59,496.7,485.38,499.15,505.86,505.86,505.86,503.98,510.87,513.43,514.79,521.38,521.38,521.38,524.5,534.99,536.07,529.95,532.15,532.15,532.15,532.5751,540.82,543.795,549.07,559.67,559.67,559.67,563.89,561.9009,560.9022,557.12,565.84,565.84,565.84,567.69,569.53,571.3564,576.73,577.21,577.21,577.21,572.04,555.86,559.08,559.08,557.3,557.3,557.3,567.55,564.99,568.4799,559.11,569.0,569.0,569.0,568.3729,593.07,590.94,590.2397,644.7499,644.7499,644.7499,634.42,618.6199,640.86,640.6556,639.99,639.99,639.99,646.09,649.47,657.16,670.73,670.73,670.73,670.73,676.3,677.76,677.0,675.7,671.31,671.31,671.31,671.7,672.1862,671.21,648.65,639.91,639.91,639.91,622.04,628.0,630.99,627.88,600.38,600.38,600.38,600.38,591.04,584.73,570.14,555.4,555.4,555.4,543.51,545.4,574.17,570.255,560.5,560.5,560.5,586.37,593.9,604.8,599.02,596.53,596.53,596.53,601.58,601.85,611.72,614.64,599.76,599.76,599.76,582.8117,606.039,600.81,591.58,587.74,587.74,587.74,587.74,590.21,585.07,585.69,589.38,589.38,589.38,592.3,587.62,590.53,593.7,605.91,605.91,605.91,598.78,596.05,601.635,590.02,594.4299,594.4299,594.4299,579.98,596.76,607.705,607.0,613.21,613.21,613.21,605.6,613.5,611.37,627.2169,630.405,630.405,630.405,633.3,645.31,644.29,638.9999,634.57,634.57,634.57,636.72,632.2639,611.59,607.6437,598.59,598.59,598.59,589.28,598.585,596.71,597.06,597.06,597.06,597.06,591.22,598.695,613.43,615.87,598.74,598.74,598.74,588.76,585.46,570.075,585.02,578.2806,578.2806,578.2806,577.64,586.75,604.07,597.865,589.98,589.98,589.98,578.0,591.15,584.69,573.61,591.59,591.59,591.59,589.14,609.0,600.72,560.75,554.99,554.99,554.99,535.57,528.87,537.45,554.57,585.455,585.455,585.455,585.455,587.025,590.94,577.77,569.6,569.6,569.6,572.72,574.54,576.27,573.64,551.0431,551.0431,551.0431,533.0,524.97,533.83,514.43,500.36,500.36,500.36,500.36,510.91,503.77,501.75,511.8,511.8,511.8,514.035,514.15,495.93,493.74,484.265,484.265,484.265,484.265,476.93,487.05,501.39,499.63,499.63,499.63,491.62,492.6,485.6363,486.68,494.74,494.74,494.74,502.4099,511.35,517.61,517.81,519.79,519.79,519.79,513.32,516.81,530.19,536.515,537.83,537.83,537.83,539.7853,539.2,548.0,553.15,552.0,552.0,552.0,552.99,539.35,551.02,557.765,558.41,558.41,558.41,559.785,557.94,544.71,560.56,555.58,555.58,555.58,543.09,537.62,531.3,550.48,550.99,550.99,550.99,522.74,517.91,510.16,493.29,519.81,519.81,519.81,519.81,504.0,509.43,512.74,525.97,525.97,525.97,531.26,518.27,513.0,511.56,503.69,503.69,503.69,503.39,498.83,499.88,483.21,477.99,477.99,477.99,473.3,469.89,468.75,461.37,457.8185,457.8185,457.8185,460.9536,480.16,488.0861,489.7,473.34,473.34,473.34,460.1,438.7,435.72,443.77,443.96,443.96,443.96,441.24,448.55,438.3,442.19,450.66,450.66,450.66,458.7899,464.26,471.755,470.77,474.34,474.34,474.34,472.81,476.825,480.45,452.8593,468.89,468.89,468.89,477.74,488.8,479.0,507.17,519.0,519.0,519.0,525.02,532.57,518.54,512.7399,517.73,517.73,517.73,520.85,530.28,541.48,541.48,534.58,534.58,534.58,528.76,525.85,551.66,552.42,542.7,542.7,542.7,539.48,533.57,524.9985,532.42,552.64,552.64,552.64,556.87,581.84,585.65,566.4876,559.8,559.8,559.8,556.48,549.0,561.91,554.94,553.6175,553.6175,553.6175,553.6175,558.105,557.77,562.6,559.65,559.65,559.65,559.65,567.57,568.16,559.84,591.0,591.0,591.0,601.675,575.13,578.34,585.11,581.93,581.93,581.93,581.93,585.36,587.56,570.06,571.36,571.36,571.36,584.7925,586.69,586.97,600.56,599.25,599.25,599.25,589.61,587.23,608.3,613.14,608.04,608.04,608.04,603.22,617.01,610.18,614.9299,598.46,598.46,598.46,601.48,605.58,608.28,608.94,600.85,600.85,600.85,600.85,593.09,583.0875,585.94,580.24,580.24,580.24,589.8,598.5756,598.21,600.94,635.73,635.73,635.73,644.05,635.78,632.725,642.44,630.16,630.16,630.16,624.39,633.37,630.07,637.07,639.5699,639.5699,639.5699,644.74,646.59,648.4999,648.18,639.3,639.3,639.3,639.1,626.535,634.01,636.05,642.215,642.215,642.215,643.9,644.235,631.7,628.4001,628.4001,628.4001,628.4001,627.87,630.88,627.52,626.5,628.03,628.03,628.03,628.34,635.5,636.79,642.73,633.8,633.8,633.8,638.85,635.99,623.1256,620.09,626.78,626.78,626.78,638.99,626.5,621.95,613.96,631.47,631.47,631.47,630.73,624.07,628.0,628.48,632.7,632.7,632.7,640.02,646.91,660.9,679.36,684.95,684.95,684.95,684.68,698.99,684.31,732.39,814.98,814.98,814.98,814.98,921.7799,821.67,805.79,823.77,823.77,823.77,809.2,802.0,805.45,805.01,817.7489,817.7489,817.7489,858.0,863.26,888.54,887.97,889.95,889.95,889.95,889.95,877.07,866.0,848.91,836.02,836.02,836.02,837.0,850.0,858.53,862.84,874.57,874.57,874.57,876.73,876.73,876.9,853.9,857.99,857.99,857.99,879.17,883.0,897.59,898.94,903.35,903.35,903.35,913.21,909.9,905.965,906.9999,911.15,911.15,911.15,905.44,923.18,910.62,909.85,903.56,903.56,903.56,901.0,920.62,913.0,895.33,893.62,893.62,893.62,897.37,890.6,883.53,861.5,836.4,836.4,836.4,854.18,854.62,854.5,839.42,828.17,828.17,828.17,867.34,874.75,878.19,909.855,869.44,869.44,869.44,864.1299,892.835,898.71,923.67,901.87,901.87,901.87,901.87,883.0,877.37,861.69,860.83,860.83,860.83,869.0,858.265,859.11,876.67,868.16,868.16,868.16,856.33,851.03,849.99,822.5,830.5799,830.5799,830.5799,838.5599,830.265,823.68,838.86,844.04,844.04,844.04,838.56,835.75,830.58,828.63,848.385,848.385,848.385,856.61,872.545,875.34,917.93,925.91,925.91,925.91,915.785,892.98,895.63,889.49,874.9,874.9,874.9,873.5999,883.0,878.73,854.415,840.21,840.21,840.21,849.43,845.5,853.825,880.5,887.5,887.5,887.5,885.89,901.77,912.9084,929.7999,958.95,958.95,958.95,952.4,976.77,981.75,968.7,983.89,983.89,983.89,999.87,991.0,987.9899,987.9899,979.86,979.86,979.86,981.01,950.86,959.4299,942.415,933.9,933.9,933.9,930.97,917.27,920.97,924.12,950.73,950.73,950.73,1039.51,1079.39,1099.78,1121.46,1149.8799,1149.8799,1149.8799,1151.82,1150.46,1141.36,1135.42,1132.0,1132.0,1132.0,1132.0,1135.5,1139.57,1132.24,1124.38,1124.38,1124.38,1124.38,1102.0,1075.0,1069.497],"TMUS-US^FG_PRICE_LOW(20201231,20240104,D)":[133.105,133.105,133.105,133.105,130.46,130.455,129.61,133.16,132.23,132.23,132.23,132.75,127.67,128.45,123.9,124.75,124.75,124.75,124.75,127.12,129.5,129.85,129.12,129.12,129.12,129.6708,130.0,122.45,124.5,125.37,125.37,125.37,125.21,128.065,128.75,129.3732,124.55,124.55,124.55,122.54,124.045,124.32,123.46,122.675,122.675,122.675,122.675,121.38,120.83,119.6,119.4,119.4,119.4,117.4,115.89,116.77,119.74,118.88,118.88,118.88,120.27,122.42,118.62,117.41,118.54,118.54,118.54,123.85,125.46,126.06,123.88,124.68,124.68,124.68,124.08,124.84,125.52,124.82,122.96,122.96,122.96,124.64,124.22,122.31,121.15,121.0238,121.0238,121.0238,121.9,122.2818,124.15,124.85,124.85,124.85,124.85,128.23,130.37,129.09,129.61,128.18,128.18,128.18,128.23,129.67,129.61,130.12,131.315,131.315,131.315,131.92,128.48,129.81,130.59,131.4,131.4,131.4,131.905,131.48,131.53,132.15,131.51,131.51,131.51,130.91,127.09,131.42,132.21,138.35,138.35,138.35,135.69,134.6686,135.85,136.45,138.73,138.73,138.73,139.17,134.86,132.49,134.3,135.79,135.79,135.79,136.1945,136.73,136.63,139.81,141.41,141.41,141.41,141.41,141.45,139.94,140.02,142.495,142.495,142.495,142.955,143.9,145.59,146.22,144.37,144.37,144.37,144.5601,145.01,143.26,144.81,144.29,144.29,144.29,145.08,145.01,144.505,144.87,144.8,144.8,144.8,144.41,144.14,144.23,144.29,145.32,145.32,145.32,145.32,145.15,145.57,146.01,144.51,144.51,144.51,145.33,146.11,148.02,148.11,148.09,148.09,148.09,143.29,144.11,143.65,142.4438,143.9,143.9,143.9,143.63,143.56,144.3,143.7,141.2,141.2,141.2,144.02,144.03,142.15,141.7,141.47,141.47,141.47,142.69,142.48,142.94,144.69,144.075,144.075,144.075,139.275,140.08,139.68,139.415,140.37,140.37,140.37,141.202,141.76,139.8,137.42,137.18,137.18,137.18,135.615,136.57,137.375,135.05,135.42,135.42,135.42,135.42,134.22,132.33,130.24,129.07,129.07,129.07,129.57,127.965,125.35,125.96,127.03,127.03,127.03,124.67,124.85,125.45,128.01,129.05,129.05,129.05,127.25,125.86,126.0,127.105,126.285,126.285,126.285,124.74,124.285,123.3,122.81,120.6,120.6,120.6,116.96,116.15,116.0,117.6101,117.22,117.22,117.22,116.13,116.82,118.99,116.43,116.17,116.17,116.17,115.83,116.29,116.06,115.395,114.69,114.69,114.69,114.89,114.76,121.05,121.22,121.79,121.79,121.79,119.85,119.19,119.12,118.12,118.02,118.02,118.02,115.7567,118.01,116.3,115.285,114.36,114.36,114.36,113.68,112.87,113.5801,113.5801,113.13,113.13,113.13,110.33,108.09,106.7,106.86,109.03,109.03,109.03,112.76,114.65,113.48,112.77,113.71,113.71,113.71,113.74,114.29,116.2,118.81,118.58,118.58,118.58,116.85,119.01,120.0,119.88,119.88,119.88,119.88,118.315,117.8,116.88,116.355,115.38,115.38,115.38,114.15,111.96,114.38,114.54,108.55,108.55,108.55,104.1,104.62,109.97,109.56,107.06,107.06,107.06,107.06,106.28,105.17,103.91,101.51,101.51,101.51,102.27,104.4,103.77,103.77,104.8,104.8,104.8,106.89,106.75,107.92,117.5,117.91,117.91,117.91,120.94,122.245,125.82,124.56,124.14,124.14,124.14,123.35,126.08,125.31,124.28,122.79,122.79,122.79,122.79,122.27,119.71,118.73,123.24,123.24,123.24,121.18,121.63,123.16,123.63,122.43,122.43,122.43,121.79,116.91,120.49,120.44,124.4,124.4,124.4,123.97,124.89,125.47,127.7087,126.69,126.69,126.69,124.2,125.43,124.74,123.84,123.14,123.14,123.14,124.27,125.98,127.865,127.54,127.9,127.9,127.9,130.48,130.79,131.25,132.28,132.39,132.39,132.39,129.82,130.66,131.7,132.54,132.54,132.54,132.54,130.0,129.44,132.09,131.85,127.5,127.5,127.5,126.38,124.81,127.07,128.44,122.72,122.72,122.72,123.02,124.61,125.37,127.56,125.085,125.085,125.085,120.9,121.54,121.5,121.64,124.145,124.145,124.145,126.04,126.7457,124.6301,124.13,123.82,123.82,123.82,126.62,126.91,128.93,131.66,132.9,132.9,132.9,132.9,132.36,131.64,133.43,135.17,135.17,135.17,136.51,136.0,134.545,132.93,129.3906,129.3906,129.3906,124.29,123.11,124.465,121.76,125.0,125.0,125.0,125.0,129.015,129.02,134.545,134.06,134.06,134.06,135.08,132.79,132.5,132.75,132.99,132.99,132.99,132.99,133.98,135.96,136.06,134.655,134.655,134.655,134.4,134.05,132.467,132.86,135.23,135.23,135.23,134.09,135.56,135.72,130.51,131.19,131.19,131.19,132.23,131.75,137.55,139.41,139.65,139.65,139.65,142.17,142.01,142.38,143.34,141.39,141.39,141.39,143.95,143.59,144.37,143.47,144.39,144.39,144.39,145.54,144.81,145.25,144.59,145.4,145.4,145.4,144.34,143.74,142.86,143.79,142.79,142.79,142.79,142.5,143.3104,143.76,142.31,141.23,141.23,141.23,141.23,140.94,142.63,144.4,142.43,142.43,142.43,143.41,137.48,139.09,140.82,137.5,137.5,137.5,138.82,139.3,136.67,134.1,130.43,130.43,130.43,131.02,131.73,133.28,132.96,133.97,133.97,133.97,136.12,139.56,138.0,138.85,137.04,137.04,137.04,137.12,136.85,132.79,129.55,131.44,131.44,131.44,133.23,134.49,135.37,134.965,134.88,134.88,134.88,137.21,139.74,140.5,140.11,147.23,147.23,147.23,147.24,151.5,149.98,148.04,146.15,146.15,146.15,148.834,148.415,148.44,148.14,145.05,145.05,145.05,144.66,143.08,144.64,143.26,148.46,148.46,148.46,148.87,149.5,149.76,149.76,150.22,150.22,150.22,149.44,147.82,147.665,150.96,149.62,149.62,149.62,149.9,148.31,148.33,143.15,141.2,141.2,141.2,141.04,140.18,140.71,139.93,138.1,138.1,138.1,141.26,140.165,139.48,137.725,138.61,138.61,138.61,138.61,139.93,138.81,139.115,138.28,138.28,138.28,138.28,136.26,137.36,140.16,145.79,145.79,145.79,147.75,147.74,148.1223,146.55,148.26,148.26,148.26,148.26,146.635,145.5,143.66,142.39,142.39,142.39,143.85,143.01,145.2,147.49,146.17,146.17,146.17,145.34,147.48,148.49,145.7701,144.34,144.34,144.34,141.47,140.25,141.815,142.73,142.59,142.59,142.59,144.0,144.89,146.52,145.27,146.915,146.915,146.915,146.915,145.495,146.65,142.63,142.21,142.21,142.21,143.85,142.11,140.08,140.54,141.0,141.0,141.0,141.644,141.88,142.31,140.69,139.0,139.0,139.0,139.67,140.91,142.72,141.15,140.49,140.49,140.49,142.74,144.25,143.42,141.165,140.72,140.72,140.72,143.01,142.63,143.46,143.82,144.48,144.48,144.48,144.5075,142.77,147.02,148.435,148.435,148.435,148.435,147.88,149.53,149.25,148.83,149.2,149.2,149.2,149.59,150.1026,148.65,144.89,144.9,144.9,144.9,145.62,146.195,145.6625,148.76,143.345,143.345,143.345,142.61,140.09,139.69,140.13,141.12,141.12,141.12,142.72,141.75,140.99,141.72,142.77,142.77,142.77,143.4,142.87,140.86,136.335,138.02,138.02,138.02,136.93,140.315,139.89,134.92,134.1,134.1,134.1,134.1,133.71,135.32,137.18,124.9199,124.9199,124.9199,130.89,127.39,126.05,127.79,130.0,130.0,130.0,129.46,129.15,127.72,129.6,130.69,130.69,130.69,130.69,129.84,130.99,132.68,132.6014,132.6014,132.6014,132.99,134.85,135.12,135.91,137.01,137.01,137.01,138.17,138.17,137.912,138.55,137.8885,137.8885,137.8885,138.075,137.905,139.57,139.13,138.46,138.46,138.46,137.77,137.51,137.36,138.35,140.09,140.09,140.09,140.54,140.89,139.77,139.39,138.34,138.34,138.34,137.19,135.8401,135.2701,134.71,134.46,134.46,134.46,135.01,136.19,136.08,137.58,137.02,137.02,137.02,138.16,138.18,138.22,136.17,135.63,135.63,135.63,134.73,134.21,135.76,133.22,131.47,131.47,131.47,134.04,135.02,136.72,135.99,136.24,136.24,136.24,136.24,136.495,132.4,134.5,136.77,136.77,136.77,138.045,138.87,139.79,141.17,141.45,141.45,141.45,140.63,140.201,141.42,139.94,139.3,139.3,139.3,138.18,139.6255,138.63,139.22,139.56,139.56,139.56,138.54,136.21,135.82,136.84,136.86,136.86,136.86,138.715,140.12,141.71,139.74,140.52,140.52,140.52,142.06,141.48,139.58,137.75,136.85,136.85,136.85,136.92,138.7,137.69,138.4163,139.2,139.2,139.2,139.47,141.29,143.42,143.9,146.75,146.75,146.75,147.06,146.87,146.04,146.22,145.92,145.92,145.92,146.59,146.45,145.77,147.07,147.12,147.12,147.12,147.24,148.14,148.67,148.67,148.3,148.3,148.3,148.15,147.96,148.59,148.19,150.29,150.29,150.29,151.38,151.98,153.69,155.0475,154.24,154.24,154.24,158.0,159.02,158.57,156.2,154.9,154.9,154.9,155.05,155.34,154.12,154.27,154.32,154.32,154.32,154.32,153.84,155.81,157.745,158.37,158.37,158.37,158.37,160.33,161.87,162.1801],"LII-US^FG_PRICE_HIGH(20201231,20240104,D)":[274.58,274.58,274.58,274.58,276.09,271.85,276.68,278.23,280.28,280.28,280.28,277.73,283.16,285.99,287.35,283.79,283.79,283.79,283.79,288.49,289.95,294.81,294.79,294.79,294.79,292.21,293.0,293.91,299.08,285.73,285.73,285.73,284.09,286.075,276.99,275.19,279.67,279.67,279.67,283.78,286.0,289.59,292.79,294.58,294.58,294.58,294.58,293.525,296.6,293.24,295.8,295.8,295.8,294.87,290.29,291.72,288.86,286.86,286.86,286.86,284.96,285.57,291.32,290.41,286.28,286.28,286.28,296.11,295.23,295.0,296.255,299.56,299.56,299.56,304.78,304.98,305.0,305.0,305.28,305.28,305.28,303.75,304.24,308.87,313.2074,321.7,321.7,321.7,326.835,318.1,317.2,317.17,317.17,317.17,317.17,324.21,328.96,328.27,327.94,332.44,332.44,332.44,334.81,332.98,333.0,332.55,335.0,335.0,335.0,336.5,339.02,339.5,337.93,336.265,336.265,336.265,348.25,339.175,338.94,342.66,341.92,341.92,341.92,342.37,344.76,344.6,346.26,349.57,349.57,349.57,356.36,350.03,344.83,349.79,353.1,353.1,353.1,350.06,347.74,339.58,343.9,346.02,346.02,346.02,345.07,346.945,348.51,349.99,350.8474,350.8474,350.8474,350.8474,352.44,349.33,345.03,344.35,344.35,344.35,342.95,342.75,342.22,341.01,340.89,340.89,340.89,338.5,336.89,333.23,328.93,325.15,325.15,325.15,329.095,329.72,329.41,332.82,332.58,332.58,332.58,339.79,348.76,352.99,350.76,347.97,347.97,347.97,347.97,348.55,354.62,349.22,345.05,345.05,345.05,344.04,342.91,328.14,319.19,321.44,321.44,321.44,319.48,327.93,328.47,322.45,322.28,322.28,322.28,327.995,333.73,333.62,334.85,336.3,336.3,336.3,335.61,336.67,337.47,333.11,335.7,335.7,335.7,337.325,341.23,345.16,345.65,341.47,341.47,341.47,342.12,337.59,334.32,330.815,335.76,335.76,335.76,334.52,335.2,334.025,331.94,334.94,334.94,334.94,339.18,336.73,336.42,337.54,335.145,335.145,335.145,335.145,334.325,329.57,330.0,328.55,328.55,328.55,328.78,322.025,316.65,314.02,309.77,309.77,309.77,308.785,308.22,307.83,309.305,310.73,310.73,310.73,310.71,310.34,304.55,302.07,299.52,299.52,299.52,297.82,300.87,299.78,306.41,304.36,304.36,304.36,299.38,300.02,301.79,309.44,313.32,313.32,313.32,314.02,315.47,311.815,311.9,316.69,316.69,316.69,324.68,309.33,307.579,300.71,301.585,301.585,301.585,305.07,308.26,306.61,304.99,305.91,305.91,305.91,303.75,309.62,311.85,312.615,322.58,322.58,322.58,322.66,324.43,322.9,323.52,325.63,325.63,325.63,329.3,325.34,324.02,324.02,322.89,322.89,322.89,322.815,328.16,316.08,313.71,317.045,317.045,317.045,329.48,334.03,333.9325,334.78,331.9,331.9,331.9,334.0,331.59,326.99,326.39,325.145,325.145,325.145,311.195,314.135,315.9808,317.81,317.81,317.81,317.81,321.03,325.6,327.09,327.32,326.1,326.1,326.1,324.04,323.885,318.41,312.425,312.96,312.96,312.96,305.98,308.65,311.875,309.28,297.7168,297.7168,297.7168,297.7168,294.265,297.31,295.53,287.98,287.98,287.98,289.19,286.34,288.84,279.72,279.53,279.53,279.53,283.8,287.32,284.135,271.24,270.52,270.52,270.52,271.03,276.87,279.5,273.17,269.95,269.95,269.95,265.555,268.235,265.63,259.17,255.28,255.28,255.28,255.28,253.82,253.2,257.03,264.87,264.87,264.87,272.21,271.52,275.23,277.79,275.07,275.07,275.07,269.33,260.96,263.305,259.87,260.35,260.35,260.35,263.88,269.25,271.825,272.2,277.48,277.48,277.48,279.31,276.68,271.51,263.97,262.24,262.24,262.24,263.36,270.62,268.83,267.89,262.29,262.29,262.29,265.04,266.14,260.94,258.9,260.33,260.33,260.33,255.325,253.54,247.94,246.91,246.91,246.91,246.91,242.48,246.86,252.97,258.53,250.48,250.48,250.48,247.5,235.995,228.73,224.66,221.94,221.94,221.94,219.3116,218.51,222.29,219.95,213.41,213.41,213.41,218.8,220.63,218.82,218.52,222.945,222.945,222.945,220.49,218.675,212.35,208.67,210.45,210.45,210.45,209.28,203.579,207.95,212.6599,212.46,212.46,212.46,212.46,209.435,210.775,214.44,212.81,212.81,212.81,213.45,213.88,212.86,210.54,204.735,204.735,204.735,199.9,200.3,200.265,192.99,190.375,190.375,190.375,190.375,190.71,188.91,198.54,205.82,205.82,205.82,204.675,206.385,203.825,209.15,212.49,212.49,212.49,212.49,217.27,220.215,218.32,221.55,221.55,221.55,217.91,220.36,218.57,214.5272,218.34,218.34,218.34,220.04,220.51,222.915,226.043,230.805,230.805,230.805,228.285,224.875,229.12,237.77,240.72,240.72,240.72,246.76,243.455,244.345,246.905,244.26,244.26,244.26,249.94,245.13,253.13,255.07,262.17,262.17,262.17,267.675,267.29,271.19,267.18,264.94,264.94,264.94,255.37,250.5703,250.53,252.665,253.44,253.44,253.44,245.3,245.52,244.025,249.37,252.46,252.46,252.46,252.46,250.42,257.96,260.21,262.24,262.24,262.24,263.69,257.73,255.31,254.34,247.75,247.75,247.75,246.46,244.26,243.25,232.085,225.24,225.24,225.24,225.365,224.88,231.82,231.07,226.7375,226.7375,226.7375,231.14,238.205,238.53,236.48,228.55,228.55,228.55,225.42,228.35,225.94,221.44,221.72,221.72,221.72,223.335,230.97,225.965,218.5373,225.25,225.25,225.25,229.79,236.585,240.26,230.41,237.44,237.44,237.44,235.76,240.215,242.56,237.04,241.19,241.19,241.19,238.05,246.73,244.09,263.62,275.85,275.85,275.85,270.18,274.7,272.3,265.38,272.81,272.81,272.81,270.83,269.61,270.42,270.42,268.55,268.55,268.55,266.02,262.0,260.52,272.69,268.51,268.51,268.51,263.98,261.57,259.92,262.43,261.52,261.52,261.52,261.57,273.25,264.78,255.0,251.27,251.27,251.27,251.99,245.69,248.3409,244.7,243.87,243.87,243.87,243.87,245.99,246.16,245.62,240.78,240.78,240.78,240.78,244.215,246.45,241.04,244.39,244.39,244.39,249.26,249.13,255.23,256.735,253.36,253.36,253.36,253.36,254.38,254.65,241.57,239.66,239.66,239.66,245.16,251.51,250.67,250.845,251.675,251.675,251.675,251.05,268.84,269.375,278.84,278.72,278.72,278.72,271.18,266.16,265.635,269.27,264.46,264.46,264.46,266.94,266.72,266.63,269.75,269.62,269.62,269.62,269.62,267.035,258.89,256.68,253.185,253.185,253.185,258.1,256.98,256.03,255.49,262.775,262.775,262.775,264.4,263.225,258.4103,259.29,252.41,252.41,252.41,246.26,251.98,244.95,249.06,244.45,244.45,244.45,251.11,253.75,253.81,253.69,244.4,244.4,244.4,247.36,246.34,248.78,247.18,251.88,251.88,251.88,251.565,248.52,240.51,236.41,236.41,236.41,236.41,237.73,244.26,248.875,251.74,255.17,255.17,255.17,253.26,254.99,258.9,265.29,266.03,266.03,266.03,263.97,263.62,261.15,280.91,284.951,284.951,284.951,285.22,282.57,286.8725,284.805,284.89,284.89,284.89,283.7925,284.505,288.92,290.6,291.8,291.8,291.8,288.915,284.65,288.39,293.09,294.73,294.73,294.73,288.45,279.0,275.89,278.173,282.0,282.0,282.0,282.0,282.51,280.91,283.17,299.245,299.245,299.245,297.8,303.44,309.57,307.34,306.19,306.19,306.19,307.2,311.51,310.985,309.94,312.62,312.62,312.62,312.62,314.04,314.54,315.25,314.76,314.76,314.76,316.1,324.24,322.9,323.52,328.77,328.77,328.77,327.98,327.98,324.79,319.54,323.7,323.7,323.7,326.79,329.01,337.445,337.39,337.7253,337.7253,337.7253,342.18,342.8599,339.52,336.65,334.19,334.19,334.19,337.35,335.43,336.26,357.34,370.28,370.28,370.28,368.42,375.24,374.62,375.195,379.865,379.865,379.865,382.405,377.89,376.62,376.47,374.64,374.64,374.64,375.23,374.01,373.44,367.97,353.52,353.52,353.52,351.7,352.5,365.17,367.555,363.895,363.895,363.895,366.04,372.135,375.79,378.025,383.59,383.59,383.59,383.59,380.92,387.35,386.09,389.99,389.99,389.99,392.82,393.02,386.89,385.63,379.195,379.195,379.195,380.33,377.71,382.61,370.9,380.21,380.21,380.21,380.39,380.18,374.97,384.98,384.11,384.11,384.11,378.57,369.55,373.81,374.75,375.45,375.45,375.45,380.04,389.745,391.585,389.34,385.045,385.045,385.045,380.42,383.73,373.54,369.55,358.425,358.425,358.425,354.47,355.73,343.55,369.59,365.645,365.645,365.645,369.34,375.985,383.5075,395.075,396.0259,396.0259,396.0259,390.16,394.7,396.59,396.41,396.775,396.775,396.775,396.66,410.92,409.435,408.93,407.88,407.88,407.88,408.13,413.79,415.98,415.98,418.09,418.09,418.09,415.16,413.94,410.33,410.71,418.4,418.4,418.4,422.48,419.62,423.22,423.12,424.12,424.12,424.12,434.63,434.99,434.7162,444.35,451.31,451.31,451.31,444.6943,443.655,447.98,443.69,447.48,447.48,447.48,447.48,447.425,451.35,448.81,450.96,450.96,450.96,450.96,446.5326,436.58,438.74],"MSFT-US^FG_PRICE_HIGH(20201231,20240104,D)":[223.0,223.0,223.0,223.0,223.0,218.52,216.4899,219.34,220.58,220.58,220.58,218.91,217.1,216.76,217.46,214.51,214.51,214.51,214.51,216.98,225.79,226.3,230.07,230.07,230.07,229.78,234.18,240.44,242.64,238.02,238.02,238.02,242.5,242.31,245.09,243.2399,243.28,243.28,243.28,243.68,244.76,245.92,245.15,245.3,245.3,245.3,245.3,246.13,244.31,243.93,243.86,243.86,243.86,237.93,234.83,235.2,234.5852,235.37,235.37,235.37,237.47,237.3,233.5799,232.49,233.27,233.27,233.27,233.365,235.3839,237.0,239.17,235.82,235.82,235.82,235.185,240.055,238.55,234.19,232.474,232.474,232.474,236.9,241.05,238.0,236.94,236.71,236.71,236.71,236.8,233.85,239.1,242.84,242.84,242.84,242.84,249.96,249.4,250.93,254.139,255.99,255.99,255.99,257.67,259.19,258.83,259.93,261.0,261.0,261.0,261.48,260.2,260.68,261.78,261.51,261.51,261.51,262.435,263.19,256.5399,256.1,253.08,253.08,253.08,254.35,251.21,249.5,249.86,254.3,254.3,254.3,251.73,246.6,244.38,245.6,249.18,249.18,249.18,246.59,246.41,243.23,247.95,248.33,248.33,248.33,251.16,252.75,252.94,251.48,252.08,252.08,252.08,252.08,251.29,249.27,246.34,251.65,251.65,251.65,254.09,256.01,255.53,257.46,258.4868,258.4868,258.4868,259.95,259.99,260.58,261.75,262.3,262.3,262.3,263.52,265.79,266.83,267.85,267.25,267.25,267.25,268.9,271.65,271.3598,271.84,278.0,278.0,278.0,278.0,279.3698,280.6945,278.73,278.05,278.05,278.05,279.77,282.8477,283.66,282.51,284.1,284.1,284.1,280.37,280.97,281.52,286.42,289.99,289.99,289.99,289.69,289.575,290.15,288.618,286.66,286.66,286.66,286.775,287.23,287.5883,289.63,289.5,289.5,289.5,291.55,289.25,288.66,289.97,292.9,292.9,292.9,294.82,293.43,294.82,297.47,305.84,305.84,305.84,305.4,305.65,304.59,302.429,300.87,300.87,300.87,304.22,304.5,305.19,303.3602,302.6,302.6,302.6,302.6,301.09,300.61,302.14,299.92,299.92,299.92,298.54,301.39,305.32,305.31,304.5,304.5,304.5,298.72,297.54,300.22,300.9,299.8,299.8,299.8,296.47,290.78,286.77,287.83,289.98,289.98,289.98,287.75,290.398,293.63,296.64,296.6409,296.6409,296.6409,297.97,295.44,297.28,303.27,304.45,304.45,304.45,308.21,309.3,309.7,311.02,311.09,311.09,311.09,309.4,312.395,326.0973,324.87,332.0,332.0,332.0,331.49,333.45,334.9,336.54,338.79,338.79,338.79,337.65,338.72,334.6303,333.7746,337.23,337.23,337.23,337.88,340.67,342.19,342.45,345.1,345.1,345.1,349.67,339.45,338.16,338.16,337.93,337.93,337.93,339.03,337.78,339.28,333.49,332.7,332.7,332.7,327.45,335.8,335.5,336.489,343.0,343.0,343.0,343.79,334.64,335.19,336.76,324.92,324.92,324.92,322.8,327.73,333.605,336.39,336.39,336.39,336.39,342.48,343.81,344.3,343.13,339.355,339.355,339.355,338.0,335.2,326.07,318.7,316.5,316.5,316.5,314.72,316.61,323.41,320.88,310.82,310.82,310.82,310.82,309.8,313.9093,311.6494,304.11,304.11,304.11,297.11,294.99,308.5,307.3,308.48,308.48,308.48,312.38,310.63,315.12,311.23,308.8,308.8,308.8,307.84,305.561,311.93,309.12,304.29,304.29,304.29,296.76,300.8,300.87,296.8,293.86,293.86,293.86,293.86,291.54,291.7,295.16,297.63,297.63,297.63,299.14,299.97,301.47,303.13,295.66,295.66,295.66,289.69,283.96,289.6,286.6,289.51,289.51,289.51,285.3992,287.82,294.57,295.61,301.0,301.0,301.0,300.14,305.0,303.23,304.2,305.5,305.5,305.5,310.8,315.82,315.95,315.14,310.13,310.13,310.13,315.11,314.865,307.0,303.65,301.12,301.12,301.12,292.61,290.739,288.58,288.305,288.305,288.305,288.305,282.46,286.17,289.7,293.3,283.2,283.2,283.2,281.11,278.3599,290.97,290.98,289.88,289.88,289.88,284.94,284.13,290.88,286.35,279.25,279.25,279.25,272.36,273.75,271.36,259.88,263.04,263.04,263.04,265.82,268.33,263.6,257.67,258.54,258.54,258.54,261.5,261.33,264.58,267.11,273.34,273.34,273.34,273.34,274.77,277.69,274.65,273.45,273.45,273.45,274.18,273.13,273.0,272.7081,260.58,260.58,260.58,249.0242,245.74,255.3,247.4174,250.5,250.5,250.5,250.5,254.75,257.17,259.37,267.98,267.98,267.98,268.3,266.91,261.97,259.53,259.77,259.77,259.77,259.77,262.98,267.99,269.055,268.1,268.1,268.1,266.53,265.94,253.55,255.1374,260.3699,260.3699,260.3699,260.84,259.72,264.87,264.89,265.33,265.33,265.33,261.5,259.88,270.05,277.84,282.0,282.0,282.0,281.28,277.89,283.5,283.8,283.65,283.65,283.65,285.92,283.08,289.81,291.21,291.91,291.91,291.91,294.18,294.04,293.35,291.91,289.25,289.25,289.25,282.46,278.86,277.23,279.02,280.34,280.34,280.34,267.4,267.05,267.11,260.89,264.74,264.74,264.74,264.74,257.83,258.83,260.43,265.23,265.23,265.23,267.45,260.4,254.23,251.4,245.3,245.3,245.3,245.14,243.51,247.66,243.86,241.13,241.13,241.13,241.45,241.8,242.33,239.95,240.54,240.54,240.54,241.61,250.36,250.58,250.34,241.32,241.32,241.32,234.559,229.06,227.86,236.1,237.24,237.24,237.24,238.96,243.93,239.61,241.31,243.0,243.0,243.0,247.84,251.04,238.3,233.69,236.6,236.6,236.6,234.92,235.74,231.3,220.41,221.59,221.59,221.59,228.41,231.65,228.6327,243.33,247.99,247.99,247.99,243.91,247.0,243.8,243.25,243.74,243.74,243.74,244.67,245.31,248.28,248.28,248.7,248.7,248.7,246.65,242.79,255.33,256.12,256.06,256.06,256.06,253.819,251.86,246.16,248.74,248.31,248.31,248.31,252.54,263.915,262.588,254.2,249.84,249.84,249.84,245.21,242.91,245.615,241.99,238.87,238.87,238.87,238.87,238.93,239.72,241.92,239.96,239.96,239.96,239.96,245.75,232.87,227.55,225.7601,225.7601,225.7601,231.2366,231.31,235.95,239.9,239.37,239.37,239.37,239.37,240.91,242.38,235.52,240.74,240.74,240.74,245.165,243.95,243.3,248.31,249.83,249.83,249.83,245.6,247.95,255.18,264.69,264.2,264.2,264.2,258.3,268.775,276.76,273.98,264.09,264.09,264.09,274.6,274.97,270.73,266.74,260.09,260.09,260.09,260.09,255.49,254.34,256.84,251.0,251.0,251.0,252.82,251.49,250.93,251.4,255.62,255.62,255.62,260.12,257.69,254.5417,259.56,252.79,252.79,252.79,257.91,261.07,266.48,276.56,283.33,283.33,283.33,277.48,275.0,281.04,281.06,280.63,280.63,280.63,281.4589,276.14,281.1398,284.46,289.27,289.27,289.27,288.27,290.4499,287.15,292.08,292.08,292.08,292.08,289.6,285.98,287.01,289.9,288.48,288.48,288.48,291.6,291.755,289.05,289.03,286.27,286.27,286.27,284.95,281.6,299.57,305.2,308.93,308.93,308.93,308.6,309.18,308.61,307.7626,311.97,311.97,311.97,310.2,310.04,313.0,311.12,310.65,310.65,310.65,309.905,313.71,314.43,319.04,318.75,318.75,318.75,322.59,322.72,316.5,326.9,333.4,333.4,333.4,333.4,335.74,335.94,333.53,337.5,337.5,337.5,338.5599,335.37,334.49,326.64,329.99,329.99,329.99,332.0999,336.98,339.04,349.84,351.47,351.47,351.47,351.47,342.08,337.73,340.12,337.96,337.96,337.96,336.11,336.15,337.98,336.11,342.73,342.73,342.73,340.9,340.9,341.65,342.99,341.79,341.79,341.79,335.23,332.86,341.652,343.74,351.43,351.43,351.43,346.99,366.78,362.46,357.97,350.3,350.3,350.3,346.92,351.89,344.67,341.33,340.01,340.01,340.01,337.695,338.54,333.63,329.88,335.14,335.14,335.14,331.11,328.75,327.11,328.26,322.41,322.41,322.41,324.06,325.09,324.42,321.87,318.38,318.38,318.38,322.77,326.075,329.2,332.98,325.36,325.36,325.36,326.15,328.9835,329.81,330.9099,331.99,331.99,331.99,331.99,334.85,334.46,333.08,336.16,336.16,336.16,338.42,336.79,336.85,340.86,337.3975,337.3975,337.3975,330.4,329.39,329.59,325.3499,321.45,321.45,321.45,317.67,315.88,314.299,315.48,319.47,319.47,319.47,321.888,321.39,320.04,319.98,329.19,329.19,329.19,330.3,331.1,332.82,333.6299,333.83,333.83,333.83,336.14,333.46,335.59,336.88,331.92,331.92,331.92,332.725,331.84,346.2,341.63,336.72,336.72,336.72,339.45,339.0,347.42,348.83,354.39,354.39,354.39,357.54,362.46,363.87,364.79,370.1,370.1,370.1,368.47,371.95,373.13,376.35,374.37,374.37,374.37,378.87,376.2215,379.7899,379.7899,377.97,377.97,377.97,380.64,383.0,384.3,380.09,378.16,378.16,378.16,369.52,373.075,374.18,371.4527,374.46,374.46,374.46,371.6,374.42,377.6361,373.76,372.4,372.4,372.4,373.0,373.26,376.03,374.41,375.18,375.18,375.18,375.18,376.94,375.06,376.458,377.16,377.16,377.16,377.16,375.9,373.2562,373.1],"CRWD-US^FG_PRICE_OPEN(20201231,20240104,D)":[211.47,211.47,211.47,211.47,209.96,200.245,204.0,213.025,225.83,225.83,225.83,223.65,233.405,236.5,228.65,228.08,228.08,228.08,228.08,224.0,227.0,228.0,220.97,220.97,220.97,227.72,217.13,200.0,202.0,211.33,211.33,211.33,216.56,218.53,223.0,219.74,226.0,226.0,226.0,225.505,221.2,225.0,233.49,236.55,236.55,236.55,236.55,248.54,238.9,236.783,241.83,241.83,241.83,235.652,211.2,219.78,216.43,209.3,209.3,209.3,220.819,226.5,220.857,204.79,194.64,194.64,194.64,184.29,192.65,204.0,203.99,200.9,200.9,200.9,199.5,203.81,199.0,203.59,192.88,192.88,192.88,191.91,195.74,191.0,175.67,179.03,179.03,179.03,177.69,171.08,179.24,188.767,188.767,188.767,188.767,191.43,186.62,195.07,197.545,201.44,201.44,201.44,201.53,206.52,216.39,215.5,213.507,213.507,213.507,211.05,216.09,205.48,212.0,219.51,219.51,219.51,220.05,225.48,217.87,221.0,207.334,207.334,207.334,209.0,201.95,202.26,191.52,194.28,194.28,194.28,189.18,178.92,192.0,190.965,187.512,187.512,187.512,189.76,191.33,189.63,201.55,207.84,207.84,207.84,212.44,214.58,217.96,218.0,222.85,222.85,222.85,222.85,223.23,221.35,220.05,216.99,216.99,216.99,206.44,217.735,215.69,214.89,226.61,226.61,226.61,231.5,233.75,229.0,233.0,241.2,241.2,241.2,238.04,243.83,255.31,255.772,255.0,255.0,255.0,255.0,255.09,257.138,251.0,254.269,254.269,254.269,254.269,257.84,268.73,259.65,262.955,262.955,262.955,267.697,261.14,263.16,255.74,252.01,252.01,252.01,245.05,254.895,252.45,254.72,261.32,261.32,261.32,267.56,266.0,260.18,263.51,256.07,256.07,256.07,254.26,255.31,255.38,265.31,264.3,264.3,264.3,258.95,266.25,254.205,240.0,245.82,245.82,245.82,243.33,234.0,233.475,231.975,236.54,236.54,236.54,242.1,260.57,267.03,269.58,279.545,279.545,279.545,285.31,281.99,273.22,272.25,272.59,272.59,272.59,272.59,279.37,270.23,265.01,268.07,268.07,268.07,258.72,256.04,257.89,260.23,266.33,266.33,266.33,254.35,254.65,252.89,262.49,262.05,262.05,262.05,259.3,249.05,243.7,240.88,246.65,246.65,246.65,245.57,240.09,243.34,251.3275,250.152,250.152,250.152,243.21,246.19,253.81,270.06,276.0,276.0,276.0,273.0,283.23,282.709,283.0,284.23,284.23,284.23,284.0,284.0,287.859,278.0,281.0,281.0,281.0,275.5413,266.58,269.9,272.71,281.0,281.0,281.0,274.29,285.676,290.99,285.44,283.96,283.96,283.96,270.86,255.31,265.39,270.42,269.4,269.4,269.4,252.755,231.0,229.64,229.64,235.72,235.72,235.72,235.0,226.825,220.6877,207.975,212.84,212.84,212.84,190.05,200.62,205.605,209.96,201.748,201.748,201.748,198.59,197.008,198.55,211.695,196.212,196.212,196.212,200.237,207.33,205.48,207.6,207.6,207.6,207.6,211.48,210.0,206.69,207.0,208.95,208.95,208.95,205.0,195.89,185.0,180.25,185.0,185.0,185.0,182.61,189.61,196.61,188.15,173.87,173.87,173.87,173.87,172.73,171.71,177.33,171.88,171.88,171.88,157.175,167.0,162.26,164.16,160.6,160.6,160.6,170.7,182.01,183.0,171.973,170.89,170.89,170.89,176.8,175.98,182.1,182.23,188.49,188.49,188.49,180.063,185.103,186.2361,181.86,169.06,169.06,169.06,169.06,161.5,170.615,153.5,182.51,182.51,182.51,187.35,201.33,198.6,200.0,193.76,193.76,193.76,180.99,165.0,161.31,187.9,191.12,191.12,191.12,188.01,183.5,191.59,189.28,201.6,201.6,201.6,203.0,204.2,213.245,220.0,225.0,225.0,225.0,220.15,224.45,220.74,225.05,225.3,225.3,225.3,228.0,229.99,212.535,210.78,221.5,221.5,221.5,213.77,227.35,224.11,238.02,238.02,238.02,238.02,234.0,224.99,229.32,223.81,209.0,209.0,209.0,202.84,211.74,200.09,202.81,206.61,206.61,206.61,198.5,203.65,200.36,199.02,178.665,178.665,178.665,159.01,150.67,148.324,134.2,143.06,143.06,143.06,154.0,151.33,144.18,138.6,151.78,151.78,151.78,147.76,146.69,138.825,145.7,158.89,158.89,158.89,158.89,167.57,163.01,161.0,165.864,165.864,165.864,167.48,166.1,176.0,176.5,168.125,168.125,168.125,158.71,156.0,161.33,157.04,158.5,158.5,158.5,158.5,165.0,162.61,168.59,177.99,177.99,177.99,185.02,181.44,174.375,173.62,168.24,168.24,168.24,168.24,179.2,188.29,185.32,185.0,185.0,185.0,188.0,186.9,169.98,172.34,174.07,174.07,174.07,183.52,180.35,182.98,183.55,190.0,190.0,190.0,182.8,182.17,175.3,176.78,182.91,182.91,182.91,180.78,180.52,191.07,191.31,186.0,186.0,186.0,193.69,188.16,193.34,204.0,203.0,203.0,203.0,199.26,200.0,196.4,195.33,192.74,192.74,192.74,186.36,191.46,196.2,199.295,202.64,202.64,202.64,191.005,196.32,197.21,178.45,174.28,174.28,174.28,174.28,172.45,170.69,170.17,183.74,183.74,183.74,191.28,186.63,184.7,181.82,174.15,174.15,174.15,170.22,173.8,173.67,167.04,159.08,159.08,159.08,159.99,163.95,164.11,163.48,166.15,166.15,166.15,166.63,174.58,171.01,178.42,174.44,174.44,174.44,171.74,158.72,154.32,145.452,155.75,155.75,155.75,149.35,157.26,155.41,152.1,152.49,152.49,152.49,158.11,159.22,158.05,164.75,162.55,162.55,162.55,161.62,165.0,161.0,146.14,140.96,140.96,140.96,129.83,126.0,124.55,132.49,136.75,136.75,136.75,141.55,148.99,146.705,139.62,146.505,146.505,146.505,137.11,135.82,135.58,135.58,139.85,139.85,139.85,139.68,140.0,112.29,118.64,121.75,121.75,121.75,122.46,118.34,114.33,113.53,113.76,113.76,113.76,114.76,124.23,121.0,118.9,114.002,114.002,114.002,110.82,107.0505,108.84,104.75,103.0,103.0,103.0,103.0,101.07,99.6,101.43,103.5,103.5,103.5,103.5,107.5,104.77,98.0,94.385,94.385,94.385,97.04,94.72,96.92,97.06,96.43,96.43,96.43,96.43,100.4,106.665,99.31,100.32,100.32,100.32,102.07,107.155,101.72,102.63,103.61,103.61,103.61,102.98,101.0,105.9,117.59,112.462,112.462,112.462,111.39,109.735,118.33,117.04,111.9,111.9,111.9,110.23,111.94,116.71,117.86,113.93,113.93,113.93,113.93,112.02,114.42,119.69,115.78,115.78,115.78,118.635,120.2,120.23,119.0,123.3,123.3,123.3,130.0,127.0,132.88,128.11,119.88,119.88,119.88,119.11,124.88,126.56,130.3,133.75,133.75,133.75,132.31,131.75,135.7,135.96,134.4,134.4,134.4,131.92,131.0,131.08,131.13,132.52,132.52,132.52,135.5,137.5,135.37,126.0,126.0,126.0,126.0,126.72,127.54,132.5,136.605,134.45,134.45,134.45,136.66,139.05,135.0,131.03,130.58,130.58,130.58,132.495,128.19,123.82,125.19,123.2,123.2,123.2,118.56,118.9,116.46,118.39,119.23,119.23,119.23,126.0,132.41,132.35,134.395,132.76,132.76,132.76,130.89,134.0,134.84,137.44,142.74,142.74,142.74,144.26,146.11,144.05,150.65,150.29,150.29,150.29,150.29,159.54,158.83,146.72,158.66,158.66,158.66,151.05,153.78,154.75,149.12,153.53,153.53,153.53,150.235,153.06,153.15,153.23,162.1,162.1,162.1,162.1,152.6,150.58,142.56,143.43,143.43,143.43,143.04,142.49,143.89,145.77,145.09,145.09,145.09,147.18,147.18,145.56,142.75,143.51,143.51,143.51,143.8,150.75,153.19,147.98,150.45,150.45,150.45,149.07,153.0,155.0,154.93,149.93,149.93,149.93,150.97,150.62,150.28,156.95,155.5,155.5,155.5,157.89,161.0,161.513,154.0,155.23,155.23,155.23,151.26,147.17,145.11,147.35,147.22,147.22,147.22,147.35,150.52,149.0,149.0,141.66,141.66,141.66,150.76,154.34,153.48,155.55,146.0,146.0,146.0,146.02,142.93,147.0,154.11,163.12,163.12,163.12,163.12,161.03,164.99,164.4,166.475,166.475,166.475,169.5,170.44,169.52,169.35,166.12,166.12,166.12,164.98,166.95,165.5,168.19,162.64,162.64,162.64,161.9,158.11,161.03,162.29,167.53,167.53,167.53,168.0,167.31,163.62,164.07,163.51,163.51,163.51,176.5,181.52,183.85,188.22,187.56,187.56,187.56,185.53,185.99,186.22,191.75,183.0,183.0,183.0,176.0,181.0,181.19,176.12,174.22,174.22,174.22,174.6,175.165,178.12,180.89,182.67,182.67,182.67,188.98,191.15,192.52,193.44,192.37,192.37,192.37,198.0,205.0,208.71,200.33,204.27,204.27,204.27,208.0,207.74,209.9,209.9,208.86,208.86,208.86,209.62,208.9301,220.0,231.19,235.72,235.72,235.72,234.08,233.96,240.0,239.63,238.34,238.34,238.34,242.63,244.64,249.75,253.825,256.6,256.6,256.6,260.17,260.12,255.9,254.25,256.97,256.97,256.97,256.97,254.83,258.265,257.41,255.83,255.83,255.83,255.83,251.47,240.32,246.0],"AVGO-US^FG_PRICE_OPEN(20201231,20240104,D)":[436.31,436.31,436.31,436.31,439.33,425.05,423.3,432.062,447.0,447.0,447.0,440.61,447.77,450.3,453.51,448.18,448.18,448.18,448.18,448.28,459.52,462.11,463.724,463.724,463.724,469.56,462.65,455.54,455.53,449.9,449.9,449.9,455.85,469.76,476.93,460.0,474.33,474.33,474.33,468.75,472.0,477.21,473.69,478.38,478.38,478.38,478.38,490.875,484.23,480.23,487.25,487.25,487.25,484.0,471.14,467.68,474.75,467.53,467.53,467.53,479.7,490.37,478.0,461.67,454.25,454.25,454.25,446.83,435.69,447.35,449.02,445.36,445.36,445.36,455.18,471.27,470.3,474.56,457.05,457.05,457.05,472.91,473.78,469.45,454.96,456.64,456.64,456.64,480.4,463.88,459.0,472.07,472.07,472.07,472.07,480.3,483.115,480.01,487.98,480.0,480.0,480.0,481.93,485.0,482.47,481.64,480.48,480.48,480.48,476.53,460.01,455.22,455.1,458.49,458.49,458.49,467.0204,473.7,465.37,469.69,459.71,459.71,459.71,459.75,447.22,450.414,443.8,454.59,454.59,454.59,448.38,425.0,429.286,429.89,436.39,436.39,436.39,442.14,443.92,426.0,445.75,457.99,457.99,457.99,456.92,461.9,460.77,460.0,470.0,470.0,470.0,470.0,475.44,471.83,468.8,470.5,470.5,470.5,473.0,468.05,467.19,465.5,468.44,468.44,468.44,470.49,476.56,470.27,464.88,467.27,467.27,467.27,461.17,466.58,463.86,469.89,471.35,471.35,471.35,466.0,472.37,478.13,477.84,476.771,476.771,476.771,476.771,470.4,475.0,464.42,469.57,469.57,469.57,481.32,485.33,489.2,483.28,479.06,479.06,479.06,463.48,467.89,469.63,476.6,480.03,480.03,480.03,482.16,480.76,476.7,478.465,481.96,481.96,481.96,489.05,485.49,488.53,490.43,485.07,485.07,485.07,486.49,485.9,484.8119,482.28,482.61,482.61,482.61,484.83,485.59,476.65,466.35,472.82,472.82,472.82,476.33,482.4,481.565,483.0,488.01,488.01,488.01,500.0,501.29,496.27,495.79,495.91,495.91,495.91,495.91,497.6,499.62,492.8497,497.05,497.05,497.05,502.0,502.0,502.12,505.2,503.97,503.97,503.97,499.0,493.49,494.25,502.51,502.27,502.27,502.27,499.776,497.0,493.63,494.52,487.85,487.85,487.85,484.93,475.94,483.13,492.63,496.82,496.82,496.82,491.24,495.84,481.17,491.86,504.404,504.404,504.404,500.39,504.32,511.0,509.42,514.742,514.742,514.742,517.49,525.225,531.82,524.14,523.5,523.5,523.5,530.336,527.447,539.053,543.8,550.0,550.0,550.0,561.97,559.19,554.3,552.69,558.41,558.41,558.41,567.69,564.09,568.14,571.1,576.281,576.281,576.281,571.68,552.42,553.23,553.23,551.77,551.77,551.77,556.2,563.27,563.48,546.07,564.945,564.945,564.945,564.6474,572.0,590.94,582.45,623.98,623.98,623.98,634.0,617.84,615.57,637.36,617.53,617.53,617.53,626.3,648.1,643.32,656.13,656.13,656.13,656.13,664.8,677.55,669.797,673.1,666.97,666.97,666.97,666.317,662.875,671.21,640.16,635.85,635.85,635.85,608.86,615.54,627.51,627.47,595.78,595.78,595.78,595.78,588.32,581.58,568.0,546.64,546.64,546.64,530.89,528.0,552.0,569.72,543.36,543.36,543.36,559.4,585.87,599.0,595.67,576.38,576.38,576.38,590.16,588.38,607.353,595.3,591.36,591.36,591.36,575.0,589.03,594.06,589.7,580.94,580.94,580.94,580.94,579.99,580.23,551.58,579.83,579.83,579.83,581.0,584.79,574.52,593.68,592.79,592.79,592.79,597.08,572.17,588.79,585.56,592.0,592.0,592.0,576.96,577.27,596.65,604.72,603.97,603.97,603.97,605.6,601.72,608.0,606.63,627.08,627.08,627.08,625.88,640.0,638.87,630.48,631.69,631.69,631.69,626.425,629.55,602.08,599.83,597.38,597.38,597.38,582.58,589.11,588.5,594.99,594.99,594.99,594.99,572.85,579.36,604.2,605.54,590.11,590.11,590.11,581.49,583.8,555.79,565.94,572.62,572.62,572.62,557.14,576.01,581.79,594.23,574.94,574.94,574.94,572.88,580.49,574.58,563.4,577.05,577.05,577.05,584.38,595.45,600.0,558.0,553.9,553.9,553.9,524.0,526.66,523.9,531.54,562.09,562.09,562.09,562.09,584.5,587.58,577.75,568.87,568.87,568.87,571.52,560.54,571.82,561.16,550.09,550.09,550.09,526.78,524.97,529.15,511.95,495.0,495.0,495.0,495.0,504.08,496.31,501.75,505.0,505.0,505.0,513.8,512.61,495.48,488.03,479.41,479.41,479.41,479.41,472.0,480.53,488.11,492.99,492.99,492.99,489.49,487.82,474.98,482.45,490.83,490.83,490.83,500.16,496.8,509.54,512.55,518.81,518.81,518.81,510.46,514.63,518.2,528.59,531.98,531.98,531.98,531.43,533.22,535.29,548.41,544.9,544.9,544.9,549.35,539.09,546.06,553.95,547.81,547.81,547.81,554.23,557.52,544.37,543.41,550.86,550.86,550.86,542.57,533.85,529.56,533.45,548.835,548.835,548.835,520.0,516.84,510.16,491.47,518.0,518.0,518.0,518.0,498.53,502.91,502.6,515.44,515.44,515.44,526.75,513.84,507.13,508.93,497.72,497.72,497.72,494.42,496.0,490.99,482.43,474.95,474.95,474.95,468.98,469.55,461.34,460.9,449.06,449.06,449.06,449.24,468.5,472.55,483.79,472.38,472.38,472.38,460.0,435.2,432.25,417.42,443.28,443.28,443.28,439.55,448.21,433.23,435.13,432.09,432.09,432.09,452.73,457.99,457.99,466.05,456.96,456.96,456.96,466.85,475.795,470.28,450.94,456.86,456.86,456.86,466.77,481.245,478.5,491.0,504.8,504.8,504.8,515.39,529.96,516.72,505.0,516.87,516.87,516.87,512.94,522.97,530.35,530.35,530.69,530.69,530.69,525.24,523.0,524.11,551.03,537.05,537.05,537.05,537.77,530.65,519.6,520.81,550.94,550.94,550.94,544.75,575.82,568.55,563.78,557.45,557.45,557.45,554.02,545.17,547.67,553.35,550.0,550.0,550.0,550.0,551.55,551.64,551.85,551.82,551.82,551.82,551.82,565.0,562.99,555.71,563.12,563.12,563.12,592.3,572.0,573.0,575.59,577.15,577.15,577.15,577.15,574.9,583.21,569.12,563.03,563.03,563.03,572.0,578.44,577.67,590.41,593.32,593.32,593.32,583.0,582.07,583.57,607.63,598.0,598.0,598.0,593.34,600.66,606.68,612.6,596.31,596.31,596.31,595.0,594.17,598.86,600.75,600.0,600.0,600.0,600.0,590.0,582.25,585.75,577.53,577.53,577.53,585.87,585.56,594.0,589.39,617.7,617.7,617.7,635.0,634.87,627.78,630.08,628.19,628.19,628.19,607.09,623.39,627.67,621.85,636.5,636.5,636.5,632.74,643.09,636.9,638.9,638.03,638.03,638.03,639.0,625.23,632.78,632.73,630.54,630.54,630.54,639.0,643.15,631.14,624.16,624.16,624.16,624.16,618.05,630.78,627.34,619.07,620.48,620.48,620.48,618.61,631.62,626.79,627.86,630.6,630.6,630.6,633.64,633.99,619.97,616.19,619.07,619.07,619.07,626.5,625.76,616.9,610.0,615.95,615.95,615.95,629.78,622.73,622.06,626.58,628.38,628.38,628.38,631.87,640.46,647.35,656.0,680.0,680.0,680.0,681.4,690.64,681.44,699.41,747.425,747.425,747.425,747.425,835.12,794.9,800.62,790.64,790.64,790.64,809.2,802.0,789.82,794.91,805.8,805.8,805.8,811.12,861.13,855.9,884.41,889.275,889.275,889.275,889.275,862.66,860.0,845.09,834.01,834.01,834.01,825.0,828.68,838.73,854.45,868.52,868.52,868.52,868.62,868.62,867.4,845.0,850.43,850.43,850.43,848.28,881.11,889.0,898.94,886.16,886.16,886.16,891.01,905.98,897.27,892.54,904.49,904.49,904.49,900.8,900.62,909.0,908.5,899.32,899.32,899.32,897.5,898.98,912.3,886.62,884.98,884.98,884.98,887.68,890.09,882.72,853.12,834.01,834.01,834.01,831.13,849.21,847.79,836.51,820.0,820.0,820.0,834.06,873.41,850.77,902.35,857.02,857.02,857.02,856.39,858.4,892.39,898.01,901.87,901.87,901.87,901.87,869.51,872.5,859.5,855.0,855.0,855.0,868.77,850.24,847.19,859.03,868.16,868.16,868.16,842.58,845.99,849.99,795.11,811.24,811.24,811.24,828.0,829.17,819.26,820.17,836.45,836.45,836.45,829.06,827.0,820.33,820.11,819.4,819.4,819.4,840.46,857.15,859.71,876.43,909.0,909.0,909.0,890.97,885.15,879.945,887.02,874.9,874.9,874.9,857.96,864.0,877.07,847.91,830.0,830.0,830.0,841.1,843.89,842.0,862.0,877.5,877.5,877.5,881.56,882.32,900.0,912.5,921.74,921.74,921.74,950.05,962.34,979.51,964.0,958.21,958.21,958.21,973.0,975.0,983.69,983.69,974.96,974.96,974.96,976.15,939.94,948.34,941.0,922.46,922.46,922.46,920.64,911.6,920.36,905.54,927.84,927.84,927.84,957.01,1027.99,1068.0,1092.18,1095.22,1095.22,1095.22,1120.8,1142.0,1132.7,1132.65,1127.98,1127.98,1127.98,1127.98,1124.24,1136.0,1131.69,1121.46,1121.46,1121.46,1121.46,1092.12,1070.2,1057.96],"CAT-US^FG_PRICE_HIGH(20201231,20240104,D)":[182.1,182.1,182.1,182.1,185.98,185.8,197.28,197.37,195.2599,195.2599,195.2599,195.46,198.0,200.1743,197.91,195.705,195.705,195.705,195.705,196.109,193.9,193.72,192.82,192.82,192.82,191.37,189.41,185.55,187.61,188.82,188.82,188.82,186.8,192.78,191.53,192.61,194.33,194.33,194.33,197.54,198.66,199.71,198.42,198.7559,198.7559,198.7559,198.7559,205.18,202.895,202.88,211.46,211.46,211.46,218.865,220.735,226.67,224.4,222.4,222.4,222.4,222.58,219.34,217.55,216.668,220.78,220.78,220.78,224.3,222.33,222.05,223.6,229.02,229.02,229.02,231.8,231.21,234.3,237.78,229.65,229.65,229.65,227.18,225.24,227.11,224.97,229.84,229.84,229.84,231.85,234.72,237.01,235.0,235.0,235.0,235.0,235.661,236.68,234.1856,231.05,232.2,232.2,232.2,231.3,233.5,234.2199,233.4399,235.94,235.94,235.94,233.1,231.3,232.61,233.43,231.65,231.65,231.65,232.85,230.86,233.715,235.2,228.39,228.39,228.39,230.9348,234.0,239.33,240.9828,241.89,241.89,241.89,245.78,242.9899,243.23,240.99,243.35,243.35,243.35,245.45,245.54,237.08,237.6,239.3998,239.3998,239.3998,239.71,241.89,239.5,243.3684,242.26,242.26,242.26,242.26,244.93,245.1,246.44,246.69,246.69,246.69,244.33,241.21,239.19,236.65,227.92,227.92,227.92,221.97,220.78,219.39,218.27,211.81,211.81,211.81,215.23,214.83,216.77,221.93,221.75,221.75,221.75,216.78,218.7,217.95,219.79,218.37,218.37,218.37,218.37,217.56,215.06,213.9,218.5925,218.5925,218.5925,218.95,219.05,215.6372,213.39,212.6971,212.6971,212.6971,203.75,208.63,210.96,211.38,210.37,210.37,210.37,212.07,211.06,212.69,214.51,208.67,208.67,208.67,210.9028,209.29,209.59,207.655,210.39,210.39,210.39,209.88,214.9,222.57,223.76,220.5499,220.5499,220.5499,218.0,216.39,213.55,208.9561,207.26,207.26,207.26,209.75,213.27,215.7,214.51,214.0335,214.0335,214.0335,213.74,212.295,210.99,212.95,212.8,212.8,212.8,212.8,210.3423,208.1244,208.15,207.88,207.88,207.88,207.86,206.1,206.59,206.39,203.27,203.27,203.27,193.99,192.71,194.5,197.6,197.79,197.79,197.79,201.99,201.89,201.16,198.8743,195.87,195.87,195.87,195.91,194.4,192.39,196.39,196.58,196.58,196.58,197.1707,193.5846,191.25,194.8,199.45,199.45,199.45,198.68,201.48,205.18,202.3,202.345,202.345,202.345,203.31,202.785,200.43,204.5,209.75,209.75,209.75,206.88,207.81,206.5767,204.89,208.88,208.88,208.88,216.47,215.57,209.9521,210.44,210.69,210.69,210.69,210.69,208.18,205.19,203.71,202.92,202.92,202.92,204.5333,205.57,208.26,208.26,201.45,201.45,201.45,201.5,196.78,198.43,197.62,199.39,199.39,199.39,203.26,206.21,206.2,204.97,205.9,205.9,205.9,204.25,203.98,202.6,208.229,205.25,205.25,205.25,197.55,199.02,203.4039,207.3,207.3,207.3,207.3,206.9,208.26,208.55,208.91,207.74,207.74,207.74,208.6,218.92,223.36,222.705,225.97,225.97,225.97,225.7532,222.09,223.69,227.88,229.64,229.64,229.64,229.64,230.43,229.81,221.87,217.51,217.51,217.51,214.97,216.83,218.88,217.9,208.0,208.0,208.0,201.6,205.79,205.8,205.87,201.005,201.005,201.005,201.53,202.31,204.1,206.75,204.65,204.65,204.65,201.7,204.45,205.415,201.76,195.62,195.62,195.62,195.62,194.9,192.319,185.27,187.925,187.925,187.925,188.77,188.22,193.56,196.58,196.01,196.01,196.01,203.5,214.89,213.6,217.5201,217.77,217.77,217.77,218.4825,217.38,219.49,221.78,221.7,221.7,221.7,227.05,225.85,224.78,225.0,223.8,223.8,223.8,222.68,221.43,225.8799,225.19,225.52,225.52,225.52,221.3535,222.37,217.13,216.31,217.875,217.875,217.875,218.76,219.479,219.68,229.215,229.215,229.215,229.215,234.375,232.94,236.37,237.9,229.79,229.79,229.79,217.0,218.2,215.55,212.96,217.21,217.21,217.21,212.765,215.3636,223.29,223.15,217.01,217.01,217.01,212.05,209.52,209.71,205.34,206.46,206.46,206.46,209.21,213.77,217.9,209.28,206.63,206.63,206.63,205.49,205.7,210.09,213.635,217.63,217.63,217.63,217.63,218.09,219.0,220.84,224.1,224.1,224.1,224.763,227.27,232.35,228.211,220.22,220.22,220.22,209.87,209.73,208.65,201.25,197.74,197.74,197.74,197.74,198.42,192.79,187.23,185.6,185.6,185.6,190.08,193.1,187.57,182.14,181.32,181.32,181.32,181.32,174.42,174.67,182.5,181.24,181.24,181.24,179.77,177.24,175.25,170.7,173.38,173.38,173.38,176.7,179.695,180.8,181.07,182.8,182.8,182.8,182.6,183.645,186.18,189.52,199.49,199.49,199.49,197.19,189.47,185.44,185.9311,186.1,186.1,186.1,188.0,187.88,191.52,195.58,196.97,196.97,196.97,196.5,198.4,196.9,197.63,197.22,197.22,197.22,193.93,198.14,198.68,198.91,200.3677,200.3677,200.3677,193.169,191.96,188.06,183.21,185.74,185.74,185.74,185.74,183.66,181.8384,183.28,189.76,189.76,189.76,192.7,190.05,185.14,186.5409,180.34,180.34,180.34,182.73,180.72,180.49,174.62,169.44,169.44,169.44,165.8499,164.568,168.48,166.59,167.78,167.78,167.78,173.365,180.19,180.26,180.98,178.955,178.955,178.955,181.16,183.08,181.12,184.95,184.33,184.33,184.33,184.31,185.53,185.7,185.74,190.41,190.41,190.41,192.14,195.67,199.58,217.13,219.5,219.5,219.5,218.8688,219.4687,221.6961,221.79,229.73,229.73,229.73,229.13,232.63,229.135,232.59,238.4,238.4,238.4,239.85,239.4,234.66,230.53,231.84,231.84,231.84,233.67,237.48,239.63,239.63,237.49,237.49,237.49,234.955,235.73,236.76,237.0,238.47,238.47,238.47,235.91,233.05,229.84,232.5,232.81,232.81,232.81,233.4,237.92,238.22,232.93,233.215,233.215,233.215,236.93,235.72,241.9101,240.8,240.54,240.54,240.54,240.54,245.05,243.82,241.61,240.16,240.16,240.16,240.16,240.68,242.13,241.535,249.91,249.91,249.91,250.97,250.84,251.89,257.3799,258.575,258.575,258.575,258.575,260.5,258.9099,251.25,249.92,249.92,249.92,253.68,259.0474,259.185,262.26,266.04,266.04,266.04,264.9999,257.39,252.7,249.53,250.95,250.95,250.95,252.14,252.0,251.56,251.97,248.63,248.63,248.63,248.38,247.31,248.77,248.53,250.86,250.86,250.86,250.86,248.0,242.23,240.8297,236.69,236.69,236.69,241.25,241.1,249.7,252.49,255.4,255.4,255.4,255.7,254.75,251.11,250.13,238.13,238.13,238.13,228.33,229.59,221.1834,219.81,217.4,217.4,217.4,221.87,226.0,226.59,225.3,217.43,217.43,217.43,218.96,220.56,223.22,226.344,229.055,229.055,229.055,233.85,229.49,217.8791,213.0,213.0,213.0,213.0,216.09,222.9,223.215,222.18,225.83,225.83,225.83,226.92,227.5,225.15,224.22,220.99,220.99,220.99,223.685,223.2288,220.39,216.08,220.555,220.555,220.555,221.96,217.11,219.17,216.93,215.68,215.68,215.68,218.11,215.3937,215.99,210.28,212.55,212.55,212.55,213.305,210.265,213.835,215.66,219.8894,219.8894,219.8894,217.16,215.26,212.48,211.785,213.28,213.28,213.28,213.28,212.89,210.78,210.57,227.78,227.78,227.78,227.58,228.27,236.36,236.28,235.81,235.81,235.81,238.885,246.68,248.32,248.3782,250.89,250.89,250.89,250.89,243.215,245.26,240.98,235.86,235.86,235.86,239.6225,240.84,242.05,246.8628,246.9344,246.9344,246.9344,248.39,248.39,247.5,243.87,247.8,247.8,247.8,249.36,254.47,257.64,256.46,256.48,256.48,256.48,258.85,264.16,262.92,265.4,261.76,261.76,261.76,262.44,263.88,262.54,261.1,262.98,262.98,262.98,265.21,288.78,293.88,287.94,283.5,283.5,283.5,281.96,283.95,287.12,287.66,286.04,286.04,286.04,285.6,282.64,281.71,279.55,275.69,275.69,275.69,276.235,274.1299,273.76,274.69,273.62,273.62,273.62,276.999,280.13,283.81,284.805,287.07,287.07,287.07,287.07,289.41,284.47,283.48,283.39,283.39,283.39,285.0,284.715,282.74,283.175,281.87,281.87,281.87,282.75,283.5,286.5985,276.21,275.1,275.1,275.1,274.83,273.42,274.23,278.25,279.55,279.55,279.55,276.81,273.58,267.82,265.94,268.4185,268.4185,268.4185,271.61,275.0957,274.4079,273.8,273.9399,273.9399,273.9399,273.972,275.56,269.0,260.0,253.49,253.49,253.49,251.61,251.72,250.77,246.73,243.915,243.915,243.915,243.6,230.54,232.65,239.59,244.2393,244.2393,244.2393,242.92,237.14,237.79,239.28,240.15,240.15,240.15,243.31,249.5499,252.925,252.92,254.26,254.26,254.26,252.9,249.8538,247.63,247.63,248.9,248.9,248.9,248.215,248.87,251.58,251.5,257.44,257.44,257.44,255.53,257.2,261.01,259.38,261.64,261.64,261.64,262.24,262.49,268.23,285.46,286.85,286.85,286.85,288.8763,293.03,298.27,290.73,292.83,292.83,292.83,292.83,297.0899,299.15,299.2,298.235,298.235,298.235,298.235,296.64,288.925,288.22],"LII-US^FG_PRICE_OPEN(20201231,20240104,D)":[271.74,271.74,271.74,271.74,274.68,268.5,269.92,272.9,280.0,280.0,280.0,271.88,274.62,283.81,281.35,281.71,281.71,281.71,281.71,283.89,282.95,289.34,292.6,292.6,292.6,292.21,291.11,287.27,295.0,284.5,284.5,284.5,278.21,282.15,275.34,270.46,274.83,274.83,274.83,275.06,282.95,285.74,287.59,290.22,290.22,290.22,290.22,292.71,290.1,292.58,291.51,291.51,291.51,291.84,289.32,287.76,282.27,283.03,283.03,283.03,282.73,283.22,285.51,288.3,281.63,281.63,281.63,284.04,293.8,293.04,292.76,292.02,292.02,292.02,297.04,301.65,302.85,303.01,305.0,305.0,305.0,300.22,301.81,304.58,304.93,313.84,313.84,313.84,320.96,316.51,315.36,312.74,312.74,312.74,312.74,319.99,325.29,325.65,325.67,326.65,326.65,326.65,332.43,330.3,330.43,328.67,330.06,330.06,330.06,334.91,336.94,333.88,334.84,334.17,334.17,334.17,347.13,332.73,338.94,332.15,340.61,340.61,340.61,337.77,339.33,341.37,344.88,341.35,341.35,341.35,348.79,349.92,344.83,337.44,349.31,349.31,349.31,348.15,347.39,335.58,339.48,344.3,344.3,344.3,345.07,343.54,346.57,349.42,349.03,349.03,349.03,349.03,350.33,349.33,345.03,343.41,343.41,343.41,342.95,341.92,341.03,339.59,338.31,338.31,338.31,337.87,334.71,333.23,328.86,322.5,322.5,322.5,324.15,328.0,329.41,328.83,330.65,330.65,330.65,331.51,338.51,347.49,350.47,345.81,345.81,345.81,345.81,348.55,344.05,349.22,344.07,344.07,344.07,341.9,340.6,320.0,308.35,319.35,319.35,319.35,312.31,319.53,326.51,322.17,318.56,318.56,318.56,312.0,326.73,332.22,330.2,333.0,333.0,333.0,331.85,330.89,331.08,330.04,330.88,330.88,330.88,333.58,335.17,341.28,344.99,340.51,340.51,340.51,338.96,335.12,333.55,322.71,330.18,330.18,330.18,333.69,331.33,332.93,331.94,329.28,329.28,329.28,334.69,336.73,336.19,335.77,334.4,334.4,334.4,334.4,330.82,324.94,329.17,326.97,326.97,326.97,326.3,321.25,314.15,313.59,309.17,309.17,309.17,301.34,307.76,307.71,306.53,308.55,308.55,308.55,306.75,306.92,302.29,301.4,295.61,295.61,295.61,295.63,296.24,297.9,297.91,304.36,304.36,304.36,294.12,296.04,298.66,304.32,310.81,310.81,310.81,307.94,315.47,310.17,310.59,311.44,311.44,311.44,296.57,302.91,304.24,298.63,297.34,297.34,297.34,300.47,303.09,304.96,300.79,303.66,303.66,303.66,302.94,301.8,309.65,309.75,311.52,311.52,311.52,319.59,313.93,322.0,323.52,320.99,320.99,320.99,324.75,321.42,321.83,321.83,315.18,315.18,315.18,319.67,321.13,311.36,301.25,312.09,312.09,312.09,323.55,331.25,328.26,331.53,328.98,328.98,328.98,332.39,330.01,326.99,325.19,322.39,322.39,322.39,311.08,311.2,313.71,313.6,313.6,313.6,313.6,319.91,321.14,322.51,327.12,321.49,321.49,321.49,323.89,316.15,316.56,309.69,308.02,308.02,308.02,303.83,307.72,309.47,307.54,297.65,297.65,297.65,297.65,287.04,294.61,292.51,283.28,283.28,283.28,276.42,284.95,285.91,276.13,273.53,273.53,273.53,277.7,284.73,279.94,269.46,267.58,267.58,267.58,268.13,268.38,276.54,270.21,266.79,266.79,266.79,263.98,264.35,263.2,258.72,253.21,253.21,253.21,253.21,250.74,251.65,244.27,255.11,255.11,255.11,260.81,271.52,266.31,276.67,271.17,271.17,271.17,268.85,259.7,257.74,257.2,257.98,257.98,257.98,257.34,264.84,270.0,267.64,270.75,270.75,270.75,274.28,275.01,271.32,263.97,262.24,262.24,262.24,258.32,266.44,265.69,267.39,259.48,259.48,259.48,260.77,262.36,259.96,257.41,256.89,256.89,256.89,253.13,249.33,243.13,246.91,246.91,246.91,246.91,239.99,239.01,249.55,254.69,250.48,250.48,250.48,240.93,234.65,224.38,222.52,220.33,220.33,220.33,213.77,217.56,213.53,219.25,212.33,212.33,212.33,209.66,218.38,215.94,207.54,216.97,216.97,216.97,220.28,217.27,212.35,201.31,210.26,210.26,210.26,209.28,202.99,201.32,206.9,209.25,209.25,209.25,209.25,209.31,209.84,209.04,211.16,211.16,211.16,212.36,209.39,212.86,208.59,203.01,203.01,203.01,196.74,198.28,197.55,192.46,188.07,188.07,188.07,188.07,187.84,184.27,187.23,199.7,199.7,199.7,204.5,203.71,200.29,201.83,205.83,205.83,205.83,205.83,209.38,218.1,215.65,221.48,221.48,221.48,213.23,215.74,213.71,213.92,215.92,215.92,215.92,216.09,214.83,220.28,220.42,226.17,226.17,226.17,227.87,223.09,225.47,233.87,235.37,235.37,235.37,238.92,243.28,240.38,241.21,242.06,242.06,242.06,244.98,245.13,248.27,251.16,252.87,252.87,252.87,261.67,265.34,265.19,266.24,264.94,264.94,264.94,255.37,248.32,244.88,249.57,252.38,252.38,252.38,241.31,243.6,242.49,240.0,252.46,252.46,252.46,252.46,247.19,250.8,255.11,258.37,258.37,258.37,259.0,255.98,254.95,248.96,247.75,247.75,247.75,243.31,244.26,236.78,231.79,222.08,222.08,222.08,223.9,223.36,224.25,228.99,223.83,223.83,223.83,223.54,231.64,233.06,234.42,228.55,228.55,228.55,222.43,224.46,223.78,215.0,219.52,219.52,219.52,219.72,228.4,224.27,217.38,215.59,215.59,215.59,226.71,227.56,235.13,230.0,224.02,224.02,224.02,233.86,238.43,235.49,227.37,239.78,239.78,239.78,235.55,240.13,243.68,249.5,263.05,263.05,263.05,267.27,270.54,271.11,262.03,270.4,270.4,270.4,267.14,268.69,267.38,267.38,267.61,267.61,267.61,264.94,258.45,258.6,266.67,261.86,261.86,261.86,263.98,261.25,256.76,258.22,259.6,259.6,259.6,257.28,272.39,264.78,255.0,247.33,247.33,247.33,245.45,243.7,245.34,243.42,240.47,240.47,240.47,240.47,242.78,243.9,240.57,240.14,240.14,240.14,240.14,243.69,244.95,238.75,236.29,236.29,236.29,245.02,243.27,249.72,254.97,251.75,251.75,251.75,251.75,253.03,253.68,238.92,234.78,234.78,234.78,240.95,244.59,247.26,248.92,247.73,247.73,247.73,247.57,266.97,256.49,270.2,274.23,274.23,274.23,270.66,265.46,260.96,266.02,261.59,261.59,261.59,260.91,264.14,262.4,261.43,265.74,265.74,265.74,265.74,265.81,256.36,253.83,251.22,251.22,251.22,254.31,252.6,253.15,249.84,258.07,258.07,258.07,262.08,260.26,257.87,259.29,251.14,251.14,251.14,242.11,249.49,244.09,240.12,243.42,243.42,243.42,245.71,252.44,249.78,246.25,243.01,243.01,243.01,247.36,242.86,247.22,246.35,247.5,247.5,247.5,250.33,247.25,237.57,235.35,235.35,235.35,235.35,232.16,238.51,246.56,248.56,251.87,251.87,251.87,250.09,253.48,254.25,257.8,264.69,264.69,264.69,260.0,260.87,258.11,269.64,280.89,280.89,280.89,280.98,282.57,283.15,284.78,280.0,280.0,280.0,283.79,280.83,284.29,286.57,289.71,289.71,289.71,288.01,283.58,281.43,285.84,293.98,293.98,293.98,287.25,278.56,274.0,275.61,276.49,276.49,276.49,276.49,281.39,279.36,275.58,286.0,286.0,286.0,297.6,300.57,298.79,305.53,306.19,306.19,306.19,303.74,305.61,309.81,305.78,310.54,310.54,310.54,310.54,309.08,312.8,314.18,310.02,310.02,310.02,312.07,317.41,321.33,320.28,325.13,325.13,325.13,324.79,324.79,324.26,319.32,317.68,317.68,317.68,320.36,326.15,332.0,334.29,337.29,337.29,337.29,336.83,338.36,338.27,335.31,332.55,332.55,332.55,332.54,329.83,333.1,351.64,360.75,360.75,360.75,364.87,366.63,373.42,371.83,376.57,376.57,376.57,373.91,374.4,376.62,374.0,371.53,371.53,371.53,369.39,369.92,368.69,364.77,350.14,350.14,350.14,349.51,348.82,351.78,363.49,359.43,359.43,359.43,361.19,359.9,372.71,375.21,377.96,377.96,377.96,377.96,380.45,374.3,378.13,384.49,384.49,384.49,389.3,389.18,383.81,380.63,377.62,377.62,377.62,376.67,376.15,377.35,370.54,373.13,373.13,373.13,373.07,378.44,367.9,372.21,381.76,381.76,381.76,374.13,367.14,364.25,371.26,367.05,367.05,367.05,377.01,380.49,382.55,388.8,384.6,384.6,384.6,376.37,382.43,373.54,357.42,356.21,356.21,356.21,349.01,352.77,343.55,353.35,358.98,358.98,358.98,363.11,366.83,372.52,389.33,387.78,387.78,387.78,385.87,384.74,392.58,395.24,391.01,391.01,391.01,394.68,401.55,404.01,404.69,406.09,406.09,406.09,405.14,405.43,411.32,411.32,409.95,409.95,409.95,414.0,410.74,408.17,400.06,405.65,405.65,405.65,414.31,419.62,415.47,418.24,420.25,420.25,420.25,430.23,428.73,432.37,428.28,440.26,440.26,440.26,442.91,439.7,441.35,440.47,446.37,446.37,446.37,446.37,444.15,446.76,445.79,446.38,446.38,446.38,446.38,442.46,436.58,428.27],"MSFT-US^FG_PRICE_OPEN(20201231,20240104,D)":[221.7,221.7,221.7,221.7,222.53,217.26,212.17,214.04,218.68,218.68,218.68,218.47,216.5,214.02,215.91,213.52,213.52,213.52,213.52,213.75,217.7,224.7,227.08,227.08,227.08,229.12,231.86,238.0,235.61,235.99,235.99,235.99,235.06,241.3,239.57,242.66,242.23,242.23,242.23,243.15,241.87,245.0,244.78,243.933,243.933,243.933,243.933,245.03,241.32,241.8,243.75,243.75,243.75,237.42,230.325,230.01,232.08,231.525,231.525,231.525,235.9,237.01,232.155,226.735,229.517,229.517,229.517,231.37,232.88,237.0,234.96,234.01,234.01,234.01,234.96,236.28,236.15,232.56,231.02,231.02,231.02,230.27,237.485,237.845,235.3,231.55,231.55,231.55,236.59,233.525,232.91,238.47,238.47,238.47,238.47,242.76,247.61,247.81,252.77,252.87,252.87,252.87,254.71,257.257,257.475,257.931,259.47,259.47,259.47,260.19,257.82,258.94,260.21,257.88,257.88,257.88,261.66,261.585,256.078,255.46,249.74,249.74,249.74,253.4,250.97,249.06,246.45,252.15,252.15,252.15,250.87,244.55,242.165,241.8,245.575,245.575,245.575,246.55,246.27,239.31,243.96,247.565,247.565,247.565,247.785,251.769,251.43,251.17,250.995,250.995,250.995,250.995,251.23,248.125,245.22,247.76,247.76,247.76,249.98,255.16,253.81,254.29,257.985,257.985,257.985,257.9,259.775,259.4,256.065,259.63,259.63,259.63,259.82,262.72,265.99,266.16,266.23,266.23,266.23,266.185,268.865,270.69,269.61,272.82,272.82,272.82,272.82,278.03,279.4,276.9,275.72,275.72,275.72,279.157,277.52,282.345,282.0,282.07,282.07,282.07,278.934,278.03,278.905,283.84,287.37,287.37,287.37,289.0,289.43,288.99,286.235,285.17,285.17,285.17,286.36,285.42,286.22,286.88,288.505,288.505,288.505,289.75,288.8,287.21,286.63,289.48,289.48,289.48,293.19,292.39,292.04,288.694,299.72,299.72,299.72,303.245,305.02,304.3,300.99,298.987,298.987,298.987,301.115,304.42,302.865,302.2,300.99,300.99,300.99,300.99,301.005,299.78,300.82,298.415,298.415,298.415,297.55,299.56,303.26,303.76,304.17,304.17,304.17,296.33,295.69,296.725,298.845,298.23,298.23,298.23,296.14,289.795,285.1,285.71,282.122,282.122,282.122,287.4,284.0464,285.78,295.175,296.219,296.219,296.219,292.92,295.34,294.91,299.21,302.34,302.34,302.34,303.57,308.348,309.21,307.17,310.4,310.4,310.4,309.36,311.0,316.0,324.325,324.13,324.13,324.13,331.355,330.31,333.9,332.89,338.51,338.51,338.51,337.3,337.107,334.57,331.25,333.92,333.92,333.92,337.54,335.68,338.94,338.18,342.64,342.64,342.64,344.62,337.05,336.28,336.28,334.35,334.35,334.35,334.94,335.32,335.13,330.3,331.99,331.99,331.99,323.95,331.64,335.31,334.41,334.98,334.98,334.98,340.68,333.22,328.61,335.71,320.88,320.88,320.88,320.05,323.29,328.3,332.75,332.75,332.75,332.75,335.46,343.15,341.3,341.91,338.51,338.51,338.51,335.35,334.83,325.86,313.15,314.15,314.15,314.15,309.485,313.38,319.67,320.466,304.25,304.25,304.25,304.25,304.07,306.29,309.07,302.685,302.685,302.685,292.2,291.52,307.985,302.66,300.23,300.23,300.23,308.95,310.41,309.63,309.49,300.21,300.21,300.21,306.17,301.25,309.865,304.04,303.19,303.19,303.19,293.77,300.008,298.365,296.36,293.05,293.05,293.05,293.05,285.0,290.18,272.51,295.14,295.14,295.14,294.31,296.4,295.36,302.89,294.29,294.29,294.29,288.53,277.8,283.44,283.02,287.96,287.96,287.96,280.34,280.35,289.11,293.29,295.37,295.37,295.37,298.89,299.8,300.51,299.14,305.23,305.23,305.23,304.33,313.91,313.76,313.9,309.37,309.37,309.37,310.09,313.27,305.19,296.66,300.44,300.44,300.44,291.79,289.235,282.73,288.09,288.09,288.09,288.09,278.91,279.38,289.4,288.58,281.68,281.68,281.68,273.29,277.5,282.1,285.185,288.61,288.61,288.61,277.71,283.96,282.59,285.54,274.805,274.805,274.805,270.06,271.69,265.68,257.69,257.35,257.35,257.35,259.955,266.11,263.0,253.9,257.24,257.24,257.24,255.49,257.89,258.14,262.27,268.48,268.48,268.48,268.48,272.53,275.195,264.45,270.31,270.31,270.31,272.06,266.635,271.71,267.78,260.58,260.58,260.58,245.11,243.86,248.31,245.98,244.7,244.7,244.7,244.7,250.255,251.89,255.57,261.808,261.808,261.808,268.205,263.98,257.59,257.05,256.39,256.39,256.39,256.39,256.16,263.75,265.12,264.79,264.79,264.79,265.65,265.88,250.19,250.57,255.72,255.72,255.72,259.75,257.575,259.9,259.79,265.24,265.24,265.24,260.995,259.86,261.16,269.75,277.7,277.7,277.7,277.82,276.0,276.76,281.8,279.15,279.15,279.15,284.05,279.64,288.17,290.85,288.48,288.48,288.48,291.0,291.99,289.74,290.189,288.9,288.9,288.9,282.08,276.44,275.41,277.33,279.08,279.08,279.08,265.85,266.67,265.39,258.87,261.695,261.695,261.695,261.695,256.2,254.7,257.51,260.5,260.5,260.5,265.78,258.84,253.53,249.77,244.26,244.26,244.26,242.465,242.065,244.27,237.87,239.54,239.54,239.54,237.045,239.98,236.81,238.89,238.29,238.29,238.29,235.41,245.09,245.99,247.93,240.902,240.902,240.902,233.05,227.62,225.4,219.85,235.54,235.54,235.54,235.82,243.24,237.04,235.77,234.74,234.74,234.74,243.76,247.26,231.17,231.04,226.24,226.24,226.24,233.76,234.6,229.46,220.09,217.55,217.55,217.55,221.99,228.7,227.37,235.43,242.99,242.99,242.99,241.985,245.66,242.79,237.78,243.51,243.51,243.51,241.43,243.59,245.105,245.105,247.31,247.31,247.31,246.08,241.4,240.57,253.87,249.82,249.82,249.82,252.01,250.82,244.83,244.84,244.695,244.695,244.695,247.445,261.69,257.13,253.72,248.55,248.55,248.55,244.86,239.4,241.69,241.255,236.11,236.11,236.11,236.11,238.7,236.89,235.65,238.21,238.21,238.21,238.21,243.08,232.275,227.2,223.0,223.0,223.0,226.45,227.755,231.29,235.26,237.002,237.002,237.002,237.002,237.97,241.565,233.78,234.855,234.855,234.855,241.1,242.5,234.48,243.65,248.99,248.99,248.99,244.51,243.45,248.0,258.82,259.542,259.542,259.542,257.44,260.53,273.2,273.8,261.53,261.53,261.53,267.64,272.67,268.32,264.02,259.39,259.39,259.39,259.39,254.48,254.09,255.56,249.96,249.96,249.96,252.46,249.07,250.76,246.55,252.19,252.19,252.19,256.425,256.3,254.04,255.82,251.08,251.08,251.08,247.4,256.75,259.98,265.205,278.26,278.26,278.26,276.98,274.88,273.4,277.94,277.24,277.24,277.24,280.5,275.79,278.96,284.23,283.73,283.73,283.73,286.52,287.23,285.85,283.21,283.21,283.21,283.21,289.208,285.75,284.79,283.59,287.0,287.0,287.0,289.93,291.57,285.99,285.25,285.01,285.01,285.01,282.09,279.51,296.7,295.97,304.01,304.01,304.01,306.97,307.76,306.62,306.24,305.72,305.72,305.72,310.13,308.0,308.62,310.1,310.55,310.55,310.55,309.095,309.83,312.29,314.53,316.74,316.74,316.74,318.6,320.03,314.73,323.24,324.02,324.02,324.02,324.02,335.23,332.29,325.93,334.247,334.247,334.247,335.22,335.33,331.65,323.935,324.99,324.99,324.99,328.58,334.465,334.34,337.48,351.32,351.32,351.32,351.32,339.31,336.37,334.12,334.36,334.36,334.36,333.72,331.86,334.66,334.71,337.75,337.75,337.75,339.19,339.19,335.09,337.3,339.32,339.32,339.32,334.6,331.06,336.6,339.56,347.59,347.59,347.59,345.678,345.83,361.75,353.57,349.15,349.15,349.15,345.85,347.11,341.44,340.48,333.67,333.67,333.67,336.92,335.19,333.63,326.0,331.88,331.88,331.88,328.37,326.96,326.47,326.015,320.26,320.26,320.26,321.39,323.0,320.8,320.54,314.49,314.49,314.49,317.93,325.5,323.82,332.85,321.47,321.47,321.47,325.66,321.88,328.67,329.2,331.31,331.31,331.31,331.31,329.0,333.38,331.29,330.09,330.09,330.09,337.24,335.815,331.31,339.148,336.92,336.92,336.92,327.8,326.17,329.51,319.26,321.32,321.32,321.32,316.59,315.13,312.3,310.99,317.75,317.75,317.75,316.28,320.83,314.03,319.09,316.55,316.55,316.55,324.75,330.96,331.21,330.565,332.38,332.38,332.38,331.05,329.59,332.49,332.15,331.72,331.72,331.72,325.47,331.3,345.02,340.54,330.425,330.425,330.425,333.41,338.85,339.79,347.24,349.63,349.63,349.63,353.45,359.4,361.68,362.3,361.49,361.49,361.49,368.22,371.01,371.28,370.96,373.61,373.61,373.61,371.22,375.67,378.0,378.0,377.33,377.33,377.33,376.78,378.35,383.76,378.49,376.76,376.76,376.76,369.1,366.45,373.54,368.23,369.2,369.2,369.2,368.48,370.85,376.02,373.31,366.85,366.85,366.85,369.45,371.49,375.0,372.56,373.68,373.68,373.68,373.68,375.0,373.69,375.37,376.0,376.0,376.0,376.0,373.86,369.01,370.665],"CAT-US^FG_PRICE_OPEN(20201231,20240104,D)":[180.25,180.25,180.25,180.25,183.0,181.21,187.15,196.85,193.85,193.85,193.85,191.56,194.68,198.79,196.1,195.66,195.66,195.66,195.66,194.29,192.66,192.35,190.85,190.85,190.85,190.56,187.6,184.2,182.26,183.5,183.5,183.5,185.96,186.5,190.91,192.0,192.52,192.52,192.52,195.0,197.54,198.5,197.59,197.98,197.98,197.98,197.98,199.75,202.39,201.55,203.25,203.25,203.25,209.63,219.53,220.41,223.62,220.75,220.75,220.75,219.31,218.69,212.14,214.48,214.34,214.34,214.34,220.97,221.38,217.73,223.0,219.0,219.0,219.0,228.87,227.72,228.13,234.0,228.75,228.75,228.75,226.62,222.06,220.51,219.23,226.35,226.35,226.35,228.1,231.2,234.35,231.3,231.3,231.3,231.3,235.0,232.5,231.96,230.13,231.3,231.3,231.3,230.3,233.41,229.6,233.15,234.62,234.62,234.62,232.9,230.9,227.32,233.25,229.36,229.36,229.36,230.57,230.29,230.05,235.0,225.52,225.52,225.52,230.0,227.0,234.62,238.0,235.64,235.64,235.64,243.5,238.78,241.27,236.04,242.0,242.0,242.0,242.74,244.79,236.1,237.48,236.6,236.6,236.6,237.69,239.51,237.41,241.5,241.91,241.91,241.91,241.91,244.01,243.07,242.43,245.12,245.12,245.12,244.05,239.4,239.0,236.14,226.3,226.3,226.3,220.07,219.89,219.01,216.97,206.18,206.18,206.18,211.55,213.49,213.6,216.54,221.18,221.18,221.18,216.45,218.04,214.62,219.16,217.66,217.66,217.66,217.66,217.41,212.69,210.0,215.9,215.9,215.9,216.02,218.96,215.26,210.28,212.46,212.46,212.46,202.27,203.04,208.72,211.0,209.5,209.5,209.5,209.84,207.53,210.0,214.0,207.9,207.9,207.9,208.0,205.31,208.22,205.25,209.01,209.01,209.01,207.29,210.0,215.73,222.24,219.88,219.88,219.88,217.36,216.22,212.5,208.17,205.42,205.42,205.42,207.25,209.75,213.17,214.51,212.26,212.26,212.26,213.22,211.28,210.87,208.92,211.15,211.15,211.15,211.15,210.04,207.12,206.5,207.1,207.1,207.1,207.16,206.04,202.17,205.45,202.63,202.63,202.63,193.06,192.0,192.0,192.91,195.65,195.65,195.65,197.6,200.2,200.48,198.62,192.9,192.9,192.9,194.74,192.76,190.0,193.73,195.8,195.8,195.8,196.34,192.32,190.5,193.55,195.96,195.96,195.96,197.38,198.6,201.16,201.6,200.64,200.64,200.64,201.28,202.75,200.25,197.36,207.99,207.99,207.99,204.29,205.75,206.26,204.0,205.48,205.48,205.48,215.89,215.18,209.27,207.88,209.35,209.35,209.35,210.0,208.0,205.0,203.27,200.92,200.92,200.92,201.49,203.05,203.66,203.66,201.0,201.0,201.0,201.23,193.835,197.58,192.31,197.67,197.67,197.67,199.58,203.29,204.41,203.1,205.4,205.4,205.4,203.82,200.0,201.0,205.0,204.95,204.95,204.95,197.55,197.0,200.98,203.42,203.42,203.42,203.42,205.94,206.18,206.27,207.33,206.2,206.2,206.2,207.33,208.28,218.18,221.49,222.5,222.5,222.5,224.95,222.0,222.12,222.89,224.72,224.72,224.72,224.72,227.71,229.66,221.08,217.51,217.51,217.51,211.16,212.08,215.0,215.21,205.59,205.59,205.59,199.45,200.8,203.2,205.0,200.21,200.21,200.21,198.84,200.26,202.64,202.57,203.42,203.42,203.42,200.95,200.7,203.11,201.0,193.36,193.36,193.36,193.36,191.95,191.72,182.03,184.94,184.94,184.94,184.34,187.77,185.2,193.32,191.1,191.1,191.1,194.79,203.87,212.57,209.39,212.3,212.3,212.3,216.3,216.12,217.5,215.32,219.48,219.48,219.48,221.0,224.46,221.69,222.54,222.09,222.09,222.09,222.34,220.8,222.0,223.21,224.35,224.35,224.35,219.16,220.0,215.12,215.46,215.79,215.79,215.79,217.03,215.45,216.93,219.91,219.91,219.91,219.91,228.0,230.25,233.55,237.24,228.4,228.4,228.4,215.31,216.13,211.11,207.425,212.7,212.7,212.7,210.0,211.9,214.95,222.4,217.01,217.01,217.01,212.03,208.24,205.56,203.61,205.15,205.15,205.15,205.02,212.8,213.84,205.86,206.45,206.45,206.45,199.93,202.01,205.0,211.55,215.0,215.0,215.0,215.0,214.79,218.46,219.59,218.25,218.25,218.25,222.9,222.0,225.29,227.43,219.5,219.5,219.5,209.58,208.06,207.48,201.07,195.68,195.68,195.68,195.68,197.1,190.0,186.58,181.34,181.34,181.34,188.08,189.97,187.32,180.26,179.31,179.31,179.31,179.31,173.77,173.48,182.5,180.23,180.23,180.23,177.41,174.74,172.25,169.75,172.25,172.25,172.25,176.13,173.9,178.78,178.42,181.49,181.49,181.49,179.17,181.16,182.92,186.85,189.19,189.19,189.19,195.08,188.0,183.32,182.86,183.58,183.58,183.58,186.77,185.95,188.73,192.83,194.89,194.89,194.89,193.4,195.32,195.0,197.05,195.27,195.27,195.27,193.11,192.75,197.56,195.49,199.4,199.4,199.4,190.0,191.5,186.63,182.27,184.85,184.85,184.85,184.85,182.9,179.11,179.68,187.55,187.55,187.55,190.85,187.85,183.92,184.67,180.0,180.0,180.0,177.25,180.59,179.28,172.7,168.66,168.66,168.66,164.0,164.46,164.5,165.7,165.89,165.89,165.89,167.43,174.3,177.15,177.41,176.72,176.72,176.72,179.81,176.82,179.48,173.75,183.75,183.75,183.75,182.3,184.9,182.94,184.54,179.73,179.73,179.73,188.65,190.29,198.3,210.15,212.5,212.5,212.5,215.34,218.63,217.6,211.54,224.02,224.02,224.02,228.0,228.61,226.07,232.22,233.0,233.0,233.0,236.0,237.1,234.0,227.75,230.85,230.85,230.85,231.55,234.0,237.63,237.63,237.0,237.0,237.0,233.94,233.3,235.9,236.9,233.89,233.89,233.89,234.8,232.59,227.0,230.91,232.0,232.0,232.0,227.55,237.82,236.06,232.16,228.63,228.63,228.63,233.9,232.44,237.66,240.15,236.95,236.95,236.95,236.95,240.69,243.14,241.21,239.39,239.39,239.39,239.39,240.68,240.0,240.53,242.89,242.89,242.89,249.01,246.95,251.49,252.0,256.8,256.8,256.8,256.8,258.86,257.28,250.48,246.87,246.87,246.87,250.75,252.88,254.53,260.0,262.46,262.46,262.46,263.34,257.0,251.75,249.33,244.0,244.0,244.0,248.11,250.55,248.1,250.0,246.28,246.28,246.28,243.5,247.01,244.2,246.5,247.86,247.86,247.86,247.86,244.5,241.19,240.67,235.23,235.23,235.23,239.1,240.94,242.01,246.51,252.39,252.39,252.39,255.65,254.05,247.99,248.95,236.31,236.31,236.31,222.58,228.99,219.4,215.67,217.4,217.4,217.4,217.35,224.06,225.17,220.51,216.85,216.85,216.85,214.93,218.15,222.74,225.05,226.38,226.38,226.38,230.01,228.9,216.2,212.67,212.67,212.67,212.67,210.22,216.17,222.15,219.94,222.99,222.99,222.99,225.01,225.56,224.8,222.42,220.67,220.67,220.67,220.53,222.36,217.73,210.48,213.24,213.24,213.24,219.342,217.11,215.64,216.05,213.59,213.59,213.59,216.44,213.74,215.43,209.0,211.71,211.71,211.71,210.31,210.05,209.28,211.0,219.46,219.46,219.46,214.25,213.2,211.81,209.69,211.74,211.74,211.74,211.74,211.18,209.13,207.68,214.95,214.95,214.95,226.99,221.86,227.81,234.54,235.7,235.7,235.7,235.23,240.08,246.8,244.0,249.4,249.4,249.4,249.4,242.33,238.84,240.23,234.44,234.44,234.44,235.46,237.48,239.29,241.94,246.57,246.57,246.57,245.95,245.95,245.0,242.75,240.19,240.19,240.19,244.51,249.84,255.49,254.56,256.48,256.48,256.48,254.27,257.63,260.14,264.17,261.75,261.75,261.75,258.3,260.1,260.53,258.97,259.93,259.93,259.93,262.75,272.75,287.75,285.54,283.2,283.2,283.2,277.12,278.0,284.66,284.49,283.94,283.94,283.94,284.06,282.52,277.0,277.02,273.01,273.01,273.01,274.75,273.94,270.3,271.6,271.52,271.52,271.52,273.5,275.0,280.03,283.64,284.8,284.8,284.8,284.8,286.34,280.42,280.93,281.57,281.57,281.57,284.56,280.26,280.21,279.0,281.87,281.87,281.87,279.06,280.08,281.5,276.21,272.01,272.01,272.01,270.75,271.15,271.0,273.49,279.08,279.08,279.08,272.64,271.21,267.5,263.9,261.57,261.57,261.57,266.04,272.65,273.53,273.8,270.49,270.49,270.49,272.12,268.58,268.5,257.91,251.31,251.31,251.31,247.63,250.25,249.87,245.53,243.05,243.05,243.05,240.94,227.65,225.11,235.8,241.51,241.51,241.51,241.51,234.58,236.0,237.44,235.34,235.34,235.34,238.88,246.75,249.52,250.5,250.09,250.09,250.09,252.61,249.44,241.84,241.84,246.75,246.75,246.75,246.96,247.74,249.68,251.04,251.91,251.91,251.91,253.57,253.78,256.8,257.21,257.38,257.38,257.38,259.84,259.99,261.4,272.45,280.1,280.1,280.1,286.74,286.8,291.93,289.9,290.31,290.31,290.31,290.31,291.59,295.63,297.1,296.85,296.85,296.85,296.85,293.43,288.39,284.41],"META-US^FG_PRICE_OPEN(20201231,20240104,D)":[272.0,272.0,272.0,272.0,274.78,268.29,262.0,265.9,268.31,268.31,268.31,260.48,256.63,251.55,253.4,247.9,247.9,247.9,247.9,256.9,268.93,269.26,272.01,272.01,272.01,278.14,278.14,282.53,277.18,265.3,265.3,265.3,259.52,264.0,265.62,267.01,266.8,266.8,266.8,268.75,266.44,272.4465,271.89,270.52,270.52,270.52,270.52,270.8,271.24,269.565,269.86,269.86,269.86,257.95,259.5,262.325,262.3,256.47,256.47,256.47,260.82,265.78,260.29,256.47,260.67,260.67,260.67,265.55,261.175,268.64,268.11,269.14,269.14,269.14,269.08,276.085,275.705,279.87,281.22,281.22,281.22,290.45,293.15,291.0,280.98,278.302,278.302,278.302,285.77,289.83,289.99,298.4,298.4,298.4,298.4,300.89,308.837,306.34,314.85,311.4,311.4,311.4,311.05,312.21,307.3,306.34,308.17,308.17,308.17,305.007,301.99,301.945,301.33,298.76,298.76,298.76,303.34,304.28,307.36,330.12,326.144,326.144,326.144,326.17,320.025,318.19,314.52,322.38,322.38,322.38,314.35,300.75,301.13,306.0833,309.54,309.54,309.54,313.55,315.59,304.185,313.58,319.29,319.29,319.29,318.21,327.08,328.35,328.0,331.0,331.0,331.0,331.0,330.15,330.38,325.78,325.9,325.9,325.9,329.48,336.7,335.74,330.785,332.58,332.58,332.58,331.9,336.99,336.695,330.49,334.53,334.53,334.53,331.09,332.685,339.35,341.85,342.59,342.59,342.59,342.46,356.27,352.165,346.82,355.1,355.1,355.1,355.1,356.5,355.26,345.73,345.32,345.32,345.32,351.23,351.5,354.56,349.2348,344.91,344.91,344.91,337.57,338.8,341.5,346.68,360.91,360.91,360.91,369.58,371.91,374.56,361.0,354.0,354.0,354.0,358.1,352.73,352.42,359.64,361.4,361.4,361.4,363.762,361.825,362.1,358.45,362.97,362.97,362.97,362.52,362.98,356.25,351.345,354.6,354.6,354.6,359.44,363.66,365.6,368.375,365.1,365.1,365.1,372.56,379.95,379.59,381.5,374.75,374.75,374.75,374.75,375.88,380.16,377.64,381.361,381.361,381.361,381.68,377.4,377.0,372.79,371.405,371.405,371.405,359.3,358.5,347.23,345.355,343.239,343.239,343.239,349.805,347.97,343.15,340.445,341.61,341.61,341.61,335.53,328.58,329.74,337.0,331.51,331.51,331.51,327.625,323.03,326.97,328.355,328.68,328.68,328.68,328.95,339.645,343.445,340.275,326.345,326.345,326.345,320.3,328.26,314.19,312.99,320.19,320.19,320.19,326.04,331.38,327.49,334.007,340.31,340.31,340.31,344.42,340.0,332.49,329.82,330.18,330.18,330.18,344.34,343.83,344.24,339.72,342.2,342.2,342.2,349.05,338.93,336.0,336.0,335.795,335.795,335.795,336.89,335.0,330.29,311.4,313.73,313.73,313.73,308.13,321.57,325.0,329.54,332.555,332.555,332.555,330.95,328.05,332.494,338.98,332.795,332.795,332.795,329.775,326.41,333.8,330.1,330.1,330.1,330.1,338.845,346.63,346.91,344.0,343.015,343.015,343.015,338.295,339.95,333.02,322.82,332.74,332.74,332.74,325.31,326.78,335.18,334.98,321.79,321.79,321.79,321.79,323.29,319.582,323.9,314.81,314.81,314.81,297.84,299.95,307.01,297.752,295.6204,295.6204,295.6204,300.68,314.555,327.82,244.645,234.97,234.97,234.97,237.7,220.85,224.2,228.27,228.46,228.46,228.46,219.31,220.47,212.41,214.02,209.39,209.39,209.39,209.39,202.34,204.16,191.06,204.94,204.94,204.94,207.675,209.87,204.775,209.015,202.37,202.37,202.37,200.79,187.85,195.74,194.84,192.635,192.635,192.635,187.03,190.8,194.7,201.7,206.7,206.7,206.7,214.5,211.37,213.33,215.0,220.51,220.51,220.51,222.13,226.07,228.91,228.45,224.55,224.55,224.55,225.98,234.08,226.91,223.93,222.38,222.38,222.38,218.42,220.235,211.82,214.89,214.89,214.89,214.89,210.0,210.52,213.605,201.6,190.37,190.37,190.37,182.73,186.63,174.43,202.92,204.46,204.46,204.46,201.165,210.45,210.65,218.74,207.34,207.34,207.34,199.84,199.51,196.325,187.055,192.58,192.58,192.58,197.05,202.115,200.0,191.2,194.97,194.97,194.97,195.19,180.55,180.4,182.878,191.36,191.36,191.36,191.36,194.885,196.51,188.45,195.98,195.98,195.98,193.99,191.93,194.67,194.28,183.04,183.04,183.04,170.59,166.03,167.2,163.72,161.68,161.68,161.68,161.68,165.93,158.38,156.27,161.725,161.725,161.725,171.32,169.9,163.57,162.15,160.31,160.31,160.31,160.31,158.14,168.2,169.45,169.98,169.98,169.98,167.065,164.8,160.16,161.22,160.54,160.54,160.54,166.75,170.37,177.485,180.63,173.07,173.07,173.07,169.0,165.94,162.59,161.06,157.69,157.69,157.69,157.25,158.31,162.69,168.295,166.99,166.99,166.99,168.0,168.95,175.99,179.71,180.81,180.81,180.81,178.96,179.44,176.76,174.34,170.2,170.2,170.2,165.49,162.48,160.6,165.18,168.48,168.48,168.48,160.655,160.355,167.07,163.58,167.45,167.45,167.45,167.45,160.1,157.76,158.71,163.248,163.248,163.248,167.39,161.54,153.33,149.8,148.05,148.05,148.05,145.235,145.775,146.39,141.55,141.42,141.42,141.42,140.12,137.92,134.62,139.36,136.05,136.05,136.05,137.14,140.49,138.24,137.715,136.76,136.76,136.76,133.55,131.62,128.32,123.53,131.0,131.0,131.0,130.3,137.085,132.89,132.93,126.31,126.31,126.31,127.25,130.875,131.68,97.975,99.58,99.58,99.58,98.22,94.33,94.205,90.08,90.35,90.35,90.35,94.78,95.92,101.72,107.12,109.23,109.23,109.23,110.99,116.07,114.5,110.41,113.8,113.8,113.8,111.52,109.86,111.72,111.72,111.3,111.3,111.3,110.78,109.54,109.505,119.198,117.83,117.83,117.83,121.75,119.91,113.76,116.39,115.3,115.3,115.3,115.18,122.13,119.39,118.33,120.23,120.23,120.23,116.83,113.26,116.7,117.2,116.03,116.03,116.03,116.03,117.93,116.25,116.4,118.16,118.16,118.16,118.16,122.82,127.38,126.125,128.97,128.97,128.97,131.16,127.27,130.96,133.44,134.97,134.97,134.97,134.97,136.176,135.81,132.49,135.89,135.89,135.89,139.29,141.69,141.22,144.4,148.237,148.237,148.237,149.405,147.95,148.03,183.38,183.465,183.465,183.465,186.53,185.575,190.0,186.13,176.353,176.353,176.353,178.215,177.16,176.415,172.75,170.22,170.22,170.22,170.22,174.31,171.07,172.0,168.64,168.64,168.64,171.875,171.9,174.59,172.38,178.92,178.92,178.92,188.0,189.0,182.87,186.35,181.01,181.01,181.01,177.96,187.58,192.95,198.26,200.56,200.56,200.56,198.48,203.2,202.5,202.84,205.18,205.18,205.18,204.81,200.15,203.56,203.38,207.24,207.24,207.24,208.84,213.39,214.15,209.25,209.25,209.25,209.25,214.71,215.48,214.835,215.73,217.88,217.88,217.88,219.79,219.91,213.472,213.48,210.21,210.21,210.21,213.675,210.815,212.5,239.89,239.01,239.01,239.01,238.615,243.18,239.47,236.06,232.24,232.24,232.24,231.415,231.46,236.17,233.05,236.74,236.74,236.74,236.92,235.79,238.45,241.3,247.47,247.47,247.47,245.41,246.81,245.28,253.4,252.93,252.93,252.93,252.93,265.25,260.0,265.9,272.66,272.66,272.66,270.3,270.14,271.67,260.62,262.48,262.48,262.48,267.17,274.88,271.89,272.3,284.75,284.75,284.75,284.75,278.73,283.53,279.08,281.51,281.51,281.51,288.7,282.01,284.82,284.5,284.76,284.76,284.76,286.7,286.7,287.65,295.885,292.18,292.18,292.18,295.55,293.9,301.745,313.62,311.79,311.79,311.79,307.54,310.875,313.03,313.5,304.57,304.57,304.57,295.78,295.19,301.19,325.12,316.875,316.875,316.875,323.69,317.535,318.0,309.93,314.96,314.96,314.96,313.23,314.4,312.88,307.94,302.57,302.57,302.57,300.98,306.14,300.195,293.05,279.03,279.03,279.03,283.45,292.55,288.5,298.5,286.13,286.13,286.13,288.0,288.585,297.17,295.8,299.37,299.37,299.37,299.37,297.02,301.71,298.0,299.22,299.22,299.22,301.41,306.33,302.36,306.74,311.61,311.61,311.61,298.19,302.48,305.05,295.7,299.3,299.3,299.3,295.64,297.66,300.45,298.935,307.38,307.38,307.38,302.74,304.26,298.725,304.625,301.44,301.44,301.44,312.5,319.12,323.005,328.0,323.53,323.53,323.53,318.64,318.18,321.39,319.875,314.14,314.14,314.14,309.5,316.78,310.0,295.0,294.48,294.48,294.48,299.09,303.31,301.85,317.3,312.55,312.55,312.55,315.98,317.06,318.14,319.418,319.94,319.94,319.94,326.2,334.54,337.93,329.37,330.26,330.26,330.26,334.89,338.33,339.21,339.21,340.13,340.13,340.13,336.18,333.4,339.69,331.89,325.48,325.48,325.48,317.29,318.98,321.93,317.77,323.09,323.09,323.09,329.4,324.6,333.93,333.85,331.99,331.99,331.99,337.48,345.58,348.65,352.98,355.58,355.58,355.58,355.58,354.99,356.07,359.7,358.99,358.99,358.99,358.99,351.32,344.98,344.5],"META-US^FG_PRICE_HIGH(20201231,20240104,D)":[277.09,277.09,277.09,277.09,275.0,272.4,267.75,271.61,268.95,268.95,268.95,263.47,259.72,253.95,255.03,253.86,253.86,253.86,253.86,262.2,270.32,273.6,278.47,278.47,278.47,280.1,285.39,283.45,286.79,266.56,266.56,266.56,264.17,268.85,269.2,268.16,269.17,269.17,269.17,269.86,273.39,273.7999,273.58,271.18,271.18,271.18,271.18,276.6,273.97,271.95,270.27,270.27,270.27,263.07,267.46,266.38,266.94,265.55,265.55,265.55,266.65,266.71,260.9899,266.49,265.45,265.45,265.45,265.58,268.53,268.97,277.9,269.74,269.74,269.74,275.96,282.14,286.23,285.1899,292.8,292.8,292.8,299.705,298.0,291.72,288.06,284.5,284.5,284.5,293.18,292.47,296.5,302.4,302.4,302.4,302.4,310.765,311.35,314.25,315.88,314.74,314.74,314.74,312.15,314.428,308.03,310.14,308.95,308.95,308.95,307.7,305.1,301.98,302.92,302.59,302.59,302.59,305.8,305.34,310.92,331.81,329.82,329.82,329.82,328.55,322.19,321.06,320.24,322.935,322.935,322.935,314.5786,306.84,304.96,308.86,316.85,316.85,316.85,315.68,316.5,314.66,319.25,319.93,319.93,319.93,325.95,329.18,329.8299,333.78,332.8684,332.8684,332.8684,332.8684,331.42,331.87,327.375,332.455,332.455,332.455,337.69,338.2999,336.8,333.94,332.83,332.83,332.83,336.82,339.92,337.55,337.98,336.15,336.15,336.15,332.92,339.92,343.4199,344.9,344.12,344.12,344.12,358.14,356.74,352.92,354.6699,356.44,356.44,356.44,356.44,358.79,356.49,348.33,350.71,350.71,350.71,354.19,358.49,355.2,349.2348,345.9899,345.9899,345.9899,339.79,343.45,346.52,351.54,375.33,375.33,375.33,374.44,373.15,377.5499,365.52,360.73,360.73,360.73,359.4,353.7699,360.48,363.9,365.15,365.15,365.15,365.775,364.1,362.36,363.0,364.6607,364.6607,364.6607,366.95,364.67,359.86,357.57,359.9898,359.9898,359.9898,365.69,367.9559,370.86,369.44,373.74,373.74,373.74,381.49,382.759,384.33,381.75,377.16,377.16,377.16,377.16,382.96,380.87,379.83,383.79,383.79,383.79,381.75,378.59,377.555,373.56,371.41,371.41,371.41,361.03,360.04,349.84,349.67,354.35,354.35,354.35,355.15,349.6,345.23,342.8,345.02,345.02,345.02,335.94,335.18,334.38,338.84,333.4,333.4,333.4,330.46,324.38,327.0,330.52,329.07,329.07,329.07,335.89,342.46,343.98,342.31,329.63,329.63,329.63,329.56,330.2099,319.25,325.52,325.9999,325.9999,325.9999,333.45,334.7895,332.15,337.273,346.79,346.79,346.79,344.789,341.3075,333.19,332.459,341.86,341.86,341.86,353.65,346.65,347.3,342.46,352.1,352.1,352.1,353.83,341.3999,341.78,341.78,337.75,337.75,337.75,340.67,335.81,330.5,314.6,313.75,313.75,313.75,320.1,326.54,332.75,336.13,335.03,335.03,335.03,341.09,335.7,342.11,344.46,337.11,337.11,337.11,329.9,336.0,334.51,336.67,336.67,336.67,336.67,347.87,352.71,349.6899,347.23,343.44,343.44,343.44,341.0816,343.0854,335.76,339.165,337.0,337.0,337.0,328.34,334.63,336.365,335.63,332.73,332.73,332.73,332.73,324.21,327.1,327.82,318.31,318.31,318.31,309.53,306.23,307.51,301.709,301.9,301.9,301.9,313.79,319.6598,328.0,248.0,242.6099,242.6099,242.6099,238.3,225.77,233.37,235.0,230.42,230.42,230.42,221.0,221.15,217.46,217.5,210.75,210.75,210.75,210.75,207.48,206.94,208.35,211.32,211.32,211.32,213.1508,211.7517,209.15,209.08,205.89,205.89,205.89,200.89,196.7,199.1,196.28,193.56,193.56,193.56,192.29,192.28,203.73,208.04,216.8,216.8,216.8,214.71,219.46,216.7988,220.67,225.5,225.5,225.5,224.04,230.89,231.151,228.49,227.28,227.28,227.28,234.351,236.86,228.9899,225.52,225.13,225.13,225.13,220.61,222.03,216.61,214.99,214.99,214.99,214.99,213.38,218.4299,214.16,202.965,192.72,192.72,192.72,187.18,187.185,181.2099,208.53,212.48,212.48,212.48,211.88,214.8999,224.3,220.17,209.38,209.38,209.38,202.57,202.96,200.6742,198.05,199.89,199.89,199.89,205.37,205.46,201.0,195.29,197.91,197.91,197.91,196.9924,183.6759,185.45,192.8301,195.3329,195.3329,195.3329,195.3329,197.6,199.53,200.935,196.61,196.61,196.61,196.92,196.53,202.03,199.45,183.1,183.1,183.1,172.575,166.75,172.16,165.08,165.9,165.9,165.9,165.9,167.76,160.79,159.75,170.25,170.25,170.25,171.75,171.3,166.33,165.23,160.62,160.62,160.62,160.62,168.25,171.59,172.72,172.4,172.4,172.4,167.49,165.9107,164.98,162.59,164.98,164.98,164.98,171.685,176.49,183.6,183.85,175.5995,175.5995,175.5995,170.57,166.0,170.87,161.51,160.14,160.14,160.14,165.19,162.24,169.54,172.15,171.612,171.612,171.612,177.51,169.53,180.48,183.1,181.4572,181.4572,181.4572,181.44,180.99,178.14,175.76,172.32,172.32,172.32,165.49,165.05,165.46,168.88,170.92,170.92,170.92,163.05,161.66,167.84,167.3599,167.93,167.93,167.93,167.93,161.69,160.955,162.23,169.54,169.54,169.54,171.39,161.63,153.54,154.1984,148.58,148.58,148.58,148.58,148.84,149.6,144.58,142.62,142.62,142.62,142.24,139.42,142.03,139.84,140.99,140.99,140.99,139.62,142.3901,140.21,141.45,138.29,138.29,138.29,136.11,132.66,129.67,131.14,131.79,131.79,131.79,134.79,137.8399,137.0,136.77,130.12,130.12,130.12,133.48,138.35,135.55,102.5,100.85,100.85,100.85,99.32,97.49,95.2,90.4576,91.39,91.39,91.39,96.88,97.8,104.9,112.75,114.9,114.9,114.9,116.27,118.74,116.075,112.33,114.32,114.32,114.32,112.3699,111.62,112.67,112.67,112.73,112.73,112.73,112.04,110.94,118.16,121.2,124.04,124.04,124.04,124.67,120.55,115.88,117.34,117.54,117.54,117.54,115.72,123.3,124.14,118.625,123.31,123.31,123.31,117.8,117.33,120.34,118.62,118.175,118.175,118.175,118.175,118.6,118.15,121.03,120.42,120.42,120.42,120.42,126.37,129.0498,128.52,130.33,130.33,130.33,132.95,133.44,133.8494,137.6781,137.39,137.39,137.39,137.39,136.75,137.25,137.45,139.94,139.94,139.94,143.76,145.0,143.17,147.51,153.19,153.19,153.19,151.1233,149.88,153.58,197.16,196.77,196.77,196.77,190.7,193.7799,190.83,186.65,178.89,178.89,178.89,181.0,181.5064,178.19,175.85,173.18,173.18,173.18,173.18,178.17,172.755,173.69,170.72,170.72,170.72,173.12,177.55,177.85,175.01,186.62,186.62,186.62,189.66,190.36,185.26,188.93,184.77,184.77,184.77,183.78,194.32,197.78,205.76,201.9,201.9,201.9,199.36,203.55,207.37,207.88,207.58,207.58,207.58,205.86,201.03,205.72,208.09,212.17,212.17,212.17,213.4861,216.24,215.19,216.94,216.94,216.94,216.94,215.66,216.02,216.84,221.15,222.11,222.11,222.11,220.979,220.44,217.33,216.75,213.41,213.41,213.41,213.92,211.26,214.11,241.685,240.43,240.43,240.43,244.0,244.92,241.75,238.2,234.68,234.68,234.68,235.62,235.88,236.75,238.21,236.9599,236.9599,236.9599,240.255,239.635,243.8423,247.0881,248.69,248.69,248.69,253.57,251.61,249.5892,255.62,262.3107,262.3107,262.3107,262.3107,268.65,265.0,274.0,275.35,275.35,275.35,275.57,276.57,274.25,267.65,267.949,267.949,267.949,271.75,275.72,274.99,283.99,287.85,287.85,287.85,287.85,284.8,284.0,285.26,289.67,289.67,289.67,289.79,289.345,289.55,286.57,289.05,289.05,289.05,289.4,289.4,298.12,298.12,296.2,296.2,296.2,298.13,300.18,309.45,316.24,314.88,314.88,314.88,311.71,314.2,318.68,315.54,305.46,305.46,305.46,297.52,298.3,301.77,325.35,326.2,326.2,326.2,325.6599,324.14,318.39,315.9499,318.41,318.41,318.41,317.07,317.89,313.63,312.339,304.72,304.72,304.72,306.21,307.23,301.08,296.05,285.69,285.69,285.69,290.5,292.9,297.4,299.46,288.386,288.386,288.386,291.45,299.15,298.29,301.1,301.74,301.74,301.74,301.74,301.39,303.3,307.0499,305.25,305.25,305.25,309.04,308.6599,307.18,312.87,312.0,312.0,312.0,303.6,306.17,308.06,300.2566,305.38,305.38,305.38,300.95,300.2999,301.2997,306.3299,310.64,310.64,310.64,307.18,306.77,306.9,306.208,316.31,316.31,316.31,320.33,324.66,328.835,330.54,325.0502,325.0502,325.0502,321.82,324.4,325.94,321.89,315.3,315.3,315.3,317.36,318.35,310.88,295.0,299.31,299.31,299.31,309.3967,303.68,312.74,318.82,315.55,315.55,315.55,318.33,321.0,321.33,324.1799,329.1,329.1,329.1,332.33,338.1,338.4,334.58,335.5,335.5,335.5,341.87,339.9015,342.92,342.92,341.8556,341.8556,341.8556,339.9,339.375,339.9,333.5,326.86,326.86,326.86,320.86,321.88,322.25,328.24,333.17,333.17,333.17,329.89,334.47,338.37,334.7,338.66,338.66,338.66,347.56,353.6,354.96,356.405,357.1999,357.1999,357.1999,357.1999,356.98,359.0,361.9,360.0,360.0,360.0,360.0,353.16,347.95,348.1499],"VZ-US^FG_PRICE_HIGH(20201231,20240104,D)":[58.8,58.8,58.8,58.8,59.145,59.09,59.54,58.76,58.36,58.36,58.36,58.05,57.45,57.25,57.425,57.5,57.5,57.5,57.5,57.58,57.39,57.51,57.69,57.69,57.69,58.62,57.275,56.96,56.33,55.27,55.27,55.27,55.27,55.165,54.9,55.37,55.675,55.675,55.675,55.48,55.3,55.44,55.06,54.68,54.68,54.68,54.68,54.32,57.25,57.61,57.4,57.4,57.4,56.8398,57.53,57.42,56.86,56.605,56.605,56.605,55.95,55.5198,55.97,55.6199,56.197,56.197,56.197,57.295,57.1,57.2899,57.19,56.17,56.17,56.17,55.94,55.92,56.12,56.37,56.52,56.52,56.52,56.67,57.42,57.4299,57.54,58.25,58.25,58.25,58.98,58.97,58.52,58.39,58.39,58.39,58.39,59.13,59.11,59.46,58.13,57.8,57.8,57.8,57.885,57.76,58.13,57.91,58.48,58.48,58.48,58.71,58.54,58.84,58.09,57.47,57.47,57.47,57.39,56.72,56.66,57.515,57.86,57.86,57.86,58.33,58.65,59.06,59.37,59.07,59.07,59.07,59.85,59.79,58.9,59.19,59.2556,59.2556,59.2556,59.07,57.5,56.94,57.25,57.3,57.3,57.3,57.3,57.03,56.56,56.55,56.64,56.64,56.64,56.64,56.86,56.84,57.22,57.37,57.37,57.37,57.33,57.25,57.525,57.61,57.55,57.55,57.55,57.27,57.445,57.39,56.9198,56.31,56.31,56.31,56.49,56.78,56.75,56.41,56.52,56.52,56.52,56.5,56.3665,56.14,56.43,56.57,56.57,56.57,56.57,56.51,56.575,55.98,56.23,56.23,56.23,56.355,56.48,56.43,56.595,56.79,56.79,56.79,56.44,56.77,56.85,56.28,56.03,56.03,56.03,55.935,56.335,56.32,56.18,56.18,56.18,56.18,56.255,55.95,55.71,55.5,55.59,55.59,55.59,55.42,55.5255,55.845,55.8,55.98,55.98,55.98,56.07,56.2,56.07,55.66,55.7069,55.7069,55.7069,55.71,55.42,55.08,55.055,54.83,54.83,54.83,54.96,55.14,55.15,55.31,55.5,55.5,55.5,55.5,55.5,55.0874,54.87,54.665,54.665,54.665,54.9761,54.77,54.6557,54.79,54.46,54.46,54.46,54.58,54.64,54.39,54.61,54.57,54.57,54.57,54.65,54.69,54.655,54.51,54.56,54.56,54.56,54.8463,54.8066,54.59,54.35,53.97,53.97,53.97,53.29,52.18,51.41,51.985,52.81,52.81,52.81,52.32,52.42,53.74,53.926,53.42,53.42,53.42,53.1,53.17,53.2,53.15,53.05,53.05,53.05,53.37,53.09,53.07,52.91,52.8,52.8,52.8,52.415,52.37,52.755,52.74,52.52,52.52,52.52,52.54,52.62,52.06,51.645,51.315,51.315,51.315,52.025,52.145,52.11,52.11,52.2,52.2,52.2,51.85,51.36,50.9174,51.17,51.486,51.486,51.486,51.93,51.01,50.85,50.4,50.33,50.33,50.33,50.539,51.145,51.04,52.915,53.22,53.22,53.22,53.34,53.33,52.9,53.09,53.09,53.09,53.09,52.821,53.0915,52.875,52.57,52.31,52.31,52.31,52.56,53.71,54.64,54.55,54.36,54.36,54.36,54.83,54.08,53.66,54.03,53.7,53.7,53.7,53.7,53.57,53.68,53.94,53.9,53.9,53.9,53.71,53.85,52.86,52.07,52.93,52.93,52.93,53.32,53.6,54.28,54.57,53.83,53.83,53.83,53.36,53.17,53.66,53.54,53.46,53.46,53.46,53.45,53.59,53.7975,53.59,53.96,53.96,53.96,53.96,54.03,53.93,53.16,54.54,54.54,54.54,54.1,54.19,54.41,55.145,55.39,55.39,55.39,55.24,55.3399,53.81,53.34,53.58,53.58,53.58,53.67,53.0,53.0,52.54,52.29,52.29,52.29,51.81,51.4597,51.4563,51.19,51.4577,51.4577,51.4577,51.39,51.34,51.63,51.7492,52.185,52.185,52.185,52.5,52.9,53.43,52.98,53.68,53.68,53.68,54.7,54.05,54.37,54.19,54.19,54.19,54.19,54.28,53.905,54.49,55.51,53.54,53.54,53.54,51.44,50.65,49.51,49.17,48.2,48.2,48.2,47.055,47.41,48.415,48.33,48.44,48.44,48.44,48.86,49.44,48.52,48.18,48.45,48.45,48.45,49.2,49.205,49.46,49.18,49.6,49.6,49.6,50.27,50.82,51.27,51.605,51.43,51.43,51.43,51.43,51.56,51.63,51.59,51.25,51.25,51.25,51.3499,51.7,51.96,51.77,51.4,51.4,51.4,50.79,49.835,49.83,48.97,49.485,49.485,49.485,49.485,50.91,51.17,52.18,52.15,52.15,52.15,51.49,51.3,51.0,51.215,51.77,51.77,51.77,51.77,51.46,51.885,51.055,50.92,50.92,50.92,50.735,51.36,51.09,50.56,51.04,51.04,51.04,51.17,50.56,50.545,47.88,46.18,46.18,46.18,44.8,45.165,45.0891,45.72,46.495,46.495,46.495,46.5,46.43,45.605,45.22,44.98,44.98,44.98,45.01,44.85,45.06,45.26,45.26,45.26,45.26,45.64,46.05,45.715,44.53,44.49,44.49,44.49,44.47,44.13,43.63,43.822,43.7,43.7,43.7,43.565,43.38,42.585,42.0462,42.21,42.21,42.21,42.21,41.69,41.65,41.72,42.32,42.32,42.32,42.85,42.61,41.93,41.27,41.54,41.54,41.54,41.25,40.99,40.9,40.395,39.87,39.87,39.87,39.38,39.7,39.51,39.2,38.79,38.79,38.79,39.37,39.85,39.62,39.6556,37.7,37.7,37.7,37.315,36.69,36.195,36.59,36.91,36.91,36.91,37.295,37.7,37.37,37.535,35.7,35.7,35.7,36.39,36.475,36.71,36.72,38.04,38.04,38.04,37.54,38.09,38.345,37.54,37.37,37.37,37.37,37.445,37.99,38.13,38.55,38.69,38.69,38.69,38.99,38.83,38.07,38.18,38.77,38.77,38.77,39.13,39.32,39.2,39.2,39.3585,39.3585,39.3585,39.09,38.37,39.14,39.23,38.3,38.3,38.3,38.11,37.07,37.305,37.24,37.63,37.63,37.63,37.96,38.62,38.09,38.339,37.57,37.57,37.57,37.47,37.21,37.85,38.32,38.5399,38.5399,38.5399,38.5399,39.4,39.66,39.535,39.69,39.69,39.69,39.69,40.23,41.42,41.945,42.578,42.578,42.578,41.67,41.975,42.18,41.95,41.915,41.915,41.915,41.915,41.92,40.86,40.275,40.12,40.12,40.12,40.34,40.73,41.09,40.57,40.68,40.68,40.68,41.26,41.58,42.0,41.93,41.97,41.97,41.97,41.59,41.21,40.7,40.66,40.065,40.065,40.065,40.47,40.58,40.4,40.21,40.39,40.39,40.39,40.39,39.98,39.59,39.32,38.76,38.76,38.76,39.145,38.97,38.71,38.46,38.51,38.51,38.51,38.63,38.15,37.81,37.645,36.92,36.92,36.92,37.33,36.94,37.255,36.88,36.83,36.83,36.83,37.71,37.77,37.95,37.63,37.7,37.7,37.7,38.22,38.31,38.51,38.75,39.0499,39.0499,39.0499,39.575,39.65,40.245,39.78,39.78,39.78,39.78,39.35,39.7,39.625,39.32,39.42,39.42,39.42,39.51,39.49,38.99,37.8,37.43,37.43,37.43,37.49,37.36,37.44,38.81,39.0,39.0,39.0,39.18,38.51,38.3,37.96,37.84,37.84,37.84,37.905,37.82,37.83,37.64,37.745,37.745,37.745,37.63,36.78,36.34,36.17,36.52,36.52,36.52,36.33,36.91,36.25,35.56,35.055,35.055,35.055,35.055,35.13,35.975,35.9,34.9,34.9,34.9,35.15,34.74,35.28,35.435,35.62,35.62,35.62,35.78,35.79,35.98,36.47,36.685,36.685,36.685,36.685,36.17,35.97,35.925,36.075,36.075,36.075,36.14,36.68,36.86,37.02,37.25,37.25,37.25,37.3789,37.3789,37.68,37.41,36.35,36.35,36.35,35.96,35.22,35.24,34.86,34.5,34.5,34.5,33.65,33.15,34.16,34.0,33.94,33.94,33.94,34.6,34.95,34.61,34.61,34.32,34.32,34.32,34.12,34.3,33.7,33.25,33.03,33.03,33.03,32.83,32.81,32.83,33.32,33.42,33.42,33.42,33.59,33.51,33.64,33.48,33.42,33.42,33.42,33.219,33.32,33.37,33.58,33.52,33.52,33.52,33.62,34.75,34.95,35.14,35.145,35.145,35.145,35.145,35.07,34.44,34.52,33.83,33.83,33.83,34.09,34.18,34.3,34.38,34.167,34.167,34.167,33.97,33.73,33.94,33.85,33.51,33.51,33.51,33.25,33.17,33.01,32.615,32.75,32.75,32.75,32.47,32.01,31.965,31.92,31.0,31.0,31.0,31.5,31.8,31.97,31.37,31.39,31.39,31.39,31.32,31.54,31.48,31.97,32.14,32.14,32.14,31.66,34.46,34.61,34.7,34.5899,34.5899,34.5899,34.8,35.21,35.555,35.94,36.37,36.37,36.37,36.03,36.1,35.98,36.05,35.92,35.92,35.92,36.18,36.1,36.11,36.38,36.38,36.38,36.38,36.865,37.45,37.52,37.52,37.57,37.57,37.57,37.54,37.51,37.89,38.4399,38.61,38.61,38.61,38.57,38.55,38.88,38.73,38.68,38.68,38.68,38.39,37.64,37.15,37.98,37.83,37.83,37.83,37.8,37.74,37.73,37.55,37.785,37.785,37.785,37.785,37.64,37.4554,37.72,37.76,37.76,37.76,37.76,38.97,39.72,39.85],"VRT-US^FG_PRICE_OPEN(20201231,20240104,D)":[18.65,18.65,18.65,18.65,18.76,18.46,18.17,18.54,18.22,18.22,18.22,17.97,18.13,18.39,18.87,18.63,18.63,18.63,18.63,19.79,21.15,20.89,20.53,20.53,20.53,20.0,20.46,20.32,19.86,20.01,20.01,20.01,20.42,20.25,20.15,20.18,20.7,20.7,20.7,21.06,21.28,20.97,21.47,21.03,21.03,21.03,21.03,21.6,21.1,20.94,21.21,21.21,21.21,21.5,20.53,20.0,21.4,20.49,20.49,20.49,21.0,21.3,21.08,20.77,20.26,20.26,20.26,20.1,20.13,20.41,21.0,21.0,21.0,21.0,21.23,21.07,20.07,20.59,20.15,20.15,20.15,20.36,20.36,19.55,19.0,19.5,19.5,19.5,19.47,19.29,19.95,20.19,20.19,20.19,20.19,21.25,20.95,21.53,22.01,21.37,21.37,21.37,21.33,21.66,22.0,22.35,22.56,22.56,22.56,22.32,22.25,21.69,22.03,22.13,22.13,22.13,21.79,22.4,23.16,23.26,23.03,23.03,23.03,22.93,22.53,22.66,22.87,22.88,22.88,22.88,23.01,22.32,22.18,21.9,22.33,22.33,22.33,23.22,23.13,23.01,23.61,23.89,23.89,23.89,23.85,24.32,24.47,24.41,24.7,24.7,24.7,24.7,24.98,24.92,24.94,25.31,25.31,25.31,25.51,25.71,26.1,26.26,26.01,26.01,26.01,26.26,25.92,25.99,26.46,26.01,26.01,26.01,26.17,26.65,26.9,27.1,27.27,27.27,27.27,27.12,27.11,27.31,27.27,27.54,27.54,27.54,27.54,27.06,27.64,26.6,27.31,27.31,27.31,27.33,27.4,27.425,26.54,26.76,26.76,26.76,26.19,26.7,27.15,27.71,27.32,27.32,27.32,27.79,27.5,27.32,27.94,28.19,28.19,28.19,28.08,27.85,27.96,27.52,27.4,27.4,27.4,27.21,27.54,26.97,27.07,27.43,27.43,27.43,27.21,26.75,26.98,26.78,26.55,26.55,26.55,27.29,27.39,27.47,27.74,28.0,28.0,28.0,28.37,28.55,28.27,28.51,28.52,28.52,28.52,28.52,28.18,26.7,25.68,25.17,25.17,25.17,24.0,24.02,23.57,23.56,24.02,24.02,24.02,23.32,24.0,23.745,24.09,24.0,24.0,24.0,23.73,24.0,23.76,24.32,24.09,24.09,24.09,24.77,23.75,23.0,23.09,23.2,23.2,23.2,22.32,22.28,21.8,22.04,23.08,23.08,23.08,22.82,23.37,23.6,23.35,23.93,23.93,23.93,24.03,24.42,24.36,25.05,25.49,25.49,25.49,25.82,24.91,25.17,25.95,27.08,27.08,27.08,27.77,27.52,26.93,26.79,26.71,26.71,26.71,27.05,26.81,26.83,26.8,26.55,26.55,26.55,27.21,26.36,26.23,26.23,25.83,25.83,25.83,26.18,25.83,25.92,24.9,25.77,25.77,25.77,25.49,26.29,26.72,26.58,26.05,26.05,26.05,25.7,24.8,24.395,25.29,23.82,23.82,23.82,23.52,24.0,24.16,24.14,24.14,24.14,24.14,24.9,24.94,24.7,25.0,25.09,25.09,25.09,25.17,24.26,23.83,22.795,23.48,23.48,23.48,22.5,23.505,24.17,24.07,23.62,23.62,23.62,23.62,22.89,22.85,22.385,21.97,21.97,21.97,21.02,21.61,21.44,20.87,19.64,19.64,19.64,20.06,21.05,21.24,20.9,20.93,20.93,20.93,21.37,21.68,22.87,22.43,22.41,22.41,22.41,21.01,21.25,21.59,21.67,20.79,20.79,20.79,20.79,20.22,12.12,11.48,12.39,12.39,12.39,12.94,12.88,12.62,12.02,11.43,11.43,11.43,10.68,10.1,10.53,10.6,11.54,11.54,11.54,11.81,11.16,12.02,12.21,13.04,13.04,13.04,13.685,13.08,13.14,13.14,12.72,12.72,12.72,12.86,13.4,13.35,13.8,14.73,14.73,14.73,14.34,14.58,13.52,13.64,13.41,13.41,13.41,13.3,13.09,12.32,13.035,13.035,13.035,13.035,12.23,12.08,13.2,13.05,12.31,12.31,12.31,11.5,11.96,12.755,12.98,12.66,12.66,12.66,12.48,12.48,12.73,13.13,12.38,12.38,12.38,11.85,11.39,9.89,9.88,10.74,10.74,10.74,11.22,11.16,11.21,10.84,11.12,11.12,11.12,10.86,10.69,10.25,10.34,11.07,11.07,11.07,11.07,11.49,10.92,10.4,10.69,10.69,10.69,11.19,10.87,11.21,10.86,10.21,10.21,10.21,9.71,9.46,9.45,9.33,9.07,9.07,9.07,9.07,9.35,8.92,9.21,9.55,9.55,9.55,10.32,10.05,9.52,8.73,8.16,8.16,8.16,8.16,8.12,8.55,8.75,9.12,9.12,9.12,8.88,8.6,8.45,8.17,8.63,8.63,8.63,9.13,9.02,9.61,10.12,10.44,10.44,10.44,10.56,10.37,10.44,10.77,10.94,10.94,10.94,11.23,11.29,11.64,12.2,12.78,12.78,12.78,13.02,12.73,12.67,13.14,13.06,13.06,13.06,13.42,13.15,12.99,13.11,12.84,12.84,12.84,11.96,12.05,12.12,12.39,12.48,12.48,12.48,11.55,12.03,11.81,11.35,11.72,11.72,11.72,11.72,11.27,11.14,11.52,12.38,12.38,12.38,13.25,12.84,12.67,12.92,12.66,12.66,12.66,12.1,12.32,12.3,11.68,10.53,10.53,10.53,9.82,9.98,9.71,9.99,9.66,9.66,9.66,9.93,11.66,11.62,11.98,11.62,11.62,11.62,11.01,11.15,11.11,10.44,10.92,10.92,10.92,10.51,11.35,11.33,12.14,12.31,12.31,12.31,13.26,13.89,14.22,15.25,14.78,14.78,14.78,14.88,14.65,14.72,13.8,14.31,14.31,14.31,14.83,14.63,14.36,15.6,15.41,15.41,15.41,15.14,15.43,14.44,13.52,14.19,14.19,14.19,13.79,14.07,13.83,13.83,13.83,13.83,13.83,13.49,13.16,13.26,14.25,13.88,13.88,13.88,14.49,14.42,13.87,13.81,14.17,14.17,14.17,13.58,14.28,14.01,13.57,13.08,13.08,13.08,13.16,12.55,13.0,12.92,12.77,12.77,12.77,12.77,12.85,12.63,12.58,13.26,13.26,13.26,13.26,13.86,13.51,13.35,13.74,13.74,13.74,14.26,14.72,14.7,14.71,14.82,14.82,14.82,14.82,14.95,15.02,14.22,14.11,14.11,14.11,14.65,15.54,14.81,14.61,13.9,13.9,13.9,14.09,14.03,14.18,14.93,14.63,14.63,14.63,14.32,14.29,15.09,16.05,15.56,15.56,15.56,14.47,15.05,15.63,15.74,15.82,15.82,15.82,15.82,15.83,17.01,15.9,16.24,16.24,16.24,16.03,15.66,16.17,15.78,15.88,15.88,15.88,16.39,16.14,15.87,15.87,15.39,15.39,15.39,13.94,14.19,13.43,13.1,13.48,13.48,13.48,13.33,13.68,13.79,13.6,13.04,13.04,13.04,13.3,13.19,13.53,13.99,13.96,13.96,13.96,14.24,13.98,12.92,12.85,12.85,12.85,12.85,12.3,12.6,12.67,12.28,12.36,12.36,12.36,12.44,12.65,12.14,12.28,12.23,12.23,12.23,12.26,12.55,14.33,14.0,14.51,14.51,14.51,14.78,14.84,14.98,14.9,14.44,14.44,14.44,15.18,14.91,15.48,15.23,15.31,15.31,15.31,15.1,15.26,15.31,15.51,16.07,16.07,16.07,15.77,16.31,16.0,18.3,18.72,18.72,18.72,18.72,20.43,19.87,19.37,19.84,19.84,19.84,19.44,19.83,20.0,20.39,21.23,21.23,21.23,21.3,21.44,22.5,22.42,22.8,22.8,22.8,22.8,22.45,23.01,22.76,22.84,22.84,22.84,23.5,23.51,23.59,23.96,24.34,24.34,24.34,24.8,24.8,24.725,24.06,24.57,24.57,24.57,24.73,25.31,25.63,25.94,26.52,26.52,26.52,26.3,26.4,26.52,26.4,26.43,26.43,26.43,25.52,25.67,25.7,25.85,25.69,25.69,25.69,25.77,25.67,33.0,34.1,34.96,34.96,34.96,35.0,35.55,36.37,34.71,34.15,34.15,34.15,33.57,34.61,34.71,33.79,33.0,33.0,33.0,34.2,35.38,35.13,36.89,35.22,35.22,35.22,37.44,37.7,38.5,39.08,39.62,39.62,39.62,39.62,39.85,39.2,38.16,39.33,39.33,39.33,38.18,38.87,37.43,37.97,37.75,37.75,37.75,37.47,37.97,38.16,36.7,36.73,36.73,36.73,36.44,36.5,35.96,36.26,37.42,37.42,37.42,38.05,37.87,36.9,37.57,37.78,37.78,37.78,39.29,40.98,40.7,41.81,41.6,41.6,41.6,39.47,39.65,40.49,39.02,37.19,37.19,37.19,36.79,37.72,41.54,37.57,35.66,35.66,35.66,36.92,38.03,39.35,40.93,40.59,40.59,40.59,40.53,40.08,40.67,40.37,40.01,40.01,40.01,41.5,43.21,44.27,43.0,43.78,43.78,43.78,43.11,44.23,43.4,43.4,43.72,43.72,43.72,42.69,42.52,44.01,42.69,43.5,43.5,43.5,45.22,44.96,45.49,44.3,44.84,44.84,44.84,47.33,47.5,49.63,48.35,47.36,47.36,47.36,47.73,47.91,48.86,48.12,48.57,48.57,48.57,48.57,48.93,48.9,48.97,48.84,48.84,48.84,48.84,47.48,45.0,45.59],"TMUS-US^FG_PRICE_OPEN(20201231,20240104,D)":[133.15,133.15,133.15,133.15,134.3,131.95,130.72,133.81,133.26,133.26,133.26,134.0,132.88,129.14,129.03,124.75,124.75,124.75,124.75,128.69,130.12,132.71,130.44,130.44,130.44,130.75,130.02,129.69,125.79,126.56,126.56,126.56,126.29,128.63,131.85,130.31,129.02,129.02,129.02,126.2,125.92,125.112,125.43,123.81,123.81,123.81,123.81,122.98,121.89,120.846,123.1,123.1,123.1,119.15,117.88,117.72,124.49,119.75,119.75,119.75,120.31,123.9,121.44,119.19,120.02,120.02,120.02,124.09,129.02,128.43,127.86,126.57,126.57,126.57,128.32,125.8,126.33,125.375,124.73,124.73,124.73,124.66,126.94,125.277,124.21,123.87,123.87,123.87,122.56,123.53,124.247,125.86,125.86,125.86,125.86,128.47,130.37,130.91,130.88,130.53,130.53,130.53,128.49,130.3,130.68,131.1,131.99,131.99,131.99,133.59,131.7,130.96,132.0,131.75,131.75,131.75,133.41,133.11,132.35,132.15,133.05,133.05,133.05,132.58,130.83,131.46,133.68,138.58,138.58,138.58,138.33,135.11,135.98,137.07,139.06,139.06,139.06,140.15,139.98,133.67,134.59,137.34,137.34,137.34,136.6,137.97,136.78,140.48,141.81,141.81,141.81,141.81,141.66,141.8,140.217,142.99,142.99,142.99,143.91,143.9,145.59,147.6,146.58,146.58,146.58,144.99,145.38,145.8,144.99,146.23,146.23,146.23,145.97,145.71,145.4,145.38,145.79,145.79,145.79,145.27,144.69,145.21,144.54,145.94,145.94,145.94,145.94,146.15,146.715,147.517,145.89,145.89,145.89,146.19,146.81,148.49,149.337,148.09,148.09,148.09,147.501,144.79,143.99,144.66,145.43,145.43,145.43,143.63,144.85,145.0,145.5,143.0,143.0,143.0,144.87,145.08,143.87,142.82,141.99,141.99,141.99,142.8,143.295,143.31,144.96,144.3,144.3,144.3,141.0,140.55,140.24,139.6,141.02,141.02,141.02,141.51,142.3,142.32,140.55,137.89,137.89,137.89,136.93,137.53,137.63,138.22,136.37,136.37,136.37,136.37,136.09,134.66,131.2,131.771,131.771,131.771,131.9,130.92,128.56,127.4,128.88,128.88,128.88,127.005,126.45,125.76,128.26,130.17,130.17,130.17,128.73,126.72,126.55,128.83,127.08,127.08,127.08,126.81,125.09,124.25,125.67,123.64,123.64,123.64,120.98,117.59,117.16,118.09,119.61,119.61,119.61,117.055,117.61,119.08,121.6,117.4,117.4,117.4,116.766,116.59,116.32,116.89,115.82,115.82,115.82,114.99,116.86,122.12,122.13,123.0,123.0,123.0,122.84,120.92,119.65,119.34,118.89,118.89,118.89,117.99,118.51,117.77,116.72,117.01,117.01,117.01,116.07,113.49,115.01,115.01,114.736,114.736,114.736,113.56,113.04,110.48,107.15,110.52,110.52,110.52,113.72,115.865,117.19,114.46,114.069,114.069,114.069,114.32,114.63,117.02,119.0,119.93,119.93,119.93,117.81,119.69,120.51,120.71,120.71,120.71,120.71,119.96,119.0,119.18,117.72,116.52,116.52,116.52,115.76,114.68,114.82,116.03,112.07,112.07,112.07,109.5,107.48,111.5,111.17,109.8331,109.8331,109.8331,109.8331,107.01,106.77,105.38,103.9,103.9,103.9,102.395,105.62,105.22,103.92,105.71,105.71,105.71,108.2,107.72,109.61,120.0,119.03,119.03,119.03,121.24,122.48,126.63,125.0,124.69,124.69,124.69,125.64,126.44,127.5,126.34,124.99,124.99,124.99,124.99,123.62,123.07,119.742,124.73,124.73,124.73,121.47,121.91,123.9,126.54,123.55,123.55,123.55,122.5,121.14,120.68,120.66,124.43,124.43,124.43,124.37,124.89,126.02,128.57,128.88,128.88,128.88,126.92,126.58,125.93,125.63,125.74,125.74,125.74,124.49,126.22,128.99,128.88,128.97,128.97,128.97,130.54,130.96,131.53,133.68,133.4,133.4,133.4,133.275,131.42,132.09,134.85,134.85,134.85,134.85,132.11,129.65,133.61,133.26,130.47,130.47,130.47,128.77,128.39,129.0,131.04,130.3,130.3,130.3,123.04,127.27,126.39,130.69,128.26,128.26,128.26,125.66,124.07,121.99,123.33,124.28,124.28,124.28,126.36,128.0,127.98,125.53,127.02,127.02,127.02,127.35,129.44,129.525,132.0,133.19,133.19,133.19,133.19,133.4,133.71,135.61,135.76,135.76,135.76,137.99,136.81,138.27,134.47,131.21,131.21,131.21,128.83,125.125,126.31,124.84,125.0,125.0,125.0,125.0,129.46,130.28,134.8,136.08,136.08,136.08,135.43,137.09,133.2,133.61,134.42,134.42,134.42,134.42,136.66,138.34,136.91,136.26,136.26,136.26,135.71,134.71,132.88,133.81,136.19,136.19,136.19,138.03,136.11,138.06,134.46,131.68,131.68,131.68,132.23,133.69,138.07,141.46,140.82,140.82,140.82,143.0,143.79,142.56,144.12,142.22,142.22,142.22,145.15,145.45,146.92,145.77,144.66,144.66,144.66,145.99,145.52,145.45,145.0,145.85,145.85,145.85,145.19,144.58,143.51,145.31,147.09,147.09,147.09,142.98,144.59,145.94,143.49,144.38,144.38,144.38,144.38,142.29,142.8,145.81,147.145,147.145,147.145,146.66,142.49,139.38,141.9,138.22,138.22,138.22,139.0,140.75,140.29,135.98,133.712,133.712,133.712,131.56,132.32,134.455,135.35,134.95,134.95,134.95,136.255,139.785,140.3,140.4,138.92,138.92,138.92,137.59,137.97,136.56,130.81,135.11,135.11,135.11,133.23,136.09,136.03,135.94,135.025,135.025,135.025,137.32,140.0,142.0,140.2,148.0,148.0,148.0,150.0,152.99,152.575,148.81,148.5,148.5,148.5,149.75,150.0,149.28,151.89,149.96,149.96,149.96,146.25,147.59,145.31,143.26,148.805,148.805,148.805,149.44,150.09,151.05,151.05,151.17,151.17,151.17,151.01,149.06,148.2,152.26,149.62,149.62,149.62,151.8,150.61,150.01,148.49,143.33,143.33,143.33,143.04,144.73,140.78,141.97,138.64,138.64,138.64,142.81,141.99,141.665,140.57,139.51,139.51,139.51,139.51,140.515,140.99,139.72,138.98,138.98,138.98,138.98,139.0,140.5,140.63,145.79,145.79,145.79,148.02,148.97,149.5,147.77,149.91,149.91,149.91,149.91,149.18,146.13,145.18,142.41,142.41,142.41,145.65,143.83,145.73,147.89,148.06,148.06,148.06,145.905,147.58,149.15,150.02,146.19,146.19,146.19,141.47,140.862,142.06,144.99,143.36,143.36,143.36,144.5,145.89,146.735,145.7,147.08,147.08,147.08,147.08,148.25,147.86,146.41,143.23,143.23,143.23,144.54,143.21,141.83,140.87,142.27,142.27,142.27,141.95,143.67,143.43,143.8,141.22,141.22,141.22,140.09,141.3,143.47,142.95,141.27,141.27,141.27,142.93,146.18,144.95,143.01,141.905,141.905,141.905,143.41,143.57,143.86,144.34,144.9,144.9,144.9,145.0,145.59,147.02,149.4,149.4,149.4,149.4,149.15,150.0,149.71,149.67,149.79,149.79,149.79,150.37,151.13,150.24,146.79,144.9,144.9,144.9,146.13,146.27,146.19,148.85,146.5,146.5,146.5,144.53,143.0,140.59,140.13,141.5,141.5,141.5,144.0,143.81,142.5,141.72,142.95,142.95,142.95,143.74,144.52,144.44,140.49,138.63,138.63,138.63,139.85,140.93,141.4,136.43,135.24,135.24,135.24,135.24,134.17,136.14,137.36,129.0,129.0,129.0,132.0,131.19,128.84,128.0,130.42,130.42,130.42,131.69,130.7,129.52,130.51,131.16,131.16,131.16,131.16,131.37,131.0,132.96,133.7,133.7,133.7,133.15,135.0,136.25,135.95,137.26,137.26,137.26,138.92,138.92,138.83,138.64,138.5,138.5,138.5,139.03,137.92,140.72,141.09,138.97,138.97,138.97,139.32,138.09,139.7,138.35,140.85,140.85,140.85,140.57,142.31,141.38,141.97,138.875,138.875,138.875,140.6,138.11,137.3,135.48,135.79,135.79,135.79,135.46,136.49,136.23,138.65,137.08,137.08,137.08,138.95,138.71,138.93,138.66,136.33,136.33,136.33,135.81,135.03,136.22,134.99,132.84,132.84,132.84,134.3,135.5,137.42,137.7,137.06,137.06,137.06,137.06,137.33,137.05,134.85,137.89,137.89,137.89,138.31,140.47,140.44,141.76,143.97,143.97,143.97,143.24,141.0,142.77,141.93,139.31,139.31,139.31,138.73,140.01,140.31,140.23,139.67,139.67,139.67,139.92,138.76,136.43,138.19,137.23,137.23,137.23,139.27,140.23,142.24,143.56,141.74,141.74,141.74,142.88,143.33,142.45,139.86,138.41,138.41,138.41,136.92,139.04,143.23,139.44,142.94,142.94,142.94,141.32,141.54,144.59,145.0,147.63,147.63,147.63,147.59,147.67,147.0,146.47,147.35,147.35,147.35,147.49,148.02,146.8,148.95,147.96,147.96,147.96,147.79,149.43,149.02,149.02,148.88,148.88,148.88,148.98,148.36,148.97,148.31,150.29,150.29,150.29,151.425,152.85,154.925,155.84,156.81,156.81,156.81,158.05,159.81,159.95,158.46,156.87,156.87,156.87,156.43,156.15,156.18,155.25,155.16,155.16,155.16,155.16,155.11,156.02,158.17,158.85,158.85,158.85,158.85,160.33,163.0,162.85],"VZ-US^JULIAN(FG_PRICE_HIGH(20201231,20240104,D).DATES)":[44196,44197,44198,44199,44200,44201,44202,44203,44204,44205,44206,44207,44208,44209,44210,44211,44212,44213,44214,44215,44216,44217,44218,44219,44220,44221,44222,44223,44224,44225,44226,44227,44228,44229,44230,44231,44232,44233,44234,44235,44236,44237,44238,44239,44240,44241,44242,44243,44244,44245,44246,44247,44248,44249,44250,44251,44252,44253,44254,44255,44256,44257,44258,44259,44260,44261,44262,44263,44264,44265,44266,44267,44268,44269,44270,44271,44272,44273,44274,44275,44276,44277,44278,44279,44280,44281,44282,44283,44284,44285,44286,44287,44288,44289,44290,44291,44292,44293,44294,44295,44296,44297,44298,44299,44300,44301,44302,44303,44304,44305,44306,44307,44308,44309,44310,44311,44312,44313,44314,44315,44316,44317,44318,44319,44320,44321,44322,44323,44324,44325,44326,44327,44328,44329,44330,44331,44332,44333,44334,44335,44336,44337,44338,44339,44340,44341,44342,44343,44344,44345,44346,44347,44348,44349,44350,44351,44352,44353,44354,44355,44356,44357,44358,44359,44360,44361,44362,44363,44364,44365,44366,44367,44368,44369,44370,44371,44372,44373,44374,44375,44376,44377,44378,44379,44380,44381,44382,44383,44384,44385,44386,44387,44388,44389,44390,44391,44392,44393,44394,44395,44396,44397,44398,44399,44400,44401,44402,44403,44404,44405,44406,44407,44408,44409,44410,44411,44412,44413,44414,44415,44416,44417,44418,44419,44420,44421,44422,44423,44424,44425,44426,44427,44428,44429,44430,44431,44432,44433,44434,44435,44436,44437,44438,44439,44440,44441,44442,44443,44444,44445,44446,44447,44448,44449,44450,44451,44452,44453,44454,44455,44456,44457,44458,44459,44460,44461,44462,44463,44464,44465,44466,44467,44468,44469,44470,44471,44472,44473,44474,44475,44476,44477,44478,44479,44480,44481,44482,44483,44484,44485,44486,44487,44488,44489,44490,44491,44492,44493,44494,44495,44496,44497,44498,44499,44500,44501,44502,44503,44504,44505,44506,44507,44508,44509,44510,44511,44512,44513,44514,44515,44516,44517,44518,44519,44520,44521,44522,44523,44524,44525,44526,44527,44528,44529,44530,44531,44532,44533,44534,44535,44536,44537,44538,44539,44540,44541,44542,44543,44544,44545,44546,44547,44548,44549,44550,44551,44552,44553,44554,44555,44556,44557,44558,44559,44560,44561,44562,44563,44564,44565,44566,44567,44568,44569,44570,44571,44572,44573,44574,44575,44576,44577,44578,44579,44580,44581,44582,44583,44584,44585,44586,44587,44588,44589,44590,44591,44592,44593,44594,44595,44596,44597,44598,44599,44600,44601,44602,44603,44604,44605,44606,44607,44608,44609,44610,44611,44612,44613,44614,44615,44616,44617,44618,44619,44620,44621,44622,44623,44624,44625,44626,44627,44628,44629,44630,44631,44632,44633,44634,44635,44636,44637,44638,44639,44640,44641,44642,44643,44644,44645,44646,44647,44648,44649,44650,44651,44652,44653,44654,44655,44656,44657,44658,44659,44660,44661,44662,44663,44664,44665,44666,44667,44668,44669,44670,44671,44672,44673,44674,44675,44676,44677,44678,44679,44680,44681,44682,44683,44684,44685,44686,44687,44688,44689,44690,44691,44692,44693,44694,44695,44696,44697,44698,44699,44700,44701,44702,44703,44704,44705,44706,44707,44708,44709,44710,44711,44712,44713,44714,44715,44716,44717,44718,44719,44720,44721,44722,44723,44724,44725,44726,44727,44728,44729,44730,44731,44732,44733,44734,44735,44736,44737,44738,44739,44740,44741,44742,44743,44744,44745,44746,44747,44748,44749,44750,44751,44752,44753,44754,44755,44756,44757,44758,44759,44760,44761,44762,44763,44764,44765,44766,44767,44768,44769,44770,44771,44772,44773,44774,44775,44776,44777,44778,44779,44780,44781,44782,44783,44784,44785,44786,44787,44788,44789,44790,44791,44792,44793,44794,44795,44796,44797,44798,44799,44800,44801,44802,44803,44804,44805,44806,44807,44808,44809,44810,44811,44812,44813,44814,44815,44816,44817,44818,44819,44820,44821,44822,44823,44824,44825,44826,44827,44828,44829,44830,44831,44832,44833,44834,44835,44836,44837,44838,44839,44840,44841,44842,44843,44844,44845,44846,44847,44848,44849,44850,44851,44852,44853,44854,44855,44856,44857,44858,44859,44860,44861,44862,44863,44864,44865,44866,44867,44868,44869,44870,44871,44872,44873,44874,44875,44876,44877,44878,44879,44880,44881,44882,44883,44884,44885,44886,44887,44888,44889,44890,44891,44892,44893,44894,44895,44896,44897,44898,44899,44900,44901,44902,44903,44904,44905,44906,44907,44908,44909,44910,44911,44912,44913,44914,44915,44916,44917,44918,44919,44920,44921,44922,44923,44924,44925,44926,44927,44928,44929,44930,44931,44932,44933,44934,44935,44936,44937,44938,44939,44940,44941,44942,44943,44944,44945,44946,44947,44948,44949,44950,44951,44952,44953,44954,44955,44956,44957,44958,44959,44960,44961,44962,44963,44964,44965,44966,44967,44968,44969,44970,44971,44972,44973,44974,44975,44976,44977,44978,44979,44980,44981,44982,44983,44984,44985,44986,44987,44988,44989,44990,44991,44992,44993,44994,44995,44996,44997,44998,44999,45000,45001,45002,45003,45004,45005,45006,45007,45008,45009,45010,45011,45012,45013,45014,45015,45016,45017,45018,45019,45020,45021,45022,45023,45024,45025,45026,45027,45028,45029,45030,45031,45032,45033,45034,45035,45036,45037,45038,45039,45040,45041,45042,45043,45044,45045,45046,45047,45048,45049,45050,45051,45052,45053,45054,45055,45056,45057,45058,45059,45060,45061,45062,45063,45064,45065,45066,45067,45068,45069,45070,45071,45072,45073,45074,45075,45076,45077,45078,45079,45080,45081,45082,45083,45084,45085,45086,45087,45088,45089,45090,45091,45092,45093,45094,45095,45096,45097,45098,45099,45100,45101,45102,45103,45104,45105,45106,45107,45108,45109,45110,45111,45112,45113,45114,45115,45116,45117,45118,45119,45120,45121,45122,45123,45124,45125,45126,45127,45128,45129,45130,45131,45132,45133,45134,45135,45136,45137,45138,45139,45140,45141,45142,45143,45144,45145,45146,45147,45148,45149,45150,45151,45152,45153,45154,45155,45156,45157,45158,45159,45160,45161,45162,45163,45164,45165,45166,45167,45168,45169,45170,45171,45172,45173,45174,45175,45176,45177,45178,45179,45180,45181,45182,45183,45184,45185,45186,45187,45188,45189,45190,45191,45192,45193,45194,45195,45196,45197,45198,45199,45200,45201,45202,45203,45204,45205,45206,45207,45208,45209,45210,45211,45212,45213,45214,45215,45216,45217,45218,45219,45220,45221,45222,45223,45224,45225,45226,45227,45228,45229,45230,45231,45232,45233,45234,45235,45236,45237,45238,45239,45240,45241,45242,45243,45244,45245,45246,45247,45248,45249,45250,45251,45252,45253,45254,45255,45256,45257,45258,45259,45260,45261,45262,45263,45264,45265,45266,45267,45268,45269,45270,45271,45272,45273,45274,45275,45276,45277,45278,45279,45280,45281,45282,45283,45284,45285,45286,45287,45288,45289,45290,45291,45292,45293,45294,45295],"NVDA-US^FG_PRICE_OPEN(20201231,20240104,D)":[131.365,131.365,131.365,131.365,131.0425,130.9975,132.225,129.675,133.625,133.625,133.625,134.1875,137.525,134.89964,135.75,132.28,132.28,132.28,132.28,130.1625,131.1175,134.18605,137.40088,137.40088,137.40088,137.8175,135.8045,132.3,129.9625,130.75,130.75,130.75,130.5335,133.9875,136.36,135.31,137.25,137.25,137.25,137.27216,143.40625,144.6325,149.8025,150.5,150.5,150.5,150.5,150.6425,151.71,147.29,150.245,150.245,150.245,147.7475,140.7525,141.2275,140.45425,137.525,137.525,137.525,138.75,139.0,134.2625,128.0075,125.5,125.5,125.5,124.5,121.3025,128.405,129.5,126.4825,126.4825,126.4825,128.6475,133.565,130.3975,131.365,127.5,127.5,127.5,129.1275,132.5425,131.5125,124.995,125.545,125.545,125.545,128.2025,128.4195,130.155,135.7225,135.7225,135.7225,135.7225,138.675,139.99678,138.8075,142.5275,142.14,142.14,142.14,142.8975,152.315,156.25,156.625,160.531,160.531,160.531,155.3654,153.2325,151.1875,153.75,149.34375,149.34375,149.34375,151.8505,155.785,153.645,154.0,151.745,151.745,151.745,151.25,146.3725,147.09,144.9525,148.0825,148.0825,148.0825,147.8725,138.25,140.095,140.3375,138.9,138.9,138.9,141.57,142.67,135.665,143.025,151.6375,151.6375,151.6375,152.125,157.66,157.3425,156.9975,155.01,155.01,155.01,155.01,162.7,162.5225,167.0075,171.125,171.125,171.125,175.7115,175.2725,175.1575,173.5,174.795,174.795,174.795,179.06,179.15,177.9075,177.74568,187.84,187.84,187.84,184.3525,184.715,190.0775,192.2775,192.805,192.805,192.805,193.6125,198.825,199.99126,201.25,204.40125,204.40125,204.40125,204.40125,207.375,208.535,198.565,199.625,199.625,199.625,202.4,204.005,203.5775,198.1175,190.305,190.305,190.305,179.1525,187.3,188.82,196.42,196.564,196.564,196.564,193.11,192.65,193.192,195.19,194.18,194.18,194.18,197.0,197.4,199.9,205.0,205.24,205.24,205.24,204.46,203.22,200.43,198.7,199.05,199.05,199.05,201.35,196.85,195.0,194.94,199.91,199.91,199.91,209.71,217.53,217.37,222.0,221.84,221.84,221.84,228.3,226.95,224.85,225.18,223.25,223.25,223.25,223.25,228.33,225.13,223.12,223.483,223.483,223.483,226.84,222.75,223.09,221.835,223.0,223.0,223.0,211.46,214.165,213.655,221.4,220.7,220.7,220.7,217.104,212.135,209.395,207.684,207.5,207.5,207.5,205.04,199.5,201.2,210.92,211.01,211.01,211.01,205.75,208.275,209.18,212.88,218.1,218.1,218.1,217.49,222.76,223.045,220.97,228.23,228.23,228.23,229.73,239.89,244.74,248.78,250.005,250.005,250.005,256.49,258.22,266.7,272.29,301.87,301.87,301.87,301.49,322.82,293.56,304.68,300.1,300.1,300.1,305.52,297.59,304.18,323.67,322.43,322.43,322.43,335.17,315.35,314.61,314.61,326.0,326.0,326.0,323.66,331.69,332.1947,312.14,320.0,320.0,320.0,298.8,309.57,319.99,317.34,311.5,311.5,311.5,302.49,276.99,284.0,311.52,279.85,279.85,279.85,273.05,283.74,288.91,297.55,297.55,297.55,297.55,296.6,313.12,302.725,298.27,296.74,296.74,296.74,298.15,302.77,289.49,276.4,281.41,281.41,281.41,265.81,273.225,280.665,283.79,263.0,263.0,263.0,263.0,262.6,260.79,253.04,235.07,235.07,235.07,223.3,225.46,232.4,235.68,220.122,220.122,220.122,231.82,251.04,257.94,244.58,239.72,239.72,239.72,243.72,243.59,256.22,259.95,259.16,259.16,259.16,239.34,249.49,262.59,256.3,246.675,246.675,246.675,246.675,230.35,238.02,210.15,237.21,237.21,237.21,239.92,242.91,237.56,242.615,233.84,233.84,233.84,228.17,213.09,223.87,225.31,230.22,230.22,230.22,218.69,215.18,235.0,241.2,247.99,247.99,247.99,265.07,267.27,261.26,261.66,278.86,278.86,278.86,277.555,286.945,283.04,277.82,273.75,273.75,273.75,267.28,272.54,249.34,244.41,239.17,239.17,239.17,222.14,225.37,217.28,225.05,225.05,225.05,225.05,212.0,217.2,225.171,217.092,203.03,203.03,203.03,192.02,197.18,185.98,189.67,194.02,194.02,194.02,185.405,194.0,199.23,198.67,187.36,187.36,187.36,180.34,176.89,173.47,162.191,167.88,167.88,167.88,175.09,180.74,177.05,169.37,173.32,173.32,173.32,162.74,165.1,160.2,160.36,181.86,181.86,181.86,181.86,189.8,187.24,182.92,190.815,190.815,190.815,191.39,184.72,187.99,184.81,176.0,176.0,176.0,160.0,157.31,160.95,158.6,156.48,156.48,156.48,156.48,164.745,162.26,165.185,165.0,165.0,165.0,173.12,169.0,158.14,153.61,148.99,148.99,148.99,148.99,141.75,150.1,154.555,154.3,154.3,154.3,155.26,152.68,145.9,151.08,156.59,156.59,156.59,163.02,164.86,169.47,178.85,178.93,178.93,178.93,170.19,168.89,170.32,179.75,178.13,178.13,178.13,181.82,181.22,181.84,188.49,188.1,188.1,188.1,175.02,172.52,176.98,181.31,181.6,181.6,181.6,187.01,189.195,185.23,183.01,184.06,184.06,184.06,174.9,169.885,170.12,168.44,178.57,178.57,178.57,160.2,159.6,153.84,142.09,141.0,141.0,141.0,141.0,137.31,135.63,134.59,141.57,141.57,141.57,143.69,138.02,132.54,130.152,127.415,127.415,127.415,130.12,132.145,132.13,130.7,124.2,124.2,124.2,124.91,125.07,124.1,124.48,120.87,120.87,120.87,123.47,128.79,129.107,132.2,125.05,125.05,125.05,120.37,115.61,115.79,109.71,120.57,120.57,120.57,115.18,123.44,118.79,121.13,120.982,120.982,120.982,125.08,126.935,128.69,136.3,131.04,131.04,131.04,137.78,138.11,138.5,130.43,139.86,139.86,139.86,142.28,148.01,141.615,148.0,158.075,158.075,158.075,162.18,167.215,161.615,157.15,159.66,159.66,159.66,151.47,153.28,160.98,160.98,163.18,163.18,163.18,160.26,158.27,156.97,169.99,166.59,166.59,166.59,166.79,165.3,157.72,162.73,171.6,171.6,171.6,170.37,185.31,179.87,171.46,168.642,168.642,168.642,165.72,160.64,161.14,160.935,151.96,151.96,151.96,151.96,150.74,139.27,144.02,143.34,143.34,143.34,143.34,148.51,145.67,144.91,144.74,144.74,144.74,152.84,155.07,158.395,161.0,162.78,162.78,162.78,162.78,168.99,176.67,170.36,170.11,170.11,170.11,180.64,188.27,189.125,197.01,194.62,194.62,194.62,199.5,191.695,196.91,210.0,210.0,210.0,210.0,208.06,213.82,223.87,226.06,216.9,216.9,216.9,215.38,215.78,225.49,221.33,216.31,216.31,216.31,216.31,210.0,207.07,234.4,232.25,232.25,232.25,236.7,233.72,231.92,224.88,233.2,233.2,233.2,238.91,236.0,234.87,241.75,234.09,234.09,234.09,227.52,234.96,237.61,240.27,259.82,259.82,259.82,256.15,261.8,264.25,271.155,270.31,270.31,270.31,268.37,264.47,268.25,272.29,271.4,271.4,271.4,275.09,279.66,268.29,265.84,265.84,265.84,265.84,268.23,277.235,273.7,267.34,265.04,265.04,265.04,265.655,275.335,273.61,276.71,269.52,269.52,269.52,270.13,270.78,270.02,273.63,272.25,272.25,272.25,278.4,286.8,278.4,276.51,278.255,278.255,278.255,285.22,288.99,290.05,288.96,285.29,285.29,285.29,285.085,288.41,295.84,304.1,315.36,315.36,315.36,309.01,310.0,302.1,385.23,378.9,378.9,378.9,378.9,405.95,394.88,384.89,400.97,400.97,400.97,389.09,388.3,389.15,377.24,390.37,390.37,390.37,392.0,401.86,408.24,426.02,434.5,434.5,434.5,434.5,429.98,435.01,422.53,424.64,424.64,424.64,424.61,407.99,406.6,415.58,416.8,416.8,416.8,425.17,425.17,421.35,418.44,423.22,423.22,423.22,426.57,424.81,430.33,445.18,465.828,465.828,465.828,462.89,467.01,474.64,465.07,457.88,457.88,457.88,447.31,449.41,460.21,465.19,466.68,466.68,466.68,467.54,464.595,458.31,438.0,449.85,449.85,449.85,451.11,448.53,442.74,421.6,417.51,417.51,417.51,404.86,445.6,445.2,439.7,426.35,426.35,426.35,444.94,481.35,458.66,502.16,470.12,470.12,470.12,464.82,466.66,490.44,493.8,497.62,497.62,497.62,497.62,482.23,484.41,455.25,459.42,459.42,459.42,461.48,447.38,446.0,459.5,453.41,453.41,453.41,427.48,438.33,436.0,415.83,415.72,415.72,415.72,415.91,420.01,423.3,424.6,438.27,438.27,438.27,440.3,448.08,437.42,440.5,441.93,441.93,441.93,448.42,453.1,461.96,467.77,469.6,469.6,469.6,450.63,440.0,425.91,428.11,418.9,418.9,418.9,412.29,430.77,433.98,418.53,411.3,411.3,411.3,410.87,404.5,408.84,433.28,440.2,440.2,440.2,452.845,457.19,461.0,474.67,475.0,475.0,475.0,483.2,496.8,499.35,486.79,495.24,495.24,495.24,493.12,501.26,498.52,498.52,484.7,484.7,484.7,478.0,482.36,483.79,480.24,465.25,465.25,465.25,460.77,454.66,472.145,457.0,465.95,465.95,465.95,474.91,460.46,476.29,483.9,481.94,481.94,481.94,494.0,494.24,496.55,488.11,491.95,491.95,491.95,491.95,489.68,495.11,496.43,498.13,498.13,498.13,498.13,492.44,474.85,477.67],"COIN-US^FG_PRICE_OPEN(20201231,20240104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381.0,348.9,327.5,327.5,327.5,337.26,333.425,312.52,305.7595,282.75,282.75,282.75,304.29,306.7,301.01,298.449,293.0,293.0,293.0,304.0,292.062,284.952,271.15,261.1519,261.1519,261.1519,266.4,281.05,299.543,276.46,280.37,280.37,280.37,250.0,238.83,212.9256,236.1,235.97,235.97,235.97,227.28,230.0,247.5,245.21,243.57,243.57,243.57,243.57,238.51,242.796,241.39,229.994,229.994,229.994,229.918,227.16,222.795,226.22,223.5,223.5,223.5,231.265,236.227,231.4,226.88,226.92,226.92,226.92,223.14,216.25,225.54,228.46,226.97,226.97,226.97,227.64,250.2,248.3,251.09,242.0,242.0,242.0,242.0,243.0,238.9608,239.0,245.0,245.0,245.0,254.0,245.51,244.9,229.94,227.2,227.2,227.2,216.92,216.71,231.698,232.0,226.22,226.22,226.22,240.084,243.0,240.3,241.77,233.28,233.28,233.28,237.28,233.87,231.06,239.76,255.5,255.5,255.5,267.85,280.67,282.338,266.39,262.82,262.82,262.82,265.26,253.14,249.0,240.6,252.0,252.0,252.0,263.666,256.99,257.0,253.21,249.39,249.39,249.39,256.3482,260.017,260.3127,272.54,272.0,272.0,272.0,272.0,277.0,257.0,260.3,257.31,257.31,257.31,246.51,247.25,244.0,247.38,243.125,243.125,243.125,234.45,237.01,239.91,244.57,231.0,231.0,231.0,231.88,229.68,231.0,227.0,232.887,232.887,232.887,231.49,231.35,242.4,248.0,253.525,253.525,253.525,249.57,254.26,246.5,250.9,266.6,266.6,266.6,275.74,300.0,306.66,311.96,302.0,302.0,302.0,306.76,328.15,309.33,319.81,319.317,319.317,319.317,324.772,336.33,335.26,340.74,345.23,345.23,345.23,349.501,367.39,327.22,327.428,339.25,339.25,339.25,345.1,333.14,342.025,343.0,325.56,325.56,325.56,333.33,312.5,309.38,309.38,301.3,301.3,301.3,312.223,320.75,318.6,295.16,286.0,286.0,286.0,253.125,277.645,284.435,284.97,266.3,266.3,266.3,252.14,247.279,254.49,264.455,240.0,240.0,240.0,236.56,244.15,248.505,256.555,256.555,256.555,256.555,270.26,270.0,256.67,252.6,255.81,255.81,255.81,256.275,253.05,247.715,233.19,233.63,233.63,233.63,224.43,225.5,242.11,241.99,226.62,226.62,226.62,226.62,226.82,224.245,222.3,209.98,209.98,209.98,173.18,185.165,193.6009,182.029,169.1,169.1,169.1,177.87,197.97,195.809,182.261,181.02,181.02,181.02,198.7,200.37,210.18,210.57,205.8,205.8,205.8,193.4848,202.31,205.38,202.1,191.08,191.08,191.08,191.08,180.87,180.69,159.08,180.24,180.24,180.24,172.5,196.28,192.26,194.71,177.605,177.605,177.605,168.25,160.1,174.26,173.135,175.35,175.35,175.35,159.99,152.9,160.465,170.73,175.03,175.03,175.03,181.8,180.498,184.72,185.26,192.0,192.0,192.0,193.31,198.95,201.29,197.25,189.86,189.86,189.86,187.34,189.76,172.83,166.71,165.21,165.21,165.21,156.57,158.07,149.03,153.54,153.54,153.54,153.54,145.45,146.02,154.925,151.97,137.29,137.29,137.29,130.01,135.31,125.28,123.69,121.1,121.1,121.1,113.07,120.23,124.0,125.0,112.5,112.5,112.5,96.0,87.0,54.845,48.54,69.26,69.26,69.26,68.06,66.2,67.69,65.0,69.37,69.37,69.37,65.54,64.56,61.07,63.97,69.84,69.84,69.84,69.84,80.0,77.5,67.8,69.39,69.39,69.39,70.76,67.31,69.23,69.08,60.0,60.0,60.0,46.18,52.5,50.94,52.58,50.12,50.12,50.12,50.12,54.2,53.87,53.6,60.0,60.0,60.0,59.56,56.26,50.5,48.2,47.99,47.99,47.99,47.99,48.125,54.17,52.14,55.61,55.61,55.61,57.535,53.7,51.68,52.335,54.35,54.35,54.35,56.71,60.86,67.08,71.0,76.2,76.2,76.2,68.93,61.69,54.87,58.235,60.14,60.14,60.14,61.19,60.91,69.05,106.1,86.58,86.58,86.58,97.84,93.89,89.98,97.25,85.23,85.23,85.23,89.11,90.55,87.505,86.33,76.0,76.0,76.0,70.91,71.95,71.88,71.84,71.71,71.71,71.71,65.51,67.965,68.7,65.55,67.71,67.71,67.71,67.71,65.56,62.0,66.36,78.2,78.2,78.2,82.6,75.34,75.3,77.63,75.15,75.15,75.15,71.88,68.09,68.9,67.4,61.56,61.56,61.56,62.98,65.29,62.8,64.62,61.25,61.25,61.25,64.95,69.09,71.8,73.07,70.85,70.85,70.85,67.58,67.61,69.74,63.66,71.85,71.85,71.85,66.48,72.9,64.82,63.14,63.4,63.4,63.4,67.4,67.01,75.28,74.51,72.0,72.0,72.0,72.37,69.0,63.395,59.4,60.4,60.4,60.4,60.0,54.5,47.09,51.04,47.5,47.5,47.5,55.695,55.0,52.83,46.67,48.8,48.8,48.8,43.6,42.35,43.85,43.85,44.76,44.76,44.76,43.3,42.91,43.71,45.82,43.97,43.97,43.97,47.98,45.6,41.88,41.56,41.6,41.6,41.6,39.98,46.01,39.41,38.95,37.4,37.4,37.4,35.97,34.75,35.31,34.93,34.77,34.77,34.77,34.77,34.5,32.58,33.455,33.962,33.962,33.962,33.962,36.49,34.59,34.71,33.67,33.67,33.67,35.19,37.76,41.96,45.145,46.24,46.24,46.24,46.24,53.31,54.22,49.21,50.38,50.38,50.38,55.0,54.202,51.5,56.06,52.94,52.94,52.94,60.01,57.7,59.08,68.46,73.72,73.72,73.72,73.18,73.43,70.83,68.49,58.255,58.255,58.255,55.52,56.33,60.21,65.9,64.94,64.94,64.94,64.94,63.32,62.5,63.96,60.88,60.88,60.88,59.94,59.675,65.3,61.07,61.64,61.64,61.64,64.6,62.8,61.2,62.39,56.39,56.39,56.39,54.705,65.45,61.9,64.4,70.52,70.52,70.52,76.76,76.24,84.25,61.85,64.18,64.18,64.18,67.2,62.32,65.42,66.53,64.7,64.7,64.7,66.01,64.66,62.54,59.57,59.57,59.57,59.57,61.37,68.09,70.77,69.89,69.3,69.3,69.3,67.12,70.385,64.362,63.23,61.08,61.08,61.08,58.96,55.71,59.51,54.67,53.65,53.65,53.65,53.17,50.2,50.15,48.72,54.045,54.045,54.045,55.9,57.9,61.45,62.41,60.89,60.89,60.89,58.4,58.68,57.49,60.47,60.57,60.57,60.57,56.89,61.0,57.78,58.56,56.86,56.86,56.86,56.86,60.1,59.3,61.8,65.11,65.11,65.11,63.38,47.1,53.285,52.21,55.0,55.0,55.0,52.53,51.8,52.81,52.71,55.41,55.41,55.41,55.41,55.9,58.9,58.98,56.85,56.85,56.85,61.1,63.8,69.0,72.03,73.8,73.8,73.8,73.2,73.2,76.9,78.05,78.15,78.15,78.15,79.08,80.49,89.0,85.345,106.68,106.68,106.68,104.57,104.5,107.31,109.26,102.57,102.57,102.57,99.23,99.34,97.37,102.59,94.8,94.8,94.8,94.75,95.88,91.45,89.0,89.0,89.0,89.0,87.2,87.09,88.53,85.0,82.06,82.06,82.06,80.04,81.15,82.51,78.38,72.34,72.34,72.34,73.25,76.69,74.35,77.76,74.32,74.32,74.32,74.57,73.5,83.56,84.43,80.0,80.0,80.0,80.0,78.0,77.38,76.2682,81.64,81.64,81.64,82.0,82.015,81.89,81.67,82.74,82.74,82.74,83.8,82.15,78.62,74.38,75.49,75.49,75.49,69.91,71.74,72.72,72.59,76.75,76.75,76.75,78.55,74.34,73.2,73.53,72.475,72.475,72.475,76.52,79.0,79.265,77.04,75.0,75.0,75.0,77.61,74.8,76.88,74.28,74.64,74.64,74.64,75.5,83.29,83.51,77.2,76.45,76.45,76.45,72.045,73.6,77.42,81.71,83.79,83.79,83.79,86.815,86.2,88.8,92.9,94.4,94.4,94.4,91.78,94.91,93.92,97.68,97.0,97.0,97.0,100.71,104.0,106.17,106.17,108.45,108.45,108.45,112.58,122.05,127.82,126.06,126.39,126.39,126.39,143.53,140.0,142.5,131.02,136.19,136.19,136.19,141.5,139.89,139.62,152.1,151.81,151.81,151.81,144.81,155.5,164.73,166.71,169.77,169.77,169.77,169.77,174.8,176.32,179.31,186.06,186.06,186.06,186.06,173.023,146.0,152.5],"8001-JP^FG_PRICE_OPEN(20201231,20240104,D)":[2964.0,2964.0,2964.0,2964.0,2976.0,2937.0,2944.5,2996.0,3044.0,3044.0,3044.0,3091.0,3055.0,3116.0,3116.0,3135.0,3135.0,3135.0,3118.0,3096.0,3106.0,3120.0,3125.0,3125.0,3125.0,3133.0,3091.0,3082.0,3040.0,3047.0,3047.0,3047.0,2964.5,2972.0,2995.0,3037.0,3084.0,3084.0,3084.0,3037.0,3140.0,3117.0,3138.0,3147.0,3147.0,3147.0,3124.0,3124.0,3171.0,3215.0,3151.0,3151.0,3151.0,3253.0,3250.0,3225.0,3232.0,3200.0,3200.0,3200.0,3238.0,3301.0,3297.0,3301.0,3326.0,3326.0,3326.0,3360.0,3383.0,3414.0,3428.0,3409.0,3409.0,3409.0,3486.0,3538.0,3490.0,3546.0,3518.0,3518.0,3518.0,3521.0,3590.0,3499.0,3489.0,3548.0,3548.0,3548.0,3605.0,3555.0,3596.0,3656.0,3584.0,3584.0,3584.0,3517.0,3596.0,3558.0,3547.0,3535.0,3535.0,3535.0,3460.0,3480.0,3485.0,3478.0,3478.0,3478.0,3478.0,3472.0,3464.0,3377.0,3451.0,3451.0,3451.0,3451.0,3455.0,3401.0,3350.0,3362.0,3370.0,3370.0,3370.0,3408.0,3408.0,3408.0,3480.0,3496.0,3496.0,3496.0,3512.0,3605.0,3428.0,3289.0,3280.0,3280.0,3280.0,3325.0,3303.0,3281.0,3243.0,3260.0,3260.0,3260.0,3269.0,3295.0,3252.0,3237.0,3325.0,3325.0,3325.0,3256.0,3272.0,3280.0,3320.0,3286.0,3286.0,3286.0,3321.0,3328.0,3390.0,3396.0,3385.0,3385.0,3385.0,3347.0,3265.0,3345.0,3330.0,3242.0,3242.0,3242.0,3185.0,3224.0,3261.0,3244.0,3298.0,3298.0,3298.0,3262.0,3213.0,3225.0,3221.0,3223.0,3223.0,3223.0,3215.0,3223.0,3185.0,3222.0,3170.0,3170.0,3170.0,3250.0,3262.0,3273.0,3304.0,3255.0,3255.0,3255.0,3220.0,3221.0,3264.0,3225.0,3225.0,3225.0,3225.0,3282.0,3299.0,3261.0,3244.0,3278.0,3278.0,3278.0,3283.0,3326.0,3380.0,3290.0,3367.0,3367.0,3367.0,3380.0,3380.0,3358.0,3423.0,3394.0,3394.0,3394.0,3393.0,3378.0,3389.0,3365.0,3283.0,3283.0,3283.0,3267.0,3252.0,3292.0,3283.0,3229.0,3229.0,3229.0,3262.0,3302.0,3318.0,3310.0,3307.0,3307.0,3307.0,3386.0,3425.0,3395.0,3484.0,3483.0,3483.0,3483.0,3518.0,3555.0,3524.0,3582.0,3562.0,3562.0,3562.0,3556.0,3462.0,3395.0,3314.0,3384.0,3384.0,3384.0,3307.0,3358.0,3295.0,3302.0,3193.0,3193.0,3193.0,3204.0,3122.0,3148.0,3170.0,3228.0,3228.0,3228.0,3228.0,3288.0,3240.0,3250.0,3280.0,3280.0,3280.0,3358.0,3350.0,3362.0,3297.0,3227.0,3227.0,3227.0,3220.0,3214.0,3243.0,3197.0,3213.0,3213.0,3213.0,3290.0,3365.0,3331.0,3379.0,3395.0,3395.0,3395.0,3357.0,3478.0,3386.0,3330.0,3413.0,3413.0,3413.0,3396.0,3393.0,3375.0,3330.0,3339.0,3339.0,3339.0,3370.0,3390.0,3428.0,3396.0,3410.0,3410.0,3410.0,3282.0,3347.0,3257.0,3280.0,3400.0,3400.0,3400.0,3460.0,3408.0,3483.0,3488.0,3496.0,3496.0,3496.0,3495.0,3441.0,3435.0,3499.0,3494.0,3494.0,3494.0,3424.0,3455.0,3500.0,3482.0,3530.0,3530.0,3530.0,3525.0,3501.0,3518.0,3535.0,3518.0,3518.0,3518.0,3518.0,3550.0,3580.0,3602.0,3593.0,3593.0,3593.0,3564.0,3545.0,3528.0,3570.0,3560.0,3560.0,3560.0,3525.0,3547.0,3449.0,3530.0,3692.0,3692.0,3692.0,3676.0,3645.0,3633.0,3689.0,3590.0,3590.0,3590.0,3645.0,3660.0,3646.0,3716.0,3742.0,3742.0,3742.0,3693.0,3744.0,3810.0,3866.0,3867.0,3867.0,3867.0,3836.0,3801.0,3815.0,3821.0,3820.0,3820.0,3820.0,3801.0,3782.0,3790.0,3730.0,3701.0,3701.0,3701.0,3753.0,3783.0,3777.0,3848.0,3898.0,3898.0,3898.0,3942.0,3982.0,3850.0,3803.0,3907.0,3907.0,3907.0,3909.0,3916.0,3894.0,3964.0,3980.0,3980.0,3980.0,3980.0,4030.0,4104.0,4131.0,4219.0,4219.0,4219.0,4231.0,4238.0,4166.0,4157.0,4143.0,4143.0,4143.0,4173.0,4155.0,4093.0,4000.0,4074.0,4074.0,4074.0,3953.0,3946.0,3963.0,3995.0,3956.0,3956.0,3956.0,3942.0,4013.0,4032.0,3992.0,3996.0,3996.0,3996.0,3904.0,3926.0,3812.0,3876.0,3932.0,3932.0,3932.0,3932.0,3916.0,3916.0,3916.0,3900.0,3900.0,3900.0,3928.0,3770.0,3580.0,3543.0,3525.0,3525.0,3525.0,3589.0,3547.0,3606.0,3550.0,3607.0,3607.0,3607.0,3651.0,3697.0,3737.0,3740.0,3740.0,3740.0,3740.0,3733.0,3749.0,3716.0,3790.0,3799.0,3799.0,3799.0,3692.0,3715.0,3760.0,3835.0,3885.0,3885.0,3885.0,3785.0,3672.0,3760.0,3736.0,3610.0,3610.0,3610.0,3679.0,3668.0,3788.0,3686.0,3615.0,3615.0,3615.0,3676.0,3675.0,3716.0,3700.0,3737.0,3737.0,3737.0,3713.0,3817.0,3747.0,3749.0,3798.0,3798.0,3798.0,3873.0,3848.0,3766.0,3760.0,3800.0,3800.0,3800.0,3817.0,3865.0,3906.0,3913.0,3859.0,3859.0,3859.0,3866.0,3866.0,3852.0,3886.0,3886.0,3886.0,3886.0,3885.0,3880.0,3778.0,3810.0,3819.0,3819.0,3819.0,3804.0,3795.0,3702.0,3689.0,3750.0,3750.0,3750.0,3817.0,3828.0,3836.0,3866.0,3865.0,3865.0,3865.0,3854.0,3888.0,3849.0,3868.0,3898.0,3898.0,3898.0,3830.0,3858.0,3882.0,3793.0,3723.0,3723.0,3723.0,3705.0,3718.0,3710.0,3754.0,3819.0,3819.0,3819.0,3858.0,3846.0,3795.0,3770.0,3751.0,3751.0,3751.0,3773.0,3798.0,3764.0,3730.0,3766.0,3766.0,3766.0,3701.0,3602.0,3585.0,3550.0,3555.0,3555.0,3555.0,3521.0,3739.0,3928.0,3862.0,3819.0,3819.0,3819.0,3850.0,3811.0,3780.0,3762.0,3829.0,3829.0,3829.0,3831.0,3826.0,3820.0,3825.0,3825.0,3825.0,3825.0,3858.0,3886.0,3921.0,3911.0,3848.0,3848.0,3848.0,3853.0,3906.0,4000.0,4013.0,4050.0,4050.0,4050.0,4125.0,4150.0,4182.0,4186.0,4294.0,4294.0,4294.0,4215.0,4187.0,4210.0,4208.0,4193.0,4193.0,4193.0,4170.0,4231.0,4287.0,4349.0,4395.0,4395.0,4395.0,4369.0,4292.0,4298.0,4257.0,4205.0,4205.0,4205.0,4183.0,4175.0,4177.0,4214.0,4301.0,4301.0,4301.0,4282.0,4302.0,4310.0,4286.0,4285.0,4285.0,4285.0,4231.0,4240.0,4200.0,4234.0,4181.0,4181.0,4181.0,4181.0,4226.0,4205.0,4164.0,4158.0,4158.0,4158.0,4146.0,4146.0,4089.0,4028.0,3982.0,3982.0,3982.0,3966.0,4035.0,4026.0,4035.0,4050.0,4050.0,4050.0,4008.0,4035.0,4086.0,4090.0,4076.0,4076.0,4076.0,4135.0,4150.0,4200.0,4198.0,4223.0,4223.0,4223.0,4200.0,4207.0,4220.0,4167.0,4065.0,4065.0,4065.0,4084.0,4048.0,4070.0,4060.0,4144.0,4144.0,4144.0,4138.0,4197.0,4166.0,4146.0,4140.0,4140.0,4140.0,4140.0,4100.0,4105.0,4065.0,4094.0,4094.0,4094.0,4120.0,4150.0,4067.0,4124.0,4177.0,4177.0,4177.0,4258.0,4315.0,4291.0,4317.0,4286.0,4286.0,4286.0,4222.0,4112.0,4162.0,4006.0,4088.0,4088.0,4088.0,4120.0,4105.0,4175.0,4133.0,4135.0,4135.0,4135.0,4182.0,4222.0,4246.0,4240.0,4290.0,4290.0,4290.0,4316.0,4340.0,4229.0,4109.0,4109.0,4109.0,4109.0,4140.0,4157.0,4308.0,4340.0,4365.0,4365.0,4365.0,4510.0,4483.0,4532.0,4472.0,4457.0,4457.0,4457.0,4470.0,4499.0,4400.0,4397.0,4470.0,4470.0,4470.0,4544.0,4574.0,4534.0,4534.0,4534.0,4534.0,4534.0,4600.0,4552.0,4666.0,4624.0,4700.0,4700.0,4700.0,4730.0,4738.0,4730.0,4800.0,4838.0,4838.0,4838.0,4806.0,4861.0,4778.0,4753.0,4768.0,4768.0,4768.0,4895.0,4942.0,4905.0,4740.0,4897.0,4897.0,4897.0,5050.0,5056.0,5200.0,5160.0,5291.0,5291.0,5291.0,5390.0,5465.0,5564.0,5580.0,5591.0,5591.0,5591.0,5675.0,5720.0,5622.0,5720.0,5855.0,5855.0,5855.0,5581.0,5679.0,5676.0,5744.0,5710.0,5710.0,5710.0,5730.0,5720.0,5647.0,5656.0,5540.0,5540.0,5540.0,5565.0,5574.0,5504.0,5364.0,5477.0,5477.0,5477.0,5465.0,5452.0,5540.0,5553.0,5520.0,5520.0,5520.0,5598.0,5604.0,5644.0,5577.0,5551.0,5551.0,5551.0,5663.0,5773.0,5634.0,5567.0,5487.0,5487.0,5487.0,5500.0,5630.0,5618.0,5687.0,5751.0,5751.0,5751.0,5761.0,5716.0,5642.0,5505.0,5416.0,5416.0,5416.0,5458.0,5484.0,5420.0,5503.0,5401.0,5401.0,5401.0,5463.0,5536.0,5489.0,5452.0,5492.0,5492.0,5492.0,5603.0,5678.0,5681.0,5759.0,5765.0,5765.0,5765.0,5795.0,5722.0,5625.0,5626.0,5731.0,5731.0,5731.0,5763.0,5736.0,5769.0,5673.0,5580.0,5580.0,5580.0,5678.0,5698.0,5600.0,5564.0,5516.0,5516.0,5516.0,5436.0,5377.0,5170.0,5121.0,5220.0,5220.0,5220.0,5178.0,5485.0,5495.0,5444.0,5418.0,5418.0,5418.0,5407.0,5455.0,5455.0,5293.0,5230.0,5230.0,5230.0,5238.0,5330.0,5392.0,5330.0,5383.0,5383.0,5383.0,5350.0,5343.0,5553.0,5645.0,5599.0,5599.0,5599.0,5767.0,5792.0,5764.0,5759.0,5794.0,5794.0,5794.0,5896.0,5969.0,6020.0,5990.0,5989.0,5989.0,5989.0,6132.0,6050.0,5900.0,5934.0,6010.0,6010.0,6010.0,5955.0,5902.0,5838.0,5771.0,5838.0,5838.0,5838.0,5790.0,5827.0,5801.0,5833.0,5756.0,5756.0,5756.0,5847.0,5895.0,5865.0,5760.0,5705.0,5705.0,5705.0,5725.0,5700.0,5752.0,5735.0,5735.0,5735.0,5735.0,5801.0,5798.0,5826.0,5800.0,5764.0,5764.0,5764.0,5767.0,5767.0,5767.0,5767.0],"AAPL-US^FG_PRICE_OPEN(20201231,20240104,D)":[134.08,134.08,134.08,134.08,133.52,128.89,127.72,128.36,132.43,132.43,132.43,129.19,128.5,128.76,130.8,128.78,128.78,128.78,128.78,127.78,128.66,133.8,136.28,136.28,136.28,143.07,143.6,143.43,139.52,135.83,135.83,135.83,133.75,135.73,135.76,136.3,137.35,137.35,137.35,136.03,136.62,136.48,135.9,134.35,134.35,134.35,134.35,135.49,131.25,129.2,130.24,130.24,130.24,128.01,123.76,124.94,124.68,122.59,122.59,122.59,123.75,128.41,124.81,121.75,120.98,120.98,120.98,120.93,119.03,121.69,122.54,120.4,120.4,120.4,121.41,125.7,124.05,122.88,119.9,119.9,119.9,120.33,123.33,122.82,119.54,120.35,120.35,120.35,121.65,120.11,121.65,123.66,123.66,123.66,123.66,123.87,126.5,125.83,128.95,129.8,129.8,129.8,132.52,132.44,134.94,133.82,134.3,134.3,134.3,133.51,135.02,132.36,133.04,132.16,132.16,132.16,134.83,135.01,134.31,136.47,131.78,131.78,131.78,132.04,131.19,129.2,127.89,130.85,130.85,130.85,129.41,123.5,123.4,124.58,126.25,126.25,126.25,126.82,126.56,123.16,125.23,127.82,127.82,127.82,126.01,127.82,126.955,126.44,125.57,125.57,125.57,125.57,125.08,124.28,124.68,124.07,124.07,124.07,126.17,126.6,127.21,127.02,126.53,126.53,126.53,127.82,129.94,130.37,129.8,130.71,130.71,130.71,130.3,132.13,133.77,134.45,133.46,133.46,133.46,133.41,134.8,136.17,136.6,137.9,137.9,137.9,137.9,140.07,143.535,141.58,142.75,142.75,142.75,146.21,144.03,148.1,149.24,148.46,148.46,148.46,143.75,143.46,145.53,145.935,147.55,147.55,147.55,148.27,149.12,144.81,144.685,144.38,144.38,144.38,146.36,145.81,147.27,146.98,146.35,146.35,146.35,146.2,146.44,146.05,146.19,148.97,148.97,148.97,148.535,150.23,149.8,145.03,147.44,147.44,147.44,148.31,149.45,149.81,148.35,147.48,147.48,147.48,149.0,152.66,152.83,153.87,153.76,153.76,153.76,153.76,154.97,156.98,155.49,155.0,155.0,155.0,150.63,150.35,148.56,148.44,148.82,148.82,148.82,143.8,143.93,144.45,146.65,145.66,145.66,145.66,145.47,143.25,142.47,143.66,141.9,141.9,141.9,141.76,139.49,139.47,143.06,144.03,144.03,144.03,142.27,143.23,141.235,142.11,143.77,143.77,143.77,143.445,147.01,148.7,148.81,149.69,149.69,149.69,148.68,149.33,149.36,149.82,147.215,147.215,147.215,148.985,148.66,150.39,151.58,151.89,151.89,151.89,151.41,150.2,150.02,148.96,148.43,148.43,148.43,150.37,149.94,150.995,153.71,157.65,157.65,157.65,161.68,161.12,160.75,160.75,159.565,159.565,159.565,159.37,159.985,167.48,158.735,164.02,164.02,164.02,164.29,169.08,172.125,174.91,175.205,175.205,175.205,181.115,175.25,175.11,179.28,169.93,169.93,169.93,168.28,171.555,173.04,175.85,175.85,175.85,175.85,177.085,180.16,179.33,179.47,178.085,178.085,178.085,177.83,182.63,179.61,172.7,172.89,172.89,172.89,169.08,172.32,176.12,175.78,171.34,171.34,171.34,171.34,171.51,170.0,166.98,164.415,164.415,164.415,160.02,158.98,163.5,162.45,165.71,165.71,165.71,170.16,174.01,174.745,174.48,171.68,171.68,171.68,172.86,171.73,176.05,174.14,172.33,172.33,172.33,167.37,170.97,171.85,171.03,169.82,169.82,169.82,169.82,164.98,165.54,152.58,163.84,163.84,163.84,163.06,164.695,164.39,168.47,164.49,164.49,164.49,163.36,158.82,161.475,160.2,158.93,158.93,158.93,151.45,150.9,157.05,158.61,160.51,160.51,160.51,163.51,165.51,167.99,171.06,173.88,173.88,173.88,172.17,176.69,178.55,177.84,174.03,174.03,174.03,174.57,177.5,172.36,171.16,171.78,171.78,171.78,168.71,168.02,167.39,170.62,170.62,170.62,170.62,163.92,165.02,168.76,168.91,166.46,166.46,166.46,161.12,162.25,155.91,159.25,161.84,161.84,161.84,156.71,158.15,159.67,163.85,156.01,156.01,156.01,154.925,155.52,153.5,142.77,144.59,144.59,144.59,145.55,148.86,146.85,139.88,139.09,139.09,139.09,137.79,140.805,138.43,137.39,145.39,145.39,145.39,145.39,149.07,149.9,147.83,146.9,146.9,146.9,147.03,144.345,148.58,147.08,140.28,140.28,140.28,132.87,133.13,134.29,132.08,130.065,130.065,130.065,130.065,133.42,134.79,136.82,139.9,139.9,139.9,142.695,142.13,137.46,137.25,136.04,136.04,136.04,136.04,137.77,141.355,143.29,145.265,145.265,145.265,145.67,145.76,142.99,144.08,149.78,149.78,149.78,150.74,147.92,151.12,154.5,155.39,155.39,155.39,154.01,152.265,152.58,156.98,161.24,161.24,161.24,161.01,160.1,160.84,166.005,163.21,163.21,163.21,166.37,164.02,167.68,170.06,169.82,169.82,169.82,171.52,172.78,172.77,173.75,173.03,173.03,173.03,169.69,167.08,167.32,168.78,170.57,170.57,170.57,161.145,162.13,160.305,156.64,159.75,159.75,159.75,159.75,156.47,154.825,154.64,155.47,155.47,155.47,159.59,159.9,154.785,154.65,151.21,151.21,151.21,149.31,153.4,157.34,152.38,151.19,151.19,151.19,149.66,152.74,147.64,146.1,141.28,141.28,141.28,138.21,145.03,144.075,145.81,142.54,142.54,142.54,140.42,139.9,139.13,134.99,144.31,144.31,144.31,141.065,145.49,141.69,143.02,142.87,142.87,142.87,147.185,150.09,150.96,148.07,148.2,148.2,148.2,153.155,155.08,148.945,142.06,142.09,142.09,142.09,137.11,140.41,138.5,141.24,145.82,145.82,145.82,148.97,152.215,149.13,146.43,152.305,152.305,152.305,150.16,148.13,149.45,149.45,148.305,148.305,148.305,145.14,144.29,141.395,148.21,145.96,145.96,145.96,147.77,147.075,142.19,142.36,142.34,142.34,142.34,142.7,149.5,145.35,141.11,136.685,136.685,136.685,135.11,131.39,132.98,134.352,130.92,130.92,130.92,130.92,131.38,129.67,127.99,128.41,128.41,128.41,128.41,130.28,126.89,127.13,126.01,126.01,126.01,130.465,130.26,131.25,133.88,132.03,132.03,132.03,132.03,134.83,136.815,134.08,135.28,135.28,135.28,138.12,140.305,140.89,143.17,143.155,143.155,143.155,144.955,142.7,143.97,148.9,148.03,148.03,148.03,152.575,150.64,153.88,153.775,149.46,149.46,149.46,150.952,152.12,153.11,153.51,152.35,152.35,152.35,152.35,150.2,148.87,150.09,147.11,147.11,147.11,147.71,147.05,146.83,144.38,148.045,148.045,148.045,153.785,153.7,152.81,153.559,150.21,150.21,150.21,147.805,151.28,151.19,152.16,156.08,156.08,156.08,155.07,157.32,159.3,158.83,158.86,158.86,158.86,159.94,157.97,159.37,161.53,162.44,162.44,162.44,164.27,166.595,164.74,162.43,162.43,162.43,162.43,161.42,162.35,161.22,161.63,164.59,164.59,164.59,165.09,166.1,165.8,166.09,165.05,165.05,165.05,165.0,165.19,163.055,165.19,168.49,168.49,168.49,169.28,170.09,169.5,164.89,170.975,170.975,170.975,172.48,173.05,173.02,173.85,173.62,173.62,173.62,173.16,171.99,171.71,173.0,176.39,176.39,176.39,173.98,173.13,171.09,172.41,173.32,173.32,173.32,173.32,176.96,177.325,177.7,181.03,181.03,181.03,182.63,179.965,178.44,177.895,181.5,181.5,181.5,181.27,182.8,183.37,183.96,186.73,186.73,186.73,186.73,184.41,184.9,183.74,185.55,185.55,185.55,186.83,185.89,187.93,189.08,191.63,191.63,191.63,193.78,193.78,191.565,189.84,191.41,191.41,191.41,189.26,189.16,189.68,190.5,190.23,190.23,190.23,191.9,193.35,193.1,195.09,194.1,194.1,194.1,193.41,193.33,193.67,196.02,194.67,194.67,194.67,196.06,196.235,195.04,191.57,185.52,185.52,185.52,182.13,179.69,180.87,179.48,177.32,177.32,177.32,177.97,178.88,177.13,177.14,172.3,172.3,172.3,175.07,177.06,178.52,180.674,177.38,177.38,177.38,180.09,179.695,184.94,187.84,189.485,189.485,189.485,189.485,188.28,188.4,175.18,178.35,178.35,178.35,180.07,179.49,176.51,174.0,176.48,176.48,176.48,176.48,177.52,179.26,174.55,174.67,174.67,174.67,174.2,174.82,172.62,169.34,172.02,172.02,172.02,171.22,172.255,171.09,173.79,173.8,173.8,173.8,176.81,178.1,178.2,180.07,181.42,181.42,181.42,176.75,176.645,175.58,176.04,175.31,175.31,175.31,170.91,173.05,171.88,170.37,166.91,166.91,166.91,169.02,169.35,171.0,175.52,174.24,174.24,174.24,176.38,179.18,182.35,182.96,183.97,183.97,183.97,185.82,187.7,187.845,189.57,190.25,190.25,190.25,189.89,191.41,191.49,191.49,190.87,190.87,190.87,189.92,189.78,190.9,189.84,190.33,190.33,190.33,189.98,190.21,194.45,193.63,194.2,194.2,194.2,193.11,193.08,195.09,198.02,197.53,197.53,197.53,196.09,196.16,196.9,196.1,195.18,195.18,195.18,195.18,193.61,192.49,194.14,193.9,193.9,193.9,193.9,187.15,184.22,182.15],"VZ-US^FG_PRICE_OPEN(20201231,20240104,D)":[58.06,58.06,58.06,58.06,58.96,58.86,58.81,58.27,58.23,58.23,58.23,57.75,57.27,57.22,56.89,56.78,56.78,56.78,56.78,57.44,57.01,57.19,57.17,57.17,57.17,57.47,56.99,56.64,55.0,55.0,55.0,55.0,55.27,54.43,54.31,54.76,55.2,55.2,55.2,55.37,55.02,55.22,55.02,54.42,54.42,54.42,54.42,54.11,56.0,56.94,57.33,57.33,57.33,56.53,56.81,57.08,56.12,56.47,56.47,56.47,55.49,55.31,54.56,55.55,54.95,54.95,54.95,55.95,56.9,56.69,57.01,55.73,55.73,55.73,55.81,55.7,55.77,55.75,56.428,56.428,56.428,55.87,56.42,56.74,57.05,57.43,57.43,57.43,58.09,58.87,58.4,58.02,58.02,58.02,58.02,58.53,58.81,59.13,58.04,57.6,57.6,57.6,57.66,57.37,57.5,57.56,58.07,58.07,58.07,58.5,58.12,58.4,57.94,57.13,57.13,57.13,57.36,56.58,56.37,56.55,57.35,57.35,57.35,58.23,57.98,58.63,58.91,58.8,58.8,58.8,59.08,59.79,58.25,58.0,59.01,59.01,59.01,58.89,57.5,56.52,56.91,57.06,57.06,57.06,57.09,57.0,56.47,56.32,56.35,56.35,56.35,56.35,56.75,56.31,56.7,56.92,56.92,56.92,57.23,57.24,57.15,57.33,57.49,57.49,57.49,57.19,57.18,57.37,56.65,56.31,56.31,56.31,56.07,56.69,56.45,56.16,56.27,56.27,56.27,56.38,56.2,55.76,56.18,56.38,56.38,56.38,56.38,56.48,56.35,55.75,55.7,55.7,55.7,55.99,56.27,56.09,56.32,56.68,56.68,56.68,56.17,55.95,56.54,56.15,55.83,55.83,55.83,55.88,55.67,56.24,55.89,56.03,56.03,56.03,56.06,55.76,55.6,55.41,55.33,55.33,55.33,55.28,55.1,55.61,55.62,55.7,55.7,55.7,55.92,55.87,56.05,55.3,55.33,55.33,55.33,55.55,55.41,55.02,54.91,54.65,54.65,54.65,54.74,54.71,55.0,54.93,55.24,55.24,55.24,55.24,55.38,54.79,54.83,54.56,54.56,54.56,54.4,54.65,54.31,54.62,54.14,54.14,54.14,54.06,54.29,54.14,54.2,54.36,54.36,54.36,54.45,54.45,54.09,54.5,54.02,54.02,54.02,54.45,54.64,54.34,54.04,53.87,53.87,53.87,53.26,52.18,51.21,51.27,52.08,52.08,52.08,52.16,52.0,52.785,53.77,53.42,53.42,53.42,52.97,52.7,53.17,52.75,52.5,52.5,52.5,53.24,53.05,52.59,52.91,52.02,52.02,52.02,52.3,52.3,52.42,52.74,52.51,52.51,52.51,52.44,52.51,52.01,51.5,51.28,51.28,51.28,50.85,51.56,51.63,51.63,51.15,51.15,51.15,51.61,51.26,50.5,49.83,50.59,50.59,50.59,51.64,51.0,50.72,50.4,50.33,50.33,50.33,50.1,50.37,50.83,50.66,53.05,53.05,53.05,52.73,53.26,52.58,52.85,52.85,52.85,52.85,52.69,52.63,52.77,52.38,52.2,52.2,52.2,52.07,52.64,53.84,54.48,53.26,53.26,53.26,54.49,53.92,53.39,53.515,53.59,53.59,53.59,53.59,53.1,53.47,53.49,53.73,53.73,53.73,53.11,53.13,52.62,50.91,51.44,51.44,51.44,52.52,53.4,53.56,54.0,53.52,53.52,53.52,53.23,53.01,53.15,53.34,52.95,52.95,52.95,53.25,53.3,53.19,53.1,53.56,53.56,53.56,53.56,54.0,53.9,52.97,53.08,53.08,53.08,53.8,53.5,53.67,54.38,54.43,54.43,54.43,54.75,54.96,53.72,53.0,53.36,53.36,53.36,53.43,52.69,52.87,52.48,52.12,52.12,52.12,51.37,51.19,51.05,51.04,51.06,51.06,51.06,51.36,51.32,51.22,51.66,51.02,51.02,51.02,52.02,52.2,52.81,52.45,52.73,52.73,52.73,53.87,53.87,53.59,54.0,54.0,54.0,54.0,53.76,53.58,53.76,54.61,53.44,53.44,53.44,51.34,50.26,49.51,48.69,48.16,48.16,48.16,46.51,46.39,47.24,48.03,47.6,47.6,47.6,48.13,48.9,48.18,47.81,48.25,48.25,48.25,47.98,48.95,48.95,48.46,49.04,49.04,49.04,49.79,49.69,50.5,51.31,50.75,50.75,50.75,50.75,51.26,51.44,51.55,50.94,50.94,50.94,50.93,51.15,51.73,51.62,50.65,50.65,50.65,50.62,49.59,49.23,48.52,48.61,48.61,48.61,48.61,49.31,50.26,51.03,52.03,52.03,52.03,51.29,51.07,50.48,50.67,50.96,50.96,50.96,50.96,51.42,51.42,50.96,50.52,50.52,50.52,50.37,50.65,50.44,49.92,51.0,51.0,51.0,51.06,50.48,50.47,47.63,45.95,45.95,45.95,44.38,44.5,44.81,44.84,45.71,45.71,45.71,46.29,46.25,45.46,45.22,44.48,44.48,44.48,44.95,44.61,45.01,44.96,44.95,44.95,44.95,45.03,45.5,45.43,44.42,44.1,44.1,44.1,44.4,44.0,43.55,43.65,43.59,43.59,43.59,43.015,43.38,42.47,41.64,42.0,42.0,42.0,42.0,41.35,41.14,41.0,41.68,41.68,41.68,42.59,42.4,41.75,41.03,40.98,40.98,40.98,41.06,40.99,40.69,39.47,39.56,39.56,39.56,39.23,39.2,39.06,39.11,38.54,38.54,38.54,38.5,39.5,39.34,39.47,37.63,37.63,37.63,37.13,36.56,35.9,35.12,36.8,36.8,36.8,36.72,37.67,36.57,36.57,35.52,35.52,35.52,35.66,35.91,36.38,36.69,36.8,36.8,36.8,37.51,37.98,37.25,37.36,37.35,37.35,37.35,37.32,37.2,37.92,38.3,38.55,38.55,38.55,38.45,38.49,37.66,37.55,38.29,38.29,38.29,38.6,38.84,39.03,39.03,39.1,39.1,39.1,39.01,38.02,38.21,39.18,37.93,37.93,37.93,37.98,36.99,36.74,37.11,37.21,37.21,37.21,37.69,38.39,37.87,37.75,37.51,37.51,37.51,37.33,36.99,37.27,37.68,38.31,38.31,38.31,38.31,38.49,39.19,38.9,39.31,39.31,39.31,39.31,39.77,40.54,41.2,41.92,41.92,41.92,41.38,41.36,42.14,41.38,41.65,41.65,41.65,41.65,41.85,40.86,39.71,40.04,40.04,40.04,39.99,38.69,40.54,40.38,40.22,40.22,40.22,40.84,41.08,41.99,41.74,41.78,41.78,41.78,41.51,40.99,40.53,40.62,40.0,40.0,40.0,40.01,40.46,40.23,40.06,39.84,39.84,39.84,39.84,39.9,39.38,39.12,38.23,38.23,38.23,38.99,38.7,38.71,38.1,38.44,38.44,38.44,38.37,38.1,37.8,37.6,36.64,36.64,36.64,36.54,36.66,36.69,36.82,36.55,36.55,36.55,36.96,37.72,37.79,37.3,37.53,37.53,37.53,37.99,38.02,38.31,38.55,38.79,38.79,38.79,39.05,39.29,39.725,39.5,39.5,39.5,39.5,39.21,39.33,39.365,39.19,39.37,39.37,39.37,39.22,39.47,38.92,37.66,37.43,37.43,37.43,37.19,36.71,37.1,37.2,38.56,38.56,38.56,39.17,38.47,37.96,37.86,37.52,37.52,37.52,37.68,37.82,37.81,37.41,37.64,37.64,37.64,37.63,36.62,36.22,36.01,36.22,36.22,36.22,36.25,35.94,36.225,35.54,34.84,34.84,34.84,34.84,34.97,34.86,35.6,34.4,34.4,34.4,34.78,34.5,34.72,35.24,35.46,35.46,35.46,35.66,35.5,35.63,35.76,36.52,36.52,36.52,36.52,36.08,35.7,35.82,35.95,35.95,35.95,35.66,36.37,36.5,36.79,37.0,37.0,37.0,37.17,37.17,37.28,37.4,36.22,36.22,36.22,35.92,35.12,35.105,34.82,34.43,34.43,34.43,33.65,32.015,33.71,33.9,33.51,33.51,33.51,33.88,34.64,33.855,34.23,33.67,33.67,33.67,34.0,34.29,33.47,33.05,33.0,33.0,33.0,32.65,32.45,32.51,32.85,32.96,32.96,32.96,33.19,33.35,33.3,33.36,32.86,32.86,32.86,33.15,33.08,33.2,33.01,33.33,33.33,33.33,33.48,33.99,34.89,34.85,34.99,34.99,34.99,34.99,34.85,34.1,34.18,33.81,33.81,33.81,33.7,34.13,34.3,34.27,33.96,33.96,33.96,33.9,33.58,33.58,33.52,33.26,33.26,33.26,33.17,32.89,32.95,32.4,32.62,32.62,32.62,32.44,31.7,31.79,31.56,30.94,30.94,30.94,30.74,31.48,31.83,31.33,31.08,31.08,31.08,30.84,31.11,31.42,31.42,31.57,31.57,31.57,31.48,33.15,34.5,33.66,34.38,34.38,34.38,33.84,34.71,35.405,35.31,35.99,35.99,35.99,35.98,35.7,35.94,35.87,35.91,35.91,35.91,35.64,36.01,35.88,36.08,36.38,36.38,36.38,36.28,36.86,37.33,37.33,37.45,37.45,37.45,37.45,37.35,37.53,37.83,38.4,38.4,38.4,38.4,38.35,38.25,38.55,38.66,38.66,38.66,38.29,37.57,37.08,37.25,37.55,37.55,37.55,37.72,37.6,37.5,37.35,37.42,37.42,37.42,37.42,37.44,37.33,37.18,37.38,37.38,37.38,37.38,37.73,39.53,39.68],"VZ-US^JULIAN(FG_PRICE_OPEN(20201231,20240104,D).DATES)":[44196,44197,44198,44199,44200,44201,44202,44203,44204,44205,44206,44207,44208,44209,44210,44211,44212,44213,44214,44215,44216,44217,44218,44219,44220,44221,44222,44223,44224,44225,44226,44227,44228,44229,44230,44231,44232,44233,44234,44235,44236,44237,44238,44239,44240,44241,44242,44243,44244,44245,44246,44247,44248,44249,44250,44251,44252,44253,44254,44255,44256,44257,44258,44259,44260,44261,44262,44263,44264,44265,44266,44267,44268,44269,44270,44271,44272,44273,44274,44275,44276,44277,44278,44279,44280,44281,44282,44283,44284,44285,44286,44287,44288,44289,44290,44291,44292,44293,44294,44295,44296,44297,44298,44299,44300,44301,44302,44303,44304,44305,44306,44307,44308,44309,44310,44311,44312,44313,44314,44315,44316,44317,44318,44319,44320,44321,44322,44323,44324,44325,44326,44327,44328,44329,44330,44331,44332,44333,44334,44335,44336,44337,44338,44339,44340,44341,44342,44343,44344,44345,44346,44347,44348,44349,44350,44351,44352,44353,44354,44355,44356,44357,44358,44359,44360,44361,44362,44363,44364,44365,44366,44367,44368,44369,44370,44371,44372,44373,44374,44375,44376,44377,44378,44379,44380,44381,44382,44383,44384,44385,44386,44387,44388,44389,44390,44391,44392,44393,44394,44395,44396,44397,44398,44399,44400,44401,44402,44403,44404,44405,44406,44407,44408,44409,44410,44411,44412,44413,44414,44415,44416,44417,44418,44419,44420,44421,44422,44423,44424,44425,44426,44427,44428,44429,44430,44431,44432,44433,44434,44435,44436,44437,44438,44439,44440,44441,44442,44443,44444,44445,44446,44447,44448,44449,44450,44451,44452,44453,44454,44455,44456,44457,44458,44459,44460,44461,44462,44463,44464,44465,44466,44467,44468,44469,44470,44471,44472,44473,44474,44475,44476,44477,44478,44479,44480,44481,44482,44483,44484,44485,44486,44487,44488,44489,44490,44491,44492,44493,44494,44495,44496,44497,44498,44499,44500,44501,44502,44503,44504,44505,44506,44507,44508,44509,44510,44511,44512,44513,44514,44515,44516,44517,44518,44519,44520,44521,44522,44523,44524,44525,44526,44527,44528,44529,44530,44531,44532,44533,44534,44535,44536,44537,44538,44539,44540,44541,44542,44543,44544,44545,44546,44547,44548,44549,44550,44551,44552,44553,44554,44555,44556,44557,44558,44559,44560,44561,44562,44563,44564,44565,44566,44567,44568,44569,44570,44571,44572,44573,44574,44575,44576,44577,44578,44579,44580,44581,44582,44583,44584,44585,44586,44587,44588,44589,44590,44591,44592,44593,44594,44595,44596,44597,44598,44599,44600,44601,44602,44603,44604,44605,44606,44607,44608,44609,44610,44611,44612,44613,44614,44615,44616,44617,44618,44619,44620,44621,44622,44623,44624,44625,44626,44627,44628,44629,44630,44631,44632,44633,44634,44635,44636,44637,44638,44639,44640,44641,44642,44643,44644,44645,44646,44647,44648,44649,44650,44651,44652,44653,44654,44655,44656,44657,44658,44659,44660,44661,44662,44663,44664,44665,44666,44667,44668,44669,44670,44671,44672,44673,44674,44675,44676,44677,44678,44679,44680,44681,44682,44683,44684,44685,44686,44687,44688,44689,44690,44691,44692,44693,44694,44695,44696,44697,44698,44699,44700,44701,44702,44703,44704,44705,44706,44707,44708,44709,44710,44711,44712,44713,44714,44715,44716,44717,44718,44719,44720,44721,44722,44723,44724,44725,44726,44727,44728,44729,44730,44731,44732,44733,44734,44735,44736,44737,44738,44739,44740,44741,44742,44743,44744,44745,44746,44747,44748,44749,44750,44751,44752,44753,44754,44755,44756,44757,44758,44759,44760,44761,44762,44763,44764,44765,44766,44767,44768,44769,44770,44771,44772,44773,44774,44775,44776,44777,44778,44779,44780,44781,44782,44783,44784,44785,44786,44787,44788,44789,44790,44791,44792,44793,44794,44795,44796,44797,44798,44799,44800,44801,44802,44803,44804,44805,44806,44807,44808,44809,44810,44811,44812,44813,44814,44815,44816,44817,44818,44819,44820,44821,44822,44823,44824,44825,44826,44827,44828,44829,44830,44831,44832,44833,44834,44835,44836,44837,44838,44839,44840,44841,44842,44843,44844,44845,44846,44847,44848,44849,44850,44851,44852,44853,44854,44855,44856,44857,44858,44859,44860,44861,44862,44863,44864,44865,44866,44867,44868,44869,44870,44871,44872,44873,44874,44875,44876,44877,44878,44879,44880,44881,44882,44883,44884,44885,44886,44887,44888,44889,44890,44891,44892,44893,44894,44895,44896,44897,44898,44899,44900,44901,44902,44903,44904,44905,44906,44907,44908,44909,44910,44911,44912,44913,44914,44915,44916,44917,44918,44919,44920,44921,44922,44923,44924,44925,44926,44927,44928,44929,44930,44931,44932,44933,44934,44935,44936,44937,44938,44939,44940,44941,44942,44943,44944,44945,44946,44947,44948,44949,44950,44951,44952,44953,44954,44955,44956,44957,44958,44959,44960,44961,44962,44963,44964,44965,44966,44967,44968,44969,44970,44971,44972,44973,44974,44975,44976,44977,44978,44979,44980,44981,44982,44983,44984,44985,44986,44987,44988,44989,44990,44991,44992,44993,44994,44995,44996,44997,44998,44999,45000,45001,45002,45003,45004,45005,45006,45007,45008,45009,45010,45011,45012,45013,45014,45015,45016,45017,45018,45019,45020,45021,45022,45023,45024,45025,45026,45027,45028,45029,45030,45031,45032,45033,45034,45035,45036,45037,45038,45039,45040,45041,45042,45043,45044,45045,45046,45047,45048,45049,45050,45051,45052,45053,45054,45055,45056,45057,45058,45059,45060,45061,45062,45063,45064,45065,45066,45067,45068,45069,45070,45071,45072,45073,45074,45075,45076,45077,45078,45079,45080,45081,45082,45083,45084,45085,45086,45087,45088,45089,45090,45091,45092,45093,45094,45095,45096,45097,45098,45099,45100,45101,45102,45103,45104,45105,45106,45107,45108,45109,45110,45111,45112,45113,45114,45115,45116,45117,45118,45119,45120,45121,45122,45123,45124,45125,45126,45127,45128,45129,45130,45131,45132,45133,45134,45135,45136,45137,45138,45139,45140,45141,45142,45143,45144,45145,45146,45147,45148,45149,45150,45151,45152,45153,45154,45155,45156,45157,45158,45159,45160,45161,45162,45163,45164,45165,45166,45167,45168,45169,45170,45171,45172,45173,45174,45175,45176,45177,45178,45179,45180,45181,45182,45183,45184,45185,45186,45187,45188,45189,45190,45191,45192,45193,45194,45195,45196,45197,45198,45199,45200,45201,45202,45203,45204,45205,45206,45207,45208,45209,45210,45211,45212,45213,45214,45215,45216,45217,45218,45219,45220,45221,45222,45223,45224,45225,45226,45227,45228,45229,45230,45231,45232,45233,45234,45235,45236,45237,45238,45239,45240,45241,45242,45243,45244,45245,45246,45247,45248,45249,45250,45251,45252,45253,45254,45255,45256,45257,45258,45259,45260,45261,45262,45263,45264,45265,45266,45267,45268,45269,45270,45271,45272,45273,45274,45275,45276,45277,45278,45279,45280,45281,45282,45283,45284,45285,45286,45287,45288,45289,45290,45291,45292,45293,45294,45295],"MARA-US^FG_PRICE_OPEN(20201231,20240104,D)":[10.87,10.87,10.87,10.87,12.48,10.7,14.58,20.18,25.06,25.06,25.06,20.0,24.0,22.39,25.91,23.1,23.1,23.1,23.1,23.82,21.11,16.45,18.77,18.77,18.77,19.5,17.5,17.09,18.39,24.14,24.14,24.14,20.58,21.39,23.0,24.0,23.1,23.1,23.1,26.94,35.51,34.66,38.3,37.89,37.89,37.89,37.89,41.96,46.03,44.18,43.76,43.76,43.76,37.05,30.99,32.55,36.074,28.552,28.552,28.552,34.22,40.0,38.11,34.35,32.4,32.4,32.4,31.498,32.02,39.4,38.897,37.77,37.77,37.77,41.01,41.59,37.01,41.9,42.31,42.31,42.31,42.97,39.19,40.02,29.84,34.75,34.75,34.75,39.02,39.327,43.53,48.88,48.88,48.88,48.88,48.89,56.685,49.21,48.7,51.0,51.0,51.0,51.61,54.0,50.96,43.87,39.6,39.6,39.6,35.02,34.8,31.39,34.55,29.09,29.09,29.09,34.92,35.1,34.18,36.1,34.98,34.98,34.98,38.2,34.88,34.5,33.59,31.91,31.91,31.91,30.99,23.6,24.85,21.37,21.23,21.23,21.23,20.56,22.06,19.45,23.465,21.94,21.94,21.94,21.264,22.4,23.67,26.51,24.84,24.84,24.84,24.84,24.544,25.88,25.64,23.2321,23.2321,23.2321,24.14,23.17,23.96,26.55,26.599,26.599,26.599,29.0,30.84,29.68,29.84,29.72,29.72,29.72,27.202,25.53,28.355,28.116,28.554,28.554,28.554,29.24,31.9,31.12,31.37,30.9,30.9,30.9,30.9,30.83,30.05,27.035,28.2638,28.2638,28.2638,27.805,26.83,26.23,24.03,24.59,24.59,24.59,22.02,21.945,24.19,25.49,25.05,25.05,25.05,28.217,28.2,28.42,28.12,27.21,27.21,27.21,27.63,28.0,27.61,27.99,31.98,31.98,31.98,36.22,35.98,36.31,33.72,35.0665,35.0665,35.0665,32.99,32.93,30.57,30.3,32.57,32.57,32.57,37.57,36.47,37.41,37.242,36.6,36.6,36.6,39.3135,39.86,41.05,43.19,43.712,43.712,43.712,43.712,42.8,39.125,38.25,38.9,38.9,38.9,35.04,36.696,36.09,36.903,36.45,36.45,36.45,32.49,34.21,33.34,35.89,35.0,35.0,35.0,36.28,34.6,33.12,32.0324,34.034,34.034,34.034,32.81,34.195,38.49,38.151,38.74,38.74,38.74,40.56,42.88,40.66,44.2955,45.5,45.5,45.5,48.39,51.6,54.11,52.67,50.56,50.56,50.56,51.1,53.88,50.82,52.19,50.83,50.83,50.83,52.34,58.5,61.6,63.875,65.02,65.02,65.02,70.01,81.51,79.19,66.82,69.995,69.995,69.995,72.59,51.33,55.69,50.9,51.84,51.84,51.84,55.14,50.78,49.99,49.99,49.165,49.165,49.165,52.145,52.095,52.61,50.5,48.89,48.89,48.89,37.96,44.29,45.49,45.7,43.12,43.12,43.12,39.61,35.95,37.02,39.015,33.9,33.9,33.9,32.185,34.24,34.19,34.05,34.05,34.05,34.05,39.0,37.19,34.86,33.975,34.7,34.7,34.7,33.68,33.6,33.3,29.7139,28.48,28.48,28.48,26.88,28.61,31.36,30.94,27.58,27.58,27.58,27.58,27.575,26.35,25.38,23.0,23.0,23.0,19.82,22.574,24.0,21.5,20.57,20.57,20.57,22.065,24.09,24.4535,21.98,22.111,22.111,22.111,25.0,25.0,26.8,27.88,28.775,28.775,28.775,26.85,27.55,27.57,27.14,25.621,25.621,25.621,25.621,22.9,23.41,19.56,23.39,23.39,23.39,23.2,27.37,25.55,26.6,24.73,24.73,24.73,23.12,21.75,24.3965,24.01,25.14,25.14,25.14,22.3,21.33,23.31,24.05,26.1,26.1,26.1,27.94,28.93,29.15,30.04,31.28,31.28,31.28,31.055,31.35,30.49,29.87,27.86,27.86,27.86,28.54,29.35,25.2,24.05,23.56,23.56,23.56,22.05,22.55,21.02,22.3,22.3,22.3,22.3,20.91,21.1,21.695,21.3,19.08,19.08,19.08,17.78,18.5,17.0,16.87,16.63,16.63,16.63,15.56,16.35,16.88,17.275,15.47,15.47,15.47,13.94,12.86,11.0,9.49,11.17,11.17,11.17,11.175,10.78,10.61,10.19,10.65,10.65,10.65,9.88,9.61,8.885,8.81,9.968,9.968,9.968,9.968,11.04,10.3,9.14,9.07,9.07,9.07,9.23,8.645,8.64,8.4,7.35,7.35,7.35,6.15,6.54,6.71,6.73,6.46,6.46,6.46,6.46,6.94,7.07,6.77,7.17,7.17,7.17,7.48,6.95,6.25,5.535,5.41,5.41,5.41,5.41,5.4,5.94,5.77,6.65,6.65,6.65,7.9,7.75,7.5,7.59,8.26,8.26,8.26,8.83,10.37,13.55,11.76,13.89,13.89,13.89,11.7,11.19,10.87,12.32,12.82,12.82,12.82,12.5,11.9,13.17,13.5,13.23,13.23,13.23,15.28,14.01,15.36,17.715,17.25,17.25,17.25,17.98,17.55,16.3,15.75,13.88,13.88,13.88,12.62,13.185,13.58,13.83,13.21,13.21,13.21,11.125,11.99,11.68,11.48,11.81,11.81,11.81,11.81,11.4,10.95,11.444,14.08,14.08,14.08,14.67,13.05,12.88,12.4,11.7,11.7,11.7,10.44,10.59,10.4,10.63,9.99,9.99,9.99,9.62,10.366,9.81,10.51,10.765,10.765,10.765,10.95,11.79,12.285,12.865,12.5,12.5,12.5,11.05,10.74,10.33,9.59,11.48,11.48,11.48,10.85,12.34,11.25,10.7,10.79,10.79,10.79,11.72,12.95,14.49,14.215,13.77,13.77,13.77,13.87,13.45,12.15,10.9,11.275,11.275,11.275,10.925,9.98,9.39,10.03,9.45,9.45,9.45,9.58,9.92,9.35,8.27,8.38,8.38,8.38,7.1,6.47,6.46,6.46,6.35,6.35,6.35,6.021,5.9,6.05,6.35,6.23,6.23,6.23,6.99,6.12,5.69,5.41,5.37,5.37,5.37,4.921,5.55,4.74,4.6,4.13,4.13,4.13,3.88,3.87,3.9,3.55,3.688,3.688,3.688,3.688,3.56,3.2,3.18,3.29,3.29,3.29,3.29,3.58,3.5,4.11,3.94,3.94,3.94,4.255,4.91,5.7,5.96,6.65,6.65,6.65,6.65,8.4,8.51,6.72,7.52,7.52,7.52,8.05,8.745,8.31,9.17,8.55,8.55,8.55,7.79,7.41,7.17,8.0,7.51,7.51,7.51,6.92,7.082,6.91,6.89,5.84,5.84,5.84,5.76,5.82,7.02,7.68,7.45,7.45,7.45,7.45,7.38,7.02,7.27,6.98,6.98,6.98,6.97,7.05,7.18,6.25,6.02,6.02,6.02,6.4,6.29,6.01,6.03,5.48,5.48,5.48,5.7,7.45,7.13,7.06,8.4,8.4,8.4,8.48,7.88,8.88,8.03,8.23,8.23,8.23,8.035,7.01,7.57,8.1,7.92,7.92,7.92,8.54,8.6,8.62,7.815,7.815,7.815,7.815,7.965,9.46,10.05,10.42,12.27,12.27,12.27,11.05,12.02,10.92,10.4,9.87,9.87,9.87,9.02,8.77,10.1,9.87,9.85,9.85,9.85,9.76,8.87,9.17,9.745,10.38,10.38,10.38,9.975,9.47,9.79,9.84,8.71,8.71,8.71,9.185,9.2,9.071,9.92,9.52,9.52,9.52,9.17,9.75,9.15,9.49,9.16,9.16,9.16,9.16,9.44,9.18,9.66,10.32,10.32,10.32,9.73,8.95,10.0,9.61,9.78,9.78,9.78,9.27,9.5,9.73,9.33,9.48,9.48,9.48,9.48,10.21,12.25,12.25,11.78,11.78,11.78,12.55,12.18,13.02,13.625,14.44,14.44,14.44,14.05,14.05,14.68,15.75,15.28,15.28,15.28,15.8,16.77,17.94,17.19,19.13,19.13,19.13,18.18,17.01,17.15,17.87,17.3,17.3,17.3,16.15,16.6,16.46,17.31,16.3,16.3,16.3,17.0,16.86,16.72,16.27,16.74,16.74,16.74,15.85,15.55,15.85,15.66,14.405,14.405,14.405,14.65,14.74,13.67,13.06,11.47,11.47,11.47,11.37,11.21,10.92,11.79,10.68,10.68,10.68,10.62,10.6,13.37,13.56,12.53,12.53,12.53,12.53,11.85,11.87,11.9,11.85,11.85,11.85,10.55,10.51,10.1,10.15,9.95,9.95,9.95,10.32,9.71,9.57,8.85,9.17,9.17,9.17,8.48,8.46,8.39,8.06,8.71,8.71,8.71,9.2,8.3,7.47,7.6,7.2,7.2,7.2,7.64,8.26,8.18,7.85,8.04,8.04,8.04,8.54,7.98,8.38,8.0,7.95,7.95,7.95,8.061,9.89,9.7,9.2,9.2,9.2,9.2,9.2,8.71,9.0,9.35,9.62,9.62,9.62,9.65,9.15,9.03,9.67,9.41,9.41,9.41,9.42,9.38,9.34,9.82,9.81,9.81,9.81,10.2,10.35,10.32,10.32,11.04,11.04,11.04,10.94,11.66,12.42,12.31,12.2,12.2,12.2,15.33,14.82,15.65,14.9,15.6,15.6,15.6,15.67,14.75,14.74,16.74,17.35,17.35,17.35,17.69,20.6,23.618,23.24,25.52,25.52,25.52,25.52,26.15,28.15,28.99,28.95,28.95,28.95,28.95,26.64,20.7,24.16],"GOOGL-US^FG_PRICE_OPEN(20201231,20240104,D)":[86.8635,86.8635,86.8635,86.8635,88.0,86.2545,85.01275,86.338005,88.858,88.858,88.858,88.851006,87.268,86.366,87.443504,86.451004,86.451004,86.451004,86.451004,87.15,91.318504,94.6825,94.573,94.573,94.573,95.637,94.2995,93.74551,91.55,91.701004,91.701004,91.701004,92.22925,95.6565,103.28051,103.0308,102.978004,102.978004,102.978004,105.0,103.740005,104.157,104.55,103.9885,103.9885,103.9885,103.9885,104.5875,104.699,105.25,105.3895,105.3895,105.3895,102.68001,100.6995,101.50201,102.7965,101.4975,101.4975,101.4975,102.4,103.242004,102.597496,100.743454,103.057495,103.057495,103.057495,104.203,102.4875,103.07,102.911,103.820496,103.820496,103.820496,102.24875,103.2995,103.4235,102.409,101.4865,101.4865,101.4865,101.3815,101.9975,102.588005,101.45251,101.5895,101.5895,101.5895,101.108,102.649,102.71999,104.6125,104.6125,104.6125,104.6125,107.3575,110.546,110.65501,113.200005,112.271996,112.271996,112.271996,112.70601,112.5495,113.3715,113.097496,114.462,114.462,114.462,113.508995,114.874504,113.6025,113.77,113.35,113.35,113.35,115.226006,115.88165,119.624756,119.4615,118.401,118.401,118.401,118.2455,115.677505,116.431496,115.316505,118.194496,118.194496,118.194496,116.407,112.1535,111.3095,111.30601,112.927,112.927,112.927,113.178505,115.11751,111.4215,114.55,115.8705,115.8705,115.8705,115.7445,118.6,118.326004,119.45251,118.721,118.721,118.721,118.721,118.722,119.4575,117.2865,118.4635,118.4635,118.4635,119.4718,120.6005,120.571495,120.346,122.0,122.0,122.0,121.613,122.450005,121.572,120.6975,121.367004,121.367004,121.367004,120.5005,121.75,122.093506,122.700005,122.0,122.0,122.0,122.678505,122.67035,121.9945,121.725,123.15,123.15,123.15,123.15,125.6485,127.162,124.026,125.025,125.025,125.025,126.178,127.038506,127.958,128.649,127.663,127.663,127.663,126.0895,125.527504,126.1335,127.843994,130.43051,130.43051,130.43051,133.32825,134.2505,136.31195,136.15001,135.035,135.035,135.035,135.117,135.135,135.3495,135.68051,136.042,136.042,136.042,135.9425,137.34201,137.1815,135.97551,137.25,137.25,137.25,137.5249,137.75,136.5,134.4355,136.0,136.0,136.0,137.9695,140.6115,141.625,141.75,141.65251,141.65251,141.65251,144.40001,145.147,145.0,145.216,143.0805,143.0805,143.0805,143.0805,143.8345,144.1,143.8405,144.21251,144.21251,144.21251,141.94951,142.99525,142.7715,143.9505,143.0305,143.0305,143.0305,138.1615,139.7495,139.304,140.9875,140.5385,140.5385,140.5385,140.80426,138.65501,136.98001,134.2615,134.4475,134.4475,134.4475,135.9605,134.041,134.75,138.89201,139.57701,139.57701,139.57701,139.292,139.48001,137.40251,139.4738,141.6145,141.6145,141.6145,141.0765,143.3875,143.338,141.769,139.15001,139.15001,139.15001,137.55,139.2635,139.40501,147.1345,145.078,145.078,145.078,148.046,144.57951,145.9005,147.1245,149.1695,149.1695,149.1695,149.825,149.233,147.5,146.4895,146.61551,146.61551,146.61551,148.9005,148.1495,148.02751,148.2415,149.97545,149.97545,149.97545,149.3325,146.153,145.4735,145.4735,144.3485,144.3485,144.3485,144.0,145.0085,144.0,141.25,143.68102,143.68102,143.68102,143.04051,145.5965,147.5965,147.591,148.7,148.7,148.7,147.7815,143.968,143.409,147.1705,142.5,142.5,142.5,140.0,142.05351,143.0675,146.5,146.5,146.5,146.5,147.25601,148.23601,146.6443,146.694,146.05,146.05,146.05,145.05501,145.396,144.42,136.9985,138.1455,138.1455,138.1455,135.078,138.007,141.15001,141.54001,137.07901,137.07901,137.07901,137.07901,136.175,136.5235,136.25,132.5935,132.5935,132.5935,125.978004,128.74,131.119,131.304,129.659,129.659,129.659,134.162,137.5945,151.25,145.7055,143.44466,143.44466,143.44466,144.25,139.0265,140.9635,139.7035,138.6,138.6,138.6,133.2565,137.5705,136.6465,136.24301,133.46701,133.46701,133.46701,133.46701,129.8381,131.6485,124.95325,133.552,133.552,133.552,133.05,134.87851,134.628,136.01,132.9275,132.9275,132.9275,131.488,126.25,131.25,131.266,133.48851,133.48851,133.48851,130.25,126.976006,130.733,133.149,133.4245,133.4245,133.4245,136.1635,136.1015,138.7025,139.2,141.916,141.916,141.916,140.9005,142.6475,142.46,142.05301,139.5,139.5,139.5,140.3585,142.869,138.75,136.01,135.5835,135.5835,135.5835,131.8235,131.6,128.0,130.4795,130.4795,130.4795,130.4795,127.0,127.691505,130.89201,129.25,125.0,125.0,125.0,119.101006,122.294495,114.46925,116.415,116.7345,116.7345,116.7345,113.40501,116.430504,117.031494,120.204,115.1845,115.1845,115.1845,113.25,115.5075,113.2365,111.3775,114.533,114.533,114.533,114.955505,116.84051,115.0,111.431496,111.951004,111.951004,111.951004,109.5875,105.771996,104.9855,105.677,109.482994,109.482994,109.482994,109.482994,112.7465,114.855,114.0,116.0625,116.0625,116.0625,116.704506,115.48051,116.7615,116.32751,112.445,112.445,112.445,106.7865,106.534996,108.545,107.221,106.0335,106.0335,106.0335,106.0335,108.929504,110.556496,112.2315,112.994995,112.994995,112.994995,118.273,115.802505,111.552,110.0,107.933,107.933,107.933,107.933,107.1005,113.302,115.08001,117.25,117.25,117.25,117.998,116.215004,111.701004,110.2105,112.0005,112.0005,112.0005,112.64,110.85,113.17,114.28,111.0,111.0,111.0,108.41,106.6,109.26,112.37,113.08,113.08,113.08,115.3,114.0,115.71,117.48,116.23,116.23,116.23,118.39,117.135,118.78,121.28,120.26,120.26,120.26,121.13,121.52,120.12,119.43,119.06,119.06,119.06,115.2,113.475,113.5,114.235,114.72,114.72,114.72,109.99,110.17,110.65,108.28,110.59,110.59,110.59,110.59,107.3,107.06,108.04,109.065,109.065,109.065,110.99,107.8,104.57,104.03,102.07,102.07,102.07,101.75,102.08,101.67,98.82,99.63,99.63,99.63,98.1,99.43,97.65,98.64,97.05,97.05,97.05,96.76,100.44,99.825,100.68,99.85,99.85,99.85,99.0,97.43,97.3,95.15,99.99,99.99,99.99,98.86,103.13,100.01,100.0,97.845,97.845,97.845,101.8,102.9,96.43,94.52,92.27,92.27,92.27,95.42,95.45,90.94,86.32,85.4,85.4,85.4,87.28,88.9,88.45,92.25,94.69,94.69,94.69,95.09,98.26,97.9,96.97,98.77,98.77,98.77,97.29,95.95,97.09,97.09,98.24,98.24,98.24,97.036,95.73,94.82,101.02,99.05,99.05,99.05,99.4,99.3,96.41,95.38,93.77,93.77,93.77,92.71,97.76,95.2,93.13,90.76,90.76,90.76,90.255,88.11,89.08,88.16,87.11,87.11,87.11,87.11,88.795,86.98,86.62,86.98,86.98,86.98,86.98,89.585,90.35,87.47,86.79,86.79,86.79,88.36,85.98,89.18,91.48,90.85,90.85,90.85,90.85,92.06,92.14,90.72,95.1,95.1,95.1,97.95,98.1,95.57,96.5,97.31,97.31,97.31,97.48,96.87,98.71,105.8,102.93,102.93,102.93,102.4,103.22,102.05,100.0,95.45,95.45,95.45,94.74,94.43,94.49,95.37,94.85,94.85,94.85,94.85,93.0,91.7,91.92,89.44,89.44,89.44,89.87,89.33,89.98,89.66,92.48,92.48,92.48,94.015,94.98,94.12,94.05,92.17,92.17,92.17,90.09,92.56,93.22,96.2,100.26,100.26,100.26,100.12,101.25,104.27,105.06,104.99,104.99,104.99,104.615,102.44,102.28,100.91,101.3,101.3,101.3,102.39,104.33,105.78,105.26,105.26,105.26,105.26,106.98,106.55,106.58,105.84,106.89,106.89,106.89,104.658,106.49,103.58,103.91,105.47,105.47,105.47,105.49,105.825,104.92,104.45,107.04,107.04,107.04,106.84,107.14,105.53,105.485,104.82,104.82,104.82,105.18,108.39,107.97,115.395,116.68,116.68,116.68,116.11,116.49,119.61,120.95,123.55,123.55,123.55,122.94,124.16,121.12,124.52,123.17,123.17,123.17,123.17,125.64,122.75,122.815,123.99,123.99,123.99,124.01,126.01,126.97,122.225,122.25,122.25,122.25,122.785,124.98,123.1,123.14,125.93,125.93,125.93,125.93,122.93,122.4,120.0,121.38,121.38,121.38,120.76,117.08,117.09,119.24,120.17,120.17,120.17,119.24,119.24,119.24,119.795,120.1,120.1,120.1,118.3,116.29,118.8,120.93,124.8,124.8,124.8,125.94,124.6,124.6,121.42,120.62,120.62,120.62,121.66,121.36,130.07,131.67,130.78,130.78,130.78,132.73,130.775,129.45,127.97,129.28,129.28,129.28,129.16,130.62,131.66,131.32,128.66,128.66,128.66,129.39,131.1,128.7,129.8,128.51,128.51,128.51,127.175,128.51,130.18,133.95,129.54,129.54,129.54,131.31,132.24,134.78,136.01,137.455,137.455,137.455,137.455,135.44,136.02,133.59,134.91,134.91,134.91,136.54,136.26,135.09,137.6,137.98,137.98,137.98,136.61,137.42,138.08,131.44,130.76,130.76,130.76,129.83,129.77,128.57,129.84,133.28,133.28,133.28,131.21,133.94,132.79,135.07,134.01,134.01,134.01,136.94,138.5,138.58,141.05,139.38,139.38,139.38,138.17,138.63,139.445,138.5,137.33,137.33,137.33,135.04,137.83,128.16,123.27,122.88,122.88,122.88,123.21,125.06,124.07,128.42,128.02,128.02,128.02,129.05,130.71,130.97,131.96,130.105,130.105,130.105,131.78,134.19,134.87,135.19,136.0,136.0,136.0,133.69,136.29,137.47,137.47,138.03,138.03,138.03,136.03,136.08,137.57,135.05,131.86,131.86,131.86,129.88,128.95,131.44,135.04,134.2,134.2,134.2,132.38,131.81,133.38,133.38,131.62,131.62,131.62,132.63,136.84,138.97,139.49,140.77,140.77,140.77,140.77,141.59,141.59,140.78,139.63,139.63,139.63,139.63,138.55,137.25,138.42],"UEC-US^FG_PRICE_OPEN(20201231,20240104,D)":[1.85,1.85,1.85,1.85,1.82,1.82,1.9,1.98,2.15,2.15,2.15,1.98,1.92,1.71,1.81,1.87,1.87,1.87,1.87,1.7,1.64,1.63,1.57,1.57,1.57,1.71,1.76,1.69,1.63,1.61,1.61,1.61,1.68,1.86,1.77,1.77,1.76,1.76,1.76,1.9,2.1,2.32,2.2,2.2,2.2,2.2,2.2,2.39,2.54,2.38,2.21,2.21,2.21,2.5,2.28,2.34,2.24,2.14,2.14,2.14,2.19,2.17,2.42,2.2,2.05,2.05,2.05,2.01,2.02,2.14,2.27,2.3,2.3,2.3,2.66,2.75,3.0,3.0,2.76,2.76,2.76,2.8,2.69,2.68,2.64,2.85,2.85,2.85,3.0,2.89,2.83,2.93,2.93,2.93,2.93,3.38,3.37,3.25,3.18,3.28,3.28,3.28,3.03,2.9,2.83,2.92,2.9,2.9,2.9,2.79,2.64,2.59,2.75,2.74,2.74,2.74,2.84,2.87,2.81,3.08,2.99,2.99,2.99,2.99,3.23,3.19,3.45,3.25,3.25,3.25,3.4,3.04,3.06,2.77,2.79,2.79,2.79,2.96,3.25,3.02,3.09,3.13,3.13,3.13,3.05,3.0,2.87,3.03,3.25,3.25,3.25,3.25,3.24,3.37,3.29,3.17,3.17,3.17,3.31,3.53,3.25,3.18,3.19,3.19,3.19,3.19,2.96,3.11,3.1,2.96,2.96,2.96,2.89,2.85,2.85,2.8,2.91,2.91,2.91,2.7,2.67,2.5,2.66,2.62,2.62,2.62,2.62,2.5,2.37,2.24,2.24,2.24,2.24,2.28,2.2,2.14,2.13,2.14,2.14,2.14,1.92,1.99,2.24,2.33,2.21,2.21,2.21,2.2,2.31,2.16,2.38,2.34,2.34,2.34,2.25,2.17,2.19,2.1,2.13,2.13,2.13,2.18,2.16,2.24,2.18,2.12,2.12,2.12,2.07,2.0,2.0,1.97,1.97,1.97,1.97,2.07,2.32,2.33,2.27,2.26,2.26,2.26,2.44,2.44,2.55,2.66,3.0,3.0,3.0,3.0,3.08,3.14,2.98,2.95,2.95,2.95,3.5,3.39,3.25,3.76,3.58,3.58,3.58,2.95,3.13,3.19,3.13,3.07,3.07,3.07,2.95,3.08,3.05,2.92,3.01,3.01,3.01,2.92,3.01,2.98,2.91,3.0,3.0,3.0,2.95,2.92,3.44,3.59,3.46,3.46,3.46,3.46,3.59,3.59,3.91,3.9,3.9,3.9,4.02,4.11,3.91,3.88,3.85,3.85,3.85,3.75,3.9,4.0,4.5,4.55,4.55,4.55,4.69,5.38,5.38,5.17,5.5,5.5,5.5,5.5,5.16,4.68,4.84,4.8,4.8,4.8,4.41,4.19,4.5,4.5,4.14,4.14,4.14,4.16,4.16,4.06,3.51,3.66,3.66,3.66,3.35,3.45,3.7,3.74,3.53,3.53,3.53,3.47,3.3,3.21,3.72,3.3,3.3,3.3,3.16,3.34,3.48,3.46,3.46,3.46,3.46,3.43,3.93,3.63,3.55,3.39,3.39,3.39,3.56,3.85,4.02,4.17,3.63,3.63,3.63,3.81,3.74,3.73,3.61,3.26,3.26,3.26,3.26,3.3,3.18,3.15,2.9,2.9,2.9,2.52,2.75,2.85,2.71,2.43,2.43,2.43,2.51,2.64,2.86,2.6,2.55,2.55,2.55,2.75,2.78,2.98,3.11,2.98,2.98,2.98,2.97,3.1,3.27,3.25,2.98,2.98,2.98,2.98,2.83,3.08,2.75,3.49,3.49,3.49,3.62,4.17,4.08,4.23,3.89,3.89,3.89,3.94,4.6,4.47,5.09,5.07,5.07,5.07,4.78,3.98,4.13,4.0,4.63,4.63,4.63,4.7,5.05,5.06,5.05,5.05,5.05,5.05,4.76,4.55,4.6,4.67,4.71,4.71,4.71,4.81,4.76,4.75,4.77,5.55,5.55,5.55,5.36,5.7,5.89,6.51,6.51,6.51,6.51,6.45,5.79,5.85,5.98,5.11,5.11,5.11,4.33,4.64,4.45,4.3,4.4,4.4,4.4,4.19,4.18,4.58,4.8,4.24,4.24,4.24,3.93,3.59,3.6,3.05,3.2,3.2,3.2,3.48,3.7,3.68,3.33,3.48,3.48,3.48,3.4,3.53,3.34,3.56,3.81,3.81,3.81,3.81,3.93,3.83,3.61,4.05,4.05,4.05,4.11,3.92,4.65,4.4,3.96,3.96,3.96,3.72,3.64,3.34,3.19,3.3,3.3,3.3,3.3,3.52,3.36,3.28,3.3,3.3,3.3,3.61,3.65,3.35,3.13,3.03,3.03,3.03,3.03,3.13,3.16,3.1,3.34,3.34,3.34,3.28,3.25,3.17,3.19,3.37,3.37,3.37,3.48,3.46,3.6,3.6,3.51,3.51,3.51,3.44,3.63,3.64,3.95,4.0,4.0,4.0,4.1,4.03,4.25,4.19,4.06,4.06,4.06,4.15,4.19,4.2,4.33,4.34,4.34,4.34,4.2,4.11,3.9,3.72,3.62,3.62,3.62,3.4,3.46,3.84,4.28,4.08,4.08,4.08,3.82,4.5,4.4,4.41,4.4,4.4,4.4,4.4,4.36,4.31,4.15,4.47,4.47,4.47,4.55,4.18,4.1,4.12,3.75,3.75,3.75,3.82,3.82,3.75,3.67,3.5,3.5,3.5,3.21,3.38,3.47,3.62,3.53,3.53,3.53,3.64,4.03,3.9,3.98,3.96,3.96,3.96,3.9,3.66,3.9,3.56,3.87,3.87,3.87,3.67,3.97,3.94,4.01,4.01,4.01,4.01,4.2,4.06,4.27,4.33,4.19,4.19,4.19,4.15,4.28,4.14,3.7,3.85,3.85,3.85,3.9,3.98,3.96,3.85,4.0,4.0,4.0,4.01,4.1,4.05,3.81,3.91,3.91,3.91,3.81,3.8,3.81,3.81,3.84,3.84,3.84,3.76,3.63,3.67,3.88,3.65,3.65,3.65,3.8,3.56,3.35,3.37,3.46,3.46,3.46,3.48,3.65,3.37,3.27,3.12,3.12,3.12,3.24,3.25,3.48,3.57,3.6,3.6,3.6,3.6,3.66,3.66,3.67,3.75,3.75,3.75,3.75,3.87,3.76,3.63,3.71,3.71,3.71,3.94,3.86,4.0,3.98,3.9,3.9,3.9,3.9,3.9,3.77,3.54,3.63,3.63,3.63,3.79,3.83,3.78,4.0,3.96,3.96,3.96,3.91,4.08,4.01,4.15,4.18,4.18,4.18,3.9,3.83,3.89,3.86,3.95,3.95,3.95,3.99,3.88,3.94,3.99,3.97,3.97,3.97,3.97,3.85,3.59,3.59,3.51,3.51,3.51,3.6,3.68,3.7,3.69,3.61,3.61,3.61,3.72,3.53,3.38,3.36,3.33,3.33,3.33,3.17,3.4,3.22,3.23,3.2,3.2,3.2,3.3,3.28,3.32,3.06,2.51,2.51,2.51,2.78,2.8,2.88,2.94,2.96,2.96,2.96,2.94,2.98,2.79,2.7,2.7,2.7,2.7,2.7,2.78,2.86,2.83,2.93,2.93,2.93,2.87,2.86,2.75,2.7,2.66,2.66,2.66,2.58,2.5,2.49,2.55,2.59,2.59,2.59,2.59,2.44,2.37,2.44,2.51,2.51,2.51,2.7,2.62,2.83,2.76,2.62,2.62,2.62,2.65,2.61,2.52,2.56,2.57,2.57,2.57,2.55,2.73,2.74,2.66,2.64,2.64,2.64,2.64,2.56,2.48,2.73,2.95,2.95,2.95,3.08,3.02,3.06,2.97,3.16,3.16,3.16,3.1,3.23,3.23,3.11,3.28,3.28,3.28,3.28,3.31,3.31,3.39,3.32,3.32,3.32,3.37,3.39,3.37,3.42,3.42,3.42,3.42,3.34,3.34,3.37,3.31,3.3,3.3,3.3,3.28,3.29,3.19,3.18,3.24,3.24,3.24,3.11,3.18,3.24,3.39,3.27,3.27,3.27,3.21,3.27,3.38,3.37,3.27,3.27,3.27,3.34,3.62,3.56,3.51,3.57,3.57,3.57,3.67,3.61,3.67,3.74,3.57,3.57,3.57,3.83,3.79,3.64,3.69,3.7,3.7,3.7,3.9,4.13,4.05,4.22,4.15,4.15,4.15,4.27,4.26,4.26,4.38,4.38,4.38,4.38,4.38,4.49,4.72,4.59,4.64,4.64,4.64,4.7,4.82,4.9,5.2,5.45,5.45,5.45,5.3,5.31,5.05,4.85,5.0,5.0,5.0,5.28,5.3,5.24,5.24,5.71,5.71,5.71,5.02,4.8,4.86,4.92,5.14,5.14,5.14,5.29,5.34,5.4,5.24,5.16,5.16,5.16,5.23,4.95,5.16,5.23,5.37,5.37,5.37,5.3,5.65,5.76,5.65,5.64,5.64,5.64,5.53,5.78,5.99,5.86,5.96,5.96,5.96,5.8,5.54,5.65,5.54,5.63,5.63,5.63,5.64,6.03,6.1,5.91,6.2,6.2,6.2,6.42,6.46,6.37,6.37,6.33,6.33,6.33,6.36,6.39,6.32,6.18,6.55,6.55,6.55,6.7,6.71,6.68,6.51,6.62,6.62,6.62,6.79,6.8,6.82,6.45,6.75,6.75,6.75,6.4,6.46,6.17,6.29,6.6,6.6,6.6,6.6,6.58,6.83,6.61,6.46,6.46,6.46,6.46,6.41,6.34,6.38],"CRWD-US^P_PRICE_RETURNS(2,20201231,20240104,D,USD)":[0.72757006,0.0,0.0,0.0,-5.348879,5.361867,-1.1314154,6.0426116,1.0204554,0.0,0.0,3.8036942,0.58128834,-3.0694783,-0.3533244,-2.7080953,0.0,0.0,0.0,1.0979056,1.9872069,-2.3549676,1.1402726,0.0,0.0,-2.697742,-4.9151716,-2.8384984,5.753255,1.5577197,0.0,0.0,-0.36608577,2.1533847,-0.6920457,2.7003527,-0.21427274,0.0,0.0,-0.5234182,0.6116152,3.4105182,1.4912486,3.109026,0.0,0.0,0.0,0.13217926,-1.5922785,0.2892375,-0.020897388,0.0,0.0,-5.5894613,-3.2945156,-0.81962943,-3.6657453,3.5176873,0.0,0.0,3.42592,-0.5819082,-5.168849,-8.370519,-5.1142573,0.0,0.0,-1.8403232,10.764956,-2.1295846,5.6142926,-3.3041775,0.0,0.0,0.7789016,-2.1141887,5.9701443,-8.56607,2.3237467,0.0,0.0,0.56517124,-2.6209533,-4.7219276,-1.3436139,-0.82328916,0.0,0.0,-2.158308,0.8225441,4.124832,2.476585,0.0,0.0,0.0,-0.21921992,4.158187,-0.2315104,4.908991,-0.3784716,0.0,0.0,0.64634085,6.059122,-3.7670493,2.3535132,0.9854436,0.0,0.0,-0.8503735,-3.1728864,1.8247724,3.023243,1.1858106,0.0,0.0,2.3574948,-1.4344931,-0.4564941,-3.95478,-1.4276981,0.0,0.0,-1.625824,-3.573519,-2.3004115,-3.1929195,1.1279106,0.0,0.0,-0.8457482,4.0089607,-2.9882133,-2.9111922,3.744018,0.0,0.0,-1.1067986,4.3759584,0.9807944,2.6772618,3.220117,0.0,0.0,1.7806292,-0.69512725,3.3355236,1.2956858,-0.2962172,0.0,0.0,0.0,-0.036007166,-0.6709635,-2.0763457,-4.1944447,0.0,0.0,4.0929794,-0.12534261,-0.5531311,6.8473935,1.1679769,0.0,0.0,0.97720623,-2.2224128,2.5532126,3.0490637,1.4918566,0.0,0.0,-2.9521108,7.964492,-1.4457703,0.31633377,-0.18131137,0.0,0.0,0.73052645,0.79579353,-2.259642,-0.05968213,0.5693555,0.0,0.0,0.0,4.905188,0.95855,-1.543802,0.3986478,0.0,0.0,-1.002115,-0.24065375,-2.653551,-1.9391835,0.26474,0.0,0.0,0.17602444,0.7348299,0.5193472,3.7428498,2.2505999,0.0,0.0,-1.5355468,-2.6394248,2.2261858,-1.3468325,-2.4689436,0.0,0.0,0.11829138,0.16934872,3.880632,0.5336642,-1.8372118,0.0,0.0,1.0815382,-4.1318836,-5.0619364,2.4762392,-0.8136034,0.0,0.0,-3.7363648,-0.8137703,0.42096376,0.504756,1.2427688,0.0,0.0,3.3294082,8.067536,1.6451478,3.2481432,1.269865,0.0,0.0,1.438129,-1.8751919,-3.925264,1.0001183,2.0390987,0.0,0.0,0.0,-3.073001,-1.650095,-0.026392937,-1.1917353,0.0,0.0,-3.0419827,1.2872458,0.8822441,1.9917488,-0.62325,0.0,0.0,-2.10194,-1.3394952,2.262795,0.93512535,-0.2058804,0.0,0.0,-3.2129884,-4.531461,-0.94682574,2.5921464,1.4199734,0.0,0.0,-4.168171,2.5284648,1.3392091,0.67688227,-1.9529402,0.0,0.0,-0.26122332,3.4293652,7.0032477,2.0596147,-1.0506928,0.0,0.0,4.481721,-1.0513425,0.34707785,0.27177334,-0.24991035,0.0,0.0,-1.1609495,2.491963,-2.8145432,0.777781,0.22405386,0.0,0.0,-4.4818935,-0.39009452,0.94360113,3.3142447,-2.2137225,0.0,0.0,3.4743786,3.622806,-3.9634347,-0.22730231,1.2031794,0.0,0.0,-10.604996,3.2894015,2.7694106,-1.8756032,-2.678299,0.0,0.0,-6.982887,-3.780669,0.08239746,0.0,0.81032515,0.0,0.0,-3.468877,-3.3085465,-7.2027264,3.8957834,-5.875331,0.0,0.0,-1.1875153,4.9355507,2.3786187,-3.781426,-1.3265729,0.0,0.0,0.04028082,0.015103817,6.038952,-4.949933,2.406633,0.0,0.0,0.58020353,1.9487143,-1.288569,1.8882513,0.0,0.0,0.0,-0.8888066,-1.1495888,-0.17371774,1.0054588,-2.0100474,0.0,0.0,-3.1355321,-4.6084824,-5.2328405,4.5736074,0.8000374,0.0,0.0,1.857233,1.875329,-4.15073,-6.9532394,1.0291576,0.0,0.0,0.0,-2.17883,1.654613,-1.0358036,-5.2676973,0.0,0.0,1.5419245,-5.1892223,1.4818072,-0.7021308,5.6879997,0.0,0.0,6.950867,0.8359194,-2.805382,-3.6206424,3.8563013,0.0,0.0,0.91980696,0.033545494,4.471767,0.524354,-3.2041728,0.0,0.0,-0.69283843,4.817271,-3.1801403,-7.3275805,-2.8966784,0.0,0.0,0.0,1.0792494,-2.9272437,13.007474,-0.61789155,0.0,0.0,7.4057817,1.2448072,2.0795345,-5.318463,-6.276834,0.0,0.0,-6.4961195,-6.3500524,8.305157,12.503683,-0.25128722,0.0,0.0,-3.894192,3.0144215,0.5407095,7.629442,1.925242,0.0,0.0,-1.8888772,6.3341975,1.114893,1.7860413,-0.6490588,0.0,0.0,0.07659197,0.40068626,0.87440014,0.9423852,0.33909082,0.0,0.0,0.5178809,-3.9601743,-3.9734542,2.7506828,0.54370165,0.0,0.0,-0.73782206,3.1902075,7.315111,-1.9344628,0.0,0.0,0.0,-4.349118,1.6311884,-2.698326,-5.6811514,-2.0157278,0.0,0.0,4.3575525,-6.142235,-0.16881824,2.984178,-4.008502,0.0,0.0,2.4602532,-2.0869136,0.49649477,-9.686112,-8.934689,0.0,0.0,-12.8147545,5.6997776,-9.533853,1.7540097,11.787426,0.0,0.0,-6.3343763,0.6011367,-5.9550524,2.989173,4.276502,0.0,0.0,0.3563285,-6.2973204,4.840207,6.2738657,7.045698,0.0,0.0,0.0,-4.0942373,0.9125471,7.7857018,-6.849784,0.0,0.0,4.2381167,4.562938,1.2225509,-2.957946,-2.4373353,0.0,0.0,-8.740849,3.067553,3.1960368,-4.344386,4.25545,0.0,0.0,0.0,0.45149326,0.6499052,5.5458307,5.7690144,0.0,0.0,-1.6541481,-4.254377,1.0046482,-4.1946173,6.341958,0.0,0.0,0.0,4.334736,-0.5881727,2.3020625,0.094640255,0.0,0.0,-2.6315868,-5.9232893,0.33259392,-1.2687922,2.981186,0.0,0.0,-0.3653705,1.8617749,2.0769835,2.5501847,-2.894181,0.0,0.0,-0.49583316,-7.365018,4.6048403,2.8989553,0.8292675,0.0,0.0,-0.16340017,2.6404738,3.8163066,-3.1128407,1.0198593,0.0,0.0,-0.86310506,-1.4457583,7.506156,-1.364547,1.4187574,0.0,0.0,0.47295094,-0.6986439,-1.7563999,-0.57392716,-2.6767433,0.0,0.0,-2.4354398,3.4861207,1.1748791,4.275,-4.1293025,0.0,0.0,-1.2900889,0.64827204,-5.527818,-5.279011,-0.3006339,0.0,0.0,0.0,-0.7538438,0.4732728,4.6028137,6.1070204,0.0,0.0,2.2215247,-5.3306046,-0.3194332,-2.8515577,-4.3889103,0.0,0.0,2.5612593,-0.8666396,-2.6571572,-4.709011,-0.5518377,0.0,0.0,-0.6484151,2.026987,2.8724313,-0.92675686,-0.53711534,0.0,0.0,2.7304173,3.4020543,0.9310484,0.95642805,-3.6493063,0.0,0.0,-6.283456,-3.2840848,-1.7972827,-0.25491714,-4.3381453,0.0,0.0,3.8566947,3.4760237,-2.7664542,0.8784652,1.5856504,0.0,0.0,1.0555267,2.6207447,-0.20973086,1.8297553,-0.6556213,0.0,0.0,-1.4970958,-0.41562915,-7.811618,-4.365164,-9.870702,0.0,0.0,-2.2577584,1.8607616,-3.6535442,10.951281,5.4213285,0.0,0.0,-0.77557564,4.429269,-3.135544,-3.076923,-0.17237067,0.0,0.0,-2.467811,0.17704964,3.7481546,0.0,-0.5962074,0.0,0.0,-0.4284203,-1.0397971,-14.746374,5.456865,-0.056421757,0.0,0.0,-4.5725765,-3.8029253,-0.5534589,0.9187341,0.7352948,0.0,0.0,3.0066013,2.066815,-0.34713745,-4.6280203,-3.0350447,0.0,0.0,-3.0582964,1.6097784,-2.2580385,-3.1485796,-1.9043982,0.0,0.0,0.0,-1.3040423,-0.69541335,4.61185,0.68854094,0.0,0.0,0.0,-1.9090176,1.0505438,-9.0787115,-0.17915368,0.0,0.0,1.953125,-0.9319663,1.3901949,1.0103106,1.581955,0.0,0.0,0.0,4.923141,-3.284496,-1.1386156,3.565359,0.0,0.0,2.794695,-1.5992522,-3.613764,3.6203146,-0.11487007,0.0,0.0,-2.8557718,4.468775,4.3437243,4.9140215,-2.044338,0.0,0.0,-3.6456466,4.724908,-0.09598732,-0.92592835,-3.9322853,0.0,0.0,2.946031,3.690827,3.619635,-4.4805765,-0.75573325,0.0,0.0,0.0,-1.5929997,4.625094,-0.16151667,-0.1362443,0.0,0.0,2.8734684,0.033152103,-0.39771795,2.8533459,1.9411206,0.0,0.0,1.229763,-2.0847976,3.1937838,-5.615884,-1.6107798,0.0,0.0,1.4116287,5.4361224,1.0233641,3.2477498,-0.29958487,0.0,0.0,-0.28544664,2.470994,-2.029121,0.96052885,-2.2298217,0.0,0.0,-0.114029646,-2.0930052,0.746274,1.6358018,4.2058825,0.0,0.0,-0.517261,0.22702217,-6.6199007,0.01565218,0.0,0.0,0.0,0.21905899,1.3739228,3.958106,0.81481934,-0.2424717,0.0,0.0,1.1784554,-0.7206738,-2.6030242,-2.2133589,1.8169284,0.0,0.0,-1.3988733,-6.326681,1.6127706,1.5549421,-4.760015,0.0,0.0,-1.0495663,-1.7257392,0.7966399,0.17846823,3.8768291,0.0,0.0,8.133936,-1.8654168,2.9706001,-1.2331903,-1.452893,0.0,0.0,4.085088,-1.1361182,2.4028063,3.3666134,2.0232558,0.0,0.0,1.8587589,-2.381122,3.683114,0.27480125,3.014505,0.0,0.0,0.0,2.9003382,0.97106695,-1.611191,-3.9542973,0.0,0.0,1.8239498,-0.6749809,-2.489543,1.3871312,-1.1698663,0.0,0.0,1.0566473,1.323545,0.55515766,3.799677,-2.922219,0.0,0.0,0.0,-1.9724131,-5.411625,1.3555765,-1.4746308,0.0,0.0,-1.2808859,1.7417669,0.5614042,-0.7581413,2.0001292,0.0,0.0,-0.6195903,0.0,-0.60290694,-1.0132372,0.30639172,0.0,0.0,4.095793,0.5601883,-3.0903816,3.1615615,-0.895524,0.0,0.0,2.2289157,0.14404058,3.046751,-6.0529113,1.9112468,0.0,0.0,-0.76871514,0.80138445,2.4446845,-1.1511326,1.7991543,0.0,0.0,3.8946033,2.659905,-6.766695,1.8225312,-4.481113,0.0,0.0,0.31895638,-3.3715308,-0.28790832,1.6499281,0.24347305,0.0,0.0,2.7998924,-1.7982483,-0.42104125,-3.1006694,1.6761303,0.0,0.0,4.8365116,-1.0201395,0.97156763,-5.435276,2.83947,0.0,0.0,-3.7103891,1.853776,1.6905189,9.284091,-1.1040926,0.0,0.0,0.0,2.6049733,0.4835844,0.24664402,0.87013245,0.0,0.0,2.4986625,-1.5148878,-0.713104,1.341486,-3.092599,0.0,0.0,0.91871023,-0.88039637,-0.9728074,-0.8298278,0.024616718,0.0,0.0,-1.6300738,0.3501773,1.595211,1.355505,1.2889624,0.0,0.0,1.2904644,-4.429632,1.2466908,0.7558584,6.8969727,0.0,0.0,2.90339,1.1164904,2.3769379,-0.35065413,-0.98101497,0.0,0.0,1.0499716,-0.28241277,0.3473282,-1.741302,-3.1216204,0.0,0.0,0.17901659,2.0884514,-4.0695786,-2.132517,0.6874919,0.0,0.0,1.0357499,1.2370467,0.89381933,2.4950862,2.9759288,0.0,0.0,-0.7756114,2.9874682,0.76419115,-1.5838683,2.909422,0.0,0.0,2.3687124,3.4882545,-1.769489,-0.009787083,1.380527,0.0,0.0,0.30903816,0.60174465,0.30146837,0.0,0.50092936,0.0,0.0,-0.2800703,1.0853529,10.402632,1.0877013,-0.82704425,0.0,0.0,1.0041237,0.6655693,0.188303,0.31325817,0.990963,0.0,0.0,1.8223047,0.6397605,1.4041424,0.2539277,2.9286027,0.0,0.0,-0.10765791,-0.56582093,-1.6955018,1.3270378,-0.65677166,0.0,0.0,0.0,0.8762598,-0.2132833,-0.46246052,-0.31624436,0.0,0.0,0.0,-3.3017397,-1.0247469,0.5279064],"AVGO-US^P_PRICE_RETURNS(2,20201231,20240104,D,USD)":[0.69452524,0.0,0.0,0.0,-2.884549,0.6772995,-0.6166816,4.214263,0.5074501,0.0,0.0,0.026929379,0.8143425,0.40498972,0.19060373,-1.3758957,0.0,0.0,0.0,3.009975,0.5682945,1.0695457,-0.38559437,0.0,0.0,-0.049453974,-0.19794106,-4.1326227,1.5830874,-0.2744913,0.0,0.0,3.604877,2.1725178,-2.4513483,1.1694193,-0.98166466,0.0,0.0,1.4355898,0.40829182,-0.96496344,1.7742872,1.6576409,0.0,0.0,0.0,0.5778074,-1.3595581,0.16165972,1.386416,0.0,0.0,-2.7757406,-0.9362638,1.9029498,-4.932624,2.780211,0.0,0.0,4.1947722,-1.8526018,-3.631562,-4.2046366,1.4765978,0.0,0.0,-6.418008,5.305636,-1.3548255,3.6792397,-0.55544376,0.0,0.0,4.3442607,1.5740156,1.1313796,-4.0199337,2.9968739,0.0,0.0,0.17282963,-2.3607135,-1.4631748,0.968802,4.4054627,0.0,0.0,-1.9541979,-3.4827113,1.6441584,2.6506543,0.0,0.0,0.0,2.6326299,-0.9437442,-0.29140115,0.625968,-0.08033514,0.0,0.0,-0.29272437,0.26670694,-1.5795112,0.56568384,-0.25207996,0.0,0.0,-3.5067558,-1.0259748,0.553298,-1.0178626,2.421403,0.0,0.0,1.2271285,-1.1656225,-1.5331805,1.5439868,-2.163887,0.0,0.0,-1.328367,-1.2440562,-0.15972257,1.0702252,0.8916974,0.0,0.0,-3.641343,0.91034174,-4.0198145,1.9461155,2.5592208,0.0,0.0,-0.38041472,-1.4092863,1.8398166,3.0064344,-0.8263767,0.0,0.0,1.7618179,0.07622242,0.20672083,1.5613794,0.9942651,0.0,0.0,0.0,-0.8510947,1.1573553,-1.8850446,2.1945,0.0,0.0,-2.3621082,-0.05390644,0.086295605,1.021707,0.43313503,0.0,0.0,1.089859,-1.0697067,-1.0600328,1.1637211,-1.6278625,0.0,0.0,1.0161757,-0.034433603,0.47582388,0.72858334,-1.6721249,0.0,0.0,2.2933722,0.9200573,-0.06496906,-1.5099347,-0.31300783,0.0,0.0,0.0,1.0914803,-0.79022646,0.20445585,2.0573854,0.0,0.0,1.1599779,-0.35820603,-0.49999356,-0.88249445,-1.9420087,0.0,0.0,-0.512743,0.6270528,2.2258282,-0.56156516,1.431787,0.0,0.0,-0.18835068,-1.4266789,0.48173666,1.3524532,0.26646852,0.0,0.0,-0.14833212,0.4353404,0.20747185,-0.026643276,-0.45933127,0.0,0.0,-0.1545012,-0.4992962,0.2674818,0.14683008,0.39235353,0.0,0.0,0.40727854,-1.9359231,-2.0305395,0.9723425,0.34633875,0.0,0.0,1.5320778,-0.21142364,0.41127205,0.481987,2.0998955,0.0,0.0,0.5948305,-0.33675432,-0.81454515,-0.2554953,1.175034,0.0,0.0,0.0,-0.21901727,-0.44503212,-0.18002391,0.94429255,0.0,0.0,0.16260147,0.5832195,1.5681386,-0.46886206,-0.26608706,0.0,0.0,-2.2094846,-0.046485662,1.955235,0.74112415,0.12295246,0.0,0.0,-0.01386404,-2.7394295,-0.31362772,-0.92956424,0.49904585,0.0,0.0,-2.3391783,1.9897103,0.6921768,1.0516047,-0.21663308,0.0,0.0,-0.103479624,-1.4339685,-0.055634975,2.595818,1.1354446,0.0,0.0,0.021851063,1.3966203,-0.19592643,0.9344578,0.24505854,0.0,0.0,1.292181,2.260232,-2.0154715,1.2349248,0.39653778,0.0,0.0,-0.6808698,1.7081738,0.98683834,1.1523485,1.877439,0.0,0.0,0.005376339,-0.20574927,-1.6188562,1.2081623,1.4079809,0.0,0.0,0.45275688,0.53025484,0.15295744,0.907588,-1.0594845,0.0,0.0,-2.7148604,0.33255816,0.6503105,0.0,-2.172774,0.0,0.0,3.247404,-1.8889368,0.19506216,-0.41639805,1.0263324,0.0,0.0,1.2291193,4.4992805,-0.3116548,-0.8733213,8.271921,0.0,0.0,-1.5862465,-1.0857999,4.0575027,-2.9975295,2.3007035,0.0,0.0,1.5859246,0.82321167,1.3864875,1.4652014,0.0,0.0,0.0,1.4259934,-0.783062,0.53961277,-1.1195123,0.049614906,0.0,0.0,-0.31408668,1.1457443,-4.1614475,-0.9284556,-2.8067768,0.0,0.0,0.32463074,0.14327765,-0.008034706,-3.9887428,-0.13731122,0.0,0.0,0.0,-3.115517,-2.3918748,-2.88136,-2.6455104,0.0,0.0,1.5659332,-1.3737559,4.3022394,-2.6583135,3.2804132,0.0,0.0,4.602754,1.1674643,1.8069267,-3.7419438,1.6028285,0.0,0.0,-0.4286945,2.1425009,1.8526673,-3.268236,-3.0336857,0.0,0.0,0.89987516,4.18092,-0.9224057,-3.049183,0.17098188,0.0,0.0,0.0,-0.43621063,-2.124828,2.6203632,1.3810396,0.0,0.0,-0.096940994,-2.9483855,2.7467966,-1.2257278,3.0055285,0.0,0.0,-4.2433558,0.91992617,3.6583066,-1.5560687,-1.6810477,0.0,0.0,-1.7392039,4.395914,2.4225593,-0.73297024,1.2842774,0.0,0.0,-0.82240105,1.6714096,-1.9563615,4.5129895,0.38950443,0.0,0.0,0.6376505,1.3572812,-1.6181469,-0.22342801,-0.42878985,0.0,0.0,1.2552261,-3.2653332,-1.9735575,0.17441511,-2.6614666,0.0,0.0,-1.0885894,0.7681608,1.2767673,-3.1542182,0.0,0.0,0.0,2.2044182,1.895988,0.016725063,-0.8348346,-0.9751439,0.0,0.0,0.15844107,-4.7305584,-0.094634295,3.4671426,-4.240507,0.0,0.0,3.9610982,0.83630085,3.8697839,-3.9210796,0.018966198,0.0,0.0,-2.961558,3.2811165,-2.4561882,0.7864475,2.9165268,0.0,0.0,-0.9468913,4.372978,-6.1793985,-4.269415,-0.5529046,0.0,0.0,-3.0983686,-0.4103601,1.4173985,3.579557,5.9238076,0.0,0.0,0.0,-0.54005384,-1.1221647,0.5439162,-2.32687,0.0,0.0,-0.37102103,2.0954013,-1.3316095,-1.6166687,-2.687776,0.0,0.0,-4.36936,0.4926324,1.2572885,-5.6065083,0.29566288,0.0,0.0,0.0,1.8489957,-1.5225172,0.09675026,2.519238,0.0,0.0,-0.6639302,-1.4356017,-1.613003,-0.93799233,-1.6405582,0.0,0.0,0.0,-0.32228827,1.3247967,3.3008099,0.030088425,0.0,0.0,-3.1743228,-0.30857325,0.07479191,0.60406923,2.026236,0.0,0.0,-0.68761706,3.6533237,0.5442023,1.1548162,-0.9967506,0.0,0.0,0.11510849,-0.39367676,3.2675266,1.1027098,0.35043955,0.0,0.0,0.16621351,-0.96201897,2.9235125,1.1083841,-0.24601817,0.0,0.0,-1.0717332,-2.333516,3.305173,-0.90477467,2.346766,0.0,0.0,0.13077259,-1.3077855,-2.3674428,3.6874056,-1.7942548,0.0,0.0,-3.588426,0.1947999,0.20008087,3.6338568,-5.320567,0.0,0.0,-1.2824953,-1.5150309,-1.4376342,-1.4225245,1.6686678,0.0,0.0,0.0,-0.40382147,1.3910055,1.3461828,2.0452023,0.0,0.0,1.2748837,-4.802859,1.4097095,-2.0773351,0.47186613,0.0,0.0,-0.1313448,-1.7495632,-1.3831913,-0.9395659,-1.8697262,0.0,0.0,-1.3697982,0.5386591,0.2603531,-3.397286,-1.3596058,0.0,0.0,2.8760552,5.0527573,1.0294676,-1.0932326,-3.9666295,0.0,0.0,-4.947013,-1.585561,-0.044107437,1.7186522,-2.4819016,0.0,0.0,1.9363165,-0.124037266,0.10808706,-1.1486351,4.515457,0.0,0.0,1.5097857,0.77762604,0.24126768,-1.2533069,3.842771,0.0,0.0,-0.58786273,-0.4722178,-2.536863,-2.6116729,4.7689795,0.0,0.0,2.1319628,1.4498472,-2.6218057,7.902527,2.2741199,0.0,0.0,-0.940001,2.1823049,-2.4198115,0.07425547,0.5955696,0.0,0.0,0.44258833,2.4369955,0.6772995,0.0,-0.69898367,0.0,0.0,-1.4530659,-0.15702844,5.684805,-0.05081892,-1.8066287,0.0,0.0,-1.8786907,-0.908339,-1.3921142,2.426231,2.5683403,0.0,0.0,2.1864533,2.5887847,0.59541464,-2.861917,-0.3745556,0.0,0.0,-0.3022015,-1.0206819,3.1634808,-1.4503777,-0.11933446,0.0,0.0,0.0,0.20092726,-1.5626609,2.3711205,0.23664236,0.0,0.0,0.0,-1.0105014,1.2213707,-0.9317398,6.0195923,0.0,0.0,-1.9611478,-0.3397584,0.5583286,0.65727234,-0.50520897,0.0,0.0,0.0,0.04144907,-0.8545697,-1.9275963,1.3422966,0.0,0.0,1.9008994,0.5845666,0.11110306,2.2025704,-1.2680054,0.0,0.0,-1.6142368,0.6122589,3.032422,0.50103664,-1.345402,0.0,0.0,0.6157756,2.1869302,-2.0733953,-0.38225055,-1.0276735,0.0,0.0,1.3265848,0.19795895,0.8932233,-1.1765897,-0.8242488,0.0,0.0,0.0,-2.3590147,-0.9234071,1.3242602,-1.0363102,0.0,0.0,1.3327599,1.5099406,-0.12114644,0.85583925,5.6978226,0.0,0.0,0.02528429,-1.2276351,1.1373281,-1.5405059,-1.2353003,0.0,0.0,0.2667308,2.5938034,-1.015091,1.6708255,-0.86882114,0.0,0.0,2.0191193,-0.36662817,-0.91558695,1.3171196,-0.47870278,0.0,0.0,-1.4665842,-0.34139752,0.12805462,1.3189435,1.2291908,0.0,0.0,0.1449585,-1.2545347,-0.85117817,-1.0127008,0.0,0.0,0.0,0.76287985,-0.9276509,-0.7834971,1.2226343,-0.7529199,0.0,0.0,1.2622237,0.79061985,0.3447652,-0.23325086,-0.018954277,0.0,0.0,0.2591133,-1.9730747,-0.9372711,0.3602743,1.3082027,0.0,0.0,1.8276215,-4.0144205,0.14044046,-0.4957676,3.2712817,0.0,0.0,-0.16822219,-1.6771019,1.2546301,0.22354126,0.5544424,0.0,0.0,1.3705134,0.25633574,2.4990559,3.107369,0.64167976,0.0,0.0,-0.5687058,1.1984587,-1.0152936,7.250595,11.51619,0.0,0.0,0.0,-1.1553586,0.5751014,-2.2290707,2.7913094,0.0,0.0,-1.1945844,-1.5330911,0.33291578,1.4596939,0.05222559,0.0,0.0,6.306076,-0.49569607,4.119277,-0.31031966,-1.7341495,0.0,0.0,0.0,-0.009208918,-1.8167675,-0.6169915,-2.4073184,0.0,0.0,-0.06325245,3.2581568,-0.054222345,1.7253637,0.5634308,0.0,0.0,1.0387063,0.0,-1.6635478,-1.6081452,-0.14740825,0.0,0.0,3.658688,0.4921794,0.89564323,0.04606247,-0.19991398,0.0,0.0,2.4499774,-0.760144,-0.22801757,-1.4455736,0.9467125,0.0,0.0,0.539732,1.8190026,-2.7124465,0.0492692,0.7005811,0.0,0.0,-0.12668967,2.3757815,-3.010869,-0.82035065,-0.3762722,0.0,0.0,1.7478585,-1.5495062,-3.6720395,-0.92037916,-1.5589058,0.0,0.0,2.933371,-1.355809,-1.1311352,-0.70709586,-0.15233159,0.0,0.0,4.758787,-1.0807514,2.4293423,-2.5234401,-0.30896664,0.0,0.0,1.0870814,3.3504367,0.26407242,3.4305334,-5.4578543,0.0,0.0,0.0,-0.040119886,0.011467934,-1.7471671,0.060665607,0.0,0.0,0.18541813,-1.7017007,0.9958267,2.1936178,-2.289939,0.0,0.0,-0.19725561,-0.094115734,-1.6521454,-2.674067,2.5632143,0.0,0.0,0.58015585,-2.122581,0.07596016,1.8596768,-0.17067194,0.0,0.0,0.5261421,-2.4097264,1.102066,0.006067753,2.5975347,0.0,0.0,1.2564182,0.29560328,1.8813848,3.5492063,-2.4757028,0.0,0.0,2.1954775,-2.013141,0.2973795,-2.1645308,-1.6362667,0.0,0.0,1.0062814,2.1908522,-3.572762,-2.6929379,1.4042974,0.0,0.0,0.3447175,0.014269352,1.3751388,2.1525502,1.3060927,0.0,0.0,-0.20958781,1.9288659,1.4824748,0.027441978,5.0626516,0.0,0.0,-1.1059821,2.7488828,0.25078058,-1.6249776,1.8946409,0.0,0.0,1.8389583,-1.4572501,-0.93762875,0.0,0.7067919,0.0,0.0,-2.9248,-0.40937066,-0.58329105,-1.6049683,0.4612565,0.0,0.0,-0.64839125,-1.1742771,-1.0381937,2.0605564,2.3897767,0.0,0.0,8.99502,4.1817307,1.6236305,1.5417218,2.1012425,0.0,0.0,1.5277863,-0.1891911,-2.562344,1.5229106,-0.4710436,0.0,0.0,0.0,0.8832574,-0.50534606,-0.33387542,-0.5488217,0.0,0.0,0.0,-2.7655065,-2.469188,-0.90403557],"LII-US^P_PRICE_RETURNS(2,20201231,20240104,D,USD)":[0.72797537,0.0,0.0,0.0,-2.0951152,0.011181831,1.9533277,1.7001748,-1.5207529,0.0,0.0,-0.0073075294,3.267622,-0.65760016,1.2527227,-1.0790527,0.0,0.0,0.0,0.12791157,2.7679324,1.3466835,-0.11925101,0.0,0.0,-0.9380877,0.0826478,0.946188,-2.7778804,-3.4181714,0.0,0.0,2.7696133,-2.2499263,-2.1318853,0.70887804,0.5462527,0.0,0.0,3.47116,0.36648512,0.6565571,1.8382192,0.3082633,0.0,0.0,0.0,-0.6248653,0.8830786,-1.1001408,1.1399269,0.0,0.0,-1.372242,-0.44881105,0.7525563,-2.85694,-0.86812377,0.0,0.0,0.78994036,1.0568023,1.2773752,-3.5377681,1.6846776,0.0,0.0,3.2287717,-0.6844163,0.665009,0.16087294,1.582253,0.0,0.0,2.3481965,-0.44703484,0.56790113,0.049245358,-1.1878967,0.0,0.0,0.7438898,-0.5801618,1.5583515,1.8576622,2.8366327,0.0,0.0,-1.1812747,-0.006300211,-1.4766395,1.652813,0.0,0.0,0.0,2.0553112,1.0456324,0.027549267,-0.33361912,2.085197,0.0,0.0,-0.40611625,0.12987852,-0.9864211,0.13099909,1.6217351,0.0,0.0,0.54193735,-0.37224293,-0.25705695,0.4105568,-0.1790762,0.0,0.0,-0.58900714,1.9850254,-2.1941066,2.8705,-1.7088294,0.0,0.0,1.3836741,0.39707422,0.78223944,-0.49999952,1.6711473,0.0,0.0,1.5833378,-2.0112634,-2.9849887,3.5321116,0.8363724,0.0,0.0,-0.7154286,-2.3454726,-0.40863752,1.2958646,-0.12530088,0.0,0.0,0.0058293343,0.52808523,0.52239895,0.118374825,0.9112716,0.0,0.0,0.0,-0.24576187,-1.0112584,-1.1113048,-0.070244074,0.0,0.0,-0.0849247,0.24328232,-1.1023343,0.047302246,0.14775991,0.0,0.0,-1.5580356,0.047957897,-1.554966,-0.89779496,-1.4034331,0.0,0.0,2.33289,-0.2617538,-0.36620498,1.2711048,0.11190176,0.0,0.0,2.0482779,3.2653332,0.83357096,-1.3483405,0.29473305,0.0,0.0,0.0,-0.56757927,2.5469422,-3.4980655,0.1815319,0.0,0.0,0.13736486,-1.8825471,-7.6627913,2.2583008,0.15436411,0.0,0.0,-0.24220347,2.6738882,-1.5109599,-1.4499605,1.4428139,0.0,0.0,2.092898,1.4542222,-1.4484465,2.0411372,-1.3535023,0.0,0.0,-0.3005147,1.2148261,-1.1370838,0.2890706,1.2742639,0.0,0.0,0.28760433,1.3442516,1.5180111,-0.9959042,-0.14663339,0.0,0.0,-0.37300587,-1.5005469,-2.4811447,1.3411999,1.0448098,0.0,0.0,-0.6953418,-0.2233386,0.25712252,-0.7422149,1.4712095,0.0,0.0,0.5661726,-0.15787482,-0.11933446,0.06272793,-0.65672994,0.0,0.0,0.0,-2.4189472,1.1640072,-0.84317327,-1.3384461,0.0,0.0,-0.2084732,-2.3166597,-0.27769804,-0.5761504,-1.5420794,0.0,0.0,0.3531456,-0.31605363,-0.07844567,0.95191,0.0064849854,0.0,0.0,-0.12960434,-1.917398,-0.3043115,-2.099973,1.0946035,0.0,0.0,-0.4606843,1.111412,-0.76509714,2.3399115,-2.9345036,0.0,0.0,0.10507107,0.8125782,1.1821508,2.6254654,-0.006467104,0.0,0.0,1.2743711,-1.2455642,0.5853653,-0.13503432,0.5086899,0.0,0.0,-2.527386,-0.5060971,-1.9025624,0.30640364,0.4632473,0.0,0.0,1.2396336,0.8944273,-1.8645763,0.33333302,0.39201975,0.0,0.0,-0.19856095,2.6526928,-0.09689927,0.6628275,2.6788354,0.0,0.0,-1.573497,2.1357656,0.24272203,-0.9468019,1.4823437,0.0,0.0,-0.376755,-0.29448867,-0.9326935,0.0,-0.3734529,0.0,0.0,1.4679074,-4.066807,-2.28464,3.1991005,1.4183998,0.0,0.0,3.7273765,-0.006109476,1.4948249,-1.4397383,1.1680007,0.0,0.0,-0.13263226,-2.173251,-0.5677223,0.8285165,-3.8315892,0.0,0.0,-1.4464974,1.9450665,-0.13697147,0.82609653,0.0,0.0,0.0,1.5564203,0.5669236,1.1181593,-0.74434876,0.3868699,0.0,0.0,-3.1569839,0.33427477,-2.0338237,0.09068251,-1.313746,0.0,0.0,0.26886463,0.90909004,-0.87497234,-1.6117394,-3.1666398,0.0,0.0,0.0,0.48726797,-0.7068753,-2.3867667,-1.1873305,0.0,0.0,2.9023767,-1.663208,-3.0549645,-0.97408295,2.4885297,0.0,0.0,1.5721798,-2.2389114,-1.8465757,-1.252985,-0.6549001,0.0,0.0,0.73788166,1.6025305,0.8270383,-3.2447755,-1.2566507,0.0,0.0,-0.18235445,0.91341734,-1.2144089,-3.5085678,-0.30070543,0.0,0.0,0.0,-0.04365444,-1.0799229,2.6771069,3.3460975,0.0,0.0,0.96451044,0.22102594,2.6652217,-0.35681129,-1.4725745,0.0,0.0,-3.9052188,-2.500862,3.4318924,-2.0321429,0.11328459,0.0,0.0,2.6962757,2.0137548,0.36500692,0.7273555,1.9268394,0.0,0.0,-0.74821115,0.302279,-4.5639396,-0.55544376,-0.44378042,0.0,0.0,0.87230206,2.2019029,-0.14910102,-3.4087539,1.694727,0.0,0.0,-0.20974874,0.18343925,-1.0985672,-0.57466626,-1.121074,0.0,0.0,-3.0090213,-1.8646598,1.8341541,-2.8777242,0.0,0.0,0.0,-0.8918166,3.6372066,1.7446399,0.60213804,-2.156335,0.0,0.0,-3.2004535,-6.2233152,-0.16512871,-0.3173828,-4.3948174,0.0,0.0,1.5948176,-0.39244294,2.8321147,-3.7547886,-0.36530495,0.0,0.0,1.4524698,0.19459724,-3.1167626,3.966403,1.749146,0.0,0.0,-2.892208,0.16727448,-6.039524,1.9747257,0.57610273,0.0,0.0,-1.3381481,-1.5855968,1.7747402,1.5489459,1.4533758,0.0,0.0,0.0,-1.233983,-1.0100543,3.4140944,-1.4496148,0.0,0.0,0.4033208,0.99716187,-1.754713,-1.7622471,-2.356249,0.0,0.0,-1.9563019,-0.9976685,0.9616852,-5.6239486,0.09663105,0.0,0.0,0.0,0.23598671,0.74909925,5.2419186,2.765441,0.0,0.0,-0.15713573,-0.4229784,0.5877614,1.9744277,2.6041985,0.0,0.0,0.0,2.3069263,0.013828278,0.58094263,-1.6777396,0.0,0.0,0.6946683,0.11575222,-0.17573237,-1.2138128,1.402247,0.0,0.0,-1.8453479,3.5810232,0.51403046,2.0048857,1.0071397,0.0,0.0,-1.4539242,0.0356555,1.1718631,3.3074975,2.1144986,0.0,0.0,2.0206213,-2.0706296,1.9848704,0.18028021,-0.1758635,0.0,0.0,1.0283947,-1.4032006,2.6283264,0.7294297,4.16981,0.0,0.0,2.1045804,-0.1346767,0.19853115,-0.14579296,-3.1523824,0.0,0.0,-3.2433867,-1.6261101,1.5514493,0.9718418,-3.8895726,0.0,0.0,0.27612448,-0.40276647,-0.48077106,3.6356926,-1.1854589,0.0,0.0,0.0,1.6592145,3.1682491,-0.0038683414,0.12407303,0.0,0.0,1.7814994,-3.3370137,-1.4722049,-0.103878975,-2.243644,0.0,0.0,0.47457218,-4.1858377,-1.2111664,-3.7425816,0.20557642,0.0,0.0,-1.7438233,0.4402876,4.564357,-3.8335263999999998,0.07190704,0.0,0.0,2.734983,3.724432,-0.52680373,-2.1437943,-4.3035927,0.0,0.0,1.429677,0.07582903,-1.328218,-1.6894042,-1.4014006,0.0,0.0,3.303969,2.638936,-4.830134,-1.1729896,4.934573,0.0,0.0,1.2557864,3.593099,-0.585866,-2.8013825,4.31,0.0,0.0,-1.621592,0.50091743,-1.4058113,1.9486666,-0.6653905,0.0,0.0,1.3994336,3.294623,-3.7476122,11.405479,2.579403,0.0,0.0,-1.9146085,2.44658,-1.7174065,-0.6337166,1.3509989,0.0,0.0,-0.52872896,-0.2769947,0.03002882,0.0,0.35649538,0.0,0.0,-2.7744591,0.31151772,-0.15335679,3.044963,-0.84587336,0.0,0.0,-2.284938,-1.5345633,0.88665485,0.74721575,-1.0106862,0.0,0.0,0.95888376,2.3417711,-2.7803838,-3.9072454,-0.86067915,0.0,0.0,-0.6572008,-0.20009875,1.1579871,-2.285409,0.62093735,0.0,0.0,0.0,-0.05760193,-1.4160395,1.5199065,-1.1732221,0.0,0.0,0.0,0.8736372,0.41023493,-3.1199694,3.6038399,0.0,0.0,0.80999136,1.297009,2.3675323,-0.64112544,0.18606186,0.0,0.0,0.0,-0.14224648,-4.241848,-3.6611557,2.7966022,0.0,0.0,2.0946264,1.9699216,-0.70942044,0.20587444,0.3625512,0.0,0.0,-1.5934825,6.3017488,2.8931022,3.9603233,-1.4312327,0.0,0.0,-2.3217738,-1.8851757,-0.10253191,-0.15583634,-1.1383176,0.0,0.0,2.3451924,-0.52676797,0.6392598,0.2969265,0.94435215,0.0,0.0,0.0,-5.594534,-0.24774075,0.44546127,-1.4442742,0.0,0.0,0.76059103,0.71138144,-1.0202885,1.292479,2.6811242,0.0,0.0,-0.9377122,-1.08127,0.33453703,-2.609235,-2.3527086,0.0,0.0,-0.48513412,1.4952898,-2.3410738,1.405251,-0.5543113,0.0,0.0,2.254188,-0.044089556,-1.7804146,0.42051077,-0.73993206,0.0,0.0,-0.5406499,0.601244,0.376606,0.47713518,2.4294734,0.0,0.0,-1.5759289,-3.9058745,-0.9214878,-0.12316108,0.0,0.0,0.0,0.7483721,2.4816394,1.7626166,1.6713858,-0.77617764,0.0,0.0,0.4853964,1.572907,1.741147,1.8040657,-0.34911036,0.0,0.0,-0.62068105,-0.7663429,-0.7375121,8.997547,0.61028004,0.0,0.0,0.18445253,-0.2903402,0.5894661,-1.5991807,1.3704538,0.0,0.0,-0.2158761,-0.15605688,2.3373842,0.46166182,-0.17621517,0.0,0.0,-0.8410871,-1.9442916,2.0504832,2.0267248,-1.5146434,0.0,0.0,-2.4787307,-1.9543588,-0.54100156,0.9053469,1.4941573,0.0,0.0,0.0,0.15326738,-1.9432664,2.7113318,5.3890705,0.0,0.0,-1.1870086,1.7136574,2.6956797,-0.92261434,-0.52462816,0.0,0.0,0.5537629,1.557076,-1.0232031,0.6848335,0.7449746,0.0,0.0,0.0,0.36330223,0.44527054,-0.1817882,-0.4089594,0.0,0.0,1.0490537,2.450955,-0.3904581,0.8244157,0.95359087,0.0,0.0,0.30053854,0.0,-1.654172,-1.0073423,0.52763224,0.0,0.0,1.4246583,0.7793188,2.1792889,0.9063721,-0.35572648,0.0,0.0,1.2881875,-0.328964,-1.4999688,-0.6701529,-0.31626225,0.0,0.0,0.28704405,0.4880786,0.7375598,6.092441,1.9356966,0.0,0.0,1.1228561,2.052033,-0.5946994,0.23071766,-0.4550159,0.0,0.0,1.4089346,0.060987473,-1.4600694,-0.040334463,-0.19100308,0.0,0.0,0.4447341,-0.8828461,-0.65246224,-4.0249586,-1.0193348,0.0,0.0,-0.18646121,0.7357359,4.079771,-1.9571781,0.8527398,0.0,0.0,0.68751574,2.318275,0.7749796,0.9132266,1.4728904,0.0,0.0,0.0,-2.3067236,1.3626337,1.7087936,0.5556941,0.0,0.0,1.2472987,-1.6043067,-1.874131,0.6815553,-1.2331784,0.0,0.0,0.31613111,-0.3098309,-0.775671,-1.4296055,1.7137885,0.0,0.0,1.4926553,-3.8701355,2.4686575,1.2499928,-1.2240112,0.0,0.0,-1.49557,-1.4803171,2.4767518,-0.096678734,0.43008327,0.0,0.0,1.6353607,0.6004214,2.1439195,-1.4172196,-3.8812518,0.0,0.0,2.0446777,0.30480623,-4.418021,-1.2136161,-2.4738312,0.0,0.0,0.37015676,-1.223588,-1.7973483,5.5437684,0.17592907,0.0,0.0,1.856494,1.4066815,3.4490228,-0.23739934,1.2316585,0.0,0.0,-0.50629973,1.6252995,0.6923437,-1.5730858,2.2375107,0.0,0.0,-0.9202957,3.061378,-0.3358066,0.36666393,0.12341738,0.0,0.0,0.4684329,0.7410884,0.15345812,0.0,1.2817383,0.0,0.0,-1.0133743,-2.632153,-0.052320957,1.3735533,2.8598785,0.0,0.0,0.4135847,-1.5665889,1.2529016,0.009560585,0.46815872,0.0,0.0,2.0041823,0.8064389,-1.8149912,4.5707107,-0.5764842,0.0,0.0,-0.81765056,0.6645322,-1.0820985,1.754427,0.0631094,0.0,0.0,0.0,0.51128864,0.6117821,-0.109136105,0.03129244,0.0,0.0,0.0,-1.4323413,-2.5322437,0.15583038],"MSFT-US^P_PRICE_RETURNS(2,20201231,20240104,D,USD)":[0.33382177,0.0,0.0,0.0,-2.1266043,0.09646416,-2.5929272,2.8456926,0.6092787,0.0,0.0,-0.969851,-1.1770725,0.65603256,-1.534617,-0.17369986,0.0,0.0,0.0,1.7822742,3.6499739,0.28082132,0.4356146,0.0,0.0,1.5844226,1.2198806,0.24533272,2.5890946,-2.9171646,0.0,0.0,3.3152223,-0.058418512,1.4571428,-0.40740967,0.07851124,0.0,0.0,0.11148453,0.5361557,-0.38971305,0.68775415,0.20450354,0.0,0.0,0.0,-0.5265534,0.43495893,-0.16789436,-1.1567295,0.0,0.0,-2.6808321,-0.52875876,0.54872036,-2.3704946,1.4804125,0.0,0.0,1.9623041,-1.2956917,-2.6980817,-0.3647387,2.1479368,0.0,0.0,-1.8177927,2.8101444,-0.58174133,2.0265102,-0.58196187,0.0,0.0,-0.39873123,1.235044,-0.2818644,-2.6662111,-0.1603663,0.0,0.0,2.4484515,0.673759,-0.8923292,-1.3250709,1.7818689,0.0,0.0,-0.524354,-1.4410794,1.6907454,2.7908564,0.0,0.0,0.0,2.7728438,-0.48580766,0.8230448,1.3405442,1.0266542,0.0,0.0,0.023448467,1.0081649,-1.1218965,1.5298009,0.47783852,0.0,0.0,-0.7670462,-0.18550754,0.8983135,-1.308608,1.5476108,0.0,0.0,0.15317202,0.16058683,-2.8285682,-0.8053124,-0.13068914,0.0,0.0,-0.12689233,-1.6159773,-0.5327046,1.3226748,1.093185,0.0,0.0,-2.0914257,-0.3843367,-2.9362798,1.6861916,2.106738,0.0,0.0,-1.1968553,-0.8565128,0.24682283,1.382029,-0.5314827,0.0,0.0,2.2882104,0.37482977,-0.09136796,-0.8668363,0.14840364,0.0,0.0,0.0,-0.913167,-0.04041791,-0.6429434,2.0674706,0.0,0.0,1.2041926,-0.48854947,0.4038453,1.439333,0.25268793,0.0,0.0,0.77552795,-0.58872104,-0.37930608,1.3676286,-0.56343675,0.0,0.0,1.2334824,1.0966063,-0.0885129,0.5334139,-0.62620044,0.0,0.0,1.3961315,0.99731684,-0.184232,0.25839806,2.2275329,0.0,0.0,0.0,0.0036001205,0.8175373,-0.8966446,0.18743277,0.0,0.0,-0.22307038,1.319778,0.5445242,-0.52387714,-0.099635124,0.0,0.0,-1.33214,0.83390474,0.74466467,1.6844392,1.2336612,0.0,0.0,-0.21404624,-0.8683562,-0.11168122,0.09782314,-0.5549729,0.0,0.0,-0.03159046,0.8075237,-0.21244884,1.0505676,-0.020724535,0.0,0.0,-0.39038658,-0.6554961,0.178051,0.996685,1.0489702,0.0,0.0,0.5975723,-0.51596165,-0.61074495,2.07752,2.55754,0.0,0.0,0.095283985,-0.6663382,-0.20157099,-0.96685886,0.21064281,0.0,0.0,1.2912035,-0.56325793,-0.016570091,-0.22528768,-0.0033140182,0.0,0.0,0.0,-0.31879544,0.009989738,-0.9859741,-0.5180836,0.0,0.0,0.43286085,0.9428024,1.677835,0.13122559,-1.7528355,0.0,0.0,-1.8574715,0.16989708,1.282227,0.32821894,-0.07010102,0.0,0.0,-1.7304122,-3.6203623,0.16930103,-0.7323921,2.546823,0.0,0.0,-2.0719528,1.9956946,1.5064359,0.5936384,0.0,0.0,0.0,-0.21027327,-0.45882463,1.171124,2.1734,0.48223734,0.0,0.0,1.0124683,0.30590296,-0.26603937,1.0897517,-0.5148709,0.0,0.0,-0.33316016,0.64257383,4.211414,0.36512613,2.241397,0.0,0.0,-0.67848563,1.141572,0.2611637,0.73053837,-0.1129508,0.0,0.0,0.27673244,-0.308609,-1.5329719,0.4927516,1.2905002,0.0,0.0,-0.1930356,1.0236025,0.06773472,0.63399076,0.5391598,0.0,0.0,-0.95596313,-0.63266754,0.06811619,0.0,-2.435565,0.0,0.0,2.108109,-1.7942548,-0.1542747,-0.17874241,-1.9666672,0.0,0.0,0.9844899,2.6763558,0.014925003,-0.5582571,2.8339863,0.0,0.0,-0.9166837,-3.2586932,1.9217849,-2.913493,-0.3385663,0.0,0.0,-1.2013555,2.3069024,1.8057346,0.4471779,0.0,0.0,0.0,2.318561,-0.35042167,0.20513535,-0.76912045,-0.88412166,0.0,0.0,-0.46681762,-1.7147124,-3.8387895,-0.7901907,0.050973892,0.0,0.0,0.07323027,0.22592545,1.0444999,-4.232258,1.7716646,0.0,0.0,0.0,-2.43392,0.22467375,-0.57032704,-1.8468201,0.0,0.0,0.11484623,-2.658838,2.8493166,1.0549068,2.8081656,0.0,0.0,0.88237524,-0.7138729,1.5222073,-3.895229,1.5568495,0.0,0.0,-1.6310334,1.1995316,2.183473,-2.8373063,-2.427405,0.0,0.0,-0.013560057,1.8542409,-0.11648536,-2.9282093,-0.9630978,0.0,0.0,0.0,-0.07293224,-2.589327,5.109358,0.9233117,0.0,0.0,0.49780607,-1.2851834,1.7765641,-1.4224291,-2.0478606,0.0,0.0,-3.7776768,-1.0971248,4.5858264,-1.0086656,-1.9328356,0.0,0.0,-1.296109,3.8742542,2.521336,0.28192997,1.7647862,0.0,0.0,-0.4227221,1.6379118,-1.5029967,1.53929,-0.13811588,0.0,0.0,2.311647,1.5159249,-0.49142838,-1.7683029,0.3600359,0.0,0.0,1.7936707,-1.2985349,-3.6605775,0.6243706,-1.4599979,0.0,0.0,-3.9431572,-1.1217892,1.971209,-2.708435,0.0,0.0,0.0,0.24658442,1.7039776,0.3715396,-1.9381166,-2.414441,0.0,0.0,2.4413347,-3.7403822,4.8108935,2.26326,-4.1812,0.0,0.0,2.504325,-0.9456217,2.9100776,-4.3554726,-0.9446502,0.0,0.0,-3.6945462,1.8595576,-3.3209682,-1.9957721,2.259636,0.0,0.0,0.1455307,2.0344138,-4.5423865,-0.36996603,-0.22912025,0.0,0.0,3.2032013,-0.39516687,1.1170149,1.2875199,2.7604342,0.0,0.0,0.0,-0.5013883,0.20231009,0.7928848,-1.6607165,0.0,0.0,-0.4703343,1.3953447,-0.7669687,-2.0783246,-4.456365,0.0,0.0,-4.241276,0.9204984,2.9735327,-2.6970088,1.0940075,0.0,0.0,0.0,2.4591208,-0.24040341,2.2636533,3.4149885,0.0,0.0,-1.0496795,-3.174907,1.4737964,-1.3179243,1.0707498,0.0,0.0,0.0,1.2597322,1.2782931,0.8226633,-0.27570724,0.0,0.0,-1.1768639,-4.0981474,-0.37450194,0.5381465,1.0390401,0.0,0.0,-0.9621382,2.0766973,1.0557532,0.9799123,-1.6915917,0.0,0.0,-0.58764815,-2.6774287,6.6851854,2.8540611,1.5665054,0.0,0.0,-0.97242594,-1.147443,2.7836323,0.4177451,-0.26088357,0.0,0.0,-0.9154856,0.70632696,2.4300456,-0.7400811,1.7037153,0.0,0.0,0.53441525,-0.25897622,-0.26305914,-0.3947556,-1.3854027,0.0,0.0,-2.9355228,-0.4716456,-0.2351284,1.1095405,-3.8587093,0.0,0.0,-1.066798,-0.8520961,-0.5704045,-0.4092276,-1.6666651,0.0,0.0,0.0,-1.097399,1.9111514,0.1666069,2.2976995,0.0,0.0,0.82809925,-5.497837,0.09126663,-2.711916,-0.260818,0.0,0.0,-0.089889765,-0.8465588,-1.4435947,0.849545,-1.2698114,0.0,0.0,-0.19754767,-0.43798685,1.9711494,-1.4809012,-1.936847,0.0,0.0,3.3662558,3.3812404,0.12856722,-0.9670973,-5.0852895,0.0,0.0,-2.1302938,-1.6750276,0.15083551,3.7608027,-2.424866,0.0,0.0,3.9245725,0.40837526,-0.8469641,-0.1395464,2.5280595,0.0,0.0,2.1187901,1.379168,-7.7156305,-1.9756198,4.02205,0.0,0.0,-1.5856147,-1.7059445,-3.5368323,-2.6578844,3.3325553,0.0,0.0,2.9269576,0.43884516,-1.9050121,8.2268,1.6997337,0.0,0.0,-2.2500098,0.17387867,0.18184185,-0.020682812,-0.19032955,0.0,0.0,0.3440857,1.2311459,1.0406852,0.0,-0.036352873,0.0,0.0,-2.315247,-0.59149265,6.1623573,-0.17637014,0.12956858,0.0,0.0,-1.8900514,-2.0303786,-0.30597448,1.2399197,-0.8003235,0.0,0.0,2.888918,1.7464757,0.1167655,-3.1918228,-1.7348647,0.0,0.0,-1.7328084,0.5614519,1.0876656,-2.552873,0.22671223,0.0,0.0,0.0,-0.7414162,-1.025492,2.7629733,-0.49375296,0.0,0.0,0.0,-0.1000762,-4.374319,-2.9637754,1.1785269,0.0,0.0,0.9736419,0.7617116,3.0238152,1.1621475,0.30187368,0.0,0.0,0.0,0.46817064,-1.8889129,-1.6453922,3.5743594,0.0,0.0,0.9824276,-0.22261143,-0.5908072,3.0713558,0.06451607,0.0,0.0,-2.196163,2.1012664,1.9934654,4.68843,-2.3620546,0.0,0.0,-0.6115794,4.202211,-0.3102064,-1.1659801,-0.19724965,0.0,0.0,3.1242847,0.313282,-0.7972956,-2.6622653,-1.5601754,0.0,0.0,0.0,-2.08866,-0.45909882,1.2961745,-2.1784365,0.0,0.0,0.3771782,-0.2958119,-1.262927,1.9653201,1.6646028,0.0,0.0,0.61889887,-1.0589004,-0.17706156,-0.543946,-1.4782846,0.0,0.0,2.1440983,2.705586,1.7830372,4.0536523,1.1694312,0.0,0.0,-2.576667,0.5693674,-0.54422617,1.9721627,1.0480404,0.0,0.0,-1.4933884,-0.41609406,1.9183993,1.2619734,1.4962196,0.0,0.0,-0.37113428,-0.017416477,-0.9889245,2.5532842,0.0,0.0,0.0,-0.757885,-2.266848,0.23335218,2.2399426,-1.2765586,0.0,0.0,0.92960596,-0.1488924,0.027751923,-0.81124306,-0.12232065,0.0,0.0,-1.3962865,-2.253604,7.2434783,3.2027602,0.79717636,0.0,0.0,-0.5532801,-0.049090385,-0.33070445,0.33180714,1.7157197,0.0,0.0,-0.6438136,-0.53458214,1.7296433,-0.70443153,-0.3676057,0.0,0.0,0.15858412,0.7367611,0.94310045,1.4394879,-0.056511164,0.0,0.0,0.89212656,-1.8431962,-0.4472494,3.845787,2.138567,0.0,0.0,0.0,-0.5046785,-0.8514166,1.275909,0.84792376,0.0,0.0,0.16100407,-0.67273974,-3.0867875,0.58135986,0.47038794,0.0,0.0,1.5483975,0.735271,0.9123802,3.189659,-1.6575754,0.0,0.0,0.0,-1.2502551,-1.3282001,1.8437386,-1.3805926,0.0,0.0,-1.9163013,1.8167973,0.38257837,-0.23820996,1.6385674,0.0,0.0,-0.74881315,0.0,0.04733801,0.922668,-1.1867404,0.0,0.0,-1.5983701,0.19286871,1.4226913,1.6192198,0.7529259,0.0,0.0,0.14193058,3.979981,-1.2267411,-2.3121536,-0.8937061,0.0,0.0,0.38979053,1.7009139,-3.7637532,-2.0872176,2.313137,0.0,0.0,-0.7240534,0.1250267,-2.6282907,-0.25648475,0.34285784,0.0,0.0,0.7108331,-1.2298942,-1.1715949,0.21723509,-0.5945504,0.0,0.0,0.94389915,-0.6727636,-0.2423346,-1.0986209,-0.12623072,0.0,0.0,1.7062664,0.18018484,1.4079332,-2.1498442,0.94071627,0.0,0.0,0.22292137,1.4550447,0.11571646,-0.3132701,0.27458668,0.0,0.0,0.0,1.4878511,-0.20086169,-0.89221597,1.3215661,0.0,0.0,1.0979176,-1.8257737,1.2930632,0.7855773,-2.503693,0.0,0.0,-0.35127997,-0.12459755,-2.3976862,-0.38656592,-0.7886529,0.0,0.0,0.16719103,-1.7005742,0.20823479,0.2717495,0.6727457,0.0,0.0,1.9160748,-2.6134133,1.7757297,0.12698174,2.4737,0.0,0.0,0.78225136,-0.43357015,1.2272,-0.37904382,-1.0357499,0.0,0.0,1.4981866,-0.17436743,-0.5872488,0.36655664,-1.4034748,0.0,0.0,0.8112192,0.36742687,3.0678034,-3.751433,0.58555603,0.0,0.0,2.2740364,0.23716688,2.3542643,0.65015554,1.2861729,0.0,0.0,1.0572553,1.1219263,0.7405758,-0.6910801,2.489674,0.0,0.0,-0.808835,0.979054,0.040519238,1.7583251,-1.680094,0.0,0.0,2.052188,-1.1577964,1.2812614,0.0,-0.1111567,0.0,0.0,0.31263828,1.0802746,-1.0060132,0.015830994,-1.1612236,0.0,0.0,-1.4338732,0.91563463,-0.9986043,0.5829811,0.88421106,0.0,0.0,-0.78294873,0.82951784,-0.0026762486,-2.2544563,1.3117313,0.0,0.0,0.51789284,0.1636982,-0.7072866,0.78787804,0.2784133,0.0,0.0,0.0,0.021362305,-0.15747547,0.3234625,0.20251274,0.0,0.0,0.0,-1.3748586,-0.07280111,-0.7177532],"CAT-US^P_PRICE_RETURNS(2,20201231,20240104,D,USD)":[1.0997653,0.0,0.0,0.0,0.071418285,0.81801414,5.565238,0.19085407,0.015449524,0.0,0.0,-0.20590425,1.8982768,-0.8352697,0.770843,-1.4083087,0.0,0.0,0.0,0.24149418,-0.886327,-0.07798076,-0.13008118,0.0,0.0,-2.3965836,-0.06938577,-3.5147727,2.0539165,-0.81371665,0.0,0.0,1.0282278,4.2117834,-0.545454,0.1044631,0.7044077,0.0,0.0,2.3056984,-0.08609891,0.22302866,0.3186345,-0.18149614,0.0,0.0,0.0,2.2172809,-0.0395298,-1.1764705,4.997003,0.0,0.0,3.8826108,0.97221136,1.0400653,-0.29217005,-2.677846,0.0,0.0,1.7972946,-1.79286,-0.42164922,-0.9957671,3.4732342,0.0,0.0,0.64498186,-2.1572351,1.9649386,-0.5880773,4.204595,0.0,0.0,0.7598281,-1.8549025,3.1661153,-1.2626827,-2.3365676,0.0,0.0,0.3240347,-3.4377515,1.3653994,1.3651013,2.3411393,0.0,0.0,0.3137231,1.2422919,-0.5191386,0.37521124,0.0,0.0,0.0,0.41677952,-1.313597,-0.09971857,0.030374527,0.11714697,0.0,0.0,0.07799864,-0.68418384,1.4083266,-0.02579689,0.36125183,0.0,0.0,-0.4156649,-2.0482779,2.1218657,-1.5357494,0.9830117,0.0,0.0,0.19556284,-0.095421076,0.8509159,-2.0792067,0.28135777,0.0,0.0,0.02629757,2.2965312,1.9150853,-0.3405094,1.6535163,0.0,0.0,0.6722212,-1.3643265,-0.8274138,1.1587739,0.8997321,0.0,0.0,1.05685,-2.1732867,-1.0857344,-0.79367757,0.957489,0.0,0.0,0.76293945,-0.7864475,0.22768974,1.5018225,-0.08289218,0.0,0.0,0.0,0.69686174,0.28835535,0.15608072,0.07382631,0.0,0.0,-1.7457604,0.1668334,-2.294308,-3.8014054,-2.2283256,0.0,0.0,-0.76574683,0.20548105,-1.0480285,-3.5503805,-0.2816856,0.0,0.0,2.0827413,-0.037521124,0.30966997,2.5960088,-1.3814151,0.0,0.0,-0.01848936,-0.54098964,1.1762023,-0.42273402,0.48451424,0.0,0.0,0.0,-1.947093,0.5479574,-1.201731,2.503419,0.0,0.0,0.5335331,-1.5509188,-1.6497076,-0.10867119,-1.6366363,0.0,0.0,-1.8081248,2.402997,1.331985,-0.74502826,0.17689466,0.0,0.0,0.71588755,-0.53547025,0.7336855,0.52969456,-2.7333438,0.0,0.0,-0.76904297,1.6279936,-1.9088686,1.3054967,0.55987835,0.0,0.0,0.25917292,2.4797797,3.5455704,-0.6406188,-0.7582605,0.0,0.0,-0.39346814,-1.9613266,-1.7007172,-2.5546908,0.23967028,0.0,0.0,2.0493746,1.6496062,1.0207415,-1.6390324,0.7526994,0.0,0.0,-0.6484091,-0.2742946,-1.3799906,1.836884,-0.66578984,0.0,0.0,0.0,-1.0172546,-0.70114136,-0.6529033,-0.19959211,0.0,0.0,0.5804658,-1.8768191,1.6804218,-1.0353327,-1.8909633,0.0,0.0,-4.470587,-0.51357746,0.79541206,2.7541041,0.10172129,0.0,0.0,1.6156912,0.2750039,-1.3363302,-2.9817522,1.2293577,0.0,0.0,-0.6175041,-0.32621026,-0.33246875,2.0275235,-0.3014028,0.0,0.0,-1.1631489,-1.539737,-0.5160034,2.8527617,2.413416,0.0,0.0,-0.4220724,1.493597,1.5163541,-1.0039687,-0.18798709,0.0,0.0,0.777483,-1.2709618,-1.7581642,4.058528,-0.039201975,0.0,0.0,0.6715417,0.8472085,-1.7236352,0.01964569,1.1248112,0.0,0.0,4.065478,-2.0723462,-1.4965892,0.89998245,0.3548622,0.0,0.0,-0.7454455,-1.097691,-1.1926174,-0.76854825,-0.4865408,0.0,0.0,0.96787214,1.4576554,0.8474231,0.0,-4.027629,0.0,0.0,-1.4139771,-1.3117552,-0.9723306,2.7784944,0.5132437,0.0,0.0,1.7593503,1.5947938,-0.14671087,-0.02938509,-0.32821894,0.0,0.0,-1.0862112,0.19378662,0.45130253,1.7872095,-2.3281753,0.0,0.0,-2.934891,1.4580965,1.9363642,2.003467,0.0,0.0,0.0,0.08729696,0.11628866,0.3436327,-0.602901,0.32026768,0.0,0.0,0.12575388,5.352652,0.76577663,1.0193467,0.9910345,0.0,0.0,-1.1374295,-0.7624984,1.1138916,2.0683527,0.8546233,0.0,0.0,0.0,0.40621758,-3.0887008,-2.2692382,-1.1725128,0.0,0.0,0.112104416,-0.009334087,-0.009334087,-0.98931193,-5.189234,0.0,0.0,0.1988411,1.8803358,-0.19966364,-2.122575,-1.0867894,0.0,0.0,0.71065426,0.84074736,1.0421872,-0.26031137,-0.9011686,0.0,0.0,-0.6708443,1.7609715,0.11307001,-4.3704567,-1.4326811,0.0,0.0,0.0,-0.38551092,-2.374357,-1.0606945,1.2832284,0.0,0.0,0.27798414,-2.5322556,5.349231,1.1629701,0.41570663,0.0,0.0,0.5315304,6.761563,-0.10476112,0.95814466,1.4353871,0.0,0.0,0.2839446,0.4734516,-0.17555356,2.6008844,-0.35633445,0.0,0.0,1.2674809,-0.44700503,-0.2424717,0.018012524,0.5175233,0.0,0.0,-0.6760359,-0.36512017,0.9229183,-0.11654496,-1.3688207,0.0,0.0,0.4732132,-2.1692812,0.087952614,-0.14338493,0.5233884,0.0,0.0,-0.4515469,0.30084848,0.7245064,4.370725,0.0,0.0,0.0,0.9262085,0.97424984,1.2577534,-1.0677218,-6.518465,0.0,0.0,0.18492937,-2.9533863,1.7403722,-0.71041584,-0.89437366,0.0,0.0,0.72671175,0.7308841,4.19904,-2.9920518,-0.5927861,0.0,0.0,-3.8947105,-1.5996814,1.0936499,-1.0623276,0.64029694,0.0,0.0,1.3996959,2.8476238,-2.4168193,-0.56747794,-4.323846,0.0,0.0,3.1998754,0.7347584,1.7797232,1.7581582,1.9484401,0.0,0.0,0.0,-0.59408545,0.7968545,1.1168838,1.3181806,0.0,0.0,0.32750368,1.5516758,1.1888981,-2.6675403,-3.7957728,0.0,0.0,-3.8572311,-0.0918448,-0.3338337,-5.441749,-1.1037469,0.0,0.0,0.0,1.9362569,-4.3489275,-4.876751,3.8170934,0.0,0.0,1.1321306,-0.07995963,-2.1126807,-2.5724888,-0.26292205,0.0,0.0,0.0,-2.540803,-0.8344829,4.62538,-0.6545305,0.0,0.0,-2.2780597,-0.3028214,-0.35532713,-2.2603035,2.0242453,0.0,0.0,0.063443184,4.1501045,0.2674222,0.56676865,-1.3094723,0.0,0.0,1.7859101,-0.31901598,2.218175,1.3981104,5.5419564,0.0,0.0,-1.7099619,-5.824697,-0.34875274,0.42107105,0.95294714,0.0,0.0,0.22654533,0.11839867,2.5210977,1.7197967,1.4639139,0.0,0.0,-0.45214295,0.8012295,-0.80499053,0.7247567,-0.8867502,0.0,0.0,-1.9631982,2.8421044,-1.5465736,2.4309874,-3.4996033,0.0,0.0,-0.072944164,-2.5237203,-1.1928916,-1.2289584,-0.8824825,0.0,0.0,0.0,-0.094008446,0.11069775,1.2661695,3.461647,0.0,0.0,1.5356898,-4.2047796,0.18446445,-1.1697769,-1.6548872,0.0,0.0,1.470995,-2.2623658,-3.3934534,-0.8141875,-3.6997914,0.0,0.0,-0.98636746,-0.110685825,3.2750487,-1.1087298,-1.0970414,0.0,0.0,4.357624,4.905689,-0.6958723,0.2410531,-0.70465803,0.0,0.0,0.6308079,0.6044626,-0.13908148,2.0278573,-2.70285,0.0,0.0,1.4647245,1.5210152,0.4685402,-2.0985901,6.0263753,0.0,0.0,0.56777,1.8504977,1.0880828,7.707143,3.3939838,0.0,0.0,-1.3130248,0.9424329,-1.8123627,2.2000551,3.9177299,0.0,0.0,0.3335476,0.52491426,-1.8580556,3.0637622,1.7380118,0.0,0.0,0.00423193,-0.80761313,-0.9250164,-0.85190535,0.42960644,0.0,0.0,0.31975508,2.1923542,-0.14330149,0.0,-0.5149424,0.0,0.0,-1.4425099,1.213944,0.54866076,-0.3045559,0.18668175,0.0,0.0,-1.5076458,-1.8403113,0.30224323,0.84723234,-1.5719771,0.0,0.0,2.5386095,1.0426521,-0.42889714,-1.629132,0.89309216,0.0,0.0,-0.1847744,1.2269139,2.8025866,-1.7333388,0.9808898,0.0,0.0,0.0,1.3632417,-1.5464306,0.3425479,-0.26644468,0.0,0.0,0.0,-0.28384924,1.0381818,-0.447464,3.5708308,0.0,0.0,-0.9001076,1.5773296,0.08782148,1.7309546,1.3290405,0.0,0.0,0.0,-0.8511901,-1.342386,-2.3218155,1.6113997,0.0,0.0,1.1973858,1.943016,0.32219887,1.4239311,0.9232521,0.0,0.0,-1.1491656,-3.5219908,-1.090014,-1.8594205,1.1678219,0.0,0.0,1.4772415,-0.7000208,-0.3164351,-1.040703,0.5643964,0.0,0.0,0.19381046,-1.5272975,1.7760634,-0.8765578,0.51516294,0.0,0.0,0.0,-2.85725,-1.1715353,0.025224686,-0.7480562,0.0,0.0,1.6132474,-0.17917752,3.8071394,1.4115095,1.2411833,0.0,0.0,-0.52093863,-3.086853,1.0481834,-3.1199694,-5.7893457,0.0,0.0,-1.0175765,0.4316926,-3.726685,0.6674051,-1.6917408,0.0,0.0,2.4649978,2.0925045,-2.2096753,-0.23186803,-1.1073649,0.0,0.0,0.45620203,0.99083185,1.2899637,0.6905794,1.9150257,0.0,0.0,0.4500985,-5.4030538,-1.8027127,-2.0418704,0.0,0.0,0.0,3.040588,2.352345,-0.045335293,0.53061247,0.90675354,0.0,0.0,0.69743395,-0.017762184,-0.24423003,-1.0594189,-0.35992265,0.0,0.0,1.4346004,-2.1483183,-1.1160433,-0.8603573,2.0855665,0.0,0.0,-0.6992698,-0.9757519,0.22774935,-2.4392486,2.2387981,0.0,0.0,-0.13948083,-0.6052375,-0.14989376,-1.4730036,-0.2333045,0.0,0.0,0.83516836,-1.9357264,2.364874,1.2352586,0.027942657,0.0,0.0,-0.2421081,-0.7234156,-1.4150739,0.13352633,0.8667469,0.0,0.0,0.0,-0.8970797,-1.9771278,1.613617,8.399105,0.0,0.0,-1.8355906,1.8923879,3.9130092,-0.46699643,0.24738312,0.0,0.0,1.2211204,3.1694055,-0.86375475,1.7877698,-0.9690285,0.0,0.0,0.0,-1.679784,0.13684034,-1.7144263,-1.2218714,0.0,0.0,1.0706306,1.5783906,0.4902482,0.9798646,0.74107647,0.0,0.0,0.5202174,0.0,-1.0107934,-1.7358959,1.9120455,0.0,0.0,1.4805436,1.6237378,0.29661655,0.89116096,-0.09380579,0.0,0.0,0.71982145,2.4664044,0.09098053,-0.63177943,-1.3175547,0.0,0.0,0.667572,1.0371327,-1.4271498,-0.007748604,0.82463026,0.0,0.0,1.8200755,8.854687,-0.37415028,-2.128178,-1.7800689,0.0,0.0,1.884675,0.44027567,0.5797267,-0.24952888,0.4932642,0.0,0.0,-0.23841262,-2.5198638,-1.0311067,0.24043322,-0.49788356,0.0,0.0,-0.38348436,-0.93491673,1.0473728,-1.3661563,1.2105465,0.0,0.0,0.8181691,1.9069076,0.8213401,-0.4250288,1.8212199,0.0,0.0,0.0,-1.6139746,0.4509449,-0.5196214,0.30202866,0.0,0.0,-0.08148551,-0.08508563,-2.0900548,2.4064898,-1.2068272,0.0,0.0,0.6412387,-0.4520476,-0.37902594,-2.3617208,0.37863255,0.0,0.0,0.44312477,-1.7318726,1.1835814,1.2944102,-1.1728883,0.0,0.0,-0.46886206,-1.012069,-1.4648497,-1.5960515,2.009213,0.0,0.0,1.9771338,0.7040143,-0.13908744,-1.1802197,-0.6194055,0.0,0.0,1.0636687,0.686872,-4.925728,-2.4419427,-0.94507337,0.0,0.0,-0.75441,0.9016633,-1.8473268,-1.0247469,-1.5963376,0.0,0.0,1.5090585,-6.6526294,2.5569558,3.1445384,0.68166256,0.0,0.0,-1.0259628,-1.4101088,-0.042563677,-0.2853334,2.3617387,0.0,0.0,0.8302808,2.5613427,1.3031483,-1.146996,1.9580245,0.0,0.0,-1.035291,-0.41524768,-1.3632238,0.0,0.5487561,0.0,0.0,0.012123585,0.044465065,0.78787804,0.50911903,2.4090648,0.0,0.0,-0.7828355,0.17272234,0.30565262,0.5625725,0.8119345,0.0,0.0,0.5472064,0.19545555,2.5016308,6.4186335,0.19987822,0.0,0.0,-0.010496378,2.5375366,-1.1093676,0.12426376,0.09996891,0.0,0.0,0.0,1.8149972,0.8422613,-0.4159391,-0.4075706,0.0,0.0,0.0,-1.0011256,-2.8731525,0.6331444],"META-US^P_PRICE_RETURNS(2,20201231,20240104,D,USD)":[0.47448874,0.0,0.0,0.0,-1.5448809,0.7548094,-2.8268814,2.0622015,-0.4353583,0.0,0.0,-4.010171,-2.2387505,0.21904707,-2.3843586,2.3286104,0.0,0.0,0.0,3.8749218,2.4435043,2.015102,0.59735775,0.0,0.0,1.2786865,1.4531732,-3.5135508,-2.6236534,-2.516985,0.0,0.0,1.4245391,1.935029,-0.1609981,-0.060003996,0.6041527,0.0,0.0,-0.5669594,1.0766149,0.8981228,-0.5443692,0.04067421,0.0,0.0,0.0,1.2828112,-0.14600158,-1.5279412,-2.9065728,0.0,0.0,-0.4702568,2.1223187,-0.58115125,-3.6396623,1.1504173,0.0,0.0,2.8297544,-2.2309482,-1.3861,0.8731127,2.5772333,0.0,0.0,-3.394127,4.085231,-0.31609535,3.3899665,-2.0008802,0.0,0.0,1.9932985,2.0200968,1.6936421,-1.8978238,4.1238904,0.0,0.0,1.1823177,-0.9913504,-2.9212356,-1.2050867,1.5354753,0.0,0.0,2.7559996,-0.9696722,2.2673607,1.402235,0.0,0.0,0.0,3.4319997,-0.8578539,2.2301316,-0.022357702,-0.17890334,0.0,0.0,-0.29443502,-0.57135224,-2.2404432,1.651144,-0.5327821,0.0,0.0,-1.2868285,0.13566017,-0.3898859,-1.641959,1.5547037,0.0,0.0,0.63427687,0.17489195,1.162827,7.2973013,-1.3444304,0.0,0.0,-0.76904297,-1.3082027,-1.0491252,1.5872002,-0.2937317,0.0,0.0,-4.1086855,0.18302202,-1.2984097,0.8957267,3.4986496,0.0,0.0,-0.15193224,-1.7434835,1.171124,1.6008139,-0.74698925,0.0,0.0,2.656293,0.9734154,-0.03966093,1.5534401,-1.2081087,0.0,0.0,0.0,0.12167692,0.006067753,-0.9448528,1.3219237,0.0,0.0,1.8858671,-0.861609,-1.0279298,0.66919327,-0.3609419,0.0,0.0,1.6633391,-0.0059366226,-1.6837478,1.6400933,-2.0356,0.0,0.0,0.79779625,2.028346,0.46013594,0.760448,-0.52741766,0.0,0.0,4.180217,-1.054436,-1.1878788,1.9211531,0.08747578,0.0,0.0,0.0,-0.54130554,-0.64913034,-1.3809204,1.3800144,0.0,0.0,0.7819176,-0.30298233,-1.2667179,-0.91189146,-0.9580195,0.0,0.0,-1.2340248,1.3978362,1.3375878,1.4325738,5.296278,0.0,0.0,0.7220268,-1.248455,1.4871836,-4.007715,-0.5637467,0.0,0.0,-1.220876,-0.20173788,2.1865487,1.1283875,0.1487732,0.0,0.0,-0.522691,-0.13273358,-0.323987,0.7473111,0.14615059,0.0,0.0,0.9306669,-2.2124588,-0.8369386,-0.092846155,1.1967778,0.0,0.0,1.107502,0.5944729,0.78793764,-1.0885239,2.2641182,0.0,0.0,2.1549463,-0.3362596,0.7037759,-1.7720163,0.26113987,0.0,0.0,0.0,1.5733719,-1.2062311,0.113880634,0.18254519,0.0,0.0,-0.5756676,0.0053048134,-0.69316626,-0.2300024,-2.2355616,0.0,0.0,-2.4731278,0.50041676,-3.9918363,0.8012533,2.0233512,0.0,0.0,0.17565489,-3.656882,-0.30530095,-0.06477237,1.0666132,0.0,0.0,-4.891986,2.0629525,0.20424128,-1.3247848,0.2521038,0.0,0.0,-1.3937235,-0.51621795,0.23783445,1.2294292,-1.1475325,0.0,0.0,3.2577872,1.3866544,0.23236275,0.3227949,-5.051488,0.0,0.0,1.2568951,-3.9185882,-1.136756,1.5053511,2.098322,0.0,0.0,1.98102,-0.57579875,1.079011,1.2755632,1.5721321,0.0,0.0,-0.7357955,-0.95977783,-2.3049116,0.030517578,4.0123343,0.0,0.0,1.9566417,-1.3235152,-0.6385565,-0.61038136,1.9516349,0.0,0.0,-1.2423933,-1.1026084,1.1297226,0.0,-2.3280382,0.0,0.0,1.4739394,-4.0144386,-4.27171,-0.06760955,-1.1437297,0.0,0.0,3.5947084,1.5540957,2.4007916,-0.22385716,-0.021225214,0.0,0.0,1.4374495,-0.22422075,2.3731112,-1.9785762,-0.3314376,0.0,0.0,-2.498573,2.6885867,-1.1220813,1.4495373,0.0,0.0,0.0,3.2633305,0.01155138,-0.9473741,0.41406155,-2.3260474,0.0,0.0,0.6511092,-0.5937278,-3.6727726,2.5572896,-0.2015233,0.0,0.0,-1.1211932,1.9203186,-0.3319621,-2.0344496,1.6601324,0.0,0.0,0.0,-4.1428146,0.45261383,-0.94808936,-4.2298436,0.0,0.0,1.8273473,-2.772826,-1.8390775,0.0033974648,2.399528,0.0,0.0,3.8281798,1.8323421,1.2539148,-26.390093,-0.28179884,0.0,0.0,-5.1372886,-2.1030664,5.36834,-1.693964,-3.7356973,0.0,0.0,-0.8426368,1.5158534,-2.0181,-4.0777626,-0.7462323,0.0,0.0,0.0,-1.9790471,-1.7963231,4.610741,1.3872743,0.0,0.0,0.26130676,-3.5729468,2.2703767,-2.4698496,-1.4337122,0.0,0.0,-6.293112,1.5042305,4.3144703,-1.6574264,-3.8932443,0.0,0.0,-0.5223572,2.893424,6.040728,2.0674706,4.1618586,0.0,0.0,-2.3095727,2.4398208,-1.4724135,2.862358,1.024735,0.0,0.0,0.7979393,2.8042436,-0.87444186,-2.409482,1.1198044,0.0,0.0,4.0204525,-0.87648034,-3.683573,-0.15674233,-0.27808547,0.0,0.0,-2.6402175,-1.0717928,0.3969431,-2.23732,0.0,0.0,0.0,0.28071404,3.1029105,-7.7723083,-6.162053,-2.1055996,0.0,0.0,1.5642881,-3.2301247,-3.3158302,17.593597,-2.5567472,0.0,0.0,5.317509,0.4262805,5.367172,-6.7723036,-2.1653533,0.0,0.0,-3.7100613,0.73390007,-4.507965,1.3245702,3.8590193,0.0,0.0,0.7149339,1.2897372,-5.122888,-0.4941821,1.1762261,0.0,0.0,1.3898969,-7.6186123,1.4066696,4.243052,1.8264413,0.0,0.0,0.0,-0.7635951,-2.582109,5.4177284,-4.063159,0.0,0.0,1.8188477,0.7207155,0.5060077,-6.4279914,-4.581517,0.0,0.0,-6.4418793,-0.32265782,3.4324884,-5.007386,1.7840505,0.0,0.0,0.0,-4.0857496,-0.76408386,1.8607616,7.1874022,0.0,0.0,-0.39374828,-5.197954,2.0288825,-1.6408443,-0.75659156,0.0,0.0,0.0,5.099046,0.9394169,1.425457,-0.7607877,0.0,0.0,-4.681647,0.23944378,0.13474226,-3.3274233,4.2075276,0.0,0.0,1.5361309,5.1127195,4.158604,0.043690205,-7.5885773,0.0,0.0,-1.5478313,-4.5004487,6.5535665,-5.224675,-1.0079622,0.0,0.0,0.5216718,0.16257763,5.3748727,1.0485768,-2.028495,0.0,0.0,1.8790007,-1.0102808,5.820918,-0.47661066,1.6958714,0.0,0.0,0.21606684,-0.7850051,-2.5742412,-0.10866523,-3.8360238,0.0,0.0,-2.9233158,-1.189822,1.3344884,3.3811092,-4.1474104,0.0,0.0,-1.613301,-1.2627959,3.6714077,1.4914393,-3.0478895,0.0,0.0,0.0,-1.1102855,1.166904,1.0412097,4.3749213,0.0,0.0,-0.11231899,-9.3690815,-1.0840475999999999,-1.2675762,-2.179879,0.0,0.0,1.1825919,-1.3038814,-2.717501,0.49254894,-1.6874433,0.0,0.0,-2.877295,-1.444602,5.364585,-3.6720574,-0.5351603,0.0,0.0,2.1595001,1.2048125,-0.9267211,0.06476641,-4.0411353,0.0,0.0,0.2547741,-3.9240599,-0.8090794,2.1882296,-2.709335,0.0,0.0,5.743134,-0.9250879,0.32378435,-1.2759864,-1.1556327,0.0,0.0,-0.2230525,6.0052395,-5.5923104,-24.557083,1.2864947,0.0,0.0,-6.088704,2.1897793,-4.8949537,-1.8003047,2.1144986,0.0,0.0,6.5315604,-0.25847554,5.1829576,10.24934,1.0279775,0.0,0.0,1.0617614,2.5039434,-3.2883465,-1.5720248,0.5383611,0.0,0.0,-1.954484,1.4382005,0.7178664,0.0,-0.73947906,0.0,0.0,-2.3606539,0.6251097,7.893288,1.9813776,2.5323749,0.0,0.0,-0.8583665,-6.7875504,-0.16649365,1.2288213,0.4942298,0.0,0.0,-1.0267496,4.742396,1.1984944,-4.4740496,2.823937,0.0,0.0,-4.1446867,2.2798657,2.2803068,-2.2044063,0.7855177,0.0,0.0,0.0,-0.98271966,-1.0780215,4.013145,0.06651878,0.0,0.0,0.0,3.656304,2.108395,-0.3376007,2.42635,0.0,0.0,-0.42301416,2.7187824,-0.07519722,2.8745651,0.19749403,0.0,0.0,0.0,-1.1826515,-1.7287195,2.3530245,2.3650408,0.0,0.0,2.7983189,-0.09074211,-1.1457324,4.09894,3.0142546,0.0,0.0,-3.0842304,1.2987971,2.78579,23.282396,-1.1866331,0.0,0.0,-0.25197268,2.9882789,-4.274088,-3.0038655,-2.1189332,0.0,0.0,3.0318737,0.027871132,-1.2926161,-2.664256,0.25516748,0.0,0.0,0.0,-0.46275258,-0.5578816,0.5376339,-0.9590745,0.0,0.0,-0.49886107,3.1850934,-0.8688688,0.64007044,6.142211,0.0,0.0,-0.1889348,-0.21092296,0.24931431,-1.773262,-1.1998475,0.0,0.0,0.77432394,7.2526336,1.9224763,3.6308408,-4.547888,0.0,0.0,1.12468,2.1990776,-1.1624515,2.2371292,0.8468747,0.0,0.0,-1.5387595,-1.0648787,2.3270965,1.2125611,1.9726753,0.0,0.0,0.53317547,0.77439547,-1.5089452,2.1846056,0.0,0.0,0.0,-0.6247163,-0.41908622,0.070142746,2.967298,0.5173564,0.0,0.0,-1.1874139,-0.44320822,-1.0050952,-1.2192786,-0.08448362,0.0,0.0,-0.04697442,-2.4625182,0.8913517,13.925505,0.73776245,0.0,0.0,1.1900783,-1.6201913,-0.92375875,-1.4808238,-0.31689405,0.0,0.0,0.21049976,0.04286766,-0.12426376,1.162684,-0.8397281,0.0,0.0,2.1598697,-0.016742945,1.5346289,1.800108,-0.49017668,0.0,0.0,1.0910273,-0.6362736,1.00106,1.3964057,3.7001848,0.0,0.0,0.0,0.18316507,0.8380413,2.9805064,0.0,0.0,0.0,-0.44751763,-0.09949207,-2.7736783,0.3717661,0.13985634,0.0,0.0,2.3023129,0.0996232,0.74819326,3.102243,-0.2945006,0.0,0.0,0.0,1.1850476,-0.9460747,1.1504054,1.3514519,0.0,0.0,-3.5534978,3.081119,-0.61312914,-1.31796,1.9358516,0.0,0.0,-0.3345251,0.0,2.919376,-0.8085072,-0.50001144,0.0,0.0,1.2287855,1.4246821,3.7044406,1.315701,-1.4485836,0.0,0.0,0.5665779,0.46036243,1.2690306,-4.268861,-2.7303934,0.0,0.0,-0.90057254,0.9807706,1.3923287,4.4009686,4.4175744,0.0,0.0,-2.1138012,1.2900114,-2.6029527,-0.35633445,-0.78546405,0.0,0.0,1.8762231,-1.2383044,-2.3765445,0.17365217,-1.3410032,0.0,0.0,1.5084147,-1.384759,-2.5368452,-3.1261742,-0.645411,0.0,0.0,2.3477435,-0.7933736,2.308762,-2.5455356,-0.43591857,0.0,0.0,1.6672492,2.6631236,-0.9698272,0.2677083,0.16559362,0.0,0.0,0.0,1.2720108,-0.32649636,-0.16713142,-0.26115775,0.0,0.0,3.2461643,-1.9183218,1.1271,2.183175,-3.660339,0.0,0.0,0.7458925,0.8329272,-1.7700851,-1.3147831,1.1327863,0.0,0.0,0.5851269,-0.6216109,-0.4080832,2.0890713,-1.2337148,0.0,0.0,2.2017956,-1.9164324,1.5418291,-0.25851727,3.4909248,0.0,0.0,0.9288907,1.0931015,1.8580675,-1.1164665,-2.9213965,0.0,0.0,2.0528078,0.88744164,-2.1697521,-1.3124287,-1.329881,0.0,0.0,1.7366052,-0.46495795,-4.165733,-3.7325144,2.9061913,0.0,0.0,1.9984484,-0.4592657,3.5118103,-0.31425953,1.1998653,0.0,0.0,0.38143396,0.95630884,0.30111074,0.24079084,2.5643468,0.0,0.0,0.1277566,2.1628857,-1.0704398,0.44482946,0.25434494,0.0,0.0,1.4714599,-0.8794844,1.3383508,0.0,-0.95463395,0.0,0.0,-1.0436654,1.2817383,-2.0030022,-1.5201747,-0.71220994,0.0,0.0,-1.4777482,-0.5405843,-0.2639115,2.8791904,1.8861532,0.0,0.0,-2.2449315,2.748406,0.15558004,-0.46901107,0.52526,0.0,0.0,2.8962135,1.6656041,-0.30825138,1.3771176,-0.19768476,0.0,0.0,0.0,0.40746927,0.84547997,0.13694763,-1.2167931,0.0,0.0,0.0,-2.166909,-0.5255759,0.7692933],"NVDA-US^P_PRICE_RETURNS(2,20201231,20240104,D,USD)":[-0.690341,0.0,0.0,0.0,0.4480958,2.2210002,-5.895299,5.7830334,-0.50397515,0.0,0.0,2.5966406,-1.003921,0.34854412,-2.4497986,-2.5813937,0.0,0.0,0.0,1.2889266,2.6141524,3.753996,-1.1177242,0.0,0.0,-0.432086,-1.5966952,-3.8518012,1.031518,-0.46930313,0.0,0.0,1.9034147,2.4155855,-0.19363761,0.9885192,-0.5360663,0.0,0.0,6.2375784,-1.2154698,3.5125136,3.2951236,-1.8982708,0.0,0.0,0.0,2.4663687,-2.767408,-0.5165756,0.65749884,0.0,0.0,-3.8237393,-1.4889479,2.5243998,-8.217812,3.0584335,0.0,0.0,0.92784166,-3.146273,-4.486716,-3.3932745,0.73765516,0.0,0.0,-6.967455,8.030534,-0.41532516,4.2127013,-1.0582209,0.0,0.0,2.607739,0.7580757,0.37618876,-4.6378794,0.9687662,0.0,0.0,2.6506782,-0.8759141,-3.2725751,-0.85225105,2.425158,0.0,0.0,0.8489609,-0.59081316,3.7019014,3.472364,0.0,0.0,0.0,1.2724757,-0.90079904,2.034402,1.2267113,0.5797267,0.0,0.0,5.6180477,3.0935645,-2.567041,5.631006,-1.39274,0.0,0.0,-3.4611225,-1.2400925,1.2474298,-3.3218265,2.7945638,0.0,0.0,1.3936877,-0.6218493,-0.68262815,0.31419992,-2.0571291,0.0,0.0,-1.1509418,-3.272277,0.74732304,0.44609308,1.9916654,0.0,0.0,-3.6895096,0.28389692,-3.8287401,-0.6777704,4.2278767,0.0,0.0,-0.54412484,-1.057142,0.35674572,3.887105,2.595377,0.0,0.0,4.1372776,0.22898912,0.33391714,-1.3503134,4.8844337,0.0,0.0,0.0,0.123119354,3.1587124,1.1413574,3.5857916,0.0,0.0,0.2318263,-0.91946125,-0.54276586,0.38454533,2.2969842,0.0,0.0,1.0855317,-1.2778401,0.12227297,4.7556877,-0.09915829,0.0,0.0,-1.1347294,2.4935842,0.9027481,0.77792406,-0.90858936,0.0,0.0,5.0128818,0.20890236,-0.1210928,1.0473728,1.3605833,0.0,0.0,0.0,1.0323644,-1.5786171,-2.3022115,0.74111223,0.0,0.0,2.30546,-1.2797058,-2.0172894,-4.4112024,-4.2457047,0.0,0.0,3.4070253,-0.8932531,4.2875648,0.9479642,-0.18373132,0.0,0.0,-1.3498306,-0.44573545,1.535821,0.8152604,-0.82900524,0.0,0.0,1.2872458,0.329113,2.3164272,1.7904639,-1.3131738,0.0,0.0,-0.3486216,-1.7689049,-1.1888027,1.0457397,1.4217496,0.0,0.0,-1.1789203,-2.466166,-2.148223,3.9810896,5.1419377,0.0,0.0,5.4861665,-0.75143576,1.9272327,-0.65277815,2.5738716,0.0,0.0,0.22972822,-1.3178766,0.2501607,-0.20052195,1.9958854,0.0,0.0,0.0,-0.79236627,-1.4252901,-0.7251859,1.3572574,0.0,0.0,-1.4503062,0.40627718,0.44510365,-0.4431367,-1.537633,0.0,0.0,-3.5936058,0.62994957,3.2711983,2.465701,-1.7836511,0.0,0.0,-1.9066155,-4.4367495,-0.8792758,0.96993446,0.12550354,0.0,0.0,-4.869342,3.6438227,1.2175441,1.8115997,-1.1577725,0.0,0.0,-0.6528735,-0.1159668,1.2964964,3.8540602,0.5334258,0.0,0.0,1.6466975,0.30599833,-0.83894134,2.6647925,0.14983416,0.0,0.0,1.9361138,6.6951513,-1.0761857,2.0040154,2.5099158,0.0,0.0,1.0169268,2.2224903,0.7461786,12.04226,-0.16443133,0.0,0.0,3.5359025,-0.47721267,-3.907758,3.1603217,0.0,0.0,0.0,-1.2010515,0.5928397,-3.1189024,8.249891,4.1357517,0.0,0.0,-3.1195998,-0.6571531,2.9232025,0.0,-3.5838842,0.0,0.0,5.945468,-2.0973146,-3.785652,2.1981835,-4.4605675,0.0,0.0,-2.1372914,7.9568505,-1.8533885,-4.19783,-0.9576857,0.0,0.0,-6.745487,0.62497854,7.4884415,-6.8025885,-2.0643175,0.0,0.0,-0.29495358,4.891956,1.1178017,0.8163214,0.0,0.0,0.0,4.40284,-2.0132542,-1.0586321,-1.3832927,-0.5914986,0.0,0.0,2.4140596,-2.7588725,-5.756223,2.0794034,-3.3039927,0.0,0.0,0.56152344,1.5218973,0.65426826,-5.0858917,1.3810039,0.0,0.0,0.0,-3.8564384,-3.2274246,-3.6581933,-3.2132506,0.0,0.0,-0.008559227,-4.483998,2.006805,-3.6360443,4.083121,0.0,0.0,7.2066545,0.62077045,2.4514914,-5.126375,1.5491962,0.0,0.0,1.6818166,1.536715,6.360519,-3.2990098,-7.26068,0.0,0.0,1.3278127,9.181202,0.060379505,-7.5591207,-3.5296082,0.0,0.0,0.0,-1.0659039,-4.2881546,6.0794234,1.7222524,0.0,0.0,0.9438276,-3.7236035,3.181827,-2.0891786,-3.2807648,0.0,0.0,-6.90617,0.7587075,6.9722056,-1.5468836,-2.462709,0.0,0.0,-3.4841597,7.702768,6.6295266,1.102221,6.811762,0.0,0.0,1.062262,-0.7855177,-3.3554494,9.815097,-1.6269922,0.0,0.0,1.903069,1.5486002,-3.3710241,-1.4590144,-2.1036386,0.0,0.0,2.4258852,-5.2229586,-5.8771315,-0.81534386,-4.4985113,0.0,0.0,-5.199188,-1.884383,3.2505631,-4.2561827,0.0,0.0,0.0,2.4696589,1.9051552,-3.2255113,-6.046927,-3.3097208,0.0,0.0,1.9830942,-5.5974245,-1.9853175,7.4233055,-6.24305,0.0,0.0,5.3162217,0.3532529,3.7343144,-7.327628,-0.8968413,0.0,0.0,-9.23695,3.8053036,-5.4845095,-2.73602,9.465218,0.0,0.0,-2.496326,5.28847,-6.8163037,1.0981202,-2.511096,0.0,0.0,1.2219906,-4.402888,5.082333,5.1605225,5.377853,0.0,0.0,0.0,-0.7389307,-1.8851757,6.943238,-4.450798,0.0,0.0,0.35256147,0.7452369,-1.4477432,-3.2175004,-5.9507904,0.0,0.0,-7.8178406,1.2079,4.363477,-5.602956,1.7883539,0.0,0.0,0.0,4.3198943,-1.2435079,-0.8251846,5.55315,0.0,0.0,-1.5006363,-5.2581606,-2.7531028,-2.4642944,-4.195529,0.0,0.0,0.0,3.0365705,1.1093259,4.8116326,-0.12611747,0.0,0.0,-4.331356,-0.46198368,0.5436897,1.3716698,2.5370717,0.0,0.0,2.1507382,5.5338144,4.796386,1.3646245,-4.0498614,0.0,0.0,-1.7033279,-2.8841674,7.602966,1.0905027,0.99533796,0.0,0.0,1.5305877,0.46092272,1.9809961,1.7043352,-1.1761606,0.0,0.0,-6.298387,-3.9734662,5.91712,-0.8564949,4.274881,0.0,0.0,1.7264485,-0.80391765,-2.881503,2.3888707,-4.921955,0.0,0.0,-4.5660853,0.8629799,0.23863316,4.0123105,-9.227932,0.0,0.0,-2.822888,-2.1074653,-2.4178863,-7.6653004,-2.0807862,0.0,0.0,0.0,-1.3336301,1.878953,2.012539,2.8377414,0.0,0.0,0.8201957,-9.472597,-0.02284646,-1.5158474,2.0805955,0.0,0.0,1.3941646,-1.5393913,0.645113,-5.278635,-0.35824776,0.0,0.0,-2.3010612,1.5129209,2.6021123,-4.0515127,-0.6628454,0.0,0.0,3.0727386,5.2349687,0.31898022,-0.598073,-8.027416,0.0,0.0,-3.3620417,-0.71979165,-0.7422745,3.9999962,-6.128764,0.0,0.0,5.887592,0.6645322,0.70192814,1.1866212,2.2306085,0.0,0.0,1.0668993,5.254388,-2.7524292,2.1712065,4.9939275,0.0,0.0,-2.436024,0.34080744,-2.3923755,1.5281081,5.4764867,0.0,0.0,1.0242939,2.1047592,-5.656767,14.329279,3.6634922,0.0,0.0,-0.19599795,2.2767782,-4.5361814,-1.4644861,-1.7095149,0.0,0.0,-0.59705377,4.7071934,2.999127,0.0,-1.5073597,0.0,0.0,-2.7227998,-1.187849,8.235825,1.2527347,-1.5115321,0.0,0.0,-1.5761971,-3.7507594,0.83192587,6.5074444,-0.9785116,0.0,0.0,3.140998,3.062439,-2.2023022,-4.0850997,-2.2475183,0.0,0.0,-1.9129872,-1.0397375,2.5862575,-7.041997,-0.8670747,0.0,0.0,0.0,-7.135338,-0.6019473,4.0396094,0.07532835,0.0,0.0,0.0,-2.045989,3.0317903,-3.2815874,4.16404,0.0,0.0,5.1753163,1.7980576,0.57828426,3.1872988,2.349949,0.0,0.0,0.0,4.751754,-1.8359482,-3.5219014,6.406212,0.0,0.0,7.590103,0.3751397,0.30106306,2.4789214,2.8431416,0.0,0.0,-5.907196,1.9569993,7.196605,3.6575437,-2.8052866,0.0,0.0,-0.052130222,5.140114,0.14432669,0.59446096,-4.799211,0.0,0.0,2.4594426,5.4295897,-0.9011388,-3.347391,-2.7906537,0.0,0.0,0.0,-3.4271538,0.47929287,14.021397,-1.5973628,0.0,0.0,0.9232998,-1.2127101,-2.2312224,2.7138948,2.4706125,0.0,0.0,-1.4064491,-1.1123359,3.8345933,-3.0809283,-2.0097315,0.0,0.0,0.00436306,4.776621,0.68569183,5.4193497,0.7204056,0.0,0.0,0.6802678,1.1544347,1.0267615,2.7316093,-1.5152037,0.0,0.0,-0.9261012,-0.45606494,2.1734118,1.4786482,1.4388442,0.0,0.0,0.67682266,-1.830858,-2.0835638,0.58033466,0.0,0.0,0.0,2.004671,-1.4866412,-2.4807632,-0.12078285,1.1147618,0.0,0.0,0.91187954,2.4627924,0.95419884,-2.9608667,0.055336952,0.0,0.0,-0.2839327,-2.9620647,2.724743,1.0016322,1.9209504,0.0,0.0,4.183936,-2.4213076,-1.4463007,-0.86324215,4.0563107,0.0,0.0,1.6422629,-1.9896448,1.0990262,-1.0628402,-0.832808,0.0,0.0,2.1630168,0.8980036,3.3033252,4.970503,-1.3068974,0.0,0.0,-0.28147697,-1.5653074,-0.4887879,24.369633,2.5434494,0.0,0.0,0.0,2.9913187,-5.6767464,5.1170945,-1.1139095,0.0,0.0,-0.39667487,-1.3198495,-3.0397892,2.7618408,0.67515373,0.0,0.0,1.8364668,3.900504,4.8144937,-0.80005527,0.091433525,0.0,0.0,0.0,2.614069,-1.7416835,-0.04646778,-1.8965721,0.0,0.0,-3.7361681,3.0616283,-1.8124938,-0.71746707,3.6254883,0.0,0.0,0.2624035,0.0,-0.22634268,-0.50570965,0.95005035,0.0,0.0,-0.7599473,0.5334258,3.53024,4.7264338,-1.1048973,0.0,0.0,2.181697,2.2233725,-0.8780062,-3.3073425,-2.6603699,0.0,0.0,0.68383217,2.3917317,-0.49694777,0.98565817,1.8518567,0.0,0.0,-0.04491806,-0.47507882,-4.812181,0.5556941,0.37065744,0.0,0.0,1.6483903,-1.656884,-4.724163,-0.39009452,-3.6165953,0.0,0.0,7.093382,0.42740107,-1.0332286,-0.32768846,-0.102669,0.0,0.0,8.471334,-2.7657747,3.1707168,0.09975433,-2.4277508,0.0,0.0,1.7753959,4.1614175,0.98392963,0.1847148,-1.7141104,0.0,0.0,0.0,0.080394745,-3.0547142,-1.7424166,-1.4467657,0.0,0.0,-0.8645654,-0.681746,1.3706207,0.21106005,-3.687942,0.0,0.0,0.15034676,-1.0144174,-2.943474,-2.8930604,1.4457345,0.0,0.0,1.4708042,-0.73658824,1.3290048,1.4622808,0.9515166,0.0,0.0,2.9495,-2.8247952,1.2041211,1.4690876,2.4033308,0.0,0.0,-1.0685682,1.1596322,2.200961,0.29697418,-3.1611502,0.0,0.0,1.3946056,-4.6794653,-3.9646804,-0.2251327,-1.695925,0.0,0.0,3.8369536,1.6009331,-4.3148637,-3.4778237,0.43147802,0.0,0.0,1.6320944,-0.92563033,3.7886262,2.790308,3.4454942,0.0,0.0,1.6575933,0.44589043,1.3469696,0.8073211,2.949953,0.0,0.0,0.589633,2.1308064,-1.5466392,1.210928,-0.36782026,0.0,0.0,2.2536397,-0.9224534,-2.4587512,0.0,-1.9295514,0.0,0.0,0.9753823,-0.8726895,0.66707134,-2.8458595,-0.010693073,0.0,0.0,-2.6836276,2.3291588,-2.2827804,2.4020433,1.9529581,0.0,0.0,-1.8502951,2.2090197,0.9043813,0.54483414,1.1168599,0.0,0.0,2.4278998,-0.9445429,-3.0098438,1.8270254,-0.3265977,0.0,0.0,0.0,0.91952085,0.28003454,0.21247864,0.0,0.0,0.0,0.0,-2.7341425,-1.2435615,0.90185404],"VZ-US^P_PRICE_RETURNS(2,20201231,20240104,D,USD)":[1.0491967,0.0,0.0,0.0,0.17020702,-0.45878887,1.2120128,-0.22348166,-1.2472212,0.0,0.0,-0.58823824,-0.34806728,-0.34927726,-0.03505349,0.5960703,0.0,0.0,0.0,-0.57511926,0.36809444,0.01746416,0.3492236,0.0,0.0,1.6530275,-3.1667233,-2.5455177,0.43532848,-1.1197388,0.0,0.0,-0.85844994,0.40531158,0.5321145,0.6387949,0.32644272,0.0,0.0,-0.48807263,-0.09082556,-0.07272959,-0.65502524,-0.7325947,0.0,0.0,0.0,-0.09225011,5.244696,-0.017553568,-0.93014836,0.0,0.0,0.0,1.027453,0.15780926,-1.0854304,-2.1238923,0.0,0.0,0.108504295,-0.686419,0.7275343,-1.0473132,2.1897793,0.0,0.0,1.4107108,-1.0389149,1.5658379,-2.7505338,0.21618605,0.0,0.0,0.01797676,0.0,0.19769669,1.0044813,-0.12431145,0.0,0.0,0.6223321,0.56546926,0.1757145,0.64901114,1.3942122,0.0,0.0,1.1172295,-0.40795803,-0.7509768,0.25794506,0.0,0.0,0.0,0.9777069,0.40768385,-0.18609762,-1.3093233,-0.19096732,0.0,0.0,0.0869751,0.1390338,0.13884306,0.0,1.0051966,0.0,0.0,0.18874407,0.0,-0.42815804,-1.4791906,0.0349164,0.0,0.0,-0.6282747,-1.0888636,0.1953125,1.5771747,0.81995726,0.0,0.0,0.22494793,1.1740327,0.15358925,1.022327,-0.96137524,0.0,0.0,1.3623953,-1.6465068,-0.22207499,0.6848216,-0.20405054,0.0,0.0,-1.2778997,-1.3117015,-0.45470595,-0.22838712,0.21129847,0.0,0.0,0.123000145,-0.8774996,-0.21246076,-0.1241982,0.3553033,0.0,0.0,0.0,-0.19472837,0.47889948,0.5825162,0.56159496,0.0,0.0,-0.17451644,-0.08741021,-0.17498136,0.50833225,-0.017434359,0.0,0.0,-0.2616465,0.19237995,-1.1345804,-0.19420981,-1.2559712,0.0,0.0,1.0211349,-0.035470724,-0.53219795,0.53504705,0.017738342,0.0,0.0,-0.35473704,-0.60519576,0.34025908,0.464046,0.26646852,0.0,0.0,0.0,-0.05314946,0.21272898,-0.3935933,0.7004261,0.0,0.0,0.1426816,-0.10685921,0.4100561,0.40837526,-0.15915036,0.0,0.0,-1.0981202,-0.4656136,0.66570044,0.0,-0.12511015,0.0,0.0,-0.17895699,0.75296164,-0.85409284,0.46662092,-0.35727024,0.0,0.0,-0.035858154,-0.053799152,-0.6459713,-0.12642145,-0.14466047,0.0,0.0,-0.18109679,0.65312386,0.16222,0.12596846,0.41337013,0.0,0.0,0.19688606,0.35727024,-1.2637913,-0.18028021,0.2709031,0.0,0.0,-0.18011928,-0.7398069,-0.14542341,-0.60076714,0.31136274,0.0,0.0,0.0,0.41993856,-0.10909438,0.63706636,0.25321245,0.0,0.0,0.0,-1.1004865,0.16417503,-0.85594654,-0.38574338,0.0,0.0,0.7191539,-0.3844738,0.29406548,-0.2565503,-0.27558804,0.0,0.0,-0.03684759,-0.4238844,0.055527687,0.665915,-0.0918746,0.0,0.0,0.18392801,-0.569123,0.40620565,-0.6804049,0.5369425,0.0,0.0,0.36832094,0.01834631,0.03669262,0.01834631,-1.224488,0.0,0.0,-1.9909859,-1.6289711,0.038957596,1.1100292,0.6741166,0.0,0.0,-0.6887317,0.8476138,2.4068831999999998,-0.41037202,-0.86158514,0.0,0.0,-0.66124797,0.9509325,-0.8477807,0.3230095,0.35985708,0.0,0.0,-0.07548928,-0.7176578,0.70382357,-2.0589352,0.75217485,0.0,0.0,0.17228127,-0.17198324,0.68912506,-0.2851665,-0.2097249,0.0,0.0,0.114643574,-0.64885616,-0.63388944,-0.94721913,-0.7416129,0.0,0.0,1.3370037,0.40744543,-0.17391443,0.0,0.27099848,0.0,0.0,-0.2702713,-2.690667,-0.99462867,1.9288659,1.3601422,0.0,0.0,-0.68066716,-0.54826736,-0.59066415,-0.6536007,0.0598073,0.0,0.0,0.17931461,0.73587894,-0.19744039,4.3521285,0.79621077,0.0,0.0,-0.15046,-0.5839169,-0.018942356,-0.17055273,0.0,0.0,0.0,0.0,0.07593632,-0.68285465,-0.21008253,-0.55502653,0.0,0.0,0.92378855,1.9641519,1.0286093,-0.4813075,2.0833373,0.0,0.0,-0.6821573,-0.5197704,-0.2612412,0.13096333,-0.44843554,0.0,0.0,0.0,0.28153658,0.13101101,-0.1869142,-0.44944286,0.0,0.0,-0.37622452,-0.11329055,-3.5538793,0.3332019,3.3405066,0.0,0.0,0.6238103,-0.05635619,1.1278152,-0.018584728,-0.892359,0.0,0.0,-0.5815089,-0.3396213,1.2873888,-0.8598089,0.5279064,0.0,0.0,-0.09377003,0.16895533,0.0749588,0.3370762,0.46659708,0.0,0.0,0.0,0.1300335,-0.909096,-1.5352905,2.9092908,0.0,0.0,-0.8314848,-0.11178851,0.98861456,0.96046925,0.8232713,0.0,0.0,-0.78026056,-2.6152134,-0.31924248,0.28258562,-0.35693645,0.0,0.0,-1.018101,0.49523115,-0.5117476,-0.24766922,-2.979374,0.0,0.0,0.5905509,-0.19569397,-0.058823824,0.058853626,0.5490184,0.0,0.0,-0.21451116,0.15634298,0.70244074,-1.2982011,2.316451,0.0,0.0,0.6523371,0.60999393,0.7957578,0.20676851,1.6328096,0.0,0.0,0.6912112,-0.42672157,0.87572336,-0.57258606,0.0,0.0,0.0,-0.81739426,0.6742835,1.2279034,1.1027336,-5.635339,0.0,0.0,-3.1400502,-1.7303109,-1.9226909,-0.12381077,-4.3388486,0.0,0.0,-0.15118718,2.0333052,2.5439858,-1.0957181,0.8988261,0.0,0.0,0.7250905,-1.0078132,-0.5194247,0.37593842,0.24968386,0.0,0.0,1.7849684,-0.20391941,-0.10216236,0.4295349,0.8757591,0.0,0.0,0.28265715,2.0334244,1.1049747,-0.48789978,0.8040786,0.0,0.0,0.0,-0.21401048,0.21446943,-0.21401048,-0.9358525,0.0,0.0,0.8462906,0.8001566,-0.19361377,-1.1833191,-0.23556948,0.0,0.0,-2.4203062,-0.8671105,-0.020337105,-0.63072443,0.3890276,0.0,0.0,0.0,3.3041,0.27641058,2.5595546,-2.169323,0.0,0.0,0.0,-0.981164,0.95124245,-0.372988,1.7536879,0.0,0.0,0.0,-0.42603016,0.175035,-0.3106177,-0.4338324,0.0,0.0,0.019800663,0.5544543,-0.5317092,-0.039589405,1.0497093,0.0,0.0,-1.4504135,0.3381133,-2.7353823,-2.8734446,-6.7352057,0.0,0.0,0.6974101,0.35746098,-0.022256374,1.4250755,1.4050484,0.0,0.0,0.15155077,-1.9887567,-0.022053719,-1.9854426,1.1703849,0.0,0.0,-0.9121239,0.31431913,0.3581047,-0.13381243,0.8262634,0.0,0.0,0.9080887,0.5267739,-1.0043621,-2.5363922,0.5204797,0.0,0.0,-0.5628109,-1.5847802,0.1840353,0.43628216,-1.1202574,0.0,0.0,0.18497705,-1.8463016,-1.692915,0.0,-1.219809,0.0,0.0,0.0,-0.4842639,-0.04865527,0.5842209,2.2265315,0.0,0.0,1.2310505,-2.3620188,-1.1257529,-0.60561895,0.53619146,0.0,0.0,-0.024241209,-1.5761435,-2.734667,1.1398196,-1.0267973,0.0,0.0,-1.4929175,-0.10275245,1.2856722,-1.9040346,-1.7339468,0.0,0.0,3.134048,1.6598582,-1.0298908,-2.3033023,-2.6162863,0.0,0.0,-0.62415004,-1.8569112,-0.7234216,2.017939,-0.05494356,0.0,0.0,2.199006,-0.29585958,-1.3487995,1.1758327,-4.4594645999999996,0.0,0.0,1.7539024,1.2788415,0.0,-0.68624616,4.1182876,0.0,0.0,-0.7963896,0.0,0.9098172,-1.485008,0.24225712,0.0,0.0,-0.13427138,1.828444,-0.66015124,2.3923516,-0.57113767,0.0,0.0,0.026118755,-1.5922725,0.47745705,0.7391691,1.0220051,0.0,0.0,0.18157959,1.5018225,-0.71429014,0.0,0.2569437,0.0,0.0,-1.9989729,0.2614975,1.6692758,-1.6675174,-0.39134026,0.0,0.0,-2.907282,-0.48556924,0.75900555,-0.18832088,0.8086324,0.0,0.0,1.4705896,-0.23715496,-1.0829389,0.85446835,-1.720947,0.0,0.0,-0.24245977,-0.10801554,2.135706,1.4028668,0.26102066,0.0,0.0,0.0,2.1869302,-1.1210144,1.1594892,0.35660267,0.0,0.0,0.0,1.8274069,2.5174499,1.3858438,1.1750579,0.0,0.0,-0.39701462,1.4019847,-1.8355191,1.5298724,0.11959076,0.0,0.0,0.0,-2.412808,-2.1542132,0.22517443,-0.14978051,0.0,0.0,-0.9249985,1.9934297,-0.22265315,-0.1487732,0.9187937,0.0,0.0,1.0088563,1.2667537,0.2886653,0.3358245,-0.76500773,0.0,0.0,-0.5540848,-1.7684102,-0.073981285,-1.7522216,0.5023837,0.0,0.0,0.7748127,0.024807453,0.12397766,-1.3372958,0.95381737,0.0,0.0,0.0,-2.5360525,0.20407438,-1.9093692,0.5450368,0.0,0.0,0.36138296,-0.18004179,-1.3140976,0.28721094,-0.39052963,0.0,0.0,-0.28749704,-0.6290972,-1.0023773,-2.6112437,0.35568476,0.0,0.0,-0.38167834,0.9304881,0.48806667,-1.295197,0.5740762,0.0,0.0,1.7395973,0.82821846,-1.1393726,0.16081333,0.77602863,0.0,0.0,1.035583,-0.1314044,1.2631536,0.46777725,0.5949259,0.0,0.0,0.84855556,1.0963798,1.1601448,0.05608797,0.0,0.0,0.0,-0.32928586,0.25413036,-0.6337106,0.30611753,-0.2543211,0.0,0.0,0.6119251,-1.3177931,-0.8731365,-3.6528468,0.3495574,0.0,0.0,-0.58950186,0.53908825,-1.0187685,5.065012,0.103116035,0.0,0.0,-0.30904412,-2.6866496,0.8229375,-1.6587734,1.2851477,0.0,0.0,0.0,-0.68728924,0.15970469,-0.07973313,-0.026589632,0.0,0.0,-2.1814287,-1.9581199,0.3606081,-0.13819337,-0.2214253,0.0,0.0,-0.24965405,0.77865124,-1.0209799,-2.9272377,0.5169511,0.0,0.0,0.0,-0.2857089,2.0916939,0.25259256,-3.191489,0.0,0.0,-0.34703016,0.69646835,1.6138315,0.48214197,0.11290312,0.0,0.0,0.39470196,-0.36506653,0.70462227,1.9871235,0.054883957,0.0,0.0,0.0,-1.782769,0.055849552,0.05581379,-0.9483993,0.0,0.0,1.6896725,1.2184978,0.7387161,0.4617095,0.54067373,0.0,0.0,0.24200678,0.0,0.53647757,-0.93382597,-1.5553415,0.0,0.0,-2.116996,-0.42685866,-0.3715396,-0.63109994,-1.8187106,0.0,0.0,-7.497793,2.574706,5.2680492,-0.9714484,0.71344376,0.0,0.0,0.29515028,0.76515675,0.29205084,-2.3005247,1.4307022,0.0,0.0,0.14693737,-1.9072831,-0.32904744,-0.78030825,-1.3309181,0.0,0.0,-0.27590394,0.12296438,0.42984486,0.9477258,1.0296822,0.0,0.0,0.59952736,-0.8939326,0.030076504,-0.6311953,0.36296844,0.0,0.0,-0.54249763,0.60606,-0.030124187,0.57246685,-0.089883804,0.0,0.0,0.5997062,3.3979177,-0.14412999,0.9815216,-0.34304857,0.0,0.0,0.0,-1.6064286,-0.34984946,-1.0825038,-1.0647774,0.0,0.0,1.4648676,0.2946496,-0.52878857,0.5316019,-0.73443055,0.0,0.0,-0.76946616,-0.38770437,0.59878826,-0.92261434,-0.030046701,0.0,0.0,-0.36057234,-0.51265955,-1.7884195,0.4629612,-0.43010712,0.0,0.0,-2.0055532,0.6926894,-1.375854,0.8877635,-0.9585142,0.0,0.0,1.9448996,0.98569393,-0.94459057,-1.7482519,-0.77644587,0.0,0.0,1.8911004,0.8319974,-1.4598548,1.706922,-0.031667948,0.0,0.0,-0.57016015,9.270466,-1.7784297,2.3152351,-2.988112,0.0,0.0,3.5287142,1.4731407,0.76857805,1.4124274,0.33426285,0.0,0.0,-1.0549724,0.8417487,-0.47300458,-0.41934848,0.2526641,0.0,0.0,0.3080368,0.1675129,0.33444166,0.49999952,0.13819933,0.0,0.0,1.380074,1.4157414,0.2684474,0.0,0.16064644,0.0,0.0,-0.16039014,0.32129288,0.7739425,1.5095472,0.6522298,0.0,0.0,-1.3996899,0.9989381,0.20823479,0.38961172,-1.0349333,0.0,0.0,-1.5163422,-0.982213,-0.8310914,2.379012,-1.3203084,0.0,0.0,0.8027792,-0.2654612,-0.71865916,0.3485322,0.16030073,0.0,0.0,0.0,-0.026679039,-0.4535675,0.48244,0.56015253,0.0,0.0,0.0,3.129971,0.72016716,0.536263],"COIN-US^P_PRICE_RETURNS(2,20201231,20240104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6845345,5.9643745,0.0,0.0,-2.6315808,-3.657657,-2.7741373,-5.9213877,-0.63043237,0.0,0.0,4.4375896,-0.8340478,-1.3079524,-1.1004865,0.9736538,0.0,0.0,-1.1524081,-4.60555,-2.7292848,-5.948716,2.7029157,0.0,0.0,11.281765,3.2543778,-6.3993454,-6.52656,-2.538669,0.0,0.0,-3.920728,-3.7222087,-5.9414206,3.8256168,-3.877461,0.0,0.0,0.42344332,7.594323,-0.36714673,2.306223,-4.269701,0.0,0.0,0.0,1.0103941,0.64872503,-2.835989,-2.0842314,0.0,0.0,1.1626363,-4.661912,1.6586661,-1.1011064,0.93306303,0.0,0.0,6.779206,-2.8816402,-1.7914832,1.1444807,-0.5939543,0.0,0.0,-2.917695,-0.05840063,1.5912175,1.7344356,-2.344191,0.0,0.0,9.864616,3.328061,-0.6276965,-4.682195,-0.29821396,0.0,0.0,0.0,-2.2058785,7.03454,-3.0479848,3.9256692,0.0,0.0,-2.4460375,-1.7604053,-5.4950476,-2.3092985,0.16915798,0.0,0.0,-1.9554675,1.9718051,2.6271343,-2.0747602,-0.51309466,0.0,0.0,9.127688,-4.2248907,2.837336,-2.469492,0.3393054,0.0,0.0,-0.49877763,-2.2175014,6.1604023,4.5588493,1.0802388,0.0,0.0,8.5998535,-3.8506746,3.2372832,-7.866377,1.8518567,0.0,0.0,-1.6918719,-2.3478508,-2.5558233,1.5753508,3.6577463,0.0,0.0,-0.5129814,1.2812495,-0.96806884,-3.205204,4.2568564,0.0,0.0,1.3661623,-1.3934374,2.6640892,0.8574605,3.8257957,0.0,0.0,0.0,-4.176843,-3.2270074,-0.6893873,-3.1588793,0.0,0.0,-2.2068322,0.065886974,1.6749024,-1.5623093,0.8141041,0.0,0.0,-3.5319567,0.81596375,1.4216185,-1.7986357,-2.3915768,0.0,0.0,0.18117428,-1.0334194,-1.9839883,0.9765625,1.6133308,0.0,0.0,-0.79602003,4.701054,4.285896,0.48326254,-1.3712764,0.0,0.0,3.369069,-2.7953207,-1.0227442,5.357003,7.926917,0.0,0.0,4.5365453,4.189682,2.97091,-4.6709595,0.276649,0.0,0.0,8.210349,-1.858455,-2.447641,2.3935556,0.09087324,0.0,0.0,3.6221862,1.6163707,2.3904443,0.020325184,-2.14836,0.0,0.0,5.0052047,0.9804487,-8.055628,2.3706675,1.9590378,0.0,0.0,0.69390535,-0.9381473,1.2861013,-6.6229877,2.7752876,0.0,0.0,-5.1330566,0.5452037,-1.5195489,0.0,-2.9419303,0.0,0.0,5.343187,-1.374501,-6.5079393,-3.3242822,-6.6945314,0.0,0.0,-0.9072125,8.805656,0.37008524,-8.198833,-3.0881763,0.0,0.0,-1.7164528,1.7862082,0.95363855,-4.308939,-1.5454888,0.0,0.0,-2.1779358,4.0495634,2.7695894,5.3427577,0.0,0.0,0.0,4.519856,-6.757772,-3.340596,1.6587496,-1.721257,0.0,0.0,-0.5230367,-0.3584981,-6.3641787,-0.09819269,-0.7136762,0.0,0.0,-3.1506956,5.4308653,-1.0664761,-2.7567089,0.78867674,0.0,0.0,0.0,-3.4908473,-1.1261284,0.96583366,-13.378752,0.0,0.0,-0.25525093,-3.0551434,-3.7655592,-4.724586,4.336083,0.0,0.0,7.0784926,3.9863229,-5.2394686,-3.2342434,7.241738,0.0,0.0,5.81156,1.4532804,2.7643442,-4.536128,-5.0007343,0.0,0.0,0.370121,7.016647,-0.47379136,-7.713026,-1.4380991,0.0,0.0,0.0,-6.5553007,-2.274263,3.9481282,-1.5203834,0.0,0.0,7.8832746,2.8306246,-0.85130334,-8.467865,-6.8977118,0.0,0.0,-2.7812958,0.5275011,10.4821205,-3.352517,-7.457936,0.0,0.0,-4.2981205,1.8212676,10.610342,2.7183652,4.920435,0.0,0.0,-4.9101887,5.24292,-1.5960872,3.8665295,-1.8297493,0.0,0.0,7.8731656,1.549077,-3.828293,-3.4773767,-1.5274405,0.0,0.0,2.5085568,-7.555437,-5.830562,-0.38959384,-3.1590343,0.0,0.0,-4.392946,-2.6125908,3.2966256,-4.8452735,0.0,0.0,0.0,-1.4461219,4.209149,-2.7368248,-6.667572,-4.22371,0.0,0.0,2.7524352,-5.9123874,-3.6177754,0.11423826,-8.134323,0.0,0.0,7.6568127,1.8295765,5.3334355,-12.216669,-9.199124,0.0,0.0,-19.500673,-12.597299,-26.40087,8.897984,16.017103,0.0,0.0,-9.090912,13.452185,-9.957147,6.964934,-1.8837094,0.0,0.0,-0.07559061,-7.1709514,9.46871,4.019654,7.8001976,0.0,0.0,0.0,3.6909223,-12.125481,7.5622916,-9.658623,0.0,0.0,5.967903,-1.5565276,-0.5318403,-7.8612685,-7.920325,0.0,0.0,-11.4120245,-0.82675815,6.649852,-7.1986914,0.33301115,0.0,0.0,0.0,12.241316,-9.706038,13.427091,6.5047503,0.0,0.0,-10.763836,-8.541817,-2.794063,-5.4874363,4.2960405,0.0,0.0,0.0,12.989389,-6.6774964,11.119711,4.9251676,0.0,0.0,-10.631943,0.66815615,-2.101773,0.6026387,0.6926298,0.0,0.0,9.072315,12.20386,14.33996,-1.7138243,-4.27143,0.0,0.0,-5.2951155,-21.082449,11.146795,5.81336,1.1405587,0.0,0.0,-0.41295886,7.2248816,20.19931,10.011137,4.6681643,0.0,0.0,5.341208,-10.548866,7.3676944,-10.771191,7.7261925,0.0,0.0,1.6355395,-1.7179549,-5.476266,-2.3057103,-11.273516,0.0,0.0,-3.4971595,-0.40576458,0.42147636,-0.15388727,-6.4873276,0.0,0.0,-0.5993426,1.040101,-0.34312606,-1.9012034,-0.4120171,0.0,0.0,0.0,-3.8001895,8.712971,7.076931,10.659552,0.0,0.0,2.0774126,-8.84313,4.5847178,-1.8678427,-4.182315,0.0,0.0,-5.500001,-2.8456986,-0.4415691,-6.9485545,-1.6841412,0.0,0.0,0.6464124,1.2363553,6.756544,-7.97801,4.116881,0.0,0.0,2.2639155,12.964368,-2.05369,1.2881994,-9.349215,0.0,0.0,0.059700012,4.6539426,-0.2993226,-0.9864092,-8.186549,0.0,0.0,8.77496,-4.2793093,-4.5612454,0.63301325,4.387474,0.0,0.0,0.015068054,13.044143,-1.6522408,-1.8154681,-0.5519569,0.0,0.0,-8.075481,-4.467922,-4.076475,-8.087629,5.412185,0.0,0.0,-3.145188,-10.777598,-9.541613,10.743797,12.84368,0.0,0.0,-7.379043,4.34047,-12.065548,-0.081920624,-7.235092,0.0,0.0,-8.904105,5.2389026,5.0241947,0.0,-2.8308094,0.0,0.0,-3.9972901,1.411438,6.0774684,-1.0058999,5.301523,0.0,0.0,-3.503245,-7.804346,-2.7116299,3.756678,-6.0032663,0.0,0.0,5.864799,-9.178406,3.8769722,-5.4988804,-3.6334932,0.0,0.0,-3.9071023,-0.5686581,0.5147219,-1.5931785,2.6019096,0.0,0.0,0.0,-8.002252,-0.36754012,6.91669,1.7538786,0.0,0.0,0.0,-5.057931,12.2023945,-11.061012,-0.8052528,0.0,0.0,15.063143,12.960541,1.2953997,8.586431,5.110407,0.0,0.0,0.0,8.323324,-7.258958,-1.5733957,11.61474,0.0,0.0,1.450324,-4.2977095,-1.4844596,0.49279928,15.7487755,0.0,0.0,-8.48949,4.131055,12.346101,23.98783,-8.384484,0.0,0.0,-0.053596497,-4.2498946,-2.7723253,-14.127308,-4.2596045,0.0,0.0,-1.2086153,4.66311,17.465687,-5.408132,-0.594604,0.0,0.0,0.0,-4.8006115,-1.4338613,1.9287348,-6.2860847,0.0,0.0,0.889802,9.955907,-0.24680495,-1.4999211,1.2715936,0.0,0.0,-2.6972592,-1.401943,1.8096566,-7.80828,-8.00482,0.0,0.0,10.722303,5.881369,2.905023,5.1341653,10.622608,0.0,0.0,0.21338463,11.778009,-8.155733,-14.052367,2.3076892,0.0,0.0,-7.79891,0.799489,3.5850286,-1.7457902,5.314827,0.0,0.0,-5.860585,-1.6821265,-2.8142035,1.0858774,0.0,0.0,0.0,7.6334596,6.1394334,-3.3480644,1.6362071,1.3923287,0.0,0.0,-3.1325996,-0.67926645,-4.192686,-6.1142206,-2.4132192,0.0,0.0,-7.266259,1.461184,-2.9882967,0.5195737,-0.701493,0.0,0.0,-6.7856493,2.353406,-5.514413,1.5054584,18.32589,0.0,0.0,-0.2403915,3.6316752,4.035878,-3.6558151,-4.987568,0.0,0.0,5.9818625,-4.7556343,5.459571,-1.277852,-5.774975,0.0,0.0,7.555485,-3.2258093,-1.2521088,-2.5531232,0.08791685,0.0,0.0,0.0,7.4666142,1.6838312,2.2025704,1.5416145,0.0,0.0,-9.055,-12.0858555,3.19705,3.0792356,-2.9508233,0.0,0.0,-5.105102,3.639245,2.8625965,0.6493449,2.4700522,0.0,0.0,0.0,2.698326,1.7691374,-1.049906,6.9229364,0.0,0.0,0.76459646,12.835002,1.2305021,2.3745537,-1.2149632,0.0,0.0,11.712086,0.0,-1.9767344,-0.31908154,0.79386234,0.0,0.0,3.1631112,9.777128,-3.5894632,24.490988,-1.5794396,0.0,0.0,0.22790432,-0.90952516,5.315995,-8.070814,-0.43452978,0.0,0.0,-1.9539773,-1.1836112,2.1191597,-7.077694,2.233255,0.0,0.0,4.062891,-4.5228662,-3.9511442,0.35386086,-3.7906349,0.0,0.0,-1.54621,2.419734,-4.20264,-1.1263907,-2.8540552,0.0,0.0,-0.2468884,-2.0170748,-0.22733212,-4.354435,-3.1365752,0.0,0.0,2.855575,-0.5047798,3.8451195,-5.2969875,0.8145571,0.0,0.0,-0.7406473,14.9097805,-1.027149,-5.045933,-2.022612,0.0,0.0,0.0,-0.62828064,0.6967783,4.805231,0.36678314,0.0,0.0,-1.7907083,0.8682728,-1.7953753,4.4953585,-1.5578151,0.0,0.0,-0.6573379,-4.264188,-1.8686771,-2.9346526,-4.649287,0.0,0.0,1.1133075,-1.7142892,1.4180422,5.0894976,-0.106441975,0.0,0.0,0.3063321,-3.7577927,1.3658881,1.5652657,5.1460743,0.0,0.0,0.8157015,0.65740347,-2.8510451,-2.7924955,-2.34074,0.0,0.0,2.4240732,2.9916286,-4.557186,-1.1226833,2.1340728,0.0,0.0,3.4154773,6.2945247,-5.2150607,-4.0879307,-5.133361,0.0,0.0,3.984177,4.782617,0.8947015,8.726382,1.4184475,0.0,0.0,0.6643295,3.1260848,-0.8420348,5.1404,0.064611435,0.0,0.0,-0.30133128,-0.593698,6.5805197,-1.2531877,2.1976948,0.0,0.0,7.117617,-0.5749285,3.564322,0.0,5.757439,0.0,0.0,3.6610603,7.0969462,-0.35082698,-2.4252832,7.2482347,0.0,0.0,5.4799676,-0.6308019,-3.972888,1.1587262,7.65841,0.0,0.0,-5.8654966,1.1592507,7.763934,2.1068692,-3.7297487,0.0,0.0,3.7390113,5.0381303,0.43435097,3.8119316,4.4337273,0.0,0.0,0.0,-1.954633,7.6663733,0.6046176,-6.6752553,0.0,0.0,0.0,-9.797603,-2.9576719,2.2070408],"8001-JP^P_PRICE_RETURNS(2,20201231,20240104,D,USD)":[0.0,1.1920929E-05,0.0,0.0,-0.13696551,0.32590628,-0.68119764,2.2542834,1.9489169,0.0,0.0,-0.47940612,0.5768895,1.2555838,0.105941296,-0.016278028,0.0,0.0,-0.98041296,-0.5190313,1.0048151,0.54609776,0.19283295,0.0,0.0,-0.39442182,-1.4052808,0.10728836,-0.96943974,-2.878791,0.0,0.0,-0.8229077,-0.36301017,0.66292286,-0.7602632,1.0812044,0.0,0.0,3.1848311,1.4914751,0.21096468,-0.057286024,-0.905782,0.0,0.0,0.36501884,1.0020733,0.58585405,-0.64824224,1.0594606,0.0,0.0,1.7443419,-0.033295155,-2.5753915,0.9078622,-2.1726727,0.0,0.0,3.8118362,0.5624771,1.2259364,-1.0384381,-1.1100471,0.0,0.0,1.061964,0.97664595,0.88528395,-0.89457035,1.6221166,0.0,0.0,0.8776188,0.5240917,0.1850009,0.7063985,-0.73456764,0.0,0.0,1.5249133,-1.4614582,-2.3872852,1.7640948,0.9214163,0.0,0.0,1.4310718,-0.34741163,0.102603436,-0.619632,-1.7096281,0.0,0.0,2.4552584,-0.7149637,1.5280604,-1.2680054,-1.3644278,0.0,0.0,-0.055623055,-0.13746619,0.20310879,-0.14158487,0.49897432,0.0,0.0,0.697732,-1.4651716,-0.8520484,1.9170642,-0.4245937,0.0,0.0,-0.6948471,-1.8274844,-0.9096563,-0.03671646,1.0343671,0.0,0.0,0.348866,-0.25182366,-0.013738871,2.7138233,0.7571578,0.0,0.0,1.4953732,-2.0193994,-5.7958007,-1.3378084,0.99424124,0.0,0.0,0.04669428,0.69258213,-0.7850349,-0.9050727,0.4169941,0.0,0.0,0.8770585,-0.28666854,-1.4693677,-0.3266871,2.1104813,0.0,0.0,-1.7971694,0.33397675,1.640749,-0.74803233,0.8456588,0.0,0.0,0.9256482,0.52912235,0.7393837,-0.9762585,-0.1457572,0.0,0.0,-3.0785859,1.0104179,2.0680308,-2.0023882,-0.8601785,0.0,0.0,-3.7728667,3.334701,-0.33782125,0.19974709,-0.05456209,0.0,0.0,-0.44623613,-1.277101,-0.6232977,-0.46201348,1.3916612,0.0,0.0,-0.6267786,0.7816076,-0.8610964,0.7242799,-0.65594316,0.0,0.0,1.79106,0.9803176,0.17381907,-0.19427538,-0.6138563,0.0,0.0,0.7912874,-1.884836,0.10305643,0.18159151,-0.3934145,0.0,0.0,1.7321944,0.97711086,-0.73165894,0.6003499,-1.5801251,0.0,0.0,3.769207,0.62413216,-1.6848087,1.3151765,0.025355816,0.0,0.0,0.031733513,-1.2387514,1.5080094,0.5466342,0.47547817,0.0,0.0,-1.1114538,0.3280282,0.20436049,-2.6214063,-1.9519866,0.0,0.0,0.6113887,0.47614574,-0.67281127,0.13757944,-0.79128146,0.0,0.0,2.0451546,0.49624443,-0.37311316,0.087833405,1.4660478,0.0,0.0,1.3196707,0.25618076,2.5584817,-1.0834277,2.0724177,0.0,0.0,0.6601095,0.72182417,0.16514063,-0.6877482,-0.037992,0.0,0.0,0.41546822,-2.5599897,-4.457259,-0.45853257,-0.21467805,0.0,0.0,0.37789345,0.84671974,-1.8356204,-0.15675426,-3.3163965,0.0,0.0,0.25805235,-0.7715821,0.8424759,0.15362501,0.97932816,0.0,0.0,0.97995996,-0.5236864,-0.5763531,-0.39072037,1.6419888,0.0,0.0,0.8127451,0.09293556,-0.9067118,-1.6635418,-0.12229085,0.0,0.0,-1.5116155,0.42026043,0.22183657,-0.20214319,0.4613161,0.0,0.0,2.2842646,0.65368414,-0.24545193,1.5625358,-2.9365718,0.0,0.0,5.8503985,-0.84502697,-3.6993384,1.088953,1.0574579,0.0,0.0,-0.34225583,-0.229007,-1.0668278,-0.76012015,2.4876356,0.0,0.0,-0.64968467,-0.21740794,-0.33102632,1.6624331,-0.6756902,0.0,0.0,-3.185308,-0.04338026,1.7730474,1.337421,1.977551,0.0,0.0,-0.43624043,2.8293133,-1.3749957,-0.1727283,0.22039413,0.0,0.0,-0.7093489,-0.35538673,0.21476746,1.2708783,-0.2192378,0.0,0.0,-1.404196,0.87867975,0.00023841858,1.2440324,-0.23816228,0.0,0.0,-1.0305703,0.6494045,0.19347668,-0.30440092,0.0,0.0,0.0,-0.1257658,0.22524595,1.3299346,-0.8018613,0.27259588,0.0,0.0,0.46919584,-1.3401389,1.3136625,1.8808246,-2.5437832,0.0,0.0,0.005221367,-0.8959174,-0.6820977,5.7831764,1.0326028,0.0,0.0,-0.019794703,-0.22598505,-1.5256763,-2.388388,1.7703533,0.0,0.0,0.8686781,0.6614685,1.5372038,-1.7463148,0.6019592,0.0,0.0,0.5339384,1.3483644,1.2537122,0.5393982,0.064730644,0.0,0.0,-0.5053401,-1.2659132,0.3963709,1.725924,-0.28601885,0.0,0.0,0.00910759,-1.3452172,0.026071072,-2.6155055,1.2846947,0.0,0.0,0.0043034554,1.7696381,-0.90596676,3.092444,0.0955224,0.0,0.0,2.068603,-3.3686042,-1.5575707,2.7331114,-0.9310484,0.0,0.0,-1.2953281,-0.40034056,0.63740015,1.553011,-0.54175854,0.0,0.0,0.020980835,1.3991475,0.861001,-0.38000345,1.6994715,0.0,0.0,-2.127993,1.9074082,0.1897335,0.21290779,-1.4192462,0.0,0.0,0.63854456,-1.7074287,-1.5772581,-1.1548758,-1.8252075,0.0,0.0,-0.49139857,-0.50303936,0.7246494,0.8338332,-0.67064166,0.0,0.0,-1.2881935,-1.6425788,2.3910403,-1.3450325,-0.6935358,0.0,0.0,-0.43119788,-0.9950757,-2.9699624,1.4292359,1.123035,0.0,0.0,-0.9231031,0.24632215,-0.050014257,-0.20346045,1.17805,0.0,0.0,-2.3473501,-4.5374813,-3.781128,-0.30862093,0.6173134,0.0,0.0,0.013720989,0.7496238,2.9856205,-1.3355613,1.3275862,0.0,0.0,0.79039335,1.6660929,0.4974246,-0.83592534,-0.30386448,0.0,0.0,0.84711313,-1.4783621,0.50385,-0.16694069,-0.4608214,0.0,0.0,-0.75642467,-1.2317419,3.0760288,-0.15524626,-1.0439575,0.0,0.0,-2.3953617,-0.34077764,-1.2433171,1.7356157,-3.470379,0.0,0.0,-0.5782902,1.684022,-0.65270066,-0.39525628,-0.9961903,0.0,0.0,1.2072086,1.3557076,-0.3366828,-1.3237298,1.2605786,0.0,0.0,1.6112566,0.5765915,-1.570195,1.4527917,0.20164251,0.0,0.0,0.60988665,-1.2767315,-1.0354877,-1.2977719,1.5685797,0.0,0.0,0.40574074,0.61439276,2.521491,-0.8868158,0.7957816,0.0,0.0,-0.75036883,0.2541542,-0.32280087,1.5820265,0.7478595,0.0,0.0,3.5833478,-3.1854272,-2.3674905,-0.095415115,-0.51001906,0.0,0.0,0.7502198,-3.5110414,2.0274997,-0.34695268,2.5492907,0.0,0.0,1.2529731,-1.6084313,0.83881617,-0.6370723,-0.77478886,0.0,0.0,0.5164385,-0.6314397,-0.06571412,0.41427612,0.30122995,0.0,0.0,-2.7050316,1.1058688,-0.8088052,-5.0409374,-0.092089176,0.0,0.0,0.5298853,-1.9180298,-0.5913913,2.3010373,1.7626405,0.0,0.0,0.31439066,-0.49123168,-0.9387493,-0.61523914,0.07901192,0.0,0.0,-0.24077892,0.5059838,-2.1844387,2.380097,-0.8305073,0.0,0.0,-5.1954803,0.26427507,-1.142025,2.2892118,-2.525854,0.0,0.0,1.9395471,8.345509,-0.058984756,0.2791047,-0.9220004,0.0,0.0,-0.41509867,-1.603651,-0.94603896,-1.4333844,3.6884904,0.0,0.0,-3.4458876,1.1346459,0.09908676,0.45747757,-2.1020532,0.0,0.0,2.6039362,1.8678188,0.8116007,-1.0468721,-1.5789747,0.0,0.0,-0.23851395,3.818655,1.4463186,-0.7085502,0.792253,0.0,0.0,2.5802255,2.8548717,-0.4688382,3.8370252,3.0926108,0.0,0.0,-2.2147894,0.36512613,0.49660206,-1.8657267,0.37648678,0.0,0.0,-0.49895048,2.243185,1.1592984,3.6954522,-1.5764773,0.0,0.0,-0.47755837,0.061380863,-1.4682949,2.057135,-1.8770993,0.0,0.0,-0.5979836,0.71395636,-0.27407408,-0.06081462,1.6916037,0.0,0.0,-0.5501032,2.165091,1.0126472,-1.7815173,-0.9642303,0.0,0.0,-0.7796109,3.0402184,-0.058960915,0.5395293,-1.6940296,0.0,0.0,0.14350414,-0.0418365,-0.29717088,-0.30086039999999997,0.34085512,0.0,0.0,1.1920929E-05,0.9100914,-3.8559794,-2.162224,0.41515827,0.0,0.0,0.37901402,1.1332035,0.5913377,2.1298766,1.6821146,0.0,0.0,-1.2061417,1.0884047,1.0447264,-1.2970209,-0.78310966,0.0,0.0,0.68364143,2.2277236,-0.6250024,-0.67160726,1.4791608,0.0,0.0,-0.7106066,0.11103153,0.44281483,-1.6444325,-3.6034524,0.0,0.0,-1.0995865,2.0101905,0.20947456,1.2641668,0.4876852,0.0,0.0,-1.0502994,0.568223,-2.1230817,0.7467866,-0.45787692,0.0,0.0,-0.44915676,0.2647519,-1.7112672,-0.17797947,-0.32281876,0.0,0.0,1.0333896,-1.6005993,1.3203263,-0.17528534,2.4452448,0.0,0.0,2.270627,-0.12061596,-1.0044634,2.0819426,-0.21198392,0.0,0.0,-0.82958937,-3.8506746,2.186811,-2.1889865,2.7710795,0.0,0.0,-0.12642741,-0.49518347,1.0585904,1.3555169,-0.66360235,0.0,0.0,0.7997751,1.691401,-0.043034554,1.0104895,0.62607527,0.0,0.0,0.6874323,0.23128986,-2.866286,-1.5767813,0.19472837,0.0,0.0,-1.3717115,3.2216191,1.9727707,0.94401836,3.7029147,0.0,0.0,-2.27319,1.8316507,-0.9922743,-0.34046173,-0.550431,0.0,0.0,0.20192862,0.066018105,-0.19657612,-0.06467104,-0.50141215,0.0,0.0,0.42811632,0.27641058,0.99161863,0.9260893,-0.7413149,0.0,0.0,1.3566732,2.8915405,-0.8683741,-1.0704339,1.5425801,0.0,0.0,-0.7432461,-0.5385995,0.069606304,1.1916995,-0.16886592,0.0,0.0,0.35653114,-0.98991394,-0.6526947,-1.4007509,0.44640303,0.0,0.0,3.4947991,0.50925016,-4.622638,1.9599199,2.6470542,0.0,0.0,2.3725748,3.365004,-1.7427146,0.95055103,3.6826968,0.0,0.0,1.0305643,1.0229588,2.383101,-0.6376445,-0.038188696,0.0,0.0,-0.80453753,1.9785166,-1.0153711,2.906704,-4.605973,0.0,0.0,0.15707016,-0.74625015,1.5614152,0.24120808,-0.9824097,0.0,0.0,2.0891905,-1.6583741,-0.17802715,-1.2426794,0.046658516,0.0,0.0,0.070118904,0.46908855,-0.83031654,2.0108461,-0.4208386,0.0,0.0,-0.44567585,0.62892437,0.6389022,-0.77825785,-0.72637796,0.0,0.0,1.0649681,0.6080985,0.09458065,-0.17215014,-0.11410713,0.0,0.0,1.762867,-0.78231096,-2.5918186,0.011777878,0.76361895,0.0,0.0,-0.49358606,-0.04583001,0.51904917,1.0686517,-0.23836493,0.0,0.0,-2.2602975,1.2927532,-3.1897485,-1.4924824,0.17340183,0.0,0.0,-0.8734286,1.5968919,-0.01809597,-0.3252387,-2.1235049,0.0,0.0,1.8479466,-0.62199235,0.013720989,0.5829692,2.3370504,0.0,0.0,0.81728697,-0.94438195,1.2892485,0.8354664,-0.7484853,0.0,0.0,-0.005710125,-1.8692851,-0.7145047,1.9926786,0.73662996,0.0,0.0,0.1218915,-0.124400854,-1.1049986,-0.6038904,-1.2789667,0.0,0.0,0.4834056,-0.08767843,-0.35099983,-0.54790974,-2.3428679,0.0,0.0,-0.92954636,-0.84123015,-4.170561,2.031076,-0.37747025,0.0,0.0,0.56215525,6.9103837,-2.3127139,0.5598426,-0.8906007,0.0,0.0,-0.21936297,0.67608356,-0.6295383,-2.4755597,0.32218695,0.0,0.0,-1.3545036,1.5011549,1.1697054,-0.9986639,1.9207001,0.0,0.0,-0.64156055,-1.4210701,3.6870599,1.1485457,0.74989796,0.0,0.0,1.4030099,1.3619661,-1.9901037,2.5508285,-0.056809187,0.0,0.0,0.49177408,1.0849237,1.5785098,-0.2202332,2.8734088,0.0,0.0,1.1183023,-3.2935083,-1.1126757,0.12038946,0.42129755,0.0,0.0,-0.2742529,0.42420626,-1.4045775,-1.3804197,2.753222,0.0,0.0,-0.7135868,-0.56652427,1.4434814,0.9876728,-2.6070893,0.0,0.0,1.9604564,0.10701418,-0.4355669,0.5008817,1.6947746,0.0,0.0,-1.5633404,0.46194792,0.61814785,-0.42077303,-0.07097125,0.0,0.0,0.0,0.38030148,1.1754513,0.25914907,-0.5603254,0.0,0.0,0.0,-0.67284703,-1.1629105,0.15214682],"VZ-US^JULIAN(P_PRICE_RETURNS(2,20201231,20240104,D,USD).DATES)":[44196,44197,44198,44199,44200,44201,44202,44203,44204,44205,44206,44207,44208,44209,44210,44211,44212,44213,44214,44215,44216,44217,44218,44219,44220,44221,44222,44223,44224,44225,44226,44227,44228,44229,44230,44231,44232,44233,44234,44235,44236,44237,44238,44239,44240,44241,44242,44243,44244,44245,44246,44247,44248,44249,44250,44251,44252,44253,44254,44255,44256,44257,44258,44259,44260,44261,44262,44263,44264,44265,44266,44267,44268,44269,44270,44271,44272,44273,44274,44275,44276,44277,44278,44279,44280,44281,44282,44283,44284,44285,44286,44287,44288,44289,44290,44291,44292,44293,44294,44295,44296,44297,44298,44299,44300,44301,44302,44303,44304,44305,44306,44307,44308,44309,44310,44311,44312,44313,44314,44315,44316,44317,44318,44319,44320,44321,44322,44323,44324,44325,44326,44327,44328,44329,44330,44331,44332,44333,44334,44335,44336,44337,44338,44339,44340,44341,44342,44343,44344,44345,44346,44347,44348,44349,44350,44351,44352,44353,44354,44355,44356,44357,44358,44359,44360,44361,44362,44363,44364,44365,44366,44367,44368,44369,44370,44371,44372,44373,44374,44375,44376,44377,44378,44379,44380,44381,44382,44383,44384,44385,44386,44387,44388,44389,44390,44391,44392,44393,44394,44395,44396,44397,44398,44399,44400,44401,44402,44403,44404,44405,44406,44407,44408,44409,44410,44411,44412,44413,44414,44415,44416,44417,44418,44419,44420,44421,44422,44423,44424,44425,44426,44427,44428,44429,44430,44431,44432,44433,44434,44435,44436,44437,44438,44439,44440,44441,44442,44443,44444,44445,44446,44447,44448,44449,44450,44451,44452,44453,44454,44455,44456,44457,44458,44459,44460,44461,44462,44463,44464,44465,44466,44467,44468,44469,44470,44471,44472,44473,44474,44475,44476,44477,44478,44479,44480,44481,44482,44483,44484,44485,44486,44487,44488,44489,44490,44491,44492,44493,44494,44495,44496,44497,44498,44499,44500,44501,44502,44503,44504,44505,44506,44507,44508,44509,44510,44511,44512,44513,44514,44515,44516,44517,44518,44519,44520,44521,44522,44523,44524,44525,44526,44527,44528,44529,44530,44531,44532,44533,44534,44535,44536,44537,44538,44539,44540,44541,44542,44543,44544,44545,44546,44547,44548,44549,44550,44551,44552,44553,44554,44555,44556,44557,44558,44559,44560,44561,44562,44563,44564,44565,44566,44567,44568,44569,44570,44571,44572,44573,44574,44575,44576,44577,44578,44579,44580,44581,44582,44583,44584,44585,44586,44587,44588,44589,44590,44591,44592,44593,44594,44595,44596,44597,44598,44599,44600,44601,44602,44603,44604,44605,44606,44607,44608,44609,44610,44611,44612,44613,44614,44615,44616,44617,44618,44619,44620,44621,44622,44623,44624,44625,44626,44627,44628,44629,44630,44631,44632,44633,44634,44635,44636,44637,44638,44639,44640,44641,44642,44643,44644,44645,44646,44647,44648,44649,44650,44651,44652,44653,44654,44655,44656,44657,44658,44659,44660,44661,44662,44663,44664,44665,44666,44667,44668,44669,44670,44671,44672,44673,44674,44675,44676,44677,44678,44679,44680,44681,44682,44683,44684,44685,44686,44687,44688,44689,44690,44691,44692,44693,44694,44695,44696,44697,44698,44699,44700,44701,44702,44703,44704,44705,44706,44707,44708,44709,44710,44711,44712,44713,44714,44715,44716,44717,44718,44719,44720,44721,44722,44723,44724,44725,44726,44727,44728,44729,44730,44731,44732,44733,44734,44735,44736,44737,44738,44739,44740,44741,44742,44743,44744,44745,44746,44747,44748,44749,44750,44751,44752,44753,44754,44755,44756,44757,44758,44759,44760,44761,44762,44763,44764,44765,44766,44767,44768,44769,44770,44771,44772,44773,44774,44775,44776,44777,44778,44779,44780,44781,44782,44783,44784,44785,44786,44787,44788,44789,44790,44791,44792,44793,44794,44795,44796,44797,44798,44799,44800,44801,44802,44803,44804,44805,44806,44807,44808,44809,44810,44811,44812,44813,44814,44815,44816,44817,44818,44819,44820,44821,44822,44823,44824,44825,44826,44827,44828,44829,44830,44831,44832,44833,44834,44835,44836,44837,44838,44839,44840,44841,44842,44843,44844,44845,44846,44847,44848,44849,44850,44851,44852,44853,44854,44855,44856,44857,44858,44859,44860,44861,44862,44863,44864,44865,44866,44867,44868,44869,44870,44871,44872,44873,44874,44875,44876,44877,44878,44879,44880,44881,44882,44883,44884,44885,44886,44887,44888,44889,44890,44891,44892,44893,44894,44895,44896,44897,44898,44899,44900,44901,44902,44903,44904,44905,44906,44907,44908,44909,44910,44911,44912,44913,44914,44915,44916,44917,44918,44919,44920,44921,44922,44923,44924,44925,44926,44927,44928,44929,44930,44931,44932,44933,44934,44935,44936,44937,44938,44939,44940,44941,44942,44943,44944,44945,44946,44947,44948,44949,44950,44951,44952,44953,44954,44955,44956,44957,44958,44959,44960,44961,44962,44963,44964,44965,44966,44967,44968,44969,44970,44971,44972,44973,44974,44975,44976,44977,44978,44979,44980,44981,44982,44983,44984,44985,44986,44987,44988,44989,44990,44991,44992,44993,44994,44995,44996,44997,44998,44999,45000,45001,45002,45003,45004,45005,45006,45007,45008,45009,45010,45011,45012,45013,45014,45015,45016,45017,45018,45019,45020,45021,45022,45023,45024,45025,45026,45027,45028,45029,45030,45031,45032,45033,45034,45035,45036,45037,45038,45039,45040,45041,45042,45043,45044,45045,45046,45047,45048,45049,45050,45051,45052,45053,45054,45055,45056,45057,45058,45059,45060,45061,45062,45063,45064,45065,45066,45067,45068,45069,45070,45071,45072,45073,45074,45075,45076,45077,45078,45079,45080,45081,45082,45083,45084,45085,45086,45087,45088,45089,45090,45091,45092,45093,45094,45095,45096,45097,45098,45099,45100,45101,45102,45103,45104,45105,45106,45107,45108,45109,45110,45111,45112,45113,45114,45115,45116,45117,45118,45119,45120,45121,45122,45123,45124,45125,45126,45127,45128,45129,45130,45131,45132,45133,45134,45135,45136,45137,45138,45139,45140,45141,45142,45143,45144,45145,45146,45147,45148,45149,45150,45151,45152,45153,45154,45155,45156,45157,45158,45159,45160,45161,45162,45163,45164,45165,45166,45167,45168,45169,45170,45171,45172,45173,45174,45175,45176,45177,45178,45179,45180,45181,45182,45183,45184,45185,45186,45187,45188,45189,45190,45191,45192,45193,45194,45195,45196,45197,45198,45199,45200,45201,45202,45203,45204,45205,45206,45207,45208,45209,45210,45211,45212,45213,45214,45215,45216,45217,45218,45219,45220,45221,45222,45223,45224,45225,45226,45227,45228,45229,45230,45231,45232,45233,45234,45235,45236,45237,45238,45239,45240,45241,45242,45243,45244,45245,45246,45247,45248,45249,45250,45251,45252,45253,45254,45255,45256,45257,45258,45259,45260,45261,45262,45263,45264,45265,45266,45267,45268,45269,45270,45271,45272,45273,45274,45275,45276,45277,45278,45279,45280,45281,45282,45283,45284,45285,45286,45287,45288,45289,45290,45291,45292,45293,45294,45295],"GOOGL-US^P_PRICE_RETURNS(2,20201231,20240104,D,USD)":[0.9439945,0.0,0.0,0.0,-1.5125751,0.806427,-0.98674893,2.9868603,1.3238668,0.0,0.0,-2.3105562,-1.0738552,0.5651951,-0.9346068,-0.19065142,0.0,0.0,0.0,3.2906532,5.357337,0.21702051,0.44635534,0.0,0.0,0.09088516,0.72164536,-4.66522,1.8835068,-1.3943374,0.0,0.0,3.5958886,1.3760805,7.2824955,-0.25498867,1.7140508,0.0,0.0,-0.2063334,-0.43800473,0.53436756,0.10880232,0.30065775,0.0,0.0,0.0,0.74795485,0.375247,-0.60464144,-0.80729127,0.0,0.0,-1.6540527,0.2852559,1.1499405,-3.2565415,0.29565096,0.0,0.0,2.3616195,-0.2502799,-2.5706172,1.1196136,3.104341,0.0,0.0,-4.271203,1.6368628,-0.2043724,3.1603098,-2.4060488,0.0,0.0,0.21659136,1.4334798,-0.080132484,-2.9237986,0.27803183,0.0,0.0,0.18402338,0.5239606,-0.43108463,-0.0034451485,-0.38032532,0.0,0.0,1.0401368,0.03323555,0.7842779,3.2610655,0.0,0.0,0.0,4.187274,-0.4371345,1.347506,0.5091429,0.8993864,0.0,0.0,-1.1472285,0.43703318,-0.5553484,1.9331813,-0.109398365,0.0,0.0,0.30708313,-0.46948195,-0.028955936,-1.1337161,2.1047473,0.0,0.0,0.43479204,-0.8203685,2.970779,1.4293909,-1.6407788,0.0,0.0,-0.4427433,-1.5471101,0.34419298,0.9754777,0.6237745,0.0,0.0,-2.558744,-0.94643235,-3.075248,1.3084888,2.213502,0.0,0.0,0.4626155,-1.1555672,0.39912462,1.5606403,-0.555712,0.0,0.0,2.9165745,0.07750988,0.7380843,-0.7406652,-0.24674535,0.0,0.0,0.0,1.0323048,-0.4447341,-0.97064376,1.9590378,0.0,0.0,0.36473274,-0.16068816,0.3960848,1.1291742,-0.20244718,0.0,0.0,0.76988935,-0.8379221,-0.53285956,0.80399513,-1.3409376,0.0,0.0,1.4166117,0.42524338,-0.1663506,0.3054142,0.0069379807,0.0,0.0,0.02244711,-0.21504164,-0.14966726,0.29076338,2.2973657,0.0,0.0,0.0,0.74447393,0.22505522,-1.1306703,0.37947893,0.0,0.0,1.1607766,0.28824806,0.7032156,-0.9607196,-0.027567148,0.0,0.0,-1.8839002,1.3096094,1.0613322,0.68404675,3.5768986,0.0,0.0,0.7668376,-1.5928626,3.1796694,-0.23254752,-0.77406764,0.0,0.0,0.095009804,0.5750656,-0.37196875,0.8333087,-0.37651062,0.0,0.0,0.8652687,-0.077432394,-0.3859341,0.67141056,0.38887262,0.0,0.0,0.42256117,-1.1915267,-0.88722706,0.17054081,1.2894273,0.0,0.0,1.9006133,0.87116957,0.5787134,-0.44940114,1.8124223,0.0,0.0,0.40726662,0.073993206,0.35799742,-1.3280272,0.31579733,0.0,0.0,0.0,0.3763795,-0.40857196,-0.104397535,-1.8566072,0.0,0.0,1.0338902,0.14894009,1.3224006,-0.5674064,-1.9566894,0.0,0.0,-1.477629,0.22599697,0.89942217,0.66473484,0.7074356,0.0,0.0,-0.803715,-3.715837,-1.0870218,-0.50426126,2.144742,0.0,0.0,-2.1117985,1.768291,1.1336327,1.206708,0.4025817,0.0,0.0,-0.6234586,-1.774478,0.8303404,2.5940895,0.15374422,0.0,0.0,0.99738836,0.3214836,-1.024878,0.08252859,-3.044337,0.0,0.0,-0.08687377,1.3543367,4.9595,-0.25203228,1.5063524,0.0,0.0,-3.072703,1.3488054,0.8014083,1.1388302,0.39422512,0.0,0.0,0.12025833,-0.07548928,-2.0313084,-0.08704662,1.9973755,0.0,0.0,-0.15200377,-0.38800836,0.11563301,1.2100935,-0.6086588,0.0,0.0,-1.7622769,-0.35543442,0.23185015,0.0,-2.6943564,0.0,0.0,2.3543596,-2.4963796,-0.59621334,1.357305,-0.6746292,0.0,0.0,0.81231594,2.874148,0.6226778,-0.3698051,0.24588108,0.0,0.0,-1.4695823,-1.316297,1.7608643,-1.3630152,-1.8830597,0.0,0.0,-0.08326769,1.3173819,2.0509243,0.34251213,0.0,0.0,0.0,0.67384243,-0.8245051,-0.021803379,-0.3099203,-0.92235804,0.0,0.0,0.096297264,-0.40829778,-4.5876145,-0.019967556,-0.5303085,0.0,0.0,1.2060404,0.7691026,1.2126446,-2.0105302,0.6447315,0.0,0.0,0.0,-2.496773,-0.6481707,-1.3388515,-2.217424,0.0,0.0,0.34713745,-2.9578626,1.8103838,-0.17642379,3.3688545,0.0,0.0,1.4641881,1.7297983,7.523763,-3.3175588,0.14187098,0.0,0.0,-2.8556943,0.14224052,1.5731931,-2.0990014,-3.129053,0.0,0.0,0.9260297,0.798738,0.8268118,-3.7745595,-1.6116023,0.0,0.0,0.0,-0.45205355,-1.7143846,3.9995909,1.3327956,0.0,0.0,0.44436455,-0.73708296,0.38042068,-0.49936175,-1.4884412,0.0,0.0,-4.1908445,0.57446957,4.9687386,-0.7423878,-1.9323528,0.0,0.0,-3.0180037,2.5779843,3.1598806,0.4190445,1.7084002,0.0,0.0,-0.017631054,2.7674317,-1.1385858,2.384019,0.07133484,0.0,0.0,-0.15352368,0.7422805,-0.3978789,-2.0227075,0.7787585,0.0,0.0,2.012837,-1.665014,-2.8757155,-0.4829824,-1.9140661,0.0,0.0,-3.3491552,-0.8608699,1.7065406,-2.4358273,0.0,0.0,0.0,0.74687004,1.8268824,-1.5145063,-2.5191367,-4.1493654,0.0,0.0,2.874148,-3.5945833,-3.6708891,3.6992192,-3.7233472,0.0,0.0,2.167654,0.64417124,4.1991234,-4.7075453,-0.65147877,0.0,0.0,-2.7953327,1.6744971,-0.69277287,-0.6676853,2.8415322,0.0,0.0,-1.3834476,1.7720342,-3.9266646,-1.3543427,-1.3371468,0.0,0.0,2.3689747,-4.9494147,-0.1556933,1.8784523,4.196954,0.0,0.0,0.0,1.2869835,0.114274025,3.275466,-2.6198149,0.0,0.0,1.9901037,0.28163195,0.03798008,-2.0124674,-3.1993628,0.0,0.0,-4.290146,0.3035903,2.8571248,-3.399098,1.0468483,0.0,0.0,0.0,4.107094,-0.050646067,0.67676306,5.1077127,0.0,0.0,-1.8152177,-3.3030152,-0.2731979,-2.4516165,-0.20695329,0.0,0.0,0.0,4.1618586,1.1557102,3.6754131,0.48029423,0.0,0.0,-3.0807674,-1.4315844,-2.3390472,-0.8854687,1.2775421,0.0,0.0,-2.458012,4.3841124,0.07908344,0.3862977,-5.6323233,0.0,0.0,-0.36144257,-2.3160696,7.65568,1.0260105,1.838553,0.0,0.0,-1.2551546,0.2350688,2.5623202,0.09316206,-0.6091893,0.0,0.0,-0.14471412,-0.5711913,2.6322603,-0.71846247,2.3897767,0.0,0.0,0.32873154,-0.31127334,-1.766634,0.5186081,-2.4631739,0.0,0.0,-2.5339127,-0.33262968,-0.14930367,2.6035666,-5.409348,0.0,0.0,-0.83378553,-0.4386723,-0.6609142,1.4045477,-1.7222524,0.0,0.0,0.0,-0.9643018,2.4716735,-0.9776175,2.0944834,0.0,0.0,0.18978119,-5.899334,0.6518364,-1.9904733,-0.10688901,0.0,0.0,0.2626419,-1.8725157,-1.8390357,0.8662343,-1.3980448,0.0,0.0,-0.577271,-0.6824851,2.6153922,-2.62869,-1.8168747,0.0,0.0,3.1259775,3.0413628,-0.20661354,-0.009858608,-2.7016342,0.0,0.0,-0.83096623,-0.69487095,0.3910184,1.5375137,-2.5237203,0.0,0.0,3.5314918,0.80024004,-1.1312902,0.34127235,1.1603475,0.0,0.0,1.3744712,1.9118309,-9.14051,-2.8547347,4.4133544,0.0,0.0,-1.8485785,-4.274678,-3.8686872,-4.0703716,3.7756205,0.0,0.0,2.2060513,0.46333075,-1.7772794,7.5813174,2.6293397,0.0,0.0,-0.7364452,2.863121,0.41649342,-0.49569607,-0.9455085,0.0,0.0,-1.8782735,1.5167356,1.4528513,0.0,-1.0156393,0.0,0.0,-1.4467418,-0.89536905,6.093073,0.0,-0.5446017,0.0,0.0,-0.95579624,-2.513069,-2.1035254,-1.2955606,-0.9390652,0.0,0.0,0.5170703,2.4863362,-0.58558583,-4.428315,-0.6603539,0.0,0.0,-2.0163953,0.65580606,0.62907934,-2.0317018,1.6750216,0.0,0.0,0.0,-2.0620883,-1.5676856,2.8249264,-0.24871826,0.0,0.0,0.0,1.0087252,-1.1669695,-2.1344304,1.3225079,0.0,0.0,0.7785678,0.45444965,3.505993,-0.42613745,1.0863662,0.0,0.0,0.0,-0.9010017,-0.18621683,2.1180868,5.341208,0.0,0.0,1.8057585,-2.0944,-2.538377,2.4154544,1.897049,0.0,0.0,-2.4454057,1.9599676,1.6086698,7.2787046,-2.747357,0.0,0.0,-1.7942309,4.606414,-7.683015,-4.387641,-0.4631102,0.0,0.0,0.042295456,0.073993206,2.3869872,-1.4751375,-1.214534,0.0,0.0,0.0,-2.7132988,-0.15252233,-0.82924366,-1.9364119,0.0,0.0,0.83025694,0.21140575,0.33311844,1.8149614,1.7934799,0.0,0.0,1.5803456,-1.3350129,0.4155159,-2.0477474,-1.8305898,0.0,0.0,0.52963495,3.1390667,2.2773266,4.380393,1.2958527,0.0,0.0,-0.3936231,3.655398,-1.477313,2.1572948,-0.15150905,0.0,0.0,-2.8262556,-1.3956666,0.3563285,-0.493145,2.8149486,0.0,0.0,0.6073475,0.34495592,-0.23873448,3.7809849,0.0,0.0,0.0,-1.8262267,-1.0240555,-0.67394376,2.6662827,1.3404131,0.0,0.0,-2.6637316,-1.3871849,-0.30621886,1.0654688,0.113976,0.0,0.0,0.5312562,-2.0005703,-0.13480783,3.7412047,-0.23236275,0.0,0.0,-0.13042688,-1.7537296,0.08546114,-0.6830454,0.84056854,0.0,0.0,2.0839214,-0.389719,4.098749,4.3131948,0.8063793,0.0,0.0,-0.8509934,2.574885,1.1128783,1.6468048,-0.056988,0.0,0.0,1.8654346,-1.9912064,-1.3544381,2.1340013,0.91512203,0.0,0.0,0.0,-0.7543564,-0.6468773,0.6917834,0.7678628,0.0,0.0,1.0748386,1.031661,-3.7781775,-0.2938807,0.07368326,0.0,0.0,1.1535645,0.1536727,-0.12921095,1.148212,-1.247102,0.0,0.0,0.0,-0.34809113,-2.071482,2.1567822,-0.65773726,0.0,0.0,-3.269577,-0.008445978,1.5634179,-0.89865327,0.50377846,0.0,0.0,0.16708374,0.0,1.5429497,-1.3470232,-0.5245149,0.0,0.0,-2.5359929,0.5925298,1.5280843,4.717064,0.70660114,0.0,0.0,-0.6139338,-0.7139981,-1.397872,-2.3191035,0.68792105,0.0,0.0,1.2581229,0.55953264,5.776942,0.100553036,2.4574995,0.0,0.0,0.10559559,-0.8815527,-2.4097264,0.054514408,-0.2646923,0.0,0.0,2.6695848,-0.09884238,-1.3241947,0.023138523,-0.10024309,0.0,0.0,1.3661623,-1.1802375,-0.8321762,0.94794035,-1.8934727,0.0,0.0,0.71394444,0.55309534,2.548802,-1.9566357,0.077056885,0.0,0.0,0.87002516,2.7173638,0.973475,0.21342039,-0.3745258,0.0,0.0,0.0,0.08108616,-0.96486807,0.59496164,0.82803965,0.0,0.0,0.39594173,-1.1539578,1.0122776,1.016748,-0.5068898,0.0,0.0,0.5895257,-0.123012066,-3.1150281,-2.4674773,-0.14566183,0.0,0.0,0.6602645,-1.9411147,1.5361786,1.3559103,-1.0959089,0.0,0.0,2.5294185,-1.2968659,2.1218896,-0.12570024,1.858294,0.0,0.0,0.6105542,-0.2600789,1.803565,-1.1241555,-1.1585236,0.0,0.0,1.2631059,0.44933558,-1.2596607,-0.1522243,-1.5607953,0.0,0.0,0.66370964,1.692307,-9.509397,-2.6510656,-0.08995533,0.0,0.0,1.874435,-0.30531883,1.9100547,0.82246065,1.2628555,0.0,0.0,0.8907795,0.5527854,0.6642699,-1.2135863,1.8043518,0.0,0.0,-0.3771007,1.1582971,0.7483959,1.7159343,-1.1830807,0.0,0.0,0.69470406,0.52844286,1.1097312,0.0,-1.2997329,0.0,0.0,-0.20484328,0.57913065,-1.6107798,-1.8223643,-0.50554276,0.0,0.0,-1.9641995,1.3305545,-0.7405162,5.314553,-1.4167726,0.0,0.0,-1.2593627,-0.57768226,0.03772974,-0.47522187,0.500226,0.0,0.0,2.4132729,0.6259084,1.2367368,1.5035391,0.7620096,0.0,0.0,0.0,0.021207333,-0.81261396,-0.09973645,-0.3850758,0.0,0.0,0.0,-1.0881245,0.5428076,-1.8211901],"AAPL-US^P_PRICE_RETURNS(2,20201231,20240104,D,USD)":[-0.77026486,0.0,0.0,0.0,-2.4719238,1.2363791,-3.3661544,3.4123182,0.86312294,0.0,0.0,-2.3248851,-0.13955235,1.6226649,-1.5127182,-1.3730526,0.0,0.0,0.0,0.5427122,3.2856107,3.6658287,1.6073704,0.0,0.0,2.7683854,0.16793013,-0.7683754,-3.4985244,-3.742057,0.0,0.0,1.6520143,0.6336689,-0.77783465,2.575779,-0.30934215,0.0,0.0,0.10968447,-0.65737367,-0.4558444,-0.19203424,0.177598,0.0,0.0,0.0,-1.6103983,-1.7643988,-0.8636415,0.12334585,0.0,0.0,-2.9798985,-0.11110902,-0.40521622,-3.4782588,0.22315979,0.0,0.0,5.3851247,-2.0893633,-2.445656,-1.581192,1.0738373,0.0,0.0,-4.167348,4.0606737,-0.9125769,1.6502738,-0.76254606,0.0,0.0,2.445674,1.2742996,-0.64505935,-3.3905149,-0.44802427,0.0,0.0,2.833569,-0.68886876,-1.9993484,0.41635036,0.51413774,0.0,0.0,0.14849901,-1.2274444,1.8765688,0.6958604,0.0,0.0,0.0,2.3577213,0.24622679,1.3390422,1.9233823,2.0213246,0.0,0.0,-1.3195932,2.4306536,-1.7853141,1.8707871,-0.2527833,0.0,0.0,0.50685406,-1.2830019,0.2929926,-1.1685371,1.8038511,0.0,0.0,0.29779673,-0.24495125,-0.60272217,-0.074863434,-1.5133262,0.0,0.0,0.8215308,-3.538549,0.19555092,1.2802482,0.5318403,0.0,0.0,-2.580452,-0.7410288,-2.4938524,1.7919779,1.984477,0.0,0.0,-0.92585087,-1.1245728,-0.12814999,2.1012068,-1.476711,0.0,0.0,1.3314128,-0.15735626,-0.03940463,-1.2376845,-0.5348027,0.0,0.0,0.0,-0.2648294,0.62761307,-1.2154162,1.9022107,0.0,0.0,0.007939339,0.66719055,0.30771494,-0.8023262,0.98326206,0.0,0.0,2.4577856,-0.6437719,0.39339066,1.2600899,-1.0091722,0.0,0.0,1.410389,1.2698412,-0.2089858,-0.2169013,-0.22487044,0.0,0.0,1.2545943,1.1500239,0.4621148,0.22634268,1.9596457,0.0,0.0,0.0,1.4718413,1.7955184,-0.9199679,1.3054967,0.0,0.0,-0.42037368,0.7889271,2.4100542,-0.4492104,-1.4075935,0.0,0.0,-2.6914418,2.5974035,-0.51317215,0.96286535,1.1989117,0.0,0.0,0.28945208,-1.4900327,-1.2196004,0.45523643,0.15106201,0.0,0.0,-0.23309588,1.2644291,-0.27823448,0.07485151,-0.47599077,0.0,0.0,-0.034213066,-0.3354013,0.1785636,2.0773292,0.14104843,0.0,0.0,1.3547897,-0.6154001,-2.5501072,0.23230314,1.015687,0.0,0.0,1.0257125,-0.060123205,-0.8421302,-0.5527139,0.71846247,0.0,0.0,3.0417204,-0.84246993,0.4478693,0.7474899,0.42304993,0.0,0.0,0.0,1.548934,-1.0083616,-0.6704867,-3.3101857,0.0,0.0,0.38933754,-0.9562075,0.6143689,-0.16104579,-1.8347979,0.0,0.0,-2.1361053,0.34279823,1.6872406,0.67192316,0.061297417,0.0,0.0,-1.0549963,-2.3801267,0.6482959,-0.9311795,0.81272125,0.0,0.0,-2.4605632,1.4158368,0.6307125,0.9084463,-0.2721727,0.0,0.0,-0.06297827,-0.9103,-0.42399168,2.0225644,0.75125694,0.0,0.0,1.180613,1.5080094,0.3361106,0.14739037,-0.5284965,0.0,0.0,-0.03362894,0.4574895,-0.3147602,2.4991632,-1.8155634,0.0,0.0,-0.5607426,0.711596,0.9798646,-0.34985542,0.3576994,0.0,0.0,-0.555259,0.24594069,-1.9163191,-0.033801794,1.4336944,0.0,0.0,0.0066637993,0.66666603,1.6490102,2.8535962,1.6975999,0.0,0.0,0.29274225,0.24220943,0.32835007,0.0,-3.1678438,0.0,0.0,2.1873713,3.1577587,-0.32063127,-0.6129801,-1.1724472,0.0,0.0,2.1502733,3.5446286,2.278304,-0.29700994,2.801323,0.0,0.0,-2.0674229,-0.8023262,2.850914,-3.9263844,-0.6501794,0.0,0.0,-0.8122027,1.9086957,1.5318751,0.36438704,0.0,0.0,0.0,2.2974849,-0.5767226,0.05019903,-0.65782666,-0.35352707,0.0,0.0,2.5004148,-1.2691617,-2.6599884,-1.6693354,0.09883642,0.0,0.0,0.011622906,1.6783834,0.25702715,-1.9028068,0.51106215,0.0,0.0,0.0,-1.8894136,-2.1024764,-1.0347128,-1.276511,0.0,0.0,-0.48642755,-1.1384726,-0.05632639,-0.29432178,6.9777727,0.0,0.0,2.6125789,-0.09726286,0.7044196,-1.6719759,-0.16772151,0.0,0.0,-0.42345524,1.8466711,0.8293748,-2.359885,-2.0218432,0.0,0.0,0.14232397,2.315247,-0.13889074,-2.1269202,-0.93557835,0.0,0.0,0.0,-1.7812312,-2.5864184,1.6680241,1.2965441,0.0,0.0,0.16378164,-1.1627913,2.0588279,-0.19812584,-1.8408239,0.0,0.0,-2.3717582,-1.1676073,3.4997463,-2.7186215,-2.3908734,0.0,0.0,-2.6562393,2.967739,2.9015422,0.6453991,2.0918965,0.0,0.0,0.853765,2.080059,0.82336664,2.2677898,0.37341118,0.0,0.0,0.50367117,1.9134402,-0.6649554,-1.7775774,-0.17181039,0.0,0.0,2.3693442,-1.8941939,-1.8450797,0.18041134,-1.1908948,0.0,0.0,-2.5515854,1.1523366,1.6342521,-2.998829,0.0,0.0,0.0,-0.13309121,1.4115095,-0.101554394,-0.48435926,-2.7821183,0.0,0.0,0.6737232,-3.7328124,-0.14668107,4.5155525,-3.6604762,0.0,0.0,0.19664764,0.9622574,4.1008353,-5.5716157,0.4720211,0.0,0.0,-3.3189237,1.6112089,-5.184126,-2.6894212,3.191638,0.0,0.0,-1.0672331,2.5422692,-5.641919,-2.4641395,0.17472506,0.0,0.0,4.011917,-1.9216001,0.11399984,2.3199558,4.0756702,0.0,0.0,0.0,-0.5346179,-0.087332726,1.6811252,-3.8555682,0.0,0.0,0.5227685,1.7585874,-0.50433874,-3.5955727,-3.8628697,0.0,0.0,-3.8284838,0.6672621,2.0111442,-3.9651453,1.1533141,0.0,0.0,0.0,3.276074,-0.3827095,2.1573663,2.4517298,0.0,0.0,0.0,-2.9789627,1.3023853,-1.8027663,1.6164303,0.0,0.0,0.0,1.8930435,0.9607196,2.3999453,0.47146082,0.0,0.0,-1.4757872,0.6833792,-0.25366545,2.048242,1.1450052,0.0,0.0,-2.0643234,2.6721954,1.350987,1.5094161,-0.81107616,0.0,0.0,-0.7398248,-0.8826375,3.4234762,0.35717487,3.2793045,0.0,0.0,-0.61534643,-0.92873573,3.8247705,-0.19262433,-0.13870597,0.0,0.0,-0.29029846,0.030326843,2.6194572,-0.44316053,2.1425605,0.0,0.0,0.63334703,-0.0923872,0.8784652,-0.22916794,-1.510185,0.0,0.0,-2.3029387,-0.20290613,0.17939806,1.4922738,-3.7699223,0.0,0.0,-1.3690174,-1.5305519,-1.0634959,0.47068596,-1.3611078,0.0,0.0,0.0,-0.82151294,0.92538595,-0.9617865,1.8839717,0.0,0.0,3.8507938,-5.8679523,0.955534,-1.8929899,-1.0960162,0.0,0.0,2.5082946,1.5665412,-2.0267665,-0.63751936,-1.5123844,0.0,0.0,0.22602081,0.6566286,-1.2651563,-4.9119053,-3.003931,0.0,0.0,3.075254,2.5623083,0.20532608,-0.6625712,-3.6718667,0.0,0.0,0.23556948,-1.0254979,-0.46049953,3.3612847,-3.2240033,0.0,0.0,2.912271,0.94094276,0.07652044,-0.32670498,2.7059078,0.0,0.0,1.4802694,1.9337535,-1.9627094,-3.0465364,7.5552464,0.0,0.0,-1.5410364,-1.754272,-3.7304997,-4.2404947,-0.19441247,0.0,0.0,0.3902197,0.4175067,-3.3190012,8.897459,1.9268751,0.0,0.0,-0.94856024,1.186943,-0.833112,1.2971401,0.37817955,0.0,0.0,-2.1680236,1.4661193,0.59263706,0.0,-1.9593596,0.0,0.0,-2.626425,-2.1148264,4.859388,0.18914938,-0.33712983,0.0,0.0,-0.7983148,-2.5370002,-1.3784885,1.2132764,-0.34348965,0.0,0.0,1.6389966,0.67824125,-1.5535831,-4.6854315,-1.4578819,0.0,0.0,-1.5909612,-0.05287528,2.3809433,-2.3772597,-0.279814,0.0,0.0,0.0,-1.3878345,-3.0685186,2.8324366,0.24689436,0.0,0.0,0.0,-3.7404716,1.0314226,-1.060468,3.6794066,0.0,0.0,0.40888786,0.4456401,2.1112323,-0.05993247,1.011908,0.0,0.0,0.0,0.8756399,-0.5369961,0.044369698,1.922071,0.0,0.0,2.3500443,1.0063052,-0.470078,1.480341,1.3684273,0.0,0.0,-2.0078063,0.90209246,0.7900715,3.7062645,2.4399877,0.0,0.0,-1.7928839,1.9244671,-1.765275,-0.6911576,0.24523735,0.0,0.0,1.8806815,-0.4224956,1.390338,-1.0429382,-0.7546723,0.0,0.0,0.0,-2.6679814,0.28960705,0.3290534,-1.8005252,0.0,0.0,0.82474947,-0.3447771,-1.4246047,0.41291714,3.509009,0.0,0.0,1.8539429,-1.4496505,0.83771944,-1.4914632,-1.3878703,0.0,0.0,1.3265967,1.4089108,0.26214123,1.8694043,-0.5454004,0.0,0.0,1.5483856,1.1944175,-0.91034174,0.6969452,0.83055496,0.0,0.0,-1.2293279,-0.39803386,1.9790769,0.9889841,1.5644193,0.0,0.0,0.77016354,-0.32496452,-1.1290312,0.5495906,0.0,0.0,0.0,-1.5972316,-0.7591188,-0.43532252,3.4103632,-0.2113998,0.0,0.0,0.012099743,0.75047016,0.696826,-0.5846262,-0.97809434,0.0,0.0,0.18785,-0.94356537,-0.006109476,2.8395295,0.75410604,0.0,0.0,-0.053036213,-0.61914325,-0.6467283,-0.99134445,4.6926975,0.0,0.0,-0.040334463,-0.9971142,1.0391712,0.112354755,-0.5410075,0.0,0.0,-0.28973818,0.0,0.36031008,1.3666153,0.06283522,0.0,0.0,-0.5480766,-1.5155017,0.16320944,0.66922903,1.4104843,0.0,0.0,0.0,1.0659575,-0.028204918,1.6022563,0.4775405,0.0,0.0,-0.7571101,-0.20603538,-0.7756233,1.5465021,0.21598339,0.0,0.0,1.5638709,-0.2611637,0.34914017,1.119864,-0.5859852,0.0,0.0,0.0,0.048673153,-0.5675316,1.6525269,-0.17112494,0.0,0.0,-0.75529814,1.5059114,0.63277483,0.17966032,2.3102522,0.0,0.0,-0.77846646,0.0,-0.58713555,0.25087595,-0.58912635,0.0,0.0,-1.0855854,-0.28100014,0.89855194,0.40575266,0.078725815,0.0,0.0,1.7305613,-0.13403296,0.70717335,-1.0097384,-0.616169,0.0,0.0,0.42200089,0.45136213,0.45449734,-0.6580949,1.3507962,0.0,0.0,0.31659603,-0.43013692,-1.5464783,-0.7321656,-4.8020067,0.0,0.0,-1.7253697,0.53117275,-0.8954406,-0.12346506,0.033712387,0.0,0.0,0.9393215,-1.1200309,-0.49591064,-1.4555156,0.2816081,0.0,0.0,0.7736802,0.7904887,2.1948934,-2.6170433,1.2643099,0.0,0.0,0.88460445,2.1810293,1.9172311,0.117242336,0.8463383,0.0,0.0,0.0,0.12667179,-3.5793304,-2.924937,0.34917593,0.0,0.0,0.6622553,-1.7060637,-1.1854768,0.8782506,-0.41539073,0.0,0.0,1.6913414,0.61808825,-1.9992173,-0.88894963,0.4944563,0.0,0.0,0.73803663,-2.33984,-0.88974833,0.15256405,0.30465126,0.0,0.0,1.4835596,-0.7769823,0.73086023,0.7197976,1.4750481,0.0,0.0,0.84512234,-0.33521652,0.7904053,0.50611496,-1.0292709,0.0,0.0,-0.072687864,-0.87847114,-0.739485,-0.2161026,-1.4704227,0.0,0.0,0.06940365,0.25433302,-1.349169,-2.4605513,0.79693794,0.0,0.0,1.230526,0.2818823,1.8738627,2.0693302,-0.5181134,0.0,0.0,1.4605165,1.4450788,0.5884886,-0.26245117,2.3189425,0.0,0.0,-0.8583665,1.4285684,0.30409098,0.9042144,-0.010544062,0.0,0.0,0.92782974,-0.4230857,0.3514409,0.0,-0.70043206,0.0,0.0,-0.094753504,0.3214121,-0.5409658,0.30628443,0.6791353,0.0,0.0,-0.94646215,2.1063209,-0.5687058,1.0139346,0.74124336,0.0,0.0,-1.2927353,0.7920146,1.6691446,0.075769424,-0.27257204,0.0,0.0,-0.85033774,0.53601265,-1.0713935,-0.07699728,-0.55475235,0.0,0.0,0.0,-0.28409362,0.051796436,0.22262335,-0.5424142,0.0,0.0,0.0,-3.5786629,-0.7487595,-1.270014],"COIN-US^FE_GROWTH(SALES,MEAN,NTM4_ROLL,,-1AM,NOW,NOW,D,'')":7.418655,"MARA-US^FE_SURPRISE(PERCENT,EPS,MEAN,QTR_ROLL,0,NOW,NOW,D,'')":null,"GOOGL-US^FE_SURPRISE(PERCENT,SALES,MEAN,QTR_ROLL,0,NOW,NOW,D,'')":0.9713128,"CRWD-US^FF_SALES(LTM_R,0,0,,,USD,M)":2847.587,"LII-US^FF_NET_INC(LTM_R,0,0,,,USD,M)":540.0,"CAT-US^FE_ESTIMATE(SALES,MEAN,NTM4_ROLL,,NOW,NOW,,'CURRENCY=USD')":67490.61,"VRT-US^FE_ESTIMATE(NET_INC,MEAN,NTM4_ROLL,,NOW,NOW,,'CURRENCY=USD')":744.9089,"NVDA-US^FE_VALUATION(PE,MEAN,NTM4_ROLL,,NOW,NOW,,'')":24.792837,"NVDA-US^FE_GROWTHPOP(EPS,MEAN,CALA_ROLL,0CY,NOW,NOW,D,'')":-19.679445,"8001-JP^FE_GROWTHPOP(EPS,MEAN,CALA_ROLL,1CY,NOW,NOW,D,'')":1.6531188,"UEC-US^FE_GROWTHPOP(EPS,MEAN,CALA_ROLL,2CY,NOW,NOW,D,'')":1279.3787,"AAPL-US^FE_GROWTHPOP(SALES,MEAN,CALA_ROLL,0CY,NOW,NOW,D,'')":4.9707913,"AVGO-US^FE_GROWTHPOP(SALES,MEAN,CALA_ROLL,1CY,NOW,NOW,D,'')":13.241508,"MSFT-US^FE_GROWTHPOP(SALES,MEAN,CALA_ROLL,2CY,NOW,NOW,D,'')":14.647214,"META-US^FE_GROWTH(EPS,MEAN,NTM4_ROLL,,-1AW,NOW,NOW,D,'')":0.017129507,"TMUS-US^FE_GROWTH(EPS,MEAN,NTM4_ROLL,,-1AM,NOW,NOW,D,'')":-1.0426438,"VZ-US^FE_GROWTH(SALES,MEAN,NTM4_ROLL,,-1AW,NOW,NOW,D,'')":-0.003342188,"VZ-US^FE_GROWTHPOP(SALES,MEAN,CALA_ROLL,1CY,NOW,NOW,D,'')":-2.46314,"NVDA-US^FE_SURPRISE(PERCENT,EPS,MEAN,QTR_ROLL,0,NOW,NOW,D,'')":19.403006,"META-US^FE_VALUATION(PE,MEAN,NTM4_ROLL,,NOW,NOW,,'')":20.494486,"VZ-US^FE_VALUATION(PE,MEAN,NTM4_ROLL,,NOW,NOW,,'')":8.865536,"8001-JP^FE_GROWTHPOP(SALES,MEAN,CALA_ROLL,1CY,NOW,NOW,D,'')":2.8231778,"8001-JP^FE_GROWTHPOP(SALES,MEAN,CALA_ROLL,0CY,NOW,NOW,D,'')":14.562911,"CAT-US^FE_ESTIMATE(NET_INC,MEAN,NTM4_ROLL,,NOW,NOW,,'CURRENCY=USD')":10319.544,"COIN-US^FE_GROWTH(SALES,MEAN,NTM4_ROLL,,-1AW,NOW,NOW,D,'')":0.5472858,"MARA-US^FE_GROWTH(SALES,MEAN,NTM4_ROLL,,-1AM,NOW,NOW,D,'')":3.2765806,"GOOGL-US^FE_SURPRISE(PERCENT,EPS,MEAN,QTR_ROLL,0,NOW,NOW,D,'')":6.1669683,"CRWD-US^FE_SURPRISE(PERCENT,SALES,MEAN,QTR_ROLL,0,NOW,NOW,D,'')":1.1205096,"LII-US^FF_SALES(LTM_R,0,0,,,USD,M)":4920.9,"CAT-US^FF_NET_INC(LTM_R,0,0,,,USD,M)":9113.0,"VRT-US^FE_ESTIMATE(SALES,MEAN,NTM4_ROLL,,NOW,NOW,,'CURRENCY=USD')":7268.5127,"NVDA-US^FE_ESTIMATE(NET_INC,MEAN,NTM4_ROLL,,NOW,NOW,,'CURRENCY=USD')":44873.535,"8001-JP^FE_VALUATION(PE,MEAN,NTM4_ROLL,,NOW,NOW,,'')":null,"8001-JP^FE_GROWTHPOP(EPS,MEAN,CALA_ROLL,0CY,NOW,NOW,D,'')":13.392433,"UEC-US^FE_GROWTHPOP(EPS,MEAN,CALA_ROLL,1CY,NOW,NOW,D,'')":-84.39057,"AAPL-US^FE_GROWTHPOP(EPS,MEAN,CALA_ROLL,2CY,NOW,NOW,D,'')":7.527437,"AVGO-US^FE_GROWTHPOP(SALES,MEAN,CALA_ROLL,0CY,NOW,NOW,D,'')":18.403608,"MSFT-US^FE_GROWTHPOP(SALES,MEAN,CALA_ROLL,1CY,NOW,NOW,D,'')":10.794958,"META-US^FE_GROWTHPOP(SALES,MEAN,CALA_ROLL,2CY,NOW,NOW,D,'')":13.25634,"TMUS-US^FE_GROWTH(EPS,MEAN,NTM4_ROLL,,-1AW,NOW,NOW,D,'')":-0.7715284,"VZ-US^FE_GROWTH(EPS,MEAN,NTM4_ROLL,,-1AM,NOW,NOW,D,'')":-0.43022096,"TMUS-US^FE_GROWTHPOP(SALES,MEAN,CALA_ROLL,0CY,NOW,NOW,D,'')":-0.68274295,"AAPL-US^FF_NET_INC(LTM_R,0,0,,,USD,M)":96995.0,"VZ-US^FE_GROWTHPOP(EPS,MEAN,CALA_ROLL,2CY,NOW,NOW,D,'')":-1.6316215,"META-US^FE_ESTIMATE(SALES,MEAN,NTM4_ROLL,,NOW,NOW,,'CURRENCY=USD')":146894.95,"COIN-US^FF_SALES(LTM_R,0,0,,,USD,M)":2783.696,"AVGO-US^FE_GROWTH(EPS,MEAN,NTM4_ROLL,,-1AM,NOW,NOW,D,'')":4.3927636,"NVDA-US^FE_GROWTHPOP(EPS,MEAN,CALA_ROLL,2CY,NOW,NOW,D,'')":73.89688,"AVGO-US^FE_GROWTHPOP(SALES,MEAN,CALA_ROLL,2CY,NOW,NOW,D,'')":32.333843,"COIN-US^FE_GROWTH(EPS,MEAN,NTM4_ROLL,,-1AM,NOW,NOW,D,'')":100000.0,"MARA-US^FE_GROWTH(SALES,MEAN,NTM4_ROLL,,-1AW,NOW,NOW,D,'')":0.0,"GOOGL-US^FE_GROWTH(SALES,MEAN,NTM4_ROLL,,-1AM,NOW,NOW,D,'')":0.1053979,"CRWD-US^FE_SURPRISE(PERCENT,EPS,MEAN,QTR_ROLL,0,NOW,NOW,D,'')":10.447332,"LII-US^FE_SURPRISE(PERCENT,SALES,MEAN,QTR_ROLL,0,NOW,NOW,D,'')":6.6334567,"CAT-US^FF_SALES(LTM_R,0,0,,,USD,M)":66587.0,"VRT-US^FF_NET_INC(LTM_R,0,0,,,USD,M)":254.2,"NVDA-US^FE_ESTIMATE(SALES,MEAN,NTM4_ROLL,,NOW,NOW,,'CURRENCY=USD')":88678.78,"8001-JP^FE_ESTIMATE(NET_INC,MEAN,NTM4_ROLL,,NOW,NOW,,'CURRENCY=USD')":null,"UEC-US^FE_VALUATION(PE,MEAN,NTM4_ROLL,,NOW,NOW,,'')":null,"UEC-US^FE_GROWTHPOP(EPS,MEAN,CALA_ROLL,0CY,NOW,NOW,D,'')":100000.0,"AAPL-US^FE_GROWTHPOP(EPS,MEAN,CALA_ROLL,1CY,NOW,NOW,D,'')":1.9227209,"AVGO-US^FE_GROWTHPOP(EPS,MEAN,CALA_ROLL,2CY,NOW,NOW,D,'')":12.415234,"MSFT-US^FE_GROWTHPOP(SALES,MEAN,CALA_ROLL,0CY,NOW,NOW,D,'')":11.917723,"META-US^FE_GROWTHPOP(SALES,MEAN,CALA_ROLL,1CY,NOW,NOW,D,'')":14.496215,"TMUS-US^FE_GROWTHPOP(SALES,MEAN,CALA_ROLL,2CY,NOW,NOW,D,'')":3.2608726,"VZ-US^FE_GROWTH(EPS,MEAN,NTM4_ROLL,,-1AW,NOW,NOW,D,'')":-0.2993634,"8001-JP^FE_SURPRISE(PERCENT,SALES,MEAN,QTR_ROLL,0,NOW,NOW,D,'')":-4.8136024,"TMUS-US^FE_GROWTHPOP(EPS,MEAN,CALA_ROLL,1CY,NOW,NOW,D,'')":250.6324,"AVGO-US^FF_SALES(LTM_R,0,0,,,USD,M)":35819.0,"VZ-US^FE_ESTIMATE(NET_INC,MEAN,NTM4_ROLL,,NOW,NOW,,'CURRENCY=USD')":19078.922,"NVDA-US^FE_GROWTHPOP(SALES,MEAN,CALA_ROLL,0CY,NOW,NOW,D,'')":3.5651624,"CAT-US^FE_VALUATION(PE,MEAN,NTM4_ROLL,,NOW,NOW,,'')":14.266431,"LII-US^FE_ESTIMATE(SALES,MEAN,NTM4_ROLL,,NOW,NOW,,'CURRENCY=USD')":5149.295,"META-US^FE_GROWTH(EPS,MEAN,NTM4_ROLL,,-1AM,NOW,NOW,D,'')":0.13608687,"COIN-US^FE_GROWTH(EPS,MEAN,NTM4_ROLL,,-1AW,NOW,NOW,D,'')":100000.0,"MARA-US^FE_GROWTH(EPS,MEAN,NTM4_ROLL,,-1AM,NOW,NOW,D,'')":-100000.0,"GOOGL-US^FE_GROWTH(SALES,MEAN,NTM4_ROLL,,-1AW,NOW,NOW,D,'')":0.046638045,"CRWD-US^FE_GROWTH(SALES,MEAN,NTM4_ROLL,,-1AM,NOW,NOW,D,'')":0.016450383,"LII-US^FE_SURPRISE(PERCENT,EPS,MEAN,QTR_ROLL,0,NOW,NOW,D,'')":13.010745,"CAT-US^FE_SURPRISE(PERCENT,SALES,MEAN,QTR_ROLL,0,NOW,NOW,D,'')":1.4255805,"VRT-US^FF_SALES(LTM_R,0,0,,,USD,M)":6652.4,"NVDA-US^FF_NET_INC(LTM_R,0,0,,,USD,M)":18888.0,"8001-JP^FE_ESTIMATE(SALES,MEAN,NTM4_ROLL,,NOW,NOW,,'CURRENCY=USD')":null,"UEC-US^FE_ESTIMATE(NET_INC,MEAN,NTM4_ROLL,,NOW,NOW,,'CURRENCY=USD')":null,"AAPL-US^FE_VALUATION(PE,MEAN,NTM4_ROLL,,NOW,NOW,,'')":27.741983,"AAPL-US^FE_GROWTHPOP(EPS,MEAN,CALA_ROLL,0CY,NOW,NOW,D,'')":6.6076055,"AVGO-US^FE_GROWTHPOP(EPS,MEAN,CALA_ROLL,1CY,NOW,NOW,D,'')":11.974418,"MSFT-US^FE_GROWTHPOP(EPS,MEAN,CALA_ROLL,2CY,NOW,NOW,D,'')":15.231536,"META-US^FE_GROWTHPOP(SALES,MEAN,CALA_ROLL,0CY,NOW,NOW,D,'')":-1.1193175,"TMUS-US^FE_GROWTHPOP(SALES,MEAN,CALA_ROLL,1CY,NOW,NOW,D,'')":-2.22922,"VZ-US^FE_GROWTHPOP(SALES,MEAN,CALA_ROLL,2CY,NOW,NOW,D,'')":1.4328358,"CAT-US^FE_GROWTH(SALES,MEAN,NTM4_ROLL,,-1AW,NOW,NOW,D,'')":-3.472704E-05,"MSFT-US^FE_ESTIMATE(NET_INC,MEAN,NTM4_ROLL,,NOW,NOW,,'CURRENCY=USD')":84180.35,"AAPL-US^FE_SURPRISE(PERCENT,SALES,MEAN,QTR_ROLL,0,NOW,NOW,D,'')":0.17254454,"CAT-US^FE_GROWTHPOP(EPS,MEAN,CALA_ROLL,1CY,NOW,NOW,D,'')":49.42741,"CAT-US^FE_GROWTHPOP(EPS,MEAN,CALA_ROLL,0CY,NOW,NOW,D,'')":28.0296,"AVGO-US^FE_GROWTH(EPS,MEAN,NTM4_ROLL,,-1AW,NOW,NOW,D,'')":-0.12495667,"VRT-US^FE_GROWTHPOP(EPS,MEAN,CALA_ROLL,0CY,NOW,NOW,D,'')":-30.26316,"QQQ-US^P_PRICE_RETURNS(2,20201231,20240104,D,USD)":[0.24602413,0.0,0.0,0.0,-1.4119923,0.8244157,-1.3852298,2.4191976,1.2857914,0.0,0.0,-1.4450014,-0.15902519,0.67533255,-0.5347431,-0.7921159,0.0,0.0,0.0,1.4589906,2.326095,0.79995394,-0.2880156,0.0,0.0,0.82662106,0.14629364,-2.7876675,0.5916834,-2.1038234,0.0,0.0,2.498734,1.631403,-0.39672256,1.1826634,0.33915043,0.0,0.0,0.6699681,-0.020974874,-0.22788048,0.54996014,0.55891275,0.0,0.0,0.0,-0.27047396,-0.4798293,-0.437212,-0.43613315,0.0,0.0,-2.5919855,-0.2977252,0.8243084,-3.4862638,0.4187703,0.0,0.0,3.0082107,-1.6038835,-2.902007,-1.6366899,1.5060782,0.0,0.0,-2.8314054,3.9441228,-0.28546453,2.3031354,-0.8112252,0.0,0.0,1.0682821,0.54888725,0.4117608,-3.0630589,0.3525257,0.0,0.0,1.8728495,-0.43626428,-1.6865313,-0.1731515,1.5000224,0.0,0.0,-0.0284791,-0.5033076,1.5302896,1.7046332,0.0,0.0,0.0,1.9964814,-0.06946921,0.24181604,1.0433555,0.6058216,0.0,0.0,-0.13051033,1.1673093,-1.200819,1.5155554,0.117099285,0.0,0.0,-0.91518164,-0.72886944,0.8561015,-1.2054563,1.2589455,0.0,0.0,0.6511092,-0.43321848,-0.3380835,0.35988092,-0.65546036,0.0,0.0,-0.5325556,-1.7995715,-0.33622384,0.7537365,0.8114338,0.0,0.0,-2.5254369,-0.13813972,-2.588296,0.77313185,2.2076845,0.0,0.0,-0.6066382,-0.6750703,0.11482239,1.9343376,-0.55347085,0.0,0.0,1.6819,0.13834238,0.34837723,-0.37410855,0.31542778,0.0,0.0,0.0,-0.33240318,0.19530058,-1.0405719,1.6969681,0.0,0.0,0.29797554,0.047540665,0.02374649,1.0420442,0.26148558,0.0,0.0,0.9582758,-0.6531,-0.3652215,1.2697577,-0.7847309,0.0,0.0,0.6207228,0.93216896,0.04891157,0.6182909,-0.12290478,0.0,0.0,1.2161613,0.36188364,-0.15774965,0.03950596,1.1478662,0.0,0.0,0.0,0.43218136,0.21100044,-0.6039679,0.62435865,0.0,0.0,0.39057732,0.0,0.17935038,-0.70235133,-0.8099377,0.0,0.0,-0.8193493,1.1616468,0.7720351,0.66102743,1.1677384,0.0,0.0,0.07874966,-1.1017919,0.38416386,0.17768145,-0.52117705,0.0,0.0,0.008225441,0.6061435,0.14449358,0.6342888,-0.4382372,0.0,0.0,0.18476248,-0.5125761,-0.17173886,0.36045313,0.35099983,0.0,0.0,0.04338026,-0.88080764,-0.962466,0.48314333,1.0358334,0.0,0.0,1.4956594,0.30543804,0.11485815,-0.6349981,0.9720206,0.0,0.0,1.1222243,-0.08152127,0.1658082,-0.047296286,0.3075719,0.0,0.0,0.0,0.14151335,-0.34806132,-0.34403205,-0.7589519,0.0,0.0,-0.06904602,-0.28432012,0.7434845,0.06877184,-1.1842191,0.0,0.0,-2.0640552,0.12304783,0.93405247,0.9226918,0.09382963,0.0,0.0,-0.7982135,-2.8297603,-0.16394854,-0.36740303,0.6201863,0.0,0.0,-2.0989478,1.3499022,0.6407738,0.9175062,-0.49866438,0.0,0.0,-0.7669687,-0.34878254,0.8008003,1.8416643,0.63005686,0.0,0.0,1.005578,0.75674057,-0.13049841,0.61069727,-0.8402407,0.0,0.0,1.0237813,0.31487942,0.23211241,1.1105299,0.4919052,0.0,0.0,0.3418684,0.4181385,1.0615587,1.2818575,0.09542704,0.0,0.0,-0.1354754,-0.6883383,-1.4696956,0.2772689,1.0522604,0.0,0.0,-0.022810698,0.7120967,0.052833557,1.0361433,0.55755377,0.0,0.0,-1.1609197,-0.45579076,0.32203197,0.0,-1.8958747,0.0,0.0,2.1702409,-1.4686346,-1.7012894,0.7207036,-1.7388642,0.0,0.0,0.801301,3.0113816,0.44742823,-1.4714301,1.0870337,0.0,0.0,-1.4446855,-1.0350287,2.2797465,-2.5714636,-0.49891472,0.0,0.0,-0.9686947,2.2380352,1.217854,0.7539034,0.0,0.0,0.0,1.6527295,-0.4634738,-0.014936924,-0.2988398,-0.624454,0.0,0.0,0.9626746,-1.2970507,-3.0721068,-0.070261955,-1.0832787,0.0,0.0,0.06581545,1.502204,0.39656162,-2.501613,0.62224865,0.0,0.0,0.0,-2.4894118,-1.0983586,-1.2988448,-2.7728617,0.0,0.0,0.4577875,-2.3181438,-0.15646815,-1.0070503,3.136909,0.0,0.0,3.1978369,0.68035126,0.81254244,-4.054385,1.2614965,0.0,0.0,-0.8044481,1.1235237,2.1190763,-2.263248,-3.1721652,0.0,0.0,0.123894215,2.4864078,-0.02527237,-2.974385,-1.1405408,0.0,0.0,0.0,-1.0043681,-2.5615156,3.3604503,1.5507102,0.0,0.0,0.29788017,-1.531142,1.6779423,-1.4284849,-1.4491975,0.0,0.0,-3.688115,-0.46480894,3.5998106,-1.1104822,-2.0738363,0.0,0.0,-1.9204617,3.1366825,3.7086725,1.210618,2.0467997,0.0,0.0,-0.2777636,1.9652724,-1.4371395,2.2226691,-0.08341074,0.0,0.0,1.5472412,1.7209768,-1.1045575,-1.2394726,-0.19032359,0.0,0.0,2.0588636,-2.22041,-2.171141,0.23778677,-1.3979137,0.0,0.0,-2.3657382,-0.42242408,2.0326972,-2.2867084,0.0,0.0,0.0,0.07683039,2.2350788,-1.4584482,-2.0691037,-2.618587,0.0,0.0,1.2845755,-3.774494,-0.11982322,3.5515904,-4.4998646,0.0,0.0,1.6695976,0.10675192,3.3812165,-5.0364075,-1.1980832,0.0,0.0,-3.9126933,1.2148857,-2.9658258,-0.23643374,3.7060022,0.0,0.0,-1.1591733,2.5901437,-4.9090385,-0.53583384,-0.31079054,0.0,0.0,1.6627431,-2.126217,1.399529,2.77071,3.2639623,0.0,0.0,0.0,-0.26528835,-0.73958635,2.7385592,-2.6019454,0.0,0.0,0.33310652,0.8625746,-0.7196486,-2.67846,-3.5270512,0.0,0.0,-4.6496334,0.18154383,2.4971843,-4.034644,1.2159586,0.0,0.0,0.0,2.5182486,-0.14585853,1.4892936,3.426361,0.0,0.0,-0.733161,-3.0466735,0.091695786,-1.2403071,0.66006184,0.0,0.0,0.0,1.7119765,0.6412029,2.139902,0.12543201,0.0,0.0,-2.136445,-0.96873045,-0.20611882,0.35709143,1.8139243,0.0,0.0,-0.84626675,3.0753255,1.5856504,1.4355063,-1.7535329,0.0,0.0,-0.56955814,-1.9648969,4.2259693,0.9778023,1.8236995,0.0,0.0,-0.060230494,-0.2981603,2.7232647,0.46764612,-0.8168936,0.0,0.0,-0.323236,-1.1318624,2.7910948,-0.5676091,1.9470572,0.0,0.0,0.8081317,-0.23419261,-1.1406064,0.24049282,-1.9497097,0.0,0.0,-2.6327193,-0.082701445,0.28971434,1.7681956,-4.098815,0.0,0.0,-0.98555684,-1.1136353,-0.5813539,0.043439865,-1.4128208,0.0,0.0,0.0,-0.71823597,2.0201325,0.5184412,2.186215,0.0,0.0,1.1885762,-5.483675,0.7933259,-1.6653717,-0.61147213,0.0,0.0,0.77717304,-0.79710484,-1.790607,-1.2307763,-1.6281664,0.0,0.0,-0.4137814,0.040102005,1.9892097,-2.8827608,-1.6956568,0.0,0.0,2.346027,3.1440854,-0.053167343,-0.78728795,-3.8104117,0.0,0.0,-0.9996295,-1.3738215,-0.03424883,2.34524,-3.005737,0.0,0.0,3.302145,0.79079866,-0.36467314,-0.51018596,2.3447752,0.0,0.0,1.1001348,2.068591,-2.2096336,-1.8206,3.0600667,0.0,0.0,-1.1627853,-1.0217786,-3.42772,-1.9534767,1.6085029,0.0,0.0,1.0994434,0.7287264,-2.3076355,7.3788524,1.842618,0.0,0.0,-0.8751154,1.3838291,-1.3649464,-0.220716,0.003516674,0.0,0.0,-1.0287166,1.4402747,1.0036707,0.0,-0.65784454,0.0,0.0,-1.4673173,-0.75695515,4.558575,0.12272596,-0.3983438,0.0,0.0,-1.6783357,-2.0720422,-0.408262,1.1834741,-0.6376624,0.0,0.0,1.2551308,1.0750055,-0.7413745,-3.3576488,-0.9534538,0.0,0.0,-1.4018536,-0.07784963,1.4506221,-2.4465203,0.22491217,0.0,0.0,0.0,-1.4138222,-1.3202727,2.43752,-0.06005168,0.0,0.0,0.0,-0.6759763,0.47639608,-1.5654385,2.760148,0.0,0.0,0.6473303,0.84644556,1.7300129,0.54044724,0.6880522,0.0,0.0,0.0,0.20287037,-1.2999952,-0.9824395,2.7366877,0.0,0.0,2.2215962,-0.20418167,-0.22193193,1.9497395,0.99543333,0.0,0.0,-2.021879,1.4986038,2.1383524,3.5889864,-1.7772377,0.0,0.0,-0.8459091,2.0718813,-1.7781079,-0.88379383,-0.65631866,0.0,0.0,1.6016006,0.7389188,0.7660985,-1.8764198,-0.705564,0.0,0.0,0.0,-2.3675144,0.07482767,0.8734107,-1.6744137,0.0,0.0,0.71612597,-0.12928247,-0.80391765,0.8275986,2.0673752,0.0,0.0,0.11345148,-1.2265801,0.49942732,-1.7325938,-1.4043629,0.0,0.0,0.7416487,2.2979736,0.5245924,2.636075,-0.4726112,0.0,0.0,0.35442114,1.4282465,-1.3597965,1.1858106,0.36804676,0.0,0.0,-0.68513155,-0.53116083,1.8233895,0.9465337,1.6630769,0.0,0.0,-0.2430439,-0.33733845,-0.98724365,0.674212,0.0,0.0,0.0,-0.05659461,-0.64177513,-0.88338256,1.9582152,-0.18798709,0.0,0.0,0.084745884,0.0062704086,-0.047039986,-0.76244473,0.10433197,0.0,0.0,-0.20844936,-1.8863797,0.60647726,2.7190804,0.68986416,0.0,0.0,-0.11470318,-0.87215304,-0.65439343,-0.35299063,2.125442,0.0,0.0,0.24775267,-0.63331723,1.0881782,0.32601357,-0.3586769,0.0,0.0,0.5414963,0.11322498,1.2104154,1.8573284,-0.22533536,0.0,0.0,0.33580065,-1.2676299,-0.5129576,2.433288,2.5550485,0.0,0.0,0.0,0.4535079,-0.5686104,1.1552095,0.7499695,0.0,0.0,0.07048845,-0.016903877,-1.6965389,1.2413263,0.38228035,0.0,0.0,1.6896963,0.76839924,0.7267475,1.1915922,-0.6292939,0.0,0.0,0.0,-0.14297366,-1.3627708,1.1798859,-0.99134445,0.0,0.0,-1.3405442,1.7194152,0.19515753,-0.20025373,1.5420198,0.0,0.0,0.23549795,0.0,-0.0027060509,-0.7615864,-0.3320098,0.0,0.0,0.032758713,0.4940629,1.2629986,1.6978621,-0.021094084,0.0,0.0,0.93386173,0.8180618,-0.023329258,-2.3051977,-0.2999246,0.0,0.0,0.15972853,0.67777634,-0.33264756,-0.23839474,1.8214703,0.0,0.0,0.052154064,-0.23195744,-2.1944106,-0.16026497,-0.4681766,0.0,0.0,0.846684,-0.8502364,-1.0994613,0.18482208,-0.63756704,0.0,0.0,1.1222243,-1.0611534,-1.0588944,-1.0922968,-0.12549162,0.0,0.0,1.6111493,-0.14289618,1.5768528,-2.1375716,0.7751465,0.0,0.0,0.7527113,2.1839857,0.557673,0.29984713,-0.10582209,0.0,0.0,0.0,0.12712479,-0.8807957,-0.71516037,0.13976097,0.0,0.0,1.1782765,-1.1088371,0.38090944,0.8177161,-1.7122984,0.0,0.0,0.10397434,-0.21313429,-1.4410436,-1.8324554,0.013971329,0.0,0.0,0.4749775,-1.5016258,0.2343297,0.83652735,0.0726223,0.0,0.0,0.8345723,-1.7549694,1.3608694,-0.2946496,1.6755462,0.0,0.0,0.5100012,0.5537987,0.7135272,-0.347507,-1.2569904,0.0,0.0,1.1306405,-0.3275454,-1.311791,-0.93568563,-1.491791,0.0,0.0,0.30175447,0.9728074,-2.4475813,-1.9067168,0.48012733,0.0,0.0,1.1265278,0.4782319,1.7356873,1.815331,1.1748791,0.0,0.0,0.4079342,0.94527006,0.06439686,-0.7695615,2.2482276,0.0,0.0,-0.3118515,2.1526456,0.075256824,0.08558035,0.023317337,0.0,0.0,1.2174845,-0.5809486,0.40929317,0.0,-0.14100075,0.0,0.0,-0.087291,0.26209354,-0.09738803,-0.25140643,0.2854705,0.0,0.0,-0.9283483,0.25109053,-0.5783856,1.3972282,0.44566393,0.0,0.0,0.854218,0.79642534,1.2717247,-0.086683035,0.48339367,0.0,0.0,0.62867403,0.51095486,-1.4859736,1.1635423,0.14959574,0.0,0.0,0.0,0.61217546,0.20343065,-0.048607588,-0.43277144,0.0,0.0,0.0,-1.6922235,-1.0581493,-0.5146444],"COIN-US^FE_GROWTHPOP(SALES,MEAN,CALA_ROLL,2CY,NOW,NOW,D,'')":16.615602,"MARA-US^FE_GROWTH(EPS,MEAN,NTM4_ROLL,,-1AW,NOW,NOW,D,'')":0.0,"GOOGL-US^FE_GROWTH(EPS,MEAN,NTM4_ROLL,,-1AM,NOW,NOW,D,'')":0.01336979,"CRWD-US^FE_GROWTH(SALES,MEAN,NTM4_ROLL,,-1AW,NOW,NOW,D,'')":0.0048288484,"LII-US^FE_GROWTH(SALES,MEAN,NTM4_ROLL,,-1AM,NOW,NOW,D,'')":0.71989745,"CAT-US^FE_SURPRISE(PERCENT,EPS,MEAN,QTR_ROLL,0,NOW,NOW,D,'')":15.016338,"VRT-US^FE_SURPRISE(PERCENT,SALES,MEAN,QTR_ROLL,0,NOW,NOW,D,'')":-0.47266707,"NVDA-US^FF_SALES(LTM_R,0,0,,,USD,M)":44870.0,"8001-JP^FF_NET_INC(LTM_R,0,0,,,USD,M)":5254.63421076443,"UEC-US^FE_ESTIMATE(SALES,MEAN,NTM4_ROLL,,NOW,NOW,,'CURRENCY=USD')":null,"AAPL-US^FE_ESTIMATE(NET_INC,MEAN,NTM4_ROLL,,NOW,NOW,,'CURRENCY=USD')":100240.78,"AVGO-US^FE_VALUATION(PE,MEAN,NTM4_ROLL,,NOW,NOW,,'')":22.42824,"AVGO-US^FE_GROWTHPOP(EPS,MEAN,CALA_ROLL,0CY,NOW,NOW,D,'')":29.68001,"MSFT-US^FE_GROWTHPOP(EPS,MEAN,CALA_ROLL,1CY,NOW,NOW,D,'')":10.489405,"META-US^FE_GROWTHPOP(EPS,MEAN,CALA_ROLL,2CY,NOW,NOW,D,'')":23.08071,"VRT-US^FE_GROWTH(SALES,MEAN,NTM4_ROLL,,-1AM,NOW,NOW,D,'')":0.41929987,"META-US^FE_GROWTHPOP(EPS,MEAN,CALA_ROLL,0CY,NOW,NOW,D,'')":-37.61801,"TMUS-US^FE_ESTIMATE(NET_INC,MEAN,NTM4_ROLL,,NOW,NOW,,'CURRENCY=USD')":10633.543,"VRT-US^FE_GROWTHPOP(EPS,MEAN,CALA_ROLL,2CY,NOW,NOW,D,'')":27.429113,"VZ-US^FE_SURPRISE(PERCENT,SALES,MEAN,QTR_ROLL,0,NOW,NOW,D,'')":0.098931916,"VRT-US^FE_GROWTHPOP(EPS,MEAN,CALA_ROLL,1CY,NOW,NOW,D,'')":228.75832,"TMUS-US^FE_GROWTH(SALES,MEAN,NTM4_ROLL,,-1AM,NOW,NOW,D,'')":0.0005009007,"NVDA-US^FE_GROWTHPOP(EPS,MEAN,CALA_ROLL,1CY,NOW,NOW,D,'')":235.06696,"COIN-US^FE_GROWTHPOP(SALES,MEAN,CALA_ROLL,1CY,NOW,NOW,D,'')":-8.984157,"MARA-US^FE_GROWTHPOP(SALES,MEAN,CALA_ROLL,2CY,NOW,NOW,D,'')":56.987495,"GOOGL-US^FE_GROWTH(EPS,MEAN,NTM4_ROLL,,-1AW,NOW,NOW,D,'')":0.03755812,"CRWD-US^FE_GROWTH(EPS,MEAN,NTM4_ROLL,,-1AM,NOW,NOW,D,'')":0.17938213,"LII-US^FE_GROWTH(SALES,MEAN,NTM4_ROLL,,-1AW,NOW,NOW,D,'')":0.09234981,"CAT-US^FE_GROWTH(SALES,MEAN,NTM4_ROLL,,-1AM,NOW,NOW,D,'')":-0.16960816,"VRT-US^FE_SURPRISE(PERCENT,EPS,MEAN,QTR_ROLL,0,NOW,NOW,D,'')":18.245493,"NVDA-US^FE_SURPRISE(PERCENT,SALES,MEAN,QTR_ROLL,0,NOW,NOW,D,'')":11.941053,"8001-JP^FF_SALES(LTM_R,0,0,,,USD,M)":98760.4423254533,"UEC-US^FF_NET_INC(LTM_R,0,0,,,USD,M)":3.77,"AAPL-US^FE_ESTIMATE(SALES,MEAN,NTM4_ROLL,,NOW,NOW,,'CURRENCY=USD')":393563.38,"AVGO-US^FE_ESTIMATE(NET_INC,MEAN,NTM4_ROLL,,NOW,NOW,,'CURRENCY=USD')":22945.418,"MSFT-US^FE_VALUATION(PE,MEAN,NTM4_ROLL,,NOW,NOW,,'')":32.5557,"MSFT-US^FE_GROWTHPOP(EPS,MEAN,CALA_ROLL,0CY,NOW,NOW,D,'')":10.673167,"META-US^FE_GROWTHPOP(EPS,MEAN,CALA_ROLL,1CY,NOW,NOW,D,'')":67.17422,"TMUS-US^FE_GROWTHPOP(EPS,MEAN,CALA_ROLL,2CY,NOW,NOW,D,'')":38.26266,"VZ-US^FE_GROWTHPOP(SALES,MEAN,CALA_ROLL,0CY,NOW,NOW,D,'')":2.4214072,"LII-US^FE_GROWTH(EPS,MEAN,NTM4_ROLL,,-1AM,NOW,NOW,D,'')":1.0452582,"AVGO-US^FE_ESTIMATE(SALES,MEAN,NTM4_ROLL,,NOW,NOW,,'CURRENCY=USD')":50035.54,"8001-JP^FE_GROWTH(SALES,MEAN,NTM4_ROLL,,-1AM,NOW,NOW,D,'')":null,"VZ-US^FE_GROWTHPOP(EPS,MEAN,CALA_ROLL,0CY,NOW,NOW,D,'')":-3.8961046,"MARA-US^FF_NET_INC(LTM_R,0,0,,,USD,M)":-354.957,"TMUS-US^FE_SURPRISE(PERCENT,EPS,MEAN,QTR_ROLL,0,NOW,NOW,D,'')":6.7878766,"COIN-US^FE_SURPRISE(PERCENT,EPS,MEAN,QTR_ROLL,0,NOW,NOW,D,'')":98.17887,"MSFT-US^FE_GROWTH(EPS,MEAN,NTM4_ROLL,,-1AW,NOW,NOW,D,'')":0.0005065565,"SPY-US^P_PRICE_RETURNS(2,20201231,20240104,D,USD)":[0.5080819,0.0,0.0,0.0,-1.3613999,0.6887317,0.5978465,1.485753,0.5697727,0.0,0.0,-0.67408085,0.021123886,0.26929379,-0.35019517,-0.7292628,0.0,0.0,0.0,0.7851958,1.3838649,0.091171265,-0.3539443,0.0,0.0,0.3943801,-0.15609264,-2.4440467,0.8600235,-2.001959,0.0,0.0,1.6645551,1.4140248,0.07863045,1.1365652,0.3935814,0.0,0.0,0.7221937,-0.06658435,-0.043565035,0.16150475,0.49397945,0.0,0.0,0.0,-0.08659959,0.022947788,-0.425601,-0.17659664,0.0,0.0,-0.7691741,0.1214385,1.1019349,-2.4095774,-0.5152643,0.0,0.0,2.4240255,-0.78032017,-1.3245702,-1.2374818,1.8396616,0.0,0.0,-0.4978776,1.4277458,0.6224632,1.0139108,0.13468266,0.0,0.0,0.5963564,-0.12612939,0.34098625,-1.4549673,-0.18448234,0.0,0.0,0.7984996,-0.78707933,-0.5083442,0.56256056,1.611495,0.0,0.0,-0.050508976,-0.2652943,0.40533543,1.079905,0.0,0.0,0.0,1.4353156,-0.059056282,0.11572838,0.47467947,0.7270098,0.0,0.0,0.0364542,0.2963662,-0.34151077,1.0742426,0.334239,0.0,0.0,-0.4913032,-0.73215365,0.9462118,-0.91331005,1.0842443,0.0,0.0,0.20875931,-0.02155304,-0.02874136,0.63728094,-0.6570518,0.0,0.0,0.21567345,-0.6169319,0.031280518,0.7985592,0.72779655,0.0,0.0,-0.9902358,-0.89247227,-2.124524,1.2012482,1.5355349,0.0,0.0,-0.25445223,-0.86156726,-0.262177,1.0757923,-0.08187294,0.0,0.0,1.0194302,-0.22187233,0.19845963,0.05249977,0.17887354,0.0,0.0,0.0,-0.088083744,0.1572609,-0.37113428,0.9145856,0.0,0.0,-0.09701848,0.021314621,-0.14919043,0.46483278,0.16524792,0.0,0.0,0.22389889,-0.18341541,-0.5583346,-0.033164024,-1.3446689,0.0,0.0,1.4315963,0.5346179,-0.12053251,0.5915761,0.35520792,0.0,0.0,0.20159483,0.053811073,0.08417368,0.5536556,0.76435804,0.0,0.0,0.0,-0.18214583,0.35340786,-0.81480145,1.0674834,0.0,0.0,0.35818815,-0.34089684,0.14922619,-0.3415525,-0.78436136,0.0,0.0,-1.4767945,1.4330387,0.80963373,0.20941496,1.0288,0.0,0.0,0.24548769,-0.455755,-0.041007996,0.41474104,-0.48564076,0.0,0.0,-0.20980239,0.8135438,-0.4918933,0.63328743,0.16524792,0.0,0.0,-0.08135438,0.12439489,0.24849176,0.29969215,0.1819849,0.0,0.0,0.23546219,-0.6555259,-1.0945022,0.15482903,0.7957101,0.0,0.0,0.87965727,0.15873909,0.20983219,-0.59031844,0.8940935,0.0,0.0,0.43976307,-0.14815927,0.0531435,0.30766726,-0.024276972,0.0,0.0,0.0,-0.35755038,-0.12182593,-0.42802095,-0.7884562,0.0,0.0,0.2559185,-0.53964853,0.8352637,-0.15852451,-0.9709716,0.0,0.0,-1.6674161,-0.09446144,0.9754777,1.2150049,0.1647234,0.0,0.0,-0.28609037,-2.0151854,0.1683116,-1.222235,1.1884212,0.0,0.0,-1.2896061,1.0404944,0.41561127,0.8645654,-0.18237829,0.0,0.0,-0.72396994,-0.24615526,0.35976171,1.6820669,0.76158047,0.0,0.0,0.29605627,0.77148676,0.39277077,0.260818,-0.103616714,0.0,0.0,0.5362749,0.09000301,-0.44301748,0.9648919,0.20291805,0.0,0.0,0.172019,0.40431023,0.61051846,0.47124624,0.34695864,0.0,0.0,0.08537769,-0.33053756,-0.8044839,0.0323534,0.7546902,0.0,0.0,0.034236908,0.39578676,-0.24292469,0.3396392,-0.17882586,0.0,0.0,-0.2815187,0.1325965,0.26698112,0.0,-2.2303164,0.0,0.0,1.2266636,-1.9457638,-1.1107206,1.5316248,-0.87013245,0.0,0.0,1.1843324,2.0684838,0.2647996,-0.67515373,0.9413481,0.0,0.0,-0.88583827,-0.6880045,1.5625,-0.8818507,-1.0598302,0.0,0.0,-1.0633409,1.7758965,0.9998679,0.6222129,0.0,0.0,0.0,1.4152169,-0.08171797,0.12792349,-0.2764523,-0.25202036,0.0,0.0,0.5789995,-0.03349185,-1.9202113,-0.09394288,-0.39535165,0.0,0.0,-0.12443662,0.9108305,0.27035475,-1.3778567,0.040900707,0.0,0.0,0.0,-1.7709613,-1.0383546,-1.1068046,-1.963067,0.0,0.0,0.42467117,-1.2208998,-0.2508819,-0.49379468,2.4835467,0.0,0.0,1.8011093,0.6756902,0.97141266,-2.3504972,0.47022104,0.0,0.0,-0.3209293,0.8227825,1.4636159,-1.7965674,-1.9718707,0.0,0.0,-0.32693148,1.6126871,0.112080574,-2.136141,-0.64750314,0.0,0.0,0.0,-1.0731637,-1.773864,1.50491,2.206397,0.0,0.0,-0.25585294,-1.5230298,1.8396258,-0.4978478,-0.81246495,0.0,0.0,-2.9479206,-0.7581711,2.6810765,-0.45155287,-1.2715042,0.0,0.0,-0.73083043,2.1990418,2.217424,1.2510896,1.0918856,0.0,0.0,-0.029242039,1.1701345,-1.2878418,1.5074372,0.4883647,0.0,0.0,0.711298,1.2370825,-0.6174803,-1.539129,0.28340816,0.0,0.0,0.8566618,-1.2631297,-0.9999335,0.50389767,-0.2673924,0.0,0.0,-1.7092288,-0.37052035,1.1453629,-1.2451768,0.0,0.0,0.0,0.041115284,1.6142726,-0.07415414,-1.4953554,-2.7439117,0.0,0.0,0.57976246,-2.8960824,0.28117895,2.5259495,-3.6955655,0.0,0.0,0.6019473,0.4584074,3.0452967,-3.5542786,-0.59689283,0.0,0.0,-3.201729,0.23105145,-1.5886128,-0.104391575,2.39079,0.0,0.0,-0.40575862,2.0570397,-4.0311575,-0.61246157,0.04365444,0.0,0.0,1.8710136,-0.7633805,0.8834958,1.9981384,2.4549127,0.0,0.0,0.0,-0.56110024,-0.8088529,1.9043446,-1.6411543,0.0,0.0,0.30447245,0.95921755,-1.0872126,-2.378291,-2.8995633,0.0,0.0,-3.7968159,-0.30133724,1.4256358,-3.3096015,0.21461248,0.0,0.0,0.0,2.5173664,-0.18129945,0.980258,3.1793833,0.0,0.0,-0.3819704,-2.043283,-0.081437826,-0.8124292,1.0576487,0.0,0.0,0.0,0.18886328,0.33773184,1.4977098,-0.08226037,0.0,0.0,-1.1423588,-0.88489056,-0.52517056,-0.2428472,1.9105077,0.0,0.0,-0.8256912,2.7019143,0.6373167,1.0183215,-0.92781186,0.0,0.0,0.12149811,-1.1830986,2.5966406,1.2542367,1.45787,0.0,0.0,-0.29612184,-0.659734,1.5659451,-0.067561865,-0.16901493,0.0,0.0,-0.11609197,-0.39709806,2.1003962,0.0,1.692903,0.0,0.0,0.41207075,0.19587278,-0.7098019,0.29064417,-1.3438046,0.0,0.0,-2.0822525,-0.24192333,0.3201127,1.4117479,-3.384906,0.0,0.0,-0.66121817,-1.0977864,-0.76090693,0.3137827,-1.0544419,0.0,0.0,0.0,-0.37731528,1.7964959,0.65362453,1.5535235,0.0,0.0,1.0747671,-4.3482485,0.38157701,-1.1353314,-0.7596612,0.0,0.0,0.7754922,-1.1478543,-1.7443776,-0.8399844,-1.6754806,0.0,0.0,-0.9892702,-0.25527477,1.9676328,-2.0888984,-1.5463531,0.0,0.0,2.6401281,3.0986667,-0.2328217,-1.0315776,-2.78939,0.0,0.0,-0.76352954,-0.63329935,-0.32984614,2.639103,-2.2788763,0.0,0.0,2.5696993,1.1749625,-0.7086456,-0.838536,2.430153,0.0,0.0,1.2236476,1.5968561,-0.7534087,-0.533998,2.3790717,0.0,0.0,-0.72232485,-0.4375875,-2.5096238,-1.0296881,1.4393091,0.0,0.0,0.9565592,0.53954124,-2.0602107,5.495417,0.9678483,0.0,0.0,-0.8506715,0.8529067,-0.7628739,-0.3059864,0.45404434,0.0,0.0,-0.36361217,1.3456941,0.63016415,0.0,-0.022369623,0.0,0.0,-1.5956998,-0.17175674,3.1500578,-0.073581934,-0.11537075,0.0,0.0,-1.7989278,-1.4414787,-0.17011762,0.78339577,-0.74701905,0.0,0.0,1.4417291,0.756979,-0.6393552,-2.4461687,-1.1751175,0.0,0.0,-0.8479655,0.13684034,1.4952421,-1.4266133,0.5752206,0.0,0.0,0.0,-0.3943503,-1.2427866,1.8000364,-0.26340485,0.0,0.0,0.0,-0.4209876,0.7720232,-1.1413395,2.2932053,0.0,0.0,-0.056689978,0.7012844,1.2647867,0.3640771,0.3879547,0.0,0.0,0.0,-0.18318892,-1.5788019,-0.7279813,1.8629074,0.0,0.0,1.1998534,-0.107330084,0.0374794,1.0990381,0.22976398,0.0,0.0,-1.2546837,1.4703393,1.0627747,1.4557004,-1.0629117,0.0,0.0,-0.61113834,1.307869,-1.093477,-0.86691976,0.2333641,0.0,0.0,1.1739016,-0.046014786,0.32473803,-1.3768792,-0.24982691,0.0,0.0,0.0,-2.0060956,-0.1378119,0.5319357,-1.0682344,0.0,0.0,0.34058094,-0.36959648,-0.38359165,0.7777333,1.6037822,0.0,0.0,0.06927252,-1.5328705,0.16320944,-1.8449843,-1.442945,0.0,0.0,-0.14252663,1.6530037,-0.62543154,1.7545223,-1.1647761,0.0,0.0,0.961566,1.3130546,-1.7046511,0.27034283,0.65619946,0.0,0.0,0.18697977,-0.22446513,1.4534831,0.58552027,1.4094591,0.0,0.0,0.3810525,-0.55481195,-0.26182532,0.39008856,0.0,0.0,0.0,0.1026392,0.026857853,-0.4076004,1.3282776,-0.24427772,0.0,0.0,0.35881996,0.0652194,-0.016891956,-0.5457103,0.077688694,0.0,0.0,0.10432005,-1.5873849,-0.42356253,1.990807,0.8535147,0.0,0.0,-0.10097623,-1.1239231,-0.6864011,-0.7082939,1.8512607,0.0,0.0,0.026655197,-0.43852925,0.4672408,-0.17439723,-0.13102889,0.0,0.0,0.3450036,-0.6682694,1.2138963,0.96331835,-0.14550686,0.0,0.0,0.040614605,-1.1222839,-0.72448254,0.86598396,1.2950659,0.0,0.0,0.0,0.03809929,-0.5545199,0.95009804,1.446116,0.0,0.0,-0.19162893,0.21774769,-0.3457725,0.604856,0.17943382,0.0,0.0,0.9071827,0.6592989,0.11907816,1.2397647,-0.33928156,0.0,0.0,0.0,-0.5188167,-0.51237345,0.36096573,-0.7560015,0.0,0.0,-0.40857792,1.0963321,0.05043745,0.39414167,1.1800766,0.0,0.0,0.115048885,0.0,-0.14871955,-0.78306794,-0.25247335,0.0,0.0,0.25310516,0.6368518,0.8045912,0.7936835,-0.062280893,0.0,0.0,0.3472209,0.74305534,0.22237301,-0.6634474,0.0,0.0,0.0,0.4467249,0.2730012,0.015366077,-0.66300035,0.97903013,0.0,0.0,0.19040108,-0.28615594,-1.391083,-0.2865851,-0.45227408,0.0,0.0,0.8728504,-0.43486953,-0.6685257,0.035893917,-0.058311224,0.0,0.0,0.5519986,-1.1648834,-0.7338166,-0.7619858,0.04813671,0.0,0.0,0.6506324,-0.2708614,1.1137724,-1.3859093,0.7049799,0.0,0.0,0.6341338,1.4454722,0.41188002,-0.14634132,0.18651485,0.0,0.0,0.0,-0.43219328,-0.672245,-0.30702353,0.15060902,0.0,0.0,0.6576657,-0.5485594,0.116598606,0.8622408,-1.2005508,0.0,0.0,0.05863905,-0.20738244,-0.9193301,-1.6528368,-0.22485256,0.0,0.0,0.4205227,-1.4691293,0.03991127,0.5797386,-0.24269223,0.0,0.0,-0.03976822,-1.3386071,0.72820187,-0.037676096,1.1872768,0.0,0.0,0.6402254,0.5204797,0.40962696,-0.60964227,-0.4980862,0.0,0.0,1.0521412,-0.0045895576,-1.3325095,-0.878638,-1.2288034,0.0,0.0,-0.17331839,0.75393915,-1.4352202,-1.1974633,-0.45327544,0.0,0.0,1.1955738,0.6280303,1.0664701,1.9164324,0.91234446,0.0,0.0,0.23005009,0.28460026,0.07324219,-0.77987313,1.5604854,0.0,0.0,-0.09531975,1.9400716,0.21170378,0.12230873,0.12438297,0.0,0.0,0.7697582,-0.21794438,0.38608313,0.0,0.061535835,0.0,0.0,-0.18009543,0.099015236,-0.07033944,0.39374828,0.591588,0.0,0.0,-0.5249381,-0.019705296,-0.40297508,0.7630348,0.42991638,0.0,0.0,0.38895607,0.45672655,1.3790131,0.32093525,-0.16396642,0.0,0.0,0.5625129,0.6080866,-1.3857245,0.9481907,0.20097494,0.0,0.0,0.0,0.42225122,0.18080473,0.037777424,-0.28949976,0.0,0.0,0.0,-0.559634,-0.8166671,-0.32210946],"COIN-US^FE_GROWTHPOP(SALES,MEAN,CALA_ROLL,0CY,NOW,NOW,D,'')":-59.254658,"MARA-US^FE_GROWTHPOP(SALES,MEAN,CALA_ROLL,1CY,NOW,NOW,D,'')":202.83571,"GOOGL-US^FE_GROWTHPOP(SALES,MEAN,CALA_ROLL,2CY,NOW,NOW,D,'')":11.594366,"CRWD-US^FE_GROWTH(EPS,MEAN,NTM4_ROLL,,-1AW,NOW,NOW,D,'')":0.00465,"UEC-US^FF_SALES(LTM_R,0,0,,,USD,M)":107.205,"META-US^FF_NET_INC(LTM_R,0,0,,,USD,M)":29732.0,"COIN-US^FE_SURPRISE(PERCENT,SALES,MEAN,QTR_ROLL,0,NOW,NOW,D,'')":3.5646875,"UEC-US^FE_GROWTHPOP(SALES,MEAN,CALA_ROLL,0CY,NOW,NOW,D,'')":748.3285,"COIN-US^FE_GROWTHPOP(EPS,MEAN,CALA_ROLL,2CY,NOW,NOW,D,'')":100000.0,"MARA-US^FE_GROWTHPOP(SALES,MEAN,CALA_ROLL,0CY,NOW,NOW,D,'')":-21.73997,"GOOGL-US^FE_GROWTHPOP(SALES,MEAN,CALA_ROLL,1CY,NOW,NOW,D,'')":8.248475,"CRWD-US^FE_GROWTHPOP(SALES,MEAN,CALA_ROLL,2CY,NOW,NOW,D,'')":29.31616,"LII-US^FE_GROWTH(EPS,MEAN,NTM4_ROLL,,-1AW,NOW,NOW,D,'')":0.20341824,"CAT-US^FE_GROWTH(EPS,MEAN,NTM4_ROLL,,-1AM,NOW,NOW,D,'')":-0.013606974,"VRT-US^FE_GROWTH(SALES,MEAN,NTM4_ROLL,,-1AW,NOW,NOW,D,'')":0.05069103,"NVDA-US^FE_GROWTH(SALES,MEAN,NTM4_ROLL,,-1AM,NOW,NOW,D,'')":0.33308876,"8001-JP^FE_SURPRISE(PERCENT,EPS,MEAN,QTR_ROLL,0,NOW,NOW,D,'')":30.968622,"UEC-US^FE_SURPRISE(PERCENT,SALES,MEAN,QTR_ROLL,0,NOW,NOW,D,'')":-99.16923,"AAPL-US^FF_SALES(LTM_R,0,0,,,USD,M)":383285.0,"AVGO-US^FF_NET_INC(LTM_R,0,0,,,USD,M)":14082.0,"MSFT-US^FE_ESTIMATE(SALES,MEAN,NTM4_ROLL,,NOW,NOW,,'CURRENCY=USD')":251125.61,"META-US^FE_ESTIMATE(NET_INC,MEAN,NTM4_ROLL,,NOW,NOW,,'CURRENCY=USD')":44423.82,"TMUS-US^FE_VALUATION(PE,MEAN,NTM4_ROLL,,NOW,NOW,,'')":17.580246,"TMUS-US^FE_GROWTHPOP(EPS,MEAN,CALA_ROLL,0CY,NOW,NOW,D,'')":-14.522827,"VZ-US^FE_GROWTHPOP(EPS,MEAN,CALA_ROLL,1CY,NOW,NOW,D,'')":-9.087357,"CRWD-US^FE_GROWTHPOP(SALES,MEAN,CALA_ROLL,1CY,NOW,NOW,D,'')":37.08614,"CAT-US^FE_GROWTH(EPS,MEAN,NTM4_ROLL,,-1AW,NOW,NOW,D,'')":-0.00085701904,"NVDA-US^FE_GROWTH(SALES,MEAN,NTM4_ROLL,,-1AW,NOW,NOW,D,'')":0.082219735,"MSFT-US^FF_NET_INC(LTM_R,0,0,,,USD,M)":77096.0,"GOOGL-US^FE_ESTIMATE(SALES,MEAN,NTM4_ROLL,,NOW,NOW,,'CURRENCY=USD')":331831.3,"MARA-US^FF_SALES(LTM_R,0,0,,,USD,M)":259.157,"AAPL-US^FE_GROWTHPOP(SALES,MEAN,CALA_ROLL,2CY,NOW,NOW,D,'')":4.066708,"MARA-US^FE_SURPRISE(PERCENT,SALES,MEAN,QTR_ROLL,0,NOW,NOW,D,'')":-1.7703288,"MARA-US^P_PRICE_RETURNS(2,20201231,20240104,D,USD)":[-4.0441217,0.0,0.0,0.0,5.4597735,23.433245,24.797642,31.839634,18.023252,0.0,0.0,-11.481619,11.943483,-12.04589,6.260872,-8.387894,0.0,0.0,0.0,-0.17864704,-13.780761,-8.873903,4.21412,0.0,0.0,-0.43715835,2.0856261,-5.1075277,12.747871,4.2211056,0.0,0.0,0.0,9.643197,4.089713,-3.6966622,-1.206404,0.0,0.0,42.40675,17.212355,-9.523815,9.585428,3.1929135,0.0,0.0,0.0,13.260531,9.963274,-14.446765,5.5880904,0.0,0.0,-14.236188,-23.039616,16.981792,-8.320862,-1.5670896,0.0,0.0,27.694857,-9.376627,4.958439,-12.588751,-6.185561,0.0,0.0,-5.0616083,28.972292,3.8618445,9.478927,-2.6548684,0.0,0.0,5.896795,-10.997677,12.565172,-3.7517369,3.5851717,0.0,0.0,-7.108009,-4.87622,-10.515249,0.4700303,5.526316,0.0,0.0,5.652535,15.761864,8.790218,1.7284393,0.0,0.0,0.0,15.783012,-7.2666225,-11.80172,7.695639,-1.6459227,0.0,0.0,2.1836758,1.8574,-15.745097,-1.9315839,-7.6174617,0.0,0.0,-8.682251,-5.569619,4.0512323,-11.079306,3.9922714,0.0,0.0,5.6965947,-0.058585405,10.316526,-8.979809,7.355523,0.0,0.0,-1.5225589,-6.267256,-1.178205,-6.4083457,-0.22292733,0.0,0.0,-11.203319,-6.721777,-11.946053,-13.960611,17.395723,0.0,0.0,-3.119582,2.8175235,-5.5676403,0.8291125,-4.5682964,0.0,0.0,10.818577,-2.2894144,11.67109,2.296126,-4.140866,0.0,0.0,0.0,1.7359734,0.15872717,-5.7448444,2.3539305,0.0,0.0,0.1642704,-3.0750334,10.5752945,1.4154553,0.1508832,0.0,0.0,12.768364,2.4382114,-2.2823632,0.30030012,-3.792411,0.0,0.0,-3.7690163,-1.7606914,0.9875655,6.7728996,-4.375845,0.0,0.0,6.8109274,5.9116483,-1.6305983,-2.1676779,-1.3033569,0.0,0.0,0.0,-1.881814,-3.8021505,-2.7981758,-0.35984516,0.0,0.0,-1.1556506,-5.1516294,-5.0847473,-0.6493509,-4.69771,0.0,0.0,-4.200596,1.2527943,10.737955,0.79808235,-2.4544775,0.0,0.0,20.048702,-8.654493,4.219091,-2.414775,0.5458474,0.0,0.0,2.1715522,-3.8965642,5.8606744,9.5752125,8.833814,0.0,0.0,5.0510883,-0.7782042,-1.4565825,-3.8089812,-2.836877,0.0,0.0,0.48661232,-7.2336617,0.42414665,3.346324,10.845637,0.0,0.0,4.2541146,3.3188224,0.9215474,-5.5048285,10.988402,0.0,0.0,0.84576607,0.12333393,1.4535546,2.4769306,2.8672934,0.0,0.0,0.0,-9.260541,-5.331296,4.290688,-8.099765,0.0,0.0,-0.41970015,-2.5568962,6.833911,-1.9163251,-1.3758957,0.0,0.0,-5.4408493,-1.9179642,7.4007154,5.6022406,-4.031831,0.0,0.0,-2.7916014,-6.8808613,-6.53435,3.1688929,5.034828,0.0,0.0,1.3868093,10.585773,4.7593474,-1.3860404,2.785015,0.0,0.0,8.787024,-4.8882666,7.170832,-0.45672655,12.1587515,0.0,0.0,5.236244,4.7813416,-1.5581548,-4.070097,-2.8481662,0.0,0.0,10.574198,-3.3461273,-5.3348484,0.69943666,3.671372,0.0,0.0,6.2595606,14.10557,2.083993,-0.57222843,-0.7310629,0.0,0.0,17.988098,1.0491252,-14.785123,9.022224,7.398498,0.0,0.0,-27.028448,-0.05415678,-7.9826593,1.0009766,6.2572956,0.0,0.0,-9.345282,5.1442385,0.5180359,0.0,-6.0889482,0.0,0.0,4.4512153,-0.6226897,-0.54826736,-3.3864975,-15.141636,0.0,0.0,0.40826797,9.3039875,2.0568848,-11.299313,-2.248007,0.0,0.0,-8.902073,1.3300776,3.7503242,-8.3139715,-4.660654,0.0,0.0,-4.090971,6.036341,-0.8713305,11.719894,0.0,0.0,0.0,3.3307076,-10.812187,-3.5002828,1.415515,-4.448962,0.0,0.0,0.091290474,3.7701488,-13.214183,-1.080358,-2.7645051,0.0,0.0,1.544404,2.246797,2.6369214,-7.444006,1.7437696,0.0,0.0,0.0,-8.814269,-4.6797037,-0.08048415,-11.175996,0.0,0.0,3.831327,-3.1441033,-3.2461703,-7.781911,11.015654,0.0,0.0,7.14612,6.3296556,-8.030367,-7.862735,10.843945,0.0,0.0,8.783495,2.9520988,10.102547,-0.5864084,-6.5579414,0.0,0.0,-5.124402,12.054789,-0.8033514,-9.436619,-7.1150837,0.0,0.0,0.0,-5.69275,-6.6134033,9.125471,0.47910213,0.0,0.0,9.882963,2.8796792,3.0674815,-8.258926,-7.4614763,0.0,0.0,-5.8720407,4.0502787,14.899325,-3.6214948,-9.131312,0.0,0.0,-4.8021317,4.6707153,8.121371,10.028887,4.7261834,0.0,0.0,-1.0386825,6.5508604,-0.6453812,3.692305,-4.747778,0.0,0.0,8.238149,-0.41573644,-5.0738573,-5.4465475,2.1109104,0.0,0.0,1.3314605,-9.197783,-7.901752,-1.7159343,-4.585612,0.0,0.0,-3.3509731,-3.4671545,5.387521,-4.7982035,0.0,0.0,0.0,-1.5544057,2.87081,-3.6279082,-6.756753,-6.0559034,0.0,0.0,3.1404972,-8.653843,-2.222228,0.83732605,-7.4733076,0.0,0.0,6.79487,0.7202983,5.8402777,-10.472977,-5.974841,0.0,0.0,-19.19732,-2.3178756,-15.423733,1.7034054,12.216759,0.0,0.0,-9.394211,7.46125,-8.385939,1.8700838,-5.603862,0.0,0.0,1.6376615,-9.3655639999999991,3.000009,6.2567353,4.2639613,0.0,0.0,0.0,-0.3894925,-9.872913,1.3015151,-5.7815847,0.0,0.0,1.4772773,-2.6875794,-1.8411934,-10.199297,-1.566577,0.0,0.0,-11.803711,4.3609023,-1.0086477,-4.366809,0.6088257,0.0,0.0,0.0,9.228432,-6.509691,4.444444,5.2482247,0.0,0.0,-7.681942,-6.1313868,-9.797817,-7.931036,3.7453175,0.0,0.0,0.0,9.566795,-6.9192767,24.070799,21.398008,0.0,0.0,-8.22562,-1.7925739,1.1734009,3.0927777,0.49999952,0.0,0.0,21.393036,32.17212,-3.3333302,8.179628,-7.931799,0.0,0.0,-6.8438053,-12.618839,21.85955,7.1428537,-1.5909076,0.0,0.0,-5.5427194,5.6234717,2.4691343,1.0542154,5.5886745,0.0,0.0,1.8348694,-2.2176087,15.94615,5.0733447,6.1082006,0.0,0.0,-3.2346487,-4.362607,-8.4715605,0.9061456,-15.458626,0.0,0.0,-1.8968105,6.032479,0.5105734,-6.531203,-11.878878,0.0,0.0,4.0528655,-2.370876,2.775371,-2.8692007,-1.1294544,0.0,0.0,0.0,-2.2847116,5.0359726,13.527393,6.787324,0.0,0.0,1.9067883,-11.157316,-1.7160654,-4.206353,-9.527755,0.0,0.0,-0.45787692,-5.6117716,5.750489,-3.041476,-9.9809885,0.0,0.0,1.4783502,2.7055144,10.942245,-1.6438305,-0.55710673,0.0,0.0,3.454709,16.245483,-0.31055808,2.0249248,-14.427483,0.0,0.0,-4.0142717,-2.7881086,-0.38241148,7.677543,-8.199644,0.0,0.0,13.495135,-2.6518345,-2.7240813,-1.3550103,7.1428537,0.0,0.0,10.25641,14.418613,-6.5718174,-1.015228,1.4652014,0.0,0.0,-5.342966,-6.788707,-10.679215,-3.7104905,3.1398654,0.0,0.0,-3.1365335,-5.1428556,-3.5140574,3.85015,-2.104199,0.0,0.0,-2.5588512,-0.21008849,-12.52631,-3.3694446,-6.9738445,0.0,0.0,-17.135202,3.71567,0.934577,0.0,-4.0123463,0.0,0.0,-3.8585186,-1.5050173,7.30052,-1.7405093,11.272144,0.0,0.0,-11.143273,-5.700326,-7.2538853,0.37243366,-7.2356167,0.0,0.0,1.4000058,-8.086788,1.2875557,-8.050841,-10.599077,0.0,0.0,-0.25773644,1.0335922,-6.6496134,0.5479455,-1.3624012,0.0,0.0,0.0,-10.497236,-2.9321015,8.426083,0.29325485,0.0,0.0,0.0,-0.5847931,24.117638,-7.3459625,4.6035767,0.0,0.0,19.804394,17.346943,-6.608695,30.912483,9.246087,0.0,0.0,0.0,8.984375,-17.443253,6.222868,9.945499,0.0,0.0,11.524164,-2.222222,-0.5681813,0.0,-8.34285,0.0,0.0,-10.598511,0.55787563,4.299581,6.382978,-11.624998,0.0,0.0,0.14144182,0.28249025,-4.0845037,-12.6284895,-0.5041957,0.0,0.0,-1.182437,14.871788,18.303574,-9.308171,6.7961097,0.0,0.0,0.0,-7.4025927,0.8415103,1.2517452,-8.37912,0.0,0.0,6.5967083,-0.14064908,-8.309853,-3.8402438,1.9169331,0.0,0.0,-0.9404361,-3.639239,1.4778256,-10.841417,-3.2667935,0.0,0.0,25.703562,6.417918,-0.56101084,7.616365,7.0773244,0.0,0.0,-3.9167702,12.993633,-12.288612,8.740354,-7.6832175,0.0,0.0,-8.962864,1.2658238,10.416662,-1.509434,11.366547,0.0,0.0,-3.3256888,0.9489894,-6.815517,0.6305218,0.0,0.0,0.0,14.035093,12.417566,-2.7370453,15.778899,3.90625,0.0,0.0,-4.3441954,2.0087361,-8.73288,-10.694176,-6.197482,0.0,0.0,-0.4479289,1.1248589,5.2280307,6.3424945,0.099396706,0.0,0.0,-12.810326,8.769941,0.0,7.5392723,2.1421552,0.0,0.0,-11.058151,0.53590536,8.955229,-14.57926,2.176404,0.0,0.0,6.9506764,-3.039831,9.081078,-7.036668,-2.1854997,0.0,0.0,5.3950906,-3.6194444,1.1802673,-3.3934295,-1.9758463,0.0,0.0,0.0,5.48712,3.927815,2.0429015,0.40040016,0.0,0.0,-8.374876,9.684443,-5.2579346,0.20941496,-1.9853652,0.0,0.0,-0.5330503,3.7513494,0.10329485,-3.405571,6.6239357,0.0,0.0,0.0,17.434883,4.1808844,-3.112203,7.4387193,0.0,0.0,-7.238394,13.486004,-1.6442478,5.0151944,0.28944016,0.0,0.0,10.533916,0.0,1.5665889,-1.5424192,2.2845984,0.0,0.0,7.9770207,2.777779,-3.0477226,14.472115,-6.3730536,0.0,0.0,-4.4825673,-2.6071906,4.6401024,-3.0130804,-1.0551035,0.0,0.0,-2.7251124,-1.4616311,3.9554954,-5.053502,4.5710683,0.0,0.0,4.0119767,-3.1088114,-2.079624,0.48543215,-4.4082108,0.0,0.0,-4.801011,4.3132067,-1.3358772,-6.189555,2.2680402,0.0,0.0,0.73924065,-7.071376,-3.086865,-9.25926,-7.91837,0.0,0.0,-2.0390034,-0.9049833,7.305932,-10.212767,0.0,0.0,0.0,0.663507,28.813564,-1.5350878,-6.6815195,-4.534602,0.0,0.0,0.0,0.0,0.49999952,2.4875522,-11.731392,0.0,0.0,-7.6993585,0.8937478,-2.657473,1.1122346,-1.9999981,0.0,0.0,-0.10204315,-2.349329,-2.8242707,-1.3993561,-5.3493443,0.0,0.0,-1.2687385,-3.6215007,-2.9090881,6.9912553,-0.8167982,0.0,0.0,0.35294294,-14.419693,3.287673,-1.5915096,8.894873,0.0,0.0,3.4653425,1.1961818,-6.619382,-1.5189886,-0.89974403,0.0,0.0,5.058372,4.320979,-8.402366,-0.38759112,0.64851046,0.0,0.0,12.7577305,11.542856,-2.9713094,-5.0686417,-1.4460504,0.0,0.0,-0.112861395,-0.45197606,1.2485743,10.538113,-4.563892,0.0,0.0,-1.806587,-0.6493449,-6.8627477,7.9532027,4.117012,0.0,0.0,-4.474497,-0.10893345,11.66848,-4.6874943,2.4590135,0.0,0.0,6.400001,-3.1015038,5.9165835,0.0,4.4871807,0.0,0.0,-1.1393547,9.751773,0.16155243,-3.4677386,14.452791,0.0,0.0,8.46715,2.8263807,1.7015696,-0.19304752,8.1882715,0.0,0.0,-12.693691,1.6382337,12.558758,6.3245773,2.6374936,0.0,0.0,8.693266,10.513079,0.59171915,12.126696,7.788527,0.0,0.0,0.0,0.93598366,15.244806,-9.526873,-16.435432,0.0,0.0,0.0,-2.383989,2.2023559,12.0973],"SPY-US^JULIAN(P_PRICE_RETURNS(2,20201231,20240104,D,USD).DATES)":[44196,44197,44198,44199,44200,44201,44202,44203,44204,44205,44206,44207,44208,44209,44210,44211,44212,44213,44214,44215,44216,44217,44218,44219,44220,44221,44222,44223,44224,44225,44226,44227,44228,44229,44230,44231,44232,44233,44234,44235,44236,44237,44238,44239,44240,44241,44242,44243,44244,44245,44246,44247,44248,44249,44250,44251,44252,44253,44254,44255,44256,44257,44258,44259,44260,44261,44262,44263,44264,44265,44266,44267,44268,44269,44270,44271,44272,44273,44274,44275,44276,44277,44278,44279,44280,44281,44282,44283,44284,44285,44286,44287,44288,44289,44290,44291,44292,44293,44294,44295,44296,44297,44298,44299,44300,44301,44302,44303,44304,44305,44306,44307,44308,44309,44310,44311,44312,44313,44314,44315,44316,44317,44318,44319,44320,44321,44322,44323,44324,44325,44326,44327,44328,44329,44330,44331,44332,44333,44334,44335,44336,44337,44338,44339,44340,44341,44342,44343,44344,44345,44346,44347,44348,44349,44350,44351,44352,44353,44354,44355,44356,44357,44358,44359,44360,44361,44362,44363,44364,44365,44366,44367,44368,44369,44370,44371,44372,44373,44374,44375,44376,44377,44378,44379,44380,44381,44382,44383,44384,44385,44386,44387,44388,44389,44390,44391,44392,44393,44394,44395,44396,44397,44398,44399,44400,44401,44402,44403,44404,44405,44406,44407,44408,44409,44410,44411,44412,44413,44414,44415,44416,44417,44418,44419,44420,44421,44422,44423,44424,44425,44426,44427,44428,44429,44430,44431,44432,44433,44434,44435,44436,44437,44438,44439,44440,44441,44442,44443,44444,44445,44446,44447,44448,44449,44450,44451,44452,44453,44454,44455,44456,44457,44458,44459,44460,44461,44462,44463,44464,44465,44466,44467,44468,44469,44470,44471,44472,44473,44474,44475,44476,44477,44478,44479,44480,44481,44482,44483,44484,44485,44486,44487,44488,44489,44490,44491,44492,44493,44494,44495,44496,44497,44498,44499,44500,44501,44502,44503,44504,44505,44506,44507,44508,44509,44510,44511,44512,44513,44514,44515,44516,44517,44518,44519,44520,44521,44522,44523,44524,44525,44526,44527,44528,44529,44530,44531,44532,44533,44534,44535,44536,44537,44538,44539,44540,44541,44542,44543,44544,44545,44546,44547,44548,44549,44550,44551,44552,44553,44554,44555,44556,44557,44558,44559,44560,44561,44562,44563,44564,44565,44566,44567,44568,44569,44570,44571,44572,44573,44574,44575,44576,44577,44578,44579,44580,44581,44582,44583,44584,44585,44586,44587,44588,44589,44590,44591,44592,44593,44594,44595,44596,44597,44598,44599,44600,44601,44602,44603,44604,44605,44606,44607,44608,44609,44610,44611,44612,44613,44614,44615,44616,44617,44618,44619,44620,44621,44622,44623,44624,44625,44626,44627,44628,44629,44630,44631,44632,44633,44634,44635,44636,44637,44638,44639,44640,44641,44642,44643,44644,44645,44646,44647,44648,44649,44650,44651,44652,44653,44654,44655,44656,44657,44658,44659,44660,44661,44662,44663,44664,44665,44666,44667,44668,44669,44670,44671,44672,44673,44674,44675,44676,44677,44678,44679,44680,44681,44682,44683,44684,44685,44686,44687,44688,44689,44690,44691,44692,44693,44694,44695,44696,44697,44698,44699,44700,44701,44702,44703,44704,44705,44706,44707,44708,44709,44710,44711,44712,44713,44714,44715,44716,44717,44718,44719,44720,44721,44722,44723,44724,44725,44726,44727,44728,44729,44730,44731,44732,44733,44734,44735,44736,44737,44738,44739,44740,44741,44742,44743,44744,44745,44746,44747,44748,44749,44750,44751,44752,44753,44754,44755,44756,44757,44758,44759,44760,44761,44762,44763,44764,44765,44766,44767,44768,44769,44770,44771,44772,44773,44774,44775,44776,44777,44778,44779,44780,44781,44782,44783,44784,44785,44786,44787,44788,44789,44790,44791,44792,44793,44794,44795,44796,44797,44798,44799,44800,44801,44802,44803,44804,44805,44806,44807,44808,44809,44810,44811,44812,44813,44814,44815,44816,44817,44818,44819,44820,44821,44822,44823,44824,44825,44826,44827,44828,44829,44830,44831,44832,44833,44834,44835,44836,44837,44838,44839,44840,44841,44842,44843,44844,44845,44846,44847,44848,44849,44850,44851,44852,44853,44854,44855,44856,44857,44858,44859,44860,44861,44862,44863,44864,44865,44866,44867,44868,44869,44870,44871,44872,44873,44874,44875,44876,44877,44878,44879,44880,44881,44882,44883,44884,44885,44886,44887,44888,44889,44890,44891,44892,44893,44894,44895,44896,44897,44898,44899,44900,44901,44902,44903,44904,44905,44906,44907,44908,44909,44910,44911,44912,44913,44914,44915,44916,44917,44918,44919,44920,44921,44922,44923,44924,44925,44926,44927,44928,44929,44930,44931,44932,44933,44934,44935,44936,44937,44938,44939,44940,44941,44942,44943,44944,44945,44946,44947,44948,44949,44950,44951,44952,44953,44954,44955,44956,44957,44958,44959,44960,44961,44962,44963,44964,44965,44966,44967,44968,44969,44970,44971,44972,44973,44974,44975,44976,44977,44978,44979,44980,44981,44982,44983,44984,44985,44986,44987,44988,44989,44990,44991,44992,44993,44994,44995,44996,44997,44998,44999,45000,45001,45002,45003,45004,45005,45006,45007,45008,45009,45010,45011,45012,45013,45014,45015,45016,45017,45018,45019,45020,45021,45022,45023,45024,45025,45026,45027,45028,45029,45030,45031,45032,45033,45034,45035,45036,45037,45038,45039,45040,45041,45042,45043,45044,45045,45046,45047,45048,45049,45050,45051,45052,45053,45054,45055,45056,45057,45058,45059,45060,45061,45062,45063,45064,45065,45066,45067,45068,45069,45070,45071,45072,45073,45074,45075,45076,45077,45078,45079,45080,45081,45082,45083,45084,45085,45086,45087,45088,45089,45090,45091,45092,45093,45094,45095,45096,45097,45098,45099,45100,45101,45102,45103,45104,45105,45106,45107,45108,45109,45110,45111,45112,45113,45114,45115,45116,45117,45118,45119,45120,45121,45122,45123,45124,45125,45126,45127,45128,45129,45130,45131,45132,45133,45134,45135,45136,45137,45138,45139,45140,45141,45142,45143,45144,45145,45146,45147,45148,45149,45150,45151,45152,45153,45154,45155,45156,45157,45158,45159,45160,45161,45162,45163,45164,45165,45166,45167,45168,45169,45170,45171,45172,45173,45174,45175,45176,45177,45178,45179,45180,45181,45182,45183,45184,45185,45186,45187,45188,45189,45190,45191,45192,45193,45194,45195,45196,45197,45198,45199,45200,45201,45202,45203,45204,45205,45206,45207,45208,45209,45210,45211,45212,45213,45214,45215,45216,45217,45218,45219,45220,45221,45222,45223,45224,45225,45226,45227,45228,45229,45230,45231,45232,45233,45234,45235,45236,45237,45238,45239,45240,45241,45242,45243,45244,45245,45246,45247,45248,45249,45250,45251,45252,45253,45254,45255,45256,45257,45258,45259,45260,45261,45262,45263,45264,45265,45266,45267,45268,45269,45270,45271,45272,45273,45274,45275,45276,45277,45278,45279,45280,45281,45282,45283,45284,45285,45286,45287,45288,45289,45290,45291,45292,45293,45294,45295],"COIN-US^FE_GROWTHPOP(EPS,MEAN,CALA_ROLL,1CY,NOW,NOW,D,'')":100000.0,"MARA-US^FE_GROWTHPOP(EPS,MEAN,CALA_ROLL,2CY,NOW,NOW,D,'')":-100000.0,"GOOGL-US^FE_GROWTHPOP(SALES,MEAN,CALA_ROLL,0CY,NOW,NOW,D,'')":9.780816,"LII-US^FE_GROWTHPOP(SALES,MEAN,CALA_ROLL,2CY,NOW,NOW,D,'')":5.923528,"VRT-US^FE_GROWTH(EPS,MEAN,NTM4_ROLL,,-1AM,NOW,NOW,D,'')":-0.10468542,"UEC-US^FE_SURPRISE(PERCENT,EPS,MEAN,QTR_ROLL,0,NOW,NOW,D,'')":null,"META-US^FE_GROWTH(SALES,MEAN,NTM4_ROLL,,-1AM,NOW,NOW,D,'')":0.046547253,"COIN-US^FE_VALUATION(PE,MEAN,NTM4_ROLL,,NOW,NOW,,'')":null,"COIN-US^FE_GROWTHPOP(EPS,MEAN,CALA_ROLL,0CY,NOW,NOW,D,'')":-100000.0,"MARA-US^FE_GROWTHPOP(EPS,MEAN,CALA_ROLL,1CY,NOW,NOW,D,'')":100000.0,"GOOGL-US^FE_GROWTHPOP(EPS,MEAN,CALA_ROLL,2CY,NOW,NOW,D,'')":16.383175,"CRWD-US^FE_GROWTHPOP(SALES,MEAN,CALA_ROLL,0CY,NOW,NOW,D,'')":55.03518,"LII-US^FE_GROWTHPOP(SALES,MEAN,CALA_ROLL,1CY,NOW,NOW,D,'')":3.9665296,"CAT-US^FE_GROWTHPOP(SALES,MEAN,CALA_ROLL,2CY,NOW,NOW,D,'')":0.84642106,"VRT-US^FE_GROWTH(EPS,MEAN,NTM4_ROLL,,-1AW,NOW,NOW,D,'')":-0.4654686,"NVDA-US^FE_GROWTH(EPS,MEAN,NTM4_ROLL,,-1AM,NOW,NOW,D,'')":-0.11374565,"8001-JP^FE_GROWTH(SALES,MEAN,NTM4_ROLL,,-1AW,NOW,NOW,D,'')":null,"UEC-US^FE_GROWTH(SALES,MEAN,NTM4_ROLL,,-1AM,NOW,NOW,D,'')":null,"AAPL-US^FE_SURPRISE(PERCENT,EPS,MEAN,QTR_ROLL,0,NOW,NOW,D,'')":4.8905544,"AVGO-US^FE_SURPRISE(PERCENT,SALES,MEAN,QTR_ROLL,0,NOW,NOW,D,'')":0.19546632,"MSFT-US^FF_SALES(LTM_R,0,0,,,USD,M)":218310.0,"TMUS-US^FE_ESTIMATE(SALES,MEAN,NTM4_ROLL,,NOW,NOW,,'CURRENCY=USD')":79544.61,"UEC-US^FE_GROWTHPOP(SALES,MEAN,CALA_ROLL,2CY,NOW,NOW,D,'')":-36.26378,"MSFT-US^FE_GROWTH(EPS,MEAN,NTM4_ROLL,,-1AM,NOW,NOW,D,'')":-0.13060454,"CRWD-US^FF_NET_INC(LTM_R,0,0,,,USD,M)":-11.853,"TMUS-US^FE_GROWTH(SALES,MEAN,NTM4_ROLL,,-1AW,NOW,NOW,D,'')":-0.009123372,"COIN-US^FE_ESTIMATE(NET_INC,MEAN,NTM4_ROLL,,NOW,NOW,,'CURRENCY=USD')":-181.3989,"MARA-US^FE_VALUATION(PE,MEAN,NTM4_ROLL,,NOW,NOW,,'')":null,"MARA-US^FE_GROWTHPOP(EPS,MEAN,CALA_ROLL,0CY,NOW,NOW,D,'')":-100000.0,"GOOGL-US^FE_GROWTHPOP(EPS,MEAN,CALA_ROLL,1CY,NOW,NOW,D,'')":25.949604,"CRWD-US^FE_GROWTHPOP(EPS,MEAN,CALA_ROLL,2CY,NOW,NOW,D,'')":29.131243,"LII-US^FE_GROWTHPOP(SALES,MEAN,CALA_ROLL,0CY,NOW,NOW,D,'')":12.50089,"CAT-US^FE_GROWTHPOP(SALES,MEAN,CALA_ROLL,1CY,NOW,NOW,D,'')":13.007292,"VRT-US^FE_GROWTHPOP(SALES,MEAN,CALA_ROLL,2CY,NOW,NOW,D,'')":9.117168,"NVDA-US^FE_GROWTH(EPS,MEAN,NTM4_ROLL,,-1AW,NOW,NOW,D,'')":-0.11299608,"8001-JP^FE_GROWTH(EPS,MEAN,NTM4_ROLL,,-1AM,NOW,NOW,D,'')":null,"UEC-US^FE_GROWTH(SALES,MEAN,NTM4_ROLL,,-1AW,NOW,NOW,D,'')":null,"AAPL-US^FE_GROWTH(SALES,MEAN,NTM4_ROLL,,-1AM,NOW,NOW,D,'')":-0.08443695,"AVGO-US^FE_SURPRISE(PERCENT,EPS,MEAN,QTR_ROLL,0,NOW,NOW,D,'')":0.9164143,"MSFT-US^FE_SURPRISE(PERCENT,SALES,MEAN,QTR_ROLL,0,NOW,NOW,D,'')":3.6563907,"META-US^FF_SALES(LTM_R,0,0,,,USD,M)":126955.0,"TMUS-US^FF_NET_INC(LTM_R,0,0,,,USD,M)":7780.0,"VZ-US^FE_ESTIMATE(SALES,MEAN,NTM4_ROLL,,NOW,NOW,,'CURRENCY=USD')":135105.33,"CRWD-US^FE_ESTIMATE(NET_INC,MEAN,NTM4_ROLL,,NOW,NOW,,'CURRENCY=USD')":869.8957,"LII-US^FE_ESTIMATE(NET_INC,MEAN,NTM4_ROLL,,NOW,NOW,,'CURRENCY=USD')":672.4418,"VZ-US^FE_SURPRISE(PERCENT,EPS,MEAN,QTR_ROLL,0,NOW,NOW,D,'')":3.4002714,"AAPL-US^FE_GROWTHPOP(SALES,MEAN,CALA_ROLL,1CY,NOW,NOW,D,'')":-1.3526478,"VRT-US^P_PRICE_RETURNS(2,20201231,20240104,D,USD)":[0.4303336,0.0,0.0,0.0,-0.8034289,-1.9978464,0.5509615,0.1095891,-1.094693,0.0,0.0,0.055336952,1.6039848,1.7419696,0.48154593,3.887117,0.0,0.0,0.0,5.6381345,0.873363,-0.86580515,-2.91121,0.0,0.0,0.94952583,2.5247455,-4.92515,1.6759753,0.49949884,0.0,0.0,0.099396706,-0.09929538,-0.14910698,2.3394704,1.6536951,0.0,0.0,1.96172,-1.9239783,1.96172,-0.7038951,1.3232589,0.0,0.0,0.0,-0.6529927,-0.7042229,-0.56737065,2.8530598,0.0,0.0,-1.3869584,1.7346501,-4.14747,-2.259612,2.9513001,0.0,0.0,1.8633485,-1.7354548,-0.23866892,-4.1148243,0.049889088,0.0,0.0,-1.945132,2.797556,2.0781755,2.61755,-0.4723668,0.0,0.0,0.18985271,-3.2685935,1.420176,-2.269429,1.03755,0.0,0.0,-0.44009686,-4.027504,-1.7400205,1.0937452,0.4121542,0.0,0.0,-1.0774732,2.5933623,1.1122346,5.0500035,0.0,0.0,0.0,-0.19038916,2.7181745,-1.7177403,1.5115738,-0.27920008,0.0,0.0,0.7932782,1.6666651,0.81967115,1.1743426,0.31249523,0.0,0.0,-0.9790778,-2.1123588,0.091814995,0.7798195,-0.9103298,0.0,0.0,2.893889,3.0357122,-0.38995147,1.1309266,-2.3655891,0.0,0.0,0.5286336,-0.9640634,1.2831807,-0.1310587,0.6561637,0.0,0.0,-1.3472378,-1.4977992,-2.6833653,2.068007,4.9527287,0.0,0.0,-0.772202,0.25941133,1.1642933,0.809896,0.0,0.0,0.0,2.8752685,-0.24660826,0.61804056,0.8190036,0.8123398,0.0,0.0,0.0,0.40290356,0.5216718,0.39920807,0.79523325,0.0,0.0,1.1834264,1.4035106,0.9611726,-1.3328254,1.157856,0.0,0.0,-1.2209058,0.07724762,2.470088,-0.37664175,-1.2476385,0.0,0.0,1.990807,0.8633733,0.40937662,0.85247755,-0.22050738,0.0,0.0,-0.25782585,0.36927462,0.4414916,0.58608055,-1.857239,0.0,0.0,0.0,2.448976,-2.1006882,0.5919337,0.7355571,0.0,0.0,0.1460433,-0.65621734,-2.1651387,-0.6376624,0.26425123,0.0,0.0,0.2635479,1.9902349,1.8409371,-0.79537034,1.0932922,0.0,0.0,-0.82912445,0.5816102,-0.2168417,1.8833756,-0.31993985,0.0,0.0,-1.1055708,0.97367764,-1.3571382,-0.97755194,-0.32906532,0.0,0.0,0.9537816,-1.7805219,-0.036996603,1.6284227,-1.128912,0.0,0.0,-0.84714293,0.14858246,-0.03708601,-1.3358116,1.8427968,0.0,0.0,0.7754803,0.84279776,0.54506063,0.83122253,1.39786,0.0,0.0,0.919044,-1.3309956,0.67447424,0.81100464,-1.3990879,0.0,0.0,0.0,-0.5321026,-7.3109865,-3.5398245,-2.1539629,0.0,0.0,-2.2829235,-1.3767183,-0.38071275,1.9108295,-1.1250019,0.0,0.0,0.5478382,-0.7124901,1.3085723,0.45833588,-1.1613488,0.0,0.0,1.342845,-1.9461691,2.5337815,-0.78253746,1.8679976,0.0,0.0,-3.1784892,-2.6515186,-0.2593994,0.21673441,-2.9844284,0.0,0.0,-0.7133305,-2.5146008,0.69093704,4.574561,0.2624631,0.0,0.0,1.3088942,0.68906546,0.38495064,1.4060497,1.1344552,0.0,0.0,0.58163404,-0.6608844,2.6611328,4.0907264,-0.077819824,0.0,0.0,1.4408112,-3.4548938,2.6242495,4.416895,2.5231838,0.0,0.0,-0.32572746,-2.0697236,-1.1494219,0.15003681,0.037443638,0.0,0.0,0.786221,-0.29717684,-0.29806495,-0.6352782,1.4667153,0.0,0.0,-1.445514,-3.647983,2.4199843,0.0,-1.7530441,0.0,0.0,0.8145809,-1.3081968,-3.6661386,3.8056612,-0.507015,0.0,0.0,1.2544036,2.8261662,0.7530093,-2.877432,-0.80800056,0.0,0.0,-1.2800634,-4.3614984,2.7937531,-3.9968014,-0.291425,0.0,0.0,-0.6680548,1.6813755,-0.86812973,3.6697268,0.0,0.0,0.0,0.48270226,-1.1208892,1.2145758,0.72000027,-0.8340001,0.0,0.0,-2.3628354,-1.886791,-4.515052,2.451837,-3.63248,0.0,0.0,4.3902516,1.8266678,-0.2503097,-0.5855262,-2.0193517,0.0,0.0,0.0,-2.4044693,-1.4958203,-1.8311739,-2.9117346,0.0,0.0,2.7179003,-3.2390535,-2.7345598,-4.7018886,1.983726,0.0,0.0,4.0399075,1.1984706,1.0421515,-1.8752933,1.9111276,0.0,0.0,1.3595939,4.162812,1.33214,-1.7966688,-5.6671143,0.0,0.0,-1.5137196,4.1306496,1.2915015,-5.783236,-1.063323,0.0,0.0,0.0,-4.396677,-36.739902,0.080776215,6.537521,0.0,0.0,-1.3636291,-3.302616,-4.68626,-4.166669,-8.086962,0.0,0.0,-4.9195766,1.3930321,7.163894,4.3040276,3.9508343,0.0,0.0,-5.9966207,6.8283916,3.616476,7.305205,1.3615727,0.0,0.0,-2.686566,2.9141068,-2.30999,-2.5171638,0.5477309,0.0,0.0,1.5564203,4.521072,0.513196,2.1152496,4.1428566,0.0,0.0,-0.6172836,-4.4168353,-1.3718426,-1.3909221,0.51966906,0.0,0.0,-4.283601,-4.5524716,6.063056,-5.6402445,0.0,0.0,0.0,-2.584809,8.374786,-1.3006866,-3.5658896,-6.511247,0.0,0.0,3.6973357,-4.311776,11.52513,-0.8547008,-1.80251,0.0,0.0,0.63847303,1.1102319,4.2352915,-5.869073,-2.3980856,0.0,0.0,-8.599508,-9.946233,1.1940241,2.6548624,8.237553,0.0,0.0,-4.5132756,5.7460546,-4.294479,0.54944754,-1.2750387,0.0,0.0,-0.4612565,-5.0046325,-0.09756088,6.0546875,5.3406954,0.0,0.0,0.0,-3.9335668,-5.9144616,5.029011,0.092077255,0.0,0.0,1.3799548,3.5390139,-4.031551,-4.2009115,-3.8131535,0.0,0.0,-6.7393484,-0.53135157,3.5256386,-6.7079425,1.5486717,0.0,0.0,0.0,0.10892153,0.0,2.5027275,8.598721,0.0,0.0,-2.2482872,-4.100001,-6.7779007,-8.053684,0.8515835,0.0,0.0,0.0,3.7394524,0.46511889,6.1342597,-1.5267193,0.0,0.0,-3.8759649,0.0,-3.3410132,0.4767537,6.049812,0.0,0.0,-1.6778469,8.191133,6.940067,1.9665718,2.314365,0.0,0.0,-1.4137566,-2.0076513,2.439022,4.571426,4.007292,0.0,0.0,0.2626896,2.7947664,1.869154,9.841537,-2.5816262,0.0,0.0,1.0911942,-6.245184,6.578946,-1.0030866,5.37802,0.0,0.0,-1.3313651,0.37481785,-2.0911157,-0.38138032,-5.5895925,0.0,0.0,-2.2708833,0.0,1.3278008,2.4569988,-5.435652,0.0,0.0,0.42265654,-1.0942757,-1.8723428,-0.34692287,-2.4369001,0.0,0.0,0.0,-0.26761293,4.7406077,4.4406414,9.321344,0.0,0.0,0.44876337,-5.2866697,2.6729584,-0.30627847,-5.2995443,0.0,0.0,1.4598608,-2.4780214,-3.6885202,-6.1276617,-9.791475,0.0,0.0,-1.608038,-1.1235893,6.8181753,-6.286269,0.30961037,0.0,0.0,15.74074,6.3111067,0.25082827,-1.0842383,-7.6728463,0.0,0.0,2.6484013,-1.4234841,-1.5342951,-0.2749741,-6.0661736,0.0,0.0,6.262219,5.7090282,-0.69686174,8.508778,6.790626,0.0,0.0,4.3149114,2.5399208,3.326261,1.301372,1.1494279,0.0,0.0,-4.3449163,3.7037015,-5.121297,-1.1363626,1.8678188,0.0,0.0,2.9619217,0.41095018,-0.13642311,4.3715835,0.5235553,0.0,0.0,-2.7994752,-1.5405238,-5.578232,0.79250336,-1.0721922,0.0,0.0,1.3728261,-1.5680611,0.36205053,0.0,-0.8657992,0.0,0.0,-4.6579304,0.8396983,4.9242496,2.52707,3.9436698,0.0,0.0,-2.777779,-2.9268324,-1.9382656,4.2459726,-4.213482,0.0,0.0,-0.14663339,3.37739,-1.2073874,-4.7447863,-0.8301854,0.0,0.0,-3.5007596,1.3406992,2.2568107,-2.7397335,0.312984,0.0,0.0,0.0,-1.8720746,-1.828295,9.554648,0.9608269,0.0,0.0,0.0,-2.6354313,1.5037537,0.22221804,4.360676,0.0,0.0,4.957509,-2.024287,0.82644224,2.3223996,-0.06675124,0.0,0.0,0.0,-0.066798925,-3.2085598,-3.7292838,4.1606903,0.0,0.0,6.9559216,-1.802963,-5.9016347,-2.0905912,2.3487568,0.0,0.0,-2.920723,1.8624663,3.3755183,2.3129225,-2.992022,0.0,0.0,-2.6730657,7.3943734,3.1475425,-0.5085826,-7.6038303,0.0,0.0,5.255878,2.69382,2.8150916,-0.24890304,0.18714666,0.0,0.0,0.0,-4.981315,1.7037988,6.05669,-3.9489567,0.0,0.0,-0.31625628,3.1091332,-0.7384658,-1.8598855,3.3480763,0.0,0.0,-1.0391176,-2.1618307,-0.6313145,-2.2871614,-7.412225,0.0,0.0,-2.8792143,0.86767673,-4.5161304,2.1021128,-3.5294175,0.0,0.0,0.76220036,4.1603684,-2.3238957,-1.6356885,-1.058197,0.0,0.0,0.7639408,0.15163422,3.7850142,0.6564617,3.6956549,0.0,0.0,-2.3759604,-6.2276306,-1.374048,-4.1795673,0.0,0.0,0.0,1.3731837,0.0,-2.3904383,1.4693856,0.0,0.0,0.0,1.1263013,-1.6706467,1.0517836,-1.7614007,-0.73349476,0.0,0.0,4.5155883,-3.9277315,11.1202,6.622517,2.9675603,0.0,0.0,-0.6702423,0.67477226,0.06703138,-4.152709,4.68204,0.0,0.0,0.6675601,1.1936307,0.19658804,0.2616048,-1.5003204,0.0,0.0,1.4569521,-1.2402058,3.304696,2.1113276,-2.506262,0.0,0.0,6.105399,-1.3325214,-0.30694604,13.977838,6.6450596,0.0,0.0,0.0,2.0263433,-4.170805,0.51813126,2.0618558,0.0,0.0,1.3636351,-0.34877658,2.7999997,0.09727478,2.9640436,0.0,0.0,-0.37753582,6.347704,0.4454255,0.22172928,-0.26548505,0.0,0.0,0.0,3.549242,-1.585263,1.4801979,1.4157057,0.0,0.0,-0.803715,1.4925361,-1.8907487,3.3404708,2.6523113,0.0,0.0,0.40371418,0.0,-2.2919238,-0.9053469,2.367103,0.0,0.0,2.9614568,-0.27580857,1.7779589,2.9114962,-0.6035447,0.0,0.0,0.0,1.4421225,-0.14964342,-1.948297,-1.8723726,0.0,0.0,0.38940907,0.8145809,-2.5009632,-0.07892847,2.4881601,0.0,0.0,0.23120642,1.9992352,29.249907,0.6124258,3.5072446,0.0,0.0,0.028014183,1.3997793,-3.8652718,-2.7283192,-1.0628879,0.0,0.0,3.1930923,0.43376684,-2.8505564,-2.2228837,2.9706001,0.0,0.0,3.2381415,-0.2851367,2.030313,-1.8778086,7.1122646,0.0,0.0,1.7866611,1.4409304,0.4390478,1.2856722,1.2185812,0.0,0.0,0.0,-1.856029,-1.7633617,3.0176878,-1.0100961,0.0,0.0,0.0,-4.030615,-1.5683174,3.8077235,-0.70239305,0.0,0.0,-0.9693444,0.6878376,-2.46979,-2.1551728,0.3579378,0.0,0.0,0.8779168,-3.3995092,1.8581033,2.2664428,0.5405426,0.0,0.0,3.252685,-4.0874777,3.6644936,-0.02617836,4.164481,0.0,0.0,0.9052038,1.1213541,2.8339028,0.19171238,-6.481707,0.0,0.0,3.9641976,1.3284087,-5.923766,-3.432262,-1.8172026,0.0,0.0,1.4970064,4.666126,-4.2018948,-6.76651,4.4750333,0.0,0.0,5.107081,2.5862098,2.444613,-0.6214261,1.1505723,0.0,0.0,-1.7062306,1.0062933,-0.19925833,-0.24955869,4.6534896,0.0,0.0,1.0996819,3.0740142,-0.20647049,-1.5172422,1.0504246,0.0,0.0,2.910602,-4.3097615,2.0877242,0.0,-1.9301474,0.0,0.0,-0.30459762,-0.7050514,0.09467602,3.2395363,3.3898354,0.0,0.0,0.48737526,-0.4629612,-2.192694,2.2192001,4.486048,0.0,0.0,1.0394573,3.7791252,-3.0143678,-1.4601529,1.037252,0.0,0.0,0.14666319,2.9707193,-4.00244,2.8148174,0.41168928,0.0,0.0,0.0,0.43051243,-0.122475624,0.061309338,-1.8995106,0.0,0.0,0.0,-4.976058,-0.15337467,0.5047202],"COIN-US^FE_ESTIMATE(SALES,MEAN,NTM4_ROLL,,NOW,NOW,,'CURRENCY=USD')":3259.6377,"MARA-US^FE_ESTIMATE(NET_INC,MEAN,NTM4_ROLL,,NOW,NOW,,'CURRENCY=USD')":-104.49575,"GOOGL-US^FE_VALUATION(PE,MEAN,NTM4_ROLL,,NOW,NOW,,'')":20.999748,"GOOGL-US^FE_GROWTHPOP(EPS,MEAN,CALA_ROLL,0CY,NOW,NOW,D,'')":-18.716581,"CRWD-US^FE_GROWTHPOP(EPS,MEAN,CALA_ROLL,1CY,NOW,NOW,D,'')":93.16476,"LII-US^FE_GROWTHPOP(EPS,MEAN,CALA_ROLL,2CY,NOW,NOW,D,'')":11.280756,"CAT-US^FE_GROWTHPOP(SALES,MEAN,CALA_ROLL,0CY,NOW,NOW,D,'')":16.589825,"VRT-US^FE_GROWTHPOP(SALES,MEAN,CALA_ROLL,1CY,NOW,NOW,D,'')":20.708984,"NVDA-US^FE_GROWTHPOP(SALES,MEAN,CALA_ROLL,2CY,NOW,NOW,D,'')":58.92333,"8001-JP^FE_GROWTH(EPS,MEAN,NTM4_ROLL,,-1AW,NOW,NOW,D,'')":null,"UEC-US^FE_GROWTH(EPS,MEAN,NTM4_ROLL,,-1AM,NOW,NOW,D,'')":null,"AAPL-US^FE_GROWTH(SALES,MEAN,NTM4_ROLL,,-1AW,NOW,NOW,D,'')":0.0037241257,"AVGO-US^FE_GROWTH(SALES,MEAN,NTM4_ROLL,,-1AM,NOW,NOW,D,'')":32.53293,"MSFT-US^FE_SURPRISE(PERCENT,EPS,MEAN,QTR_ROLL,0,NOW,NOW,D,'')":12.659814,"META-US^FE_SURPRISE(PERCENT,SALES,MEAN,QTR_ROLL,0,NOW,NOW,D,'')":1.6875554,"TMUS-US^FF_SALES(LTM_R,0,0,,,USD,M)":78353.0,"VZ-US^FF_NET_INC(LTM_R,0,0,,,USD,M)":20896.0,"TMUS-US^FE_SURPRISE(PERCENT,SALES,MEAN,QTR_ROLL,0,NOW,NOW,D,'')":-0.44938293,"LII-US^FE_VALUATION(PE,MEAN,NTM4_ROLL,,NOW,NOW,,'')":22.562569,"UEC-US^FE_GROWTHPOP(SALES,MEAN,CALA_ROLL,1CY,NOW,NOW,D,'')":53.929592,"TMUS-US^P_PRICE_RETURNS(2,20201231,20240104,D,USD)":[1.1779785,0.0,0.0,0.0,-1.7945945,-0.43795705,-0.24270415,1.2620687,1.4040112,0.0,0.0,-1.5770793,-3.1896412,-0.1476407,-2.9649794,2.0771503,0.0,0.0,0.0,2.0191789,1.886785,-1.4361382,-0.03067255,0.0,0.0,0.5676627,0.23646355,-6.194359,3.6505222,-1.3226867,0.0,0.0,1.8559575,2.7020693,-1.9106865,0.9507656,-4.0735126,0.0,0.0,0.6545305,-1.3084888,0.032138824,-0.07229447,-0.578779,0.0,0.0,0.0,-1.3583422,-0.57376623,1.4344573,-2.3894668,0.0,0.0,-1.8234789,1.1110187,0.13420582,1.2648702,-0.7610202,0.0,0.0,3.0007482,-0.9063721,-2.948141,-0.19353628,5.117607,0.0,0.0,1.9088864,-0.59027076,0.87088346,-1.1145175,0.89689493,0.0,0.0,-1.1721253,1.7113805,-0.3756404,-1.8774569,-0.57641864,0.0,0.0,1.5460134,-1.3638914,-1.6319633,0.91533659999999994,-0.39682984,0.0,0.0,0.38214922,0.9557724,0.5215049,1.883626,0.0,0.0,0.0,2.9377103,0.022828579,-1.0728061,0.06921291,-0.8300662,0.0,0.0,1.3407707,0.022947788,-0.6804824,1.2086272,1.2017965,0.0,0.0,-0.79669356,-1.0909915,1.2025952,-0.29518604,1.2070179,0.0,0.0,-0.6150663,0.3169775,-0.63195825,1.4612317,-1.4028728,0.0,0.0,-0.51465034,-2.2594154,4.397583,3.5413384,0.17280579,0.0,0.0,-2.3792386,1.6125441,-0.98550916,1.0831356,2.461636,0.0,0.0,-0.9327352,-3.7089825,-0.4814744,1.34722,-0.080788136,0.0,0.0,1.2348294,-0.70427656,2.1131873,1.1886835,0.09907484,0.0,0.0,0.0,0.1767397,-0.5081177,0.95050335,1.5387774,0.0,0.0,-0.69199204,1.3100147,1.2930751,-0.516063,-0.7917464,0.0,0.0,-0.061929226,0.2891302,-0.52855015,1.062727,-1.194948,0.0,0.0,0.6634474,0.10985136,-0.54177046,0.39303303,-0.17857552,0.0,0.0,-0.20641685,-0.034463406,-0.11035204,0.35213232,0.65363646,0.0,0.0,0.0,0.31445026,0.8790374,-0.79707503,-0.57878494,0.0,0.0,0.60954094,0.5922437,0.7646918,-0.37608743,0.7213235,0.0,0.0,-3.2126367,-0.14522076,0.117743015,0.12450218,-0.5181372,0.0,0.0,0.67361593,-0.1034677,0.20714998,-0.33764243,-0.42176843,0.0,0.0,0.61796904,-0.2829373,-1.5778542,-0.20391345,0.21136999,0.0,0.0,0.53435564,0.14685392,0.97067356,0.103747845,0.13817549,0.0,0.0,-2.9046535,-0.042635202,-0.5971372,0.7580638,0.6529927,0.0,0.0,0.51476955,-0.028055906,-1.8526316,-1.630199,0.5814791,0.0,0.0,-0.34688115,-0.6381333,0.52547455,-1.1688709,-0.09549856,0.0,0.0,0.0,-1.1250019,-0.59493184,-1.6682863,-0.47931075,0.0,0.0,-0.6039262,-0.8460283,-1.4349997,1.4480233,-0.70592165,0.0,0.0,-1.8515646,-0.5810678,2.265811,2.5131106,-1.1532068,0.0,0.0,-1.2748182,-1.1504173,1.41716,-0.26541948,-0.7827163,0.0,0.0,-1.0255635,-0.047820807,-0.63796043,-1.1396468,-1.5911639,0.0,0.0,-3.3245325,-0.7765174,0.15479326,2.4042606,-1.425463,0.0,0.0,-0.15311241,1.00528,2.8508782,-4.174185,0.017118454,0.0,0.0,-0.804317,0.3709197,0.22344589,-0.49734116,-0.87038875,0.0,0.0,0.72155,-0.051784515,5.3022504,0.58225393,0.01630783,0.0,0.0,-1.4755011,-0.8274019,-0.2586305,-0.90339184,-0.19414425,0.0,0.0,-0.39749742,0.50097704,-0.9885073,-0.1791954,-1.1625946,0.0,0.0,-1.5308797,1.414144,-0.8487761,0.0,-0.82984567,0.0,0.0,-0.11450648,-4.0476203,-1.9207776,3.4107924,2.1837592,0.0,0.0,2.5361419,1.3145447,-2.0486593,-0.66230893,0.68427324,0.0,0.0,0.20911694,1.9998193,0.9462118,1.8240213,-0.6385863,0.0,0.0,-0.6844163,1.773262,-0.44591427,-0.53914785,0.0,0.0,0.0,-1.109165,-0.35418868,-0.44008493,-0.9605527,-0.4548967,0.0,0.0,-1.3364375,-0.32334328,1.1397481,0.18203259,-5.0445614,0.0,0.0,-3.644979,4.9461007,-0.10814071,-0.6585419,-1.4529645,0.0,0.0,0.0,-1.4835894,-1.4311135,-1.2526095,-2.344799,0.0,0.0,4.949808,-0.918895,-1.3721943,1.7367125,2.471006,0.0,0.0,-0.44178963,1.2757778,0.027382374,10.220838,0.13247728,0.0,0.0,0.91781616,2.7775526,2.1045923,-2.3032486,-0.5194545,0.0,0.0,0.8274436,1.2110591,0.3385067,-2.2830665,-0.45764446,0.0,0.0,0.0,-0.3790915,-1.6759753,1.8280625,1.455605,0.0,0.0,-1.7934024,-0.0649333,2.0141363,-1.3454378,-0.5568087,0.0,0.0,-0.746578,-2.477312,2.246809,1.295507,0.83373785,0.0,0.0,-0.40138364,1.781249,1.1720061,0.93142986,-1.3726234,0.0,0.0,-0.95140934,-0.22227168,-0.68422556,0.6889343,-1.1138499,0.0,0.0,1.7700553,1.533711,0.14016628,-0.20215511,1.8776655,0.0,0.0,1.399517,-0.47513843,1.3261557,-0.32159686,-0.33013225,0.0,0.0,-1.8217385,0.7820964,2.5943398,-1.4015555,0.0,0.0,0.0,-1.6546428,1.5907049,-0.10538697,-0.45214295,-2.6268005,0.0,0.0,0.13992786,-2.9888988,3.9052486,1.88694,-6.9166183,0.0,0.0,2.6474,-0.11867285,4.8475266,-2.1228373,-2.130282,0.0,0.0,-3.9984226,1.0432839,0.22764206,0.6083727,1.8543959,0.0,0.0,0.17415285,1.6357064,-2.6278913,0.51101446,0.12711287,0.0,0.0,3.054583,-0.5158186,1.7179966,0.9890437,1.0320902,0.0,0.0,0.0,-0.6114423,0.952816,0.9215236,0.5964637,0.0,0.0,0.40992498,1.0352135,-2.4388433,-1.6197026,-1.88694,0.0,0.0,-4.513055,0.22468567,1.2970328,-1.7704666,2.6633382,0.0,0.0,0.0,3.1977415,1.1392117,2.0800471,0.8386016,0.0,0.0,-0.39393902,-2.5706708,1.0072947,0.12651682,1.6872287,0.0,0.0,0.0,0.54820776,-0.40709376,-0.48905015,-0.4474461,0.0,0.0,-0.7294476,-0.21523833,0.35703182,0.54848194,1.2604952,0.0,0.0,-2.1110833,2.2681713,-0.050908327,-3.0993044,-0.5330801,0.0,0.0,1.570046,-0.48305392,5.227387,0.5606413,0.95977783,0.0,0.0,0.51027536,-1.0014534,0.9483576,0.06263256,0.535512,0.0,0.0,0.0138401985,0.6916642,-0.5083144,-0.8492112,1.9845486,0.0,0.0,0.1570344,-0.040900707,-0.7365465,0.90003014,-0.33365488,0.0,0.0,-1.2229264,-0.4979968,1.0218263,1.1972785,-2.7537942,0.0,0.0,1.3075113,0.43481588,-1.0720134,-0.027793646,-1.347971,0.0,0.0,0.0,-0.049299,2.5297642,-0.09278059,0.23044348,0.0,0.0,-0.37748814,-5.1050544,3.0419588,-0.64115524,-0.75876117,0.0,0.0,0.5430579,-0.76043606,-2.0552814,-1.2575865,-2.0140707,0.0,0.0,-0.0075519085,0.27205944,2.1404982,-0.64935684,-0.34908056,0.0,0.0,3.5253763,2.6205897,-0.91903806,-1.2815952,-1.3125837,0.0,0.0,0.10175705,-0.42111278,-3.0696273,0.10530949,-1.1722267,0.0,0.0,1.7639875,1.7334223,-0.30846,0.20627975,0.32348633,0.0,0.0,2.0958543,0.9402752,0.14932156,-0.14910102,7.373953,0.0,0.0,0.3708601,0.47506094,-1.484102,-1.2331724,0.44543743,0.0,0.0,0.63830614,0.08010864,-0.8405566,1.217711,-2.8315008,0.0,0.0,-0.49934983,-0.31624436,-0.08275509,1.9947529,0.71733,0.0,0.0,0.7055044,1.1475801,-0.9762585,0.0,0.61950684,0.0,0.0,-0.76134205,-0.8539021,1.9109249,0.23107529,0.3952384,0.0,0.0,-1.1744678,-0.8166194,-0.40163994,-3.3469975,-1.5576065,0.0,0.0,0.5862713,-1.2780845,1.2661815,-1.5172839,1.5406609,0.0,0.0,-0.5198121,-0.90382695,0.8051872,-1.3713181,0.35117865,0.0,0.0,0.0,0.69276094,-1.4256418,0.30219555,0.43041706,0.0,0.0,0.0,-0.68572164,0.661695,3.229487,2.830851,0.0,0.0,0.13461113,0.5310178,-0.50815344,0.74596405,-0.15343428,0.0,0.0,0.0,-1.8038452,-0.73479414,-0.5209029,-0.013780594,0.0,0.0,-0.516814,0.99743605,1.5499711,0.41872263,-1.3181806,0.0,0.0,0.17038584,1.5852451,1.1117816,-2.6627839,-1.1976838,0.0,0.0,-2.2177815,0.71846247,0.5734563,-0.6675422,0.59502125,0.0,0.0,2.0041823,0.62081814,0.04067421,-0.55574775,1.7856002,0.0,0.0,0.0,-1.5132308,0.16317368,-1.7647505,-0.22109747,0.0,0.0,-0.19389391,-1.3529539,-0.625968,-0.09908676,0.53135157,0.0,0.0,1.2825966,-0.59143305,0.21697283,-1.4596999,-1.1198521,0.0,0.0,0.15769005,2.347386,0.9859443,-2.0149589,0.6642699,0.0,0.0,2.21833,-0.64556,-0.83637834,-0.80859065,0.16864538,0.0,0.0,0.9541154,-0.77136755,0.7143378,0.5284786,0.18675327,0.0,0.0,1.3255954,-0.3066182,1.9205809,0.3286004,0.0,0.0,0.0,0.25399923,-0.026673079,-0.29343367,0.57520866,-0.51872134,0.0,0.0,0.6016493,-0.11296272,-1.0244846,-1.9088566,0.19185543,0.0,0.0,-0.24620295,1.4671564,0.18918514,1.1195064,-4.0282845,0.0,0.0,-0.47948956,-1.9900858,-0.32060146,0.96490383,1.6282082,0.0,0.0,0.4318714,-1.491189,0.0,0.471735,0.9950876,0.0,0.0,0.3469348,-0.63614845,-1.4752924,-2.401477,0.6151438,0.0,0.0,1.8485308,-0.16243458,-0.9690821,-3.0285776,-0.44932365,0.0,0.0,0.0,-0.02219677,1.576376,1.2094736,-5.557555,0.0,0.0,0.7851243,-2.7832448,-1.5481472,2.979064,0.79803467,0.0,0.0,-0.44153333,-0.6881714,-1.4089942,3.6782384,-1.3784289,0.0,0.0,0.0,0.22913218,1.1049271,1.2511373,-1.1463404,0.0,0.0,1.5436769,0.97886324,0.07344484,0.41828156,1.5054107,0.0,0.0,0.30958652,0.0,0.1650691,-0.28660893,-0.13653636,0.0,0.0,-0.453341,1.2144089,0.62133074,-0.14195442,-0.7178962,0.0,0.0,-1.2027442,0.3260851,-0.62838197,1.8316627,0.5710125,0.0,0.0,0.33357143,0.7781029,-0.9686291,-0.85760355,0.70774555,0.0,0.0,-2.2006035,-0.37018657,-1.0782421,-0.3019631,-0.56880116,0.0,0.0,1.5230179,-0.28539896,1.0641456,0.0145196915,0.44289827,0.0,0.0,0.83851814,-0.6594956,-0.23813248,-1.3598561,-0.1686573,0.0,0.0,-0.43337345,-0.28771758,0.86563826,-2.2078753,0.022506714,0.0,0.0,1.3723135,1.1540294,0.47534704,-0.82975626,0.7926583,0.0,0.0,0.0,-0.3203988,-2.0162106,2.3484588,0.2549529,0.0,0.0,1.910913,-0.10694265,0.9920716,1.1448741,-0.8314729,0.0,0.0,-0.7891178,1.1788964,-0.28075576,-1.4640689,-0.4571736,0.0,0.0,0.4736185,0.3214121,-0.541085,0.0,0.25054216,0.0,0.0,-0.5640924,-2.0321727,1.1947513,-0.4563272,1.1642337,0.0,0.0,0.7983923,1.6198158,0.4985571,-1.3834536,0.37550926,0.0,0.0,1.1082172,-0.32812357,-2.1573186,-1.3243675,-0.6166518,0.0,0.0,0.5474806,2.4176002,-0.05670786,1.3263345,-2.001959,0.0,0.0,1.1214375,1.6175747,0.82719326,0.99965334,0.6757736,0.0,0.0,-0.101709366,-0.14252067,-0.33304095,0.1704812,0.49016476,0.0,0.0,-0.2709806,-0.13586879,0.12924671,0.1970172,0.14916658,0.0,0.0,0.5348325,0.07407665,0.20186901,0.0,0.047004223,0.0,0.0,-0.120818615,-0.2822578,0.78850985,1.0364413,1.1964083,0.0,0.0,0.36125183,0.7853389,0.97402334,0.5530596,0.025582314,0.0,0.0,1.5665054,1.0009408,-0.55472255,-1.6797304,-0.4589796,0.0,0.0,0.07044077,-0.24958253,-0.85327625,0.25236607,0.5034566,0.0,0.0,0.0,0.719285,0.7077694,0.6394744,0.86820126,0.0,0.0,0.0,0.98546743,0.10499954,0.1357317],"8001-JP^FE_GROWTHPOP(EPS,MEAN,CALA_ROLL,2CY,NOW,NOW,D,'')":3.379841,"UEC-US^P_PRICE_RETURNS(2,20201231,20240104,D,USD)":[-4.8648653,0.0,0.0,0.0,2.272725,2.222228,5.4347873,6.7010283,-2.89855,0.0,0.0,-3.9801002,-11.398959,3.5087705,4.5197725,-8.108109,0.0,0.0,0.0,-3.5294175,-2.439022,-1.2499988,7.594931,0.0,0.0,-0.5882323,3.550291,-6.285715,0.0,-0.6097555,0.0,0.0,12.2699375,-3.2786906,-1.1299431,-0.5714297,4.5976996,0.0,0.0,9.890103,8.000004,0.4629612,-1.8433154,6.103277,0.0,0.0,0.0,7.079649,0.41322708,-11.111111,15.74074,0.0,0.0,-2.399999,-3.2786965,-2.1186411,-3.8960993,-4.5045137,0.0,0.0,0.0,12.264168,-4.6218514,-7.929516,-2.3923397,0.0,0.0,-2.4509788,7.035184,3.7558675,9.049773,11.618257,0.0,0.0,0.7434964,19.18819,-8.668733,-6.779665,0.72727203,0.0,0.0,-2.8880835,-2.6022375,1.145041,4.150939,10.50725,0.0,0.0,-4.2622924,-4.452056,2.5089622,12.237763,0.0,0.0,0.0,10.5919,-10.422534,-3.773588,8.169937,-6.646526,0.0,0.0,-7.7669916,-1.4035046,2.4911046,-2.4305642,-2.135229,0.0,0.0,-5.454546,-0.38461685,5.791509,-1.0948896,5.9040546,0.0,0.0,-1.0452926,-1.4084518,8.571434,-3.289473,-1.3605416,0.0,0.0,14.482748,-5.12048,5.079365,-2.1148026,3.086412,0.0,0.0,-6.586826,-2.5641024,-8.88158,-2.527076,8.888888,0.0,0.0,10.204077,0.0,-4.62963,0.64724684,-1.6077161,0.0,0.0,-1.6339839,-5.6478443,7.3943734,7.86885,-4.8632145,0.0,0.0,0.0,5.7507873,1.5105724,-5.6547585,4.416394,0.0,0.0,3.0211568,-3.5190642,-3.9513648,-0.9493649,2.236414,0.0,0.0,-7.499999,3.3783793,4.575169,-7.499999,-2.364862,0.0,0.0,-3.1141937,1.0714293,-0.7067144,3.5587192,-9.62199,0.0,0.0,-0.76046586,-3.8314164,5.9761047,-0.75187683,-2.6515186,0.0,0.0,0.0,-7.0038853,-1.6736507,-5.9574423,4.072392,0.0,0.0,-3.913039,-2.714932,-0.46511292,-0.4672885,-5.164325,0.0,0.0,-3.4653425,10.25641,6.0465097,-3.5087705,-0.45454502,0.0,0.0,5.479443,-5.627698,6.8807244,1.716733,-8.438814,0.0,0.0,0.46082735,3.6697268,-7.079649,2.3809671,2.3255825,0.0,0.0,-1.3636351,3.6866307,-0.88889,-3.139013,-2.3148239,0.0,0.0,-4.265398,-0.9900987,1.4999986,0.0,0.9852171,0.0,0.0,7.8048825,3.1674147,-0.43859482,-1.321584,6.25,0.0,0.0,0.8403301,4.583323,1.9920349,10.9375,4.9295783,0.0,0.0,0.0,5.0335646,-6.389779,-1.0238886,10.6896515,0.0,0.0,2.803731,-1.8181801,13.888895,-3.7940383,-8.73239,0.0,0.0,-7.716048,3.0100346,0.97402334,0.0,-5.787778,0.0,0.0,6.1433434,-1.6077161,-5.5555525,5.5363297,-1.311475,0.0,0.0,-0.33222437,1.6666651,-5.2458944,4.844284,-4.290426,0.0,0.0,0.6896496,14.726019,5.671644,-3.3898294,-0.29239655,0.0,0.0,2.3460388,2.005732,12.078655,-1.7543852,0.0,0.0,0.0,3.061223,-0.49504638,-6.4676642,2.3936152,-3.376621,0.0,0.0,4.5699,2.8277636,9.500003,4.337895,0.21880865,0.0,0.0,10.917032,3.937018,-1.515162,5.5769205,-0.36429763,0.0,0.0,-5.6672754,-5.4263535,-2.6639342,3.1579018,-12.448984,0.0,0.0,-4.4289055,6.5853715,-1.1441588,0.0,-4.1666746,0.0,0.0,3.6231875,-8.624708,-9.438777,2.8169036,-8.4931555,0.0,0.0,-2.0958066,10.091745,3.8888931,-5.0802174,-2.2535205,0.0,0.0,-2.8818488,-4.1543007,10.526312,-4.4817867,-3.812319,0.0,0.0,1.219511,4.5180798,-0.86455345,-0.5813956,0.0,0.0,0.0,12.865496,-5.4404078,-2.7397275,-4.788727,-0.8875787,0.0,0.0,10.447764,2.9729724,1.3123393,-4.663205,5.4347873,0.0,0.0,-3.0927837,-1.0638297,-2.9569924,-9.141273,1.219511,0.0,0.0,0.0,-4.819274,-0.6329119,-6.0509562,-7.457626,0.0,0.0,2.9304028,0.0,-5.693942,-8.679247,2.8925538,0.0,0.0,4.819274,5.7471275,-2.5362313,-5.204463,5.8823586,0.0,0.0,2.5925875,5.776179,9.897614,-4.037273,-2.26537,0.0,0.0,0.6622553,7.2368383,-0.9202421,-6.8111477,-4.3189344,0.0,0.0,0.0,4.5138836,-1.3289034,13.804722,2.6627183,0.0,0.0,14.985585,2.0050168,3.1940937,0.23809671,-8.313542,0.0,0.0,18.652857,3.0567646,7.6271176,2.559054,-4.7984657,0.0,0.0,-17.33871,-3.414631,-0.50504804,17.258883,-0.8657992,0.0,0.0,10.043669,0.59524775,-0.19724369,0.39526224,-3.937006,0.0,0.0,-3.0737698,-4.016912,2.202642,-1.0775805,1.9607782,0.0,0.0,0.21368265,0.85288286,1.6913295,14.760912,-0.36231875,0.0,0.0,2.363634,2.1314383,13.739133,-2.140671,0.0,0.0,0.0,-10.312504,-0.69686174,7.192993,-16.039282,-11.695904,0.0,0.0,1.5452504,-4.130435,-2.4943233,3.2558084,-4.2792797,0.0,0.0,-0.7058859,8.293843,4.3763638,-10.691822,-3.0516446,0.0,0.0,-15.738499,-2.8735578,-5.0295887,-4.0498495,11.688316,0.0,0.0,0.0,8.430231,-9.919572,1.7857194,-1.4619946,0.0,0.0,7.1216583,-6.371188,5.9171557,4.7486067,3.4666657,0.0,0.0,0.0,-1.5463948,-7.068062,18.028175,-5.966586,0.0,0.0,0.507617,15.404045,-2.1881938,-9.843391,-0.24814606,0.0,0.0,-12.1890545,-7.9320135,4.307699,-1.7699182,0.0,0.0,0.0,0.0,5.405402,-7.1225047,0.6134987,8.841467,0.0,0.0,1.1204481,-6.648201,-5.6379795,-3.1446576,7.467532,0.0,0.0,0.0,-6.9486437,-1.6233742,11.551166,1.1834264,0.0,0.0,-4.970765,-0.3076911,0.9259224,0.6116152,2.4316072,0.0,0.0,1.4836907,4.970753,3.0640721,-5.675679,-7.4498596,0.0,0.0,10.216713,-1.404494,10.54132,2.5773168,5.5276275,0.0,0.0,-3.571421,2.9629588,0.2398014,-0.7176995,2.6506066,0.0,0.0,-0.46949387,-2.8301835,3.3980608,0.46948195,0.934577,0.0,0.0,-4.3981495,-4.1162252,-7.575756,2.1857858,-5.614972,0.0,0.0,-4.2492867,8.5798855,16.076302,-3.0516446,-5.0847473,0.0,0.0,14.0306,1.1185765,0.0,-6.6371737,-1.8957317,0.0,0.0,0.0,1.449275,0.47619343,3.5544991,1.6018391,0.0,0.0,-0.67567825,-7.2562275,0.977993,-7.506055,1.5706897,0.0,0.0,0.51546097,-4.615384,-2.4193525,-2.2038639,-7.605636,0.0,0.0,-1.8292665,6.5217376,7.871723,-3.513515,-1.9607842,0.0,0.0,9.142852,4.973829,1.2468815,-0.98522305,-0.74626803,0.0,0.0,-7.017541,3.5040379,-4.6874943,5.1912546,-6.493509,0.0,0.0,8.055555,1.7994881,1.5151501,-0.99502206,6.2814116,0.0,0.0,-2.6004732,2.9126167,1.4151096,-2.3255885,0.47619343,0.0,0.0,-0.23695827,-2.1377683,-8.737862,-0.53191185,2.9411793,0.0,0.0,3.376627,0.50251484,-9.500003,8.563542,3.5623431,0.0,0.0,-0.24570823,1.4778256,-5.825239,-1.5463948,1.3088942,0.0,0.0,-2.3255765,1.5872955,1.0416746,0.0,-0.7732034,0.0,0.0,-6.2337637,1.385045,6.010926,-5.1546392,1.3586998,0.0,0.0,-4.825741,-5.633807,0.29851198,2.976191,-2.8901756,0.0,0.0,4.1666746,-2.5714278,-2.3460448,-3.0030012,-2.786374,0.0,0.0,0.9554148,9.148264,6.647396,-1.6260147,2.7548194,0.0,0.0,0.0,1.6085744,-2.9023707,3.80435,1.5706897,0.0,0.0,0.0,-3.3505201,-2.399999,1.3661146,5.390835,0.0,0.0,0.2557516,1.5306115,-1.0050237,0.0,0.0,0.0,0.0,0.0,-4.3147206,-4.509288,1.3888955,2.7397275,0.0,0.0,3.1999946,0.5167961,1.5424132,0.0,3.0379772,0.0,0.0,0.49140453,-1.4669895,2.481389,1.4527798,-4.534608,0.0,0.0,-4.250002,1.5665889,-2.5707006,5.0131917,1.0050297,0.0,0.0,-2.736318,1.5345216,1.7632246,-1.7326713,-1.5113354,0.0,0.0,0.0,-9.462917,-0.2824843,1.4164329,-1.1173189,0.0,0.0,3.3898354,1.0928988,0.5405426,-2.4193525,3.0303001,0.0,0.0,-5.0802174,-5.915493,0.89820623,-1.186943,-3.6036015,0.0,0.0,5.295956,-2.3668706,-2.7272701,0.31152964,2.1739125,0.0,0.0,-1.2158036,2.4615407,-4.2042017,-14.7335415,0.36764145,0.0,0.0,3.2966971,0.70922375,1.4084578,0.6944418,-0.68965554,0.0,0.0,3.472221,-4.6979904,-4.929572,-0.37037134,0.0,0.0,0.0,2.9739738,3.6101103,-2.0905912,3.5587192,-2.4055064,0.0,0.0,0.7042289,-1.7482519,-2.8469741,-1.098901,-3.333336,0.0,0.0,-3.065133,-2.766794,2.439022,2.3809552,1.1627913,0.0,0.0,-5.363977,-4.048586,3.3755302,2.448976,6.7729115,0.0,0.0,-1.4925361,4.54545,0.0,-5.0724688,1.145041,0.0,0.0,0.0,-5.660379,3.6000013,-3.088802,0.7968068,0.0,0.0,7.9051375,2.197802,-3.584224,-1.8587351,-2.6515186,0.0,0.0,0.0,-3.1128347,4.0160656,11.583018,5.8823466,0.0,0.0,0.32680035,-0.65146685,-1.9672096,5.6856155,-1.8987417,0.0,0.0,2.2580743,-0.31545758,-1.2658298,4.1666746,1.2307644,0.0,0.0,0.0,0.6079078,3.927493,-1.1627913,0.29411316,0.0,0.0,-0.5865097,0.0,0.5899668,0.29325485,-0.5847931,0.0,0.0,0.0,0.0,-0.29411912,-2.359885,1.2084603,0.0,0.0,-1.7910421,-3.6474109,0.0,2.208197,-3.7037075,0.0,0.0,1.6025662,1.2618303,5.295956,-2.6627243,-2.4316072,0.0,0.0,1.5576363,3.6809802,-0.29586554,-3.5608292,2.1538496,0.0,0.0,8.433735,0.0,-2.222222,0.8522749,2.8169036,0.0,0.0,0.2739668,-0.27322173,1.095891,-2.1680236,5.817175,0.0,0.0,0.0,-3.9267004,0.27247667,0.54347515,4.0540457,0.0,0.0,5.9740305,1.9607782,1.6826987,-1.1820376,2.6315808,0.0,0.0,0.23310184,0.93022585,0.9216547,-1.3698637,1.8518448,0.0,0.0,0.0,7.2727203,-1.9067705,-0.21598935,0.86580515,0.0,0.0,3.6480665,1.0352015,6.3524604,4.4316053,-0.73800683,0.0,0.0,-0.3717482,-4.850751,-0.5882323,-2.761346,5.4766774,0.0,0.0,3.8461566,-4.2592583,2.1276593,6.0606003,-8.035713,0.0,0.0,-5.8252454,0.6185651,1.02458,5.0709963,2.5096536,0.0,0.0,-0.3766477,1.8903613,-1.855284,-3.4026444,0.7827759,0.0,0.0,-2.5242746,2.1912336,2.7290463,1.3282776,-0.37453175,0.0,0.0,5.451131,2.8520465,-0.3466189,-2.0869553,-2.30906,0.0,0.0,3.9999962,4.020977,-2.5210023,1.8965483,-2.1996558,0.0,0.0,-4.498273,2.5362253,-2.6501715,0.90743303,1.4388442,0.0,0.0,5.851066,1.6750455,-2.63592,4.230118,3.2467604,0.0,0.0,1.2578607,-0.7763982,-0.46948195,0.0,1.2578607,0.0,0.0,-0.62111616,-1.7187536,-1.9077897,5.67261,0.30674934,0.0,0.0,3.2110095,-1.4814794,-2.2556424,1.3846159,2.2761703,0.0,0.0,0.59348345,0.44246912,-6.90161,6.151414,-5.7949486,0.0,0.0,1.8927455,-3.8699687,1.7713428,4.272151,0.45523643,0.0,0.0,0.0,1.8126845,-1.4836788,-3.0120432,-0.62111616,0.0,0.0,0.0,0.6250024,-1.7080784,1.8957376],"COIN-US^FF_NET_INC(LTM_R,0,0,,,USD,M)":-735.567,"MARA-US^FE_ESTIMATE(SALES,MEAN,NTM4_ROLL,,NOW,NOW,,'CURRENCY=USD')":463.3388,"GOOGL-US^FE_ESTIMATE(NET_INC,MEAN,NTM4_ROLL,,NOW,NOW,,'CURRENCY=USD')":80808.695,"CRWD-US^FE_VALUATION(PE,MEAN,NTM4_ROLL,,NOW,NOW,,'')":70.66054,"CRWD-US^FE_GROWTHPOP(EPS,MEAN,CALA_ROLL,0CY,NOW,NOW,D,'')":130.53314,"LII-US^FE_GROWTHPOP(EPS,MEAN,CALA_ROLL,1CY,NOW,NOW,D,'')":26.545767,"CAT-US^FE_GROWTHPOP(EPS,MEAN,CALA_ROLL,2CY,NOW,NOW,D,'')":0.057116926,"VRT-US^FE_GROWTHPOP(SALES,MEAN,CALA_ROLL,0CY,NOW,NOW,D,'')":13.87327,"NVDA-US^FE_GROWTHPOP(SALES,MEAN,CALA_ROLL,1CY,NOW,NOW,D,'')":108.326065,"8001-JP^FE_GROWTHPOP(SALES,MEAN,CALA_ROLL,2CY,NOW,NOW,D,'')":1.8084358,"UEC-US^FE_GROWTH(EPS,MEAN,NTM4_ROLL,,-1AW,NOW,NOW,D,'')":null,"AAPL-US^FE_GROWTH(EPS,MEAN,NTM4_ROLL,,-1AM,NOW,NOW,D,'')":0.41047516,"AVGO-US^FE_GROWTH(SALES,MEAN,NTM4_ROLL,,-1AW,NOW,NOW,D,'')":0.021442484,"MSFT-US^FE_GROWTH(SALES,MEAN,NTM4_ROLL,,-1AM,NOW,NOW,D,'')":0.043037325,"META-US^FE_SURPRISE(PERCENT,EPS,MEAN,QTR_ROLL,0,NOW,NOW,D,'')":20.48892,"VZ-US^FF_SALES(LTM_R,0,0,,,USD,M)":134095.0,"LII-US^FE_GROWTHPOP(EPS,MEAN,CALA_ROLL,0CY,NOW,NOW,D,'')":11.66666,"MSFT-US^FE_GROWTH(SALES,MEAN,NTM4_ROLL,,-1AW,NOW,NOW,D,'')":0.0,"CRWD-US^FE_ESTIMATE(SALES,MEAN,NTM4_ROLL,,NOW,NOW,,'CURRENCY=USD')":3696.0244,"META-US^FE_GROWTH(SALES,MEAN,NTM4_ROLL,,-1AW,NOW,NOW,D,'')":0.016862255,"GOOGL-US^FF_SALES(LTM_R,0,0,,,USD,M)":296376.0,"AAPL-US^FE_GROWTH(EPS,MEAN,NTM4_ROLL,,-1AW,NOW,NOW,D,'')":0.3913688,"GOOGL-US^FF_NET_INC(LTM_R,0,0,,,USD,M)":66732.0,"VRT-US^FE_VALUATION(PE,MEAN,NTM4_ROLL,,NOW,NOW,,'')":22.667282,"VZ-US^FE_GROWTH(SALES,MEAN,NTM4_ROLL,,-1AM,NOW,NOW,D,'')":-0.07023145}]]></FdsFormulaCache>
</file>

<file path=customXml/itemProps1.xml><?xml version="1.0" encoding="utf-8"?>
<ds:datastoreItem xmlns:ds="http://schemas.openxmlformats.org/officeDocument/2006/customXml" ds:itemID="{1DC49CC2-7A76-46C6-8D13-1E6D709CC3FF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setting</vt:lpstr>
      <vt:lpstr>financials</vt:lpstr>
      <vt:lpstr>rtn_bm_usd</vt:lpstr>
      <vt:lpstr>rtn_stock_usd</vt:lpstr>
      <vt:lpstr>open</vt:lpstr>
      <vt:lpstr>high</vt:lpstr>
      <vt:lpstr>low</vt:lpstr>
      <vt:lpstr>close</vt:lpstr>
      <vt:lpstr>rtn_bm_krw</vt:lpstr>
      <vt:lpstr>rtn_stock_krw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Chang, Kyung Wook (장경욱)</dc:creator>
  <cp:lastModifiedBy>Chang, Kyung Wook (장경욱)</cp:lastModifiedBy>
  <dcterms:created xsi:type="dcterms:W3CDTF">2024-01-04T01:30:16Z</dcterms:created>
  <dcterms:modified xsi:type="dcterms:W3CDTF">2024-01-06T09:28:46Z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